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2-Feb\"/>
    </mc:Choice>
  </mc:AlternateContent>
  <xr:revisionPtr revIDLastSave="0" documentId="13_ncr:1_{DB283819-B8F7-4E3D-AA60-64D54074C36E}" xr6:coauthVersionLast="46" xr6:coauthVersionMax="46" xr10:uidLastSave="{00000000-0000-0000-0000-000000000000}"/>
  <bookViews>
    <workbookView xWindow="-28920" yWindow="-120" windowWidth="29040" windowHeight="15840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Licitaciones'!$A$7:$N$6314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9" i="31" l="1"/>
  <c r="AR10" i="31"/>
  <c r="AR11" i="31"/>
  <c r="AR12" i="31"/>
  <c r="AR13" i="31"/>
  <c r="AR14" i="31"/>
  <c r="AR15" i="31"/>
  <c r="AR16" i="31"/>
  <c r="AR17" i="31"/>
  <c r="AR18" i="31"/>
  <c r="AR19" i="31"/>
  <c r="AR20" i="31"/>
  <c r="AR21" i="31"/>
  <c r="AR22" i="31"/>
  <c r="AR23" i="31"/>
  <c r="AR24" i="31"/>
  <c r="AR25" i="31"/>
  <c r="AR26" i="31"/>
  <c r="AR27" i="31"/>
  <c r="AR28" i="31"/>
  <c r="AR29" i="31"/>
  <c r="AR30" i="31"/>
  <c r="AR31" i="31"/>
  <c r="AR32" i="31"/>
  <c r="AR33" i="31"/>
  <c r="AR34" i="31"/>
  <c r="AR35" i="31"/>
  <c r="AR36" i="31"/>
  <c r="AR37" i="31"/>
  <c r="AR38" i="31"/>
  <c r="AR39" i="31"/>
  <c r="AR40" i="31"/>
  <c r="AR41" i="31"/>
  <c r="AR42" i="31"/>
  <c r="AR43" i="31"/>
  <c r="AR44" i="31"/>
  <c r="AR45" i="31"/>
  <c r="AR46" i="31"/>
  <c r="AR47" i="31"/>
  <c r="AR48" i="31"/>
  <c r="AR49" i="31"/>
  <c r="AR50" i="31"/>
  <c r="AR51" i="31"/>
  <c r="AR52" i="31"/>
  <c r="AR53" i="31"/>
  <c r="AR54" i="31"/>
  <c r="AR55" i="31"/>
  <c r="AR56" i="31"/>
  <c r="AR57" i="31"/>
  <c r="AR58" i="31"/>
  <c r="AR59" i="31"/>
  <c r="AR60" i="31"/>
  <c r="AR61" i="31"/>
  <c r="AR62" i="31"/>
  <c r="AR63" i="31"/>
  <c r="AR64" i="31"/>
  <c r="AR65" i="31"/>
  <c r="AR66" i="31"/>
  <c r="AR67" i="31"/>
  <c r="AR68" i="31"/>
  <c r="AR69" i="31"/>
  <c r="AR70" i="31"/>
  <c r="AR71" i="31"/>
  <c r="AR72" i="31"/>
  <c r="AR73" i="31"/>
  <c r="AR74" i="31"/>
  <c r="AR75" i="31"/>
  <c r="AR76" i="31"/>
  <c r="AR77" i="31"/>
  <c r="AR78" i="31"/>
  <c r="AR79" i="31"/>
  <c r="AR80" i="31"/>
  <c r="AR81" i="31"/>
  <c r="AR82" i="31"/>
  <c r="AR83" i="31"/>
  <c r="AR84" i="31"/>
  <c r="AR85" i="31"/>
  <c r="AR86" i="31"/>
  <c r="AR87" i="31"/>
  <c r="AR88" i="31"/>
  <c r="AR89" i="31"/>
  <c r="AR90" i="31"/>
  <c r="AR91" i="31"/>
  <c r="AR92" i="31"/>
  <c r="AR93" i="31"/>
  <c r="AR94" i="31"/>
  <c r="AR95" i="31"/>
  <c r="AR96" i="31"/>
  <c r="AR97" i="31"/>
  <c r="AR98" i="31"/>
  <c r="AR99" i="31"/>
  <c r="AR100" i="31"/>
  <c r="AR101" i="31"/>
  <c r="AR102" i="31"/>
  <c r="AR103" i="31"/>
  <c r="AR104" i="31"/>
  <c r="AR105" i="31"/>
  <c r="AR106" i="31"/>
  <c r="AR107" i="31"/>
  <c r="AR108" i="31"/>
  <c r="AR109" i="31"/>
  <c r="AR110" i="31"/>
  <c r="AR111" i="31"/>
  <c r="AR112" i="31"/>
  <c r="AR113" i="31"/>
  <c r="AR114" i="31"/>
  <c r="AR115" i="31"/>
  <c r="AR116" i="31"/>
  <c r="AR117" i="31"/>
  <c r="AR118" i="31"/>
  <c r="AR119" i="31"/>
  <c r="AR120" i="31"/>
  <c r="AR121" i="31"/>
  <c r="AR122" i="31"/>
  <c r="AR123" i="31"/>
  <c r="AR124" i="31"/>
  <c r="AR125" i="31"/>
  <c r="AR126" i="31"/>
  <c r="AR127" i="31"/>
  <c r="AR128" i="31"/>
  <c r="AR129" i="31"/>
  <c r="AR130" i="31"/>
  <c r="AR131" i="31"/>
  <c r="AR132" i="31"/>
  <c r="AR133" i="31"/>
  <c r="AR134" i="31"/>
  <c r="AR135" i="31"/>
  <c r="AR136" i="31"/>
  <c r="AR137" i="31"/>
  <c r="AR138" i="31"/>
  <c r="AR139" i="31"/>
  <c r="AR140" i="31"/>
  <c r="AR141" i="31"/>
  <c r="AR142" i="31"/>
  <c r="AR143" i="31"/>
  <c r="AR144" i="31"/>
  <c r="AR145" i="31"/>
  <c r="AR146" i="31"/>
  <c r="AR147" i="31"/>
  <c r="AR148" i="31"/>
  <c r="AR149" i="31"/>
  <c r="AR150" i="31"/>
  <c r="AR151" i="31"/>
  <c r="AR152" i="31"/>
  <c r="AR153" i="31"/>
  <c r="AR154" i="31"/>
  <c r="AR155" i="31"/>
  <c r="AR156" i="31"/>
  <c r="AR157" i="31"/>
  <c r="AR158" i="31"/>
  <c r="AR159" i="31"/>
  <c r="AR160" i="31"/>
  <c r="AR161" i="31"/>
  <c r="AR162" i="31"/>
  <c r="AR163" i="31"/>
  <c r="AR164" i="31"/>
  <c r="AR165" i="31"/>
  <c r="AR166" i="31"/>
  <c r="AR167" i="31"/>
  <c r="AR168" i="31"/>
  <c r="AR169" i="31"/>
  <c r="AR170" i="31"/>
  <c r="AR171" i="31"/>
  <c r="AR172" i="31"/>
  <c r="AR173" i="31"/>
  <c r="AR174" i="31"/>
  <c r="AR175" i="31"/>
  <c r="AR176" i="31"/>
  <c r="AR177" i="31"/>
  <c r="AR178" i="31"/>
  <c r="AR179" i="31"/>
  <c r="AR180" i="31"/>
  <c r="AR181" i="31"/>
  <c r="AR182" i="31"/>
  <c r="AR183" i="31"/>
  <c r="AR184" i="31"/>
  <c r="AR185" i="31"/>
  <c r="AR186" i="31"/>
  <c r="AR187" i="31"/>
  <c r="AR188" i="31"/>
  <c r="AR189" i="31"/>
  <c r="AR190" i="31"/>
  <c r="AR191" i="31"/>
  <c r="AR192" i="31"/>
  <c r="AR193" i="31"/>
  <c r="AR194" i="31"/>
  <c r="AR195" i="31"/>
  <c r="AR196" i="31"/>
  <c r="AR197" i="31"/>
  <c r="AR198" i="31"/>
  <c r="AR199" i="31"/>
  <c r="AR200" i="31"/>
  <c r="AR201" i="31"/>
  <c r="AR202" i="31"/>
  <c r="AR203" i="31"/>
  <c r="AR204" i="31"/>
  <c r="AR205" i="31"/>
  <c r="AR206" i="31"/>
  <c r="AR207" i="31"/>
  <c r="AR208" i="31"/>
  <c r="AR209" i="31"/>
  <c r="AR210" i="31"/>
  <c r="AR211" i="31"/>
  <c r="AR212" i="31"/>
  <c r="AR213" i="31"/>
  <c r="AR214" i="31"/>
  <c r="AR215" i="31"/>
  <c r="AR216" i="31"/>
  <c r="AR217" i="31"/>
  <c r="AR218" i="31"/>
  <c r="AR219" i="31"/>
  <c r="AR220" i="31"/>
  <c r="AR221" i="31"/>
  <c r="AR222" i="31"/>
  <c r="AR223" i="31"/>
  <c r="AR224" i="31"/>
  <c r="AR225" i="31"/>
  <c r="AR226" i="31"/>
  <c r="AR227" i="31"/>
  <c r="AR228" i="31"/>
  <c r="AR229" i="31"/>
  <c r="AR230" i="31"/>
  <c r="AR231" i="31"/>
  <c r="AR232" i="31"/>
  <c r="AR233" i="31"/>
  <c r="AR234" i="31"/>
  <c r="AR235" i="31"/>
  <c r="AR236" i="31"/>
  <c r="AR237" i="31"/>
  <c r="AR238" i="31"/>
  <c r="AR239" i="31"/>
  <c r="AR240" i="31"/>
  <c r="AR241" i="31"/>
  <c r="AR242" i="31"/>
  <c r="AR243" i="31"/>
  <c r="AR244" i="31"/>
  <c r="AR245" i="31"/>
  <c r="AR246" i="31"/>
  <c r="AR247" i="31"/>
  <c r="AR248" i="31"/>
  <c r="AR249" i="31"/>
  <c r="AR250" i="31"/>
  <c r="AR251" i="31"/>
  <c r="AR252" i="31"/>
  <c r="AR253" i="31"/>
  <c r="AR254" i="31"/>
  <c r="AR255" i="31"/>
  <c r="AR256" i="31"/>
  <c r="AR257" i="31"/>
  <c r="AR258" i="31"/>
  <c r="AR259" i="31"/>
  <c r="AR260" i="31"/>
  <c r="AR261" i="31"/>
  <c r="AR262" i="31"/>
  <c r="AR263" i="31"/>
  <c r="AR264" i="31"/>
  <c r="AR265" i="31"/>
  <c r="AR266" i="31"/>
  <c r="AR267" i="31"/>
  <c r="AR268" i="31"/>
  <c r="AR269" i="31"/>
  <c r="AR270" i="31"/>
  <c r="AR271" i="31"/>
  <c r="AR272" i="31"/>
  <c r="AR273" i="31"/>
  <c r="AR274" i="31"/>
  <c r="AR275" i="31"/>
  <c r="AR276" i="31"/>
  <c r="AR277" i="31"/>
  <c r="AR278" i="31"/>
  <c r="AR279" i="31"/>
  <c r="AR280" i="31"/>
  <c r="AR281" i="31"/>
  <c r="AR282" i="31"/>
  <c r="AR283" i="31"/>
  <c r="AR284" i="31"/>
  <c r="AR285" i="31"/>
  <c r="AR286" i="31"/>
  <c r="AR287" i="31"/>
  <c r="AR288" i="31"/>
  <c r="AR289" i="31"/>
  <c r="AR290" i="31"/>
  <c r="AR291" i="31"/>
  <c r="AR292" i="31"/>
  <c r="AR293" i="31"/>
  <c r="AR294" i="31"/>
  <c r="AR295" i="31"/>
  <c r="AR296" i="31"/>
  <c r="AR297" i="31"/>
  <c r="AR298" i="31"/>
  <c r="AR299" i="31"/>
  <c r="AR300" i="31"/>
  <c r="AR301" i="31"/>
  <c r="AR302" i="31"/>
  <c r="AR303" i="31"/>
  <c r="AR304" i="31"/>
  <c r="AR305" i="31"/>
  <c r="AR306" i="31"/>
  <c r="AR307" i="31"/>
  <c r="AR308" i="31"/>
  <c r="AR309" i="31"/>
  <c r="AR310" i="31"/>
  <c r="AR311" i="31"/>
  <c r="AR312" i="31"/>
  <c r="AR313" i="31"/>
  <c r="AR314" i="31"/>
  <c r="AR315" i="31"/>
  <c r="AR316" i="31"/>
  <c r="AR317" i="31"/>
  <c r="AR318" i="31"/>
  <c r="AR319" i="31"/>
  <c r="AR320" i="31"/>
  <c r="AR321" i="31"/>
  <c r="AR322" i="31"/>
  <c r="AR323" i="31"/>
  <c r="AR324" i="31"/>
  <c r="AR325" i="31"/>
  <c r="AR326" i="31"/>
  <c r="AR327" i="31"/>
  <c r="AR328" i="31"/>
  <c r="AR329" i="31"/>
  <c r="AR330" i="31"/>
  <c r="AR331" i="31"/>
  <c r="AR332" i="31"/>
  <c r="AR333" i="31"/>
  <c r="AR334" i="31"/>
  <c r="AR335" i="31"/>
  <c r="AR336" i="31"/>
  <c r="AR337" i="31"/>
  <c r="AR338" i="31"/>
  <c r="AR339" i="31"/>
  <c r="AR340" i="31"/>
  <c r="AR341" i="31"/>
  <c r="AR342" i="31"/>
  <c r="AR343" i="31"/>
  <c r="AR344" i="31"/>
  <c r="AR345" i="31"/>
  <c r="AR346" i="31"/>
  <c r="AR347" i="31"/>
  <c r="AR348" i="31"/>
  <c r="AR349" i="31"/>
  <c r="AR350" i="31"/>
  <c r="AR351" i="31"/>
  <c r="AR352" i="31"/>
  <c r="AR353" i="31"/>
  <c r="AR354" i="31"/>
  <c r="AR355" i="31"/>
  <c r="AR356" i="31"/>
  <c r="AR357" i="31"/>
  <c r="AR358" i="31"/>
  <c r="AR359" i="31"/>
  <c r="AR360" i="31"/>
  <c r="AR361" i="31"/>
  <c r="AR362" i="31"/>
  <c r="AR363" i="31"/>
  <c r="AR364" i="31"/>
  <c r="AR365" i="31"/>
  <c r="AR366" i="31"/>
  <c r="AR367" i="31"/>
  <c r="AR368" i="31"/>
  <c r="AR369" i="31"/>
  <c r="AR370" i="31"/>
  <c r="AR371" i="31"/>
  <c r="AR372" i="31"/>
  <c r="AR373" i="31"/>
  <c r="AR374" i="31"/>
  <c r="AR375" i="31"/>
  <c r="AR376" i="31"/>
  <c r="AR377" i="31"/>
  <c r="AR378" i="31"/>
  <c r="AR379" i="31"/>
  <c r="AR380" i="31"/>
  <c r="AR381" i="31"/>
  <c r="AR382" i="31"/>
  <c r="AR383" i="31"/>
  <c r="AR384" i="31"/>
  <c r="AR385" i="31"/>
  <c r="AR386" i="31"/>
  <c r="AR387" i="31"/>
  <c r="AR388" i="31"/>
  <c r="AR389" i="31"/>
  <c r="AR390" i="31"/>
  <c r="AR391" i="31"/>
  <c r="AR392" i="31"/>
  <c r="AR393" i="31"/>
  <c r="AR394" i="31"/>
  <c r="AR395" i="31"/>
  <c r="AR396" i="31"/>
  <c r="AR397" i="31"/>
  <c r="AR398" i="31"/>
  <c r="AR399" i="31"/>
  <c r="AR400" i="31"/>
  <c r="AR401" i="31"/>
  <c r="AR402" i="31"/>
  <c r="AR403" i="31"/>
  <c r="AR404" i="31"/>
  <c r="AR405" i="31"/>
  <c r="AR406" i="31"/>
  <c r="AR407" i="31"/>
  <c r="AR408" i="31"/>
  <c r="AR409" i="31"/>
  <c r="AR410" i="31"/>
  <c r="AR411" i="31"/>
  <c r="AR412" i="31"/>
  <c r="AR413" i="31"/>
  <c r="AR414" i="31"/>
  <c r="AR415" i="31"/>
  <c r="AR416" i="31"/>
  <c r="AR417" i="31"/>
  <c r="AR418" i="31"/>
  <c r="AR419" i="31"/>
  <c r="AR420" i="31"/>
  <c r="AR421" i="31"/>
  <c r="AR422" i="31"/>
  <c r="AR423" i="31"/>
  <c r="AR424" i="31"/>
  <c r="AR425" i="31"/>
  <c r="AR426" i="31"/>
  <c r="AR427" i="31"/>
  <c r="AR428" i="31"/>
  <c r="AR429" i="31"/>
  <c r="AR430" i="31"/>
  <c r="AR431" i="31"/>
  <c r="AR432" i="31"/>
  <c r="AR433" i="31"/>
  <c r="AR434" i="31"/>
  <c r="AR435" i="31"/>
  <c r="AR436" i="31"/>
  <c r="AR437" i="31"/>
  <c r="AR438" i="31"/>
  <c r="AR439" i="31"/>
  <c r="AR440" i="31"/>
  <c r="AR441" i="31"/>
  <c r="AR442" i="31"/>
  <c r="AR443" i="31"/>
  <c r="AR444" i="31"/>
  <c r="AR445" i="31"/>
  <c r="AR446" i="31"/>
  <c r="AR447" i="31"/>
  <c r="AR448" i="31"/>
  <c r="AR449" i="31"/>
  <c r="AR450" i="31"/>
  <c r="AR451" i="31"/>
  <c r="AR452" i="31"/>
  <c r="AR453" i="31"/>
  <c r="AR454" i="31"/>
  <c r="AR455" i="31"/>
  <c r="AR456" i="31"/>
  <c r="AR457" i="31"/>
  <c r="AR458" i="31"/>
  <c r="AR459" i="31"/>
  <c r="AR460" i="31"/>
  <c r="AR461" i="31"/>
  <c r="AR462" i="31"/>
  <c r="AR463" i="31"/>
  <c r="AR464" i="31"/>
  <c r="AR465" i="31"/>
  <c r="AR466" i="31"/>
  <c r="AR467" i="31"/>
  <c r="AR468" i="31"/>
  <c r="AR469" i="31"/>
  <c r="AR470" i="31"/>
  <c r="AR471" i="31"/>
  <c r="AR472" i="31"/>
  <c r="AR473" i="31"/>
  <c r="AR474" i="31"/>
  <c r="AR475" i="31"/>
  <c r="AR476" i="31"/>
  <c r="AR477" i="31"/>
  <c r="AR478" i="31"/>
  <c r="AR479" i="31"/>
  <c r="AR480" i="31"/>
  <c r="AR481" i="31"/>
  <c r="AR482" i="31"/>
  <c r="AR483" i="31"/>
  <c r="AR484" i="31"/>
  <c r="AR485" i="31"/>
  <c r="AR486" i="31"/>
  <c r="AR487" i="31"/>
  <c r="AR488" i="31"/>
  <c r="AR489" i="31"/>
  <c r="AR490" i="31"/>
  <c r="AR491" i="31"/>
  <c r="AR492" i="31"/>
  <c r="AR493" i="31"/>
  <c r="AR494" i="31"/>
  <c r="AR495" i="31"/>
  <c r="AR496" i="31"/>
  <c r="AR497" i="31"/>
  <c r="AR498" i="31"/>
  <c r="AR499" i="31"/>
  <c r="AR500" i="31"/>
  <c r="AR501" i="31"/>
  <c r="AR502" i="31"/>
  <c r="AR503" i="31"/>
  <c r="AR504" i="31"/>
  <c r="AR505" i="31"/>
  <c r="AR506" i="31"/>
  <c r="AR507" i="31"/>
  <c r="AR508" i="31"/>
  <c r="AR509" i="31"/>
  <c r="AR510" i="31"/>
  <c r="AR511" i="31"/>
  <c r="AR512" i="31"/>
  <c r="AR513" i="31"/>
  <c r="AR514" i="31"/>
  <c r="AR515" i="31"/>
  <c r="AR516" i="31"/>
  <c r="AR517" i="31"/>
  <c r="AR518" i="31"/>
  <c r="AR519" i="31"/>
  <c r="AR520" i="31"/>
  <c r="AR521" i="31"/>
  <c r="AR522" i="31"/>
  <c r="AR523" i="31"/>
  <c r="AR524" i="31"/>
  <c r="AR525" i="31"/>
  <c r="AR526" i="31"/>
  <c r="AR527" i="31"/>
  <c r="AR528" i="31"/>
  <c r="AR529" i="31"/>
  <c r="AR530" i="31"/>
  <c r="AR531" i="31"/>
  <c r="AR532" i="31"/>
  <c r="AR533" i="31"/>
  <c r="AR534" i="31"/>
  <c r="AR535" i="31"/>
  <c r="AR536" i="31"/>
  <c r="AR537" i="31"/>
  <c r="AR538" i="31"/>
  <c r="AR539" i="31"/>
  <c r="AR540" i="31"/>
  <c r="AR541" i="31"/>
  <c r="AR542" i="31"/>
  <c r="AR543" i="31"/>
  <c r="AR544" i="31"/>
  <c r="AR545" i="31"/>
  <c r="AR546" i="31"/>
  <c r="AR547" i="31"/>
  <c r="AR548" i="31"/>
  <c r="AR549" i="31"/>
  <c r="AR550" i="31"/>
  <c r="AR551" i="31"/>
  <c r="AR552" i="31"/>
  <c r="AR553" i="31"/>
  <c r="AR554" i="31"/>
  <c r="AR555" i="31"/>
  <c r="AR556" i="31"/>
  <c r="AR557" i="31"/>
  <c r="AR558" i="31"/>
  <c r="AR559" i="31"/>
  <c r="AR560" i="31"/>
  <c r="AR561" i="31"/>
  <c r="AR562" i="31"/>
  <c r="AR563" i="31"/>
  <c r="AR564" i="31"/>
  <c r="AR565" i="31"/>
  <c r="AR566" i="31"/>
  <c r="AR567" i="31"/>
  <c r="AR568" i="31"/>
  <c r="AR569" i="31"/>
  <c r="AR570" i="31"/>
  <c r="AR571" i="31"/>
  <c r="AR572" i="31"/>
  <c r="AR573" i="31"/>
  <c r="AR574" i="31"/>
  <c r="AR575" i="31"/>
  <c r="AR576" i="31"/>
  <c r="AR577" i="31"/>
  <c r="AR578" i="31"/>
  <c r="AR579" i="31"/>
  <c r="AR580" i="31"/>
  <c r="AR581" i="31"/>
  <c r="AR582" i="31"/>
  <c r="AR583" i="31"/>
  <c r="AR584" i="31"/>
  <c r="AR585" i="31"/>
  <c r="AR586" i="31"/>
  <c r="AR587" i="31"/>
  <c r="AR588" i="31"/>
  <c r="AR589" i="31"/>
  <c r="AR590" i="31"/>
  <c r="AR591" i="31"/>
  <c r="AR592" i="31"/>
  <c r="AR593" i="31"/>
  <c r="AR594" i="31"/>
  <c r="AR595" i="31"/>
  <c r="AR596" i="31"/>
  <c r="AR597" i="31"/>
  <c r="AR598" i="31"/>
  <c r="AR599" i="31"/>
  <c r="AR600" i="31"/>
  <c r="AR601" i="31"/>
  <c r="AR602" i="31"/>
  <c r="AR603" i="31"/>
  <c r="AR604" i="31"/>
  <c r="AR605" i="31"/>
  <c r="AR606" i="31"/>
  <c r="AR607" i="31"/>
  <c r="AR608" i="31"/>
  <c r="AR609" i="31"/>
  <c r="AR610" i="31"/>
  <c r="AR611" i="31"/>
  <c r="AR612" i="31"/>
  <c r="AR613" i="31"/>
  <c r="AR614" i="31"/>
  <c r="AR615" i="31"/>
  <c r="AR616" i="31"/>
  <c r="AR617" i="31"/>
  <c r="AR618" i="31"/>
  <c r="AR619" i="31"/>
  <c r="AR620" i="31"/>
  <c r="AR621" i="31"/>
  <c r="AR622" i="31"/>
  <c r="AR623" i="31"/>
  <c r="AR624" i="31"/>
  <c r="AR625" i="31"/>
  <c r="AR626" i="31"/>
  <c r="AR627" i="31"/>
  <c r="AR628" i="31"/>
  <c r="AR629" i="31"/>
  <c r="AR630" i="31"/>
  <c r="AR631" i="31"/>
  <c r="AR632" i="31"/>
  <c r="AR633" i="31"/>
  <c r="AR634" i="31"/>
  <c r="AR635" i="31"/>
  <c r="AR636" i="31"/>
  <c r="AR637" i="31"/>
  <c r="AR638" i="31"/>
  <c r="AR639" i="31"/>
  <c r="AR640" i="31"/>
  <c r="AR641" i="31"/>
  <c r="AR642" i="31"/>
  <c r="AR643" i="31"/>
  <c r="AR644" i="31"/>
  <c r="AR645" i="31"/>
  <c r="AR646" i="31"/>
  <c r="AR647" i="31"/>
  <c r="AR648" i="31"/>
  <c r="AR649" i="31"/>
  <c r="AR650" i="31"/>
  <c r="AR651" i="31"/>
  <c r="AR652" i="31"/>
  <c r="AR653" i="31"/>
  <c r="AR654" i="31"/>
  <c r="AR655" i="31"/>
  <c r="AR656" i="31"/>
  <c r="AR657" i="31"/>
  <c r="AR658" i="31"/>
  <c r="AR659" i="31"/>
  <c r="AR660" i="31"/>
  <c r="AR661" i="31"/>
  <c r="AR662" i="31"/>
  <c r="AR663" i="31"/>
  <c r="AR664" i="31"/>
  <c r="AR665" i="31"/>
  <c r="AR666" i="31"/>
  <c r="AR667" i="31"/>
  <c r="AR668" i="31"/>
  <c r="AR669" i="31"/>
  <c r="AR670" i="31"/>
  <c r="AR671" i="31"/>
  <c r="AR672" i="31"/>
  <c r="AR673" i="31"/>
  <c r="AR674" i="31"/>
  <c r="AR675" i="31"/>
  <c r="AR676" i="31"/>
  <c r="AR677" i="31"/>
  <c r="AR678" i="31"/>
  <c r="AR679" i="31"/>
  <c r="AR680" i="31"/>
  <c r="AR681" i="31"/>
  <c r="AR682" i="31"/>
  <c r="AR683" i="31"/>
  <c r="AR684" i="31"/>
  <c r="AR685" i="31"/>
  <c r="AR686" i="31"/>
  <c r="AR687" i="31"/>
  <c r="AR688" i="31"/>
  <c r="AR689" i="31"/>
  <c r="AR690" i="31"/>
  <c r="AR691" i="31"/>
  <c r="AR692" i="31"/>
  <c r="AR693" i="31"/>
  <c r="AR694" i="31"/>
  <c r="AR695" i="31"/>
  <c r="AR696" i="31"/>
  <c r="AR697" i="31"/>
  <c r="AR698" i="31"/>
  <c r="AR699" i="31"/>
  <c r="AR700" i="31"/>
  <c r="AR701" i="31"/>
  <c r="AR702" i="31"/>
  <c r="AR703" i="31"/>
  <c r="AR704" i="31"/>
  <c r="AR705" i="31"/>
  <c r="AR706" i="31"/>
  <c r="AR707" i="31"/>
  <c r="AR708" i="31"/>
  <c r="AR709" i="31"/>
  <c r="AR710" i="31"/>
  <c r="AR711" i="31"/>
  <c r="AR712" i="31"/>
  <c r="AR713" i="31"/>
  <c r="AR714" i="31"/>
  <c r="AR715" i="31"/>
  <c r="AR716" i="31"/>
  <c r="AR717" i="31"/>
  <c r="AR718" i="31"/>
  <c r="AR719" i="31"/>
  <c r="AR720" i="31"/>
  <c r="AR721" i="31"/>
  <c r="AR722" i="31"/>
  <c r="AR723" i="31"/>
  <c r="AR724" i="31"/>
  <c r="AR725" i="31"/>
  <c r="AR726" i="31"/>
  <c r="AR727" i="31"/>
  <c r="AR728" i="31"/>
  <c r="AR729" i="31"/>
  <c r="AR730" i="31"/>
  <c r="AR731" i="31"/>
  <c r="AR732" i="31"/>
  <c r="AR733" i="31"/>
  <c r="AR734" i="31"/>
  <c r="AR735" i="31"/>
  <c r="AR736" i="31"/>
  <c r="AR737" i="31"/>
  <c r="AR738" i="31"/>
  <c r="AR739" i="31"/>
  <c r="AR740" i="31"/>
  <c r="AR741" i="31"/>
  <c r="AR742" i="31"/>
  <c r="AR743" i="31"/>
  <c r="AR744" i="31"/>
  <c r="AR745" i="31"/>
  <c r="AR746" i="31"/>
  <c r="AR747" i="31"/>
  <c r="AR748" i="31"/>
  <c r="AR749" i="31"/>
  <c r="AR750" i="31"/>
  <c r="AR751" i="31"/>
  <c r="AR752" i="31"/>
  <c r="AR753" i="31"/>
  <c r="AR754" i="31"/>
  <c r="AR755" i="31"/>
  <c r="AR756" i="31"/>
  <c r="AR757" i="31"/>
  <c r="AR758" i="31"/>
  <c r="AR759" i="31"/>
  <c r="AR760" i="31"/>
  <c r="AR761" i="31"/>
  <c r="AR762" i="31"/>
  <c r="AR763" i="31"/>
  <c r="AR764" i="31"/>
  <c r="AR765" i="31"/>
  <c r="AR766" i="31"/>
  <c r="AR767" i="31"/>
  <c r="AR768" i="31"/>
  <c r="AR769" i="31"/>
  <c r="AR770" i="31"/>
  <c r="AR771" i="31"/>
  <c r="AR772" i="31"/>
  <c r="AR773" i="31"/>
  <c r="AR774" i="31"/>
  <c r="AR775" i="31"/>
  <c r="AR776" i="31"/>
  <c r="AR777" i="31"/>
  <c r="AR778" i="31"/>
  <c r="AR779" i="31"/>
  <c r="AR780" i="31"/>
  <c r="AR781" i="31"/>
  <c r="AR782" i="31"/>
  <c r="AR783" i="31"/>
  <c r="AR784" i="31"/>
  <c r="AR785" i="31"/>
  <c r="AR786" i="31"/>
  <c r="AR787" i="31"/>
  <c r="AR788" i="31"/>
  <c r="AR789" i="31"/>
  <c r="AR790" i="31"/>
  <c r="AR791" i="31"/>
  <c r="AR792" i="31"/>
  <c r="AR793" i="31"/>
  <c r="AR794" i="31"/>
  <c r="AR795" i="31"/>
  <c r="AR796" i="31"/>
  <c r="AR797" i="31"/>
  <c r="AR798" i="31"/>
  <c r="AR799" i="31"/>
  <c r="AR800" i="31"/>
  <c r="AR801" i="31"/>
  <c r="AR802" i="31"/>
  <c r="AR803" i="31"/>
  <c r="AR804" i="31"/>
  <c r="AR805" i="31"/>
  <c r="AR806" i="31"/>
  <c r="AR807" i="31"/>
  <c r="AR808" i="31"/>
  <c r="AR809" i="31"/>
  <c r="AR810" i="31"/>
  <c r="AR811" i="31"/>
  <c r="AR812" i="31"/>
  <c r="AR813" i="31"/>
  <c r="AR814" i="31"/>
  <c r="AR815" i="31"/>
  <c r="AR816" i="31"/>
  <c r="AR817" i="31"/>
  <c r="AR818" i="31"/>
  <c r="AR819" i="31"/>
  <c r="AR820" i="31"/>
  <c r="AR821" i="31"/>
  <c r="AR822" i="31"/>
  <c r="AR823" i="31"/>
  <c r="AR824" i="31"/>
  <c r="AR825" i="31"/>
  <c r="AR826" i="31"/>
  <c r="AR827" i="31"/>
  <c r="AR828" i="31"/>
  <c r="AR829" i="31"/>
  <c r="AR830" i="31"/>
  <c r="AR831" i="31"/>
  <c r="AR832" i="31"/>
  <c r="AR833" i="31"/>
  <c r="AR834" i="31"/>
  <c r="AR835" i="31"/>
  <c r="AR836" i="31"/>
  <c r="AR837" i="31"/>
  <c r="AR838" i="31"/>
  <c r="AR839" i="31"/>
  <c r="AR840" i="31"/>
  <c r="AR841" i="31"/>
  <c r="AR842" i="31"/>
  <c r="AR843" i="31"/>
  <c r="AR844" i="31"/>
  <c r="AR845" i="31"/>
  <c r="AR846" i="31"/>
  <c r="AR847" i="31"/>
  <c r="AR848" i="31"/>
  <c r="AR849" i="31"/>
  <c r="AR850" i="31"/>
  <c r="AR851" i="31"/>
  <c r="AR852" i="31"/>
  <c r="AR853" i="31"/>
  <c r="AR854" i="31"/>
  <c r="AR855" i="31"/>
  <c r="AR856" i="31"/>
  <c r="AR857" i="31"/>
  <c r="AR858" i="31"/>
  <c r="AR859" i="31"/>
  <c r="AR860" i="31"/>
  <c r="AR861" i="31"/>
  <c r="AR862" i="31"/>
  <c r="AR863" i="31"/>
  <c r="AR864" i="31"/>
  <c r="AR865" i="31"/>
  <c r="AR866" i="31"/>
  <c r="AR867" i="31"/>
  <c r="AR868" i="31"/>
  <c r="AR869" i="31"/>
  <c r="AR870" i="31"/>
  <c r="AR871" i="31"/>
  <c r="AR872" i="31"/>
  <c r="AR873" i="31"/>
  <c r="AR874" i="31"/>
  <c r="AR875" i="31"/>
  <c r="AR876" i="31"/>
  <c r="AR877" i="31"/>
  <c r="AR878" i="31"/>
  <c r="AR879" i="31"/>
  <c r="AR880" i="31"/>
  <c r="AR881" i="31"/>
  <c r="AR882" i="31"/>
  <c r="AR883" i="31"/>
  <c r="AR884" i="31"/>
  <c r="AR885" i="31"/>
  <c r="AR886" i="31"/>
  <c r="AR887" i="31"/>
  <c r="AR888" i="31"/>
  <c r="AR889" i="31"/>
  <c r="AR890" i="31"/>
  <c r="AR891" i="31"/>
  <c r="AR892" i="31"/>
  <c r="AR893" i="31"/>
  <c r="AR894" i="31"/>
  <c r="AR895" i="31"/>
  <c r="AR896" i="31"/>
  <c r="AR897" i="31"/>
  <c r="AR898" i="31"/>
  <c r="AR899" i="31"/>
  <c r="AR900" i="31"/>
  <c r="AR901" i="31"/>
  <c r="AR902" i="31"/>
  <c r="AR903" i="31"/>
  <c r="AR904" i="31"/>
  <c r="AR905" i="31"/>
  <c r="AR906" i="31"/>
  <c r="AR907" i="31"/>
  <c r="AR908" i="31"/>
  <c r="AR909" i="31"/>
  <c r="AR910" i="31"/>
  <c r="AR911" i="31"/>
  <c r="AR912" i="31"/>
  <c r="AR913" i="31"/>
  <c r="AR914" i="31"/>
  <c r="AR915" i="31"/>
  <c r="AR916" i="31"/>
  <c r="AR917" i="31"/>
  <c r="AR918" i="31"/>
  <c r="AR919" i="31"/>
  <c r="AR920" i="31"/>
  <c r="AR921" i="31"/>
  <c r="AR922" i="31"/>
  <c r="AR923" i="31"/>
  <c r="AR924" i="31"/>
  <c r="AR925" i="31"/>
  <c r="AR926" i="31"/>
  <c r="AR927" i="31"/>
  <c r="AR928" i="31"/>
  <c r="AR929" i="31"/>
  <c r="AR930" i="31"/>
  <c r="AR931" i="31"/>
  <c r="AR932" i="31"/>
  <c r="AR933" i="31"/>
  <c r="AR934" i="31"/>
  <c r="AR935" i="31"/>
  <c r="AR936" i="31"/>
  <c r="AR937" i="31"/>
  <c r="AR938" i="31"/>
  <c r="AR939" i="31"/>
  <c r="AR940" i="31"/>
  <c r="AR941" i="31"/>
  <c r="AR942" i="31"/>
  <c r="AR943" i="31"/>
  <c r="AR944" i="31"/>
  <c r="AR945" i="31"/>
  <c r="AR946" i="31"/>
  <c r="AR947" i="31"/>
  <c r="AR948" i="31"/>
  <c r="AR949" i="31"/>
  <c r="AR950" i="31"/>
  <c r="AR951" i="31"/>
  <c r="AR952" i="31"/>
  <c r="AR953" i="31"/>
  <c r="AR954" i="31"/>
  <c r="AR955" i="31"/>
  <c r="AR956" i="31"/>
  <c r="AR957" i="31"/>
  <c r="AR958" i="31"/>
  <c r="AR959" i="31"/>
  <c r="AR960" i="31"/>
  <c r="AR961" i="31"/>
  <c r="AR962" i="31"/>
  <c r="AR963" i="31"/>
  <c r="AR964" i="31"/>
  <c r="AR965" i="31"/>
  <c r="AR966" i="31"/>
  <c r="AR967" i="31"/>
  <c r="AR968" i="31"/>
  <c r="AR969" i="31"/>
  <c r="AR970" i="31"/>
  <c r="AR971" i="31"/>
  <c r="AR972" i="31"/>
  <c r="AR973" i="31"/>
  <c r="AR974" i="31"/>
  <c r="AR975" i="31"/>
  <c r="AR976" i="31"/>
  <c r="AR977" i="31"/>
  <c r="AR978" i="31"/>
  <c r="AR979" i="31"/>
  <c r="AR980" i="31"/>
  <c r="AR981" i="31"/>
  <c r="AR982" i="31"/>
  <c r="AR983" i="31"/>
  <c r="AR984" i="31"/>
  <c r="AR985" i="31"/>
  <c r="AR986" i="31"/>
  <c r="AR987" i="31"/>
  <c r="AR988" i="31"/>
  <c r="AR989" i="31"/>
  <c r="AR990" i="31"/>
  <c r="AR991" i="31"/>
  <c r="AR992" i="31"/>
  <c r="AR993" i="31"/>
  <c r="AR994" i="31"/>
  <c r="AR995" i="31"/>
  <c r="AR996" i="31"/>
  <c r="AR997" i="31"/>
  <c r="AR998" i="31"/>
  <c r="AR999" i="31"/>
  <c r="AR1000" i="31"/>
  <c r="AR1001" i="31"/>
  <c r="AR1002" i="31"/>
  <c r="AR1003" i="31"/>
  <c r="AR1004" i="31"/>
  <c r="AR1005" i="31"/>
  <c r="AR1006" i="31"/>
  <c r="AR1007" i="31"/>
  <c r="AR1008" i="31"/>
  <c r="AR1009" i="31"/>
  <c r="AR1010" i="31"/>
  <c r="AR1011" i="31"/>
  <c r="AR1012" i="31"/>
  <c r="AR1013" i="31"/>
  <c r="AR1014" i="31"/>
  <c r="AR1015" i="31"/>
  <c r="AR1016" i="31"/>
  <c r="AR1017" i="31"/>
  <c r="AR1018" i="31"/>
  <c r="AR1019" i="31"/>
  <c r="AR1020" i="31"/>
  <c r="AR1021" i="31"/>
  <c r="AR1022" i="31"/>
  <c r="AR1023" i="31"/>
  <c r="AR1024" i="31"/>
  <c r="AR1025" i="31"/>
  <c r="AR1026" i="31"/>
  <c r="AR1027" i="31"/>
  <c r="AR1028" i="31"/>
  <c r="AR1029" i="31"/>
  <c r="AR1030" i="31"/>
  <c r="AR1031" i="31"/>
  <c r="AR1032" i="31"/>
  <c r="AR1033" i="31"/>
  <c r="AR1034" i="31"/>
  <c r="AR1035" i="31"/>
  <c r="AR1036" i="31"/>
  <c r="AR1037" i="31"/>
  <c r="AR1038" i="31"/>
  <c r="AR1039" i="31"/>
  <c r="AR1040" i="31"/>
  <c r="AR1041" i="31"/>
  <c r="AR1042" i="31"/>
  <c r="AR1043" i="31"/>
  <c r="AR1044" i="31"/>
  <c r="AR1045" i="31"/>
  <c r="AR1046" i="31"/>
  <c r="AR1047" i="31"/>
  <c r="AR1048" i="31"/>
  <c r="AR1049" i="31"/>
  <c r="AR1050" i="31"/>
  <c r="AR1051" i="31"/>
  <c r="AR1052" i="31"/>
  <c r="AR1053" i="31"/>
  <c r="AR1054" i="31"/>
  <c r="AR1055" i="31"/>
  <c r="AR1056" i="31"/>
  <c r="AR1057" i="31"/>
  <c r="AR1058" i="31"/>
  <c r="AR1059" i="31"/>
  <c r="AR1060" i="31"/>
  <c r="AR1061" i="31"/>
  <c r="AR1062" i="31"/>
  <c r="AR1063" i="31"/>
  <c r="AR1064" i="31"/>
  <c r="AR1065" i="31"/>
  <c r="AR1066" i="31"/>
  <c r="AR1067" i="31"/>
  <c r="AR1068" i="31"/>
  <c r="AR1069" i="31"/>
  <c r="AR1070" i="31"/>
  <c r="AR1071" i="31"/>
  <c r="AR1072" i="31"/>
  <c r="AR1073" i="31"/>
  <c r="AR1074" i="31"/>
  <c r="AR1075" i="31"/>
  <c r="AR1076" i="31"/>
  <c r="AR1077" i="31"/>
  <c r="AR1078" i="31"/>
  <c r="AR1079" i="31"/>
  <c r="AR1080" i="31"/>
  <c r="AR1081" i="31"/>
  <c r="AR1082" i="31"/>
  <c r="AR1083" i="31"/>
  <c r="AR1084" i="31"/>
  <c r="AR1085" i="31"/>
  <c r="AR1086" i="31"/>
  <c r="AR1087" i="31"/>
  <c r="AR1088" i="31"/>
  <c r="AR1089" i="31"/>
  <c r="AR1090" i="31"/>
  <c r="AR1091" i="31"/>
  <c r="AR1092" i="31"/>
  <c r="AR1093" i="31"/>
  <c r="AR1094" i="31"/>
  <c r="AR1095" i="31"/>
  <c r="AR1096" i="31"/>
  <c r="AR1097" i="31"/>
  <c r="AR1098" i="31"/>
  <c r="AR1099" i="31"/>
  <c r="AR1100" i="31"/>
  <c r="AR1101" i="31"/>
  <c r="AR1102" i="31"/>
  <c r="AR1103" i="31"/>
  <c r="AR1104" i="31"/>
  <c r="AR1105" i="31"/>
  <c r="AR1106" i="31"/>
  <c r="AR1107" i="31"/>
  <c r="AR1108" i="31"/>
  <c r="AR1109" i="31"/>
  <c r="AR1110" i="31"/>
  <c r="AR1111" i="31"/>
  <c r="AR1112" i="31"/>
  <c r="AR1113" i="31"/>
  <c r="AR1114" i="31"/>
  <c r="AR1115" i="31"/>
  <c r="AR1116" i="31"/>
  <c r="AR1117" i="31"/>
  <c r="AR1118" i="31"/>
  <c r="AR1119" i="31"/>
  <c r="AR1120" i="31"/>
  <c r="AR1121" i="31"/>
  <c r="AR1122" i="31"/>
  <c r="AR1123" i="31"/>
  <c r="AR1124" i="31"/>
  <c r="AR1125" i="31"/>
  <c r="AR1126" i="31"/>
  <c r="AR1127" i="31"/>
  <c r="AR1128" i="31"/>
  <c r="AR1129" i="31"/>
  <c r="AR1130" i="31"/>
  <c r="AR1131" i="31"/>
  <c r="AR1132" i="31"/>
  <c r="AR1133" i="31"/>
  <c r="AR1134" i="31"/>
  <c r="AR1135" i="31"/>
  <c r="AR1136" i="31"/>
  <c r="AR1137" i="31"/>
  <c r="AR1138" i="31"/>
  <c r="AR1139" i="31"/>
  <c r="AR1140" i="31"/>
  <c r="AR1141" i="31"/>
  <c r="AR1142" i="31"/>
  <c r="AR1143" i="31"/>
  <c r="AR1144" i="31"/>
  <c r="AR1145" i="31"/>
  <c r="AR1146" i="31"/>
  <c r="AR1147" i="31"/>
  <c r="AR1148" i="31"/>
  <c r="AR1149" i="31"/>
  <c r="AR1150" i="31"/>
  <c r="AR1151" i="31"/>
  <c r="AR1152" i="31"/>
  <c r="AR1153" i="31"/>
  <c r="AR1154" i="31"/>
  <c r="AR1155" i="31"/>
  <c r="AR1156" i="31"/>
  <c r="AR1157" i="31"/>
  <c r="AR1158" i="31"/>
  <c r="AR1159" i="31"/>
  <c r="AR1160" i="31"/>
  <c r="AR1161" i="31"/>
  <c r="AR1162" i="31"/>
  <c r="AR1163" i="31"/>
  <c r="AR1164" i="31"/>
  <c r="AR1165" i="31"/>
  <c r="AR1166" i="31"/>
  <c r="AR1167" i="31"/>
  <c r="AR1168" i="31"/>
  <c r="AR1169" i="31"/>
  <c r="AR1170" i="31"/>
  <c r="AR1171" i="31"/>
  <c r="AR1172" i="31"/>
  <c r="AR1173" i="31"/>
  <c r="AR1174" i="31"/>
  <c r="AR1175" i="31"/>
  <c r="AR1176" i="31"/>
  <c r="AR1177" i="31"/>
  <c r="AR1178" i="31"/>
  <c r="AR1179" i="31"/>
  <c r="AR1180" i="31"/>
  <c r="AR1181" i="31"/>
  <c r="AR1182" i="31"/>
  <c r="AR1183" i="31"/>
  <c r="AR1184" i="31"/>
  <c r="AR1185" i="31"/>
  <c r="AR1186" i="31"/>
  <c r="AR1187" i="31"/>
  <c r="AR1188" i="31"/>
  <c r="AR1189" i="31"/>
  <c r="AR1190" i="31"/>
  <c r="AR1191" i="31"/>
  <c r="AR1192" i="31"/>
  <c r="AR1193" i="31"/>
  <c r="AR1194" i="31"/>
  <c r="AR1195" i="31"/>
  <c r="AR1196" i="31"/>
  <c r="AR1197" i="31"/>
  <c r="AR1198" i="31"/>
  <c r="AR1199" i="31"/>
  <c r="AR1200" i="31"/>
  <c r="AR1201" i="31"/>
  <c r="AR1202" i="31"/>
  <c r="AR1203" i="31"/>
  <c r="AR1204" i="31"/>
  <c r="AR1205" i="31"/>
  <c r="AR1206" i="31"/>
  <c r="AR1207" i="31"/>
  <c r="AR1208" i="31"/>
  <c r="AR1209" i="31"/>
  <c r="AR1210" i="31"/>
  <c r="AR1211" i="31"/>
  <c r="AR1212" i="31"/>
  <c r="AR1213" i="31"/>
  <c r="AR1214" i="31"/>
  <c r="AR1215" i="31"/>
  <c r="AR1216" i="31"/>
  <c r="AR1217" i="31"/>
  <c r="AR1218" i="31"/>
  <c r="AR1219" i="31"/>
  <c r="AR1220" i="31"/>
  <c r="AR1221" i="31"/>
  <c r="AR1222" i="31"/>
  <c r="AR1223" i="31"/>
  <c r="AR1224" i="31"/>
  <c r="AR1225" i="31"/>
  <c r="AR1226" i="31"/>
  <c r="AR1227" i="31"/>
  <c r="AR1228" i="31"/>
  <c r="AR1229" i="31"/>
  <c r="AR1230" i="31"/>
  <c r="AR1231" i="31"/>
  <c r="AR1232" i="31"/>
  <c r="AR1233" i="31"/>
  <c r="AR1234" i="31"/>
  <c r="AR1235" i="31"/>
  <c r="AR1236" i="31"/>
  <c r="AR1237" i="31"/>
  <c r="AR1238" i="31"/>
  <c r="AR1239" i="31"/>
  <c r="AR1240" i="31"/>
  <c r="AR1241" i="31"/>
  <c r="AR1242" i="31"/>
  <c r="AR1243" i="31"/>
  <c r="AR1244" i="31"/>
  <c r="AR1245" i="31"/>
  <c r="AR1246" i="31"/>
  <c r="AR1247" i="31"/>
  <c r="AR1248" i="31"/>
  <c r="AR1249" i="31"/>
  <c r="AR1250" i="31"/>
  <c r="AR1251" i="31"/>
  <c r="AR1252" i="31"/>
  <c r="AR1253" i="31"/>
  <c r="AR1254" i="31"/>
  <c r="AR1255" i="31"/>
  <c r="AR1256" i="31"/>
  <c r="AR1257" i="31"/>
  <c r="AR1258" i="31"/>
  <c r="AR1259" i="31"/>
  <c r="AR1260" i="31"/>
  <c r="AR1261" i="31"/>
  <c r="AR1262" i="31"/>
  <c r="AR1263" i="31"/>
  <c r="AR1264" i="31"/>
  <c r="AR1265" i="31"/>
  <c r="AR1266" i="31"/>
  <c r="AR1267" i="31"/>
  <c r="AR1268" i="31"/>
  <c r="AR1269" i="31"/>
  <c r="AR1270" i="31"/>
  <c r="AR1271" i="31"/>
  <c r="AR1272" i="31"/>
  <c r="AR1273" i="31"/>
  <c r="AR1274" i="31"/>
  <c r="AR1275" i="31"/>
  <c r="AR1276" i="31"/>
  <c r="AR1277" i="31"/>
  <c r="AR1278" i="31"/>
  <c r="AR1279" i="31"/>
  <c r="AR1280" i="31"/>
  <c r="AR1281" i="31"/>
  <c r="AR1282" i="31"/>
  <c r="AR1283" i="31"/>
  <c r="AR1284" i="31"/>
  <c r="AR1285" i="31"/>
  <c r="AR1286" i="31"/>
  <c r="AR1287" i="31"/>
  <c r="AR1288" i="31"/>
  <c r="AR1289" i="31"/>
  <c r="AR1290" i="31"/>
  <c r="AR1291" i="31"/>
  <c r="AR1292" i="31"/>
  <c r="AR1293" i="31"/>
  <c r="AR1294" i="31"/>
  <c r="AR1295" i="31"/>
  <c r="AR1296" i="31"/>
  <c r="AR1297" i="31"/>
  <c r="AR1298" i="31"/>
  <c r="AR1299" i="31"/>
  <c r="AR1300" i="31"/>
  <c r="AR1301" i="31"/>
  <c r="AR1302" i="31"/>
  <c r="AR1303" i="31"/>
  <c r="AR1304" i="31"/>
  <c r="AR1305" i="31"/>
  <c r="AR1306" i="31"/>
  <c r="AR1307" i="31"/>
  <c r="AR1308" i="31"/>
  <c r="AR1309" i="31"/>
  <c r="AR1310" i="31"/>
  <c r="AR1311" i="31"/>
  <c r="AR1312" i="31"/>
  <c r="AR1313" i="31"/>
  <c r="AR1314" i="31"/>
  <c r="AR1315" i="31"/>
  <c r="AR1316" i="31"/>
  <c r="AR1317" i="31"/>
  <c r="AR1318" i="31"/>
  <c r="AR1319" i="31"/>
  <c r="AR1320" i="31"/>
  <c r="AR1321" i="31"/>
  <c r="AR1322" i="31"/>
  <c r="AR1323" i="31"/>
  <c r="AR1324" i="31"/>
  <c r="AR1325" i="31"/>
  <c r="AR1326" i="31"/>
  <c r="AR1327" i="31"/>
  <c r="AR1328" i="31"/>
  <c r="AR1329" i="31"/>
  <c r="AR1330" i="31"/>
  <c r="AR1331" i="31"/>
  <c r="AR1332" i="31"/>
  <c r="AR1333" i="31"/>
  <c r="AR1334" i="31"/>
  <c r="AR1335" i="31"/>
  <c r="AR1336" i="31"/>
  <c r="AR1337" i="31"/>
  <c r="AR1338" i="31"/>
  <c r="AR1339" i="31"/>
  <c r="AR1340" i="31"/>
  <c r="AR1341" i="31"/>
  <c r="AR1342" i="31"/>
  <c r="AR1343" i="31"/>
  <c r="AR1344" i="31"/>
  <c r="AR1345" i="31"/>
  <c r="AR1346" i="31"/>
  <c r="AR1347" i="31"/>
  <c r="AR1348" i="31"/>
  <c r="AR1349" i="31"/>
  <c r="AR1350" i="31"/>
  <c r="AR1351" i="31"/>
  <c r="AR1352" i="31"/>
  <c r="AR1353" i="31"/>
  <c r="AR1354" i="31"/>
  <c r="AR1355" i="31"/>
  <c r="AR1356" i="31"/>
  <c r="AR1357" i="31"/>
  <c r="AR1358" i="31"/>
  <c r="AR1359" i="31"/>
  <c r="AR1360" i="31"/>
  <c r="AR1361" i="31"/>
  <c r="AR1362" i="31"/>
  <c r="AR1363" i="31"/>
  <c r="AR1364" i="31"/>
  <c r="AR1365" i="31"/>
  <c r="AR1366" i="31"/>
  <c r="AR1367" i="31"/>
  <c r="AR1368" i="31"/>
  <c r="AR1369" i="31"/>
  <c r="AR1370" i="31"/>
  <c r="AR1371" i="31"/>
  <c r="AR1372" i="31"/>
  <c r="AR1373" i="31"/>
  <c r="AR1374" i="31"/>
  <c r="AR1375" i="31"/>
  <c r="AR1376" i="31"/>
  <c r="AR1377" i="31"/>
  <c r="AR1378" i="31"/>
  <c r="AR1379" i="31"/>
  <c r="AR1380" i="31"/>
  <c r="AR1381" i="31"/>
  <c r="AR1382" i="31"/>
  <c r="AR1383" i="31"/>
  <c r="AR1384" i="31"/>
  <c r="AR1385" i="31"/>
  <c r="AR1386" i="31"/>
  <c r="AR1387" i="31"/>
  <c r="AR1388" i="31"/>
  <c r="AR1389" i="31"/>
  <c r="AR1390" i="31"/>
  <c r="AR1391" i="31"/>
  <c r="AR1392" i="31"/>
  <c r="AR1393" i="31"/>
  <c r="AR1394" i="31"/>
  <c r="AR1395" i="31"/>
  <c r="AR1396" i="31"/>
  <c r="AR1397" i="31"/>
  <c r="AR1398" i="31"/>
  <c r="AR1399" i="31"/>
  <c r="AR1400" i="31"/>
  <c r="AR1401" i="31"/>
  <c r="AR1402" i="31"/>
  <c r="AR1403" i="31"/>
  <c r="AR1404" i="31"/>
  <c r="AR1405" i="31"/>
  <c r="AR1406" i="31"/>
  <c r="AR1407" i="31"/>
  <c r="AR1408" i="31"/>
  <c r="AR1409" i="31"/>
  <c r="AR1410" i="31"/>
  <c r="AR1411" i="31"/>
  <c r="AR1412" i="31"/>
  <c r="AR1413" i="31"/>
  <c r="AR1414" i="31"/>
  <c r="AR1415" i="31"/>
  <c r="AR1416" i="31"/>
  <c r="AR1417" i="31"/>
  <c r="AR1418" i="31"/>
  <c r="AR1419" i="31"/>
  <c r="AR1420" i="31"/>
  <c r="AR1421" i="31"/>
  <c r="AR1422" i="31"/>
  <c r="AR1423" i="31"/>
  <c r="AR1424" i="31"/>
  <c r="AR1425" i="31"/>
  <c r="AR1426" i="31"/>
  <c r="AR1427" i="31"/>
  <c r="AR1428" i="31"/>
  <c r="AR1429" i="31"/>
  <c r="AR1430" i="31"/>
  <c r="AR1431" i="31"/>
  <c r="AR1432" i="31"/>
  <c r="AR1433" i="31"/>
  <c r="AR1434" i="31"/>
  <c r="AR1435" i="31"/>
  <c r="AR1436" i="31"/>
  <c r="AR1437" i="31"/>
  <c r="AR1438" i="31"/>
  <c r="AR1439" i="31"/>
  <c r="AR1440" i="31"/>
  <c r="AR1441" i="31"/>
  <c r="AR1442" i="31"/>
  <c r="AR1443" i="31"/>
  <c r="AR1444" i="31"/>
  <c r="AR1445" i="31"/>
  <c r="AR1446" i="31"/>
  <c r="AR1447" i="31"/>
  <c r="AR1448" i="31"/>
  <c r="AR1449" i="31"/>
  <c r="AR1450" i="31"/>
  <c r="AR1451" i="31"/>
  <c r="AR1452" i="31"/>
  <c r="AR1453" i="31"/>
  <c r="AR1454" i="31"/>
  <c r="AR1455" i="31"/>
  <c r="AR1456" i="31"/>
  <c r="AR1457" i="31"/>
  <c r="AR1458" i="31"/>
  <c r="AR1459" i="31"/>
  <c r="AR1460" i="31"/>
  <c r="AR1461" i="31"/>
  <c r="AR1462" i="31"/>
  <c r="AR1463" i="31"/>
  <c r="AR1464" i="31"/>
  <c r="AR1465" i="31"/>
  <c r="AR1466" i="31"/>
  <c r="AR1467" i="31"/>
  <c r="AR1468" i="31"/>
  <c r="AR1469" i="31"/>
  <c r="AR1470" i="31"/>
  <c r="AR1471" i="31"/>
  <c r="AR1472" i="31"/>
  <c r="AR1473" i="31"/>
  <c r="AR1474" i="31"/>
  <c r="AR1475" i="31"/>
  <c r="AR1476" i="31"/>
  <c r="AR1477" i="31"/>
  <c r="AR1478" i="31"/>
  <c r="AR1479" i="31"/>
  <c r="AR1480" i="31"/>
  <c r="AR1481" i="31"/>
  <c r="AR1482" i="31"/>
  <c r="AR1483" i="31"/>
  <c r="AR1484" i="31"/>
  <c r="AR1485" i="31"/>
  <c r="AR1486" i="31"/>
  <c r="AR1487" i="31"/>
  <c r="AR1488" i="31"/>
  <c r="AR1489" i="31"/>
  <c r="AR1490" i="31"/>
  <c r="AR1491" i="31"/>
  <c r="AR1492" i="31"/>
  <c r="AR1493" i="31"/>
  <c r="AR1494" i="31"/>
  <c r="AR1495" i="31"/>
  <c r="AR1496" i="31"/>
  <c r="AR1497" i="31"/>
  <c r="AR1498" i="31"/>
  <c r="AR1499" i="31"/>
  <c r="AR1500" i="31"/>
  <c r="AR1501" i="31"/>
  <c r="AR1502" i="31"/>
  <c r="AR1503" i="31"/>
  <c r="AR1504" i="31"/>
  <c r="AR1505" i="31"/>
  <c r="AR1506" i="31"/>
  <c r="AR1507" i="31"/>
  <c r="AR1508" i="31"/>
  <c r="AR1509" i="31"/>
  <c r="AR1510" i="31"/>
  <c r="AR1511" i="31"/>
  <c r="AR1512" i="31"/>
  <c r="AR1513" i="31"/>
  <c r="AR1514" i="31"/>
  <c r="AR1515" i="31"/>
  <c r="AR1516" i="31"/>
  <c r="AR1517" i="31"/>
  <c r="AR1518" i="31"/>
  <c r="AR1519" i="31"/>
  <c r="AR1520" i="31"/>
  <c r="AR1521" i="31"/>
  <c r="AR1522" i="31"/>
  <c r="AR1523" i="31"/>
  <c r="AR1524" i="31"/>
  <c r="AR1525" i="31"/>
  <c r="AR1526" i="31"/>
  <c r="AR1527" i="31"/>
  <c r="AR1528" i="31"/>
  <c r="AR1529" i="31"/>
  <c r="AR1530" i="31"/>
  <c r="AR1531" i="31"/>
  <c r="AR1532" i="31"/>
  <c r="AR1533" i="31"/>
  <c r="AR1534" i="31"/>
  <c r="AR1535" i="31"/>
  <c r="AR1536" i="31"/>
  <c r="AR1537" i="31"/>
  <c r="AR1538" i="31"/>
  <c r="AR1539" i="31"/>
  <c r="AR1540" i="31"/>
  <c r="AR1541" i="31"/>
  <c r="AR1542" i="31"/>
  <c r="AR1543" i="31"/>
  <c r="AR1544" i="31"/>
  <c r="AR1545" i="31"/>
  <c r="AR1546" i="31"/>
  <c r="AR1547" i="31"/>
  <c r="AR1548" i="31"/>
  <c r="AR1549" i="31"/>
  <c r="AR1550" i="31"/>
  <c r="AR1551" i="31"/>
  <c r="AR1552" i="31"/>
  <c r="AR1553" i="31"/>
  <c r="AR1554" i="31"/>
  <c r="AR1555" i="31"/>
  <c r="AR1556" i="31"/>
  <c r="AR1557" i="31"/>
  <c r="AR1558" i="31"/>
  <c r="AR1559" i="31"/>
  <c r="AR1560" i="31"/>
  <c r="AR1561" i="31"/>
  <c r="AR1562" i="31"/>
  <c r="AR1563" i="31"/>
  <c r="AR1564" i="31"/>
  <c r="AR1565" i="31"/>
  <c r="AR1566" i="31"/>
  <c r="AR1567" i="31"/>
  <c r="AR1568" i="31"/>
  <c r="AR1569" i="31"/>
  <c r="AR1570" i="31"/>
  <c r="AR1571" i="31"/>
  <c r="AR1572" i="31"/>
  <c r="AR1573" i="31"/>
  <c r="AR1574" i="31"/>
  <c r="AR1575" i="31"/>
  <c r="AR1576" i="31"/>
  <c r="AR1577" i="31"/>
  <c r="AR1578" i="31"/>
  <c r="AR1579" i="31"/>
  <c r="AR1580" i="31"/>
  <c r="AR1581" i="31"/>
  <c r="AR1582" i="31"/>
  <c r="AR1583" i="31"/>
  <c r="AR1584" i="31"/>
  <c r="AR1585" i="31"/>
  <c r="AR1586" i="31"/>
  <c r="AR1587" i="31"/>
  <c r="AR1588" i="31"/>
  <c r="AR1589" i="31"/>
  <c r="AR1590" i="31"/>
  <c r="AR1591" i="31"/>
  <c r="AR1592" i="31"/>
  <c r="AR1593" i="31"/>
  <c r="AR1594" i="31"/>
  <c r="AR1595" i="31"/>
  <c r="AR1596" i="31"/>
  <c r="AR1597" i="31"/>
  <c r="AR1598" i="31"/>
  <c r="AR1599" i="31"/>
  <c r="AR1600" i="31"/>
  <c r="AR1601" i="31"/>
  <c r="AR1602" i="31"/>
  <c r="AR1603" i="31"/>
  <c r="AR1604" i="31"/>
  <c r="AR1605" i="31"/>
  <c r="AR1606" i="31"/>
  <c r="AR1607" i="31"/>
  <c r="AR1608" i="31"/>
  <c r="AR1609" i="31"/>
  <c r="AR1610" i="31"/>
  <c r="AR1611" i="31"/>
  <c r="AR1612" i="31"/>
  <c r="AR1613" i="31"/>
  <c r="AR1614" i="31"/>
  <c r="AR1615" i="31"/>
  <c r="AR1616" i="31"/>
  <c r="AR1617" i="31"/>
  <c r="AR1618" i="31"/>
  <c r="AR1619" i="31"/>
  <c r="AR1620" i="31"/>
  <c r="AR1621" i="31"/>
  <c r="AR1622" i="31"/>
  <c r="AR1623" i="31"/>
  <c r="AR1624" i="31"/>
  <c r="AR1625" i="31"/>
  <c r="AR1626" i="31"/>
  <c r="AR1627" i="31"/>
  <c r="AR1628" i="31"/>
  <c r="AR1629" i="31"/>
  <c r="AR1630" i="31"/>
  <c r="AR1631" i="31"/>
  <c r="AR1632" i="31"/>
  <c r="AR1633" i="31"/>
  <c r="AR1634" i="31"/>
  <c r="AR1635" i="31"/>
  <c r="AR1636" i="31"/>
  <c r="AR1637" i="31"/>
  <c r="AR1638" i="31"/>
  <c r="AR1639" i="31"/>
  <c r="AR1640" i="31"/>
  <c r="AR1641" i="31"/>
  <c r="AR1642" i="31"/>
  <c r="AR1643" i="31"/>
  <c r="AR1644" i="31"/>
  <c r="AR1645" i="31"/>
  <c r="AR1646" i="31"/>
  <c r="AR1647" i="31"/>
  <c r="AR1648" i="31"/>
  <c r="AR1649" i="31"/>
  <c r="AR1650" i="31"/>
  <c r="AR1651" i="31"/>
  <c r="AR1652" i="31"/>
  <c r="AR1653" i="31"/>
  <c r="AR1654" i="31"/>
  <c r="AR1655" i="31"/>
  <c r="AR1656" i="31"/>
  <c r="AR1657" i="31"/>
  <c r="AR1658" i="31"/>
  <c r="AR1659" i="31"/>
  <c r="AR1660" i="31"/>
  <c r="AR1661" i="31"/>
  <c r="AR1662" i="31"/>
  <c r="AR1663" i="31"/>
  <c r="AR1664" i="31"/>
  <c r="AR1665" i="31"/>
  <c r="AR1666" i="31"/>
  <c r="AR1667" i="31"/>
  <c r="AR1668" i="31"/>
  <c r="AR1669" i="31"/>
  <c r="AR1670" i="31"/>
  <c r="AR1671" i="31"/>
  <c r="AR1672" i="31"/>
  <c r="AR1673" i="31"/>
  <c r="AR1674" i="31"/>
  <c r="AR1675" i="31"/>
  <c r="AR1676" i="31"/>
  <c r="AR1677" i="31"/>
  <c r="AR1678" i="31"/>
  <c r="AR1679" i="31"/>
  <c r="AR1680" i="31"/>
  <c r="AR1681" i="31"/>
  <c r="AR1682" i="31"/>
  <c r="AR1683" i="31"/>
  <c r="AR1684" i="31"/>
  <c r="AR1685" i="31"/>
  <c r="AR1686" i="31"/>
  <c r="AR1687" i="31"/>
  <c r="AR1688" i="31"/>
  <c r="AR1689" i="31"/>
  <c r="AR1690" i="31"/>
  <c r="AR1691" i="31"/>
  <c r="AR1692" i="31"/>
  <c r="AR1693" i="31"/>
  <c r="AR1694" i="31"/>
  <c r="AR1695" i="31"/>
  <c r="AR1696" i="31"/>
  <c r="AR1697" i="31"/>
  <c r="AR1698" i="31"/>
  <c r="AR1699" i="31"/>
  <c r="AR1700" i="31"/>
  <c r="AR1701" i="31"/>
  <c r="AR1702" i="31"/>
  <c r="AR1703" i="31"/>
  <c r="AR1704" i="31"/>
  <c r="AR1705" i="31"/>
  <c r="AR1706" i="31"/>
  <c r="AR1707" i="31"/>
  <c r="AR1708" i="31"/>
  <c r="AR1709" i="31"/>
  <c r="AR1710" i="31"/>
  <c r="AR1711" i="31"/>
  <c r="AR1712" i="31"/>
  <c r="AR1713" i="31"/>
  <c r="AR1714" i="31"/>
  <c r="AR1715" i="31"/>
  <c r="AR1716" i="31"/>
  <c r="AR1717" i="31"/>
  <c r="AR1718" i="31"/>
  <c r="AR1719" i="31"/>
  <c r="AR1720" i="31"/>
  <c r="AR1721" i="31"/>
  <c r="AR1722" i="31"/>
  <c r="AR1723" i="31"/>
  <c r="AR1724" i="31"/>
  <c r="AR1725" i="31"/>
  <c r="AR1726" i="31"/>
  <c r="AR1727" i="31"/>
  <c r="AR1728" i="31"/>
  <c r="AR1729" i="31"/>
  <c r="AR1730" i="31"/>
  <c r="AR1731" i="31"/>
  <c r="AR1732" i="31"/>
  <c r="AR1733" i="31"/>
  <c r="AR1734" i="31"/>
  <c r="AR1735" i="31"/>
  <c r="AR1736" i="31"/>
  <c r="AR1737" i="31"/>
  <c r="AR1738" i="31"/>
  <c r="AR1739" i="31"/>
  <c r="AR1740" i="31"/>
  <c r="AR1741" i="31"/>
  <c r="AR1742" i="31"/>
  <c r="AR1743" i="31"/>
  <c r="AR1744" i="31"/>
  <c r="AR1745" i="31"/>
  <c r="AR1746" i="31"/>
  <c r="AR1747" i="31"/>
  <c r="AR1748" i="31"/>
  <c r="AR1749" i="31"/>
  <c r="AR1750" i="31"/>
  <c r="AR1751" i="31"/>
  <c r="AR1752" i="31"/>
  <c r="AR1753" i="31"/>
  <c r="AR1754" i="31"/>
  <c r="AR1755" i="31"/>
  <c r="AR1756" i="31"/>
  <c r="AR1757" i="31"/>
  <c r="AR1758" i="31"/>
  <c r="AR1759" i="31"/>
  <c r="AR1760" i="31"/>
  <c r="AR1761" i="31"/>
  <c r="AR1762" i="31"/>
  <c r="AR1763" i="31"/>
  <c r="AR1764" i="31"/>
  <c r="AR1765" i="31"/>
  <c r="AR1766" i="31"/>
  <c r="AR1767" i="31"/>
  <c r="AR1768" i="31"/>
  <c r="AR1769" i="31"/>
  <c r="AR1770" i="31"/>
  <c r="AR1771" i="31"/>
  <c r="AR1772" i="31"/>
  <c r="AR1773" i="31"/>
  <c r="AR1774" i="31"/>
  <c r="AR1775" i="31"/>
  <c r="AR1776" i="31"/>
  <c r="AR1777" i="31"/>
  <c r="AR1778" i="31"/>
  <c r="AR1779" i="31"/>
  <c r="AR1780" i="31"/>
  <c r="AR1781" i="31"/>
  <c r="AR1782" i="31"/>
  <c r="AR1783" i="31"/>
  <c r="AR1784" i="31"/>
  <c r="AR1785" i="31"/>
  <c r="AR1786" i="31"/>
  <c r="AR1787" i="31"/>
  <c r="AR1788" i="31"/>
  <c r="AR1789" i="31"/>
  <c r="AR1790" i="31"/>
  <c r="AR1791" i="31"/>
  <c r="AR1792" i="31"/>
  <c r="AR1793" i="31"/>
  <c r="AR1794" i="31"/>
  <c r="AR1795" i="31"/>
  <c r="AR1796" i="31"/>
  <c r="AR1797" i="31"/>
  <c r="AR1798" i="31"/>
  <c r="AR1799" i="31"/>
  <c r="AR1800" i="31"/>
  <c r="AR1801" i="31"/>
  <c r="AR1802" i="31"/>
  <c r="AR1803" i="31"/>
  <c r="AR1804" i="31"/>
  <c r="AR1805" i="31"/>
  <c r="AR1806" i="31"/>
  <c r="AR1807" i="31"/>
  <c r="AR1808" i="31"/>
  <c r="AR1809" i="31"/>
  <c r="AR1810" i="31"/>
  <c r="AR1811" i="31"/>
  <c r="AR1812" i="31"/>
  <c r="AR1813" i="31"/>
  <c r="AR1814" i="31"/>
  <c r="AR1815" i="31"/>
  <c r="AR1816" i="31"/>
  <c r="AR1817" i="31"/>
  <c r="AR1818" i="31"/>
  <c r="AR1819" i="31"/>
  <c r="AR1820" i="31"/>
  <c r="AR1821" i="31"/>
  <c r="AR1822" i="31"/>
  <c r="AR1823" i="31"/>
  <c r="AR1824" i="31"/>
  <c r="AR1825" i="31"/>
  <c r="AR1826" i="31"/>
  <c r="AR1827" i="31"/>
  <c r="AR1828" i="31"/>
  <c r="AR1829" i="31"/>
  <c r="AR1830" i="31"/>
  <c r="AR1831" i="31"/>
  <c r="AR1832" i="31"/>
  <c r="AR1833" i="31"/>
  <c r="AR1834" i="31"/>
  <c r="AR1835" i="31"/>
  <c r="AR1836" i="31"/>
  <c r="AR1837" i="31"/>
  <c r="AR1838" i="31"/>
  <c r="AR1839" i="31"/>
  <c r="AR1840" i="31"/>
  <c r="AR1841" i="31"/>
  <c r="AR1842" i="31"/>
  <c r="AR1843" i="31"/>
  <c r="AR1844" i="31"/>
  <c r="AR1845" i="31"/>
  <c r="AR1846" i="31"/>
  <c r="AR1847" i="31"/>
  <c r="AR1848" i="31"/>
  <c r="AR1849" i="31"/>
  <c r="AR1850" i="31"/>
  <c r="AR1851" i="31"/>
  <c r="AR1852" i="31"/>
  <c r="AR1853" i="31"/>
  <c r="AR1854" i="31"/>
  <c r="AR1855" i="31"/>
  <c r="AR1856" i="31"/>
  <c r="AR1857" i="31"/>
  <c r="AR1858" i="31"/>
  <c r="AR1859" i="31"/>
  <c r="AR1860" i="31"/>
  <c r="AR1861" i="31"/>
  <c r="AR1862" i="31"/>
  <c r="AR1863" i="31"/>
  <c r="AR1864" i="31"/>
  <c r="AR1865" i="31"/>
  <c r="AR1866" i="31"/>
  <c r="AR1867" i="31"/>
  <c r="AR1868" i="31"/>
  <c r="AR1869" i="31"/>
  <c r="AR1870" i="31"/>
  <c r="AR1871" i="31"/>
  <c r="AR1872" i="31"/>
  <c r="AR1873" i="31"/>
  <c r="AR1874" i="31"/>
  <c r="AR1875" i="31"/>
  <c r="AR1876" i="31"/>
  <c r="AR1877" i="31"/>
  <c r="AR1878" i="31"/>
  <c r="AR1879" i="31"/>
  <c r="AR1880" i="31"/>
  <c r="AR1881" i="31"/>
  <c r="AR1882" i="31"/>
  <c r="AR1883" i="31"/>
  <c r="AR1884" i="31"/>
  <c r="AR1885" i="31"/>
  <c r="AR1886" i="31"/>
  <c r="AR1887" i="31"/>
  <c r="AR1888" i="31"/>
  <c r="AR1889" i="31"/>
  <c r="AR1890" i="31"/>
  <c r="AR1891" i="31"/>
  <c r="AR1892" i="31"/>
  <c r="AR1893" i="31"/>
  <c r="AR1894" i="31"/>
  <c r="AR1895" i="31"/>
  <c r="AR1896" i="31"/>
  <c r="AR1897" i="31"/>
  <c r="AR1898" i="31"/>
  <c r="AR1899" i="31"/>
  <c r="AR1900" i="31"/>
  <c r="AR1901" i="31"/>
  <c r="AR1902" i="31"/>
  <c r="AR1903" i="31"/>
  <c r="AR1904" i="31"/>
  <c r="AR1905" i="31"/>
  <c r="AR1906" i="31"/>
  <c r="AR1907" i="31"/>
  <c r="AR1908" i="31"/>
  <c r="AR1909" i="31"/>
  <c r="AR1910" i="31"/>
  <c r="AR1911" i="31"/>
  <c r="AR1912" i="31"/>
  <c r="AR1913" i="31"/>
  <c r="AR1914" i="31"/>
  <c r="AR1915" i="31"/>
  <c r="AR1916" i="31"/>
  <c r="AR1917" i="31"/>
  <c r="AR1918" i="31"/>
  <c r="AR1919" i="31"/>
  <c r="AR1920" i="31"/>
  <c r="AR1921" i="31"/>
  <c r="AR1922" i="31"/>
  <c r="AR1923" i="31"/>
  <c r="AR1924" i="31"/>
  <c r="AR1925" i="31"/>
  <c r="AR1926" i="31"/>
  <c r="AR1927" i="31"/>
  <c r="AR1928" i="31"/>
  <c r="AR1929" i="31"/>
  <c r="AR1930" i="31"/>
  <c r="AR1931" i="31"/>
  <c r="AR1932" i="31"/>
  <c r="AR1933" i="31"/>
  <c r="AR1934" i="31"/>
  <c r="AR1935" i="31"/>
  <c r="AR1936" i="31"/>
  <c r="AR1937" i="31"/>
  <c r="AR1938" i="31"/>
  <c r="AR1939" i="31"/>
  <c r="AR1940" i="31"/>
  <c r="AR1941" i="31"/>
  <c r="AR1942" i="31"/>
  <c r="AR1943" i="31"/>
  <c r="AR1944" i="31"/>
  <c r="AR1945" i="31"/>
  <c r="AR1946" i="31"/>
  <c r="AR1947" i="31"/>
  <c r="AR1948" i="31"/>
  <c r="AR1949" i="31"/>
  <c r="AR1950" i="31"/>
  <c r="AR1951" i="31"/>
  <c r="AR1952" i="31"/>
  <c r="AR1953" i="31"/>
  <c r="AR1954" i="31"/>
  <c r="AR1955" i="31"/>
  <c r="AR1956" i="31"/>
  <c r="AR1957" i="31"/>
  <c r="AR1958" i="31"/>
  <c r="AR1959" i="31"/>
  <c r="AR1960" i="31"/>
  <c r="AR1961" i="31"/>
  <c r="AR1962" i="31"/>
  <c r="AR1963" i="31"/>
  <c r="AR1964" i="31"/>
  <c r="AR1965" i="31"/>
  <c r="AR1966" i="31"/>
  <c r="AR1967" i="31"/>
  <c r="AR1968" i="31"/>
  <c r="AR1969" i="31"/>
  <c r="AR1970" i="31"/>
  <c r="AR1971" i="31"/>
  <c r="AR1972" i="31"/>
  <c r="AR1973" i="31"/>
  <c r="AR1974" i="31"/>
  <c r="AR1975" i="31"/>
  <c r="AR1976" i="31"/>
  <c r="AR1977" i="31"/>
  <c r="AR1978" i="31"/>
  <c r="AR1979" i="31"/>
  <c r="AR1980" i="31"/>
  <c r="AR1981" i="31"/>
  <c r="AR1982" i="31"/>
  <c r="AR1983" i="31"/>
  <c r="AR1984" i="31"/>
  <c r="AR1985" i="31"/>
  <c r="AR1986" i="31"/>
  <c r="AR1987" i="31"/>
  <c r="AR1988" i="31"/>
  <c r="AR1989" i="31"/>
  <c r="AR1990" i="31"/>
  <c r="AR1991" i="31"/>
  <c r="AR1992" i="31"/>
  <c r="AR1993" i="31"/>
  <c r="AR1994" i="31"/>
  <c r="AR1995" i="31"/>
  <c r="AR1996" i="31"/>
  <c r="AR1997" i="31"/>
  <c r="AR1998" i="31"/>
  <c r="AR1999" i="31"/>
  <c r="AR2000" i="31"/>
  <c r="AR2001" i="31"/>
  <c r="AR2002" i="31"/>
  <c r="AR2003" i="31"/>
  <c r="AR2004" i="31"/>
  <c r="AR2005" i="31"/>
  <c r="AR2006" i="31"/>
  <c r="AR2007" i="31"/>
  <c r="AR2008" i="31"/>
  <c r="AR2009" i="31"/>
  <c r="AR2010" i="31"/>
  <c r="AR2011" i="31"/>
  <c r="AR2012" i="31"/>
  <c r="AR2013" i="31"/>
  <c r="AR2014" i="31"/>
  <c r="AR2015" i="31"/>
  <c r="AR2016" i="31"/>
  <c r="AR2017" i="31"/>
  <c r="AR2018" i="31"/>
  <c r="AR2019" i="31"/>
  <c r="AR2020" i="31"/>
  <c r="AR2021" i="31"/>
  <c r="AR2022" i="31"/>
  <c r="AR2023" i="31"/>
  <c r="AR2024" i="31"/>
  <c r="AR2025" i="31"/>
  <c r="AR2026" i="31"/>
  <c r="AR2027" i="31"/>
  <c r="AR2028" i="31"/>
  <c r="AR2029" i="31"/>
  <c r="AR2030" i="31"/>
  <c r="AR2031" i="31"/>
  <c r="AR2032" i="31"/>
  <c r="AR2033" i="31"/>
  <c r="AR2034" i="31"/>
  <c r="AR2035" i="31"/>
  <c r="AR2036" i="31"/>
  <c r="AR2037" i="31"/>
  <c r="AR2038" i="31"/>
  <c r="AR2039" i="31"/>
  <c r="AR2040" i="31"/>
  <c r="AR2041" i="31"/>
  <c r="AR2042" i="31"/>
  <c r="AR2043" i="31"/>
  <c r="AR2044" i="31"/>
  <c r="AR2045" i="31"/>
  <c r="AR2046" i="31"/>
  <c r="AR2047" i="31"/>
  <c r="AR2048" i="31"/>
  <c r="AR2049" i="31"/>
  <c r="AR2050" i="31"/>
  <c r="AR2051" i="31"/>
  <c r="AR2052" i="31"/>
  <c r="AR2053" i="31"/>
  <c r="AR2054" i="31"/>
  <c r="AR2055" i="31"/>
  <c r="AR2056" i="31"/>
  <c r="AR2057" i="31"/>
  <c r="AR2058" i="31"/>
  <c r="AR2059" i="31"/>
  <c r="AR2060" i="31"/>
  <c r="AR2061" i="31"/>
  <c r="AR2062" i="31"/>
  <c r="AR2063" i="31"/>
  <c r="AR2064" i="31"/>
  <c r="AR2065" i="31"/>
  <c r="AR2066" i="31"/>
  <c r="AR2067" i="31"/>
  <c r="AR2068" i="31"/>
  <c r="AR2069" i="31"/>
  <c r="AR2070" i="31"/>
  <c r="AR2071" i="31"/>
  <c r="AR2072" i="31"/>
  <c r="AR2073" i="31"/>
  <c r="AR2074" i="31"/>
  <c r="AR2075" i="31"/>
  <c r="AR2076" i="31"/>
  <c r="AR2077" i="31"/>
  <c r="AR2078" i="31"/>
  <c r="AR2079" i="31"/>
  <c r="AR2080" i="31"/>
  <c r="AR2081" i="31"/>
  <c r="AR2082" i="31"/>
  <c r="AR2083" i="31"/>
  <c r="AR2084" i="31"/>
  <c r="AR2085" i="31"/>
  <c r="AR2086" i="31"/>
  <c r="AR2087" i="31"/>
  <c r="AR2088" i="31"/>
  <c r="AR2089" i="31"/>
  <c r="AR2090" i="31"/>
  <c r="AR2091" i="31"/>
  <c r="AR2092" i="31"/>
  <c r="AR2093" i="31"/>
  <c r="AR2094" i="31"/>
  <c r="AR2095" i="31"/>
  <c r="AR2096" i="31"/>
  <c r="AR2097" i="31"/>
  <c r="AR2098" i="31"/>
  <c r="AR2099" i="31"/>
  <c r="AR2100" i="31"/>
  <c r="AR2101" i="31"/>
  <c r="AR2102" i="31"/>
  <c r="AR2103" i="31"/>
  <c r="AR2104" i="31"/>
  <c r="AR2105" i="31"/>
  <c r="AR2106" i="31"/>
  <c r="AR2107" i="31"/>
  <c r="AR2108" i="31"/>
  <c r="AR2109" i="31"/>
  <c r="AR2110" i="31"/>
  <c r="AR2111" i="31"/>
  <c r="AR2112" i="31"/>
  <c r="AR2113" i="31"/>
  <c r="AR2114" i="31"/>
  <c r="AR2115" i="31"/>
  <c r="AR2116" i="31"/>
  <c r="AR2117" i="31"/>
  <c r="AR2118" i="31"/>
  <c r="AR2119" i="31"/>
  <c r="AR2120" i="31"/>
  <c r="AR2121" i="31"/>
  <c r="AR2122" i="31"/>
  <c r="AR2123" i="31"/>
  <c r="AR2124" i="31"/>
  <c r="AR2125" i="31"/>
  <c r="AR2126" i="31"/>
  <c r="AR2127" i="31"/>
  <c r="AR2128" i="31"/>
  <c r="AR2129" i="31"/>
  <c r="AR2130" i="31"/>
  <c r="AR2131" i="31"/>
  <c r="AR2132" i="31"/>
  <c r="AR2133" i="31"/>
  <c r="AR2134" i="31"/>
  <c r="AR2135" i="31"/>
  <c r="AR2136" i="31"/>
  <c r="AR2137" i="31"/>
  <c r="AR2138" i="31"/>
  <c r="AR2139" i="31"/>
  <c r="AR2140" i="31"/>
  <c r="AR2141" i="31"/>
  <c r="AR2142" i="31"/>
  <c r="AR2143" i="31"/>
  <c r="AR2144" i="31"/>
  <c r="AR2145" i="31"/>
  <c r="AR2146" i="31"/>
  <c r="AR2147" i="31"/>
  <c r="AR2148" i="31"/>
  <c r="AR2149" i="31"/>
  <c r="AR2150" i="31"/>
  <c r="AR2151" i="31"/>
  <c r="AR2152" i="31"/>
  <c r="AR2153" i="31"/>
  <c r="AR2154" i="31"/>
  <c r="AR2155" i="31"/>
  <c r="AR2156" i="31"/>
  <c r="AR2157" i="31"/>
  <c r="AR2158" i="31"/>
  <c r="AR2159" i="31"/>
  <c r="AR2160" i="31"/>
  <c r="AR2161" i="31"/>
  <c r="AR2162" i="31"/>
  <c r="AR2163" i="31"/>
  <c r="AR2164" i="31"/>
  <c r="AR2165" i="31"/>
  <c r="AR2166" i="31"/>
  <c r="AR2167" i="31"/>
  <c r="AR2168" i="31"/>
  <c r="AR2169" i="31"/>
  <c r="AR2170" i="31"/>
  <c r="AR2171" i="31"/>
  <c r="AR2172" i="31"/>
  <c r="AR2173" i="31"/>
  <c r="AR2174" i="31"/>
  <c r="AR2175" i="31"/>
  <c r="AR2176" i="31"/>
  <c r="AR2177" i="31"/>
  <c r="AR2178" i="31"/>
  <c r="AR2179" i="31"/>
  <c r="AR2180" i="31"/>
  <c r="AR2181" i="31"/>
  <c r="AR2182" i="31"/>
  <c r="AR2183" i="31"/>
  <c r="AR2184" i="31"/>
  <c r="AR2185" i="31"/>
  <c r="AR2186" i="31"/>
  <c r="AR2187" i="31"/>
  <c r="AR2188" i="31"/>
  <c r="AR2189" i="31"/>
  <c r="AR2190" i="31"/>
  <c r="AR2191" i="31"/>
  <c r="AR2192" i="31"/>
  <c r="AR2193" i="31"/>
  <c r="AR2194" i="31"/>
  <c r="AR2195" i="31"/>
  <c r="AR2196" i="31"/>
  <c r="AR2197" i="31"/>
  <c r="AR2198" i="31"/>
  <c r="AR2199" i="31"/>
  <c r="AR2200" i="31"/>
  <c r="AR2201" i="31"/>
  <c r="AR2202" i="31"/>
  <c r="AR2203" i="31"/>
  <c r="AR2204" i="31"/>
  <c r="AR2205" i="31"/>
  <c r="AR2206" i="31"/>
  <c r="AR2207" i="31"/>
  <c r="AR2208" i="31"/>
  <c r="AR2209" i="31"/>
  <c r="AR2210" i="31"/>
  <c r="AR2211" i="31"/>
  <c r="AR2212" i="31"/>
  <c r="AR2213" i="31"/>
  <c r="AR2214" i="31"/>
  <c r="AR2215" i="31"/>
  <c r="AR2216" i="31"/>
  <c r="AR2217" i="31"/>
  <c r="AR2218" i="31"/>
  <c r="AR2219" i="31"/>
  <c r="AR2220" i="31"/>
  <c r="AR2221" i="31"/>
  <c r="AR2222" i="31"/>
  <c r="AR2223" i="31"/>
  <c r="AR2224" i="31"/>
  <c r="AR2225" i="31"/>
  <c r="AR2226" i="31"/>
  <c r="AR2227" i="31"/>
  <c r="AR2228" i="31"/>
  <c r="AR2229" i="31"/>
  <c r="AR2230" i="31"/>
  <c r="AR2231" i="31"/>
  <c r="AR2232" i="31"/>
  <c r="AR2233" i="31"/>
  <c r="AR2234" i="31"/>
  <c r="AR2235" i="31"/>
  <c r="AR2236" i="31"/>
  <c r="AR2237" i="31"/>
  <c r="AR2238" i="31"/>
  <c r="AR2239" i="31"/>
  <c r="AR2240" i="31"/>
  <c r="AR2241" i="31"/>
  <c r="AR2242" i="31"/>
  <c r="AR2243" i="31"/>
  <c r="AR2244" i="31"/>
  <c r="AR2245" i="31"/>
  <c r="AR2246" i="31"/>
  <c r="AR2247" i="31"/>
  <c r="AR2248" i="31"/>
  <c r="AR2249" i="31"/>
  <c r="AR2250" i="31"/>
  <c r="AR2251" i="31"/>
  <c r="AR2252" i="31"/>
  <c r="AR2253" i="31"/>
  <c r="AR2254" i="31"/>
  <c r="AR2255" i="31"/>
  <c r="AR2256" i="31"/>
  <c r="AR2257" i="31"/>
  <c r="AR2258" i="31"/>
  <c r="AR2259" i="31"/>
  <c r="AR2260" i="31"/>
  <c r="AR2261" i="31"/>
  <c r="AR2262" i="31"/>
  <c r="AR2263" i="31"/>
  <c r="AR2264" i="31"/>
  <c r="AR2265" i="31"/>
  <c r="AR2266" i="31"/>
  <c r="AR2267" i="31"/>
  <c r="AR2268" i="31"/>
  <c r="AR2269" i="31"/>
  <c r="AR2270" i="31"/>
  <c r="AR2271" i="31"/>
  <c r="AR2272" i="31"/>
  <c r="AR2273" i="31"/>
  <c r="AR2274" i="31"/>
  <c r="AR2275" i="31"/>
  <c r="AR2276" i="31"/>
  <c r="AR2277" i="31"/>
  <c r="AR2278" i="31"/>
  <c r="AR2279" i="31"/>
  <c r="AR2280" i="31"/>
  <c r="AR2281" i="31"/>
  <c r="AR2282" i="31"/>
  <c r="AR2283" i="31"/>
  <c r="AR2284" i="31"/>
  <c r="AR2285" i="31"/>
  <c r="AR2286" i="31"/>
  <c r="AR2287" i="31"/>
  <c r="AR2288" i="31"/>
  <c r="AR2289" i="31"/>
  <c r="AR2290" i="31"/>
  <c r="AR2291" i="31"/>
  <c r="AR2292" i="31"/>
  <c r="AR2293" i="31"/>
  <c r="AR2294" i="31"/>
  <c r="AR2295" i="31"/>
  <c r="AR2296" i="31"/>
  <c r="AR2297" i="31"/>
  <c r="AR2298" i="31"/>
  <c r="AR2299" i="31"/>
  <c r="AR2300" i="31"/>
  <c r="AR2301" i="31"/>
  <c r="AR2302" i="31"/>
  <c r="AR2303" i="31"/>
  <c r="AR2304" i="31"/>
  <c r="AR2305" i="31"/>
  <c r="AR2306" i="31"/>
  <c r="AR2307" i="31"/>
  <c r="AR2308" i="31"/>
  <c r="AR2309" i="31"/>
  <c r="AR2310" i="31"/>
  <c r="AR2311" i="31"/>
  <c r="AR2312" i="31"/>
  <c r="AR2313" i="31"/>
  <c r="AR2314" i="31"/>
  <c r="AR2315" i="31"/>
  <c r="AR2316" i="31"/>
  <c r="AR2317" i="31"/>
  <c r="AR2318" i="31"/>
  <c r="AR2319" i="31"/>
  <c r="AR2320" i="31"/>
  <c r="AR2321" i="31"/>
  <c r="AR2322" i="31"/>
  <c r="AR2323" i="31"/>
  <c r="AR2324" i="31"/>
  <c r="AR2325" i="31"/>
  <c r="AR2326" i="31"/>
  <c r="AR2327" i="31"/>
  <c r="AR2328" i="31"/>
  <c r="AR2329" i="31"/>
  <c r="AR2330" i="31"/>
  <c r="AR2331" i="31"/>
  <c r="AR2332" i="31"/>
  <c r="AR2333" i="31"/>
  <c r="AR2334" i="31"/>
  <c r="AR2335" i="31"/>
  <c r="AR2336" i="31"/>
  <c r="AR2337" i="31"/>
  <c r="AR2338" i="31"/>
  <c r="AR2339" i="31"/>
  <c r="AR2340" i="31"/>
  <c r="AR2341" i="31"/>
  <c r="AR2342" i="31"/>
  <c r="AR2343" i="31"/>
  <c r="AR2344" i="31"/>
  <c r="AR2345" i="31"/>
  <c r="AR2346" i="31"/>
  <c r="AR2347" i="31"/>
  <c r="AR2348" i="31"/>
  <c r="AR2349" i="31"/>
  <c r="AR2350" i="31"/>
  <c r="AR2351" i="31"/>
  <c r="AR2352" i="31"/>
  <c r="AR2353" i="31"/>
  <c r="AR2354" i="31"/>
  <c r="AR2355" i="31"/>
  <c r="AR2356" i="31"/>
  <c r="AR2357" i="31"/>
  <c r="AR2358" i="31"/>
  <c r="AR2359" i="31"/>
  <c r="AR2360" i="31"/>
  <c r="AR2361" i="31"/>
  <c r="AR2362" i="31"/>
  <c r="AR2363" i="31"/>
  <c r="AR2364" i="31"/>
  <c r="AR2365" i="31"/>
  <c r="AR2366" i="31"/>
  <c r="AR2367" i="31"/>
  <c r="AR2368" i="31"/>
  <c r="AR2369" i="31"/>
  <c r="AR2370" i="31"/>
  <c r="AR2371" i="31"/>
  <c r="AR2372" i="31"/>
  <c r="AR2373" i="31"/>
  <c r="AR2374" i="31"/>
  <c r="AR2375" i="31"/>
  <c r="AR2376" i="31"/>
  <c r="AR2377" i="31"/>
  <c r="AR2378" i="31"/>
  <c r="AR2379" i="31"/>
  <c r="AR2380" i="31"/>
  <c r="AR2381" i="31"/>
  <c r="AR2382" i="31"/>
  <c r="AR2383" i="31"/>
  <c r="AR2384" i="31"/>
  <c r="AR2385" i="31"/>
  <c r="AR2386" i="31"/>
  <c r="AR2387" i="31"/>
  <c r="AR2388" i="31"/>
  <c r="AR2389" i="31"/>
  <c r="AR2390" i="31"/>
  <c r="AR2391" i="31"/>
  <c r="AR2392" i="31"/>
  <c r="AR2393" i="31"/>
  <c r="AR2394" i="31"/>
  <c r="AR2395" i="31"/>
  <c r="AR2396" i="31"/>
  <c r="AR2397" i="31"/>
  <c r="AR2398" i="31"/>
  <c r="AR2399" i="31"/>
  <c r="AR2400" i="31"/>
  <c r="AR2401" i="31"/>
  <c r="AR2402" i="31"/>
  <c r="AR2403" i="31"/>
  <c r="AR2404" i="31"/>
  <c r="AR2405" i="31"/>
  <c r="AR2406" i="31"/>
  <c r="AR2407" i="31"/>
  <c r="AR2408" i="31"/>
  <c r="AR2409" i="31"/>
  <c r="AR2410" i="31"/>
  <c r="AR2411" i="31"/>
  <c r="AR2412" i="31"/>
  <c r="AR2413" i="31"/>
  <c r="AR2414" i="31"/>
  <c r="AR2415" i="31"/>
  <c r="AR2416" i="31"/>
  <c r="AR2417" i="31"/>
  <c r="AR2418" i="31"/>
  <c r="AR2419" i="31"/>
  <c r="AR2420" i="31"/>
  <c r="AR2421" i="31"/>
  <c r="AR2422" i="31"/>
  <c r="AR2423" i="31"/>
  <c r="AR2424" i="31"/>
  <c r="AR2425" i="31"/>
  <c r="AR2426" i="31"/>
  <c r="AR2427" i="31"/>
  <c r="AR2428" i="31"/>
  <c r="AR2429" i="31"/>
  <c r="AR2430" i="31"/>
  <c r="AR2431" i="31"/>
  <c r="AR2432" i="31"/>
  <c r="AR2433" i="31"/>
  <c r="AR2434" i="31"/>
  <c r="AR2435" i="31"/>
  <c r="AR2436" i="31"/>
  <c r="AR2437" i="31"/>
  <c r="AR2438" i="31"/>
  <c r="AR2439" i="31"/>
  <c r="AR2440" i="31"/>
  <c r="AR2441" i="31"/>
  <c r="AR2442" i="31"/>
  <c r="AR2443" i="31"/>
  <c r="AR2444" i="31"/>
  <c r="AR2445" i="31"/>
  <c r="AR2446" i="31"/>
  <c r="AR2447" i="31"/>
  <c r="AR2448" i="31"/>
  <c r="AR2449" i="31"/>
  <c r="AR2450" i="31"/>
  <c r="AR2451" i="31"/>
  <c r="AR2452" i="31"/>
  <c r="AR2453" i="31"/>
  <c r="AR2454" i="31"/>
  <c r="AR2455" i="31"/>
  <c r="BG687" i="28" l="1"/>
  <c r="CB239" i="28"/>
  <c r="BA380" i="28"/>
  <c r="BB380" i="28"/>
  <c r="BC380" i="28"/>
  <c r="BD380" i="28"/>
  <c r="BE380" i="28"/>
  <c r="BF380" i="28"/>
  <c r="BG380" i="28"/>
  <c r="BH380" i="28"/>
  <c r="BI380" i="28"/>
  <c r="BJ380" i="28"/>
  <c r="BK380" i="28"/>
  <c r="BL380" i="28"/>
  <c r="BM380" i="28"/>
  <c r="BN380" i="28"/>
  <c r="BO380" i="28"/>
  <c r="BP380" i="28"/>
  <c r="BQ380" i="28"/>
  <c r="BR380" i="28"/>
  <c r="BS380" i="28"/>
  <c r="BT380" i="28"/>
  <c r="BU380" i="28"/>
  <c r="BV380" i="28"/>
  <c r="BW380" i="28"/>
  <c r="BX380" i="28"/>
  <c r="BY380" i="28"/>
  <c r="BZ380" i="28"/>
  <c r="CA380" i="28"/>
  <c r="CB380" i="28"/>
  <c r="CC380" i="28"/>
  <c r="CD380" i="28"/>
  <c r="CE380" i="28"/>
  <c r="CF380" i="28"/>
  <c r="CG380" i="28"/>
  <c r="CH380" i="28"/>
  <c r="CI380" i="28"/>
  <c r="CJ380" i="28"/>
  <c r="CK380" i="28"/>
  <c r="CL380" i="28"/>
  <c r="CM380" i="28"/>
  <c r="BA381" i="28"/>
  <c r="BB381" i="28"/>
  <c r="BC381" i="28"/>
  <c r="BD381" i="28"/>
  <c r="BE381" i="28"/>
  <c r="BF381" i="28"/>
  <c r="BG381" i="28"/>
  <c r="BH381" i="28"/>
  <c r="BI381" i="28"/>
  <c r="BJ381" i="28"/>
  <c r="BK381" i="28"/>
  <c r="BL381" i="28"/>
  <c r="BM381" i="28"/>
  <c r="BN381" i="28"/>
  <c r="BO381" i="28"/>
  <c r="BP381" i="28"/>
  <c r="BQ381" i="28"/>
  <c r="BR381" i="28"/>
  <c r="BS381" i="28"/>
  <c r="BT381" i="28"/>
  <c r="BU381" i="28"/>
  <c r="BV381" i="28"/>
  <c r="BW381" i="28"/>
  <c r="BX381" i="28"/>
  <c r="BY381" i="28"/>
  <c r="BZ381" i="28"/>
  <c r="CA381" i="28"/>
  <c r="CB381" i="28"/>
  <c r="CC381" i="28"/>
  <c r="CD381" i="28"/>
  <c r="CE381" i="28"/>
  <c r="CF381" i="28"/>
  <c r="CG381" i="28"/>
  <c r="CH381" i="28"/>
  <c r="CI381" i="28"/>
  <c r="CJ381" i="28"/>
  <c r="CK381" i="28"/>
  <c r="CL381" i="28"/>
  <c r="CM381" i="28"/>
  <c r="BA382" i="28"/>
  <c r="BB382" i="28"/>
  <c r="BC382" i="28"/>
  <c r="BD382" i="28"/>
  <c r="BE382" i="28"/>
  <c r="BF382" i="28"/>
  <c r="BG382" i="28"/>
  <c r="BH382" i="28"/>
  <c r="BI382" i="28"/>
  <c r="BJ382" i="28"/>
  <c r="BK382" i="28"/>
  <c r="BL382" i="28"/>
  <c r="BM382" i="28"/>
  <c r="BN382" i="28"/>
  <c r="BO382" i="28"/>
  <c r="BP382" i="28"/>
  <c r="BQ382" i="28"/>
  <c r="BR382" i="28"/>
  <c r="BS382" i="28"/>
  <c r="BT382" i="28"/>
  <c r="BU382" i="28"/>
  <c r="BV382" i="28"/>
  <c r="BW382" i="28"/>
  <c r="BX382" i="28"/>
  <c r="BY382" i="28"/>
  <c r="BZ382" i="28"/>
  <c r="CA382" i="28"/>
  <c r="CB382" i="28"/>
  <c r="CC382" i="28"/>
  <c r="CD382" i="28"/>
  <c r="CE382" i="28"/>
  <c r="CF382" i="28"/>
  <c r="CG382" i="28"/>
  <c r="CH382" i="28"/>
  <c r="CI382" i="28"/>
  <c r="CJ382" i="28"/>
  <c r="CK382" i="28"/>
  <c r="CL382" i="28"/>
  <c r="CM382" i="28"/>
  <c r="BA383" i="28"/>
  <c r="BB383" i="28"/>
  <c r="BC383" i="28"/>
  <c r="BD383" i="28"/>
  <c r="BE383" i="28"/>
  <c r="BF383" i="28"/>
  <c r="BG383" i="28"/>
  <c r="BH383" i="28"/>
  <c r="BI383" i="28"/>
  <c r="BJ383" i="28"/>
  <c r="BK383" i="28"/>
  <c r="BL383" i="28"/>
  <c r="BM383" i="28"/>
  <c r="BN383" i="28"/>
  <c r="BO383" i="28"/>
  <c r="BP383" i="28"/>
  <c r="BQ383" i="28"/>
  <c r="BR383" i="28"/>
  <c r="BS383" i="28"/>
  <c r="BT383" i="28"/>
  <c r="BU383" i="28"/>
  <c r="BV383" i="28"/>
  <c r="BW383" i="28"/>
  <c r="BX383" i="28"/>
  <c r="BY383" i="28"/>
  <c r="BZ383" i="28"/>
  <c r="CA383" i="28"/>
  <c r="CB383" i="28"/>
  <c r="CC383" i="28"/>
  <c r="CD383" i="28"/>
  <c r="CE383" i="28"/>
  <c r="CF383" i="28"/>
  <c r="CG383" i="28"/>
  <c r="CH383" i="28"/>
  <c r="CI383" i="28"/>
  <c r="CJ383" i="28"/>
  <c r="CK383" i="28"/>
  <c r="CL383" i="28"/>
  <c r="CM383" i="28"/>
  <c r="BA384" i="28"/>
  <c r="BB384" i="28"/>
  <c r="BC384" i="28"/>
  <c r="BD384" i="28"/>
  <c r="BE384" i="28"/>
  <c r="BF384" i="28"/>
  <c r="BG384" i="28"/>
  <c r="BH384" i="28"/>
  <c r="BI384" i="28"/>
  <c r="BJ384" i="28"/>
  <c r="BK384" i="28"/>
  <c r="BL384" i="28"/>
  <c r="BM384" i="28"/>
  <c r="BN384" i="28"/>
  <c r="BO384" i="28"/>
  <c r="BP384" i="28"/>
  <c r="BQ384" i="28"/>
  <c r="BR384" i="28"/>
  <c r="BS384" i="28"/>
  <c r="BT384" i="28"/>
  <c r="BU384" i="28"/>
  <c r="BV384" i="28"/>
  <c r="BW384" i="28"/>
  <c r="BX384" i="28"/>
  <c r="BY384" i="28"/>
  <c r="BZ384" i="28"/>
  <c r="CA384" i="28"/>
  <c r="CB384" i="28"/>
  <c r="CC384" i="28"/>
  <c r="CD384" i="28"/>
  <c r="CE384" i="28"/>
  <c r="CF384" i="28"/>
  <c r="CG384" i="28"/>
  <c r="CH384" i="28"/>
  <c r="CI384" i="28"/>
  <c r="CJ384" i="28"/>
  <c r="CK384" i="28"/>
  <c r="CL384" i="28"/>
  <c r="CM384" i="28"/>
  <c r="BA385" i="28"/>
  <c r="BB385" i="28"/>
  <c r="BC385" i="28"/>
  <c r="BD385" i="28"/>
  <c r="BE385" i="28"/>
  <c r="BF385" i="28"/>
  <c r="BG385" i="28"/>
  <c r="BH385" i="28"/>
  <c r="BI385" i="28"/>
  <c r="BJ385" i="28"/>
  <c r="BK385" i="28"/>
  <c r="BL385" i="28"/>
  <c r="BM385" i="28"/>
  <c r="BN385" i="28"/>
  <c r="BO385" i="28"/>
  <c r="BP385" i="28"/>
  <c r="BQ385" i="28"/>
  <c r="BR385" i="28"/>
  <c r="BS385" i="28"/>
  <c r="BT385" i="28"/>
  <c r="BU385" i="28"/>
  <c r="BV385" i="28"/>
  <c r="BW385" i="28"/>
  <c r="BX385" i="28"/>
  <c r="BY385" i="28"/>
  <c r="BZ385" i="28"/>
  <c r="CA385" i="28"/>
  <c r="CB385" i="28"/>
  <c r="CC385" i="28"/>
  <c r="CD385" i="28"/>
  <c r="CE385" i="28"/>
  <c r="CF385" i="28"/>
  <c r="CG385" i="28"/>
  <c r="CH385" i="28"/>
  <c r="CI385" i="28"/>
  <c r="CJ385" i="28"/>
  <c r="CK385" i="28"/>
  <c r="CL385" i="28"/>
  <c r="CM385" i="28"/>
  <c r="BA386" i="28"/>
  <c r="BB386" i="28"/>
  <c r="BC386" i="28"/>
  <c r="BD386" i="28"/>
  <c r="BE386" i="28"/>
  <c r="BF386" i="28"/>
  <c r="BG386" i="28"/>
  <c r="BH386" i="28"/>
  <c r="BI386" i="28"/>
  <c r="BJ386" i="28"/>
  <c r="BK386" i="28"/>
  <c r="BL386" i="28"/>
  <c r="BM386" i="28"/>
  <c r="BN386" i="28"/>
  <c r="BO386" i="28"/>
  <c r="BP386" i="28"/>
  <c r="BQ386" i="28"/>
  <c r="BR386" i="28"/>
  <c r="BS386" i="28"/>
  <c r="BT386" i="28"/>
  <c r="BU386" i="28"/>
  <c r="BV386" i="28"/>
  <c r="BW386" i="28"/>
  <c r="BX386" i="28"/>
  <c r="BY386" i="28"/>
  <c r="BZ386" i="28"/>
  <c r="CA386" i="28"/>
  <c r="CB386" i="28"/>
  <c r="CC386" i="28"/>
  <c r="CD386" i="28"/>
  <c r="CE386" i="28"/>
  <c r="CF386" i="28"/>
  <c r="CG386" i="28"/>
  <c r="CH386" i="28"/>
  <c r="CI386" i="28"/>
  <c r="CJ386" i="28"/>
  <c r="CK386" i="28"/>
  <c r="CL386" i="28"/>
  <c r="CM386" i="28"/>
  <c r="BA387" i="28"/>
  <c r="BB387" i="28"/>
  <c r="BC387" i="28"/>
  <c r="BD387" i="28"/>
  <c r="BE387" i="28"/>
  <c r="BF387" i="28"/>
  <c r="BG387" i="28"/>
  <c r="BH387" i="28"/>
  <c r="BI387" i="28"/>
  <c r="BJ387" i="28"/>
  <c r="BK387" i="28"/>
  <c r="BL387" i="28"/>
  <c r="BM387" i="28"/>
  <c r="BN387" i="28"/>
  <c r="BO387" i="28"/>
  <c r="BP387" i="28"/>
  <c r="BQ387" i="28"/>
  <c r="BR387" i="28"/>
  <c r="BS387" i="28"/>
  <c r="BT387" i="28"/>
  <c r="BU387" i="28"/>
  <c r="BV387" i="28"/>
  <c r="BW387" i="28"/>
  <c r="BX387" i="28"/>
  <c r="BY387" i="28"/>
  <c r="BZ387" i="28"/>
  <c r="CA387" i="28"/>
  <c r="CB387" i="28"/>
  <c r="CC387" i="28"/>
  <c r="CD387" i="28"/>
  <c r="CE387" i="28"/>
  <c r="CF387" i="28"/>
  <c r="CG387" i="28"/>
  <c r="CH387" i="28"/>
  <c r="CI387" i="28"/>
  <c r="CJ387" i="28"/>
  <c r="CK387" i="28"/>
  <c r="CL387" i="28"/>
  <c r="CM387" i="28"/>
  <c r="BA388" i="28"/>
  <c r="BB388" i="28"/>
  <c r="BC388" i="28"/>
  <c r="BD388" i="28"/>
  <c r="BE388" i="28"/>
  <c r="BF388" i="28"/>
  <c r="BG388" i="28"/>
  <c r="BH388" i="28"/>
  <c r="BI388" i="28"/>
  <c r="BJ388" i="28"/>
  <c r="BK388" i="28"/>
  <c r="BL388" i="28"/>
  <c r="BM388" i="28"/>
  <c r="BN388" i="28"/>
  <c r="BO388" i="28"/>
  <c r="BP388" i="28"/>
  <c r="BQ388" i="28"/>
  <c r="BR388" i="28"/>
  <c r="BS388" i="28"/>
  <c r="BT388" i="28"/>
  <c r="BU388" i="28"/>
  <c r="BV388" i="28"/>
  <c r="BW388" i="28"/>
  <c r="BX388" i="28"/>
  <c r="BY388" i="28"/>
  <c r="BZ388" i="28"/>
  <c r="CA388" i="28"/>
  <c r="CB388" i="28"/>
  <c r="CC388" i="28"/>
  <c r="CD388" i="28"/>
  <c r="CE388" i="28"/>
  <c r="CF388" i="28"/>
  <c r="CG388" i="28"/>
  <c r="CH388" i="28"/>
  <c r="CI388" i="28"/>
  <c r="CJ388" i="28"/>
  <c r="CK388" i="28"/>
  <c r="CL388" i="28"/>
  <c r="CM388" i="28"/>
  <c r="BA389" i="28"/>
  <c r="BB389" i="28"/>
  <c r="BC389" i="28"/>
  <c r="BD389" i="28"/>
  <c r="BE389" i="28"/>
  <c r="BF389" i="28"/>
  <c r="BG389" i="28"/>
  <c r="BH389" i="28"/>
  <c r="BI389" i="28"/>
  <c r="BJ389" i="28"/>
  <c r="BK389" i="28"/>
  <c r="BL389" i="28"/>
  <c r="BM389" i="28"/>
  <c r="BN389" i="28"/>
  <c r="BO389" i="28"/>
  <c r="BP389" i="28"/>
  <c r="BQ389" i="28"/>
  <c r="BR389" i="28"/>
  <c r="BS389" i="28"/>
  <c r="BT389" i="28"/>
  <c r="BU389" i="28"/>
  <c r="BV389" i="28"/>
  <c r="BW389" i="28"/>
  <c r="BX389" i="28"/>
  <c r="BY389" i="28"/>
  <c r="BZ389" i="28"/>
  <c r="CA389" i="28"/>
  <c r="CB389" i="28"/>
  <c r="CC389" i="28"/>
  <c r="CD389" i="28"/>
  <c r="CE389" i="28"/>
  <c r="CF389" i="28"/>
  <c r="CG389" i="28"/>
  <c r="CH389" i="28"/>
  <c r="CI389" i="28"/>
  <c r="CJ389" i="28"/>
  <c r="CK389" i="28"/>
  <c r="CL389" i="28"/>
  <c r="CM389" i="28"/>
  <c r="BA390" i="28"/>
  <c r="BB390" i="28"/>
  <c r="BC390" i="28"/>
  <c r="BD390" i="28"/>
  <c r="BE390" i="28"/>
  <c r="BF390" i="28"/>
  <c r="BG390" i="28"/>
  <c r="BH390" i="28"/>
  <c r="BI390" i="28"/>
  <c r="BJ390" i="28"/>
  <c r="BK390" i="28"/>
  <c r="BL390" i="28"/>
  <c r="BM390" i="28"/>
  <c r="BN390" i="28"/>
  <c r="BO390" i="28"/>
  <c r="BP390" i="28"/>
  <c r="BQ390" i="28"/>
  <c r="BR390" i="28"/>
  <c r="BS390" i="28"/>
  <c r="BT390" i="28"/>
  <c r="BU390" i="28"/>
  <c r="BV390" i="28"/>
  <c r="BW390" i="28"/>
  <c r="BX390" i="28"/>
  <c r="BY390" i="28"/>
  <c r="BZ390" i="28"/>
  <c r="CA390" i="28"/>
  <c r="CB390" i="28"/>
  <c r="CC390" i="28"/>
  <c r="CD390" i="28"/>
  <c r="CE390" i="28"/>
  <c r="CF390" i="28"/>
  <c r="CG390" i="28"/>
  <c r="CH390" i="28"/>
  <c r="CI390" i="28"/>
  <c r="CJ390" i="28"/>
  <c r="CK390" i="28"/>
  <c r="CL390" i="28"/>
  <c r="CM390" i="28"/>
  <c r="BA391" i="28"/>
  <c r="BB391" i="28"/>
  <c r="BC391" i="28"/>
  <c r="BD391" i="28"/>
  <c r="BE391" i="28"/>
  <c r="BF391" i="28"/>
  <c r="BG391" i="28"/>
  <c r="BH391" i="28"/>
  <c r="BI391" i="28"/>
  <c r="BJ391" i="28"/>
  <c r="BK391" i="28"/>
  <c r="BL391" i="28"/>
  <c r="BM391" i="28"/>
  <c r="BN391" i="28"/>
  <c r="BO391" i="28"/>
  <c r="BP391" i="28"/>
  <c r="BQ391" i="28"/>
  <c r="BR391" i="28"/>
  <c r="BS391" i="28"/>
  <c r="BT391" i="28"/>
  <c r="BU391" i="28"/>
  <c r="BV391" i="28"/>
  <c r="BW391" i="28"/>
  <c r="BX391" i="28"/>
  <c r="BY391" i="28"/>
  <c r="BZ391" i="28"/>
  <c r="CA391" i="28"/>
  <c r="CB391" i="28"/>
  <c r="CC391" i="28"/>
  <c r="CD391" i="28"/>
  <c r="CE391" i="28"/>
  <c r="CF391" i="28"/>
  <c r="CG391" i="28"/>
  <c r="CH391" i="28"/>
  <c r="CI391" i="28"/>
  <c r="CJ391" i="28"/>
  <c r="CK391" i="28"/>
  <c r="CL391" i="28"/>
  <c r="CM391" i="28"/>
  <c r="BA392" i="28"/>
  <c r="BB392" i="28"/>
  <c r="BC392" i="28"/>
  <c r="BD392" i="28"/>
  <c r="BE392" i="28"/>
  <c r="BF392" i="28"/>
  <c r="BG392" i="28"/>
  <c r="BH392" i="28"/>
  <c r="BI392" i="28"/>
  <c r="BJ392" i="28"/>
  <c r="BK392" i="28"/>
  <c r="BL392" i="28"/>
  <c r="BM392" i="28"/>
  <c r="BN392" i="28"/>
  <c r="BO392" i="28"/>
  <c r="BP392" i="28"/>
  <c r="BQ392" i="28"/>
  <c r="BR392" i="28"/>
  <c r="BS392" i="28"/>
  <c r="BT392" i="28"/>
  <c r="BU392" i="28"/>
  <c r="BV392" i="28"/>
  <c r="BW392" i="28"/>
  <c r="BX392" i="28"/>
  <c r="BY392" i="28"/>
  <c r="BZ392" i="28"/>
  <c r="CA392" i="28"/>
  <c r="CB392" i="28"/>
  <c r="CC392" i="28"/>
  <c r="CD392" i="28"/>
  <c r="CE392" i="28"/>
  <c r="CF392" i="28"/>
  <c r="CG392" i="28"/>
  <c r="CH392" i="28"/>
  <c r="CI392" i="28"/>
  <c r="CJ392" i="28"/>
  <c r="CK392" i="28"/>
  <c r="CL392" i="28"/>
  <c r="CM392" i="28"/>
  <c r="BA393" i="28"/>
  <c r="BB393" i="28"/>
  <c r="BC393" i="28"/>
  <c r="BD393" i="28"/>
  <c r="BE393" i="28"/>
  <c r="BF393" i="28"/>
  <c r="BG393" i="28"/>
  <c r="BH393" i="28"/>
  <c r="BI393" i="28"/>
  <c r="BJ393" i="28"/>
  <c r="BK393" i="28"/>
  <c r="BL393" i="28"/>
  <c r="BM393" i="28"/>
  <c r="BN393" i="28"/>
  <c r="BO393" i="28"/>
  <c r="BP393" i="28"/>
  <c r="BQ393" i="28"/>
  <c r="BR393" i="28"/>
  <c r="BS393" i="28"/>
  <c r="BT393" i="28"/>
  <c r="BU393" i="28"/>
  <c r="BV393" i="28"/>
  <c r="BW393" i="28"/>
  <c r="BX393" i="28"/>
  <c r="BY393" i="28"/>
  <c r="BZ393" i="28"/>
  <c r="CA393" i="28"/>
  <c r="CB393" i="28"/>
  <c r="CC393" i="28"/>
  <c r="CD393" i="28"/>
  <c r="CE393" i="28"/>
  <c r="CF393" i="28"/>
  <c r="CG393" i="28"/>
  <c r="CH393" i="28"/>
  <c r="CI393" i="28"/>
  <c r="CJ393" i="28"/>
  <c r="CK393" i="28"/>
  <c r="CL393" i="28"/>
  <c r="CM393" i="28"/>
  <c r="BA394" i="28"/>
  <c r="BB394" i="28"/>
  <c r="BC394" i="28"/>
  <c r="BD394" i="28"/>
  <c r="BE394" i="28"/>
  <c r="BF394" i="28"/>
  <c r="BG394" i="28"/>
  <c r="BH394" i="28"/>
  <c r="BI394" i="28"/>
  <c r="BJ394" i="28"/>
  <c r="BK394" i="28"/>
  <c r="BL394" i="28"/>
  <c r="BM394" i="28"/>
  <c r="BN394" i="28"/>
  <c r="BO394" i="28"/>
  <c r="BP394" i="28"/>
  <c r="BQ394" i="28"/>
  <c r="BR394" i="28"/>
  <c r="BS394" i="28"/>
  <c r="BT394" i="28"/>
  <c r="BU394" i="28"/>
  <c r="BV394" i="28"/>
  <c r="BW394" i="28"/>
  <c r="BX394" i="28"/>
  <c r="BY394" i="28"/>
  <c r="BZ394" i="28"/>
  <c r="CA394" i="28"/>
  <c r="CB394" i="28"/>
  <c r="CC394" i="28"/>
  <c r="CD394" i="28"/>
  <c r="CE394" i="28"/>
  <c r="CF394" i="28"/>
  <c r="CG394" i="28"/>
  <c r="CH394" i="28"/>
  <c r="CI394" i="28"/>
  <c r="CJ394" i="28"/>
  <c r="CK394" i="28"/>
  <c r="CL394" i="28"/>
  <c r="CM394" i="28"/>
  <c r="BA395" i="28"/>
  <c r="BB395" i="28"/>
  <c r="BC395" i="28"/>
  <c r="BD395" i="28"/>
  <c r="BE395" i="28"/>
  <c r="BF395" i="28"/>
  <c r="BG395" i="28"/>
  <c r="BH395" i="28"/>
  <c r="BI395" i="28"/>
  <c r="BJ395" i="28"/>
  <c r="BK395" i="28"/>
  <c r="BL395" i="28"/>
  <c r="BM395" i="28"/>
  <c r="BN395" i="28"/>
  <c r="BO395" i="28"/>
  <c r="BP395" i="28"/>
  <c r="BQ395" i="28"/>
  <c r="BR395" i="28"/>
  <c r="BS395" i="28"/>
  <c r="BT395" i="28"/>
  <c r="BU395" i="28"/>
  <c r="BV395" i="28"/>
  <c r="BW395" i="28"/>
  <c r="BX395" i="28"/>
  <c r="BY395" i="28"/>
  <c r="BZ395" i="28"/>
  <c r="CA395" i="28"/>
  <c r="CB395" i="28"/>
  <c r="CC395" i="28"/>
  <c r="CD395" i="28"/>
  <c r="CE395" i="28"/>
  <c r="CF395" i="28"/>
  <c r="CG395" i="28"/>
  <c r="CH395" i="28"/>
  <c r="CI395" i="28"/>
  <c r="CJ395" i="28"/>
  <c r="CK395" i="28"/>
  <c r="CL395" i="28"/>
  <c r="CM395" i="28"/>
  <c r="BA396" i="28"/>
  <c r="BB396" i="28"/>
  <c r="BC396" i="28"/>
  <c r="BD396" i="28"/>
  <c r="BE396" i="28"/>
  <c r="BF396" i="28"/>
  <c r="BG396" i="28"/>
  <c r="BH396" i="28"/>
  <c r="BI396" i="28"/>
  <c r="BJ396" i="28"/>
  <c r="BK396" i="28"/>
  <c r="BL396" i="28"/>
  <c r="BM396" i="28"/>
  <c r="BN396" i="28"/>
  <c r="BO396" i="28"/>
  <c r="BP396" i="28"/>
  <c r="BQ396" i="28"/>
  <c r="BR396" i="28"/>
  <c r="BS396" i="28"/>
  <c r="BT396" i="28"/>
  <c r="BU396" i="28"/>
  <c r="BV396" i="28"/>
  <c r="BW396" i="28"/>
  <c r="BX396" i="28"/>
  <c r="BY396" i="28"/>
  <c r="BZ396" i="28"/>
  <c r="CA396" i="28"/>
  <c r="CB396" i="28"/>
  <c r="CC396" i="28"/>
  <c r="CD396" i="28"/>
  <c r="CE396" i="28"/>
  <c r="CF396" i="28"/>
  <c r="CG396" i="28"/>
  <c r="CH396" i="28"/>
  <c r="CI396" i="28"/>
  <c r="CJ396" i="28"/>
  <c r="CK396" i="28"/>
  <c r="CL396" i="28"/>
  <c r="CM396" i="28"/>
  <c r="BA397" i="28"/>
  <c r="BB397" i="28"/>
  <c r="BC397" i="28"/>
  <c r="BD397" i="28"/>
  <c r="BE397" i="28"/>
  <c r="BF397" i="28"/>
  <c r="BG397" i="28"/>
  <c r="BH397" i="28"/>
  <c r="BI397" i="28"/>
  <c r="BJ397" i="28"/>
  <c r="BK397" i="28"/>
  <c r="BL397" i="28"/>
  <c r="BM397" i="28"/>
  <c r="BN397" i="28"/>
  <c r="BO397" i="28"/>
  <c r="BP397" i="28"/>
  <c r="BQ397" i="28"/>
  <c r="BR397" i="28"/>
  <c r="BS397" i="28"/>
  <c r="BT397" i="28"/>
  <c r="BU397" i="28"/>
  <c r="BV397" i="28"/>
  <c r="BW397" i="28"/>
  <c r="BX397" i="28"/>
  <c r="BY397" i="28"/>
  <c r="BZ397" i="28"/>
  <c r="CA397" i="28"/>
  <c r="CB397" i="28"/>
  <c r="CC397" i="28"/>
  <c r="CD397" i="28"/>
  <c r="CE397" i="28"/>
  <c r="CF397" i="28"/>
  <c r="CG397" i="28"/>
  <c r="CH397" i="28"/>
  <c r="CI397" i="28"/>
  <c r="CJ397" i="28"/>
  <c r="CK397" i="28"/>
  <c r="CL397" i="28"/>
  <c r="CM397" i="28"/>
  <c r="BA398" i="28"/>
  <c r="BB398" i="28"/>
  <c r="BC398" i="28"/>
  <c r="BD398" i="28"/>
  <c r="BE398" i="28"/>
  <c r="BF398" i="28"/>
  <c r="BG398" i="28"/>
  <c r="BH398" i="28"/>
  <c r="BI398" i="28"/>
  <c r="BJ398" i="28"/>
  <c r="BK398" i="28"/>
  <c r="BL398" i="28"/>
  <c r="BM398" i="28"/>
  <c r="BN398" i="28"/>
  <c r="BO398" i="28"/>
  <c r="BP398" i="28"/>
  <c r="BQ398" i="28"/>
  <c r="BR398" i="28"/>
  <c r="BS398" i="28"/>
  <c r="BT398" i="28"/>
  <c r="BU398" i="28"/>
  <c r="BV398" i="28"/>
  <c r="BW398" i="28"/>
  <c r="BX398" i="28"/>
  <c r="BY398" i="28"/>
  <c r="BZ398" i="28"/>
  <c r="CA398" i="28"/>
  <c r="CB398" i="28"/>
  <c r="CC398" i="28"/>
  <c r="CD398" i="28"/>
  <c r="CE398" i="28"/>
  <c r="CF398" i="28"/>
  <c r="CG398" i="28"/>
  <c r="CH398" i="28"/>
  <c r="CI398" i="28"/>
  <c r="CJ398" i="28"/>
  <c r="CK398" i="28"/>
  <c r="CL398" i="28"/>
  <c r="CM398" i="28"/>
  <c r="BA399" i="28"/>
  <c r="BB399" i="28"/>
  <c r="BC399" i="28"/>
  <c r="BD399" i="28"/>
  <c r="BE399" i="28"/>
  <c r="BF399" i="28"/>
  <c r="BG399" i="28"/>
  <c r="BH399" i="28"/>
  <c r="BI399" i="28"/>
  <c r="BJ399" i="28"/>
  <c r="BK399" i="28"/>
  <c r="BL399" i="28"/>
  <c r="BM399" i="28"/>
  <c r="BN399" i="28"/>
  <c r="BO399" i="28"/>
  <c r="BP399" i="28"/>
  <c r="BQ399" i="28"/>
  <c r="BR399" i="28"/>
  <c r="BS399" i="28"/>
  <c r="BT399" i="28"/>
  <c r="BU399" i="28"/>
  <c r="BV399" i="28"/>
  <c r="BW399" i="28"/>
  <c r="BX399" i="28"/>
  <c r="BY399" i="28"/>
  <c r="BZ399" i="28"/>
  <c r="CA399" i="28"/>
  <c r="CB399" i="28"/>
  <c r="CC399" i="28"/>
  <c r="CD399" i="28"/>
  <c r="CE399" i="28"/>
  <c r="CF399" i="28"/>
  <c r="CG399" i="28"/>
  <c r="CH399" i="28"/>
  <c r="CI399" i="28"/>
  <c r="CJ399" i="28"/>
  <c r="CK399" i="28"/>
  <c r="CL399" i="28"/>
  <c r="CM399" i="28"/>
  <c r="BA400" i="28"/>
  <c r="BB400" i="28"/>
  <c r="BC400" i="28"/>
  <c r="BD400" i="28"/>
  <c r="BE400" i="28"/>
  <c r="BF400" i="28"/>
  <c r="BG400" i="28"/>
  <c r="BH400" i="28"/>
  <c r="BI400" i="28"/>
  <c r="BJ400" i="28"/>
  <c r="BK400" i="28"/>
  <c r="BL400" i="28"/>
  <c r="BM400" i="28"/>
  <c r="BN400" i="28"/>
  <c r="BO400" i="28"/>
  <c r="BP400" i="28"/>
  <c r="BQ400" i="28"/>
  <c r="BR400" i="28"/>
  <c r="BS400" i="28"/>
  <c r="BT400" i="28"/>
  <c r="BU400" i="28"/>
  <c r="BV400" i="28"/>
  <c r="BW400" i="28"/>
  <c r="BX400" i="28"/>
  <c r="BY400" i="28"/>
  <c r="BZ400" i="28"/>
  <c r="CA400" i="28"/>
  <c r="CB400" i="28"/>
  <c r="CC400" i="28"/>
  <c r="CD400" i="28"/>
  <c r="CE400" i="28"/>
  <c r="CF400" i="28"/>
  <c r="CG400" i="28"/>
  <c r="CH400" i="28"/>
  <c r="CI400" i="28"/>
  <c r="CJ400" i="28"/>
  <c r="CK400" i="28"/>
  <c r="CL400" i="28"/>
  <c r="CM400" i="28"/>
  <c r="BA401" i="28"/>
  <c r="BB401" i="28"/>
  <c r="BC401" i="28"/>
  <c r="BD401" i="28"/>
  <c r="BE401" i="28"/>
  <c r="BF401" i="28"/>
  <c r="BG401" i="28"/>
  <c r="BH401" i="28"/>
  <c r="BI401" i="28"/>
  <c r="BJ401" i="28"/>
  <c r="BK401" i="28"/>
  <c r="BL401" i="28"/>
  <c r="BM401" i="28"/>
  <c r="BN401" i="28"/>
  <c r="BO401" i="28"/>
  <c r="BP401" i="28"/>
  <c r="BQ401" i="28"/>
  <c r="BR401" i="28"/>
  <c r="BS401" i="28"/>
  <c r="BT401" i="28"/>
  <c r="BU401" i="28"/>
  <c r="BV401" i="28"/>
  <c r="BW401" i="28"/>
  <c r="BX401" i="28"/>
  <c r="BY401" i="28"/>
  <c r="BZ401" i="28"/>
  <c r="CA401" i="28"/>
  <c r="CB401" i="28"/>
  <c r="CC401" i="28"/>
  <c r="CD401" i="28"/>
  <c r="CE401" i="28"/>
  <c r="CF401" i="28"/>
  <c r="CG401" i="28"/>
  <c r="CH401" i="28"/>
  <c r="CI401" i="28"/>
  <c r="CJ401" i="28"/>
  <c r="CK401" i="28"/>
  <c r="CL401" i="28"/>
  <c r="CM401" i="28"/>
  <c r="BA402" i="28"/>
  <c r="BB402" i="28"/>
  <c r="BC402" i="28"/>
  <c r="BD402" i="28"/>
  <c r="BE402" i="28"/>
  <c r="BF402" i="28"/>
  <c r="BG402" i="28"/>
  <c r="BH402" i="28"/>
  <c r="BI402" i="28"/>
  <c r="BJ402" i="28"/>
  <c r="BK402" i="28"/>
  <c r="BL402" i="28"/>
  <c r="BM402" i="28"/>
  <c r="BN402" i="28"/>
  <c r="BO402" i="28"/>
  <c r="BP402" i="28"/>
  <c r="BQ402" i="28"/>
  <c r="BR402" i="28"/>
  <c r="BS402" i="28"/>
  <c r="BT402" i="28"/>
  <c r="BU402" i="28"/>
  <c r="BV402" i="28"/>
  <c r="BW402" i="28"/>
  <c r="BX402" i="28"/>
  <c r="BY402" i="28"/>
  <c r="BZ402" i="28"/>
  <c r="CA402" i="28"/>
  <c r="CB402" i="28"/>
  <c r="CC402" i="28"/>
  <c r="CD402" i="28"/>
  <c r="CE402" i="28"/>
  <c r="CF402" i="28"/>
  <c r="CG402" i="28"/>
  <c r="CH402" i="28"/>
  <c r="CI402" i="28"/>
  <c r="CJ402" i="28"/>
  <c r="CK402" i="28"/>
  <c r="CL402" i="28"/>
  <c r="CM402" i="28"/>
  <c r="BA403" i="28"/>
  <c r="BB403" i="28"/>
  <c r="BC403" i="28"/>
  <c r="BD403" i="28"/>
  <c r="BE403" i="28"/>
  <c r="BF403" i="28"/>
  <c r="BG403" i="28"/>
  <c r="BH403" i="28"/>
  <c r="BI403" i="28"/>
  <c r="BJ403" i="28"/>
  <c r="BK403" i="28"/>
  <c r="BL403" i="28"/>
  <c r="BM403" i="28"/>
  <c r="BN403" i="28"/>
  <c r="BO403" i="28"/>
  <c r="BP403" i="28"/>
  <c r="BQ403" i="28"/>
  <c r="BR403" i="28"/>
  <c r="BS403" i="28"/>
  <c r="BT403" i="28"/>
  <c r="BU403" i="28"/>
  <c r="BV403" i="28"/>
  <c r="BW403" i="28"/>
  <c r="BX403" i="28"/>
  <c r="BY403" i="28"/>
  <c r="BZ403" i="28"/>
  <c r="CA403" i="28"/>
  <c r="CB403" i="28"/>
  <c r="CC403" i="28"/>
  <c r="CD403" i="28"/>
  <c r="CE403" i="28"/>
  <c r="CF403" i="28"/>
  <c r="CG403" i="28"/>
  <c r="CH403" i="28"/>
  <c r="CI403" i="28"/>
  <c r="CJ403" i="28"/>
  <c r="CK403" i="28"/>
  <c r="CL403" i="28"/>
  <c r="CM403" i="28"/>
  <c r="BA404" i="28"/>
  <c r="BB404" i="28"/>
  <c r="BC404" i="28"/>
  <c r="BD404" i="28"/>
  <c r="BE404" i="28"/>
  <c r="BF404" i="28"/>
  <c r="BG404" i="28"/>
  <c r="BH404" i="28"/>
  <c r="BI404" i="28"/>
  <c r="BJ404" i="28"/>
  <c r="BK404" i="28"/>
  <c r="BL404" i="28"/>
  <c r="BM404" i="28"/>
  <c r="BN404" i="28"/>
  <c r="BO404" i="28"/>
  <c r="BP404" i="28"/>
  <c r="BQ404" i="28"/>
  <c r="BR404" i="28"/>
  <c r="BS404" i="28"/>
  <c r="BT404" i="28"/>
  <c r="BU404" i="28"/>
  <c r="BV404" i="28"/>
  <c r="BW404" i="28"/>
  <c r="BX404" i="28"/>
  <c r="BY404" i="28"/>
  <c r="BZ404" i="28"/>
  <c r="CA404" i="28"/>
  <c r="CB404" i="28"/>
  <c r="CC404" i="28"/>
  <c r="CD404" i="28"/>
  <c r="CE404" i="28"/>
  <c r="CF404" i="28"/>
  <c r="CG404" i="28"/>
  <c r="CH404" i="28"/>
  <c r="CI404" i="28"/>
  <c r="CJ404" i="28"/>
  <c r="CK404" i="28"/>
  <c r="CL404" i="28"/>
  <c r="CM404" i="28"/>
  <c r="BA405" i="28"/>
  <c r="BB405" i="28"/>
  <c r="BC405" i="28"/>
  <c r="BD405" i="28"/>
  <c r="BE405" i="28"/>
  <c r="BF405" i="28"/>
  <c r="BG405" i="28"/>
  <c r="BH405" i="28"/>
  <c r="BI405" i="28"/>
  <c r="BJ405" i="28"/>
  <c r="BK405" i="28"/>
  <c r="BL405" i="28"/>
  <c r="BM405" i="28"/>
  <c r="BN405" i="28"/>
  <c r="BO405" i="28"/>
  <c r="BP405" i="28"/>
  <c r="BQ405" i="28"/>
  <c r="BR405" i="28"/>
  <c r="BS405" i="28"/>
  <c r="BT405" i="28"/>
  <c r="BU405" i="28"/>
  <c r="BV405" i="28"/>
  <c r="BW405" i="28"/>
  <c r="BX405" i="28"/>
  <c r="BY405" i="28"/>
  <c r="BZ405" i="28"/>
  <c r="CA405" i="28"/>
  <c r="CB405" i="28"/>
  <c r="CC405" i="28"/>
  <c r="CD405" i="28"/>
  <c r="CE405" i="28"/>
  <c r="CF405" i="28"/>
  <c r="CG405" i="28"/>
  <c r="CH405" i="28"/>
  <c r="CI405" i="28"/>
  <c r="CJ405" i="28"/>
  <c r="CK405" i="28"/>
  <c r="CL405" i="28"/>
  <c r="CM405" i="28"/>
  <c r="BA406" i="28"/>
  <c r="BB406" i="28"/>
  <c r="BC406" i="28"/>
  <c r="BD406" i="28"/>
  <c r="BE406" i="28"/>
  <c r="BF406" i="28"/>
  <c r="BG406" i="28"/>
  <c r="BH406" i="28"/>
  <c r="BI406" i="28"/>
  <c r="BJ406" i="28"/>
  <c r="BK406" i="28"/>
  <c r="BL406" i="28"/>
  <c r="BM406" i="28"/>
  <c r="BN406" i="28"/>
  <c r="BO406" i="28"/>
  <c r="BP406" i="28"/>
  <c r="BQ406" i="28"/>
  <c r="BR406" i="28"/>
  <c r="BS406" i="28"/>
  <c r="BT406" i="28"/>
  <c r="BU406" i="28"/>
  <c r="BV406" i="28"/>
  <c r="BW406" i="28"/>
  <c r="BX406" i="28"/>
  <c r="BY406" i="28"/>
  <c r="BZ406" i="28"/>
  <c r="CA406" i="28"/>
  <c r="CB406" i="28"/>
  <c r="CC406" i="28"/>
  <c r="CD406" i="28"/>
  <c r="CE406" i="28"/>
  <c r="CF406" i="28"/>
  <c r="CG406" i="28"/>
  <c r="CH406" i="28"/>
  <c r="CI406" i="28"/>
  <c r="CJ406" i="28"/>
  <c r="CK406" i="28"/>
  <c r="CL406" i="28"/>
  <c r="CM406" i="28"/>
  <c r="BA407" i="28"/>
  <c r="BB407" i="28"/>
  <c r="BC407" i="28"/>
  <c r="BD407" i="28"/>
  <c r="BE407" i="28"/>
  <c r="BF407" i="28"/>
  <c r="BG407" i="28"/>
  <c r="BH407" i="28"/>
  <c r="BI407" i="28"/>
  <c r="BJ407" i="28"/>
  <c r="BK407" i="28"/>
  <c r="BL407" i="28"/>
  <c r="BM407" i="28"/>
  <c r="BN407" i="28"/>
  <c r="BO407" i="28"/>
  <c r="BP407" i="28"/>
  <c r="BQ407" i="28"/>
  <c r="BR407" i="28"/>
  <c r="BS407" i="28"/>
  <c r="BT407" i="28"/>
  <c r="BU407" i="28"/>
  <c r="BV407" i="28"/>
  <c r="BW407" i="28"/>
  <c r="BX407" i="28"/>
  <c r="BY407" i="28"/>
  <c r="BZ407" i="28"/>
  <c r="CA407" i="28"/>
  <c r="CB407" i="28"/>
  <c r="CC407" i="28"/>
  <c r="CD407" i="28"/>
  <c r="CE407" i="28"/>
  <c r="CF407" i="28"/>
  <c r="CG407" i="28"/>
  <c r="CH407" i="28"/>
  <c r="CI407" i="28"/>
  <c r="CJ407" i="28"/>
  <c r="CK407" i="28"/>
  <c r="CL407" i="28"/>
  <c r="CM407" i="28"/>
  <c r="BA408" i="28"/>
  <c r="BB408" i="28"/>
  <c r="BC408" i="28"/>
  <c r="BD408" i="28"/>
  <c r="BE408" i="28"/>
  <c r="BF408" i="28"/>
  <c r="BG408" i="28"/>
  <c r="BH408" i="28"/>
  <c r="BI408" i="28"/>
  <c r="BJ408" i="28"/>
  <c r="BK408" i="28"/>
  <c r="BL408" i="28"/>
  <c r="BM408" i="28"/>
  <c r="BN408" i="28"/>
  <c r="BO408" i="28"/>
  <c r="BP408" i="28"/>
  <c r="BQ408" i="28"/>
  <c r="BR408" i="28"/>
  <c r="BS408" i="28"/>
  <c r="BT408" i="28"/>
  <c r="BU408" i="28"/>
  <c r="BV408" i="28"/>
  <c r="BW408" i="28"/>
  <c r="BX408" i="28"/>
  <c r="BY408" i="28"/>
  <c r="BZ408" i="28"/>
  <c r="CA408" i="28"/>
  <c r="CB408" i="28"/>
  <c r="CC408" i="28"/>
  <c r="CD408" i="28"/>
  <c r="CE408" i="28"/>
  <c r="CF408" i="28"/>
  <c r="CG408" i="28"/>
  <c r="CH408" i="28"/>
  <c r="CI408" i="28"/>
  <c r="CJ408" i="28"/>
  <c r="CK408" i="28"/>
  <c r="CL408" i="28"/>
  <c r="CM408" i="28"/>
  <c r="BA409" i="28"/>
  <c r="BB409" i="28"/>
  <c r="BC409" i="28"/>
  <c r="BD409" i="28"/>
  <c r="BE409" i="28"/>
  <c r="BF409" i="28"/>
  <c r="BG409" i="28"/>
  <c r="BH409" i="28"/>
  <c r="BI409" i="28"/>
  <c r="BJ409" i="28"/>
  <c r="BK409" i="28"/>
  <c r="BL409" i="28"/>
  <c r="BM409" i="28"/>
  <c r="BN409" i="28"/>
  <c r="BO409" i="28"/>
  <c r="BP409" i="28"/>
  <c r="BQ409" i="28"/>
  <c r="BR409" i="28"/>
  <c r="BS409" i="28"/>
  <c r="BT409" i="28"/>
  <c r="BU409" i="28"/>
  <c r="BV409" i="28"/>
  <c r="BW409" i="28"/>
  <c r="BX409" i="28"/>
  <c r="BY409" i="28"/>
  <c r="BZ409" i="28"/>
  <c r="CA409" i="28"/>
  <c r="CB409" i="28"/>
  <c r="CC409" i="28"/>
  <c r="CD409" i="28"/>
  <c r="CE409" i="28"/>
  <c r="CF409" i="28"/>
  <c r="CG409" i="28"/>
  <c r="CH409" i="28"/>
  <c r="CI409" i="28"/>
  <c r="CJ409" i="28"/>
  <c r="CK409" i="28"/>
  <c r="CL409" i="28"/>
  <c r="CM409" i="28"/>
  <c r="BA410" i="28"/>
  <c r="BB410" i="28"/>
  <c r="BC410" i="28"/>
  <c r="BD410" i="28"/>
  <c r="BE410" i="28"/>
  <c r="BF410" i="28"/>
  <c r="BG410" i="28"/>
  <c r="BH410" i="28"/>
  <c r="BI410" i="28"/>
  <c r="BJ410" i="28"/>
  <c r="BK410" i="28"/>
  <c r="BL410" i="28"/>
  <c r="BM410" i="28"/>
  <c r="BN410" i="28"/>
  <c r="BO410" i="28"/>
  <c r="BP410" i="28"/>
  <c r="BQ410" i="28"/>
  <c r="BR410" i="28"/>
  <c r="BS410" i="28"/>
  <c r="BT410" i="28"/>
  <c r="BU410" i="28"/>
  <c r="BV410" i="28"/>
  <c r="BW410" i="28"/>
  <c r="BX410" i="28"/>
  <c r="BY410" i="28"/>
  <c r="BZ410" i="28"/>
  <c r="CA410" i="28"/>
  <c r="CB410" i="28"/>
  <c r="CC410" i="28"/>
  <c r="CD410" i="28"/>
  <c r="CE410" i="28"/>
  <c r="CF410" i="28"/>
  <c r="CG410" i="28"/>
  <c r="CH410" i="28"/>
  <c r="CI410" i="28"/>
  <c r="CJ410" i="28"/>
  <c r="CK410" i="28"/>
  <c r="CL410" i="28"/>
  <c r="CM410" i="28"/>
  <c r="BA411" i="28"/>
  <c r="BB411" i="28"/>
  <c r="BC411" i="28"/>
  <c r="BD411" i="28"/>
  <c r="BE411" i="28"/>
  <c r="BF411" i="28"/>
  <c r="BG411" i="28"/>
  <c r="BH411" i="28"/>
  <c r="BI411" i="28"/>
  <c r="BJ411" i="28"/>
  <c r="BK411" i="28"/>
  <c r="BL411" i="28"/>
  <c r="BM411" i="28"/>
  <c r="BN411" i="28"/>
  <c r="BO411" i="28"/>
  <c r="BP411" i="28"/>
  <c r="BQ411" i="28"/>
  <c r="BR411" i="28"/>
  <c r="BS411" i="28"/>
  <c r="BT411" i="28"/>
  <c r="BU411" i="28"/>
  <c r="BV411" i="28"/>
  <c r="BW411" i="28"/>
  <c r="BX411" i="28"/>
  <c r="BY411" i="28"/>
  <c r="BZ411" i="28"/>
  <c r="CA411" i="28"/>
  <c r="CB411" i="28"/>
  <c r="CC411" i="28"/>
  <c r="CD411" i="28"/>
  <c r="CE411" i="28"/>
  <c r="CF411" i="28"/>
  <c r="CG411" i="28"/>
  <c r="CH411" i="28"/>
  <c r="CI411" i="28"/>
  <c r="CJ411" i="28"/>
  <c r="CK411" i="28"/>
  <c r="CL411" i="28"/>
  <c r="CM411" i="28"/>
  <c r="BA412" i="28"/>
  <c r="BB412" i="28"/>
  <c r="BC412" i="28"/>
  <c r="BD412" i="28"/>
  <c r="BE412" i="28"/>
  <c r="BF412" i="28"/>
  <c r="BG412" i="28"/>
  <c r="BH412" i="28"/>
  <c r="BI412" i="28"/>
  <c r="BJ412" i="28"/>
  <c r="BK412" i="28"/>
  <c r="BL412" i="28"/>
  <c r="BM412" i="28"/>
  <c r="BN412" i="28"/>
  <c r="BO412" i="28"/>
  <c r="BP412" i="28"/>
  <c r="BQ412" i="28"/>
  <c r="BR412" i="28"/>
  <c r="BS412" i="28"/>
  <c r="BT412" i="28"/>
  <c r="BU412" i="28"/>
  <c r="BV412" i="28"/>
  <c r="BW412" i="28"/>
  <c r="BX412" i="28"/>
  <c r="BY412" i="28"/>
  <c r="BZ412" i="28"/>
  <c r="CA412" i="28"/>
  <c r="CB412" i="28"/>
  <c r="CC412" i="28"/>
  <c r="CD412" i="28"/>
  <c r="CE412" i="28"/>
  <c r="CF412" i="28"/>
  <c r="CG412" i="28"/>
  <c r="CH412" i="28"/>
  <c r="CI412" i="28"/>
  <c r="CJ412" i="28"/>
  <c r="CK412" i="28"/>
  <c r="CL412" i="28"/>
  <c r="CM412" i="28"/>
  <c r="BA413" i="28"/>
  <c r="BB413" i="28"/>
  <c r="BC413" i="28"/>
  <c r="BD413" i="28"/>
  <c r="BE413" i="28"/>
  <c r="BF413" i="28"/>
  <c r="BG413" i="28"/>
  <c r="BH413" i="28"/>
  <c r="BI413" i="28"/>
  <c r="BJ413" i="28"/>
  <c r="BK413" i="28"/>
  <c r="BL413" i="28"/>
  <c r="BM413" i="28"/>
  <c r="BN413" i="28"/>
  <c r="BO413" i="28"/>
  <c r="BP413" i="28"/>
  <c r="BQ413" i="28"/>
  <c r="BR413" i="28"/>
  <c r="BS413" i="28"/>
  <c r="BT413" i="28"/>
  <c r="BU413" i="28"/>
  <c r="BV413" i="28"/>
  <c r="BW413" i="28"/>
  <c r="BX413" i="28"/>
  <c r="BY413" i="28"/>
  <c r="BZ413" i="28"/>
  <c r="CA413" i="28"/>
  <c r="CB413" i="28"/>
  <c r="CC413" i="28"/>
  <c r="CD413" i="28"/>
  <c r="CE413" i="28"/>
  <c r="CF413" i="28"/>
  <c r="CG413" i="28"/>
  <c r="CH413" i="28"/>
  <c r="CI413" i="28"/>
  <c r="CJ413" i="28"/>
  <c r="CK413" i="28"/>
  <c r="CL413" i="28"/>
  <c r="CM413" i="28"/>
  <c r="BA414" i="28"/>
  <c r="BB414" i="28"/>
  <c r="BC414" i="28"/>
  <c r="BD414" i="28"/>
  <c r="BE414" i="28"/>
  <c r="BF414" i="28"/>
  <c r="BG414" i="28"/>
  <c r="BH414" i="28"/>
  <c r="BI414" i="28"/>
  <c r="BJ414" i="28"/>
  <c r="BK414" i="28"/>
  <c r="BL414" i="28"/>
  <c r="BM414" i="28"/>
  <c r="BN414" i="28"/>
  <c r="BO414" i="28"/>
  <c r="BP414" i="28"/>
  <c r="BQ414" i="28"/>
  <c r="BR414" i="28"/>
  <c r="BS414" i="28"/>
  <c r="BT414" i="28"/>
  <c r="BU414" i="28"/>
  <c r="BV414" i="28"/>
  <c r="BW414" i="28"/>
  <c r="BX414" i="28"/>
  <c r="BY414" i="28"/>
  <c r="BZ414" i="28"/>
  <c r="CA414" i="28"/>
  <c r="CB414" i="28"/>
  <c r="CC414" i="28"/>
  <c r="CD414" i="28"/>
  <c r="CE414" i="28"/>
  <c r="CF414" i="28"/>
  <c r="CG414" i="28"/>
  <c r="CH414" i="28"/>
  <c r="CI414" i="28"/>
  <c r="CJ414" i="28"/>
  <c r="CK414" i="28"/>
  <c r="CL414" i="28"/>
  <c r="CM414" i="28"/>
  <c r="BA415" i="28"/>
  <c r="BB415" i="28"/>
  <c r="BC415" i="28"/>
  <c r="BD415" i="28"/>
  <c r="BE415" i="28"/>
  <c r="BF415" i="28"/>
  <c r="BG415" i="28"/>
  <c r="BH415" i="28"/>
  <c r="BI415" i="28"/>
  <c r="BJ415" i="28"/>
  <c r="BK415" i="28"/>
  <c r="BL415" i="28"/>
  <c r="BM415" i="28"/>
  <c r="BN415" i="28"/>
  <c r="BO415" i="28"/>
  <c r="BP415" i="28"/>
  <c r="BQ415" i="28"/>
  <c r="BR415" i="28"/>
  <c r="BS415" i="28"/>
  <c r="BT415" i="28"/>
  <c r="BU415" i="28"/>
  <c r="BV415" i="28"/>
  <c r="BW415" i="28"/>
  <c r="BX415" i="28"/>
  <c r="BY415" i="28"/>
  <c r="BZ415" i="28"/>
  <c r="CA415" i="28"/>
  <c r="CB415" i="28"/>
  <c r="CC415" i="28"/>
  <c r="CD415" i="28"/>
  <c r="CE415" i="28"/>
  <c r="CF415" i="28"/>
  <c r="CG415" i="28"/>
  <c r="CH415" i="28"/>
  <c r="CI415" i="28"/>
  <c r="CJ415" i="28"/>
  <c r="CK415" i="28"/>
  <c r="CL415" i="28"/>
  <c r="CM415" i="28"/>
  <c r="BA416" i="28"/>
  <c r="BB416" i="28"/>
  <c r="BC416" i="28"/>
  <c r="BD416" i="28"/>
  <c r="BE416" i="28"/>
  <c r="BF416" i="28"/>
  <c r="BG416" i="28"/>
  <c r="BH416" i="28"/>
  <c r="BI416" i="28"/>
  <c r="BJ416" i="28"/>
  <c r="BK416" i="28"/>
  <c r="BL416" i="28"/>
  <c r="BM416" i="28"/>
  <c r="BN416" i="28"/>
  <c r="BO416" i="28"/>
  <c r="BP416" i="28"/>
  <c r="BQ416" i="28"/>
  <c r="BR416" i="28"/>
  <c r="BS416" i="28"/>
  <c r="BT416" i="28"/>
  <c r="BU416" i="28"/>
  <c r="BV416" i="28"/>
  <c r="BW416" i="28"/>
  <c r="BX416" i="28"/>
  <c r="BY416" i="28"/>
  <c r="BZ416" i="28"/>
  <c r="CA416" i="28"/>
  <c r="CB416" i="28"/>
  <c r="CC416" i="28"/>
  <c r="CD416" i="28"/>
  <c r="CE416" i="28"/>
  <c r="CF416" i="28"/>
  <c r="CG416" i="28"/>
  <c r="CH416" i="28"/>
  <c r="CI416" i="28"/>
  <c r="CJ416" i="28"/>
  <c r="CK416" i="28"/>
  <c r="CL416" i="28"/>
  <c r="CM416" i="28"/>
  <c r="BA417" i="28"/>
  <c r="BB417" i="28"/>
  <c r="BC417" i="28"/>
  <c r="BD417" i="28"/>
  <c r="BE417" i="28"/>
  <c r="BF417" i="28"/>
  <c r="BG417" i="28"/>
  <c r="BH417" i="28"/>
  <c r="BI417" i="28"/>
  <c r="BJ417" i="28"/>
  <c r="BK417" i="28"/>
  <c r="BL417" i="28"/>
  <c r="BM417" i="28"/>
  <c r="BN417" i="28"/>
  <c r="BO417" i="28"/>
  <c r="BP417" i="28"/>
  <c r="BQ417" i="28"/>
  <c r="BR417" i="28"/>
  <c r="BS417" i="28"/>
  <c r="BT417" i="28"/>
  <c r="BU417" i="28"/>
  <c r="BV417" i="28"/>
  <c r="BW417" i="28"/>
  <c r="BX417" i="28"/>
  <c r="BY417" i="28"/>
  <c r="BZ417" i="28"/>
  <c r="CA417" i="28"/>
  <c r="CB417" i="28"/>
  <c r="CC417" i="28"/>
  <c r="CD417" i="28"/>
  <c r="CE417" i="28"/>
  <c r="CF417" i="28"/>
  <c r="CG417" i="28"/>
  <c r="CH417" i="28"/>
  <c r="CI417" i="28"/>
  <c r="CJ417" i="28"/>
  <c r="CK417" i="28"/>
  <c r="CL417" i="28"/>
  <c r="CM417" i="28"/>
  <c r="BA418" i="28"/>
  <c r="BB418" i="28"/>
  <c r="BC418" i="28"/>
  <c r="BD418" i="28"/>
  <c r="BE418" i="28"/>
  <c r="BF418" i="28"/>
  <c r="BG418" i="28"/>
  <c r="BH418" i="28"/>
  <c r="BI418" i="28"/>
  <c r="BJ418" i="28"/>
  <c r="BK418" i="28"/>
  <c r="BL418" i="28"/>
  <c r="BM418" i="28"/>
  <c r="BN418" i="28"/>
  <c r="BO418" i="28"/>
  <c r="BP418" i="28"/>
  <c r="BQ418" i="28"/>
  <c r="BR418" i="28"/>
  <c r="BS418" i="28"/>
  <c r="BT418" i="28"/>
  <c r="BU418" i="28"/>
  <c r="BV418" i="28"/>
  <c r="BW418" i="28"/>
  <c r="BX418" i="28"/>
  <c r="BY418" i="28"/>
  <c r="BZ418" i="28"/>
  <c r="CA418" i="28"/>
  <c r="CB418" i="28"/>
  <c r="CC418" i="28"/>
  <c r="CD418" i="28"/>
  <c r="CE418" i="28"/>
  <c r="CF418" i="28"/>
  <c r="CG418" i="28"/>
  <c r="CH418" i="28"/>
  <c r="CI418" i="28"/>
  <c r="CJ418" i="28"/>
  <c r="CK418" i="28"/>
  <c r="CL418" i="28"/>
  <c r="CM418" i="28"/>
  <c r="BA419" i="28"/>
  <c r="BB419" i="28"/>
  <c r="BC419" i="28"/>
  <c r="BD419" i="28"/>
  <c r="BE419" i="28"/>
  <c r="BF419" i="28"/>
  <c r="BG419" i="28"/>
  <c r="BH419" i="28"/>
  <c r="BI419" i="28"/>
  <c r="BJ419" i="28"/>
  <c r="BK419" i="28"/>
  <c r="BL419" i="28"/>
  <c r="BM419" i="28"/>
  <c r="BN419" i="28"/>
  <c r="BO419" i="28"/>
  <c r="BP419" i="28"/>
  <c r="BQ419" i="28"/>
  <c r="BR419" i="28"/>
  <c r="BS419" i="28"/>
  <c r="BT419" i="28"/>
  <c r="BU419" i="28"/>
  <c r="BV419" i="28"/>
  <c r="BW419" i="28"/>
  <c r="BX419" i="28"/>
  <c r="BY419" i="28"/>
  <c r="BZ419" i="28"/>
  <c r="CA419" i="28"/>
  <c r="CB419" i="28"/>
  <c r="CC419" i="28"/>
  <c r="CD419" i="28"/>
  <c r="CE419" i="28"/>
  <c r="CF419" i="28"/>
  <c r="CG419" i="28"/>
  <c r="CH419" i="28"/>
  <c r="CI419" i="28"/>
  <c r="CJ419" i="28"/>
  <c r="CK419" i="28"/>
  <c r="CL419" i="28"/>
  <c r="CM419" i="28"/>
  <c r="BA420" i="28"/>
  <c r="BB420" i="28"/>
  <c r="BC420" i="28"/>
  <c r="BD420" i="28"/>
  <c r="BE420" i="28"/>
  <c r="BF420" i="28"/>
  <c r="BG420" i="28"/>
  <c r="BH420" i="28"/>
  <c r="BI420" i="28"/>
  <c r="BJ420" i="28"/>
  <c r="BK420" i="28"/>
  <c r="BL420" i="28"/>
  <c r="BM420" i="28"/>
  <c r="BN420" i="28"/>
  <c r="BO420" i="28"/>
  <c r="BP420" i="28"/>
  <c r="BQ420" i="28"/>
  <c r="BR420" i="28"/>
  <c r="BS420" i="28"/>
  <c r="BT420" i="28"/>
  <c r="BU420" i="28"/>
  <c r="BV420" i="28"/>
  <c r="BW420" i="28"/>
  <c r="BX420" i="28"/>
  <c r="BY420" i="28"/>
  <c r="BZ420" i="28"/>
  <c r="CA420" i="28"/>
  <c r="CB420" i="28"/>
  <c r="CC420" i="28"/>
  <c r="CD420" i="28"/>
  <c r="CE420" i="28"/>
  <c r="CF420" i="28"/>
  <c r="CG420" i="28"/>
  <c r="CH420" i="28"/>
  <c r="CI420" i="28"/>
  <c r="CJ420" i="28"/>
  <c r="CK420" i="28"/>
  <c r="CL420" i="28"/>
  <c r="CM420" i="28"/>
  <c r="BA421" i="28"/>
  <c r="BB421" i="28"/>
  <c r="BC421" i="28"/>
  <c r="BD421" i="28"/>
  <c r="BE421" i="28"/>
  <c r="BF421" i="28"/>
  <c r="BG421" i="28"/>
  <c r="BH421" i="28"/>
  <c r="BI421" i="28"/>
  <c r="BJ421" i="28"/>
  <c r="BK421" i="28"/>
  <c r="BL421" i="28"/>
  <c r="BM421" i="28"/>
  <c r="BN421" i="28"/>
  <c r="BO421" i="28"/>
  <c r="BP421" i="28"/>
  <c r="BQ421" i="28"/>
  <c r="BR421" i="28"/>
  <c r="BS421" i="28"/>
  <c r="BT421" i="28"/>
  <c r="BU421" i="28"/>
  <c r="BV421" i="28"/>
  <c r="BW421" i="28"/>
  <c r="BX421" i="28"/>
  <c r="BY421" i="28"/>
  <c r="BZ421" i="28"/>
  <c r="CA421" i="28"/>
  <c r="CB421" i="28"/>
  <c r="CC421" i="28"/>
  <c r="CD421" i="28"/>
  <c r="CE421" i="28"/>
  <c r="CF421" i="28"/>
  <c r="CG421" i="28"/>
  <c r="CH421" i="28"/>
  <c r="CI421" i="28"/>
  <c r="CJ421" i="28"/>
  <c r="CK421" i="28"/>
  <c r="CL421" i="28"/>
  <c r="CM421" i="28"/>
  <c r="BA422" i="28"/>
  <c r="BB422" i="28"/>
  <c r="BC422" i="28"/>
  <c r="BD422" i="28"/>
  <c r="BE422" i="28"/>
  <c r="BF422" i="28"/>
  <c r="BG422" i="28"/>
  <c r="BH422" i="28"/>
  <c r="BI422" i="28"/>
  <c r="BJ422" i="28"/>
  <c r="BK422" i="28"/>
  <c r="BL422" i="28"/>
  <c r="BM422" i="28"/>
  <c r="BN422" i="28"/>
  <c r="BO422" i="28"/>
  <c r="BP422" i="28"/>
  <c r="BQ422" i="28"/>
  <c r="BR422" i="28"/>
  <c r="BS422" i="28"/>
  <c r="BT422" i="28"/>
  <c r="BU422" i="28"/>
  <c r="BV422" i="28"/>
  <c r="BW422" i="28"/>
  <c r="BX422" i="28"/>
  <c r="BY422" i="28"/>
  <c r="BZ422" i="28"/>
  <c r="CA422" i="28"/>
  <c r="CB422" i="28"/>
  <c r="CC422" i="28"/>
  <c r="CD422" i="28"/>
  <c r="CE422" i="28"/>
  <c r="CF422" i="28"/>
  <c r="CG422" i="28"/>
  <c r="CH422" i="28"/>
  <c r="CI422" i="28"/>
  <c r="CJ422" i="28"/>
  <c r="CK422" i="28"/>
  <c r="CL422" i="28"/>
  <c r="CM422" i="28"/>
  <c r="BA423" i="28"/>
  <c r="BB423" i="28"/>
  <c r="BC423" i="28"/>
  <c r="BD423" i="28"/>
  <c r="BE423" i="28"/>
  <c r="BF423" i="28"/>
  <c r="BG423" i="28"/>
  <c r="BH423" i="28"/>
  <c r="BI423" i="28"/>
  <c r="BJ423" i="28"/>
  <c r="BK423" i="28"/>
  <c r="BL423" i="28"/>
  <c r="BM423" i="28"/>
  <c r="BN423" i="28"/>
  <c r="BO423" i="28"/>
  <c r="BP423" i="28"/>
  <c r="BQ423" i="28"/>
  <c r="BR423" i="28"/>
  <c r="BS423" i="28"/>
  <c r="BT423" i="28"/>
  <c r="BU423" i="28"/>
  <c r="BV423" i="28"/>
  <c r="BW423" i="28"/>
  <c r="BX423" i="28"/>
  <c r="BY423" i="28"/>
  <c r="BZ423" i="28"/>
  <c r="CA423" i="28"/>
  <c r="CB423" i="28"/>
  <c r="CC423" i="28"/>
  <c r="CD423" i="28"/>
  <c r="CE423" i="28"/>
  <c r="CF423" i="28"/>
  <c r="CG423" i="28"/>
  <c r="CH423" i="28"/>
  <c r="CI423" i="28"/>
  <c r="CJ423" i="28"/>
  <c r="CK423" i="28"/>
  <c r="CL423" i="28"/>
  <c r="CM423" i="28"/>
  <c r="BA424" i="28"/>
  <c r="BB424" i="28"/>
  <c r="BC424" i="28"/>
  <c r="BD424" i="28"/>
  <c r="BE424" i="28"/>
  <c r="BF424" i="28"/>
  <c r="BG424" i="28"/>
  <c r="BH424" i="28"/>
  <c r="BI424" i="28"/>
  <c r="BJ424" i="28"/>
  <c r="BK424" i="28"/>
  <c r="BL424" i="28"/>
  <c r="BM424" i="28"/>
  <c r="BN424" i="28"/>
  <c r="BO424" i="28"/>
  <c r="BP424" i="28"/>
  <c r="BQ424" i="28"/>
  <c r="BR424" i="28"/>
  <c r="BS424" i="28"/>
  <c r="BT424" i="28"/>
  <c r="BU424" i="28"/>
  <c r="BV424" i="28"/>
  <c r="BW424" i="28"/>
  <c r="BX424" i="28"/>
  <c r="BY424" i="28"/>
  <c r="BZ424" i="28"/>
  <c r="CA424" i="28"/>
  <c r="CB424" i="28"/>
  <c r="CC424" i="28"/>
  <c r="CD424" i="28"/>
  <c r="CE424" i="28"/>
  <c r="CF424" i="28"/>
  <c r="CG424" i="28"/>
  <c r="CH424" i="28"/>
  <c r="CI424" i="28"/>
  <c r="CJ424" i="28"/>
  <c r="CK424" i="28"/>
  <c r="CL424" i="28"/>
  <c r="CM424" i="28"/>
  <c r="BA425" i="28"/>
  <c r="BB425" i="28"/>
  <c r="BC425" i="28"/>
  <c r="BD425" i="28"/>
  <c r="BE425" i="28"/>
  <c r="BF425" i="28"/>
  <c r="BG425" i="28"/>
  <c r="BH425" i="28"/>
  <c r="BI425" i="28"/>
  <c r="BJ425" i="28"/>
  <c r="BK425" i="28"/>
  <c r="BL425" i="28"/>
  <c r="BM425" i="28"/>
  <c r="BN425" i="28"/>
  <c r="BO425" i="28"/>
  <c r="BP425" i="28"/>
  <c r="BQ425" i="28"/>
  <c r="BR425" i="28"/>
  <c r="BS425" i="28"/>
  <c r="BT425" i="28"/>
  <c r="BU425" i="28"/>
  <c r="BV425" i="28"/>
  <c r="BW425" i="28"/>
  <c r="BX425" i="28"/>
  <c r="BY425" i="28"/>
  <c r="BZ425" i="28"/>
  <c r="CA425" i="28"/>
  <c r="CB425" i="28"/>
  <c r="CC425" i="28"/>
  <c r="CD425" i="28"/>
  <c r="CE425" i="28"/>
  <c r="CF425" i="28"/>
  <c r="CG425" i="28"/>
  <c r="CH425" i="28"/>
  <c r="CI425" i="28"/>
  <c r="CJ425" i="28"/>
  <c r="CK425" i="28"/>
  <c r="CL425" i="28"/>
  <c r="CM425" i="28"/>
  <c r="BA426" i="28"/>
  <c r="BB426" i="28"/>
  <c r="BC426" i="28"/>
  <c r="BD426" i="28"/>
  <c r="BE426" i="28"/>
  <c r="BF426" i="28"/>
  <c r="BG426" i="28"/>
  <c r="BH426" i="28"/>
  <c r="BI426" i="28"/>
  <c r="BJ426" i="28"/>
  <c r="BK426" i="28"/>
  <c r="BL426" i="28"/>
  <c r="BM426" i="28"/>
  <c r="BN426" i="28"/>
  <c r="BO426" i="28"/>
  <c r="BP426" i="28"/>
  <c r="BQ426" i="28"/>
  <c r="BR426" i="28"/>
  <c r="BS426" i="28"/>
  <c r="BT426" i="28"/>
  <c r="BU426" i="28"/>
  <c r="BV426" i="28"/>
  <c r="BW426" i="28"/>
  <c r="BX426" i="28"/>
  <c r="BY426" i="28"/>
  <c r="BZ426" i="28"/>
  <c r="CA426" i="28"/>
  <c r="CB426" i="28"/>
  <c r="CC426" i="28"/>
  <c r="CD426" i="28"/>
  <c r="CE426" i="28"/>
  <c r="CF426" i="28"/>
  <c r="CG426" i="28"/>
  <c r="CH426" i="28"/>
  <c r="CI426" i="28"/>
  <c r="CJ426" i="28"/>
  <c r="CK426" i="28"/>
  <c r="CL426" i="28"/>
  <c r="CM426" i="28"/>
  <c r="BA427" i="28"/>
  <c r="BB427" i="28"/>
  <c r="BC427" i="28"/>
  <c r="BD427" i="28"/>
  <c r="BE427" i="28"/>
  <c r="BF427" i="28"/>
  <c r="BG427" i="28"/>
  <c r="BH427" i="28"/>
  <c r="BI427" i="28"/>
  <c r="BJ427" i="28"/>
  <c r="BK427" i="28"/>
  <c r="BL427" i="28"/>
  <c r="BM427" i="28"/>
  <c r="BN427" i="28"/>
  <c r="BO427" i="28"/>
  <c r="BP427" i="28"/>
  <c r="BQ427" i="28"/>
  <c r="BR427" i="28"/>
  <c r="BS427" i="28"/>
  <c r="BT427" i="28"/>
  <c r="BU427" i="28"/>
  <c r="BV427" i="28"/>
  <c r="BW427" i="28"/>
  <c r="BX427" i="28"/>
  <c r="BY427" i="28"/>
  <c r="BZ427" i="28"/>
  <c r="CA427" i="28"/>
  <c r="CB427" i="28"/>
  <c r="CC427" i="28"/>
  <c r="CD427" i="28"/>
  <c r="CE427" i="28"/>
  <c r="CF427" i="28"/>
  <c r="CG427" i="28"/>
  <c r="CH427" i="28"/>
  <c r="CI427" i="28"/>
  <c r="CJ427" i="28"/>
  <c r="CK427" i="28"/>
  <c r="CL427" i="28"/>
  <c r="CM427" i="28"/>
  <c r="BA428" i="28"/>
  <c r="BB428" i="28"/>
  <c r="BC428" i="28"/>
  <c r="BD428" i="28"/>
  <c r="BE428" i="28"/>
  <c r="BF428" i="28"/>
  <c r="BG428" i="28"/>
  <c r="BH428" i="28"/>
  <c r="BI428" i="28"/>
  <c r="BJ428" i="28"/>
  <c r="BK428" i="28"/>
  <c r="BL428" i="28"/>
  <c r="BM428" i="28"/>
  <c r="BN428" i="28"/>
  <c r="BO428" i="28"/>
  <c r="BP428" i="28"/>
  <c r="BQ428" i="28"/>
  <c r="BR428" i="28"/>
  <c r="BS428" i="28"/>
  <c r="BT428" i="28"/>
  <c r="BU428" i="28"/>
  <c r="BV428" i="28"/>
  <c r="BW428" i="28"/>
  <c r="BX428" i="28"/>
  <c r="BY428" i="28"/>
  <c r="BZ428" i="28"/>
  <c r="CA428" i="28"/>
  <c r="CB428" i="28"/>
  <c r="CC428" i="28"/>
  <c r="CD428" i="28"/>
  <c r="CE428" i="28"/>
  <c r="CF428" i="28"/>
  <c r="CG428" i="28"/>
  <c r="CH428" i="28"/>
  <c r="CI428" i="28"/>
  <c r="CJ428" i="28"/>
  <c r="CK428" i="28"/>
  <c r="CL428" i="28"/>
  <c r="CM428" i="28"/>
  <c r="BA429" i="28"/>
  <c r="BB429" i="28"/>
  <c r="BC429" i="28"/>
  <c r="BD429" i="28"/>
  <c r="BE429" i="28"/>
  <c r="BF429" i="28"/>
  <c r="BG429" i="28"/>
  <c r="BH429" i="28"/>
  <c r="BI429" i="28"/>
  <c r="BJ429" i="28"/>
  <c r="BK429" i="28"/>
  <c r="BL429" i="28"/>
  <c r="BM429" i="28"/>
  <c r="BN429" i="28"/>
  <c r="BO429" i="28"/>
  <c r="BP429" i="28"/>
  <c r="BQ429" i="28"/>
  <c r="BR429" i="28"/>
  <c r="BS429" i="28"/>
  <c r="BT429" i="28"/>
  <c r="BU429" i="28"/>
  <c r="BV429" i="28"/>
  <c r="BW429" i="28"/>
  <c r="BX429" i="28"/>
  <c r="BY429" i="28"/>
  <c r="BZ429" i="28"/>
  <c r="CA429" i="28"/>
  <c r="CB429" i="28"/>
  <c r="CC429" i="28"/>
  <c r="CD429" i="28"/>
  <c r="CE429" i="28"/>
  <c r="CF429" i="28"/>
  <c r="CG429" i="28"/>
  <c r="CH429" i="28"/>
  <c r="CI429" i="28"/>
  <c r="CJ429" i="28"/>
  <c r="CK429" i="28"/>
  <c r="CL429" i="28"/>
  <c r="CM429" i="28"/>
  <c r="BA430" i="28"/>
  <c r="BB430" i="28"/>
  <c r="BC430" i="28"/>
  <c r="BD430" i="28"/>
  <c r="BE430" i="28"/>
  <c r="BF430" i="28"/>
  <c r="BG430" i="28"/>
  <c r="BH430" i="28"/>
  <c r="BI430" i="28"/>
  <c r="BJ430" i="28"/>
  <c r="BK430" i="28"/>
  <c r="BL430" i="28"/>
  <c r="BM430" i="28"/>
  <c r="BN430" i="28"/>
  <c r="BO430" i="28"/>
  <c r="BP430" i="28"/>
  <c r="BQ430" i="28"/>
  <c r="BR430" i="28"/>
  <c r="BS430" i="28"/>
  <c r="BT430" i="28"/>
  <c r="BU430" i="28"/>
  <c r="BV430" i="28"/>
  <c r="BW430" i="28"/>
  <c r="BX430" i="28"/>
  <c r="BY430" i="28"/>
  <c r="BZ430" i="28"/>
  <c r="CA430" i="28"/>
  <c r="CB430" i="28"/>
  <c r="CC430" i="28"/>
  <c r="CD430" i="28"/>
  <c r="CE430" i="28"/>
  <c r="CF430" i="28"/>
  <c r="CG430" i="28"/>
  <c r="CH430" i="28"/>
  <c r="CI430" i="28"/>
  <c r="CJ430" i="28"/>
  <c r="CK430" i="28"/>
  <c r="CL430" i="28"/>
  <c r="CM430" i="28"/>
  <c r="BA431" i="28"/>
  <c r="BB431" i="28"/>
  <c r="BC431" i="28"/>
  <c r="BD431" i="28"/>
  <c r="BE431" i="28"/>
  <c r="BF431" i="28"/>
  <c r="BG431" i="28"/>
  <c r="BH431" i="28"/>
  <c r="BI431" i="28"/>
  <c r="BJ431" i="28"/>
  <c r="BK431" i="28"/>
  <c r="BL431" i="28"/>
  <c r="BM431" i="28"/>
  <c r="BN431" i="28"/>
  <c r="BO431" i="28"/>
  <c r="BP431" i="28"/>
  <c r="BQ431" i="28"/>
  <c r="BR431" i="28"/>
  <c r="BS431" i="28"/>
  <c r="BT431" i="28"/>
  <c r="BU431" i="28"/>
  <c r="BV431" i="28"/>
  <c r="BW431" i="28"/>
  <c r="BX431" i="28"/>
  <c r="BY431" i="28"/>
  <c r="BZ431" i="28"/>
  <c r="CA431" i="28"/>
  <c r="CB431" i="28"/>
  <c r="CC431" i="28"/>
  <c r="CD431" i="28"/>
  <c r="CE431" i="28"/>
  <c r="CF431" i="28"/>
  <c r="CG431" i="28"/>
  <c r="CH431" i="28"/>
  <c r="CI431" i="28"/>
  <c r="CJ431" i="28"/>
  <c r="CK431" i="28"/>
  <c r="CL431" i="28"/>
  <c r="CM431" i="28"/>
  <c r="BA432" i="28"/>
  <c r="BB432" i="28"/>
  <c r="BC432" i="28"/>
  <c r="BD432" i="28"/>
  <c r="BE432" i="28"/>
  <c r="BF432" i="28"/>
  <c r="BG432" i="28"/>
  <c r="BH432" i="28"/>
  <c r="BI432" i="28"/>
  <c r="BJ432" i="28"/>
  <c r="BK432" i="28"/>
  <c r="BL432" i="28"/>
  <c r="BM432" i="28"/>
  <c r="BN432" i="28"/>
  <c r="BO432" i="28"/>
  <c r="BP432" i="28"/>
  <c r="BQ432" i="28"/>
  <c r="BR432" i="28"/>
  <c r="BS432" i="28"/>
  <c r="BT432" i="28"/>
  <c r="BU432" i="28"/>
  <c r="BV432" i="28"/>
  <c r="BW432" i="28"/>
  <c r="BX432" i="28"/>
  <c r="BY432" i="28"/>
  <c r="BZ432" i="28"/>
  <c r="CA432" i="28"/>
  <c r="CB432" i="28"/>
  <c r="CC432" i="28"/>
  <c r="CD432" i="28"/>
  <c r="CE432" i="28"/>
  <c r="CF432" i="28"/>
  <c r="CG432" i="28"/>
  <c r="CH432" i="28"/>
  <c r="CI432" i="28"/>
  <c r="CJ432" i="28"/>
  <c r="CK432" i="28"/>
  <c r="CL432" i="28"/>
  <c r="CM432" i="28"/>
  <c r="BA433" i="28"/>
  <c r="BB433" i="28"/>
  <c r="BC433" i="28"/>
  <c r="BD433" i="28"/>
  <c r="BE433" i="28"/>
  <c r="BF433" i="28"/>
  <c r="BG433" i="28"/>
  <c r="BH433" i="28"/>
  <c r="BI433" i="28"/>
  <c r="BJ433" i="28"/>
  <c r="BK433" i="28"/>
  <c r="BL433" i="28"/>
  <c r="BM433" i="28"/>
  <c r="BN433" i="28"/>
  <c r="BO433" i="28"/>
  <c r="BP433" i="28"/>
  <c r="BQ433" i="28"/>
  <c r="BR433" i="28"/>
  <c r="BS433" i="28"/>
  <c r="BT433" i="28"/>
  <c r="BU433" i="28"/>
  <c r="BV433" i="28"/>
  <c r="BW433" i="28"/>
  <c r="BX433" i="28"/>
  <c r="BY433" i="28"/>
  <c r="BZ433" i="28"/>
  <c r="CA433" i="28"/>
  <c r="CB433" i="28"/>
  <c r="CC433" i="28"/>
  <c r="CD433" i="28"/>
  <c r="CE433" i="28"/>
  <c r="CF433" i="28"/>
  <c r="CG433" i="28"/>
  <c r="CH433" i="28"/>
  <c r="CI433" i="28"/>
  <c r="CJ433" i="28"/>
  <c r="CK433" i="28"/>
  <c r="CL433" i="28"/>
  <c r="CM433" i="28"/>
  <c r="BA434" i="28"/>
  <c r="BB434" i="28"/>
  <c r="BC434" i="28"/>
  <c r="BD434" i="28"/>
  <c r="BE434" i="28"/>
  <c r="BF434" i="28"/>
  <c r="BG434" i="28"/>
  <c r="BH434" i="28"/>
  <c r="BI434" i="28"/>
  <c r="BJ434" i="28"/>
  <c r="BK434" i="28"/>
  <c r="BL434" i="28"/>
  <c r="BM434" i="28"/>
  <c r="BN434" i="28"/>
  <c r="BO434" i="28"/>
  <c r="BP434" i="28"/>
  <c r="BQ434" i="28"/>
  <c r="BR434" i="28"/>
  <c r="BS434" i="28"/>
  <c r="BT434" i="28"/>
  <c r="BU434" i="28"/>
  <c r="BV434" i="28"/>
  <c r="BW434" i="28"/>
  <c r="BX434" i="28"/>
  <c r="BY434" i="28"/>
  <c r="BZ434" i="28"/>
  <c r="CA434" i="28"/>
  <c r="CB434" i="28"/>
  <c r="CC434" i="28"/>
  <c r="CD434" i="28"/>
  <c r="CE434" i="28"/>
  <c r="CF434" i="28"/>
  <c r="CG434" i="28"/>
  <c r="CH434" i="28"/>
  <c r="CI434" i="28"/>
  <c r="CJ434" i="28"/>
  <c r="CK434" i="28"/>
  <c r="CL434" i="28"/>
  <c r="CM434" i="28"/>
  <c r="BA435" i="28"/>
  <c r="BB435" i="28"/>
  <c r="BC435" i="28"/>
  <c r="BD435" i="28"/>
  <c r="BE435" i="28"/>
  <c r="BF435" i="28"/>
  <c r="BG435" i="28"/>
  <c r="BH435" i="28"/>
  <c r="BI435" i="28"/>
  <c r="BJ435" i="28"/>
  <c r="BK435" i="28"/>
  <c r="BL435" i="28"/>
  <c r="BM435" i="28"/>
  <c r="BN435" i="28"/>
  <c r="BO435" i="28"/>
  <c r="BP435" i="28"/>
  <c r="BQ435" i="28"/>
  <c r="BR435" i="28"/>
  <c r="BS435" i="28"/>
  <c r="BT435" i="28"/>
  <c r="BU435" i="28"/>
  <c r="BV435" i="28"/>
  <c r="BW435" i="28"/>
  <c r="BX435" i="28"/>
  <c r="BY435" i="28"/>
  <c r="BZ435" i="28"/>
  <c r="CA435" i="28"/>
  <c r="CB435" i="28"/>
  <c r="CC435" i="28"/>
  <c r="CD435" i="28"/>
  <c r="CE435" i="28"/>
  <c r="CF435" i="28"/>
  <c r="CG435" i="28"/>
  <c r="CH435" i="28"/>
  <c r="CI435" i="28"/>
  <c r="CJ435" i="28"/>
  <c r="CK435" i="28"/>
  <c r="CL435" i="28"/>
  <c r="CM435" i="28"/>
  <c r="BA436" i="28"/>
  <c r="BB436" i="28"/>
  <c r="BC436" i="28"/>
  <c r="BD436" i="28"/>
  <c r="BE436" i="28"/>
  <c r="BF436" i="28"/>
  <c r="BG436" i="28"/>
  <c r="BH436" i="28"/>
  <c r="BI436" i="28"/>
  <c r="BJ436" i="28"/>
  <c r="BK436" i="28"/>
  <c r="BL436" i="28"/>
  <c r="BM436" i="28"/>
  <c r="BN436" i="28"/>
  <c r="BO436" i="28"/>
  <c r="BP436" i="28"/>
  <c r="BQ436" i="28"/>
  <c r="BR436" i="28"/>
  <c r="BS436" i="28"/>
  <c r="BT436" i="28"/>
  <c r="BU436" i="28"/>
  <c r="BV436" i="28"/>
  <c r="BW436" i="28"/>
  <c r="BX436" i="28"/>
  <c r="BY436" i="28"/>
  <c r="BZ436" i="28"/>
  <c r="CA436" i="28"/>
  <c r="CB436" i="28"/>
  <c r="CC436" i="28"/>
  <c r="CD436" i="28"/>
  <c r="CE436" i="28"/>
  <c r="CF436" i="28"/>
  <c r="CG436" i="28"/>
  <c r="CH436" i="28"/>
  <c r="CI436" i="28"/>
  <c r="CJ436" i="28"/>
  <c r="CK436" i="28"/>
  <c r="CL436" i="28"/>
  <c r="CM436" i="28"/>
  <c r="BA437" i="28"/>
  <c r="BB437" i="28"/>
  <c r="BC437" i="28"/>
  <c r="BD437" i="28"/>
  <c r="BE437" i="28"/>
  <c r="BF437" i="28"/>
  <c r="BG437" i="28"/>
  <c r="BH437" i="28"/>
  <c r="BI437" i="28"/>
  <c r="BJ437" i="28"/>
  <c r="BK437" i="28"/>
  <c r="BL437" i="28"/>
  <c r="BM437" i="28"/>
  <c r="BN437" i="28"/>
  <c r="BO437" i="28"/>
  <c r="BP437" i="28"/>
  <c r="BQ437" i="28"/>
  <c r="BR437" i="28"/>
  <c r="BS437" i="28"/>
  <c r="BT437" i="28"/>
  <c r="BU437" i="28"/>
  <c r="BV437" i="28"/>
  <c r="BW437" i="28"/>
  <c r="BX437" i="28"/>
  <c r="BY437" i="28"/>
  <c r="BZ437" i="28"/>
  <c r="CA437" i="28"/>
  <c r="CB437" i="28"/>
  <c r="CC437" i="28"/>
  <c r="CD437" i="28"/>
  <c r="CE437" i="28"/>
  <c r="CF437" i="28"/>
  <c r="CG437" i="28"/>
  <c r="CH437" i="28"/>
  <c r="CI437" i="28"/>
  <c r="CJ437" i="28"/>
  <c r="CK437" i="28"/>
  <c r="CL437" i="28"/>
  <c r="CM437" i="28"/>
  <c r="BA438" i="28"/>
  <c r="BB438" i="28"/>
  <c r="BC438" i="28"/>
  <c r="BD438" i="28"/>
  <c r="BE438" i="28"/>
  <c r="BF438" i="28"/>
  <c r="BG438" i="28"/>
  <c r="BH438" i="28"/>
  <c r="BI438" i="28"/>
  <c r="BJ438" i="28"/>
  <c r="BK438" i="28"/>
  <c r="BL438" i="28"/>
  <c r="BM438" i="28"/>
  <c r="BN438" i="28"/>
  <c r="BO438" i="28"/>
  <c r="BP438" i="28"/>
  <c r="BQ438" i="28"/>
  <c r="BR438" i="28"/>
  <c r="BS438" i="28"/>
  <c r="BT438" i="28"/>
  <c r="BU438" i="28"/>
  <c r="BV438" i="28"/>
  <c r="BW438" i="28"/>
  <c r="BX438" i="28"/>
  <c r="BY438" i="28"/>
  <c r="BZ438" i="28"/>
  <c r="CA438" i="28"/>
  <c r="CB438" i="28"/>
  <c r="CC438" i="28"/>
  <c r="CD438" i="28"/>
  <c r="CE438" i="28"/>
  <c r="CF438" i="28"/>
  <c r="CG438" i="28"/>
  <c r="CH438" i="28"/>
  <c r="CI438" i="28"/>
  <c r="CJ438" i="28"/>
  <c r="CK438" i="28"/>
  <c r="CL438" i="28"/>
  <c r="CM438" i="28"/>
  <c r="BA439" i="28"/>
  <c r="BB439" i="28"/>
  <c r="BC439" i="28"/>
  <c r="BD439" i="28"/>
  <c r="BE439" i="28"/>
  <c r="BF439" i="28"/>
  <c r="BG439" i="28"/>
  <c r="BH439" i="28"/>
  <c r="BI439" i="28"/>
  <c r="BJ439" i="28"/>
  <c r="BK439" i="28"/>
  <c r="BL439" i="28"/>
  <c r="BM439" i="28"/>
  <c r="BN439" i="28"/>
  <c r="BO439" i="28"/>
  <c r="BP439" i="28"/>
  <c r="BQ439" i="28"/>
  <c r="BR439" i="28"/>
  <c r="BS439" i="28"/>
  <c r="BT439" i="28"/>
  <c r="BU439" i="28"/>
  <c r="BV439" i="28"/>
  <c r="BW439" i="28"/>
  <c r="BX439" i="28"/>
  <c r="BY439" i="28"/>
  <c r="BZ439" i="28"/>
  <c r="CA439" i="28"/>
  <c r="CB439" i="28"/>
  <c r="CC439" i="28"/>
  <c r="CD439" i="28"/>
  <c r="CE439" i="28"/>
  <c r="CF439" i="28"/>
  <c r="CG439" i="28"/>
  <c r="CH439" i="28"/>
  <c r="CI439" i="28"/>
  <c r="CJ439" i="28"/>
  <c r="CK439" i="28"/>
  <c r="CL439" i="28"/>
  <c r="CM439" i="28"/>
  <c r="BA440" i="28"/>
  <c r="BB440" i="28"/>
  <c r="BC440" i="28"/>
  <c r="BD440" i="28"/>
  <c r="BE440" i="28"/>
  <c r="BF440" i="28"/>
  <c r="BG440" i="28"/>
  <c r="BH440" i="28"/>
  <c r="BI440" i="28"/>
  <c r="BJ440" i="28"/>
  <c r="BK440" i="28"/>
  <c r="BL440" i="28"/>
  <c r="BM440" i="28"/>
  <c r="BN440" i="28"/>
  <c r="BO440" i="28"/>
  <c r="BP440" i="28"/>
  <c r="BQ440" i="28"/>
  <c r="BR440" i="28"/>
  <c r="BS440" i="28"/>
  <c r="BT440" i="28"/>
  <c r="BU440" i="28"/>
  <c r="BV440" i="28"/>
  <c r="BW440" i="28"/>
  <c r="BX440" i="28"/>
  <c r="BY440" i="28"/>
  <c r="BZ440" i="28"/>
  <c r="CA440" i="28"/>
  <c r="CB440" i="28"/>
  <c r="CC440" i="28"/>
  <c r="CD440" i="28"/>
  <c r="CE440" i="28"/>
  <c r="CF440" i="28"/>
  <c r="CG440" i="28"/>
  <c r="CH440" i="28"/>
  <c r="CI440" i="28"/>
  <c r="CJ440" i="28"/>
  <c r="CK440" i="28"/>
  <c r="CL440" i="28"/>
  <c r="CM440" i="28"/>
  <c r="BA441" i="28"/>
  <c r="BB441" i="28"/>
  <c r="BC441" i="28"/>
  <c r="BD441" i="28"/>
  <c r="BE441" i="28"/>
  <c r="BF441" i="28"/>
  <c r="BG441" i="28"/>
  <c r="BH441" i="28"/>
  <c r="BI441" i="28"/>
  <c r="BJ441" i="28"/>
  <c r="BK441" i="28"/>
  <c r="BL441" i="28"/>
  <c r="BM441" i="28"/>
  <c r="BN441" i="28"/>
  <c r="BO441" i="28"/>
  <c r="BP441" i="28"/>
  <c r="BQ441" i="28"/>
  <c r="BR441" i="28"/>
  <c r="BS441" i="28"/>
  <c r="BT441" i="28"/>
  <c r="BU441" i="28"/>
  <c r="BV441" i="28"/>
  <c r="BW441" i="28"/>
  <c r="BX441" i="28"/>
  <c r="BY441" i="28"/>
  <c r="BZ441" i="28"/>
  <c r="CA441" i="28"/>
  <c r="CB441" i="28"/>
  <c r="CC441" i="28"/>
  <c r="CD441" i="28"/>
  <c r="CE441" i="28"/>
  <c r="CF441" i="28"/>
  <c r="CG441" i="28"/>
  <c r="CH441" i="28"/>
  <c r="CI441" i="28"/>
  <c r="CJ441" i="28"/>
  <c r="CK441" i="28"/>
  <c r="CL441" i="28"/>
  <c r="CM441" i="28"/>
  <c r="BA442" i="28"/>
  <c r="BB442" i="28"/>
  <c r="BC442" i="28"/>
  <c r="BD442" i="28"/>
  <c r="BE442" i="28"/>
  <c r="BF442" i="28"/>
  <c r="BG442" i="28"/>
  <c r="BH442" i="28"/>
  <c r="BI442" i="28"/>
  <c r="BJ442" i="28"/>
  <c r="BK442" i="28"/>
  <c r="BL442" i="28"/>
  <c r="BM442" i="28"/>
  <c r="BN442" i="28"/>
  <c r="BO442" i="28"/>
  <c r="BP442" i="28"/>
  <c r="BQ442" i="28"/>
  <c r="BR442" i="28"/>
  <c r="BS442" i="28"/>
  <c r="BT442" i="28"/>
  <c r="BU442" i="28"/>
  <c r="BV442" i="28"/>
  <c r="BW442" i="28"/>
  <c r="BX442" i="28"/>
  <c r="BY442" i="28"/>
  <c r="BZ442" i="28"/>
  <c r="CA442" i="28"/>
  <c r="CB442" i="28"/>
  <c r="CC442" i="28"/>
  <c r="CD442" i="28"/>
  <c r="CE442" i="28"/>
  <c r="CF442" i="28"/>
  <c r="CG442" i="28"/>
  <c r="CH442" i="28"/>
  <c r="CI442" i="28"/>
  <c r="CJ442" i="28"/>
  <c r="CK442" i="28"/>
  <c r="CL442" i="28"/>
  <c r="CM442" i="28"/>
  <c r="BA443" i="28"/>
  <c r="BB443" i="28"/>
  <c r="BC443" i="28"/>
  <c r="BD443" i="28"/>
  <c r="BE443" i="28"/>
  <c r="BF443" i="28"/>
  <c r="BG443" i="28"/>
  <c r="BH443" i="28"/>
  <c r="BI443" i="28"/>
  <c r="BJ443" i="28"/>
  <c r="BK443" i="28"/>
  <c r="BL443" i="28"/>
  <c r="BM443" i="28"/>
  <c r="BN443" i="28"/>
  <c r="BO443" i="28"/>
  <c r="BP443" i="28"/>
  <c r="BQ443" i="28"/>
  <c r="BR443" i="28"/>
  <c r="BS443" i="28"/>
  <c r="BT443" i="28"/>
  <c r="BU443" i="28"/>
  <c r="BV443" i="28"/>
  <c r="BW443" i="28"/>
  <c r="BX443" i="28"/>
  <c r="BY443" i="28"/>
  <c r="BZ443" i="28"/>
  <c r="CA443" i="28"/>
  <c r="CB443" i="28"/>
  <c r="CC443" i="28"/>
  <c r="CD443" i="28"/>
  <c r="CE443" i="28"/>
  <c r="CF443" i="28"/>
  <c r="CG443" i="28"/>
  <c r="CH443" i="28"/>
  <c r="CI443" i="28"/>
  <c r="CJ443" i="28"/>
  <c r="CK443" i="28"/>
  <c r="CL443" i="28"/>
  <c r="CM443" i="28"/>
  <c r="BA444" i="28"/>
  <c r="BB444" i="28"/>
  <c r="BC444" i="28"/>
  <c r="BD444" i="28"/>
  <c r="BE444" i="28"/>
  <c r="BF444" i="28"/>
  <c r="BG444" i="28"/>
  <c r="BH444" i="28"/>
  <c r="BI444" i="28"/>
  <c r="BJ444" i="28"/>
  <c r="BK444" i="28"/>
  <c r="BL444" i="28"/>
  <c r="BM444" i="28"/>
  <c r="BN444" i="28"/>
  <c r="BO444" i="28"/>
  <c r="BP444" i="28"/>
  <c r="BQ444" i="28"/>
  <c r="BR444" i="28"/>
  <c r="BS444" i="28"/>
  <c r="BT444" i="28"/>
  <c r="BU444" i="28"/>
  <c r="BV444" i="28"/>
  <c r="BW444" i="28"/>
  <c r="BX444" i="28"/>
  <c r="BY444" i="28"/>
  <c r="BZ444" i="28"/>
  <c r="CA444" i="28"/>
  <c r="CB444" i="28"/>
  <c r="CC444" i="28"/>
  <c r="CD444" i="28"/>
  <c r="CE444" i="28"/>
  <c r="CF444" i="28"/>
  <c r="CG444" i="28"/>
  <c r="CH444" i="28"/>
  <c r="CI444" i="28"/>
  <c r="CJ444" i="28"/>
  <c r="CK444" i="28"/>
  <c r="CL444" i="28"/>
  <c r="CM444" i="28"/>
  <c r="BA445" i="28"/>
  <c r="BB445" i="28"/>
  <c r="BC445" i="28"/>
  <c r="BD445" i="28"/>
  <c r="BE445" i="28"/>
  <c r="BF445" i="28"/>
  <c r="BG445" i="28"/>
  <c r="BH445" i="28"/>
  <c r="BI445" i="28"/>
  <c r="BJ445" i="28"/>
  <c r="BK445" i="28"/>
  <c r="BL445" i="28"/>
  <c r="BM445" i="28"/>
  <c r="BN445" i="28"/>
  <c r="BO445" i="28"/>
  <c r="BP445" i="28"/>
  <c r="BQ445" i="28"/>
  <c r="BR445" i="28"/>
  <c r="BS445" i="28"/>
  <c r="BT445" i="28"/>
  <c r="BU445" i="28"/>
  <c r="BV445" i="28"/>
  <c r="BW445" i="28"/>
  <c r="BX445" i="28"/>
  <c r="BY445" i="28"/>
  <c r="BZ445" i="28"/>
  <c r="CA445" i="28"/>
  <c r="CB445" i="28"/>
  <c r="CC445" i="28"/>
  <c r="CD445" i="28"/>
  <c r="CE445" i="28"/>
  <c r="CF445" i="28"/>
  <c r="CG445" i="28"/>
  <c r="CH445" i="28"/>
  <c r="CI445" i="28"/>
  <c r="CJ445" i="28"/>
  <c r="CK445" i="28"/>
  <c r="CL445" i="28"/>
  <c r="CM445" i="28"/>
  <c r="BA446" i="28"/>
  <c r="BB446" i="28"/>
  <c r="BC446" i="28"/>
  <c r="BD446" i="28"/>
  <c r="BE446" i="28"/>
  <c r="BF446" i="28"/>
  <c r="BG446" i="28"/>
  <c r="BH446" i="28"/>
  <c r="BI446" i="28"/>
  <c r="BJ446" i="28"/>
  <c r="BK446" i="28"/>
  <c r="BL446" i="28"/>
  <c r="BM446" i="28"/>
  <c r="BN446" i="28"/>
  <c r="BO446" i="28"/>
  <c r="BP446" i="28"/>
  <c r="BQ446" i="28"/>
  <c r="BR446" i="28"/>
  <c r="BS446" i="28"/>
  <c r="BT446" i="28"/>
  <c r="BU446" i="28"/>
  <c r="BV446" i="28"/>
  <c r="BW446" i="28"/>
  <c r="BX446" i="28"/>
  <c r="BY446" i="28"/>
  <c r="BZ446" i="28"/>
  <c r="CA446" i="28"/>
  <c r="CB446" i="28"/>
  <c r="CC446" i="28"/>
  <c r="CD446" i="28"/>
  <c r="CE446" i="28"/>
  <c r="CF446" i="28"/>
  <c r="CG446" i="28"/>
  <c r="CH446" i="28"/>
  <c r="CI446" i="28"/>
  <c r="CJ446" i="28"/>
  <c r="CK446" i="28"/>
  <c r="CL446" i="28"/>
  <c r="CM446" i="28"/>
  <c r="BA447" i="28"/>
  <c r="BB447" i="28"/>
  <c r="BC447" i="28"/>
  <c r="BD447" i="28"/>
  <c r="BE447" i="28"/>
  <c r="BF447" i="28"/>
  <c r="BG447" i="28"/>
  <c r="BH447" i="28"/>
  <c r="BI447" i="28"/>
  <c r="BJ447" i="28"/>
  <c r="BK447" i="28"/>
  <c r="BL447" i="28"/>
  <c r="BM447" i="28"/>
  <c r="BN447" i="28"/>
  <c r="BO447" i="28"/>
  <c r="BP447" i="28"/>
  <c r="BQ447" i="28"/>
  <c r="BR447" i="28"/>
  <c r="BS447" i="28"/>
  <c r="BT447" i="28"/>
  <c r="BU447" i="28"/>
  <c r="BV447" i="28"/>
  <c r="BW447" i="28"/>
  <c r="BX447" i="28"/>
  <c r="BY447" i="28"/>
  <c r="BZ447" i="28"/>
  <c r="CA447" i="28"/>
  <c r="CB447" i="28"/>
  <c r="CC447" i="28"/>
  <c r="CD447" i="28"/>
  <c r="CE447" i="28"/>
  <c r="CF447" i="28"/>
  <c r="CG447" i="28"/>
  <c r="CH447" i="28"/>
  <c r="CI447" i="28"/>
  <c r="CJ447" i="28"/>
  <c r="CK447" i="28"/>
  <c r="CL447" i="28"/>
  <c r="CM447" i="28"/>
  <c r="BA448" i="28"/>
  <c r="BB448" i="28"/>
  <c r="BC448" i="28"/>
  <c r="BD448" i="28"/>
  <c r="BE448" i="28"/>
  <c r="BF448" i="28"/>
  <c r="BG448" i="28"/>
  <c r="BH448" i="28"/>
  <c r="BI448" i="28"/>
  <c r="BJ448" i="28"/>
  <c r="BK448" i="28"/>
  <c r="BL448" i="28"/>
  <c r="BM448" i="28"/>
  <c r="BN448" i="28"/>
  <c r="BO448" i="28"/>
  <c r="BP448" i="28"/>
  <c r="BQ448" i="28"/>
  <c r="BR448" i="28"/>
  <c r="BS448" i="28"/>
  <c r="BT448" i="28"/>
  <c r="BU448" i="28"/>
  <c r="BV448" i="28"/>
  <c r="BW448" i="28"/>
  <c r="BX448" i="28"/>
  <c r="BY448" i="28"/>
  <c r="BZ448" i="28"/>
  <c r="CA448" i="28"/>
  <c r="CB448" i="28"/>
  <c r="CC448" i="28"/>
  <c r="CD448" i="28"/>
  <c r="CE448" i="28"/>
  <c r="CF448" i="28"/>
  <c r="CG448" i="28"/>
  <c r="CH448" i="28"/>
  <c r="CI448" i="28"/>
  <c r="CJ448" i="28"/>
  <c r="CK448" i="28"/>
  <c r="CL448" i="28"/>
  <c r="CM448" i="28"/>
  <c r="BA449" i="28"/>
  <c r="BB449" i="28"/>
  <c r="BC449" i="28"/>
  <c r="BD449" i="28"/>
  <c r="BE449" i="28"/>
  <c r="BF449" i="28"/>
  <c r="BG449" i="28"/>
  <c r="BH449" i="28"/>
  <c r="BI449" i="28"/>
  <c r="BJ449" i="28"/>
  <c r="BK449" i="28"/>
  <c r="BL449" i="28"/>
  <c r="BM449" i="28"/>
  <c r="BN449" i="28"/>
  <c r="BO449" i="28"/>
  <c r="BP449" i="28"/>
  <c r="BQ449" i="28"/>
  <c r="BR449" i="28"/>
  <c r="BS449" i="28"/>
  <c r="BT449" i="28"/>
  <c r="BU449" i="28"/>
  <c r="BV449" i="28"/>
  <c r="BW449" i="28"/>
  <c r="BX449" i="28"/>
  <c r="BY449" i="28"/>
  <c r="BZ449" i="28"/>
  <c r="CA449" i="28"/>
  <c r="CB449" i="28"/>
  <c r="CC449" i="28"/>
  <c r="CD449" i="28"/>
  <c r="CE449" i="28"/>
  <c r="CF449" i="28"/>
  <c r="CG449" i="28"/>
  <c r="CH449" i="28"/>
  <c r="CI449" i="28"/>
  <c r="CJ449" i="28"/>
  <c r="CK449" i="28"/>
  <c r="CL449" i="28"/>
  <c r="CM449" i="28"/>
  <c r="BA450" i="28"/>
  <c r="BB450" i="28"/>
  <c r="BC450" i="28"/>
  <c r="BD450" i="28"/>
  <c r="BE450" i="28"/>
  <c r="BF450" i="28"/>
  <c r="BG450" i="28"/>
  <c r="BH450" i="28"/>
  <c r="BI450" i="28"/>
  <c r="BJ450" i="28"/>
  <c r="BK450" i="28"/>
  <c r="BL450" i="28"/>
  <c r="BM450" i="28"/>
  <c r="BN450" i="28"/>
  <c r="BO450" i="28"/>
  <c r="BP450" i="28"/>
  <c r="BQ450" i="28"/>
  <c r="BR450" i="28"/>
  <c r="BS450" i="28"/>
  <c r="BT450" i="28"/>
  <c r="BU450" i="28"/>
  <c r="BV450" i="28"/>
  <c r="BW450" i="28"/>
  <c r="BX450" i="28"/>
  <c r="BY450" i="28"/>
  <c r="BZ450" i="28"/>
  <c r="CA450" i="28"/>
  <c r="CB450" i="28"/>
  <c r="CC450" i="28"/>
  <c r="CD450" i="28"/>
  <c r="CE450" i="28"/>
  <c r="CF450" i="28"/>
  <c r="CG450" i="28"/>
  <c r="CH450" i="28"/>
  <c r="CI450" i="28"/>
  <c r="CJ450" i="28"/>
  <c r="CK450" i="28"/>
  <c r="CL450" i="28"/>
  <c r="CM450" i="28"/>
  <c r="BA451" i="28"/>
  <c r="BB451" i="28"/>
  <c r="BC451" i="28"/>
  <c r="BD451" i="28"/>
  <c r="BE451" i="28"/>
  <c r="BF451" i="28"/>
  <c r="BG451" i="28"/>
  <c r="BH451" i="28"/>
  <c r="BI451" i="28"/>
  <c r="BJ451" i="28"/>
  <c r="BK451" i="28"/>
  <c r="BL451" i="28"/>
  <c r="BM451" i="28"/>
  <c r="BN451" i="28"/>
  <c r="BO451" i="28"/>
  <c r="BP451" i="28"/>
  <c r="BQ451" i="28"/>
  <c r="BR451" i="28"/>
  <c r="BS451" i="28"/>
  <c r="BT451" i="28"/>
  <c r="BU451" i="28"/>
  <c r="BV451" i="28"/>
  <c r="BW451" i="28"/>
  <c r="BX451" i="28"/>
  <c r="BY451" i="28"/>
  <c r="BZ451" i="28"/>
  <c r="CA451" i="28"/>
  <c r="CB451" i="28"/>
  <c r="CC451" i="28"/>
  <c r="CD451" i="28"/>
  <c r="CE451" i="28"/>
  <c r="CF451" i="28"/>
  <c r="CG451" i="28"/>
  <c r="CH451" i="28"/>
  <c r="CI451" i="28"/>
  <c r="CJ451" i="28"/>
  <c r="CK451" i="28"/>
  <c r="CL451" i="28"/>
  <c r="CM451" i="28"/>
  <c r="BA452" i="28"/>
  <c r="BB452" i="28"/>
  <c r="BC452" i="28"/>
  <c r="BD452" i="28"/>
  <c r="BE452" i="28"/>
  <c r="BF452" i="28"/>
  <c r="BG452" i="28"/>
  <c r="BH452" i="28"/>
  <c r="BI452" i="28"/>
  <c r="BJ452" i="28"/>
  <c r="BK452" i="28"/>
  <c r="BL452" i="28"/>
  <c r="BM452" i="28"/>
  <c r="BN452" i="28"/>
  <c r="BO452" i="28"/>
  <c r="BP452" i="28"/>
  <c r="BQ452" i="28"/>
  <c r="BR452" i="28"/>
  <c r="BS452" i="28"/>
  <c r="BT452" i="28"/>
  <c r="BU452" i="28"/>
  <c r="BV452" i="28"/>
  <c r="BW452" i="28"/>
  <c r="BX452" i="28"/>
  <c r="BY452" i="28"/>
  <c r="BZ452" i="28"/>
  <c r="CA452" i="28"/>
  <c r="CB452" i="28"/>
  <c r="CC452" i="28"/>
  <c r="CD452" i="28"/>
  <c r="CE452" i="28"/>
  <c r="CF452" i="28"/>
  <c r="CG452" i="28"/>
  <c r="CH452" i="28"/>
  <c r="CI452" i="28"/>
  <c r="CJ452" i="28"/>
  <c r="CK452" i="28"/>
  <c r="CL452" i="28"/>
  <c r="CM452" i="28"/>
  <c r="BA453" i="28"/>
  <c r="BB453" i="28"/>
  <c r="BC453" i="28"/>
  <c r="BD453" i="28"/>
  <c r="BE453" i="28"/>
  <c r="BF453" i="28"/>
  <c r="BG453" i="28"/>
  <c r="BH453" i="28"/>
  <c r="BI453" i="28"/>
  <c r="BJ453" i="28"/>
  <c r="BK453" i="28"/>
  <c r="BL453" i="28"/>
  <c r="BM453" i="28"/>
  <c r="BN453" i="28"/>
  <c r="BO453" i="28"/>
  <c r="BP453" i="28"/>
  <c r="BQ453" i="28"/>
  <c r="BR453" i="28"/>
  <c r="BS453" i="28"/>
  <c r="BT453" i="28"/>
  <c r="BU453" i="28"/>
  <c r="BV453" i="28"/>
  <c r="BW453" i="28"/>
  <c r="BX453" i="28"/>
  <c r="BY453" i="28"/>
  <c r="BZ453" i="28"/>
  <c r="CA453" i="28"/>
  <c r="CB453" i="28"/>
  <c r="CC453" i="28"/>
  <c r="CD453" i="28"/>
  <c r="CE453" i="28"/>
  <c r="CF453" i="28"/>
  <c r="CG453" i="28"/>
  <c r="CH453" i="28"/>
  <c r="CI453" i="28"/>
  <c r="CJ453" i="28"/>
  <c r="CK453" i="28"/>
  <c r="CL453" i="28"/>
  <c r="CM453" i="28"/>
  <c r="BA454" i="28"/>
  <c r="BB454" i="28"/>
  <c r="BC454" i="28"/>
  <c r="BD454" i="28"/>
  <c r="BE454" i="28"/>
  <c r="BF454" i="28"/>
  <c r="BG454" i="28"/>
  <c r="BH454" i="28"/>
  <c r="BI454" i="28"/>
  <c r="BJ454" i="28"/>
  <c r="BK454" i="28"/>
  <c r="BL454" i="28"/>
  <c r="BM454" i="28"/>
  <c r="BN454" i="28"/>
  <c r="BO454" i="28"/>
  <c r="BP454" i="28"/>
  <c r="BQ454" i="28"/>
  <c r="BR454" i="28"/>
  <c r="BS454" i="28"/>
  <c r="BT454" i="28"/>
  <c r="BU454" i="28"/>
  <c r="BV454" i="28"/>
  <c r="BW454" i="28"/>
  <c r="BX454" i="28"/>
  <c r="BY454" i="28"/>
  <c r="BZ454" i="28"/>
  <c r="CA454" i="28"/>
  <c r="CB454" i="28"/>
  <c r="CC454" i="28"/>
  <c r="CD454" i="28"/>
  <c r="CE454" i="28"/>
  <c r="CF454" i="28"/>
  <c r="CG454" i="28"/>
  <c r="CH454" i="28"/>
  <c r="CI454" i="28"/>
  <c r="CJ454" i="28"/>
  <c r="CK454" i="28"/>
  <c r="CL454" i="28"/>
  <c r="CM454" i="28"/>
  <c r="BA455" i="28"/>
  <c r="BB455" i="28"/>
  <c r="BC455" i="28"/>
  <c r="BD455" i="28"/>
  <c r="BE455" i="28"/>
  <c r="BF455" i="28"/>
  <c r="BG455" i="28"/>
  <c r="BH455" i="28"/>
  <c r="BI455" i="28"/>
  <c r="BJ455" i="28"/>
  <c r="BK455" i="28"/>
  <c r="BL455" i="28"/>
  <c r="BM455" i="28"/>
  <c r="BN455" i="28"/>
  <c r="BO455" i="28"/>
  <c r="BP455" i="28"/>
  <c r="BQ455" i="28"/>
  <c r="BR455" i="28"/>
  <c r="BS455" i="28"/>
  <c r="BT455" i="28"/>
  <c r="BU455" i="28"/>
  <c r="BV455" i="28"/>
  <c r="BW455" i="28"/>
  <c r="BX455" i="28"/>
  <c r="BY455" i="28"/>
  <c r="BZ455" i="28"/>
  <c r="CA455" i="28"/>
  <c r="CB455" i="28"/>
  <c r="CC455" i="28"/>
  <c r="CD455" i="28"/>
  <c r="CE455" i="28"/>
  <c r="CF455" i="28"/>
  <c r="CG455" i="28"/>
  <c r="CH455" i="28"/>
  <c r="CI455" i="28"/>
  <c r="CJ455" i="28"/>
  <c r="CK455" i="28"/>
  <c r="CL455" i="28"/>
  <c r="CM455" i="28"/>
  <c r="BA456" i="28"/>
  <c r="BB456" i="28"/>
  <c r="BC456" i="28"/>
  <c r="BD456" i="28"/>
  <c r="BE456" i="28"/>
  <c r="BF456" i="28"/>
  <c r="BG456" i="28"/>
  <c r="BH456" i="28"/>
  <c r="BI456" i="28"/>
  <c r="BJ456" i="28"/>
  <c r="BK456" i="28"/>
  <c r="BL456" i="28"/>
  <c r="BM456" i="28"/>
  <c r="BN456" i="28"/>
  <c r="BO456" i="28"/>
  <c r="BP456" i="28"/>
  <c r="BQ456" i="28"/>
  <c r="BR456" i="28"/>
  <c r="BS456" i="28"/>
  <c r="BT456" i="28"/>
  <c r="BU456" i="28"/>
  <c r="BV456" i="28"/>
  <c r="BW456" i="28"/>
  <c r="BX456" i="28"/>
  <c r="BY456" i="28"/>
  <c r="BZ456" i="28"/>
  <c r="CA456" i="28"/>
  <c r="CB456" i="28"/>
  <c r="CC456" i="28"/>
  <c r="CD456" i="28"/>
  <c r="CE456" i="28"/>
  <c r="CF456" i="28"/>
  <c r="CG456" i="28"/>
  <c r="CH456" i="28"/>
  <c r="CI456" i="28"/>
  <c r="CJ456" i="28"/>
  <c r="CK456" i="28"/>
  <c r="CL456" i="28"/>
  <c r="CM456" i="28"/>
  <c r="BA457" i="28"/>
  <c r="BB457" i="28"/>
  <c r="BC457" i="28"/>
  <c r="BD457" i="28"/>
  <c r="BE457" i="28"/>
  <c r="BF457" i="28"/>
  <c r="BG457" i="28"/>
  <c r="BH457" i="28"/>
  <c r="BI457" i="28"/>
  <c r="BJ457" i="28"/>
  <c r="BK457" i="28"/>
  <c r="BL457" i="28"/>
  <c r="BM457" i="28"/>
  <c r="BN457" i="28"/>
  <c r="BO457" i="28"/>
  <c r="BP457" i="28"/>
  <c r="BQ457" i="28"/>
  <c r="BR457" i="28"/>
  <c r="BS457" i="28"/>
  <c r="BT457" i="28"/>
  <c r="BU457" i="28"/>
  <c r="BV457" i="28"/>
  <c r="BW457" i="28"/>
  <c r="BX457" i="28"/>
  <c r="BY457" i="28"/>
  <c r="BZ457" i="28"/>
  <c r="CA457" i="28"/>
  <c r="CB457" i="28"/>
  <c r="CC457" i="28"/>
  <c r="CD457" i="28"/>
  <c r="CE457" i="28"/>
  <c r="CF457" i="28"/>
  <c r="CG457" i="28"/>
  <c r="CH457" i="28"/>
  <c r="CI457" i="28"/>
  <c r="CJ457" i="28"/>
  <c r="CK457" i="28"/>
  <c r="CL457" i="28"/>
  <c r="CM457" i="28"/>
  <c r="BA458" i="28"/>
  <c r="BB458" i="28"/>
  <c r="BC458" i="28"/>
  <c r="BD458" i="28"/>
  <c r="BE458" i="28"/>
  <c r="BF458" i="28"/>
  <c r="BG458" i="28"/>
  <c r="BH458" i="28"/>
  <c r="BI458" i="28"/>
  <c r="BJ458" i="28"/>
  <c r="BK458" i="28"/>
  <c r="BL458" i="28"/>
  <c r="BM458" i="28"/>
  <c r="BN458" i="28"/>
  <c r="BO458" i="28"/>
  <c r="BP458" i="28"/>
  <c r="BQ458" i="28"/>
  <c r="BR458" i="28"/>
  <c r="BS458" i="28"/>
  <c r="BT458" i="28"/>
  <c r="BU458" i="28"/>
  <c r="BV458" i="28"/>
  <c r="BW458" i="28"/>
  <c r="BX458" i="28"/>
  <c r="BY458" i="28"/>
  <c r="BZ458" i="28"/>
  <c r="CA458" i="28"/>
  <c r="CB458" i="28"/>
  <c r="CC458" i="28"/>
  <c r="CD458" i="28"/>
  <c r="CE458" i="28"/>
  <c r="CF458" i="28"/>
  <c r="CG458" i="28"/>
  <c r="CH458" i="28"/>
  <c r="CI458" i="28"/>
  <c r="CJ458" i="28"/>
  <c r="CK458" i="28"/>
  <c r="CL458" i="28"/>
  <c r="CM458" i="28"/>
  <c r="BA459" i="28"/>
  <c r="BB459" i="28"/>
  <c r="BC459" i="28"/>
  <c r="BD459" i="28"/>
  <c r="BE459" i="28"/>
  <c r="BF459" i="28"/>
  <c r="BG459" i="28"/>
  <c r="BH459" i="28"/>
  <c r="BI459" i="28"/>
  <c r="BJ459" i="28"/>
  <c r="BK459" i="28"/>
  <c r="BL459" i="28"/>
  <c r="BM459" i="28"/>
  <c r="BN459" i="28"/>
  <c r="BO459" i="28"/>
  <c r="BP459" i="28"/>
  <c r="BQ459" i="28"/>
  <c r="BR459" i="28"/>
  <c r="BS459" i="28"/>
  <c r="BT459" i="28"/>
  <c r="BU459" i="28"/>
  <c r="BV459" i="28"/>
  <c r="BW459" i="28"/>
  <c r="BX459" i="28"/>
  <c r="BY459" i="28"/>
  <c r="BZ459" i="28"/>
  <c r="CA459" i="28"/>
  <c r="CB459" i="28"/>
  <c r="CC459" i="28"/>
  <c r="CD459" i="28"/>
  <c r="CE459" i="28"/>
  <c r="CF459" i="28"/>
  <c r="CG459" i="28"/>
  <c r="CH459" i="28"/>
  <c r="CI459" i="28"/>
  <c r="CJ459" i="28"/>
  <c r="CK459" i="28"/>
  <c r="CL459" i="28"/>
  <c r="CM459" i="28"/>
  <c r="BA460" i="28"/>
  <c r="BB460" i="28"/>
  <c r="BC460" i="28"/>
  <c r="BD460" i="28"/>
  <c r="BE460" i="28"/>
  <c r="BF460" i="28"/>
  <c r="BG460" i="28"/>
  <c r="BH460" i="28"/>
  <c r="BI460" i="28"/>
  <c r="BJ460" i="28"/>
  <c r="BK460" i="28"/>
  <c r="BL460" i="28"/>
  <c r="BM460" i="28"/>
  <c r="BN460" i="28"/>
  <c r="BO460" i="28"/>
  <c r="BP460" i="28"/>
  <c r="BQ460" i="28"/>
  <c r="BR460" i="28"/>
  <c r="BS460" i="28"/>
  <c r="BT460" i="28"/>
  <c r="BU460" i="28"/>
  <c r="BV460" i="28"/>
  <c r="BW460" i="28"/>
  <c r="BX460" i="28"/>
  <c r="BY460" i="28"/>
  <c r="BZ460" i="28"/>
  <c r="CA460" i="28"/>
  <c r="CB460" i="28"/>
  <c r="CC460" i="28"/>
  <c r="CD460" i="28"/>
  <c r="CE460" i="28"/>
  <c r="CF460" i="28"/>
  <c r="CG460" i="28"/>
  <c r="CH460" i="28"/>
  <c r="CI460" i="28"/>
  <c r="CJ460" i="28"/>
  <c r="CK460" i="28"/>
  <c r="CL460" i="28"/>
  <c r="CM460" i="28"/>
  <c r="BA461" i="28"/>
  <c r="BB461" i="28"/>
  <c r="BC461" i="28"/>
  <c r="BD461" i="28"/>
  <c r="BE461" i="28"/>
  <c r="BF461" i="28"/>
  <c r="BG461" i="28"/>
  <c r="BH461" i="28"/>
  <c r="BI461" i="28"/>
  <c r="BJ461" i="28"/>
  <c r="BK461" i="28"/>
  <c r="BL461" i="28"/>
  <c r="BM461" i="28"/>
  <c r="BN461" i="28"/>
  <c r="BO461" i="28"/>
  <c r="BP461" i="28"/>
  <c r="BQ461" i="28"/>
  <c r="BR461" i="28"/>
  <c r="BS461" i="28"/>
  <c r="BT461" i="28"/>
  <c r="BU461" i="28"/>
  <c r="BV461" i="28"/>
  <c r="BW461" i="28"/>
  <c r="BX461" i="28"/>
  <c r="BY461" i="28"/>
  <c r="BZ461" i="28"/>
  <c r="CA461" i="28"/>
  <c r="CB461" i="28"/>
  <c r="CC461" i="28"/>
  <c r="CD461" i="28"/>
  <c r="CE461" i="28"/>
  <c r="CF461" i="28"/>
  <c r="CG461" i="28"/>
  <c r="CH461" i="28"/>
  <c r="CI461" i="28"/>
  <c r="CJ461" i="28"/>
  <c r="CK461" i="28"/>
  <c r="CL461" i="28"/>
  <c r="CM461" i="28"/>
  <c r="BA462" i="28"/>
  <c r="BB462" i="28"/>
  <c r="BC462" i="28"/>
  <c r="BD462" i="28"/>
  <c r="BE462" i="28"/>
  <c r="BF462" i="28"/>
  <c r="BG462" i="28"/>
  <c r="BH462" i="28"/>
  <c r="BI462" i="28"/>
  <c r="BJ462" i="28"/>
  <c r="BK462" i="28"/>
  <c r="BL462" i="28"/>
  <c r="BM462" i="28"/>
  <c r="BN462" i="28"/>
  <c r="BO462" i="28"/>
  <c r="BP462" i="28"/>
  <c r="BQ462" i="28"/>
  <c r="BR462" i="28"/>
  <c r="BS462" i="28"/>
  <c r="BT462" i="28"/>
  <c r="BU462" i="28"/>
  <c r="BV462" i="28"/>
  <c r="BW462" i="28"/>
  <c r="BX462" i="28"/>
  <c r="BY462" i="28"/>
  <c r="BZ462" i="28"/>
  <c r="CA462" i="28"/>
  <c r="CB462" i="28"/>
  <c r="CC462" i="28"/>
  <c r="CD462" i="28"/>
  <c r="CE462" i="28"/>
  <c r="CF462" i="28"/>
  <c r="CG462" i="28"/>
  <c r="CH462" i="28"/>
  <c r="CI462" i="28"/>
  <c r="CJ462" i="28"/>
  <c r="CK462" i="28"/>
  <c r="CL462" i="28"/>
  <c r="CM462" i="28"/>
  <c r="BA463" i="28"/>
  <c r="BB463" i="28"/>
  <c r="BC463" i="28"/>
  <c r="BD463" i="28"/>
  <c r="BE463" i="28"/>
  <c r="BF463" i="28"/>
  <c r="BG463" i="28"/>
  <c r="BH463" i="28"/>
  <c r="BI463" i="28"/>
  <c r="BJ463" i="28"/>
  <c r="BK463" i="28"/>
  <c r="BL463" i="28"/>
  <c r="BM463" i="28"/>
  <c r="BN463" i="28"/>
  <c r="BO463" i="28"/>
  <c r="BP463" i="28"/>
  <c r="BQ463" i="28"/>
  <c r="BR463" i="28"/>
  <c r="BS463" i="28"/>
  <c r="BT463" i="28"/>
  <c r="BU463" i="28"/>
  <c r="BV463" i="28"/>
  <c r="BW463" i="28"/>
  <c r="BX463" i="28"/>
  <c r="BY463" i="28"/>
  <c r="BZ463" i="28"/>
  <c r="CA463" i="28"/>
  <c r="CB463" i="28"/>
  <c r="CC463" i="28"/>
  <c r="CD463" i="28"/>
  <c r="CE463" i="28"/>
  <c r="CF463" i="28"/>
  <c r="CG463" i="28"/>
  <c r="CH463" i="28"/>
  <c r="CI463" i="28"/>
  <c r="CJ463" i="28"/>
  <c r="CK463" i="28"/>
  <c r="CL463" i="28"/>
  <c r="CM463" i="28"/>
  <c r="BA464" i="28"/>
  <c r="BB464" i="28"/>
  <c r="BC464" i="28"/>
  <c r="BD464" i="28"/>
  <c r="BE464" i="28"/>
  <c r="BF464" i="28"/>
  <c r="BG464" i="28"/>
  <c r="BH464" i="28"/>
  <c r="BI464" i="28"/>
  <c r="BJ464" i="28"/>
  <c r="BK464" i="28"/>
  <c r="BL464" i="28"/>
  <c r="BM464" i="28"/>
  <c r="BN464" i="28"/>
  <c r="BO464" i="28"/>
  <c r="BP464" i="28"/>
  <c r="BQ464" i="28"/>
  <c r="BR464" i="28"/>
  <c r="BS464" i="28"/>
  <c r="BT464" i="28"/>
  <c r="BU464" i="28"/>
  <c r="BV464" i="28"/>
  <c r="BW464" i="28"/>
  <c r="BX464" i="28"/>
  <c r="BY464" i="28"/>
  <c r="BZ464" i="28"/>
  <c r="CA464" i="28"/>
  <c r="CB464" i="28"/>
  <c r="CC464" i="28"/>
  <c r="CD464" i="28"/>
  <c r="CE464" i="28"/>
  <c r="CF464" i="28"/>
  <c r="CG464" i="28"/>
  <c r="CH464" i="28"/>
  <c r="CI464" i="28"/>
  <c r="CJ464" i="28"/>
  <c r="CK464" i="28"/>
  <c r="CL464" i="28"/>
  <c r="CM464" i="28"/>
  <c r="BA465" i="28"/>
  <c r="BB465" i="28"/>
  <c r="BC465" i="28"/>
  <c r="BD465" i="28"/>
  <c r="BE465" i="28"/>
  <c r="BF465" i="28"/>
  <c r="BG465" i="28"/>
  <c r="BH465" i="28"/>
  <c r="BI465" i="28"/>
  <c r="BJ465" i="28"/>
  <c r="BK465" i="28"/>
  <c r="BL465" i="28"/>
  <c r="BM465" i="28"/>
  <c r="BN465" i="28"/>
  <c r="BO465" i="28"/>
  <c r="BP465" i="28"/>
  <c r="BQ465" i="28"/>
  <c r="BR465" i="28"/>
  <c r="BS465" i="28"/>
  <c r="BT465" i="28"/>
  <c r="BU465" i="28"/>
  <c r="BV465" i="28"/>
  <c r="BW465" i="28"/>
  <c r="BX465" i="28"/>
  <c r="BY465" i="28"/>
  <c r="BZ465" i="28"/>
  <c r="CA465" i="28"/>
  <c r="CB465" i="28"/>
  <c r="CC465" i="28"/>
  <c r="CD465" i="28"/>
  <c r="CE465" i="28"/>
  <c r="CF465" i="28"/>
  <c r="CG465" i="28"/>
  <c r="CH465" i="28"/>
  <c r="CI465" i="28"/>
  <c r="CJ465" i="28"/>
  <c r="CK465" i="28"/>
  <c r="CL465" i="28"/>
  <c r="CM465" i="28"/>
  <c r="BA466" i="28"/>
  <c r="BB466" i="28"/>
  <c r="BC466" i="28"/>
  <c r="BD466" i="28"/>
  <c r="BE466" i="28"/>
  <c r="BF466" i="28"/>
  <c r="BG466" i="28"/>
  <c r="BH466" i="28"/>
  <c r="BI466" i="28"/>
  <c r="BJ466" i="28"/>
  <c r="BK466" i="28"/>
  <c r="BL466" i="28"/>
  <c r="BM466" i="28"/>
  <c r="BN466" i="28"/>
  <c r="BO466" i="28"/>
  <c r="BP466" i="28"/>
  <c r="BQ466" i="28"/>
  <c r="BR466" i="28"/>
  <c r="BS466" i="28"/>
  <c r="BT466" i="28"/>
  <c r="BU466" i="28"/>
  <c r="BV466" i="28"/>
  <c r="BW466" i="28"/>
  <c r="BX466" i="28"/>
  <c r="BY466" i="28"/>
  <c r="BZ466" i="28"/>
  <c r="CA466" i="28"/>
  <c r="CB466" i="28"/>
  <c r="CC466" i="28"/>
  <c r="CD466" i="28"/>
  <c r="CE466" i="28"/>
  <c r="CF466" i="28"/>
  <c r="CG466" i="28"/>
  <c r="CH466" i="28"/>
  <c r="CI466" i="28"/>
  <c r="CJ466" i="28"/>
  <c r="CK466" i="28"/>
  <c r="CL466" i="28"/>
  <c r="CM466" i="28"/>
  <c r="BA467" i="28"/>
  <c r="BB467" i="28"/>
  <c r="BC467" i="28"/>
  <c r="BD467" i="28"/>
  <c r="BE467" i="28"/>
  <c r="BF467" i="28"/>
  <c r="BG467" i="28"/>
  <c r="BH467" i="28"/>
  <c r="BI467" i="28"/>
  <c r="BJ467" i="28"/>
  <c r="BK467" i="28"/>
  <c r="BL467" i="28"/>
  <c r="BM467" i="28"/>
  <c r="BN467" i="28"/>
  <c r="BO467" i="28"/>
  <c r="BP467" i="28"/>
  <c r="BQ467" i="28"/>
  <c r="BR467" i="28"/>
  <c r="BS467" i="28"/>
  <c r="BT467" i="28"/>
  <c r="BU467" i="28"/>
  <c r="BV467" i="28"/>
  <c r="BW467" i="28"/>
  <c r="BX467" i="28"/>
  <c r="BY467" i="28"/>
  <c r="BZ467" i="28"/>
  <c r="CA467" i="28"/>
  <c r="CB467" i="28"/>
  <c r="CC467" i="28"/>
  <c r="CD467" i="28"/>
  <c r="CE467" i="28"/>
  <c r="CF467" i="28"/>
  <c r="CG467" i="28"/>
  <c r="CH467" i="28"/>
  <c r="CI467" i="28"/>
  <c r="CJ467" i="28"/>
  <c r="CK467" i="28"/>
  <c r="CL467" i="28"/>
  <c r="CM467" i="28"/>
  <c r="BA468" i="28"/>
  <c r="BB468" i="28"/>
  <c r="BC468" i="28"/>
  <c r="BD468" i="28"/>
  <c r="BE468" i="28"/>
  <c r="BF468" i="28"/>
  <c r="BG468" i="28"/>
  <c r="BH468" i="28"/>
  <c r="BI468" i="28"/>
  <c r="BJ468" i="28"/>
  <c r="BK468" i="28"/>
  <c r="BL468" i="28"/>
  <c r="BM468" i="28"/>
  <c r="BN468" i="28"/>
  <c r="BO468" i="28"/>
  <c r="BP468" i="28"/>
  <c r="BQ468" i="28"/>
  <c r="BR468" i="28"/>
  <c r="BS468" i="28"/>
  <c r="BT468" i="28"/>
  <c r="BU468" i="28"/>
  <c r="BV468" i="28"/>
  <c r="BW468" i="28"/>
  <c r="BX468" i="28"/>
  <c r="BY468" i="28"/>
  <c r="BZ468" i="28"/>
  <c r="CA468" i="28"/>
  <c r="CB468" i="28"/>
  <c r="CC468" i="28"/>
  <c r="CD468" i="28"/>
  <c r="CE468" i="28"/>
  <c r="CF468" i="28"/>
  <c r="CG468" i="28"/>
  <c r="CH468" i="28"/>
  <c r="CI468" i="28"/>
  <c r="CJ468" i="28"/>
  <c r="CK468" i="28"/>
  <c r="CL468" i="28"/>
  <c r="CM468" i="28"/>
  <c r="BA469" i="28"/>
  <c r="BB469" i="28"/>
  <c r="BC469" i="28"/>
  <c r="BD469" i="28"/>
  <c r="BE469" i="28"/>
  <c r="BF469" i="28"/>
  <c r="BG469" i="28"/>
  <c r="BH469" i="28"/>
  <c r="BI469" i="28"/>
  <c r="BJ469" i="28"/>
  <c r="BK469" i="28"/>
  <c r="BL469" i="28"/>
  <c r="BM469" i="28"/>
  <c r="BN469" i="28"/>
  <c r="BO469" i="28"/>
  <c r="BP469" i="28"/>
  <c r="BQ469" i="28"/>
  <c r="BR469" i="28"/>
  <c r="BS469" i="28"/>
  <c r="BT469" i="28"/>
  <c r="BU469" i="28"/>
  <c r="BV469" i="28"/>
  <c r="BW469" i="28"/>
  <c r="BX469" i="28"/>
  <c r="BY469" i="28"/>
  <c r="BZ469" i="28"/>
  <c r="CA469" i="28"/>
  <c r="CB469" i="28"/>
  <c r="CC469" i="28"/>
  <c r="CD469" i="28"/>
  <c r="CE469" i="28"/>
  <c r="CF469" i="28"/>
  <c r="CG469" i="28"/>
  <c r="CH469" i="28"/>
  <c r="CI469" i="28"/>
  <c r="CJ469" i="28"/>
  <c r="CK469" i="28"/>
  <c r="CL469" i="28"/>
  <c r="CM469" i="28"/>
  <c r="BA470" i="28"/>
  <c r="BB470" i="28"/>
  <c r="BC470" i="28"/>
  <c r="BD470" i="28"/>
  <c r="BE470" i="28"/>
  <c r="BF470" i="28"/>
  <c r="BG470" i="28"/>
  <c r="BH470" i="28"/>
  <c r="BI470" i="28"/>
  <c r="BJ470" i="28"/>
  <c r="BK470" i="28"/>
  <c r="BL470" i="28"/>
  <c r="BM470" i="28"/>
  <c r="BN470" i="28"/>
  <c r="BO470" i="28"/>
  <c r="BP470" i="28"/>
  <c r="BQ470" i="28"/>
  <c r="BR470" i="28"/>
  <c r="BS470" i="28"/>
  <c r="BT470" i="28"/>
  <c r="BU470" i="28"/>
  <c r="BV470" i="28"/>
  <c r="BW470" i="28"/>
  <c r="BX470" i="28"/>
  <c r="BY470" i="28"/>
  <c r="BZ470" i="28"/>
  <c r="CA470" i="28"/>
  <c r="CB470" i="28"/>
  <c r="CC470" i="28"/>
  <c r="CD470" i="28"/>
  <c r="CE470" i="28"/>
  <c r="CF470" i="28"/>
  <c r="CG470" i="28"/>
  <c r="CH470" i="28"/>
  <c r="CI470" i="28"/>
  <c r="CJ470" i="28"/>
  <c r="CK470" i="28"/>
  <c r="CL470" i="28"/>
  <c r="CM470" i="28"/>
  <c r="BA471" i="28"/>
  <c r="BB471" i="28"/>
  <c r="BC471" i="28"/>
  <c r="BD471" i="28"/>
  <c r="BE471" i="28"/>
  <c r="BF471" i="28"/>
  <c r="BG471" i="28"/>
  <c r="BH471" i="28"/>
  <c r="BI471" i="28"/>
  <c r="BJ471" i="28"/>
  <c r="BK471" i="28"/>
  <c r="BL471" i="28"/>
  <c r="BM471" i="28"/>
  <c r="BN471" i="28"/>
  <c r="BO471" i="28"/>
  <c r="BP471" i="28"/>
  <c r="BQ471" i="28"/>
  <c r="BR471" i="28"/>
  <c r="BS471" i="28"/>
  <c r="BT471" i="28"/>
  <c r="BU471" i="28"/>
  <c r="BV471" i="28"/>
  <c r="BW471" i="28"/>
  <c r="BX471" i="28"/>
  <c r="BY471" i="28"/>
  <c r="BZ471" i="28"/>
  <c r="CA471" i="28"/>
  <c r="CB471" i="28"/>
  <c r="CC471" i="28"/>
  <c r="CD471" i="28"/>
  <c r="CE471" i="28"/>
  <c r="CF471" i="28"/>
  <c r="CG471" i="28"/>
  <c r="CH471" i="28"/>
  <c r="CI471" i="28"/>
  <c r="CJ471" i="28"/>
  <c r="CK471" i="28"/>
  <c r="CL471" i="28"/>
  <c r="CM471" i="28"/>
  <c r="BA472" i="28"/>
  <c r="BB472" i="28"/>
  <c r="BC472" i="28"/>
  <c r="BD472" i="28"/>
  <c r="BE472" i="28"/>
  <c r="BF472" i="28"/>
  <c r="BG472" i="28"/>
  <c r="BH472" i="28"/>
  <c r="BI472" i="28"/>
  <c r="BJ472" i="28"/>
  <c r="BK472" i="28"/>
  <c r="BL472" i="28"/>
  <c r="BM472" i="28"/>
  <c r="BN472" i="28"/>
  <c r="BO472" i="28"/>
  <c r="BP472" i="28"/>
  <c r="BQ472" i="28"/>
  <c r="BR472" i="28"/>
  <c r="BS472" i="28"/>
  <c r="BT472" i="28"/>
  <c r="BU472" i="28"/>
  <c r="BV472" i="28"/>
  <c r="BW472" i="28"/>
  <c r="BX472" i="28"/>
  <c r="BY472" i="28"/>
  <c r="BZ472" i="28"/>
  <c r="CA472" i="28"/>
  <c r="CB472" i="28"/>
  <c r="CC472" i="28"/>
  <c r="CD472" i="28"/>
  <c r="CE472" i="28"/>
  <c r="CF472" i="28"/>
  <c r="CG472" i="28"/>
  <c r="CH472" i="28"/>
  <c r="CI472" i="28"/>
  <c r="CJ472" i="28"/>
  <c r="CK472" i="28"/>
  <c r="CL472" i="28"/>
  <c r="CM472" i="28"/>
  <c r="BA473" i="28"/>
  <c r="BB473" i="28"/>
  <c r="BC473" i="28"/>
  <c r="BD473" i="28"/>
  <c r="BE473" i="28"/>
  <c r="BF473" i="28"/>
  <c r="BG473" i="28"/>
  <c r="BH473" i="28"/>
  <c r="BI473" i="28"/>
  <c r="BJ473" i="28"/>
  <c r="BK473" i="28"/>
  <c r="BL473" i="28"/>
  <c r="BM473" i="28"/>
  <c r="BN473" i="28"/>
  <c r="BO473" i="28"/>
  <c r="BP473" i="28"/>
  <c r="BQ473" i="28"/>
  <c r="BR473" i="28"/>
  <c r="BS473" i="28"/>
  <c r="BT473" i="28"/>
  <c r="BU473" i="28"/>
  <c r="BV473" i="28"/>
  <c r="BW473" i="28"/>
  <c r="BX473" i="28"/>
  <c r="BY473" i="28"/>
  <c r="BZ473" i="28"/>
  <c r="CA473" i="28"/>
  <c r="CB473" i="28"/>
  <c r="CC473" i="28"/>
  <c r="CD473" i="28"/>
  <c r="CE473" i="28"/>
  <c r="CF473" i="28"/>
  <c r="CG473" i="28"/>
  <c r="CH473" i="28"/>
  <c r="CI473" i="28"/>
  <c r="CJ473" i="28"/>
  <c r="CK473" i="28"/>
  <c r="CL473" i="28"/>
  <c r="CM473" i="28"/>
  <c r="BA474" i="28"/>
  <c r="BB474" i="28"/>
  <c r="BC474" i="28"/>
  <c r="BD474" i="28"/>
  <c r="BE474" i="28"/>
  <c r="BF474" i="28"/>
  <c r="BG474" i="28"/>
  <c r="BH474" i="28"/>
  <c r="BI474" i="28"/>
  <c r="BJ474" i="28"/>
  <c r="BK474" i="28"/>
  <c r="BL474" i="28"/>
  <c r="BM474" i="28"/>
  <c r="BN474" i="28"/>
  <c r="BO474" i="28"/>
  <c r="BP474" i="28"/>
  <c r="BQ474" i="28"/>
  <c r="BR474" i="28"/>
  <c r="BS474" i="28"/>
  <c r="BT474" i="28"/>
  <c r="BU474" i="28"/>
  <c r="BV474" i="28"/>
  <c r="BW474" i="28"/>
  <c r="BX474" i="28"/>
  <c r="BY474" i="28"/>
  <c r="BZ474" i="28"/>
  <c r="CA474" i="28"/>
  <c r="CB474" i="28"/>
  <c r="CC474" i="28"/>
  <c r="CD474" i="28"/>
  <c r="CE474" i="28"/>
  <c r="CF474" i="28"/>
  <c r="CG474" i="28"/>
  <c r="CH474" i="28"/>
  <c r="CI474" i="28"/>
  <c r="CJ474" i="28"/>
  <c r="CK474" i="28"/>
  <c r="CL474" i="28"/>
  <c r="CM474" i="28"/>
  <c r="BA475" i="28"/>
  <c r="BB475" i="28"/>
  <c r="BC475" i="28"/>
  <c r="BD475" i="28"/>
  <c r="BE475" i="28"/>
  <c r="BF475" i="28"/>
  <c r="BG475" i="28"/>
  <c r="BH475" i="28"/>
  <c r="BI475" i="28"/>
  <c r="BJ475" i="28"/>
  <c r="BK475" i="28"/>
  <c r="BL475" i="28"/>
  <c r="BM475" i="28"/>
  <c r="BN475" i="28"/>
  <c r="BO475" i="28"/>
  <c r="BP475" i="28"/>
  <c r="BQ475" i="28"/>
  <c r="BR475" i="28"/>
  <c r="BS475" i="28"/>
  <c r="BT475" i="28"/>
  <c r="BU475" i="28"/>
  <c r="BV475" i="28"/>
  <c r="BW475" i="28"/>
  <c r="BX475" i="28"/>
  <c r="BY475" i="28"/>
  <c r="BZ475" i="28"/>
  <c r="CA475" i="28"/>
  <c r="CB475" i="28"/>
  <c r="CC475" i="28"/>
  <c r="CD475" i="28"/>
  <c r="CE475" i="28"/>
  <c r="CF475" i="28"/>
  <c r="CG475" i="28"/>
  <c r="CH475" i="28"/>
  <c r="CI475" i="28"/>
  <c r="CJ475" i="28"/>
  <c r="CK475" i="28"/>
  <c r="CL475" i="28"/>
  <c r="CM475" i="28"/>
  <c r="BA476" i="28"/>
  <c r="BB476" i="28"/>
  <c r="BC476" i="28"/>
  <c r="BD476" i="28"/>
  <c r="BE476" i="28"/>
  <c r="BF476" i="28"/>
  <c r="BG476" i="28"/>
  <c r="BH476" i="28"/>
  <c r="BI476" i="28"/>
  <c r="BJ476" i="28"/>
  <c r="BK476" i="28"/>
  <c r="BL476" i="28"/>
  <c r="BM476" i="28"/>
  <c r="BN476" i="28"/>
  <c r="BO476" i="28"/>
  <c r="BP476" i="28"/>
  <c r="BQ476" i="28"/>
  <c r="BR476" i="28"/>
  <c r="BS476" i="28"/>
  <c r="BT476" i="28"/>
  <c r="BU476" i="28"/>
  <c r="BV476" i="28"/>
  <c r="BW476" i="28"/>
  <c r="BX476" i="28"/>
  <c r="BY476" i="28"/>
  <c r="BZ476" i="28"/>
  <c r="CA476" i="28"/>
  <c r="CB476" i="28"/>
  <c r="CC476" i="28"/>
  <c r="CD476" i="28"/>
  <c r="CE476" i="28"/>
  <c r="CF476" i="28"/>
  <c r="CG476" i="28"/>
  <c r="CH476" i="28"/>
  <c r="CI476" i="28"/>
  <c r="CJ476" i="28"/>
  <c r="CK476" i="28"/>
  <c r="CL476" i="28"/>
  <c r="CM476" i="28"/>
  <c r="BA477" i="28"/>
  <c r="BB477" i="28"/>
  <c r="BC477" i="28"/>
  <c r="BD477" i="28"/>
  <c r="BE477" i="28"/>
  <c r="BF477" i="28"/>
  <c r="BG477" i="28"/>
  <c r="BH477" i="28"/>
  <c r="BI477" i="28"/>
  <c r="BJ477" i="28"/>
  <c r="BK477" i="28"/>
  <c r="BL477" i="28"/>
  <c r="BM477" i="28"/>
  <c r="BN477" i="28"/>
  <c r="BO477" i="28"/>
  <c r="BP477" i="28"/>
  <c r="BQ477" i="28"/>
  <c r="BR477" i="28"/>
  <c r="BS477" i="28"/>
  <c r="BT477" i="28"/>
  <c r="BU477" i="28"/>
  <c r="BV477" i="28"/>
  <c r="BW477" i="28"/>
  <c r="BX477" i="28"/>
  <c r="BY477" i="28"/>
  <c r="BZ477" i="28"/>
  <c r="CA477" i="28"/>
  <c r="CB477" i="28"/>
  <c r="CC477" i="28"/>
  <c r="CD477" i="28"/>
  <c r="CE477" i="28"/>
  <c r="CF477" i="28"/>
  <c r="CG477" i="28"/>
  <c r="CH477" i="28"/>
  <c r="CI477" i="28"/>
  <c r="CJ477" i="28"/>
  <c r="CK477" i="28"/>
  <c r="CL477" i="28"/>
  <c r="CM477" i="28"/>
  <c r="BA478" i="28"/>
  <c r="BB478" i="28"/>
  <c r="BC478" i="28"/>
  <c r="BD478" i="28"/>
  <c r="BE478" i="28"/>
  <c r="BF478" i="28"/>
  <c r="BG478" i="28"/>
  <c r="BH478" i="28"/>
  <c r="BI478" i="28"/>
  <c r="BJ478" i="28"/>
  <c r="BK478" i="28"/>
  <c r="BL478" i="28"/>
  <c r="BM478" i="28"/>
  <c r="BN478" i="28"/>
  <c r="BO478" i="28"/>
  <c r="BP478" i="28"/>
  <c r="BQ478" i="28"/>
  <c r="BR478" i="28"/>
  <c r="BS478" i="28"/>
  <c r="BT478" i="28"/>
  <c r="BU478" i="28"/>
  <c r="BV478" i="28"/>
  <c r="BW478" i="28"/>
  <c r="BX478" i="28"/>
  <c r="BY478" i="28"/>
  <c r="BZ478" i="28"/>
  <c r="CA478" i="28"/>
  <c r="CB478" i="28"/>
  <c r="CC478" i="28"/>
  <c r="CD478" i="28"/>
  <c r="CE478" i="28"/>
  <c r="CF478" i="28"/>
  <c r="CG478" i="28"/>
  <c r="CH478" i="28"/>
  <c r="CI478" i="28"/>
  <c r="CJ478" i="28"/>
  <c r="CK478" i="28"/>
  <c r="CL478" i="28"/>
  <c r="CM478" i="28"/>
  <c r="BA479" i="28"/>
  <c r="BB479" i="28"/>
  <c r="BC479" i="28"/>
  <c r="BD479" i="28"/>
  <c r="BE479" i="28"/>
  <c r="BF479" i="28"/>
  <c r="BG479" i="28"/>
  <c r="BH479" i="28"/>
  <c r="BI479" i="28"/>
  <c r="BJ479" i="28"/>
  <c r="BK479" i="28"/>
  <c r="BL479" i="28"/>
  <c r="BM479" i="28"/>
  <c r="BN479" i="28"/>
  <c r="BO479" i="28"/>
  <c r="BP479" i="28"/>
  <c r="BQ479" i="28"/>
  <c r="BR479" i="28"/>
  <c r="BS479" i="28"/>
  <c r="BT479" i="28"/>
  <c r="BU479" i="28"/>
  <c r="BV479" i="28"/>
  <c r="BW479" i="28"/>
  <c r="BX479" i="28"/>
  <c r="BY479" i="28"/>
  <c r="BZ479" i="28"/>
  <c r="CA479" i="28"/>
  <c r="CB479" i="28"/>
  <c r="CC479" i="28"/>
  <c r="CD479" i="28"/>
  <c r="CE479" i="28"/>
  <c r="CF479" i="28"/>
  <c r="CG479" i="28"/>
  <c r="CH479" i="28"/>
  <c r="CI479" i="28"/>
  <c r="CJ479" i="28"/>
  <c r="CK479" i="28"/>
  <c r="CL479" i="28"/>
  <c r="CM479" i="28"/>
  <c r="BA480" i="28"/>
  <c r="BB480" i="28"/>
  <c r="BC480" i="28"/>
  <c r="BD480" i="28"/>
  <c r="BE480" i="28"/>
  <c r="BF480" i="28"/>
  <c r="BG480" i="28"/>
  <c r="BH480" i="28"/>
  <c r="BI480" i="28"/>
  <c r="BJ480" i="28"/>
  <c r="BK480" i="28"/>
  <c r="BL480" i="28"/>
  <c r="BM480" i="28"/>
  <c r="BN480" i="28"/>
  <c r="BO480" i="28"/>
  <c r="BP480" i="28"/>
  <c r="BQ480" i="28"/>
  <c r="BR480" i="28"/>
  <c r="BS480" i="28"/>
  <c r="BT480" i="28"/>
  <c r="BU480" i="28"/>
  <c r="BV480" i="28"/>
  <c r="BW480" i="28"/>
  <c r="BX480" i="28"/>
  <c r="BY480" i="28"/>
  <c r="BZ480" i="28"/>
  <c r="CA480" i="28"/>
  <c r="CB480" i="28"/>
  <c r="CC480" i="28"/>
  <c r="CD480" i="28"/>
  <c r="CE480" i="28"/>
  <c r="CF480" i="28"/>
  <c r="CG480" i="28"/>
  <c r="CH480" i="28"/>
  <c r="CI480" i="28"/>
  <c r="CJ480" i="28"/>
  <c r="CK480" i="28"/>
  <c r="CL480" i="28"/>
  <c r="CM480" i="28"/>
  <c r="BA481" i="28"/>
  <c r="BB481" i="28"/>
  <c r="BC481" i="28"/>
  <c r="BD481" i="28"/>
  <c r="BE481" i="28"/>
  <c r="BF481" i="28"/>
  <c r="BG481" i="28"/>
  <c r="BH481" i="28"/>
  <c r="BI481" i="28"/>
  <c r="BJ481" i="28"/>
  <c r="BK481" i="28"/>
  <c r="BL481" i="28"/>
  <c r="BM481" i="28"/>
  <c r="BN481" i="28"/>
  <c r="BO481" i="28"/>
  <c r="BP481" i="28"/>
  <c r="BQ481" i="28"/>
  <c r="BR481" i="28"/>
  <c r="BS481" i="28"/>
  <c r="BT481" i="28"/>
  <c r="BU481" i="28"/>
  <c r="BV481" i="28"/>
  <c r="BW481" i="28"/>
  <c r="BX481" i="28"/>
  <c r="BY481" i="28"/>
  <c r="BZ481" i="28"/>
  <c r="CA481" i="28"/>
  <c r="CB481" i="28"/>
  <c r="CC481" i="28"/>
  <c r="CD481" i="28"/>
  <c r="CE481" i="28"/>
  <c r="CF481" i="28"/>
  <c r="CG481" i="28"/>
  <c r="CH481" i="28"/>
  <c r="CI481" i="28"/>
  <c r="CJ481" i="28"/>
  <c r="CK481" i="28"/>
  <c r="CL481" i="28"/>
  <c r="CM481" i="28"/>
  <c r="BA482" i="28"/>
  <c r="BB482" i="28"/>
  <c r="BC482" i="28"/>
  <c r="BD482" i="28"/>
  <c r="BE482" i="28"/>
  <c r="BF482" i="28"/>
  <c r="BG482" i="28"/>
  <c r="BH482" i="28"/>
  <c r="BI482" i="28"/>
  <c r="BJ482" i="28"/>
  <c r="BK482" i="28"/>
  <c r="BL482" i="28"/>
  <c r="BM482" i="28"/>
  <c r="BN482" i="28"/>
  <c r="BO482" i="28"/>
  <c r="BP482" i="28"/>
  <c r="BQ482" i="28"/>
  <c r="BR482" i="28"/>
  <c r="BS482" i="28"/>
  <c r="BT482" i="28"/>
  <c r="BU482" i="28"/>
  <c r="BV482" i="28"/>
  <c r="BW482" i="28"/>
  <c r="BX482" i="28"/>
  <c r="BY482" i="28"/>
  <c r="BZ482" i="28"/>
  <c r="CA482" i="28"/>
  <c r="CB482" i="28"/>
  <c r="CC482" i="28"/>
  <c r="CD482" i="28"/>
  <c r="CE482" i="28"/>
  <c r="CF482" i="28"/>
  <c r="CG482" i="28"/>
  <c r="CH482" i="28"/>
  <c r="CI482" i="28"/>
  <c r="CJ482" i="28"/>
  <c r="CK482" i="28"/>
  <c r="CL482" i="28"/>
  <c r="CM482" i="28"/>
  <c r="BA483" i="28"/>
  <c r="BB483" i="28"/>
  <c r="BC483" i="28"/>
  <c r="BD483" i="28"/>
  <c r="BE483" i="28"/>
  <c r="BF483" i="28"/>
  <c r="BG483" i="28"/>
  <c r="BH483" i="28"/>
  <c r="BI483" i="28"/>
  <c r="BJ483" i="28"/>
  <c r="BK483" i="28"/>
  <c r="BL483" i="28"/>
  <c r="BM483" i="28"/>
  <c r="BN483" i="28"/>
  <c r="BO483" i="28"/>
  <c r="BP483" i="28"/>
  <c r="BQ483" i="28"/>
  <c r="BR483" i="28"/>
  <c r="BS483" i="28"/>
  <c r="BT483" i="28"/>
  <c r="BU483" i="28"/>
  <c r="BV483" i="28"/>
  <c r="BW483" i="28"/>
  <c r="BX483" i="28"/>
  <c r="BY483" i="28"/>
  <c r="BZ483" i="28"/>
  <c r="CA483" i="28"/>
  <c r="CB483" i="28"/>
  <c r="CC483" i="28"/>
  <c r="CD483" i="28"/>
  <c r="CE483" i="28"/>
  <c r="CF483" i="28"/>
  <c r="CG483" i="28"/>
  <c r="CH483" i="28"/>
  <c r="CI483" i="28"/>
  <c r="CJ483" i="28"/>
  <c r="CK483" i="28"/>
  <c r="CL483" i="28"/>
  <c r="CM483" i="28"/>
  <c r="BA484" i="28"/>
  <c r="BB484" i="28"/>
  <c r="BC484" i="28"/>
  <c r="BD484" i="28"/>
  <c r="BE484" i="28"/>
  <c r="BF484" i="28"/>
  <c r="BG484" i="28"/>
  <c r="BH484" i="28"/>
  <c r="BI484" i="28"/>
  <c r="BJ484" i="28"/>
  <c r="BK484" i="28"/>
  <c r="BL484" i="28"/>
  <c r="BM484" i="28"/>
  <c r="BN484" i="28"/>
  <c r="BO484" i="28"/>
  <c r="BP484" i="28"/>
  <c r="BQ484" i="28"/>
  <c r="BR484" i="28"/>
  <c r="BS484" i="28"/>
  <c r="BT484" i="28"/>
  <c r="BU484" i="28"/>
  <c r="BV484" i="28"/>
  <c r="BW484" i="28"/>
  <c r="BX484" i="28"/>
  <c r="BY484" i="28"/>
  <c r="BZ484" i="28"/>
  <c r="CA484" i="28"/>
  <c r="CB484" i="28"/>
  <c r="CC484" i="28"/>
  <c r="CD484" i="28"/>
  <c r="CE484" i="28"/>
  <c r="CF484" i="28"/>
  <c r="CG484" i="28"/>
  <c r="CH484" i="28"/>
  <c r="CI484" i="28"/>
  <c r="CJ484" i="28"/>
  <c r="CK484" i="28"/>
  <c r="CL484" i="28"/>
  <c r="CM484" i="28"/>
  <c r="BA485" i="28"/>
  <c r="BB485" i="28"/>
  <c r="BC485" i="28"/>
  <c r="BD485" i="28"/>
  <c r="BE485" i="28"/>
  <c r="BF485" i="28"/>
  <c r="BG485" i="28"/>
  <c r="BH485" i="28"/>
  <c r="BI485" i="28"/>
  <c r="BJ485" i="28"/>
  <c r="BK485" i="28"/>
  <c r="BL485" i="28"/>
  <c r="BM485" i="28"/>
  <c r="BN485" i="28"/>
  <c r="BO485" i="28"/>
  <c r="BP485" i="28"/>
  <c r="BQ485" i="28"/>
  <c r="BR485" i="28"/>
  <c r="BS485" i="28"/>
  <c r="BT485" i="28"/>
  <c r="BU485" i="28"/>
  <c r="BV485" i="28"/>
  <c r="BW485" i="28"/>
  <c r="BX485" i="28"/>
  <c r="BY485" i="28"/>
  <c r="BZ485" i="28"/>
  <c r="CA485" i="28"/>
  <c r="CB485" i="28"/>
  <c r="CC485" i="28"/>
  <c r="CD485" i="28"/>
  <c r="CE485" i="28"/>
  <c r="CF485" i="28"/>
  <c r="CG485" i="28"/>
  <c r="CH485" i="28"/>
  <c r="CI485" i="28"/>
  <c r="CJ485" i="28"/>
  <c r="CK485" i="28"/>
  <c r="CL485" i="28"/>
  <c r="CM485" i="28"/>
  <c r="BA486" i="28"/>
  <c r="BB486" i="28"/>
  <c r="BC486" i="28"/>
  <c r="BD486" i="28"/>
  <c r="BE486" i="28"/>
  <c r="BF486" i="28"/>
  <c r="BG486" i="28"/>
  <c r="BH486" i="28"/>
  <c r="BI486" i="28"/>
  <c r="BJ486" i="28"/>
  <c r="BK486" i="28"/>
  <c r="BL486" i="28"/>
  <c r="BM486" i="28"/>
  <c r="BN486" i="28"/>
  <c r="BO486" i="28"/>
  <c r="BP486" i="28"/>
  <c r="BQ486" i="28"/>
  <c r="BR486" i="28"/>
  <c r="BS486" i="28"/>
  <c r="BT486" i="28"/>
  <c r="BU486" i="28"/>
  <c r="BV486" i="28"/>
  <c r="BW486" i="28"/>
  <c r="BX486" i="28"/>
  <c r="BY486" i="28"/>
  <c r="BZ486" i="28"/>
  <c r="CA486" i="28"/>
  <c r="CB486" i="28"/>
  <c r="CC486" i="28"/>
  <c r="CD486" i="28"/>
  <c r="CE486" i="28"/>
  <c r="CF486" i="28"/>
  <c r="CG486" i="28"/>
  <c r="CH486" i="28"/>
  <c r="CI486" i="28"/>
  <c r="CJ486" i="28"/>
  <c r="CK486" i="28"/>
  <c r="CL486" i="28"/>
  <c r="CM486" i="28"/>
  <c r="BA487" i="28"/>
  <c r="BB487" i="28"/>
  <c r="BC487" i="28"/>
  <c r="BD487" i="28"/>
  <c r="BE487" i="28"/>
  <c r="BF487" i="28"/>
  <c r="BG487" i="28"/>
  <c r="BH487" i="28"/>
  <c r="BI487" i="28"/>
  <c r="BJ487" i="28"/>
  <c r="BK487" i="28"/>
  <c r="BL487" i="28"/>
  <c r="BM487" i="28"/>
  <c r="BN487" i="28"/>
  <c r="BO487" i="28"/>
  <c r="BP487" i="28"/>
  <c r="BQ487" i="28"/>
  <c r="BR487" i="28"/>
  <c r="BS487" i="28"/>
  <c r="BT487" i="28"/>
  <c r="BU487" i="28"/>
  <c r="BV487" i="28"/>
  <c r="BW487" i="28"/>
  <c r="BX487" i="28"/>
  <c r="BY487" i="28"/>
  <c r="BZ487" i="28"/>
  <c r="CA487" i="28"/>
  <c r="CB487" i="28"/>
  <c r="CC487" i="28"/>
  <c r="CD487" i="28"/>
  <c r="CE487" i="28"/>
  <c r="CF487" i="28"/>
  <c r="CG487" i="28"/>
  <c r="CH487" i="28"/>
  <c r="CI487" i="28"/>
  <c r="CJ487" i="28"/>
  <c r="CK487" i="28"/>
  <c r="CL487" i="28"/>
  <c r="CM487" i="28"/>
  <c r="BA488" i="28"/>
  <c r="BB488" i="28"/>
  <c r="BC488" i="28"/>
  <c r="BD488" i="28"/>
  <c r="BE488" i="28"/>
  <c r="BF488" i="28"/>
  <c r="BG488" i="28"/>
  <c r="BH488" i="28"/>
  <c r="BI488" i="28"/>
  <c r="BJ488" i="28"/>
  <c r="BK488" i="28"/>
  <c r="BL488" i="28"/>
  <c r="BM488" i="28"/>
  <c r="BN488" i="28"/>
  <c r="BO488" i="28"/>
  <c r="BP488" i="28"/>
  <c r="BQ488" i="28"/>
  <c r="BR488" i="28"/>
  <c r="BS488" i="28"/>
  <c r="BT488" i="28"/>
  <c r="BU488" i="28"/>
  <c r="BV488" i="28"/>
  <c r="BW488" i="28"/>
  <c r="BX488" i="28"/>
  <c r="BY488" i="28"/>
  <c r="BZ488" i="28"/>
  <c r="CA488" i="28"/>
  <c r="CB488" i="28"/>
  <c r="CC488" i="28"/>
  <c r="CD488" i="28"/>
  <c r="CE488" i="28"/>
  <c r="CF488" i="28"/>
  <c r="CG488" i="28"/>
  <c r="CH488" i="28"/>
  <c r="CI488" i="28"/>
  <c r="CJ488" i="28"/>
  <c r="CK488" i="28"/>
  <c r="CL488" i="28"/>
  <c r="CM488" i="28"/>
  <c r="BA489" i="28"/>
  <c r="BB489" i="28"/>
  <c r="BC489" i="28"/>
  <c r="BD489" i="28"/>
  <c r="BE489" i="28"/>
  <c r="BF489" i="28"/>
  <c r="BG489" i="28"/>
  <c r="BH489" i="28"/>
  <c r="BI489" i="28"/>
  <c r="BJ489" i="28"/>
  <c r="BK489" i="28"/>
  <c r="BL489" i="28"/>
  <c r="BM489" i="28"/>
  <c r="BN489" i="28"/>
  <c r="BO489" i="28"/>
  <c r="BP489" i="28"/>
  <c r="BQ489" i="28"/>
  <c r="BR489" i="28"/>
  <c r="BS489" i="28"/>
  <c r="BT489" i="28"/>
  <c r="BU489" i="28"/>
  <c r="BV489" i="28"/>
  <c r="BW489" i="28"/>
  <c r="BX489" i="28"/>
  <c r="BY489" i="28"/>
  <c r="BZ489" i="28"/>
  <c r="CA489" i="28"/>
  <c r="CB489" i="28"/>
  <c r="CC489" i="28"/>
  <c r="CD489" i="28"/>
  <c r="CE489" i="28"/>
  <c r="CF489" i="28"/>
  <c r="CG489" i="28"/>
  <c r="CH489" i="28"/>
  <c r="CI489" i="28"/>
  <c r="CJ489" i="28"/>
  <c r="CK489" i="28"/>
  <c r="CL489" i="28"/>
  <c r="CM489" i="28"/>
  <c r="BA490" i="28"/>
  <c r="BB490" i="28"/>
  <c r="BC490" i="28"/>
  <c r="BD490" i="28"/>
  <c r="BE490" i="28"/>
  <c r="BF490" i="28"/>
  <c r="BG490" i="28"/>
  <c r="BH490" i="28"/>
  <c r="BI490" i="28"/>
  <c r="BJ490" i="28"/>
  <c r="BK490" i="28"/>
  <c r="BL490" i="28"/>
  <c r="BM490" i="28"/>
  <c r="BN490" i="28"/>
  <c r="BO490" i="28"/>
  <c r="BP490" i="28"/>
  <c r="BQ490" i="28"/>
  <c r="BR490" i="28"/>
  <c r="BS490" i="28"/>
  <c r="BT490" i="28"/>
  <c r="BU490" i="28"/>
  <c r="BV490" i="28"/>
  <c r="BW490" i="28"/>
  <c r="BX490" i="28"/>
  <c r="BY490" i="28"/>
  <c r="BZ490" i="28"/>
  <c r="CA490" i="28"/>
  <c r="CB490" i="28"/>
  <c r="CC490" i="28"/>
  <c r="CD490" i="28"/>
  <c r="CE490" i="28"/>
  <c r="CF490" i="28"/>
  <c r="CG490" i="28"/>
  <c r="CH490" i="28"/>
  <c r="CI490" i="28"/>
  <c r="CJ490" i="28"/>
  <c r="CK490" i="28"/>
  <c r="CL490" i="28"/>
  <c r="CM490" i="28"/>
  <c r="BA491" i="28"/>
  <c r="BB491" i="28"/>
  <c r="BC491" i="28"/>
  <c r="BD491" i="28"/>
  <c r="BE491" i="28"/>
  <c r="BF491" i="28"/>
  <c r="BG491" i="28"/>
  <c r="BH491" i="28"/>
  <c r="BI491" i="28"/>
  <c r="BJ491" i="28"/>
  <c r="BK491" i="28"/>
  <c r="BL491" i="28"/>
  <c r="BM491" i="28"/>
  <c r="BN491" i="28"/>
  <c r="BO491" i="28"/>
  <c r="BP491" i="28"/>
  <c r="BQ491" i="28"/>
  <c r="BR491" i="28"/>
  <c r="BS491" i="28"/>
  <c r="BT491" i="28"/>
  <c r="BU491" i="28"/>
  <c r="BV491" i="28"/>
  <c r="BW491" i="28"/>
  <c r="BX491" i="28"/>
  <c r="BY491" i="28"/>
  <c r="BZ491" i="28"/>
  <c r="CA491" i="28"/>
  <c r="CB491" i="28"/>
  <c r="CC491" i="28"/>
  <c r="CD491" i="28"/>
  <c r="CE491" i="28"/>
  <c r="CF491" i="28"/>
  <c r="CG491" i="28"/>
  <c r="CH491" i="28"/>
  <c r="CI491" i="28"/>
  <c r="CJ491" i="28"/>
  <c r="CK491" i="28"/>
  <c r="CL491" i="28"/>
  <c r="CM491" i="28"/>
  <c r="BA492" i="28"/>
  <c r="BB492" i="28"/>
  <c r="BC492" i="28"/>
  <c r="BD492" i="28"/>
  <c r="BE492" i="28"/>
  <c r="BF492" i="28"/>
  <c r="BG492" i="28"/>
  <c r="BH492" i="28"/>
  <c r="BI492" i="28"/>
  <c r="BJ492" i="28"/>
  <c r="BK492" i="28"/>
  <c r="BL492" i="28"/>
  <c r="BM492" i="28"/>
  <c r="BN492" i="28"/>
  <c r="BO492" i="28"/>
  <c r="BP492" i="28"/>
  <c r="BQ492" i="28"/>
  <c r="BR492" i="28"/>
  <c r="BS492" i="28"/>
  <c r="BT492" i="28"/>
  <c r="BU492" i="28"/>
  <c r="BV492" i="28"/>
  <c r="BW492" i="28"/>
  <c r="BX492" i="28"/>
  <c r="BY492" i="28"/>
  <c r="BZ492" i="28"/>
  <c r="CA492" i="28"/>
  <c r="CB492" i="28"/>
  <c r="CC492" i="28"/>
  <c r="CD492" i="28"/>
  <c r="CE492" i="28"/>
  <c r="CF492" i="28"/>
  <c r="CG492" i="28"/>
  <c r="CH492" i="28"/>
  <c r="CI492" i="28"/>
  <c r="CJ492" i="28"/>
  <c r="CK492" i="28"/>
  <c r="CL492" i="28"/>
  <c r="CM492" i="28"/>
  <c r="BA493" i="28"/>
  <c r="BB493" i="28"/>
  <c r="BC493" i="28"/>
  <c r="BD493" i="28"/>
  <c r="BE493" i="28"/>
  <c r="BF493" i="28"/>
  <c r="BG493" i="28"/>
  <c r="BH493" i="28"/>
  <c r="BI493" i="28"/>
  <c r="BJ493" i="28"/>
  <c r="BK493" i="28"/>
  <c r="BL493" i="28"/>
  <c r="BM493" i="28"/>
  <c r="BN493" i="28"/>
  <c r="BO493" i="28"/>
  <c r="BP493" i="28"/>
  <c r="BQ493" i="28"/>
  <c r="BR493" i="28"/>
  <c r="BS493" i="28"/>
  <c r="BT493" i="28"/>
  <c r="BU493" i="28"/>
  <c r="BV493" i="28"/>
  <c r="BW493" i="28"/>
  <c r="BX493" i="28"/>
  <c r="BY493" i="28"/>
  <c r="BZ493" i="28"/>
  <c r="CA493" i="28"/>
  <c r="CB493" i="28"/>
  <c r="CC493" i="28"/>
  <c r="CD493" i="28"/>
  <c r="CE493" i="28"/>
  <c r="CF493" i="28"/>
  <c r="CG493" i="28"/>
  <c r="CH493" i="28"/>
  <c r="CI493" i="28"/>
  <c r="CJ493" i="28"/>
  <c r="CK493" i="28"/>
  <c r="CL493" i="28"/>
  <c r="CM493" i="28"/>
  <c r="BA494" i="28"/>
  <c r="BB494" i="28"/>
  <c r="BC494" i="28"/>
  <c r="BD494" i="28"/>
  <c r="BE494" i="28"/>
  <c r="BF494" i="28"/>
  <c r="BG494" i="28"/>
  <c r="BH494" i="28"/>
  <c r="BI494" i="28"/>
  <c r="BJ494" i="28"/>
  <c r="BK494" i="28"/>
  <c r="BL494" i="28"/>
  <c r="BM494" i="28"/>
  <c r="BN494" i="28"/>
  <c r="BO494" i="28"/>
  <c r="BP494" i="28"/>
  <c r="BQ494" i="28"/>
  <c r="BR494" i="28"/>
  <c r="BS494" i="28"/>
  <c r="BT494" i="28"/>
  <c r="BU494" i="28"/>
  <c r="BV494" i="28"/>
  <c r="BW494" i="28"/>
  <c r="BX494" i="28"/>
  <c r="BY494" i="28"/>
  <c r="BZ494" i="28"/>
  <c r="CA494" i="28"/>
  <c r="CB494" i="28"/>
  <c r="CC494" i="28"/>
  <c r="CD494" i="28"/>
  <c r="CE494" i="28"/>
  <c r="CF494" i="28"/>
  <c r="CG494" i="28"/>
  <c r="CH494" i="28"/>
  <c r="CI494" i="28"/>
  <c r="CJ494" i="28"/>
  <c r="CK494" i="28"/>
  <c r="CL494" i="28"/>
  <c r="CM494" i="28"/>
  <c r="BA495" i="28"/>
  <c r="BB495" i="28"/>
  <c r="BC495" i="28"/>
  <c r="BD495" i="28"/>
  <c r="BE495" i="28"/>
  <c r="BF495" i="28"/>
  <c r="BG495" i="28"/>
  <c r="BH495" i="28"/>
  <c r="BI495" i="28"/>
  <c r="BJ495" i="28"/>
  <c r="BK495" i="28"/>
  <c r="BL495" i="28"/>
  <c r="BM495" i="28"/>
  <c r="BN495" i="28"/>
  <c r="BO495" i="28"/>
  <c r="BP495" i="28"/>
  <c r="BQ495" i="28"/>
  <c r="BR495" i="28"/>
  <c r="BS495" i="28"/>
  <c r="BT495" i="28"/>
  <c r="BU495" i="28"/>
  <c r="BV495" i="28"/>
  <c r="BW495" i="28"/>
  <c r="BX495" i="28"/>
  <c r="BY495" i="28"/>
  <c r="BZ495" i="28"/>
  <c r="CA495" i="28"/>
  <c r="CB495" i="28"/>
  <c r="CC495" i="28"/>
  <c r="CD495" i="28"/>
  <c r="CE495" i="28"/>
  <c r="CF495" i="28"/>
  <c r="CG495" i="28"/>
  <c r="CH495" i="28"/>
  <c r="CI495" i="28"/>
  <c r="CJ495" i="28"/>
  <c r="CK495" i="28"/>
  <c r="CL495" i="28"/>
  <c r="CM495" i="28"/>
  <c r="BA496" i="28"/>
  <c r="BB496" i="28"/>
  <c r="BC496" i="28"/>
  <c r="BD496" i="28"/>
  <c r="BE496" i="28"/>
  <c r="BF496" i="28"/>
  <c r="BG496" i="28"/>
  <c r="BH496" i="28"/>
  <c r="BI496" i="28"/>
  <c r="BJ496" i="28"/>
  <c r="BK496" i="28"/>
  <c r="BL496" i="28"/>
  <c r="BM496" i="28"/>
  <c r="BN496" i="28"/>
  <c r="BO496" i="28"/>
  <c r="BP496" i="28"/>
  <c r="BQ496" i="28"/>
  <c r="BR496" i="28"/>
  <c r="BS496" i="28"/>
  <c r="BT496" i="28"/>
  <c r="BU496" i="28"/>
  <c r="BV496" i="28"/>
  <c r="BW496" i="28"/>
  <c r="BX496" i="28"/>
  <c r="BY496" i="28"/>
  <c r="BZ496" i="28"/>
  <c r="CA496" i="28"/>
  <c r="CB496" i="28"/>
  <c r="CC496" i="28"/>
  <c r="CD496" i="28"/>
  <c r="CE496" i="28"/>
  <c r="CF496" i="28"/>
  <c r="CG496" i="28"/>
  <c r="CH496" i="28"/>
  <c r="CI496" i="28"/>
  <c r="CJ496" i="28"/>
  <c r="CK496" i="28"/>
  <c r="CL496" i="28"/>
  <c r="CM496" i="28"/>
  <c r="BA497" i="28"/>
  <c r="BB497" i="28"/>
  <c r="BC497" i="28"/>
  <c r="BD497" i="28"/>
  <c r="BE497" i="28"/>
  <c r="BF497" i="28"/>
  <c r="BG497" i="28"/>
  <c r="BH497" i="28"/>
  <c r="BI497" i="28"/>
  <c r="BJ497" i="28"/>
  <c r="BK497" i="28"/>
  <c r="BL497" i="28"/>
  <c r="BM497" i="28"/>
  <c r="BN497" i="28"/>
  <c r="BO497" i="28"/>
  <c r="BP497" i="28"/>
  <c r="BQ497" i="28"/>
  <c r="BR497" i="28"/>
  <c r="BS497" i="28"/>
  <c r="BT497" i="28"/>
  <c r="BU497" i="28"/>
  <c r="BV497" i="28"/>
  <c r="BW497" i="28"/>
  <c r="BX497" i="28"/>
  <c r="BY497" i="28"/>
  <c r="BZ497" i="28"/>
  <c r="CA497" i="28"/>
  <c r="CB497" i="28"/>
  <c r="CC497" i="28"/>
  <c r="CD497" i="28"/>
  <c r="CE497" i="28"/>
  <c r="CF497" i="28"/>
  <c r="CG497" i="28"/>
  <c r="CH497" i="28"/>
  <c r="CI497" i="28"/>
  <c r="CJ497" i="28"/>
  <c r="CK497" i="28"/>
  <c r="CL497" i="28"/>
  <c r="CM497" i="28"/>
  <c r="BA498" i="28"/>
  <c r="BB498" i="28"/>
  <c r="BC498" i="28"/>
  <c r="BD498" i="28"/>
  <c r="BE498" i="28"/>
  <c r="BF498" i="28"/>
  <c r="BG498" i="28"/>
  <c r="BH498" i="28"/>
  <c r="BI498" i="28"/>
  <c r="BJ498" i="28"/>
  <c r="BK498" i="28"/>
  <c r="BL498" i="28"/>
  <c r="BM498" i="28"/>
  <c r="BN498" i="28"/>
  <c r="BO498" i="28"/>
  <c r="BP498" i="28"/>
  <c r="BQ498" i="28"/>
  <c r="BR498" i="28"/>
  <c r="BS498" i="28"/>
  <c r="BT498" i="28"/>
  <c r="BU498" i="28"/>
  <c r="BV498" i="28"/>
  <c r="BW498" i="28"/>
  <c r="BX498" i="28"/>
  <c r="BY498" i="28"/>
  <c r="BZ498" i="28"/>
  <c r="CA498" i="28"/>
  <c r="CB498" i="28"/>
  <c r="CC498" i="28"/>
  <c r="CD498" i="28"/>
  <c r="CE498" i="28"/>
  <c r="CF498" i="28"/>
  <c r="CG498" i="28"/>
  <c r="CH498" i="28"/>
  <c r="CI498" i="28"/>
  <c r="CJ498" i="28"/>
  <c r="CK498" i="28"/>
  <c r="CL498" i="28"/>
  <c r="CM498" i="28"/>
  <c r="BA499" i="28"/>
  <c r="BB499" i="28"/>
  <c r="BC499" i="28"/>
  <c r="BD499" i="28"/>
  <c r="BE499" i="28"/>
  <c r="BF499" i="28"/>
  <c r="BG499" i="28"/>
  <c r="BH499" i="28"/>
  <c r="BI499" i="28"/>
  <c r="BJ499" i="28"/>
  <c r="BK499" i="28"/>
  <c r="BL499" i="28"/>
  <c r="BM499" i="28"/>
  <c r="BN499" i="28"/>
  <c r="BO499" i="28"/>
  <c r="BP499" i="28"/>
  <c r="BQ499" i="28"/>
  <c r="BR499" i="28"/>
  <c r="BS499" i="28"/>
  <c r="BT499" i="28"/>
  <c r="BU499" i="28"/>
  <c r="BV499" i="28"/>
  <c r="BW499" i="28"/>
  <c r="BX499" i="28"/>
  <c r="BY499" i="28"/>
  <c r="BZ499" i="28"/>
  <c r="CA499" i="28"/>
  <c r="CB499" i="28"/>
  <c r="CC499" i="28"/>
  <c r="CD499" i="28"/>
  <c r="CE499" i="28"/>
  <c r="CF499" i="28"/>
  <c r="CG499" i="28"/>
  <c r="CH499" i="28"/>
  <c r="CI499" i="28"/>
  <c r="CJ499" i="28"/>
  <c r="CK499" i="28"/>
  <c r="CL499" i="28"/>
  <c r="CM499" i="28"/>
  <c r="BA500" i="28"/>
  <c r="BB500" i="28"/>
  <c r="BC500" i="28"/>
  <c r="BD500" i="28"/>
  <c r="BE500" i="28"/>
  <c r="BF500" i="28"/>
  <c r="BG500" i="28"/>
  <c r="BH500" i="28"/>
  <c r="BI500" i="28"/>
  <c r="BJ500" i="28"/>
  <c r="BK500" i="28"/>
  <c r="BL500" i="28"/>
  <c r="BM500" i="28"/>
  <c r="BN500" i="28"/>
  <c r="BO500" i="28"/>
  <c r="BP500" i="28"/>
  <c r="BQ500" i="28"/>
  <c r="BR500" i="28"/>
  <c r="BS500" i="28"/>
  <c r="BT500" i="28"/>
  <c r="BU500" i="28"/>
  <c r="BV500" i="28"/>
  <c r="BW500" i="28"/>
  <c r="BX500" i="28"/>
  <c r="BY500" i="28"/>
  <c r="BZ500" i="28"/>
  <c r="CA500" i="28"/>
  <c r="CB500" i="28"/>
  <c r="CC500" i="28"/>
  <c r="CD500" i="28"/>
  <c r="CE500" i="28"/>
  <c r="CF500" i="28"/>
  <c r="CG500" i="28"/>
  <c r="CH500" i="28"/>
  <c r="CI500" i="28"/>
  <c r="CJ500" i="28"/>
  <c r="CK500" i="28"/>
  <c r="CL500" i="28"/>
  <c r="CM500" i="28"/>
  <c r="BA501" i="28"/>
  <c r="BB501" i="28"/>
  <c r="BC501" i="28"/>
  <c r="BD501" i="28"/>
  <c r="BE501" i="28"/>
  <c r="BF501" i="28"/>
  <c r="BG501" i="28"/>
  <c r="BH501" i="28"/>
  <c r="BI501" i="28"/>
  <c r="BJ501" i="28"/>
  <c r="BK501" i="28"/>
  <c r="BL501" i="28"/>
  <c r="BM501" i="28"/>
  <c r="BN501" i="28"/>
  <c r="BO501" i="28"/>
  <c r="BP501" i="28"/>
  <c r="BQ501" i="28"/>
  <c r="BR501" i="28"/>
  <c r="BS501" i="28"/>
  <c r="BT501" i="28"/>
  <c r="BU501" i="28"/>
  <c r="BV501" i="28"/>
  <c r="BW501" i="28"/>
  <c r="BX501" i="28"/>
  <c r="BY501" i="28"/>
  <c r="BZ501" i="28"/>
  <c r="CA501" i="28"/>
  <c r="CB501" i="28"/>
  <c r="CC501" i="28"/>
  <c r="CD501" i="28"/>
  <c r="CE501" i="28"/>
  <c r="CF501" i="28"/>
  <c r="CG501" i="28"/>
  <c r="CH501" i="28"/>
  <c r="CI501" i="28"/>
  <c r="CJ501" i="28"/>
  <c r="CK501" i="28"/>
  <c r="CL501" i="28"/>
  <c r="CM501" i="28"/>
  <c r="BA502" i="28"/>
  <c r="BB502" i="28"/>
  <c r="BC502" i="28"/>
  <c r="BD502" i="28"/>
  <c r="BE502" i="28"/>
  <c r="BF502" i="28"/>
  <c r="BG502" i="28"/>
  <c r="BH502" i="28"/>
  <c r="BI502" i="28"/>
  <c r="BJ502" i="28"/>
  <c r="BK502" i="28"/>
  <c r="BL502" i="28"/>
  <c r="BM502" i="28"/>
  <c r="BN502" i="28"/>
  <c r="BO502" i="28"/>
  <c r="BP502" i="28"/>
  <c r="BQ502" i="28"/>
  <c r="BR502" i="28"/>
  <c r="BS502" i="28"/>
  <c r="BT502" i="28"/>
  <c r="BU502" i="28"/>
  <c r="BV502" i="28"/>
  <c r="BW502" i="28"/>
  <c r="BX502" i="28"/>
  <c r="BY502" i="28"/>
  <c r="BZ502" i="28"/>
  <c r="CA502" i="28"/>
  <c r="CB502" i="28"/>
  <c r="CC502" i="28"/>
  <c r="CD502" i="28"/>
  <c r="CE502" i="28"/>
  <c r="CF502" i="28"/>
  <c r="CG502" i="28"/>
  <c r="CH502" i="28"/>
  <c r="CI502" i="28"/>
  <c r="CJ502" i="28"/>
  <c r="CK502" i="28"/>
  <c r="CL502" i="28"/>
  <c r="CM502" i="28"/>
  <c r="BA503" i="28"/>
  <c r="BB503" i="28"/>
  <c r="BC503" i="28"/>
  <c r="BD503" i="28"/>
  <c r="BE503" i="28"/>
  <c r="BF503" i="28"/>
  <c r="BG503" i="28"/>
  <c r="BH503" i="28"/>
  <c r="BI503" i="28"/>
  <c r="BJ503" i="28"/>
  <c r="BK503" i="28"/>
  <c r="BL503" i="28"/>
  <c r="BM503" i="28"/>
  <c r="BN503" i="28"/>
  <c r="BO503" i="28"/>
  <c r="BP503" i="28"/>
  <c r="BQ503" i="28"/>
  <c r="BR503" i="28"/>
  <c r="BS503" i="28"/>
  <c r="BT503" i="28"/>
  <c r="BU503" i="28"/>
  <c r="BV503" i="28"/>
  <c r="BW503" i="28"/>
  <c r="BX503" i="28"/>
  <c r="BY503" i="28"/>
  <c r="BZ503" i="28"/>
  <c r="CA503" i="28"/>
  <c r="CB503" i="28"/>
  <c r="CC503" i="28"/>
  <c r="CD503" i="28"/>
  <c r="CE503" i="28"/>
  <c r="CF503" i="28"/>
  <c r="CG503" i="28"/>
  <c r="CH503" i="28"/>
  <c r="CI503" i="28"/>
  <c r="CJ503" i="28"/>
  <c r="CK503" i="28"/>
  <c r="CL503" i="28"/>
  <c r="CM503" i="28"/>
  <c r="BA504" i="28"/>
  <c r="BB504" i="28"/>
  <c r="BC504" i="28"/>
  <c r="BD504" i="28"/>
  <c r="BE504" i="28"/>
  <c r="BF504" i="28"/>
  <c r="BG504" i="28"/>
  <c r="BH504" i="28"/>
  <c r="BI504" i="28"/>
  <c r="BJ504" i="28"/>
  <c r="BK504" i="28"/>
  <c r="BL504" i="28"/>
  <c r="BM504" i="28"/>
  <c r="BN504" i="28"/>
  <c r="BO504" i="28"/>
  <c r="BP504" i="28"/>
  <c r="BQ504" i="28"/>
  <c r="BR504" i="28"/>
  <c r="BS504" i="28"/>
  <c r="BT504" i="28"/>
  <c r="BU504" i="28"/>
  <c r="BV504" i="28"/>
  <c r="BW504" i="28"/>
  <c r="BX504" i="28"/>
  <c r="BY504" i="28"/>
  <c r="BZ504" i="28"/>
  <c r="CA504" i="28"/>
  <c r="CB504" i="28"/>
  <c r="CC504" i="28"/>
  <c r="CD504" i="28"/>
  <c r="CE504" i="28"/>
  <c r="CF504" i="28"/>
  <c r="CG504" i="28"/>
  <c r="CH504" i="28"/>
  <c r="CI504" i="28"/>
  <c r="CJ504" i="28"/>
  <c r="CK504" i="28"/>
  <c r="CL504" i="28"/>
  <c r="CM504" i="28"/>
  <c r="BA505" i="28"/>
  <c r="BB505" i="28"/>
  <c r="BC505" i="28"/>
  <c r="BD505" i="28"/>
  <c r="BE505" i="28"/>
  <c r="BF505" i="28"/>
  <c r="BG505" i="28"/>
  <c r="BH505" i="28"/>
  <c r="BI505" i="28"/>
  <c r="BJ505" i="28"/>
  <c r="BK505" i="28"/>
  <c r="BL505" i="28"/>
  <c r="BM505" i="28"/>
  <c r="BN505" i="28"/>
  <c r="BO505" i="28"/>
  <c r="BP505" i="28"/>
  <c r="BQ505" i="28"/>
  <c r="BR505" i="28"/>
  <c r="BS505" i="28"/>
  <c r="BT505" i="28"/>
  <c r="BU505" i="28"/>
  <c r="BV505" i="28"/>
  <c r="BW505" i="28"/>
  <c r="BX505" i="28"/>
  <c r="BY505" i="28"/>
  <c r="BZ505" i="28"/>
  <c r="CA505" i="28"/>
  <c r="CB505" i="28"/>
  <c r="CC505" i="28"/>
  <c r="CD505" i="28"/>
  <c r="CE505" i="28"/>
  <c r="CF505" i="28"/>
  <c r="CG505" i="28"/>
  <c r="CH505" i="28"/>
  <c r="CI505" i="28"/>
  <c r="CJ505" i="28"/>
  <c r="CK505" i="28"/>
  <c r="CL505" i="28"/>
  <c r="CM505" i="28"/>
  <c r="BA506" i="28"/>
  <c r="BB506" i="28"/>
  <c r="BC506" i="28"/>
  <c r="BD506" i="28"/>
  <c r="BE506" i="28"/>
  <c r="BF506" i="28"/>
  <c r="BG506" i="28"/>
  <c r="BH506" i="28"/>
  <c r="BI506" i="28"/>
  <c r="BJ506" i="28"/>
  <c r="BK506" i="28"/>
  <c r="BL506" i="28"/>
  <c r="BM506" i="28"/>
  <c r="BN506" i="28"/>
  <c r="BO506" i="28"/>
  <c r="BP506" i="28"/>
  <c r="BQ506" i="28"/>
  <c r="BR506" i="28"/>
  <c r="BS506" i="28"/>
  <c r="BT506" i="28"/>
  <c r="BU506" i="28"/>
  <c r="BV506" i="28"/>
  <c r="BW506" i="28"/>
  <c r="BX506" i="28"/>
  <c r="BY506" i="28"/>
  <c r="BZ506" i="28"/>
  <c r="CA506" i="28"/>
  <c r="CB506" i="28"/>
  <c r="CC506" i="28"/>
  <c r="CD506" i="28"/>
  <c r="CE506" i="28"/>
  <c r="CF506" i="28"/>
  <c r="CG506" i="28"/>
  <c r="CH506" i="28"/>
  <c r="CI506" i="28"/>
  <c r="CJ506" i="28"/>
  <c r="CK506" i="28"/>
  <c r="CL506" i="28"/>
  <c r="CM506" i="28"/>
  <c r="BA507" i="28"/>
  <c r="BB507" i="28"/>
  <c r="BC507" i="28"/>
  <c r="BD507" i="28"/>
  <c r="BE507" i="28"/>
  <c r="BF507" i="28"/>
  <c r="BG507" i="28"/>
  <c r="BH507" i="28"/>
  <c r="BI507" i="28"/>
  <c r="BJ507" i="28"/>
  <c r="BK507" i="28"/>
  <c r="BL507" i="28"/>
  <c r="BM507" i="28"/>
  <c r="BN507" i="28"/>
  <c r="BO507" i="28"/>
  <c r="BP507" i="28"/>
  <c r="BQ507" i="28"/>
  <c r="BR507" i="28"/>
  <c r="BS507" i="28"/>
  <c r="BT507" i="28"/>
  <c r="BU507" i="28"/>
  <c r="BV507" i="28"/>
  <c r="BW507" i="28"/>
  <c r="BX507" i="28"/>
  <c r="BY507" i="28"/>
  <c r="BZ507" i="28"/>
  <c r="CA507" i="28"/>
  <c r="CB507" i="28"/>
  <c r="CC507" i="28"/>
  <c r="CD507" i="28"/>
  <c r="CE507" i="28"/>
  <c r="CF507" i="28"/>
  <c r="CG507" i="28"/>
  <c r="CH507" i="28"/>
  <c r="CI507" i="28"/>
  <c r="CJ507" i="28"/>
  <c r="CK507" i="28"/>
  <c r="CL507" i="28"/>
  <c r="CM507" i="28"/>
  <c r="BA508" i="28"/>
  <c r="BB508" i="28"/>
  <c r="BC508" i="28"/>
  <c r="BD508" i="28"/>
  <c r="BE508" i="28"/>
  <c r="BF508" i="28"/>
  <c r="BG508" i="28"/>
  <c r="BH508" i="28"/>
  <c r="BI508" i="28"/>
  <c r="BJ508" i="28"/>
  <c r="BK508" i="28"/>
  <c r="BL508" i="28"/>
  <c r="BM508" i="28"/>
  <c r="BN508" i="28"/>
  <c r="BO508" i="28"/>
  <c r="BP508" i="28"/>
  <c r="BQ508" i="28"/>
  <c r="BR508" i="28"/>
  <c r="BS508" i="28"/>
  <c r="BT508" i="28"/>
  <c r="BU508" i="28"/>
  <c r="BV508" i="28"/>
  <c r="BW508" i="28"/>
  <c r="BX508" i="28"/>
  <c r="BY508" i="28"/>
  <c r="BZ508" i="28"/>
  <c r="CA508" i="28"/>
  <c r="CB508" i="28"/>
  <c r="CC508" i="28"/>
  <c r="CD508" i="28"/>
  <c r="CE508" i="28"/>
  <c r="CF508" i="28"/>
  <c r="CG508" i="28"/>
  <c r="CH508" i="28"/>
  <c r="CI508" i="28"/>
  <c r="CJ508" i="28"/>
  <c r="CK508" i="28"/>
  <c r="CL508" i="28"/>
  <c r="CM508" i="28"/>
  <c r="BA509" i="28"/>
  <c r="BB509" i="28"/>
  <c r="BC509" i="28"/>
  <c r="BD509" i="28"/>
  <c r="BE509" i="28"/>
  <c r="BF509" i="28"/>
  <c r="BG509" i="28"/>
  <c r="BH509" i="28"/>
  <c r="BI509" i="28"/>
  <c r="BJ509" i="28"/>
  <c r="BK509" i="28"/>
  <c r="BL509" i="28"/>
  <c r="BM509" i="28"/>
  <c r="BN509" i="28"/>
  <c r="BO509" i="28"/>
  <c r="BP509" i="28"/>
  <c r="BQ509" i="28"/>
  <c r="BR509" i="28"/>
  <c r="BS509" i="28"/>
  <c r="BT509" i="28"/>
  <c r="BU509" i="28"/>
  <c r="BV509" i="28"/>
  <c r="BW509" i="28"/>
  <c r="BX509" i="28"/>
  <c r="BY509" i="28"/>
  <c r="BZ509" i="28"/>
  <c r="CA509" i="28"/>
  <c r="CB509" i="28"/>
  <c r="CC509" i="28"/>
  <c r="CD509" i="28"/>
  <c r="CE509" i="28"/>
  <c r="CF509" i="28"/>
  <c r="CG509" i="28"/>
  <c r="CH509" i="28"/>
  <c r="CI509" i="28"/>
  <c r="CJ509" i="28"/>
  <c r="CK509" i="28"/>
  <c r="CL509" i="28"/>
  <c r="CM509" i="28"/>
  <c r="BA510" i="28"/>
  <c r="BB510" i="28"/>
  <c r="BC510" i="28"/>
  <c r="BD510" i="28"/>
  <c r="BE510" i="28"/>
  <c r="BF510" i="28"/>
  <c r="BG510" i="28"/>
  <c r="BH510" i="28"/>
  <c r="BI510" i="28"/>
  <c r="BJ510" i="28"/>
  <c r="BK510" i="28"/>
  <c r="BL510" i="28"/>
  <c r="BM510" i="28"/>
  <c r="BN510" i="28"/>
  <c r="BO510" i="28"/>
  <c r="BP510" i="28"/>
  <c r="BQ510" i="28"/>
  <c r="BR510" i="28"/>
  <c r="BS510" i="28"/>
  <c r="BT510" i="28"/>
  <c r="BU510" i="28"/>
  <c r="BV510" i="28"/>
  <c r="BW510" i="28"/>
  <c r="BX510" i="28"/>
  <c r="BY510" i="28"/>
  <c r="BZ510" i="28"/>
  <c r="CA510" i="28"/>
  <c r="CB510" i="28"/>
  <c r="CC510" i="28"/>
  <c r="CD510" i="28"/>
  <c r="CE510" i="28"/>
  <c r="CF510" i="28"/>
  <c r="CG510" i="28"/>
  <c r="CH510" i="28"/>
  <c r="CI510" i="28"/>
  <c r="CJ510" i="28"/>
  <c r="CK510" i="28"/>
  <c r="CL510" i="28"/>
  <c r="CM510" i="28"/>
  <c r="BA511" i="28"/>
  <c r="BB511" i="28"/>
  <c r="BC511" i="28"/>
  <c r="BD511" i="28"/>
  <c r="BE511" i="28"/>
  <c r="BF511" i="28"/>
  <c r="BG511" i="28"/>
  <c r="BH511" i="28"/>
  <c r="BI511" i="28"/>
  <c r="BJ511" i="28"/>
  <c r="BK511" i="28"/>
  <c r="BL511" i="28"/>
  <c r="BM511" i="28"/>
  <c r="BN511" i="28"/>
  <c r="BO511" i="28"/>
  <c r="BP511" i="28"/>
  <c r="BQ511" i="28"/>
  <c r="BR511" i="28"/>
  <c r="BS511" i="28"/>
  <c r="BT511" i="28"/>
  <c r="BU511" i="28"/>
  <c r="BV511" i="28"/>
  <c r="BW511" i="28"/>
  <c r="BX511" i="28"/>
  <c r="BY511" i="28"/>
  <c r="BZ511" i="28"/>
  <c r="CA511" i="28"/>
  <c r="CB511" i="28"/>
  <c r="CC511" i="28"/>
  <c r="CD511" i="28"/>
  <c r="CE511" i="28"/>
  <c r="CF511" i="28"/>
  <c r="CG511" i="28"/>
  <c r="CH511" i="28"/>
  <c r="CI511" i="28"/>
  <c r="CJ511" i="28"/>
  <c r="CK511" i="28"/>
  <c r="CL511" i="28"/>
  <c r="CM511" i="28"/>
  <c r="BA512" i="28"/>
  <c r="BB512" i="28"/>
  <c r="BC512" i="28"/>
  <c r="BD512" i="28"/>
  <c r="BE512" i="28"/>
  <c r="BF512" i="28"/>
  <c r="BG512" i="28"/>
  <c r="BH512" i="28"/>
  <c r="BI512" i="28"/>
  <c r="BJ512" i="28"/>
  <c r="BK512" i="28"/>
  <c r="BL512" i="28"/>
  <c r="BM512" i="28"/>
  <c r="BN512" i="28"/>
  <c r="BO512" i="28"/>
  <c r="BP512" i="28"/>
  <c r="BQ512" i="28"/>
  <c r="BR512" i="28"/>
  <c r="BS512" i="28"/>
  <c r="BT512" i="28"/>
  <c r="BU512" i="28"/>
  <c r="BV512" i="28"/>
  <c r="BW512" i="28"/>
  <c r="BX512" i="28"/>
  <c r="BY512" i="28"/>
  <c r="BZ512" i="28"/>
  <c r="CA512" i="28"/>
  <c r="CB512" i="28"/>
  <c r="CC512" i="28"/>
  <c r="CD512" i="28"/>
  <c r="CE512" i="28"/>
  <c r="CF512" i="28"/>
  <c r="CG512" i="28"/>
  <c r="CH512" i="28"/>
  <c r="CI512" i="28"/>
  <c r="CJ512" i="28"/>
  <c r="CK512" i="28"/>
  <c r="CL512" i="28"/>
  <c r="CM512" i="28"/>
  <c r="BA513" i="28"/>
  <c r="BB513" i="28"/>
  <c r="BC513" i="28"/>
  <c r="BD513" i="28"/>
  <c r="BE513" i="28"/>
  <c r="BF513" i="28"/>
  <c r="BG513" i="28"/>
  <c r="BH513" i="28"/>
  <c r="BI513" i="28"/>
  <c r="BJ513" i="28"/>
  <c r="BK513" i="28"/>
  <c r="BL513" i="28"/>
  <c r="BM513" i="28"/>
  <c r="BN513" i="28"/>
  <c r="BO513" i="28"/>
  <c r="BP513" i="28"/>
  <c r="BQ513" i="28"/>
  <c r="BR513" i="28"/>
  <c r="BS513" i="28"/>
  <c r="BT513" i="28"/>
  <c r="BU513" i="28"/>
  <c r="BV513" i="28"/>
  <c r="BW513" i="28"/>
  <c r="BX513" i="28"/>
  <c r="BY513" i="28"/>
  <c r="BZ513" i="28"/>
  <c r="CA513" i="28"/>
  <c r="CB513" i="28"/>
  <c r="CC513" i="28"/>
  <c r="CD513" i="28"/>
  <c r="CE513" i="28"/>
  <c r="CF513" i="28"/>
  <c r="CG513" i="28"/>
  <c r="CH513" i="28"/>
  <c r="CI513" i="28"/>
  <c r="CJ513" i="28"/>
  <c r="CK513" i="28"/>
  <c r="CL513" i="28"/>
  <c r="CM513" i="28"/>
  <c r="BA514" i="28"/>
  <c r="BB514" i="28"/>
  <c r="BC514" i="28"/>
  <c r="BD514" i="28"/>
  <c r="BE514" i="28"/>
  <c r="BF514" i="28"/>
  <c r="BG514" i="28"/>
  <c r="BH514" i="28"/>
  <c r="BI514" i="28"/>
  <c r="BJ514" i="28"/>
  <c r="BK514" i="28"/>
  <c r="BL514" i="28"/>
  <c r="BM514" i="28"/>
  <c r="BN514" i="28"/>
  <c r="BO514" i="28"/>
  <c r="BP514" i="28"/>
  <c r="BQ514" i="28"/>
  <c r="BR514" i="28"/>
  <c r="BS514" i="28"/>
  <c r="BT514" i="28"/>
  <c r="BU514" i="28"/>
  <c r="BV514" i="28"/>
  <c r="BW514" i="28"/>
  <c r="BX514" i="28"/>
  <c r="BY514" i="28"/>
  <c r="BZ514" i="28"/>
  <c r="CA514" i="28"/>
  <c r="CB514" i="28"/>
  <c r="CC514" i="28"/>
  <c r="CD514" i="28"/>
  <c r="CE514" i="28"/>
  <c r="CF514" i="28"/>
  <c r="CG514" i="28"/>
  <c r="CH514" i="28"/>
  <c r="CI514" i="28"/>
  <c r="CJ514" i="28"/>
  <c r="CK514" i="28"/>
  <c r="CL514" i="28"/>
  <c r="CM514" i="28"/>
  <c r="BA515" i="28"/>
  <c r="BB515" i="28"/>
  <c r="BC515" i="28"/>
  <c r="BD515" i="28"/>
  <c r="BE515" i="28"/>
  <c r="BF515" i="28"/>
  <c r="BG515" i="28"/>
  <c r="BH515" i="28"/>
  <c r="BI515" i="28"/>
  <c r="BJ515" i="28"/>
  <c r="BK515" i="28"/>
  <c r="BL515" i="28"/>
  <c r="BM515" i="28"/>
  <c r="BN515" i="28"/>
  <c r="BO515" i="28"/>
  <c r="BP515" i="28"/>
  <c r="BQ515" i="28"/>
  <c r="BR515" i="28"/>
  <c r="BS515" i="28"/>
  <c r="BT515" i="28"/>
  <c r="BU515" i="28"/>
  <c r="BV515" i="28"/>
  <c r="BW515" i="28"/>
  <c r="BX515" i="28"/>
  <c r="BY515" i="28"/>
  <c r="BZ515" i="28"/>
  <c r="CA515" i="28"/>
  <c r="CB515" i="28"/>
  <c r="CC515" i="28"/>
  <c r="CD515" i="28"/>
  <c r="CE515" i="28"/>
  <c r="CF515" i="28"/>
  <c r="CG515" i="28"/>
  <c r="CH515" i="28"/>
  <c r="CI515" i="28"/>
  <c r="CJ515" i="28"/>
  <c r="CK515" i="28"/>
  <c r="CL515" i="28"/>
  <c r="CM515" i="28"/>
  <c r="BA516" i="28"/>
  <c r="BB516" i="28"/>
  <c r="BC516" i="28"/>
  <c r="BD516" i="28"/>
  <c r="BE516" i="28"/>
  <c r="BF516" i="28"/>
  <c r="BG516" i="28"/>
  <c r="BH516" i="28"/>
  <c r="BI516" i="28"/>
  <c r="BJ516" i="28"/>
  <c r="BK516" i="28"/>
  <c r="BL516" i="28"/>
  <c r="BM516" i="28"/>
  <c r="BN516" i="28"/>
  <c r="BO516" i="28"/>
  <c r="BP516" i="28"/>
  <c r="BQ516" i="28"/>
  <c r="BR516" i="28"/>
  <c r="BS516" i="28"/>
  <c r="BT516" i="28"/>
  <c r="BU516" i="28"/>
  <c r="BV516" i="28"/>
  <c r="BW516" i="28"/>
  <c r="BX516" i="28"/>
  <c r="BY516" i="28"/>
  <c r="BZ516" i="28"/>
  <c r="CA516" i="28"/>
  <c r="CB516" i="28"/>
  <c r="CC516" i="28"/>
  <c r="CD516" i="28"/>
  <c r="CE516" i="28"/>
  <c r="CF516" i="28"/>
  <c r="CG516" i="28"/>
  <c r="CH516" i="28"/>
  <c r="CI516" i="28"/>
  <c r="CJ516" i="28"/>
  <c r="CK516" i="28"/>
  <c r="CL516" i="28"/>
  <c r="CM516" i="28"/>
  <c r="BA517" i="28"/>
  <c r="BB517" i="28"/>
  <c r="BC517" i="28"/>
  <c r="BD517" i="28"/>
  <c r="BE517" i="28"/>
  <c r="BF517" i="28"/>
  <c r="BG517" i="28"/>
  <c r="BH517" i="28"/>
  <c r="BI517" i="28"/>
  <c r="BJ517" i="28"/>
  <c r="BK517" i="28"/>
  <c r="BL517" i="28"/>
  <c r="BM517" i="28"/>
  <c r="BN517" i="28"/>
  <c r="BO517" i="28"/>
  <c r="BP517" i="28"/>
  <c r="BQ517" i="28"/>
  <c r="BR517" i="28"/>
  <c r="BS517" i="28"/>
  <c r="BT517" i="28"/>
  <c r="BU517" i="28"/>
  <c r="BV517" i="28"/>
  <c r="BW517" i="28"/>
  <c r="BX517" i="28"/>
  <c r="BY517" i="28"/>
  <c r="BZ517" i="28"/>
  <c r="CA517" i="28"/>
  <c r="CB517" i="28"/>
  <c r="CC517" i="28"/>
  <c r="CD517" i="28"/>
  <c r="CE517" i="28"/>
  <c r="CF517" i="28"/>
  <c r="CG517" i="28"/>
  <c r="CH517" i="28"/>
  <c r="CI517" i="28"/>
  <c r="CJ517" i="28"/>
  <c r="CK517" i="28"/>
  <c r="CL517" i="28"/>
  <c r="CM517" i="28"/>
  <c r="BA518" i="28"/>
  <c r="BB518" i="28"/>
  <c r="BC518" i="28"/>
  <c r="BD518" i="28"/>
  <c r="BE518" i="28"/>
  <c r="BF518" i="28"/>
  <c r="BG518" i="28"/>
  <c r="BH518" i="28"/>
  <c r="BI518" i="28"/>
  <c r="BJ518" i="28"/>
  <c r="BK518" i="28"/>
  <c r="BL518" i="28"/>
  <c r="BM518" i="28"/>
  <c r="BN518" i="28"/>
  <c r="BO518" i="28"/>
  <c r="BP518" i="28"/>
  <c r="BQ518" i="28"/>
  <c r="BR518" i="28"/>
  <c r="BS518" i="28"/>
  <c r="BT518" i="28"/>
  <c r="BU518" i="28"/>
  <c r="BV518" i="28"/>
  <c r="BW518" i="28"/>
  <c r="BX518" i="28"/>
  <c r="BY518" i="28"/>
  <c r="BZ518" i="28"/>
  <c r="CA518" i="28"/>
  <c r="CB518" i="28"/>
  <c r="CC518" i="28"/>
  <c r="CD518" i="28"/>
  <c r="CE518" i="28"/>
  <c r="CF518" i="28"/>
  <c r="CG518" i="28"/>
  <c r="CH518" i="28"/>
  <c r="CI518" i="28"/>
  <c r="CJ518" i="28"/>
  <c r="CK518" i="28"/>
  <c r="CL518" i="28"/>
  <c r="CM518" i="28"/>
  <c r="BA519" i="28"/>
  <c r="BB519" i="28"/>
  <c r="BC519" i="28"/>
  <c r="BD519" i="28"/>
  <c r="BE519" i="28"/>
  <c r="BF519" i="28"/>
  <c r="BG519" i="28"/>
  <c r="BH519" i="28"/>
  <c r="BI519" i="28"/>
  <c r="BJ519" i="28"/>
  <c r="BK519" i="28"/>
  <c r="BL519" i="28"/>
  <c r="BM519" i="28"/>
  <c r="BN519" i="28"/>
  <c r="BO519" i="28"/>
  <c r="BP519" i="28"/>
  <c r="BQ519" i="28"/>
  <c r="BR519" i="28"/>
  <c r="BS519" i="28"/>
  <c r="BT519" i="28"/>
  <c r="BU519" i="28"/>
  <c r="BV519" i="28"/>
  <c r="BW519" i="28"/>
  <c r="BX519" i="28"/>
  <c r="BY519" i="28"/>
  <c r="BZ519" i="28"/>
  <c r="CA519" i="28"/>
  <c r="CB519" i="28"/>
  <c r="CC519" i="28"/>
  <c r="CD519" i="28"/>
  <c r="CE519" i="28"/>
  <c r="CF519" i="28"/>
  <c r="CG519" i="28"/>
  <c r="CH519" i="28"/>
  <c r="CI519" i="28"/>
  <c r="CJ519" i="28"/>
  <c r="CK519" i="28"/>
  <c r="CL519" i="28"/>
  <c r="CM519" i="28"/>
  <c r="BA520" i="28"/>
  <c r="BB520" i="28"/>
  <c r="BC520" i="28"/>
  <c r="BD520" i="28"/>
  <c r="BE520" i="28"/>
  <c r="BF520" i="28"/>
  <c r="BG520" i="28"/>
  <c r="BH520" i="28"/>
  <c r="BI520" i="28"/>
  <c r="BJ520" i="28"/>
  <c r="BK520" i="28"/>
  <c r="BL520" i="28"/>
  <c r="BM520" i="28"/>
  <c r="BN520" i="28"/>
  <c r="BO520" i="28"/>
  <c r="BP520" i="28"/>
  <c r="BQ520" i="28"/>
  <c r="BR520" i="28"/>
  <c r="BS520" i="28"/>
  <c r="BT520" i="28"/>
  <c r="BU520" i="28"/>
  <c r="BV520" i="28"/>
  <c r="BW520" i="28"/>
  <c r="BX520" i="28"/>
  <c r="BY520" i="28"/>
  <c r="BZ520" i="28"/>
  <c r="CA520" i="28"/>
  <c r="CB520" i="28"/>
  <c r="CC520" i="28"/>
  <c r="CD520" i="28"/>
  <c r="CE520" i="28"/>
  <c r="CF520" i="28"/>
  <c r="CG520" i="28"/>
  <c r="CH520" i="28"/>
  <c r="CI520" i="28"/>
  <c r="CJ520" i="28"/>
  <c r="CK520" i="28"/>
  <c r="CL520" i="28"/>
  <c r="CM520" i="28"/>
  <c r="BA521" i="28"/>
  <c r="BB521" i="28"/>
  <c r="BC521" i="28"/>
  <c r="BD521" i="28"/>
  <c r="BE521" i="28"/>
  <c r="BF521" i="28"/>
  <c r="BG521" i="28"/>
  <c r="BH521" i="28"/>
  <c r="BI521" i="28"/>
  <c r="BJ521" i="28"/>
  <c r="BK521" i="28"/>
  <c r="BL521" i="28"/>
  <c r="BM521" i="28"/>
  <c r="BN521" i="28"/>
  <c r="BO521" i="28"/>
  <c r="BP521" i="28"/>
  <c r="BQ521" i="28"/>
  <c r="BR521" i="28"/>
  <c r="BS521" i="28"/>
  <c r="BT521" i="28"/>
  <c r="BU521" i="28"/>
  <c r="BV521" i="28"/>
  <c r="BW521" i="28"/>
  <c r="BX521" i="28"/>
  <c r="BY521" i="28"/>
  <c r="BZ521" i="28"/>
  <c r="CA521" i="28"/>
  <c r="CB521" i="28"/>
  <c r="CC521" i="28"/>
  <c r="CD521" i="28"/>
  <c r="CE521" i="28"/>
  <c r="CF521" i="28"/>
  <c r="CG521" i="28"/>
  <c r="CH521" i="28"/>
  <c r="CI521" i="28"/>
  <c r="CJ521" i="28"/>
  <c r="CK521" i="28"/>
  <c r="CL521" i="28"/>
  <c r="CM521" i="28"/>
  <c r="BA522" i="28"/>
  <c r="BB522" i="28"/>
  <c r="BC522" i="28"/>
  <c r="BD522" i="28"/>
  <c r="BE522" i="28"/>
  <c r="BF522" i="28"/>
  <c r="BG522" i="28"/>
  <c r="BH522" i="28"/>
  <c r="BI522" i="28"/>
  <c r="BJ522" i="28"/>
  <c r="BK522" i="28"/>
  <c r="BL522" i="28"/>
  <c r="BM522" i="28"/>
  <c r="BN522" i="28"/>
  <c r="BO522" i="28"/>
  <c r="BP522" i="28"/>
  <c r="BQ522" i="28"/>
  <c r="BR522" i="28"/>
  <c r="BS522" i="28"/>
  <c r="BT522" i="28"/>
  <c r="BU522" i="28"/>
  <c r="BV522" i="28"/>
  <c r="BW522" i="28"/>
  <c r="BX522" i="28"/>
  <c r="BY522" i="28"/>
  <c r="BZ522" i="28"/>
  <c r="CA522" i="28"/>
  <c r="CB522" i="28"/>
  <c r="CC522" i="28"/>
  <c r="CD522" i="28"/>
  <c r="CE522" i="28"/>
  <c r="CF522" i="28"/>
  <c r="CG522" i="28"/>
  <c r="CH522" i="28"/>
  <c r="CI522" i="28"/>
  <c r="CJ522" i="28"/>
  <c r="CK522" i="28"/>
  <c r="CL522" i="28"/>
  <c r="CM522" i="28"/>
  <c r="BA523" i="28"/>
  <c r="BB523" i="28"/>
  <c r="BC523" i="28"/>
  <c r="BD523" i="28"/>
  <c r="BE523" i="28"/>
  <c r="BF523" i="28"/>
  <c r="BG523" i="28"/>
  <c r="BH523" i="28"/>
  <c r="BI523" i="28"/>
  <c r="BJ523" i="28"/>
  <c r="BK523" i="28"/>
  <c r="BL523" i="28"/>
  <c r="BM523" i="28"/>
  <c r="BN523" i="28"/>
  <c r="BO523" i="28"/>
  <c r="BP523" i="28"/>
  <c r="BQ523" i="28"/>
  <c r="BR523" i="28"/>
  <c r="BS523" i="28"/>
  <c r="BT523" i="28"/>
  <c r="BU523" i="28"/>
  <c r="BV523" i="28"/>
  <c r="BW523" i="28"/>
  <c r="BX523" i="28"/>
  <c r="BY523" i="28"/>
  <c r="BZ523" i="28"/>
  <c r="CA523" i="28"/>
  <c r="CB523" i="28"/>
  <c r="CC523" i="28"/>
  <c r="CD523" i="28"/>
  <c r="CE523" i="28"/>
  <c r="CF523" i="28"/>
  <c r="CG523" i="28"/>
  <c r="CH523" i="28"/>
  <c r="CI523" i="28"/>
  <c r="CJ523" i="28"/>
  <c r="CK523" i="28"/>
  <c r="CL523" i="28"/>
  <c r="CM523" i="28"/>
  <c r="BA524" i="28"/>
  <c r="BB524" i="28"/>
  <c r="BC524" i="28"/>
  <c r="BD524" i="28"/>
  <c r="BE524" i="28"/>
  <c r="BF524" i="28"/>
  <c r="BG524" i="28"/>
  <c r="BH524" i="28"/>
  <c r="BI524" i="28"/>
  <c r="BJ524" i="28"/>
  <c r="BK524" i="28"/>
  <c r="BL524" i="28"/>
  <c r="BM524" i="28"/>
  <c r="BN524" i="28"/>
  <c r="BO524" i="28"/>
  <c r="BP524" i="28"/>
  <c r="BQ524" i="28"/>
  <c r="BR524" i="28"/>
  <c r="BS524" i="28"/>
  <c r="BT524" i="28"/>
  <c r="BU524" i="28"/>
  <c r="BV524" i="28"/>
  <c r="BW524" i="28"/>
  <c r="BX524" i="28"/>
  <c r="BY524" i="28"/>
  <c r="BZ524" i="28"/>
  <c r="CA524" i="28"/>
  <c r="CB524" i="28"/>
  <c r="CC524" i="28"/>
  <c r="CD524" i="28"/>
  <c r="CE524" i="28"/>
  <c r="CF524" i="28"/>
  <c r="CG524" i="28"/>
  <c r="CH524" i="28"/>
  <c r="CI524" i="28"/>
  <c r="CJ524" i="28"/>
  <c r="CK524" i="28"/>
  <c r="CL524" i="28"/>
  <c r="CM524" i="28"/>
  <c r="BA525" i="28"/>
  <c r="BB525" i="28"/>
  <c r="BC525" i="28"/>
  <c r="BD525" i="28"/>
  <c r="BE525" i="28"/>
  <c r="BF525" i="28"/>
  <c r="BG525" i="28"/>
  <c r="BH525" i="28"/>
  <c r="BI525" i="28"/>
  <c r="BJ525" i="28"/>
  <c r="BK525" i="28"/>
  <c r="BL525" i="28"/>
  <c r="BM525" i="28"/>
  <c r="BN525" i="28"/>
  <c r="BO525" i="28"/>
  <c r="BP525" i="28"/>
  <c r="BQ525" i="28"/>
  <c r="BR525" i="28"/>
  <c r="BS525" i="28"/>
  <c r="BT525" i="28"/>
  <c r="BU525" i="28"/>
  <c r="BV525" i="28"/>
  <c r="BW525" i="28"/>
  <c r="BX525" i="28"/>
  <c r="BY525" i="28"/>
  <c r="BZ525" i="28"/>
  <c r="CA525" i="28"/>
  <c r="CB525" i="28"/>
  <c r="CC525" i="28"/>
  <c r="CD525" i="28"/>
  <c r="CE525" i="28"/>
  <c r="CF525" i="28"/>
  <c r="CG525" i="28"/>
  <c r="CH525" i="28"/>
  <c r="CI525" i="28"/>
  <c r="CJ525" i="28"/>
  <c r="CK525" i="28"/>
  <c r="CL525" i="28"/>
  <c r="CM525" i="28"/>
  <c r="BA526" i="28"/>
  <c r="BB526" i="28"/>
  <c r="BC526" i="28"/>
  <c r="BD526" i="28"/>
  <c r="BE526" i="28"/>
  <c r="BF526" i="28"/>
  <c r="BG526" i="28"/>
  <c r="BH526" i="28"/>
  <c r="BI526" i="28"/>
  <c r="BJ526" i="28"/>
  <c r="BK526" i="28"/>
  <c r="BL526" i="28"/>
  <c r="BM526" i="28"/>
  <c r="BN526" i="28"/>
  <c r="BO526" i="28"/>
  <c r="BP526" i="28"/>
  <c r="BQ526" i="28"/>
  <c r="BR526" i="28"/>
  <c r="BS526" i="28"/>
  <c r="BT526" i="28"/>
  <c r="BU526" i="28"/>
  <c r="BV526" i="28"/>
  <c r="BW526" i="28"/>
  <c r="BX526" i="28"/>
  <c r="BY526" i="28"/>
  <c r="BZ526" i="28"/>
  <c r="CA526" i="28"/>
  <c r="CB526" i="28"/>
  <c r="CC526" i="28"/>
  <c r="CD526" i="28"/>
  <c r="CE526" i="28"/>
  <c r="CF526" i="28"/>
  <c r="CG526" i="28"/>
  <c r="CH526" i="28"/>
  <c r="CI526" i="28"/>
  <c r="CJ526" i="28"/>
  <c r="CK526" i="28"/>
  <c r="CL526" i="28"/>
  <c r="CM526" i="28"/>
  <c r="BA527" i="28"/>
  <c r="BB527" i="28"/>
  <c r="BC527" i="28"/>
  <c r="BD527" i="28"/>
  <c r="BE527" i="28"/>
  <c r="BF527" i="28"/>
  <c r="BG527" i="28"/>
  <c r="BH527" i="28"/>
  <c r="BI527" i="28"/>
  <c r="BJ527" i="28"/>
  <c r="BK527" i="28"/>
  <c r="BL527" i="28"/>
  <c r="BM527" i="28"/>
  <c r="BN527" i="28"/>
  <c r="BO527" i="28"/>
  <c r="BP527" i="28"/>
  <c r="BQ527" i="28"/>
  <c r="BR527" i="28"/>
  <c r="BS527" i="28"/>
  <c r="BT527" i="28"/>
  <c r="BU527" i="28"/>
  <c r="BV527" i="28"/>
  <c r="BW527" i="28"/>
  <c r="BX527" i="28"/>
  <c r="BY527" i="28"/>
  <c r="BZ527" i="28"/>
  <c r="CA527" i="28"/>
  <c r="CB527" i="28"/>
  <c r="CC527" i="28"/>
  <c r="CD527" i="28"/>
  <c r="CE527" i="28"/>
  <c r="CF527" i="28"/>
  <c r="CG527" i="28"/>
  <c r="CH527" i="28"/>
  <c r="CI527" i="28"/>
  <c r="CJ527" i="28"/>
  <c r="CK527" i="28"/>
  <c r="CL527" i="28"/>
  <c r="CM527" i="28"/>
  <c r="BA528" i="28"/>
  <c r="BB528" i="28"/>
  <c r="BC528" i="28"/>
  <c r="BD528" i="28"/>
  <c r="BE528" i="28"/>
  <c r="BF528" i="28"/>
  <c r="BG528" i="28"/>
  <c r="BH528" i="28"/>
  <c r="BI528" i="28"/>
  <c r="BJ528" i="28"/>
  <c r="BK528" i="28"/>
  <c r="BL528" i="28"/>
  <c r="BM528" i="28"/>
  <c r="BN528" i="28"/>
  <c r="BO528" i="28"/>
  <c r="BP528" i="28"/>
  <c r="BQ528" i="28"/>
  <c r="BR528" i="28"/>
  <c r="BS528" i="28"/>
  <c r="BT528" i="28"/>
  <c r="BU528" i="28"/>
  <c r="BV528" i="28"/>
  <c r="BW528" i="28"/>
  <c r="BX528" i="28"/>
  <c r="BY528" i="28"/>
  <c r="BZ528" i="28"/>
  <c r="CA528" i="28"/>
  <c r="CB528" i="28"/>
  <c r="CC528" i="28"/>
  <c r="CD528" i="28"/>
  <c r="CE528" i="28"/>
  <c r="CF528" i="28"/>
  <c r="CG528" i="28"/>
  <c r="CH528" i="28"/>
  <c r="CI528" i="28"/>
  <c r="CJ528" i="28"/>
  <c r="CK528" i="28"/>
  <c r="CL528" i="28"/>
  <c r="CM528" i="28"/>
  <c r="BA529" i="28"/>
  <c r="BB529" i="28"/>
  <c r="BC529" i="28"/>
  <c r="BD529" i="28"/>
  <c r="BE529" i="28"/>
  <c r="BF529" i="28"/>
  <c r="BG529" i="28"/>
  <c r="BH529" i="28"/>
  <c r="BI529" i="28"/>
  <c r="BJ529" i="28"/>
  <c r="BK529" i="28"/>
  <c r="BL529" i="28"/>
  <c r="BM529" i="28"/>
  <c r="BN529" i="28"/>
  <c r="BO529" i="28"/>
  <c r="BP529" i="28"/>
  <c r="BQ529" i="28"/>
  <c r="BR529" i="28"/>
  <c r="BS529" i="28"/>
  <c r="BT529" i="28"/>
  <c r="BU529" i="28"/>
  <c r="BV529" i="28"/>
  <c r="BW529" i="28"/>
  <c r="BX529" i="28"/>
  <c r="BY529" i="28"/>
  <c r="BZ529" i="28"/>
  <c r="CA529" i="28"/>
  <c r="CB529" i="28"/>
  <c r="CC529" i="28"/>
  <c r="CD529" i="28"/>
  <c r="CE529" i="28"/>
  <c r="CF529" i="28"/>
  <c r="CG529" i="28"/>
  <c r="CH529" i="28"/>
  <c r="CI529" i="28"/>
  <c r="CJ529" i="28"/>
  <c r="CK529" i="28"/>
  <c r="CL529" i="28"/>
  <c r="CM529" i="28"/>
  <c r="BA530" i="28"/>
  <c r="BB530" i="28"/>
  <c r="BC530" i="28"/>
  <c r="BD530" i="28"/>
  <c r="BE530" i="28"/>
  <c r="BF530" i="28"/>
  <c r="BG530" i="28"/>
  <c r="BH530" i="28"/>
  <c r="BI530" i="28"/>
  <c r="BJ530" i="28"/>
  <c r="BK530" i="28"/>
  <c r="BL530" i="28"/>
  <c r="BM530" i="28"/>
  <c r="BN530" i="28"/>
  <c r="BO530" i="28"/>
  <c r="BP530" i="28"/>
  <c r="BQ530" i="28"/>
  <c r="BR530" i="28"/>
  <c r="BS530" i="28"/>
  <c r="BT530" i="28"/>
  <c r="BU530" i="28"/>
  <c r="BV530" i="28"/>
  <c r="BW530" i="28"/>
  <c r="BX530" i="28"/>
  <c r="BY530" i="28"/>
  <c r="BZ530" i="28"/>
  <c r="CA530" i="28"/>
  <c r="CB530" i="28"/>
  <c r="CC530" i="28"/>
  <c r="CD530" i="28"/>
  <c r="CE530" i="28"/>
  <c r="CF530" i="28"/>
  <c r="CG530" i="28"/>
  <c r="CH530" i="28"/>
  <c r="CI530" i="28"/>
  <c r="CJ530" i="28"/>
  <c r="CK530" i="28"/>
  <c r="CL530" i="28"/>
  <c r="CM530" i="28"/>
  <c r="BA531" i="28"/>
  <c r="BB531" i="28"/>
  <c r="BC531" i="28"/>
  <c r="BD531" i="28"/>
  <c r="BE531" i="28"/>
  <c r="BF531" i="28"/>
  <c r="BG531" i="28"/>
  <c r="BH531" i="28"/>
  <c r="BI531" i="28"/>
  <c r="BJ531" i="28"/>
  <c r="BK531" i="28"/>
  <c r="BL531" i="28"/>
  <c r="BM531" i="28"/>
  <c r="BN531" i="28"/>
  <c r="BO531" i="28"/>
  <c r="BP531" i="28"/>
  <c r="BQ531" i="28"/>
  <c r="BR531" i="28"/>
  <c r="BS531" i="28"/>
  <c r="BT531" i="28"/>
  <c r="BU531" i="28"/>
  <c r="BV531" i="28"/>
  <c r="BW531" i="28"/>
  <c r="BX531" i="28"/>
  <c r="BY531" i="28"/>
  <c r="BZ531" i="28"/>
  <c r="CA531" i="28"/>
  <c r="CB531" i="28"/>
  <c r="CC531" i="28"/>
  <c r="CD531" i="28"/>
  <c r="CE531" i="28"/>
  <c r="CF531" i="28"/>
  <c r="CG531" i="28"/>
  <c r="CH531" i="28"/>
  <c r="CI531" i="28"/>
  <c r="CJ531" i="28"/>
  <c r="CK531" i="28"/>
  <c r="CL531" i="28"/>
  <c r="CM531" i="28"/>
  <c r="BA532" i="28"/>
  <c r="BB532" i="28"/>
  <c r="BC532" i="28"/>
  <c r="BD532" i="28"/>
  <c r="BE532" i="28"/>
  <c r="BF532" i="28"/>
  <c r="BG532" i="28"/>
  <c r="BH532" i="28"/>
  <c r="BI532" i="28"/>
  <c r="BJ532" i="28"/>
  <c r="BK532" i="28"/>
  <c r="BL532" i="28"/>
  <c r="BM532" i="28"/>
  <c r="BN532" i="28"/>
  <c r="BO532" i="28"/>
  <c r="BP532" i="28"/>
  <c r="BQ532" i="28"/>
  <c r="BR532" i="28"/>
  <c r="BS532" i="28"/>
  <c r="BT532" i="28"/>
  <c r="BU532" i="28"/>
  <c r="BV532" i="28"/>
  <c r="BW532" i="28"/>
  <c r="BX532" i="28"/>
  <c r="BY532" i="28"/>
  <c r="BZ532" i="28"/>
  <c r="CA532" i="28"/>
  <c r="CB532" i="28"/>
  <c r="CC532" i="28"/>
  <c r="CD532" i="28"/>
  <c r="CE532" i="28"/>
  <c r="CF532" i="28"/>
  <c r="CG532" i="28"/>
  <c r="CH532" i="28"/>
  <c r="CI532" i="28"/>
  <c r="CJ532" i="28"/>
  <c r="CK532" i="28"/>
  <c r="CL532" i="28"/>
  <c r="CM532" i="28"/>
  <c r="BA533" i="28"/>
  <c r="BB533" i="28"/>
  <c r="BC533" i="28"/>
  <c r="BD533" i="28"/>
  <c r="BE533" i="28"/>
  <c r="BF533" i="28"/>
  <c r="BG533" i="28"/>
  <c r="BH533" i="28"/>
  <c r="BI533" i="28"/>
  <c r="BJ533" i="28"/>
  <c r="BK533" i="28"/>
  <c r="BL533" i="28"/>
  <c r="BM533" i="28"/>
  <c r="BN533" i="28"/>
  <c r="BO533" i="28"/>
  <c r="BP533" i="28"/>
  <c r="BQ533" i="28"/>
  <c r="BR533" i="28"/>
  <c r="BS533" i="28"/>
  <c r="BT533" i="28"/>
  <c r="BU533" i="28"/>
  <c r="BV533" i="28"/>
  <c r="BW533" i="28"/>
  <c r="BX533" i="28"/>
  <c r="BY533" i="28"/>
  <c r="BZ533" i="28"/>
  <c r="CA533" i="28"/>
  <c r="CB533" i="28"/>
  <c r="CC533" i="28"/>
  <c r="CD533" i="28"/>
  <c r="CE533" i="28"/>
  <c r="CF533" i="28"/>
  <c r="CG533" i="28"/>
  <c r="CH533" i="28"/>
  <c r="CI533" i="28"/>
  <c r="CJ533" i="28"/>
  <c r="CK533" i="28"/>
  <c r="CL533" i="28"/>
  <c r="CM533" i="28"/>
  <c r="BA534" i="28"/>
  <c r="BB534" i="28"/>
  <c r="BC534" i="28"/>
  <c r="BD534" i="28"/>
  <c r="BE534" i="28"/>
  <c r="BF534" i="28"/>
  <c r="BG534" i="28"/>
  <c r="BH534" i="28"/>
  <c r="BI534" i="28"/>
  <c r="BJ534" i="28"/>
  <c r="BK534" i="28"/>
  <c r="BL534" i="28"/>
  <c r="BM534" i="28"/>
  <c r="BN534" i="28"/>
  <c r="BO534" i="28"/>
  <c r="BP534" i="28"/>
  <c r="BQ534" i="28"/>
  <c r="BR534" i="28"/>
  <c r="BS534" i="28"/>
  <c r="BT534" i="28"/>
  <c r="BU534" i="28"/>
  <c r="BV534" i="28"/>
  <c r="BW534" i="28"/>
  <c r="BX534" i="28"/>
  <c r="BY534" i="28"/>
  <c r="BZ534" i="28"/>
  <c r="CA534" i="28"/>
  <c r="CB534" i="28"/>
  <c r="CC534" i="28"/>
  <c r="CD534" i="28"/>
  <c r="CE534" i="28"/>
  <c r="CF534" i="28"/>
  <c r="CG534" i="28"/>
  <c r="CH534" i="28"/>
  <c r="CI534" i="28"/>
  <c r="CJ534" i="28"/>
  <c r="CK534" i="28"/>
  <c r="CL534" i="28"/>
  <c r="CM534" i="28"/>
  <c r="BA535" i="28"/>
  <c r="BB535" i="28"/>
  <c r="BC535" i="28"/>
  <c r="BD535" i="28"/>
  <c r="BE535" i="28"/>
  <c r="BF535" i="28"/>
  <c r="BG535" i="28"/>
  <c r="BH535" i="28"/>
  <c r="BI535" i="28"/>
  <c r="BJ535" i="28"/>
  <c r="BK535" i="28"/>
  <c r="BL535" i="28"/>
  <c r="BM535" i="28"/>
  <c r="BN535" i="28"/>
  <c r="BO535" i="28"/>
  <c r="BP535" i="28"/>
  <c r="BQ535" i="28"/>
  <c r="BR535" i="28"/>
  <c r="BS535" i="28"/>
  <c r="BT535" i="28"/>
  <c r="BU535" i="28"/>
  <c r="BV535" i="28"/>
  <c r="BW535" i="28"/>
  <c r="BX535" i="28"/>
  <c r="BY535" i="28"/>
  <c r="BZ535" i="28"/>
  <c r="CA535" i="28"/>
  <c r="CB535" i="28"/>
  <c r="CC535" i="28"/>
  <c r="CD535" i="28"/>
  <c r="CE535" i="28"/>
  <c r="CF535" i="28"/>
  <c r="CG535" i="28"/>
  <c r="CH535" i="28"/>
  <c r="CI535" i="28"/>
  <c r="CJ535" i="28"/>
  <c r="CK535" i="28"/>
  <c r="CL535" i="28"/>
  <c r="CM535" i="28"/>
  <c r="BA536" i="28"/>
  <c r="BB536" i="28"/>
  <c r="BC536" i="28"/>
  <c r="BD536" i="28"/>
  <c r="BE536" i="28"/>
  <c r="BF536" i="28"/>
  <c r="BG536" i="28"/>
  <c r="BH536" i="28"/>
  <c r="BI536" i="28"/>
  <c r="BJ536" i="28"/>
  <c r="BK536" i="28"/>
  <c r="BL536" i="28"/>
  <c r="BM536" i="28"/>
  <c r="BN536" i="28"/>
  <c r="BO536" i="28"/>
  <c r="BP536" i="28"/>
  <c r="BQ536" i="28"/>
  <c r="BR536" i="28"/>
  <c r="BS536" i="28"/>
  <c r="BT536" i="28"/>
  <c r="BU536" i="28"/>
  <c r="BV536" i="28"/>
  <c r="BW536" i="28"/>
  <c r="BX536" i="28"/>
  <c r="BY536" i="28"/>
  <c r="BZ536" i="28"/>
  <c r="CA536" i="28"/>
  <c r="CB536" i="28"/>
  <c r="CC536" i="28"/>
  <c r="CD536" i="28"/>
  <c r="CE536" i="28"/>
  <c r="CF536" i="28"/>
  <c r="CG536" i="28"/>
  <c r="CH536" i="28"/>
  <c r="CI536" i="28"/>
  <c r="CJ536" i="28"/>
  <c r="CK536" i="28"/>
  <c r="CL536" i="28"/>
  <c r="CM536" i="28"/>
  <c r="BA537" i="28"/>
  <c r="BB537" i="28"/>
  <c r="BC537" i="28"/>
  <c r="BD537" i="28"/>
  <c r="BE537" i="28"/>
  <c r="BF537" i="28"/>
  <c r="BG537" i="28"/>
  <c r="BH537" i="28"/>
  <c r="BI537" i="28"/>
  <c r="BJ537" i="28"/>
  <c r="BK537" i="28"/>
  <c r="BL537" i="28"/>
  <c r="BM537" i="28"/>
  <c r="BN537" i="28"/>
  <c r="BO537" i="28"/>
  <c r="BP537" i="28"/>
  <c r="BQ537" i="28"/>
  <c r="BR537" i="28"/>
  <c r="BS537" i="28"/>
  <c r="BT537" i="28"/>
  <c r="BU537" i="28"/>
  <c r="BV537" i="28"/>
  <c r="BW537" i="28"/>
  <c r="BX537" i="28"/>
  <c r="BY537" i="28"/>
  <c r="BZ537" i="28"/>
  <c r="CA537" i="28"/>
  <c r="CB537" i="28"/>
  <c r="CC537" i="28"/>
  <c r="CD537" i="28"/>
  <c r="CE537" i="28"/>
  <c r="CF537" i="28"/>
  <c r="CG537" i="28"/>
  <c r="CH537" i="28"/>
  <c r="CI537" i="28"/>
  <c r="CJ537" i="28"/>
  <c r="CK537" i="28"/>
  <c r="CL537" i="28"/>
  <c r="CM537" i="28"/>
  <c r="BA538" i="28"/>
  <c r="BB538" i="28"/>
  <c r="BC538" i="28"/>
  <c r="BD538" i="28"/>
  <c r="BE538" i="28"/>
  <c r="BF538" i="28"/>
  <c r="BG538" i="28"/>
  <c r="BH538" i="28"/>
  <c r="BI538" i="28"/>
  <c r="BJ538" i="28"/>
  <c r="BK538" i="28"/>
  <c r="BL538" i="28"/>
  <c r="BM538" i="28"/>
  <c r="BN538" i="28"/>
  <c r="BO538" i="28"/>
  <c r="BP538" i="28"/>
  <c r="BQ538" i="28"/>
  <c r="BR538" i="28"/>
  <c r="BS538" i="28"/>
  <c r="BT538" i="28"/>
  <c r="BU538" i="28"/>
  <c r="BV538" i="28"/>
  <c r="BW538" i="28"/>
  <c r="BX538" i="28"/>
  <c r="BY538" i="28"/>
  <c r="BZ538" i="28"/>
  <c r="CA538" i="28"/>
  <c r="CB538" i="28"/>
  <c r="CC538" i="28"/>
  <c r="CD538" i="28"/>
  <c r="CE538" i="28"/>
  <c r="CF538" i="28"/>
  <c r="CG538" i="28"/>
  <c r="CH538" i="28"/>
  <c r="CI538" i="28"/>
  <c r="CJ538" i="28"/>
  <c r="CK538" i="28"/>
  <c r="CL538" i="28"/>
  <c r="CM538" i="28"/>
  <c r="BA539" i="28"/>
  <c r="BB539" i="28"/>
  <c r="BC539" i="28"/>
  <c r="BD539" i="28"/>
  <c r="BE539" i="28"/>
  <c r="BF539" i="28"/>
  <c r="BG539" i="28"/>
  <c r="BH539" i="28"/>
  <c r="BI539" i="28"/>
  <c r="BJ539" i="28"/>
  <c r="BK539" i="28"/>
  <c r="BL539" i="28"/>
  <c r="BM539" i="28"/>
  <c r="BN539" i="28"/>
  <c r="BO539" i="28"/>
  <c r="BP539" i="28"/>
  <c r="BQ539" i="28"/>
  <c r="BR539" i="28"/>
  <c r="BS539" i="28"/>
  <c r="BT539" i="28"/>
  <c r="BU539" i="28"/>
  <c r="BV539" i="28"/>
  <c r="BW539" i="28"/>
  <c r="BX539" i="28"/>
  <c r="BY539" i="28"/>
  <c r="BZ539" i="28"/>
  <c r="CA539" i="28"/>
  <c r="CB539" i="28"/>
  <c r="CC539" i="28"/>
  <c r="CD539" i="28"/>
  <c r="CE539" i="28"/>
  <c r="CF539" i="28"/>
  <c r="CG539" i="28"/>
  <c r="CH539" i="28"/>
  <c r="CI539" i="28"/>
  <c r="CJ539" i="28"/>
  <c r="CK539" i="28"/>
  <c r="CL539" i="28"/>
  <c r="CM539" i="28"/>
  <c r="BA540" i="28"/>
  <c r="BB540" i="28"/>
  <c r="BC540" i="28"/>
  <c r="BD540" i="28"/>
  <c r="BE540" i="28"/>
  <c r="BF540" i="28"/>
  <c r="BG540" i="28"/>
  <c r="BH540" i="28"/>
  <c r="BI540" i="28"/>
  <c r="BJ540" i="28"/>
  <c r="BK540" i="28"/>
  <c r="BL540" i="28"/>
  <c r="BM540" i="28"/>
  <c r="BN540" i="28"/>
  <c r="BO540" i="28"/>
  <c r="BP540" i="28"/>
  <c r="BQ540" i="28"/>
  <c r="BR540" i="28"/>
  <c r="BS540" i="28"/>
  <c r="BT540" i="28"/>
  <c r="BU540" i="28"/>
  <c r="BV540" i="28"/>
  <c r="BW540" i="28"/>
  <c r="BX540" i="28"/>
  <c r="BY540" i="28"/>
  <c r="BZ540" i="28"/>
  <c r="CA540" i="28"/>
  <c r="CB540" i="28"/>
  <c r="CC540" i="28"/>
  <c r="CD540" i="28"/>
  <c r="CE540" i="28"/>
  <c r="CF540" i="28"/>
  <c r="CG540" i="28"/>
  <c r="CH540" i="28"/>
  <c r="CI540" i="28"/>
  <c r="CJ540" i="28"/>
  <c r="CK540" i="28"/>
  <c r="CL540" i="28"/>
  <c r="CM540" i="28"/>
  <c r="BA541" i="28"/>
  <c r="BB541" i="28"/>
  <c r="BC541" i="28"/>
  <c r="BD541" i="28"/>
  <c r="BE541" i="28"/>
  <c r="BF541" i="28"/>
  <c r="BG541" i="28"/>
  <c r="BH541" i="28"/>
  <c r="BI541" i="28"/>
  <c r="BJ541" i="28"/>
  <c r="BK541" i="28"/>
  <c r="BL541" i="28"/>
  <c r="BM541" i="28"/>
  <c r="BN541" i="28"/>
  <c r="BO541" i="28"/>
  <c r="BP541" i="28"/>
  <c r="BQ541" i="28"/>
  <c r="BR541" i="28"/>
  <c r="BS541" i="28"/>
  <c r="BT541" i="28"/>
  <c r="BU541" i="28"/>
  <c r="BV541" i="28"/>
  <c r="BW541" i="28"/>
  <c r="BX541" i="28"/>
  <c r="BY541" i="28"/>
  <c r="BZ541" i="28"/>
  <c r="CA541" i="28"/>
  <c r="CB541" i="28"/>
  <c r="CC541" i="28"/>
  <c r="CD541" i="28"/>
  <c r="CE541" i="28"/>
  <c r="CF541" i="28"/>
  <c r="CG541" i="28"/>
  <c r="CH541" i="28"/>
  <c r="CI541" i="28"/>
  <c r="CJ541" i="28"/>
  <c r="CK541" i="28"/>
  <c r="CL541" i="28"/>
  <c r="CM541" i="28"/>
  <c r="BA542" i="28"/>
  <c r="BB542" i="28"/>
  <c r="BC542" i="28"/>
  <c r="BD542" i="28"/>
  <c r="BE542" i="28"/>
  <c r="BF542" i="28"/>
  <c r="BG542" i="28"/>
  <c r="BH542" i="28"/>
  <c r="BI542" i="28"/>
  <c r="BJ542" i="28"/>
  <c r="BK542" i="28"/>
  <c r="BL542" i="28"/>
  <c r="BM542" i="28"/>
  <c r="BN542" i="28"/>
  <c r="BO542" i="28"/>
  <c r="BP542" i="28"/>
  <c r="BQ542" i="28"/>
  <c r="BR542" i="28"/>
  <c r="BS542" i="28"/>
  <c r="BT542" i="28"/>
  <c r="BU542" i="28"/>
  <c r="BV542" i="28"/>
  <c r="BW542" i="28"/>
  <c r="BX542" i="28"/>
  <c r="BY542" i="28"/>
  <c r="BZ542" i="28"/>
  <c r="CA542" i="28"/>
  <c r="CB542" i="28"/>
  <c r="CC542" i="28"/>
  <c r="CD542" i="28"/>
  <c r="CE542" i="28"/>
  <c r="CF542" i="28"/>
  <c r="CG542" i="28"/>
  <c r="CH542" i="28"/>
  <c r="CI542" i="28"/>
  <c r="CJ542" i="28"/>
  <c r="CK542" i="28"/>
  <c r="CL542" i="28"/>
  <c r="CM542" i="28"/>
  <c r="BA543" i="28"/>
  <c r="BB543" i="28"/>
  <c r="BC543" i="28"/>
  <c r="BD543" i="28"/>
  <c r="BE543" i="28"/>
  <c r="BF543" i="28"/>
  <c r="BG543" i="28"/>
  <c r="BH543" i="28"/>
  <c r="BI543" i="28"/>
  <c r="BJ543" i="28"/>
  <c r="BK543" i="28"/>
  <c r="BL543" i="28"/>
  <c r="BM543" i="28"/>
  <c r="BN543" i="28"/>
  <c r="BO543" i="28"/>
  <c r="BP543" i="28"/>
  <c r="BQ543" i="28"/>
  <c r="BR543" i="28"/>
  <c r="BS543" i="28"/>
  <c r="BT543" i="28"/>
  <c r="BU543" i="28"/>
  <c r="BV543" i="28"/>
  <c r="BW543" i="28"/>
  <c r="BX543" i="28"/>
  <c r="BY543" i="28"/>
  <c r="BZ543" i="28"/>
  <c r="CA543" i="28"/>
  <c r="CB543" i="28"/>
  <c r="CC543" i="28"/>
  <c r="CD543" i="28"/>
  <c r="CE543" i="28"/>
  <c r="CF543" i="28"/>
  <c r="CG543" i="28"/>
  <c r="CH543" i="28"/>
  <c r="CI543" i="28"/>
  <c r="CJ543" i="28"/>
  <c r="CK543" i="28"/>
  <c r="CL543" i="28"/>
  <c r="CM543" i="28"/>
  <c r="BA544" i="28"/>
  <c r="BB544" i="28"/>
  <c r="BC544" i="28"/>
  <c r="BD544" i="28"/>
  <c r="BE544" i="28"/>
  <c r="BF544" i="28"/>
  <c r="BG544" i="28"/>
  <c r="BH544" i="28"/>
  <c r="BI544" i="28"/>
  <c r="BJ544" i="28"/>
  <c r="BK544" i="28"/>
  <c r="BL544" i="28"/>
  <c r="BM544" i="28"/>
  <c r="BN544" i="28"/>
  <c r="BO544" i="28"/>
  <c r="BP544" i="28"/>
  <c r="BQ544" i="28"/>
  <c r="BR544" i="28"/>
  <c r="BS544" i="28"/>
  <c r="BT544" i="28"/>
  <c r="BU544" i="28"/>
  <c r="BV544" i="28"/>
  <c r="BW544" i="28"/>
  <c r="BX544" i="28"/>
  <c r="BY544" i="28"/>
  <c r="BZ544" i="28"/>
  <c r="CA544" i="28"/>
  <c r="CB544" i="28"/>
  <c r="CC544" i="28"/>
  <c r="CD544" i="28"/>
  <c r="CE544" i="28"/>
  <c r="CF544" i="28"/>
  <c r="CG544" i="28"/>
  <c r="CH544" i="28"/>
  <c r="CI544" i="28"/>
  <c r="CJ544" i="28"/>
  <c r="CK544" i="28"/>
  <c r="CL544" i="28"/>
  <c r="CM544" i="28"/>
  <c r="BA545" i="28"/>
  <c r="BB545" i="28"/>
  <c r="BC545" i="28"/>
  <c r="BD545" i="28"/>
  <c r="BE545" i="28"/>
  <c r="BF545" i="28"/>
  <c r="BG545" i="28"/>
  <c r="BH545" i="28"/>
  <c r="BI545" i="28"/>
  <c r="BJ545" i="28"/>
  <c r="BK545" i="28"/>
  <c r="BL545" i="28"/>
  <c r="BM545" i="28"/>
  <c r="BN545" i="28"/>
  <c r="BO545" i="28"/>
  <c r="BP545" i="28"/>
  <c r="BQ545" i="28"/>
  <c r="BR545" i="28"/>
  <c r="BS545" i="28"/>
  <c r="BT545" i="28"/>
  <c r="BU545" i="28"/>
  <c r="BV545" i="28"/>
  <c r="BW545" i="28"/>
  <c r="BX545" i="28"/>
  <c r="BY545" i="28"/>
  <c r="BZ545" i="28"/>
  <c r="CA545" i="28"/>
  <c r="CB545" i="28"/>
  <c r="CC545" i="28"/>
  <c r="CD545" i="28"/>
  <c r="CE545" i="28"/>
  <c r="CF545" i="28"/>
  <c r="CG545" i="28"/>
  <c r="CH545" i="28"/>
  <c r="CI545" i="28"/>
  <c r="CJ545" i="28"/>
  <c r="CK545" i="28"/>
  <c r="CL545" i="28"/>
  <c r="CM545" i="28"/>
  <c r="BA546" i="28"/>
  <c r="BB546" i="28"/>
  <c r="BC546" i="28"/>
  <c r="BD546" i="28"/>
  <c r="BE546" i="28"/>
  <c r="BF546" i="28"/>
  <c r="BG546" i="28"/>
  <c r="BH546" i="28"/>
  <c r="BI546" i="28"/>
  <c r="BJ546" i="28"/>
  <c r="BK546" i="28"/>
  <c r="BL546" i="28"/>
  <c r="BM546" i="28"/>
  <c r="BN546" i="28"/>
  <c r="BO546" i="28"/>
  <c r="BP546" i="28"/>
  <c r="BQ546" i="28"/>
  <c r="BR546" i="28"/>
  <c r="BS546" i="28"/>
  <c r="BT546" i="28"/>
  <c r="BU546" i="28"/>
  <c r="BV546" i="28"/>
  <c r="BW546" i="28"/>
  <c r="BX546" i="28"/>
  <c r="BY546" i="28"/>
  <c r="BZ546" i="28"/>
  <c r="CA546" i="28"/>
  <c r="CB546" i="28"/>
  <c r="CC546" i="28"/>
  <c r="CD546" i="28"/>
  <c r="CE546" i="28"/>
  <c r="CF546" i="28"/>
  <c r="CG546" i="28"/>
  <c r="CH546" i="28"/>
  <c r="CI546" i="28"/>
  <c r="CJ546" i="28"/>
  <c r="CK546" i="28"/>
  <c r="CL546" i="28"/>
  <c r="CM546" i="28"/>
  <c r="BA547" i="28"/>
  <c r="BB547" i="28"/>
  <c r="BC547" i="28"/>
  <c r="BD547" i="28"/>
  <c r="BE547" i="28"/>
  <c r="BF547" i="28"/>
  <c r="BG547" i="28"/>
  <c r="BH547" i="28"/>
  <c r="BI547" i="28"/>
  <c r="BJ547" i="28"/>
  <c r="BK547" i="28"/>
  <c r="BL547" i="28"/>
  <c r="BM547" i="28"/>
  <c r="BN547" i="28"/>
  <c r="BO547" i="28"/>
  <c r="BP547" i="28"/>
  <c r="BQ547" i="28"/>
  <c r="BR547" i="28"/>
  <c r="BS547" i="28"/>
  <c r="BT547" i="28"/>
  <c r="BU547" i="28"/>
  <c r="BV547" i="28"/>
  <c r="BW547" i="28"/>
  <c r="BX547" i="28"/>
  <c r="BY547" i="28"/>
  <c r="BZ547" i="28"/>
  <c r="CA547" i="28"/>
  <c r="CB547" i="28"/>
  <c r="CC547" i="28"/>
  <c r="CD547" i="28"/>
  <c r="CE547" i="28"/>
  <c r="CF547" i="28"/>
  <c r="CG547" i="28"/>
  <c r="CH547" i="28"/>
  <c r="CI547" i="28"/>
  <c r="CJ547" i="28"/>
  <c r="CK547" i="28"/>
  <c r="CL547" i="28"/>
  <c r="CM547" i="28"/>
  <c r="BA548" i="28"/>
  <c r="BB548" i="28"/>
  <c r="BC548" i="28"/>
  <c r="BD548" i="28"/>
  <c r="BE548" i="28"/>
  <c r="BF548" i="28"/>
  <c r="BG548" i="28"/>
  <c r="BH548" i="28"/>
  <c r="BI548" i="28"/>
  <c r="BJ548" i="28"/>
  <c r="BK548" i="28"/>
  <c r="BL548" i="28"/>
  <c r="BM548" i="28"/>
  <c r="BN548" i="28"/>
  <c r="BO548" i="28"/>
  <c r="BP548" i="28"/>
  <c r="BQ548" i="28"/>
  <c r="BR548" i="28"/>
  <c r="BS548" i="28"/>
  <c r="BT548" i="28"/>
  <c r="BU548" i="28"/>
  <c r="BV548" i="28"/>
  <c r="BW548" i="28"/>
  <c r="BX548" i="28"/>
  <c r="BY548" i="28"/>
  <c r="BZ548" i="28"/>
  <c r="CA548" i="28"/>
  <c r="CB548" i="28"/>
  <c r="CC548" i="28"/>
  <c r="CD548" i="28"/>
  <c r="CE548" i="28"/>
  <c r="CF548" i="28"/>
  <c r="CG548" i="28"/>
  <c r="CH548" i="28"/>
  <c r="CI548" i="28"/>
  <c r="CJ548" i="28"/>
  <c r="CK548" i="28"/>
  <c r="CL548" i="28"/>
  <c r="CM548" i="28"/>
  <c r="BA549" i="28"/>
  <c r="BB549" i="28"/>
  <c r="BC549" i="28"/>
  <c r="BD549" i="28"/>
  <c r="BE549" i="28"/>
  <c r="BF549" i="28"/>
  <c r="BG549" i="28"/>
  <c r="BH549" i="28"/>
  <c r="BI549" i="28"/>
  <c r="BJ549" i="28"/>
  <c r="BK549" i="28"/>
  <c r="BL549" i="28"/>
  <c r="BM549" i="28"/>
  <c r="BN549" i="28"/>
  <c r="BO549" i="28"/>
  <c r="BP549" i="28"/>
  <c r="BQ549" i="28"/>
  <c r="BR549" i="28"/>
  <c r="BS549" i="28"/>
  <c r="BT549" i="28"/>
  <c r="BU549" i="28"/>
  <c r="BV549" i="28"/>
  <c r="BW549" i="28"/>
  <c r="BX549" i="28"/>
  <c r="BY549" i="28"/>
  <c r="BZ549" i="28"/>
  <c r="CA549" i="28"/>
  <c r="CB549" i="28"/>
  <c r="CC549" i="28"/>
  <c r="CD549" i="28"/>
  <c r="CE549" i="28"/>
  <c r="CF549" i="28"/>
  <c r="CG549" i="28"/>
  <c r="CH549" i="28"/>
  <c r="CI549" i="28"/>
  <c r="CJ549" i="28"/>
  <c r="CK549" i="28"/>
  <c r="CL549" i="28"/>
  <c r="CM549" i="28"/>
  <c r="BA550" i="28"/>
  <c r="BB550" i="28"/>
  <c r="BC550" i="28"/>
  <c r="BD550" i="28"/>
  <c r="BE550" i="28"/>
  <c r="BF550" i="28"/>
  <c r="BG550" i="28"/>
  <c r="BH550" i="28"/>
  <c r="BI550" i="28"/>
  <c r="BJ550" i="28"/>
  <c r="BK550" i="28"/>
  <c r="BL550" i="28"/>
  <c r="BM550" i="28"/>
  <c r="BN550" i="28"/>
  <c r="BO550" i="28"/>
  <c r="BP550" i="28"/>
  <c r="BQ550" i="28"/>
  <c r="BR550" i="28"/>
  <c r="BS550" i="28"/>
  <c r="BT550" i="28"/>
  <c r="BU550" i="28"/>
  <c r="BV550" i="28"/>
  <c r="BW550" i="28"/>
  <c r="BX550" i="28"/>
  <c r="BY550" i="28"/>
  <c r="BZ550" i="28"/>
  <c r="CA550" i="28"/>
  <c r="CB550" i="28"/>
  <c r="CC550" i="28"/>
  <c r="CD550" i="28"/>
  <c r="CE550" i="28"/>
  <c r="CF550" i="28"/>
  <c r="CG550" i="28"/>
  <c r="CH550" i="28"/>
  <c r="CI550" i="28"/>
  <c r="CJ550" i="28"/>
  <c r="CK550" i="28"/>
  <c r="CL550" i="28"/>
  <c r="CM550" i="28"/>
  <c r="BA551" i="28"/>
  <c r="BB551" i="28"/>
  <c r="BC551" i="28"/>
  <c r="BD551" i="28"/>
  <c r="BE551" i="28"/>
  <c r="BF551" i="28"/>
  <c r="BG551" i="28"/>
  <c r="BH551" i="28"/>
  <c r="BI551" i="28"/>
  <c r="BJ551" i="28"/>
  <c r="BK551" i="28"/>
  <c r="BL551" i="28"/>
  <c r="BM551" i="28"/>
  <c r="BN551" i="28"/>
  <c r="BO551" i="28"/>
  <c r="BP551" i="28"/>
  <c r="BQ551" i="28"/>
  <c r="BR551" i="28"/>
  <c r="BS551" i="28"/>
  <c r="BT551" i="28"/>
  <c r="BU551" i="28"/>
  <c r="BV551" i="28"/>
  <c r="BW551" i="28"/>
  <c r="BX551" i="28"/>
  <c r="BY551" i="28"/>
  <c r="BZ551" i="28"/>
  <c r="CA551" i="28"/>
  <c r="CB551" i="28"/>
  <c r="CC551" i="28"/>
  <c r="CD551" i="28"/>
  <c r="CE551" i="28"/>
  <c r="CF551" i="28"/>
  <c r="CG551" i="28"/>
  <c r="CH551" i="28"/>
  <c r="CI551" i="28"/>
  <c r="CJ551" i="28"/>
  <c r="CK551" i="28"/>
  <c r="CL551" i="28"/>
  <c r="CM551" i="28"/>
  <c r="BA552" i="28"/>
  <c r="BB552" i="28"/>
  <c r="BC552" i="28"/>
  <c r="BD552" i="28"/>
  <c r="BE552" i="28"/>
  <c r="BF552" i="28"/>
  <c r="BG552" i="28"/>
  <c r="BH552" i="28"/>
  <c r="BI552" i="28"/>
  <c r="BJ552" i="28"/>
  <c r="BK552" i="28"/>
  <c r="BL552" i="28"/>
  <c r="BM552" i="28"/>
  <c r="BN552" i="28"/>
  <c r="BO552" i="28"/>
  <c r="BP552" i="28"/>
  <c r="BQ552" i="28"/>
  <c r="BR552" i="28"/>
  <c r="BS552" i="28"/>
  <c r="BT552" i="28"/>
  <c r="BU552" i="28"/>
  <c r="BV552" i="28"/>
  <c r="BW552" i="28"/>
  <c r="BX552" i="28"/>
  <c r="BY552" i="28"/>
  <c r="BZ552" i="28"/>
  <c r="CA552" i="28"/>
  <c r="CB552" i="28"/>
  <c r="CC552" i="28"/>
  <c r="CD552" i="28"/>
  <c r="CE552" i="28"/>
  <c r="CF552" i="28"/>
  <c r="CG552" i="28"/>
  <c r="CH552" i="28"/>
  <c r="CI552" i="28"/>
  <c r="CJ552" i="28"/>
  <c r="CK552" i="28"/>
  <c r="CL552" i="28"/>
  <c r="CM552" i="28"/>
  <c r="BA553" i="28"/>
  <c r="BB553" i="28"/>
  <c r="BC553" i="28"/>
  <c r="BD553" i="28"/>
  <c r="BE553" i="28"/>
  <c r="BF553" i="28"/>
  <c r="BG553" i="28"/>
  <c r="BH553" i="28"/>
  <c r="BI553" i="28"/>
  <c r="BJ553" i="28"/>
  <c r="BK553" i="28"/>
  <c r="BL553" i="28"/>
  <c r="BM553" i="28"/>
  <c r="BN553" i="28"/>
  <c r="BO553" i="28"/>
  <c r="BP553" i="28"/>
  <c r="BQ553" i="28"/>
  <c r="BR553" i="28"/>
  <c r="BS553" i="28"/>
  <c r="BT553" i="28"/>
  <c r="BU553" i="28"/>
  <c r="BV553" i="28"/>
  <c r="BW553" i="28"/>
  <c r="BX553" i="28"/>
  <c r="BY553" i="28"/>
  <c r="BZ553" i="28"/>
  <c r="CA553" i="28"/>
  <c r="CB553" i="28"/>
  <c r="CC553" i="28"/>
  <c r="CD553" i="28"/>
  <c r="CE553" i="28"/>
  <c r="CF553" i="28"/>
  <c r="CG553" i="28"/>
  <c r="CH553" i="28"/>
  <c r="CI553" i="28"/>
  <c r="CJ553" i="28"/>
  <c r="CK553" i="28"/>
  <c r="CL553" i="28"/>
  <c r="CM553" i="28"/>
  <c r="BA554" i="28"/>
  <c r="BB554" i="28"/>
  <c r="BC554" i="28"/>
  <c r="BD554" i="28"/>
  <c r="BE554" i="28"/>
  <c r="BF554" i="28"/>
  <c r="BG554" i="28"/>
  <c r="BH554" i="28"/>
  <c r="BI554" i="28"/>
  <c r="BJ554" i="28"/>
  <c r="BK554" i="28"/>
  <c r="BL554" i="28"/>
  <c r="BM554" i="28"/>
  <c r="BN554" i="28"/>
  <c r="BO554" i="28"/>
  <c r="BP554" i="28"/>
  <c r="BQ554" i="28"/>
  <c r="BR554" i="28"/>
  <c r="BS554" i="28"/>
  <c r="BT554" i="28"/>
  <c r="BU554" i="28"/>
  <c r="BV554" i="28"/>
  <c r="BW554" i="28"/>
  <c r="BX554" i="28"/>
  <c r="BY554" i="28"/>
  <c r="BZ554" i="28"/>
  <c r="CA554" i="28"/>
  <c r="CB554" i="28"/>
  <c r="CC554" i="28"/>
  <c r="CD554" i="28"/>
  <c r="CE554" i="28"/>
  <c r="CF554" i="28"/>
  <c r="CG554" i="28"/>
  <c r="CH554" i="28"/>
  <c r="CI554" i="28"/>
  <c r="CJ554" i="28"/>
  <c r="CK554" i="28"/>
  <c r="CL554" i="28"/>
  <c r="CM554" i="28"/>
  <c r="BA555" i="28"/>
  <c r="BB555" i="28"/>
  <c r="BC555" i="28"/>
  <c r="BD555" i="28"/>
  <c r="BE555" i="28"/>
  <c r="BF555" i="28"/>
  <c r="BG555" i="28"/>
  <c r="BH555" i="28"/>
  <c r="BI555" i="28"/>
  <c r="BJ555" i="28"/>
  <c r="BK555" i="28"/>
  <c r="BL555" i="28"/>
  <c r="BM555" i="28"/>
  <c r="BN555" i="28"/>
  <c r="BO555" i="28"/>
  <c r="BP555" i="28"/>
  <c r="BQ555" i="28"/>
  <c r="BR555" i="28"/>
  <c r="BS555" i="28"/>
  <c r="BT555" i="28"/>
  <c r="BU555" i="28"/>
  <c r="BV555" i="28"/>
  <c r="BW555" i="28"/>
  <c r="BX555" i="28"/>
  <c r="BY555" i="28"/>
  <c r="BZ555" i="28"/>
  <c r="CA555" i="28"/>
  <c r="CB555" i="28"/>
  <c r="CC555" i="28"/>
  <c r="CD555" i="28"/>
  <c r="CE555" i="28"/>
  <c r="CF555" i="28"/>
  <c r="CG555" i="28"/>
  <c r="CH555" i="28"/>
  <c r="CI555" i="28"/>
  <c r="CJ555" i="28"/>
  <c r="CK555" i="28"/>
  <c r="CL555" i="28"/>
  <c r="CM555" i="28"/>
  <c r="BA556" i="28"/>
  <c r="BB556" i="28"/>
  <c r="BC556" i="28"/>
  <c r="BD556" i="28"/>
  <c r="BE556" i="28"/>
  <c r="BF556" i="28"/>
  <c r="BG556" i="28"/>
  <c r="BH556" i="28"/>
  <c r="BI556" i="28"/>
  <c r="BJ556" i="28"/>
  <c r="BK556" i="28"/>
  <c r="BL556" i="28"/>
  <c r="BM556" i="28"/>
  <c r="BN556" i="28"/>
  <c r="BO556" i="28"/>
  <c r="BP556" i="28"/>
  <c r="BQ556" i="28"/>
  <c r="BR556" i="28"/>
  <c r="BS556" i="28"/>
  <c r="BT556" i="28"/>
  <c r="BU556" i="28"/>
  <c r="BV556" i="28"/>
  <c r="BW556" i="28"/>
  <c r="BX556" i="28"/>
  <c r="BY556" i="28"/>
  <c r="BZ556" i="28"/>
  <c r="CA556" i="28"/>
  <c r="CB556" i="28"/>
  <c r="CC556" i="28"/>
  <c r="CD556" i="28"/>
  <c r="CE556" i="28"/>
  <c r="CF556" i="28"/>
  <c r="CG556" i="28"/>
  <c r="CH556" i="28"/>
  <c r="CI556" i="28"/>
  <c r="CJ556" i="28"/>
  <c r="CK556" i="28"/>
  <c r="CL556" i="28"/>
  <c r="CM556" i="28"/>
  <c r="BA557" i="28"/>
  <c r="BB557" i="28"/>
  <c r="BC557" i="28"/>
  <c r="BD557" i="28"/>
  <c r="BE557" i="28"/>
  <c r="BF557" i="28"/>
  <c r="BG557" i="28"/>
  <c r="BH557" i="28"/>
  <c r="BI557" i="28"/>
  <c r="BJ557" i="28"/>
  <c r="BK557" i="28"/>
  <c r="BL557" i="28"/>
  <c r="BM557" i="28"/>
  <c r="BN557" i="28"/>
  <c r="BO557" i="28"/>
  <c r="BP557" i="28"/>
  <c r="BQ557" i="28"/>
  <c r="BR557" i="28"/>
  <c r="BS557" i="28"/>
  <c r="BT557" i="28"/>
  <c r="BU557" i="28"/>
  <c r="BV557" i="28"/>
  <c r="BW557" i="28"/>
  <c r="BX557" i="28"/>
  <c r="BY557" i="28"/>
  <c r="BZ557" i="28"/>
  <c r="CA557" i="28"/>
  <c r="CB557" i="28"/>
  <c r="CC557" i="28"/>
  <c r="CD557" i="28"/>
  <c r="CE557" i="28"/>
  <c r="CF557" i="28"/>
  <c r="CG557" i="28"/>
  <c r="CH557" i="28"/>
  <c r="CI557" i="28"/>
  <c r="CJ557" i="28"/>
  <c r="CK557" i="28"/>
  <c r="CL557" i="28"/>
  <c r="CM557" i="28"/>
  <c r="BA558" i="28"/>
  <c r="BB558" i="28"/>
  <c r="BC558" i="28"/>
  <c r="BD558" i="28"/>
  <c r="BE558" i="28"/>
  <c r="BF558" i="28"/>
  <c r="BG558" i="28"/>
  <c r="BH558" i="28"/>
  <c r="BI558" i="28"/>
  <c r="BJ558" i="28"/>
  <c r="BK558" i="28"/>
  <c r="BL558" i="28"/>
  <c r="BM558" i="28"/>
  <c r="BN558" i="28"/>
  <c r="BO558" i="28"/>
  <c r="BP558" i="28"/>
  <c r="BQ558" i="28"/>
  <c r="BR558" i="28"/>
  <c r="BS558" i="28"/>
  <c r="BT558" i="28"/>
  <c r="BU558" i="28"/>
  <c r="BV558" i="28"/>
  <c r="BW558" i="28"/>
  <c r="BX558" i="28"/>
  <c r="BY558" i="28"/>
  <c r="BZ558" i="28"/>
  <c r="CA558" i="28"/>
  <c r="CB558" i="28"/>
  <c r="CC558" i="28"/>
  <c r="CD558" i="28"/>
  <c r="CE558" i="28"/>
  <c r="CF558" i="28"/>
  <c r="CG558" i="28"/>
  <c r="CH558" i="28"/>
  <c r="CI558" i="28"/>
  <c r="CJ558" i="28"/>
  <c r="CK558" i="28"/>
  <c r="CL558" i="28"/>
  <c r="CM558" i="28"/>
  <c r="BA559" i="28"/>
  <c r="BB559" i="28"/>
  <c r="BC559" i="28"/>
  <c r="BD559" i="28"/>
  <c r="BE559" i="28"/>
  <c r="BF559" i="28"/>
  <c r="BG559" i="28"/>
  <c r="BH559" i="28"/>
  <c r="BI559" i="28"/>
  <c r="BJ559" i="28"/>
  <c r="BK559" i="28"/>
  <c r="BL559" i="28"/>
  <c r="BM559" i="28"/>
  <c r="BN559" i="28"/>
  <c r="BO559" i="28"/>
  <c r="BP559" i="28"/>
  <c r="BQ559" i="28"/>
  <c r="BR559" i="28"/>
  <c r="BS559" i="28"/>
  <c r="BT559" i="28"/>
  <c r="BU559" i="28"/>
  <c r="BV559" i="28"/>
  <c r="BW559" i="28"/>
  <c r="BX559" i="28"/>
  <c r="BY559" i="28"/>
  <c r="BZ559" i="28"/>
  <c r="CA559" i="28"/>
  <c r="CB559" i="28"/>
  <c r="CC559" i="28"/>
  <c r="CD559" i="28"/>
  <c r="CE559" i="28"/>
  <c r="CF559" i="28"/>
  <c r="CG559" i="28"/>
  <c r="CH559" i="28"/>
  <c r="CI559" i="28"/>
  <c r="CJ559" i="28"/>
  <c r="CK559" i="28"/>
  <c r="CL559" i="28"/>
  <c r="CM559" i="28"/>
  <c r="BA560" i="28"/>
  <c r="BB560" i="28"/>
  <c r="BC560" i="28"/>
  <c r="BD560" i="28"/>
  <c r="BE560" i="28"/>
  <c r="BF560" i="28"/>
  <c r="BG560" i="28"/>
  <c r="BH560" i="28"/>
  <c r="BI560" i="28"/>
  <c r="BJ560" i="28"/>
  <c r="BK560" i="28"/>
  <c r="BL560" i="28"/>
  <c r="BM560" i="28"/>
  <c r="BN560" i="28"/>
  <c r="BO560" i="28"/>
  <c r="BP560" i="28"/>
  <c r="BQ560" i="28"/>
  <c r="BR560" i="28"/>
  <c r="BS560" i="28"/>
  <c r="BT560" i="28"/>
  <c r="BU560" i="28"/>
  <c r="BV560" i="28"/>
  <c r="BW560" i="28"/>
  <c r="BX560" i="28"/>
  <c r="BY560" i="28"/>
  <c r="BZ560" i="28"/>
  <c r="CA560" i="28"/>
  <c r="CB560" i="28"/>
  <c r="CC560" i="28"/>
  <c r="CD560" i="28"/>
  <c r="CE560" i="28"/>
  <c r="CF560" i="28"/>
  <c r="CG560" i="28"/>
  <c r="CH560" i="28"/>
  <c r="CI560" i="28"/>
  <c r="CJ560" i="28"/>
  <c r="CK560" i="28"/>
  <c r="CL560" i="28"/>
  <c r="CM560" i="28"/>
  <c r="BA561" i="28"/>
  <c r="BB561" i="28"/>
  <c r="BC561" i="28"/>
  <c r="BD561" i="28"/>
  <c r="BE561" i="28"/>
  <c r="BF561" i="28"/>
  <c r="BG561" i="28"/>
  <c r="BH561" i="28"/>
  <c r="BI561" i="28"/>
  <c r="BJ561" i="28"/>
  <c r="BK561" i="28"/>
  <c r="BL561" i="28"/>
  <c r="BM561" i="28"/>
  <c r="BN561" i="28"/>
  <c r="BO561" i="28"/>
  <c r="BP561" i="28"/>
  <c r="BQ561" i="28"/>
  <c r="BR561" i="28"/>
  <c r="BS561" i="28"/>
  <c r="BT561" i="28"/>
  <c r="BU561" i="28"/>
  <c r="BV561" i="28"/>
  <c r="BW561" i="28"/>
  <c r="BX561" i="28"/>
  <c r="BY561" i="28"/>
  <c r="BZ561" i="28"/>
  <c r="CA561" i="28"/>
  <c r="CB561" i="28"/>
  <c r="CC561" i="28"/>
  <c r="CD561" i="28"/>
  <c r="CE561" i="28"/>
  <c r="CF561" i="28"/>
  <c r="CG561" i="28"/>
  <c r="CH561" i="28"/>
  <c r="CI561" i="28"/>
  <c r="CJ561" i="28"/>
  <c r="CK561" i="28"/>
  <c r="CL561" i="28"/>
  <c r="CM561" i="28"/>
  <c r="BA562" i="28"/>
  <c r="BB562" i="28"/>
  <c r="BC562" i="28"/>
  <c r="BD562" i="28"/>
  <c r="BE562" i="28"/>
  <c r="BF562" i="28"/>
  <c r="BG562" i="28"/>
  <c r="BH562" i="28"/>
  <c r="BI562" i="28"/>
  <c r="BJ562" i="28"/>
  <c r="BK562" i="28"/>
  <c r="BL562" i="28"/>
  <c r="BM562" i="28"/>
  <c r="BN562" i="28"/>
  <c r="BO562" i="28"/>
  <c r="BP562" i="28"/>
  <c r="BQ562" i="28"/>
  <c r="BR562" i="28"/>
  <c r="BS562" i="28"/>
  <c r="BT562" i="28"/>
  <c r="BU562" i="28"/>
  <c r="BV562" i="28"/>
  <c r="BW562" i="28"/>
  <c r="BX562" i="28"/>
  <c r="BY562" i="28"/>
  <c r="BZ562" i="28"/>
  <c r="CA562" i="28"/>
  <c r="CB562" i="28"/>
  <c r="CC562" i="28"/>
  <c r="CD562" i="28"/>
  <c r="CE562" i="28"/>
  <c r="CF562" i="28"/>
  <c r="CG562" i="28"/>
  <c r="CH562" i="28"/>
  <c r="CI562" i="28"/>
  <c r="CJ562" i="28"/>
  <c r="CK562" i="28"/>
  <c r="CL562" i="28"/>
  <c r="CM562" i="28"/>
  <c r="BA563" i="28"/>
  <c r="BB563" i="28"/>
  <c r="BC563" i="28"/>
  <c r="BD563" i="28"/>
  <c r="BE563" i="28"/>
  <c r="BF563" i="28"/>
  <c r="BG563" i="28"/>
  <c r="BH563" i="28"/>
  <c r="BI563" i="28"/>
  <c r="BJ563" i="28"/>
  <c r="BK563" i="28"/>
  <c r="BL563" i="28"/>
  <c r="BM563" i="28"/>
  <c r="BN563" i="28"/>
  <c r="BO563" i="28"/>
  <c r="BP563" i="28"/>
  <c r="BQ563" i="28"/>
  <c r="BR563" i="28"/>
  <c r="BS563" i="28"/>
  <c r="BT563" i="28"/>
  <c r="BU563" i="28"/>
  <c r="BV563" i="28"/>
  <c r="BW563" i="28"/>
  <c r="BX563" i="28"/>
  <c r="BY563" i="28"/>
  <c r="BZ563" i="28"/>
  <c r="CA563" i="28"/>
  <c r="CB563" i="28"/>
  <c r="CC563" i="28"/>
  <c r="CD563" i="28"/>
  <c r="CE563" i="28"/>
  <c r="CF563" i="28"/>
  <c r="CG563" i="28"/>
  <c r="CH563" i="28"/>
  <c r="CI563" i="28"/>
  <c r="CJ563" i="28"/>
  <c r="CK563" i="28"/>
  <c r="CL563" i="28"/>
  <c r="CM563" i="28"/>
  <c r="BA564" i="28"/>
  <c r="BB564" i="28"/>
  <c r="BC564" i="28"/>
  <c r="BD564" i="28"/>
  <c r="BE564" i="28"/>
  <c r="BF564" i="28"/>
  <c r="BG564" i="28"/>
  <c r="BH564" i="28"/>
  <c r="BI564" i="28"/>
  <c r="BJ564" i="28"/>
  <c r="BK564" i="28"/>
  <c r="BL564" i="28"/>
  <c r="BM564" i="28"/>
  <c r="BN564" i="28"/>
  <c r="BO564" i="28"/>
  <c r="BP564" i="28"/>
  <c r="BQ564" i="28"/>
  <c r="BR564" i="28"/>
  <c r="BS564" i="28"/>
  <c r="BT564" i="28"/>
  <c r="BU564" i="28"/>
  <c r="BV564" i="28"/>
  <c r="BW564" i="28"/>
  <c r="BX564" i="28"/>
  <c r="BY564" i="28"/>
  <c r="BZ564" i="28"/>
  <c r="CA564" i="28"/>
  <c r="CB564" i="28"/>
  <c r="CC564" i="28"/>
  <c r="CD564" i="28"/>
  <c r="CE564" i="28"/>
  <c r="CF564" i="28"/>
  <c r="CG564" i="28"/>
  <c r="CH564" i="28"/>
  <c r="CI564" i="28"/>
  <c r="CJ564" i="28"/>
  <c r="CK564" i="28"/>
  <c r="CL564" i="28"/>
  <c r="CM564" i="28"/>
  <c r="BA565" i="28"/>
  <c r="BB565" i="28"/>
  <c r="BC565" i="28"/>
  <c r="BD565" i="28"/>
  <c r="BE565" i="28"/>
  <c r="BF565" i="28"/>
  <c r="BG565" i="28"/>
  <c r="BH565" i="28"/>
  <c r="BI565" i="28"/>
  <c r="BJ565" i="28"/>
  <c r="BK565" i="28"/>
  <c r="BL565" i="28"/>
  <c r="BM565" i="28"/>
  <c r="BN565" i="28"/>
  <c r="BO565" i="28"/>
  <c r="BP565" i="28"/>
  <c r="BQ565" i="28"/>
  <c r="BR565" i="28"/>
  <c r="BS565" i="28"/>
  <c r="BT565" i="28"/>
  <c r="BU565" i="28"/>
  <c r="BV565" i="28"/>
  <c r="BW565" i="28"/>
  <c r="BX565" i="28"/>
  <c r="BY565" i="28"/>
  <c r="BZ565" i="28"/>
  <c r="CA565" i="28"/>
  <c r="CB565" i="28"/>
  <c r="CC565" i="28"/>
  <c r="CD565" i="28"/>
  <c r="CE565" i="28"/>
  <c r="CF565" i="28"/>
  <c r="CG565" i="28"/>
  <c r="CH565" i="28"/>
  <c r="CI565" i="28"/>
  <c r="CJ565" i="28"/>
  <c r="CK565" i="28"/>
  <c r="CL565" i="28"/>
  <c r="CM565" i="28"/>
  <c r="BA566" i="28"/>
  <c r="BB566" i="28"/>
  <c r="BC566" i="28"/>
  <c r="BD566" i="28"/>
  <c r="BE566" i="28"/>
  <c r="BF566" i="28"/>
  <c r="BG566" i="28"/>
  <c r="BH566" i="28"/>
  <c r="BI566" i="28"/>
  <c r="BJ566" i="28"/>
  <c r="BK566" i="28"/>
  <c r="BL566" i="28"/>
  <c r="BM566" i="28"/>
  <c r="BN566" i="28"/>
  <c r="BO566" i="28"/>
  <c r="BP566" i="28"/>
  <c r="BQ566" i="28"/>
  <c r="BR566" i="28"/>
  <c r="BS566" i="28"/>
  <c r="BT566" i="28"/>
  <c r="BU566" i="28"/>
  <c r="BV566" i="28"/>
  <c r="BW566" i="28"/>
  <c r="BX566" i="28"/>
  <c r="BY566" i="28"/>
  <c r="BZ566" i="28"/>
  <c r="CA566" i="28"/>
  <c r="CB566" i="28"/>
  <c r="CC566" i="28"/>
  <c r="CD566" i="28"/>
  <c r="CE566" i="28"/>
  <c r="CF566" i="28"/>
  <c r="CG566" i="28"/>
  <c r="CH566" i="28"/>
  <c r="CI566" i="28"/>
  <c r="CJ566" i="28"/>
  <c r="CK566" i="28"/>
  <c r="CL566" i="28"/>
  <c r="CM566" i="28"/>
  <c r="BA567" i="28"/>
  <c r="BB567" i="28"/>
  <c r="BC567" i="28"/>
  <c r="BD567" i="28"/>
  <c r="BE567" i="28"/>
  <c r="BF567" i="28"/>
  <c r="BG567" i="28"/>
  <c r="BH567" i="28"/>
  <c r="BI567" i="28"/>
  <c r="BJ567" i="28"/>
  <c r="BK567" i="28"/>
  <c r="BL567" i="28"/>
  <c r="BM567" i="28"/>
  <c r="BN567" i="28"/>
  <c r="BO567" i="28"/>
  <c r="BP567" i="28"/>
  <c r="BQ567" i="28"/>
  <c r="BR567" i="28"/>
  <c r="BS567" i="28"/>
  <c r="BT567" i="28"/>
  <c r="BU567" i="28"/>
  <c r="BV567" i="28"/>
  <c r="BW567" i="28"/>
  <c r="BX567" i="28"/>
  <c r="BY567" i="28"/>
  <c r="BZ567" i="28"/>
  <c r="CA567" i="28"/>
  <c r="CB567" i="28"/>
  <c r="CC567" i="28"/>
  <c r="CD567" i="28"/>
  <c r="CE567" i="28"/>
  <c r="CF567" i="28"/>
  <c r="CG567" i="28"/>
  <c r="CH567" i="28"/>
  <c r="CI567" i="28"/>
  <c r="CJ567" i="28"/>
  <c r="CK567" i="28"/>
  <c r="CL567" i="28"/>
  <c r="CM567" i="28"/>
  <c r="BA568" i="28"/>
  <c r="BB568" i="28"/>
  <c r="BC568" i="28"/>
  <c r="BD568" i="28"/>
  <c r="BE568" i="28"/>
  <c r="BF568" i="28"/>
  <c r="BG568" i="28"/>
  <c r="BH568" i="28"/>
  <c r="BI568" i="28"/>
  <c r="BJ568" i="28"/>
  <c r="BK568" i="28"/>
  <c r="BL568" i="28"/>
  <c r="BM568" i="28"/>
  <c r="BN568" i="28"/>
  <c r="BO568" i="28"/>
  <c r="BP568" i="28"/>
  <c r="BQ568" i="28"/>
  <c r="BR568" i="28"/>
  <c r="BS568" i="28"/>
  <c r="BT568" i="28"/>
  <c r="BU568" i="28"/>
  <c r="BV568" i="28"/>
  <c r="BW568" i="28"/>
  <c r="BX568" i="28"/>
  <c r="BY568" i="28"/>
  <c r="BZ568" i="28"/>
  <c r="CA568" i="28"/>
  <c r="CB568" i="28"/>
  <c r="CC568" i="28"/>
  <c r="CD568" i="28"/>
  <c r="CE568" i="28"/>
  <c r="CF568" i="28"/>
  <c r="CG568" i="28"/>
  <c r="CH568" i="28"/>
  <c r="CI568" i="28"/>
  <c r="CJ568" i="28"/>
  <c r="CK568" i="28"/>
  <c r="CL568" i="28"/>
  <c r="CM568" i="28"/>
  <c r="BA569" i="28"/>
  <c r="BB569" i="28"/>
  <c r="BC569" i="28"/>
  <c r="BD569" i="28"/>
  <c r="BE569" i="28"/>
  <c r="BF569" i="28"/>
  <c r="BG569" i="28"/>
  <c r="BH569" i="28"/>
  <c r="BI569" i="28"/>
  <c r="BJ569" i="28"/>
  <c r="BK569" i="28"/>
  <c r="BL569" i="28"/>
  <c r="BM569" i="28"/>
  <c r="BN569" i="28"/>
  <c r="BO569" i="28"/>
  <c r="BP569" i="28"/>
  <c r="BQ569" i="28"/>
  <c r="BR569" i="28"/>
  <c r="BS569" i="28"/>
  <c r="BT569" i="28"/>
  <c r="BU569" i="28"/>
  <c r="BV569" i="28"/>
  <c r="BW569" i="28"/>
  <c r="BX569" i="28"/>
  <c r="BY569" i="28"/>
  <c r="BZ569" i="28"/>
  <c r="CA569" i="28"/>
  <c r="CB569" i="28"/>
  <c r="CC569" i="28"/>
  <c r="CD569" i="28"/>
  <c r="CE569" i="28"/>
  <c r="CF569" i="28"/>
  <c r="CG569" i="28"/>
  <c r="CH569" i="28"/>
  <c r="CI569" i="28"/>
  <c r="CJ569" i="28"/>
  <c r="CK569" i="28"/>
  <c r="CL569" i="28"/>
  <c r="CM569" i="28"/>
  <c r="BA570" i="28"/>
  <c r="BB570" i="28"/>
  <c r="BC570" i="28"/>
  <c r="BD570" i="28"/>
  <c r="BE570" i="28"/>
  <c r="BF570" i="28"/>
  <c r="BG570" i="28"/>
  <c r="BH570" i="28"/>
  <c r="BI570" i="28"/>
  <c r="BJ570" i="28"/>
  <c r="BK570" i="28"/>
  <c r="BL570" i="28"/>
  <c r="BM570" i="28"/>
  <c r="BN570" i="28"/>
  <c r="BO570" i="28"/>
  <c r="BP570" i="28"/>
  <c r="BQ570" i="28"/>
  <c r="BR570" i="28"/>
  <c r="BS570" i="28"/>
  <c r="BT570" i="28"/>
  <c r="BU570" i="28"/>
  <c r="BV570" i="28"/>
  <c r="BW570" i="28"/>
  <c r="BX570" i="28"/>
  <c r="BY570" i="28"/>
  <c r="BZ570" i="28"/>
  <c r="CA570" i="28"/>
  <c r="CB570" i="28"/>
  <c r="CC570" i="28"/>
  <c r="CD570" i="28"/>
  <c r="CE570" i="28"/>
  <c r="CF570" i="28"/>
  <c r="CG570" i="28"/>
  <c r="CH570" i="28"/>
  <c r="CI570" i="28"/>
  <c r="CJ570" i="28"/>
  <c r="CK570" i="28"/>
  <c r="CL570" i="28"/>
  <c r="CM570" i="28"/>
  <c r="BA571" i="28"/>
  <c r="BB571" i="28"/>
  <c r="BC571" i="28"/>
  <c r="BD571" i="28"/>
  <c r="BE571" i="28"/>
  <c r="BF571" i="28"/>
  <c r="BG571" i="28"/>
  <c r="BH571" i="28"/>
  <c r="BI571" i="28"/>
  <c r="BJ571" i="28"/>
  <c r="BK571" i="28"/>
  <c r="BL571" i="28"/>
  <c r="BM571" i="28"/>
  <c r="BN571" i="28"/>
  <c r="BO571" i="28"/>
  <c r="BP571" i="28"/>
  <c r="BQ571" i="28"/>
  <c r="BR571" i="28"/>
  <c r="BS571" i="28"/>
  <c r="BT571" i="28"/>
  <c r="BU571" i="28"/>
  <c r="BV571" i="28"/>
  <c r="BW571" i="28"/>
  <c r="BX571" i="28"/>
  <c r="BY571" i="28"/>
  <c r="BZ571" i="28"/>
  <c r="CA571" i="28"/>
  <c r="CB571" i="28"/>
  <c r="CC571" i="28"/>
  <c r="CD571" i="28"/>
  <c r="CE571" i="28"/>
  <c r="CF571" i="28"/>
  <c r="CG571" i="28"/>
  <c r="CH571" i="28"/>
  <c r="CI571" i="28"/>
  <c r="CJ571" i="28"/>
  <c r="CK571" i="28"/>
  <c r="CL571" i="28"/>
  <c r="CM571" i="28"/>
  <c r="BA572" i="28"/>
  <c r="BB572" i="28"/>
  <c r="BC572" i="28"/>
  <c r="BD572" i="28"/>
  <c r="BE572" i="28"/>
  <c r="BF572" i="28"/>
  <c r="BG572" i="28"/>
  <c r="BH572" i="28"/>
  <c r="BI572" i="28"/>
  <c r="BJ572" i="28"/>
  <c r="BK572" i="28"/>
  <c r="BL572" i="28"/>
  <c r="BM572" i="28"/>
  <c r="BN572" i="28"/>
  <c r="BO572" i="28"/>
  <c r="BP572" i="28"/>
  <c r="BQ572" i="28"/>
  <c r="BR572" i="28"/>
  <c r="BS572" i="28"/>
  <c r="BT572" i="28"/>
  <c r="BU572" i="28"/>
  <c r="BV572" i="28"/>
  <c r="BW572" i="28"/>
  <c r="BX572" i="28"/>
  <c r="BY572" i="28"/>
  <c r="BZ572" i="28"/>
  <c r="CA572" i="28"/>
  <c r="CB572" i="28"/>
  <c r="CC572" i="28"/>
  <c r="CD572" i="28"/>
  <c r="CE572" i="28"/>
  <c r="CF572" i="28"/>
  <c r="CG572" i="28"/>
  <c r="CH572" i="28"/>
  <c r="CI572" i="28"/>
  <c r="CJ572" i="28"/>
  <c r="CK572" i="28"/>
  <c r="CL572" i="28"/>
  <c r="CM572" i="28"/>
  <c r="BA573" i="28"/>
  <c r="BB573" i="28"/>
  <c r="BC573" i="28"/>
  <c r="BD573" i="28"/>
  <c r="BE573" i="28"/>
  <c r="BF573" i="28"/>
  <c r="BG573" i="28"/>
  <c r="BH573" i="28"/>
  <c r="BI573" i="28"/>
  <c r="BJ573" i="28"/>
  <c r="BK573" i="28"/>
  <c r="BL573" i="28"/>
  <c r="BM573" i="28"/>
  <c r="BN573" i="28"/>
  <c r="BO573" i="28"/>
  <c r="BP573" i="28"/>
  <c r="BQ573" i="28"/>
  <c r="BR573" i="28"/>
  <c r="BS573" i="28"/>
  <c r="BT573" i="28"/>
  <c r="BU573" i="28"/>
  <c r="BV573" i="28"/>
  <c r="BW573" i="28"/>
  <c r="BX573" i="28"/>
  <c r="BY573" i="28"/>
  <c r="BZ573" i="28"/>
  <c r="CA573" i="28"/>
  <c r="CB573" i="28"/>
  <c r="CC573" i="28"/>
  <c r="CD573" i="28"/>
  <c r="CE573" i="28"/>
  <c r="CF573" i="28"/>
  <c r="CG573" i="28"/>
  <c r="CH573" i="28"/>
  <c r="CI573" i="28"/>
  <c r="CJ573" i="28"/>
  <c r="CK573" i="28"/>
  <c r="CL573" i="28"/>
  <c r="CM573" i="28"/>
  <c r="BA574" i="28"/>
  <c r="BB574" i="28"/>
  <c r="BC574" i="28"/>
  <c r="BD574" i="28"/>
  <c r="BE574" i="28"/>
  <c r="BF574" i="28"/>
  <c r="BG574" i="28"/>
  <c r="BH574" i="28"/>
  <c r="BI574" i="28"/>
  <c r="BJ574" i="28"/>
  <c r="BK574" i="28"/>
  <c r="BL574" i="28"/>
  <c r="BM574" i="28"/>
  <c r="BN574" i="28"/>
  <c r="BO574" i="28"/>
  <c r="BP574" i="28"/>
  <c r="BQ574" i="28"/>
  <c r="BR574" i="28"/>
  <c r="BS574" i="28"/>
  <c r="BT574" i="28"/>
  <c r="BU574" i="28"/>
  <c r="BV574" i="28"/>
  <c r="BW574" i="28"/>
  <c r="BX574" i="28"/>
  <c r="BY574" i="28"/>
  <c r="BZ574" i="28"/>
  <c r="CA574" i="28"/>
  <c r="CB574" i="28"/>
  <c r="CC574" i="28"/>
  <c r="CD574" i="28"/>
  <c r="CE574" i="28"/>
  <c r="CF574" i="28"/>
  <c r="CG574" i="28"/>
  <c r="CH574" i="28"/>
  <c r="CI574" i="28"/>
  <c r="CJ574" i="28"/>
  <c r="CK574" i="28"/>
  <c r="CL574" i="28"/>
  <c r="CM574" i="28"/>
  <c r="BA575" i="28"/>
  <c r="BB575" i="28"/>
  <c r="BC575" i="28"/>
  <c r="BD575" i="28"/>
  <c r="BE575" i="28"/>
  <c r="BF575" i="28"/>
  <c r="BG575" i="28"/>
  <c r="BH575" i="28"/>
  <c r="BI575" i="28"/>
  <c r="BJ575" i="28"/>
  <c r="BK575" i="28"/>
  <c r="BL575" i="28"/>
  <c r="BM575" i="28"/>
  <c r="BN575" i="28"/>
  <c r="BO575" i="28"/>
  <c r="BP575" i="28"/>
  <c r="BQ575" i="28"/>
  <c r="BR575" i="28"/>
  <c r="BS575" i="28"/>
  <c r="BT575" i="28"/>
  <c r="BU575" i="28"/>
  <c r="BV575" i="28"/>
  <c r="BW575" i="28"/>
  <c r="BX575" i="28"/>
  <c r="BY575" i="28"/>
  <c r="BZ575" i="28"/>
  <c r="CA575" i="28"/>
  <c r="CB575" i="28"/>
  <c r="CC575" i="28"/>
  <c r="CD575" i="28"/>
  <c r="CE575" i="28"/>
  <c r="CF575" i="28"/>
  <c r="CG575" i="28"/>
  <c r="CH575" i="28"/>
  <c r="CI575" i="28"/>
  <c r="CJ575" i="28"/>
  <c r="CK575" i="28"/>
  <c r="CL575" i="28"/>
  <c r="CM575" i="28"/>
  <c r="BA576" i="28"/>
  <c r="BB576" i="28"/>
  <c r="BC576" i="28"/>
  <c r="BD576" i="28"/>
  <c r="BE576" i="28"/>
  <c r="BF576" i="28"/>
  <c r="BG576" i="28"/>
  <c r="BH576" i="28"/>
  <c r="BI576" i="28"/>
  <c r="BJ576" i="28"/>
  <c r="BK576" i="28"/>
  <c r="BL576" i="28"/>
  <c r="BM576" i="28"/>
  <c r="BN576" i="28"/>
  <c r="BO576" i="28"/>
  <c r="BP576" i="28"/>
  <c r="BQ576" i="28"/>
  <c r="BR576" i="28"/>
  <c r="BS576" i="28"/>
  <c r="BT576" i="28"/>
  <c r="BU576" i="28"/>
  <c r="BV576" i="28"/>
  <c r="BW576" i="28"/>
  <c r="BX576" i="28"/>
  <c r="BY576" i="28"/>
  <c r="BZ576" i="28"/>
  <c r="CA576" i="28"/>
  <c r="CB576" i="28"/>
  <c r="CC576" i="28"/>
  <c r="CD576" i="28"/>
  <c r="CE576" i="28"/>
  <c r="CF576" i="28"/>
  <c r="CG576" i="28"/>
  <c r="CH576" i="28"/>
  <c r="CI576" i="28"/>
  <c r="CJ576" i="28"/>
  <c r="CK576" i="28"/>
  <c r="CL576" i="28"/>
  <c r="CM576" i="28"/>
  <c r="BA577" i="28"/>
  <c r="BB577" i="28"/>
  <c r="BC577" i="28"/>
  <c r="BD577" i="28"/>
  <c r="BE577" i="28"/>
  <c r="BF577" i="28"/>
  <c r="BG577" i="28"/>
  <c r="BH577" i="28"/>
  <c r="BI577" i="28"/>
  <c r="BJ577" i="28"/>
  <c r="BK577" i="28"/>
  <c r="BL577" i="28"/>
  <c r="BM577" i="28"/>
  <c r="BN577" i="28"/>
  <c r="BO577" i="28"/>
  <c r="BP577" i="28"/>
  <c r="BQ577" i="28"/>
  <c r="BR577" i="28"/>
  <c r="BS577" i="28"/>
  <c r="BT577" i="28"/>
  <c r="BU577" i="28"/>
  <c r="BV577" i="28"/>
  <c r="BW577" i="28"/>
  <c r="BX577" i="28"/>
  <c r="BY577" i="28"/>
  <c r="BZ577" i="28"/>
  <c r="CA577" i="28"/>
  <c r="CB577" i="28"/>
  <c r="CC577" i="28"/>
  <c r="CD577" i="28"/>
  <c r="CE577" i="28"/>
  <c r="CF577" i="28"/>
  <c r="CG577" i="28"/>
  <c r="CH577" i="28"/>
  <c r="CI577" i="28"/>
  <c r="CJ577" i="28"/>
  <c r="CK577" i="28"/>
  <c r="CL577" i="28"/>
  <c r="CM577" i="28"/>
  <c r="BA578" i="28"/>
  <c r="BB578" i="28"/>
  <c r="BC578" i="28"/>
  <c r="BD578" i="28"/>
  <c r="BE578" i="28"/>
  <c r="BF578" i="28"/>
  <c r="BG578" i="28"/>
  <c r="BH578" i="28"/>
  <c r="BI578" i="28"/>
  <c r="BJ578" i="28"/>
  <c r="BK578" i="28"/>
  <c r="BL578" i="28"/>
  <c r="BM578" i="28"/>
  <c r="BN578" i="28"/>
  <c r="BO578" i="28"/>
  <c r="BP578" i="28"/>
  <c r="BQ578" i="28"/>
  <c r="BR578" i="28"/>
  <c r="BS578" i="28"/>
  <c r="BT578" i="28"/>
  <c r="BU578" i="28"/>
  <c r="BV578" i="28"/>
  <c r="BW578" i="28"/>
  <c r="BX578" i="28"/>
  <c r="BY578" i="28"/>
  <c r="BZ578" i="28"/>
  <c r="CA578" i="28"/>
  <c r="CB578" i="28"/>
  <c r="CC578" i="28"/>
  <c r="CD578" i="28"/>
  <c r="CE578" i="28"/>
  <c r="CF578" i="28"/>
  <c r="CG578" i="28"/>
  <c r="CH578" i="28"/>
  <c r="CI578" i="28"/>
  <c r="CJ578" i="28"/>
  <c r="CK578" i="28"/>
  <c r="CL578" i="28"/>
  <c r="CM578" i="28"/>
  <c r="BA579" i="28"/>
  <c r="BB579" i="28"/>
  <c r="BC579" i="28"/>
  <c r="BD579" i="28"/>
  <c r="BE579" i="28"/>
  <c r="BF579" i="28"/>
  <c r="BG579" i="28"/>
  <c r="BH579" i="28"/>
  <c r="BI579" i="28"/>
  <c r="BJ579" i="28"/>
  <c r="BK579" i="28"/>
  <c r="BL579" i="28"/>
  <c r="BM579" i="28"/>
  <c r="BN579" i="28"/>
  <c r="BO579" i="28"/>
  <c r="BP579" i="28"/>
  <c r="BQ579" i="28"/>
  <c r="BR579" i="28"/>
  <c r="BS579" i="28"/>
  <c r="BT579" i="28"/>
  <c r="BU579" i="28"/>
  <c r="BV579" i="28"/>
  <c r="BW579" i="28"/>
  <c r="BX579" i="28"/>
  <c r="BY579" i="28"/>
  <c r="BZ579" i="28"/>
  <c r="CA579" i="28"/>
  <c r="CB579" i="28"/>
  <c r="CC579" i="28"/>
  <c r="CD579" i="28"/>
  <c r="CE579" i="28"/>
  <c r="CF579" i="28"/>
  <c r="CG579" i="28"/>
  <c r="CH579" i="28"/>
  <c r="CI579" i="28"/>
  <c r="CJ579" i="28"/>
  <c r="CK579" i="28"/>
  <c r="CL579" i="28"/>
  <c r="CM579" i="28"/>
  <c r="BA580" i="28"/>
  <c r="BB580" i="28"/>
  <c r="BC580" i="28"/>
  <c r="BD580" i="28"/>
  <c r="BE580" i="28"/>
  <c r="BF580" i="28"/>
  <c r="BG580" i="28"/>
  <c r="BH580" i="28"/>
  <c r="BI580" i="28"/>
  <c r="BJ580" i="28"/>
  <c r="BK580" i="28"/>
  <c r="BL580" i="28"/>
  <c r="BM580" i="28"/>
  <c r="BN580" i="28"/>
  <c r="BO580" i="28"/>
  <c r="BP580" i="28"/>
  <c r="BQ580" i="28"/>
  <c r="BR580" i="28"/>
  <c r="BS580" i="28"/>
  <c r="BT580" i="28"/>
  <c r="BU580" i="28"/>
  <c r="BV580" i="28"/>
  <c r="BW580" i="28"/>
  <c r="BX580" i="28"/>
  <c r="BY580" i="28"/>
  <c r="BZ580" i="28"/>
  <c r="CA580" i="28"/>
  <c r="CB580" i="28"/>
  <c r="CC580" i="28"/>
  <c r="CD580" i="28"/>
  <c r="CE580" i="28"/>
  <c r="CF580" i="28"/>
  <c r="CG580" i="28"/>
  <c r="CH580" i="28"/>
  <c r="CI580" i="28"/>
  <c r="CJ580" i="28"/>
  <c r="CK580" i="28"/>
  <c r="CL580" i="28"/>
  <c r="CM580" i="28"/>
  <c r="BA581" i="28"/>
  <c r="BB581" i="28"/>
  <c r="BC581" i="28"/>
  <c r="BD581" i="28"/>
  <c r="BE581" i="28"/>
  <c r="BF581" i="28"/>
  <c r="BG581" i="28"/>
  <c r="BH581" i="28"/>
  <c r="BI581" i="28"/>
  <c r="BJ581" i="28"/>
  <c r="BK581" i="28"/>
  <c r="BL581" i="28"/>
  <c r="BM581" i="28"/>
  <c r="BN581" i="28"/>
  <c r="BO581" i="28"/>
  <c r="BP581" i="28"/>
  <c r="BQ581" i="28"/>
  <c r="BR581" i="28"/>
  <c r="BS581" i="28"/>
  <c r="BT581" i="28"/>
  <c r="BU581" i="28"/>
  <c r="BV581" i="28"/>
  <c r="BW581" i="28"/>
  <c r="BX581" i="28"/>
  <c r="BY581" i="28"/>
  <c r="BZ581" i="28"/>
  <c r="CA581" i="28"/>
  <c r="CB581" i="28"/>
  <c r="CC581" i="28"/>
  <c r="CD581" i="28"/>
  <c r="CE581" i="28"/>
  <c r="CF581" i="28"/>
  <c r="CG581" i="28"/>
  <c r="CH581" i="28"/>
  <c r="CI581" i="28"/>
  <c r="CJ581" i="28"/>
  <c r="CK581" i="28"/>
  <c r="CL581" i="28"/>
  <c r="CM581" i="28"/>
  <c r="BA582" i="28"/>
  <c r="BB582" i="28"/>
  <c r="BC582" i="28"/>
  <c r="BD582" i="28"/>
  <c r="BE582" i="28"/>
  <c r="BF582" i="28"/>
  <c r="BG582" i="28"/>
  <c r="BH582" i="28"/>
  <c r="BI582" i="28"/>
  <c r="BJ582" i="28"/>
  <c r="BK582" i="28"/>
  <c r="BL582" i="28"/>
  <c r="BM582" i="28"/>
  <c r="BN582" i="28"/>
  <c r="BO582" i="28"/>
  <c r="BP582" i="28"/>
  <c r="BQ582" i="28"/>
  <c r="BR582" i="28"/>
  <c r="BS582" i="28"/>
  <c r="BT582" i="28"/>
  <c r="BU582" i="28"/>
  <c r="BV582" i="28"/>
  <c r="BW582" i="28"/>
  <c r="BX582" i="28"/>
  <c r="BY582" i="28"/>
  <c r="BZ582" i="28"/>
  <c r="CA582" i="28"/>
  <c r="CB582" i="28"/>
  <c r="CC582" i="28"/>
  <c r="CD582" i="28"/>
  <c r="CE582" i="28"/>
  <c r="CF582" i="28"/>
  <c r="CG582" i="28"/>
  <c r="CH582" i="28"/>
  <c r="CI582" i="28"/>
  <c r="CJ582" i="28"/>
  <c r="CK582" i="28"/>
  <c r="CL582" i="28"/>
  <c r="CM582" i="28"/>
  <c r="BA583" i="28"/>
  <c r="BB583" i="28"/>
  <c r="BC583" i="28"/>
  <c r="BD583" i="28"/>
  <c r="BE583" i="28"/>
  <c r="BF583" i="28"/>
  <c r="BG583" i="28"/>
  <c r="BH583" i="28"/>
  <c r="BI583" i="28"/>
  <c r="BJ583" i="28"/>
  <c r="BK583" i="28"/>
  <c r="BL583" i="28"/>
  <c r="BM583" i="28"/>
  <c r="BN583" i="28"/>
  <c r="BO583" i="28"/>
  <c r="BP583" i="28"/>
  <c r="BQ583" i="28"/>
  <c r="BR583" i="28"/>
  <c r="BS583" i="28"/>
  <c r="BT583" i="28"/>
  <c r="BU583" i="28"/>
  <c r="BV583" i="28"/>
  <c r="BW583" i="28"/>
  <c r="BX583" i="28"/>
  <c r="BY583" i="28"/>
  <c r="BZ583" i="28"/>
  <c r="CA583" i="28"/>
  <c r="CB583" i="28"/>
  <c r="CC583" i="28"/>
  <c r="CD583" i="28"/>
  <c r="CE583" i="28"/>
  <c r="CF583" i="28"/>
  <c r="CG583" i="28"/>
  <c r="CH583" i="28"/>
  <c r="CI583" i="28"/>
  <c r="CJ583" i="28"/>
  <c r="CK583" i="28"/>
  <c r="CL583" i="28"/>
  <c r="CM583" i="28"/>
  <c r="BA584" i="28"/>
  <c r="BB584" i="28"/>
  <c r="BC584" i="28"/>
  <c r="BD584" i="28"/>
  <c r="BE584" i="28"/>
  <c r="BF584" i="28"/>
  <c r="BG584" i="28"/>
  <c r="BH584" i="28"/>
  <c r="BI584" i="28"/>
  <c r="BJ584" i="28"/>
  <c r="BK584" i="28"/>
  <c r="BL584" i="28"/>
  <c r="BM584" i="28"/>
  <c r="BN584" i="28"/>
  <c r="BO584" i="28"/>
  <c r="BP584" i="28"/>
  <c r="BQ584" i="28"/>
  <c r="BR584" i="28"/>
  <c r="BS584" i="28"/>
  <c r="BT584" i="28"/>
  <c r="BU584" i="28"/>
  <c r="BV584" i="28"/>
  <c r="BW584" i="28"/>
  <c r="BX584" i="28"/>
  <c r="BY584" i="28"/>
  <c r="BZ584" i="28"/>
  <c r="CA584" i="28"/>
  <c r="CB584" i="28"/>
  <c r="CC584" i="28"/>
  <c r="CD584" i="28"/>
  <c r="CE584" i="28"/>
  <c r="CF584" i="28"/>
  <c r="CG584" i="28"/>
  <c r="CH584" i="28"/>
  <c r="CI584" i="28"/>
  <c r="CJ584" i="28"/>
  <c r="CK584" i="28"/>
  <c r="CL584" i="28"/>
  <c r="CM584" i="28"/>
  <c r="BA585" i="28"/>
  <c r="BB585" i="28"/>
  <c r="BC585" i="28"/>
  <c r="BD585" i="28"/>
  <c r="BE585" i="28"/>
  <c r="BF585" i="28"/>
  <c r="BG585" i="28"/>
  <c r="BH585" i="28"/>
  <c r="BI585" i="28"/>
  <c r="BJ585" i="28"/>
  <c r="BK585" i="28"/>
  <c r="BL585" i="28"/>
  <c r="BM585" i="28"/>
  <c r="BN585" i="28"/>
  <c r="BO585" i="28"/>
  <c r="BP585" i="28"/>
  <c r="BQ585" i="28"/>
  <c r="BR585" i="28"/>
  <c r="BS585" i="28"/>
  <c r="BT585" i="28"/>
  <c r="BU585" i="28"/>
  <c r="BV585" i="28"/>
  <c r="BW585" i="28"/>
  <c r="BX585" i="28"/>
  <c r="BY585" i="28"/>
  <c r="BZ585" i="28"/>
  <c r="CA585" i="28"/>
  <c r="CB585" i="28"/>
  <c r="CC585" i="28"/>
  <c r="CD585" i="28"/>
  <c r="CE585" i="28"/>
  <c r="CF585" i="28"/>
  <c r="CG585" i="28"/>
  <c r="CH585" i="28"/>
  <c r="CI585" i="28"/>
  <c r="CJ585" i="28"/>
  <c r="CK585" i="28"/>
  <c r="CL585" i="28"/>
  <c r="CM585" i="28"/>
  <c r="BA586" i="28"/>
  <c r="BB586" i="28"/>
  <c r="BC586" i="28"/>
  <c r="BD586" i="28"/>
  <c r="BE586" i="28"/>
  <c r="BF586" i="28"/>
  <c r="BG586" i="28"/>
  <c r="BH586" i="28"/>
  <c r="BI586" i="28"/>
  <c r="BJ586" i="28"/>
  <c r="BK586" i="28"/>
  <c r="BL586" i="28"/>
  <c r="BM586" i="28"/>
  <c r="BN586" i="28"/>
  <c r="BO586" i="28"/>
  <c r="BP586" i="28"/>
  <c r="BQ586" i="28"/>
  <c r="BR586" i="28"/>
  <c r="BS586" i="28"/>
  <c r="BT586" i="28"/>
  <c r="BU586" i="28"/>
  <c r="BV586" i="28"/>
  <c r="BW586" i="28"/>
  <c r="BX586" i="28"/>
  <c r="BY586" i="28"/>
  <c r="BZ586" i="28"/>
  <c r="CA586" i="28"/>
  <c r="CB586" i="28"/>
  <c r="CC586" i="28"/>
  <c r="CD586" i="28"/>
  <c r="CE586" i="28"/>
  <c r="CF586" i="28"/>
  <c r="CG586" i="28"/>
  <c r="CH586" i="28"/>
  <c r="CI586" i="28"/>
  <c r="CJ586" i="28"/>
  <c r="CK586" i="28"/>
  <c r="CL586" i="28"/>
  <c r="CM586" i="28"/>
  <c r="BA587" i="28"/>
  <c r="BB587" i="28"/>
  <c r="BC587" i="28"/>
  <c r="BD587" i="28"/>
  <c r="BE587" i="28"/>
  <c r="BF587" i="28"/>
  <c r="BG587" i="28"/>
  <c r="BH587" i="28"/>
  <c r="BI587" i="28"/>
  <c r="BJ587" i="28"/>
  <c r="BK587" i="28"/>
  <c r="BL587" i="28"/>
  <c r="BM587" i="28"/>
  <c r="BN587" i="28"/>
  <c r="BO587" i="28"/>
  <c r="BP587" i="28"/>
  <c r="BQ587" i="28"/>
  <c r="BR587" i="28"/>
  <c r="BS587" i="28"/>
  <c r="BT587" i="28"/>
  <c r="BU587" i="28"/>
  <c r="BV587" i="28"/>
  <c r="BW587" i="28"/>
  <c r="BX587" i="28"/>
  <c r="BY587" i="28"/>
  <c r="BZ587" i="28"/>
  <c r="CA587" i="28"/>
  <c r="CB587" i="28"/>
  <c r="CC587" i="28"/>
  <c r="CD587" i="28"/>
  <c r="CE587" i="28"/>
  <c r="CF587" i="28"/>
  <c r="CG587" i="28"/>
  <c r="CH587" i="28"/>
  <c r="CI587" i="28"/>
  <c r="CJ587" i="28"/>
  <c r="CK587" i="28"/>
  <c r="CL587" i="28"/>
  <c r="CM587" i="28"/>
  <c r="BA588" i="28"/>
  <c r="BB588" i="28"/>
  <c r="BC588" i="28"/>
  <c r="BD588" i="28"/>
  <c r="BE588" i="28"/>
  <c r="BF588" i="28"/>
  <c r="BG588" i="28"/>
  <c r="BH588" i="28"/>
  <c r="BI588" i="28"/>
  <c r="BJ588" i="28"/>
  <c r="BK588" i="28"/>
  <c r="BL588" i="28"/>
  <c r="BM588" i="28"/>
  <c r="BN588" i="28"/>
  <c r="BO588" i="28"/>
  <c r="BP588" i="28"/>
  <c r="BQ588" i="28"/>
  <c r="BR588" i="28"/>
  <c r="BS588" i="28"/>
  <c r="BT588" i="28"/>
  <c r="BU588" i="28"/>
  <c r="BV588" i="28"/>
  <c r="BW588" i="28"/>
  <c r="BX588" i="28"/>
  <c r="BY588" i="28"/>
  <c r="BZ588" i="28"/>
  <c r="CA588" i="28"/>
  <c r="CB588" i="28"/>
  <c r="CC588" i="28"/>
  <c r="CD588" i="28"/>
  <c r="CE588" i="28"/>
  <c r="CF588" i="28"/>
  <c r="CG588" i="28"/>
  <c r="CH588" i="28"/>
  <c r="CI588" i="28"/>
  <c r="CJ588" i="28"/>
  <c r="CK588" i="28"/>
  <c r="CL588" i="28"/>
  <c r="CM588" i="28"/>
  <c r="BA589" i="28"/>
  <c r="BB589" i="28"/>
  <c r="BC589" i="28"/>
  <c r="BD589" i="28"/>
  <c r="BE589" i="28"/>
  <c r="BF589" i="28"/>
  <c r="BG589" i="28"/>
  <c r="BH589" i="28"/>
  <c r="BI589" i="28"/>
  <c r="BJ589" i="28"/>
  <c r="BK589" i="28"/>
  <c r="BL589" i="28"/>
  <c r="BM589" i="28"/>
  <c r="BN589" i="28"/>
  <c r="BO589" i="28"/>
  <c r="BP589" i="28"/>
  <c r="BQ589" i="28"/>
  <c r="BR589" i="28"/>
  <c r="BS589" i="28"/>
  <c r="BT589" i="28"/>
  <c r="BU589" i="28"/>
  <c r="BV589" i="28"/>
  <c r="BW589" i="28"/>
  <c r="BX589" i="28"/>
  <c r="BY589" i="28"/>
  <c r="BZ589" i="28"/>
  <c r="CA589" i="28"/>
  <c r="CB589" i="28"/>
  <c r="CC589" i="28"/>
  <c r="CD589" i="28"/>
  <c r="CE589" i="28"/>
  <c r="CF589" i="28"/>
  <c r="CG589" i="28"/>
  <c r="CH589" i="28"/>
  <c r="CI589" i="28"/>
  <c r="CJ589" i="28"/>
  <c r="CK589" i="28"/>
  <c r="CL589" i="28"/>
  <c r="CM589" i="28"/>
  <c r="BA590" i="28"/>
  <c r="BB590" i="28"/>
  <c r="BC590" i="28"/>
  <c r="BD590" i="28"/>
  <c r="BE590" i="28"/>
  <c r="BF590" i="28"/>
  <c r="BG590" i="28"/>
  <c r="BH590" i="28"/>
  <c r="BI590" i="28"/>
  <c r="BJ590" i="28"/>
  <c r="BK590" i="28"/>
  <c r="BL590" i="28"/>
  <c r="BM590" i="28"/>
  <c r="BN590" i="28"/>
  <c r="BO590" i="28"/>
  <c r="BP590" i="28"/>
  <c r="BQ590" i="28"/>
  <c r="BR590" i="28"/>
  <c r="BS590" i="28"/>
  <c r="BT590" i="28"/>
  <c r="BU590" i="28"/>
  <c r="BV590" i="28"/>
  <c r="BW590" i="28"/>
  <c r="BX590" i="28"/>
  <c r="BY590" i="28"/>
  <c r="BZ590" i="28"/>
  <c r="CA590" i="28"/>
  <c r="CB590" i="28"/>
  <c r="CC590" i="28"/>
  <c r="CD590" i="28"/>
  <c r="CE590" i="28"/>
  <c r="CF590" i="28"/>
  <c r="CG590" i="28"/>
  <c r="CH590" i="28"/>
  <c r="CI590" i="28"/>
  <c r="CJ590" i="28"/>
  <c r="CK590" i="28"/>
  <c r="CL590" i="28"/>
  <c r="CM590" i="28"/>
  <c r="BA591" i="28"/>
  <c r="BB591" i="28"/>
  <c r="BC591" i="28"/>
  <c r="BD591" i="28"/>
  <c r="BE591" i="28"/>
  <c r="BF591" i="28"/>
  <c r="BG591" i="28"/>
  <c r="BH591" i="28"/>
  <c r="BI591" i="28"/>
  <c r="BJ591" i="28"/>
  <c r="BK591" i="28"/>
  <c r="BL591" i="28"/>
  <c r="BM591" i="28"/>
  <c r="BN591" i="28"/>
  <c r="BO591" i="28"/>
  <c r="BP591" i="28"/>
  <c r="BQ591" i="28"/>
  <c r="BR591" i="28"/>
  <c r="BS591" i="28"/>
  <c r="BT591" i="28"/>
  <c r="BU591" i="28"/>
  <c r="BV591" i="28"/>
  <c r="BW591" i="28"/>
  <c r="BX591" i="28"/>
  <c r="BY591" i="28"/>
  <c r="BZ591" i="28"/>
  <c r="CA591" i="28"/>
  <c r="CB591" i="28"/>
  <c r="CC591" i="28"/>
  <c r="CD591" i="28"/>
  <c r="CE591" i="28"/>
  <c r="CF591" i="28"/>
  <c r="CG591" i="28"/>
  <c r="CH591" i="28"/>
  <c r="CI591" i="28"/>
  <c r="CJ591" i="28"/>
  <c r="CK591" i="28"/>
  <c r="CL591" i="28"/>
  <c r="CM591" i="28"/>
  <c r="BA592" i="28"/>
  <c r="BB592" i="28"/>
  <c r="BC592" i="28"/>
  <c r="BD592" i="28"/>
  <c r="BE592" i="28"/>
  <c r="BF592" i="28"/>
  <c r="BG592" i="28"/>
  <c r="BH592" i="28"/>
  <c r="BI592" i="28"/>
  <c r="BJ592" i="28"/>
  <c r="BK592" i="28"/>
  <c r="BL592" i="28"/>
  <c r="BM592" i="28"/>
  <c r="BN592" i="28"/>
  <c r="BO592" i="28"/>
  <c r="BP592" i="28"/>
  <c r="BQ592" i="28"/>
  <c r="BR592" i="28"/>
  <c r="BS592" i="28"/>
  <c r="BT592" i="28"/>
  <c r="BU592" i="28"/>
  <c r="BV592" i="28"/>
  <c r="BW592" i="28"/>
  <c r="BX592" i="28"/>
  <c r="BY592" i="28"/>
  <c r="BZ592" i="28"/>
  <c r="CA592" i="28"/>
  <c r="CB592" i="28"/>
  <c r="CC592" i="28"/>
  <c r="CD592" i="28"/>
  <c r="CE592" i="28"/>
  <c r="CF592" i="28"/>
  <c r="CG592" i="28"/>
  <c r="CH592" i="28"/>
  <c r="CI592" i="28"/>
  <c r="CJ592" i="28"/>
  <c r="CK592" i="28"/>
  <c r="CL592" i="28"/>
  <c r="CM592" i="28"/>
  <c r="BA593" i="28"/>
  <c r="BB593" i="28"/>
  <c r="BC593" i="28"/>
  <c r="BD593" i="28"/>
  <c r="BE593" i="28"/>
  <c r="BF593" i="28"/>
  <c r="BG593" i="28"/>
  <c r="BH593" i="28"/>
  <c r="BI593" i="28"/>
  <c r="BJ593" i="28"/>
  <c r="BK593" i="28"/>
  <c r="BL593" i="28"/>
  <c r="BM593" i="28"/>
  <c r="BN593" i="28"/>
  <c r="BO593" i="28"/>
  <c r="BP593" i="28"/>
  <c r="BQ593" i="28"/>
  <c r="BR593" i="28"/>
  <c r="BS593" i="28"/>
  <c r="BT593" i="28"/>
  <c r="BU593" i="28"/>
  <c r="BV593" i="28"/>
  <c r="BW593" i="28"/>
  <c r="BX593" i="28"/>
  <c r="BY593" i="28"/>
  <c r="BZ593" i="28"/>
  <c r="CA593" i="28"/>
  <c r="CB593" i="28"/>
  <c r="CC593" i="28"/>
  <c r="CD593" i="28"/>
  <c r="CE593" i="28"/>
  <c r="CF593" i="28"/>
  <c r="CG593" i="28"/>
  <c r="CH593" i="28"/>
  <c r="CI593" i="28"/>
  <c r="CJ593" i="28"/>
  <c r="CK593" i="28"/>
  <c r="CL593" i="28"/>
  <c r="CM593" i="28"/>
  <c r="BA594" i="28"/>
  <c r="BB594" i="28"/>
  <c r="BC594" i="28"/>
  <c r="BD594" i="28"/>
  <c r="BE594" i="28"/>
  <c r="BF594" i="28"/>
  <c r="BG594" i="28"/>
  <c r="BH594" i="28"/>
  <c r="BI594" i="28"/>
  <c r="BJ594" i="28"/>
  <c r="BK594" i="28"/>
  <c r="BL594" i="28"/>
  <c r="BM594" i="28"/>
  <c r="BN594" i="28"/>
  <c r="BO594" i="28"/>
  <c r="BP594" i="28"/>
  <c r="BQ594" i="28"/>
  <c r="BR594" i="28"/>
  <c r="BS594" i="28"/>
  <c r="BT594" i="28"/>
  <c r="BU594" i="28"/>
  <c r="BV594" i="28"/>
  <c r="BW594" i="28"/>
  <c r="BX594" i="28"/>
  <c r="BY594" i="28"/>
  <c r="BZ594" i="28"/>
  <c r="CA594" i="28"/>
  <c r="CB594" i="28"/>
  <c r="CC594" i="28"/>
  <c r="CD594" i="28"/>
  <c r="CE594" i="28"/>
  <c r="CF594" i="28"/>
  <c r="CG594" i="28"/>
  <c r="CH594" i="28"/>
  <c r="CI594" i="28"/>
  <c r="CJ594" i="28"/>
  <c r="CK594" i="28"/>
  <c r="CL594" i="28"/>
  <c r="CM594" i="28"/>
  <c r="BA595" i="28"/>
  <c r="BB595" i="28"/>
  <c r="BC595" i="28"/>
  <c r="BD595" i="28"/>
  <c r="BE595" i="28"/>
  <c r="BF595" i="28"/>
  <c r="BG595" i="28"/>
  <c r="BH595" i="28"/>
  <c r="BI595" i="28"/>
  <c r="BJ595" i="28"/>
  <c r="BK595" i="28"/>
  <c r="BL595" i="28"/>
  <c r="BM595" i="28"/>
  <c r="BN595" i="28"/>
  <c r="BO595" i="28"/>
  <c r="BP595" i="28"/>
  <c r="BQ595" i="28"/>
  <c r="BR595" i="28"/>
  <c r="BS595" i="28"/>
  <c r="BT595" i="28"/>
  <c r="BU595" i="28"/>
  <c r="BV595" i="28"/>
  <c r="BW595" i="28"/>
  <c r="BX595" i="28"/>
  <c r="BY595" i="28"/>
  <c r="BZ595" i="28"/>
  <c r="CA595" i="28"/>
  <c r="CB595" i="28"/>
  <c r="CC595" i="28"/>
  <c r="CD595" i="28"/>
  <c r="CE595" i="28"/>
  <c r="CF595" i="28"/>
  <c r="CG595" i="28"/>
  <c r="CH595" i="28"/>
  <c r="CI595" i="28"/>
  <c r="CJ595" i="28"/>
  <c r="CK595" i="28"/>
  <c r="CL595" i="28"/>
  <c r="CM595" i="28"/>
  <c r="BA596" i="28"/>
  <c r="BB596" i="28"/>
  <c r="BC596" i="28"/>
  <c r="BD596" i="28"/>
  <c r="BE596" i="28"/>
  <c r="BF596" i="28"/>
  <c r="BG596" i="28"/>
  <c r="BH596" i="28"/>
  <c r="BI596" i="28"/>
  <c r="BJ596" i="28"/>
  <c r="BK596" i="28"/>
  <c r="BL596" i="28"/>
  <c r="BM596" i="28"/>
  <c r="BN596" i="28"/>
  <c r="BO596" i="28"/>
  <c r="BP596" i="28"/>
  <c r="BQ596" i="28"/>
  <c r="BR596" i="28"/>
  <c r="BS596" i="28"/>
  <c r="BT596" i="28"/>
  <c r="BU596" i="28"/>
  <c r="BV596" i="28"/>
  <c r="BW596" i="28"/>
  <c r="BX596" i="28"/>
  <c r="BY596" i="28"/>
  <c r="BZ596" i="28"/>
  <c r="CA596" i="28"/>
  <c r="CB596" i="28"/>
  <c r="CC596" i="28"/>
  <c r="CD596" i="28"/>
  <c r="CE596" i="28"/>
  <c r="CF596" i="28"/>
  <c r="CG596" i="28"/>
  <c r="CH596" i="28"/>
  <c r="CI596" i="28"/>
  <c r="CJ596" i="28"/>
  <c r="CK596" i="28"/>
  <c r="CL596" i="28"/>
  <c r="CM596" i="28"/>
  <c r="BA597" i="28"/>
  <c r="BB597" i="28"/>
  <c r="BC597" i="28"/>
  <c r="BD597" i="28"/>
  <c r="BE597" i="28"/>
  <c r="BF597" i="28"/>
  <c r="BG597" i="28"/>
  <c r="BH597" i="28"/>
  <c r="BI597" i="28"/>
  <c r="BJ597" i="28"/>
  <c r="BK597" i="28"/>
  <c r="BL597" i="28"/>
  <c r="BM597" i="28"/>
  <c r="BN597" i="28"/>
  <c r="BO597" i="28"/>
  <c r="BP597" i="28"/>
  <c r="BQ597" i="28"/>
  <c r="BR597" i="28"/>
  <c r="BS597" i="28"/>
  <c r="BT597" i="28"/>
  <c r="BU597" i="28"/>
  <c r="BV597" i="28"/>
  <c r="BW597" i="28"/>
  <c r="BX597" i="28"/>
  <c r="BY597" i="28"/>
  <c r="BZ597" i="28"/>
  <c r="CA597" i="28"/>
  <c r="CB597" i="28"/>
  <c r="CC597" i="28"/>
  <c r="CD597" i="28"/>
  <c r="CE597" i="28"/>
  <c r="CF597" i="28"/>
  <c r="CG597" i="28"/>
  <c r="CH597" i="28"/>
  <c r="CI597" i="28"/>
  <c r="CJ597" i="28"/>
  <c r="CK597" i="28"/>
  <c r="CL597" i="28"/>
  <c r="CM597" i="28"/>
  <c r="BA598" i="28"/>
  <c r="BB598" i="28"/>
  <c r="BC598" i="28"/>
  <c r="BD598" i="28"/>
  <c r="BE598" i="28"/>
  <c r="BF598" i="28"/>
  <c r="BG598" i="28"/>
  <c r="BH598" i="28"/>
  <c r="BI598" i="28"/>
  <c r="BJ598" i="28"/>
  <c r="BK598" i="28"/>
  <c r="BL598" i="28"/>
  <c r="BM598" i="28"/>
  <c r="BN598" i="28"/>
  <c r="BO598" i="28"/>
  <c r="BP598" i="28"/>
  <c r="BQ598" i="28"/>
  <c r="BR598" i="28"/>
  <c r="BS598" i="28"/>
  <c r="BT598" i="28"/>
  <c r="BU598" i="28"/>
  <c r="BV598" i="28"/>
  <c r="BW598" i="28"/>
  <c r="BX598" i="28"/>
  <c r="BY598" i="28"/>
  <c r="BZ598" i="28"/>
  <c r="CA598" i="28"/>
  <c r="CB598" i="28"/>
  <c r="CC598" i="28"/>
  <c r="CD598" i="28"/>
  <c r="CE598" i="28"/>
  <c r="CF598" i="28"/>
  <c r="CG598" i="28"/>
  <c r="CH598" i="28"/>
  <c r="CI598" i="28"/>
  <c r="CJ598" i="28"/>
  <c r="CK598" i="28"/>
  <c r="CL598" i="28"/>
  <c r="CM598" i="28"/>
  <c r="BA599" i="28"/>
  <c r="BB599" i="28"/>
  <c r="BC599" i="28"/>
  <c r="BD599" i="28"/>
  <c r="BE599" i="28"/>
  <c r="BF599" i="28"/>
  <c r="BG599" i="28"/>
  <c r="BH599" i="28"/>
  <c r="BI599" i="28"/>
  <c r="BJ599" i="28"/>
  <c r="BK599" i="28"/>
  <c r="BL599" i="28"/>
  <c r="BM599" i="28"/>
  <c r="BN599" i="28"/>
  <c r="BO599" i="28"/>
  <c r="BP599" i="28"/>
  <c r="BQ599" i="28"/>
  <c r="BR599" i="28"/>
  <c r="BS599" i="28"/>
  <c r="BT599" i="28"/>
  <c r="BU599" i="28"/>
  <c r="BV599" i="28"/>
  <c r="BW599" i="28"/>
  <c r="BX599" i="28"/>
  <c r="BY599" i="28"/>
  <c r="BZ599" i="28"/>
  <c r="CA599" i="28"/>
  <c r="CB599" i="28"/>
  <c r="CC599" i="28"/>
  <c r="CD599" i="28"/>
  <c r="CE599" i="28"/>
  <c r="CF599" i="28"/>
  <c r="CG599" i="28"/>
  <c r="CH599" i="28"/>
  <c r="CI599" i="28"/>
  <c r="CJ599" i="28"/>
  <c r="CK599" i="28"/>
  <c r="CL599" i="28"/>
  <c r="CM599" i="28"/>
  <c r="BA600" i="28"/>
  <c r="BB600" i="28"/>
  <c r="BC600" i="28"/>
  <c r="BD600" i="28"/>
  <c r="BE600" i="28"/>
  <c r="BF600" i="28"/>
  <c r="BG600" i="28"/>
  <c r="BH600" i="28"/>
  <c r="BI600" i="28"/>
  <c r="BJ600" i="28"/>
  <c r="BK600" i="28"/>
  <c r="BL600" i="28"/>
  <c r="BM600" i="28"/>
  <c r="BN600" i="28"/>
  <c r="BO600" i="28"/>
  <c r="BP600" i="28"/>
  <c r="BQ600" i="28"/>
  <c r="BR600" i="28"/>
  <c r="BS600" i="28"/>
  <c r="BT600" i="28"/>
  <c r="BU600" i="28"/>
  <c r="BV600" i="28"/>
  <c r="BW600" i="28"/>
  <c r="BX600" i="28"/>
  <c r="BY600" i="28"/>
  <c r="BZ600" i="28"/>
  <c r="CA600" i="28"/>
  <c r="CB600" i="28"/>
  <c r="CC600" i="28"/>
  <c r="CD600" i="28"/>
  <c r="CE600" i="28"/>
  <c r="CF600" i="28"/>
  <c r="CG600" i="28"/>
  <c r="CH600" i="28"/>
  <c r="CI600" i="28"/>
  <c r="CJ600" i="28"/>
  <c r="CK600" i="28"/>
  <c r="CL600" i="28"/>
  <c r="CM600" i="28"/>
  <c r="BA601" i="28"/>
  <c r="BB601" i="28"/>
  <c r="BC601" i="28"/>
  <c r="BD601" i="28"/>
  <c r="BE601" i="28"/>
  <c r="BF601" i="28"/>
  <c r="BG601" i="28"/>
  <c r="BH601" i="28"/>
  <c r="BI601" i="28"/>
  <c r="BJ601" i="28"/>
  <c r="BK601" i="28"/>
  <c r="BL601" i="28"/>
  <c r="BM601" i="28"/>
  <c r="BN601" i="28"/>
  <c r="BO601" i="28"/>
  <c r="BP601" i="28"/>
  <c r="BQ601" i="28"/>
  <c r="BR601" i="28"/>
  <c r="BS601" i="28"/>
  <c r="BT601" i="28"/>
  <c r="BU601" i="28"/>
  <c r="BV601" i="28"/>
  <c r="BW601" i="28"/>
  <c r="BX601" i="28"/>
  <c r="BY601" i="28"/>
  <c r="BZ601" i="28"/>
  <c r="CA601" i="28"/>
  <c r="CB601" i="28"/>
  <c r="CC601" i="28"/>
  <c r="CD601" i="28"/>
  <c r="CE601" i="28"/>
  <c r="CF601" i="28"/>
  <c r="CG601" i="28"/>
  <c r="CH601" i="28"/>
  <c r="CI601" i="28"/>
  <c r="CJ601" i="28"/>
  <c r="CK601" i="28"/>
  <c r="CL601" i="28"/>
  <c r="CM601" i="28"/>
  <c r="BA602" i="28"/>
  <c r="BB602" i="28"/>
  <c r="BC602" i="28"/>
  <c r="BD602" i="28"/>
  <c r="BE602" i="28"/>
  <c r="BF602" i="28"/>
  <c r="BG602" i="28"/>
  <c r="BH602" i="28"/>
  <c r="BI602" i="28"/>
  <c r="BJ602" i="28"/>
  <c r="BK602" i="28"/>
  <c r="BL602" i="28"/>
  <c r="BM602" i="28"/>
  <c r="BN602" i="28"/>
  <c r="BO602" i="28"/>
  <c r="BP602" i="28"/>
  <c r="BQ602" i="28"/>
  <c r="BR602" i="28"/>
  <c r="BS602" i="28"/>
  <c r="BT602" i="28"/>
  <c r="BU602" i="28"/>
  <c r="BV602" i="28"/>
  <c r="BW602" i="28"/>
  <c r="BX602" i="28"/>
  <c r="BY602" i="28"/>
  <c r="BZ602" i="28"/>
  <c r="CA602" i="28"/>
  <c r="CB602" i="28"/>
  <c r="CC602" i="28"/>
  <c r="CD602" i="28"/>
  <c r="CE602" i="28"/>
  <c r="CF602" i="28"/>
  <c r="CG602" i="28"/>
  <c r="CH602" i="28"/>
  <c r="CI602" i="28"/>
  <c r="CJ602" i="28"/>
  <c r="CK602" i="28"/>
  <c r="CL602" i="28"/>
  <c r="CM602" i="28"/>
  <c r="BA603" i="28"/>
  <c r="BB603" i="28"/>
  <c r="BC603" i="28"/>
  <c r="BD603" i="28"/>
  <c r="BE603" i="28"/>
  <c r="BF603" i="28"/>
  <c r="BG603" i="28"/>
  <c r="BH603" i="28"/>
  <c r="BI603" i="28"/>
  <c r="BJ603" i="28"/>
  <c r="BK603" i="28"/>
  <c r="BL603" i="28"/>
  <c r="BM603" i="28"/>
  <c r="BN603" i="28"/>
  <c r="BO603" i="28"/>
  <c r="BP603" i="28"/>
  <c r="BQ603" i="28"/>
  <c r="BR603" i="28"/>
  <c r="BS603" i="28"/>
  <c r="BT603" i="28"/>
  <c r="BU603" i="28"/>
  <c r="BV603" i="28"/>
  <c r="BW603" i="28"/>
  <c r="BX603" i="28"/>
  <c r="BY603" i="28"/>
  <c r="BZ603" i="28"/>
  <c r="CA603" i="28"/>
  <c r="CB603" i="28"/>
  <c r="CC603" i="28"/>
  <c r="CD603" i="28"/>
  <c r="CE603" i="28"/>
  <c r="CF603" i="28"/>
  <c r="CG603" i="28"/>
  <c r="CH603" i="28"/>
  <c r="CI603" i="28"/>
  <c r="CJ603" i="28"/>
  <c r="CK603" i="28"/>
  <c r="CL603" i="28"/>
  <c r="CM603" i="28"/>
  <c r="BA604" i="28"/>
  <c r="BB604" i="28"/>
  <c r="BC604" i="28"/>
  <c r="BD604" i="28"/>
  <c r="BE604" i="28"/>
  <c r="BF604" i="28"/>
  <c r="BG604" i="28"/>
  <c r="BH604" i="28"/>
  <c r="BI604" i="28"/>
  <c r="BJ604" i="28"/>
  <c r="BK604" i="28"/>
  <c r="BL604" i="28"/>
  <c r="BM604" i="28"/>
  <c r="BN604" i="28"/>
  <c r="BO604" i="28"/>
  <c r="BP604" i="28"/>
  <c r="BQ604" i="28"/>
  <c r="BR604" i="28"/>
  <c r="BS604" i="28"/>
  <c r="BT604" i="28"/>
  <c r="BU604" i="28"/>
  <c r="BV604" i="28"/>
  <c r="BW604" i="28"/>
  <c r="BX604" i="28"/>
  <c r="BY604" i="28"/>
  <c r="BZ604" i="28"/>
  <c r="CA604" i="28"/>
  <c r="CB604" i="28"/>
  <c r="CC604" i="28"/>
  <c r="CD604" i="28"/>
  <c r="CE604" i="28"/>
  <c r="CF604" i="28"/>
  <c r="CG604" i="28"/>
  <c r="CH604" i="28"/>
  <c r="CI604" i="28"/>
  <c r="CJ604" i="28"/>
  <c r="CK604" i="28"/>
  <c r="CL604" i="28"/>
  <c r="CM604" i="28"/>
  <c r="BA605" i="28"/>
  <c r="BB605" i="28"/>
  <c r="BC605" i="28"/>
  <c r="BD605" i="28"/>
  <c r="BE605" i="28"/>
  <c r="BF605" i="28"/>
  <c r="BG605" i="28"/>
  <c r="BH605" i="28"/>
  <c r="BI605" i="28"/>
  <c r="BJ605" i="28"/>
  <c r="BK605" i="28"/>
  <c r="BL605" i="28"/>
  <c r="BM605" i="28"/>
  <c r="BN605" i="28"/>
  <c r="BO605" i="28"/>
  <c r="BP605" i="28"/>
  <c r="BQ605" i="28"/>
  <c r="BR605" i="28"/>
  <c r="BS605" i="28"/>
  <c r="BT605" i="28"/>
  <c r="BU605" i="28"/>
  <c r="BV605" i="28"/>
  <c r="BW605" i="28"/>
  <c r="BX605" i="28"/>
  <c r="BY605" i="28"/>
  <c r="BZ605" i="28"/>
  <c r="CA605" i="28"/>
  <c r="CB605" i="28"/>
  <c r="CC605" i="28"/>
  <c r="CD605" i="28"/>
  <c r="CE605" i="28"/>
  <c r="CF605" i="28"/>
  <c r="CG605" i="28"/>
  <c r="CH605" i="28"/>
  <c r="CI605" i="28"/>
  <c r="CJ605" i="28"/>
  <c r="CK605" i="28"/>
  <c r="CL605" i="28"/>
  <c r="CM605" i="28"/>
  <c r="BA606" i="28"/>
  <c r="BB606" i="28"/>
  <c r="BC606" i="28"/>
  <c r="BD606" i="28"/>
  <c r="BE606" i="28"/>
  <c r="BF606" i="28"/>
  <c r="BG606" i="28"/>
  <c r="BH606" i="28"/>
  <c r="BI606" i="28"/>
  <c r="BJ606" i="28"/>
  <c r="BK606" i="28"/>
  <c r="BL606" i="28"/>
  <c r="BM606" i="28"/>
  <c r="BN606" i="28"/>
  <c r="BO606" i="28"/>
  <c r="BP606" i="28"/>
  <c r="BQ606" i="28"/>
  <c r="BR606" i="28"/>
  <c r="BS606" i="28"/>
  <c r="BT606" i="28"/>
  <c r="BU606" i="28"/>
  <c r="BV606" i="28"/>
  <c r="BW606" i="28"/>
  <c r="BX606" i="28"/>
  <c r="BY606" i="28"/>
  <c r="BZ606" i="28"/>
  <c r="CA606" i="28"/>
  <c r="CB606" i="28"/>
  <c r="CC606" i="28"/>
  <c r="CD606" i="28"/>
  <c r="CE606" i="28"/>
  <c r="CF606" i="28"/>
  <c r="CG606" i="28"/>
  <c r="CH606" i="28"/>
  <c r="CI606" i="28"/>
  <c r="CJ606" i="28"/>
  <c r="CK606" i="28"/>
  <c r="CL606" i="28"/>
  <c r="CM606" i="28"/>
  <c r="BA607" i="28"/>
  <c r="BB607" i="28"/>
  <c r="BC607" i="28"/>
  <c r="BD607" i="28"/>
  <c r="BE607" i="28"/>
  <c r="BF607" i="28"/>
  <c r="BG607" i="28"/>
  <c r="BH607" i="28"/>
  <c r="BI607" i="28"/>
  <c r="BJ607" i="28"/>
  <c r="BK607" i="28"/>
  <c r="BL607" i="28"/>
  <c r="BM607" i="28"/>
  <c r="BN607" i="28"/>
  <c r="BO607" i="28"/>
  <c r="BP607" i="28"/>
  <c r="BQ607" i="28"/>
  <c r="BR607" i="28"/>
  <c r="BS607" i="28"/>
  <c r="BT607" i="28"/>
  <c r="BU607" i="28"/>
  <c r="BV607" i="28"/>
  <c r="BW607" i="28"/>
  <c r="BX607" i="28"/>
  <c r="BY607" i="28"/>
  <c r="BZ607" i="28"/>
  <c r="CA607" i="28"/>
  <c r="CB607" i="28"/>
  <c r="CC607" i="28"/>
  <c r="CD607" i="28"/>
  <c r="CE607" i="28"/>
  <c r="CF607" i="28"/>
  <c r="CG607" i="28"/>
  <c r="CH607" i="28"/>
  <c r="CI607" i="28"/>
  <c r="CJ607" i="28"/>
  <c r="CK607" i="28"/>
  <c r="CL607" i="28"/>
  <c r="CM607" i="28"/>
  <c r="BA608" i="28"/>
  <c r="BB608" i="28"/>
  <c r="BC608" i="28"/>
  <c r="BD608" i="28"/>
  <c r="BE608" i="28"/>
  <c r="BF608" i="28"/>
  <c r="BG608" i="28"/>
  <c r="BH608" i="28"/>
  <c r="BI608" i="28"/>
  <c r="BJ608" i="28"/>
  <c r="BK608" i="28"/>
  <c r="BL608" i="28"/>
  <c r="BM608" i="28"/>
  <c r="BN608" i="28"/>
  <c r="BO608" i="28"/>
  <c r="BP608" i="28"/>
  <c r="BQ608" i="28"/>
  <c r="BR608" i="28"/>
  <c r="BS608" i="28"/>
  <c r="BT608" i="28"/>
  <c r="BU608" i="28"/>
  <c r="BV608" i="28"/>
  <c r="BW608" i="28"/>
  <c r="BX608" i="28"/>
  <c r="BY608" i="28"/>
  <c r="BZ608" i="28"/>
  <c r="CA608" i="28"/>
  <c r="CB608" i="28"/>
  <c r="CC608" i="28"/>
  <c r="CD608" i="28"/>
  <c r="CE608" i="28"/>
  <c r="CF608" i="28"/>
  <c r="CG608" i="28"/>
  <c r="CH608" i="28"/>
  <c r="CI608" i="28"/>
  <c r="CJ608" i="28"/>
  <c r="CK608" i="28"/>
  <c r="CL608" i="28"/>
  <c r="CM608" i="28"/>
  <c r="BA609" i="28"/>
  <c r="BB609" i="28"/>
  <c r="BC609" i="28"/>
  <c r="BD609" i="28"/>
  <c r="BE609" i="28"/>
  <c r="BF609" i="28"/>
  <c r="BG609" i="28"/>
  <c r="BH609" i="28"/>
  <c r="BI609" i="28"/>
  <c r="BJ609" i="28"/>
  <c r="BK609" i="28"/>
  <c r="BL609" i="28"/>
  <c r="BM609" i="28"/>
  <c r="BN609" i="28"/>
  <c r="BO609" i="28"/>
  <c r="BP609" i="28"/>
  <c r="BQ609" i="28"/>
  <c r="BR609" i="28"/>
  <c r="BS609" i="28"/>
  <c r="BT609" i="28"/>
  <c r="BU609" i="28"/>
  <c r="BV609" i="28"/>
  <c r="BW609" i="28"/>
  <c r="BX609" i="28"/>
  <c r="BY609" i="28"/>
  <c r="BZ609" i="28"/>
  <c r="CA609" i="28"/>
  <c r="CB609" i="28"/>
  <c r="CC609" i="28"/>
  <c r="CD609" i="28"/>
  <c r="CE609" i="28"/>
  <c r="CF609" i="28"/>
  <c r="CG609" i="28"/>
  <c r="CH609" i="28"/>
  <c r="CI609" i="28"/>
  <c r="CJ609" i="28"/>
  <c r="CK609" i="28"/>
  <c r="CL609" i="28"/>
  <c r="CM609" i="28"/>
  <c r="BA610" i="28"/>
  <c r="BB610" i="28"/>
  <c r="BC610" i="28"/>
  <c r="BD610" i="28"/>
  <c r="BE610" i="28"/>
  <c r="BF610" i="28"/>
  <c r="BG610" i="28"/>
  <c r="BH610" i="28"/>
  <c r="BI610" i="28"/>
  <c r="BJ610" i="28"/>
  <c r="BK610" i="28"/>
  <c r="BL610" i="28"/>
  <c r="BM610" i="28"/>
  <c r="BN610" i="28"/>
  <c r="BO610" i="28"/>
  <c r="BP610" i="28"/>
  <c r="BQ610" i="28"/>
  <c r="BR610" i="28"/>
  <c r="BS610" i="28"/>
  <c r="BT610" i="28"/>
  <c r="BU610" i="28"/>
  <c r="BV610" i="28"/>
  <c r="BW610" i="28"/>
  <c r="BX610" i="28"/>
  <c r="BY610" i="28"/>
  <c r="BZ610" i="28"/>
  <c r="CA610" i="28"/>
  <c r="CB610" i="28"/>
  <c r="CC610" i="28"/>
  <c r="CD610" i="28"/>
  <c r="CE610" i="28"/>
  <c r="CF610" i="28"/>
  <c r="CG610" i="28"/>
  <c r="CH610" i="28"/>
  <c r="CI610" i="28"/>
  <c r="CJ610" i="28"/>
  <c r="CK610" i="28"/>
  <c r="CL610" i="28"/>
  <c r="CM610" i="28"/>
  <c r="BA611" i="28"/>
  <c r="BB611" i="28"/>
  <c r="BC611" i="28"/>
  <c r="BD611" i="28"/>
  <c r="BE611" i="28"/>
  <c r="BF611" i="28"/>
  <c r="BG611" i="28"/>
  <c r="BH611" i="28"/>
  <c r="BI611" i="28"/>
  <c r="BJ611" i="28"/>
  <c r="BK611" i="28"/>
  <c r="BL611" i="28"/>
  <c r="BM611" i="28"/>
  <c r="BN611" i="28"/>
  <c r="BO611" i="28"/>
  <c r="BP611" i="28"/>
  <c r="BQ611" i="28"/>
  <c r="BR611" i="28"/>
  <c r="BS611" i="28"/>
  <c r="BT611" i="28"/>
  <c r="BU611" i="28"/>
  <c r="BV611" i="28"/>
  <c r="BW611" i="28"/>
  <c r="BX611" i="28"/>
  <c r="BY611" i="28"/>
  <c r="BZ611" i="28"/>
  <c r="CA611" i="28"/>
  <c r="CB611" i="28"/>
  <c r="CC611" i="28"/>
  <c r="CD611" i="28"/>
  <c r="CE611" i="28"/>
  <c r="CF611" i="28"/>
  <c r="CG611" i="28"/>
  <c r="CH611" i="28"/>
  <c r="CI611" i="28"/>
  <c r="CJ611" i="28"/>
  <c r="CK611" i="28"/>
  <c r="CL611" i="28"/>
  <c r="CM611" i="28"/>
  <c r="BA612" i="28"/>
  <c r="BB612" i="28"/>
  <c r="BC612" i="28"/>
  <c r="BD612" i="28"/>
  <c r="BE612" i="28"/>
  <c r="BF612" i="28"/>
  <c r="BG612" i="28"/>
  <c r="BH612" i="28"/>
  <c r="BI612" i="28"/>
  <c r="BJ612" i="28"/>
  <c r="BK612" i="28"/>
  <c r="BL612" i="28"/>
  <c r="BM612" i="28"/>
  <c r="BN612" i="28"/>
  <c r="BO612" i="28"/>
  <c r="BP612" i="28"/>
  <c r="BQ612" i="28"/>
  <c r="BR612" i="28"/>
  <c r="BS612" i="28"/>
  <c r="BT612" i="28"/>
  <c r="BU612" i="28"/>
  <c r="BV612" i="28"/>
  <c r="BW612" i="28"/>
  <c r="BX612" i="28"/>
  <c r="BY612" i="28"/>
  <c r="BZ612" i="28"/>
  <c r="CA612" i="28"/>
  <c r="CB612" i="28"/>
  <c r="CC612" i="28"/>
  <c r="CD612" i="28"/>
  <c r="CE612" i="28"/>
  <c r="CF612" i="28"/>
  <c r="CG612" i="28"/>
  <c r="CH612" i="28"/>
  <c r="CI612" i="28"/>
  <c r="CJ612" i="28"/>
  <c r="CK612" i="28"/>
  <c r="CL612" i="28"/>
  <c r="CM612" i="28"/>
  <c r="BA613" i="28"/>
  <c r="BB613" i="28"/>
  <c r="BC613" i="28"/>
  <c r="BD613" i="28"/>
  <c r="BE613" i="28"/>
  <c r="BF613" i="28"/>
  <c r="BG613" i="28"/>
  <c r="BH613" i="28"/>
  <c r="BI613" i="28"/>
  <c r="BJ613" i="28"/>
  <c r="BK613" i="28"/>
  <c r="BL613" i="28"/>
  <c r="BM613" i="28"/>
  <c r="BN613" i="28"/>
  <c r="BO613" i="28"/>
  <c r="BP613" i="28"/>
  <c r="BQ613" i="28"/>
  <c r="BR613" i="28"/>
  <c r="BS613" i="28"/>
  <c r="BT613" i="28"/>
  <c r="BU613" i="28"/>
  <c r="BV613" i="28"/>
  <c r="BW613" i="28"/>
  <c r="BX613" i="28"/>
  <c r="BY613" i="28"/>
  <c r="BZ613" i="28"/>
  <c r="CA613" i="28"/>
  <c r="CB613" i="28"/>
  <c r="CC613" i="28"/>
  <c r="CD613" i="28"/>
  <c r="CE613" i="28"/>
  <c r="CF613" i="28"/>
  <c r="CG613" i="28"/>
  <c r="CH613" i="28"/>
  <c r="CI613" i="28"/>
  <c r="CJ613" i="28"/>
  <c r="CK613" i="28"/>
  <c r="CL613" i="28"/>
  <c r="CM613" i="28"/>
  <c r="BA614" i="28"/>
  <c r="BB614" i="28"/>
  <c r="BC614" i="28"/>
  <c r="BD614" i="28"/>
  <c r="BE614" i="28"/>
  <c r="BF614" i="28"/>
  <c r="BG614" i="28"/>
  <c r="BH614" i="28"/>
  <c r="BI614" i="28"/>
  <c r="BJ614" i="28"/>
  <c r="BK614" i="28"/>
  <c r="BL614" i="28"/>
  <c r="BM614" i="28"/>
  <c r="BN614" i="28"/>
  <c r="BO614" i="28"/>
  <c r="BP614" i="28"/>
  <c r="BQ614" i="28"/>
  <c r="BR614" i="28"/>
  <c r="BS614" i="28"/>
  <c r="BT614" i="28"/>
  <c r="BU614" i="28"/>
  <c r="BV614" i="28"/>
  <c r="BW614" i="28"/>
  <c r="BX614" i="28"/>
  <c r="BY614" i="28"/>
  <c r="BZ614" i="28"/>
  <c r="CA614" i="28"/>
  <c r="CB614" i="28"/>
  <c r="CC614" i="28"/>
  <c r="CD614" i="28"/>
  <c r="CE614" i="28"/>
  <c r="CF614" i="28"/>
  <c r="CG614" i="28"/>
  <c r="CH614" i="28"/>
  <c r="CI614" i="28"/>
  <c r="CJ614" i="28"/>
  <c r="CK614" i="28"/>
  <c r="CL614" i="28"/>
  <c r="CM614" i="28"/>
  <c r="BA615" i="28"/>
  <c r="BB615" i="28"/>
  <c r="BC615" i="28"/>
  <c r="BD615" i="28"/>
  <c r="BE615" i="28"/>
  <c r="BF615" i="28"/>
  <c r="BG615" i="28"/>
  <c r="BH615" i="28"/>
  <c r="BI615" i="28"/>
  <c r="BJ615" i="28"/>
  <c r="BK615" i="28"/>
  <c r="BL615" i="28"/>
  <c r="BM615" i="28"/>
  <c r="BN615" i="28"/>
  <c r="BO615" i="28"/>
  <c r="BP615" i="28"/>
  <c r="BQ615" i="28"/>
  <c r="BR615" i="28"/>
  <c r="BS615" i="28"/>
  <c r="BT615" i="28"/>
  <c r="BU615" i="28"/>
  <c r="BV615" i="28"/>
  <c r="BW615" i="28"/>
  <c r="BX615" i="28"/>
  <c r="BY615" i="28"/>
  <c r="BZ615" i="28"/>
  <c r="CA615" i="28"/>
  <c r="CB615" i="28"/>
  <c r="CC615" i="28"/>
  <c r="CD615" i="28"/>
  <c r="CE615" i="28"/>
  <c r="CF615" i="28"/>
  <c r="CG615" i="28"/>
  <c r="CH615" i="28"/>
  <c r="CI615" i="28"/>
  <c r="CJ615" i="28"/>
  <c r="CK615" i="28"/>
  <c r="CL615" i="28"/>
  <c r="CM615" i="28"/>
  <c r="BA616" i="28"/>
  <c r="BB616" i="28"/>
  <c r="BC616" i="28"/>
  <c r="BD616" i="28"/>
  <c r="BE616" i="28"/>
  <c r="BF616" i="28"/>
  <c r="BG616" i="28"/>
  <c r="BH616" i="28"/>
  <c r="BI616" i="28"/>
  <c r="BJ616" i="28"/>
  <c r="BK616" i="28"/>
  <c r="BL616" i="28"/>
  <c r="BM616" i="28"/>
  <c r="BN616" i="28"/>
  <c r="BO616" i="28"/>
  <c r="BP616" i="28"/>
  <c r="BQ616" i="28"/>
  <c r="BR616" i="28"/>
  <c r="BS616" i="28"/>
  <c r="BT616" i="28"/>
  <c r="BU616" i="28"/>
  <c r="BV616" i="28"/>
  <c r="BW616" i="28"/>
  <c r="BX616" i="28"/>
  <c r="BY616" i="28"/>
  <c r="BZ616" i="28"/>
  <c r="CA616" i="28"/>
  <c r="CB616" i="28"/>
  <c r="CC616" i="28"/>
  <c r="CD616" i="28"/>
  <c r="CE616" i="28"/>
  <c r="CF616" i="28"/>
  <c r="CG616" i="28"/>
  <c r="CH616" i="28"/>
  <c r="CI616" i="28"/>
  <c r="CJ616" i="28"/>
  <c r="CK616" i="28"/>
  <c r="CL616" i="28"/>
  <c r="CM616" i="28"/>
  <c r="BA617" i="28"/>
  <c r="BB617" i="28"/>
  <c r="BC617" i="28"/>
  <c r="BD617" i="28"/>
  <c r="BE617" i="28"/>
  <c r="BF617" i="28"/>
  <c r="BG617" i="28"/>
  <c r="BH617" i="28"/>
  <c r="BI617" i="28"/>
  <c r="BJ617" i="28"/>
  <c r="BK617" i="28"/>
  <c r="BL617" i="28"/>
  <c r="BM617" i="28"/>
  <c r="BN617" i="28"/>
  <c r="BO617" i="28"/>
  <c r="BP617" i="28"/>
  <c r="BQ617" i="28"/>
  <c r="BR617" i="28"/>
  <c r="BS617" i="28"/>
  <c r="BT617" i="28"/>
  <c r="BU617" i="28"/>
  <c r="BV617" i="28"/>
  <c r="BW617" i="28"/>
  <c r="BX617" i="28"/>
  <c r="BY617" i="28"/>
  <c r="BZ617" i="28"/>
  <c r="CA617" i="28"/>
  <c r="CB617" i="28"/>
  <c r="CC617" i="28"/>
  <c r="CD617" i="28"/>
  <c r="CE617" i="28"/>
  <c r="CF617" i="28"/>
  <c r="CG617" i="28"/>
  <c r="CH617" i="28"/>
  <c r="CI617" i="28"/>
  <c r="CJ617" i="28"/>
  <c r="CK617" i="28"/>
  <c r="CL617" i="28"/>
  <c r="CM617" i="28"/>
  <c r="BA618" i="28"/>
  <c r="BB618" i="28"/>
  <c r="BC618" i="28"/>
  <c r="BD618" i="28"/>
  <c r="BE618" i="28"/>
  <c r="BF618" i="28"/>
  <c r="BG618" i="28"/>
  <c r="BH618" i="28"/>
  <c r="BI618" i="28"/>
  <c r="BJ618" i="28"/>
  <c r="BK618" i="28"/>
  <c r="BL618" i="28"/>
  <c r="BM618" i="28"/>
  <c r="BN618" i="28"/>
  <c r="BO618" i="28"/>
  <c r="BP618" i="28"/>
  <c r="BQ618" i="28"/>
  <c r="BR618" i="28"/>
  <c r="BS618" i="28"/>
  <c r="BT618" i="28"/>
  <c r="BU618" i="28"/>
  <c r="BV618" i="28"/>
  <c r="BW618" i="28"/>
  <c r="BX618" i="28"/>
  <c r="BY618" i="28"/>
  <c r="BZ618" i="28"/>
  <c r="CA618" i="28"/>
  <c r="CB618" i="28"/>
  <c r="CC618" i="28"/>
  <c r="CD618" i="28"/>
  <c r="CE618" i="28"/>
  <c r="CF618" i="28"/>
  <c r="CG618" i="28"/>
  <c r="CH618" i="28"/>
  <c r="CI618" i="28"/>
  <c r="CJ618" i="28"/>
  <c r="CK618" i="28"/>
  <c r="CL618" i="28"/>
  <c r="CM618" i="28"/>
  <c r="BA619" i="28"/>
  <c r="BB619" i="28"/>
  <c r="BC619" i="28"/>
  <c r="BD619" i="28"/>
  <c r="BE619" i="28"/>
  <c r="BF619" i="28"/>
  <c r="BG619" i="28"/>
  <c r="BH619" i="28"/>
  <c r="BI619" i="28"/>
  <c r="BJ619" i="28"/>
  <c r="BK619" i="28"/>
  <c r="BL619" i="28"/>
  <c r="BM619" i="28"/>
  <c r="BN619" i="28"/>
  <c r="BO619" i="28"/>
  <c r="BP619" i="28"/>
  <c r="BQ619" i="28"/>
  <c r="BR619" i="28"/>
  <c r="BS619" i="28"/>
  <c r="BT619" i="28"/>
  <c r="BU619" i="28"/>
  <c r="BV619" i="28"/>
  <c r="BW619" i="28"/>
  <c r="BX619" i="28"/>
  <c r="BY619" i="28"/>
  <c r="BZ619" i="28"/>
  <c r="CA619" i="28"/>
  <c r="CB619" i="28"/>
  <c r="CC619" i="28"/>
  <c r="CD619" i="28"/>
  <c r="CE619" i="28"/>
  <c r="CF619" i="28"/>
  <c r="CG619" i="28"/>
  <c r="CH619" i="28"/>
  <c r="CI619" i="28"/>
  <c r="CJ619" i="28"/>
  <c r="CK619" i="28"/>
  <c r="CL619" i="28"/>
  <c r="CM619" i="28"/>
  <c r="BA620" i="28"/>
  <c r="BB620" i="28"/>
  <c r="BC620" i="28"/>
  <c r="BD620" i="28"/>
  <c r="BE620" i="28"/>
  <c r="BF620" i="28"/>
  <c r="BG620" i="28"/>
  <c r="BH620" i="28"/>
  <c r="BI620" i="28"/>
  <c r="BJ620" i="28"/>
  <c r="BK620" i="28"/>
  <c r="BL620" i="28"/>
  <c r="BM620" i="28"/>
  <c r="BN620" i="28"/>
  <c r="BO620" i="28"/>
  <c r="BP620" i="28"/>
  <c r="BQ620" i="28"/>
  <c r="BR620" i="28"/>
  <c r="BS620" i="28"/>
  <c r="BT620" i="28"/>
  <c r="BU620" i="28"/>
  <c r="BV620" i="28"/>
  <c r="BW620" i="28"/>
  <c r="BX620" i="28"/>
  <c r="BY620" i="28"/>
  <c r="BZ620" i="28"/>
  <c r="CA620" i="28"/>
  <c r="CB620" i="28"/>
  <c r="CC620" i="28"/>
  <c r="CD620" i="28"/>
  <c r="CE620" i="28"/>
  <c r="CF620" i="28"/>
  <c r="CG620" i="28"/>
  <c r="CH620" i="28"/>
  <c r="CI620" i="28"/>
  <c r="CJ620" i="28"/>
  <c r="CK620" i="28"/>
  <c r="CL620" i="28"/>
  <c r="CM620" i="28"/>
  <c r="BA621" i="28"/>
  <c r="BB621" i="28"/>
  <c r="BC621" i="28"/>
  <c r="BD621" i="28"/>
  <c r="BE621" i="28"/>
  <c r="BF621" i="28"/>
  <c r="BG621" i="28"/>
  <c r="BH621" i="28"/>
  <c r="BI621" i="28"/>
  <c r="BJ621" i="28"/>
  <c r="BK621" i="28"/>
  <c r="BL621" i="28"/>
  <c r="BM621" i="28"/>
  <c r="BN621" i="28"/>
  <c r="BO621" i="28"/>
  <c r="BP621" i="28"/>
  <c r="BQ621" i="28"/>
  <c r="BR621" i="28"/>
  <c r="BS621" i="28"/>
  <c r="BT621" i="28"/>
  <c r="BU621" i="28"/>
  <c r="BV621" i="28"/>
  <c r="BW621" i="28"/>
  <c r="BX621" i="28"/>
  <c r="BY621" i="28"/>
  <c r="BZ621" i="28"/>
  <c r="CA621" i="28"/>
  <c r="CB621" i="28"/>
  <c r="CC621" i="28"/>
  <c r="CD621" i="28"/>
  <c r="CE621" i="28"/>
  <c r="CF621" i="28"/>
  <c r="CG621" i="28"/>
  <c r="CH621" i="28"/>
  <c r="CI621" i="28"/>
  <c r="CJ621" i="28"/>
  <c r="CK621" i="28"/>
  <c r="CL621" i="28"/>
  <c r="CM621" i="28"/>
  <c r="BA622" i="28"/>
  <c r="BB622" i="28"/>
  <c r="BC622" i="28"/>
  <c r="BD622" i="28"/>
  <c r="BE622" i="28"/>
  <c r="BF622" i="28"/>
  <c r="BG622" i="28"/>
  <c r="BH622" i="28"/>
  <c r="BI622" i="28"/>
  <c r="BJ622" i="28"/>
  <c r="BK622" i="28"/>
  <c r="BL622" i="28"/>
  <c r="BM622" i="28"/>
  <c r="BN622" i="28"/>
  <c r="BO622" i="28"/>
  <c r="BP622" i="28"/>
  <c r="BQ622" i="28"/>
  <c r="BR622" i="28"/>
  <c r="BS622" i="28"/>
  <c r="BT622" i="28"/>
  <c r="BU622" i="28"/>
  <c r="BV622" i="28"/>
  <c r="BW622" i="28"/>
  <c r="BX622" i="28"/>
  <c r="BY622" i="28"/>
  <c r="BZ622" i="28"/>
  <c r="CA622" i="28"/>
  <c r="CB622" i="28"/>
  <c r="CC622" i="28"/>
  <c r="CD622" i="28"/>
  <c r="CE622" i="28"/>
  <c r="CF622" i="28"/>
  <c r="CG622" i="28"/>
  <c r="CH622" i="28"/>
  <c r="CI622" i="28"/>
  <c r="CJ622" i="28"/>
  <c r="CK622" i="28"/>
  <c r="CL622" i="28"/>
  <c r="CM622" i="28"/>
  <c r="BA623" i="28"/>
  <c r="BB623" i="28"/>
  <c r="BC623" i="28"/>
  <c r="BD623" i="28"/>
  <c r="BE623" i="28"/>
  <c r="BF623" i="28"/>
  <c r="BG623" i="28"/>
  <c r="BH623" i="28"/>
  <c r="BI623" i="28"/>
  <c r="BJ623" i="28"/>
  <c r="BK623" i="28"/>
  <c r="BL623" i="28"/>
  <c r="BM623" i="28"/>
  <c r="BN623" i="28"/>
  <c r="BO623" i="28"/>
  <c r="BP623" i="28"/>
  <c r="BQ623" i="28"/>
  <c r="BR623" i="28"/>
  <c r="BS623" i="28"/>
  <c r="BT623" i="28"/>
  <c r="BU623" i="28"/>
  <c r="BV623" i="28"/>
  <c r="BW623" i="28"/>
  <c r="BX623" i="28"/>
  <c r="BY623" i="28"/>
  <c r="BZ623" i="28"/>
  <c r="CA623" i="28"/>
  <c r="CB623" i="28"/>
  <c r="CC623" i="28"/>
  <c r="CD623" i="28"/>
  <c r="CE623" i="28"/>
  <c r="CF623" i="28"/>
  <c r="CG623" i="28"/>
  <c r="CH623" i="28"/>
  <c r="CI623" i="28"/>
  <c r="CJ623" i="28"/>
  <c r="CK623" i="28"/>
  <c r="CL623" i="28"/>
  <c r="CM623" i="28"/>
  <c r="BA624" i="28"/>
  <c r="BB624" i="28"/>
  <c r="BC624" i="28"/>
  <c r="BD624" i="28"/>
  <c r="BE624" i="28"/>
  <c r="BF624" i="28"/>
  <c r="BG624" i="28"/>
  <c r="BH624" i="28"/>
  <c r="BI624" i="28"/>
  <c r="BJ624" i="28"/>
  <c r="BK624" i="28"/>
  <c r="BL624" i="28"/>
  <c r="BM624" i="28"/>
  <c r="BN624" i="28"/>
  <c r="BO624" i="28"/>
  <c r="BP624" i="28"/>
  <c r="BQ624" i="28"/>
  <c r="BR624" i="28"/>
  <c r="BS624" i="28"/>
  <c r="BT624" i="28"/>
  <c r="BU624" i="28"/>
  <c r="BV624" i="28"/>
  <c r="BW624" i="28"/>
  <c r="BX624" i="28"/>
  <c r="BY624" i="28"/>
  <c r="BZ624" i="28"/>
  <c r="CA624" i="28"/>
  <c r="CB624" i="28"/>
  <c r="CC624" i="28"/>
  <c r="CD624" i="28"/>
  <c r="CE624" i="28"/>
  <c r="CF624" i="28"/>
  <c r="CG624" i="28"/>
  <c r="CH624" i="28"/>
  <c r="CI624" i="28"/>
  <c r="CJ624" i="28"/>
  <c r="CK624" i="28"/>
  <c r="CL624" i="28"/>
  <c r="CM624" i="28"/>
  <c r="BA625" i="28"/>
  <c r="BB625" i="28"/>
  <c r="BC625" i="28"/>
  <c r="BD625" i="28"/>
  <c r="BE625" i="28"/>
  <c r="BF625" i="28"/>
  <c r="BG625" i="28"/>
  <c r="BH625" i="28"/>
  <c r="BI625" i="28"/>
  <c r="BJ625" i="28"/>
  <c r="BK625" i="28"/>
  <c r="BL625" i="28"/>
  <c r="BM625" i="28"/>
  <c r="BN625" i="28"/>
  <c r="BO625" i="28"/>
  <c r="BP625" i="28"/>
  <c r="BQ625" i="28"/>
  <c r="BR625" i="28"/>
  <c r="BS625" i="28"/>
  <c r="BT625" i="28"/>
  <c r="BU625" i="28"/>
  <c r="BV625" i="28"/>
  <c r="BW625" i="28"/>
  <c r="BX625" i="28"/>
  <c r="BY625" i="28"/>
  <c r="BZ625" i="28"/>
  <c r="CA625" i="28"/>
  <c r="CB625" i="28"/>
  <c r="CC625" i="28"/>
  <c r="CD625" i="28"/>
  <c r="CE625" i="28"/>
  <c r="CF625" i="28"/>
  <c r="CG625" i="28"/>
  <c r="CH625" i="28"/>
  <c r="CI625" i="28"/>
  <c r="CJ625" i="28"/>
  <c r="CK625" i="28"/>
  <c r="CL625" i="28"/>
  <c r="CM625" i="28"/>
  <c r="BA626" i="28"/>
  <c r="BB626" i="28"/>
  <c r="BC626" i="28"/>
  <c r="BD626" i="28"/>
  <c r="BE626" i="28"/>
  <c r="BF626" i="28"/>
  <c r="BG626" i="28"/>
  <c r="BH626" i="28"/>
  <c r="BI626" i="28"/>
  <c r="BJ626" i="28"/>
  <c r="BK626" i="28"/>
  <c r="BL626" i="28"/>
  <c r="BM626" i="28"/>
  <c r="BN626" i="28"/>
  <c r="BO626" i="28"/>
  <c r="BP626" i="28"/>
  <c r="BQ626" i="28"/>
  <c r="BR626" i="28"/>
  <c r="BS626" i="28"/>
  <c r="BT626" i="28"/>
  <c r="BU626" i="28"/>
  <c r="BV626" i="28"/>
  <c r="BW626" i="28"/>
  <c r="BX626" i="28"/>
  <c r="BY626" i="28"/>
  <c r="BZ626" i="28"/>
  <c r="CA626" i="28"/>
  <c r="CB626" i="28"/>
  <c r="CC626" i="28"/>
  <c r="CD626" i="28"/>
  <c r="CE626" i="28"/>
  <c r="CF626" i="28"/>
  <c r="CG626" i="28"/>
  <c r="CH626" i="28"/>
  <c r="CI626" i="28"/>
  <c r="CJ626" i="28"/>
  <c r="CK626" i="28"/>
  <c r="CL626" i="28"/>
  <c r="CM626" i="28"/>
  <c r="BA627" i="28"/>
  <c r="BB627" i="28"/>
  <c r="BC627" i="28"/>
  <c r="BD627" i="28"/>
  <c r="BE627" i="28"/>
  <c r="BF627" i="28"/>
  <c r="BG627" i="28"/>
  <c r="BH627" i="28"/>
  <c r="BI627" i="28"/>
  <c r="BJ627" i="28"/>
  <c r="BK627" i="28"/>
  <c r="BL627" i="28"/>
  <c r="BM627" i="28"/>
  <c r="BN627" i="28"/>
  <c r="BO627" i="28"/>
  <c r="BP627" i="28"/>
  <c r="BQ627" i="28"/>
  <c r="BR627" i="28"/>
  <c r="BS627" i="28"/>
  <c r="BT627" i="28"/>
  <c r="BU627" i="28"/>
  <c r="BV627" i="28"/>
  <c r="BW627" i="28"/>
  <c r="BX627" i="28"/>
  <c r="BY627" i="28"/>
  <c r="BZ627" i="28"/>
  <c r="CA627" i="28"/>
  <c r="CB627" i="28"/>
  <c r="CC627" i="28"/>
  <c r="CD627" i="28"/>
  <c r="CE627" i="28"/>
  <c r="CF627" i="28"/>
  <c r="CG627" i="28"/>
  <c r="CH627" i="28"/>
  <c r="CI627" i="28"/>
  <c r="CJ627" i="28"/>
  <c r="CK627" i="28"/>
  <c r="CL627" i="28"/>
  <c r="CM627" i="28"/>
  <c r="BA628" i="28"/>
  <c r="BB628" i="28"/>
  <c r="BC628" i="28"/>
  <c r="BD628" i="28"/>
  <c r="BE628" i="28"/>
  <c r="BF628" i="28"/>
  <c r="BG628" i="28"/>
  <c r="BH628" i="28"/>
  <c r="BI628" i="28"/>
  <c r="BJ628" i="28"/>
  <c r="BK628" i="28"/>
  <c r="BL628" i="28"/>
  <c r="BM628" i="28"/>
  <c r="BN628" i="28"/>
  <c r="BO628" i="28"/>
  <c r="BP628" i="28"/>
  <c r="BQ628" i="28"/>
  <c r="BR628" i="28"/>
  <c r="BS628" i="28"/>
  <c r="BT628" i="28"/>
  <c r="BU628" i="28"/>
  <c r="BV628" i="28"/>
  <c r="BW628" i="28"/>
  <c r="BX628" i="28"/>
  <c r="BY628" i="28"/>
  <c r="BZ628" i="28"/>
  <c r="CA628" i="28"/>
  <c r="CB628" i="28"/>
  <c r="CC628" i="28"/>
  <c r="CD628" i="28"/>
  <c r="CE628" i="28"/>
  <c r="CF628" i="28"/>
  <c r="CG628" i="28"/>
  <c r="CH628" i="28"/>
  <c r="CI628" i="28"/>
  <c r="CJ628" i="28"/>
  <c r="CK628" i="28"/>
  <c r="CL628" i="28"/>
  <c r="CM628" i="28"/>
  <c r="BA629" i="28"/>
  <c r="BB629" i="28"/>
  <c r="BC629" i="28"/>
  <c r="BD629" i="28"/>
  <c r="BE629" i="28"/>
  <c r="BF629" i="28"/>
  <c r="BG629" i="28"/>
  <c r="BH629" i="28"/>
  <c r="BI629" i="28"/>
  <c r="BJ629" i="28"/>
  <c r="BK629" i="28"/>
  <c r="BL629" i="28"/>
  <c r="BM629" i="28"/>
  <c r="BN629" i="28"/>
  <c r="BO629" i="28"/>
  <c r="BP629" i="28"/>
  <c r="BQ629" i="28"/>
  <c r="BR629" i="28"/>
  <c r="BS629" i="28"/>
  <c r="BT629" i="28"/>
  <c r="BU629" i="28"/>
  <c r="BV629" i="28"/>
  <c r="BW629" i="28"/>
  <c r="BX629" i="28"/>
  <c r="BY629" i="28"/>
  <c r="BZ629" i="28"/>
  <c r="CA629" i="28"/>
  <c r="CB629" i="28"/>
  <c r="CC629" i="28"/>
  <c r="CD629" i="28"/>
  <c r="CE629" i="28"/>
  <c r="CF629" i="28"/>
  <c r="CG629" i="28"/>
  <c r="CH629" i="28"/>
  <c r="CI629" i="28"/>
  <c r="CJ629" i="28"/>
  <c r="CK629" i="28"/>
  <c r="CL629" i="28"/>
  <c r="CM629" i="28"/>
  <c r="BA630" i="28"/>
  <c r="BB630" i="28"/>
  <c r="BC630" i="28"/>
  <c r="BD630" i="28"/>
  <c r="BE630" i="28"/>
  <c r="BF630" i="28"/>
  <c r="BG630" i="28"/>
  <c r="BH630" i="28"/>
  <c r="BI630" i="28"/>
  <c r="BJ630" i="28"/>
  <c r="BK630" i="28"/>
  <c r="BL630" i="28"/>
  <c r="BM630" i="28"/>
  <c r="BN630" i="28"/>
  <c r="BO630" i="28"/>
  <c r="BP630" i="28"/>
  <c r="BQ630" i="28"/>
  <c r="BR630" i="28"/>
  <c r="BS630" i="28"/>
  <c r="BT630" i="28"/>
  <c r="BU630" i="28"/>
  <c r="BV630" i="28"/>
  <c r="BW630" i="28"/>
  <c r="BX630" i="28"/>
  <c r="BY630" i="28"/>
  <c r="BZ630" i="28"/>
  <c r="CA630" i="28"/>
  <c r="CB630" i="28"/>
  <c r="CC630" i="28"/>
  <c r="CD630" i="28"/>
  <c r="CE630" i="28"/>
  <c r="CF630" i="28"/>
  <c r="CG630" i="28"/>
  <c r="CH630" i="28"/>
  <c r="CI630" i="28"/>
  <c r="CJ630" i="28"/>
  <c r="CK630" i="28"/>
  <c r="CL630" i="28"/>
  <c r="CM630" i="28"/>
  <c r="BA631" i="28"/>
  <c r="BB631" i="28"/>
  <c r="BC631" i="28"/>
  <c r="BD631" i="28"/>
  <c r="BE631" i="28"/>
  <c r="BF631" i="28"/>
  <c r="BG631" i="28"/>
  <c r="BH631" i="28"/>
  <c r="BI631" i="28"/>
  <c r="BJ631" i="28"/>
  <c r="BK631" i="28"/>
  <c r="BL631" i="28"/>
  <c r="BM631" i="28"/>
  <c r="BN631" i="28"/>
  <c r="BO631" i="28"/>
  <c r="BP631" i="28"/>
  <c r="BQ631" i="28"/>
  <c r="BR631" i="28"/>
  <c r="BS631" i="28"/>
  <c r="BT631" i="28"/>
  <c r="BU631" i="28"/>
  <c r="BV631" i="28"/>
  <c r="BW631" i="28"/>
  <c r="BX631" i="28"/>
  <c r="BY631" i="28"/>
  <c r="BZ631" i="28"/>
  <c r="CA631" i="28"/>
  <c r="CB631" i="28"/>
  <c r="CC631" i="28"/>
  <c r="CD631" i="28"/>
  <c r="CE631" i="28"/>
  <c r="CF631" i="28"/>
  <c r="CG631" i="28"/>
  <c r="CH631" i="28"/>
  <c r="CI631" i="28"/>
  <c r="CJ631" i="28"/>
  <c r="CK631" i="28"/>
  <c r="CL631" i="28"/>
  <c r="CM631" i="28"/>
  <c r="BA632" i="28"/>
  <c r="BB632" i="28"/>
  <c r="BC632" i="28"/>
  <c r="BD632" i="28"/>
  <c r="BE632" i="28"/>
  <c r="BF632" i="28"/>
  <c r="BG632" i="28"/>
  <c r="BH632" i="28"/>
  <c r="BI632" i="28"/>
  <c r="BJ632" i="28"/>
  <c r="BK632" i="28"/>
  <c r="BL632" i="28"/>
  <c r="BM632" i="28"/>
  <c r="BN632" i="28"/>
  <c r="BO632" i="28"/>
  <c r="BP632" i="28"/>
  <c r="BQ632" i="28"/>
  <c r="BR632" i="28"/>
  <c r="BS632" i="28"/>
  <c r="BT632" i="28"/>
  <c r="BU632" i="28"/>
  <c r="BV632" i="28"/>
  <c r="BW632" i="28"/>
  <c r="BX632" i="28"/>
  <c r="BY632" i="28"/>
  <c r="BZ632" i="28"/>
  <c r="CA632" i="28"/>
  <c r="CB632" i="28"/>
  <c r="CC632" i="28"/>
  <c r="CD632" i="28"/>
  <c r="CE632" i="28"/>
  <c r="CF632" i="28"/>
  <c r="CG632" i="28"/>
  <c r="CH632" i="28"/>
  <c r="CI632" i="28"/>
  <c r="CJ632" i="28"/>
  <c r="CK632" i="28"/>
  <c r="CL632" i="28"/>
  <c r="CM632" i="28"/>
  <c r="BA633" i="28"/>
  <c r="BB633" i="28"/>
  <c r="BC633" i="28"/>
  <c r="BD633" i="28"/>
  <c r="BE633" i="28"/>
  <c r="BF633" i="28"/>
  <c r="BG633" i="28"/>
  <c r="BH633" i="28"/>
  <c r="BI633" i="28"/>
  <c r="BJ633" i="28"/>
  <c r="BK633" i="28"/>
  <c r="BL633" i="28"/>
  <c r="BM633" i="28"/>
  <c r="BN633" i="28"/>
  <c r="BO633" i="28"/>
  <c r="BP633" i="28"/>
  <c r="BQ633" i="28"/>
  <c r="BR633" i="28"/>
  <c r="BS633" i="28"/>
  <c r="BT633" i="28"/>
  <c r="BU633" i="28"/>
  <c r="BV633" i="28"/>
  <c r="BW633" i="28"/>
  <c r="BX633" i="28"/>
  <c r="BY633" i="28"/>
  <c r="BZ633" i="28"/>
  <c r="CA633" i="28"/>
  <c r="CB633" i="28"/>
  <c r="CC633" i="28"/>
  <c r="CD633" i="28"/>
  <c r="CE633" i="28"/>
  <c r="CF633" i="28"/>
  <c r="CG633" i="28"/>
  <c r="CH633" i="28"/>
  <c r="CI633" i="28"/>
  <c r="CJ633" i="28"/>
  <c r="CK633" i="28"/>
  <c r="CL633" i="28"/>
  <c r="CM633" i="28"/>
  <c r="BA634" i="28"/>
  <c r="BB634" i="28"/>
  <c r="BC634" i="28"/>
  <c r="BD634" i="28"/>
  <c r="BE634" i="28"/>
  <c r="BF634" i="28"/>
  <c r="BG634" i="28"/>
  <c r="BH634" i="28"/>
  <c r="BI634" i="28"/>
  <c r="BJ634" i="28"/>
  <c r="BK634" i="28"/>
  <c r="BL634" i="28"/>
  <c r="BM634" i="28"/>
  <c r="BN634" i="28"/>
  <c r="BO634" i="28"/>
  <c r="BP634" i="28"/>
  <c r="BQ634" i="28"/>
  <c r="BR634" i="28"/>
  <c r="BS634" i="28"/>
  <c r="BT634" i="28"/>
  <c r="BU634" i="28"/>
  <c r="BV634" i="28"/>
  <c r="BW634" i="28"/>
  <c r="BX634" i="28"/>
  <c r="BY634" i="28"/>
  <c r="BZ634" i="28"/>
  <c r="CA634" i="28"/>
  <c r="CB634" i="28"/>
  <c r="CC634" i="28"/>
  <c r="CD634" i="28"/>
  <c r="CE634" i="28"/>
  <c r="CF634" i="28"/>
  <c r="CG634" i="28"/>
  <c r="CH634" i="28"/>
  <c r="CI634" i="28"/>
  <c r="CJ634" i="28"/>
  <c r="CK634" i="28"/>
  <c r="CL634" i="28"/>
  <c r="CM634" i="28"/>
  <c r="BA635" i="28"/>
  <c r="BB635" i="28"/>
  <c r="BC635" i="28"/>
  <c r="BD635" i="28"/>
  <c r="BE635" i="28"/>
  <c r="BF635" i="28"/>
  <c r="BG635" i="28"/>
  <c r="BH635" i="28"/>
  <c r="BI635" i="28"/>
  <c r="BJ635" i="28"/>
  <c r="BK635" i="28"/>
  <c r="BL635" i="28"/>
  <c r="BM635" i="28"/>
  <c r="BN635" i="28"/>
  <c r="BO635" i="28"/>
  <c r="BP635" i="28"/>
  <c r="BQ635" i="28"/>
  <c r="BR635" i="28"/>
  <c r="BS635" i="28"/>
  <c r="BT635" i="28"/>
  <c r="BU635" i="28"/>
  <c r="BV635" i="28"/>
  <c r="BW635" i="28"/>
  <c r="BX635" i="28"/>
  <c r="BY635" i="28"/>
  <c r="BZ635" i="28"/>
  <c r="CA635" i="28"/>
  <c r="CB635" i="28"/>
  <c r="CC635" i="28"/>
  <c r="CD635" i="28"/>
  <c r="CE635" i="28"/>
  <c r="CF635" i="28"/>
  <c r="CG635" i="28"/>
  <c r="CH635" i="28"/>
  <c r="CI635" i="28"/>
  <c r="CJ635" i="28"/>
  <c r="CK635" i="28"/>
  <c r="CL635" i="28"/>
  <c r="CM635" i="28"/>
  <c r="BA636" i="28"/>
  <c r="BB636" i="28"/>
  <c r="BC636" i="28"/>
  <c r="BD636" i="28"/>
  <c r="BE636" i="28"/>
  <c r="BF636" i="28"/>
  <c r="BG636" i="28"/>
  <c r="BH636" i="28"/>
  <c r="BI636" i="28"/>
  <c r="BJ636" i="28"/>
  <c r="BK636" i="28"/>
  <c r="BL636" i="28"/>
  <c r="BM636" i="28"/>
  <c r="BN636" i="28"/>
  <c r="BO636" i="28"/>
  <c r="BP636" i="28"/>
  <c r="BQ636" i="28"/>
  <c r="BR636" i="28"/>
  <c r="BS636" i="28"/>
  <c r="BT636" i="28"/>
  <c r="BU636" i="28"/>
  <c r="BV636" i="28"/>
  <c r="BW636" i="28"/>
  <c r="BX636" i="28"/>
  <c r="BY636" i="28"/>
  <c r="BZ636" i="28"/>
  <c r="CA636" i="28"/>
  <c r="CB636" i="28"/>
  <c r="CC636" i="28"/>
  <c r="CD636" i="28"/>
  <c r="CE636" i="28"/>
  <c r="CF636" i="28"/>
  <c r="CG636" i="28"/>
  <c r="CH636" i="28"/>
  <c r="CI636" i="28"/>
  <c r="CJ636" i="28"/>
  <c r="CK636" i="28"/>
  <c r="CL636" i="28"/>
  <c r="CM636" i="28"/>
  <c r="BA637" i="28"/>
  <c r="BB637" i="28"/>
  <c r="BC637" i="28"/>
  <c r="BD637" i="28"/>
  <c r="BE637" i="28"/>
  <c r="BF637" i="28"/>
  <c r="BG637" i="28"/>
  <c r="BH637" i="28"/>
  <c r="BI637" i="28"/>
  <c r="BJ637" i="28"/>
  <c r="BK637" i="28"/>
  <c r="BL637" i="28"/>
  <c r="BM637" i="28"/>
  <c r="BN637" i="28"/>
  <c r="BO637" i="28"/>
  <c r="BP637" i="28"/>
  <c r="BQ637" i="28"/>
  <c r="BR637" i="28"/>
  <c r="BS637" i="28"/>
  <c r="BT637" i="28"/>
  <c r="BU637" i="28"/>
  <c r="BV637" i="28"/>
  <c r="BW637" i="28"/>
  <c r="BX637" i="28"/>
  <c r="BY637" i="28"/>
  <c r="BZ637" i="28"/>
  <c r="CA637" i="28"/>
  <c r="CB637" i="28"/>
  <c r="CC637" i="28"/>
  <c r="CD637" i="28"/>
  <c r="CE637" i="28"/>
  <c r="CF637" i="28"/>
  <c r="CG637" i="28"/>
  <c r="CH637" i="28"/>
  <c r="CI637" i="28"/>
  <c r="CJ637" i="28"/>
  <c r="CK637" i="28"/>
  <c r="CL637" i="28"/>
  <c r="CM637" i="28"/>
  <c r="BA638" i="28"/>
  <c r="BB638" i="28"/>
  <c r="BC638" i="28"/>
  <c r="BD638" i="28"/>
  <c r="BE638" i="28"/>
  <c r="BF638" i="28"/>
  <c r="BG638" i="28"/>
  <c r="BH638" i="28"/>
  <c r="BI638" i="28"/>
  <c r="BJ638" i="28"/>
  <c r="BK638" i="28"/>
  <c r="BL638" i="28"/>
  <c r="BM638" i="28"/>
  <c r="BN638" i="28"/>
  <c r="BO638" i="28"/>
  <c r="BP638" i="28"/>
  <c r="BQ638" i="28"/>
  <c r="BR638" i="28"/>
  <c r="BS638" i="28"/>
  <c r="BT638" i="28"/>
  <c r="BU638" i="28"/>
  <c r="BV638" i="28"/>
  <c r="BW638" i="28"/>
  <c r="BX638" i="28"/>
  <c r="BY638" i="28"/>
  <c r="BZ638" i="28"/>
  <c r="CA638" i="28"/>
  <c r="CB638" i="28"/>
  <c r="CC638" i="28"/>
  <c r="CD638" i="28"/>
  <c r="CE638" i="28"/>
  <c r="CF638" i="28"/>
  <c r="CG638" i="28"/>
  <c r="CH638" i="28"/>
  <c r="CI638" i="28"/>
  <c r="CJ638" i="28"/>
  <c r="CK638" i="28"/>
  <c r="CL638" i="28"/>
  <c r="CM638" i="28"/>
  <c r="BA639" i="28"/>
  <c r="BB639" i="28"/>
  <c r="BC639" i="28"/>
  <c r="BD639" i="28"/>
  <c r="BE639" i="28"/>
  <c r="BF639" i="28"/>
  <c r="BG639" i="28"/>
  <c r="BH639" i="28"/>
  <c r="BI639" i="28"/>
  <c r="BJ639" i="28"/>
  <c r="BK639" i="28"/>
  <c r="BL639" i="28"/>
  <c r="BM639" i="28"/>
  <c r="BN639" i="28"/>
  <c r="BO639" i="28"/>
  <c r="BP639" i="28"/>
  <c r="BQ639" i="28"/>
  <c r="BR639" i="28"/>
  <c r="BS639" i="28"/>
  <c r="BT639" i="28"/>
  <c r="BU639" i="28"/>
  <c r="BV639" i="28"/>
  <c r="BW639" i="28"/>
  <c r="BX639" i="28"/>
  <c r="BY639" i="28"/>
  <c r="BZ639" i="28"/>
  <c r="CA639" i="28"/>
  <c r="CB639" i="28"/>
  <c r="CC639" i="28"/>
  <c r="CD639" i="28"/>
  <c r="CE639" i="28"/>
  <c r="CF639" i="28"/>
  <c r="CG639" i="28"/>
  <c r="CH639" i="28"/>
  <c r="CI639" i="28"/>
  <c r="CJ639" i="28"/>
  <c r="CK639" i="28"/>
  <c r="CL639" i="28"/>
  <c r="CM639" i="28"/>
  <c r="BA640" i="28"/>
  <c r="BB640" i="28"/>
  <c r="BC640" i="28"/>
  <c r="BD640" i="28"/>
  <c r="BE640" i="28"/>
  <c r="BF640" i="28"/>
  <c r="BG640" i="28"/>
  <c r="BH640" i="28"/>
  <c r="BI640" i="28"/>
  <c r="BJ640" i="28"/>
  <c r="BK640" i="28"/>
  <c r="BL640" i="28"/>
  <c r="BM640" i="28"/>
  <c r="BN640" i="28"/>
  <c r="BO640" i="28"/>
  <c r="BP640" i="28"/>
  <c r="BQ640" i="28"/>
  <c r="BR640" i="28"/>
  <c r="BS640" i="28"/>
  <c r="BT640" i="28"/>
  <c r="BU640" i="28"/>
  <c r="BV640" i="28"/>
  <c r="BW640" i="28"/>
  <c r="BX640" i="28"/>
  <c r="BY640" i="28"/>
  <c r="BZ640" i="28"/>
  <c r="CA640" i="28"/>
  <c r="CB640" i="28"/>
  <c r="CC640" i="28"/>
  <c r="CD640" i="28"/>
  <c r="CE640" i="28"/>
  <c r="CF640" i="28"/>
  <c r="CG640" i="28"/>
  <c r="CH640" i="28"/>
  <c r="CI640" i="28"/>
  <c r="CJ640" i="28"/>
  <c r="CK640" i="28"/>
  <c r="CL640" i="28"/>
  <c r="CM640" i="28"/>
  <c r="BA641" i="28"/>
  <c r="BB641" i="28"/>
  <c r="BC641" i="28"/>
  <c r="BD641" i="28"/>
  <c r="BE641" i="28"/>
  <c r="BF641" i="28"/>
  <c r="BG641" i="28"/>
  <c r="BH641" i="28"/>
  <c r="BI641" i="28"/>
  <c r="BJ641" i="28"/>
  <c r="BK641" i="28"/>
  <c r="BL641" i="28"/>
  <c r="BM641" i="28"/>
  <c r="BN641" i="28"/>
  <c r="BO641" i="28"/>
  <c r="BP641" i="28"/>
  <c r="BQ641" i="28"/>
  <c r="BR641" i="28"/>
  <c r="BS641" i="28"/>
  <c r="BT641" i="28"/>
  <c r="BU641" i="28"/>
  <c r="BV641" i="28"/>
  <c r="BW641" i="28"/>
  <c r="BX641" i="28"/>
  <c r="BY641" i="28"/>
  <c r="BZ641" i="28"/>
  <c r="CA641" i="28"/>
  <c r="CB641" i="28"/>
  <c r="CC641" i="28"/>
  <c r="CD641" i="28"/>
  <c r="CE641" i="28"/>
  <c r="CF641" i="28"/>
  <c r="CG641" i="28"/>
  <c r="CH641" i="28"/>
  <c r="CI641" i="28"/>
  <c r="CJ641" i="28"/>
  <c r="CK641" i="28"/>
  <c r="CL641" i="28"/>
  <c r="CM641" i="28"/>
  <c r="BA642" i="28"/>
  <c r="BB642" i="28"/>
  <c r="BC642" i="28"/>
  <c r="BD642" i="28"/>
  <c r="BE642" i="28"/>
  <c r="BF642" i="28"/>
  <c r="BG642" i="28"/>
  <c r="BH642" i="28"/>
  <c r="BI642" i="28"/>
  <c r="BJ642" i="28"/>
  <c r="BK642" i="28"/>
  <c r="BL642" i="28"/>
  <c r="BM642" i="28"/>
  <c r="BN642" i="28"/>
  <c r="BO642" i="28"/>
  <c r="BP642" i="28"/>
  <c r="BQ642" i="28"/>
  <c r="BR642" i="28"/>
  <c r="BS642" i="28"/>
  <c r="BT642" i="28"/>
  <c r="BU642" i="28"/>
  <c r="BV642" i="28"/>
  <c r="BW642" i="28"/>
  <c r="BX642" i="28"/>
  <c r="BY642" i="28"/>
  <c r="BZ642" i="28"/>
  <c r="CA642" i="28"/>
  <c r="CB642" i="28"/>
  <c r="CC642" i="28"/>
  <c r="CD642" i="28"/>
  <c r="CE642" i="28"/>
  <c r="CF642" i="28"/>
  <c r="CG642" i="28"/>
  <c r="CH642" i="28"/>
  <c r="CI642" i="28"/>
  <c r="CJ642" i="28"/>
  <c r="CK642" i="28"/>
  <c r="CL642" i="28"/>
  <c r="CM642" i="28"/>
  <c r="BA643" i="28"/>
  <c r="BB643" i="28"/>
  <c r="BC643" i="28"/>
  <c r="BD643" i="28"/>
  <c r="BE643" i="28"/>
  <c r="BF643" i="28"/>
  <c r="BG643" i="28"/>
  <c r="BH643" i="28"/>
  <c r="BI643" i="28"/>
  <c r="BJ643" i="28"/>
  <c r="BK643" i="28"/>
  <c r="BL643" i="28"/>
  <c r="BM643" i="28"/>
  <c r="BN643" i="28"/>
  <c r="BO643" i="28"/>
  <c r="BP643" i="28"/>
  <c r="BQ643" i="28"/>
  <c r="BR643" i="28"/>
  <c r="BS643" i="28"/>
  <c r="BT643" i="28"/>
  <c r="BU643" i="28"/>
  <c r="BV643" i="28"/>
  <c r="BW643" i="28"/>
  <c r="BX643" i="28"/>
  <c r="BY643" i="28"/>
  <c r="BZ643" i="28"/>
  <c r="CA643" i="28"/>
  <c r="CB643" i="28"/>
  <c r="CC643" i="28"/>
  <c r="CD643" i="28"/>
  <c r="CE643" i="28"/>
  <c r="CF643" i="28"/>
  <c r="CG643" i="28"/>
  <c r="CH643" i="28"/>
  <c r="CI643" i="28"/>
  <c r="CJ643" i="28"/>
  <c r="CK643" i="28"/>
  <c r="CL643" i="28"/>
  <c r="CM643" i="28"/>
  <c r="BA644" i="28"/>
  <c r="BB644" i="28"/>
  <c r="BC644" i="28"/>
  <c r="BD644" i="28"/>
  <c r="BE644" i="28"/>
  <c r="BF644" i="28"/>
  <c r="BG644" i="28"/>
  <c r="BH644" i="28"/>
  <c r="BI644" i="28"/>
  <c r="BJ644" i="28"/>
  <c r="BK644" i="28"/>
  <c r="BL644" i="28"/>
  <c r="BM644" i="28"/>
  <c r="BN644" i="28"/>
  <c r="BO644" i="28"/>
  <c r="BP644" i="28"/>
  <c r="BQ644" i="28"/>
  <c r="BR644" i="28"/>
  <c r="BS644" i="28"/>
  <c r="BT644" i="28"/>
  <c r="BU644" i="28"/>
  <c r="BV644" i="28"/>
  <c r="BW644" i="28"/>
  <c r="BX644" i="28"/>
  <c r="BY644" i="28"/>
  <c r="BZ644" i="28"/>
  <c r="CA644" i="28"/>
  <c r="CB644" i="28"/>
  <c r="CC644" i="28"/>
  <c r="CD644" i="28"/>
  <c r="CE644" i="28"/>
  <c r="CF644" i="28"/>
  <c r="CG644" i="28"/>
  <c r="CH644" i="28"/>
  <c r="CI644" i="28"/>
  <c r="CJ644" i="28"/>
  <c r="CK644" i="28"/>
  <c r="CL644" i="28"/>
  <c r="CM644" i="28"/>
  <c r="BA645" i="28"/>
  <c r="BB645" i="28"/>
  <c r="BC645" i="28"/>
  <c r="BD645" i="28"/>
  <c r="BE645" i="28"/>
  <c r="BF645" i="28"/>
  <c r="BG645" i="28"/>
  <c r="BH645" i="28"/>
  <c r="BI645" i="28"/>
  <c r="BJ645" i="28"/>
  <c r="BK645" i="28"/>
  <c r="BL645" i="28"/>
  <c r="BM645" i="28"/>
  <c r="BN645" i="28"/>
  <c r="BO645" i="28"/>
  <c r="BP645" i="28"/>
  <c r="BQ645" i="28"/>
  <c r="BR645" i="28"/>
  <c r="BS645" i="28"/>
  <c r="BT645" i="28"/>
  <c r="BU645" i="28"/>
  <c r="BV645" i="28"/>
  <c r="BW645" i="28"/>
  <c r="BX645" i="28"/>
  <c r="BY645" i="28"/>
  <c r="BZ645" i="28"/>
  <c r="CA645" i="28"/>
  <c r="CB645" i="28"/>
  <c r="CC645" i="28"/>
  <c r="CD645" i="28"/>
  <c r="CE645" i="28"/>
  <c r="CF645" i="28"/>
  <c r="CG645" i="28"/>
  <c r="CH645" i="28"/>
  <c r="CI645" i="28"/>
  <c r="CJ645" i="28"/>
  <c r="CK645" i="28"/>
  <c r="CL645" i="28"/>
  <c r="CM645" i="28"/>
  <c r="BA646" i="28"/>
  <c r="BB646" i="28"/>
  <c r="BC646" i="28"/>
  <c r="BD646" i="28"/>
  <c r="BE646" i="28"/>
  <c r="BF646" i="28"/>
  <c r="BG646" i="28"/>
  <c r="BH646" i="28"/>
  <c r="BI646" i="28"/>
  <c r="BJ646" i="28"/>
  <c r="BK646" i="28"/>
  <c r="BL646" i="28"/>
  <c r="BM646" i="28"/>
  <c r="BN646" i="28"/>
  <c r="BO646" i="28"/>
  <c r="BP646" i="28"/>
  <c r="BQ646" i="28"/>
  <c r="BR646" i="28"/>
  <c r="BS646" i="28"/>
  <c r="BT646" i="28"/>
  <c r="BU646" i="28"/>
  <c r="BV646" i="28"/>
  <c r="BW646" i="28"/>
  <c r="BX646" i="28"/>
  <c r="BY646" i="28"/>
  <c r="BZ646" i="28"/>
  <c r="CA646" i="28"/>
  <c r="CB646" i="28"/>
  <c r="CC646" i="28"/>
  <c r="CD646" i="28"/>
  <c r="CE646" i="28"/>
  <c r="CF646" i="28"/>
  <c r="CG646" i="28"/>
  <c r="CH646" i="28"/>
  <c r="CI646" i="28"/>
  <c r="CJ646" i="28"/>
  <c r="CK646" i="28"/>
  <c r="CL646" i="28"/>
  <c r="CM646" i="28"/>
  <c r="BA647" i="28"/>
  <c r="BB647" i="28"/>
  <c r="BC647" i="28"/>
  <c r="BD647" i="28"/>
  <c r="BE647" i="28"/>
  <c r="BF647" i="28"/>
  <c r="BG647" i="28"/>
  <c r="BH647" i="28"/>
  <c r="BI647" i="28"/>
  <c r="BJ647" i="28"/>
  <c r="BK647" i="28"/>
  <c r="BL647" i="28"/>
  <c r="BM647" i="28"/>
  <c r="BN647" i="28"/>
  <c r="BO647" i="28"/>
  <c r="BP647" i="28"/>
  <c r="BQ647" i="28"/>
  <c r="BR647" i="28"/>
  <c r="BS647" i="28"/>
  <c r="BT647" i="28"/>
  <c r="BU647" i="28"/>
  <c r="BV647" i="28"/>
  <c r="BW647" i="28"/>
  <c r="BX647" i="28"/>
  <c r="BY647" i="28"/>
  <c r="BZ647" i="28"/>
  <c r="CA647" i="28"/>
  <c r="CB647" i="28"/>
  <c r="CC647" i="28"/>
  <c r="CD647" i="28"/>
  <c r="CE647" i="28"/>
  <c r="CF647" i="28"/>
  <c r="CG647" i="28"/>
  <c r="CH647" i="28"/>
  <c r="CI647" i="28"/>
  <c r="CJ647" i="28"/>
  <c r="CK647" i="28"/>
  <c r="CL647" i="28"/>
  <c r="CM647" i="28"/>
  <c r="BA648" i="28"/>
  <c r="BB648" i="28"/>
  <c r="BC648" i="28"/>
  <c r="BD648" i="28"/>
  <c r="BE648" i="28"/>
  <c r="BF648" i="28"/>
  <c r="BG648" i="28"/>
  <c r="BH648" i="28"/>
  <c r="BI648" i="28"/>
  <c r="BJ648" i="28"/>
  <c r="BK648" i="28"/>
  <c r="BL648" i="28"/>
  <c r="BM648" i="28"/>
  <c r="BN648" i="28"/>
  <c r="BO648" i="28"/>
  <c r="BP648" i="28"/>
  <c r="BQ648" i="28"/>
  <c r="BR648" i="28"/>
  <c r="BS648" i="28"/>
  <c r="BT648" i="28"/>
  <c r="BU648" i="28"/>
  <c r="BV648" i="28"/>
  <c r="BW648" i="28"/>
  <c r="BX648" i="28"/>
  <c r="BY648" i="28"/>
  <c r="BZ648" i="28"/>
  <c r="CA648" i="28"/>
  <c r="CB648" i="28"/>
  <c r="CC648" i="28"/>
  <c r="CD648" i="28"/>
  <c r="CE648" i="28"/>
  <c r="CF648" i="28"/>
  <c r="CG648" i="28"/>
  <c r="CH648" i="28"/>
  <c r="CI648" i="28"/>
  <c r="CJ648" i="28"/>
  <c r="CK648" i="28"/>
  <c r="CL648" i="28"/>
  <c r="CM648" i="28"/>
  <c r="BA649" i="28"/>
  <c r="BB649" i="28"/>
  <c r="BC649" i="28"/>
  <c r="BD649" i="28"/>
  <c r="BE649" i="28"/>
  <c r="BF649" i="28"/>
  <c r="BG649" i="28"/>
  <c r="BH649" i="28"/>
  <c r="BI649" i="28"/>
  <c r="BJ649" i="28"/>
  <c r="BK649" i="28"/>
  <c r="BL649" i="28"/>
  <c r="BM649" i="28"/>
  <c r="BN649" i="28"/>
  <c r="BO649" i="28"/>
  <c r="BP649" i="28"/>
  <c r="BQ649" i="28"/>
  <c r="BR649" i="28"/>
  <c r="BS649" i="28"/>
  <c r="BT649" i="28"/>
  <c r="BU649" i="28"/>
  <c r="BV649" i="28"/>
  <c r="BW649" i="28"/>
  <c r="BX649" i="28"/>
  <c r="BY649" i="28"/>
  <c r="BZ649" i="28"/>
  <c r="CA649" i="28"/>
  <c r="CB649" i="28"/>
  <c r="CC649" i="28"/>
  <c r="CD649" i="28"/>
  <c r="CE649" i="28"/>
  <c r="CF649" i="28"/>
  <c r="CG649" i="28"/>
  <c r="CH649" i="28"/>
  <c r="CI649" i="28"/>
  <c r="CJ649" i="28"/>
  <c r="CK649" i="28"/>
  <c r="CL649" i="28"/>
  <c r="CM649" i="28"/>
  <c r="BA650" i="28"/>
  <c r="BB650" i="28"/>
  <c r="BC650" i="28"/>
  <c r="BD650" i="28"/>
  <c r="BE650" i="28"/>
  <c r="BF650" i="28"/>
  <c r="BG650" i="28"/>
  <c r="BH650" i="28"/>
  <c r="BI650" i="28"/>
  <c r="BJ650" i="28"/>
  <c r="BK650" i="28"/>
  <c r="BL650" i="28"/>
  <c r="BM650" i="28"/>
  <c r="BN650" i="28"/>
  <c r="BO650" i="28"/>
  <c r="BP650" i="28"/>
  <c r="BQ650" i="28"/>
  <c r="BR650" i="28"/>
  <c r="BS650" i="28"/>
  <c r="BT650" i="28"/>
  <c r="BU650" i="28"/>
  <c r="BV650" i="28"/>
  <c r="BW650" i="28"/>
  <c r="BX650" i="28"/>
  <c r="BY650" i="28"/>
  <c r="BZ650" i="28"/>
  <c r="CA650" i="28"/>
  <c r="CB650" i="28"/>
  <c r="CC650" i="28"/>
  <c r="CD650" i="28"/>
  <c r="CE650" i="28"/>
  <c r="CF650" i="28"/>
  <c r="CG650" i="28"/>
  <c r="CH650" i="28"/>
  <c r="CI650" i="28"/>
  <c r="CJ650" i="28"/>
  <c r="CK650" i="28"/>
  <c r="CL650" i="28"/>
  <c r="CM650" i="28"/>
  <c r="BA651" i="28"/>
  <c r="BB651" i="28"/>
  <c r="BC651" i="28"/>
  <c r="BD651" i="28"/>
  <c r="BE651" i="28"/>
  <c r="BF651" i="28"/>
  <c r="BG651" i="28"/>
  <c r="BH651" i="28"/>
  <c r="BI651" i="28"/>
  <c r="BJ651" i="28"/>
  <c r="BK651" i="28"/>
  <c r="BL651" i="28"/>
  <c r="BM651" i="28"/>
  <c r="BN651" i="28"/>
  <c r="BO651" i="28"/>
  <c r="BP651" i="28"/>
  <c r="BQ651" i="28"/>
  <c r="BR651" i="28"/>
  <c r="BS651" i="28"/>
  <c r="BT651" i="28"/>
  <c r="BU651" i="28"/>
  <c r="BV651" i="28"/>
  <c r="BW651" i="28"/>
  <c r="BX651" i="28"/>
  <c r="BY651" i="28"/>
  <c r="BZ651" i="28"/>
  <c r="CA651" i="28"/>
  <c r="CB651" i="28"/>
  <c r="CC651" i="28"/>
  <c r="CD651" i="28"/>
  <c r="CE651" i="28"/>
  <c r="CF651" i="28"/>
  <c r="CG651" i="28"/>
  <c r="CH651" i="28"/>
  <c r="CI651" i="28"/>
  <c r="CJ651" i="28"/>
  <c r="CK651" i="28"/>
  <c r="CL651" i="28"/>
  <c r="CM651" i="28"/>
  <c r="BA652" i="28"/>
  <c r="BB652" i="28"/>
  <c r="BC652" i="28"/>
  <c r="BD652" i="28"/>
  <c r="BE652" i="28"/>
  <c r="BF652" i="28"/>
  <c r="BG652" i="28"/>
  <c r="BH652" i="28"/>
  <c r="BI652" i="28"/>
  <c r="BJ652" i="28"/>
  <c r="BK652" i="28"/>
  <c r="BL652" i="28"/>
  <c r="BM652" i="28"/>
  <c r="BN652" i="28"/>
  <c r="BO652" i="28"/>
  <c r="BP652" i="28"/>
  <c r="BQ652" i="28"/>
  <c r="BR652" i="28"/>
  <c r="BS652" i="28"/>
  <c r="BT652" i="28"/>
  <c r="BU652" i="28"/>
  <c r="BV652" i="28"/>
  <c r="BW652" i="28"/>
  <c r="BX652" i="28"/>
  <c r="BY652" i="28"/>
  <c r="BZ652" i="28"/>
  <c r="CA652" i="28"/>
  <c r="CB652" i="28"/>
  <c r="CC652" i="28"/>
  <c r="CD652" i="28"/>
  <c r="CE652" i="28"/>
  <c r="CF652" i="28"/>
  <c r="CG652" i="28"/>
  <c r="CH652" i="28"/>
  <c r="CI652" i="28"/>
  <c r="CJ652" i="28"/>
  <c r="CK652" i="28"/>
  <c r="CL652" i="28"/>
  <c r="CM652" i="28"/>
  <c r="BA653" i="28"/>
  <c r="BB653" i="28"/>
  <c r="BC653" i="28"/>
  <c r="BD653" i="28"/>
  <c r="BE653" i="28"/>
  <c r="BF653" i="28"/>
  <c r="BG653" i="28"/>
  <c r="BH653" i="28"/>
  <c r="BI653" i="28"/>
  <c r="BJ653" i="28"/>
  <c r="BK653" i="28"/>
  <c r="BL653" i="28"/>
  <c r="BM653" i="28"/>
  <c r="BN653" i="28"/>
  <c r="BO653" i="28"/>
  <c r="BP653" i="28"/>
  <c r="BQ653" i="28"/>
  <c r="BR653" i="28"/>
  <c r="BS653" i="28"/>
  <c r="BT653" i="28"/>
  <c r="BU653" i="28"/>
  <c r="BV653" i="28"/>
  <c r="BW653" i="28"/>
  <c r="BX653" i="28"/>
  <c r="BY653" i="28"/>
  <c r="BZ653" i="28"/>
  <c r="CA653" i="28"/>
  <c r="CB653" i="28"/>
  <c r="CC653" i="28"/>
  <c r="CD653" i="28"/>
  <c r="CE653" i="28"/>
  <c r="CF653" i="28"/>
  <c r="CG653" i="28"/>
  <c r="CH653" i="28"/>
  <c r="CI653" i="28"/>
  <c r="CJ653" i="28"/>
  <c r="CK653" i="28"/>
  <c r="CL653" i="28"/>
  <c r="CM653" i="28"/>
  <c r="BA654" i="28"/>
  <c r="BB654" i="28"/>
  <c r="BC654" i="28"/>
  <c r="BD654" i="28"/>
  <c r="BE654" i="28"/>
  <c r="BF654" i="28"/>
  <c r="BG654" i="28"/>
  <c r="BH654" i="28"/>
  <c r="BI654" i="28"/>
  <c r="BJ654" i="28"/>
  <c r="BK654" i="28"/>
  <c r="BL654" i="28"/>
  <c r="BM654" i="28"/>
  <c r="BN654" i="28"/>
  <c r="BO654" i="28"/>
  <c r="BP654" i="28"/>
  <c r="BQ654" i="28"/>
  <c r="BR654" i="28"/>
  <c r="BS654" i="28"/>
  <c r="BT654" i="28"/>
  <c r="BU654" i="28"/>
  <c r="BV654" i="28"/>
  <c r="BW654" i="28"/>
  <c r="BX654" i="28"/>
  <c r="BY654" i="28"/>
  <c r="BZ654" i="28"/>
  <c r="CA654" i="28"/>
  <c r="CB654" i="28"/>
  <c r="CC654" i="28"/>
  <c r="CD654" i="28"/>
  <c r="CE654" i="28"/>
  <c r="CF654" i="28"/>
  <c r="CG654" i="28"/>
  <c r="CH654" i="28"/>
  <c r="CI654" i="28"/>
  <c r="CJ654" i="28"/>
  <c r="CK654" i="28"/>
  <c r="CL654" i="28"/>
  <c r="CM654" i="28"/>
  <c r="BA655" i="28"/>
  <c r="BB655" i="28"/>
  <c r="BC655" i="28"/>
  <c r="BD655" i="28"/>
  <c r="BE655" i="28"/>
  <c r="BF655" i="28"/>
  <c r="BG655" i="28"/>
  <c r="BH655" i="28"/>
  <c r="BI655" i="28"/>
  <c r="BJ655" i="28"/>
  <c r="BK655" i="28"/>
  <c r="BL655" i="28"/>
  <c r="BM655" i="28"/>
  <c r="BN655" i="28"/>
  <c r="BO655" i="28"/>
  <c r="BP655" i="28"/>
  <c r="BQ655" i="28"/>
  <c r="BR655" i="28"/>
  <c r="BS655" i="28"/>
  <c r="BT655" i="28"/>
  <c r="BU655" i="28"/>
  <c r="BV655" i="28"/>
  <c r="BW655" i="28"/>
  <c r="BX655" i="28"/>
  <c r="BY655" i="28"/>
  <c r="BZ655" i="28"/>
  <c r="CA655" i="28"/>
  <c r="CB655" i="28"/>
  <c r="CC655" i="28"/>
  <c r="CD655" i="28"/>
  <c r="CE655" i="28"/>
  <c r="CF655" i="28"/>
  <c r="CG655" i="28"/>
  <c r="CH655" i="28"/>
  <c r="CI655" i="28"/>
  <c r="CJ655" i="28"/>
  <c r="CK655" i="28"/>
  <c r="CL655" i="28"/>
  <c r="CM655" i="28"/>
  <c r="BA656" i="28"/>
  <c r="BB656" i="28"/>
  <c r="BC656" i="28"/>
  <c r="BD656" i="28"/>
  <c r="BE656" i="28"/>
  <c r="BF656" i="28"/>
  <c r="BG656" i="28"/>
  <c r="BH656" i="28"/>
  <c r="BI656" i="28"/>
  <c r="BJ656" i="28"/>
  <c r="BK656" i="28"/>
  <c r="BL656" i="28"/>
  <c r="BM656" i="28"/>
  <c r="BN656" i="28"/>
  <c r="BO656" i="28"/>
  <c r="BP656" i="28"/>
  <c r="BQ656" i="28"/>
  <c r="BR656" i="28"/>
  <c r="BS656" i="28"/>
  <c r="BT656" i="28"/>
  <c r="BU656" i="28"/>
  <c r="BV656" i="28"/>
  <c r="BW656" i="28"/>
  <c r="BX656" i="28"/>
  <c r="BY656" i="28"/>
  <c r="BZ656" i="28"/>
  <c r="CA656" i="28"/>
  <c r="CB656" i="28"/>
  <c r="CC656" i="28"/>
  <c r="CD656" i="28"/>
  <c r="CE656" i="28"/>
  <c r="CF656" i="28"/>
  <c r="CG656" i="28"/>
  <c r="CH656" i="28"/>
  <c r="CI656" i="28"/>
  <c r="CJ656" i="28"/>
  <c r="CK656" i="28"/>
  <c r="CL656" i="28"/>
  <c r="CM656" i="28"/>
  <c r="BA657" i="28"/>
  <c r="BB657" i="28"/>
  <c r="BC657" i="28"/>
  <c r="BD657" i="28"/>
  <c r="BE657" i="28"/>
  <c r="BF657" i="28"/>
  <c r="BG657" i="28"/>
  <c r="BH657" i="28"/>
  <c r="BI657" i="28"/>
  <c r="BJ657" i="28"/>
  <c r="BK657" i="28"/>
  <c r="BL657" i="28"/>
  <c r="BM657" i="28"/>
  <c r="BN657" i="28"/>
  <c r="BO657" i="28"/>
  <c r="BP657" i="28"/>
  <c r="BQ657" i="28"/>
  <c r="BR657" i="28"/>
  <c r="BS657" i="28"/>
  <c r="BT657" i="28"/>
  <c r="BU657" i="28"/>
  <c r="BV657" i="28"/>
  <c r="BW657" i="28"/>
  <c r="BX657" i="28"/>
  <c r="BY657" i="28"/>
  <c r="BZ657" i="28"/>
  <c r="CA657" i="28"/>
  <c r="CB657" i="28"/>
  <c r="CC657" i="28"/>
  <c r="CD657" i="28"/>
  <c r="CE657" i="28"/>
  <c r="CF657" i="28"/>
  <c r="CG657" i="28"/>
  <c r="CH657" i="28"/>
  <c r="CI657" i="28"/>
  <c r="CJ657" i="28"/>
  <c r="CK657" i="28"/>
  <c r="CL657" i="28"/>
  <c r="CM657" i="28"/>
  <c r="BA658" i="28"/>
  <c r="BB658" i="28"/>
  <c r="BC658" i="28"/>
  <c r="BD658" i="28"/>
  <c r="BE658" i="28"/>
  <c r="BF658" i="28"/>
  <c r="BG658" i="28"/>
  <c r="BH658" i="28"/>
  <c r="BI658" i="28"/>
  <c r="BJ658" i="28"/>
  <c r="BK658" i="28"/>
  <c r="BL658" i="28"/>
  <c r="BM658" i="28"/>
  <c r="BN658" i="28"/>
  <c r="BO658" i="28"/>
  <c r="BP658" i="28"/>
  <c r="BQ658" i="28"/>
  <c r="BR658" i="28"/>
  <c r="BS658" i="28"/>
  <c r="BT658" i="28"/>
  <c r="BU658" i="28"/>
  <c r="BV658" i="28"/>
  <c r="BW658" i="28"/>
  <c r="BX658" i="28"/>
  <c r="BY658" i="28"/>
  <c r="BZ658" i="28"/>
  <c r="CA658" i="28"/>
  <c r="CB658" i="28"/>
  <c r="CC658" i="28"/>
  <c r="CD658" i="28"/>
  <c r="CE658" i="28"/>
  <c r="CF658" i="28"/>
  <c r="CG658" i="28"/>
  <c r="CH658" i="28"/>
  <c r="CI658" i="28"/>
  <c r="CJ658" i="28"/>
  <c r="CK658" i="28"/>
  <c r="CL658" i="28"/>
  <c r="CM658" i="28"/>
  <c r="BA659" i="28"/>
  <c r="BB659" i="28"/>
  <c r="BC659" i="28"/>
  <c r="BD659" i="28"/>
  <c r="BE659" i="28"/>
  <c r="BF659" i="28"/>
  <c r="BG659" i="28"/>
  <c r="BH659" i="28"/>
  <c r="BI659" i="28"/>
  <c r="BJ659" i="28"/>
  <c r="BK659" i="28"/>
  <c r="BL659" i="28"/>
  <c r="BM659" i="28"/>
  <c r="BN659" i="28"/>
  <c r="BO659" i="28"/>
  <c r="BP659" i="28"/>
  <c r="BQ659" i="28"/>
  <c r="BR659" i="28"/>
  <c r="BS659" i="28"/>
  <c r="BT659" i="28"/>
  <c r="BU659" i="28"/>
  <c r="BV659" i="28"/>
  <c r="BW659" i="28"/>
  <c r="BX659" i="28"/>
  <c r="BY659" i="28"/>
  <c r="BZ659" i="28"/>
  <c r="CA659" i="28"/>
  <c r="CB659" i="28"/>
  <c r="CC659" i="28"/>
  <c r="CD659" i="28"/>
  <c r="CE659" i="28"/>
  <c r="CF659" i="28"/>
  <c r="CG659" i="28"/>
  <c r="CH659" i="28"/>
  <c r="CI659" i="28"/>
  <c r="CJ659" i="28"/>
  <c r="CK659" i="28"/>
  <c r="CL659" i="28"/>
  <c r="CM659" i="28"/>
  <c r="BA660" i="28"/>
  <c r="BB660" i="28"/>
  <c r="BC660" i="28"/>
  <c r="BD660" i="28"/>
  <c r="BE660" i="28"/>
  <c r="BF660" i="28"/>
  <c r="BG660" i="28"/>
  <c r="BH660" i="28"/>
  <c r="BI660" i="28"/>
  <c r="BJ660" i="28"/>
  <c r="BK660" i="28"/>
  <c r="BL660" i="28"/>
  <c r="BM660" i="28"/>
  <c r="BN660" i="28"/>
  <c r="BO660" i="28"/>
  <c r="BP660" i="28"/>
  <c r="BQ660" i="28"/>
  <c r="BR660" i="28"/>
  <c r="BS660" i="28"/>
  <c r="BT660" i="28"/>
  <c r="BU660" i="28"/>
  <c r="BV660" i="28"/>
  <c r="BW660" i="28"/>
  <c r="BX660" i="28"/>
  <c r="BY660" i="28"/>
  <c r="BZ660" i="28"/>
  <c r="CA660" i="28"/>
  <c r="CB660" i="28"/>
  <c r="CC660" i="28"/>
  <c r="CD660" i="28"/>
  <c r="CE660" i="28"/>
  <c r="CF660" i="28"/>
  <c r="CG660" i="28"/>
  <c r="CH660" i="28"/>
  <c r="CI660" i="28"/>
  <c r="CJ660" i="28"/>
  <c r="CK660" i="28"/>
  <c r="CL660" i="28"/>
  <c r="CM660" i="28"/>
  <c r="BA661" i="28"/>
  <c r="BB661" i="28"/>
  <c r="BC661" i="28"/>
  <c r="BD661" i="28"/>
  <c r="BE661" i="28"/>
  <c r="BF661" i="28"/>
  <c r="BG661" i="28"/>
  <c r="BH661" i="28"/>
  <c r="BI661" i="28"/>
  <c r="BJ661" i="28"/>
  <c r="BK661" i="28"/>
  <c r="BL661" i="28"/>
  <c r="BM661" i="28"/>
  <c r="BN661" i="28"/>
  <c r="BO661" i="28"/>
  <c r="BP661" i="28"/>
  <c r="BQ661" i="28"/>
  <c r="BR661" i="28"/>
  <c r="BS661" i="28"/>
  <c r="BT661" i="28"/>
  <c r="BU661" i="28"/>
  <c r="BV661" i="28"/>
  <c r="BW661" i="28"/>
  <c r="BX661" i="28"/>
  <c r="BY661" i="28"/>
  <c r="BZ661" i="28"/>
  <c r="CA661" i="28"/>
  <c r="CB661" i="28"/>
  <c r="CC661" i="28"/>
  <c r="CD661" i="28"/>
  <c r="CE661" i="28"/>
  <c r="CF661" i="28"/>
  <c r="CG661" i="28"/>
  <c r="CH661" i="28"/>
  <c r="CI661" i="28"/>
  <c r="CJ661" i="28"/>
  <c r="CK661" i="28"/>
  <c r="CL661" i="28"/>
  <c r="CM661" i="28"/>
  <c r="BA662" i="28"/>
  <c r="BB662" i="28"/>
  <c r="BC662" i="28"/>
  <c r="BD662" i="28"/>
  <c r="BE662" i="28"/>
  <c r="BF662" i="28"/>
  <c r="BG662" i="28"/>
  <c r="BH662" i="28"/>
  <c r="BI662" i="28"/>
  <c r="BJ662" i="28"/>
  <c r="BK662" i="28"/>
  <c r="BL662" i="28"/>
  <c r="BM662" i="28"/>
  <c r="BN662" i="28"/>
  <c r="BO662" i="28"/>
  <c r="BP662" i="28"/>
  <c r="BQ662" i="28"/>
  <c r="BR662" i="28"/>
  <c r="BS662" i="28"/>
  <c r="BT662" i="28"/>
  <c r="BU662" i="28"/>
  <c r="BV662" i="28"/>
  <c r="BW662" i="28"/>
  <c r="BX662" i="28"/>
  <c r="BY662" i="28"/>
  <c r="BZ662" i="28"/>
  <c r="CA662" i="28"/>
  <c r="CB662" i="28"/>
  <c r="CC662" i="28"/>
  <c r="CD662" i="28"/>
  <c r="CE662" i="28"/>
  <c r="CF662" i="28"/>
  <c r="CG662" i="28"/>
  <c r="CH662" i="28"/>
  <c r="CI662" i="28"/>
  <c r="CJ662" i="28"/>
  <c r="CK662" i="28"/>
  <c r="CL662" i="28"/>
  <c r="CM662" i="28"/>
  <c r="BA663" i="28"/>
  <c r="BB663" i="28"/>
  <c r="BC663" i="28"/>
  <c r="BD663" i="28"/>
  <c r="BE663" i="28"/>
  <c r="BF663" i="28"/>
  <c r="BG663" i="28"/>
  <c r="BH663" i="28"/>
  <c r="BI663" i="28"/>
  <c r="BJ663" i="28"/>
  <c r="BK663" i="28"/>
  <c r="BL663" i="28"/>
  <c r="BM663" i="28"/>
  <c r="BN663" i="28"/>
  <c r="BO663" i="28"/>
  <c r="BP663" i="28"/>
  <c r="BQ663" i="28"/>
  <c r="BR663" i="28"/>
  <c r="BS663" i="28"/>
  <c r="BT663" i="28"/>
  <c r="BU663" i="28"/>
  <c r="BV663" i="28"/>
  <c r="BW663" i="28"/>
  <c r="BX663" i="28"/>
  <c r="BY663" i="28"/>
  <c r="BZ663" i="28"/>
  <c r="CA663" i="28"/>
  <c r="CB663" i="28"/>
  <c r="CC663" i="28"/>
  <c r="CD663" i="28"/>
  <c r="CE663" i="28"/>
  <c r="CF663" i="28"/>
  <c r="CG663" i="28"/>
  <c r="CH663" i="28"/>
  <c r="CI663" i="28"/>
  <c r="CJ663" i="28"/>
  <c r="CK663" i="28"/>
  <c r="CL663" i="28"/>
  <c r="CM663" i="28"/>
  <c r="BA664" i="28"/>
  <c r="BB664" i="28"/>
  <c r="BC664" i="28"/>
  <c r="BD664" i="28"/>
  <c r="BE664" i="28"/>
  <c r="BF664" i="28"/>
  <c r="BG664" i="28"/>
  <c r="BH664" i="28"/>
  <c r="BI664" i="28"/>
  <c r="BJ664" i="28"/>
  <c r="BK664" i="28"/>
  <c r="BL664" i="28"/>
  <c r="BM664" i="28"/>
  <c r="BN664" i="28"/>
  <c r="BO664" i="28"/>
  <c r="BP664" i="28"/>
  <c r="BQ664" i="28"/>
  <c r="BR664" i="28"/>
  <c r="BS664" i="28"/>
  <c r="BT664" i="28"/>
  <c r="BU664" i="28"/>
  <c r="BV664" i="28"/>
  <c r="BW664" i="28"/>
  <c r="BX664" i="28"/>
  <c r="BY664" i="28"/>
  <c r="BZ664" i="28"/>
  <c r="CA664" i="28"/>
  <c r="CB664" i="28"/>
  <c r="CC664" i="28"/>
  <c r="CD664" i="28"/>
  <c r="CE664" i="28"/>
  <c r="CF664" i="28"/>
  <c r="CG664" i="28"/>
  <c r="CH664" i="28"/>
  <c r="CI664" i="28"/>
  <c r="CJ664" i="28"/>
  <c r="CK664" i="28"/>
  <c r="CL664" i="28"/>
  <c r="CM664" i="28"/>
  <c r="BA665" i="28"/>
  <c r="BB665" i="28"/>
  <c r="BC665" i="28"/>
  <c r="BD665" i="28"/>
  <c r="BE665" i="28"/>
  <c r="BF665" i="28"/>
  <c r="BG665" i="28"/>
  <c r="BH665" i="28"/>
  <c r="BI665" i="28"/>
  <c r="BJ665" i="28"/>
  <c r="BK665" i="28"/>
  <c r="BL665" i="28"/>
  <c r="BM665" i="28"/>
  <c r="BN665" i="28"/>
  <c r="BO665" i="28"/>
  <c r="BP665" i="28"/>
  <c r="BQ665" i="28"/>
  <c r="BR665" i="28"/>
  <c r="BS665" i="28"/>
  <c r="BT665" i="28"/>
  <c r="BU665" i="28"/>
  <c r="BV665" i="28"/>
  <c r="BW665" i="28"/>
  <c r="BX665" i="28"/>
  <c r="BY665" i="28"/>
  <c r="BZ665" i="28"/>
  <c r="CA665" i="28"/>
  <c r="CB665" i="28"/>
  <c r="CC665" i="28"/>
  <c r="CD665" i="28"/>
  <c r="CE665" i="28"/>
  <c r="CF665" i="28"/>
  <c r="CG665" i="28"/>
  <c r="CH665" i="28"/>
  <c r="CI665" i="28"/>
  <c r="CJ665" i="28"/>
  <c r="CK665" i="28"/>
  <c r="CL665" i="28"/>
  <c r="CM665" i="28"/>
  <c r="BA666" i="28"/>
  <c r="BB666" i="28"/>
  <c r="BC666" i="28"/>
  <c r="BD666" i="28"/>
  <c r="BE666" i="28"/>
  <c r="BF666" i="28"/>
  <c r="BG666" i="28"/>
  <c r="BH666" i="28"/>
  <c r="BI666" i="28"/>
  <c r="BJ666" i="28"/>
  <c r="BK666" i="28"/>
  <c r="BL666" i="28"/>
  <c r="BM666" i="28"/>
  <c r="BN666" i="28"/>
  <c r="BO666" i="28"/>
  <c r="BP666" i="28"/>
  <c r="BQ666" i="28"/>
  <c r="BR666" i="28"/>
  <c r="BS666" i="28"/>
  <c r="BT666" i="28"/>
  <c r="BU666" i="28"/>
  <c r="BV666" i="28"/>
  <c r="BW666" i="28"/>
  <c r="BX666" i="28"/>
  <c r="BY666" i="28"/>
  <c r="BZ666" i="28"/>
  <c r="CA666" i="28"/>
  <c r="CB666" i="28"/>
  <c r="CC666" i="28"/>
  <c r="CD666" i="28"/>
  <c r="CE666" i="28"/>
  <c r="CF666" i="28"/>
  <c r="CG666" i="28"/>
  <c r="CH666" i="28"/>
  <c r="CI666" i="28"/>
  <c r="CJ666" i="28"/>
  <c r="CK666" i="28"/>
  <c r="CL666" i="28"/>
  <c r="CM666" i="28"/>
  <c r="BA667" i="28"/>
  <c r="BB667" i="28"/>
  <c r="BC667" i="28"/>
  <c r="BD667" i="28"/>
  <c r="BE667" i="28"/>
  <c r="BF667" i="28"/>
  <c r="BG667" i="28"/>
  <c r="BH667" i="28"/>
  <c r="BI667" i="28"/>
  <c r="BJ667" i="28"/>
  <c r="BK667" i="28"/>
  <c r="BL667" i="28"/>
  <c r="BM667" i="28"/>
  <c r="BN667" i="28"/>
  <c r="BO667" i="28"/>
  <c r="BP667" i="28"/>
  <c r="BQ667" i="28"/>
  <c r="BR667" i="28"/>
  <c r="BS667" i="28"/>
  <c r="BT667" i="28"/>
  <c r="BU667" i="28"/>
  <c r="BV667" i="28"/>
  <c r="BW667" i="28"/>
  <c r="BX667" i="28"/>
  <c r="BY667" i="28"/>
  <c r="BZ667" i="28"/>
  <c r="CA667" i="28"/>
  <c r="CB667" i="28"/>
  <c r="CC667" i="28"/>
  <c r="CD667" i="28"/>
  <c r="CE667" i="28"/>
  <c r="CF667" i="28"/>
  <c r="CG667" i="28"/>
  <c r="CH667" i="28"/>
  <c r="CI667" i="28"/>
  <c r="CJ667" i="28"/>
  <c r="CK667" i="28"/>
  <c r="CL667" i="28"/>
  <c r="CM667" i="28"/>
  <c r="BA668" i="28"/>
  <c r="BB668" i="28"/>
  <c r="BC668" i="28"/>
  <c r="BD668" i="28"/>
  <c r="BE668" i="28"/>
  <c r="BF668" i="28"/>
  <c r="BG668" i="28"/>
  <c r="BH668" i="28"/>
  <c r="BI668" i="28"/>
  <c r="BJ668" i="28"/>
  <c r="BK668" i="28"/>
  <c r="BL668" i="28"/>
  <c r="BM668" i="28"/>
  <c r="BN668" i="28"/>
  <c r="BO668" i="28"/>
  <c r="BP668" i="28"/>
  <c r="BQ668" i="28"/>
  <c r="BR668" i="28"/>
  <c r="BS668" i="28"/>
  <c r="BT668" i="28"/>
  <c r="BU668" i="28"/>
  <c r="BV668" i="28"/>
  <c r="BW668" i="28"/>
  <c r="BX668" i="28"/>
  <c r="BY668" i="28"/>
  <c r="BZ668" i="28"/>
  <c r="CA668" i="28"/>
  <c r="CB668" i="28"/>
  <c r="CC668" i="28"/>
  <c r="CD668" i="28"/>
  <c r="CE668" i="28"/>
  <c r="CF668" i="28"/>
  <c r="CG668" i="28"/>
  <c r="CH668" i="28"/>
  <c r="CI668" i="28"/>
  <c r="CJ668" i="28"/>
  <c r="CK668" i="28"/>
  <c r="CL668" i="28"/>
  <c r="CM668" i="28"/>
  <c r="BA669" i="28"/>
  <c r="BB669" i="28"/>
  <c r="BC669" i="28"/>
  <c r="BD669" i="28"/>
  <c r="BE669" i="28"/>
  <c r="BF669" i="28"/>
  <c r="BG669" i="28"/>
  <c r="BH669" i="28"/>
  <c r="BI669" i="28"/>
  <c r="BJ669" i="28"/>
  <c r="BK669" i="28"/>
  <c r="BL669" i="28"/>
  <c r="BM669" i="28"/>
  <c r="BN669" i="28"/>
  <c r="BO669" i="28"/>
  <c r="BP669" i="28"/>
  <c r="BQ669" i="28"/>
  <c r="BR669" i="28"/>
  <c r="BS669" i="28"/>
  <c r="BT669" i="28"/>
  <c r="BU669" i="28"/>
  <c r="BV669" i="28"/>
  <c r="BW669" i="28"/>
  <c r="BX669" i="28"/>
  <c r="BY669" i="28"/>
  <c r="BZ669" i="28"/>
  <c r="CA669" i="28"/>
  <c r="CB669" i="28"/>
  <c r="CC669" i="28"/>
  <c r="CD669" i="28"/>
  <c r="CE669" i="28"/>
  <c r="CF669" i="28"/>
  <c r="CG669" i="28"/>
  <c r="CH669" i="28"/>
  <c r="CI669" i="28"/>
  <c r="CJ669" i="28"/>
  <c r="CK669" i="28"/>
  <c r="CL669" i="28"/>
  <c r="CM669" i="28"/>
  <c r="BA670" i="28"/>
  <c r="BB670" i="28"/>
  <c r="BC670" i="28"/>
  <c r="BD670" i="28"/>
  <c r="BE670" i="28"/>
  <c r="BF670" i="28"/>
  <c r="BG670" i="28"/>
  <c r="BH670" i="28"/>
  <c r="BI670" i="28"/>
  <c r="BJ670" i="28"/>
  <c r="BK670" i="28"/>
  <c r="BL670" i="28"/>
  <c r="BM670" i="28"/>
  <c r="BN670" i="28"/>
  <c r="BO670" i="28"/>
  <c r="BP670" i="28"/>
  <c r="BQ670" i="28"/>
  <c r="BR670" i="28"/>
  <c r="BS670" i="28"/>
  <c r="BT670" i="28"/>
  <c r="BU670" i="28"/>
  <c r="BV670" i="28"/>
  <c r="BW670" i="28"/>
  <c r="BX670" i="28"/>
  <c r="BY670" i="28"/>
  <c r="BZ670" i="28"/>
  <c r="CA670" i="28"/>
  <c r="CB670" i="28"/>
  <c r="CC670" i="28"/>
  <c r="CD670" i="28"/>
  <c r="CE670" i="28"/>
  <c r="CF670" i="28"/>
  <c r="CG670" i="28"/>
  <c r="CH670" i="28"/>
  <c r="CI670" i="28"/>
  <c r="CJ670" i="28"/>
  <c r="CK670" i="28"/>
  <c r="CL670" i="28"/>
  <c r="CM670" i="28"/>
  <c r="BA671" i="28"/>
  <c r="BB671" i="28"/>
  <c r="BC671" i="28"/>
  <c r="BD671" i="28"/>
  <c r="BE671" i="28"/>
  <c r="BF671" i="28"/>
  <c r="BG671" i="28"/>
  <c r="BH671" i="28"/>
  <c r="BI671" i="28"/>
  <c r="BJ671" i="28"/>
  <c r="BK671" i="28"/>
  <c r="BL671" i="28"/>
  <c r="BM671" i="28"/>
  <c r="BN671" i="28"/>
  <c r="BO671" i="28"/>
  <c r="BP671" i="28"/>
  <c r="BQ671" i="28"/>
  <c r="BR671" i="28"/>
  <c r="BS671" i="28"/>
  <c r="BT671" i="28"/>
  <c r="BU671" i="28"/>
  <c r="BV671" i="28"/>
  <c r="BW671" i="28"/>
  <c r="BX671" i="28"/>
  <c r="BY671" i="28"/>
  <c r="BZ671" i="28"/>
  <c r="CA671" i="28"/>
  <c r="CB671" i="28"/>
  <c r="CC671" i="28"/>
  <c r="CD671" i="28"/>
  <c r="CE671" i="28"/>
  <c r="CF671" i="28"/>
  <c r="CG671" i="28"/>
  <c r="CH671" i="28"/>
  <c r="CI671" i="28"/>
  <c r="CJ671" i="28"/>
  <c r="CK671" i="28"/>
  <c r="CL671" i="28"/>
  <c r="CM671" i="28"/>
  <c r="BA672" i="28"/>
  <c r="BB672" i="28"/>
  <c r="BC672" i="28"/>
  <c r="BD672" i="28"/>
  <c r="BE672" i="28"/>
  <c r="BF672" i="28"/>
  <c r="BG672" i="28"/>
  <c r="BH672" i="28"/>
  <c r="BI672" i="28"/>
  <c r="BJ672" i="28"/>
  <c r="BK672" i="28"/>
  <c r="BL672" i="28"/>
  <c r="BM672" i="28"/>
  <c r="BN672" i="28"/>
  <c r="BO672" i="28"/>
  <c r="BP672" i="28"/>
  <c r="BQ672" i="28"/>
  <c r="BR672" i="28"/>
  <c r="BS672" i="28"/>
  <c r="BT672" i="28"/>
  <c r="BU672" i="28"/>
  <c r="BV672" i="28"/>
  <c r="BW672" i="28"/>
  <c r="BX672" i="28"/>
  <c r="BY672" i="28"/>
  <c r="BZ672" i="28"/>
  <c r="CA672" i="28"/>
  <c r="CB672" i="28"/>
  <c r="CC672" i="28"/>
  <c r="CD672" i="28"/>
  <c r="CE672" i="28"/>
  <c r="CF672" i="28"/>
  <c r="CG672" i="28"/>
  <c r="CH672" i="28"/>
  <c r="CI672" i="28"/>
  <c r="CJ672" i="28"/>
  <c r="CK672" i="28"/>
  <c r="CL672" i="28"/>
  <c r="CM672" i="28"/>
  <c r="BA673" i="28"/>
  <c r="BB673" i="28"/>
  <c r="BC673" i="28"/>
  <c r="BD673" i="28"/>
  <c r="BE673" i="28"/>
  <c r="BF673" i="28"/>
  <c r="BG673" i="28"/>
  <c r="BH673" i="28"/>
  <c r="BI673" i="28"/>
  <c r="BJ673" i="28"/>
  <c r="BK673" i="28"/>
  <c r="BL673" i="28"/>
  <c r="BM673" i="28"/>
  <c r="BN673" i="28"/>
  <c r="BO673" i="28"/>
  <c r="BP673" i="28"/>
  <c r="BQ673" i="28"/>
  <c r="BR673" i="28"/>
  <c r="BS673" i="28"/>
  <c r="BT673" i="28"/>
  <c r="BU673" i="28"/>
  <c r="BV673" i="28"/>
  <c r="BW673" i="28"/>
  <c r="BX673" i="28"/>
  <c r="BY673" i="28"/>
  <c r="BZ673" i="28"/>
  <c r="CA673" i="28"/>
  <c r="CB673" i="28"/>
  <c r="CC673" i="28"/>
  <c r="CD673" i="28"/>
  <c r="CE673" i="28"/>
  <c r="CF673" i="28"/>
  <c r="CG673" i="28"/>
  <c r="CH673" i="28"/>
  <c r="CI673" i="28"/>
  <c r="CJ673" i="28"/>
  <c r="CK673" i="28"/>
  <c r="CL673" i="28"/>
  <c r="CM673" i="28"/>
  <c r="BA674" i="28"/>
  <c r="BB674" i="28"/>
  <c r="BC674" i="28"/>
  <c r="BD674" i="28"/>
  <c r="BE674" i="28"/>
  <c r="BF674" i="28"/>
  <c r="BG674" i="28"/>
  <c r="BH674" i="28"/>
  <c r="BI674" i="28"/>
  <c r="BJ674" i="28"/>
  <c r="BK674" i="28"/>
  <c r="BL674" i="28"/>
  <c r="BM674" i="28"/>
  <c r="BN674" i="28"/>
  <c r="BO674" i="28"/>
  <c r="BP674" i="28"/>
  <c r="BQ674" i="28"/>
  <c r="BR674" i="28"/>
  <c r="BS674" i="28"/>
  <c r="BT674" i="28"/>
  <c r="BU674" i="28"/>
  <c r="BV674" i="28"/>
  <c r="BW674" i="28"/>
  <c r="BX674" i="28"/>
  <c r="BY674" i="28"/>
  <c r="BZ674" i="28"/>
  <c r="CA674" i="28"/>
  <c r="CB674" i="28"/>
  <c r="CC674" i="28"/>
  <c r="CD674" i="28"/>
  <c r="CE674" i="28"/>
  <c r="CF674" i="28"/>
  <c r="CG674" i="28"/>
  <c r="CH674" i="28"/>
  <c r="CI674" i="28"/>
  <c r="CJ674" i="28"/>
  <c r="CK674" i="28"/>
  <c r="CL674" i="28"/>
  <c r="CM674" i="28"/>
  <c r="BA675" i="28"/>
  <c r="BB675" i="28"/>
  <c r="BC675" i="28"/>
  <c r="BD675" i="28"/>
  <c r="BE675" i="28"/>
  <c r="BF675" i="28"/>
  <c r="BG675" i="28"/>
  <c r="BH675" i="28"/>
  <c r="BI675" i="28"/>
  <c r="BJ675" i="28"/>
  <c r="BK675" i="28"/>
  <c r="BL675" i="28"/>
  <c r="BM675" i="28"/>
  <c r="BN675" i="28"/>
  <c r="BO675" i="28"/>
  <c r="BP675" i="28"/>
  <c r="BQ675" i="28"/>
  <c r="BR675" i="28"/>
  <c r="BS675" i="28"/>
  <c r="BT675" i="28"/>
  <c r="BU675" i="28"/>
  <c r="BV675" i="28"/>
  <c r="BW675" i="28"/>
  <c r="BX675" i="28"/>
  <c r="BY675" i="28"/>
  <c r="BZ675" i="28"/>
  <c r="CA675" i="28"/>
  <c r="CB675" i="28"/>
  <c r="CC675" i="28"/>
  <c r="CD675" i="28"/>
  <c r="CE675" i="28"/>
  <c r="CF675" i="28"/>
  <c r="CG675" i="28"/>
  <c r="CH675" i="28"/>
  <c r="CI675" i="28"/>
  <c r="CJ675" i="28"/>
  <c r="CK675" i="28"/>
  <c r="CL675" i="28"/>
  <c r="CM675" i="28"/>
  <c r="BA676" i="28"/>
  <c r="BB676" i="28"/>
  <c r="BC676" i="28"/>
  <c r="BD676" i="28"/>
  <c r="BE676" i="28"/>
  <c r="BF676" i="28"/>
  <c r="BG676" i="28"/>
  <c r="BH676" i="28"/>
  <c r="BI676" i="28"/>
  <c r="BJ676" i="28"/>
  <c r="BK676" i="28"/>
  <c r="BL676" i="28"/>
  <c r="BM676" i="28"/>
  <c r="BN676" i="28"/>
  <c r="BO676" i="28"/>
  <c r="BP676" i="28"/>
  <c r="BQ676" i="28"/>
  <c r="BR676" i="28"/>
  <c r="BS676" i="28"/>
  <c r="BT676" i="28"/>
  <c r="BU676" i="28"/>
  <c r="BV676" i="28"/>
  <c r="BW676" i="28"/>
  <c r="BX676" i="28"/>
  <c r="BY676" i="28"/>
  <c r="BZ676" i="28"/>
  <c r="CA676" i="28"/>
  <c r="CB676" i="28"/>
  <c r="CC676" i="28"/>
  <c r="CD676" i="28"/>
  <c r="CE676" i="28"/>
  <c r="CF676" i="28"/>
  <c r="CG676" i="28"/>
  <c r="CH676" i="28"/>
  <c r="CI676" i="28"/>
  <c r="CJ676" i="28"/>
  <c r="CK676" i="28"/>
  <c r="CL676" i="28"/>
  <c r="CM676" i="28"/>
  <c r="BA677" i="28"/>
  <c r="BB677" i="28"/>
  <c r="BC677" i="28"/>
  <c r="BD677" i="28"/>
  <c r="BE677" i="28"/>
  <c r="BF677" i="28"/>
  <c r="BG677" i="28"/>
  <c r="BH677" i="28"/>
  <c r="BI677" i="28"/>
  <c r="BJ677" i="28"/>
  <c r="BK677" i="28"/>
  <c r="BL677" i="28"/>
  <c r="BM677" i="28"/>
  <c r="BN677" i="28"/>
  <c r="BO677" i="28"/>
  <c r="BP677" i="28"/>
  <c r="BQ677" i="28"/>
  <c r="BR677" i="28"/>
  <c r="BS677" i="28"/>
  <c r="BT677" i="28"/>
  <c r="BU677" i="28"/>
  <c r="BV677" i="28"/>
  <c r="BW677" i="28"/>
  <c r="BX677" i="28"/>
  <c r="BY677" i="28"/>
  <c r="BZ677" i="28"/>
  <c r="CA677" i="28"/>
  <c r="CB677" i="28"/>
  <c r="CC677" i="28"/>
  <c r="CD677" i="28"/>
  <c r="CE677" i="28"/>
  <c r="CF677" i="28"/>
  <c r="CG677" i="28"/>
  <c r="CH677" i="28"/>
  <c r="CI677" i="28"/>
  <c r="CJ677" i="28"/>
  <c r="CK677" i="28"/>
  <c r="CL677" i="28"/>
  <c r="CM677" i="28"/>
  <c r="BA678" i="28"/>
  <c r="BB678" i="28"/>
  <c r="BC678" i="28"/>
  <c r="BD678" i="28"/>
  <c r="BE678" i="28"/>
  <c r="BF678" i="28"/>
  <c r="BG678" i="28"/>
  <c r="BH678" i="28"/>
  <c r="BI678" i="28"/>
  <c r="BJ678" i="28"/>
  <c r="BK678" i="28"/>
  <c r="BL678" i="28"/>
  <c r="BM678" i="28"/>
  <c r="BN678" i="28"/>
  <c r="BO678" i="28"/>
  <c r="BP678" i="28"/>
  <c r="BQ678" i="28"/>
  <c r="BR678" i="28"/>
  <c r="BS678" i="28"/>
  <c r="BT678" i="28"/>
  <c r="BU678" i="28"/>
  <c r="BV678" i="28"/>
  <c r="BW678" i="28"/>
  <c r="BX678" i="28"/>
  <c r="BY678" i="28"/>
  <c r="BZ678" i="28"/>
  <c r="CA678" i="28"/>
  <c r="CB678" i="28"/>
  <c r="CC678" i="28"/>
  <c r="CD678" i="28"/>
  <c r="CE678" i="28"/>
  <c r="CF678" i="28"/>
  <c r="CG678" i="28"/>
  <c r="CH678" i="28"/>
  <c r="CI678" i="28"/>
  <c r="CJ678" i="28"/>
  <c r="CK678" i="28"/>
  <c r="CL678" i="28"/>
  <c r="CM678" i="28"/>
  <c r="BA679" i="28"/>
  <c r="BB679" i="28"/>
  <c r="BC679" i="28"/>
  <c r="BD679" i="28"/>
  <c r="BE679" i="28"/>
  <c r="BF679" i="28"/>
  <c r="BG679" i="28"/>
  <c r="BH679" i="28"/>
  <c r="BI679" i="28"/>
  <c r="BJ679" i="28"/>
  <c r="BK679" i="28"/>
  <c r="BL679" i="28"/>
  <c r="BM679" i="28"/>
  <c r="BN679" i="28"/>
  <c r="BO679" i="28"/>
  <c r="BP679" i="28"/>
  <c r="BQ679" i="28"/>
  <c r="BR679" i="28"/>
  <c r="BS679" i="28"/>
  <c r="BT679" i="28"/>
  <c r="BU679" i="28"/>
  <c r="BV679" i="28"/>
  <c r="BW679" i="28"/>
  <c r="BX679" i="28"/>
  <c r="BY679" i="28"/>
  <c r="BZ679" i="28"/>
  <c r="CA679" i="28"/>
  <c r="CB679" i="28"/>
  <c r="CC679" i="28"/>
  <c r="CD679" i="28"/>
  <c r="CE679" i="28"/>
  <c r="CF679" i="28"/>
  <c r="CG679" i="28"/>
  <c r="CH679" i="28"/>
  <c r="CI679" i="28"/>
  <c r="CJ679" i="28"/>
  <c r="CK679" i="28"/>
  <c r="CL679" i="28"/>
  <c r="CM679" i="28"/>
  <c r="BA680" i="28"/>
  <c r="BB680" i="28"/>
  <c r="BC680" i="28"/>
  <c r="BD680" i="28"/>
  <c r="BE680" i="28"/>
  <c r="BF680" i="28"/>
  <c r="BG680" i="28"/>
  <c r="BH680" i="28"/>
  <c r="BI680" i="28"/>
  <c r="BJ680" i="28"/>
  <c r="BK680" i="28"/>
  <c r="BL680" i="28"/>
  <c r="BM680" i="28"/>
  <c r="BN680" i="28"/>
  <c r="BO680" i="28"/>
  <c r="BP680" i="28"/>
  <c r="BQ680" i="28"/>
  <c r="BR680" i="28"/>
  <c r="BS680" i="28"/>
  <c r="BT680" i="28"/>
  <c r="BU680" i="28"/>
  <c r="BV680" i="28"/>
  <c r="BW680" i="28"/>
  <c r="BX680" i="28"/>
  <c r="BY680" i="28"/>
  <c r="BZ680" i="28"/>
  <c r="CA680" i="28"/>
  <c r="CB680" i="28"/>
  <c r="CC680" i="28"/>
  <c r="CD680" i="28"/>
  <c r="CE680" i="28"/>
  <c r="CF680" i="28"/>
  <c r="CG680" i="28"/>
  <c r="CH680" i="28"/>
  <c r="CI680" i="28"/>
  <c r="CJ680" i="28"/>
  <c r="CK680" i="28"/>
  <c r="CL680" i="28"/>
  <c r="CM680" i="28"/>
  <c r="BA681" i="28"/>
  <c r="BB681" i="28"/>
  <c r="BC681" i="28"/>
  <c r="BD681" i="28"/>
  <c r="BE681" i="28"/>
  <c r="BF681" i="28"/>
  <c r="BG681" i="28"/>
  <c r="BH681" i="28"/>
  <c r="BI681" i="28"/>
  <c r="BJ681" i="28"/>
  <c r="BK681" i="28"/>
  <c r="BL681" i="28"/>
  <c r="BM681" i="28"/>
  <c r="BN681" i="28"/>
  <c r="BO681" i="28"/>
  <c r="BP681" i="28"/>
  <c r="BQ681" i="28"/>
  <c r="BR681" i="28"/>
  <c r="BS681" i="28"/>
  <c r="BT681" i="28"/>
  <c r="BU681" i="28"/>
  <c r="BV681" i="28"/>
  <c r="BW681" i="28"/>
  <c r="BX681" i="28"/>
  <c r="BY681" i="28"/>
  <c r="BZ681" i="28"/>
  <c r="CA681" i="28"/>
  <c r="CB681" i="28"/>
  <c r="CC681" i="28"/>
  <c r="CD681" i="28"/>
  <c r="CE681" i="28"/>
  <c r="CF681" i="28"/>
  <c r="CG681" i="28"/>
  <c r="CH681" i="28"/>
  <c r="CI681" i="28"/>
  <c r="CJ681" i="28"/>
  <c r="CK681" i="28"/>
  <c r="CL681" i="28"/>
  <c r="CM681" i="28"/>
  <c r="BA682" i="28"/>
  <c r="BB682" i="28"/>
  <c r="BC682" i="28"/>
  <c r="BD682" i="28"/>
  <c r="BE682" i="28"/>
  <c r="BF682" i="28"/>
  <c r="BG682" i="28"/>
  <c r="BH682" i="28"/>
  <c r="BI682" i="28"/>
  <c r="BJ682" i="28"/>
  <c r="BK682" i="28"/>
  <c r="BL682" i="28"/>
  <c r="BM682" i="28"/>
  <c r="BN682" i="28"/>
  <c r="BO682" i="28"/>
  <c r="BP682" i="28"/>
  <c r="BQ682" i="28"/>
  <c r="BR682" i="28"/>
  <c r="BS682" i="28"/>
  <c r="BT682" i="28"/>
  <c r="BU682" i="28"/>
  <c r="BV682" i="28"/>
  <c r="BW682" i="28"/>
  <c r="BX682" i="28"/>
  <c r="BY682" i="28"/>
  <c r="BZ682" i="28"/>
  <c r="CA682" i="28"/>
  <c r="CB682" i="28"/>
  <c r="CC682" i="28"/>
  <c r="CD682" i="28"/>
  <c r="CE682" i="28"/>
  <c r="CF682" i="28"/>
  <c r="CG682" i="28"/>
  <c r="CH682" i="28"/>
  <c r="CI682" i="28"/>
  <c r="CJ682" i="28"/>
  <c r="CK682" i="28"/>
  <c r="CL682" i="28"/>
  <c r="CM682" i="28"/>
  <c r="BA683" i="28"/>
  <c r="BB683" i="28"/>
  <c r="BC683" i="28"/>
  <c r="BD683" i="28"/>
  <c r="BE683" i="28"/>
  <c r="BF683" i="28"/>
  <c r="BG683" i="28"/>
  <c r="BH683" i="28"/>
  <c r="BI683" i="28"/>
  <c r="BJ683" i="28"/>
  <c r="BK683" i="28"/>
  <c r="BL683" i="28"/>
  <c r="BM683" i="28"/>
  <c r="BN683" i="28"/>
  <c r="BO683" i="28"/>
  <c r="BP683" i="28"/>
  <c r="BQ683" i="28"/>
  <c r="BR683" i="28"/>
  <c r="BS683" i="28"/>
  <c r="BT683" i="28"/>
  <c r="BU683" i="28"/>
  <c r="BV683" i="28"/>
  <c r="BW683" i="28"/>
  <c r="BX683" i="28"/>
  <c r="BY683" i="28"/>
  <c r="BZ683" i="28"/>
  <c r="CA683" i="28"/>
  <c r="CB683" i="28"/>
  <c r="CC683" i="28"/>
  <c r="CD683" i="28"/>
  <c r="CE683" i="28"/>
  <c r="CF683" i="28"/>
  <c r="CG683" i="28"/>
  <c r="CH683" i="28"/>
  <c r="CI683" i="28"/>
  <c r="CJ683" i="28"/>
  <c r="CK683" i="28"/>
  <c r="CL683" i="28"/>
  <c r="CM683" i="28"/>
  <c r="BA684" i="28"/>
  <c r="BB684" i="28"/>
  <c r="BC684" i="28"/>
  <c r="BD684" i="28"/>
  <c r="BE684" i="28"/>
  <c r="BF684" i="28"/>
  <c r="BG684" i="28"/>
  <c r="BH684" i="28"/>
  <c r="BI684" i="28"/>
  <c r="BJ684" i="28"/>
  <c r="BK684" i="28"/>
  <c r="BL684" i="28"/>
  <c r="BM684" i="28"/>
  <c r="BN684" i="28"/>
  <c r="BO684" i="28"/>
  <c r="BP684" i="28"/>
  <c r="BQ684" i="28"/>
  <c r="BR684" i="28"/>
  <c r="BS684" i="28"/>
  <c r="BT684" i="28"/>
  <c r="BU684" i="28"/>
  <c r="BV684" i="28"/>
  <c r="BW684" i="28"/>
  <c r="BX684" i="28"/>
  <c r="BY684" i="28"/>
  <c r="BZ684" i="28"/>
  <c r="CA684" i="28"/>
  <c r="CB684" i="28"/>
  <c r="CC684" i="28"/>
  <c r="CD684" i="28"/>
  <c r="CE684" i="28"/>
  <c r="CF684" i="28"/>
  <c r="CG684" i="28"/>
  <c r="CH684" i="28"/>
  <c r="CI684" i="28"/>
  <c r="CJ684" i="28"/>
  <c r="CK684" i="28"/>
  <c r="CL684" i="28"/>
  <c r="CM684" i="28"/>
  <c r="BA685" i="28"/>
  <c r="BB685" i="28"/>
  <c r="BC685" i="28"/>
  <c r="BD685" i="28"/>
  <c r="BE685" i="28"/>
  <c r="BF685" i="28"/>
  <c r="BG685" i="28"/>
  <c r="BH685" i="28"/>
  <c r="BI685" i="28"/>
  <c r="BJ685" i="28"/>
  <c r="BK685" i="28"/>
  <c r="BL685" i="28"/>
  <c r="BM685" i="28"/>
  <c r="BN685" i="28"/>
  <c r="BO685" i="28"/>
  <c r="BP685" i="28"/>
  <c r="BQ685" i="28"/>
  <c r="BR685" i="28"/>
  <c r="BS685" i="28"/>
  <c r="BT685" i="28"/>
  <c r="BU685" i="28"/>
  <c r="BV685" i="28"/>
  <c r="BW685" i="28"/>
  <c r="BX685" i="28"/>
  <c r="BY685" i="28"/>
  <c r="BZ685" i="28"/>
  <c r="CA685" i="28"/>
  <c r="CB685" i="28"/>
  <c r="CC685" i="28"/>
  <c r="CD685" i="28"/>
  <c r="CE685" i="28"/>
  <c r="CF685" i="28"/>
  <c r="CG685" i="28"/>
  <c r="CH685" i="28"/>
  <c r="CI685" i="28"/>
  <c r="CJ685" i="28"/>
  <c r="CK685" i="28"/>
  <c r="CL685" i="28"/>
  <c r="CM685" i="28"/>
  <c r="BA686" i="28"/>
  <c r="BB686" i="28"/>
  <c r="BC686" i="28"/>
  <c r="BD686" i="28"/>
  <c r="BE686" i="28"/>
  <c r="BF686" i="28"/>
  <c r="BG686" i="28"/>
  <c r="BH686" i="28"/>
  <c r="BI686" i="28"/>
  <c r="BJ686" i="28"/>
  <c r="BK686" i="28"/>
  <c r="BL686" i="28"/>
  <c r="BM686" i="28"/>
  <c r="BN686" i="28"/>
  <c r="BO686" i="28"/>
  <c r="BP686" i="28"/>
  <c r="BQ686" i="28"/>
  <c r="BR686" i="28"/>
  <c r="BS686" i="28"/>
  <c r="BT686" i="28"/>
  <c r="BU686" i="28"/>
  <c r="BV686" i="28"/>
  <c r="BW686" i="28"/>
  <c r="BX686" i="28"/>
  <c r="BY686" i="28"/>
  <c r="BZ686" i="28"/>
  <c r="CA686" i="28"/>
  <c r="CB686" i="28"/>
  <c r="CC686" i="28"/>
  <c r="CD686" i="28"/>
  <c r="CE686" i="28"/>
  <c r="CF686" i="28"/>
  <c r="CG686" i="28"/>
  <c r="CH686" i="28"/>
  <c r="CI686" i="28"/>
  <c r="CJ686" i="28"/>
  <c r="CK686" i="28"/>
  <c r="CL686" i="28"/>
  <c r="CM686" i="28"/>
  <c r="BA687" i="28"/>
  <c r="BB687" i="28"/>
  <c r="BC687" i="28"/>
  <c r="BD687" i="28"/>
  <c r="BE687" i="28"/>
  <c r="BF687" i="28"/>
  <c r="BH687" i="28"/>
  <c r="BI687" i="28"/>
  <c r="BJ687" i="28"/>
  <c r="BK687" i="28"/>
  <c r="BL687" i="28"/>
  <c r="BM687" i="28"/>
  <c r="BN687" i="28"/>
  <c r="BO687" i="28"/>
  <c r="BP687" i="28"/>
  <c r="BQ687" i="28"/>
  <c r="BR687" i="28"/>
  <c r="BS687" i="28"/>
  <c r="BT687" i="28"/>
  <c r="BU687" i="28"/>
  <c r="BV687" i="28"/>
  <c r="BW687" i="28"/>
  <c r="BX687" i="28"/>
  <c r="BY687" i="28"/>
  <c r="BZ687" i="28"/>
  <c r="CA687" i="28"/>
  <c r="CB687" i="28"/>
  <c r="CC687" i="28"/>
  <c r="CD687" i="28"/>
  <c r="CE687" i="28"/>
  <c r="CF687" i="28"/>
  <c r="CG687" i="28"/>
  <c r="CH687" i="28"/>
  <c r="CI687" i="28"/>
  <c r="CJ687" i="28"/>
  <c r="CK687" i="28"/>
  <c r="CL687" i="28"/>
  <c r="CM687" i="28"/>
  <c r="BA688" i="28"/>
  <c r="BB688" i="28"/>
  <c r="BC688" i="28"/>
  <c r="BD688" i="28"/>
  <c r="BE688" i="28"/>
  <c r="BF688" i="28"/>
  <c r="BG688" i="28"/>
  <c r="BH688" i="28"/>
  <c r="BI688" i="28"/>
  <c r="BJ688" i="28"/>
  <c r="BK688" i="28"/>
  <c r="BL688" i="28"/>
  <c r="BM688" i="28"/>
  <c r="BN688" i="28"/>
  <c r="BO688" i="28"/>
  <c r="BP688" i="28"/>
  <c r="BQ688" i="28"/>
  <c r="BR688" i="28"/>
  <c r="BS688" i="28"/>
  <c r="BT688" i="28"/>
  <c r="BU688" i="28"/>
  <c r="BV688" i="28"/>
  <c r="BW688" i="28"/>
  <c r="BX688" i="28"/>
  <c r="BY688" i="28"/>
  <c r="BZ688" i="28"/>
  <c r="CA688" i="28"/>
  <c r="CB688" i="28"/>
  <c r="CC688" i="28"/>
  <c r="CD688" i="28"/>
  <c r="CE688" i="28"/>
  <c r="CF688" i="28"/>
  <c r="CG688" i="28"/>
  <c r="CH688" i="28"/>
  <c r="CI688" i="28"/>
  <c r="CJ688" i="28"/>
  <c r="CK688" i="28"/>
  <c r="CL688" i="28"/>
  <c r="CM688" i="28"/>
  <c r="BA689" i="28"/>
  <c r="BB689" i="28"/>
  <c r="BC689" i="28"/>
  <c r="BD689" i="28"/>
  <c r="BE689" i="28"/>
  <c r="BF689" i="28"/>
  <c r="BG689" i="28"/>
  <c r="BH689" i="28"/>
  <c r="BI689" i="28"/>
  <c r="BJ689" i="28"/>
  <c r="BK689" i="28"/>
  <c r="BL689" i="28"/>
  <c r="BM689" i="28"/>
  <c r="BN689" i="28"/>
  <c r="BO689" i="28"/>
  <c r="BP689" i="28"/>
  <c r="BQ689" i="28"/>
  <c r="BR689" i="28"/>
  <c r="BS689" i="28"/>
  <c r="BT689" i="28"/>
  <c r="BU689" i="28"/>
  <c r="BV689" i="28"/>
  <c r="BW689" i="28"/>
  <c r="BX689" i="28"/>
  <c r="BY689" i="28"/>
  <c r="BZ689" i="28"/>
  <c r="CA689" i="28"/>
  <c r="CB689" i="28"/>
  <c r="CC689" i="28"/>
  <c r="CD689" i="28"/>
  <c r="CE689" i="28"/>
  <c r="CF689" i="28"/>
  <c r="CG689" i="28"/>
  <c r="CH689" i="28"/>
  <c r="CI689" i="28"/>
  <c r="CJ689" i="28"/>
  <c r="CK689" i="28"/>
  <c r="CL689" i="28"/>
  <c r="CM689" i="28"/>
  <c r="BA690" i="28"/>
  <c r="BB690" i="28"/>
  <c r="BC690" i="28"/>
  <c r="BD690" i="28"/>
  <c r="BE690" i="28"/>
  <c r="BF690" i="28"/>
  <c r="BG690" i="28"/>
  <c r="BH690" i="28"/>
  <c r="BI690" i="28"/>
  <c r="BJ690" i="28"/>
  <c r="BK690" i="28"/>
  <c r="BL690" i="28"/>
  <c r="BM690" i="28"/>
  <c r="BN690" i="28"/>
  <c r="BO690" i="28"/>
  <c r="BP690" i="28"/>
  <c r="BQ690" i="28"/>
  <c r="BR690" i="28"/>
  <c r="BS690" i="28"/>
  <c r="BT690" i="28"/>
  <c r="BU690" i="28"/>
  <c r="BV690" i="28"/>
  <c r="BW690" i="28"/>
  <c r="BX690" i="28"/>
  <c r="BY690" i="28"/>
  <c r="BZ690" i="28"/>
  <c r="CA690" i="28"/>
  <c r="CB690" i="28"/>
  <c r="CC690" i="28"/>
  <c r="CD690" i="28"/>
  <c r="CE690" i="28"/>
  <c r="CF690" i="28"/>
  <c r="CG690" i="28"/>
  <c r="CH690" i="28"/>
  <c r="CI690" i="28"/>
  <c r="CJ690" i="28"/>
  <c r="CK690" i="28"/>
  <c r="CL690" i="28"/>
  <c r="CM690" i="28"/>
  <c r="BA691" i="28"/>
  <c r="BB691" i="28"/>
  <c r="BC691" i="28"/>
  <c r="BD691" i="28"/>
  <c r="BE691" i="28"/>
  <c r="BF691" i="28"/>
  <c r="BG691" i="28"/>
  <c r="BH691" i="28"/>
  <c r="BI691" i="28"/>
  <c r="BJ691" i="28"/>
  <c r="BK691" i="28"/>
  <c r="BL691" i="28"/>
  <c r="BM691" i="28"/>
  <c r="BN691" i="28"/>
  <c r="BO691" i="28"/>
  <c r="BP691" i="28"/>
  <c r="BQ691" i="28"/>
  <c r="BR691" i="28"/>
  <c r="BS691" i="28"/>
  <c r="BT691" i="28"/>
  <c r="BU691" i="28"/>
  <c r="BV691" i="28"/>
  <c r="BW691" i="28"/>
  <c r="BX691" i="28"/>
  <c r="BY691" i="28"/>
  <c r="BZ691" i="28"/>
  <c r="CA691" i="28"/>
  <c r="CB691" i="28"/>
  <c r="CC691" i="28"/>
  <c r="CD691" i="28"/>
  <c r="CE691" i="28"/>
  <c r="CF691" i="28"/>
  <c r="CG691" i="28"/>
  <c r="CH691" i="28"/>
  <c r="CI691" i="28"/>
  <c r="CJ691" i="28"/>
  <c r="CK691" i="28"/>
  <c r="CL691" i="28"/>
  <c r="CM691" i="28"/>
  <c r="BA692" i="28"/>
  <c r="BB692" i="28"/>
  <c r="BC692" i="28"/>
  <c r="BD692" i="28"/>
  <c r="BE692" i="28"/>
  <c r="BF692" i="28"/>
  <c r="BG692" i="28"/>
  <c r="BH692" i="28"/>
  <c r="BI692" i="28"/>
  <c r="BJ692" i="28"/>
  <c r="BK692" i="28"/>
  <c r="BL692" i="28"/>
  <c r="BM692" i="28"/>
  <c r="BN692" i="28"/>
  <c r="BO692" i="28"/>
  <c r="BP692" i="28"/>
  <c r="BQ692" i="28"/>
  <c r="BR692" i="28"/>
  <c r="BS692" i="28"/>
  <c r="BT692" i="28"/>
  <c r="BU692" i="28"/>
  <c r="BV692" i="28"/>
  <c r="BW692" i="28"/>
  <c r="BX692" i="28"/>
  <c r="BY692" i="28"/>
  <c r="BZ692" i="28"/>
  <c r="CA692" i="28"/>
  <c r="CB692" i="28"/>
  <c r="CC692" i="28"/>
  <c r="CD692" i="28"/>
  <c r="CE692" i="28"/>
  <c r="CF692" i="28"/>
  <c r="CG692" i="28"/>
  <c r="CH692" i="28"/>
  <c r="CI692" i="28"/>
  <c r="CJ692" i="28"/>
  <c r="CK692" i="28"/>
  <c r="CL692" i="28"/>
  <c r="CM692" i="28"/>
  <c r="BA693" i="28"/>
  <c r="BB693" i="28"/>
  <c r="BC693" i="28"/>
  <c r="BD693" i="28"/>
  <c r="BE693" i="28"/>
  <c r="BF693" i="28"/>
  <c r="BG693" i="28"/>
  <c r="BH693" i="28"/>
  <c r="BI693" i="28"/>
  <c r="BJ693" i="28"/>
  <c r="BK693" i="28"/>
  <c r="BL693" i="28"/>
  <c r="BM693" i="28"/>
  <c r="BN693" i="28"/>
  <c r="BO693" i="28"/>
  <c r="BP693" i="28"/>
  <c r="BQ693" i="28"/>
  <c r="BR693" i="28"/>
  <c r="BS693" i="28"/>
  <c r="BT693" i="28"/>
  <c r="BU693" i="28"/>
  <c r="BV693" i="28"/>
  <c r="BW693" i="28"/>
  <c r="BX693" i="28"/>
  <c r="BY693" i="28"/>
  <c r="BZ693" i="28"/>
  <c r="CA693" i="28"/>
  <c r="CB693" i="28"/>
  <c r="CC693" i="28"/>
  <c r="CD693" i="28"/>
  <c r="CE693" i="28"/>
  <c r="CF693" i="28"/>
  <c r="CG693" i="28"/>
  <c r="CH693" i="28"/>
  <c r="CI693" i="28"/>
  <c r="CJ693" i="28"/>
  <c r="CK693" i="28"/>
  <c r="CL693" i="28"/>
  <c r="CM693" i="28"/>
  <c r="BA694" i="28"/>
  <c r="BB694" i="28"/>
  <c r="BC694" i="28"/>
  <c r="BD694" i="28"/>
  <c r="BE694" i="28"/>
  <c r="BF694" i="28"/>
  <c r="BG694" i="28"/>
  <c r="BH694" i="28"/>
  <c r="BI694" i="28"/>
  <c r="BJ694" i="28"/>
  <c r="BK694" i="28"/>
  <c r="BL694" i="28"/>
  <c r="BM694" i="28"/>
  <c r="BN694" i="28"/>
  <c r="BO694" i="28"/>
  <c r="BP694" i="28"/>
  <c r="BQ694" i="28"/>
  <c r="BR694" i="28"/>
  <c r="BS694" i="28"/>
  <c r="BT694" i="28"/>
  <c r="BU694" i="28"/>
  <c r="BV694" i="28"/>
  <c r="BW694" i="28"/>
  <c r="BX694" i="28"/>
  <c r="BY694" i="28"/>
  <c r="BZ694" i="28"/>
  <c r="CA694" i="28"/>
  <c r="CB694" i="28"/>
  <c r="CC694" i="28"/>
  <c r="CD694" i="28"/>
  <c r="CE694" i="28"/>
  <c r="CF694" i="28"/>
  <c r="CG694" i="28"/>
  <c r="CH694" i="28"/>
  <c r="CI694" i="28"/>
  <c r="CJ694" i="28"/>
  <c r="CK694" i="28"/>
  <c r="CL694" i="28"/>
  <c r="CM694" i="28"/>
  <c r="BA695" i="28"/>
  <c r="BB695" i="28"/>
  <c r="BC695" i="28"/>
  <c r="BD695" i="28"/>
  <c r="BE695" i="28"/>
  <c r="BF695" i="28"/>
  <c r="BG695" i="28"/>
  <c r="BH695" i="28"/>
  <c r="BI695" i="28"/>
  <c r="BJ695" i="28"/>
  <c r="BK695" i="28"/>
  <c r="BL695" i="28"/>
  <c r="BM695" i="28"/>
  <c r="BN695" i="28"/>
  <c r="BO695" i="28"/>
  <c r="BP695" i="28"/>
  <c r="BQ695" i="28"/>
  <c r="BR695" i="28"/>
  <c r="BS695" i="28"/>
  <c r="BT695" i="28"/>
  <c r="BU695" i="28"/>
  <c r="BV695" i="28"/>
  <c r="BW695" i="28"/>
  <c r="BX695" i="28"/>
  <c r="BY695" i="28"/>
  <c r="BZ695" i="28"/>
  <c r="CA695" i="28"/>
  <c r="CB695" i="28"/>
  <c r="CC695" i="28"/>
  <c r="CD695" i="28"/>
  <c r="CE695" i="28"/>
  <c r="CF695" i="28"/>
  <c r="CG695" i="28"/>
  <c r="CH695" i="28"/>
  <c r="CI695" i="28"/>
  <c r="CJ695" i="28"/>
  <c r="CK695" i="28"/>
  <c r="CL695" i="28"/>
  <c r="CM695" i="28"/>
  <c r="BA696" i="28"/>
  <c r="BB696" i="28"/>
  <c r="BC696" i="28"/>
  <c r="BD696" i="28"/>
  <c r="BE696" i="28"/>
  <c r="BF696" i="28"/>
  <c r="BG696" i="28"/>
  <c r="BH696" i="28"/>
  <c r="BI696" i="28"/>
  <c r="BJ696" i="28"/>
  <c r="BK696" i="28"/>
  <c r="BL696" i="28"/>
  <c r="BM696" i="28"/>
  <c r="BN696" i="28"/>
  <c r="BO696" i="28"/>
  <c r="BP696" i="28"/>
  <c r="BQ696" i="28"/>
  <c r="BR696" i="28"/>
  <c r="BS696" i="28"/>
  <c r="BT696" i="28"/>
  <c r="BU696" i="28"/>
  <c r="BV696" i="28"/>
  <c r="BW696" i="28"/>
  <c r="BX696" i="28"/>
  <c r="BY696" i="28"/>
  <c r="BZ696" i="28"/>
  <c r="CA696" i="28"/>
  <c r="CB696" i="28"/>
  <c r="CC696" i="28"/>
  <c r="CD696" i="28"/>
  <c r="CE696" i="28"/>
  <c r="CF696" i="28"/>
  <c r="CG696" i="28"/>
  <c r="CH696" i="28"/>
  <c r="CI696" i="28"/>
  <c r="CJ696" i="28"/>
  <c r="CK696" i="28"/>
  <c r="CL696" i="28"/>
  <c r="CM696" i="28"/>
  <c r="BA697" i="28"/>
  <c r="BB697" i="28"/>
  <c r="BC697" i="28"/>
  <c r="BD697" i="28"/>
  <c r="BE697" i="28"/>
  <c r="BF697" i="28"/>
  <c r="BG697" i="28"/>
  <c r="BH697" i="28"/>
  <c r="BI697" i="28"/>
  <c r="BJ697" i="28"/>
  <c r="BK697" i="28"/>
  <c r="BL697" i="28"/>
  <c r="BM697" i="28"/>
  <c r="BN697" i="28"/>
  <c r="BO697" i="28"/>
  <c r="BP697" i="28"/>
  <c r="BQ697" i="28"/>
  <c r="BR697" i="28"/>
  <c r="BS697" i="28"/>
  <c r="BT697" i="28"/>
  <c r="BU697" i="28"/>
  <c r="BV697" i="28"/>
  <c r="BW697" i="28"/>
  <c r="BX697" i="28"/>
  <c r="BY697" i="28"/>
  <c r="BZ697" i="28"/>
  <c r="CA697" i="28"/>
  <c r="CB697" i="28"/>
  <c r="CC697" i="28"/>
  <c r="CD697" i="28"/>
  <c r="CE697" i="28"/>
  <c r="CF697" i="28"/>
  <c r="CG697" i="28"/>
  <c r="CH697" i="28"/>
  <c r="CI697" i="28"/>
  <c r="CJ697" i="28"/>
  <c r="CK697" i="28"/>
  <c r="CL697" i="28"/>
  <c r="CM697" i="28"/>
  <c r="BA698" i="28"/>
  <c r="BB698" i="28"/>
  <c r="BC698" i="28"/>
  <c r="BD698" i="28"/>
  <c r="BE698" i="28"/>
  <c r="BF698" i="28"/>
  <c r="BG698" i="28"/>
  <c r="BH698" i="28"/>
  <c r="BI698" i="28"/>
  <c r="BJ698" i="28"/>
  <c r="BK698" i="28"/>
  <c r="BL698" i="28"/>
  <c r="BM698" i="28"/>
  <c r="BN698" i="28"/>
  <c r="BO698" i="28"/>
  <c r="BP698" i="28"/>
  <c r="BQ698" i="28"/>
  <c r="BR698" i="28"/>
  <c r="BS698" i="28"/>
  <c r="BT698" i="28"/>
  <c r="BU698" i="28"/>
  <c r="BV698" i="28"/>
  <c r="BW698" i="28"/>
  <c r="BX698" i="28"/>
  <c r="BY698" i="28"/>
  <c r="BZ698" i="28"/>
  <c r="CA698" i="28"/>
  <c r="CB698" i="28"/>
  <c r="CC698" i="28"/>
  <c r="CD698" i="28"/>
  <c r="CE698" i="28"/>
  <c r="CF698" i="28"/>
  <c r="CG698" i="28"/>
  <c r="CH698" i="28"/>
  <c r="CI698" i="28"/>
  <c r="CJ698" i="28"/>
  <c r="CK698" i="28"/>
  <c r="CL698" i="28"/>
  <c r="CM698" i="28"/>
  <c r="BA699" i="28"/>
  <c r="BB699" i="28"/>
  <c r="BC699" i="28"/>
  <c r="BD699" i="28"/>
  <c r="BE699" i="28"/>
  <c r="BF699" i="28"/>
  <c r="BG699" i="28"/>
  <c r="BH699" i="28"/>
  <c r="BI699" i="28"/>
  <c r="BJ699" i="28"/>
  <c r="BK699" i="28"/>
  <c r="BL699" i="28"/>
  <c r="BM699" i="28"/>
  <c r="BN699" i="28"/>
  <c r="BO699" i="28"/>
  <c r="BP699" i="28"/>
  <c r="BQ699" i="28"/>
  <c r="BR699" i="28"/>
  <c r="BS699" i="28"/>
  <c r="BT699" i="28"/>
  <c r="BU699" i="28"/>
  <c r="BV699" i="28"/>
  <c r="BW699" i="28"/>
  <c r="BX699" i="28"/>
  <c r="BY699" i="28"/>
  <c r="BZ699" i="28"/>
  <c r="CA699" i="28"/>
  <c r="CB699" i="28"/>
  <c r="CC699" i="28"/>
  <c r="CD699" i="28"/>
  <c r="CE699" i="28"/>
  <c r="CF699" i="28"/>
  <c r="CG699" i="28"/>
  <c r="CH699" i="28"/>
  <c r="CI699" i="28"/>
  <c r="CJ699" i="28"/>
  <c r="CK699" i="28"/>
  <c r="CL699" i="28"/>
  <c r="CM699" i="28"/>
  <c r="BA700" i="28"/>
  <c r="BB700" i="28"/>
  <c r="BC700" i="28"/>
  <c r="BD700" i="28"/>
  <c r="BE700" i="28"/>
  <c r="BF700" i="28"/>
  <c r="BG700" i="28"/>
  <c r="BH700" i="28"/>
  <c r="BI700" i="28"/>
  <c r="BJ700" i="28"/>
  <c r="BK700" i="28"/>
  <c r="BL700" i="28"/>
  <c r="BM700" i="28"/>
  <c r="BN700" i="28"/>
  <c r="BO700" i="28"/>
  <c r="BP700" i="28"/>
  <c r="BQ700" i="28"/>
  <c r="BR700" i="28"/>
  <c r="BS700" i="28"/>
  <c r="BT700" i="28"/>
  <c r="BU700" i="28"/>
  <c r="BV700" i="28"/>
  <c r="BW700" i="28"/>
  <c r="BX700" i="28"/>
  <c r="BY700" i="28"/>
  <c r="BZ700" i="28"/>
  <c r="CA700" i="28"/>
  <c r="CB700" i="28"/>
  <c r="CC700" i="28"/>
  <c r="CD700" i="28"/>
  <c r="CE700" i="28"/>
  <c r="CF700" i="28"/>
  <c r="CG700" i="28"/>
  <c r="CH700" i="28"/>
  <c r="CI700" i="28"/>
  <c r="CJ700" i="28"/>
  <c r="CK700" i="28"/>
  <c r="CL700" i="28"/>
  <c r="CM700" i="28"/>
  <c r="BA701" i="28"/>
  <c r="BB701" i="28"/>
  <c r="BC701" i="28"/>
  <c r="BD701" i="28"/>
  <c r="BE701" i="28"/>
  <c r="BF701" i="28"/>
  <c r="BG701" i="28"/>
  <c r="BH701" i="28"/>
  <c r="BI701" i="28"/>
  <c r="BJ701" i="28"/>
  <c r="BK701" i="28"/>
  <c r="BL701" i="28"/>
  <c r="BM701" i="28"/>
  <c r="BN701" i="28"/>
  <c r="BO701" i="28"/>
  <c r="BP701" i="28"/>
  <c r="BQ701" i="28"/>
  <c r="BR701" i="28"/>
  <c r="BS701" i="28"/>
  <c r="BT701" i="28"/>
  <c r="BU701" i="28"/>
  <c r="BV701" i="28"/>
  <c r="BW701" i="28"/>
  <c r="BX701" i="28"/>
  <c r="BY701" i="28"/>
  <c r="BZ701" i="28"/>
  <c r="CA701" i="28"/>
  <c r="CB701" i="28"/>
  <c r="CC701" i="28"/>
  <c r="CD701" i="28"/>
  <c r="CE701" i="28"/>
  <c r="CF701" i="28"/>
  <c r="CG701" i="28"/>
  <c r="CH701" i="28"/>
  <c r="CI701" i="28"/>
  <c r="CJ701" i="28"/>
  <c r="CK701" i="28"/>
  <c r="CL701" i="28"/>
  <c r="CM701" i="28"/>
  <c r="BA702" i="28"/>
  <c r="BB702" i="28"/>
  <c r="BC702" i="28"/>
  <c r="BD702" i="28"/>
  <c r="BE702" i="28"/>
  <c r="BF702" i="28"/>
  <c r="BG702" i="28"/>
  <c r="BH702" i="28"/>
  <c r="BI702" i="28"/>
  <c r="BJ702" i="28"/>
  <c r="BK702" i="28"/>
  <c r="BL702" i="28"/>
  <c r="BM702" i="28"/>
  <c r="BN702" i="28"/>
  <c r="BO702" i="28"/>
  <c r="BP702" i="28"/>
  <c r="BQ702" i="28"/>
  <c r="BR702" i="28"/>
  <c r="BS702" i="28"/>
  <c r="BT702" i="28"/>
  <c r="BU702" i="28"/>
  <c r="BV702" i="28"/>
  <c r="BW702" i="28"/>
  <c r="BX702" i="28"/>
  <c r="BY702" i="28"/>
  <c r="BZ702" i="28"/>
  <c r="CA702" i="28"/>
  <c r="CB702" i="28"/>
  <c r="CC702" i="28"/>
  <c r="CD702" i="28"/>
  <c r="CE702" i="28"/>
  <c r="CF702" i="28"/>
  <c r="CG702" i="28"/>
  <c r="CH702" i="28"/>
  <c r="CI702" i="28"/>
  <c r="CJ702" i="28"/>
  <c r="CK702" i="28"/>
  <c r="CL702" i="28"/>
  <c r="CM702" i="28"/>
  <c r="BA703" i="28"/>
  <c r="BB703" i="28"/>
  <c r="BC703" i="28"/>
  <c r="BD703" i="28"/>
  <c r="BE703" i="28"/>
  <c r="BF703" i="28"/>
  <c r="BG703" i="28"/>
  <c r="BH703" i="28"/>
  <c r="BI703" i="28"/>
  <c r="BJ703" i="28"/>
  <c r="BK703" i="28"/>
  <c r="BL703" i="28"/>
  <c r="BM703" i="28"/>
  <c r="BN703" i="28"/>
  <c r="BO703" i="28"/>
  <c r="BP703" i="28"/>
  <c r="BQ703" i="28"/>
  <c r="BR703" i="28"/>
  <c r="BS703" i="28"/>
  <c r="BT703" i="28"/>
  <c r="BU703" i="28"/>
  <c r="BV703" i="28"/>
  <c r="BW703" i="28"/>
  <c r="BX703" i="28"/>
  <c r="BY703" i="28"/>
  <c r="BZ703" i="28"/>
  <c r="CA703" i="28"/>
  <c r="CB703" i="28"/>
  <c r="CC703" i="28"/>
  <c r="CD703" i="28"/>
  <c r="CE703" i="28"/>
  <c r="CF703" i="28"/>
  <c r="CG703" i="28"/>
  <c r="CH703" i="28"/>
  <c r="CI703" i="28"/>
  <c r="CJ703" i="28"/>
  <c r="CK703" i="28"/>
  <c r="CL703" i="28"/>
  <c r="CM703" i="28"/>
  <c r="BA704" i="28"/>
  <c r="BB704" i="28"/>
  <c r="BC704" i="28"/>
  <c r="BD704" i="28"/>
  <c r="BE704" i="28"/>
  <c r="BF704" i="28"/>
  <c r="BG704" i="28"/>
  <c r="BH704" i="28"/>
  <c r="BI704" i="28"/>
  <c r="BJ704" i="28"/>
  <c r="BK704" i="28"/>
  <c r="BL704" i="28"/>
  <c r="BM704" i="28"/>
  <c r="BN704" i="28"/>
  <c r="BO704" i="28"/>
  <c r="BP704" i="28"/>
  <c r="BQ704" i="28"/>
  <c r="BR704" i="28"/>
  <c r="BS704" i="28"/>
  <c r="BT704" i="28"/>
  <c r="BU704" i="28"/>
  <c r="BV704" i="28"/>
  <c r="BW704" i="28"/>
  <c r="BX704" i="28"/>
  <c r="BY704" i="28"/>
  <c r="BZ704" i="28"/>
  <c r="CA704" i="28"/>
  <c r="CB704" i="28"/>
  <c r="CC704" i="28"/>
  <c r="CD704" i="28"/>
  <c r="CE704" i="28"/>
  <c r="CF704" i="28"/>
  <c r="CG704" i="28"/>
  <c r="CH704" i="28"/>
  <c r="CI704" i="28"/>
  <c r="CJ704" i="28"/>
  <c r="CK704" i="28"/>
  <c r="CL704" i="28"/>
  <c r="CM704" i="28"/>
  <c r="BA705" i="28"/>
  <c r="BB705" i="28"/>
  <c r="BC705" i="28"/>
  <c r="BD705" i="28"/>
  <c r="BE705" i="28"/>
  <c r="BF705" i="28"/>
  <c r="BG705" i="28"/>
  <c r="BH705" i="28"/>
  <c r="BI705" i="28"/>
  <c r="BJ705" i="28"/>
  <c r="BK705" i="28"/>
  <c r="BL705" i="28"/>
  <c r="BM705" i="28"/>
  <c r="BN705" i="28"/>
  <c r="BO705" i="28"/>
  <c r="BP705" i="28"/>
  <c r="BQ705" i="28"/>
  <c r="BR705" i="28"/>
  <c r="BS705" i="28"/>
  <c r="BT705" i="28"/>
  <c r="BU705" i="28"/>
  <c r="BV705" i="28"/>
  <c r="BW705" i="28"/>
  <c r="BX705" i="28"/>
  <c r="BY705" i="28"/>
  <c r="BZ705" i="28"/>
  <c r="CA705" i="28"/>
  <c r="CB705" i="28"/>
  <c r="CC705" i="28"/>
  <c r="CD705" i="28"/>
  <c r="CE705" i="28"/>
  <c r="CF705" i="28"/>
  <c r="CG705" i="28"/>
  <c r="CH705" i="28"/>
  <c r="CI705" i="28"/>
  <c r="CJ705" i="28"/>
  <c r="CK705" i="28"/>
  <c r="CL705" i="28"/>
  <c r="CM705" i="28"/>
  <c r="BA706" i="28"/>
  <c r="BB706" i="28"/>
  <c r="BC706" i="28"/>
  <c r="BD706" i="28"/>
  <c r="BE706" i="28"/>
  <c r="BF706" i="28"/>
  <c r="BG706" i="28"/>
  <c r="BH706" i="28"/>
  <c r="BI706" i="28"/>
  <c r="BJ706" i="28"/>
  <c r="BK706" i="28"/>
  <c r="BL706" i="28"/>
  <c r="BM706" i="28"/>
  <c r="BN706" i="28"/>
  <c r="BO706" i="28"/>
  <c r="BP706" i="28"/>
  <c r="BQ706" i="28"/>
  <c r="BR706" i="28"/>
  <c r="BS706" i="28"/>
  <c r="BT706" i="28"/>
  <c r="BU706" i="28"/>
  <c r="BV706" i="28"/>
  <c r="BW706" i="28"/>
  <c r="BX706" i="28"/>
  <c r="BY706" i="28"/>
  <c r="BZ706" i="28"/>
  <c r="CA706" i="28"/>
  <c r="CB706" i="28"/>
  <c r="CC706" i="28"/>
  <c r="CD706" i="28"/>
  <c r="CE706" i="28"/>
  <c r="CF706" i="28"/>
  <c r="CG706" i="28"/>
  <c r="CH706" i="28"/>
  <c r="CI706" i="28"/>
  <c r="CJ706" i="28"/>
  <c r="CK706" i="28"/>
  <c r="CL706" i="28"/>
  <c r="CM706" i="28"/>
  <c r="BA707" i="28"/>
  <c r="BB707" i="28"/>
  <c r="BC707" i="28"/>
  <c r="BD707" i="28"/>
  <c r="BE707" i="28"/>
  <c r="BF707" i="28"/>
  <c r="BG707" i="28"/>
  <c r="BH707" i="28"/>
  <c r="BI707" i="28"/>
  <c r="BJ707" i="28"/>
  <c r="BK707" i="28"/>
  <c r="BL707" i="28"/>
  <c r="BM707" i="28"/>
  <c r="BN707" i="28"/>
  <c r="BO707" i="28"/>
  <c r="BP707" i="28"/>
  <c r="BQ707" i="28"/>
  <c r="BR707" i="28"/>
  <c r="BS707" i="28"/>
  <c r="BT707" i="28"/>
  <c r="BU707" i="28"/>
  <c r="BV707" i="28"/>
  <c r="BW707" i="28"/>
  <c r="BX707" i="28"/>
  <c r="BY707" i="28"/>
  <c r="BZ707" i="28"/>
  <c r="CA707" i="28"/>
  <c r="CB707" i="28"/>
  <c r="CC707" i="28"/>
  <c r="CD707" i="28"/>
  <c r="CE707" i="28"/>
  <c r="CF707" i="28"/>
  <c r="CG707" i="28"/>
  <c r="CH707" i="28"/>
  <c r="CI707" i="28"/>
  <c r="CJ707" i="28"/>
  <c r="CK707" i="28"/>
  <c r="CL707" i="28"/>
  <c r="CM707" i="28"/>
  <c r="BA708" i="28"/>
  <c r="BB708" i="28"/>
  <c r="BC708" i="28"/>
  <c r="BD708" i="28"/>
  <c r="BE708" i="28"/>
  <c r="BF708" i="28"/>
  <c r="BG708" i="28"/>
  <c r="BH708" i="28"/>
  <c r="BI708" i="28"/>
  <c r="BJ708" i="28"/>
  <c r="BK708" i="28"/>
  <c r="BL708" i="28"/>
  <c r="BM708" i="28"/>
  <c r="BN708" i="28"/>
  <c r="BO708" i="28"/>
  <c r="BP708" i="28"/>
  <c r="BQ708" i="28"/>
  <c r="BR708" i="28"/>
  <c r="BS708" i="28"/>
  <c r="BT708" i="28"/>
  <c r="BU708" i="28"/>
  <c r="BV708" i="28"/>
  <c r="BW708" i="28"/>
  <c r="BX708" i="28"/>
  <c r="BY708" i="28"/>
  <c r="BZ708" i="28"/>
  <c r="CA708" i="28"/>
  <c r="CB708" i="28"/>
  <c r="CC708" i="28"/>
  <c r="CD708" i="28"/>
  <c r="CE708" i="28"/>
  <c r="CF708" i="28"/>
  <c r="CG708" i="28"/>
  <c r="CH708" i="28"/>
  <c r="CI708" i="28"/>
  <c r="CJ708" i="28"/>
  <c r="CK708" i="28"/>
  <c r="CL708" i="28"/>
  <c r="CM708" i="28"/>
  <c r="BA709" i="28"/>
  <c r="BB709" i="28"/>
  <c r="BC709" i="28"/>
  <c r="BD709" i="28"/>
  <c r="BE709" i="28"/>
  <c r="BF709" i="28"/>
  <c r="BG709" i="28"/>
  <c r="BH709" i="28"/>
  <c r="BI709" i="28"/>
  <c r="BJ709" i="28"/>
  <c r="BK709" i="28"/>
  <c r="BL709" i="28"/>
  <c r="BM709" i="28"/>
  <c r="BN709" i="28"/>
  <c r="BO709" i="28"/>
  <c r="BP709" i="28"/>
  <c r="BQ709" i="28"/>
  <c r="BR709" i="28"/>
  <c r="BS709" i="28"/>
  <c r="BT709" i="28"/>
  <c r="BU709" i="28"/>
  <c r="BV709" i="28"/>
  <c r="BW709" i="28"/>
  <c r="BX709" i="28"/>
  <c r="BY709" i="28"/>
  <c r="BZ709" i="28"/>
  <c r="CA709" i="28"/>
  <c r="CB709" i="28"/>
  <c r="CC709" i="28"/>
  <c r="CD709" i="28"/>
  <c r="CE709" i="28"/>
  <c r="CF709" i="28"/>
  <c r="CG709" i="28"/>
  <c r="CH709" i="28"/>
  <c r="CI709" i="28"/>
  <c r="CJ709" i="28"/>
  <c r="CK709" i="28"/>
  <c r="CL709" i="28"/>
  <c r="CM709" i="28"/>
  <c r="BA710" i="28"/>
  <c r="BB710" i="28"/>
  <c r="BC710" i="28"/>
  <c r="BD710" i="28"/>
  <c r="BE710" i="28"/>
  <c r="BF710" i="28"/>
  <c r="BG710" i="28"/>
  <c r="BH710" i="28"/>
  <c r="BI710" i="28"/>
  <c r="BJ710" i="28"/>
  <c r="BK710" i="28"/>
  <c r="BL710" i="28"/>
  <c r="BM710" i="28"/>
  <c r="BN710" i="28"/>
  <c r="BO710" i="28"/>
  <c r="BP710" i="28"/>
  <c r="BQ710" i="28"/>
  <c r="BR710" i="28"/>
  <c r="BS710" i="28"/>
  <c r="BT710" i="28"/>
  <c r="BU710" i="28"/>
  <c r="BV710" i="28"/>
  <c r="BW710" i="28"/>
  <c r="BX710" i="28"/>
  <c r="BY710" i="28"/>
  <c r="BZ710" i="28"/>
  <c r="CA710" i="28"/>
  <c r="CB710" i="28"/>
  <c r="CC710" i="28"/>
  <c r="CD710" i="28"/>
  <c r="CE710" i="28"/>
  <c r="CF710" i="28"/>
  <c r="CG710" i="28"/>
  <c r="CH710" i="28"/>
  <c r="CI710" i="28"/>
  <c r="CJ710" i="28"/>
  <c r="CK710" i="28"/>
  <c r="CL710" i="28"/>
  <c r="CM710" i="28"/>
  <c r="BA711" i="28"/>
  <c r="BB711" i="28"/>
  <c r="BC711" i="28"/>
  <c r="BD711" i="28"/>
  <c r="BE711" i="28"/>
  <c r="BF711" i="28"/>
  <c r="BG711" i="28"/>
  <c r="BH711" i="28"/>
  <c r="BI711" i="28"/>
  <c r="BJ711" i="28"/>
  <c r="BK711" i="28"/>
  <c r="BL711" i="28"/>
  <c r="BM711" i="28"/>
  <c r="BN711" i="28"/>
  <c r="BO711" i="28"/>
  <c r="BP711" i="28"/>
  <c r="BQ711" i="28"/>
  <c r="BR711" i="28"/>
  <c r="BS711" i="28"/>
  <c r="BT711" i="28"/>
  <c r="BU711" i="28"/>
  <c r="BV711" i="28"/>
  <c r="BW711" i="28"/>
  <c r="BX711" i="28"/>
  <c r="BY711" i="28"/>
  <c r="BZ711" i="28"/>
  <c r="CA711" i="28"/>
  <c r="CB711" i="28"/>
  <c r="CC711" i="28"/>
  <c r="CD711" i="28"/>
  <c r="CE711" i="28"/>
  <c r="CF711" i="28"/>
  <c r="CG711" i="28"/>
  <c r="CH711" i="28"/>
  <c r="CI711" i="28"/>
  <c r="CJ711" i="28"/>
  <c r="CK711" i="28"/>
  <c r="CL711" i="28"/>
  <c r="CM711" i="28"/>
  <c r="BA712" i="28"/>
  <c r="BB712" i="28"/>
  <c r="BC712" i="28"/>
  <c r="BD712" i="28"/>
  <c r="BE712" i="28"/>
  <c r="BF712" i="28"/>
  <c r="BG712" i="28"/>
  <c r="BH712" i="28"/>
  <c r="BI712" i="28"/>
  <c r="BJ712" i="28"/>
  <c r="BK712" i="28"/>
  <c r="BL712" i="28"/>
  <c r="BM712" i="28"/>
  <c r="BN712" i="28"/>
  <c r="BO712" i="28"/>
  <c r="BP712" i="28"/>
  <c r="BQ712" i="28"/>
  <c r="BR712" i="28"/>
  <c r="BS712" i="28"/>
  <c r="BT712" i="28"/>
  <c r="BU712" i="28"/>
  <c r="BV712" i="28"/>
  <c r="BW712" i="28"/>
  <c r="BX712" i="28"/>
  <c r="BY712" i="28"/>
  <c r="BZ712" i="28"/>
  <c r="CA712" i="28"/>
  <c r="CB712" i="28"/>
  <c r="CC712" i="28"/>
  <c r="CD712" i="28"/>
  <c r="CE712" i="28"/>
  <c r="CF712" i="28"/>
  <c r="CG712" i="28"/>
  <c r="CH712" i="28"/>
  <c r="CI712" i="28"/>
  <c r="CJ712" i="28"/>
  <c r="CK712" i="28"/>
  <c r="CL712" i="28"/>
  <c r="CM712" i="28"/>
  <c r="BA713" i="28"/>
  <c r="BB713" i="28"/>
  <c r="BC713" i="28"/>
  <c r="BD713" i="28"/>
  <c r="BE713" i="28"/>
  <c r="BF713" i="28"/>
  <c r="BG713" i="28"/>
  <c r="BH713" i="28"/>
  <c r="BI713" i="28"/>
  <c r="BJ713" i="28"/>
  <c r="BK713" i="28"/>
  <c r="BL713" i="28"/>
  <c r="BM713" i="28"/>
  <c r="BN713" i="28"/>
  <c r="BO713" i="28"/>
  <c r="BP713" i="28"/>
  <c r="BQ713" i="28"/>
  <c r="BR713" i="28"/>
  <c r="BS713" i="28"/>
  <c r="BT713" i="28"/>
  <c r="BU713" i="28"/>
  <c r="BV713" i="28"/>
  <c r="BW713" i="28"/>
  <c r="BX713" i="28"/>
  <c r="BY713" i="28"/>
  <c r="BZ713" i="28"/>
  <c r="CA713" i="28"/>
  <c r="CB713" i="28"/>
  <c r="CC713" i="28"/>
  <c r="CD713" i="28"/>
  <c r="CE713" i="28"/>
  <c r="CF713" i="28"/>
  <c r="CG713" i="28"/>
  <c r="CH713" i="28"/>
  <c r="CI713" i="28"/>
  <c r="CJ713" i="28"/>
  <c r="CK713" i="28"/>
  <c r="CL713" i="28"/>
  <c r="CM713" i="28"/>
  <c r="BA714" i="28"/>
  <c r="BB714" i="28"/>
  <c r="BC714" i="28"/>
  <c r="BD714" i="28"/>
  <c r="BE714" i="28"/>
  <c r="BF714" i="28"/>
  <c r="BG714" i="28"/>
  <c r="BH714" i="28"/>
  <c r="BI714" i="28"/>
  <c r="BJ714" i="28"/>
  <c r="BK714" i="28"/>
  <c r="BL714" i="28"/>
  <c r="BM714" i="28"/>
  <c r="BN714" i="28"/>
  <c r="BO714" i="28"/>
  <c r="BP714" i="28"/>
  <c r="BQ714" i="28"/>
  <c r="BR714" i="28"/>
  <c r="BS714" i="28"/>
  <c r="BT714" i="28"/>
  <c r="BU714" i="28"/>
  <c r="BV714" i="28"/>
  <c r="BW714" i="28"/>
  <c r="BX714" i="28"/>
  <c r="BY714" i="28"/>
  <c r="BZ714" i="28"/>
  <c r="CA714" i="28"/>
  <c r="CB714" i="28"/>
  <c r="CC714" i="28"/>
  <c r="CD714" i="28"/>
  <c r="CE714" i="28"/>
  <c r="CF714" i="28"/>
  <c r="CG714" i="28"/>
  <c r="CH714" i="28"/>
  <c r="CI714" i="28"/>
  <c r="CJ714" i="28"/>
  <c r="CK714" i="28"/>
  <c r="CL714" i="28"/>
  <c r="CM714" i="28"/>
  <c r="BA715" i="28"/>
  <c r="BB715" i="28"/>
  <c r="BC715" i="28"/>
  <c r="BD715" i="28"/>
  <c r="BE715" i="28"/>
  <c r="BF715" i="28"/>
  <c r="BG715" i="28"/>
  <c r="BH715" i="28"/>
  <c r="BI715" i="28"/>
  <c r="BJ715" i="28"/>
  <c r="BK715" i="28"/>
  <c r="BL715" i="28"/>
  <c r="BM715" i="28"/>
  <c r="BN715" i="28"/>
  <c r="BO715" i="28"/>
  <c r="BP715" i="28"/>
  <c r="BQ715" i="28"/>
  <c r="BR715" i="28"/>
  <c r="BS715" i="28"/>
  <c r="BT715" i="28"/>
  <c r="BU715" i="28"/>
  <c r="BV715" i="28"/>
  <c r="BW715" i="28"/>
  <c r="BX715" i="28"/>
  <c r="BY715" i="28"/>
  <c r="BZ715" i="28"/>
  <c r="CA715" i="28"/>
  <c r="CB715" i="28"/>
  <c r="CC715" i="28"/>
  <c r="CD715" i="28"/>
  <c r="CE715" i="28"/>
  <c r="CF715" i="28"/>
  <c r="CG715" i="28"/>
  <c r="CH715" i="28"/>
  <c r="CI715" i="28"/>
  <c r="CJ715" i="28"/>
  <c r="CK715" i="28"/>
  <c r="CL715" i="28"/>
  <c r="CM715" i="28"/>
  <c r="BA716" i="28"/>
  <c r="BB716" i="28"/>
  <c r="BC716" i="28"/>
  <c r="BD716" i="28"/>
  <c r="BE716" i="28"/>
  <c r="BF716" i="28"/>
  <c r="BG716" i="28"/>
  <c r="BH716" i="28"/>
  <c r="BI716" i="28"/>
  <c r="BJ716" i="28"/>
  <c r="BK716" i="28"/>
  <c r="BL716" i="28"/>
  <c r="BM716" i="28"/>
  <c r="BN716" i="28"/>
  <c r="BO716" i="28"/>
  <c r="BP716" i="28"/>
  <c r="BQ716" i="28"/>
  <c r="BR716" i="28"/>
  <c r="BS716" i="28"/>
  <c r="BT716" i="28"/>
  <c r="BU716" i="28"/>
  <c r="BV716" i="28"/>
  <c r="BW716" i="28"/>
  <c r="BX716" i="28"/>
  <c r="BY716" i="28"/>
  <c r="BZ716" i="28"/>
  <c r="CA716" i="28"/>
  <c r="CB716" i="28"/>
  <c r="CC716" i="28"/>
  <c r="CD716" i="28"/>
  <c r="CE716" i="28"/>
  <c r="CF716" i="28"/>
  <c r="CG716" i="28"/>
  <c r="CH716" i="28"/>
  <c r="CI716" i="28"/>
  <c r="CJ716" i="28"/>
  <c r="CK716" i="28"/>
  <c r="CL716" i="28"/>
  <c r="CM716" i="28"/>
  <c r="BA717" i="28"/>
  <c r="BB717" i="28"/>
  <c r="BC717" i="28"/>
  <c r="BD717" i="28"/>
  <c r="BE717" i="28"/>
  <c r="BF717" i="28"/>
  <c r="BG717" i="28"/>
  <c r="BH717" i="28"/>
  <c r="BI717" i="28"/>
  <c r="BJ717" i="28"/>
  <c r="BK717" i="28"/>
  <c r="BL717" i="28"/>
  <c r="BM717" i="28"/>
  <c r="BN717" i="28"/>
  <c r="BO717" i="28"/>
  <c r="BP717" i="28"/>
  <c r="BQ717" i="28"/>
  <c r="BR717" i="28"/>
  <c r="BS717" i="28"/>
  <c r="BT717" i="28"/>
  <c r="BU717" i="28"/>
  <c r="BV717" i="28"/>
  <c r="BW717" i="28"/>
  <c r="BX717" i="28"/>
  <c r="BY717" i="28"/>
  <c r="BZ717" i="28"/>
  <c r="CA717" i="28"/>
  <c r="CB717" i="28"/>
  <c r="CC717" i="28"/>
  <c r="CD717" i="28"/>
  <c r="CE717" i="28"/>
  <c r="CF717" i="28"/>
  <c r="CG717" i="28"/>
  <c r="CH717" i="28"/>
  <c r="CI717" i="28"/>
  <c r="CJ717" i="28"/>
  <c r="CK717" i="28"/>
  <c r="CL717" i="28"/>
  <c r="CM717" i="28"/>
  <c r="BA718" i="28"/>
  <c r="BB718" i="28"/>
  <c r="BC718" i="28"/>
  <c r="BD718" i="28"/>
  <c r="BE718" i="28"/>
  <c r="BF718" i="28"/>
  <c r="BG718" i="28"/>
  <c r="BH718" i="28"/>
  <c r="BI718" i="28"/>
  <c r="BJ718" i="28"/>
  <c r="BK718" i="28"/>
  <c r="BL718" i="28"/>
  <c r="BM718" i="28"/>
  <c r="BN718" i="28"/>
  <c r="BO718" i="28"/>
  <c r="BP718" i="28"/>
  <c r="BQ718" i="28"/>
  <c r="BR718" i="28"/>
  <c r="BS718" i="28"/>
  <c r="BT718" i="28"/>
  <c r="BU718" i="28"/>
  <c r="BV718" i="28"/>
  <c r="BW718" i="28"/>
  <c r="BX718" i="28"/>
  <c r="BY718" i="28"/>
  <c r="BZ718" i="28"/>
  <c r="CA718" i="28"/>
  <c r="CB718" i="28"/>
  <c r="CC718" i="28"/>
  <c r="CD718" i="28"/>
  <c r="CE718" i="28"/>
  <c r="CF718" i="28"/>
  <c r="CG718" i="28"/>
  <c r="CH718" i="28"/>
  <c r="CI718" i="28"/>
  <c r="CJ718" i="28"/>
  <c r="CK718" i="28"/>
  <c r="CL718" i="28"/>
  <c r="CM718" i="28"/>
  <c r="BA719" i="28"/>
  <c r="BB719" i="28"/>
  <c r="BC719" i="28"/>
  <c r="BD719" i="28"/>
  <c r="BE719" i="28"/>
  <c r="BF719" i="28"/>
  <c r="BG719" i="28"/>
  <c r="BH719" i="28"/>
  <c r="BI719" i="28"/>
  <c r="BJ719" i="28"/>
  <c r="BK719" i="28"/>
  <c r="BL719" i="28"/>
  <c r="BM719" i="28"/>
  <c r="BN719" i="28"/>
  <c r="BO719" i="28"/>
  <c r="BP719" i="28"/>
  <c r="BQ719" i="28"/>
  <c r="BR719" i="28"/>
  <c r="BS719" i="28"/>
  <c r="BT719" i="28"/>
  <c r="BU719" i="28"/>
  <c r="BV719" i="28"/>
  <c r="BW719" i="28"/>
  <c r="BX719" i="28"/>
  <c r="BY719" i="28"/>
  <c r="BZ719" i="28"/>
  <c r="CA719" i="28"/>
  <c r="CB719" i="28"/>
  <c r="CC719" i="28"/>
  <c r="CD719" i="28"/>
  <c r="CE719" i="28"/>
  <c r="CF719" i="28"/>
  <c r="CG719" i="28"/>
  <c r="CH719" i="28"/>
  <c r="CI719" i="28"/>
  <c r="CJ719" i="28"/>
  <c r="CK719" i="28"/>
  <c r="CL719" i="28"/>
  <c r="CM719" i="28"/>
  <c r="BA720" i="28"/>
  <c r="BB720" i="28"/>
  <c r="BC720" i="28"/>
  <c r="BD720" i="28"/>
  <c r="BE720" i="28"/>
  <c r="BF720" i="28"/>
  <c r="BG720" i="28"/>
  <c r="BH720" i="28"/>
  <c r="BI720" i="28"/>
  <c r="BJ720" i="28"/>
  <c r="BK720" i="28"/>
  <c r="BL720" i="28"/>
  <c r="BM720" i="28"/>
  <c r="BN720" i="28"/>
  <c r="BO720" i="28"/>
  <c r="BP720" i="28"/>
  <c r="BQ720" i="28"/>
  <c r="BR720" i="28"/>
  <c r="BS720" i="28"/>
  <c r="BT720" i="28"/>
  <c r="BU720" i="28"/>
  <c r="BV720" i="28"/>
  <c r="BW720" i="28"/>
  <c r="BX720" i="28"/>
  <c r="BY720" i="28"/>
  <c r="BZ720" i="28"/>
  <c r="CA720" i="28"/>
  <c r="CB720" i="28"/>
  <c r="CC720" i="28"/>
  <c r="CD720" i="28"/>
  <c r="CE720" i="28"/>
  <c r="CF720" i="28"/>
  <c r="CG720" i="28"/>
  <c r="CH720" i="28"/>
  <c r="CI720" i="28"/>
  <c r="CJ720" i="28"/>
  <c r="CK720" i="28"/>
  <c r="CL720" i="28"/>
  <c r="CM720" i="28"/>
  <c r="BA721" i="28"/>
  <c r="BB721" i="28"/>
  <c r="BC721" i="28"/>
  <c r="BD721" i="28"/>
  <c r="BE721" i="28"/>
  <c r="BF721" i="28"/>
  <c r="BG721" i="28"/>
  <c r="BH721" i="28"/>
  <c r="BI721" i="28"/>
  <c r="BJ721" i="28"/>
  <c r="BK721" i="28"/>
  <c r="BL721" i="28"/>
  <c r="BM721" i="28"/>
  <c r="BN721" i="28"/>
  <c r="BO721" i="28"/>
  <c r="BP721" i="28"/>
  <c r="BQ721" i="28"/>
  <c r="BR721" i="28"/>
  <c r="BS721" i="28"/>
  <c r="BT721" i="28"/>
  <c r="BU721" i="28"/>
  <c r="BV721" i="28"/>
  <c r="BW721" i="28"/>
  <c r="BX721" i="28"/>
  <c r="BY721" i="28"/>
  <c r="BZ721" i="28"/>
  <c r="CA721" i="28"/>
  <c r="CB721" i="28"/>
  <c r="CC721" i="28"/>
  <c r="CD721" i="28"/>
  <c r="CE721" i="28"/>
  <c r="CF721" i="28"/>
  <c r="CG721" i="28"/>
  <c r="CH721" i="28"/>
  <c r="CI721" i="28"/>
  <c r="CJ721" i="28"/>
  <c r="CK721" i="28"/>
  <c r="CL721" i="28"/>
  <c r="CM721" i="28"/>
  <c r="BA722" i="28"/>
  <c r="BB722" i="28"/>
  <c r="BC722" i="28"/>
  <c r="BD722" i="28"/>
  <c r="BE722" i="28"/>
  <c r="BF722" i="28"/>
  <c r="BG722" i="28"/>
  <c r="BH722" i="28"/>
  <c r="BI722" i="28"/>
  <c r="BJ722" i="28"/>
  <c r="BK722" i="28"/>
  <c r="BL722" i="28"/>
  <c r="BM722" i="28"/>
  <c r="BN722" i="28"/>
  <c r="BO722" i="28"/>
  <c r="BP722" i="28"/>
  <c r="BQ722" i="28"/>
  <c r="BR722" i="28"/>
  <c r="BS722" i="28"/>
  <c r="BT722" i="28"/>
  <c r="BU722" i="28"/>
  <c r="BV722" i="28"/>
  <c r="BW722" i="28"/>
  <c r="BX722" i="28"/>
  <c r="BY722" i="28"/>
  <c r="BZ722" i="28"/>
  <c r="CA722" i="28"/>
  <c r="CB722" i="28"/>
  <c r="CC722" i="28"/>
  <c r="CD722" i="28"/>
  <c r="CE722" i="28"/>
  <c r="CF722" i="28"/>
  <c r="CG722" i="28"/>
  <c r="CH722" i="28"/>
  <c r="CI722" i="28"/>
  <c r="CJ722" i="28"/>
  <c r="CK722" i="28"/>
  <c r="CL722" i="28"/>
  <c r="CM722" i="28"/>
  <c r="BA723" i="28"/>
  <c r="BB723" i="28"/>
  <c r="BC723" i="28"/>
  <c r="BD723" i="28"/>
  <c r="BE723" i="28"/>
  <c r="BF723" i="28"/>
  <c r="BG723" i="28"/>
  <c r="BH723" i="28"/>
  <c r="BI723" i="28"/>
  <c r="BJ723" i="28"/>
  <c r="BK723" i="28"/>
  <c r="BL723" i="28"/>
  <c r="BM723" i="28"/>
  <c r="BN723" i="28"/>
  <c r="BO723" i="28"/>
  <c r="BP723" i="28"/>
  <c r="BQ723" i="28"/>
  <c r="BR723" i="28"/>
  <c r="BS723" i="28"/>
  <c r="BT723" i="28"/>
  <c r="BU723" i="28"/>
  <c r="BV723" i="28"/>
  <c r="BW723" i="28"/>
  <c r="BX723" i="28"/>
  <c r="BY723" i="28"/>
  <c r="BZ723" i="28"/>
  <c r="CA723" i="28"/>
  <c r="CB723" i="28"/>
  <c r="CC723" i="28"/>
  <c r="CD723" i="28"/>
  <c r="CE723" i="28"/>
  <c r="CF723" i="28"/>
  <c r="CG723" i="28"/>
  <c r="CH723" i="28"/>
  <c r="CI723" i="28"/>
  <c r="CJ723" i="28"/>
  <c r="CK723" i="28"/>
  <c r="CL723" i="28"/>
  <c r="CM723" i="28"/>
  <c r="BA724" i="28"/>
  <c r="BB724" i="28"/>
  <c r="BC724" i="28"/>
  <c r="BD724" i="28"/>
  <c r="BE724" i="28"/>
  <c r="BF724" i="28"/>
  <c r="BG724" i="28"/>
  <c r="BH724" i="28"/>
  <c r="BI724" i="28"/>
  <c r="BJ724" i="28"/>
  <c r="BK724" i="28"/>
  <c r="BL724" i="28"/>
  <c r="BM724" i="28"/>
  <c r="BN724" i="28"/>
  <c r="BO724" i="28"/>
  <c r="BP724" i="28"/>
  <c r="BQ724" i="28"/>
  <c r="BR724" i="28"/>
  <c r="BS724" i="28"/>
  <c r="BT724" i="28"/>
  <c r="BU724" i="28"/>
  <c r="BV724" i="28"/>
  <c r="BW724" i="28"/>
  <c r="BX724" i="28"/>
  <c r="BY724" i="28"/>
  <c r="BZ724" i="28"/>
  <c r="CA724" i="28"/>
  <c r="CB724" i="28"/>
  <c r="CC724" i="28"/>
  <c r="CD724" i="28"/>
  <c r="CE724" i="28"/>
  <c r="CF724" i="28"/>
  <c r="CG724" i="28"/>
  <c r="CH724" i="28"/>
  <c r="CI724" i="28"/>
  <c r="CJ724" i="28"/>
  <c r="CK724" i="28"/>
  <c r="CL724" i="28"/>
  <c r="CM724" i="28"/>
  <c r="BA725" i="28"/>
  <c r="BB725" i="28"/>
  <c r="BC725" i="28"/>
  <c r="BD725" i="28"/>
  <c r="BE725" i="28"/>
  <c r="BF725" i="28"/>
  <c r="BG725" i="28"/>
  <c r="BH725" i="28"/>
  <c r="BI725" i="28"/>
  <c r="BJ725" i="28"/>
  <c r="BK725" i="28"/>
  <c r="BL725" i="28"/>
  <c r="BM725" i="28"/>
  <c r="BN725" i="28"/>
  <c r="BO725" i="28"/>
  <c r="BP725" i="28"/>
  <c r="BQ725" i="28"/>
  <c r="BR725" i="28"/>
  <c r="BS725" i="28"/>
  <c r="BT725" i="28"/>
  <c r="BU725" i="28"/>
  <c r="BV725" i="28"/>
  <c r="BW725" i="28"/>
  <c r="BX725" i="28"/>
  <c r="BY725" i="28"/>
  <c r="BZ725" i="28"/>
  <c r="CA725" i="28"/>
  <c r="CB725" i="28"/>
  <c r="CC725" i="28"/>
  <c r="CD725" i="28"/>
  <c r="CE725" i="28"/>
  <c r="CF725" i="28"/>
  <c r="CG725" i="28"/>
  <c r="CH725" i="28"/>
  <c r="CI725" i="28"/>
  <c r="CJ725" i="28"/>
  <c r="CK725" i="28"/>
  <c r="CL725" i="28"/>
  <c r="CM725" i="28"/>
  <c r="BA726" i="28"/>
  <c r="BB726" i="28"/>
  <c r="BC726" i="28"/>
  <c r="BD726" i="28"/>
  <c r="BE726" i="28"/>
  <c r="BF726" i="28"/>
  <c r="BG726" i="28"/>
  <c r="BH726" i="28"/>
  <c r="BI726" i="28"/>
  <c r="BJ726" i="28"/>
  <c r="BK726" i="28"/>
  <c r="BL726" i="28"/>
  <c r="BM726" i="28"/>
  <c r="BN726" i="28"/>
  <c r="BO726" i="28"/>
  <c r="BP726" i="28"/>
  <c r="BQ726" i="28"/>
  <c r="BR726" i="28"/>
  <c r="BS726" i="28"/>
  <c r="BT726" i="28"/>
  <c r="BU726" i="28"/>
  <c r="BV726" i="28"/>
  <c r="BW726" i="28"/>
  <c r="BX726" i="28"/>
  <c r="BY726" i="28"/>
  <c r="BZ726" i="28"/>
  <c r="CA726" i="28"/>
  <c r="CB726" i="28"/>
  <c r="CC726" i="28"/>
  <c r="CD726" i="28"/>
  <c r="CE726" i="28"/>
  <c r="CF726" i="28"/>
  <c r="CG726" i="28"/>
  <c r="CH726" i="28"/>
  <c r="CI726" i="28"/>
  <c r="CJ726" i="28"/>
  <c r="CK726" i="28"/>
  <c r="CL726" i="28"/>
  <c r="CM726" i="28"/>
  <c r="BA727" i="28"/>
  <c r="BB727" i="28"/>
  <c r="BC727" i="28"/>
  <c r="BD727" i="28"/>
  <c r="BE727" i="28"/>
  <c r="BF727" i="28"/>
  <c r="BG727" i="28"/>
  <c r="BH727" i="28"/>
  <c r="BI727" i="28"/>
  <c r="BJ727" i="28"/>
  <c r="BK727" i="28"/>
  <c r="BL727" i="28"/>
  <c r="BM727" i="28"/>
  <c r="BN727" i="28"/>
  <c r="BO727" i="28"/>
  <c r="BP727" i="28"/>
  <c r="BQ727" i="28"/>
  <c r="BR727" i="28"/>
  <c r="BS727" i="28"/>
  <c r="BT727" i="28"/>
  <c r="BU727" i="28"/>
  <c r="BV727" i="28"/>
  <c r="BW727" i="28"/>
  <c r="BX727" i="28"/>
  <c r="BY727" i="28"/>
  <c r="BZ727" i="28"/>
  <c r="CA727" i="28"/>
  <c r="CB727" i="28"/>
  <c r="CC727" i="28"/>
  <c r="CD727" i="28"/>
  <c r="CE727" i="28"/>
  <c r="CF727" i="28"/>
  <c r="CG727" i="28"/>
  <c r="CH727" i="28"/>
  <c r="CI727" i="28"/>
  <c r="CJ727" i="28"/>
  <c r="CK727" i="28"/>
  <c r="CL727" i="28"/>
  <c r="CM727" i="28"/>
  <c r="BA728" i="28"/>
  <c r="BB728" i="28"/>
  <c r="BC728" i="28"/>
  <c r="BD728" i="28"/>
  <c r="BE728" i="28"/>
  <c r="BF728" i="28"/>
  <c r="BG728" i="28"/>
  <c r="BH728" i="28"/>
  <c r="BI728" i="28"/>
  <c r="BJ728" i="28"/>
  <c r="BK728" i="28"/>
  <c r="BL728" i="28"/>
  <c r="BM728" i="28"/>
  <c r="BN728" i="28"/>
  <c r="BO728" i="28"/>
  <c r="BP728" i="28"/>
  <c r="BQ728" i="28"/>
  <c r="BR728" i="28"/>
  <c r="BS728" i="28"/>
  <c r="BT728" i="28"/>
  <c r="BU728" i="28"/>
  <c r="BV728" i="28"/>
  <c r="BW728" i="28"/>
  <c r="BX728" i="28"/>
  <c r="BY728" i="28"/>
  <c r="BZ728" i="28"/>
  <c r="CA728" i="28"/>
  <c r="CB728" i="28"/>
  <c r="CC728" i="28"/>
  <c r="CD728" i="28"/>
  <c r="CE728" i="28"/>
  <c r="CF728" i="28"/>
  <c r="CG728" i="28"/>
  <c r="CH728" i="28"/>
  <c r="CI728" i="28"/>
  <c r="CJ728" i="28"/>
  <c r="CK728" i="28"/>
  <c r="CL728" i="28"/>
  <c r="CM728" i="28"/>
  <c r="AW696" i="28" l="1"/>
  <c r="AW405" i="28"/>
  <c r="AW403" i="28"/>
  <c r="AW401" i="28"/>
  <c r="AW399" i="28"/>
  <c r="AW397" i="28"/>
  <c r="AW395" i="28"/>
  <c r="AW393" i="28"/>
  <c r="AW391" i="28"/>
  <c r="AW389" i="28"/>
  <c r="AW387" i="28"/>
  <c r="AW385" i="28"/>
  <c r="AW383" i="28"/>
  <c r="AW381" i="28"/>
  <c r="AW656" i="28"/>
  <c r="AW624" i="28"/>
  <c r="AW608" i="28"/>
  <c r="AW712" i="28"/>
  <c r="AW728" i="28"/>
  <c r="AW672" i="28"/>
  <c r="AW640" i="28"/>
  <c r="AW600" i="28"/>
  <c r="AW688" i="28"/>
  <c r="AW720" i="28"/>
  <c r="AW680" i="28"/>
  <c r="AW592" i="28"/>
  <c r="AW406" i="28"/>
  <c r="AW404" i="28"/>
  <c r="AW402" i="28"/>
  <c r="AW400" i="28"/>
  <c r="AW398" i="28"/>
  <c r="AW396" i="28"/>
  <c r="AW394" i="28"/>
  <c r="AW390" i="28"/>
  <c r="AW388" i="28"/>
  <c r="AW386" i="28"/>
  <c r="AW384" i="28"/>
  <c r="AW382" i="28"/>
  <c r="AW380" i="28"/>
  <c r="AW704" i="28"/>
  <c r="AW664" i="28"/>
  <c r="AW648" i="28"/>
  <c r="AW632" i="28"/>
  <c r="AW616" i="28"/>
  <c r="AW392" i="28"/>
  <c r="AW665" i="28"/>
  <c r="AW658" i="28"/>
  <c r="AW651" i="28"/>
  <c r="AW644" i="28"/>
  <c r="AW637" i="28"/>
  <c r="AW630" i="28"/>
  <c r="AW623" i="28"/>
  <c r="AW579" i="28"/>
  <c r="AW563" i="28"/>
  <c r="AW547" i="28"/>
  <c r="AW531" i="28"/>
  <c r="AW515" i="28"/>
  <c r="AW499" i="28"/>
  <c r="AW483" i="28"/>
  <c r="AW467" i="28"/>
  <c r="AW451" i="28"/>
  <c r="AW435" i="28"/>
  <c r="AW419" i="28"/>
  <c r="AW721" i="28"/>
  <c r="AW714" i="28"/>
  <c r="AW707" i="28"/>
  <c r="AW700" i="28"/>
  <c r="AW693" i="28"/>
  <c r="AW686" i="28"/>
  <c r="AW679" i="28"/>
  <c r="AW593" i="28"/>
  <c r="AW586" i="28"/>
  <c r="AW570" i="28"/>
  <c r="AW554" i="28"/>
  <c r="AW538" i="28"/>
  <c r="AW522" i="28"/>
  <c r="AW506" i="28"/>
  <c r="AW490" i="28"/>
  <c r="AW474" i="28"/>
  <c r="AW458" i="28"/>
  <c r="AW442" i="28"/>
  <c r="AW426" i="28"/>
  <c r="AW410" i="28"/>
  <c r="AW649" i="28"/>
  <c r="AW642" i="28"/>
  <c r="AW635" i="28"/>
  <c r="AW628" i="28"/>
  <c r="AW621" i="28"/>
  <c r="AW614" i="28"/>
  <c r="AW607" i="28"/>
  <c r="AW577" i="28"/>
  <c r="AW561" i="28"/>
  <c r="AW545" i="28"/>
  <c r="AW529" i="28"/>
  <c r="AW513" i="28"/>
  <c r="AW497" i="28"/>
  <c r="AW481" i="28"/>
  <c r="AW465" i="28"/>
  <c r="AW449" i="28"/>
  <c r="AW433" i="28"/>
  <c r="AW417" i="28"/>
  <c r="AW705" i="28"/>
  <c r="AW698" i="28"/>
  <c r="AW691" i="28"/>
  <c r="AW684" i="28"/>
  <c r="AW677" i="28"/>
  <c r="AW670" i="28"/>
  <c r="AW663" i="28"/>
  <c r="AW584" i="28"/>
  <c r="AW568" i="28"/>
  <c r="AW552" i="28"/>
  <c r="AW536" i="28"/>
  <c r="AW520" i="28"/>
  <c r="AW504" i="28"/>
  <c r="AW488" i="28"/>
  <c r="AW472" i="28"/>
  <c r="AW456" i="28"/>
  <c r="AW440" i="28"/>
  <c r="AW424" i="28"/>
  <c r="AW408" i="28"/>
  <c r="AW726" i="28"/>
  <c r="AW719" i="28"/>
  <c r="AW633" i="28"/>
  <c r="AW626" i="28"/>
  <c r="AW619" i="28"/>
  <c r="AW612" i="28"/>
  <c r="AW605" i="28"/>
  <c r="AW598" i="28"/>
  <c r="AW591" i="28"/>
  <c r="AW575" i="28"/>
  <c r="AW559" i="28"/>
  <c r="AW543" i="28"/>
  <c r="AW527" i="28"/>
  <c r="AW511" i="28"/>
  <c r="AW495" i="28"/>
  <c r="AW479" i="28"/>
  <c r="AW463" i="28"/>
  <c r="AW447" i="28"/>
  <c r="AW431" i="28"/>
  <c r="AW415" i="28"/>
  <c r="AW689" i="28"/>
  <c r="AW682" i="28"/>
  <c r="AW675" i="28"/>
  <c r="AW668" i="28"/>
  <c r="AW661" i="28"/>
  <c r="AW654" i="28"/>
  <c r="AW647" i="28"/>
  <c r="AW582" i="28"/>
  <c r="AW566" i="28"/>
  <c r="AW550" i="28"/>
  <c r="AW534" i="28"/>
  <c r="AW518" i="28"/>
  <c r="AW502" i="28"/>
  <c r="AW486" i="28"/>
  <c r="AW470" i="28"/>
  <c r="AW454" i="28"/>
  <c r="AW438" i="28"/>
  <c r="AW422" i="28"/>
  <c r="AW724" i="28"/>
  <c r="AW717" i="28"/>
  <c r="AW710" i="28"/>
  <c r="AW703" i="28"/>
  <c r="AW617" i="28"/>
  <c r="AW610" i="28"/>
  <c r="AW603" i="28"/>
  <c r="AW596" i="28"/>
  <c r="AW589" i="28"/>
  <c r="AW573" i="28"/>
  <c r="AW557" i="28"/>
  <c r="AW541" i="28"/>
  <c r="AW525" i="28"/>
  <c r="AW509" i="28"/>
  <c r="AW493" i="28"/>
  <c r="AW477" i="28"/>
  <c r="AW461" i="28"/>
  <c r="AW445" i="28"/>
  <c r="AW429" i="28"/>
  <c r="AW413" i="28"/>
  <c r="AW673" i="28"/>
  <c r="AW666" i="28"/>
  <c r="AW659" i="28"/>
  <c r="AW652" i="28"/>
  <c r="AW645" i="28"/>
  <c r="AW638" i="28"/>
  <c r="AW631" i="28"/>
  <c r="AW580" i="28"/>
  <c r="AW564" i="28"/>
  <c r="AW548" i="28"/>
  <c r="AW532" i="28"/>
  <c r="AW516" i="28"/>
  <c r="AW500" i="28"/>
  <c r="AW484" i="28"/>
  <c r="AW468" i="28"/>
  <c r="AW452" i="28"/>
  <c r="AW436" i="28"/>
  <c r="AW420" i="28"/>
  <c r="AW722" i="28"/>
  <c r="AW715" i="28"/>
  <c r="AW708" i="28"/>
  <c r="AW701" i="28"/>
  <c r="AW694" i="28"/>
  <c r="AW687" i="28"/>
  <c r="AW601" i="28"/>
  <c r="AW594" i="28"/>
  <c r="AW587" i="28"/>
  <c r="AW571" i="28"/>
  <c r="AW555" i="28"/>
  <c r="AW539" i="28"/>
  <c r="AW523" i="28"/>
  <c r="AW507" i="28"/>
  <c r="AW491" i="28"/>
  <c r="AW475" i="28"/>
  <c r="AW459" i="28"/>
  <c r="AW443" i="28"/>
  <c r="AW427" i="28"/>
  <c r="AW411" i="28"/>
  <c r="AW657" i="28"/>
  <c r="AW650" i="28"/>
  <c r="AW643" i="28"/>
  <c r="AW636" i="28"/>
  <c r="AW629" i="28"/>
  <c r="AW622" i="28"/>
  <c r="AW615" i="28"/>
  <c r="AW578" i="28"/>
  <c r="AW562" i="28"/>
  <c r="AW546" i="28"/>
  <c r="AW530" i="28"/>
  <c r="AW514" i="28"/>
  <c r="AW498" i="28"/>
  <c r="AW482" i="28"/>
  <c r="AW466" i="28"/>
  <c r="AW450" i="28"/>
  <c r="AW434" i="28"/>
  <c r="AW418" i="28"/>
  <c r="AW713" i="28"/>
  <c r="AW706" i="28"/>
  <c r="AW699" i="28"/>
  <c r="AW692" i="28"/>
  <c r="AW685" i="28"/>
  <c r="AW678" i="28"/>
  <c r="AW671" i="28"/>
  <c r="AW585" i="28"/>
  <c r="AW569" i="28"/>
  <c r="AW553" i="28"/>
  <c r="AW537" i="28"/>
  <c r="AW521" i="28"/>
  <c r="AW505" i="28"/>
  <c r="AW489" i="28"/>
  <c r="AW473" i="28"/>
  <c r="AW457" i="28"/>
  <c r="AW441" i="28"/>
  <c r="AW425" i="28"/>
  <c r="AW409" i="28"/>
  <c r="AW727" i="28"/>
  <c r="AW641" i="28"/>
  <c r="AW634" i="28"/>
  <c r="AW627" i="28"/>
  <c r="AW620" i="28"/>
  <c r="AW613" i="28"/>
  <c r="AW606" i="28"/>
  <c r="AW599" i="28"/>
  <c r="AW576" i="28"/>
  <c r="AW560" i="28"/>
  <c r="AW544" i="28"/>
  <c r="AW528" i="28"/>
  <c r="AW512" i="28"/>
  <c r="AW496" i="28"/>
  <c r="AW480" i="28"/>
  <c r="AW464" i="28"/>
  <c r="AW448" i="28"/>
  <c r="AW432" i="28"/>
  <c r="AW416" i="28"/>
  <c r="AW697" i="28"/>
  <c r="AW690" i="28"/>
  <c r="AW683" i="28"/>
  <c r="AW676" i="28"/>
  <c r="AW669" i="28"/>
  <c r="AW662" i="28"/>
  <c r="AW655" i="28"/>
  <c r="AW583" i="28"/>
  <c r="AW567" i="28"/>
  <c r="AW551" i="28"/>
  <c r="AW535" i="28"/>
  <c r="AW519" i="28"/>
  <c r="AW503" i="28"/>
  <c r="AW487" i="28"/>
  <c r="AW471" i="28"/>
  <c r="AW455" i="28"/>
  <c r="AW439" i="28"/>
  <c r="AW423" i="28"/>
  <c r="AW407" i="28"/>
  <c r="AW725" i="28"/>
  <c r="AW718" i="28"/>
  <c r="AW711" i="28"/>
  <c r="AW625" i="28"/>
  <c r="AW618" i="28"/>
  <c r="AW611" i="28"/>
  <c r="AW604" i="28"/>
  <c r="AW597" i="28"/>
  <c r="AW590" i="28"/>
  <c r="AW574" i="28"/>
  <c r="AW558" i="28"/>
  <c r="AW542" i="28"/>
  <c r="AW526" i="28"/>
  <c r="AW510" i="28"/>
  <c r="AW494" i="28"/>
  <c r="AW478" i="28"/>
  <c r="AW462" i="28"/>
  <c r="AW446" i="28"/>
  <c r="AW430" i="28"/>
  <c r="AW414" i="28"/>
  <c r="AW681" i="28"/>
  <c r="AW674" i="28"/>
  <c r="AW667" i="28"/>
  <c r="AW660" i="28"/>
  <c r="AW653" i="28"/>
  <c r="AW646" i="28"/>
  <c r="AW639" i="28"/>
  <c r="AW581" i="28"/>
  <c r="AW565" i="28"/>
  <c r="AW549" i="28"/>
  <c r="AW533" i="28"/>
  <c r="AW517" i="28"/>
  <c r="AW501" i="28"/>
  <c r="AW485" i="28"/>
  <c r="AW469" i="28"/>
  <c r="AW453" i="28"/>
  <c r="AW437" i="28"/>
  <c r="AW421" i="28"/>
  <c r="AW723" i="28"/>
  <c r="AW716" i="28"/>
  <c r="AW709" i="28"/>
  <c r="AW702" i="28"/>
  <c r="AW695" i="28"/>
  <c r="AW609" i="28"/>
  <c r="AW602" i="28"/>
  <c r="AW595" i="28"/>
  <c r="AW588" i="28"/>
  <c r="AW572" i="28"/>
  <c r="AW556" i="28"/>
  <c r="AW540" i="28"/>
  <c r="AW524" i="28"/>
  <c r="AW508" i="28"/>
  <c r="AW492" i="28"/>
  <c r="AW476" i="28"/>
  <c r="AW460" i="28"/>
  <c r="AW444" i="28"/>
  <c r="AW428" i="28"/>
  <c r="AW412" i="28"/>
  <c r="BK243" i="28"/>
  <c r="BK220" i="28"/>
  <c r="BK200" i="28"/>
  <c r="BK196" i="28"/>
  <c r="BK195" i="28"/>
  <c r="BK133" i="28"/>
  <c r="BK124" i="28"/>
  <c r="BK248" i="28"/>
  <c r="BG191" i="28"/>
  <c r="BW269" i="28"/>
  <c r="BT139" i="28"/>
  <c r="AQ2455" i="31" l="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Q44" i="31"/>
  <c r="AP44" i="31"/>
  <c r="AO44" i="31"/>
  <c r="AN44" i="31"/>
  <c r="AM44" i="31"/>
  <c r="AL44" i="31"/>
  <c r="AJ44" i="31"/>
  <c r="AI44" i="31"/>
  <c r="AH44" i="31"/>
  <c r="AG44" i="31"/>
  <c r="AF44" i="31"/>
  <c r="AE44" i="31"/>
  <c r="AD44" i="31"/>
  <c r="AC44" i="31"/>
  <c r="AB44" i="31"/>
  <c r="AA44" i="31"/>
  <c r="Z44" i="31"/>
  <c r="AK44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Q9" i="31"/>
  <c r="AP9" i="31"/>
  <c r="AO9" i="31"/>
  <c r="AN9" i="31"/>
  <c r="AM9" i="31"/>
  <c r="AL9" i="31"/>
  <c r="AJ9" i="31"/>
  <c r="AI9" i="31"/>
  <c r="AH9" i="31"/>
  <c r="AG9" i="31"/>
  <c r="AF9" i="31"/>
  <c r="AE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AW375" i="30" s="1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AW371" i="30" s="1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W369" i="30" s="1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AW339" i="30" s="1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AW319" i="30" s="1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AW307" i="30" s="1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W301" i="30" s="1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AW291" i="30" s="1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W245" i="30" s="1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AW233" i="30" s="1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W231" i="30" s="1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AW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W188" i="30" s="1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W156" i="30" s="1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AW25" i="30" s="1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AW17" i="30" s="1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L379" i="29"/>
  <c r="CK379" i="29"/>
  <c r="CJ379" i="29"/>
  <c r="CI379" i="29"/>
  <c r="CH379" i="29"/>
  <c r="CG379" i="29"/>
  <c r="CF379" i="29"/>
  <c r="CE379" i="29"/>
  <c r="CD379" i="29"/>
  <c r="CC379" i="29"/>
  <c r="CB379" i="29"/>
  <c r="CA379" i="29"/>
  <c r="BZ379" i="29"/>
  <c r="BY379" i="29"/>
  <c r="BX379" i="29"/>
  <c r="BW379" i="29"/>
  <c r="BV379" i="29"/>
  <c r="BU379" i="29"/>
  <c r="BT379" i="29"/>
  <c r="BS379" i="29"/>
  <c r="BR379" i="29"/>
  <c r="BQ379" i="29"/>
  <c r="BP379" i="29"/>
  <c r="BO379" i="29"/>
  <c r="BN379" i="29"/>
  <c r="BM379" i="29"/>
  <c r="BL379" i="29"/>
  <c r="BK379" i="29"/>
  <c r="BJ379" i="29"/>
  <c r="BI379" i="29"/>
  <c r="BH379" i="29"/>
  <c r="BG379" i="29"/>
  <c r="BF379" i="29"/>
  <c r="BE379" i="29"/>
  <c r="BD379" i="29"/>
  <c r="BC379" i="29"/>
  <c r="BB379" i="29"/>
  <c r="BA379" i="29"/>
  <c r="AZ379" i="29"/>
  <c r="AY379" i="29"/>
  <c r="CM378" i="29"/>
  <c r="CL378" i="29"/>
  <c r="CK378" i="29"/>
  <c r="CJ378" i="29"/>
  <c r="CI378" i="29"/>
  <c r="CH378" i="29"/>
  <c r="CG378" i="29"/>
  <c r="CF378" i="29"/>
  <c r="CE378" i="29"/>
  <c r="CD378" i="29"/>
  <c r="CC378" i="29"/>
  <c r="CB378" i="29"/>
  <c r="CA378" i="29"/>
  <c r="BZ378" i="29"/>
  <c r="BY378" i="29"/>
  <c r="BX378" i="29"/>
  <c r="BW378" i="29"/>
  <c r="BV378" i="29"/>
  <c r="BU378" i="29"/>
  <c r="BT378" i="29"/>
  <c r="BS378" i="29"/>
  <c r="BR378" i="29"/>
  <c r="BQ378" i="29"/>
  <c r="BP378" i="29"/>
  <c r="BO378" i="29"/>
  <c r="BN378" i="29"/>
  <c r="BM378" i="29"/>
  <c r="BL378" i="29"/>
  <c r="BK378" i="29"/>
  <c r="BJ378" i="29"/>
  <c r="BI378" i="29"/>
  <c r="BH378" i="29"/>
  <c r="BG378" i="29"/>
  <c r="BF378" i="29"/>
  <c r="BE378" i="29"/>
  <c r="BD378" i="29"/>
  <c r="BC378" i="29"/>
  <c r="BB378" i="29"/>
  <c r="BA378" i="29"/>
  <c r="AZ378" i="29"/>
  <c r="AY378" i="29"/>
  <c r="CM377" i="29"/>
  <c r="CL377" i="29"/>
  <c r="CK377" i="29"/>
  <c r="CJ377" i="29"/>
  <c r="CI377" i="29"/>
  <c r="CH377" i="29"/>
  <c r="CG377" i="29"/>
  <c r="CF377" i="29"/>
  <c r="CE377" i="29"/>
  <c r="CD377" i="29"/>
  <c r="CC377" i="29"/>
  <c r="CB377" i="29"/>
  <c r="CA377" i="29"/>
  <c r="BZ377" i="29"/>
  <c r="BY377" i="29"/>
  <c r="BX377" i="29"/>
  <c r="BW377" i="29"/>
  <c r="BV377" i="29"/>
  <c r="BU377" i="29"/>
  <c r="BT377" i="29"/>
  <c r="BS377" i="29"/>
  <c r="BR377" i="29"/>
  <c r="BQ377" i="29"/>
  <c r="BP377" i="29"/>
  <c r="BO377" i="29"/>
  <c r="BN377" i="29"/>
  <c r="BM377" i="29"/>
  <c r="BL377" i="29"/>
  <c r="BK377" i="29"/>
  <c r="BJ377" i="29"/>
  <c r="BI377" i="29"/>
  <c r="BH377" i="29"/>
  <c r="BG377" i="29"/>
  <c r="BF377" i="29"/>
  <c r="BE377" i="29"/>
  <c r="BD377" i="29"/>
  <c r="BC377" i="29"/>
  <c r="BB377" i="29"/>
  <c r="BA377" i="29"/>
  <c r="AZ377" i="29"/>
  <c r="AY377" i="29"/>
  <c r="CM376" i="29"/>
  <c r="CL376" i="29"/>
  <c r="CK376" i="29"/>
  <c r="CJ376" i="29"/>
  <c r="CI376" i="29"/>
  <c r="CH376" i="29"/>
  <c r="CG376" i="29"/>
  <c r="CF376" i="29"/>
  <c r="CE376" i="29"/>
  <c r="CD376" i="29"/>
  <c r="CC376" i="29"/>
  <c r="CB376" i="29"/>
  <c r="CA376" i="29"/>
  <c r="BZ376" i="29"/>
  <c r="BY376" i="29"/>
  <c r="BX376" i="29"/>
  <c r="BW376" i="29"/>
  <c r="BV376" i="29"/>
  <c r="BU376" i="29"/>
  <c r="BT376" i="29"/>
  <c r="BS376" i="29"/>
  <c r="BR376" i="29"/>
  <c r="BQ376" i="29"/>
  <c r="BP376" i="29"/>
  <c r="BO376" i="29"/>
  <c r="BN376" i="29"/>
  <c r="BM376" i="29"/>
  <c r="BL376" i="29"/>
  <c r="BK376" i="29"/>
  <c r="BJ376" i="29"/>
  <c r="BI376" i="29"/>
  <c r="BH376" i="29"/>
  <c r="BG376" i="29"/>
  <c r="BF376" i="29"/>
  <c r="BE376" i="29"/>
  <c r="BD376" i="29"/>
  <c r="BC376" i="29"/>
  <c r="BB376" i="29"/>
  <c r="BA376" i="29"/>
  <c r="AZ376" i="29"/>
  <c r="AY376" i="29"/>
  <c r="CM375" i="29"/>
  <c r="CL375" i="29"/>
  <c r="CK375" i="29"/>
  <c r="CJ375" i="29"/>
  <c r="CI375" i="29"/>
  <c r="CH375" i="29"/>
  <c r="CG375" i="29"/>
  <c r="CF375" i="29"/>
  <c r="CE375" i="29"/>
  <c r="CD375" i="29"/>
  <c r="CC375" i="29"/>
  <c r="CB375" i="29"/>
  <c r="CA375" i="29"/>
  <c r="BZ375" i="29"/>
  <c r="BY375" i="29"/>
  <c r="BX375" i="29"/>
  <c r="BW375" i="29"/>
  <c r="BV375" i="29"/>
  <c r="BU375" i="29"/>
  <c r="BT375" i="29"/>
  <c r="BS375" i="29"/>
  <c r="BR375" i="29"/>
  <c r="BQ375" i="29"/>
  <c r="BP375" i="29"/>
  <c r="BO375" i="29"/>
  <c r="BN375" i="29"/>
  <c r="BM375" i="29"/>
  <c r="BL375" i="29"/>
  <c r="BK375" i="29"/>
  <c r="BJ375" i="29"/>
  <c r="BI375" i="29"/>
  <c r="BH375" i="29"/>
  <c r="BG375" i="29"/>
  <c r="BF375" i="29"/>
  <c r="BE375" i="29"/>
  <c r="BD375" i="29"/>
  <c r="BC375" i="29"/>
  <c r="BB375" i="29"/>
  <c r="BA375" i="29"/>
  <c r="AZ375" i="29"/>
  <c r="AY375" i="29"/>
  <c r="CM374" i="29"/>
  <c r="CL374" i="29"/>
  <c r="CK374" i="29"/>
  <c r="CJ374" i="29"/>
  <c r="CI374" i="29"/>
  <c r="CH374" i="29"/>
  <c r="CG374" i="29"/>
  <c r="CF374" i="29"/>
  <c r="CE374" i="29"/>
  <c r="CD374" i="29"/>
  <c r="CC374" i="29"/>
  <c r="CB374" i="29"/>
  <c r="CA374" i="29"/>
  <c r="BZ374" i="29"/>
  <c r="BY374" i="29"/>
  <c r="BX374" i="29"/>
  <c r="BW374" i="29"/>
  <c r="BV374" i="29"/>
  <c r="BU374" i="29"/>
  <c r="BT374" i="29"/>
  <c r="BS374" i="29"/>
  <c r="BR374" i="29"/>
  <c r="BQ374" i="29"/>
  <c r="BP374" i="29"/>
  <c r="BO374" i="29"/>
  <c r="BN374" i="29"/>
  <c r="BM374" i="29"/>
  <c r="BL374" i="29"/>
  <c r="BK374" i="29"/>
  <c r="BJ374" i="29"/>
  <c r="BI374" i="29"/>
  <c r="BH374" i="29"/>
  <c r="BG374" i="29"/>
  <c r="BF374" i="29"/>
  <c r="BE374" i="29"/>
  <c r="BD374" i="29"/>
  <c r="BC374" i="29"/>
  <c r="BB374" i="29"/>
  <c r="BA374" i="29"/>
  <c r="AZ374" i="29"/>
  <c r="AY374" i="29"/>
  <c r="CM373" i="29"/>
  <c r="CL373" i="29"/>
  <c r="CK373" i="29"/>
  <c r="CJ373" i="29"/>
  <c r="CI373" i="29"/>
  <c r="CH373" i="29"/>
  <c r="CG373" i="29"/>
  <c r="CF373" i="29"/>
  <c r="CE373" i="29"/>
  <c r="CD373" i="29"/>
  <c r="CC373" i="29"/>
  <c r="CB373" i="29"/>
  <c r="CA373" i="29"/>
  <c r="BZ373" i="29"/>
  <c r="BY373" i="29"/>
  <c r="BX373" i="29"/>
  <c r="BW373" i="29"/>
  <c r="BV373" i="29"/>
  <c r="BU373" i="29"/>
  <c r="BT373" i="29"/>
  <c r="BS373" i="29"/>
  <c r="BR373" i="29"/>
  <c r="BQ373" i="29"/>
  <c r="BP373" i="29"/>
  <c r="BO373" i="29"/>
  <c r="BN373" i="29"/>
  <c r="BM373" i="29"/>
  <c r="BL373" i="29"/>
  <c r="BK373" i="29"/>
  <c r="BJ373" i="29"/>
  <c r="BI373" i="29"/>
  <c r="BH373" i="29"/>
  <c r="BG373" i="29"/>
  <c r="BF373" i="29"/>
  <c r="BE373" i="29"/>
  <c r="BD373" i="29"/>
  <c r="BC373" i="29"/>
  <c r="BB373" i="29"/>
  <c r="BA373" i="29"/>
  <c r="AZ373" i="29"/>
  <c r="AY373" i="29"/>
  <c r="CM372" i="29"/>
  <c r="CL372" i="29"/>
  <c r="CK372" i="29"/>
  <c r="CJ372" i="29"/>
  <c r="CI372" i="29"/>
  <c r="CH372" i="29"/>
  <c r="CG372" i="29"/>
  <c r="CF372" i="29"/>
  <c r="CE372" i="29"/>
  <c r="CD372" i="29"/>
  <c r="CC372" i="29"/>
  <c r="CB372" i="29"/>
  <c r="CA372" i="29"/>
  <c r="BZ372" i="29"/>
  <c r="BY372" i="29"/>
  <c r="BX372" i="29"/>
  <c r="BW372" i="29"/>
  <c r="BV372" i="29"/>
  <c r="BU372" i="29"/>
  <c r="BT372" i="29"/>
  <c r="BS372" i="29"/>
  <c r="BR372" i="29"/>
  <c r="BQ372" i="29"/>
  <c r="BP372" i="29"/>
  <c r="BO372" i="29"/>
  <c r="BN372" i="29"/>
  <c r="BM372" i="29"/>
  <c r="BL372" i="29"/>
  <c r="BK372" i="29"/>
  <c r="BJ372" i="29"/>
  <c r="BI372" i="29"/>
  <c r="BH372" i="29"/>
  <c r="BG372" i="29"/>
  <c r="BF372" i="29"/>
  <c r="BE372" i="29"/>
  <c r="BD372" i="29"/>
  <c r="BC372" i="29"/>
  <c r="BB372" i="29"/>
  <c r="BA372" i="29"/>
  <c r="AZ372" i="29"/>
  <c r="AY372" i="29"/>
  <c r="CM371" i="29"/>
  <c r="CL371" i="29"/>
  <c r="CK371" i="29"/>
  <c r="CJ371" i="29"/>
  <c r="CI371" i="29"/>
  <c r="CH371" i="29"/>
  <c r="CG371" i="29"/>
  <c r="CF371" i="29"/>
  <c r="CE371" i="29"/>
  <c r="CD371" i="29"/>
  <c r="CC371" i="29"/>
  <c r="CB371" i="29"/>
  <c r="CA371" i="29"/>
  <c r="BZ371" i="29"/>
  <c r="BY371" i="29"/>
  <c r="BX371" i="29"/>
  <c r="BW371" i="29"/>
  <c r="BV371" i="29"/>
  <c r="BU371" i="29"/>
  <c r="BT371" i="29"/>
  <c r="BS371" i="29"/>
  <c r="BR371" i="29"/>
  <c r="BQ371" i="29"/>
  <c r="BP371" i="29"/>
  <c r="BO371" i="29"/>
  <c r="BN371" i="29"/>
  <c r="BM371" i="29"/>
  <c r="BL371" i="29"/>
  <c r="BK371" i="29"/>
  <c r="BJ371" i="29"/>
  <c r="BI371" i="29"/>
  <c r="BH371" i="29"/>
  <c r="BG371" i="29"/>
  <c r="BF371" i="29"/>
  <c r="BE371" i="29"/>
  <c r="BD371" i="29"/>
  <c r="BC371" i="29"/>
  <c r="BB371" i="29"/>
  <c r="BA371" i="29"/>
  <c r="AZ371" i="29"/>
  <c r="AY371" i="29"/>
  <c r="CM370" i="29"/>
  <c r="CL370" i="29"/>
  <c r="CK370" i="29"/>
  <c r="CJ370" i="29"/>
  <c r="CI370" i="29"/>
  <c r="CH370" i="29"/>
  <c r="CG370" i="29"/>
  <c r="CF370" i="29"/>
  <c r="CE370" i="29"/>
  <c r="CD370" i="29"/>
  <c r="CC370" i="29"/>
  <c r="CB370" i="29"/>
  <c r="CA370" i="29"/>
  <c r="BZ370" i="29"/>
  <c r="BY370" i="29"/>
  <c r="BX370" i="29"/>
  <c r="BW370" i="29"/>
  <c r="BV370" i="29"/>
  <c r="BU370" i="29"/>
  <c r="BT370" i="29"/>
  <c r="BS370" i="29"/>
  <c r="BR370" i="29"/>
  <c r="BQ370" i="29"/>
  <c r="BP370" i="29"/>
  <c r="BO370" i="29"/>
  <c r="BN370" i="29"/>
  <c r="BM370" i="29"/>
  <c r="BL370" i="29"/>
  <c r="BK370" i="29"/>
  <c r="BJ370" i="29"/>
  <c r="BI370" i="29"/>
  <c r="BH370" i="29"/>
  <c r="BG370" i="29"/>
  <c r="BF370" i="29"/>
  <c r="BE370" i="29"/>
  <c r="BD370" i="29"/>
  <c r="BC370" i="29"/>
  <c r="BB370" i="29"/>
  <c r="BA370" i="29"/>
  <c r="AZ370" i="29"/>
  <c r="AY370" i="29"/>
  <c r="CM369" i="29"/>
  <c r="CL369" i="29"/>
  <c r="CK369" i="29"/>
  <c r="CJ369" i="29"/>
  <c r="CI369" i="29"/>
  <c r="CH369" i="29"/>
  <c r="CG369" i="29"/>
  <c r="CF369" i="29"/>
  <c r="CE369" i="29"/>
  <c r="CD369" i="29"/>
  <c r="CC369" i="29"/>
  <c r="CB369" i="29"/>
  <c r="CA369" i="29"/>
  <c r="BZ369" i="29"/>
  <c r="BY369" i="29"/>
  <c r="BX369" i="29"/>
  <c r="BW369" i="29"/>
  <c r="BV369" i="29"/>
  <c r="BU369" i="29"/>
  <c r="BT369" i="29"/>
  <c r="BS369" i="29"/>
  <c r="BR369" i="29"/>
  <c r="BQ369" i="29"/>
  <c r="BP369" i="29"/>
  <c r="BO369" i="29"/>
  <c r="BN369" i="29"/>
  <c r="BM369" i="29"/>
  <c r="BL369" i="29"/>
  <c r="BK369" i="29"/>
  <c r="BJ369" i="29"/>
  <c r="BI369" i="29"/>
  <c r="BH369" i="29"/>
  <c r="BG369" i="29"/>
  <c r="BF369" i="29"/>
  <c r="BE369" i="29"/>
  <c r="BD369" i="29"/>
  <c r="BC369" i="29"/>
  <c r="BB369" i="29"/>
  <c r="BA369" i="29"/>
  <c r="AZ369" i="29"/>
  <c r="AY369" i="29"/>
  <c r="CM368" i="29"/>
  <c r="CL368" i="29"/>
  <c r="CK368" i="29"/>
  <c r="CJ368" i="29"/>
  <c r="CI368" i="29"/>
  <c r="CH368" i="29"/>
  <c r="CG368" i="29"/>
  <c r="CF368" i="29"/>
  <c r="CE368" i="29"/>
  <c r="CD368" i="29"/>
  <c r="CC368" i="29"/>
  <c r="CB368" i="29"/>
  <c r="CA368" i="29"/>
  <c r="BZ368" i="29"/>
  <c r="BY368" i="29"/>
  <c r="BX368" i="29"/>
  <c r="BW368" i="29"/>
  <c r="BV368" i="29"/>
  <c r="BU368" i="29"/>
  <c r="BT368" i="29"/>
  <c r="BS368" i="29"/>
  <c r="BR368" i="29"/>
  <c r="BQ368" i="29"/>
  <c r="BP368" i="29"/>
  <c r="BO368" i="29"/>
  <c r="BN368" i="29"/>
  <c r="BM368" i="29"/>
  <c r="BL368" i="29"/>
  <c r="BK368" i="29"/>
  <c r="BJ368" i="29"/>
  <c r="BI368" i="29"/>
  <c r="BH368" i="29"/>
  <c r="BG368" i="29"/>
  <c r="BF368" i="29"/>
  <c r="BE368" i="29"/>
  <c r="BD368" i="29"/>
  <c r="BC368" i="29"/>
  <c r="BB368" i="29"/>
  <c r="BA368" i="29"/>
  <c r="AZ368" i="29"/>
  <c r="AY368" i="29"/>
  <c r="CM367" i="29"/>
  <c r="CL367" i="29"/>
  <c r="CK367" i="29"/>
  <c r="CJ367" i="29"/>
  <c r="CI367" i="29"/>
  <c r="CH367" i="29"/>
  <c r="CG367" i="29"/>
  <c r="CF367" i="29"/>
  <c r="CE367" i="29"/>
  <c r="CD367" i="29"/>
  <c r="CC367" i="29"/>
  <c r="CB367" i="29"/>
  <c r="CA367" i="29"/>
  <c r="BZ367" i="29"/>
  <c r="BY367" i="29"/>
  <c r="BX367" i="29"/>
  <c r="BW367" i="29"/>
  <c r="BV367" i="29"/>
  <c r="BU367" i="29"/>
  <c r="BT367" i="29"/>
  <c r="BS367" i="29"/>
  <c r="BR367" i="29"/>
  <c r="BQ367" i="29"/>
  <c r="BP367" i="29"/>
  <c r="BO367" i="29"/>
  <c r="BN367" i="29"/>
  <c r="BM367" i="29"/>
  <c r="BL367" i="29"/>
  <c r="BK367" i="29"/>
  <c r="BJ367" i="29"/>
  <c r="BI367" i="29"/>
  <c r="BH367" i="29"/>
  <c r="BG367" i="29"/>
  <c r="BF367" i="29"/>
  <c r="BE367" i="29"/>
  <c r="BD367" i="29"/>
  <c r="BC367" i="29"/>
  <c r="BB367" i="29"/>
  <c r="BA367" i="29"/>
  <c r="AZ367" i="29"/>
  <c r="AY367" i="29"/>
  <c r="CM366" i="29"/>
  <c r="CL366" i="29"/>
  <c r="CK366" i="29"/>
  <c r="CJ366" i="29"/>
  <c r="CI366" i="29"/>
  <c r="CH366" i="29"/>
  <c r="CG366" i="29"/>
  <c r="CF366" i="29"/>
  <c r="CE366" i="29"/>
  <c r="CD366" i="29"/>
  <c r="CC366" i="29"/>
  <c r="CB366" i="29"/>
  <c r="CA366" i="29"/>
  <c r="BZ366" i="29"/>
  <c r="BY366" i="29"/>
  <c r="BX366" i="29"/>
  <c r="BW366" i="29"/>
  <c r="BV366" i="29"/>
  <c r="BU366" i="29"/>
  <c r="BT366" i="29"/>
  <c r="BS366" i="29"/>
  <c r="BR366" i="29"/>
  <c r="BQ366" i="29"/>
  <c r="BP366" i="29"/>
  <c r="BO366" i="29"/>
  <c r="BN366" i="29"/>
  <c r="BM366" i="29"/>
  <c r="BL366" i="29"/>
  <c r="BK366" i="29"/>
  <c r="BJ366" i="29"/>
  <c r="BI366" i="29"/>
  <c r="BH366" i="29"/>
  <c r="BG366" i="29"/>
  <c r="BF366" i="29"/>
  <c r="BE366" i="29"/>
  <c r="BD366" i="29"/>
  <c r="BC366" i="29"/>
  <c r="BB366" i="29"/>
  <c r="BA366" i="29"/>
  <c r="AZ366" i="29"/>
  <c r="AY366" i="29"/>
  <c r="CM365" i="29"/>
  <c r="CL365" i="29"/>
  <c r="CK365" i="29"/>
  <c r="CJ365" i="29"/>
  <c r="CI365" i="29"/>
  <c r="CH365" i="29"/>
  <c r="CG365" i="29"/>
  <c r="CF365" i="29"/>
  <c r="CE365" i="29"/>
  <c r="CD365" i="29"/>
  <c r="CC365" i="29"/>
  <c r="CB365" i="29"/>
  <c r="CA365" i="29"/>
  <c r="BZ365" i="29"/>
  <c r="BY365" i="29"/>
  <c r="BX365" i="29"/>
  <c r="BW365" i="29"/>
  <c r="BV365" i="29"/>
  <c r="BU365" i="29"/>
  <c r="BT365" i="29"/>
  <c r="BS365" i="29"/>
  <c r="BR365" i="29"/>
  <c r="BQ365" i="29"/>
  <c r="BP365" i="29"/>
  <c r="BO365" i="29"/>
  <c r="BN365" i="29"/>
  <c r="BM365" i="29"/>
  <c r="BL365" i="29"/>
  <c r="BK365" i="29"/>
  <c r="BJ365" i="29"/>
  <c r="BI365" i="29"/>
  <c r="BH365" i="29"/>
  <c r="BG365" i="29"/>
  <c r="BF365" i="29"/>
  <c r="BE365" i="29"/>
  <c r="BD365" i="29"/>
  <c r="BC365" i="29"/>
  <c r="BB365" i="29"/>
  <c r="BA365" i="29"/>
  <c r="AZ365" i="29"/>
  <c r="AY365" i="29"/>
  <c r="CM364" i="29"/>
  <c r="CL364" i="29"/>
  <c r="CK364" i="29"/>
  <c r="CJ364" i="29"/>
  <c r="CI364" i="29"/>
  <c r="CH364" i="29"/>
  <c r="CG364" i="29"/>
  <c r="CF364" i="29"/>
  <c r="CE364" i="29"/>
  <c r="CD364" i="29"/>
  <c r="CC364" i="29"/>
  <c r="CB364" i="29"/>
  <c r="CA364" i="29"/>
  <c r="BZ364" i="29"/>
  <c r="BY364" i="29"/>
  <c r="BX364" i="29"/>
  <c r="BW364" i="29"/>
  <c r="BV364" i="29"/>
  <c r="BU364" i="29"/>
  <c r="BT364" i="29"/>
  <c r="BS364" i="29"/>
  <c r="BR364" i="29"/>
  <c r="BQ364" i="29"/>
  <c r="BP364" i="29"/>
  <c r="BO364" i="29"/>
  <c r="BN364" i="29"/>
  <c r="BM364" i="29"/>
  <c r="BL364" i="29"/>
  <c r="BK364" i="29"/>
  <c r="BJ364" i="29"/>
  <c r="BI364" i="29"/>
  <c r="BH364" i="29"/>
  <c r="BG364" i="29"/>
  <c r="BF364" i="29"/>
  <c r="BE364" i="29"/>
  <c r="BD364" i="29"/>
  <c r="BC364" i="29"/>
  <c r="BB364" i="29"/>
  <c r="BA364" i="29"/>
  <c r="AZ364" i="29"/>
  <c r="AY364" i="29"/>
  <c r="CM363" i="29"/>
  <c r="CL363" i="29"/>
  <c r="CK363" i="29"/>
  <c r="CJ363" i="29"/>
  <c r="CI363" i="29"/>
  <c r="CH363" i="29"/>
  <c r="CG363" i="29"/>
  <c r="CF363" i="29"/>
  <c r="CE363" i="29"/>
  <c r="CD363" i="29"/>
  <c r="CC363" i="29"/>
  <c r="CB363" i="29"/>
  <c r="CA363" i="29"/>
  <c r="BZ363" i="29"/>
  <c r="BY363" i="29"/>
  <c r="BX363" i="29"/>
  <c r="BW363" i="29"/>
  <c r="BV363" i="29"/>
  <c r="BU363" i="29"/>
  <c r="BT363" i="29"/>
  <c r="BS363" i="29"/>
  <c r="BR363" i="29"/>
  <c r="BQ363" i="29"/>
  <c r="BP363" i="29"/>
  <c r="BO363" i="29"/>
  <c r="BN363" i="29"/>
  <c r="BM363" i="29"/>
  <c r="BL363" i="29"/>
  <c r="BK363" i="29"/>
  <c r="BJ363" i="29"/>
  <c r="BI363" i="29"/>
  <c r="BH363" i="29"/>
  <c r="BG363" i="29"/>
  <c r="BF363" i="29"/>
  <c r="BE363" i="29"/>
  <c r="BD363" i="29"/>
  <c r="BC363" i="29"/>
  <c r="BB363" i="29"/>
  <c r="BA363" i="29"/>
  <c r="AZ363" i="29"/>
  <c r="AY363" i="29"/>
  <c r="AW363" i="29" s="1"/>
  <c r="CM362" i="29"/>
  <c r="CL362" i="29"/>
  <c r="CK362" i="29"/>
  <c r="CJ362" i="29"/>
  <c r="CI362" i="29"/>
  <c r="CH362" i="29"/>
  <c r="CG362" i="29"/>
  <c r="CF362" i="29"/>
  <c r="CE362" i="29"/>
  <c r="CD362" i="29"/>
  <c r="CC362" i="29"/>
  <c r="CB362" i="29"/>
  <c r="CA362" i="29"/>
  <c r="BZ362" i="29"/>
  <c r="BY362" i="29"/>
  <c r="BX362" i="29"/>
  <c r="BW362" i="29"/>
  <c r="BV362" i="29"/>
  <c r="BU362" i="29"/>
  <c r="BT362" i="29"/>
  <c r="BS362" i="29"/>
  <c r="BR362" i="29"/>
  <c r="BQ362" i="29"/>
  <c r="BP362" i="29"/>
  <c r="BO362" i="29"/>
  <c r="BN362" i="29"/>
  <c r="BM362" i="29"/>
  <c r="BL362" i="29"/>
  <c r="BK362" i="29"/>
  <c r="BJ362" i="29"/>
  <c r="BI362" i="29"/>
  <c r="BH362" i="29"/>
  <c r="BG362" i="29"/>
  <c r="BF362" i="29"/>
  <c r="BE362" i="29"/>
  <c r="BD362" i="29"/>
  <c r="BC362" i="29"/>
  <c r="BB362" i="29"/>
  <c r="BA362" i="29"/>
  <c r="AZ362" i="29"/>
  <c r="AY362" i="29"/>
  <c r="CM361" i="29"/>
  <c r="CL361" i="29"/>
  <c r="CK361" i="29"/>
  <c r="CJ361" i="29"/>
  <c r="CI361" i="29"/>
  <c r="CH361" i="29"/>
  <c r="CG361" i="29"/>
  <c r="CF361" i="29"/>
  <c r="CE361" i="29"/>
  <c r="CD361" i="29"/>
  <c r="CC361" i="29"/>
  <c r="CB361" i="29"/>
  <c r="CA361" i="29"/>
  <c r="BZ361" i="29"/>
  <c r="BY361" i="29"/>
  <c r="BX361" i="29"/>
  <c r="BW361" i="29"/>
  <c r="BV361" i="29"/>
  <c r="BU361" i="29"/>
  <c r="BT361" i="29"/>
  <c r="BS361" i="29"/>
  <c r="BR361" i="29"/>
  <c r="BQ361" i="29"/>
  <c r="BP361" i="29"/>
  <c r="BO361" i="29"/>
  <c r="BN361" i="29"/>
  <c r="BM361" i="29"/>
  <c r="BL361" i="29"/>
  <c r="BK361" i="29"/>
  <c r="BJ361" i="29"/>
  <c r="BI361" i="29"/>
  <c r="BH361" i="29"/>
  <c r="BG361" i="29"/>
  <c r="BF361" i="29"/>
  <c r="BE361" i="29"/>
  <c r="BD361" i="29"/>
  <c r="BC361" i="29"/>
  <c r="BB361" i="29"/>
  <c r="BA361" i="29"/>
  <c r="AZ361" i="29"/>
  <c r="AY361" i="29"/>
  <c r="CM360" i="29"/>
  <c r="CL360" i="29"/>
  <c r="CK360" i="29"/>
  <c r="CJ360" i="29"/>
  <c r="CI360" i="29"/>
  <c r="CH360" i="29"/>
  <c r="CG360" i="29"/>
  <c r="CF360" i="29"/>
  <c r="CE360" i="29"/>
  <c r="CD360" i="29"/>
  <c r="CC360" i="29"/>
  <c r="CB360" i="29"/>
  <c r="CA360" i="29"/>
  <c r="BZ360" i="29"/>
  <c r="BY360" i="29"/>
  <c r="BX360" i="29"/>
  <c r="BW360" i="29"/>
  <c r="BV360" i="29"/>
  <c r="BU360" i="29"/>
  <c r="BT360" i="29"/>
  <c r="BS360" i="29"/>
  <c r="BR360" i="29"/>
  <c r="BQ360" i="29"/>
  <c r="BP360" i="29"/>
  <c r="BO360" i="29"/>
  <c r="BN360" i="29"/>
  <c r="BM360" i="29"/>
  <c r="BL360" i="29"/>
  <c r="BK360" i="29"/>
  <c r="BJ360" i="29"/>
  <c r="BI360" i="29"/>
  <c r="BH360" i="29"/>
  <c r="BG360" i="29"/>
  <c r="BF360" i="29"/>
  <c r="BE360" i="29"/>
  <c r="BD360" i="29"/>
  <c r="BC360" i="29"/>
  <c r="BB360" i="29"/>
  <c r="BA360" i="29"/>
  <c r="AZ360" i="29"/>
  <c r="AY360" i="29"/>
  <c r="CM359" i="29"/>
  <c r="CL359" i="29"/>
  <c r="CK359" i="29"/>
  <c r="CJ359" i="29"/>
  <c r="CI359" i="29"/>
  <c r="CH359" i="29"/>
  <c r="CG359" i="29"/>
  <c r="CF359" i="29"/>
  <c r="CE359" i="29"/>
  <c r="CD359" i="29"/>
  <c r="CC359" i="29"/>
  <c r="CB359" i="29"/>
  <c r="CA359" i="29"/>
  <c r="BZ359" i="29"/>
  <c r="BY359" i="29"/>
  <c r="BX359" i="29"/>
  <c r="BW359" i="29"/>
  <c r="BV359" i="29"/>
  <c r="BU359" i="29"/>
  <c r="BT359" i="29"/>
  <c r="BS359" i="29"/>
  <c r="BR359" i="29"/>
  <c r="BQ359" i="29"/>
  <c r="BP359" i="29"/>
  <c r="BO359" i="29"/>
  <c r="BN359" i="29"/>
  <c r="BM359" i="29"/>
  <c r="BL359" i="29"/>
  <c r="BK359" i="29"/>
  <c r="BJ359" i="29"/>
  <c r="BI359" i="29"/>
  <c r="BH359" i="29"/>
  <c r="BG359" i="29"/>
  <c r="BF359" i="29"/>
  <c r="BE359" i="29"/>
  <c r="BD359" i="29"/>
  <c r="BC359" i="29"/>
  <c r="BB359" i="29"/>
  <c r="BA359" i="29"/>
  <c r="AZ359" i="29"/>
  <c r="AY359" i="29"/>
  <c r="CM358" i="29"/>
  <c r="CL358" i="29"/>
  <c r="CK358" i="29"/>
  <c r="CJ358" i="29"/>
  <c r="CI358" i="29"/>
  <c r="CH358" i="29"/>
  <c r="CG358" i="29"/>
  <c r="CF358" i="29"/>
  <c r="CE358" i="29"/>
  <c r="CD358" i="29"/>
  <c r="CC358" i="29"/>
  <c r="CB358" i="29"/>
  <c r="CA358" i="29"/>
  <c r="BZ358" i="29"/>
  <c r="BY358" i="29"/>
  <c r="BX358" i="29"/>
  <c r="BW358" i="29"/>
  <c r="BV358" i="29"/>
  <c r="BU358" i="29"/>
  <c r="BT358" i="29"/>
  <c r="BS358" i="29"/>
  <c r="BR358" i="29"/>
  <c r="BQ358" i="29"/>
  <c r="BP358" i="29"/>
  <c r="BO358" i="29"/>
  <c r="BN358" i="29"/>
  <c r="BM358" i="29"/>
  <c r="BL358" i="29"/>
  <c r="BK358" i="29"/>
  <c r="BJ358" i="29"/>
  <c r="BI358" i="29"/>
  <c r="BH358" i="29"/>
  <c r="BG358" i="29"/>
  <c r="BF358" i="29"/>
  <c r="BE358" i="29"/>
  <c r="BD358" i="29"/>
  <c r="BC358" i="29"/>
  <c r="BB358" i="29"/>
  <c r="BA358" i="29"/>
  <c r="AZ358" i="29"/>
  <c r="AY358" i="29"/>
  <c r="CM357" i="29"/>
  <c r="CL357" i="29"/>
  <c r="CK357" i="29"/>
  <c r="CJ357" i="29"/>
  <c r="CI357" i="29"/>
  <c r="CH357" i="29"/>
  <c r="CG357" i="29"/>
  <c r="CF357" i="29"/>
  <c r="CE357" i="29"/>
  <c r="CD357" i="29"/>
  <c r="CC357" i="29"/>
  <c r="CB357" i="29"/>
  <c r="CA357" i="29"/>
  <c r="BZ357" i="29"/>
  <c r="BY357" i="29"/>
  <c r="BX357" i="29"/>
  <c r="BW357" i="29"/>
  <c r="BV357" i="29"/>
  <c r="BU357" i="29"/>
  <c r="BT357" i="29"/>
  <c r="BS357" i="29"/>
  <c r="BR357" i="29"/>
  <c r="BQ357" i="29"/>
  <c r="BP357" i="29"/>
  <c r="BO357" i="29"/>
  <c r="BN357" i="29"/>
  <c r="BM357" i="29"/>
  <c r="BL357" i="29"/>
  <c r="BK357" i="29"/>
  <c r="BJ357" i="29"/>
  <c r="BI357" i="29"/>
  <c r="BH357" i="29"/>
  <c r="BG357" i="29"/>
  <c r="BF357" i="29"/>
  <c r="BE357" i="29"/>
  <c r="BD357" i="29"/>
  <c r="BC357" i="29"/>
  <c r="BB357" i="29"/>
  <c r="BA357" i="29"/>
  <c r="AZ357" i="29"/>
  <c r="AY357" i="29"/>
  <c r="CM356" i="29"/>
  <c r="CL356" i="29"/>
  <c r="CK356" i="29"/>
  <c r="CJ356" i="29"/>
  <c r="CI356" i="29"/>
  <c r="CH356" i="29"/>
  <c r="CG356" i="29"/>
  <c r="CF356" i="29"/>
  <c r="CE356" i="29"/>
  <c r="CD356" i="29"/>
  <c r="CC356" i="29"/>
  <c r="CB356" i="29"/>
  <c r="CA356" i="29"/>
  <c r="BZ356" i="29"/>
  <c r="BY356" i="29"/>
  <c r="BX356" i="29"/>
  <c r="BW356" i="29"/>
  <c r="BV356" i="29"/>
  <c r="BU356" i="29"/>
  <c r="BT356" i="29"/>
  <c r="BS356" i="29"/>
  <c r="BR356" i="29"/>
  <c r="BQ356" i="29"/>
  <c r="BP356" i="29"/>
  <c r="BO356" i="29"/>
  <c r="BN356" i="29"/>
  <c r="BM356" i="29"/>
  <c r="BL356" i="29"/>
  <c r="BK356" i="29"/>
  <c r="BJ356" i="29"/>
  <c r="BI356" i="29"/>
  <c r="BH356" i="29"/>
  <c r="BG356" i="29"/>
  <c r="BF356" i="29"/>
  <c r="BE356" i="29"/>
  <c r="BD356" i="29"/>
  <c r="BC356" i="29"/>
  <c r="BB356" i="29"/>
  <c r="BA356" i="29"/>
  <c r="AZ356" i="29"/>
  <c r="AY356" i="29"/>
  <c r="CM355" i="29"/>
  <c r="CL355" i="29"/>
  <c r="CK355" i="29"/>
  <c r="CJ355" i="29"/>
  <c r="CI355" i="29"/>
  <c r="CH355" i="29"/>
  <c r="CG355" i="29"/>
  <c r="CF355" i="29"/>
  <c r="CE355" i="29"/>
  <c r="CD355" i="29"/>
  <c r="CC355" i="29"/>
  <c r="CB355" i="29"/>
  <c r="CA355" i="29"/>
  <c r="BZ355" i="29"/>
  <c r="BY355" i="29"/>
  <c r="BX355" i="29"/>
  <c r="BW355" i="29"/>
  <c r="BV355" i="29"/>
  <c r="BU355" i="29"/>
  <c r="BT355" i="29"/>
  <c r="BS355" i="29"/>
  <c r="BR355" i="29"/>
  <c r="BQ355" i="29"/>
  <c r="BP355" i="29"/>
  <c r="BO355" i="29"/>
  <c r="BN355" i="29"/>
  <c r="BM355" i="29"/>
  <c r="BL355" i="29"/>
  <c r="BK355" i="29"/>
  <c r="BJ355" i="29"/>
  <c r="BI355" i="29"/>
  <c r="BH355" i="29"/>
  <c r="BG355" i="29"/>
  <c r="BF355" i="29"/>
  <c r="BE355" i="29"/>
  <c r="BD355" i="29"/>
  <c r="BC355" i="29"/>
  <c r="BB355" i="29"/>
  <c r="BA355" i="29"/>
  <c r="AZ355" i="29"/>
  <c r="AY355" i="29"/>
  <c r="AW355" i="29" s="1"/>
  <c r="CM354" i="29"/>
  <c r="CL354" i="29"/>
  <c r="CK354" i="29"/>
  <c r="CJ354" i="29"/>
  <c r="CI354" i="29"/>
  <c r="CH354" i="29"/>
  <c r="CG354" i="29"/>
  <c r="CF354" i="29"/>
  <c r="CE354" i="29"/>
  <c r="CD354" i="29"/>
  <c r="CC354" i="29"/>
  <c r="CB354" i="29"/>
  <c r="CA354" i="29"/>
  <c r="BZ354" i="29"/>
  <c r="BY354" i="29"/>
  <c r="BX354" i="29"/>
  <c r="BW354" i="29"/>
  <c r="BV354" i="29"/>
  <c r="BU354" i="29"/>
  <c r="BT354" i="29"/>
  <c r="BS354" i="29"/>
  <c r="BR354" i="29"/>
  <c r="BQ354" i="29"/>
  <c r="BP354" i="29"/>
  <c r="BO354" i="29"/>
  <c r="BN354" i="29"/>
  <c r="BM354" i="29"/>
  <c r="BL354" i="29"/>
  <c r="BK354" i="29"/>
  <c r="BJ354" i="29"/>
  <c r="BI354" i="29"/>
  <c r="BH354" i="29"/>
  <c r="BG354" i="29"/>
  <c r="BF354" i="29"/>
  <c r="BE354" i="29"/>
  <c r="BD354" i="29"/>
  <c r="BC354" i="29"/>
  <c r="BB354" i="29"/>
  <c r="BA354" i="29"/>
  <c r="AZ354" i="29"/>
  <c r="AY354" i="29"/>
  <c r="CM353" i="29"/>
  <c r="CL353" i="29"/>
  <c r="CK353" i="29"/>
  <c r="CJ353" i="29"/>
  <c r="CI353" i="29"/>
  <c r="CH353" i="29"/>
  <c r="CG353" i="29"/>
  <c r="CF353" i="29"/>
  <c r="CE353" i="29"/>
  <c r="CD353" i="29"/>
  <c r="CC353" i="29"/>
  <c r="CB353" i="29"/>
  <c r="CA353" i="29"/>
  <c r="BZ353" i="29"/>
  <c r="BY353" i="29"/>
  <c r="BX353" i="29"/>
  <c r="BW353" i="29"/>
  <c r="BV353" i="29"/>
  <c r="BU353" i="29"/>
  <c r="BT353" i="29"/>
  <c r="BS353" i="29"/>
  <c r="BR353" i="29"/>
  <c r="BQ353" i="29"/>
  <c r="BP353" i="29"/>
  <c r="BO353" i="29"/>
  <c r="BN353" i="29"/>
  <c r="BM353" i="29"/>
  <c r="BL353" i="29"/>
  <c r="BK353" i="29"/>
  <c r="BJ353" i="29"/>
  <c r="BI353" i="29"/>
  <c r="BH353" i="29"/>
  <c r="BG353" i="29"/>
  <c r="BF353" i="29"/>
  <c r="BE353" i="29"/>
  <c r="BD353" i="29"/>
  <c r="BC353" i="29"/>
  <c r="BB353" i="29"/>
  <c r="BA353" i="29"/>
  <c r="AZ353" i="29"/>
  <c r="AY353" i="29"/>
  <c r="CM352" i="29"/>
  <c r="CL352" i="29"/>
  <c r="CK352" i="29"/>
  <c r="CJ352" i="29"/>
  <c r="CI352" i="29"/>
  <c r="CH352" i="29"/>
  <c r="CG352" i="29"/>
  <c r="CF352" i="29"/>
  <c r="CE352" i="29"/>
  <c r="CD352" i="29"/>
  <c r="CC352" i="29"/>
  <c r="CB352" i="29"/>
  <c r="CA352" i="29"/>
  <c r="BZ352" i="29"/>
  <c r="BY352" i="29"/>
  <c r="BX352" i="29"/>
  <c r="BW352" i="29"/>
  <c r="BV352" i="29"/>
  <c r="BU352" i="29"/>
  <c r="BT352" i="29"/>
  <c r="BS352" i="29"/>
  <c r="BR352" i="29"/>
  <c r="BQ352" i="29"/>
  <c r="BP352" i="29"/>
  <c r="BO352" i="29"/>
  <c r="BN352" i="29"/>
  <c r="BM352" i="29"/>
  <c r="BL352" i="29"/>
  <c r="BK352" i="29"/>
  <c r="BJ352" i="29"/>
  <c r="BI352" i="29"/>
  <c r="BH352" i="29"/>
  <c r="BG352" i="29"/>
  <c r="BF352" i="29"/>
  <c r="BE352" i="29"/>
  <c r="BD352" i="29"/>
  <c r="BC352" i="29"/>
  <c r="BB352" i="29"/>
  <c r="BA352" i="29"/>
  <c r="AZ352" i="29"/>
  <c r="AY352" i="29"/>
  <c r="CM351" i="29"/>
  <c r="CL351" i="29"/>
  <c r="CK351" i="29"/>
  <c r="CJ351" i="29"/>
  <c r="CI351" i="29"/>
  <c r="CH351" i="29"/>
  <c r="CG351" i="29"/>
  <c r="CF351" i="29"/>
  <c r="CE351" i="29"/>
  <c r="CD351" i="29"/>
  <c r="CC351" i="29"/>
  <c r="CB351" i="29"/>
  <c r="CA351" i="29"/>
  <c r="BZ351" i="29"/>
  <c r="BY351" i="29"/>
  <c r="BX351" i="29"/>
  <c r="BW351" i="29"/>
  <c r="BV351" i="29"/>
  <c r="BU351" i="29"/>
  <c r="BT351" i="29"/>
  <c r="BS351" i="29"/>
  <c r="BR351" i="29"/>
  <c r="BQ351" i="29"/>
  <c r="BP351" i="29"/>
  <c r="BO351" i="29"/>
  <c r="BN351" i="29"/>
  <c r="BM351" i="29"/>
  <c r="BL351" i="29"/>
  <c r="BK351" i="29"/>
  <c r="BJ351" i="29"/>
  <c r="BI351" i="29"/>
  <c r="BH351" i="29"/>
  <c r="BG351" i="29"/>
  <c r="BF351" i="29"/>
  <c r="BE351" i="29"/>
  <c r="BD351" i="29"/>
  <c r="BC351" i="29"/>
  <c r="BB351" i="29"/>
  <c r="BA351" i="29"/>
  <c r="AZ351" i="29"/>
  <c r="AY351" i="29"/>
  <c r="CM350" i="29"/>
  <c r="CL350" i="29"/>
  <c r="CK350" i="29"/>
  <c r="CJ350" i="29"/>
  <c r="CI350" i="29"/>
  <c r="CH350" i="29"/>
  <c r="CG350" i="29"/>
  <c r="CF350" i="29"/>
  <c r="CE350" i="29"/>
  <c r="CD350" i="29"/>
  <c r="CC350" i="29"/>
  <c r="CB350" i="29"/>
  <c r="CA350" i="29"/>
  <c r="BZ350" i="29"/>
  <c r="BY350" i="29"/>
  <c r="BX350" i="29"/>
  <c r="BW350" i="29"/>
  <c r="BV350" i="29"/>
  <c r="BU350" i="29"/>
  <c r="BT350" i="29"/>
  <c r="BS350" i="29"/>
  <c r="BR350" i="29"/>
  <c r="BQ350" i="29"/>
  <c r="BP350" i="29"/>
  <c r="BO350" i="29"/>
  <c r="BN350" i="29"/>
  <c r="BM350" i="29"/>
  <c r="BL350" i="29"/>
  <c r="BK350" i="29"/>
  <c r="BJ350" i="29"/>
  <c r="BI350" i="29"/>
  <c r="BH350" i="29"/>
  <c r="BG350" i="29"/>
  <c r="BF350" i="29"/>
  <c r="BE350" i="29"/>
  <c r="BD350" i="29"/>
  <c r="BC350" i="29"/>
  <c r="BB350" i="29"/>
  <c r="BA350" i="29"/>
  <c r="AZ350" i="29"/>
  <c r="AY350" i="29"/>
  <c r="CM349" i="29"/>
  <c r="CL349" i="29"/>
  <c r="CK349" i="29"/>
  <c r="CJ349" i="29"/>
  <c r="CI349" i="29"/>
  <c r="CH349" i="29"/>
  <c r="CG349" i="29"/>
  <c r="CF349" i="29"/>
  <c r="CE349" i="29"/>
  <c r="CD349" i="29"/>
  <c r="CC349" i="29"/>
  <c r="CB349" i="29"/>
  <c r="CA349" i="29"/>
  <c r="BZ349" i="29"/>
  <c r="BY349" i="29"/>
  <c r="BX349" i="29"/>
  <c r="BW349" i="29"/>
  <c r="BV349" i="29"/>
  <c r="BU349" i="29"/>
  <c r="BT349" i="29"/>
  <c r="BS349" i="29"/>
  <c r="BR349" i="29"/>
  <c r="BQ349" i="29"/>
  <c r="BP349" i="29"/>
  <c r="BO349" i="29"/>
  <c r="BN349" i="29"/>
  <c r="BM349" i="29"/>
  <c r="BL349" i="29"/>
  <c r="BK349" i="29"/>
  <c r="BJ349" i="29"/>
  <c r="BI349" i="29"/>
  <c r="BH349" i="29"/>
  <c r="BG349" i="29"/>
  <c r="BF349" i="29"/>
  <c r="BE349" i="29"/>
  <c r="BD349" i="29"/>
  <c r="BC349" i="29"/>
  <c r="BB349" i="29"/>
  <c r="BA349" i="29"/>
  <c r="AZ349" i="29"/>
  <c r="AY349" i="29"/>
  <c r="CM348" i="29"/>
  <c r="CL348" i="29"/>
  <c r="CK348" i="29"/>
  <c r="CJ348" i="29"/>
  <c r="CI348" i="29"/>
  <c r="CH348" i="29"/>
  <c r="CG348" i="29"/>
  <c r="CF348" i="29"/>
  <c r="CE348" i="29"/>
  <c r="CD348" i="29"/>
  <c r="CC348" i="29"/>
  <c r="CB348" i="29"/>
  <c r="CA348" i="29"/>
  <c r="BZ348" i="29"/>
  <c r="BY348" i="29"/>
  <c r="BX348" i="29"/>
  <c r="BW348" i="29"/>
  <c r="BV348" i="29"/>
  <c r="BU348" i="29"/>
  <c r="BT348" i="29"/>
  <c r="BS348" i="29"/>
  <c r="BR348" i="29"/>
  <c r="BQ348" i="29"/>
  <c r="BP348" i="29"/>
  <c r="BO348" i="29"/>
  <c r="BN348" i="29"/>
  <c r="BM348" i="29"/>
  <c r="BL348" i="29"/>
  <c r="BK348" i="29"/>
  <c r="BJ348" i="29"/>
  <c r="BI348" i="29"/>
  <c r="BH348" i="29"/>
  <c r="BG348" i="29"/>
  <c r="BF348" i="29"/>
  <c r="BE348" i="29"/>
  <c r="BD348" i="29"/>
  <c r="BC348" i="29"/>
  <c r="BB348" i="29"/>
  <c r="BA348" i="29"/>
  <c r="AZ348" i="29"/>
  <c r="AY348" i="29"/>
  <c r="CM347" i="29"/>
  <c r="CL347" i="29"/>
  <c r="CK347" i="29"/>
  <c r="CJ347" i="29"/>
  <c r="CI347" i="29"/>
  <c r="CH347" i="29"/>
  <c r="CG347" i="29"/>
  <c r="CF347" i="29"/>
  <c r="CE347" i="29"/>
  <c r="CD347" i="29"/>
  <c r="CC347" i="29"/>
  <c r="CB347" i="29"/>
  <c r="CA347" i="29"/>
  <c r="BZ347" i="29"/>
  <c r="BY347" i="29"/>
  <c r="BX347" i="29"/>
  <c r="BW347" i="29"/>
  <c r="BV347" i="29"/>
  <c r="BU347" i="29"/>
  <c r="BT347" i="29"/>
  <c r="BS347" i="29"/>
  <c r="BR347" i="29"/>
  <c r="BQ347" i="29"/>
  <c r="BP347" i="29"/>
  <c r="BO347" i="29"/>
  <c r="BN347" i="29"/>
  <c r="BM347" i="29"/>
  <c r="BL347" i="29"/>
  <c r="BK347" i="29"/>
  <c r="BJ347" i="29"/>
  <c r="BI347" i="29"/>
  <c r="BH347" i="29"/>
  <c r="BG347" i="29"/>
  <c r="BF347" i="29"/>
  <c r="BE347" i="29"/>
  <c r="BD347" i="29"/>
  <c r="BC347" i="29"/>
  <c r="BB347" i="29"/>
  <c r="BA347" i="29"/>
  <c r="AZ347" i="29"/>
  <c r="AY347" i="29"/>
  <c r="CM346" i="29"/>
  <c r="CL346" i="29"/>
  <c r="CK346" i="29"/>
  <c r="CJ346" i="29"/>
  <c r="CI346" i="29"/>
  <c r="CH346" i="29"/>
  <c r="CG346" i="29"/>
  <c r="CF346" i="29"/>
  <c r="CE346" i="29"/>
  <c r="CD346" i="29"/>
  <c r="CC346" i="29"/>
  <c r="CB346" i="29"/>
  <c r="CA346" i="29"/>
  <c r="BZ346" i="29"/>
  <c r="BY346" i="29"/>
  <c r="BX346" i="29"/>
  <c r="BW346" i="29"/>
  <c r="BV346" i="29"/>
  <c r="BU346" i="29"/>
  <c r="BT346" i="29"/>
  <c r="BS346" i="29"/>
  <c r="BR346" i="29"/>
  <c r="BQ346" i="29"/>
  <c r="BP346" i="29"/>
  <c r="BO346" i="29"/>
  <c r="BN346" i="29"/>
  <c r="BM346" i="29"/>
  <c r="BL346" i="29"/>
  <c r="BK346" i="29"/>
  <c r="BJ346" i="29"/>
  <c r="BI346" i="29"/>
  <c r="BH346" i="29"/>
  <c r="BG346" i="29"/>
  <c r="BF346" i="29"/>
  <c r="BE346" i="29"/>
  <c r="BD346" i="29"/>
  <c r="BC346" i="29"/>
  <c r="BB346" i="29"/>
  <c r="BA346" i="29"/>
  <c r="AZ346" i="29"/>
  <c r="AY346" i="29"/>
  <c r="CM345" i="29"/>
  <c r="CL345" i="29"/>
  <c r="CK345" i="29"/>
  <c r="CJ345" i="29"/>
  <c r="CI345" i="29"/>
  <c r="CH345" i="29"/>
  <c r="CG345" i="29"/>
  <c r="CF345" i="29"/>
  <c r="CE345" i="29"/>
  <c r="CD345" i="29"/>
  <c r="CC345" i="29"/>
  <c r="CB345" i="29"/>
  <c r="CA345" i="29"/>
  <c r="BZ345" i="29"/>
  <c r="BY345" i="29"/>
  <c r="BX345" i="29"/>
  <c r="BW345" i="29"/>
  <c r="BV345" i="29"/>
  <c r="BU345" i="29"/>
  <c r="BT345" i="29"/>
  <c r="BS345" i="29"/>
  <c r="BR345" i="29"/>
  <c r="BQ345" i="29"/>
  <c r="BP345" i="29"/>
  <c r="BO345" i="29"/>
  <c r="BN345" i="29"/>
  <c r="BM345" i="29"/>
  <c r="BL345" i="29"/>
  <c r="BK345" i="29"/>
  <c r="BJ345" i="29"/>
  <c r="BI345" i="29"/>
  <c r="BH345" i="29"/>
  <c r="BG345" i="29"/>
  <c r="BF345" i="29"/>
  <c r="BE345" i="29"/>
  <c r="BD345" i="29"/>
  <c r="BC345" i="29"/>
  <c r="BB345" i="29"/>
  <c r="BA345" i="29"/>
  <c r="AZ345" i="29"/>
  <c r="AY345" i="29"/>
  <c r="CM344" i="29"/>
  <c r="CL344" i="29"/>
  <c r="CK344" i="29"/>
  <c r="CJ344" i="29"/>
  <c r="CI344" i="29"/>
  <c r="CH344" i="29"/>
  <c r="CG344" i="29"/>
  <c r="CF344" i="29"/>
  <c r="CE344" i="29"/>
  <c r="CD344" i="29"/>
  <c r="CC344" i="29"/>
  <c r="CB344" i="29"/>
  <c r="CA344" i="29"/>
  <c r="BZ344" i="29"/>
  <c r="BY344" i="29"/>
  <c r="BX344" i="29"/>
  <c r="BW344" i="29"/>
  <c r="BV344" i="29"/>
  <c r="BU344" i="29"/>
  <c r="BT344" i="29"/>
  <c r="BS344" i="29"/>
  <c r="BR344" i="29"/>
  <c r="BQ344" i="29"/>
  <c r="BP344" i="29"/>
  <c r="BO344" i="29"/>
  <c r="BN344" i="29"/>
  <c r="BM344" i="29"/>
  <c r="BL344" i="29"/>
  <c r="BK344" i="29"/>
  <c r="BJ344" i="29"/>
  <c r="BI344" i="29"/>
  <c r="BH344" i="29"/>
  <c r="BG344" i="29"/>
  <c r="BF344" i="29"/>
  <c r="BE344" i="29"/>
  <c r="BD344" i="29"/>
  <c r="BC344" i="29"/>
  <c r="BB344" i="29"/>
  <c r="BA344" i="29"/>
  <c r="AZ344" i="29"/>
  <c r="AY344" i="29"/>
  <c r="CM343" i="29"/>
  <c r="CL343" i="29"/>
  <c r="CK343" i="29"/>
  <c r="CJ343" i="29"/>
  <c r="CI343" i="29"/>
  <c r="CH343" i="29"/>
  <c r="CG343" i="29"/>
  <c r="CF343" i="29"/>
  <c r="CE343" i="29"/>
  <c r="CD343" i="29"/>
  <c r="CC343" i="29"/>
  <c r="CB343" i="29"/>
  <c r="CA343" i="29"/>
  <c r="BZ343" i="29"/>
  <c r="BY343" i="29"/>
  <c r="BX343" i="29"/>
  <c r="BW343" i="29"/>
  <c r="BV343" i="29"/>
  <c r="BU343" i="29"/>
  <c r="BT343" i="29"/>
  <c r="BS343" i="29"/>
  <c r="BR343" i="29"/>
  <c r="BQ343" i="29"/>
  <c r="BP343" i="29"/>
  <c r="BO343" i="29"/>
  <c r="BN343" i="29"/>
  <c r="BM343" i="29"/>
  <c r="BL343" i="29"/>
  <c r="BK343" i="29"/>
  <c r="BJ343" i="29"/>
  <c r="BI343" i="29"/>
  <c r="BH343" i="29"/>
  <c r="BG343" i="29"/>
  <c r="BF343" i="29"/>
  <c r="BE343" i="29"/>
  <c r="BD343" i="29"/>
  <c r="BC343" i="29"/>
  <c r="BB343" i="29"/>
  <c r="BA343" i="29"/>
  <c r="AZ343" i="29"/>
  <c r="AY343" i="29"/>
  <c r="CM342" i="29"/>
  <c r="CL342" i="29"/>
  <c r="CK342" i="29"/>
  <c r="CJ342" i="29"/>
  <c r="CI342" i="29"/>
  <c r="CH342" i="29"/>
  <c r="CG342" i="29"/>
  <c r="CF342" i="29"/>
  <c r="CE342" i="29"/>
  <c r="CD342" i="29"/>
  <c r="CC342" i="29"/>
  <c r="CB342" i="29"/>
  <c r="CA342" i="29"/>
  <c r="BZ342" i="29"/>
  <c r="BY342" i="29"/>
  <c r="BX342" i="29"/>
  <c r="BW342" i="29"/>
  <c r="BV342" i="29"/>
  <c r="BU342" i="29"/>
  <c r="BT342" i="29"/>
  <c r="BS342" i="29"/>
  <c r="BR342" i="29"/>
  <c r="BQ342" i="29"/>
  <c r="BP342" i="29"/>
  <c r="BO342" i="29"/>
  <c r="BN342" i="29"/>
  <c r="BM342" i="29"/>
  <c r="BL342" i="29"/>
  <c r="BK342" i="29"/>
  <c r="BJ342" i="29"/>
  <c r="BI342" i="29"/>
  <c r="BH342" i="29"/>
  <c r="BG342" i="29"/>
  <c r="BF342" i="29"/>
  <c r="BE342" i="29"/>
  <c r="BD342" i="29"/>
  <c r="BC342" i="29"/>
  <c r="BB342" i="29"/>
  <c r="BA342" i="29"/>
  <c r="AZ342" i="29"/>
  <c r="AY342" i="29"/>
  <c r="CM341" i="29"/>
  <c r="CL341" i="29"/>
  <c r="CK341" i="29"/>
  <c r="CJ341" i="29"/>
  <c r="CI341" i="29"/>
  <c r="CH341" i="29"/>
  <c r="CG341" i="29"/>
  <c r="CF341" i="29"/>
  <c r="CE341" i="29"/>
  <c r="CD341" i="29"/>
  <c r="CC341" i="29"/>
  <c r="CB341" i="29"/>
  <c r="CA341" i="29"/>
  <c r="BZ341" i="29"/>
  <c r="BY341" i="29"/>
  <c r="BX341" i="29"/>
  <c r="BW341" i="29"/>
  <c r="BV341" i="29"/>
  <c r="BU341" i="29"/>
  <c r="BT341" i="29"/>
  <c r="BS341" i="29"/>
  <c r="BR341" i="29"/>
  <c r="BQ341" i="29"/>
  <c r="BP341" i="29"/>
  <c r="BO341" i="29"/>
  <c r="BN341" i="29"/>
  <c r="BM341" i="29"/>
  <c r="BL341" i="29"/>
  <c r="BK341" i="29"/>
  <c r="BJ341" i="29"/>
  <c r="BI341" i="29"/>
  <c r="BH341" i="29"/>
  <c r="BG341" i="29"/>
  <c r="BF341" i="29"/>
  <c r="BE341" i="29"/>
  <c r="BD341" i="29"/>
  <c r="BC341" i="29"/>
  <c r="BB341" i="29"/>
  <c r="BA341" i="29"/>
  <c r="AZ341" i="29"/>
  <c r="AY341" i="29"/>
  <c r="CM340" i="29"/>
  <c r="CL340" i="29"/>
  <c r="CK340" i="29"/>
  <c r="CJ340" i="29"/>
  <c r="CI340" i="29"/>
  <c r="CH340" i="29"/>
  <c r="CG340" i="29"/>
  <c r="CF340" i="29"/>
  <c r="CE340" i="29"/>
  <c r="CD340" i="29"/>
  <c r="CC340" i="29"/>
  <c r="CB340" i="29"/>
  <c r="CA340" i="29"/>
  <c r="BZ340" i="29"/>
  <c r="BY340" i="29"/>
  <c r="BX340" i="29"/>
  <c r="BW340" i="29"/>
  <c r="BV340" i="29"/>
  <c r="BU340" i="29"/>
  <c r="BT340" i="29"/>
  <c r="BS340" i="29"/>
  <c r="BR340" i="29"/>
  <c r="BQ340" i="29"/>
  <c r="BP340" i="29"/>
  <c r="BO340" i="29"/>
  <c r="BN340" i="29"/>
  <c r="BM340" i="29"/>
  <c r="BL340" i="29"/>
  <c r="BK340" i="29"/>
  <c r="BJ340" i="29"/>
  <c r="BI340" i="29"/>
  <c r="BH340" i="29"/>
  <c r="BG340" i="29"/>
  <c r="BF340" i="29"/>
  <c r="BE340" i="29"/>
  <c r="BD340" i="29"/>
  <c r="BC340" i="29"/>
  <c r="BB340" i="29"/>
  <c r="BA340" i="29"/>
  <c r="AZ340" i="29"/>
  <c r="AY340" i="29"/>
  <c r="CM339" i="29"/>
  <c r="CL339" i="29"/>
  <c r="CK339" i="29"/>
  <c r="CJ339" i="29"/>
  <c r="CI339" i="29"/>
  <c r="CH339" i="29"/>
  <c r="CG339" i="29"/>
  <c r="CF339" i="29"/>
  <c r="CE339" i="29"/>
  <c r="CD339" i="29"/>
  <c r="CC339" i="29"/>
  <c r="CB339" i="29"/>
  <c r="CA339" i="29"/>
  <c r="BZ339" i="29"/>
  <c r="BY339" i="29"/>
  <c r="BX339" i="29"/>
  <c r="BW339" i="29"/>
  <c r="BV339" i="29"/>
  <c r="BU339" i="29"/>
  <c r="BT339" i="29"/>
  <c r="BS339" i="29"/>
  <c r="BR339" i="29"/>
  <c r="BQ339" i="29"/>
  <c r="BP339" i="29"/>
  <c r="BO339" i="29"/>
  <c r="BN339" i="29"/>
  <c r="BM339" i="29"/>
  <c r="BL339" i="29"/>
  <c r="BK339" i="29"/>
  <c r="BJ339" i="29"/>
  <c r="BI339" i="29"/>
  <c r="BH339" i="29"/>
  <c r="BG339" i="29"/>
  <c r="BF339" i="29"/>
  <c r="BE339" i="29"/>
  <c r="BD339" i="29"/>
  <c r="BC339" i="29"/>
  <c r="BB339" i="29"/>
  <c r="BA339" i="29"/>
  <c r="AZ339" i="29"/>
  <c r="AY339" i="29"/>
  <c r="CM338" i="29"/>
  <c r="CL338" i="29"/>
  <c r="CK338" i="29"/>
  <c r="CJ338" i="29"/>
  <c r="CI338" i="29"/>
  <c r="CH338" i="29"/>
  <c r="CG338" i="29"/>
  <c r="CF338" i="29"/>
  <c r="CE338" i="29"/>
  <c r="CD338" i="29"/>
  <c r="CC338" i="29"/>
  <c r="CB338" i="29"/>
  <c r="CA338" i="29"/>
  <c r="BZ338" i="29"/>
  <c r="BY338" i="29"/>
  <c r="BX338" i="29"/>
  <c r="BW338" i="29"/>
  <c r="BV338" i="29"/>
  <c r="BU338" i="29"/>
  <c r="BT338" i="29"/>
  <c r="BS338" i="29"/>
  <c r="BR338" i="29"/>
  <c r="BQ338" i="29"/>
  <c r="BP338" i="29"/>
  <c r="BO338" i="29"/>
  <c r="BN338" i="29"/>
  <c r="BM338" i="29"/>
  <c r="BL338" i="29"/>
  <c r="BK338" i="29"/>
  <c r="BJ338" i="29"/>
  <c r="BI338" i="29"/>
  <c r="BH338" i="29"/>
  <c r="BG338" i="29"/>
  <c r="BF338" i="29"/>
  <c r="BE338" i="29"/>
  <c r="BD338" i="29"/>
  <c r="BC338" i="29"/>
  <c r="BB338" i="29"/>
  <c r="BA338" i="29"/>
  <c r="AZ338" i="29"/>
  <c r="AY338" i="29"/>
  <c r="CM337" i="29"/>
  <c r="CL337" i="29"/>
  <c r="CK337" i="29"/>
  <c r="CJ337" i="29"/>
  <c r="CI337" i="29"/>
  <c r="CH337" i="29"/>
  <c r="CG337" i="29"/>
  <c r="CF337" i="29"/>
  <c r="CE337" i="29"/>
  <c r="CD337" i="29"/>
  <c r="CC337" i="29"/>
  <c r="CB337" i="29"/>
  <c r="CA337" i="29"/>
  <c r="BZ337" i="29"/>
  <c r="BY337" i="29"/>
  <c r="BX337" i="29"/>
  <c r="BW337" i="29"/>
  <c r="BV337" i="29"/>
  <c r="BU337" i="29"/>
  <c r="BT337" i="29"/>
  <c r="BS337" i="29"/>
  <c r="BR337" i="29"/>
  <c r="BQ337" i="29"/>
  <c r="BP337" i="29"/>
  <c r="BO337" i="29"/>
  <c r="BN337" i="29"/>
  <c r="BM337" i="29"/>
  <c r="BL337" i="29"/>
  <c r="BK337" i="29"/>
  <c r="BJ337" i="29"/>
  <c r="BI337" i="29"/>
  <c r="BH337" i="29"/>
  <c r="BG337" i="29"/>
  <c r="BF337" i="29"/>
  <c r="BE337" i="29"/>
  <c r="BD337" i="29"/>
  <c r="BC337" i="29"/>
  <c r="BB337" i="29"/>
  <c r="BA337" i="29"/>
  <c r="AZ337" i="29"/>
  <c r="AY337" i="29"/>
  <c r="CM336" i="29"/>
  <c r="CL336" i="29"/>
  <c r="CK336" i="29"/>
  <c r="CJ336" i="29"/>
  <c r="CI336" i="29"/>
  <c r="CH336" i="29"/>
  <c r="CG336" i="29"/>
  <c r="CF336" i="29"/>
  <c r="CE336" i="29"/>
  <c r="CD336" i="29"/>
  <c r="CC336" i="29"/>
  <c r="CB336" i="29"/>
  <c r="CA336" i="29"/>
  <c r="BZ336" i="29"/>
  <c r="BY336" i="29"/>
  <c r="BX336" i="29"/>
  <c r="BW336" i="29"/>
  <c r="BV336" i="29"/>
  <c r="BU336" i="29"/>
  <c r="BT336" i="29"/>
  <c r="BS336" i="29"/>
  <c r="BR336" i="29"/>
  <c r="BQ336" i="29"/>
  <c r="BP336" i="29"/>
  <c r="BO336" i="29"/>
  <c r="BN336" i="29"/>
  <c r="BM336" i="29"/>
  <c r="BL336" i="29"/>
  <c r="BK336" i="29"/>
  <c r="BJ336" i="29"/>
  <c r="BI336" i="29"/>
  <c r="BH336" i="29"/>
  <c r="BG336" i="29"/>
  <c r="BF336" i="29"/>
  <c r="BE336" i="29"/>
  <c r="BD336" i="29"/>
  <c r="BC336" i="29"/>
  <c r="BB336" i="29"/>
  <c r="BA336" i="29"/>
  <c r="AZ336" i="29"/>
  <c r="AY336" i="29"/>
  <c r="CM335" i="29"/>
  <c r="CL335" i="29"/>
  <c r="CK335" i="29"/>
  <c r="CJ335" i="29"/>
  <c r="CI335" i="29"/>
  <c r="CH335" i="29"/>
  <c r="CG335" i="29"/>
  <c r="CF335" i="29"/>
  <c r="CE335" i="29"/>
  <c r="CD335" i="29"/>
  <c r="CC335" i="29"/>
  <c r="CB335" i="29"/>
  <c r="CA335" i="29"/>
  <c r="BZ335" i="29"/>
  <c r="BY335" i="29"/>
  <c r="BX335" i="29"/>
  <c r="BW335" i="29"/>
  <c r="BV335" i="29"/>
  <c r="BU335" i="29"/>
  <c r="BT335" i="29"/>
  <c r="BS335" i="29"/>
  <c r="BR335" i="29"/>
  <c r="BQ335" i="29"/>
  <c r="BP335" i="29"/>
  <c r="BO335" i="29"/>
  <c r="BN335" i="29"/>
  <c r="BM335" i="29"/>
  <c r="BL335" i="29"/>
  <c r="BK335" i="29"/>
  <c r="BJ335" i="29"/>
  <c r="BI335" i="29"/>
  <c r="BH335" i="29"/>
  <c r="BG335" i="29"/>
  <c r="BF335" i="29"/>
  <c r="BE335" i="29"/>
  <c r="BD335" i="29"/>
  <c r="BC335" i="29"/>
  <c r="BB335" i="29"/>
  <c r="BA335" i="29"/>
  <c r="AZ335" i="29"/>
  <c r="AY335" i="29"/>
  <c r="CM334" i="29"/>
  <c r="CL334" i="29"/>
  <c r="CK334" i="29"/>
  <c r="CJ334" i="29"/>
  <c r="CI334" i="29"/>
  <c r="CH334" i="29"/>
  <c r="CG334" i="29"/>
  <c r="CF334" i="29"/>
  <c r="CE334" i="29"/>
  <c r="CD334" i="29"/>
  <c r="CC334" i="29"/>
  <c r="CB334" i="29"/>
  <c r="CA334" i="29"/>
  <c r="BZ334" i="29"/>
  <c r="BY334" i="29"/>
  <c r="BX334" i="29"/>
  <c r="BW334" i="29"/>
  <c r="BV334" i="29"/>
  <c r="BU334" i="29"/>
  <c r="BT334" i="29"/>
  <c r="BS334" i="29"/>
  <c r="BR334" i="29"/>
  <c r="BQ334" i="29"/>
  <c r="BP334" i="29"/>
  <c r="BO334" i="29"/>
  <c r="BN334" i="29"/>
  <c r="BM334" i="29"/>
  <c r="BL334" i="29"/>
  <c r="BK334" i="29"/>
  <c r="BJ334" i="29"/>
  <c r="BI334" i="29"/>
  <c r="BH334" i="29"/>
  <c r="BG334" i="29"/>
  <c r="BF334" i="29"/>
  <c r="BE334" i="29"/>
  <c r="BD334" i="29"/>
  <c r="BC334" i="29"/>
  <c r="BB334" i="29"/>
  <c r="BA334" i="29"/>
  <c r="AZ334" i="29"/>
  <c r="AY334" i="29"/>
  <c r="CM333" i="29"/>
  <c r="CL333" i="29"/>
  <c r="CK333" i="29"/>
  <c r="CJ333" i="29"/>
  <c r="CI333" i="29"/>
  <c r="CH333" i="29"/>
  <c r="CG333" i="29"/>
  <c r="CF333" i="29"/>
  <c r="CE333" i="29"/>
  <c r="CD333" i="29"/>
  <c r="CC333" i="29"/>
  <c r="CB333" i="29"/>
  <c r="CA333" i="29"/>
  <c r="BZ333" i="29"/>
  <c r="BY333" i="29"/>
  <c r="BX333" i="29"/>
  <c r="BW333" i="29"/>
  <c r="BV333" i="29"/>
  <c r="BU333" i="29"/>
  <c r="BT333" i="29"/>
  <c r="BS333" i="29"/>
  <c r="BR333" i="29"/>
  <c r="BQ333" i="29"/>
  <c r="BP333" i="29"/>
  <c r="BO333" i="29"/>
  <c r="BN333" i="29"/>
  <c r="BM333" i="29"/>
  <c r="BL333" i="29"/>
  <c r="BK333" i="29"/>
  <c r="BJ333" i="29"/>
  <c r="BI333" i="29"/>
  <c r="BH333" i="29"/>
  <c r="BG333" i="29"/>
  <c r="BF333" i="29"/>
  <c r="BE333" i="29"/>
  <c r="BD333" i="29"/>
  <c r="BC333" i="29"/>
  <c r="BB333" i="29"/>
  <c r="BA333" i="29"/>
  <c r="AZ333" i="29"/>
  <c r="AY333" i="29"/>
  <c r="CM332" i="29"/>
  <c r="CL332" i="29"/>
  <c r="CK332" i="29"/>
  <c r="CJ332" i="29"/>
  <c r="CI332" i="29"/>
  <c r="CH332" i="29"/>
  <c r="CG332" i="29"/>
  <c r="CF332" i="29"/>
  <c r="CE332" i="29"/>
  <c r="CD332" i="29"/>
  <c r="CC332" i="29"/>
  <c r="CB332" i="29"/>
  <c r="CA332" i="29"/>
  <c r="BZ332" i="29"/>
  <c r="BY332" i="29"/>
  <c r="BX332" i="29"/>
  <c r="BW332" i="29"/>
  <c r="BV332" i="29"/>
  <c r="BU332" i="29"/>
  <c r="BT332" i="29"/>
  <c r="BS332" i="29"/>
  <c r="BR332" i="29"/>
  <c r="BQ332" i="29"/>
  <c r="BP332" i="29"/>
  <c r="BO332" i="29"/>
  <c r="BN332" i="29"/>
  <c r="BM332" i="29"/>
  <c r="BL332" i="29"/>
  <c r="BK332" i="29"/>
  <c r="BJ332" i="29"/>
  <c r="BI332" i="29"/>
  <c r="BH332" i="29"/>
  <c r="BG332" i="29"/>
  <c r="BF332" i="29"/>
  <c r="BE332" i="29"/>
  <c r="BD332" i="29"/>
  <c r="BC332" i="29"/>
  <c r="BB332" i="29"/>
  <c r="BA332" i="29"/>
  <c r="AZ332" i="29"/>
  <c r="AY332" i="29"/>
  <c r="CM331" i="29"/>
  <c r="CL331" i="29"/>
  <c r="CK331" i="29"/>
  <c r="CJ331" i="29"/>
  <c r="CI331" i="29"/>
  <c r="CH331" i="29"/>
  <c r="CG331" i="29"/>
  <c r="CF331" i="29"/>
  <c r="CE331" i="29"/>
  <c r="CD331" i="29"/>
  <c r="CC331" i="29"/>
  <c r="CB331" i="29"/>
  <c r="CA331" i="29"/>
  <c r="BZ331" i="29"/>
  <c r="BY331" i="29"/>
  <c r="BX331" i="29"/>
  <c r="BW331" i="29"/>
  <c r="BV331" i="29"/>
  <c r="BU331" i="29"/>
  <c r="BT331" i="29"/>
  <c r="BS331" i="29"/>
  <c r="BR331" i="29"/>
  <c r="BQ331" i="29"/>
  <c r="BP331" i="29"/>
  <c r="BO331" i="29"/>
  <c r="BN331" i="29"/>
  <c r="BM331" i="29"/>
  <c r="BL331" i="29"/>
  <c r="BK331" i="29"/>
  <c r="BJ331" i="29"/>
  <c r="BI331" i="29"/>
  <c r="BH331" i="29"/>
  <c r="BG331" i="29"/>
  <c r="BF331" i="29"/>
  <c r="BE331" i="29"/>
  <c r="BD331" i="29"/>
  <c r="BC331" i="29"/>
  <c r="BB331" i="29"/>
  <c r="BA331" i="29"/>
  <c r="AZ331" i="29"/>
  <c r="AY331" i="29"/>
  <c r="AW331" i="29" s="1"/>
  <c r="CM330" i="29"/>
  <c r="CL330" i="29"/>
  <c r="CK330" i="29"/>
  <c r="CJ330" i="29"/>
  <c r="CI330" i="29"/>
  <c r="CH330" i="29"/>
  <c r="CG330" i="29"/>
  <c r="CF330" i="29"/>
  <c r="CE330" i="29"/>
  <c r="CD330" i="29"/>
  <c r="CC330" i="29"/>
  <c r="CB330" i="29"/>
  <c r="CA330" i="29"/>
  <c r="BZ330" i="29"/>
  <c r="BY330" i="29"/>
  <c r="BX330" i="29"/>
  <c r="BW330" i="29"/>
  <c r="BV330" i="29"/>
  <c r="BU330" i="29"/>
  <c r="BT330" i="29"/>
  <c r="BS330" i="29"/>
  <c r="BR330" i="29"/>
  <c r="BQ330" i="29"/>
  <c r="BP330" i="29"/>
  <c r="BO330" i="29"/>
  <c r="BN330" i="29"/>
  <c r="BM330" i="29"/>
  <c r="BL330" i="29"/>
  <c r="BK330" i="29"/>
  <c r="BJ330" i="29"/>
  <c r="BI330" i="29"/>
  <c r="BH330" i="29"/>
  <c r="BG330" i="29"/>
  <c r="BF330" i="29"/>
  <c r="BE330" i="29"/>
  <c r="BD330" i="29"/>
  <c r="BC330" i="29"/>
  <c r="BB330" i="29"/>
  <c r="BA330" i="29"/>
  <c r="AZ330" i="29"/>
  <c r="AY330" i="29"/>
  <c r="CM329" i="29"/>
  <c r="CL329" i="29"/>
  <c r="CK329" i="29"/>
  <c r="CJ329" i="29"/>
  <c r="CI329" i="29"/>
  <c r="CH329" i="29"/>
  <c r="CG329" i="29"/>
  <c r="CF329" i="29"/>
  <c r="CE329" i="29"/>
  <c r="CD329" i="29"/>
  <c r="CC329" i="29"/>
  <c r="CB329" i="29"/>
  <c r="CA329" i="29"/>
  <c r="BZ329" i="29"/>
  <c r="BY329" i="29"/>
  <c r="BX329" i="29"/>
  <c r="BW329" i="29"/>
  <c r="BV329" i="29"/>
  <c r="BU329" i="29"/>
  <c r="BT329" i="29"/>
  <c r="BS329" i="29"/>
  <c r="BR329" i="29"/>
  <c r="BQ329" i="29"/>
  <c r="BP329" i="29"/>
  <c r="BO329" i="29"/>
  <c r="BN329" i="29"/>
  <c r="BM329" i="29"/>
  <c r="BL329" i="29"/>
  <c r="BK329" i="29"/>
  <c r="BJ329" i="29"/>
  <c r="BI329" i="29"/>
  <c r="BH329" i="29"/>
  <c r="BG329" i="29"/>
  <c r="BF329" i="29"/>
  <c r="BE329" i="29"/>
  <c r="BD329" i="29"/>
  <c r="BC329" i="29"/>
  <c r="BB329" i="29"/>
  <c r="BA329" i="29"/>
  <c r="AZ329" i="29"/>
  <c r="AY329" i="29"/>
  <c r="CM328" i="29"/>
  <c r="CL328" i="29"/>
  <c r="CK328" i="29"/>
  <c r="CJ328" i="29"/>
  <c r="CI328" i="29"/>
  <c r="CH328" i="29"/>
  <c r="CG328" i="29"/>
  <c r="CF328" i="29"/>
  <c r="CE328" i="29"/>
  <c r="CD328" i="29"/>
  <c r="CC328" i="29"/>
  <c r="CB328" i="29"/>
  <c r="CA328" i="29"/>
  <c r="BZ328" i="29"/>
  <c r="BY328" i="29"/>
  <c r="BX328" i="29"/>
  <c r="BW328" i="29"/>
  <c r="BV328" i="29"/>
  <c r="BU328" i="29"/>
  <c r="BT328" i="29"/>
  <c r="BS328" i="29"/>
  <c r="BR328" i="29"/>
  <c r="BQ328" i="29"/>
  <c r="BP328" i="29"/>
  <c r="BO328" i="29"/>
  <c r="BN328" i="29"/>
  <c r="BM328" i="29"/>
  <c r="BL328" i="29"/>
  <c r="BK328" i="29"/>
  <c r="BJ328" i="29"/>
  <c r="BI328" i="29"/>
  <c r="BH328" i="29"/>
  <c r="BG328" i="29"/>
  <c r="BF328" i="29"/>
  <c r="BE328" i="29"/>
  <c r="BD328" i="29"/>
  <c r="BC328" i="29"/>
  <c r="BB328" i="29"/>
  <c r="BA328" i="29"/>
  <c r="AZ328" i="29"/>
  <c r="AY328" i="29"/>
  <c r="CM327" i="29"/>
  <c r="CL327" i="29"/>
  <c r="CK327" i="29"/>
  <c r="CJ327" i="29"/>
  <c r="CI327" i="29"/>
  <c r="CH327" i="29"/>
  <c r="CG327" i="29"/>
  <c r="CF327" i="29"/>
  <c r="CE327" i="29"/>
  <c r="CD327" i="29"/>
  <c r="CC327" i="29"/>
  <c r="CB327" i="29"/>
  <c r="CA327" i="29"/>
  <c r="BZ327" i="29"/>
  <c r="BY327" i="29"/>
  <c r="BX327" i="29"/>
  <c r="BW327" i="29"/>
  <c r="BV327" i="29"/>
  <c r="BU327" i="29"/>
  <c r="BT327" i="29"/>
  <c r="BS327" i="29"/>
  <c r="BR327" i="29"/>
  <c r="BQ327" i="29"/>
  <c r="BP327" i="29"/>
  <c r="BO327" i="29"/>
  <c r="BN327" i="29"/>
  <c r="BM327" i="29"/>
  <c r="BL327" i="29"/>
  <c r="BK327" i="29"/>
  <c r="BJ327" i="29"/>
  <c r="BI327" i="29"/>
  <c r="BH327" i="29"/>
  <c r="BG327" i="29"/>
  <c r="BF327" i="29"/>
  <c r="BE327" i="29"/>
  <c r="BD327" i="29"/>
  <c r="BC327" i="29"/>
  <c r="BB327" i="29"/>
  <c r="BA327" i="29"/>
  <c r="AZ327" i="29"/>
  <c r="AY327" i="29"/>
  <c r="CM326" i="29"/>
  <c r="CL326" i="29"/>
  <c r="CK326" i="29"/>
  <c r="CJ326" i="29"/>
  <c r="CI326" i="29"/>
  <c r="CH326" i="29"/>
  <c r="CG326" i="29"/>
  <c r="CF326" i="29"/>
  <c r="CE326" i="29"/>
  <c r="CD326" i="29"/>
  <c r="CC326" i="29"/>
  <c r="CB326" i="29"/>
  <c r="CA326" i="29"/>
  <c r="BZ326" i="29"/>
  <c r="BY326" i="29"/>
  <c r="BX326" i="29"/>
  <c r="BW326" i="29"/>
  <c r="BV326" i="29"/>
  <c r="BU326" i="29"/>
  <c r="BT326" i="29"/>
  <c r="BS326" i="29"/>
  <c r="BR326" i="29"/>
  <c r="BQ326" i="29"/>
  <c r="BP326" i="29"/>
  <c r="BO326" i="29"/>
  <c r="BN326" i="29"/>
  <c r="BM326" i="29"/>
  <c r="BL326" i="29"/>
  <c r="BK326" i="29"/>
  <c r="BJ326" i="29"/>
  <c r="BI326" i="29"/>
  <c r="BH326" i="29"/>
  <c r="BG326" i="29"/>
  <c r="BF326" i="29"/>
  <c r="BE326" i="29"/>
  <c r="BD326" i="29"/>
  <c r="BC326" i="29"/>
  <c r="BB326" i="29"/>
  <c r="BA326" i="29"/>
  <c r="AZ326" i="29"/>
  <c r="AY326" i="29"/>
  <c r="CM325" i="29"/>
  <c r="CL325" i="29"/>
  <c r="CK325" i="29"/>
  <c r="CJ325" i="29"/>
  <c r="CI325" i="29"/>
  <c r="CH325" i="29"/>
  <c r="CG325" i="29"/>
  <c r="CF325" i="29"/>
  <c r="CE325" i="29"/>
  <c r="CD325" i="29"/>
  <c r="CC325" i="29"/>
  <c r="CB325" i="29"/>
  <c r="CA325" i="29"/>
  <c r="BZ325" i="29"/>
  <c r="BY325" i="29"/>
  <c r="BX325" i="29"/>
  <c r="BW325" i="29"/>
  <c r="BV325" i="29"/>
  <c r="BU325" i="29"/>
  <c r="BT325" i="29"/>
  <c r="BS325" i="29"/>
  <c r="BR325" i="29"/>
  <c r="BQ325" i="29"/>
  <c r="BP325" i="29"/>
  <c r="BO325" i="29"/>
  <c r="BN325" i="29"/>
  <c r="BM325" i="29"/>
  <c r="BL325" i="29"/>
  <c r="BK325" i="29"/>
  <c r="BJ325" i="29"/>
  <c r="BI325" i="29"/>
  <c r="BH325" i="29"/>
  <c r="BG325" i="29"/>
  <c r="BF325" i="29"/>
  <c r="BE325" i="29"/>
  <c r="BD325" i="29"/>
  <c r="BC325" i="29"/>
  <c r="BB325" i="29"/>
  <c r="BA325" i="29"/>
  <c r="AZ325" i="29"/>
  <c r="AY325" i="29"/>
  <c r="CM324" i="29"/>
  <c r="CL324" i="29"/>
  <c r="CK324" i="29"/>
  <c r="CJ324" i="29"/>
  <c r="CI324" i="29"/>
  <c r="CH324" i="29"/>
  <c r="CG324" i="29"/>
  <c r="CF324" i="29"/>
  <c r="CE324" i="29"/>
  <c r="CD324" i="29"/>
  <c r="CC324" i="29"/>
  <c r="CB324" i="29"/>
  <c r="CA324" i="29"/>
  <c r="BZ324" i="29"/>
  <c r="BY324" i="29"/>
  <c r="BX324" i="29"/>
  <c r="BW324" i="29"/>
  <c r="BV324" i="29"/>
  <c r="BU324" i="29"/>
  <c r="BT324" i="29"/>
  <c r="BS324" i="29"/>
  <c r="BR324" i="29"/>
  <c r="BQ324" i="29"/>
  <c r="BP324" i="29"/>
  <c r="BO324" i="29"/>
  <c r="BN324" i="29"/>
  <c r="BM324" i="29"/>
  <c r="BL324" i="29"/>
  <c r="BK324" i="29"/>
  <c r="BJ324" i="29"/>
  <c r="BI324" i="29"/>
  <c r="BH324" i="29"/>
  <c r="BG324" i="29"/>
  <c r="BF324" i="29"/>
  <c r="BE324" i="29"/>
  <c r="BD324" i="29"/>
  <c r="BC324" i="29"/>
  <c r="BB324" i="29"/>
  <c r="BA324" i="29"/>
  <c r="AZ324" i="29"/>
  <c r="AY324" i="29"/>
  <c r="CM323" i="29"/>
  <c r="CL323" i="29"/>
  <c r="CK323" i="29"/>
  <c r="CJ323" i="29"/>
  <c r="CI323" i="29"/>
  <c r="CH323" i="29"/>
  <c r="CG323" i="29"/>
  <c r="CF323" i="29"/>
  <c r="CE323" i="29"/>
  <c r="CD323" i="29"/>
  <c r="CC323" i="29"/>
  <c r="CB323" i="29"/>
  <c r="CA323" i="29"/>
  <c r="BZ323" i="29"/>
  <c r="BY323" i="29"/>
  <c r="BX323" i="29"/>
  <c r="BW323" i="29"/>
  <c r="BV323" i="29"/>
  <c r="BU323" i="29"/>
  <c r="BT323" i="29"/>
  <c r="BS323" i="29"/>
  <c r="BR323" i="29"/>
  <c r="BQ323" i="29"/>
  <c r="BP323" i="29"/>
  <c r="BO323" i="29"/>
  <c r="BN323" i="29"/>
  <c r="BM323" i="29"/>
  <c r="BL323" i="29"/>
  <c r="BK323" i="29"/>
  <c r="BJ323" i="29"/>
  <c r="BI323" i="29"/>
  <c r="BH323" i="29"/>
  <c r="BG323" i="29"/>
  <c r="BF323" i="29"/>
  <c r="BE323" i="29"/>
  <c r="BD323" i="29"/>
  <c r="BC323" i="29"/>
  <c r="BB323" i="29"/>
  <c r="BA323" i="29"/>
  <c r="AZ323" i="29"/>
  <c r="AY323" i="29"/>
  <c r="AW323" i="29" s="1"/>
  <c r="CM322" i="29"/>
  <c r="CL322" i="29"/>
  <c r="CK322" i="29"/>
  <c r="CJ322" i="29"/>
  <c r="CI322" i="29"/>
  <c r="CH322" i="29"/>
  <c r="CG322" i="29"/>
  <c r="CF322" i="29"/>
  <c r="CE322" i="29"/>
  <c r="CD322" i="29"/>
  <c r="CC322" i="29"/>
  <c r="CB322" i="29"/>
  <c r="CA322" i="29"/>
  <c r="BZ322" i="29"/>
  <c r="BY322" i="29"/>
  <c r="BX322" i="29"/>
  <c r="BW322" i="29"/>
  <c r="BV322" i="29"/>
  <c r="BU322" i="29"/>
  <c r="BT322" i="29"/>
  <c r="BS322" i="29"/>
  <c r="BR322" i="29"/>
  <c r="BQ322" i="29"/>
  <c r="BP322" i="29"/>
  <c r="BO322" i="29"/>
  <c r="BN322" i="29"/>
  <c r="BM322" i="29"/>
  <c r="BL322" i="29"/>
  <c r="BK322" i="29"/>
  <c r="BJ322" i="29"/>
  <c r="BI322" i="29"/>
  <c r="BH322" i="29"/>
  <c r="BG322" i="29"/>
  <c r="BF322" i="29"/>
  <c r="BE322" i="29"/>
  <c r="BD322" i="29"/>
  <c r="BC322" i="29"/>
  <c r="BB322" i="29"/>
  <c r="BA322" i="29"/>
  <c r="AZ322" i="29"/>
  <c r="AY322" i="29"/>
  <c r="CM321" i="29"/>
  <c r="CL321" i="29"/>
  <c r="CK321" i="29"/>
  <c r="CJ321" i="29"/>
  <c r="CI321" i="29"/>
  <c r="CH321" i="29"/>
  <c r="CG321" i="29"/>
  <c r="CF321" i="29"/>
  <c r="CE321" i="29"/>
  <c r="CD321" i="29"/>
  <c r="CC321" i="29"/>
  <c r="CB321" i="29"/>
  <c r="CA321" i="29"/>
  <c r="BZ321" i="29"/>
  <c r="BY321" i="29"/>
  <c r="BX321" i="29"/>
  <c r="BW321" i="29"/>
  <c r="BV321" i="29"/>
  <c r="BU321" i="29"/>
  <c r="BT321" i="29"/>
  <c r="BS321" i="29"/>
  <c r="BR321" i="29"/>
  <c r="BQ321" i="29"/>
  <c r="BP321" i="29"/>
  <c r="BO321" i="29"/>
  <c r="BN321" i="29"/>
  <c r="BM321" i="29"/>
  <c r="BL321" i="29"/>
  <c r="BK321" i="29"/>
  <c r="BJ321" i="29"/>
  <c r="BI321" i="29"/>
  <c r="BH321" i="29"/>
  <c r="BG321" i="29"/>
  <c r="BF321" i="29"/>
  <c r="BE321" i="29"/>
  <c r="BD321" i="29"/>
  <c r="BC321" i="29"/>
  <c r="BB321" i="29"/>
  <c r="BA321" i="29"/>
  <c r="AZ321" i="29"/>
  <c r="AY321" i="29"/>
  <c r="CM320" i="29"/>
  <c r="CL320" i="29"/>
  <c r="CK320" i="29"/>
  <c r="CJ320" i="29"/>
  <c r="CI320" i="29"/>
  <c r="CH320" i="29"/>
  <c r="CG320" i="29"/>
  <c r="CF320" i="29"/>
  <c r="CE320" i="29"/>
  <c r="CD320" i="29"/>
  <c r="CC320" i="29"/>
  <c r="CB320" i="29"/>
  <c r="CA320" i="29"/>
  <c r="BZ320" i="29"/>
  <c r="BY320" i="29"/>
  <c r="BX320" i="29"/>
  <c r="BW320" i="29"/>
  <c r="BV320" i="29"/>
  <c r="BU320" i="29"/>
  <c r="BT320" i="29"/>
  <c r="BS320" i="29"/>
  <c r="BR320" i="29"/>
  <c r="BQ320" i="29"/>
  <c r="BP320" i="29"/>
  <c r="BO320" i="29"/>
  <c r="BN320" i="29"/>
  <c r="BM320" i="29"/>
  <c r="BL320" i="29"/>
  <c r="BK320" i="29"/>
  <c r="BJ320" i="29"/>
  <c r="BI320" i="29"/>
  <c r="BH320" i="29"/>
  <c r="BG320" i="29"/>
  <c r="BF320" i="29"/>
  <c r="BE320" i="29"/>
  <c r="BD320" i="29"/>
  <c r="BC320" i="29"/>
  <c r="BB320" i="29"/>
  <c r="BA320" i="29"/>
  <c r="AZ320" i="29"/>
  <c r="AY320" i="29"/>
  <c r="CM319" i="29"/>
  <c r="CL319" i="29"/>
  <c r="CK319" i="29"/>
  <c r="CJ319" i="29"/>
  <c r="CI319" i="29"/>
  <c r="CH319" i="29"/>
  <c r="CG319" i="29"/>
  <c r="CF319" i="29"/>
  <c r="CE319" i="29"/>
  <c r="CD319" i="29"/>
  <c r="CC319" i="29"/>
  <c r="CB319" i="29"/>
  <c r="CA319" i="29"/>
  <c r="BZ319" i="29"/>
  <c r="BY319" i="29"/>
  <c r="BX319" i="29"/>
  <c r="BW319" i="29"/>
  <c r="BV319" i="29"/>
  <c r="BU319" i="29"/>
  <c r="BT319" i="29"/>
  <c r="BS319" i="29"/>
  <c r="BR319" i="29"/>
  <c r="BQ319" i="29"/>
  <c r="BP319" i="29"/>
  <c r="BO319" i="29"/>
  <c r="BN319" i="29"/>
  <c r="BM319" i="29"/>
  <c r="BL319" i="29"/>
  <c r="BK319" i="29"/>
  <c r="BJ319" i="29"/>
  <c r="BI319" i="29"/>
  <c r="BH319" i="29"/>
  <c r="BG319" i="29"/>
  <c r="BF319" i="29"/>
  <c r="BE319" i="29"/>
  <c r="BD319" i="29"/>
  <c r="BC319" i="29"/>
  <c r="BB319" i="29"/>
  <c r="BA319" i="29"/>
  <c r="AZ319" i="29"/>
  <c r="AY319" i="29"/>
  <c r="CM318" i="29"/>
  <c r="CL318" i="29"/>
  <c r="CK318" i="29"/>
  <c r="CJ318" i="29"/>
  <c r="CI318" i="29"/>
  <c r="CH318" i="29"/>
  <c r="CG318" i="29"/>
  <c r="CF318" i="29"/>
  <c r="CE318" i="29"/>
  <c r="CD318" i="29"/>
  <c r="CC318" i="29"/>
  <c r="CB318" i="29"/>
  <c r="CA318" i="29"/>
  <c r="BZ318" i="29"/>
  <c r="BY318" i="29"/>
  <c r="BX318" i="29"/>
  <c r="BW318" i="29"/>
  <c r="BV318" i="29"/>
  <c r="BU318" i="29"/>
  <c r="BT318" i="29"/>
  <c r="BS318" i="29"/>
  <c r="BR318" i="29"/>
  <c r="BQ318" i="29"/>
  <c r="BP318" i="29"/>
  <c r="BO318" i="29"/>
  <c r="BN318" i="29"/>
  <c r="BM318" i="29"/>
  <c r="BL318" i="29"/>
  <c r="BK318" i="29"/>
  <c r="BJ318" i="29"/>
  <c r="BI318" i="29"/>
  <c r="BH318" i="29"/>
  <c r="BG318" i="29"/>
  <c r="BF318" i="29"/>
  <c r="BE318" i="29"/>
  <c r="BD318" i="29"/>
  <c r="BC318" i="29"/>
  <c r="BB318" i="29"/>
  <c r="BA318" i="29"/>
  <c r="AZ318" i="29"/>
  <c r="AY318" i="29"/>
  <c r="CM317" i="29"/>
  <c r="CL317" i="29"/>
  <c r="CK317" i="29"/>
  <c r="CJ317" i="29"/>
  <c r="CI317" i="29"/>
  <c r="CH317" i="29"/>
  <c r="CG317" i="29"/>
  <c r="CF317" i="29"/>
  <c r="CE317" i="29"/>
  <c r="CD317" i="29"/>
  <c r="CC317" i="29"/>
  <c r="CB317" i="29"/>
  <c r="CA317" i="29"/>
  <c r="BZ317" i="29"/>
  <c r="BY317" i="29"/>
  <c r="BX317" i="29"/>
  <c r="BW317" i="29"/>
  <c r="BV317" i="29"/>
  <c r="BU317" i="29"/>
  <c r="BT317" i="29"/>
  <c r="BS317" i="29"/>
  <c r="BR317" i="29"/>
  <c r="BQ317" i="29"/>
  <c r="BP317" i="29"/>
  <c r="BO317" i="29"/>
  <c r="BN317" i="29"/>
  <c r="BM317" i="29"/>
  <c r="BL317" i="29"/>
  <c r="BK317" i="29"/>
  <c r="BJ317" i="29"/>
  <c r="BI317" i="29"/>
  <c r="BH317" i="29"/>
  <c r="BG317" i="29"/>
  <c r="BF317" i="29"/>
  <c r="BE317" i="29"/>
  <c r="BD317" i="29"/>
  <c r="BC317" i="29"/>
  <c r="BB317" i="29"/>
  <c r="BA317" i="29"/>
  <c r="AZ317" i="29"/>
  <c r="AY317" i="29"/>
  <c r="CM316" i="29"/>
  <c r="CL316" i="29"/>
  <c r="CK316" i="29"/>
  <c r="CJ316" i="29"/>
  <c r="CI316" i="29"/>
  <c r="CH316" i="29"/>
  <c r="CG316" i="29"/>
  <c r="CF316" i="29"/>
  <c r="CE316" i="29"/>
  <c r="CD316" i="29"/>
  <c r="CC316" i="29"/>
  <c r="CB316" i="29"/>
  <c r="CA316" i="29"/>
  <c r="BZ316" i="29"/>
  <c r="BY316" i="29"/>
  <c r="BX316" i="29"/>
  <c r="BW316" i="29"/>
  <c r="BV316" i="29"/>
  <c r="BU316" i="29"/>
  <c r="BT316" i="29"/>
  <c r="BS316" i="29"/>
  <c r="BR316" i="29"/>
  <c r="BQ316" i="29"/>
  <c r="BP316" i="29"/>
  <c r="BO316" i="29"/>
  <c r="BN316" i="29"/>
  <c r="BM316" i="29"/>
  <c r="BL316" i="29"/>
  <c r="BK316" i="29"/>
  <c r="BJ316" i="29"/>
  <c r="BI316" i="29"/>
  <c r="BH316" i="29"/>
  <c r="BG316" i="29"/>
  <c r="BF316" i="29"/>
  <c r="BE316" i="29"/>
  <c r="BD316" i="29"/>
  <c r="BC316" i="29"/>
  <c r="BB316" i="29"/>
  <c r="BA316" i="29"/>
  <c r="AZ316" i="29"/>
  <c r="AY316" i="29"/>
  <c r="CM315" i="29"/>
  <c r="CL315" i="29"/>
  <c r="CK315" i="29"/>
  <c r="CJ315" i="29"/>
  <c r="CI315" i="29"/>
  <c r="CH315" i="29"/>
  <c r="CG315" i="29"/>
  <c r="CF315" i="29"/>
  <c r="CE315" i="29"/>
  <c r="CD315" i="29"/>
  <c r="CC315" i="29"/>
  <c r="CB315" i="29"/>
  <c r="CA315" i="29"/>
  <c r="BZ315" i="29"/>
  <c r="BY315" i="29"/>
  <c r="BX315" i="29"/>
  <c r="BW315" i="29"/>
  <c r="BV315" i="29"/>
  <c r="BU315" i="29"/>
  <c r="BT315" i="29"/>
  <c r="BS315" i="29"/>
  <c r="BR315" i="29"/>
  <c r="BQ315" i="29"/>
  <c r="BP315" i="29"/>
  <c r="BO315" i="29"/>
  <c r="BN315" i="29"/>
  <c r="BM315" i="29"/>
  <c r="BL315" i="29"/>
  <c r="BK315" i="29"/>
  <c r="BJ315" i="29"/>
  <c r="BI315" i="29"/>
  <c r="BH315" i="29"/>
  <c r="BG315" i="29"/>
  <c r="BF315" i="29"/>
  <c r="BE315" i="29"/>
  <c r="BD315" i="29"/>
  <c r="BC315" i="29"/>
  <c r="BB315" i="29"/>
  <c r="BA315" i="29"/>
  <c r="AZ315" i="29"/>
  <c r="AY315" i="29"/>
  <c r="CM314" i="29"/>
  <c r="CL314" i="29"/>
  <c r="CK314" i="29"/>
  <c r="CJ314" i="29"/>
  <c r="CI314" i="29"/>
  <c r="CH314" i="29"/>
  <c r="CG314" i="29"/>
  <c r="CF314" i="29"/>
  <c r="CE314" i="29"/>
  <c r="CD314" i="29"/>
  <c r="CC314" i="29"/>
  <c r="CB314" i="29"/>
  <c r="CA314" i="29"/>
  <c r="BZ314" i="29"/>
  <c r="BY314" i="29"/>
  <c r="BX314" i="29"/>
  <c r="BW314" i="29"/>
  <c r="BV314" i="29"/>
  <c r="BU314" i="29"/>
  <c r="BT314" i="29"/>
  <c r="BS314" i="29"/>
  <c r="BR314" i="29"/>
  <c r="BQ314" i="29"/>
  <c r="BP314" i="29"/>
  <c r="BO314" i="29"/>
  <c r="BN314" i="29"/>
  <c r="BM314" i="29"/>
  <c r="BL314" i="29"/>
  <c r="BK314" i="29"/>
  <c r="BJ314" i="29"/>
  <c r="BI314" i="29"/>
  <c r="BH314" i="29"/>
  <c r="BG314" i="29"/>
  <c r="BF314" i="29"/>
  <c r="BE314" i="29"/>
  <c r="BD314" i="29"/>
  <c r="BC314" i="29"/>
  <c r="BB314" i="29"/>
  <c r="BA314" i="29"/>
  <c r="AZ314" i="29"/>
  <c r="AY314" i="29"/>
  <c r="CM313" i="29"/>
  <c r="CL313" i="29"/>
  <c r="CK313" i="29"/>
  <c r="CJ313" i="29"/>
  <c r="CI313" i="29"/>
  <c r="CH313" i="29"/>
  <c r="CG313" i="29"/>
  <c r="CF313" i="29"/>
  <c r="CE313" i="29"/>
  <c r="CD313" i="29"/>
  <c r="CC313" i="29"/>
  <c r="CB313" i="29"/>
  <c r="CA313" i="29"/>
  <c r="BZ313" i="29"/>
  <c r="BY313" i="29"/>
  <c r="BX313" i="29"/>
  <c r="BW313" i="29"/>
  <c r="BV313" i="29"/>
  <c r="BU313" i="29"/>
  <c r="BT313" i="29"/>
  <c r="BS313" i="29"/>
  <c r="BR313" i="29"/>
  <c r="BQ313" i="29"/>
  <c r="BP313" i="29"/>
  <c r="BO313" i="29"/>
  <c r="BN313" i="29"/>
  <c r="BM313" i="29"/>
  <c r="BL313" i="29"/>
  <c r="BK313" i="29"/>
  <c r="BJ313" i="29"/>
  <c r="BI313" i="29"/>
  <c r="BH313" i="29"/>
  <c r="BG313" i="29"/>
  <c r="BF313" i="29"/>
  <c r="BE313" i="29"/>
  <c r="BD313" i="29"/>
  <c r="BC313" i="29"/>
  <c r="BB313" i="29"/>
  <c r="BA313" i="29"/>
  <c r="AZ313" i="29"/>
  <c r="AY313" i="29"/>
  <c r="CM312" i="29"/>
  <c r="CL312" i="29"/>
  <c r="CK312" i="29"/>
  <c r="CJ312" i="29"/>
  <c r="CI312" i="29"/>
  <c r="CH312" i="29"/>
  <c r="CG312" i="29"/>
  <c r="CF312" i="29"/>
  <c r="CE312" i="29"/>
  <c r="CD312" i="29"/>
  <c r="CC312" i="29"/>
  <c r="CB312" i="29"/>
  <c r="CA312" i="29"/>
  <c r="BZ312" i="29"/>
  <c r="BY312" i="29"/>
  <c r="BX312" i="29"/>
  <c r="BW312" i="29"/>
  <c r="BV312" i="29"/>
  <c r="BU312" i="29"/>
  <c r="BT312" i="29"/>
  <c r="BS312" i="29"/>
  <c r="BR312" i="29"/>
  <c r="BQ312" i="29"/>
  <c r="BP312" i="29"/>
  <c r="BO312" i="29"/>
  <c r="BN312" i="29"/>
  <c r="BM312" i="29"/>
  <c r="BL312" i="29"/>
  <c r="BK312" i="29"/>
  <c r="BJ312" i="29"/>
  <c r="BI312" i="29"/>
  <c r="BH312" i="29"/>
  <c r="BG312" i="29"/>
  <c r="BF312" i="29"/>
  <c r="BE312" i="29"/>
  <c r="BD312" i="29"/>
  <c r="BC312" i="29"/>
  <c r="BB312" i="29"/>
  <c r="BA312" i="29"/>
  <c r="AZ312" i="29"/>
  <c r="AY312" i="29"/>
  <c r="CM311" i="29"/>
  <c r="CL311" i="29"/>
  <c r="CK311" i="29"/>
  <c r="CJ311" i="29"/>
  <c r="CI311" i="29"/>
  <c r="CH311" i="29"/>
  <c r="CG311" i="29"/>
  <c r="CF311" i="29"/>
  <c r="CE311" i="29"/>
  <c r="CD311" i="29"/>
  <c r="CC311" i="29"/>
  <c r="CB311" i="29"/>
  <c r="CA311" i="29"/>
  <c r="BZ311" i="29"/>
  <c r="BY311" i="29"/>
  <c r="BX311" i="29"/>
  <c r="BW311" i="29"/>
  <c r="BV311" i="29"/>
  <c r="BU311" i="29"/>
  <c r="BT311" i="29"/>
  <c r="BS311" i="29"/>
  <c r="BR311" i="29"/>
  <c r="BQ311" i="29"/>
  <c r="BP311" i="29"/>
  <c r="BO311" i="29"/>
  <c r="BN311" i="29"/>
  <c r="BM311" i="29"/>
  <c r="BL311" i="29"/>
  <c r="BK311" i="29"/>
  <c r="BJ311" i="29"/>
  <c r="BI311" i="29"/>
  <c r="BH311" i="29"/>
  <c r="BG311" i="29"/>
  <c r="BF311" i="29"/>
  <c r="BE311" i="29"/>
  <c r="BD311" i="29"/>
  <c r="BC311" i="29"/>
  <c r="BB311" i="29"/>
  <c r="BA311" i="29"/>
  <c r="AZ311" i="29"/>
  <c r="AY311" i="29"/>
  <c r="CM310" i="29"/>
  <c r="CL310" i="29"/>
  <c r="CK310" i="29"/>
  <c r="CJ310" i="29"/>
  <c r="CI310" i="29"/>
  <c r="CH310" i="29"/>
  <c r="CG310" i="29"/>
  <c r="CF310" i="29"/>
  <c r="CE310" i="29"/>
  <c r="CD310" i="29"/>
  <c r="CC310" i="29"/>
  <c r="CB310" i="29"/>
  <c r="CA310" i="29"/>
  <c r="BZ310" i="29"/>
  <c r="BY310" i="29"/>
  <c r="BX310" i="29"/>
  <c r="BW310" i="29"/>
  <c r="BV310" i="29"/>
  <c r="BU310" i="29"/>
  <c r="BT310" i="29"/>
  <c r="BS310" i="29"/>
  <c r="BR310" i="29"/>
  <c r="BQ310" i="29"/>
  <c r="BP310" i="29"/>
  <c r="BO310" i="29"/>
  <c r="BN310" i="29"/>
  <c r="BM310" i="29"/>
  <c r="BL310" i="29"/>
  <c r="BK310" i="29"/>
  <c r="BJ310" i="29"/>
  <c r="BI310" i="29"/>
  <c r="BH310" i="29"/>
  <c r="BG310" i="29"/>
  <c r="BF310" i="29"/>
  <c r="BE310" i="29"/>
  <c r="BD310" i="29"/>
  <c r="BC310" i="29"/>
  <c r="BB310" i="29"/>
  <c r="BA310" i="29"/>
  <c r="AZ310" i="29"/>
  <c r="AY310" i="29"/>
  <c r="CM309" i="29"/>
  <c r="CL309" i="29"/>
  <c r="CK309" i="29"/>
  <c r="CJ309" i="29"/>
  <c r="CI309" i="29"/>
  <c r="CH309" i="29"/>
  <c r="CG309" i="29"/>
  <c r="CF309" i="29"/>
  <c r="CE309" i="29"/>
  <c r="CD309" i="29"/>
  <c r="CC309" i="29"/>
  <c r="CB309" i="29"/>
  <c r="CA309" i="29"/>
  <c r="BZ309" i="29"/>
  <c r="BY309" i="29"/>
  <c r="BX309" i="29"/>
  <c r="BW309" i="29"/>
  <c r="BV309" i="29"/>
  <c r="BU309" i="29"/>
  <c r="BT309" i="29"/>
  <c r="BS309" i="29"/>
  <c r="BR309" i="29"/>
  <c r="BQ309" i="29"/>
  <c r="BP309" i="29"/>
  <c r="BO309" i="29"/>
  <c r="BN309" i="29"/>
  <c r="BM309" i="29"/>
  <c r="BL309" i="29"/>
  <c r="BK309" i="29"/>
  <c r="BJ309" i="29"/>
  <c r="BI309" i="29"/>
  <c r="BH309" i="29"/>
  <c r="BG309" i="29"/>
  <c r="BF309" i="29"/>
  <c r="BE309" i="29"/>
  <c r="BD309" i="29"/>
  <c r="BC309" i="29"/>
  <c r="BB309" i="29"/>
  <c r="BA309" i="29"/>
  <c r="AZ309" i="29"/>
  <c r="AY309" i="29"/>
  <c r="CM308" i="29"/>
  <c r="CL308" i="29"/>
  <c r="CK308" i="29"/>
  <c r="CJ308" i="29"/>
  <c r="CI308" i="29"/>
  <c r="CH308" i="29"/>
  <c r="CG308" i="29"/>
  <c r="CF308" i="29"/>
  <c r="CE308" i="29"/>
  <c r="CD308" i="29"/>
  <c r="CC308" i="29"/>
  <c r="CB308" i="29"/>
  <c r="CA308" i="29"/>
  <c r="BZ308" i="29"/>
  <c r="BY308" i="29"/>
  <c r="BX308" i="29"/>
  <c r="BW308" i="29"/>
  <c r="BV308" i="29"/>
  <c r="BU308" i="29"/>
  <c r="BT308" i="29"/>
  <c r="BS308" i="29"/>
  <c r="BR308" i="29"/>
  <c r="BQ308" i="29"/>
  <c r="BP308" i="29"/>
  <c r="BO308" i="29"/>
  <c r="BN308" i="29"/>
  <c r="BM308" i="29"/>
  <c r="BL308" i="29"/>
  <c r="BK308" i="29"/>
  <c r="BJ308" i="29"/>
  <c r="BI308" i="29"/>
  <c r="BH308" i="29"/>
  <c r="BG308" i="29"/>
  <c r="BF308" i="29"/>
  <c r="BE308" i="29"/>
  <c r="BD308" i="29"/>
  <c r="BC308" i="29"/>
  <c r="BB308" i="29"/>
  <c r="BA308" i="29"/>
  <c r="AZ308" i="29"/>
  <c r="AY308" i="29"/>
  <c r="CM307" i="29"/>
  <c r="CL307" i="29"/>
  <c r="CK307" i="29"/>
  <c r="CJ307" i="29"/>
  <c r="CI307" i="29"/>
  <c r="CH307" i="29"/>
  <c r="CG307" i="29"/>
  <c r="CF307" i="29"/>
  <c r="CE307" i="29"/>
  <c r="CD307" i="29"/>
  <c r="CC307" i="29"/>
  <c r="CB307" i="29"/>
  <c r="CA307" i="29"/>
  <c r="BZ307" i="29"/>
  <c r="BY307" i="29"/>
  <c r="BX307" i="29"/>
  <c r="BW307" i="29"/>
  <c r="BV307" i="29"/>
  <c r="BU307" i="29"/>
  <c r="BT307" i="29"/>
  <c r="BS307" i="29"/>
  <c r="BR307" i="29"/>
  <c r="BQ307" i="29"/>
  <c r="BP307" i="29"/>
  <c r="BO307" i="29"/>
  <c r="BN307" i="29"/>
  <c r="BM307" i="29"/>
  <c r="BL307" i="29"/>
  <c r="BK307" i="29"/>
  <c r="BJ307" i="29"/>
  <c r="BI307" i="29"/>
  <c r="BH307" i="29"/>
  <c r="BG307" i="29"/>
  <c r="BF307" i="29"/>
  <c r="BE307" i="29"/>
  <c r="BD307" i="29"/>
  <c r="BC307" i="29"/>
  <c r="BB307" i="29"/>
  <c r="BA307" i="29"/>
  <c r="AZ307" i="29"/>
  <c r="AY307" i="29"/>
  <c r="CM306" i="29"/>
  <c r="CL306" i="29"/>
  <c r="CK306" i="29"/>
  <c r="CJ306" i="29"/>
  <c r="CI306" i="29"/>
  <c r="CH306" i="29"/>
  <c r="CG306" i="29"/>
  <c r="CF306" i="29"/>
  <c r="CE306" i="29"/>
  <c r="CD306" i="29"/>
  <c r="CC306" i="29"/>
  <c r="CB306" i="29"/>
  <c r="CA306" i="29"/>
  <c r="BZ306" i="29"/>
  <c r="BY306" i="29"/>
  <c r="BX306" i="29"/>
  <c r="BW306" i="29"/>
  <c r="BV306" i="29"/>
  <c r="BU306" i="29"/>
  <c r="BT306" i="29"/>
  <c r="BS306" i="29"/>
  <c r="BR306" i="29"/>
  <c r="BQ306" i="29"/>
  <c r="BP306" i="29"/>
  <c r="BO306" i="29"/>
  <c r="BN306" i="29"/>
  <c r="BM306" i="29"/>
  <c r="BL306" i="29"/>
  <c r="BK306" i="29"/>
  <c r="BJ306" i="29"/>
  <c r="BI306" i="29"/>
  <c r="BH306" i="29"/>
  <c r="BG306" i="29"/>
  <c r="BF306" i="29"/>
  <c r="BE306" i="29"/>
  <c r="BD306" i="29"/>
  <c r="BC306" i="29"/>
  <c r="BB306" i="29"/>
  <c r="BA306" i="29"/>
  <c r="AZ306" i="29"/>
  <c r="AY306" i="29"/>
  <c r="CM305" i="29"/>
  <c r="CL305" i="29"/>
  <c r="CK305" i="29"/>
  <c r="CJ305" i="29"/>
  <c r="CI305" i="29"/>
  <c r="CH305" i="29"/>
  <c r="CG305" i="29"/>
  <c r="CF305" i="29"/>
  <c r="CE305" i="29"/>
  <c r="CD305" i="29"/>
  <c r="CC305" i="29"/>
  <c r="CB305" i="29"/>
  <c r="CA305" i="29"/>
  <c r="BZ305" i="29"/>
  <c r="BY305" i="29"/>
  <c r="BX305" i="29"/>
  <c r="BW305" i="29"/>
  <c r="BV305" i="29"/>
  <c r="BU305" i="29"/>
  <c r="BT305" i="29"/>
  <c r="BS305" i="29"/>
  <c r="BR305" i="29"/>
  <c r="BQ305" i="29"/>
  <c r="BP305" i="29"/>
  <c r="BO305" i="29"/>
  <c r="BN305" i="29"/>
  <c r="BM305" i="29"/>
  <c r="BL305" i="29"/>
  <c r="BK305" i="29"/>
  <c r="BJ305" i="29"/>
  <c r="BI305" i="29"/>
  <c r="BH305" i="29"/>
  <c r="BG305" i="29"/>
  <c r="BF305" i="29"/>
  <c r="BE305" i="29"/>
  <c r="BD305" i="29"/>
  <c r="BC305" i="29"/>
  <c r="BB305" i="29"/>
  <c r="BA305" i="29"/>
  <c r="AZ305" i="29"/>
  <c r="AY305" i="29"/>
  <c r="CM304" i="29"/>
  <c r="CL304" i="29"/>
  <c r="CK304" i="29"/>
  <c r="CJ304" i="29"/>
  <c r="CI304" i="29"/>
  <c r="CH304" i="29"/>
  <c r="CG304" i="29"/>
  <c r="CF304" i="29"/>
  <c r="CE304" i="29"/>
  <c r="CD304" i="29"/>
  <c r="CC304" i="29"/>
  <c r="CB304" i="29"/>
  <c r="CA304" i="29"/>
  <c r="BZ304" i="29"/>
  <c r="BY304" i="29"/>
  <c r="BX304" i="29"/>
  <c r="BW304" i="29"/>
  <c r="BV304" i="29"/>
  <c r="BU304" i="29"/>
  <c r="BT304" i="29"/>
  <c r="BS304" i="29"/>
  <c r="BR304" i="29"/>
  <c r="BQ304" i="29"/>
  <c r="BP304" i="29"/>
  <c r="BO304" i="29"/>
  <c r="BN304" i="29"/>
  <c r="BM304" i="29"/>
  <c r="BL304" i="29"/>
  <c r="BK304" i="29"/>
  <c r="BJ304" i="29"/>
  <c r="BI304" i="29"/>
  <c r="BH304" i="29"/>
  <c r="BG304" i="29"/>
  <c r="BF304" i="29"/>
  <c r="BE304" i="29"/>
  <c r="BD304" i="29"/>
  <c r="BC304" i="29"/>
  <c r="BB304" i="29"/>
  <c r="BA304" i="29"/>
  <c r="AZ304" i="29"/>
  <c r="AY304" i="29"/>
  <c r="CM303" i="29"/>
  <c r="CL303" i="29"/>
  <c r="CK303" i="29"/>
  <c r="CJ303" i="29"/>
  <c r="CI303" i="29"/>
  <c r="CH303" i="29"/>
  <c r="CG303" i="29"/>
  <c r="CF303" i="29"/>
  <c r="CE303" i="29"/>
  <c r="CD303" i="29"/>
  <c r="CC303" i="29"/>
  <c r="CB303" i="29"/>
  <c r="CA303" i="29"/>
  <c r="BZ303" i="29"/>
  <c r="BY303" i="29"/>
  <c r="BX303" i="29"/>
  <c r="BW303" i="29"/>
  <c r="BV303" i="29"/>
  <c r="BU303" i="29"/>
  <c r="BT303" i="29"/>
  <c r="BS303" i="29"/>
  <c r="BR303" i="29"/>
  <c r="BQ303" i="29"/>
  <c r="BP303" i="29"/>
  <c r="BO303" i="29"/>
  <c r="BN303" i="29"/>
  <c r="BM303" i="29"/>
  <c r="BL303" i="29"/>
  <c r="BK303" i="29"/>
  <c r="BJ303" i="29"/>
  <c r="BI303" i="29"/>
  <c r="BH303" i="29"/>
  <c r="BG303" i="29"/>
  <c r="BF303" i="29"/>
  <c r="BE303" i="29"/>
  <c r="BD303" i="29"/>
  <c r="BC303" i="29"/>
  <c r="BB303" i="29"/>
  <c r="BA303" i="29"/>
  <c r="AZ303" i="29"/>
  <c r="AY303" i="29"/>
  <c r="CM302" i="29"/>
  <c r="CL302" i="29"/>
  <c r="CK302" i="29"/>
  <c r="CJ302" i="29"/>
  <c r="CI302" i="29"/>
  <c r="CH302" i="29"/>
  <c r="CG302" i="29"/>
  <c r="CF302" i="29"/>
  <c r="CE302" i="29"/>
  <c r="CD302" i="29"/>
  <c r="CC302" i="29"/>
  <c r="CB302" i="29"/>
  <c r="CA302" i="29"/>
  <c r="BZ302" i="29"/>
  <c r="BY302" i="29"/>
  <c r="BX302" i="29"/>
  <c r="BW302" i="29"/>
  <c r="BV302" i="29"/>
  <c r="BU302" i="29"/>
  <c r="BT302" i="29"/>
  <c r="BS302" i="29"/>
  <c r="BR302" i="29"/>
  <c r="BQ302" i="29"/>
  <c r="BP302" i="29"/>
  <c r="BO302" i="29"/>
  <c r="BN302" i="29"/>
  <c r="BM302" i="29"/>
  <c r="BL302" i="29"/>
  <c r="BK302" i="29"/>
  <c r="BJ302" i="29"/>
  <c r="BI302" i="29"/>
  <c r="BH302" i="29"/>
  <c r="BG302" i="29"/>
  <c r="BF302" i="29"/>
  <c r="BE302" i="29"/>
  <c r="BD302" i="29"/>
  <c r="BC302" i="29"/>
  <c r="BB302" i="29"/>
  <c r="BA302" i="29"/>
  <c r="AZ302" i="29"/>
  <c r="AY302" i="29"/>
  <c r="CM301" i="29"/>
  <c r="CL301" i="29"/>
  <c r="CK301" i="29"/>
  <c r="CJ301" i="29"/>
  <c r="CI301" i="29"/>
  <c r="CH301" i="29"/>
  <c r="CG301" i="29"/>
  <c r="CF301" i="29"/>
  <c r="CE301" i="29"/>
  <c r="CD301" i="29"/>
  <c r="CC301" i="29"/>
  <c r="CB301" i="29"/>
  <c r="CA301" i="29"/>
  <c r="BZ301" i="29"/>
  <c r="BY301" i="29"/>
  <c r="BX301" i="29"/>
  <c r="BW301" i="29"/>
  <c r="BV301" i="29"/>
  <c r="BU301" i="29"/>
  <c r="BT301" i="29"/>
  <c r="BS301" i="29"/>
  <c r="BR301" i="29"/>
  <c r="BQ301" i="29"/>
  <c r="BP301" i="29"/>
  <c r="BO301" i="29"/>
  <c r="BN301" i="29"/>
  <c r="BM301" i="29"/>
  <c r="BL301" i="29"/>
  <c r="BK301" i="29"/>
  <c r="BJ301" i="29"/>
  <c r="BI301" i="29"/>
  <c r="BH301" i="29"/>
  <c r="BG301" i="29"/>
  <c r="BF301" i="29"/>
  <c r="BE301" i="29"/>
  <c r="BD301" i="29"/>
  <c r="BC301" i="29"/>
  <c r="BB301" i="29"/>
  <c r="BA301" i="29"/>
  <c r="AZ301" i="29"/>
  <c r="AY301" i="29"/>
  <c r="CM300" i="29"/>
  <c r="CL300" i="29"/>
  <c r="CK300" i="29"/>
  <c r="CJ300" i="29"/>
  <c r="CI300" i="29"/>
  <c r="CH300" i="29"/>
  <c r="CG300" i="29"/>
  <c r="CF300" i="29"/>
  <c r="CE300" i="29"/>
  <c r="CD300" i="29"/>
  <c r="CC300" i="29"/>
  <c r="CB300" i="29"/>
  <c r="CA300" i="29"/>
  <c r="BZ300" i="29"/>
  <c r="BY300" i="29"/>
  <c r="BX300" i="29"/>
  <c r="BW300" i="29"/>
  <c r="BV300" i="29"/>
  <c r="BU300" i="29"/>
  <c r="BT300" i="29"/>
  <c r="BS300" i="29"/>
  <c r="BR300" i="29"/>
  <c r="BQ300" i="29"/>
  <c r="BP300" i="29"/>
  <c r="BO300" i="29"/>
  <c r="BN300" i="29"/>
  <c r="BM300" i="29"/>
  <c r="BL300" i="29"/>
  <c r="BK300" i="29"/>
  <c r="BJ300" i="29"/>
  <c r="BI300" i="29"/>
  <c r="BH300" i="29"/>
  <c r="BG300" i="29"/>
  <c r="BF300" i="29"/>
  <c r="BE300" i="29"/>
  <c r="BD300" i="29"/>
  <c r="BC300" i="29"/>
  <c r="BB300" i="29"/>
  <c r="BA300" i="29"/>
  <c r="AZ300" i="29"/>
  <c r="AY300" i="29"/>
  <c r="CM299" i="29"/>
  <c r="CL299" i="29"/>
  <c r="CK299" i="29"/>
  <c r="CJ299" i="29"/>
  <c r="CI299" i="29"/>
  <c r="CH299" i="29"/>
  <c r="CG299" i="29"/>
  <c r="CF299" i="29"/>
  <c r="CE299" i="29"/>
  <c r="CD299" i="29"/>
  <c r="CC299" i="29"/>
  <c r="CB299" i="29"/>
  <c r="CA299" i="29"/>
  <c r="BZ299" i="29"/>
  <c r="BY299" i="29"/>
  <c r="BX299" i="29"/>
  <c r="BW299" i="29"/>
  <c r="BV299" i="29"/>
  <c r="BU299" i="29"/>
  <c r="BT299" i="29"/>
  <c r="BS299" i="29"/>
  <c r="BR299" i="29"/>
  <c r="BQ299" i="29"/>
  <c r="BP299" i="29"/>
  <c r="BO299" i="29"/>
  <c r="BN299" i="29"/>
  <c r="BM299" i="29"/>
  <c r="BL299" i="29"/>
  <c r="BK299" i="29"/>
  <c r="BJ299" i="29"/>
  <c r="BI299" i="29"/>
  <c r="BH299" i="29"/>
  <c r="BG299" i="29"/>
  <c r="BF299" i="29"/>
  <c r="BE299" i="29"/>
  <c r="BD299" i="29"/>
  <c r="BC299" i="29"/>
  <c r="BB299" i="29"/>
  <c r="BA299" i="29"/>
  <c r="AZ299" i="29"/>
  <c r="AY299" i="29"/>
  <c r="CM298" i="29"/>
  <c r="CL298" i="29"/>
  <c r="CK298" i="29"/>
  <c r="CJ298" i="29"/>
  <c r="CI298" i="29"/>
  <c r="CH298" i="29"/>
  <c r="CG298" i="29"/>
  <c r="CF298" i="29"/>
  <c r="CE298" i="29"/>
  <c r="CD298" i="29"/>
  <c r="CC298" i="29"/>
  <c r="CB298" i="29"/>
  <c r="CA298" i="29"/>
  <c r="BZ298" i="29"/>
  <c r="BY298" i="29"/>
  <c r="BX298" i="29"/>
  <c r="BW298" i="29"/>
  <c r="BV298" i="29"/>
  <c r="BU298" i="29"/>
  <c r="BT298" i="29"/>
  <c r="BS298" i="29"/>
  <c r="BR298" i="29"/>
  <c r="BQ298" i="29"/>
  <c r="BP298" i="29"/>
  <c r="BO298" i="29"/>
  <c r="BN298" i="29"/>
  <c r="BM298" i="29"/>
  <c r="BL298" i="29"/>
  <c r="BK298" i="29"/>
  <c r="BJ298" i="29"/>
  <c r="BI298" i="29"/>
  <c r="BH298" i="29"/>
  <c r="BG298" i="29"/>
  <c r="BF298" i="29"/>
  <c r="BE298" i="29"/>
  <c r="BD298" i="29"/>
  <c r="BC298" i="29"/>
  <c r="BB298" i="29"/>
  <c r="BA298" i="29"/>
  <c r="AZ298" i="29"/>
  <c r="AY298" i="29"/>
  <c r="CM297" i="29"/>
  <c r="CL297" i="29"/>
  <c r="CK297" i="29"/>
  <c r="CJ297" i="29"/>
  <c r="CI297" i="29"/>
  <c r="CH297" i="29"/>
  <c r="CG297" i="29"/>
  <c r="CF297" i="29"/>
  <c r="CE297" i="29"/>
  <c r="CD297" i="29"/>
  <c r="CC297" i="29"/>
  <c r="CB297" i="29"/>
  <c r="CA297" i="29"/>
  <c r="BZ297" i="29"/>
  <c r="BY297" i="29"/>
  <c r="BX297" i="29"/>
  <c r="BW297" i="29"/>
  <c r="BV297" i="29"/>
  <c r="BU297" i="29"/>
  <c r="BT297" i="29"/>
  <c r="BS297" i="29"/>
  <c r="BR297" i="29"/>
  <c r="BQ297" i="29"/>
  <c r="BP297" i="29"/>
  <c r="BO297" i="29"/>
  <c r="BN297" i="29"/>
  <c r="BM297" i="29"/>
  <c r="BL297" i="29"/>
  <c r="BK297" i="29"/>
  <c r="BJ297" i="29"/>
  <c r="BI297" i="29"/>
  <c r="BH297" i="29"/>
  <c r="BG297" i="29"/>
  <c r="BF297" i="29"/>
  <c r="BE297" i="29"/>
  <c r="BD297" i="29"/>
  <c r="BC297" i="29"/>
  <c r="BB297" i="29"/>
  <c r="BA297" i="29"/>
  <c r="AZ297" i="29"/>
  <c r="AY297" i="29"/>
  <c r="CM296" i="29"/>
  <c r="CL296" i="29"/>
  <c r="CK296" i="29"/>
  <c r="CJ296" i="29"/>
  <c r="CI296" i="29"/>
  <c r="CH296" i="29"/>
  <c r="CG296" i="29"/>
  <c r="CF296" i="29"/>
  <c r="CE296" i="29"/>
  <c r="CD296" i="29"/>
  <c r="CC296" i="29"/>
  <c r="CB296" i="29"/>
  <c r="CA296" i="29"/>
  <c r="BZ296" i="29"/>
  <c r="BY296" i="29"/>
  <c r="BX296" i="29"/>
  <c r="BW296" i="29"/>
  <c r="BV296" i="29"/>
  <c r="BU296" i="29"/>
  <c r="BT296" i="29"/>
  <c r="BS296" i="29"/>
  <c r="BR296" i="29"/>
  <c r="BQ296" i="29"/>
  <c r="BP296" i="29"/>
  <c r="BO296" i="29"/>
  <c r="BN296" i="29"/>
  <c r="BM296" i="29"/>
  <c r="BL296" i="29"/>
  <c r="BK296" i="29"/>
  <c r="BJ296" i="29"/>
  <c r="BI296" i="29"/>
  <c r="BH296" i="29"/>
  <c r="BG296" i="29"/>
  <c r="BF296" i="29"/>
  <c r="BE296" i="29"/>
  <c r="BD296" i="29"/>
  <c r="BC296" i="29"/>
  <c r="BB296" i="29"/>
  <c r="BA296" i="29"/>
  <c r="AZ296" i="29"/>
  <c r="AY296" i="29"/>
  <c r="CM295" i="29"/>
  <c r="CL295" i="29"/>
  <c r="CK295" i="29"/>
  <c r="CJ295" i="29"/>
  <c r="CI295" i="29"/>
  <c r="CH295" i="29"/>
  <c r="CG295" i="29"/>
  <c r="CF295" i="29"/>
  <c r="CE295" i="29"/>
  <c r="CD295" i="29"/>
  <c r="CC295" i="29"/>
  <c r="CB295" i="29"/>
  <c r="CA295" i="29"/>
  <c r="BZ295" i="29"/>
  <c r="BY295" i="29"/>
  <c r="BX295" i="29"/>
  <c r="BW295" i="29"/>
  <c r="BV295" i="29"/>
  <c r="BU295" i="29"/>
  <c r="BT295" i="29"/>
  <c r="BS295" i="29"/>
  <c r="BR295" i="29"/>
  <c r="BQ295" i="29"/>
  <c r="BP295" i="29"/>
  <c r="BO295" i="29"/>
  <c r="BN295" i="29"/>
  <c r="BM295" i="29"/>
  <c r="BL295" i="29"/>
  <c r="BK295" i="29"/>
  <c r="BJ295" i="29"/>
  <c r="BI295" i="29"/>
  <c r="BH295" i="29"/>
  <c r="BG295" i="29"/>
  <c r="BF295" i="29"/>
  <c r="BE295" i="29"/>
  <c r="BD295" i="29"/>
  <c r="BC295" i="29"/>
  <c r="BB295" i="29"/>
  <c r="BA295" i="29"/>
  <c r="AZ295" i="29"/>
  <c r="AY295" i="29"/>
  <c r="CM294" i="29"/>
  <c r="CL294" i="29"/>
  <c r="CK294" i="29"/>
  <c r="CJ294" i="29"/>
  <c r="CI294" i="29"/>
  <c r="CH294" i="29"/>
  <c r="CG294" i="29"/>
  <c r="CF294" i="29"/>
  <c r="CE294" i="29"/>
  <c r="CD294" i="29"/>
  <c r="CC294" i="29"/>
  <c r="CB294" i="29"/>
  <c r="CA294" i="29"/>
  <c r="BZ294" i="29"/>
  <c r="BY294" i="29"/>
  <c r="BX294" i="29"/>
  <c r="BW294" i="29"/>
  <c r="BV294" i="29"/>
  <c r="BU294" i="29"/>
  <c r="BT294" i="29"/>
  <c r="BS294" i="29"/>
  <c r="BR294" i="29"/>
  <c r="BQ294" i="29"/>
  <c r="BP294" i="29"/>
  <c r="BO294" i="29"/>
  <c r="BN294" i="29"/>
  <c r="BM294" i="29"/>
  <c r="BL294" i="29"/>
  <c r="BK294" i="29"/>
  <c r="BJ294" i="29"/>
  <c r="BI294" i="29"/>
  <c r="BH294" i="29"/>
  <c r="BG294" i="29"/>
  <c r="BF294" i="29"/>
  <c r="BE294" i="29"/>
  <c r="BD294" i="29"/>
  <c r="BC294" i="29"/>
  <c r="BB294" i="29"/>
  <c r="BA294" i="29"/>
  <c r="AZ294" i="29"/>
  <c r="AY294" i="29"/>
  <c r="CM293" i="29"/>
  <c r="CL293" i="29"/>
  <c r="CK293" i="29"/>
  <c r="CJ293" i="29"/>
  <c r="CI293" i="29"/>
  <c r="CH293" i="29"/>
  <c r="CG293" i="29"/>
  <c r="CF293" i="29"/>
  <c r="CE293" i="29"/>
  <c r="CD293" i="29"/>
  <c r="CC293" i="29"/>
  <c r="CB293" i="29"/>
  <c r="CA293" i="29"/>
  <c r="BZ293" i="29"/>
  <c r="BY293" i="29"/>
  <c r="BX293" i="29"/>
  <c r="BW293" i="29"/>
  <c r="BV293" i="29"/>
  <c r="BU293" i="29"/>
  <c r="BT293" i="29"/>
  <c r="BS293" i="29"/>
  <c r="BR293" i="29"/>
  <c r="BQ293" i="29"/>
  <c r="BP293" i="29"/>
  <c r="BO293" i="29"/>
  <c r="BN293" i="29"/>
  <c r="BM293" i="29"/>
  <c r="BL293" i="29"/>
  <c r="BK293" i="29"/>
  <c r="BJ293" i="29"/>
  <c r="BI293" i="29"/>
  <c r="BH293" i="29"/>
  <c r="BG293" i="29"/>
  <c r="BF293" i="29"/>
  <c r="BE293" i="29"/>
  <c r="BD293" i="29"/>
  <c r="BC293" i="29"/>
  <c r="BB293" i="29"/>
  <c r="BA293" i="29"/>
  <c r="AZ293" i="29"/>
  <c r="AY293" i="29"/>
  <c r="CM292" i="29"/>
  <c r="CL292" i="29"/>
  <c r="CK292" i="29"/>
  <c r="CJ292" i="29"/>
  <c r="CI292" i="29"/>
  <c r="CH292" i="29"/>
  <c r="CG292" i="29"/>
  <c r="CF292" i="29"/>
  <c r="CE292" i="29"/>
  <c r="CD292" i="29"/>
  <c r="CC292" i="29"/>
  <c r="CB292" i="29"/>
  <c r="CA292" i="29"/>
  <c r="BZ292" i="29"/>
  <c r="BY292" i="29"/>
  <c r="BX292" i="29"/>
  <c r="BW292" i="29"/>
  <c r="BV292" i="29"/>
  <c r="BU292" i="29"/>
  <c r="BT292" i="29"/>
  <c r="BS292" i="29"/>
  <c r="BR292" i="29"/>
  <c r="BQ292" i="29"/>
  <c r="BP292" i="29"/>
  <c r="BO292" i="29"/>
  <c r="BN292" i="29"/>
  <c r="BM292" i="29"/>
  <c r="BL292" i="29"/>
  <c r="BK292" i="29"/>
  <c r="BJ292" i="29"/>
  <c r="BI292" i="29"/>
  <c r="BH292" i="29"/>
  <c r="BG292" i="29"/>
  <c r="BF292" i="29"/>
  <c r="BE292" i="29"/>
  <c r="BD292" i="29"/>
  <c r="BC292" i="29"/>
  <c r="BB292" i="29"/>
  <c r="BA292" i="29"/>
  <c r="AZ292" i="29"/>
  <c r="AY292" i="29"/>
  <c r="CM291" i="29"/>
  <c r="CL291" i="29"/>
  <c r="CK291" i="29"/>
  <c r="CJ291" i="29"/>
  <c r="CI291" i="29"/>
  <c r="CH291" i="29"/>
  <c r="CG291" i="29"/>
  <c r="CF291" i="29"/>
  <c r="CE291" i="29"/>
  <c r="CD291" i="29"/>
  <c r="CC291" i="29"/>
  <c r="CB291" i="29"/>
  <c r="CA291" i="29"/>
  <c r="BZ291" i="29"/>
  <c r="BY291" i="29"/>
  <c r="BX291" i="29"/>
  <c r="BW291" i="29"/>
  <c r="BV291" i="29"/>
  <c r="BU291" i="29"/>
  <c r="BT291" i="29"/>
  <c r="BS291" i="29"/>
  <c r="BR291" i="29"/>
  <c r="BQ291" i="29"/>
  <c r="BP291" i="29"/>
  <c r="BO291" i="29"/>
  <c r="BN291" i="29"/>
  <c r="BM291" i="29"/>
  <c r="BL291" i="29"/>
  <c r="BK291" i="29"/>
  <c r="BJ291" i="29"/>
  <c r="BI291" i="29"/>
  <c r="BH291" i="29"/>
  <c r="BG291" i="29"/>
  <c r="BF291" i="29"/>
  <c r="BE291" i="29"/>
  <c r="BD291" i="29"/>
  <c r="BC291" i="29"/>
  <c r="BB291" i="29"/>
  <c r="BA291" i="29"/>
  <c r="AZ291" i="29"/>
  <c r="AY291" i="29"/>
  <c r="AW291" i="29" s="1"/>
  <c r="CM290" i="29"/>
  <c r="CL290" i="29"/>
  <c r="CK290" i="29"/>
  <c r="CJ290" i="29"/>
  <c r="CI290" i="29"/>
  <c r="CH290" i="29"/>
  <c r="CG290" i="29"/>
  <c r="CF290" i="29"/>
  <c r="CE290" i="29"/>
  <c r="CD290" i="29"/>
  <c r="CC290" i="29"/>
  <c r="CB290" i="29"/>
  <c r="CA290" i="29"/>
  <c r="BZ290" i="29"/>
  <c r="BY290" i="29"/>
  <c r="BX290" i="29"/>
  <c r="BW290" i="29"/>
  <c r="BV290" i="29"/>
  <c r="BU290" i="29"/>
  <c r="BT290" i="29"/>
  <c r="BS290" i="29"/>
  <c r="BR290" i="29"/>
  <c r="BQ290" i="29"/>
  <c r="BP290" i="29"/>
  <c r="BO290" i="29"/>
  <c r="BN290" i="29"/>
  <c r="BM290" i="29"/>
  <c r="BL290" i="29"/>
  <c r="BK290" i="29"/>
  <c r="BJ290" i="29"/>
  <c r="BI290" i="29"/>
  <c r="BH290" i="29"/>
  <c r="BG290" i="29"/>
  <c r="BF290" i="29"/>
  <c r="BE290" i="29"/>
  <c r="BD290" i="29"/>
  <c r="BC290" i="29"/>
  <c r="BB290" i="29"/>
  <c r="BA290" i="29"/>
  <c r="AZ290" i="29"/>
  <c r="AY290" i="29"/>
  <c r="CM289" i="29"/>
  <c r="CL289" i="29"/>
  <c r="CK289" i="29"/>
  <c r="CJ289" i="29"/>
  <c r="CI289" i="29"/>
  <c r="CH289" i="29"/>
  <c r="CG289" i="29"/>
  <c r="CF289" i="29"/>
  <c r="CE289" i="29"/>
  <c r="CD289" i="29"/>
  <c r="CC289" i="29"/>
  <c r="CB289" i="29"/>
  <c r="CA289" i="29"/>
  <c r="BZ289" i="29"/>
  <c r="BY289" i="29"/>
  <c r="BX289" i="29"/>
  <c r="BW289" i="29"/>
  <c r="BV289" i="29"/>
  <c r="BU289" i="29"/>
  <c r="BT289" i="29"/>
  <c r="BS289" i="29"/>
  <c r="BR289" i="29"/>
  <c r="BQ289" i="29"/>
  <c r="BP289" i="29"/>
  <c r="BO289" i="29"/>
  <c r="BN289" i="29"/>
  <c r="BM289" i="29"/>
  <c r="BL289" i="29"/>
  <c r="BK289" i="29"/>
  <c r="BJ289" i="29"/>
  <c r="BI289" i="29"/>
  <c r="BH289" i="29"/>
  <c r="BG289" i="29"/>
  <c r="BF289" i="29"/>
  <c r="BE289" i="29"/>
  <c r="BD289" i="29"/>
  <c r="BC289" i="29"/>
  <c r="BB289" i="29"/>
  <c r="BA289" i="29"/>
  <c r="AZ289" i="29"/>
  <c r="AY289" i="29"/>
  <c r="CM288" i="29"/>
  <c r="CL288" i="29"/>
  <c r="CK288" i="29"/>
  <c r="CJ288" i="29"/>
  <c r="CI288" i="29"/>
  <c r="CH288" i="29"/>
  <c r="CG288" i="29"/>
  <c r="CF288" i="29"/>
  <c r="CE288" i="29"/>
  <c r="CD288" i="29"/>
  <c r="CC288" i="29"/>
  <c r="CB288" i="29"/>
  <c r="CA288" i="29"/>
  <c r="BZ288" i="29"/>
  <c r="BY288" i="29"/>
  <c r="BX288" i="29"/>
  <c r="BW288" i="29"/>
  <c r="BV288" i="29"/>
  <c r="BU288" i="29"/>
  <c r="BT288" i="29"/>
  <c r="BS288" i="29"/>
  <c r="BR288" i="29"/>
  <c r="BQ288" i="29"/>
  <c r="BP288" i="29"/>
  <c r="BO288" i="29"/>
  <c r="BN288" i="29"/>
  <c r="BM288" i="29"/>
  <c r="BL288" i="29"/>
  <c r="BK288" i="29"/>
  <c r="BJ288" i="29"/>
  <c r="BI288" i="29"/>
  <c r="BH288" i="29"/>
  <c r="BG288" i="29"/>
  <c r="BF288" i="29"/>
  <c r="BE288" i="29"/>
  <c r="BD288" i="29"/>
  <c r="BC288" i="29"/>
  <c r="BB288" i="29"/>
  <c r="BA288" i="29"/>
  <c r="AZ288" i="29"/>
  <c r="AY288" i="29"/>
  <c r="CM287" i="29"/>
  <c r="CL287" i="29"/>
  <c r="CK287" i="29"/>
  <c r="CJ287" i="29"/>
  <c r="CI287" i="29"/>
  <c r="CH287" i="29"/>
  <c r="CG287" i="29"/>
  <c r="CF287" i="29"/>
  <c r="CE287" i="29"/>
  <c r="CD287" i="29"/>
  <c r="CC287" i="29"/>
  <c r="CB287" i="29"/>
  <c r="CA287" i="29"/>
  <c r="BZ287" i="29"/>
  <c r="BY287" i="29"/>
  <c r="BX287" i="29"/>
  <c r="BW287" i="29"/>
  <c r="BV287" i="29"/>
  <c r="BU287" i="29"/>
  <c r="BT287" i="29"/>
  <c r="BS287" i="29"/>
  <c r="BR287" i="29"/>
  <c r="BQ287" i="29"/>
  <c r="BP287" i="29"/>
  <c r="BO287" i="29"/>
  <c r="BN287" i="29"/>
  <c r="BM287" i="29"/>
  <c r="BL287" i="29"/>
  <c r="BK287" i="29"/>
  <c r="BJ287" i="29"/>
  <c r="BI287" i="29"/>
  <c r="BH287" i="29"/>
  <c r="BG287" i="29"/>
  <c r="BF287" i="29"/>
  <c r="BE287" i="29"/>
  <c r="BD287" i="29"/>
  <c r="BC287" i="29"/>
  <c r="BB287" i="29"/>
  <c r="BA287" i="29"/>
  <c r="AZ287" i="29"/>
  <c r="AY287" i="29"/>
  <c r="CM286" i="29"/>
  <c r="CL286" i="29"/>
  <c r="CK286" i="29"/>
  <c r="CJ286" i="29"/>
  <c r="CI286" i="29"/>
  <c r="CH286" i="29"/>
  <c r="CG286" i="29"/>
  <c r="CF286" i="29"/>
  <c r="CE286" i="29"/>
  <c r="CD286" i="29"/>
  <c r="CC286" i="29"/>
  <c r="CB286" i="29"/>
  <c r="CA286" i="29"/>
  <c r="BZ286" i="29"/>
  <c r="BY286" i="29"/>
  <c r="BX286" i="29"/>
  <c r="BW286" i="29"/>
  <c r="BV286" i="29"/>
  <c r="BU286" i="29"/>
  <c r="BT286" i="29"/>
  <c r="BS286" i="29"/>
  <c r="BR286" i="29"/>
  <c r="BQ286" i="29"/>
  <c r="BP286" i="29"/>
  <c r="BO286" i="29"/>
  <c r="BN286" i="29"/>
  <c r="BM286" i="29"/>
  <c r="BL286" i="29"/>
  <c r="BK286" i="29"/>
  <c r="BJ286" i="29"/>
  <c r="BI286" i="29"/>
  <c r="BH286" i="29"/>
  <c r="BG286" i="29"/>
  <c r="BF286" i="29"/>
  <c r="BE286" i="29"/>
  <c r="BD286" i="29"/>
  <c r="BC286" i="29"/>
  <c r="BB286" i="29"/>
  <c r="BA286" i="29"/>
  <c r="AZ286" i="29"/>
  <c r="AY286" i="29"/>
  <c r="CM285" i="29"/>
  <c r="CL285" i="29"/>
  <c r="CK285" i="29"/>
  <c r="CJ285" i="29"/>
  <c r="CI285" i="29"/>
  <c r="CH285" i="29"/>
  <c r="CG285" i="29"/>
  <c r="CF285" i="29"/>
  <c r="CE285" i="29"/>
  <c r="CD285" i="29"/>
  <c r="CC285" i="29"/>
  <c r="CB285" i="29"/>
  <c r="CA285" i="29"/>
  <c r="BZ285" i="29"/>
  <c r="BY285" i="29"/>
  <c r="BX285" i="29"/>
  <c r="BW285" i="29"/>
  <c r="BV285" i="29"/>
  <c r="BU285" i="29"/>
  <c r="BT285" i="29"/>
  <c r="BS285" i="29"/>
  <c r="BR285" i="29"/>
  <c r="BQ285" i="29"/>
  <c r="BP285" i="29"/>
  <c r="BO285" i="29"/>
  <c r="BN285" i="29"/>
  <c r="BM285" i="29"/>
  <c r="BL285" i="29"/>
  <c r="BK285" i="29"/>
  <c r="BJ285" i="29"/>
  <c r="BI285" i="29"/>
  <c r="BH285" i="29"/>
  <c r="BG285" i="29"/>
  <c r="BF285" i="29"/>
  <c r="BE285" i="29"/>
  <c r="BD285" i="29"/>
  <c r="BC285" i="29"/>
  <c r="BB285" i="29"/>
  <c r="BA285" i="29"/>
  <c r="AZ285" i="29"/>
  <c r="AY285" i="29"/>
  <c r="CM284" i="29"/>
  <c r="CL284" i="29"/>
  <c r="CK284" i="29"/>
  <c r="CJ284" i="29"/>
  <c r="CI284" i="29"/>
  <c r="CH284" i="29"/>
  <c r="CG284" i="29"/>
  <c r="CF284" i="29"/>
  <c r="CE284" i="29"/>
  <c r="CD284" i="29"/>
  <c r="CC284" i="29"/>
  <c r="CB284" i="29"/>
  <c r="CA284" i="29"/>
  <c r="BZ284" i="29"/>
  <c r="BY284" i="29"/>
  <c r="BX284" i="29"/>
  <c r="BW284" i="29"/>
  <c r="BV284" i="29"/>
  <c r="BU284" i="29"/>
  <c r="BT284" i="29"/>
  <c r="BS284" i="29"/>
  <c r="BR284" i="29"/>
  <c r="BQ284" i="29"/>
  <c r="BP284" i="29"/>
  <c r="BO284" i="29"/>
  <c r="BN284" i="29"/>
  <c r="BM284" i="29"/>
  <c r="BL284" i="29"/>
  <c r="BK284" i="29"/>
  <c r="BJ284" i="29"/>
  <c r="BI284" i="29"/>
  <c r="BH284" i="29"/>
  <c r="BG284" i="29"/>
  <c r="BF284" i="29"/>
  <c r="BE284" i="29"/>
  <c r="BD284" i="29"/>
  <c r="BC284" i="29"/>
  <c r="BB284" i="29"/>
  <c r="BA284" i="29"/>
  <c r="AZ284" i="29"/>
  <c r="AY284" i="29"/>
  <c r="CM283" i="29"/>
  <c r="CL283" i="29"/>
  <c r="CK283" i="29"/>
  <c r="CJ283" i="29"/>
  <c r="CI283" i="29"/>
  <c r="CH283" i="29"/>
  <c r="CG283" i="29"/>
  <c r="CF283" i="29"/>
  <c r="CE283" i="29"/>
  <c r="CD283" i="29"/>
  <c r="CC283" i="29"/>
  <c r="CB283" i="29"/>
  <c r="CA283" i="29"/>
  <c r="BZ283" i="29"/>
  <c r="BY283" i="29"/>
  <c r="BX283" i="29"/>
  <c r="BW283" i="29"/>
  <c r="BV283" i="29"/>
  <c r="BU283" i="29"/>
  <c r="BT283" i="29"/>
  <c r="BS283" i="29"/>
  <c r="BR283" i="29"/>
  <c r="BQ283" i="29"/>
  <c r="BP283" i="29"/>
  <c r="BO283" i="29"/>
  <c r="BN283" i="29"/>
  <c r="BM283" i="29"/>
  <c r="BL283" i="29"/>
  <c r="BK283" i="29"/>
  <c r="BJ283" i="29"/>
  <c r="BI283" i="29"/>
  <c r="BH283" i="29"/>
  <c r="BG283" i="29"/>
  <c r="BF283" i="29"/>
  <c r="BE283" i="29"/>
  <c r="BD283" i="29"/>
  <c r="BC283" i="29"/>
  <c r="BB283" i="29"/>
  <c r="BA283" i="29"/>
  <c r="AZ283" i="29"/>
  <c r="AY283" i="29"/>
  <c r="CM282" i="29"/>
  <c r="CL282" i="29"/>
  <c r="CK282" i="29"/>
  <c r="CJ282" i="29"/>
  <c r="CI282" i="29"/>
  <c r="CH282" i="29"/>
  <c r="CG282" i="29"/>
  <c r="CF282" i="29"/>
  <c r="CE282" i="29"/>
  <c r="CD282" i="29"/>
  <c r="CC282" i="29"/>
  <c r="CB282" i="29"/>
  <c r="CA282" i="29"/>
  <c r="BZ282" i="29"/>
  <c r="BY282" i="29"/>
  <c r="BX282" i="29"/>
  <c r="BW282" i="29"/>
  <c r="BV282" i="29"/>
  <c r="BU282" i="29"/>
  <c r="BT282" i="29"/>
  <c r="BS282" i="29"/>
  <c r="BR282" i="29"/>
  <c r="BQ282" i="29"/>
  <c r="BP282" i="29"/>
  <c r="BO282" i="29"/>
  <c r="BN282" i="29"/>
  <c r="BM282" i="29"/>
  <c r="BL282" i="29"/>
  <c r="BK282" i="29"/>
  <c r="BJ282" i="29"/>
  <c r="BI282" i="29"/>
  <c r="BH282" i="29"/>
  <c r="BG282" i="29"/>
  <c r="BF282" i="29"/>
  <c r="BE282" i="29"/>
  <c r="BD282" i="29"/>
  <c r="BC282" i="29"/>
  <c r="BB282" i="29"/>
  <c r="BA282" i="29"/>
  <c r="AZ282" i="29"/>
  <c r="AY282" i="29"/>
  <c r="CM281" i="29"/>
  <c r="CL281" i="29"/>
  <c r="CK281" i="29"/>
  <c r="CJ281" i="29"/>
  <c r="CI281" i="29"/>
  <c r="CH281" i="29"/>
  <c r="CG281" i="29"/>
  <c r="CF281" i="29"/>
  <c r="CE281" i="29"/>
  <c r="CD281" i="29"/>
  <c r="CC281" i="29"/>
  <c r="CB281" i="29"/>
  <c r="CA281" i="29"/>
  <c r="BZ281" i="29"/>
  <c r="BY281" i="29"/>
  <c r="BX281" i="29"/>
  <c r="BW281" i="29"/>
  <c r="BV281" i="29"/>
  <c r="BU281" i="29"/>
  <c r="BT281" i="29"/>
  <c r="BS281" i="29"/>
  <c r="BR281" i="29"/>
  <c r="BQ281" i="29"/>
  <c r="BP281" i="29"/>
  <c r="BO281" i="29"/>
  <c r="BN281" i="29"/>
  <c r="BM281" i="29"/>
  <c r="BL281" i="29"/>
  <c r="BK281" i="29"/>
  <c r="BJ281" i="29"/>
  <c r="BI281" i="29"/>
  <c r="BH281" i="29"/>
  <c r="BG281" i="29"/>
  <c r="BF281" i="29"/>
  <c r="BE281" i="29"/>
  <c r="BD281" i="29"/>
  <c r="BC281" i="29"/>
  <c r="BB281" i="29"/>
  <c r="BA281" i="29"/>
  <c r="AZ281" i="29"/>
  <c r="AY281" i="29"/>
  <c r="CM280" i="29"/>
  <c r="CL280" i="29"/>
  <c r="CK280" i="29"/>
  <c r="CJ280" i="29"/>
  <c r="CI280" i="29"/>
  <c r="CH280" i="29"/>
  <c r="CG280" i="29"/>
  <c r="CF280" i="29"/>
  <c r="CE280" i="29"/>
  <c r="CD280" i="29"/>
  <c r="CC280" i="29"/>
  <c r="CB280" i="29"/>
  <c r="CA280" i="29"/>
  <c r="BZ280" i="29"/>
  <c r="BY280" i="29"/>
  <c r="BX280" i="29"/>
  <c r="BW280" i="29"/>
  <c r="BV280" i="29"/>
  <c r="BU280" i="29"/>
  <c r="BT280" i="29"/>
  <c r="BS280" i="29"/>
  <c r="BR280" i="29"/>
  <c r="BQ280" i="29"/>
  <c r="BP280" i="29"/>
  <c r="BO280" i="29"/>
  <c r="BN280" i="29"/>
  <c r="BM280" i="29"/>
  <c r="BL280" i="29"/>
  <c r="BK280" i="29"/>
  <c r="BJ280" i="29"/>
  <c r="BI280" i="29"/>
  <c r="BH280" i="29"/>
  <c r="BG280" i="29"/>
  <c r="BF280" i="29"/>
  <c r="BE280" i="29"/>
  <c r="BD280" i="29"/>
  <c r="BC280" i="29"/>
  <c r="BB280" i="29"/>
  <c r="BA280" i="29"/>
  <c r="AZ280" i="29"/>
  <c r="AY280" i="29"/>
  <c r="CM279" i="29"/>
  <c r="CL279" i="29"/>
  <c r="CK279" i="29"/>
  <c r="CJ279" i="29"/>
  <c r="CI279" i="29"/>
  <c r="CH279" i="29"/>
  <c r="CG279" i="29"/>
  <c r="CF279" i="29"/>
  <c r="CE279" i="29"/>
  <c r="CD279" i="29"/>
  <c r="CC279" i="29"/>
  <c r="CB279" i="29"/>
  <c r="CA279" i="29"/>
  <c r="BZ279" i="29"/>
  <c r="BY279" i="29"/>
  <c r="BX279" i="29"/>
  <c r="BW279" i="29"/>
  <c r="BV279" i="29"/>
  <c r="BU279" i="29"/>
  <c r="BT279" i="29"/>
  <c r="BS279" i="29"/>
  <c r="BR279" i="29"/>
  <c r="BQ279" i="29"/>
  <c r="BP279" i="29"/>
  <c r="BO279" i="29"/>
  <c r="BN279" i="29"/>
  <c r="BM279" i="29"/>
  <c r="BL279" i="29"/>
  <c r="BK279" i="29"/>
  <c r="BJ279" i="29"/>
  <c r="BI279" i="29"/>
  <c r="BH279" i="29"/>
  <c r="BG279" i="29"/>
  <c r="BF279" i="29"/>
  <c r="BE279" i="29"/>
  <c r="BD279" i="29"/>
  <c r="BC279" i="29"/>
  <c r="BB279" i="29"/>
  <c r="BA279" i="29"/>
  <c r="AZ279" i="29"/>
  <c r="AY279" i="29"/>
  <c r="CM278" i="29"/>
  <c r="CL278" i="29"/>
  <c r="CK278" i="29"/>
  <c r="CJ278" i="29"/>
  <c r="CI278" i="29"/>
  <c r="CH278" i="29"/>
  <c r="CG278" i="29"/>
  <c r="CF278" i="29"/>
  <c r="CE278" i="29"/>
  <c r="CD278" i="29"/>
  <c r="CC278" i="29"/>
  <c r="CB278" i="29"/>
  <c r="CA278" i="29"/>
  <c r="BZ278" i="29"/>
  <c r="BY278" i="29"/>
  <c r="BX278" i="29"/>
  <c r="BW278" i="29"/>
  <c r="BV278" i="29"/>
  <c r="BU278" i="29"/>
  <c r="BT278" i="29"/>
  <c r="BS278" i="29"/>
  <c r="BR278" i="29"/>
  <c r="BQ278" i="29"/>
  <c r="BP278" i="29"/>
  <c r="BO278" i="29"/>
  <c r="BN278" i="29"/>
  <c r="BM278" i="29"/>
  <c r="BL278" i="29"/>
  <c r="BK278" i="29"/>
  <c r="BJ278" i="29"/>
  <c r="BI278" i="29"/>
  <c r="BH278" i="29"/>
  <c r="BG278" i="29"/>
  <c r="BF278" i="29"/>
  <c r="BE278" i="29"/>
  <c r="BD278" i="29"/>
  <c r="BC278" i="29"/>
  <c r="BB278" i="29"/>
  <c r="BA278" i="29"/>
  <c r="AZ278" i="29"/>
  <c r="AY278" i="29"/>
  <c r="CM277" i="29"/>
  <c r="CL277" i="29"/>
  <c r="CK277" i="29"/>
  <c r="CJ277" i="29"/>
  <c r="CI277" i="29"/>
  <c r="CH277" i="29"/>
  <c r="CG277" i="29"/>
  <c r="CF277" i="29"/>
  <c r="CE277" i="29"/>
  <c r="CD277" i="29"/>
  <c r="CC277" i="29"/>
  <c r="CB277" i="29"/>
  <c r="CA277" i="29"/>
  <c r="BZ277" i="29"/>
  <c r="BY277" i="29"/>
  <c r="BX277" i="29"/>
  <c r="BW277" i="29"/>
  <c r="BV277" i="29"/>
  <c r="BU277" i="29"/>
  <c r="BT277" i="29"/>
  <c r="BS277" i="29"/>
  <c r="BR277" i="29"/>
  <c r="BQ277" i="29"/>
  <c r="BP277" i="29"/>
  <c r="BO277" i="29"/>
  <c r="BN277" i="29"/>
  <c r="BM277" i="29"/>
  <c r="BL277" i="29"/>
  <c r="BK277" i="29"/>
  <c r="BJ277" i="29"/>
  <c r="BI277" i="29"/>
  <c r="BH277" i="29"/>
  <c r="BG277" i="29"/>
  <c r="BF277" i="29"/>
  <c r="BE277" i="29"/>
  <c r="BD277" i="29"/>
  <c r="BC277" i="29"/>
  <c r="BB277" i="29"/>
  <c r="BA277" i="29"/>
  <c r="AZ277" i="29"/>
  <c r="AY277" i="29"/>
  <c r="CM276" i="29"/>
  <c r="CL276" i="29"/>
  <c r="CK276" i="29"/>
  <c r="CJ276" i="29"/>
  <c r="CI276" i="29"/>
  <c r="CH276" i="29"/>
  <c r="CG276" i="29"/>
  <c r="CF276" i="29"/>
  <c r="CE276" i="29"/>
  <c r="CD276" i="29"/>
  <c r="CC276" i="29"/>
  <c r="CB276" i="29"/>
  <c r="CA276" i="29"/>
  <c r="BZ276" i="29"/>
  <c r="BY276" i="29"/>
  <c r="BX276" i="29"/>
  <c r="BW276" i="29"/>
  <c r="BV276" i="29"/>
  <c r="BU276" i="29"/>
  <c r="BT276" i="29"/>
  <c r="BS276" i="29"/>
  <c r="BR276" i="29"/>
  <c r="BQ276" i="29"/>
  <c r="BP276" i="29"/>
  <c r="BO276" i="29"/>
  <c r="BN276" i="29"/>
  <c r="BM276" i="29"/>
  <c r="BL276" i="29"/>
  <c r="BK276" i="29"/>
  <c r="BJ276" i="29"/>
  <c r="BI276" i="29"/>
  <c r="BH276" i="29"/>
  <c r="BG276" i="29"/>
  <c r="BF276" i="29"/>
  <c r="BE276" i="29"/>
  <c r="BD276" i="29"/>
  <c r="BC276" i="29"/>
  <c r="BB276" i="29"/>
  <c r="BA276" i="29"/>
  <c r="AZ276" i="29"/>
  <c r="AY276" i="29"/>
  <c r="CM275" i="29"/>
  <c r="CL275" i="29"/>
  <c r="CK275" i="29"/>
  <c r="CJ275" i="29"/>
  <c r="CI275" i="29"/>
  <c r="CH275" i="29"/>
  <c r="CG275" i="29"/>
  <c r="CF275" i="29"/>
  <c r="CE275" i="29"/>
  <c r="CD275" i="29"/>
  <c r="CC275" i="29"/>
  <c r="CB275" i="29"/>
  <c r="CA275" i="29"/>
  <c r="BZ275" i="29"/>
  <c r="BY275" i="29"/>
  <c r="BX275" i="29"/>
  <c r="BW275" i="29"/>
  <c r="BV275" i="29"/>
  <c r="BU275" i="29"/>
  <c r="BT275" i="29"/>
  <c r="BS275" i="29"/>
  <c r="BR275" i="29"/>
  <c r="BQ275" i="29"/>
  <c r="BP275" i="29"/>
  <c r="BO275" i="29"/>
  <c r="BN275" i="29"/>
  <c r="BM275" i="29"/>
  <c r="BL275" i="29"/>
  <c r="BK275" i="29"/>
  <c r="BJ275" i="29"/>
  <c r="BI275" i="29"/>
  <c r="BH275" i="29"/>
  <c r="BG275" i="29"/>
  <c r="BF275" i="29"/>
  <c r="BE275" i="29"/>
  <c r="BD275" i="29"/>
  <c r="BC275" i="29"/>
  <c r="BB275" i="29"/>
  <c r="BA275" i="29"/>
  <c r="AZ275" i="29"/>
  <c r="AY275" i="29"/>
  <c r="CM274" i="29"/>
  <c r="CL274" i="29"/>
  <c r="CK274" i="29"/>
  <c r="CJ274" i="29"/>
  <c r="CI274" i="29"/>
  <c r="CH274" i="29"/>
  <c r="CG274" i="29"/>
  <c r="CF274" i="29"/>
  <c r="CE274" i="29"/>
  <c r="CD274" i="29"/>
  <c r="CC274" i="29"/>
  <c r="CB274" i="29"/>
  <c r="CA274" i="29"/>
  <c r="BZ274" i="29"/>
  <c r="BY274" i="29"/>
  <c r="BX274" i="29"/>
  <c r="BW274" i="29"/>
  <c r="BV274" i="29"/>
  <c r="BU274" i="29"/>
  <c r="BT274" i="29"/>
  <c r="BS274" i="29"/>
  <c r="BR274" i="29"/>
  <c r="BQ274" i="29"/>
  <c r="BP274" i="29"/>
  <c r="BO274" i="29"/>
  <c r="BN274" i="29"/>
  <c r="BM274" i="29"/>
  <c r="BL274" i="29"/>
  <c r="BK274" i="29"/>
  <c r="BJ274" i="29"/>
  <c r="BI274" i="29"/>
  <c r="BH274" i="29"/>
  <c r="BG274" i="29"/>
  <c r="BF274" i="29"/>
  <c r="BE274" i="29"/>
  <c r="BD274" i="29"/>
  <c r="BC274" i="29"/>
  <c r="BB274" i="29"/>
  <c r="BA274" i="29"/>
  <c r="AZ274" i="29"/>
  <c r="AY274" i="29"/>
  <c r="CM273" i="29"/>
  <c r="CL273" i="29"/>
  <c r="CK273" i="29"/>
  <c r="CJ273" i="29"/>
  <c r="CI273" i="29"/>
  <c r="CH273" i="29"/>
  <c r="CG273" i="29"/>
  <c r="CF273" i="29"/>
  <c r="CE273" i="29"/>
  <c r="CD273" i="29"/>
  <c r="CC273" i="29"/>
  <c r="CB273" i="29"/>
  <c r="CA273" i="29"/>
  <c r="BZ273" i="29"/>
  <c r="BY273" i="29"/>
  <c r="BX273" i="29"/>
  <c r="BW273" i="29"/>
  <c r="BV273" i="29"/>
  <c r="BU273" i="29"/>
  <c r="BT273" i="29"/>
  <c r="BS273" i="29"/>
  <c r="BR273" i="29"/>
  <c r="BQ273" i="29"/>
  <c r="BP273" i="29"/>
  <c r="BO273" i="29"/>
  <c r="BN273" i="29"/>
  <c r="BM273" i="29"/>
  <c r="BL273" i="29"/>
  <c r="BK273" i="29"/>
  <c r="BJ273" i="29"/>
  <c r="BI273" i="29"/>
  <c r="BH273" i="29"/>
  <c r="BG273" i="29"/>
  <c r="BF273" i="29"/>
  <c r="BE273" i="29"/>
  <c r="BD273" i="29"/>
  <c r="BC273" i="29"/>
  <c r="BB273" i="29"/>
  <c r="BA273" i="29"/>
  <c r="AZ273" i="29"/>
  <c r="AY273" i="29"/>
  <c r="CM272" i="29"/>
  <c r="CL272" i="29"/>
  <c r="CK272" i="29"/>
  <c r="CJ272" i="29"/>
  <c r="CI272" i="29"/>
  <c r="CH272" i="29"/>
  <c r="CG272" i="29"/>
  <c r="CF272" i="29"/>
  <c r="CE272" i="29"/>
  <c r="CD272" i="29"/>
  <c r="CC272" i="29"/>
  <c r="CB272" i="29"/>
  <c r="CA272" i="29"/>
  <c r="BZ272" i="29"/>
  <c r="BY272" i="29"/>
  <c r="BX272" i="29"/>
  <c r="BW272" i="29"/>
  <c r="BV272" i="29"/>
  <c r="BU272" i="29"/>
  <c r="BT272" i="29"/>
  <c r="BS272" i="29"/>
  <c r="BR272" i="29"/>
  <c r="BQ272" i="29"/>
  <c r="BP272" i="29"/>
  <c r="BO272" i="29"/>
  <c r="BN272" i="29"/>
  <c r="BM272" i="29"/>
  <c r="BL272" i="29"/>
  <c r="BK272" i="29"/>
  <c r="BJ272" i="29"/>
  <c r="BI272" i="29"/>
  <c r="BH272" i="29"/>
  <c r="BG272" i="29"/>
  <c r="BF272" i="29"/>
  <c r="BE272" i="29"/>
  <c r="BD272" i="29"/>
  <c r="BC272" i="29"/>
  <c r="BB272" i="29"/>
  <c r="BA272" i="29"/>
  <c r="AZ272" i="29"/>
  <c r="AY272" i="29"/>
  <c r="CM271" i="29"/>
  <c r="CL271" i="29"/>
  <c r="CK271" i="29"/>
  <c r="CJ271" i="29"/>
  <c r="CI271" i="29"/>
  <c r="CH271" i="29"/>
  <c r="CG271" i="29"/>
  <c r="CF271" i="29"/>
  <c r="CE271" i="29"/>
  <c r="CD271" i="29"/>
  <c r="CC271" i="29"/>
  <c r="CB271" i="29"/>
  <c r="CA271" i="29"/>
  <c r="BZ271" i="29"/>
  <c r="BY271" i="29"/>
  <c r="BX271" i="29"/>
  <c r="BW271" i="29"/>
  <c r="BV271" i="29"/>
  <c r="BU271" i="29"/>
  <c r="BT271" i="29"/>
  <c r="BS271" i="29"/>
  <c r="BR271" i="29"/>
  <c r="BQ271" i="29"/>
  <c r="BP271" i="29"/>
  <c r="BO271" i="29"/>
  <c r="BN271" i="29"/>
  <c r="BM271" i="29"/>
  <c r="BL271" i="29"/>
  <c r="BK271" i="29"/>
  <c r="BJ271" i="29"/>
  <c r="BI271" i="29"/>
  <c r="BH271" i="29"/>
  <c r="BG271" i="29"/>
  <c r="BF271" i="29"/>
  <c r="BE271" i="29"/>
  <c r="BD271" i="29"/>
  <c r="BC271" i="29"/>
  <c r="BB271" i="29"/>
  <c r="BA271" i="29"/>
  <c r="AZ271" i="29"/>
  <c r="AY271" i="29"/>
  <c r="CM270" i="29"/>
  <c r="CL270" i="29"/>
  <c r="CK270" i="29"/>
  <c r="CJ270" i="29"/>
  <c r="CI270" i="29"/>
  <c r="CH270" i="29"/>
  <c r="CG270" i="29"/>
  <c r="CF270" i="29"/>
  <c r="CE270" i="29"/>
  <c r="CD270" i="29"/>
  <c r="CC270" i="29"/>
  <c r="CB270" i="29"/>
  <c r="CA270" i="29"/>
  <c r="BZ270" i="29"/>
  <c r="BY270" i="29"/>
  <c r="BX270" i="29"/>
  <c r="BW270" i="29"/>
  <c r="BV270" i="29"/>
  <c r="BU270" i="29"/>
  <c r="BT270" i="29"/>
  <c r="BS270" i="29"/>
  <c r="BR270" i="29"/>
  <c r="BQ270" i="29"/>
  <c r="BP270" i="29"/>
  <c r="BO270" i="29"/>
  <c r="BN270" i="29"/>
  <c r="BM270" i="29"/>
  <c r="BL270" i="29"/>
  <c r="BK270" i="29"/>
  <c r="BJ270" i="29"/>
  <c r="BI270" i="29"/>
  <c r="BH270" i="29"/>
  <c r="BG270" i="29"/>
  <c r="BF270" i="29"/>
  <c r="BE270" i="29"/>
  <c r="BD270" i="29"/>
  <c r="BC270" i="29"/>
  <c r="BB270" i="29"/>
  <c r="BA270" i="29"/>
  <c r="AZ270" i="29"/>
  <c r="AY270" i="29"/>
  <c r="CM269" i="29"/>
  <c r="CL269" i="29"/>
  <c r="CK269" i="29"/>
  <c r="CJ269" i="29"/>
  <c r="CI269" i="29"/>
  <c r="CH269" i="29"/>
  <c r="CG269" i="29"/>
  <c r="CF269" i="29"/>
  <c r="CE269" i="29"/>
  <c r="CD269" i="29"/>
  <c r="CC269" i="29"/>
  <c r="CB269" i="29"/>
  <c r="CA269" i="29"/>
  <c r="BZ269" i="29"/>
  <c r="BY269" i="29"/>
  <c r="BX269" i="29"/>
  <c r="BW269" i="29"/>
  <c r="BV269" i="29"/>
  <c r="BU269" i="29"/>
  <c r="BT269" i="29"/>
  <c r="BS269" i="29"/>
  <c r="BR269" i="29"/>
  <c r="BQ269" i="29"/>
  <c r="BP269" i="29"/>
  <c r="BO269" i="29"/>
  <c r="BN269" i="29"/>
  <c r="BM269" i="29"/>
  <c r="BL269" i="29"/>
  <c r="BK269" i="29"/>
  <c r="BJ269" i="29"/>
  <c r="BI269" i="29"/>
  <c r="BH269" i="29"/>
  <c r="BG269" i="29"/>
  <c r="BF269" i="29"/>
  <c r="BE269" i="29"/>
  <c r="BD269" i="29"/>
  <c r="BC269" i="29"/>
  <c r="BB269" i="29"/>
  <c r="BA269" i="29"/>
  <c r="AZ269" i="29"/>
  <c r="AY269" i="29"/>
  <c r="CM268" i="29"/>
  <c r="CL268" i="29"/>
  <c r="CK268" i="29"/>
  <c r="CJ268" i="29"/>
  <c r="CI268" i="29"/>
  <c r="CH268" i="29"/>
  <c r="CG268" i="29"/>
  <c r="CF268" i="29"/>
  <c r="CE268" i="29"/>
  <c r="CD268" i="29"/>
  <c r="CC268" i="29"/>
  <c r="CB268" i="29"/>
  <c r="CA268" i="29"/>
  <c r="BZ268" i="29"/>
  <c r="BY268" i="29"/>
  <c r="BX268" i="29"/>
  <c r="BW268" i="29"/>
  <c r="BV268" i="29"/>
  <c r="BU268" i="29"/>
  <c r="BT268" i="29"/>
  <c r="BS268" i="29"/>
  <c r="BR268" i="29"/>
  <c r="BQ268" i="29"/>
  <c r="BP268" i="29"/>
  <c r="BO268" i="29"/>
  <c r="BN268" i="29"/>
  <c r="BM268" i="29"/>
  <c r="BL268" i="29"/>
  <c r="BK268" i="29"/>
  <c r="BJ268" i="29"/>
  <c r="BI268" i="29"/>
  <c r="BH268" i="29"/>
  <c r="BG268" i="29"/>
  <c r="BF268" i="29"/>
  <c r="BE268" i="29"/>
  <c r="BD268" i="29"/>
  <c r="BC268" i="29"/>
  <c r="BB268" i="29"/>
  <c r="BA268" i="29"/>
  <c r="AZ268" i="29"/>
  <c r="AY268" i="29"/>
  <c r="CM267" i="29"/>
  <c r="CL267" i="29"/>
  <c r="CK267" i="29"/>
  <c r="CJ267" i="29"/>
  <c r="CI267" i="29"/>
  <c r="CH267" i="29"/>
  <c r="CG267" i="29"/>
  <c r="CF267" i="29"/>
  <c r="CE267" i="29"/>
  <c r="CD267" i="29"/>
  <c r="CC267" i="29"/>
  <c r="CB267" i="29"/>
  <c r="CA267" i="29"/>
  <c r="BZ267" i="29"/>
  <c r="BY267" i="29"/>
  <c r="BX267" i="29"/>
  <c r="BW267" i="29"/>
  <c r="BV267" i="29"/>
  <c r="BU267" i="29"/>
  <c r="BT267" i="29"/>
  <c r="BS267" i="29"/>
  <c r="BR267" i="29"/>
  <c r="BQ267" i="29"/>
  <c r="BP267" i="29"/>
  <c r="BO267" i="29"/>
  <c r="BN267" i="29"/>
  <c r="BM267" i="29"/>
  <c r="BL267" i="29"/>
  <c r="BK267" i="29"/>
  <c r="BJ267" i="29"/>
  <c r="BI267" i="29"/>
  <c r="BH267" i="29"/>
  <c r="BG267" i="29"/>
  <c r="BF267" i="29"/>
  <c r="BE267" i="29"/>
  <c r="BD267" i="29"/>
  <c r="BC267" i="29"/>
  <c r="BB267" i="29"/>
  <c r="BA267" i="29"/>
  <c r="AZ267" i="29"/>
  <c r="AY267" i="29"/>
  <c r="AW267" i="29" s="1"/>
  <c r="CM266" i="29"/>
  <c r="CL266" i="29"/>
  <c r="CK266" i="29"/>
  <c r="CJ266" i="29"/>
  <c r="CI266" i="29"/>
  <c r="CH266" i="29"/>
  <c r="CG266" i="29"/>
  <c r="CF266" i="29"/>
  <c r="CE266" i="29"/>
  <c r="CD266" i="29"/>
  <c r="CC266" i="29"/>
  <c r="CB266" i="29"/>
  <c r="CA266" i="29"/>
  <c r="BZ266" i="29"/>
  <c r="BY266" i="29"/>
  <c r="BX266" i="29"/>
  <c r="BW266" i="29"/>
  <c r="BV266" i="29"/>
  <c r="BU266" i="29"/>
  <c r="BT266" i="29"/>
  <c r="BS266" i="29"/>
  <c r="BR266" i="29"/>
  <c r="BQ266" i="29"/>
  <c r="BP266" i="29"/>
  <c r="BO266" i="29"/>
  <c r="BN266" i="29"/>
  <c r="BM266" i="29"/>
  <c r="BL266" i="29"/>
  <c r="BK266" i="29"/>
  <c r="BJ266" i="29"/>
  <c r="BI266" i="29"/>
  <c r="BH266" i="29"/>
  <c r="BG266" i="29"/>
  <c r="BF266" i="29"/>
  <c r="BE266" i="29"/>
  <c r="BD266" i="29"/>
  <c r="BC266" i="29"/>
  <c r="BB266" i="29"/>
  <c r="BA266" i="29"/>
  <c r="AZ266" i="29"/>
  <c r="AY266" i="29"/>
  <c r="CM265" i="29"/>
  <c r="CL265" i="29"/>
  <c r="CK265" i="29"/>
  <c r="CJ265" i="29"/>
  <c r="CI265" i="29"/>
  <c r="CH265" i="29"/>
  <c r="CG265" i="29"/>
  <c r="CF265" i="29"/>
  <c r="CE265" i="29"/>
  <c r="CD265" i="29"/>
  <c r="CC265" i="29"/>
  <c r="CB265" i="29"/>
  <c r="CA265" i="29"/>
  <c r="BZ265" i="29"/>
  <c r="BY265" i="29"/>
  <c r="BX265" i="29"/>
  <c r="BW265" i="29"/>
  <c r="BV265" i="29"/>
  <c r="BU265" i="29"/>
  <c r="BT265" i="29"/>
  <c r="BS265" i="29"/>
  <c r="BR265" i="29"/>
  <c r="BQ265" i="29"/>
  <c r="BP265" i="29"/>
  <c r="BO265" i="29"/>
  <c r="BN265" i="29"/>
  <c r="BM265" i="29"/>
  <c r="BL265" i="29"/>
  <c r="BK265" i="29"/>
  <c r="BJ265" i="29"/>
  <c r="BI265" i="29"/>
  <c r="BH265" i="29"/>
  <c r="BG265" i="29"/>
  <c r="BF265" i="29"/>
  <c r="BE265" i="29"/>
  <c r="BD265" i="29"/>
  <c r="BC265" i="29"/>
  <c r="BB265" i="29"/>
  <c r="BA265" i="29"/>
  <c r="AZ265" i="29"/>
  <c r="AY265" i="29"/>
  <c r="CM264" i="29"/>
  <c r="CL264" i="29"/>
  <c r="CK264" i="29"/>
  <c r="CJ264" i="29"/>
  <c r="CI264" i="29"/>
  <c r="CH264" i="29"/>
  <c r="CG264" i="29"/>
  <c r="CF264" i="29"/>
  <c r="CE264" i="29"/>
  <c r="CD264" i="29"/>
  <c r="CC264" i="29"/>
  <c r="CB264" i="29"/>
  <c r="CA264" i="29"/>
  <c r="BZ264" i="29"/>
  <c r="BY264" i="29"/>
  <c r="BX264" i="29"/>
  <c r="BW264" i="29"/>
  <c r="BV264" i="29"/>
  <c r="BU264" i="29"/>
  <c r="BT264" i="29"/>
  <c r="BS264" i="29"/>
  <c r="BR264" i="29"/>
  <c r="BQ264" i="29"/>
  <c r="BP264" i="29"/>
  <c r="BO264" i="29"/>
  <c r="BN264" i="29"/>
  <c r="BM264" i="29"/>
  <c r="BL264" i="29"/>
  <c r="BK264" i="29"/>
  <c r="BJ264" i="29"/>
  <c r="BI264" i="29"/>
  <c r="BH264" i="29"/>
  <c r="BG264" i="29"/>
  <c r="BF264" i="29"/>
  <c r="BE264" i="29"/>
  <c r="BD264" i="29"/>
  <c r="BC264" i="29"/>
  <c r="BB264" i="29"/>
  <c r="BA264" i="29"/>
  <c r="AZ264" i="29"/>
  <c r="AY264" i="29"/>
  <c r="CM263" i="29"/>
  <c r="CL263" i="29"/>
  <c r="CK263" i="29"/>
  <c r="CJ263" i="29"/>
  <c r="CI263" i="29"/>
  <c r="CH263" i="29"/>
  <c r="CG263" i="29"/>
  <c r="CF263" i="29"/>
  <c r="CE263" i="29"/>
  <c r="CD263" i="29"/>
  <c r="CC263" i="29"/>
  <c r="CB263" i="29"/>
  <c r="CA263" i="29"/>
  <c r="BZ263" i="29"/>
  <c r="BY263" i="29"/>
  <c r="BX263" i="29"/>
  <c r="BW263" i="29"/>
  <c r="BV263" i="29"/>
  <c r="BU263" i="29"/>
  <c r="BT263" i="29"/>
  <c r="BS263" i="29"/>
  <c r="BR263" i="29"/>
  <c r="BQ263" i="29"/>
  <c r="BP263" i="29"/>
  <c r="BO263" i="29"/>
  <c r="BN263" i="29"/>
  <c r="BM263" i="29"/>
  <c r="BL263" i="29"/>
  <c r="BK263" i="29"/>
  <c r="BJ263" i="29"/>
  <c r="BI263" i="29"/>
  <c r="BH263" i="29"/>
  <c r="BG263" i="29"/>
  <c r="BF263" i="29"/>
  <c r="BE263" i="29"/>
  <c r="BD263" i="29"/>
  <c r="BC263" i="29"/>
  <c r="BB263" i="29"/>
  <c r="BA263" i="29"/>
  <c r="AZ263" i="29"/>
  <c r="AY263" i="29"/>
  <c r="CM262" i="29"/>
  <c r="CL262" i="29"/>
  <c r="CK262" i="29"/>
  <c r="CJ262" i="29"/>
  <c r="CI262" i="29"/>
  <c r="CH262" i="29"/>
  <c r="CG262" i="29"/>
  <c r="CF262" i="29"/>
  <c r="CE262" i="29"/>
  <c r="CD262" i="29"/>
  <c r="CC262" i="29"/>
  <c r="CB262" i="29"/>
  <c r="CA262" i="29"/>
  <c r="BZ262" i="29"/>
  <c r="BY262" i="29"/>
  <c r="BX262" i="29"/>
  <c r="BW262" i="29"/>
  <c r="BV262" i="29"/>
  <c r="BU262" i="29"/>
  <c r="BT262" i="29"/>
  <c r="BS262" i="29"/>
  <c r="BR262" i="29"/>
  <c r="BQ262" i="29"/>
  <c r="BP262" i="29"/>
  <c r="BO262" i="29"/>
  <c r="BN262" i="29"/>
  <c r="BM262" i="29"/>
  <c r="BL262" i="29"/>
  <c r="BK262" i="29"/>
  <c r="BJ262" i="29"/>
  <c r="BI262" i="29"/>
  <c r="BH262" i="29"/>
  <c r="BG262" i="29"/>
  <c r="BF262" i="29"/>
  <c r="BE262" i="29"/>
  <c r="BD262" i="29"/>
  <c r="BC262" i="29"/>
  <c r="BB262" i="29"/>
  <c r="BA262" i="29"/>
  <c r="AZ262" i="29"/>
  <c r="AY262" i="29"/>
  <c r="CM261" i="29"/>
  <c r="CL261" i="29"/>
  <c r="CK261" i="29"/>
  <c r="CJ261" i="29"/>
  <c r="CI261" i="29"/>
  <c r="CH261" i="29"/>
  <c r="CG261" i="29"/>
  <c r="CF261" i="29"/>
  <c r="CE261" i="29"/>
  <c r="CD261" i="29"/>
  <c r="CC261" i="29"/>
  <c r="CB261" i="29"/>
  <c r="CA261" i="29"/>
  <c r="BZ261" i="29"/>
  <c r="BY261" i="29"/>
  <c r="BX261" i="29"/>
  <c r="BW261" i="29"/>
  <c r="BV261" i="29"/>
  <c r="BU261" i="29"/>
  <c r="BT261" i="29"/>
  <c r="BS261" i="29"/>
  <c r="BR261" i="29"/>
  <c r="BQ261" i="29"/>
  <c r="BP261" i="29"/>
  <c r="BO261" i="29"/>
  <c r="BN261" i="29"/>
  <c r="BM261" i="29"/>
  <c r="BL261" i="29"/>
  <c r="BK261" i="29"/>
  <c r="BJ261" i="29"/>
  <c r="BI261" i="29"/>
  <c r="BH261" i="29"/>
  <c r="BG261" i="29"/>
  <c r="BF261" i="29"/>
  <c r="BE261" i="29"/>
  <c r="BD261" i="29"/>
  <c r="BC261" i="29"/>
  <c r="BB261" i="29"/>
  <c r="BA261" i="29"/>
  <c r="AZ261" i="29"/>
  <c r="AY261" i="29"/>
  <c r="CM260" i="29"/>
  <c r="CL260" i="29"/>
  <c r="CK260" i="29"/>
  <c r="CJ260" i="29"/>
  <c r="CI260" i="29"/>
  <c r="CH260" i="29"/>
  <c r="CG260" i="29"/>
  <c r="CF260" i="29"/>
  <c r="CE260" i="29"/>
  <c r="CD260" i="29"/>
  <c r="CC260" i="29"/>
  <c r="CB260" i="29"/>
  <c r="CA260" i="29"/>
  <c r="BZ260" i="29"/>
  <c r="BY260" i="29"/>
  <c r="BX260" i="29"/>
  <c r="BW260" i="29"/>
  <c r="BV260" i="29"/>
  <c r="BU260" i="29"/>
  <c r="BT260" i="29"/>
  <c r="BS260" i="29"/>
  <c r="BR260" i="29"/>
  <c r="BQ260" i="29"/>
  <c r="BP260" i="29"/>
  <c r="BO260" i="29"/>
  <c r="BN260" i="29"/>
  <c r="BM260" i="29"/>
  <c r="BL260" i="29"/>
  <c r="BK260" i="29"/>
  <c r="BJ260" i="29"/>
  <c r="BI260" i="29"/>
  <c r="BH260" i="29"/>
  <c r="BG260" i="29"/>
  <c r="BF260" i="29"/>
  <c r="BE260" i="29"/>
  <c r="BD260" i="29"/>
  <c r="BC260" i="29"/>
  <c r="BB260" i="29"/>
  <c r="BA260" i="29"/>
  <c r="AZ260" i="29"/>
  <c r="AY260" i="29"/>
  <c r="CM259" i="29"/>
  <c r="CL259" i="29"/>
  <c r="CK259" i="29"/>
  <c r="CJ259" i="29"/>
  <c r="CI259" i="29"/>
  <c r="CH259" i="29"/>
  <c r="CG259" i="29"/>
  <c r="CF259" i="29"/>
  <c r="CE259" i="29"/>
  <c r="CD259" i="29"/>
  <c r="CC259" i="29"/>
  <c r="CB259" i="29"/>
  <c r="CA259" i="29"/>
  <c r="BZ259" i="29"/>
  <c r="BY259" i="29"/>
  <c r="BX259" i="29"/>
  <c r="BW259" i="29"/>
  <c r="BV259" i="29"/>
  <c r="BU259" i="29"/>
  <c r="BT259" i="29"/>
  <c r="BS259" i="29"/>
  <c r="BR259" i="29"/>
  <c r="BQ259" i="29"/>
  <c r="BP259" i="29"/>
  <c r="BO259" i="29"/>
  <c r="BN259" i="29"/>
  <c r="BM259" i="29"/>
  <c r="BL259" i="29"/>
  <c r="BK259" i="29"/>
  <c r="BJ259" i="29"/>
  <c r="BI259" i="29"/>
  <c r="BH259" i="29"/>
  <c r="BG259" i="29"/>
  <c r="BF259" i="29"/>
  <c r="BE259" i="29"/>
  <c r="BD259" i="29"/>
  <c r="BC259" i="29"/>
  <c r="BB259" i="29"/>
  <c r="BA259" i="29"/>
  <c r="AZ259" i="29"/>
  <c r="AY259" i="29"/>
  <c r="AW259" i="29" s="1"/>
  <c r="CM258" i="29"/>
  <c r="CL258" i="29"/>
  <c r="CK258" i="29"/>
  <c r="CJ258" i="29"/>
  <c r="CI258" i="29"/>
  <c r="CH258" i="29"/>
  <c r="CG258" i="29"/>
  <c r="CF258" i="29"/>
  <c r="CE258" i="29"/>
  <c r="CD258" i="29"/>
  <c r="CC258" i="29"/>
  <c r="CB258" i="29"/>
  <c r="CA258" i="29"/>
  <c r="BZ258" i="29"/>
  <c r="BY258" i="29"/>
  <c r="BX258" i="29"/>
  <c r="BW258" i="29"/>
  <c r="BV258" i="29"/>
  <c r="BU258" i="29"/>
  <c r="BT258" i="29"/>
  <c r="BS258" i="29"/>
  <c r="BR258" i="29"/>
  <c r="BQ258" i="29"/>
  <c r="BP258" i="29"/>
  <c r="BO258" i="29"/>
  <c r="BN258" i="29"/>
  <c r="BM258" i="29"/>
  <c r="BL258" i="29"/>
  <c r="BK258" i="29"/>
  <c r="BJ258" i="29"/>
  <c r="BI258" i="29"/>
  <c r="BH258" i="29"/>
  <c r="BG258" i="29"/>
  <c r="BF258" i="29"/>
  <c r="BE258" i="29"/>
  <c r="BD258" i="29"/>
  <c r="BC258" i="29"/>
  <c r="BB258" i="29"/>
  <c r="BA258" i="29"/>
  <c r="AZ258" i="29"/>
  <c r="AY258" i="29"/>
  <c r="CM257" i="29"/>
  <c r="CL257" i="29"/>
  <c r="CK257" i="29"/>
  <c r="CJ257" i="29"/>
  <c r="CI257" i="29"/>
  <c r="CH257" i="29"/>
  <c r="CG257" i="29"/>
  <c r="CF257" i="29"/>
  <c r="CE257" i="29"/>
  <c r="CD257" i="29"/>
  <c r="CC257" i="29"/>
  <c r="CB257" i="29"/>
  <c r="CA257" i="29"/>
  <c r="BZ257" i="29"/>
  <c r="BY257" i="29"/>
  <c r="BX257" i="29"/>
  <c r="BW257" i="29"/>
  <c r="BV257" i="29"/>
  <c r="BU257" i="29"/>
  <c r="BT257" i="29"/>
  <c r="BS257" i="29"/>
  <c r="BR257" i="29"/>
  <c r="BQ257" i="29"/>
  <c r="BP257" i="29"/>
  <c r="BO257" i="29"/>
  <c r="BN257" i="29"/>
  <c r="BM257" i="29"/>
  <c r="BL257" i="29"/>
  <c r="BK257" i="29"/>
  <c r="BJ257" i="29"/>
  <c r="BI257" i="29"/>
  <c r="BH257" i="29"/>
  <c r="BG257" i="29"/>
  <c r="BF257" i="29"/>
  <c r="BE257" i="29"/>
  <c r="BD257" i="29"/>
  <c r="BC257" i="29"/>
  <c r="BB257" i="29"/>
  <c r="BA257" i="29"/>
  <c r="AZ257" i="29"/>
  <c r="AY257" i="29"/>
  <c r="CM256" i="29"/>
  <c r="CL256" i="29"/>
  <c r="CK256" i="29"/>
  <c r="CJ256" i="29"/>
  <c r="CI256" i="29"/>
  <c r="CH256" i="29"/>
  <c r="CG256" i="29"/>
  <c r="CF256" i="29"/>
  <c r="CE256" i="29"/>
  <c r="CD256" i="29"/>
  <c r="CC256" i="29"/>
  <c r="CB256" i="29"/>
  <c r="CA256" i="29"/>
  <c r="BZ256" i="29"/>
  <c r="BY256" i="29"/>
  <c r="BX256" i="29"/>
  <c r="BW256" i="29"/>
  <c r="BV256" i="29"/>
  <c r="BU256" i="29"/>
  <c r="BT256" i="29"/>
  <c r="BS256" i="29"/>
  <c r="BR256" i="29"/>
  <c r="BQ256" i="29"/>
  <c r="BP256" i="29"/>
  <c r="BO256" i="29"/>
  <c r="BN256" i="29"/>
  <c r="BM256" i="29"/>
  <c r="BL256" i="29"/>
  <c r="BK256" i="29"/>
  <c r="BJ256" i="29"/>
  <c r="BI256" i="29"/>
  <c r="BH256" i="29"/>
  <c r="BG256" i="29"/>
  <c r="BF256" i="29"/>
  <c r="BE256" i="29"/>
  <c r="BD256" i="29"/>
  <c r="BC256" i="29"/>
  <c r="BB256" i="29"/>
  <c r="BA256" i="29"/>
  <c r="AZ256" i="29"/>
  <c r="AY256" i="29"/>
  <c r="CM255" i="29"/>
  <c r="CL255" i="29"/>
  <c r="CK255" i="29"/>
  <c r="CJ255" i="29"/>
  <c r="CI255" i="29"/>
  <c r="CH255" i="29"/>
  <c r="CG255" i="29"/>
  <c r="CF255" i="29"/>
  <c r="CE255" i="29"/>
  <c r="CD255" i="29"/>
  <c r="CC255" i="29"/>
  <c r="CB255" i="29"/>
  <c r="CA255" i="29"/>
  <c r="BZ255" i="29"/>
  <c r="BY255" i="29"/>
  <c r="BX255" i="29"/>
  <c r="BW255" i="29"/>
  <c r="BV255" i="29"/>
  <c r="BU255" i="29"/>
  <c r="BT255" i="29"/>
  <c r="BS255" i="29"/>
  <c r="BR255" i="29"/>
  <c r="BQ255" i="29"/>
  <c r="BP255" i="29"/>
  <c r="BO255" i="29"/>
  <c r="BN255" i="29"/>
  <c r="BM255" i="29"/>
  <c r="BL255" i="29"/>
  <c r="BK255" i="29"/>
  <c r="BJ255" i="29"/>
  <c r="BI255" i="29"/>
  <c r="BH255" i="29"/>
  <c r="BG255" i="29"/>
  <c r="BF255" i="29"/>
  <c r="BE255" i="29"/>
  <c r="BD255" i="29"/>
  <c r="BC255" i="29"/>
  <c r="BB255" i="29"/>
  <c r="BA255" i="29"/>
  <c r="AZ255" i="29"/>
  <c r="AY255" i="29"/>
  <c r="CM254" i="29"/>
  <c r="CL254" i="29"/>
  <c r="CK254" i="29"/>
  <c r="CJ254" i="29"/>
  <c r="CI254" i="29"/>
  <c r="CH254" i="29"/>
  <c r="CG254" i="29"/>
  <c r="CF254" i="29"/>
  <c r="CE254" i="29"/>
  <c r="CD254" i="29"/>
  <c r="CC254" i="29"/>
  <c r="CB254" i="29"/>
  <c r="CA254" i="29"/>
  <c r="BZ254" i="29"/>
  <c r="BY254" i="29"/>
  <c r="BX254" i="29"/>
  <c r="BW254" i="29"/>
  <c r="BV254" i="29"/>
  <c r="BU254" i="29"/>
  <c r="BT254" i="29"/>
  <c r="BS254" i="29"/>
  <c r="BR254" i="29"/>
  <c r="BQ254" i="29"/>
  <c r="BP254" i="29"/>
  <c r="BO254" i="29"/>
  <c r="BN254" i="29"/>
  <c r="BM254" i="29"/>
  <c r="BL254" i="29"/>
  <c r="BK254" i="29"/>
  <c r="BJ254" i="29"/>
  <c r="BI254" i="29"/>
  <c r="BH254" i="29"/>
  <c r="BG254" i="29"/>
  <c r="BF254" i="29"/>
  <c r="BE254" i="29"/>
  <c r="BD254" i="29"/>
  <c r="BC254" i="29"/>
  <c r="BB254" i="29"/>
  <c r="BA254" i="29"/>
  <c r="AZ254" i="29"/>
  <c r="AY254" i="29"/>
  <c r="CM253" i="29"/>
  <c r="CL253" i="29"/>
  <c r="CK253" i="29"/>
  <c r="CJ253" i="29"/>
  <c r="CI253" i="29"/>
  <c r="CH253" i="29"/>
  <c r="CG253" i="29"/>
  <c r="CF253" i="29"/>
  <c r="CE253" i="29"/>
  <c r="CD253" i="29"/>
  <c r="CC253" i="29"/>
  <c r="CB253" i="29"/>
  <c r="CA253" i="29"/>
  <c r="BZ253" i="29"/>
  <c r="BY253" i="29"/>
  <c r="BX253" i="29"/>
  <c r="BW253" i="29"/>
  <c r="BV253" i="29"/>
  <c r="BU253" i="29"/>
  <c r="BT253" i="29"/>
  <c r="BS253" i="29"/>
  <c r="BR253" i="29"/>
  <c r="BQ253" i="29"/>
  <c r="BP253" i="29"/>
  <c r="BO253" i="29"/>
  <c r="BN253" i="29"/>
  <c r="BM253" i="29"/>
  <c r="BL253" i="29"/>
  <c r="BK253" i="29"/>
  <c r="BJ253" i="29"/>
  <c r="BI253" i="29"/>
  <c r="BH253" i="29"/>
  <c r="BG253" i="29"/>
  <c r="BF253" i="29"/>
  <c r="BE253" i="29"/>
  <c r="BD253" i="29"/>
  <c r="BC253" i="29"/>
  <c r="BB253" i="29"/>
  <c r="BA253" i="29"/>
  <c r="AZ253" i="29"/>
  <c r="AY253" i="29"/>
  <c r="CM252" i="29"/>
  <c r="CL252" i="29"/>
  <c r="CK252" i="29"/>
  <c r="CJ252" i="29"/>
  <c r="CI252" i="29"/>
  <c r="CH252" i="29"/>
  <c r="CG252" i="29"/>
  <c r="CF252" i="29"/>
  <c r="CE252" i="29"/>
  <c r="CD252" i="29"/>
  <c r="CC252" i="29"/>
  <c r="CB252" i="29"/>
  <c r="CA252" i="29"/>
  <c r="BZ252" i="29"/>
  <c r="BY252" i="29"/>
  <c r="BX252" i="29"/>
  <c r="BW252" i="29"/>
  <c r="BV252" i="29"/>
  <c r="BU252" i="29"/>
  <c r="BT252" i="29"/>
  <c r="BS252" i="29"/>
  <c r="BR252" i="29"/>
  <c r="BQ252" i="29"/>
  <c r="BP252" i="29"/>
  <c r="BO252" i="29"/>
  <c r="BN252" i="29"/>
  <c r="BM252" i="29"/>
  <c r="BL252" i="29"/>
  <c r="BK252" i="29"/>
  <c r="BJ252" i="29"/>
  <c r="BI252" i="29"/>
  <c r="BH252" i="29"/>
  <c r="BG252" i="29"/>
  <c r="BF252" i="29"/>
  <c r="BE252" i="29"/>
  <c r="BD252" i="29"/>
  <c r="BC252" i="29"/>
  <c r="BB252" i="29"/>
  <c r="BA252" i="29"/>
  <c r="AZ252" i="29"/>
  <c r="AY252" i="29"/>
  <c r="CM251" i="29"/>
  <c r="CL251" i="29"/>
  <c r="CK251" i="29"/>
  <c r="CJ251" i="29"/>
  <c r="CI251" i="29"/>
  <c r="CH251" i="29"/>
  <c r="CG251" i="29"/>
  <c r="CF251" i="29"/>
  <c r="CE251" i="29"/>
  <c r="CD251" i="29"/>
  <c r="CC251" i="29"/>
  <c r="CB251" i="29"/>
  <c r="CA251" i="29"/>
  <c r="BZ251" i="29"/>
  <c r="BY251" i="29"/>
  <c r="BX251" i="29"/>
  <c r="BW251" i="29"/>
  <c r="BV251" i="29"/>
  <c r="BU251" i="29"/>
  <c r="BT251" i="29"/>
  <c r="BS251" i="29"/>
  <c r="BR251" i="29"/>
  <c r="BQ251" i="29"/>
  <c r="BP251" i="29"/>
  <c r="BO251" i="29"/>
  <c r="BN251" i="29"/>
  <c r="BM251" i="29"/>
  <c r="BL251" i="29"/>
  <c r="BK251" i="29"/>
  <c r="BJ251" i="29"/>
  <c r="BI251" i="29"/>
  <c r="BH251" i="29"/>
  <c r="BG251" i="29"/>
  <c r="BF251" i="29"/>
  <c r="BE251" i="29"/>
  <c r="BD251" i="29"/>
  <c r="BC251" i="29"/>
  <c r="BB251" i="29"/>
  <c r="BA251" i="29"/>
  <c r="AZ251" i="29"/>
  <c r="AY251" i="29"/>
  <c r="CM250" i="29"/>
  <c r="CL250" i="29"/>
  <c r="CK250" i="29"/>
  <c r="CJ250" i="29"/>
  <c r="CI250" i="29"/>
  <c r="CH250" i="29"/>
  <c r="CG250" i="29"/>
  <c r="CF250" i="29"/>
  <c r="CE250" i="29"/>
  <c r="CD250" i="29"/>
  <c r="CC250" i="29"/>
  <c r="CB250" i="29"/>
  <c r="CA250" i="29"/>
  <c r="BZ250" i="29"/>
  <c r="BY250" i="29"/>
  <c r="BX250" i="29"/>
  <c r="BW250" i="29"/>
  <c r="BV250" i="29"/>
  <c r="BU250" i="29"/>
  <c r="BT250" i="29"/>
  <c r="BS250" i="29"/>
  <c r="BR250" i="29"/>
  <c r="BQ250" i="29"/>
  <c r="BP250" i="29"/>
  <c r="BO250" i="29"/>
  <c r="BN250" i="29"/>
  <c r="BM250" i="29"/>
  <c r="BL250" i="29"/>
  <c r="BK250" i="29"/>
  <c r="BJ250" i="29"/>
  <c r="BI250" i="29"/>
  <c r="BH250" i="29"/>
  <c r="BG250" i="29"/>
  <c r="BF250" i="29"/>
  <c r="BE250" i="29"/>
  <c r="BD250" i="29"/>
  <c r="BC250" i="29"/>
  <c r="BB250" i="29"/>
  <c r="BA250" i="29"/>
  <c r="AZ250" i="29"/>
  <c r="AY250" i="29"/>
  <c r="CM249" i="29"/>
  <c r="CL249" i="29"/>
  <c r="CK249" i="29"/>
  <c r="CJ249" i="29"/>
  <c r="CI249" i="29"/>
  <c r="CH249" i="29"/>
  <c r="CG249" i="29"/>
  <c r="CF249" i="29"/>
  <c r="CE249" i="29"/>
  <c r="CD249" i="29"/>
  <c r="CC249" i="29"/>
  <c r="CB249" i="29"/>
  <c r="CA249" i="29"/>
  <c r="BZ249" i="29"/>
  <c r="BY249" i="29"/>
  <c r="BX249" i="29"/>
  <c r="BW249" i="29"/>
  <c r="BV249" i="29"/>
  <c r="BU249" i="29"/>
  <c r="BT249" i="29"/>
  <c r="BS249" i="29"/>
  <c r="BR249" i="29"/>
  <c r="BQ249" i="29"/>
  <c r="BP249" i="29"/>
  <c r="BO249" i="29"/>
  <c r="BN249" i="29"/>
  <c r="BM249" i="29"/>
  <c r="BL249" i="29"/>
  <c r="BK249" i="29"/>
  <c r="BJ249" i="29"/>
  <c r="BI249" i="29"/>
  <c r="BH249" i="29"/>
  <c r="BG249" i="29"/>
  <c r="BF249" i="29"/>
  <c r="BE249" i="29"/>
  <c r="BD249" i="29"/>
  <c r="BC249" i="29"/>
  <c r="BB249" i="29"/>
  <c r="BA249" i="29"/>
  <c r="AZ249" i="29"/>
  <c r="AY249" i="29"/>
  <c r="CM248" i="29"/>
  <c r="CL248" i="29"/>
  <c r="CK248" i="29"/>
  <c r="CJ248" i="29"/>
  <c r="CI248" i="29"/>
  <c r="CH248" i="29"/>
  <c r="CG248" i="29"/>
  <c r="CF248" i="29"/>
  <c r="CE248" i="29"/>
  <c r="CD248" i="29"/>
  <c r="CC248" i="29"/>
  <c r="CB248" i="29"/>
  <c r="CA248" i="29"/>
  <c r="BZ248" i="29"/>
  <c r="BY248" i="29"/>
  <c r="BX248" i="29"/>
  <c r="BW248" i="29"/>
  <c r="BV248" i="29"/>
  <c r="BU248" i="29"/>
  <c r="BT248" i="29"/>
  <c r="BS248" i="29"/>
  <c r="BR248" i="29"/>
  <c r="BQ248" i="29"/>
  <c r="BP248" i="29"/>
  <c r="BO248" i="29"/>
  <c r="BN248" i="29"/>
  <c r="BM248" i="29"/>
  <c r="BL248" i="29"/>
  <c r="BK248" i="29"/>
  <c r="BJ248" i="29"/>
  <c r="BI248" i="29"/>
  <c r="BH248" i="29"/>
  <c r="BG248" i="29"/>
  <c r="BF248" i="29"/>
  <c r="BE248" i="29"/>
  <c r="BD248" i="29"/>
  <c r="BC248" i="29"/>
  <c r="BB248" i="29"/>
  <c r="BA248" i="29"/>
  <c r="AZ248" i="29"/>
  <c r="AY248" i="29"/>
  <c r="CM247" i="29"/>
  <c r="CL247" i="29"/>
  <c r="CK247" i="29"/>
  <c r="CJ247" i="29"/>
  <c r="CI247" i="29"/>
  <c r="CH247" i="29"/>
  <c r="CG247" i="29"/>
  <c r="CF247" i="29"/>
  <c r="CE247" i="29"/>
  <c r="CD247" i="29"/>
  <c r="CC247" i="29"/>
  <c r="CB247" i="29"/>
  <c r="CA247" i="29"/>
  <c r="BZ247" i="29"/>
  <c r="BY247" i="29"/>
  <c r="BX247" i="29"/>
  <c r="BW247" i="29"/>
  <c r="BV247" i="29"/>
  <c r="BU247" i="29"/>
  <c r="BT247" i="29"/>
  <c r="BS247" i="29"/>
  <c r="BR247" i="29"/>
  <c r="BQ247" i="29"/>
  <c r="BP247" i="29"/>
  <c r="BO247" i="29"/>
  <c r="BN247" i="29"/>
  <c r="BM247" i="29"/>
  <c r="BL247" i="29"/>
  <c r="BK247" i="29"/>
  <c r="BJ247" i="29"/>
  <c r="BI247" i="29"/>
  <c r="BH247" i="29"/>
  <c r="BG247" i="29"/>
  <c r="BF247" i="29"/>
  <c r="BE247" i="29"/>
  <c r="BD247" i="29"/>
  <c r="BC247" i="29"/>
  <c r="BB247" i="29"/>
  <c r="BA247" i="29"/>
  <c r="AZ247" i="29"/>
  <c r="AY247" i="29"/>
  <c r="CM246" i="29"/>
  <c r="CL246" i="29"/>
  <c r="CK246" i="29"/>
  <c r="CJ246" i="29"/>
  <c r="CI246" i="29"/>
  <c r="CH246" i="29"/>
  <c r="CG246" i="29"/>
  <c r="CF246" i="29"/>
  <c r="CE246" i="29"/>
  <c r="CD246" i="29"/>
  <c r="CC246" i="29"/>
  <c r="CB246" i="29"/>
  <c r="CA246" i="29"/>
  <c r="BZ246" i="29"/>
  <c r="BY246" i="29"/>
  <c r="BX246" i="29"/>
  <c r="BW246" i="29"/>
  <c r="BV246" i="29"/>
  <c r="BU246" i="29"/>
  <c r="BT246" i="29"/>
  <c r="BS246" i="29"/>
  <c r="BR246" i="29"/>
  <c r="BQ246" i="29"/>
  <c r="BP246" i="29"/>
  <c r="BO246" i="29"/>
  <c r="BN246" i="29"/>
  <c r="BM246" i="29"/>
  <c r="BL246" i="29"/>
  <c r="BK246" i="29"/>
  <c r="BJ246" i="29"/>
  <c r="BI246" i="29"/>
  <c r="BH246" i="29"/>
  <c r="BG246" i="29"/>
  <c r="BF246" i="29"/>
  <c r="BE246" i="29"/>
  <c r="BD246" i="29"/>
  <c r="BC246" i="29"/>
  <c r="BB246" i="29"/>
  <c r="BA246" i="29"/>
  <c r="AZ246" i="29"/>
  <c r="AY246" i="29"/>
  <c r="CM245" i="29"/>
  <c r="CL245" i="29"/>
  <c r="CK245" i="29"/>
  <c r="CJ245" i="29"/>
  <c r="CI245" i="29"/>
  <c r="CH245" i="29"/>
  <c r="CG245" i="29"/>
  <c r="CF245" i="29"/>
  <c r="CE245" i="29"/>
  <c r="CD245" i="29"/>
  <c r="CC245" i="29"/>
  <c r="CB245" i="29"/>
  <c r="CA245" i="29"/>
  <c r="BZ245" i="29"/>
  <c r="BY245" i="29"/>
  <c r="BX245" i="29"/>
  <c r="BW245" i="29"/>
  <c r="BV245" i="29"/>
  <c r="BU245" i="29"/>
  <c r="BT245" i="29"/>
  <c r="BS245" i="29"/>
  <c r="BR245" i="29"/>
  <c r="BQ245" i="29"/>
  <c r="BP245" i="29"/>
  <c r="BO245" i="29"/>
  <c r="BN245" i="29"/>
  <c r="BM245" i="29"/>
  <c r="BL245" i="29"/>
  <c r="BK245" i="29"/>
  <c r="BJ245" i="29"/>
  <c r="BI245" i="29"/>
  <c r="BH245" i="29"/>
  <c r="BG245" i="29"/>
  <c r="BF245" i="29"/>
  <c r="BE245" i="29"/>
  <c r="BD245" i="29"/>
  <c r="BC245" i="29"/>
  <c r="BB245" i="29"/>
  <c r="BA245" i="29"/>
  <c r="AZ245" i="29"/>
  <c r="AY245" i="29"/>
  <c r="CM244" i="29"/>
  <c r="CL244" i="29"/>
  <c r="CK244" i="29"/>
  <c r="CJ244" i="29"/>
  <c r="CI244" i="29"/>
  <c r="CH244" i="29"/>
  <c r="CG244" i="29"/>
  <c r="CF244" i="29"/>
  <c r="CE244" i="29"/>
  <c r="CD244" i="29"/>
  <c r="CC244" i="29"/>
  <c r="CB244" i="29"/>
  <c r="CA244" i="29"/>
  <c r="BZ244" i="29"/>
  <c r="BY244" i="29"/>
  <c r="BX244" i="29"/>
  <c r="BW244" i="29"/>
  <c r="BV244" i="29"/>
  <c r="BU244" i="29"/>
  <c r="BT244" i="29"/>
  <c r="BS244" i="29"/>
  <c r="BR244" i="29"/>
  <c r="BQ244" i="29"/>
  <c r="BP244" i="29"/>
  <c r="BO244" i="29"/>
  <c r="BN244" i="29"/>
  <c r="BM244" i="29"/>
  <c r="BL244" i="29"/>
  <c r="BK244" i="29"/>
  <c r="BJ244" i="29"/>
  <c r="BI244" i="29"/>
  <c r="BH244" i="29"/>
  <c r="BG244" i="29"/>
  <c r="BF244" i="29"/>
  <c r="BE244" i="29"/>
  <c r="BD244" i="29"/>
  <c r="BC244" i="29"/>
  <c r="BB244" i="29"/>
  <c r="BA244" i="29"/>
  <c r="AZ244" i="29"/>
  <c r="AY244" i="29"/>
  <c r="CM243" i="29"/>
  <c r="CL243" i="29"/>
  <c r="CK243" i="29"/>
  <c r="CJ243" i="29"/>
  <c r="CI243" i="29"/>
  <c r="CH243" i="29"/>
  <c r="CG243" i="29"/>
  <c r="CF243" i="29"/>
  <c r="CE243" i="29"/>
  <c r="CD243" i="29"/>
  <c r="CC243" i="29"/>
  <c r="CB243" i="29"/>
  <c r="CA243" i="29"/>
  <c r="BZ243" i="29"/>
  <c r="BY243" i="29"/>
  <c r="BX243" i="29"/>
  <c r="BW243" i="29"/>
  <c r="BV243" i="29"/>
  <c r="BU243" i="29"/>
  <c r="BT243" i="29"/>
  <c r="BS243" i="29"/>
  <c r="BR243" i="29"/>
  <c r="BQ243" i="29"/>
  <c r="BP243" i="29"/>
  <c r="BO243" i="29"/>
  <c r="BN243" i="29"/>
  <c r="BM243" i="29"/>
  <c r="BL243" i="29"/>
  <c r="BK243" i="29"/>
  <c r="BJ243" i="29"/>
  <c r="BI243" i="29"/>
  <c r="BH243" i="29"/>
  <c r="BG243" i="29"/>
  <c r="BF243" i="29"/>
  <c r="BE243" i="29"/>
  <c r="BD243" i="29"/>
  <c r="BC243" i="29"/>
  <c r="BB243" i="29"/>
  <c r="BA243" i="29"/>
  <c r="AZ243" i="29"/>
  <c r="AY243" i="29"/>
  <c r="CM242" i="29"/>
  <c r="CL242" i="29"/>
  <c r="CK242" i="29"/>
  <c r="CJ242" i="29"/>
  <c r="CI242" i="29"/>
  <c r="CH242" i="29"/>
  <c r="CG242" i="29"/>
  <c r="CF242" i="29"/>
  <c r="CE242" i="29"/>
  <c r="CD242" i="29"/>
  <c r="CC242" i="29"/>
  <c r="CB242" i="29"/>
  <c r="CA242" i="29"/>
  <c r="BZ242" i="29"/>
  <c r="BY242" i="29"/>
  <c r="BX242" i="29"/>
  <c r="BW242" i="29"/>
  <c r="BV242" i="29"/>
  <c r="BU242" i="29"/>
  <c r="BT242" i="29"/>
  <c r="BS242" i="29"/>
  <c r="BR242" i="29"/>
  <c r="BQ242" i="29"/>
  <c r="BP242" i="29"/>
  <c r="BO242" i="29"/>
  <c r="BN242" i="29"/>
  <c r="BM242" i="29"/>
  <c r="BL242" i="29"/>
  <c r="BK242" i="29"/>
  <c r="BJ242" i="29"/>
  <c r="BI242" i="29"/>
  <c r="BH242" i="29"/>
  <c r="BG242" i="29"/>
  <c r="BF242" i="29"/>
  <c r="BE242" i="29"/>
  <c r="BD242" i="29"/>
  <c r="BC242" i="29"/>
  <c r="BB242" i="29"/>
  <c r="BA242" i="29"/>
  <c r="AZ242" i="29"/>
  <c r="AY242" i="29"/>
  <c r="CM241" i="29"/>
  <c r="CL241" i="29"/>
  <c r="CK241" i="29"/>
  <c r="CJ241" i="29"/>
  <c r="CI241" i="29"/>
  <c r="CH241" i="29"/>
  <c r="CG241" i="29"/>
  <c r="CF241" i="29"/>
  <c r="CE241" i="29"/>
  <c r="CD241" i="29"/>
  <c r="CC241" i="29"/>
  <c r="CB241" i="29"/>
  <c r="CA241" i="29"/>
  <c r="BZ241" i="29"/>
  <c r="BY241" i="29"/>
  <c r="BX241" i="29"/>
  <c r="BW241" i="29"/>
  <c r="BV241" i="29"/>
  <c r="BU241" i="29"/>
  <c r="BT241" i="29"/>
  <c r="BS241" i="29"/>
  <c r="BR241" i="29"/>
  <c r="BQ241" i="29"/>
  <c r="BP241" i="29"/>
  <c r="BO241" i="29"/>
  <c r="BN241" i="29"/>
  <c r="BM241" i="29"/>
  <c r="BL241" i="29"/>
  <c r="BK241" i="29"/>
  <c r="BJ241" i="29"/>
  <c r="BI241" i="29"/>
  <c r="BH241" i="29"/>
  <c r="BG241" i="29"/>
  <c r="BF241" i="29"/>
  <c r="BE241" i="29"/>
  <c r="BD241" i="29"/>
  <c r="BC241" i="29"/>
  <c r="BB241" i="29"/>
  <c r="BA241" i="29"/>
  <c r="AZ241" i="29"/>
  <c r="AY241" i="29"/>
  <c r="CM240" i="29"/>
  <c r="CL240" i="29"/>
  <c r="CK240" i="29"/>
  <c r="CJ240" i="29"/>
  <c r="CI240" i="29"/>
  <c r="CH240" i="29"/>
  <c r="CG240" i="29"/>
  <c r="CF240" i="29"/>
  <c r="CE240" i="29"/>
  <c r="CD240" i="29"/>
  <c r="CC240" i="29"/>
  <c r="CB240" i="29"/>
  <c r="CA240" i="29"/>
  <c r="BZ240" i="29"/>
  <c r="BY240" i="29"/>
  <c r="BX240" i="29"/>
  <c r="BW240" i="29"/>
  <c r="BV240" i="29"/>
  <c r="BU240" i="29"/>
  <c r="BT240" i="29"/>
  <c r="BS240" i="29"/>
  <c r="BR240" i="29"/>
  <c r="BQ240" i="29"/>
  <c r="BP240" i="29"/>
  <c r="BO240" i="29"/>
  <c r="BN240" i="29"/>
  <c r="BM240" i="29"/>
  <c r="BL240" i="29"/>
  <c r="BK240" i="29"/>
  <c r="BJ240" i="29"/>
  <c r="BI240" i="29"/>
  <c r="BH240" i="29"/>
  <c r="BG240" i="29"/>
  <c r="BF240" i="29"/>
  <c r="BE240" i="29"/>
  <c r="BD240" i="29"/>
  <c r="BC240" i="29"/>
  <c r="BB240" i="29"/>
  <c r="BA240" i="29"/>
  <c r="AZ240" i="29"/>
  <c r="AY240" i="29"/>
  <c r="CM239" i="29"/>
  <c r="CL239" i="29"/>
  <c r="CK239" i="29"/>
  <c r="CJ239" i="29"/>
  <c r="CI239" i="29"/>
  <c r="CH239" i="29"/>
  <c r="CG239" i="29"/>
  <c r="CF239" i="29"/>
  <c r="CE239" i="29"/>
  <c r="CD239" i="29"/>
  <c r="CC239" i="29"/>
  <c r="CB239" i="29"/>
  <c r="CA239" i="29"/>
  <c r="BZ239" i="29"/>
  <c r="BY239" i="29"/>
  <c r="BX239" i="29"/>
  <c r="BW239" i="29"/>
  <c r="BV239" i="29"/>
  <c r="BU239" i="29"/>
  <c r="BT239" i="29"/>
  <c r="BS239" i="29"/>
  <c r="BR239" i="29"/>
  <c r="BQ239" i="29"/>
  <c r="BP239" i="29"/>
  <c r="BO239" i="29"/>
  <c r="BN239" i="29"/>
  <c r="BM239" i="29"/>
  <c r="BL239" i="29"/>
  <c r="BK239" i="29"/>
  <c r="BJ239" i="29"/>
  <c r="BI239" i="29"/>
  <c r="BH239" i="29"/>
  <c r="BG239" i="29"/>
  <c r="BF239" i="29"/>
  <c r="BE239" i="29"/>
  <c r="BD239" i="29"/>
  <c r="BC239" i="29"/>
  <c r="BB239" i="29"/>
  <c r="BA239" i="29"/>
  <c r="AZ239" i="29"/>
  <c r="AY239" i="29"/>
  <c r="CM238" i="29"/>
  <c r="CL238" i="29"/>
  <c r="CK238" i="29"/>
  <c r="CJ238" i="29"/>
  <c r="CI238" i="29"/>
  <c r="CH238" i="29"/>
  <c r="CG238" i="29"/>
  <c r="CF238" i="29"/>
  <c r="CE238" i="29"/>
  <c r="CD238" i="29"/>
  <c r="CC238" i="29"/>
  <c r="CB238" i="29"/>
  <c r="CA238" i="29"/>
  <c r="BZ238" i="29"/>
  <c r="BY238" i="29"/>
  <c r="BX238" i="29"/>
  <c r="BW238" i="29"/>
  <c r="BV238" i="29"/>
  <c r="BU238" i="29"/>
  <c r="BT238" i="29"/>
  <c r="BS238" i="29"/>
  <c r="BR238" i="29"/>
  <c r="BQ238" i="29"/>
  <c r="BP238" i="29"/>
  <c r="BO238" i="29"/>
  <c r="BN238" i="29"/>
  <c r="BM238" i="29"/>
  <c r="BL238" i="29"/>
  <c r="BK238" i="29"/>
  <c r="BJ238" i="29"/>
  <c r="BI238" i="29"/>
  <c r="BH238" i="29"/>
  <c r="BG238" i="29"/>
  <c r="BF238" i="29"/>
  <c r="BE238" i="29"/>
  <c r="BD238" i="29"/>
  <c r="BC238" i="29"/>
  <c r="BB238" i="29"/>
  <c r="BA238" i="29"/>
  <c r="AZ238" i="29"/>
  <c r="AY238" i="29"/>
  <c r="CM237" i="29"/>
  <c r="CL237" i="29"/>
  <c r="CK237" i="29"/>
  <c r="CJ237" i="29"/>
  <c r="CI237" i="29"/>
  <c r="CH237" i="29"/>
  <c r="CG237" i="29"/>
  <c r="CF237" i="29"/>
  <c r="CE237" i="29"/>
  <c r="CD237" i="29"/>
  <c r="CC237" i="29"/>
  <c r="CB237" i="29"/>
  <c r="CA237" i="29"/>
  <c r="BZ237" i="29"/>
  <c r="BY237" i="29"/>
  <c r="BX237" i="29"/>
  <c r="BW237" i="29"/>
  <c r="BV237" i="29"/>
  <c r="BU237" i="29"/>
  <c r="BT237" i="29"/>
  <c r="BS237" i="29"/>
  <c r="BR237" i="29"/>
  <c r="BQ237" i="29"/>
  <c r="BP237" i="29"/>
  <c r="BO237" i="29"/>
  <c r="BN237" i="29"/>
  <c r="BM237" i="29"/>
  <c r="BL237" i="29"/>
  <c r="BK237" i="29"/>
  <c r="BJ237" i="29"/>
  <c r="BI237" i="29"/>
  <c r="BH237" i="29"/>
  <c r="BG237" i="29"/>
  <c r="BF237" i="29"/>
  <c r="BE237" i="29"/>
  <c r="BD237" i="29"/>
  <c r="BC237" i="29"/>
  <c r="BB237" i="29"/>
  <c r="BA237" i="29"/>
  <c r="AZ237" i="29"/>
  <c r="AY237" i="29"/>
  <c r="CM236" i="29"/>
  <c r="CL236" i="29"/>
  <c r="CK236" i="29"/>
  <c r="CJ236" i="29"/>
  <c r="CI236" i="29"/>
  <c r="CH236" i="29"/>
  <c r="CG236" i="29"/>
  <c r="CF236" i="29"/>
  <c r="CE236" i="29"/>
  <c r="CD236" i="29"/>
  <c r="CC236" i="29"/>
  <c r="CB236" i="29"/>
  <c r="CA236" i="29"/>
  <c r="BZ236" i="29"/>
  <c r="BY236" i="29"/>
  <c r="BX236" i="29"/>
  <c r="BW236" i="29"/>
  <c r="BV236" i="29"/>
  <c r="BU236" i="29"/>
  <c r="BT236" i="29"/>
  <c r="BS236" i="29"/>
  <c r="BR236" i="29"/>
  <c r="BQ236" i="29"/>
  <c r="BP236" i="29"/>
  <c r="BO236" i="29"/>
  <c r="BN236" i="29"/>
  <c r="BM236" i="29"/>
  <c r="BL236" i="29"/>
  <c r="BK236" i="29"/>
  <c r="BJ236" i="29"/>
  <c r="BI236" i="29"/>
  <c r="BH236" i="29"/>
  <c r="BG236" i="29"/>
  <c r="BF236" i="29"/>
  <c r="BE236" i="29"/>
  <c r="BD236" i="29"/>
  <c r="BC236" i="29"/>
  <c r="BB236" i="29"/>
  <c r="BA236" i="29"/>
  <c r="AZ236" i="29"/>
  <c r="AY236" i="29"/>
  <c r="CM235" i="29"/>
  <c r="CL235" i="29"/>
  <c r="CK235" i="29"/>
  <c r="CJ235" i="29"/>
  <c r="CI235" i="29"/>
  <c r="CH235" i="29"/>
  <c r="CG235" i="29"/>
  <c r="CF235" i="29"/>
  <c r="CE235" i="29"/>
  <c r="CD235" i="29"/>
  <c r="CC235" i="29"/>
  <c r="CB235" i="29"/>
  <c r="CA235" i="29"/>
  <c r="BZ235" i="29"/>
  <c r="BY235" i="29"/>
  <c r="BX235" i="29"/>
  <c r="BW235" i="29"/>
  <c r="BV235" i="29"/>
  <c r="BU235" i="29"/>
  <c r="BT235" i="29"/>
  <c r="BS235" i="29"/>
  <c r="BR235" i="29"/>
  <c r="BQ235" i="29"/>
  <c r="BP235" i="29"/>
  <c r="BO235" i="29"/>
  <c r="BN235" i="29"/>
  <c r="BM235" i="29"/>
  <c r="BL235" i="29"/>
  <c r="BK235" i="29"/>
  <c r="BJ235" i="29"/>
  <c r="BI235" i="29"/>
  <c r="BH235" i="29"/>
  <c r="BG235" i="29"/>
  <c r="BF235" i="29"/>
  <c r="BE235" i="29"/>
  <c r="BD235" i="29"/>
  <c r="BC235" i="29"/>
  <c r="BB235" i="29"/>
  <c r="BA235" i="29"/>
  <c r="AZ235" i="29"/>
  <c r="AY235" i="29"/>
  <c r="AW235" i="29" s="1"/>
  <c r="CM234" i="29"/>
  <c r="CL234" i="29"/>
  <c r="CK234" i="29"/>
  <c r="CJ234" i="29"/>
  <c r="CI234" i="29"/>
  <c r="CH234" i="29"/>
  <c r="CG234" i="29"/>
  <c r="CF234" i="29"/>
  <c r="CE234" i="29"/>
  <c r="CD234" i="29"/>
  <c r="CC234" i="29"/>
  <c r="CB234" i="29"/>
  <c r="CA234" i="29"/>
  <c r="BZ234" i="29"/>
  <c r="BY234" i="29"/>
  <c r="BX234" i="29"/>
  <c r="BW234" i="29"/>
  <c r="BV234" i="29"/>
  <c r="BU234" i="29"/>
  <c r="BT234" i="29"/>
  <c r="BS234" i="29"/>
  <c r="BR234" i="29"/>
  <c r="BQ234" i="29"/>
  <c r="BP234" i="29"/>
  <c r="BO234" i="29"/>
  <c r="BN234" i="29"/>
  <c r="BM234" i="29"/>
  <c r="BL234" i="29"/>
  <c r="BK234" i="29"/>
  <c r="BJ234" i="29"/>
  <c r="BI234" i="29"/>
  <c r="BH234" i="29"/>
  <c r="BG234" i="29"/>
  <c r="BF234" i="29"/>
  <c r="BE234" i="29"/>
  <c r="BD234" i="29"/>
  <c r="BC234" i="29"/>
  <c r="BB234" i="29"/>
  <c r="BA234" i="29"/>
  <c r="AZ234" i="29"/>
  <c r="AY234" i="29"/>
  <c r="CM233" i="29"/>
  <c r="CL233" i="29"/>
  <c r="CK233" i="29"/>
  <c r="CJ233" i="29"/>
  <c r="CI233" i="29"/>
  <c r="CH233" i="29"/>
  <c r="CG233" i="29"/>
  <c r="CF233" i="29"/>
  <c r="CE233" i="29"/>
  <c r="CD233" i="29"/>
  <c r="CC233" i="29"/>
  <c r="CB233" i="29"/>
  <c r="CA233" i="29"/>
  <c r="BZ233" i="29"/>
  <c r="BY233" i="29"/>
  <c r="BX233" i="29"/>
  <c r="BW233" i="29"/>
  <c r="BV233" i="29"/>
  <c r="BU233" i="29"/>
  <c r="BT233" i="29"/>
  <c r="BS233" i="29"/>
  <c r="BR233" i="29"/>
  <c r="BQ233" i="29"/>
  <c r="BP233" i="29"/>
  <c r="BO233" i="29"/>
  <c r="BN233" i="29"/>
  <c r="BM233" i="29"/>
  <c r="BL233" i="29"/>
  <c r="BK233" i="29"/>
  <c r="BJ233" i="29"/>
  <c r="BI233" i="29"/>
  <c r="BH233" i="29"/>
  <c r="BG233" i="29"/>
  <c r="BF233" i="29"/>
  <c r="BE233" i="29"/>
  <c r="BD233" i="29"/>
  <c r="BC233" i="29"/>
  <c r="BB233" i="29"/>
  <c r="BA233" i="29"/>
  <c r="AZ233" i="29"/>
  <c r="AY233" i="29"/>
  <c r="CM232" i="29"/>
  <c r="CL232" i="29"/>
  <c r="CK232" i="29"/>
  <c r="CJ232" i="29"/>
  <c r="CI232" i="29"/>
  <c r="CH232" i="29"/>
  <c r="CG232" i="29"/>
  <c r="CF232" i="29"/>
  <c r="CE232" i="29"/>
  <c r="CD232" i="29"/>
  <c r="CC232" i="29"/>
  <c r="CB232" i="29"/>
  <c r="CA232" i="29"/>
  <c r="BZ232" i="29"/>
  <c r="BY232" i="29"/>
  <c r="BX232" i="29"/>
  <c r="BW232" i="29"/>
  <c r="BV232" i="29"/>
  <c r="BU232" i="29"/>
  <c r="BT232" i="29"/>
  <c r="BS232" i="29"/>
  <c r="BR232" i="29"/>
  <c r="BQ232" i="29"/>
  <c r="BP232" i="29"/>
  <c r="BO232" i="29"/>
  <c r="BN232" i="29"/>
  <c r="BM232" i="29"/>
  <c r="BL232" i="29"/>
  <c r="BK232" i="29"/>
  <c r="BJ232" i="29"/>
  <c r="BI232" i="29"/>
  <c r="BH232" i="29"/>
  <c r="BG232" i="29"/>
  <c r="BF232" i="29"/>
  <c r="BE232" i="29"/>
  <c r="BD232" i="29"/>
  <c r="BC232" i="29"/>
  <c r="BB232" i="29"/>
  <c r="BA232" i="29"/>
  <c r="AZ232" i="29"/>
  <c r="AY232" i="29"/>
  <c r="CM231" i="29"/>
  <c r="CL231" i="29"/>
  <c r="CK231" i="29"/>
  <c r="CJ231" i="29"/>
  <c r="CI231" i="29"/>
  <c r="CH231" i="29"/>
  <c r="CG231" i="29"/>
  <c r="CF231" i="29"/>
  <c r="CE231" i="29"/>
  <c r="CD231" i="29"/>
  <c r="CC231" i="29"/>
  <c r="CB231" i="29"/>
  <c r="CA231" i="29"/>
  <c r="BZ231" i="29"/>
  <c r="BY231" i="29"/>
  <c r="BX231" i="29"/>
  <c r="BW231" i="29"/>
  <c r="BV231" i="29"/>
  <c r="BU231" i="29"/>
  <c r="BT231" i="29"/>
  <c r="BS231" i="29"/>
  <c r="BR231" i="29"/>
  <c r="BQ231" i="29"/>
  <c r="BP231" i="29"/>
  <c r="BO231" i="29"/>
  <c r="BN231" i="29"/>
  <c r="BM231" i="29"/>
  <c r="BL231" i="29"/>
  <c r="BK231" i="29"/>
  <c r="BJ231" i="29"/>
  <c r="BI231" i="29"/>
  <c r="BH231" i="29"/>
  <c r="BG231" i="29"/>
  <c r="BF231" i="29"/>
  <c r="BE231" i="29"/>
  <c r="BD231" i="29"/>
  <c r="BC231" i="29"/>
  <c r="BB231" i="29"/>
  <c r="BA231" i="29"/>
  <c r="AZ231" i="29"/>
  <c r="AY231" i="29"/>
  <c r="CM230" i="29"/>
  <c r="CL230" i="29"/>
  <c r="CK230" i="29"/>
  <c r="CJ230" i="29"/>
  <c r="CI230" i="29"/>
  <c r="CH230" i="29"/>
  <c r="CG230" i="29"/>
  <c r="CF230" i="29"/>
  <c r="CE230" i="29"/>
  <c r="CD230" i="29"/>
  <c r="CC230" i="29"/>
  <c r="CB230" i="29"/>
  <c r="CA230" i="29"/>
  <c r="BZ230" i="29"/>
  <c r="BY230" i="29"/>
  <c r="BX230" i="29"/>
  <c r="BW230" i="29"/>
  <c r="BV230" i="29"/>
  <c r="BU230" i="29"/>
  <c r="BT230" i="29"/>
  <c r="BS230" i="29"/>
  <c r="BR230" i="29"/>
  <c r="BQ230" i="29"/>
  <c r="BP230" i="29"/>
  <c r="BO230" i="29"/>
  <c r="BN230" i="29"/>
  <c r="BM230" i="29"/>
  <c r="BL230" i="29"/>
  <c r="BK230" i="29"/>
  <c r="BJ230" i="29"/>
  <c r="BI230" i="29"/>
  <c r="BH230" i="29"/>
  <c r="BG230" i="29"/>
  <c r="BF230" i="29"/>
  <c r="BE230" i="29"/>
  <c r="BD230" i="29"/>
  <c r="BC230" i="29"/>
  <c r="BB230" i="29"/>
  <c r="BA230" i="29"/>
  <c r="AZ230" i="29"/>
  <c r="AY230" i="29"/>
  <c r="CM229" i="29"/>
  <c r="CL229" i="29"/>
  <c r="CK229" i="29"/>
  <c r="CJ229" i="29"/>
  <c r="CI229" i="29"/>
  <c r="CH229" i="29"/>
  <c r="CG229" i="29"/>
  <c r="CF229" i="29"/>
  <c r="CE229" i="29"/>
  <c r="CD229" i="29"/>
  <c r="CC229" i="29"/>
  <c r="CB229" i="29"/>
  <c r="CA229" i="29"/>
  <c r="BZ229" i="29"/>
  <c r="BY229" i="29"/>
  <c r="BX229" i="29"/>
  <c r="BW229" i="29"/>
  <c r="BV229" i="29"/>
  <c r="BU229" i="29"/>
  <c r="BT229" i="29"/>
  <c r="BS229" i="29"/>
  <c r="BR229" i="29"/>
  <c r="BQ229" i="29"/>
  <c r="BP229" i="29"/>
  <c r="BO229" i="29"/>
  <c r="BN229" i="29"/>
  <c r="BM229" i="29"/>
  <c r="BL229" i="29"/>
  <c r="BK229" i="29"/>
  <c r="BJ229" i="29"/>
  <c r="BI229" i="29"/>
  <c r="BH229" i="29"/>
  <c r="BG229" i="29"/>
  <c r="BF229" i="29"/>
  <c r="BE229" i="29"/>
  <c r="BD229" i="29"/>
  <c r="BC229" i="29"/>
  <c r="BB229" i="29"/>
  <c r="BA229" i="29"/>
  <c r="AZ229" i="29"/>
  <c r="AY229" i="29"/>
  <c r="CM228" i="29"/>
  <c r="CL228" i="29"/>
  <c r="CK228" i="29"/>
  <c r="CJ228" i="29"/>
  <c r="CI228" i="29"/>
  <c r="CH228" i="29"/>
  <c r="CG228" i="29"/>
  <c r="CF228" i="29"/>
  <c r="CE228" i="29"/>
  <c r="CD228" i="29"/>
  <c r="CC228" i="29"/>
  <c r="CB228" i="29"/>
  <c r="CA228" i="29"/>
  <c r="BZ228" i="29"/>
  <c r="BY228" i="29"/>
  <c r="BX228" i="29"/>
  <c r="BW228" i="29"/>
  <c r="BV228" i="29"/>
  <c r="BU228" i="29"/>
  <c r="BT228" i="29"/>
  <c r="BS228" i="29"/>
  <c r="BR228" i="29"/>
  <c r="BQ228" i="29"/>
  <c r="BP228" i="29"/>
  <c r="BO228" i="29"/>
  <c r="BN228" i="29"/>
  <c r="BM228" i="29"/>
  <c r="BL228" i="29"/>
  <c r="BK228" i="29"/>
  <c r="BJ228" i="29"/>
  <c r="BI228" i="29"/>
  <c r="BH228" i="29"/>
  <c r="BG228" i="29"/>
  <c r="BF228" i="29"/>
  <c r="BE228" i="29"/>
  <c r="BD228" i="29"/>
  <c r="BC228" i="29"/>
  <c r="BB228" i="29"/>
  <c r="BA228" i="29"/>
  <c r="AZ228" i="29"/>
  <c r="AY228" i="29"/>
  <c r="CM227" i="29"/>
  <c r="CL227" i="29"/>
  <c r="CK227" i="29"/>
  <c r="CJ227" i="29"/>
  <c r="CI227" i="29"/>
  <c r="CH227" i="29"/>
  <c r="CG227" i="29"/>
  <c r="CF227" i="29"/>
  <c r="CE227" i="29"/>
  <c r="CD227" i="29"/>
  <c r="CC227" i="29"/>
  <c r="CB227" i="29"/>
  <c r="CA227" i="29"/>
  <c r="BZ227" i="29"/>
  <c r="BY227" i="29"/>
  <c r="BX227" i="29"/>
  <c r="BW227" i="29"/>
  <c r="BV227" i="29"/>
  <c r="BU227" i="29"/>
  <c r="BT227" i="29"/>
  <c r="BS227" i="29"/>
  <c r="BR227" i="29"/>
  <c r="BQ227" i="29"/>
  <c r="BP227" i="29"/>
  <c r="BO227" i="29"/>
  <c r="BN227" i="29"/>
  <c r="BM227" i="29"/>
  <c r="BL227" i="29"/>
  <c r="BK227" i="29"/>
  <c r="BJ227" i="29"/>
  <c r="BI227" i="29"/>
  <c r="BH227" i="29"/>
  <c r="BG227" i="29"/>
  <c r="BF227" i="29"/>
  <c r="BE227" i="29"/>
  <c r="BD227" i="29"/>
  <c r="BC227" i="29"/>
  <c r="BB227" i="29"/>
  <c r="BA227" i="29"/>
  <c r="AZ227" i="29"/>
  <c r="AY227" i="29"/>
  <c r="AW227" i="29" s="1"/>
  <c r="CM226" i="29"/>
  <c r="CL226" i="29"/>
  <c r="CK226" i="29"/>
  <c r="CJ226" i="29"/>
  <c r="CI226" i="29"/>
  <c r="CH226" i="29"/>
  <c r="CG226" i="29"/>
  <c r="CF226" i="29"/>
  <c r="CE226" i="29"/>
  <c r="CD226" i="29"/>
  <c r="CC226" i="29"/>
  <c r="CB226" i="29"/>
  <c r="CA226" i="29"/>
  <c r="BZ226" i="29"/>
  <c r="BY226" i="29"/>
  <c r="BX226" i="29"/>
  <c r="BW226" i="29"/>
  <c r="BV226" i="29"/>
  <c r="BU226" i="29"/>
  <c r="BT226" i="29"/>
  <c r="BS226" i="29"/>
  <c r="BR226" i="29"/>
  <c r="BQ226" i="29"/>
  <c r="BP226" i="29"/>
  <c r="BO226" i="29"/>
  <c r="BN226" i="29"/>
  <c r="BM226" i="29"/>
  <c r="BL226" i="29"/>
  <c r="BK226" i="29"/>
  <c r="BJ226" i="29"/>
  <c r="BI226" i="29"/>
  <c r="BH226" i="29"/>
  <c r="BG226" i="29"/>
  <c r="BF226" i="29"/>
  <c r="BE226" i="29"/>
  <c r="BD226" i="29"/>
  <c r="BC226" i="29"/>
  <c r="BB226" i="29"/>
  <c r="BA226" i="29"/>
  <c r="AZ226" i="29"/>
  <c r="AY226" i="29"/>
  <c r="CM225" i="29"/>
  <c r="CL225" i="29"/>
  <c r="CK225" i="29"/>
  <c r="CJ225" i="29"/>
  <c r="CI225" i="29"/>
  <c r="CH225" i="29"/>
  <c r="CG225" i="29"/>
  <c r="CF225" i="29"/>
  <c r="CE225" i="29"/>
  <c r="CD225" i="29"/>
  <c r="CC225" i="29"/>
  <c r="CB225" i="29"/>
  <c r="CA225" i="29"/>
  <c r="BZ225" i="29"/>
  <c r="BY225" i="29"/>
  <c r="BX225" i="29"/>
  <c r="BW225" i="29"/>
  <c r="BV225" i="29"/>
  <c r="BU225" i="29"/>
  <c r="BT225" i="29"/>
  <c r="BS225" i="29"/>
  <c r="BR225" i="29"/>
  <c r="BQ225" i="29"/>
  <c r="BP225" i="29"/>
  <c r="BO225" i="29"/>
  <c r="BN225" i="29"/>
  <c r="BM225" i="29"/>
  <c r="BL225" i="29"/>
  <c r="BK225" i="29"/>
  <c r="BJ225" i="29"/>
  <c r="BI225" i="29"/>
  <c r="BH225" i="29"/>
  <c r="BG225" i="29"/>
  <c r="BF225" i="29"/>
  <c r="BE225" i="29"/>
  <c r="BD225" i="29"/>
  <c r="BC225" i="29"/>
  <c r="BB225" i="29"/>
  <c r="BA225" i="29"/>
  <c r="AZ225" i="29"/>
  <c r="AY225" i="29"/>
  <c r="CM224" i="29"/>
  <c r="CL224" i="29"/>
  <c r="CK224" i="29"/>
  <c r="CJ224" i="29"/>
  <c r="CI224" i="29"/>
  <c r="CH224" i="29"/>
  <c r="CG224" i="29"/>
  <c r="CF224" i="29"/>
  <c r="CE224" i="29"/>
  <c r="CD224" i="29"/>
  <c r="CC224" i="29"/>
  <c r="CB224" i="29"/>
  <c r="CA224" i="29"/>
  <c r="BZ224" i="29"/>
  <c r="BY224" i="29"/>
  <c r="BX224" i="29"/>
  <c r="BW224" i="29"/>
  <c r="BV224" i="29"/>
  <c r="BU224" i="29"/>
  <c r="BT224" i="29"/>
  <c r="BS224" i="29"/>
  <c r="BR224" i="29"/>
  <c r="BQ224" i="29"/>
  <c r="BP224" i="29"/>
  <c r="BO224" i="29"/>
  <c r="BN224" i="29"/>
  <c r="BM224" i="29"/>
  <c r="BL224" i="29"/>
  <c r="BK224" i="29"/>
  <c r="BJ224" i="29"/>
  <c r="BI224" i="29"/>
  <c r="BH224" i="29"/>
  <c r="BG224" i="29"/>
  <c r="BF224" i="29"/>
  <c r="BE224" i="29"/>
  <c r="BD224" i="29"/>
  <c r="BC224" i="29"/>
  <c r="BB224" i="29"/>
  <c r="BA224" i="29"/>
  <c r="AZ224" i="29"/>
  <c r="AY224" i="29"/>
  <c r="CM223" i="29"/>
  <c r="CL223" i="29"/>
  <c r="CK223" i="29"/>
  <c r="CJ223" i="29"/>
  <c r="CI223" i="29"/>
  <c r="CH223" i="29"/>
  <c r="CG223" i="29"/>
  <c r="CF223" i="29"/>
  <c r="CE223" i="29"/>
  <c r="CD223" i="29"/>
  <c r="CC223" i="29"/>
  <c r="CB223" i="29"/>
  <c r="CA223" i="29"/>
  <c r="BZ223" i="29"/>
  <c r="BY223" i="29"/>
  <c r="BX223" i="29"/>
  <c r="BW223" i="29"/>
  <c r="BV223" i="29"/>
  <c r="BU223" i="29"/>
  <c r="BT223" i="29"/>
  <c r="BS223" i="29"/>
  <c r="BR223" i="29"/>
  <c r="BQ223" i="29"/>
  <c r="BP223" i="29"/>
  <c r="BO223" i="29"/>
  <c r="BN223" i="29"/>
  <c r="BM223" i="29"/>
  <c r="BL223" i="29"/>
  <c r="BK223" i="29"/>
  <c r="BJ223" i="29"/>
  <c r="BI223" i="29"/>
  <c r="BH223" i="29"/>
  <c r="BG223" i="29"/>
  <c r="BF223" i="29"/>
  <c r="BE223" i="29"/>
  <c r="BD223" i="29"/>
  <c r="BC223" i="29"/>
  <c r="BB223" i="29"/>
  <c r="BA223" i="29"/>
  <c r="AZ223" i="29"/>
  <c r="AY223" i="29"/>
  <c r="CM222" i="29"/>
  <c r="CL222" i="29"/>
  <c r="CK222" i="29"/>
  <c r="CJ222" i="29"/>
  <c r="CI222" i="29"/>
  <c r="CH222" i="29"/>
  <c r="CG222" i="29"/>
  <c r="CF222" i="29"/>
  <c r="CE222" i="29"/>
  <c r="CD222" i="29"/>
  <c r="CC222" i="29"/>
  <c r="CB222" i="29"/>
  <c r="CA222" i="29"/>
  <c r="BZ222" i="29"/>
  <c r="BY222" i="29"/>
  <c r="BX222" i="29"/>
  <c r="BW222" i="29"/>
  <c r="BV222" i="29"/>
  <c r="BU222" i="29"/>
  <c r="BT222" i="29"/>
  <c r="BS222" i="29"/>
  <c r="BR222" i="29"/>
  <c r="BQ222" i="29"/>
  <c r="BP222" i="29"/>
  <c r="BO222" i="29"/>
  <c r="BN222" i="29"/>
  <c r="BM222" i="29"/>
  <c r="BL222" i="29"/>
  <c r="BK222" i="29"/>
  <c r="BJ222" i="29"/>
  <c r="BI222" i="29"/>
  <c r="BH222" i="29"/>
  <c r="BG222" i="29"/>
  <c r="BF222" i="29"/>
  <c r="BE222" i="29"/>
  <c r="BD222" i="29"/>
  <c r="BC222" i="29"/>
  <c r="BB222" i="29"/>
  <c r="BA222" i="29"/>
  <c r="AZ222" i="29"/>
  <c r="AY222" i="29"/>
  <c r="CM221" i="29"/>
  <c r="CL221" i="29"/>
  <c r="CK221" i="29"/>
  <c r="CJ221" i="29"/>
  <c r="CI221" i="29"/>
  <c r="CH221" i="29"/>
  <c r="CG221" i="29"/>
  <c r="CF221" i="29"/>
  <c r="CE221" i="29"/>
  <c r="CD221" i="29"/>
  <c r="CC221" i="29"/>
  <c r="CB221" i="29"/>
  <c r="CA221" i="29"/>
  <c r="BZ221" i="29"/>
  <c r="BY221" i="29"/>
  <c r="BX221" i="29"/>
  <c r="BW221" i="29"/>
  <c r="BV221" i="29"/>
  <c r="BU221" i="29"/>
  <c r="BT221" i="29"/>
  <c r="BS221" i="29"/>
  <c r="BR221" i="29"/>
  <c r="BQ221" i="29"/>
  <c r="BP221" i="29"/>
  <c r="BO221" i="29"/>
  <c r="BN221" i="29"/>
  <c r="BM221" i="29"/>
  <c r="BL221" i="29"/>
  <c r="BK221" i="29"/>
  <c r="BJ221" i="29"/>
  <c r="BI221" i="29"/>
  <c r="BH221" i="29"/>
  <c r="BG221" i="29"/>
  <c r="BF221" i="29"/>
  <c r="BE221" i="29"/>
  <c r="BD221" i="29"/>
  <c r="BC221" i="29"/>
  <c r="BB221" i="29"/>
  <c r="BA221" i="29"/>
  <c r="AZ221" i="29"/>
  <c r="AY221" i="29"/>
  <c r="CM220" i="29"/>
  <c r="CL220" i="29"/>
  <c r="CK220" i="29"/>
  <c r="CJ220" i="29"/>
  <c r="CI220" i="29"/>
  <c r="CH220" i="29"/>
  <c r="CG220" i="29"/>
  <c r="CF220" i="29"/>
  <c r="CE220" i="29"/>
  <c r="CD220" i="29"/>
  <c r="CC220" i="29"/>
  <c r="CB220" i="29"/>
  <c r="CA220" i="29"/>
  <c r="BZ220" i="29"/>
  <c r="BY220" i="29"/>
  <c r="BX220" i="29"/>
  <c r="BW220" i="29"/>
  <c r="BV220" i="29"/>
  <c r="BU220" i="29"/>
  <c r="BT220" i="29"/>
  <c r="BS220" i="29"/>
  <c r="BR220" i="29"/>
  <c r="BQ220" i="29"/>
  <c r="BP220" i="29"/>
  <c r="BO220" i="29"/>
  <c r="BN220" i="29"/>
  <c r="BM220" i="29"/>
  <c r="BL220" i="29"/>
  <c r="BK220" i="29"/>
  <c r="BJ220" i="29"/>
  <c r="BI220" i="29"/>
  <c r="BH220" i="29"/>
  <c r="BG220" i="29"/>
  <c r="BF220" i="29"/>
  <c r="BE220" i="29"/>
  <c r="BD220" i="29"/>
  <c r="BC220" i="29"/>
  <c r="BB220" i="29"/>
  <c r="BA220" i="29"/>
  <c r="AZ220" i="29"/>
  <c r="AY220" i="29"/>
  <c r="CM219" i="29"/>
  <c r="CL219" i="29"/>
  <c r="CK219" i="29"/>
  <c r="CJ219" i="29"/>
  <c r="CI219" i="29"/>
  <c r="CH219" i="29"/>
  <c r="CG219" i="29"/>
  <c r="CF219" i="29"/>
  <c r="CE219" i="29"/>
  <c r="CD219" i="29"/>
  <c r="CC219" i="29"/>
  <c r="CB219" i="29"/>
  <c r="CA219" i="29"/>
  <c r="BZ219" i="29"/>
  <c r="BY219" i="29"/>
  <c r="BX219" i="29"/>
  <c r="BW219" i="29"/>
  <c r="BV219" i="29"/>
  <c r="BU219" i="29"/>
  <c r="BT219" i="29"/>
  <c r="BS219" i="29"/>
  <c r="BR219" i="29"/>
  <c r="BQ219" i="29"/>
  <c r="BP219" i="29"/>
  <c r="BO219" i="29"/>
  <c r="BN219" i="29"/>
  <c r="BM219" i="29"/>
  <c r="BL219" i="29"/>
  <c r="BK219" i="29"/>
  <c r="BJ219" i="29"/>
  <c r="BI219" i="29"/>
  <c r="BH219" i="29"/>
  <c r="BG219" i="29"/>
  <c r="BF219" i="29"/>
  <c r="BE219" i="29"/>
  <c r="BD219" i="29"/>
  <c r="BC219" i="29"/>
  <c r="BB219" i="29"/>
  <c r="BA219" i="29"/>
  <c r="AZ219" i="29"/>
  <c r="AY219" i="29"/>
  <c r="CM218" i="29"/>
  <c r="CL218" i="29"/>
  <c r="CK218" i="29"/>
  <c r="CJ218" i="29"/>
  <c r="CI218" i="29"/>
  <c r="CH218" i="29"/>
  <c r="CG218" i="29"/>
  <c r="CF218" i="29"/>
  <c r="CE218" i="29"/>
  <c r="CD218" i="29"/>
  <c r="CC218" i="29"/>
  <c r="CB218" i="29"/>
  <c r="CA218" i="29"/>
  <c r="BZ218" i="29"/>
  <c r="BY218" i="29"/>
  <c r="BX218" i="29"/>
  <c r="BW218" i="29"/>
  <c r="BV218" i="29"/>
  <c r="BU218" i="29"/>
  <c r="BT218" i="29"/>
  <c r="BS218" i="29"/>
  <c r="BR218" i="29"/>
  <c r="BQ218" i="29"/>
  <c r="BP218" i="29"/>
  <c r="BO218" i="29"/>
  <c r="BN218" i="29"/>
  <c r="BM218" i="29"/>
  <c r="BL218" i="29"/>
  <c r="BK218" i="29"/>
  <c r="BJ218" i="29"/>
  <c r="BI218" i="29"/>
  <c r="BH218" i="29"/>
  <c r="BG218" i="29"/>
  <c r="BF218" i="29"/>
  <c r="BE218" i="29"/>
  <c r="BD218" i="29"/>
  <c r="BC218" i="29"/>
  <c r="BB218" i="29"/>
  <c r="BA218" i="29"/>
  <c r="AZ218" i="29"/>
  <c r="AY218" i="29"/>
  <c r="CM217" i="29"/>
  <c r="CL217" i="29"/>
  <c r="CK217" i="29"/>
  <c r="CJ217" i="29"/>
  <c r="CI217" i="29"/>
  <c r="CH217" i="29"/>
  <c r="CG217" i="29"/>
  <c r="CF217" i="29"/>
  <c r="CE217" i="29"/>
  <c r="CD217" i="29"/>
  <c r="CC217" i="29"/>
  <c r="CB217" i="29"/>
  <c r="CA217" i="29"/>
  <c r="BZ217" i="29"/>
  <c r="BY217" i="29"/>
  <c r="BX217" i="29"/>
  <c r="BW217" i="29"/>
  <c r="BV217" i="29"/>
  <c r="BU217" i="29"/>
  <c r="BT217" i="29"/>
  <c r="BS217" i="29"/>
  <c r="BR217" i="29"/>
  <c r="BQ217" i="29"/>
  <c r="BP217" i="29"/>
  <c r="BO217" i="29"/>
  <c r="BN217" i="29"/>
  <c r="BM217" i="29"/>
  <c r="BL217" i="29"/>
  <c r="BK217" i="29"/>
  <c r="BJ217" i="29"/>
  <c r="BI217" i="29"/>
  <c r="BH217" i="29"/>
  <c r="BG217" i="29"/>
  <c r="BF217" i="29"/>
  <c r="BE217" i="29"/>
  <c r="BD217" i="29"/>
  <c r="BC217" i="29"/>
  <c r="BB217" i="29"/>
  <c r="BA217" i="29"/>
  <c r="AZ217" i="29"/>
  <c r="AY217" i="29"/>
  <c r="CM216" i="29"/>
  <c r="CL216" i="29"/>
  <c r="CK216" i="29"/>
  <c r="CJ216" i="29"/>
  <c r="CI216" i="29"/>
  <c r="CH216" i="29"/>
  <c r="CG216" i="29"/>
  <c r="CF216" i="29"/>
  <c r="CE216" i="29"/>
  <c r="CD216" i="29"/>
  <c r="CC216" i="29"/>
  <c r="CB216" i="29"/>
  <c r="CA216" i="29"/>
  <c r="BZ216" i="29"/>
  <c r="BY216" i="29"/>
  <c r="BX216" i="29"/>
  <c r="BW216" i="29"/>
  <c r="BV216" i="29"/>
  <c r="BU216" i="29"/>
  <c r="BT216" i="29"/>
  <c r="BS216" i="29"/>
  <c r="BR216" i="29"/>
  <c r="BQ216" i="29"/>
  <c r="BP216" i="29"/>
  <c r="BO216" i="29"/>
  <c r="BN216" i="29"/>
  <c r="BM216" i="29"/>
  <c r="BL216" i="29"/>
  <c r="BK216" i="29"/>
  <c r="BJ216" i="29"/>
  <c r="BI216" i="29"/>
  <c r="BH216" i="29"/>
  <c r="BG216" i="29"/>
  <c r="BF216" i="29"/>
  <c r="BE216" i="29"/>
  <c r="BD216" i="29"/>
  <c r="BC216" i="29"/>
  <c r="BB216" i="29"/>
  <c r="BA216" i="29"/>
  <c r="AZ216" i="29"/>
  <c r="AY216" i="29"/>
  <c r="CM215" i="29"/>
  <c r="CL215" i="29"/>
  <c r="CK215" i="29"/>
  <c r="CJ215" i="29"/>
  <c r="CI215" i="29"/>
  <c r="CH215" i="29"/>
  <c r="CG215" i="29"/>
  <c r="CF215" i="29"/>
  <c r="CE215" i="29"/>
  <c r="CD215" i="29"/>
  <c r="CC215" i="29"/>
  <c r="CB215" i="29"/>
  <c r="CA215" i="29"/>
  <c r="BZ215" i="29"/>
  <c r="BY215" i="29"/>
  <c r="BX215" i="29"/>
  <c r="BW215" i="29"/>
  <c r="BV215" i="29"/>
  <c r="BU215" i="29"/>
  <c r="BT215" i="29"/>
  <c r="BS215" i="29"/>
  <c r="BR215" i="29"/>
  <c r="BQ215" i="29"/>
  <c r="BP215" i="29"/>
  <c r="BO215" i="29"/>
  <c r="BN215" i="29"/>
  <c r="BM215" i="29"/>
  <c r="BL215" i="29"/>
  <c r="BK215" i="29"/>
  <c r="BJ215" i="29"/>
  <c r="BI215" i="29"/>
  <c r="BH215" i="29"/>
  <c r="BG215" i="29"/>
  <c r="BF215" i="29"/>
  <c r="BE215" i="29"/>
  <c r="BD215" i="29"/>
  <c r="BC215" i="29"/>
  <c r="BB215" i="29"/>
  <c r="BA215" i="29"/>
  <c r="AZ215" i="29"/>
  <c r="AY215" i="29"/>
  <c r="CM214" i="29"/>
  <c r="CL214" i="29"/>
  <c r="CK214" i="29"/>
  <c r="CJ214" i="29"/>
  <c r="CI214" i="29"/>
  <c r="CH214" i="29"/>
  <c r="CG214" i="29"/>
  <c r="CF214" i="29"/>
  <c r="CE214" i="29"/>
  <c r="CD214" i="29"/>
  <c r="CC214" i="29"/>
  <c r="CB214" i="29"/>
  <c r="CA214" i="29"/>
  <c r="BZ214" i="29"/>
  <c r="BY214" i="29"/>
  <c r="BX214" i="29"/>
  <c r="BW214" i="29"/>
  <c r="BV214" i="29"/>
  <c r="BU214" i="29"/>
  <c r="BT214" i="29"/>
  <c r="BS214" i="29"/>
  <c r="BR214" i="29"/>
  <c r="BQ214" i="29"/>
  <c r="BP214" i="29"/>
  <c r="BO214" i="29"/>
  <c r="BN214" i="29"/>
  <c r="BM214" i="29"/>
  <c r="BL214" i="29"/>
  <c r="BK214" i="29"/>
  <c r="BJ214" i="29"/>
  <c r="BI214" i="29"/>
  <c r="BH214" i="29"/>
  <c r="BG214" i="29"/>
  <c r="BF214" i="29"/>
  <c r="BE214" i="29"/>
  <c r="BD214" i="29"/>
  <c r="BC214" i="29"/>
  <c r="BB214" i="29"/>
  <c r="BA214" i="29"/>
  <c r="AZ214" i="29"/>
  <c r="AY214" i="29"/>
  <c r="CM213" i="29"/>
  <c r="CL213" i="29"/>
  <c r="CK213" i="29"/>
  <c r="CJ213" i="29"/>
  <c r="CI213" i="29"/>
  <c r="CH213" i="29"/>
  <c r="CG213" i="29"/>
  <c r="CF213" i="29"/>
  <c r="CE213" i="29"/>
  <c r="CD213" i="29"/>
  <c r="CC213" i="29"/>
  <c r="CB213" i="29"/>
  <c r="CA213" i="29"/>
  <c r="BZ213" i="29"/>
  <c r="BY213" i="29"/>
  <c r="BX213" i="29"/>
  <c r="BW213" i="29"/>
  <c r="BV213" i="29"/>
  <c r="BU213" i="29"/>
  <c r="BT213" i="29"/>
  <c r="BS213" i="29"/>
  <c r="BR213" i="29"/>
  <c r="BQ213" i="29"/>
  <c r="BP213" i="29"/>
  <c r="BO213" i="29"/>
  <c r="BN213" i="29"/>
  <c r="BM213" i="29"/>
  <c r="BL213" i="29"/>
  <c r="BK213" i="29"/>
  <c r="BJ213" i="29"/>
  <c r="BI213" i="29"/>
  <c r="BH213" i="29"/>
  <c r="BG213" i="29"/>
  <c r="BF213" i="29"/>
  <c r="BE213" i="29"/>
  <c r="BD213" i="29"/>
  <c r="BC213" i="29"/>
  <c r="BB213" i="29"/>
  <c r="BA213" i="29"/>
  <c r="AZ213" i="29"/>
  <c r="AY213" i="29"/>
  <c r="CM212" i="29"/>
  <c r="CL212" i="29"/>
  <c r="CK212" i="29"/>
  <c r="CJ212" i="29"/>
  <c r="CI212" i="29"/>
  <c r="CH212" i="29"/>
  <c r="CG212" i="29"/>
  <c r="CF212" i="29"/>
  <c r="CE212" i="29"/>
  <c r="CD212" i="29"/>
  <c r="CC212" i="29"/>
  <c r="CB212" i="29"/>
  <c r="CA212" i="29"/>
  <c r="BZ212" i="29"/>
  <c r="BY212" i="29"/>
  <c r="BX212" i="29"/>
  <c r="BW212" i="29"/>
  <c r="BV212" i="29"/>
  <c r="BU212" i="29"/>
  <c r="BT212" i="29"/>
  <c r="BS212" i="29"/>
  <c r="BR212" i="29"/>
  <c r="BQ212" i="29"/>
  <c r="BP212" i="29"/>
  <c r="BO212" i="29"/>
  <c r="BN212" i="29"/>
  <c r="BM212" i="29"/>
  <c r="BL212" i="29"/>
  <c r="BK212" i="29"/>
  <c r="BJ212" i="29"/>
  <c r="BI212" i="29"/>
  <c r="BH212" i="29"/>
  <c r="BG212" i="29"/>
  <c r="BF212" i="29"/>
  <c r="BE212" i="29"/>
  <c r="BD212" i="29"/>
  <c r="BC212" i="29"/>
  <c r="BB212" i="29"/>
  <c r="BA212" i="29"/>
  <c r="AZ212" i="29"/>
  <c r="AY212" i="29"/>
  <c r="CM211" i="29"/>
  <c r="CL211" i="29"/>
  <c r="CK211" i="29"/>
  <c r="CJ211" i="29"/>
  <c r="CI211" i="29"/>
  <c r="CH211" i="29"/>
  <c r="CG211" i="29"/>
  <c r="CF211" i="29"/>
  <c r="CE211" i="29"/>
  <c r="CD211" i="29"/>
  <c r="CC211" i="29"/>
  <c r="CB211" i="29"/>
  <c r="CA211" i="29"/>
  <c r="BZ211" i="29"/>
  <c r="BY211" i="29"/>
  <c r="BX211" i="29"/>
  <c r="BW211" i="29"/>
  <c r="BV211" i="29"/>
  <c r="BU211" i="29"/>
  <c r="BT211" i="29"/>
  <c r="BS211" i="29"/>
  <c r="BR211" i="29"/>
  <c r="BQ211" i="29"/>
  <c r="BP211" i="29"/>
  <c r="BO211" i="29"/>
  <c r="BN211" i="29"/>
  <c r="BM211" i="29"/>
  <c r="BL211" i="29"/>
  <c r="BK211" i="29"/>
  <c r="BJ211" i="29"/>
  <c r="BI211" i="29"/>
  <c r="BH211" i="29"/>
  <c r="BG211" i="29"/>
  <c r="BF211" i="29"/>
  <c r="BE211" i="29"/>
  <c r="BD211" i="29"/>
  <c r="BC211" i="29"/>
  <c r="BB211" i="29"/>
  <c r="BA211" i="29"/>
  <c r="AZ211" i="29"/>
  <c r="AY211" i="29"/>
  <c r="CM210" i="29"/>
  <c r="CL210" i="29"/>
  <c r="CK210" i="29"/>
  <c r="CJ210" i="29"/>
  <c r="CI210" i="29"/>
  <c r="CH210" i="29"/>
  <c r="CG210" i="29"/>
  <c r="CF210" i="29"/>
  <c r="CE210" i="29"/>
  <c r="CD210" i="29"/>
  <c r="CC210" i="29"/>
  <c r="CB210" i="29"/>
  <c r="CA210" i="29"/>
  <c r="BZ210" i="29"/>
  <c r="BY210" i="29"/>
  <c r="BX210" i="29"/>
  <c r="BW210" i="29"/>
  <c r="BV210" i="29"/>
  <c r="BU210" i="29"/>
  <c r="BT210" i="29"/>
  <c r="BS210" i="29"/>
  <c r="BR210" i="29"/>
  <c r="BQ210" i="29"/>
  <c r="BP210" i="29"/>
  <c r="BO210" i="29"/>
  <c r="BN210" i="29"/>
  <c r="BM210" i="29"/>
  <c r="BL210" i="29"/>
  <c r="BK210" i="29"/>
  <c r="BJ210" i="29"/>
  <c r="BI210" i="29"/>
  <c r="BH210" i="29"/>
  <c r="BG210" i="29"/>
  <c r="BF210" i="29"/>
  <c r="BE210" i="29"/>
  <c r="BD210" i="29"/>
  <c r="BC210" i="29"/>
  <c r="BB210" i="29"/>
  <c r="BA210" i="29"/>
  <c r="AZ210" i="29"/>
  <c r="AY210" i="29"/>
  <c r="CM209" i="29"/>
  <c r="CL209" i="29"/>
  <c r="CK209" i="29"/>
  <c r="CJ209" i="29"/>
  <c r="CI209" i="29"/>
  <c r="CH209" i="29"/>
  <c r="CG209" i="29"/>
  <c r="CF209" i="29"/>
  <c r="CE209" i="29"/>
  <c r="CD209" i="29"/>
  <c r="CC209" i="29"/>
  <c r="CB209" i="29"/>
  <c r="CA209" i="29"/>
  <c r="BZ209" i="29"/>
  <c r="BY209" i="29"/>
  <c r="BX209" i="29"/>
  <c r="BW209" i="29"/>
  <c r="BV209" i="29"/>
  <c r="BU209" i="29"/>
  <c r="BT209" i="29"/>
  <c r="BS209" i="29"/>
  <c r="BR209" i="29"/>
  <c r="BQ209" i="29"/>
  <c r="BP209" i="29"/>
  <c r="BO209" i="29"/>
  <c r="BN209" i="29"/>
  <c r="BM209" i="29"/>
  <c r="BL209" i="29"/>
  <c r="BK209" i="29"/>
  <c r="BJ209" i="29"/>
  <c r="BI209" i="29"/>
  <c r="BH209" i="29"/>
  <c r="BG209" i="29"/>
  <c r="BF209" i="29"/>
  <c r="BE209" i="29"/>
  <c r="BD209" i="29"/>
  <c r="BC209" i="29"/>
  <c r="BB209" i="29"/>
  <c r="BA209" i="29"/>
  <c r="AZ209" i="29"/>
  <c r="AY209" i="29"/>
  <c r="CM208" i="29"/>
  <c r="CL208" i="29"/>
  <c r="CK208" i="29"/>
  <c r="CJ208" i="29"/>
  <c r="CI208" i="29"/>
  <c r="CH208" i="29"/>
  <c r="CG208" i="29"/>
  <c r="CF208" i="29"/>
  <c r="CE208" i="29"/>
  <c r="CD208" i="29"/>
  <c r="CC208" i="29"/>
  <c r="CB208" i="29"/>
  <c r="CA208" i="29"/>
  <c r="BZ208" i="29"/>
  <c r="BY208" i="29"/>
  <c r="BX208" i="29"/>
  <c r="BW208" i="29"/>
  <c r="BV208" i="29"/>
  <c r="BU208" i="29"/>
  <c r="BT208" i="29"/>
  <c r="BS208" i="29"/>
  <c r="BR208" i="29"/>
  <c r="BQ208" i="29"/>
  <c r="BP208" i="29"/>
  <c r="BO208" i="29"/>
  <c r="BN208" i="29"/>
  <c r="BM208" i="29"/>
  <c r="BL208" i="29"/>
  <c r="BK208" i="29"/>
  <c r="BJ208" i="29"/>
  <c r="BI208" i="29"/>
  <c r="BH208" i="29"/>
  <c r="BG208" i="29"/>
  <c r="BF208" i="29"/>
  <c r="BE208" i="29"/>
  <c r="BD208" i="29"/>
  <c r="BC208" i="29"/>
  <c r="BB208" i="29"/>
  <c r="BA208" i="29"/>
  <c r="AZ208" i="29"/>
  <c r="AY208" i="29"/>
  <c r="CM207" i="29"/>
  <c r="CL207" i="29"/>
  <c r="CK207" i="29"/>
  <c r="CJ207" i="29"/>
  <c r="CI207" i="29"/>
  <c r="CH207" i="29"/>
  <c r="CG207" i="29"/>
  <c r="CF207" i="29"/>
  <c r="CE207" i="29"/>
  <c r="CD207" i="29"/>
  <c r="CC207" i="29"/>
  <c r="CB207" i="29"/>
  <c r="CA207" i="29"/>
  <c r="BZ207" i="29"/>
  <c r="BY207" i="29"/>
  <c r="BX207" i="29"/>
  <c r="BW207" i="29"/>
  <c r="BV207" i="29"/>
  <c r="BU207" i="29"/>
  <c r="BT207" i="29"/>
  <c r="BS207" i="29"/>
  <c r="BR207" i="29"/>
  <c r="BQ207" i="29"/>
  <c r="BP207" i="29"/>
  <c r="BO207" i="29"/>
  <c r="BN207" i="29"/>
  <c r="BM207" i="29"/>
  <c r="BL207" i="29"/>
  <c r="BK207" i="29"/>
  <c r="BJ207" i="29"/>
  <c r="BI207" i="29"/>
  <c r="BH207" i="29"/>
  <c r="BG207" i="29"/>
  <c r="BF207" i="29"/>
  <c r="BE207" i="29"/>
  <c r="BD207" i="29"/>
  <c r="BC207" i="29"/>
  <c r="BB207" i="29"/>
  <c r="BA207" i="29"/>
  <c r="AZ207" i="29"/>
  <c r="AY207" i="29"/>
  <c r="CM206" i="29"/>
  <c r="CL206" i="29"/>
  <c r="CK206" i="29"/>
  <c r="CJ206" i="29"/>
  <c r="CI206" i="29"/>
  <c r="CH206" i="29"/>
  <c r="CG206" i="29"/>
  <c r="CF206" i="29"/>
  <c r="CE206" i="29"/>
  <c r="CD206" i="29"/>
  <c r="CC206" i="29"/>
  <c r="CB206" i="29"/>
  <c r="CA206" i="29"/>
  <c r="BZ206" i="29"/>
  <c r="BY206" i="29"/>
  <c r="BX206" i="29"/>
  <c r="BW206" i="29"/>
  <c r="BV206" i="29"/>
  <c r="BU206" i="29"/>
  <c r="BT206" i="29"/>
  <c r="BS206" i="29"/>
  <c r="BR206" i="29"/>
  <c r="BQ206" i="29"/>
  <c r="BP206" i="29"/>
  <c r="BO206" i="29"/>
  <c r="BN206" i="29"/>
  <c r="BM206" i="29"/>
  <c r="BL206" i="29"/>
  <c r="BK206" i="29"/>
  <c r="BJ206" i="29"/>
  <c r="BI206" i="29"/>
  <c r="BH206" i="29"/>
  <c r="BG206" i="29"/>
  <c r="BF206" i="29"/>
  <c r="BE206" i="29"/>
  <c r="BD206" i="29"/>
  <c r="BC206" i="29"/>
  <c r="BB206" i="29"/>
  <c r="BA206" i="29"/>
  <c r="AZ206" i="29"/>
  <c r="AY206" i="29"/>
  <c r="CM205" i="29"/>
  <c r="CL205" i="29"/>
  <c r="CK205" i="29"/>
  <c r="CJ205" i="29"/>
  <c r="CI205" i="29"/>
  <c r="CH205" i="29"/>
  <c r="CG205" i="29"/>
  <c r="CF205" i="29"/>
  <c r="CE205" i="29"/>
  <c r="CD205" i="29"/>
  <c r="CC205" i="29"/>
  <c r="CB205" i="29"/>
  <c r="CA205" i="29"/>
  <c r="BZ205" i="29"/>
  <c r="BY205" i="29"/>
  <c r="BX205" i="29"/>
  <c r="BW205" i="29"/>
  <c r="BV205" i="29"/>
  <c r="BU205" i="29"/>
  <c r="BT205" i="29"/>
  <c r="BS205" i="29"/>
  <c r="BR205" i="29"/>
  <c r="BQ205" i="29"/>
  <c r="BP205" i="29"/>
  <c r="BO205" i="29"/>
  <c r="BN205" i="29"/>
  <c r="BM205" i="29"/>
  <c r="BL205" i="29"/>
  <c r="BK205" i="29"/>
  <c r="BJ205" i="29"/>
  <c r="BI205" i="29"/>
  <c r="BH205" i="29"/>
  <c r="BG205" i="29"/>
  <c r="BF205" i="29"/>
  <c r="BE205" i="29"/>
  <c r="BD205" i="29"/>
  <c r="BC205" i="29"/>
  <c r="BB205" i="29"/>
  <c r="BA205" i="29"/>
  <c r="AZ205" i="29"/>
  <c r="AY205" i="29"/>
  <c r="CM204" i="29"/>
  <c r="CL204" i="29"/>
  <c r="CK204" i="29"/>
  <c r="CJ204" i="29"/>
  <c r="CI204" i="29"/>
  <c r="CH204" i="29"/>
  <c r="CG204" i="29"/>
  <c r="CF204" i="29"/>
  <c r="CE204" i="29"/>
  <c r="CD204" i="29"/>
  <c r="CC204" i="29"/>
  <c r="CB204" i="29"/>
  <c r="CA204" i="29"/>
  <c r="BZ204" i="29"/>
  <c r="BY204" i="29"/>
  <c r="BX204" i="29"/>
  <c r="BW204" i="29"/>
  <c r="BV204" i="29"/>
  <c r="BU204" i="29"/>
  <c r="BT204" i="29"/>
  <c r="BS204" i="29"/>
  <c r="BR204" i="29"/>
  <c r="BQ204" i="29"/>
  <c r="BP204" i="29"/>
  <c r="BO204" i="29"/>
  <c r="BN204" i="29"/>
  <c r="BM204" i="29"/>
  <c r="BL204" i="29"/>
  <c r="BK204" i="29"/>
  <c r="BJ204" i="29"/>
  <c r="BI204" i="29"/>
  <c r="BH204" i="29"/>
  <c r="BG204" i="29"/>
  <c r="BF204" i="29"/>
  <c r="BE204" i="29"/>
  <c r="BD204" i="29"/>
  <c r="BC204" i="29"/>
  <c r="BB204" i="29"/>
  <c r="BA204" i="29"/>
  <c r="AZ204" i="29"/>
  <c r="AY204" i="29"/>
  <c r="CM203" i="29"/>
  <c r="CL203" i="29"/>
  <c r="CK203" i="29"/>
  <c r="CJ203" i="29"/>
  <c r="CI203" i="29"/>
  <c r="CH203" i="29"/>
  <c r="CG203" i="29"/>
  <c r="CF203" i="29"/>
  <c r="CE203" i="29"/>
  <c r="CD203" i="29"/>
  <c r="CC203" i="29"/>
  <c r="CB203" i="29"/>
  <c r="CA203" i="29"/>
  <c r="BZ203" i="29"/>
  <c r="BY203" i="29"/>
  <c r="BX203" i="29"/>
  <c r="BW203" i="29"/>
  <c r="BV203" i="29"/>
  <c r="BU203" i="29"/>
  <c r="BT203" i="29"/>
  <c r="BS203" i="29"/>
  <c r="BR203" i="29"/>
  <c r="BQ203" i="29"/>
  <c r="BP203" i="29"/>
  <c r="BO203" i="29"/>
  <c r="BN203" i="29"/>
  <c r="BM203" i="29"/>
  <c r="BL203" i="29"/>
  <c r="BK203" i="29"/>
  <c r="BJ203" i="29"/>
  <c r="BI203" i="29"/>
  <c r="BH203" i="29"/>
  <c r="BG203" i="29"/>
  <c r="BF203" i="29"/>
  <c r="BE203" i="29"/>
  <c r="BD203" i="29"/>
  <c r="BC203" i="29"/>
  <c r="BB203" i="29"/>
  <c r="BA203" i="29"/>
  <c r="AZ203" i="29"/>
  <c r="AY203" i="29"/>
  <c r="AW203" i="29" s="1"/>
  <c r="CM202" i="29"/>
  <c r="CL202" i="29"/>
  <c r="CK202" i="29"/>
  <c r="CJ202" i="29"/>
  <c r="CI202" i="29"/>
  <c r="CH202" i="29"/>
  <c r="CG202" i="29"/>
  <c r="CF202" i="29"/>
  <c r="CE202" i="29"/>
  <c r="CD202" i="29"/>
  <c r="CC202" i="29"/>
  <c r="CB202" i="29"/>
  <c r="CA202" i="29"/>
  <c r="BZ202" i="29"/>
  <c r="BY202" i="29"/>
  <c r="BX202" i="29"/>
  <c r="BW202" i="29"/>
  <c r="BV202" i="29"/>
  <c r="BU202" i="29"/>
  <c r="BT202" i="29"/>
  <c r="BS202" i="29"/>
  <c r="BR202" i="29"/>
  <c r="BQ202" i="29"/>
  <c r="BP202" i="29"/>
  <c r="BO202" i="29"/>
  <c r="BN202" i="29"/>
  <c r="BM202" i="29"/>
  <c r="BL202" i="29"/>
  <c r="BK202" i="29"/>
  <c r="BJ202" i="29"/>
  <c r="BI202" i="29"/>
  <c r="BH202" i="29"/>
  <c r="BG202" i="29"/>
  <c r="BF202" i="29"/>
  <c r="BE202" i="29"/>
  <c r="BD202" i="29"/>
  <c r="BC202" i="29"/>
  <c r="BB202" i="29"/>
  <c r="BA202" i="29"/>
  <c r="AZ202" i="29"/>
  <c r="AY202" i="29"/>
  <c r="CM201" i="29"/>
  <c r="CL201" i="29"/>
  <c r="CK201" i="29"/>
  <c r="CJ201" i="29"/>
  <c r="CI201" i="29"/>
  <c r="CH201" i="29"/>
  <c r="CG201" i="29"/>
  <c r="CF201" i="29"/>
  <c r="CE201" i="29"/>
  <c r="CD201" i="29"/>
  <c r="CC201" i="29"/>
  <c r="CB201" i="29"/>
  <c r="CA201" i="29"/>
  <c r="BZ201" i="29"/>
  <c r="BY201" i="29"/>
  <c r="BX201" i="29"/>
  <c r="BW201" i="29"/>
  <c r="BV201" i="29"/>
  <c r="BU201" i="29"/>
  <c r="BT201" i="29"/>
  <c r="BS201" i="29"/>
  <c r="BR201" i="29"/>
  <c r="BQ201" i="29"/>
  <c r="BP201" i="29"/>
  <c r="BO201" i="29"/>
  <c r="BN201" i="29"/>
  <c r="BM201" i="29"/>
  <c r="BL201" i="29"/>
  <c r="BK201" i="29"/>
  <c r="BJ201" i="29"/>
  <c r="BI201" i="29"/>
  <c r="BH201" i="29"/>
  <c r="BG201" i="29"/>
  <c r="BF201" i="29"/>
  <c r="BE201" i="29"/>
  <c r="BD201" i="29"/>
  <c r="BC201" i="29"/>
  <c r="BB201" i="29"/>
  <c r="BA201" i="29"/>
  <c r="AZ201" i="29"/>
  <c r="AY201" i="29"/>
  <c r="CM200" i="29"/>
  <c r="CL200" i="29"/>
  <c r="CK200" i="29"/>
  <c r="CJ200" i="29"/>
  <c r="CI200" i="29"/>
  <c r="CH200" i="29"/>
  <c r="CG200" i="29"/>
  <c r="CF200" i="29"/>
  <c r="CE200" i="29"/>
  <c r="CD200" i="29"/>
  <c r="CC200" i="29"/>
  <c r="CB200" i="29"/>
  <c r="CA200" i="29"/>
  <c r="BZ200" i="29"/>
  <c r="BY200" i="29"/>
  <c r="BX200" i="29"/>
  <c r="BW200" i="29"/>
  <c r="BV200" i="29"/>
  <c r="BU200" i="29"/>
  <c r="BT200" i="29"/>
  <c r="BS200" i="29"/>
  <c r="BR200" i="29"/>
  <c r="BQ200" i="29"/>
  <c r="BP200" i="29"/>
  <c r="BO200" i="29"/>
  <c r="BN200" i="29"/>
  <c r="BM200" i="29"/>
  <c r="BL200" i="29"/>
  <c r="BK200" i="29"/>
  <c r="BJ200" i="29"/>
  <c r="BI200" i="29"/>
  <c r="BH200" i="29"/>
  <c r="BG200" i="29"/>
  <c r="BF200" i="29"/>
  <c r="BE200" i="29"/>
  <c r="BD200" i="29"/>
  <c r="BC200" i="29"/>
  <c r="BB200" i="29"/>
  <c r="BA200" i="29"/>
  <c r="AZ200" i="29"/>
  <c r="AY200" i="29"/>
  <c r="CM199" i="29"/>
  <c r="CL199" i="29"/>
  <c r="CK199" i="29"/>
  <c r="CJ199" i="29"/>
  <c r="CI199" i="29"/>
  <c r="CH199" i="29"/>
  <c r="CG199" i="29"/>
  <c r="CF199" i="29"/>
  <c r="CE199" i="29"/>
  <c r="CD199" i="29"/>
  <c r="CC199" i="29"/>
  <c r="CB199" i="29"/>
  <c r="CA199" i="29"/>
  <c r="BZ199" i="29"/>
  <c r="BY199" i="29"/>
  <c r="BX199" i="29"/>
  <c r="BW199" i="29"/>
  <c r="BV199" i="29"/>
  <c r="BU199" i="29"/>
  <c r="BT199" i="29"/>
  <c r="BS199" i="29"/>
  <c r="BR199" i="29"/>
  <c r="BQ199" i="29"/>
  <c r="BP199" i="29"/>
  <c r="BO199" i="29"/>
  <c r="BN199" i="29"/>
  <c r="BM199" i="29"/>
  <c r="BL199" i="29"/>
  <c r="BK199" i="29"/>
  <c r="BJ199" i="29"/>
  <c r="BI199" i="29"/>
  <c r="BH199" i="29"/>
  <c r="BG199" i="29"/>
  <c r="BF199" i="29"/>
  <c r="BE199" i="29"/>
  <c r="BD199" i="29"/>
  <c r="BC199" i="29"/>
  <c r="BB199" i="29"/>
  <c r="BA199" i="29"/>
  <c r="AZ199" i="29"/>
  <c r="AY199" i="29"/>
  <c r="CM198" i="29"/>
  <c r="CL198" i="29"/>
  <c r="CK198" i="29"/>
  <c r="CJ198" i="29"/>
  <c r="CI198" i="29"/>
  <c r="CH198" i="29"/>
  <c r="CG198" i="29"/>
  <c r="CF198" i="29"/>
  <c r="CE198" i="29"/>
  <c r="CD198" i="29"/>
  <c r="CC198" i="29"/>
  <c r="CB198" i="29"/>
  <c r="CA198" i="29"/>
  <c r="BZ198" i="29"/>
  <c r="BY198" i="29"/>
  <c r="BX198" i="29"/>
  <c r="BW198" i="29"/>
  <c r="BV198" i="29"/>
  <c r="BU198" i="29"/>
  <c r="BT198" i="29"/>
  <c r="BS198" i="29"/>
  <c r="BR198" i="29"/>
  <c r="BQ198" i="29"/>
  <c r="BP198" i="29"/>
  <c r="BO198" i="29"/>
  <c r="BN198" i="29"/>
  <c r="BM198" i="29"/>
  <c r="BL198" i="29"/>
  <c r="BK198" i="29"/>
  <c r="BJ198" i="29"/>
  <c r="BI198" i="29"/>
  <c r="BH198" i="29"/>
  <c r="BG198" i="29"/>
  <c r="BF198" i="29"/>
  <c r="BE198" i="29"/>
  <c r="BD198" i="29"/>
  <c r="BC198" i="29"/>
  <c r="BB198" i="29"/>
  <c r="BA198" i="29"/>
  <c r="AZ198" i="29"/>
  <c r="AY198" i="29"/>
  <c r="CM197" i="29"/>
  <c r="CL197" i="29"/>
  <c r="CK197" i="29"/>
  <c r="CJ197" i="29"/>
  <c r="CI197" i="29"/>
  <c r="CH197" i="29"/>
  <c r="CG197" i="29"/>
  <c r="CF197" i="29"/>
  <c r="CE197" i="29"/>
  <c r="CD197" i="29"/>
  <c r="CC197" i="29"/>
  <c r="CB197" i="29"/>
  <c r="CA197" i="29"/>
  <c r="BZ197" i="29"/>
  <c r="BY197" i="29"/>
  <c r="BX197" i="29"/>
  <c r="BW197" i="29"/>
  <c r="BV197" i="29"/>
  <c r="BU197" i="29"/>
  <c r="BT197" i="29"/>
  <c r="BS197" i="29"/>
  <c r="BR197" i="29"/>
  <c r="BQ197" i="29"/>
  <c r="BP197" i="29"/>
  <c r="BO197" i="29"/>
  <c r="BN197" i="29"/>
  <c r="BM197" i="29"/>
  <c r="BL197" i="29"/>
  <c r="BK197" i="29"/>
  <c r="BJ197" i="29"/>
  <c r="BI197" i="29"/>
  <c r="BH197" i="29"/>
  <c r="BG197" i="29"/>
  <c r="BF197" i="29"/>
  <c r="BE197" i="29"/>
  <c r="BD197" i="29"/>
  <c r="BC197" i="29"/>
  <c r="BB197" i="29"/>
  <c r="BA197" i="29"/>
  <c r="AZ197" i="29"/>
  <c r="AY197" i="29"/>
  <c r="CM196" i="29"/>
  <c r="CL196" i="29"/>
  <c r="CK196" i="29"/>
  <c r="CJ196" i="29"/>
  <c r="CI196" i="29"/>
  <c r="CH196" i="29"/>
  <c r="CG196" i="29"/>
  <c r="CF196" i="29"/>
  <c r="CE196" i="29"/>
  <c r="CD196" i="29"/>
  <c r="CC196" i="29"/>
  <c r="CB196" i="29"/>
  <c r="CA196" i="29"/>
  <c r="BZ196" i="29"/>
  <c r="BY196" i="29"/>
  <c r="BX196" i="29"/>
  <c r="BW196" i="29"/>
  <c r="BV196" i="29"/>
  <c r="BU196" i="29"/>
  <c r="BT196" i="29"/>
  <c r="BS196" i="29"/>
  <c r="BR196" i="29"/>
  <c r="BQ196" i="29"/>
  <c r="BP196" i="29"/>
  <c r="BO196" i="29"/>
  <c r="BN196" i="29"/>
  <c r="BM196" i="29"/>
  <c r="BL196" i="29"/>
  <c r="BK196" i="29"/>
  <c r="BJ196" i="29"/>
  <c r="BI196" i="29"/>
  <c r="BH196" i="29"/>
  <c r="BG196" i="29"/>
  <c r="BF196" i="29"/>
  <c r="BE196" i="29"/>
  <c r="BD196" i="29"/>
  <c r="BC196" i="29"/>
  <c r="BB196" i="29"/>
  <c r="BA196" i="29"/>
  <c r="AZ196" i="29"/>
  <c r="AY196" i="29"/>
  <c r="CM195" i="29"/>
  <c r="CL195" i="29"/>
  <c r="CK195" i="29"/>
  <c r="CJ195" i="29"/>
  <c r="CI195" i="29"/>
  <c r="CH195" i="29"/>
  <c r="CG195" i="29"/>
  <c r="CF195" i="29"/>
  <c r="CE195" i="29"/>
  <c r="CD195" i="29"/>
  <c r="CC195" i="29"/>
  <c r="CB195" i="29"/>
  <c r="CA195" i="29"/>
  <c r="BZ195" i="29"/>
  <c r="BY195" i="29"/>
  <c r="BX195" i="29"/>
  <c r="BW195" i="29"/>
  <c r="BV195" i="29"/>
  <c r="BU195" i="29"/>
  <c r="BT195" i="29"/>
  <c r="BS195" i="29"/>
  <c r="BR195" i="29"/>
  <c r="BQ195" i="29"/>
  <c r="BP195" i="29"/>
  <c r="BO195" i="29"/>
  <c r="BN195" i="29"/>
  <c r="BM195" i="29"/>
  <c r="BL195" i="29"/>
  <c r="BK195" i="29"/>
  <c r="BJ195" i="29"/>
  <c r="BI195" i="29"/>
  <c r="BH195" i="29"/>
  <c r="BG195" i="29"/>
  <c r="BF195" i="29"/>
  <c r="BE195" i="29"/>
  <c r="BD195" i="29"/>
  <c r="BC195" i="29"/>
  <c r="BB195" i="29"/>
  <c r="BA195" i="29"/>
  <c r="AZ195" i="29"/>
  <c r="AY195" i="29"/>
  <c r="AW195" i="29" s="1"/>
  <c r="CM194" i="29"/>
  <c r="CL194" i="29"/>
  <c r="CK194" i="29"/>
  <c r="CJ194" i="29"/>
  <c r="CI194" i="29"/>
  <c r="CH194" i="29"/>
  <c r="CG194" i="29"/>
  <c r="CF194" i="29"/>
  <c r="CE194" i="29"/>
  <c r="CD194" i="29"/>
  <c r="CC194" i="29"/>
  <c r="CB194" i="29"/>
  <c r="CA194" i="29"/>
  <c r="BZ194" i="29"/>
  <c r="BY194" i="29"/>
  <c r="BX194" i="29"/>
  <c r="BW194" i="29"/>
  <c r="BV194" i="29"/>
  <c r="BU194" i="29"/>
  <c r="BT194" i="29"/>
  <c r="BS194" i="29"/>
  <c r="BR194" i="29"/>
  <c r="BQ194" i="29"/>
  <c r="BP194" i="29"/>
  <c r="BO194" i="29"/>
  <c r="BN194" i="29"/>
  <c r="BM194" i="29"/>
  <c r="BL194" i="29"/>
  <c r="BK194" i="29"/>
  <c r="BJ194" i="29"/>
  <c r="BI194" i="29"/>
  <c r="BH194" i="29"/>
  <c r="BG194" i="29"/>
  <c r="BF194" i="29"/>
  <c r="BE194" i="29"/>
  <c r="BD194" i="29"/>
  <c r="BC194" i="29"/>
  <c r="BB194" i="29"/>
  <c r="BA194" i="29"/>
  <c r="AZ194" i="29"/>
  <c r="AY194" i="29"/>
  <c r="CM193" i="29"/>
  <c r="CL193" i="29"/>
  <c r="CK193" i="29"/>
  <c r="CJ193" i="29"/>
  <c r="CI193" i="29"/>
  <c r="CH193" i="29"/>
  <c r="CG193" i="29"/>
  <c r="CF193" i="29"/>
  <c r="CE193" i="29"/>
  <c r="CD193" i="29"/>
  <c r="CC193" i="29"/>
  <c r="CB193" i="29"/>
  <c r="CA193" i="29"/>
  <c r="BZ193" i="29"/>
  <c r="BY193" i="29"/>
  <c r="BX193" i="29"/>
  <c r="BW193" i="29"/>
  <c r="BV193" i="29"/>
  <c r="BU193" i="29"/>
  <c r="BT193" i="29"/>
  <c r="BS193" i="29"/>
  <c r="BR193" i="29"/>
  <c r="BQ193" i="29"/>
  <c r="BP193" i="29"/>
  <c r="BO193" i="29"/>
  <c r="BN193" i="29"/>
  <c r="BM193" i="29"/>
  <c r="BL193" i="29"/>
  <c r="BK193" i="29"/>
  <c r="BJ193" i="29"/>
  <c r="BI193" i="29"/>
  <c r="BH193" i="29"/>
  <c r="BG193" i="29"/>
  <c r="BF193" i="29"/>
  <c r="BE193" i="29"/>
  <c r="BD193" i="29"/>
  <c r="BC193" i="29"/>
  <c r="BB193" i="29"/>
  <c r="BA193" i="29"/>
  <c r="AZ193" i="29"/>
  <c r="AY193" i="29"/>
  <c r="CM192" i="29"/>
  <c r="CL192" i="29"/>
  <c r="CK192" i="29"/>
  <c r="CJ192" i="29"/>
  <c r="CI192" i="29"/>
  <c r="CH192" i="29"/>
  <c r="CG192" i="29"/>
  <c r="CF192" i="29"/>
  <c r="CE192" i="29"/>
  <c r="CD192" i="29"/>
  <c r="CC192" i="29"/>
  <c r="CB192" i="29"/>
  <c r="CA192" i="29"/>
  <c r="BZ192" i="29"/>
  <c r="BY192" i="29"/>
  <c r="BX192" i="29"/>
  <c r="BW192" i="29"/>
  <c r="BV192" i="29"/>
  <c r="BU192" i="29"/>
  <c r="BT192" i="29"/>
  <c r="BS192" i="29"/>
  <c r="BR192" i="29"/>
  <c r="BQ192" i="29"/>
  <c r="BP192" i="29"/>
  <c r="BO192" i="29"/>
  <c r="BN192" i="29"/>
  <c r="BM192" i="29"/>
  <c r="BL192" i="29"/>
  <c r="BK192" i="29"/>
  <c r="BJ192" i="29"/>
  <c r="BI192" i="29"/>
  <c r="BH192" i="29"/>
  <c r="BG192" i="29"/>
  <c r="BF192" i="29"/>
  <c r="BE192" i="29"/>
  <c r="BD192" i="29"/>
  <c r="BC192" i="29"/>
  <c r="BB192" i="29"/>
  <c r="BA192" i="29"/>
  <c r="AZ192" i="29"/>
  <c r="AY192" i="29"/>
  <c r="CM191" i="29"/>
  <c r="CL191" i="29"/>
  <c r="CK191" i="29"/>
  <c r="CJ191" i="29"/>
  <c r="CI191" i="29"/>
  <c r="CH191" i="29"/>
  <c r="CG191" i="29"/>
  <c r="CF191" i="29"/>
  <c r="CE191" i="29"/>
  <c r="CD191" i="29"/>
  <c r="CC191" i="29"/>
  <c r="CB191" i="29"/>
  <c r="CA191" i="29"/>
  <c r="BZ191" i="29"/>
  <c r="BY191" i="29"/>
  <c r="BX191" i="29"/>
  <c r="BW191" i="29"/>
  <c r="BV191" i="29"/>
  <c r="BU191" i="29"/>
  <c r="BT191" i="29"/>
  <c r="BS191" i="29"/>
  <c r="BR191" i="29"/>
  <c r="BQ191" i="29"/>
  <c r="BP191" i="29"/>
  <c r="BO191" i="29"/>
  <c r="BN191" i="29"/>
  <c r="BM191" i="29"/>
  <c r="BL191" i="29"/>
  <c r="BK191" i="29"/>
  <c r="BJ191" i="29"/>
  <c r="BI191" i="29"/>
  <c r="BH191" i="29"/>
  <c r="BG191" i="29"/>
  <c r="BF191" i="29"/>
  <c r="BE191" i="29"/>
  <c r="BD191" i="29"/>
  <c r="BC191" i="29"/>
  <c r="BB191" i="29"/>
  <c r="BA191" i="29"/>
  <c r="AZ191" i="29"/>
  <c r="AY191" i="29"/>
  <c r="CM190" i="29"/>
  <c r="CL190" i="29"/>
  <c r="CK190" i="29"/>
  <c r="CJ190" i="29"/>
  <c r="CI190" i="29"/>
  <c r="CH190" i="29"/>
  <c r="CG190" i="29"/>
  <c r="CF190" i="29"/>
  <c r="CE190" i="29"/>
  <c r="CD190" i="29"/>
  <c r="CC190" i="29"/>
  <c r="CB190" i="29"/>
  <c r="CA190" i="29"/>
  <c r="BZ190" i="29"/>
  <c r="BY190" i="29"/>
  <c r="BX190" i="29"/>
  <c r="BW190" i="29"/>
  <c r="BV190" i="29"/>
  <c r="BU190" i="29"/>
  <c r="BT190" i="29"/>
  <c r="BS190" i="29"/>
  <c r="BR190" i="29"/>
  <c r="BQ190" i="29"/>
  <c r="BP190" i="29"/>
  <c r="BO190" i="29"/>
  <c r="BN190" i="29"/>
  <c r="BM190" i="29"/>
  <c r="BL190" i="29"/>
  <c r="BK190" i="29"/>
  <c r="BJ190" i="29"/>
  <c r="BI190" i="29"/>
  <c r="BH190" i="29"/>
  <c r="BG190" i="29"/>
  <c r="BF190" i="29"/>
  <c r="BE190" i="29"/>
  <c r="BD190" i="29"/>
  <c r="BC190" i="29"/>
  <c r="BB190" i="29"/>
  <c r="BA190" i="29"/>
  <c r="AZ190" i="29"/>
  <c r="AY190" i="29"/>
  <c r="CM189" i="29"/>
  <c r="CL189" i="29"/>
  <c r="CK189" i="29"/>
  <c r="CJ189" i="29"/>
  <c r="CI189" i="29"/>
  <c r="CH189" i="29"/>
  <c r="CG189" i="29"/>
  <c r="CF189" i="29"/>
  <c r="CE189" i="29"/>
  <c r="CD189" i="29"/>
  <c r="CC189" i="29"/>
  <c r="CB189" i="29"/>
  <c r="CA189" i="29"/>
  <c r="BZ189" i="29"/>
  <c r="BY189" i="29"/>
  <c r="BX189" i="29"/>
  <c r="BW189" i="29"/>
  <c r="BV189" i="29"/>
  <c r="BU189" i="29"/>
  <c r="BT189" i="29"/>
  <c r="BS189" i="29"/>
  <c r="BR189" i="29"/>
  <c r="BQ189" i="29"/>
  <c r="BP189" i="29"/>
  <c r="BO189" i="29"/>
  <c r="BN189" i="29"/>
  <c r="BM189" i="29"/>
  <c r="BL189" i="29"/>
  <c r="BK189" i="29"/>
  <c r="BJ189" i="29"/>
  <c r="BI189" i="29"/>
  <c r="BH189" i="29"/>
  <c r="BG189" i="29"/>
  <c r="BF189" i="29"/>
  <c r="BE189" i="29"/>
  <c r="BD189" i="29"/>
  <c r="BC189" i="29"/>
  <c r="BB189" i="29"/>
  <c r="BA189" i="29"/>
  <c r="AZ189" i="29"/>
  <c r="AY189" i="29"/>
  <c r="CM188" i="29"/>
  <c r="CL188" i="29"/>
  <c r="CK188" i="29"/>
  <c r="CJ188" i="29"/>
  <c r="CI188" i="29"/>
  <c r="CH188" i="29"/>
  <c r="CG188" i="29"/>
  <c r="CF188" i="29"/>
  <c r="CE188" i="29"/>
  <c r="CD188" i="29"/>
  <c r="CC188" i="29"/>
  <c r="CB188" i="29"/>
  <c r="CA188" i="29"/>
  <c r="BZ188" i="29"/>
  <c r="BY188" i="29"/>
  <c r="BX188" i="29"/>
  <c r="BW188" i="29"/>
  <c r="BV188" i="29"/>
  <c r="BU188" i="29"/>
  <c r="BT188" i="29"/>
  <c r="BS188" i="29"/>
  <c r="BR188" i="29"/>
  <c r="BQ188" i="29"/>
  <c r="BP188" i="29"/>
  <c r="BO188" i="29"/>
  <c r="BN188" i="29"/>
  <c r="BM188" i="29"/>
  <c r="BL188" i="29"/>
  <c r="BK188" i="29"/>
  <c r="BJ188" i="29"/>
  <c r="BI188" i="29"/>
  <c r="BH188" i="29"/>
  <c r="BG188" i="29"/>
  <c r="BF188" i="29"/>
  <c r="BE188" i="29"/>
  <c r="BD188" i="29"/>
  <c r="BC188" i="29"/>
  <c r="BB188" i="29"/>
  <c r="BA188" i="29"/>
  <c r="AZ188" i="29"/>
  <c r="AY188" i="29"/>
  <c r="CM187" i="29"/>
  <c r="CL187" i="29"/>
  <c r="CK187" i="29"/>
  <c r="CJ187" i="29"/>
  <c r="CI187" i="29"/>
  <c r="CH187" i="29"/>
  <c r="CG187" i="29"/>
  <c r="CF187" i="29"/>
  <c r="CE187" i="29"/>
  <c r="CD187" i="29"/>
  <c r="CC187" i="29"/>
  <c r="CB187" i="29"/>
  <c r="CA187" i="29"/>
  <c r="BZ187" i="29"/>
  <c r="BY187" i="29"/>
  <c r="BX187" i="29"/>
  <c r="BW187" i="29"/>
  <c r="BV187" i="29"/>
  <c r="BU187" i="29"/>
  <c r="BT187" i="29"/>
  <c r="BS187" i="29"/>
  <c r="BR187" i="29"/>
  <c r="BQ187" i="29"/>
  <c r="BP187" i="29"/>
  <c r="BO187" i="29"/>
  <c r="BN187" i="29"/>
  <c r="BM187" i="29"/>
  <c r="BL187" i="29"/>
  <c r="BK187" i="29"/>
  <c r="BJ187" i="29"/>
  <c r="BI187" i="29"/>
  <c r="BH187" i="29"/>
  <c r="BG187" i="29"/>
  <c r="BF187" i="29"/>
  <c r="BE187" i="29"/>
  <c r="BD187" i="29"/>
  <c r="BC187" i="29"/>
  <c r="BB187" i="29"/>
  <c r="BA187" i="29"/>
  <c r="AZ187" i="29"/>
  <c r="AY187" i="29"/>
  <c r="AW187" i="29" s="1"/>
  <c r="CM186" i="29"/>
  <c r="CL186" i="29"/>
  <c r="CK186" i="29"/>
  <c r="CJ186" i="29"/>
  <c r="CI186" i="29"/>
  <c r="CH186" i="29"/>
  <c r="CG186" i="29"/>
  <c r="CF186" i="29"/>
  <c r="CE186" i="29"/>
  <c r="CD186" i="29"/>
  <c r="CC186" i="29"/>
  <c r="CB186" i="29"/>
  <c r="CA186" i="29"/>
  <c r="BZ186" i="29"/>
  <c r="BY186" i="29"/>
  <c r="BX186" i="29"/>
  <c r="BW186" i="29"/>
  <c r="BV186" i="29"/>
  <c r="BU186" i="29"/>
  <c r="BT186" i="29"/>
  <c r="BS186" i="29"/>
  <c r="BR186" i="29"/>
  <c r="BQ186" i="29"/>
  <c r="BP186" i="29"/>
  <c r="BO186" i="29"/>
  <c r="BN186" i="29"/>
  <c r="BM186" i="29"/>
  <c r="BL186" i="29"/>
  <c r="BK186" i="29"/>
  <c r="BJ186" i="29"/>
  <c r="BI186" i="29"/>
  <c r="BH186" i="29"/>
  <c r="BG186" i="29"/>
  <c r="BF186" i="29"/>
  <c r="BE186" i="29"/>
  <c r="BD186" i="29"/>
  <c r="BC186" i="29"/>
  <c r="BB186" i="29"/>
  <c r="BA186" i="29"/>
  <c r="AZ186" i="29"/>
  <c r="AY186" i="29"/>
  <c r="CM185" i="29"/>
  <c r="CL185" i="29"/>
  <c r="CK185" i="29"/>
  <c r="CJ185" i="29"/>
  <c r="CI185" i="29"/>
  <c r="CH185" i="29"/>
  <c r="CG185" i="29"/>
  <c r="CF185" i="29"/>
  <c r="CE185" i="29"/>
  <c r="CD185" i="29"/>
  <c r="CC185" i="29"/>
  <c r="CB185" i="29"/>
  <c r="CA185" i="29"/>
  <c r="BZ185" i="29"/>
  <c r="BY185" i="29"/>
  <c r="BX185" i="29"/>
  <c r="BW185" i="29"/>
  <c r="BV185" i="29"/>
  <c r="BU185" i="29"/>
  <c r="BT185" i="29"/>
  <c r="BS185" i="29"/>
  <c r="BR185" i="29"/>
  <c r="BQ185" i="29"/>
  <c r="BP185" i="29"/>
  <c r="BO185" i="29"/>
  <c r="BN185" i="29"/>
  <c r="BM185" i="29"/>
  <c r="BL185" i="29"/>
  <c r="BK185" i="29"/>
  <c r="BJ185" i="29"/>
  <c r="BI185" i="29"/>
  <c r="BH185" i="29"/>
  <c r="BG185" i="29"/>
  <c r="BF185" i="29"/>
  <c r="BE185" i="29"/>
  <c r="BD185" i="29"/>
  <c r="BC185" i="29"/>
  <c r="BB185" i="29"/>
  <c r="BA185" i="29"/>
  <c r="AZ185" i="29"/>
  <c r="AY185" i="29"/>
  <c r="CM184" i="29"/>
  <c r="CL184" i="29"/>
  <c r="CK184" i="29"/>
  <c r="CJ184" i="29"/>
  <c r="CI184" i="29"/>
  <c r="CH184" i="29"/>
  <c r="CG184" i="29"/>
  <c r="CF184" i="29"/>
  <c r="CE184" i="29"/>
  <c r="CD184" i="29"/>
  <c r="CC184" i="29"/>
  <c r="CB184" i="29"/>
  <c r="CA184" i="29"/>
  <c r="BZ184" i="29"/>
  <c r="BY184" i="29"/>
  <c r="BX184" i="29"/>
  <c r="BW184" i="29"/>
  <c r="BV184" i="29"/>
  <c r="BU184" i="29"/>
  <c r="BT184" i="29"/>
  <c r="BS184" i="29"/>
  <c r="BR184" i="29"/>
  <c r="BQ184" i="29"/>
  <c r="BP184" i="29"/>
  <c r="BO184" i="29"/>
  <c r="BN184" i="29"/>
  <c r="BM184" i="29"/>
  <c r="BL184" i="29"/>
  <c r="BK184" i="29"/>
  <c r="BJ184" i="29"/>
  <c r="BI184" i="29"/>
  <c r="BH184" i="29"/>
  <c r="BG184" i="29"/>
  <c r="BF184" i="29"/>
  <c r="BE184" i="29"/>
  <c r="BD184" i="29"/>
  <c r="BC184" i="29"/>
  <c r="BB184" i="29"/>
  <c r="BA184" i="29"/>
  <c r="AZ184" i="29"/>
  <c r="AY184" i="29"/>
  <c r="CM183" i="29"/>
  <c r="CL183" i="29"/>
  <c r="CK183" i="29"/>
  <c r="CJ183" i="29"/>
  <c r="CI183" i="29"/>
  <c r="CH183" i="29"/>
  <c r="CG183" i="29"/>
  <c r="CF183" i="29"/>
  <c r="CE183" i="29"/>
  <c r="CD183" i="29"/>
  <c r="CC183" i="29"/>
  <c r="CB183" i="29"/>
  <c r="CA183" i="29"/>
  <c r="BZ183" i="29"/>
  <c r="BY183" i="29"/>
  <c r="BX183" i="29"/>
  <c r="BW183" i="29"/>
  <c r="BV183" i="29"/>
  <c r="BU183" i="29"/>
  <c r="BT183" i="29"/>
  <c r="BS183" i="29"/>
  <c r="BR183" i="29"/>
  <c r="BQ183" i="29"/>
  <c r="BP183" i="29"/>
  <c r="BO183" i="29"/>
  <c r="BN183" i="29"/>
  <c r="BM183" i="29"/>
  <c r="BL183" i="29"/>
  <c r="BK183" i="29"/>
  <c r="BJ183" i="29"/>
  <c r="BI183" i="29"/>
  <c r="BH183" i="29"/>
  <c r="BG183" i="29"/>
  <c r="BF183" i="29"/>
  <c r="BE183" i="29"/>
  <c r="BD183" i="29"/>
  <c r="BC183" i="29"/>
  <c r="BB183" i="29"/>
  <c r="BA183" i="29"/>
  <c r="AZ183" i="29"/>
  <c r="AY183" i="29"/>
  <c r="CM182" i="29"/>
  <c r="CL182" i="29"/>
  <c r="CK182" i="29"/>
  <c r="CJ182" i="29"/>
  <c r="CI182" i="29"/>
  <c r="CH182" i="29"/>
  <c r="CG182" i="29"/>
  <c r="CF182" i="29"/>
  <c r="CE182" i="29"/>
  <c r="CD182" i="29"/>
  <c r="CC182" i="29"/>
  <c r="CB182" i="29"/>
  <c r="CA182" i="29"/>
  <c r="BZ182" i="29"/>
  <c r="BY182" i="29"/>
  <c r="BX182" i="29"/>
  <c r="BW182" i="29"/>
  <c r="BV182" i="29"/>
  <c r="BU182" i="29"/>
  <c r="BT182" i="29"/>
  <c r="BS182" i="29"/>
  <c r="BR182" i="29"/>
  <c r="BQ182" i="29"/>
  <c r="BP182" i="29"/>
  <c r="BO182" i="29"/>
  <c r="BN182" i="29"/>
  <c r="BM182" i="29"/>
  <c r="BL182" i="29"/>
  <c r="BK182" i="29"/>
  <c r="BJ182" i="29"/>
  <c r="BI182" i="29"/>
  <c r="BH182" i="29"/>
  <c r="BG182" i="29"/>
  <c r="BF182" i="29"/>
  <c r="BE182" i="29"/>
  <c r="BD182" i="29"/>
  <c r="BC182" i="29"/>
  <c r="BB182" i="29"/>
  <c r="BA182" i="29"/>
  <c r="AW182" i="29" s="1"/>
  <c r="AZ182" i="29"/>
  <c r="AY182" i="29"/>
  <c r="CM181" i="29"/>
  <c r="CL181" i="29"/>
  <c r="CK181" i="29"/>
  <c r="CJ181" i="29"/>
  <c r="CI181" i="29"/>
  <c r="CH181" i="29"/>
  <c r="CG181" i="29"/>
  <c r="CF181" i="29"/>
  <c r="CE181" i="29"/>
  <c r="CD181" i="29"/>
  <c r="CC181" i="29"/>
  <c r="CB181" i="29"/>
  <c r="CA181" i="29"/>
  <c r="BZ181" i="29"/>
  <c r="BY181" i="29"/>
  <c r="BX181" i="29"/>
  <c r="BW181" i="29"/>
  <c r="BV181" i="29"/>
  <c r="BU181" i="29"/>
  <c r="BT181" i="29"/>
  <c r="BS181" i="29"/>
  <c r="BR181" i="29"/>
  <c r="BQ181" i="29"/>
  <c r="BP181" i="29"/>
  <c r="BO181" i="29"/>
  <c r="BN181" i="29"/>
  <c r="BM181" i="29"/>
  <c r="BL181" i="29"/>
  <c r="BK181" i="29"/>
  <c r="BJ181" i="29"/>
  <c r="BI181" i="29"/>
  <c r="BH181" i="29"/>
  <c r="BG181" i="29"/>
  <c r="BF181" i="29"/>
  <c r="BE181" i="29"/>
  <c r="BD181" i="29"/>
  <c r="BC181" i="29"/>
  <c r="BB181" i="29"/>
  <c r="BA181" i="29"/>
  <c r="AZ181" i="29"/>
  <c r="AY181" i="29"/>
  <c r="CM180" i="29"/>
  <c r="CL180" i="29"/>
  <c r="CK180" i="29"/>
  <c r="CJ180" i="29"/>
  <c r="CI180" i="29"/>
  <c r="CH180" i="29"/>
  <c r="CG180" i="29"/>
  <c r="CF180" i="29"/>
  <c r="CE180" i="29"/>
  <c r="CD180" i="29"/>
  <c r="CC180" i="29"/>
  <c r="CB180" i="29"/>
  <c r="CA180" i="29"/>
  <c r="BZ180" i="29"/>
  <c r="BY180" i="29"/>
  <c r="BX180" i="29"/>
  <c r="BW180" i="29"/>
  <c r="BV180" i="29"/>
  <c r="BU180" i="29"/>
  <c r="BT180" i="29"/>
  <c r="BS180" i="29"/>
  <c r="BR180" i="29"/>
  <c r="BQ180" i="29"/>
  <c r="BP180" i="29"/>
  <c r="BO180" i="29"/>
  <c r="BN180" i="29"/>
  <c r="BM180" i="29"/>
  <c r="BL180" i="29"/>
  <c r="BK180" i="29"/>
  <c r="BJ180" i="29"/>
  <c r="BI180" i="29"/>
  <c r="BH180" i="29"/>
  <c r="BG180" i="29"/>
  <c r="BF180" i="29"/>
  <c r="BE180" i="29"/>
  <c r="BD180" i="29"/>
  <c r="BC180" i="29"/>
  <c r="BB180" i="29"/>
  <c r="BA180" i="29"/>
  <c r="AZ180" i="29"/>
  <c r="AY180" i="29"/>
  <c r="CM179" i="29"/>
  <c r="CL179" i="29"/>
  <c r="CK179" i="29"/>
  <c r="CJ179" i="29"/>
  <c r="CI179" i="29"/>
  <c r="CH179" i="29"/>
  <c r="CG179" i="29"/>
  <c r="CF179" i="29"/>
  <c r="CE179" i="29"/>
  <c r="CD179" i="29"/>
  <c r="CC179" i="29"/>
  <c r="CB179" i="29"/>
  <c r="CA179" i="29"/>
  <c r="BZ179" i="29"/>
  <c r="BY179" i="29"/>
  <c r="BX179" i="29"/>
  <c r="BW179" i="29"/>
  <c r="BV179" i="29"/>
  <c r="BU179" i="29"/>
  <c r="BT179" i="29"/>
  <c r="BS179" i="29"/>
  <c r="BR179" i="29"/>
  <c r="BQ179" i="29"/>
  <c r="BP179" i="29"/>
  <c r="BO179" i="29"/>
  <c r="BN179" i="29"/>
  <c r="BM179" i="29"/>
  <c r="BL179" i="29"/>
  <c r="BK179" i="29"/>
  <c r="BJ179" i="29"/>
  <c r="BI179" i="29"/>
  <c r="BH179" i="29"/>
  <c r="BG179" i="29"/>
  <c r="BF179" i="29"/>
  <c r="BE179" i="29"/>
  <c r="BD179" i="29"/>
  <c r="BC179" i="29"/>
  <c r="BB179" i="29"/>
  <c r="BA179" i="29"/>
  <c r="AZ179" i="29"/>
  <c r="AY179" i="29"/>
  <c r="CM178" i="29"/>
  <c r="CL178" i="29"/>
  <c r="CK178" i="29"/>
  <c r="CJ178" i="29"/>
  <c r="CI178" i="29"/>
  <c r="CH178" i="29"/>
  <c r="CG178" i="29"/>
  <c r="CF178" i="29"/>
  <c r="CE178" i="29"/>
  <c r="CD178" i="29"/>
  <c r="CC178" i="29"/>
  <c r="CB178" i="29"/>
  <c r="CA178" i="29"/>
  <c r="BZ178" i="29"/>
  <c r="BY178" i="29"/>
  <c r="BX178" i="29"/>
  <c r="BW178" i="29"/>
  <c r="BV178" i="29"/>
  <c r="BU178" i="29"/>
  <c r="BT178" i="29"/>
  <c r="BS178" i="29"/>
  <c r="BR178" i="29"/>
  <c r="BQ178" i="29"/>
  <c r="BP178" i="29"/>
  <c r="BO178" i="29"/>
  <c r="BN178" i="29"/>
  <c r="BM178" i="29"/>
  <c r="BL178" i="29"/>
  <c r="BK178" i="29"/>
  <c r="BJ178" i="29"/>
  <c r="BI178" i="29"/>
  <c r="BH178" i="29"/>
  <c r="BG178" i="29"/>
  <c r="BF178" i="29"/>
  <c r="BE178" i="29"/>
  <c r="BD178" i="29"/>
  <c r="BC178" i="29"/>
  <c r="BB178" i="29"/>
  <c r="BA178" i="29"/>
  <c r="AZ178" i="29"/>
  <c r="AY178" i="29"/>
  <c r="CM177" i="29"/>
  <c r="CL177" i="29"/>
  <c r="CK177" i="29"/>
  <c r="CJ177" i="29"/>
  <c r="CI177" i="29"/>
  <c r="CH177" i="29"/>
  <c r="CG177" i="29"/>
  <c r="CF177" i="29"/>
  <c r="CE177" i="29"/>
  <c r="CD177" i="29"/>
  <c r="CC177" i="29"/>
  <c r="CB177" i="29"/>
  <c r="CA177" i="29"/>
  <c r="BZ177" i="29"/>
  <c r="BY177" i="29"/>
  <c r="BX177" i="29"/>
  <c r="BW177" i="29"/>
  <c r="BV177" i="29"/>
  <c r="BU177" i="29"/>
  <c r="BT177" i="29"/>
  <c r="BS177" i="29"/>
  <c r="BR177" i="29"/>
  <c r="BQ177" i="29"/>
  <c r="BP177" i="29"/>
  <c r="BO177" i="29"/>
  <c r="BN177" i="29"/>
  <c r="BM177" i="29"/>
  <c r="BL177" i="29"/>
  <c r="BK177" i="29"/>
  <c r="BJ177" i="29"/>
  <c r="BI177" i="29"/>
  <c r="BH177" i="29"/>
  <c r="BG177" i="29"/>
  <c r="BF177" i="29"/>
  <c r="BE177" i="29"/>
  <c r="BD177" i="29"/>
  <c r="BC177" i="29"/>
  <c r="BB177" i="29"/>
  <c r="BA177" i="29"/>
  <c r="AZ177" i="29"/>
  <c r="AY177" i="29"/>
  <c r="CM176" i="29"/>
  <c r="CL176" i="29"/>
  <c r="CK176" i="29"/>
  <c r="CJ176" i="29"/>
  <c r="CI176" i="29"/>
  <c r="CH176" i="29"/>
  <c r="CG176" i="29"/>
  <c r="CF176" i="29"/>
  <c r="CE176" i="29"/>
  <c r="CD176" i="29"/>
  <c r="CC176" i="29"/>
  <c r="CB176" i="29"/>
  <c r="CA176" i="29"/>
  <c r="BZ176" i="29"/>
  <c r="BY176" i="29"/>
  <c r="BX176" i="29"/>
  <c r="BW176" i="29"/>
  <c r="BV176" i="29"/>
  <c r="BU176" i="29"/>
  <c r="BT176" i="29"/>
  <c r="BS176" i="29"/>
  <c r="BR176" i="29"/>
  <c r="BQ176" i="29"/>
  <c r="BP176" i="29"/>
  <c r="BO176" i="29"/>
  <c r="BN176" i="29"/>
  <c r="BM176" i="29"/>
  <c r="BL176" i="29"/>
  <c r="BK176" i="29"/>
  <c r="BJ176" i="29"/>
  <c r="BI176" i="29"/>
  <c r="BH176" i="29"/>
  <c r="BG176" i="29"/>
  <c r="BF176" i="29"/>
  <c r="BE176" i="29"/>
  <c r="BD176" i="29"/>
  <c r="BC176" i="29"/>
  <c r="BB176" i="29"/>
  <c r="BA176" i="29"/>
  <c r="AZ176" i="29"/>
  <c r="AY176" i="29"/>
  <c r="CM175" i="29"/>
  <c r="CL175" i="29"/>
  <c r="CK175" i="29"/>
  <c r="CJ175" i="29"/>
  <c r="CI175" i="29"/>
  <c r="CH175" i="29"/>
  <c r="CG175" i="29"/>
  <c r="CF175" i="29"/>
  <c r="CE175" i="29"/>
  <c r="CD175" i="29"/>
  <c r="CC175" i="29"/>
  <c r="CB175" i="29"/>
  <c r="CA175" i="29"/>
  <c r="BZ175" i="29"/>
  <c r="BY175" i="29"/>
  <c r="BX175" i="29"/>
  <c r="BW175" i="29"/>
  <c r="BV175" i="29"/>
  <c r="BU175" i="29"/>
  <c r="BT175" i="29"/>
  <c r="BS175" i="29"/>
  <c r="BR175" i="29"/>
  <c r="BQ175" i="29"/>
  <c r="BP175" i="29"/>
  <c r="BO175" i="29"/>
  <c r="BN175" i="29"/>
  <c r="BM175" i="29"/>
  <c r="BL175" i="29"/>
  <c r="BK175" i="29"/>
  <c r="BJ175" i="29"/>
  <c r="BI175" i="29"/>
  <c r="BH175" i="29"/>
  <c r="BG175" i="29"/>
  <c r="BF175" i="29"/>
  <c r="BE175" i="29"/>
  <c r="BD175" i="29"/>
  <c r="BC175" i="29"/>
  <c r="BB175" i="29"/>
  <c r="BA175" i="29"/>
  <c r="AZ175" i="29"/>
  <c r="AY175" i="29"/>
  <c r="CM174" i="29"/>
  <c r="CL174" i="29"/>
  <c r="CK174" i="29"/>
  <c r="CJ174" i="29"/>
  <c r="CI174" i="29"/>
  <c r="CH174" i="29"/>
  <c r="CG174" i="29"/>
  <c r="CF174" i="29"/>
  <c r="CE174" i="29"/>
  <c r="CD174" i="29"/>
  <c r="CC174" i="29"/>
  <c r="CB174" i="29"/>
  <c r="CA174" i="29"/>
  <c r="BZ174" i="29"/>
  <c r="BY174" i="29"/>
  <c r="BX174" i="29"/>
  <c r="BW174" i="29"/>
  <c r="BV174" i="29"/>
  <c r="BU174" i="29"/>
  <c r="BT174" i="29"/>
  <c r="BS174" i="29"/>
  <c r="BR174" i="29"/>
  <c r="BQ174" i="29"/>
  <c r="BP174" i="29"/>
  <c r="BO174" i="29"/>
  <c r="BN174" i="29"/>
  <c r="BM174" i="29"/>
  <c r="BL174" i="29"/>
  <c r="BK174" i="29"/>
  <c r="BJ174" i="29"/>
  <c r="BI174" i="29"/>
  <c r="BH174" i="29"/>
  <c r="BG174" i="29"/>
  <c r="BF174" i="29"/>
  <c r="BE174" i="29"/>
  <c r="BD174" i="29"/>
  <c r="BC174" i="29"/>
  <c r="BB174" i="29"/>
  <c r="BA174" i="29"/>
  <c r="AZ174" i="29"/>
  <c r="AY174" i="29"/>
  <c r="CM173" i="29"/>
  <c r="CL173" i="29"/>
  <c r="CK173" i="29"/>
  <c r="CJ173" i="29"/>
  <c r="CI173" i="29"/>
  <c r="CH173" i="29"/>
  <c r="CG173" i="29"/>
  <c r="CF173" i="29"/>
  <c r="CE173" i="29"/>
  <c r="CD173" i="29"/>
  <c r="CC173" i="29"/>
  <c r="CB173" i="29"/>
  <c r="CA173" i="29"/>
  <c r="BZ173" i="29"/>
  <c r="BY173" i="29"/>
  <c r="BX173" i="29"/>
  <c r="BW173" i="29"/>
  <c r="BV173" i="29"/>
  <c r="BU173" i="29"/>
  <c r="BT173" i="29"/>
  <c r="BS173" i="29"/>
  <c r="BR173" i="29"/>
  <c r="BQ173" i="29"/>
  <c r="BP173" i="29"/>
  <c r="BO173" i="29"/>
  <c r="BN173" i="29"/>
  <c r="BM173" i="29"/>
  <c r="BL173" i="29"/>
  <c r="BK173" i="29"/>
  <c r="BJ173" i="29"/>
  <c r="BI173" i="29"/>
  <c r="BH173" i="29"/>
  <c r="BG173" i="29"/>
  <c r="BF173" i="29"/>
  <c r="BE173" i="29"/>
  <c r="BD173" i="29"/>
  <c r="BC173" i="29"/>
  <c r="BB173" i="29"/>
  <c r="BA173" i="29"/>
  <c r="AZ173" i="29"/>
  <c r="AY173" i="29"/>
  <c r="CM172" i="29"/>
  <c r="CL172" i="29"/>
  <c r="CK172" i="29"/>
  <c r="CJ172" i="29"/>
  <c r="CI172" i="29"/>
  <c r="CH172" i="29"/>
  <c r="CG172" i="29"/>
  <c r="CF172" i="29"/>
  <c r="CE172" i="29"/>
  <c r="CD172" i="29"/>
  <c r="CC172" i="29"/>
  <c r="CB172" i="29"/>
  <c r="CA172" i="29"/>
  <c r="BZ172" i="29"/>
  <c r="BY172" i="29"/>
  <c r="BX172" i="29"/>
  <c r="BW172" i="29"/>
  <c r="BV172" i="29"/>
  <c r="BU172" i="29"/>
  <c r="BT172" i="29"/>
  <c r="BS172" i="29"/>
  <c r="BR172" i="29"/>
  <c r="BQ172" i="29"/>
  <c r="BP172" i="29"/>
  <c r="BO172" i="29"/>
  <c r="BN172" i="29"/>
  <c r="BM172" i="29"/>
  <c r="BL172" i="29"/>
  <c r="BK172" i="29"/>
  <c r="BJ172" i="29"/>
  <c r="BI172" i="29"/>
  <c r="BH172" i="29"/>
  <c r="BG172" i="29"/>
  <c r="BF172" i="29"/>
  <c r="BE172" i="29"/>
  <c r="BD172" i="29"/>
  <c r="BC172" i="29"/>
  <c r="BB172" i="29"/>
  <c r="BA172" i="29"/>
  <c r="AZ172" i="29"/>
  <c r="AY172" i="29"/>
  <c r="CM171" i="29"/>
  <c r="CL171" i="29"/>
  <c r="CK171" i="29"/>
  <c r="CJ171" i="29"/>
  <c r="CI171" i="29"/>
  <c r="CH171" i="29"/>
  <c r="CG171" i="29"/>
  <c r="CF171" i="29"/>
  <c r="CE171" i="29"/>
  <c r="CD171" i="29"/>
  <c r="CC171" i="29"/>
  <c r="CB171" i="29"/>
  <c r="CA171" i="29"/>
  <c r="BZ171" i="29"/>
  <c r="BY171" i="29"/>
  <c r="BX171" i="29"/>
  <c r="BW171" i="29"/>
  <c r="BV171" i="29"/>
  <c r="BU171" i="29"/>
  <c r="BT171" i="29"/>
  <c r="BS171" i="29"/>
  <c r="BR171" i="29"/>
  <c r="BQ171" i="29"/>
  <c r="BP171" i="29"/>
  <c r="BO171" i="29"/>
  <c r="BN171" i="29"/>
  <c r="BM171" i="29"/>
  <c r="BL171" i="29"/>
  <c r="BK171" i="29"/>
  <c r="BJ171" i="29"/>
  <c r="BI171" i="29"/>
  <c r="BH171" i="29"/>
  <c r="BG171" i="29"/>
  <c r="BF171" i="29"/>
  <c r="BE171" i="29"/>
  <c r="BD171" i="29"/>
  <c r="BC171" i="29"/>
  <c r="BB171" i="29"/>
  <c r="BA171" i="29"/>
  <c r="AZ171" i="29"/>
  <c r="AY171" i="29"/>
  <c r="CM170" i="29"/>
  <c r="CL170" i="29"/>
  <c r="CK170" i="29"/>
  <c r="CJ170" i="29"/>
  <c r="CI170" i="29"/>
  <c r="CH170" i="29"/>
  <c r="CG170" i="29"/>
  <c r="CF170" i="29"/>
  <c r="CE170" i="29"/>
  <c r="CD170" i="29"/>
  <c r="CC170" i="29"/>
  <c r="CB170" i="29"/>
  <c r="CA170" i="29"/>
  <c r="BZ170" i="29"/>
  <c r="BY170" i="29"/>
  <c r="BX170" i="29"/>
  <c r="BW170" i="29"/>
  <c r="BV170" i="29"/>
  <c r="BU170" i="29"/>
  <c r="BT170" i="29"/>
  <c r="BS170" i="29"/>
  <c r="BR170" i="29"/>
  <c r="BQ170" i="29"/>
  <c r="BP170" i="29"/>
  <c r="BO170" i="29"/>
  <c r="BN170" i="29"/>
  <c r="BM170" i="29"/>
  <c r="BL170" i="29"/>
  <c r="BK170" i="29"/>
  <c r="BJ170" i="29"/>
  <c r="BI170" i="29"/>
  <c r="BH170" i="29"/>
  <c r="BG170" i="29"/>
  <c r="BF170" i="29"/>
  <c r="BE170" i="29"/>
  <c r="BD170" i="29"/>
  <c r="BC170" i="29"/>
  <c r="BB170" i="29"/>
  <c r="BA170" i="29"/>
  <c r="AZ170" i="29"/>
  <c r="AY170" i="29"/>
  <c r="CM169" i="29"/>
  <c r="CL169" i="29"/>
  <c r="CK169" i="29"/>
  <c r="CJ169" i="29"/>
  <c r="CI169" i="29"/>
  <c r="CH169" i="29"/>
  <c r="CG169" i="29"/>
  <c r="CF169" i="29"/>
  <c r="CE169" i="29"/>
  <c r="CD169" i="29"/>
  <c r="CC169" i="29"/>
  <c r="CB169" i="29"/>
  <c r="CA169" i="29"/>
  <c r="BZ169" i="29"/>
  <c r="BY169" i="29"/>
  <c r="BX169" i="29"/>
  <c r="BW169" i="29"/>
  <c r="BV169" i="29"/>
  <c r="BU169" i="29"/>
  <c r="BT169" i="29"/>
  <c r="BS169" i="29"/>
  <c r="BR169" i="29"/>
  <c r="BQ169" i="29"/>
  <c r="BP169" i="29"/>
  <c r="BO169" i="29"/>
  <c r="BN169" i="29"/>
  <c r="BM169" i="29"/>
  <c r="BL169" i="29"/>
  <c r="BK169" i="29"/>
  <c r="BJ169" i="29"/>
  <c r="BI169" i="29"/>
  <c r="BH169" i="29"/>
  <c r="BG169" i="29"/>
  <c r="BF169" i="29"/>
  <c r="BE169" i="29"/>
  <c r="BD169" i="29"/>
  <c r="BC169" i="29"/>
  <c r="BB169" i="29"/>
  <c r="BA169" i="29"/>
  <c r="AZ169" i="29"/>
  <c r="AY169" i="29"/>
  <c r="CM168" i="29"/>
  <c r="CL168" i="29"/>
  <c r="CK168" i="29"/>
  <c r="CJ168" i="29"/>
  <c r="CI168" i="29"/>
  <c r="CH168" i="29"/>
  <c r="CG168" i="29"/>
  <c r="CF168" i="29"/>
  <c r="CE168" i="29"/>
  <c r="CD168" i="29"/>
  <c r="CC168" i="29"/>
  <c r="CB168" i="29"/>
  <c r="CA168" i="29"/>
  <c r="BZ168" i="29"/>
  <c r="BY168" i="29"/>
  <c r="BX168" i="29"/>
  <c r="BW168" i="29"/>
  <c r="BV168" i="29"/>
  <c r="BU168" i="29"/>
  <c r="BT168" i="29"/>
  <c r="BS168" i="29"/>
  <c r="BR168" i="29"/>
  <c r="BQ168" i="29"/>
  <c r="BP168" i="29"/>
  <c r="BO168" i="29"/>
  <c r="BN168" i="29"/>
  <c r="BM168" i="29"/>
  <c r="BL168" i="29"/>
  <c r="BK168" i="29"/>
  <c r="BJ168" i="29"/>
  <c r="BI168" i="29"/>
  <c r="BH168" i="29"/>
  <c r="BG168" i="29"/>
  <c r="BF168" i="29"/>
  <c r="BE168" i="29"/>
  <c r="BD168" i="29"/>
  <c r="BC168" i="29"/>
  <c r="BB168" i="29"/>
  <c r="BA168" i="29"/>
  <c r="AZ168" i="29"/>
  <c r="AY168" i="29"/>
  <c r="CM167" i="29"/>
  <c r="CL167" i="29"/>
  <c r="CK167" i="29"/>
  <c r="CJ167" i="29"/>
  <c r="CI167" i="29"/>
  <c r="CH167" i="29"/>
  <c r="CG167" i="29"/>
  <c r="CF167" i="29"/>
  <c r="CE167" i="29"/>
  <c r="CD167" i="29"/>
  <c r="CC167" i="29"/>
  <c r="CB167" i="29"/>
  <c r="CA167" i="29"/>
  <c r="BZ167" i="29"/>
  <c r="BY167" i="29"/>
  <c r="BX167" i="29"/>
  <c r="BW167" i="29"/>
  <c r="BV167" i="29"/>
  <c r="BU167" i="29"/>
  <c r="BT167" i="29"/>
  <c r="BS167" i="29"/>
  <c r="BR167" i="29"/>
  <c r="BQ167" i="29"/>
  <c r="BP167" i="29"/>
  <c r="BO167" i="29"/>
  <c r="BN167" i="29"/>
  <c r="BM167" i="29"/>
  <c r="BL167" i="29"/>
  <c r="BK167" i="29"/>
  <c r="BJ167" i="29"/>
  <c r="BI167" i="29"/>
  <c r="BH167" i="29"/>
  <c r="BG167" i="29"/>
  <c r="BF167" i="29"/>
  <c r="BE167" i="29"/>
  <c r="BD167" i="29"/>
  <c r="BC167" i="29"/>
  <c r="BB167" i="29"/>
  <c r="BA167" i="29"/>
  <c r="AZ167" i="29"/>
  <c r="AY167" i="29"/>
  <c r="CM166" i="29"/>
  <c r="CL166" i="29"/>
  <c r="CK166" i="29"/>
  <c r="CJ166" i="29"/>
  <c r="CI166" i="29"/>
  <c r="CH166" i="29"/>
  <c r="CG166" i="29"/>
  <c r="CF166" i="29"/>
  <c r="CE166" i="29"/>
  <c r="CD166" i="29"/>
  <c r="CC166" i="29"/>
  <c r="CB166" i="29"/>
  <c r="CA166" i="29"/>
  <c r="BZ166" i="29"/>
  <c r="BY166" i="29"/>
  <c r="BX166" i="29"/>
  <c r="BW166" i="29"/>
  <c r="BV166" i="29"/>
  <c r="BU166" i="29"/>
  <c r="BT166" i="29"/>
  <c r="BS166" i="29"/>
  <c r="BR166" i="29"/>
  <c r="BQ166" i="29"/>
  <c r="BP166" i="29"/>
  <c r="BO166" i="29"/>
  <c r="BN166" i="29"/>
  <c r="BM166" i="29"/>
  <c r="BL166" i="29"/>
  <c r="BK166" i="29"/>
  <c r="BJ166" i="29"/>
  <c r="BI166" i="29"/>
  <c r="BH166" i="29"/>
  <c r="BG166" i="29"/>
  <c r="BF166" i="29"/>
  <c r="BE166" i="29"/>
  <c r="BD166" i="29"/>
  <c r="BC166" i="29"/>
  <c r="BB166" i="29"/>
  <c r="BA166" i="29"/>
  <c r="AZ166" i="29"/>
  <c r="AY166" i="29"/>
  <c r="CM165" i="29"/>
  <c r="CL165" i="29"/>
  <c r="CK165" i="29"/>
  <c r="CJ165" i="29"/>
  <c r="CI165" i="29"/>
  <c r="CH165" i="29"/>
  <c r="CG165" i="29"/>
  <c r="CF165" i="29"/>
  <c r="CE165" i="29"/>
  <c r="CD165" i="29"/>
  <c r="CC165" i="29"/>
  <c r="CB165" i="29"/>
  <c r="CA165" i="29"/>
  <c r="BZ165" i="29"/>
  <c r="BY165" i="29"/>
  <c r="BX165" i="29"/>
  <c r="BW165" i="29"/>
  <c r="BV165" i="29"/>
  <c r="BU165" i="29"/>
  <c r="BT165" i="29"/>
  <c r="BS165" i="29"/>
  <c r="BR165" i="29"/>
  <c r="BQ165" i="29"/>
  <c r="BP165" i="29"/>
  <c r="BO165" i="29"/>
  <c r="BN165" i="29"/>
  <c r="BM165" i="29"/>
  <c r="BL165" i="29"/>
  <c r="BK165" i="29"/>
  <c r="BJ165" i="29"/>
  <c r="BI165" i="29"/>
  <c r="BH165" i="29"/>
  <c r="BG165" i="29"/>
  <c r="BF165" i="29"/>
  <c r="BE165" i="29"/>
  <c r="BD165" i="29"/>
  <c r="BC165" i="29"/>
  <c r="BB165" i="29"/>
  <c r="BA165" i="29"/>
  <c r="AZ165" i="29"/>
  <c r="AY165" i="29"/>
  <c r="CM164" i="29"/>
  <c r="CL164" i="29"/>
  <c r="CK164" i="29"/>
  <c r="CJ164" i="29"/>
  <c r="CI164" i="29"/>
  <c r="CH164" i="29"/>
  <c r="CG164" i="29"/>
  <c r="CF164" i="29"/>
  <c r="CE164" i="29"/>
  <c r="CD164" i="29"/>
  <c r="CC164" i="29"/>
  <c r="CB164" i="29"/>
  <c r="CA164" i="29"/>
  <c r="BZ164" i="29"/>
  <c r="BY164" i="29"/>
  <c r="BX164" i="29"/>
  <c r="BW164" i="29"/>
  <c r="BV164" i="29"/>
  <c r="BU164" i="29"/>
  <c r="BT164" i="29"/>
  <c r="BS164" i="29"/>
  <c r="BR164" i="29"/>
  <c r="BQ164" i="29"/>
  <c r="BP164" i="29"/>
  <c r="BO164" i="29"/>
  <c r="BN164" i="29"/>
  <c r="BM164" i="29"/>
  <c r="BL164" i="29"/>
  <c r="BK164" i="29"/>
  <c r="BJ164" i="29"/>
  <c r="BI164" i="29"/>
  <c r="BH164" i="29"/>
  <c r="BG164" i="29"/>
  <c r="BF164" i="29"/>
  <c r="BE164" i="29"/>
  <c r="BD164" i="29"/>
  <c r="BC164" i="29"/>
  <c r="BB164" i="29"/>
  <c r="BA164" i="29"/>
  <c r="AZ164" i="29"/>
  <c r="AY164" i="29"/>
  <c r="CM163" i="29"/>
  <c r="CL163" i="29"/>
  <c r="CK163" i="29"/>
  <c r="CJ163" i="29"/>
  <c r="CI163" i="29"/>
  <c r="CH163" i="29"/>
  <c r="CG163" i="29"/>
  <c r="CF163" i="29"/>
  <c r="CE163" i="29"/>
  <c r="CD163" i="29"/>
  <c r="CC163" i="29"/>
  <c r="CB163" i="29"/>
  <c r="CA163" i="29"/>
  <c r="BZ163" i="29"/>
  <c r="BY163" i="29"/>
  <c r="BX163" i="29"/>
  <c r="BW163" i="29"/>
  <c r="BV163" i="29"/>
  <c r="BU163" i="29"/>
  <c r="BT163" i="29"/>
  <c r="BS163" i="29"/>
  <c r="BR163" i="29"/>
  <c r="BQ163" i="29"/>
  <c r="BP163" i="29"/>
  <c r="BO163" i="29"/>
  <c r="BN163" i="29"/>
  <c r="BM163" i="29"/>
  <c r="BL163" i="29"/>
  <c r="BK163" i="29"/>
  <c r="BJ163" i="29"/>
  <c r="BI163" i="29"/>
  <c r="BH163" i="29"/>
  <c r="BG163" i="29"/>
  <c r="BF163" i="29"/>
  <c r="BE163" i="29"/>
  <c r="BD163" i="29"/>
  <c r="BC163" i="29"/>
  <c r="BB163" i="29"/>
  <c r="BA163" i="29"/>
  <c r="AZ163" i="29"/>
  <c r="AY163" i="29"/>
  <c r="CM162" i="29"/>
  <c r="CL162" i="29"/>
  <c r="CK162" i="29"/>
  <c r="CJ162" i="29"/>
  <c r="CI162" i="29"/>
  <c r="CH162" i="29"/>
  <c r="CG162" i="29"/>
  <c r="CF162" i="29"/>
  <c r="CE162" i="29"/>
  <c r="CD162" i="29"/>
  <c r="CC162" i="29"/>
  <c r="CB162" i="29"/>
  <c r="CA162" i="29"/>
  <c r="BZ162" i="29"/>
  <c r="BY162" i="29"/>
  <c r="BX162" i="29"/>
  <c r="BW162" i="29"/>
  <c r="BV162" i="29"/>
  <c r="BU162" i="29"/>
  <c r="BT162" i="29"/>
  <c r="BS162" i="29"/>
  <c r="BR162" i="29"/>
  <c r="BQ162" i="29"/>
  <c r="BP162" i="29"/>
  <c r="BO162" i="29"/>
  <c r="BN162" i="29"/>
  <c r="BM162" i="29"/>
  <c r="BL162" i="29"/>
  <c r="BK162" i="29"/>
  <c r="BJ162" i="29"/>
  <c r="BI162" i="29"/>
  <c r="BH162" i="29"/>
  <c r="BG162" i="29"/>
  <c r="BF162" i="29"/>
  <c r="BE162" i="29"/>
  <c r="BD162" i="29"/>
  <c r="BC162" i="29"/>
  <c r="BB162" i="29"/>
  <c r="BA162" i="29"/>
  <c r="AZ162" i="29"/>
  <c r="AY162" i="29"/>
  <c r="CM161" i="29"/>
  <c r="CL161" i="29"/>
  <c r="CK161" i="29"/>
  <c r="CJ161" i="29"/>
  <c r="CI161" i="29"/>
  <c r="CH161" i="29"/>
  <c r="CG161" i="29"/>
  <c r="CF161" i="29"/>
  <c r="CE161" i="29"/>
  <c r="CD161" i="29"/>
  <c r="CC161" i="29"/>
  <c r="CB161" i="29"/>
  <c r="CA161" i="29"/>
  <c r="BZ161" i="29"/>
  <c r="BY161" i="29"/>
  <c r="BX161" i="29"/>
  <c r="BW161" i="29"/>
  <c r="BV161" i="29"/>
  <c r="BU161" i="29"/>
  <c r="BT161" i="29"/>
  <c r="BS161" i="29"/>
  <c r="BR161" i="29"/>
  <c r="BQ161" i="29"/>
  <c r="BP161" i="29"/>
  <c r="BO161" i="29"/>
  <c r="BN161" i="29"/>
  <c r="BM161" i="29"/>
  <c r="BL161" i="29"/>
  <c r="BK161" i="29"/>
  <c r="BJ161" i="29"/>
  <c r="BI161" i="29"/>
  <c r="BH161" i="29"/>
  <c r="BG161" i="29"/>
  <c r="BF161" i="29"/>
  <c r="BE161" i="29"/>
  <c r="BD161" i="29"/>
  <c r="BC161" i="29"/>
  <c r="BB161" i="29"/>
  <c r="BA161" i="29"/>
  <c r="AZ161" i="29"/>
  <c r="AY161" i="29"/>
  <c r="CM160" i="29"/>
  <c r="CL160" i="29"/>
  <c r="CK160" i="29"/>
  <c r="CJ160" i="29"/>
  <c r="CI160" i="29"/>
  <c r="CH160" i="29"/>
  <c r="CG160" i="29"/>
  <c r="CF160" i="29"/>
  <c r="CE160" i="29"/>
  <c r="CD160" i="29"/>
  <c r="CC160" i="29"/>
  <c r="CB160" i="29"/>
  <c r="CA160" i="29"/>
  <c r="BZ160" i="29"/>
  <c r="BY160" i="29"/>
  <c r="BX160" i="29"/>
  <c r="BW160" i="29"/>
  <c r="BV160" i="29"/>
  <c r="BU160" i="29"/>
  <c r="BT160" i="29"/>
  <c r="BS160" i="29"/>
  <c r="BR160" i="29"/>
  <c r="BQ160" i="29"/>
  <c r="BP160" i="29"/>
  <c r="BO160" i="29"/>
  <c r="BN160" i="29"/>
  <c r="BM160" i="29"/>
  <c r="BL160" i="29"/>
  <c r="BK160" i="29"/>
  <c r="BJ160" i="29"/>
  <c r="BI160" i="29"/>
  <c r="BH160" i="29"/>
  <c r="BG160" i="29"/>
  <c r="BF160" i="29"/>
  <c r="BE160" i="29"/>
  <c r="BD160" i="29"/>
  <c r="BC160" i="29"/>
  <c r="BB160" i="29"/>
  <c r="BA160" i="29"/>
  <c r="AZ160" i="29"/>
  <c r="AY160" i="29"/>
  <c r="CM159" i="29"/>
  <c r="CL159" i="29"/>
  <c r="CK159" i="29"/>
  <c r="CJ159" i="29"/>
  <c r="CI159" i="29"/>
  <c r="CH159" i="29"/>
  <c r="CG159" i="29"/>
  <c r="CF159" i="29"/>
  <c r="CE159" i="29"/>
  <c r="CD159" i="29"/>
  <c r="CC159" i="29"/>
  <c r="CB159" i="29"/>
  <c r="CA159" i="29"/>
  <c r="BZ159" i="29"/>
  <c r="BY159" i="29"/>
  <c r="BX159" i="29"/>
  <c r="BW159" i="29"/>
  <c r="BV159" i="29"/>
  <c r="BU159" i="29"/>
  <c r="BT159" i="29"/>
  <c r="BS159" i="29"/>
  <c r="BR159" i="29"/>
  <c r="BQ159" i="29"/>
  <c r="BP159" i="29"/>
  <c r="BO159" i="29"/>
  <c r="BN159" i="29"/>
  <c r="BM159" i="29"/>
  <c r="BL159" i="29"/>
  <c r="BK159" i="29"/>
  <c r="BJ159" i="29"/>
  <c r="BI159" i="29"/>
  <c r="BH159" i="29"/>
  <c r="BG159" i="29"/>
  <c r="BF159" i="29"/>
  <c r="BE159" i="29"/>
  <c r="BD159" i="29"/>
  <c r="BC159" i="29"/>
  <c r="BB159" i="29"/>
  <c r="BA159" i="29"/>
  <c r="AZ159" i="29"/>
  <c r="AY159" i="29"/>
  <c r="CM158" i="29"/>
  <c r="CL158" i="29"/>
  <c r="CK158" i="29"/>
  <c r="CJ158" i="29"/>
  <c r="CI158" i="29"/>
  <c r="CH158" i="29"/>
  <c r="CG158" i="29"/>
  <c r="CF158" i="29"/>
  <c r="CE158" i="29"/>
  <c r="CD158" i="29"/>
  <c r="CC158" i="29"/>
  <c r="CB158" i="29"/>
  <c r="CA158" i="29"/>
  <c r="BZ158" i="29"/>
  <c r="BY158" i="29"/>
  <c r="BX158" i="29"/>
  <c r="BW158" i="29"/>
  <c r="BV158" i="29"/>
  <c r="BU158" i="29"/>
  <c r="BT158" i="29"/>
  <c r="BS158" i="29"/>
  <c r="BR158" i="29"/>
  <c r="BQ158" i="29"/>
  <c r="BP158" i="29"/>
  <c r="BO158" i="29"/>
  <c r="BN158" i="29"/>
  <c r="BM158" i="29"/>
  <c r="BL158" i="29"/>
  <c r="BK158" i="29"/>
  <c r="BJ158" i="29"/>
  <c r="BI158" i="29"/>
  <c r="BH158" i="29"/>
  <c r="BG158" i="29"/>
  <c r="BF158" i="29"/>
  <c r="BE158" i="29"/>
  <c r="BD158" i="29"/>
  <c r="BC158" i="29"/>
  <c r="BB158" i="29"/>
  <c r="BA158" i="29"/>
  <c r="AZ158" i="29"/>
  <c r="AY158" i="29"/>
  <c r="CM157" i="29"/>
  <c r="CL157" i="29"/>
  <c r="CK157" i="29"/>
  <c r="CJ157" i="29"/>
  <c r="CI157" i="29"/>
  <c r="CH157" i="29"/>
  <c r="CG157" i="29"/>
  <c r="CF157" i="29"/>
  <c r="CE157" i="29"/>
  <c r="CD157" i="29"/>
  <c r="CC157" i="29"/>
  <c r="CB157" i="29"/>
  <c r="CA157" i="29"/>
  <c r="BZ157" i="29"/>
  <c r="BY157" i="29"/>
  <c r="BX157" i="29"/>
  <c r="BW157" i="29"/>
  <c r="BV157" i="29"/>
  <c r="BU157" i="29"/>
  <c r="BT157" i="29"/>
  <c r="BS157" i="29"/>
  <c r="BR157" i="29"/>
  <c r="BQ157" i="29"/>
  <c r="BP157" i="29"/>
  <c r="BO157" i="29"/>
  <c r="BN157" i="29"/>
  <c r="BM157" i="29"/>
  <c r="BL157" i="29"/>
  <c r="BK157" i="29"/>
  <c r="BJ157" i="29"/>
  <c r="BI157" i="29"/>
  <c r="BH157" i="29"/>
  <c r="BG157" i="29"/>
  <c r="BF157" i="29"/>
  <c r="BE157" i="29"/>
  <c r="BD157" i="29"/>
  <c r="BC157" i="29"/>
  <c r="BB157" i="29"/>
  <c r="BA157" i="29"/>
  <c r="AZ157" i="29"/>
  <c r="AY157" i="29"/>
  <c r="CM156" i="29"/>
  <c r="CL156" i="29"/>
  <c r="CK156" i="29"/>
  <c r="CJ156" i="29"/>
  <c r="CI156" i="29"/>
  <c r="CH156" i="29"/>
  <c r="CG156" i="29"/>
  <c r="CF156" i="29"/>
  <c r="CE156" i="29"/>
  <c r="CD156" i="29"/>
  <c r="CC156" i="29"/>
  <c r="CB156" i="29"/>
  <c r="CA156" i="29"/>
  <c r="BZ156" i="29"/>
  <c r="BY156" i="29"/>
  <c r="BX156" i="29"/>
  <c r="BW156" i="29"/>
  <c r="BV156" i="29"/>
  <c r="BU156" i="29"/>
  <c r="BT156" i="29"/>
  <c r="BS156" i="29"/>
  <c r="BR156" i="29"/>
  <c r="BQ156" i="29"/>
  <c r="BP156" i="29"/>
  <c r="BO156" i="29"/>
  <c r="BN156" i="29"/>
  <c r="BM156" i="29"/>
  <c r="BL156" i="29"/>
  <c r="BK156" i="29"/>
  <c r="BJ156" i="29"/>
  <c r="BI156" i="29"/>
  <c r="BH156" i="29"/>
  <c r="BG156" i="29"/>
  <c r="BF156" i="29"/>
  <c r="BE156" i="29"/>
  <c r="BD156" i="29"/>
  <c r="BC156" i="29"/>
  <c r="BB156" i="29"/>
  <c r="BA156" i="29"/>
  <c r="AZ156" i="29"/>
  <c r="AY156" i="29"/>
  <c r="CM155" i="29"/>
  <c r="CL155" i="29"/>
  <c r="CK155" i="29"/>
  <c r="CJ155" i="29"/>
  <c r="CI155" i="29"/>
  <c r="CH155" i="29"/>
  <c r="CG155" i="29"/>
  <c r="CF155" i="29"/>
  <c r="CE155" i="29"/>
  <c r="CD155" i="29"/>
  <c r="CC155" i="29"/>
  <c r="CB155" i="29"/>
  <c r="CA155" i="29"/>
  <c r="BZ155" i="29"/>
  <c r="BY155" i="29"/>
  <c r="BX155" i="29"/>
  <c r="BW155" i="29"/>
  <c r="BV155" i="29"/>
  <c r="BU155" i="29"/>
  <c r="BT155" i="29"/>
  <c r="BS155" i="29"/>
  <c r="BR155" i="29"/>
  <c r="BQ155" i="29"/>
  <c r="BP155" i="29"/>
  <c r="BO155" i="29"/>
  <c r="BN155" i="29"/>
  <c r="BM155" i="29"/>
  <c r="BL155" i="29"/>
  <c r="BK155" i="29"/>
  <c r="BJ155" i="29"/>
  <c r="BI155" i="29"/>
  <c r="BH155" i="29"/>
  <c r="BG155" i="29"/>
  <c r="BF155" i="29"/>
  <c r="BE155" i="29"/>
  <c r="BD155" i="29"/>
  <c r="BC155" i="29"/>
  <c r="BB155" i="29"/>
  <c r="BA155" i="29"/>
  <c r="AZ155" i="29"/>
  <c r="AY155" i="29"/>
  <c r="CM154" i="29"/>
  <c r="CL154" i="29"/>
  <c r="CK154" i="29"/>
  <c r="CJ154" i="29"/>
  <c r="CI154" i="29"/>
  <c r="CH154" i="29"/>
  <c r="CG154" i="29"/>
  <c r="CF154" i="29"/>
  <c r="CE154" i="29"/>
  <c r="CD154" i="29"/>
  <c r="CC154" i="29"/>
  <c r="CB154" i="29"/>
  <c r="CA154" i="29"/>
  <c r="BZ154" i="29"/>
  <c r="BY154" i="29"/>
  <c r="BX154" i="29"/>
  <c r="BW154" i="29"/>
  <c r="BV154" i="29"/>
  <c r="BU154" i="29"/>
  <c r="BT154" i="29"/>
  <c r="BS154" i="29"/>
  <c r="BR154" i="29"/>
  <c r="BQ154" i="29"/>
  <c r="BP154" i="29"/>
  <c r="BO154" i="29"/>
  <c r="BN154" i="29"/>
  <c r="BM154" i="29"/>
  <c r="BL154" i="29"/>
  <c r="BK154" i="29"/>
  <c r="BJ154" i="29"/>
  <c r="BI154" i="29"/>
  <c r="BH154" i="29"/>
  <c r="BG154" i="29"/>
  <c r="BF154" i="29"/>
  <c r="BE154" i="29"/>
  <c r="BD154" i="29"/>
  <c r="BC154" i="29"/>
  <c r="BB154" i="29"/>
  <c r="BA154" i="29"/>
  <c r="AZ154" i="29"/>
  <c r="AY154" i="29"/>
  <c r="CM153" i="29"/>
  <c r="CL153" i="29"/>
  <c r="CK153" i="29"/>
  <c r="CJ153" i="29"/>
  <c r="CI153" i="29"/>
  <c r="CH153" i="29"/>
  <c r="CG153" i="29"/>
  <c r="CF153" i="29"/>
  <c r="CE153" i="29"/>
  <c r="CD153" i="29"/>
  <c r="CC153" i="29"/>
  <c r="CB153" i="29"/>
  <c r="CA153" i="29"/>
  <c r="BZ153" i="29"/>
  <c r="BY153" i="29"/>
  <c r="BX153" i="29"/>
  <c r="BW153" i="29"/>
  <c r="BV153" i="29"/>
  <c r="BU153" i="29"/>
  <c r="BT153" i="29"/>
  <c r="BS153" i="29"/>
  <c r="BR153" i="29"/>
  <c r="BQ153" i="29"/>
  <c r="BP153" i="29"/>
  <c r="BO153" i="29"/>
  <c r="BN153" i="29"/>
  <c r="BM153" i="29"/>
  <c r="BL153" i="29"/>
  <c r="BK153" i="29"/>
  <c r="BJ153" i="29"/>
  <c r="BI153" i="29"/>
  <c r="BH153" i="29"/>
  <c r="BG153" i="29"/>
  <c r="BF153" i="29"/>
  <c r="BE153" i="29"/>
  <c r="BD153" i="29"/>
  <c r="BC153" i="29"/>
  <c r="BB153" i="29"/>
  <c r="BA153" i="29"/>
  <c r="AZ153" i="29"/>
  <c r="AY153" i="29"/>
  <c r="CM152" i="29"/>
  <c r="CL152" i="29"/>
  <c r="CK152" i="29"/>
  <c r="CJ152" i="29"/>
  <c r="CI152" i="29"/>
  <c r="CH152" i="29"/>
  <c r="CG152" i="29"/>
  <c r="CF152" i="29"/>
  <c r="CE152" i="29"/>
  <c r="CD152" i="29"/>
  <c r="CC152" i="29"/>
  <c r="CB152" i="29"/>
  <c r="CA152" i="29"/>
  <c r="BZ152" i="29"/>
  <c r="BY152" i="29"/>
  <c r="BX152" i="29"/>
  <c r="BW152" i="29"/>
  <c r="BV152" i="29"/>
  <c r="BU152" i="29"/>
  <c r="BT152" i="29"/>
  <c r="BS152" i="29"/>
  <c r="BR152" i="29"/>
  <c r="BQ152" i="29"/>
  <c r="BP152" i="29"/>
  <c r="BO152" i="29"/>
  <c r="BN152" i="29"/>
  <c r="BM152" i="29"/>
  <c r="BL152" i="29"/>
  <c r="BK152" i="29"/>
  <c r="BJ152" i="29"/>
  <c r="BI152" i="29"/>
  <c r="BH152" i="29"/>
  <c r="BG152" i="29"/>
  <c r="BF152" i="29"/>
  <c r="BE152" i="29"/>
  <c r="BD152" i="29"/>
  <c r="BC152" i="29"/>
  <c r="BB152" i="29"/>
  <c r="BA152" i="29"/>
  <c r="AZ152" i="29"/>
  <c r="AY152" i="29"/>
  <c r="CM151" i="29"/>
  <c r="CL151" i="29"/>
  <c r="CK151" i="29"/>
  <c r="CJ151" i="29"/>
  <c r="CI151" i="29"/>
  <c r="CH151" i="29"/>
  <c r="CG151" i="29"/>
  <c r="CF151" i="29"/>
  <c r="CE151" i="29"/>
  <c r="CD151" i="29"/>
  <c r="CC151" i="29"/>
  <c r="CB151" i="29"/>
  <c r="CA151" i="29"/>
  <c r="BZ151" i="29"/>
  <c r="BY151" i="29"/>
  <c r="BX151" i="29"/>
  <c r="BW151" i="29"/>
  <c r="BV151" i="29"/>
  <c r="BU151" i="29"/>
  <c r="BT151" i="29"/>
  <c r="BS151" i="29"/>
  <c r="BR151" i="29"/>
  <c r="BQ151" i="29"/>
  <c r="BP151" i="29"/>
  <c r="BO151" i="29"/>
  <c r="BN151" i="29"/>
  <c r="BM151" i="29"/>
  <c r="BL151" i="29"/>
  <c r="BK151" i="29"/>
  <c r="BJ151" i="29"/>
  <c r="BI151" i="29"/>
  <c r="BH151" i="29"/>
  <c r="BG151" i="29"/>
  <c r="BF151" i="29"/>
  <c r="BE151" i="29"/>
  <c r="BD151" i="29"/>
  <c r="BC151" i="29"/>
  <c r="BB151" i="29"/>
  <c r="BA151" i="29"/>
  <c r="AZ151" i="29"/>
  <c r="AY151" i="29"/>
  <c r="CM150" i="29"/>
  <c r="CL150" i="29"/>
  <c r="CK150" i="29"/>
  <c r="CJ150" i="29"/>
  <c r="CI150" i="29"/>
  <c r="CH150" i="29"/>
  <c r="CG150" i="29"/>
  <c r="CF150" i="29"/>
  <c r="CE150" i="29"/>
  <c r="CD150" i="29"/>
  <c r="CC150" i="29"/>
  <c r="CB150" i="29"/>
  <c r="CA150" i="29"/>
  <c r="BZ150" i="29"/>
  <c r="BY150" i="29"/>
  <c r="BX150" i="29"/>
  <c r="BW150" i="29"/>
  <c r="BV150" i="29"/>
  <c r="BU150" i="29"/>
  <c r="BT150" i="29"/>
  <c r="BS150" i="29"/>
  <c r="BR150" i="29"/>
  <c r="BQ150" i="29"/>
  <c r="BP150" i="29"/>
  <c r="BO150" i="29"/>
  <c r="BN150" i="29"/>
  <c r="BM150" i="29"/>
  <c r="BL150" i="29"/>
  <c r="BK150" i="29"/>
  <c r="BJ150" i="29"/>
  <c r="BI150" i="29"/>
  <c r="BH150" i="29"/>
  <c r="BG150" i="29"/>
  <c r="BF150" i="29"/>
  <c r="BE150" i="29"/>
  <c r="BD150" i="29"/>
  <c r="BC150" i="29"/>
  <c r="BB150" i="29"/>
  <c r="BA150" i="29"/>
  <c r="AZ150" i="29"/>
  <c r="AY150" i="29"/>
  <c r="CM149" i="29"/>
  <c r="CL149" i="29"/>
  <c r="CK149" i="29"/>
  <c r="CJ149" i="29"/>
  <c r="CI149" i="29"/>
  <c r="CH149" i="29"/>
  <c r="CG149" i="29"/>
  <c r="CF149" i="29"/>
  <c r="CE149" i="29"/>
  <c r="CD149" i="29"/>
  <c r="CC149" i="29"/>
  <c r="CB149" i="29"/>
  <c r="CA149" i="29"/>
  <c r="BZ149" i="29"/>
  <c r="BY149" i="29"/>
  <c r="BX149" i="29"/>
  <c r="BW149" i="29"/>
  <c r="BV149" i="29"/>
  <c r="BU149" i="29"/>
  <c r="BT149" i="29"/>
  <c r="BS149" i="29"/>
  <c r="BR149" i="29"/>
  <c r="BQ149" i="29"/>
  <c r="BP149" i="29"/>
  <c r="BO149" i="29"/>
  <c r="BN149" i="29"/>
  <c r="BM149" i="29"/>
  <c r="BL149" i="29"/>
  <c r="BK149" i="29"/>
  <c r="BJ149" i="29"/>
  <c r="BI149" i="29"/>
  <c r="BH149" i="29"/>
  <c r="BG149" i="29"/>
  <c r="BF149" i="29"/>
  <c r="BE149" i="29"/>
  <c r="BD149" i="29"/>
  <c r="BC149" i="29"/>
  <c r="BB149" i="29"/>
  <c r="BA149" i="29"/>
  <c r="AZ149" i="29"/>
  <c r="AY149" i="29"/>
  <c r="CM148" i="29"/>
  <c r="CL148" i="29"/>
  <c r="CK148" i="29"/>
  <c r="CJ148" i="29"/>
  <c r="CI148" i="29"/>
  <c r="CH148" i="29"/>
  <c r="CG148" i="29"/>
  <c r="CF148" i="29"/>
  <c r="CE148" i="29"/>
  <c r="CD148" i="29"/>
  <c r="CC148" i="29"/>
  <c r="CB148" i="29"/>
  <c r="CA148" i="29"/>
  <c r="BZ148" i="29"/>
  <c r="BY148" i="29"/>
  <c r="BX148" i="29"/>
  <c r="BW148" i="29"/>
  <c r="BV148" i="29"/>
  <c r="BU148" i="29"/>
  <c r="BT148" i="29"/>
  <c r="BS148" i="29"/>
  <c r="BR148" i="29"/>
  <c r="BQ148" i="29"/>
  <c r="BP148" i="29"/>
  <c r="BO148" i="29"/>
  <c r="BN148" i="29"/>
  <c r="BM148" i="29"/>
  <c r="BL148" i="29"/>
  <c r="BK148" i="29"/>
  <c r="BJ148" i="29"/>
  <c r="BI148" i="29"/>
  <c r="BH148" i="29"/>
  <c r="BG148" i="29"/>
  <c r="BF148" i="29"/>
  <c r="BE148" i="29"/>
  <c r="BD148" i="29"/>
  <c r="BC148" i="29"/>
  <c r="BB148" i="29"/>
  <c r="BA148" i="29"/>
  <c r="AZ148" i="29"/>
  <c r="AY148" i="29"/>
  <c r="CM147" i="29"/>
  <c r="CL147" i="29"/>
  <c r="CK147" i="29"/>
  <c r="CJ147" i="29"/>
  <c r="CI147" i="29"/>
  <c r="CH147" i="29"/>
  <c r="CG147" i="29"/>
  <c r="CF147" i="29"/>
  <c r="CE147" i="29"/>
  <c r="CD147" i="29"/>
  <c r="CC147" i="29"/>
  <c r="CB147" i="29"/>
  <c r="CA147" i="29"/>
  <c r="BZ147" i="29"/>
  <c r="BY147" i="29"/>
  <c r="BX147" i="29"/>
  <c r="BW147" i="29"/>
  <c r="BV147" i="29"/>
  <c r="BU147" i="29"/>
  <c r="BT147" i="29"/>
  <c r="BS147" i="29"/>
  <c r="BR147" i="29"/>
  <c r="BQ147" i="29"/>
  <c r="BP147" i="29"/>
  <c r="BO147" i="29"/>
  <c r="BN147" i="29"/>
  <c r="BM147" i="29"/>
  <c r="BL147" i="29"/>
  <c r="BK147" i="29"/>
  <c r="BJ147" i="29"/>
  <c r="BI147" i="29"/>
  <c r="BH147" i="29"/>
  <c r="BG147" i="29"/>
  <c r="BF147" i="29"/>
  <c r="BE147" i="29"/>
  <c r="BD147" i="29"/>
  <c r="BC147" i="29"/>
  <c r="BB147" i="29"/>
  <c r="BA147" i="29"/>
  <c r="AZ147" i="29"/>
  <c r="AY147" i="29"/>
  <c r="CM146" i="29"/>
  <c r="CL146" i="29"/>
  <c r="CK146" i="29"/>
  <c r="CJ146" i="29"/>
  <c r="CI146" i="29"/>
  <c r="CH146" i="29"/>
  <c r="CG146" i="29"/>
  <c r="CF146" i="29"/>
  <c r="CE146" i="29"/>
  <c r="CD146" i="29"/>
  <c r="CC146" i="29"/>
  <c r="CB146" i="29"/>
  <c r="CA146" i="29"/>
  <c r="BZ146" i="29"/>
  <c r="BY146" i="29"/>
  <c r="BX146" i="29"/>
  <c r="BW146" i="29"/>
  <c r="BV146" i="29"/>
  <c r="BU146" i="29"/>
  <c r="BT146" i="29"/>
  <c r="BS146" i="29"/>
  <c r="BR146" i="29"/>
  <c r="BQ146" i="29"/>
  <c r="BP146" i="29"/>
  <c r="BO146" i="29"/>
  <c r="BN146" i="29"/>
  <c r="BM146" i="29"/>
  <c r="BL146" i="29"/>
  <c r="BK146" i="29"/>
  <c r="BJ146" i="29"/>
  <c r="BI146" i="29"/>
  <c r="BH146" i="29"/>
  <c r="BG146" i="29"/>
  <c r="BF146" i="29"/>
  <c r="BE146" i="29"/>
  <c r="BD146" i="29"/>
  <c r="BC146" i="29"/>
  <c r="BB146" i="29"/>
  <c r="BA146" i="29"/>
  <c r="AZ146" i="29"/>
  <c r="AY146" i="29"/>
  <c r="CM145" i="29"/>
  <c r="CL145" i="29"/>
  <c r="CK145" i="29"/>
  <c r="CJ145" i="29"/>
  <c r="CI145" i="29"/>
  <c r="CH145" i="29"/>
  <c r="CG145" i="29"/>
  <c r="CF145" i="29"/>
  <c r="CE145" i="29"/>
  <c r="CD145" i="29"/>
  <c r="CC145" i="29"/>
  <c r="CB145" i="29"/>
  <c r="CA145" i="29"/>
  <c r="BZ145" i="29"/>
  <c r="BY145" i="29"/>
  <c r="BX145" i="29"/>
  <c r="BW145" i="29"/>
  <c r="BV145" i="29"/>
  <c r="BU145" i="29"/>
  <c r="BT145" i="29"/>
  <c r="BS145" i="29"/>
  <c r="BR145" i="29"/>
  <c r="BQ145" i="29"/>
  <c r="BP145" i="29"/>
  <c r="BO145" i="29"/>
  <c r="BN145" i="29"/>
  <c r="BM145" i="29"/>
  <c r="BL145" i="29"/>
  <c r="BK145" i="29"/>
  <c r="BJ145" i="29"/>
  <c r="BI145" i="29"/>
  <c r="BH145" i="29"/>
  <c r="BG145" i="29"/>
  <c r="BF145" i="29"/>
  <c r="BE145" i="29"/>
  <c r="BD145" i="29"/>
  <c r="BC145" i="29"/>
  <c r="BB145" i="29"/>
  <c r="BA145" i="29"/>
  <c r="AZ145" i="29"/>
  <c r="AY145" i="29"/>
  <c r="CM144" i="29"/>
  <c r="CL144" i="29"/>
  <c r="CK144" i="29"/>
  <c r="CJ144" i="29"/>
  <c r="CI144" i="29"/>
  <c r="CH144" i="29"/>
  <c r="CG144" i="29"/>
  <c r="CF144" i="29"/>
  <c r="CE144" i="29"/>
  <c r="CD144" i="29"/>
  <c r="CC144" i="29"/>
  <c r="CB144" i="29"/>
  <c r="CA144" i="29"/>
  <c r="BZ144" i="29"/>
  <c r="BY144" i="29"/>
  <c r="BX144" i="29"/>
  <c r="BW144" i="29"/>
  <c r="BV144" i="29"/>
  <c r="BU144" i="29"/>
  <c r="BT144" i="29"/>
  <c r="BS144" i="29"/>
  <c r="BR144" i="29"/>
  <c r="BQ144" i="29"/>
  <c r="BP144" i="29"/>
  <c r="BO144" i="29"/>
  <c r="BN144" i="29"/>
  <c r="BM144" i="29"/>
  <c r="BL144" i="29"/>
  <c r="BK144" i="29"/>
  <c r="BJ144" i="29"/>
  <c r="BI144" i="29"/>
  <c r="BH144" i="29"/>
  <c r="BG144" i="29"/>
  <c r="BF144" i="29"/>
  <c r="BE144" i="29"/>
  <c r="BD144" i="29"/>
  <c r="BC144" i="29"/>
  <c r="BB144" i="29"/>
  <c r="BA144" i="29"/>
  <c r="AZ144" i="29"/>
  <c r="AY144" i="29"/>
  <c r="CM143" i="29"/>
  <c r="CL143" i="29"/>
  <c r="CK143" i="29"/>
  <c r="CJ143" i="29"/>
  <c r="CI143" i="29"/>
  <c r="CH143" i="29"/>
  <c r="CG143" i="29"/>
  <c r="CF143" i="29"/>
  <c r="CE143" i="29"/>
  <c r="CD143" i="29"/>
  <c r="CC143" i="29"/>
  <c r="CB143" i="29"/>
  <c r="CA143" i="29"/>
  <c r="BZ143" i="29"/>
  <c r="BY143" i="29"/>
  <c r="BX143" i="29"/>
  <c r="BW143" i="29"/>
  <c r="BV143" i="29"/>
  <c r="BU143" i="29"/>
  <c r="BT143" i="29"/>
  <c r="BS143" i="29"/>
  <c r="BR143" i="29"/>
  <c r="BQ143" i="29"/>
  <c r="BP143" i="29"/>
  <c r="BO143" i="29"/>
  <c r="BN143" i="29"/>
  <c r="BM143" i="29"/>
  <c r="BL143" i="29"/>
  <c r="BK143" i="29"/>
  <c r="BJ143" i="29"/>
  <c r="BI143" i="29"/>
  <c r="BH143" i="29"/>
  <c r="BG143" i="29"/>
  <c r="BF143" i="29"/>
  <c r="BE143" i="29"/>
  <c r="BD143" i="29"/>
  <c r="BC143" i="29"/>
  <c r="BB143" i="29"/>
  <c r="BA143" i="29"/>
  <c r="AZ143" i="29"/>
  <c r="AY143" i="29"/>
  <c r="CM142" i="29"/>
  <c r="CL142" i="29"/>
  <c r="CK142" i="29"/>
  <c r="CJ142" i="29"/>
  <c r="CI142" i="29"/>
  <c r="CH142" i="29"/>
  <c r="CG142" i="29"/>
  <c r="CF142" i="29"/>
  <c r="CE142" i="29"/>
  <c r="CD142" i="29"/>
  <c r="CC142" i="29"/>
  <c r="CB142" i="29"/>
  <c r="CA142" i="29"/>
  <c r="BZ142" i="29"/>
  <c r="BY142" i="29"/>
  <c r="BX142" i="29"/>
  <c r="BW142" i="29"/>
  <c r="BV142" i="29"/>
  <c r="BU142" i="29"/>
  <c r="BT142" i="29"/>
  <c r="BS142" i="29"/>
  <c r="BR142" i="29"/>
  <c r="BQ142" i="29"/>
  <c r="BP142" i="29"/>
  <c r="BO142" i="29"/>
  <c r="BN142" i="29"/>
  <c r="BM142" i="29"/>
  <c r="BL142" i="29"/>
  <c r="BK142" i="29"/>
  <c r="BJ142" i="29"/>
  <c r="BI142" i="29"/>
  <c r="BH142" i="29"/>
  <c r="BG142" i="29"/>
  <c r="BF142" i="29"/>
  <c r="BE142" i="29"/>
  <c r="BD142" i="29"/>
  <c r="BC142" i="29"/>
  <c r="BB142" i="29"/>
  <c r="BA142" i="29"/>
  <c r="AZ142" i="29"/>
  <c r="AY142" i="29"/>
  <c r="CM141" i="29"/>
  <c r="CL141" i="29"/>
  <c r="CK141" i="29"/>
  <c r="CJ141" i="29"/>
  <c r="CI141" i="29"/>
  <c r="CH141" i="29"/>
  <c r="CG141" i="29"/>
  <c r="CF141" i="29"/>
  <c r="CE141" i="29"/>
  <c r="CD141" i="29"/>
  <c r="CC141" i="29"/>
  <c r="CB141" i="29"/>
  <c r="CA141" i="29"/>
  <c r="BZ141" i="29"/>
  <c r="BY141" i="29"/>
  <c r="BX141" i="29"/>
  <c r="BW141" i="29"/>
  <c r="BV141" i="29"/>
  <c r="BU141" i="29"/>
  <c r="BT141" i="29"/>
  <c r="BS141" i="29"/>
  <c r="BR141" i="29"/>
  <c r="BQ141" i="29"/>
  <c r="BP141" i="29"/>
  <c r="BO141" i="29"/>
  <c r="BN141" i="29"/>
  <c r="BM141" i="29"/>
  <c r="BL141" i="29"/>
  <c r="BK141" i="29"/>
  <c r="BJ141" i="29"/>
  <c r="BI141" i="29"/>
  <c r="BH141" i="29"/>
  <c r="BG141" i="29"/>
  <c r="BF141" i="29"/>
  <c r="BE141" i="29"/>
  <c r="BD141" i="29"/>
  <c r="BC141" i="29"/>
  <c r="BB141" i="29"/>
  <c r="BA141" i="29"/>
  <c r="AZ141" i="29"/>
  <c r="AY141" i="29"/>
  <c r="CM140" i="29"/>
  <c r="CL140" i="29"/>
  <c r="CK140" i="29"/>
  <c r="CJ140" i="29"/>
  <c r="CI140" i="29"/>
  <c r="CH140" i="29"/>
  <c r="CG140" i="29"/>
  <c r="CF140" i="29"/>
  <c r="CE140" i="29"/>
  <c r="CD140" i="29"/>
  <c r="CC140" i="29"/>
  <c r="CB140" i="29"/>
  <c r="CA140" i="29"/>
  <c r="BZ140" i="29"/>
  <c r="BY140" i="29"/>
  <c r="BX140" i="29"/>
  <c r="BW140" i="29"/>
  <c r="BV140" i="29"/>
  <c r="BU140" i="29"/>
  <c r="BT140" i="29"/>
  <c r="BS140" i="29"/>
  <c r="BR140" i="29"/>
  <c r="BQ140" i="29"/>
  <c r="BP140" i="29"/>
  <c r="BO140" i="29"/>
  <c r="BN140" i="29"/>
  <c r="BM140" i="29"/>
  <c r="BL140" i="29"/>
  <c r="BK140" i="29"/>
  <c r="BJ140" i="29"/>
  <c r="BI140" i="29"/>
  <c r="BH140" i="29"/>
  <c r="BG140" i="29"/>
  <c r="BF140" i="29"/>
  <c r="BE140" i="29"/>
  <c r="BD140" i="29"/>
  <c r="BC140" i="29"/>
  <c r="BB140" i="29"/>
  <c r="BA140" i="29"/>
  <c r="AZ140" i="29"/>
  <c r="AY140" i="29"/>
  <c r="CM139" i="29"/>
  <c r="CL139" i="29"/>
  <c r="CK139" i="29"/>
  <c r="CJ139" i="29"/>
  <c r="CI139" i="29"/>
  <c r="CH139" i="29"/>
  <c r="CG139" i="29"/>
  <c r="CF139" i="29"/>
  <c r="CE139" i="29"/>
  <c r="CD139" i="29"/>
  <c r="CC139" i="29"/>
  <c r="CB139" i="29"/>
  <c r="CA139" i="29"/>
  <c r="BZ139" i="29"/>
  <c r="BY139" i="29"/>
  <c r="BX139" i="29"/>
  <c r="BW139" i="29"/>
  <c r="BV139" i="29"/>
  <c r="BU139" i="29"/>
  <c r="BT139" i="29"/>
  <c r="BS139" i="29"/>
  <c r="BR139" i="29"/>
  <c r="BQ139" i="29"/>
  <c r="BP139" i="29"/>
  <c r="BO139" i="29"/>
  <c r="BN139" i="29"/>
  <c r="BM139" i="29"/>
  <c r="BL139" i="29"/>
  <c r="BK139" i="29"/>
  <c r="BJ139" i="29"/>
  <c r="BI139" i="29"/>
  <c r="BH139" i="29"/>
  <c r="BG139" i="29"/>
  <c r="BF139" i="29"/>
  <c r="BE139" i="29"/>
  <c r="BD139" i="29"/>
  <c r="BC139" i="29"/>
  <c r="BB139" i="29"/>
  <c r="BA139" i="29"/>
  <c r="AZ139" i="29"/>
  <c r="AY139" i="29"/>
  <c r="CM138" i="29"/>
  <c r="CL138" i="29"/>
  <c r="CK138" i="29"/>
  <c r="CJ138" i="29"/>
  <c r="CI138" i="29"/>
  <c r="CH138" i="29"/>
  <c r="CG138" i="29"/>
  <c r="CF138" i="29"/>
  <c r="CE138" i="29"/>
  <c r="CD138" i="29"/>
  <c r="CC138" i="29"/>
  <c r="CB138" i="29"/>
  <c r="CA138" i="29"/>
  <c r="BZ138" i="29"/>
  <c r="BY138" i="29"/>
  <c r="BX138" i="29"/>
  <c r="BW138" i="29"/>
  <c r="BV138" i="29"/>
  <c r="BU138" i="29"/>
  <c r="BT138" i="29"/>
  <c r="BS138" i="29"/>
  <c r="BR138" i="29"/>
  <c r="BQ138" i="29"/>
  <c r="BP138" i="29"/>
  <c r="BO138" i="29"/>
  <c r="BN138" i="29"/>
  <c r="BM138" i="29"/>
  <c r="BL138" i="29"/>
  <c r="BK138" i="29"/>
  <c r="BJ138" i="29"/>
  <c r="BI138" i="29"/>
  <c r="BH138" i="29"/>
  <c r="BG138" i="29"/>
  <c r="BF138" i="29"/>
  <c r="BE138" i="29"/>
  <c r="BD138" i="29"/>
  <c r="BC138" i="29"/>
  <c r="BB138" i="29"/>
  <c r="BA138" i="29"/>
  <c r="AZ138" i="29"/>
  <c r="AY138" i="29"/>
  <c r="CM137" i="29"/>
  <c r="CL137" i="29"/>
  <c r="CK137" i="29"/>
  <c r="CJ137" i="29"/>
  <c r="CI137" i="29"/>
  <c r="CH137" i="29"/>
  <c r="CG137" i="29"/>
  <c r="CF137" i="29"/>
  <c r="CE137" i="29"/>
  <c r="CD137" i="29"/>
  <c r="CC137" i="29"/>
  <c r="CB137" i="29"/>
  <c r="CA137" i="29"/>
  <c r="BZ137" i="29"/>
  <c r="BY137" i="29"/>
  <c r="BX137" i="29"/>
  <c r="BW137" i="29"/>
  <c r="BV137" i="29"/>
  <c r="BU137" i="29"/>
  <c r="BT137" i="29"/>
  <c r="BS137" i="29"/>
  <c r="BR137" i="29"/>
  <c r="BQ137" i="29"/>
  <c r="BP137" i="29"/>
  <c r="BO137" i="29"/>
  <c r="BN137" i="29"/>
  <c r="BM137" i="29"/>
  <c r="BL137" i="29"/>
  <c r="BK137" i="29"/>
  <c r="BJ137" i="29"/>
  <c r="BI137" i="29"/>
  <c r="BH137" i="29"/>
  <c r="BG137" i="29"/>
  <c r="BF137" i="29"/>
  <c r="BE137" i="29"/>
  <c r="BD137" i="29"/>
  <c r="BC137" i="29"/>
  <c r="BB137" i="29"/>
  <c r="BA137" i="29"/>
  <c r="AZ137" i="29"/>
  <c r="AY137" i="29"/>
  <c r="CM136" i="29"/>
  <c r="CL136" i="29"/>
  <c r="CK136" i="29"/>
  <c r="CJ136" i="29"/>
  <c r="CI136" i="29"/>
  <c r="CH136" i="29"/>
  <c r="CG136" i="29"/>
  <c r="CF136" i="29"/>
  <c r="CE136" i="29"/>
  <c r="CD136" i="29"/>
  <c r="CC136" i="29"/>
  <c r="CB136" i="29"/>
  <c r="CA136" i="29"/>
  <c r="BZ136" i="29"/>
  <c r="BY136" i="29"/>
  <c r="BX136" i="29"/>
  <c r="BW136" i="29"/>
  <c r="BV136" i="29"/>
  <c r="BU136" i="29"/>
  <c r="BT136" i="29"/>
  <c r="BS136" i="29"/>
  <c r="BR136" i="29"/>
  <c r="BQ136" i="29"/>
  <c r="BP136" i="29"/>
  <c r="BO136" i="29"/>
  <c r="BN136" i="29"/>
  <c r="BM136" i="29"/>
  <c r="BL136" i="29"/>
  <c r="BK136" i="29"/>
  <c r="BJ136" i="29"/>
  <c r="BI136" i="29"/>
  <c r="BH136" i="29"/>
  <c r="BG136" i="29"/>
  <c r="BF136" i="29"/>
  <c r="BE136" i="29"/>
  <c r="BD136" i="29"/>
  <c r="BC136" i="29"/>
  <c r="BB136" i="29"/>
  <c r="BA136" i="29"/>
  <c r="AZ136" i="29"/>
  <c r="AY136" i="29"/>
  <c r="AW136" i="29" s="1"/>
  <c r="CM135" i="29"/>
  <c r="CL135" i="29"/>
  <c r="CK135" i="29"/>
  <c r="CJ135" i="29"/>
  <c r="CI135" i="29"/>
  <c r="CH135" i="29"/>
  <c r="CG135" i="29"/>
  <c r="CF135" i="29"/>
  <c r="CE135" i="29"/>
  <c r="CD135" i="29"/>
  <c r="CC135" i="29"/>
  <c r="CB135" i="29"/>
  <c r="CA135" i="29"/>
  <c r="BZ135" i="29"/>
  <c r="BY135" i="29"/>
  <c r="BX135" i="29"/>
  <c r="BW135" i="29"/>
  <c r="BV135" i="29"/>
  <c r="BU135" i="29"/>
  <c r="BT135" i="29"/>
  <c r="BS135" i="29"/>
  <c r="BR135" i="29"/>
  <c r="BQ135" i="29"/>
  <c r="BP135" i="29"/>
  <c r="BO135" i="29"/>
  <c r="BN135" i="29"/>
  <c r="BM135" i="29"/>
  <c r="BL135" i="29"/>
  <c r="BK135" i="29"/>
  <c r="BJ135" i="29"/>
  <c r="BI135" i="29"/>
  <c r="BH135" i="29"/>
  <c r="BG135" i="29"/>
  <c r="BF135" i="29"/>
  <c r="BE135" i="29"/>
  <c r="BD135" i="29"/>
  <c r="BC135" i="29"/>
  <c r="BB135" i="29"/>
  <c r="BA135" i="29"/>
  <c r="AZ135" i="29"/>
  <c r="AY135" i="29"/>
  <c r="CM134" i="29"/>
  <c r="CL134" i="29"/>
  <c r="CK134" i="29"/>
  <c r="CJ134" i="29"/>
  <c r="CI134" i="29"/>
  <c r="CH134" i="29"/>
  <c r="CG134" i="29"/>
  <c r="CF134" i="29"/>
  <c r="CE134" i="29"/>
  <c r="CD134" i="29"/>
  <c r="CC134" i="29"/>
  <c r="CB134" i="29"/>
  <c r="CA134" i="29"/>
  <c r="BZ134" i="29"/>
  <c r="BY134" i="29"/>
  <c r="BX134" i="29"/>
  <c r="BW134" i="29"/>
  <c r="BV134" i="29"/>
  <c r="BU134" i="29"/>
  <c r="BT134" i="29"/>
  <c r="BS134" i="29"/>
  <c r="BR134" i="29"/>
  <c r="BQ134" i="29"/>
  <c r="BP134" i="29"/>
  <c r="BO134" i="29"/>
  <c r="BN134" i="29"/>
  <c r="BM134" i="29"/>
  <c r="BL134" i="29"/>
  <c r="BK134" i="29"/>
  <c r="BJ134" i="29"/>
  <c r="BI134" i="29"/>
  <c r="BH134" i="29"/>
  <c r="BG134" i="29"/>
  <c r="BF134" i="29"/>
  <c r="BE134" i="29"/>
  <c r="BD134" i="29"/>
  <c r="BC134" i="29"/>
  <c r="BB134" i="29"/>
  <c r="BA134" i="29"/>
  <c r="AZ134" i="29"/>
  <c r="AY134" i="29"/>
  <c r="CM133" i="29"/>
  <c r="CL133" i="29"/>
  <c r="CK133" i="29"/>
  <c r="CJ133" i="29"/>
  <c r="CI133" i="29"/>
  <c r="CH133" i="29"/>
  <c r="CG133" i="29"/>
  <c r="CF133" i="29"/>
  <c r="CE133" i="29"/>
  <c r="CD133" i="29"/>
  <c r="CC133" i="29"/>
  <c r="CB133" i="29"/>
  <c r="CA133" i="29"/>
  <c r="BZ133" i="29"/>
  <c r="BY133" i="29"/>
  <c r="BX133" i="29"/>
  <c r="BW133" i="29"/>
  <c r="BV133" i="29"/>
  <c r="BU133" i="29"/>
  <c r="BT133" i="29"/>
  <c r="BS133" i="29"/>
  <c r="BR133" i="29"/>
  <c r="BQ133" i="29"/>
  <c r="BP133" i="29"/>
  <c r="BO133" i="29"/>
  <c r="BN133" i="29"/>
  <c r="BM133" i="29"/>
  <c r="BL133" i="29"/>
  <c r="BK133" i="29"/>
  <c r="BJ133" i="29"/>
  <c r="BI133" i="29"/>
  <c r="BH133" i="29"/>
  <c r="BG133" i="29"/>
  <c r="BF133" i="29"/>
  <c r="BE133" i="29"/>
  <c r="BD133" i="29"/>
  <c r="BC133" i="29"/>
  <c r="BB133" i="29"/>
  <c r="BA133" i="29"/>
  <c r="AZ133" i="29"/>
  <c r="AY133" i="29"/>
  <c r="CM132" i="29"/>
  <c r="CL132" i="29"/>
  <c r="CK132" i="29"/>
  <c r="CJ132" i="29"/>
  <c r="CI132" i="29"/>
  <c r="CH132" i="29"/>
  <c r="CG132" i="29"/>
  <c r="CF132" i="29"/>
  <c r="CE132" i="29"/>
  <c r="CD132" i="29"/>
  <c r="CC132" i="29"/>
  <c r="CB132" i="29"/>
  <c r="CA132" i="29"/>
  <c r="BZ132" i="29"/>
  <c r="BY132" i="29"/>
  <c r="BX132" i="29"/>
  <c r="BW132" i="29"/>
  <c r="BV132" i="29"/>
  <c r="BU132" i="29"/>
  <c r="BT132" i="29"/>
  <c r="BS132" i="29"/>
  <c r="BR132" i="29"/>
  <c r="BQ132" i="29"/>
  <c r="BP132" i="29"/>
  <c r="BO132" i="29"/>
  <c r="BN132" i="29"/>
  <c r="BM132" i="29"/>
  <c r="BL132" i="29"/>
  <c r="BK132" i="29"/>
  <c r="BJ132" i="29"/>
  <c r="BI132" i="29"/>
  <c r="BH132" i="29"/>
  <c r="BG132" i="29"/>
  <c r="BF132" i="29"/>
  <c r="BE132" i="29"/>
  <c r="BD132" i="29"/>
  <c r="BC132" i="29"/>
  <c r="BB132" i="29"/>
  <c r="BA132" i="29"/>
  <c r="AZ132" i="29"/>
  <c r="AY132" i="29"/>
  <c r="CM131" i="29"/>
  <c r="CL131" i="29"/>
  <c r="CK131" i="29"/>
  <c r="CJ131" i="29"/>
  <c r="CI131" i="29"/>
  <c r="CH131" i="29"/>
  <c r="CG131" i="29"/>
  <c r="CF131" i="29"/>
  <c r="CE131" i="29"/>
  <c r="CD131" i="29"/>
  <c r="CC131" i="29"/>
  <c r="CB131" i="29"/>
  <c r="CA131" i="29"/>
  <c r="BZ131" i="29"/>
  <c r="BY131" i="29"/>
  <c r="BX131" i="29"/>
  <c r="BW131" i="29"/>
  <c r="BV131" i="29"/>
  <c r="BU131" i="29"/>
  <c r="BT131" i="29"/>
  <c r="BS131" i="29"/>
  <c r="BR131" i="29"/>
  <c r="BQ131" i="29"/>
  <c r="BP131" i="29"/>
  <c r="BO131" i="29"/>
  <c r="BN131" i="29"/>
  <c r="BM131" i="29"/>
  <c r="BL131" i="29"/>
  <c r="BK131" i="29"/>
  <c r="BJ131" i="29"/>
  <c r="BI131" i="29"/>
  <c r="BH131" i="29"/>
  <c r="BG131" i="29"/>
  <c r="BF131" i="29"/>
  <c r="BE131" i="29"/>
  <c r="BD131" i="29"/>
  <c r="BC131" i="29"/>
  <c r="BB131" i="29"/>
  <c r="BA131" i="29"/>
  <c r="AZ131" i="29"/>
  <c r="AY131" i="29"/>
  <c r="CM130" i="29"/>
  <c r="CL130" i="29"/>
  <c r="CK130" i="29"/>
  <c r="CJ130" i="29"/>
  <c r="CI130" i="29"/>
  <c r="CH130" i="29"/>
  <c r="CG130" i="29"/>
  <c r="CF130" i="29"/>
  <c r="CE130" i="29"/>
  <c r="CD130" i="29"/>
  <c r="CC130" i="29"/>
  <c r="CB130" i="29"/>
  <c r="CA130" i="29"/>
  <c r="BZ130" i="29"/>
  <c r="BY130" i="29"/>
  <c r="BX130" i="29"/>
  <c r="BW130" i="29"/>
  <c r="BV130" i="29"/>
  <c r="BU130" i="29"/>
  <c r="BT130" i="29"/>
  <c r="BS130" i="29"/>
  <c r="BR130" i="29"/>
  <c r="BQ130" i="29"/>
  <c r="BP130" i="29"/>
  <c r="BO130" i="29"/>
  <c r="BN130" i="29"/>
  <c r="BM130" i="29"/>
  <c r="BL130" i="29"/>
  <c r="BK130" i="29"/>
  <c r="BJ130" i="29"/>
  <c r="BI130" i="29"/>
  <c r="BH130" i="29"/>
  <c r="BG130" i="29"/>
  <c r="BF130" i="29"/>
  <c r="BE130" i="29"/>
  <c r="BD130" i="29"/>
  <c r="BC130" i="29"/>
  <c r="BB130" i="29"/>
  <c r="BA130" i="29"/>
  <c r="AZ130" i="29"/>
  <c r="AY130" i="29"/>
  <c r="CM129" i="29"/>
  <c r="CL129" i="29"/>
  <c r="CK129" i="29"/>
  <c r="CJ129" i="29"/>
  <c r="CI129" i="29"/>
  <c r="CH129" i="29"/>
  <c r="CG129" i="29"/>
  <c r="CF129" i="29"/>
  <c r="CE129" i="29"/>
  <c r="CD129" i="29"/>
  <c r="CC129" i="29"/>
  <c r="CB129" i="29"/>
  <c r="CA129" i="29"/>
  <c r="BZ129" i="29"/>
  <c r="BY129" i="29"/>
  <c r="BX129" i="29"/>
  <c r="BW129" i="29"/>
  <c r="BV129" i="29"/>
  <c r="BU129" i="29"/>
  <c r="BT129" i="29"/>
  <c r="BS129" i="29"/>
  <c r="BR129" i="29"/>
  <c r="BQ129" i="29"/>
  <c r="BP129" i="29"/>
  <c r="BO129" i="29"/>
  <c r="BN129" i="29"/>
  <c r="BM129" i="29"/>
  <c r="BL129" i="29"/>
  <c r="BK129" i="29"/>
  <c r="BJ129" i="29"/>
  <c r="BI129" i="29"/>
  <c r="BH129" i="29"/>
  <c r="BG129" i="29"/>
  <c r="BF129" i="29"/>
  <c r="BE129" i="29"/>
  <c r="BD129" i="29"/>
  <c r="BC129" i="29"/>
  <c r="BB129" i="29"/>
  <c r="BA129" i="29"/>
  <c r="AZ129" i="29"/>
  <c r="AY129" i="29"/>
  <c r="CM128" i="29"/>
  <c r="CL128" i="29"/>
  <c r="CK128" i="29"/>
  <c r="CJ128" i="29"/>
  <c r="CI128" i="29"/>
  <c r="CH128" i="29"/>
  <c r="CG128" i="29"/>
  <c r="CF128" i="29"/>
  <c r="CE128" i="29"/>
  <c r="CD128" i="29"/>
  <c r="CC128" i="29"/>
  <c r="CB128" i="29"/>
  <c r="CA128" i="29"/>
  <c r="BZ128" i="29"/>
  <c r="BY128" i="29"/>
  <c r="BX128" i="29"/>
  <c r="BW128" i="29"/>
  <c r="BV128" i="29"/>
  <c r="BU128" i="29"/>
  <c r="BT128" i="29"/>
  <c r="BS128" i="29"/>
  <c r="BR128" i="29"/>
  <c r="BQ128" i="29"/>
  <c r="BP128" i="29"/>
  <c r="BO128" i="29"/>
  <c r="BN128" i="29"/>
  <c r="BM128" i="29"/>
  <c r="BL128" i="29"/>
  <c r="BK128" i="29"/>
  <c r="BJ128" i="29"/>
  <c r="BI128" i="29"/>
  <c r="BH128" i="29"/>
  <c r="BG128" i="29"/>
  <c r="BF128" i="29"/>
  <c r="BE128" i="29"/>
  <c r="BD128" i="29"/>
  <c r="BC128" i="29"/>
  <c r="BB128" i="29"/>
  <c r="BA128" i="29"/>
  <c r="AZ128" i="29"/>
  <c r="AY128" i="29"/>
  <c r="CM127" i="29"/>
  <c r="CL127" i="29"/>
  <c r="CK127" i="29"/>
  <c r="CJ127" i="29"/>
  <c r="CI127" i="29"/>
  <c r="CH127" i="29"/>
  <c r="CG127" i="29"/>
  <c r="CF127" i="29"/>
  <c r="CE127" i="29"/>
  <c r="CD127" i="29"/>
  <c r="CC127" i="29"/>
  <c r="CB127" i="29"/>
  <c r="CA127" i="29"/>
  <c r="BZ127" i="29"/>
  <c r="BY127" i="29"/>
  <c r="BX127" i="29"/>
  <c r="BW127" i="29"/>
  <c r="BV127" i="29"/>
  <c r="BU127" i="29"/>
  <c r="BT127" i="29"/>
  <c r="BS127" i="29"/>
  <c r="BR127" i="29"/>
  <c r="BQ127" i="29"/>
  <c r="BP127" i="29"/>
  <c r="BO127" i="29"/>
  <c r="BN127" i="29"/>
  <c r="BM127" i="29"/>
  <c r="BL127" i="29"/>
  <c r="BK127" i="29"/>
  <c r="BJ127" i="29"/>
  <c r="BI127" i="29"/>
  <c r="BH127" i="29"/>
  <c r="BG127" i="29"/>
  <c r="BF127" i="29"/>
  <c r="BE127" i="29"/>
  <c r="BD127" i="29"/>
  <c r="BC127" i="29"/>
  <c r="BB127" i="29"/>
  <c r="BA127" i="29"/>
  <c r="AZ127" i="29"/>
  <c r="AY127" i="29"/>
  <c r="CM126" i="29"/>
  <c r="CL126" i="29"/>
  <c r="CK126" i="29"/>
  <c r="CJ126" i="29"/>
  <c r="CI126" i="29"/>
  <c r="CH126" i="29"/>
  <c r="CG126" i="29"/>
  <c r="CF126" i="29"/>
  <c r="CE126" i="29"/>
  <c r="CD126" i="29"/>
  <c r="CC126" i="29"/>
  <c r="CB126" i="29"/>
  <c r="CA126" i="29"/>
  <c r="BZ126" i="29"/>
  <c r="BY126" i="29"/>
  <c r="BX126" i="29"/>
  <c r="BW126" i="29"/>
  <c r="BV126" i="29"/>
  <c r="BU126" i="29"/>
  <c r="BT126" i="29"/>
  <c r="BS126" i="29"/>
  <c r="BR126" i="29"/>
  <c r="BQ126" i="29"/>
  <c r="BP126" i="29"/>
  <c r="BO126" i="29"/>
  <c r="BN126" i="29"/>
  <c r="BM126" i="29"/>
  <c r="BL126" i="29"/>
  <c r="BK126" i="29"/>
  <c r="BJ126" i="29"/>
  <c r="BI126" i="29"/>
  <c r="BH126" i="29"/>
  <c r="BG126" i="29"/>
  <c r="BF126" i="29"/>
  <c r="BE126" i="29"/>
  <c r="BD126" i="29"/>
  <c r="BC126" i="29"/>
  <c r="BB126" i="29"/>
  <c r="BA126" i="29"/>
  <c r="AZ126" i="29"/>
  <c r="AY126" i="29"/>
  <c r="CM125" i="29"/>
  <c r="CL125" i="29"/>
  <c r="CK125" i="29"/>
  <c r="CJ125" i="29"/>
  <c r="CI125" i="29"/>
  <c r="CH125" i="29"/>
  <c r="CG125" i="29"/>
  <c r="CF125" i="29"/>
  <c r="CE125" i="29"/>
  <c r="CD125" i="29"/>
  <c r="CC125" i="29"/>
  <c r="CB125" i="29"/>
  <c r="CA125" i="29"/>
  <c r="BZ125" i="29"/>
  <c r="BY125" i="29"/>
  <c r="BX125" i="29"/>
  <c r="BW125" i="29"/>
  <c r="BV125" i="29"/>
  <c r="BU125" i="29"/>
  <c r="BT125" i="29"/>
  <c r="BS125" i="29"/>
  <c r="BR125" i="29"/>
  <c r="BQ125" i="29"/>
  <c r="BP125" i="29"/>
  <c r="BO125" i="29"/>
  <c r="BN125" i="29"/>
  <c r="BM125" i="29"/>
  <c r="BL125" i="29"/>
  <c r="BK125" i="29"/>
  <c r="BJ125" i="29"/>
  <c r="BI125" i="29"/>
  <c r="BH125" i="29"/>
  <c r="BG125" i="29"/>
  <c r="BF125" i="29"/>
  <c r="BE125" i="29"/>
  <c r="BD125" i="29"/>
  <c r="BC125" i="29"/>
  <c r="BB125" i="29"/>
  <c r="BA125" i="29"/>
  <c r="AZ125" i="29"/>
  <c r="AY125" i="29"/>
  <c r="CM124" i="29"/>
  <c r="CL124" i="29"/>
  <c r="CK124" i="29"/>
  <c r="CJ124" i="29"/>
  <c r="CI124" i="29"/>
  <c r="CH124" i="29"/>
  <c r="CG124" i="29"/>
  <c r="CF124" i="29"/>
  <c r="CE124" i="29"/>
  <c r="CD124" i="29"/>
  <c r="CC124" i="29"/>
  <c r="CB124" i="29"/>
  <c r="CA124" i="29"/>
  <c r="BZ124" i="29"/>
  <c r="BY124" i="29"/>
  <c r="BX124" i="29"/>
  <c r="BW124" i="29"/>
  <c r="BV124" i="29"/>
  <c r="BU124" i="29"/>
  <c r="BT124" i="29"/>
  <c r="BS124" i="29"/>
  <c r="BR124" i="29"/>
  <c r="BQ124" i="29"/>
  <c r="BP124" i="29"/>
  <c r="BO124" i="29"/>
  <c r="BN124" i="29"/>
  <c r="BM124" i="29"/>
  <c r="BL124" i="29"/>
  <c r="BK124" i="29"/>
  <c r="BJ124" i="29"/>
  <c r="BI124" i="29"/>
  <c r="BH124" i="29"/>
  <c r="BG124" i="29"/>
  <c r="BF124" i="29"/>
  <c r="BE124" i="29"/>
  <c r="BD124" i="29"/>
  <c r="BC124" i="29"/>
  <c r="BB124" i="29"/>
  <c r="BA124" i="29"/>
  <c r="AZ124" i="29"/>
  <c r="AY124" i="29"/>
  <c r="CM123" i="29"/>
  <c r="CL123" i="29"/>
  <c r="CK123" i="29"/>
  <c r="CJ123" i="29"/>
  <c r="CI123" i="29"/>
  <c r="CH123" i="29"/>
  <c r="CG123" i="29"/>
  <c r="CF123" i="29"/>
  <c r="CE123" i="29"/>
  <c r="CD123" i="29"/>
  <c r="CC123" i="29"/>
  <c r="CB123" i="29"/>
  <c r="CA123" i="29"/>
  <c r="BZ123" i="29"/>
  <c r="BY123" i="29"/>
  <c r="BX123" i="29"/>
  <c r="BW123" i="29"/>
  <c r="BV123" i="29"/>
  <c r="BU123" i="29"/>
  <c r="BT123" i="29"/>
  <c r="BS123" i="29"/>
  <c r="BR123" i="29"/>
  <c r="BQ123" i="29"/>
  <c r="BP123" i="29"/>
  <c r="BO123" i="29"/>
  <c r="BN123" i="29"/>
  <c r="BM123" i="29"/>
  <c r="BL123" i="29"/>
  <c r="BK123" i="29"/>
  <c r="BJ123" i="29"/>
  <c r="BI123" i="29"/>
  <c r="BH123" i="29"/>
  <c r="BG123" i="29"/>
  <c r="BF123" i="29"/>
  <c r="BE123" i="29"/>
  <c r="BD123" i="29"/>
  <c r="BC123" i="29"/>
  <c r="BB123" i="29"/>
  <c r="BA123" i="29"/>
  <c r="AZ123" i="29"/>
  <c r="AY123" i="29"/>
  <c r="CM122" i="29"/>
  <c r="CL122" i="29"/>
  <c r="CK122" i="29"/>
  <c r="CJ122" i="29"/>
  <c r="CI122" i="29"/>
  <c r="CH122" i="29"/>
  <c r="CG122" i="29"/>
  <c r="CF122" i="29"/>
  <c r="CE122" i="29"/>
  <c r="CD122" i="29"/>
  <c r="CC122" i="29"/>
  <c r="CB122" i="29"/>
  <c r="CA122" i="29"/>
  <c r="BZ122" i="29"/>
  <c r="BY122" i="29"/>
  <c r="BX122" i="29"/>
  <c r="BW122" i="29"/>
  <c r="BV122" i="29"/>
  <c r="BU122" i="29"/>
  <c r="BT122" i="29"/>
  <c r="BS122" i="29"/>
  <c r="BR122" i="29"/>
  <c r="BQ122" i="29"/>
  <c r="BP122" i="29"/>
  <c r="BO122" i="29"/>
  <c r="BN122" i="29"/>
  <c r="BM122" i="29"/>
  <c r="BL122" i="29"/>
  <c r="BK122" i="29"/>
  <c r="BJ122" i="29"/>
  <c r="BI122" i="29"/>
  <c r="BH122" i="29"/>
  <c r="BG122" i="29"/>
  <c r="BF122" i="29"/>
  <c r="BE122" i="29"/>
  <c r="BD122" i="29"/>
  <c r="BC122" i="29"/>
  <c r="BB122" i="29"/>
  <c r="BA122" i="29"/>
  <c r="AZ122" i="29"/>
  <c r="AY122" i="29"/>
  <c r="CM121" i="29"/>
  <c r="CL121" i="29"/>
  <c r="CK121" i="29"/>
  <c r="CJ121" i="29"/>
  <c r="CI121" i="29"/>
  <c r="CH121" i="29"/>
  <c r="CG121" i="29"/>
  <c r="CF121" i="29"/>
  <c r="CE121" i="29"/>
  <c r="CD121" i="29"/>
  <c r="CC121" i="29"/>
  <c r="CB121" i="29"/>
  <c r="CA121" i="29"/>
  <c r="BZ121" i="29"/>
  <c r="BY121" i="29"/>
  <c r="BX121" i="29"/>
  <c r="BW121" i="29"/>
  <c r="BV121" i="29"/>
  <c r="BU121" i="29"/>
  <c r="BT121" i="29"/>
  <c r="BS121" i="29"/>
  <c r="BR121" i="29"/>
  <c r="BQ121" i="29"/>
  <c r="BP121" i="29"/>
  <c r="BO121" i="29"/>
  <c r="BN121" i="29"/>
  <c r="BM121" i="29"/>
  <c r="BL121" i="29"/>
  <c r="BK121" i="29"/>
  <c r="BJ121" i="29"/>
  <c r="BI121" i="29"/>
  <c r="BH121" i="29"/>
  <c r="BG121" i="29"/>
  <c r="BF121" i="29"/>
  <c r="BE121" i="29"/>
  <c r="BD121" i="29"/>
  <c r="BC121" i="29"/>
  <c r="BB121" i="29"/>
  <c r="BA121" i="29"/>
  <c r="AZ121" i="29"/>
  <c r="AY121" i="29"/>
  <c r="CM120" i="29"/>
  <c r="CL120" i="29"/>
  <c r="CK120" i="29"/>
  <c r="CJ120" i="29"/>
  <c r="CI120" i="29"/>
  <c r="CH120" i="29"/>
  <c r="CG120" i="29"/>
  <c r="CF120" i="29"/>
  <c r="CE120" i="29"/>
  <c r="CD120" i="29"/>
  <c r="CC120" i="29"/>
  <c r="CB120" i="29"/>
  <c r="CA120" i="29"/>
  <c r="BZ120" i="29"/>
  <c r="BY120" i="29"/>
  <c r="BX120" i="29"/>
  <c r="BW120" i="29"/>
  <c r="BV120" i="29"/>
  <c r="BU120" i="29"/>
  <c r="BT120" i="29"/>
  <c r="BS120" i="29"/>
  <c r="BR120" i="29"/>
  <c r="BQ120" i="29"/>
  <c r="BP120" i="29"/>
  <c r="BO120" i="29"/>
  <c r="BN120" i="29"/>
  <c r="BM120" i="29"/>
  <c r="BL120" i="29"/>
  <c r="BK120" i="29"/>
  <c r="BJ120" i="29"/>
  <c r="BI120" i="29"/>
  <c r="BH120" i="29"/>
  <c r="BG120" i="29"/>
  <c r="BF120" i="29"/>
  <c r="BE120" i="29"/>
  <c r="BD120" i="29"/>
  <c r="BC120" i="29"/>
  <c r="BB120" i="29"/>
  <c r="BA120" i="29"/>
  <c r="AZ120" i="29"/>
  <c r="AY120" i="29"/>
  <c r="CM119" i="29"/>
  <c r="CL119" i="29"/>
  <c r="CK119" i="29"/>
  <c r="CJ119" i="29"/>
  <c r="CI119" i="29"/>
  <c r="CH119" i="29"/>
  <c r="CG119" i="29"/>
  <c r="CF119" i="29"/>
  <c r="CE119" i="29"/>
  <c r="CD119" i="29"/>
  <c r="CC119" i="29"/>
  <c r="CB119" i="29"/>
  <c r="CA119" i="29"/>
  <c r="BZ119" i="29"/>
  <c r="BY119" i="29"/>
  <c r="BX119" i="29"/>
  <c r="BW119" i="29"/>
  <c r="BV119" i="29"/>
  <c r="BU119" i="29"/>
  <c r="BT119" i="29"/>
  <c r="BS119" i="29"/>
  <c r="BR119" i="29"/>
  <c r="BQ119" i="29"/>
  <c r="BP119" i="29"/>
  <c r="BO119" i="29"/>
  <c r="BN119" i="29"/>
  <c r="BM119" i="29"/>
  <c r="BL119" i="29"/>
  <c r="BK119" i="29"/>
  <c r="BJ119" i="29"/>
  <c r="BI119" i="29"/>
  <c r="BH119" i="29"/>
  <c r="BG119" i="29"/>
  <c r="BF119" i="29"/>
  <c r="BE119" i="29"/>
  <c r="BD119" i="29"/>
  <c r="BC119" i="29"/>
  <c r="BB119" i="29"/>
  <c r="BA119" i="29"/>
  <c r="AZ119" i="29"/>
  <c r="AY119" i="29"/>
  <c r="CM118" i="29"/>
  <c r="CL118" i="29"/>
  <c r="CK118" i="29"/>
  <c r="CJ118" i="29"/>
  <c r="CI118" i="29"/>
  <c r="CH118" i="29"/>
  <c r="CG118" i="29"/>
  <c r="CF118" i="29"/>
  <c r="CE118" i="29"/>
  <c r="CD118" i="29"/>
  <c r="CC118" i="29"/>
  <c r="CB118" i="29"/>
  <c r="CA118" i="29"/>
  <c r="BZ118" i="29"/>
  <c r="BY118" i="29"/>
  <c r="BX118" i="29"/>
  <c r="BW118" i="29"/>
  <c r="BV118" i="29"/>
  <c r="BU118" i="29"/>
  <c r="BT118" i="29"/>
  <c r="BS118" i="29"/>
  <c r="BR118" i="29"/>
  <c r="BQ118" i="29"/>
  <c r="BP118" i="29"/>
  <c r="BO118" i="29"/>
  <c r="BN118" i="29"/>
  <c r="BM118" i="29"/>
  <c r="BL118" i="29"/>
  <c r="BK118" i="29"/>
  <c r="BJ118" i="29"/>
  <c r="BI118" i="29"/>
  <c r="BH118" i="29"/>
  <c r="BG118" i="29"/>
  <c r="BF118" i="29"/>
  <c r="BE118" i="29"/>
  <c r="BD118" i="29"/>
  <c r="BC118" i="29"/>
  <c r="BB118" i="29"/>
  <c r="BA118" i="29"/>
  <c r="AZ118" i="29"/>
  <c r="AY118" i="29"/>
  <c r="CM117" i="29"/>
  <c r="CL117" i="29"/>
  <c r="CK117" i="29"/>
  <c r="CJ117" i="29"/>
  <c r="CI117" i="29"/>
  <c r="CH117" i="29"/>
  <c r="CG117" i="29"/>
  <c r="CF117" i="29"/>
  <c r="CE117" i="29"/>
  <c r="CD117" i="29"/>
  <c r="CC117" i="29"/>
  <c r="CB117" i="29"/>
  <c r="CA117" i="29"/>
  <c r="BZ117" i="29"/>
  <c r="BY117" i="29"/>
  <c r="BX117" i="29"/>
  <c r="BW117" i="29"/>
  <c r="BV117" i="29"/>
  <c r="BU117" i="29"/>
  <c r="BT117" i="29"/>
  <c r="BS117" i="29"/>
  <c r="BR117" i="29"/>
  <c r="BQ117" i="29"/>
  <c r="BP117" i="29"/>
  <c r="BO117" i="29"/>
  <c r="BN117" i="29"/>
  <c r="BM117" i="29"/>
  <c r="BL117" i="29"/>
  <c r="BK117" i="29"/>
  <c r="BJ117" i="29"/>
  <c r="BI117" i="29"/>
  <c r="BH117" i="29"/>
  <c r="BG117" i="29"/>
  <c r="BF117" i="29"/>
  <c r="BE117" i="29"/>
  <c r="BD117" i="29"/>
  <c r="BC117" i="29"/>
  <c r="BB117" i="29"/>
  <c r="BA117" i="29"/>
  <c r="AZ117" i="29"/>
  <c r="AY117" i="29"/>
  <c r="CM116" i="29"/>
  <c r="CL116" i="29"/>
  <c r="CK116" i="29"/>
  <c r="CJ116" i="29"/>
  <c r="CI116" i="29"/>
  <c r="CH116" i="29"/>
  <c r="CG116" i="29"/>
  <c r="CF116" i="29"/>
  <c r="CE116" i="29"/>
  <c r="CD116" i="29"/>
  <c r="CC116" i="29"/>
  <c r="CB116" i="29"/>
  <c r="CA116" i="29"/>
  <c r="BZ116" i="29"/>
  <c r="BY116" i="29"/>
  <c r="BX116" i="29"/>
  <c r="BW116" i="29"/>
  <c r="BV116" i="29"/>
  <c r="BU116" i="29"/>
  <c r="BT116" i="29"/>
  <c r="BS116" i="29"/>
  <c r="BR116" i="29"/>
  <c r="BQ116" i="29"/>
  <c r="BP116" i="29"/>
  <c r="BO116" i="29"/>
  <c r="BN116" i="29"/>
  <c r="BM116" i="29"/>
  <c r="BL116" i="29"/>
  <c r="BK116" i="29"/>
  <c r="BJ116" i="29"/>
  <c r="BI116" i="29"/>
  <c r="BH116" i="29"/>
  <c r="BG116" i="29"/>
  <c r="BF116" i="29"/>
  <c r="BE116" i="29"/>
  <c r="BD116" i="29"/>
  <c r="BC116" i="29"/>
  <c r="BB116" i="29"/>
  <c r="BA116" i="29"/>
  <c r="AZ116" i="29"/>
  <c r="AY116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A115" i="29"/>
  <c r="BZ115" i="29"/>
  <c r="BY115" i="29"/>
  <c r="BX115" i="29"/>
  <c r="BW115" i="29"/>
  <c r="BV115" i="29"/>
  <c r="BU115" i="29"/>
  <c r="BT115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A114" i="29"/>
  <c r="BZ114" i="29"/>
  <c r="BY114" i="29"/>
  <c r="BX114" i="29"/>
  <c r="BW114" i="29"/>
  <c r="BV114" i="29"/>
  <c r="BU114" i="29"/>
  <c r="BT114" i="29"/>
  <c r="BS114" i="29"/>
  <c r="BR114" i="29"/>
  <c r="BQ114" i="29"/>
  <c r="BP114" i="29"/>
  <c r="BO114" i="29"/>
  <c r="BN114" i="29"/>
  <c r="BM114" i="29"/>
  <c r="BL114" i="29"/>
  <c r="BK114" i="29"/>
  <c r="BJ114" i="29"/>
  <c r="BI114" i="29"/>
  <c r="BH114" i="29"/>
  <c r="BG114" i="29"/>
  <c r="BF114" i="29"/>
  <c r="BE114" i="29"/>
  <c r="BD114" i="29"/>
  <c r="BC114" i="29"/>
  <c r="BB114" i="29"/>
  <c r="BA114" i="29"/>
  <c r="AZ114" i="29"/>
  <c r="AY114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A113" i="29"/>
  <c r="BZ113" i="29"/>
  <c r="BY113" i="29"/>
  <c r="BX113" i="29"/>
  <c r="BW113" i="29"/>
  <c r="BV113" i="29"/>
  <c r="BU113" i="29"/>
  <c r="BT113" i="29"/>
  <c r="BS113" i="29"/>
  <c r="BR113" i="29"/>
  <c r="BQ113" i="29"/>
  <c r="BP113" i="29"/>
  <c r="BO113" i="29"/>
  <c r="BN113" i="29"/>
  <c r="BM113" i="29"/>
  <c r="BL113" i="29"/>
  <c r="BK113" i="29"/>
  <c r="BJ113" i="29"/>
  <c r="BI113" i="29"/>
  <c r="BH113" i="29"/>
  <c r="BG113" i="29"/>
  <c r="BF113" i="29"/>
  <c r="BE113" i="29"/>
  <c r="BD113" i="29"/>
  <c r="BC113" i="29"/>
  <c r="BB113" i="29"/>
  <c r="BA113" i="29"/>
  <c r="AZ113" i="29"/>
  <c r="AY113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A112" i="29"/>
  <c r="BZ112" i="29"/>
  <c r="BY112" i="29"/>
  <c r="BX112" i="29"/>
  <c r="BW112" i="29"/>
  <c r="BV112" i="29"/>
  <c r="BU112" i="29"/>
  <c r="BT112" i="29"/>
  <c r="BS112" i="29"/>
  <c r="BR112" i="29"/>
  <c r="BQ112" i="29"/>
  <c r="BP112" i="29"/>
  <c r="BO112" i="29"/>
  <c r="BN112" i="29"/>
  <c r="BM112" i="29"/>
  <c r="BL112" i="29"/>
  <c r="BK112" i="29"/>
  <c r="BJ112" i="29"/>
  <c r="BI112" i="29"/>
  <c r="BH112" i="29"/>
  <c r="BG112" i="29"/>
  <c r="BF112" i="29"/>
  <c r="BE112" i="29"/>
  <c r="BD112" i="29"/>
  <c r="BC112" i="29"/>
  <c r="BB112" i="29"/>
  <c r="BA112" i="29"/>
  <c r="AZ112" i="29"/>
  <c r="AY112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A111" i="29"/>
  <c r="BZ111" i="29"/>
  <c r="BY111" i="29"/>
  <c r="BX111" i="29"/>
  <c r="BW111" i="29"/>
  <c r="BV111" i="29"/>
  <c r="BU111" i="29"/>
  <c r="BT111" i="29"/>
  <c r="BS111" i="29"/>
  <c r="BR111" i="29"/>
  <c r="BQ111" i="29"/>
  <c r="BP111" i="29"/>
  <c r="BO111" i="29"/>
  <c r="BN111" i="29"/>
  <c r="BM111" i="29"/>
  <c r="BL111" i="29"/>
  <c r="BK111" i="29"/>
  <c r="BJ111" i="29"/>
  <c r="BI111" i="29"/>
  <c r="BH111" i="29"/>
  <c r="BG111" i="29"/>
  <c r="BF111" i="29"/>
  <c r="BE111" i="29"/>
  <c r="BD111" i="29"/>
  <c r="BC111" i="29"/>
  <c r="BB111" i="29"/>
  <c r="BA111" i="29"/>
  <c r="AZ111" i="29"/>
  <c r="AY111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A110" i="29"/>
  <c r="BZ110" i="29"/>
  <c r="BY110" i="29"/>
  <c r="BX110" i="29"/>
  <c r="BW110" i="29"/>
  <c r="BV110" i="29"/>
  <c r="BU110" i="29"/>
  <c r="BT110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A109" i="29"/>
  <c r="BZ109" i="29"/>
  <c r="BY109" i="29"/>
  <c r="BX109" i="29"/>
  <c r="BW109" i="29"/>
  <c r="BV109" i="29"/>
  <c r="BU109" i="29"/>
  <c r="BT109" i="29"/>
  <c r="BS109" i="29"/>
  <c r="BR109" i="29"/>
  <c r="BQ109" i="29"/>
  <c r="BP109" i="29"/>
  <c r="BO109" i="29"/>
  <c r="BN109" i="29"/>
  <c r="BM109" i="29"/>
  <c r="BL109" i="29"/>
  <c r="BK109" i="29"/>
  <c r="BJ109" i="29"/>
  <c r="BI109" i="29"/>
  <c r="BH109" i="29"/>
  <c r="BG109" i="29"/>
  <c r="BF109" i="29"/>
  <c r="BE109" i="29"/>
  <c r="BD109" i="29"/>
  <c r="BC109" i="29"/>
  <c r="BB109" i="29"/>
  <c r="BA109" i="29"/>
  <c r="AZ109" i="29"/>
  <c r="AY109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A108" i="29"/>
  <c r="BZ108" i="29"/>
  <c r="BY108" i="29"/>
  <c r="BX108" i="29"/>
  <c r="BW108" i="29"/>
  <c r="BV108" i="29"/>
  <c r="BU108" i="29"/>
  <c r="BT108" i="29"/>
  <c r="BS108" i="29"/>
  <c r="BR108" i="29"/>
  <c r="BQ108" i="29"/>
  <c r="BP108" i="29"/>
  <c r="BO108" i="29"/>
  <c r="BN108" i="29"/>
  <c r="BM108" i="29"/>
  <c r="BL108" i="29"/>
  <c r="BK108" i="29"/>
  <c r="BJ108" i="29"/>
  <c r="BI108" i="29"/>
  <c r="BH108" i="29"/>
  <c r="BG108" i="29"/>
  <c r="BF108" i="29"/>
  <c r="BE108" i="29"/>
  <c r="BD108" i="29"/>
  <c r="BC108" i="29"/>
  <c r="BB108" i="29"/>
  <c r="BA108" i="29"/>
  <c r="AZ108" i="29"/>
  <c r="AY108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A107" i="29"/>
  <c r="BZ107" i="29"/>
  <c r="BY107" i="29"/>
  <c r="BX107" i="29"/>
  <c r="BW107" i="29"/>
  <c r="BV107" i="29"/>
  <c r="BU107" i="29"/>
  <c r="BT107" i="29"/>
  <c r="BS107" i="29"/>
  <c r="BR107" i="29"/>
  <c r="BQ107" i="29"/>
  <c r="BP107" i="29"/>
  <c r="BO107" i="29"/>
  <c r="BN107" i="29"/>
  <c r="BM107" i="29"/>
  <c r="BL107" i="29"/>
  <c r="BK107" i="29"/>
  <c r="BJ107" i="29"/>
  <c r="BI107" i="29"/>
  <c r="BH107" i="29"/>
  <c r="BG107" i="29"/>
  <c r="BF107" i="29"/>
  <c r="BE107" i="29"/>
  <c r="BD107" i="29"/>
  <c r="BC107" i="29"/>
  <c r="BB107" i="29"/>
  <c r="BA107" i="29"/>
  <c r="AZ107" i="29"/>
  <c r="AY107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CA106" i="29"/>
  <c r="BZ106" i="29"/>
  <c r="BY106" i="29"/>
  <c r="BX106" i="29"/>
  <c r="BW106" i="29"/>
  <c r="BV106" i="29"/>
  <c r="BU106" i="29"/>
  <c r="BT106" i="29"/>
  <c r="BS106" i="29"/>
  <c r="BR106" i="29"/>
  <c r="BQ106" i="29"/>
  <c r="BP106" i="29"/>
  <c r="BO106" i="29"/>
  <c r="BN106" i="29"/>
  <c r="BM106" i="29"/>
  <c r="BL106" i="29"/>
  <c r="BK106" i="29"/>
  <c r="BJ106" i="29"/>
  <c r="BI106" i="29"/>
  <c r="BH106" i="29"/>
  <c r="BG106" i="29"/>
  <c r="BF106" i="29"/>
  <c r="BE106" i="29"/>
  <c r="BD106" i="29"/>
  <c r="BC106" i="29"/>
  <c r="BB106" i="29"/>
  <c r="BA106" i="29"/>
  <c r="AZ106" i="29"/>
  <c r="AY106" i="29"/>
  <c r="CM105" i="29"/>
  <c r="CL105" i="29"/>
  <c r="CK105" i="29"/>
  <c r="CJ105" i="29"/>
  <c r="CI105" i="29"/>
  <c r="CH105" i="29"/>
  <c r="CG105" i="29"/>
  <c r="CF105" i="29"/>
  <c r="CE105" i="29"/>
  <c r="CD105" i="29"/>
  <c r="CC105" i="29"/>
  <c r="CB105" i="29"/>
  <c r="CA105" i="29"/>
  <c r="BZ105" i="29"/>
  <c r="BY105" i="29"/>
  <c r="BX105" i="29"/>
  <c r="BW105" i="29"/>
  <c r="BV105" i="29"/>
  <c r="BU105" i="29"/>
  <c r="BT105" i="29"/>
  <c r="BS105" i="29"/>
  <c r="BR105" i="29"/>
  <c r="BQ105" i="29"/>
  <c r="BP105" i="29"/>
  <c r="BO105" i="29"/>
  <c r="BN105" i="29"/>
  <c r="BM105" i="29"/>
  <c r="BL105" i="29"/>
  <c r="BK105" i="29"/>
  <c r="BJ105" i="29"/>
  <c r="BI105" i="29"/>
  <c r="BH105" i="29"/>
  <c r="BG105" i="29"/>
  <c r="BF105" i="29"/>
  <c r="BE105" i="29"/>
  <c r="BD105" i="29"/>
  <c r="BC105" i="29"/>
  <c r="BB105" i="29"/>
  <c r="BA105" i="29"/>
  <c r="AZ105" i="29"/>
  <c r="AY105" i="29"/>
  <c r="CM104" i="29"/>
  <c r="CL104" i="29"/>
  <c r="CK104" i="29"/>
  <c r="CJ104" i="29"/>
  <c r="CI104" i="29"/>
  <c r="CH104" i="29"/>
  <c r="CG104" i="29"/>
  <c r="CF104" i="29"/>
  <c r="CE104" i="29"/>
  <c r="CD104" i="29"/>
  <c r="CC104" i="29"/>
  <c r="CB104" i="29"/>
  <c r="CA104" i="29"/>
  <c r="BZ104" i="29"/>
  <c r="BY104" i="29"/>
  <c r="BX104" i="29"/>
  <c r="BW104" i="29"/>
  <c r="BV104" i="29"/>
  <c r="BU104" i="29"/>
  <c r="BT104" i="29"/>
  <c r="BS104" i="29"/>
  <c r="BR104" i="29"/>
  <c r="BQ104" i="29"/>
  <c r="BP104" i="29"/>
  <c r="BO104" i="29"/>
  <c r="BN104" i="29"/>
  <c r="BM104" i="29"/>
  <c r="BL104" i="29"/>
  <c r="BK104" i="29"/>
  <c r="BJ104" i="29"/>
  <c r="BI104" i="29"/>
  <c r="BH104" i="29"/>
  <c r="BG104" i="29"/>
  <c r="BF104" i="29"/>
  <c r="BE104" i="29"/>
  <c r="BD104" i="29"/>
  <c r="BC104" i="29"/>
  <c r="BB104" i="29"/>
  <c r="BA104" i="29"/>
  <c r="AZ104" i="29"/>
  <c r="AY104" i="29"/>
  <c r="CM103" i="29"/>
  <c r="CL103" i="29"/>
  <c r="CK103" i="29"/>
  <c r="CJ103" i="29"/>
  <c r="CI103" i="29"/>
  <c r="CH103" i="29"/>
  <c r="CG103" i="29"/>
  <c r="CF103" i="29"/>
  <c r="CE103" i="29"/>
  <c r="CD103" i="29"/>
  <c r="CC103" i="29"/>
  <c r="CB103" i="29"/>
  <c r="CA103" i="29"/>
  <c r="BZ103" i="29"/>
  <c r="BY103" i="29"/>
  <c r="BX103" i="29"/>
  <c r="BW103" i="29"/>
  <c r="BV103" i="29"/>
  <c r="BU103" i="29"/>
  <c r="BT103" i="29"/>
  <c r="BS103" i="29"/>
  <c r="BR103" i="29"/>
  <c r="BQ103" i="29"/>
  <c r="BP103" i="29"/>
  <c r="BO103" i="29"/>
  <c r="BN103" i="29"/>
  <c r="BM103" i="29"/>
  <c r="BL103" i="29"/>
  <c r="BK103" i="29"/>
  <c r="BJ103" i="29"/>
  <c r="BI103" i="29"/>
  <c r="BH103" i="29"/>
  <c r="BG103" i="29"/>
  <c r="BF103" i="29"/>
  <c r="BE103" i="29"/>
  <c r="BD103" i="29"/>
  <c r="BC103" i="29"/>
  <c r="BB103" i="29"/>
  <c r="BA103" i="29"/>
  <c r="AZ103" i="29"/>
  <c r="AY103" i="29"/>
  <c r="CM102" i="29"/>
  <c r="CL102" i="29"/>
  <c r="CK102" i="29"/>
  <c r="CJ102" i="29"/>
  <c r="CI102" i="29"/>
  <c r="CH102" i="29"/>
  <c r="CG102" i="29"/>
  <c r="CF102" i="29"/>
  <c r="CE102" i="29"/>
  <c r="CD102" i="29"/>
  <c r="CC102" i="29"/>
  <c r="CB102" i="29"/>
  <c r="CA102" i="29"/>
  <c r="BZ102" i="29"/>
  <c r="BY102" i="29"/>
  <c r="BX102" i="29"/>
  <c r="BW102" i="29"/>
  <c r="BV102" i="29"/>
  <c r="BU102" i="29"/>
  <c r="BT102" i="29"/>
  <c r="BS102" i="29"/>
  <c r="BR102" i="29"/>
  <c r="BQ102" i="29"/>
  <c r="BP102" i="29"/>
  <c r="BO102" i="29"/>
  <c r="BN102" i="29"/>
  <c r="BM102" i="29"/>
  <c r="BL102" i="29"/>
  <c r="BK102" i="29"/>
  <c r="BJ102" i="29"/>
  <c r="BI102" i="29"/>
  <c r="BH102" i="29"/>
  <c r="BG102" i="29"/>
  <c r="BF102" i="29"/>
  <c r="BE102" i="29"/>
  <c r="BD102" i="29"/>
  <c r="BC102" i="29"/>
  <c r="BB102" i="29"/>
  <c r="BA102" i="29"/>
  <c r="AZ102" i="29"/>
  <c r="AY102" i="29"/>
  <c r="CM101" i="29"/>
  <c r="CL101" i="29"/>
  <c r="CK101" i="29"/>
  <c r="CJ101" i="29"/>
  <c r="CI101" i="29"/>
  <c r="CH101" i="29"/>
  <c r="CG101" i="29"/>
  <c r="CF101" i="29"/>
  <c r="CE101" i="29"/>
  <c r="CD101" i="29"/>
  <c r="CC101" i="29"/>
  <c r="CB101" i="29"/>
  <c r="CA101" i="29"/>
  <c r="BZ101" i="29"/>
  <c r="BY101" i="29"/>
  <c r="BX101" i="29"/>
  <c r="BW101" i="29"/>
  <c r="BV101" i="29"/>
  <c r="BU101" i="29"/>
  <c r="BT101" i="29"/>
  <c r="BS101" i="29"/>
  <c r="BR101" i="29"/>
  <c r="BQ101" i="29"/>
  <c r="BP101" i="29"/>
  <c r="BO101" i="29"/>
  <c r="BN101" i="29"/>
  <c r="BM101" i="29"/>
  <c r="BL101" i="29"/>
  <c r="BK101" i="29"/>
  <c r="BJ101" i="29"/>
  <c r="BI101" i="29"/>
  <c r="BH101" i="29"/>
  <c r="BG101" i="29"/>
  <c r="BF101" i="29"/>
  <c r="BE101" i="29"/>
  <c r="BD101" i="29"/>
  <c r="BC101" i="29"/>
  <c r="BB101" i="29"/>
  <c r="BA101" i="29"/>
  <c r="AZ101" i="29"/>
  <c r="AY101" i="29"/>
  <c r="CM100" i="29"/>
  <c r="CL100" i="29"/>
  <c r="CK100" i="29"/>
  <c r="CJ100" i="29"/>
  <c r="CI100" i="29"/>
  <c r="CH100" i="29"/>
  <c r="CG100" i="29"/>
  <c r="CF100" i="29"/>
  <c r="CE100" i="29"/>
  <c r="CD100" i="29"/>
  <c r="CC100" i="29"/>
  <c r="CB100" i="29"/>
  <c r="CA100" i="29"/>
  <c r="BZ100" i="29"/>
  <c r="BY100" i="29"/>
  <c r="BX100" i="29"/>
  <c r="BW100" i="29"/>
  <c r="BV100" i="29"/>
  <c r="BU100" i="29"/>
  <c r="BT100" i="29"/>
  <c r="BS100" i="29"/>
  <c r="BR100" i="29"/>
  <c r="BQ100" i="29"/>
  <c r="BP100" i="29"/>
  <c r="BO100" i="29"/>
  <c r="BN100" i="29"/>
  <c r="BM100" i="29"/>
  <c r="BL100" i="29"/>
  <c r="BK100" i="29"/>
  <c r="BJ100" i="29"/>
  <c r="BI100" i="29"/>
  <c r="BH100" i="29"/>
  <c r="BG100" i="29"/>
  <c r="BF100" i="29"/>
  <c r="BE100" i="29"/>
  <c r="BD100" i="29"/>
  <c r="BC100" i="29"/>
  <c r="BB100" i="29"/>
  <c r="BA100" i="29"/>
  <c r="AZ100" i="29"/>
  <c r="AY100" i="29"/>
  <c r="CM99" i="29"/>
  <c r="CL99" i="29"/>
  <c r="CK99" i="29"/>
  <c r="CJ99" i="29"/>
  <c r="CI99" i="29"/>
  <c r="CH99" i="29"/>
  <c r="CG99" i="29"/>
  <c r="CF99" i="29"/>
  <c r="CE99" i="29"/>
  <c r="CD99" i="29"/>
  <c r="CC99" i="29"/>
  <c r="CB99" i="29"/>
  <c r="CA99" i="29"/>
  <c r="BZ99" i="29"/>
  <c r="BY99" i="29"/>
  <c r="BX99" i="29"/>
  <c r="BW99" i="29"/>
  <c r="BV99" i="29"/>
  <c r="BU99" i="29"/>
  <c r="BT99" i="29"/>
  <c r="BS99" i="29"/>
  <c r="BR99" i="29"/>
  <c r="BQ99" i="29"/>
  <c r="BP99" i="29"/>
  <c r="BO99" i="29"/>
  <c r="BN99" i="29"/>
  <c r="BM99" i="29"/>
  <c r="BL99" i="29"/>
  <c r="BK99" i="29"/>
  <c r="BJ99" i="29"/>
  <c r="BI99" i="29"/>
  <c r="BH99" i="29"/>
  <c r="BG99" i="29"/>
  <c r="BF99" i="29"/>
  <c r="BE99" i="29"/>
  <c r="BD99" i="29"/>
  <c r="BC99" i="29"/>
  <c r="BB99" i="29"/>
  <c r="BA99" i="29"/>
  <c r="AZ99" i="29"/>
  <c r="AY99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CA98" i="29"/>
  <c r="BZ98" i="29"/>
  <c r="BY98" i="29"/>
  <c r="BX98" i="29"/>
  <c r="BW98" i="29"/>
  <c r="BV98" i="29"/>
  <c r="BU98" i="29"/>
  <c r="BT98" i="29"/>
  <c r="BS98" i="29"/>
  <c r="BR98" i="29"/>
  <c r="BQ98" i="29"/>
  <c r="BP98" i="29"/>
  <c r="BO98" i="29"/>
  <c r="BN98" i="29"/>
  <c r="BM98" i="29"/>
  <c r="BL98" i="29"/>
  <c r="BK98" i="29"/>
  <c r="BJ98" i="29"/>
  <c r="BI98" i="29"/>
  <c r="BH98" i="29"/>
  <c r="BG98" i="29"/>
  <c r="BF98" i="29"/>
  <c r="BE98" i="29"/>
  <c r="BD98" i="29"/>
  <c r="BC98" i="29"/>
  <c r="BB98" i="29"/>
  <c r="BA98" i="29"/>
  <c r="AZ98" i="29"/>
  <c r="AY98" i="29"/>
  <c r="CM97" i="29"/>
  <c r="CL97" i="29"/>
  <c r="CK97" i="29"/>
  <c r="CJ97" i="29"/>
  <c r="CI97" i="29"/>
  <c r="CH97" i="29"/>
  <c r="CG97" i="29"/>
  <c r="CF97" i="29"/>
  <c r="CE97" i="29"/>
  <c r="CD97" i="29"/>
  <c r="CC97" i="29"/>
  <c r="CB97" i="29"/>
  <c r="CA97" i="29"/>
  <c r="BZ97" i="29"/>
  <c r="BY97" i="29"/>
  <c r="BX97" i="29"/>
  <c r="BW97" i="29"/>
  <c r="BV97" i="29"/>
  <c r="BU97" i="29"/>
  <c r="BT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CA96" i="29"/>
  <c r="BZ96" i="29"/>
  <c r="BY96" i="29"/>
  <c r="BX96" i="29"/>
  <c r="BW96" i="29"/>
  <c r="BV96" i="29"/>
  <c r="BU96" i="29"/>
  <c r="BT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B96" i="29"/>
  <c r="BA96" i="29"/>
  <c r="AZ96" i="29"/>
  <c r="AY96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CA95" i="29"/>
  <c r="BZ95" i="29"/>
  <c r="BY95" i="29"/>
  <c r="BX95" i="29"/>
  <c r="BW95" i="29"/>
  <c r="BV95" i="29"/>
  <c r="BU95" i="29"/>
  <c r="BT95" i="29"/>
  <c r="BS95" i="29"/>
  <c r="BR95" i="29"/>
  <c r="BQ95" i="29"/>
  <c r="BP95" i="29"/>
  <c r="BO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CA94" i="29"/>
  <c r="BZ94" i="29"/>
  <c r="BY94" i="29"/>
  <c r="BX94" i="29"/>
  <c r="BW94" i="29"/>
  <c r="BV94" i="29"/>
  <c r="BU94" i="29"/>
  <c r="BT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CA93" i="29"/>
  <c r="BZ93" i="29"/>
  <c r="BY93" i="29"/>
  <c r="BX93" i="29"/>
  <c r="BW93" i="29"/>
  <c r="BV93" i="29"/>
  <c r="BU93" i="29"/>
  <c r="BT93" i="29"/>
  <c r="BS93" i="29"/>
  <c r="BR93" i="29"/>
  <c r="BQ93" i="29"/>
  <c r="BP93" i="29"/>
  <c r="BO93" i="29"/>
  <c r="BN93" i="29"/>
  <c r="BM93" i="29"/>
  <c r="BL93" i="29"/>
  <c r="BK93" i="29"/>
  <c r="BJ93" i="29"/>
  <c r="BI93" i="29"/>
  <c r="BH93" i="29"/>
  <c r="BG93" i="29"/>
  <c r="BF93" i="29"/>
  <c r="BE93" i="29"/>
  <c r="BD93" i="29"/>
  <c r="BC93" i="29"/>
  <c r="BB93" i="29"/>
  <c r="BA93" i="29"/>
  <c r="AZ93" i="29"/>
  <c r="AY93" i="29"/>
  <c r="CM92" i="29"/>
  <c r="CL92" i="29"/>
  <c r="CK92" i="29"/>
  <c r="CJ92" i="29"/>
  <c r="CI92" i="29"/>
  <c r="CH92" i="29"/>
  <c r="CG92" i="29"/>
  <c r="CF92" i="29"/>
  <c r="CE92" i="29"/>
  <c r="CD92" i="29"/>
  <c r="CC92" i="29"/>
  <c r="CB92" i="29"/>
  <c r="CA92" i="29"/>
  <c r="BZ92" i="29"/>
  <c r="BY92" i="29"/>
  <c r="BX92" i="29"/>
  <c r="BW92" i="29"/>
  <c r="BV92" i="29"/>
  <c r="BU92" i="29"/>
  <c r="BT92" i="29"/>
  <c r="BS92" i="29"/>
  <c r="BR92" i="29"/>
  <c r="BQ92" i="29"/>
  <c r="BP92" i="29"/>
  <c r="BO92" i="29"/>
  <c r="BN92" i="29"/>
  <c r="BM92" i="29"/>
  <c r="BL92" i="29"/>
  <c r="BK92" i="29"/>
  <c r="BJ92" i="29"/>
  <c r="BI92" i="29"/>
  <c r="BH92" i="29"/>
  <c r="BG92" i="29"/>
  <c r="BF92" i="29"/>
  <c r="BE92" i="29"/>
  <c r="BD92" i="29"/>
  <c r="BC92" i="29"/>
  <c r="BB92" i="29"/>
  <c r="BA92" i="29"/>
  <c r="AZ92" i="29"/>
  <c r="AY92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CA91" i="29"/>
  <c r="BZ91" i="29"/>
  <c r="BY91" i="29"/>
  <c r="BX91" i="29"/>
  <c r="BW91" i="29"/>
  <c r="BV91" i="29"/>
  <c r="BU91" i="29"/>
  <c r="BT91" i="29"/>
  <c r="BS91" i="29"/>
  <c r="BR91" i="29"/>
  <c r="BQ91" i="29"/>
  <c r="BP91" i="29"/>
  <c r="BO91" i="29"/>
  <c r="BN91" i="29"/>
  <c r="BM91" i="29"/>
  <c r="BL91" i="29"/>
  <c r="BK91" i="29"/>
  <c r="BJ91" i="29"/>
  <c r="BI91" i="29"/>
  <c r="BH91" i="29"/>
  <c r="BG91" i="29"/>
  <c r="BF91" i="29"/>
  <c r="BE91" i="29"/>
  <c r="BD91" i="29"/>
  <c r="BC91" i="29"/>
  <c r="BB91" i="29"/>
  <c r="BA91" i="29"/>
  <c r="AZ91" i="29"/>
  <c r="AY91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CA90" i="29"/>
  <c r="BZ90" i="29"/>
  <c r="BY90" i="29"/>
  <c r="BX90" i="29"/>
  <c r="BW90" i="29"/>
  <c r="BV90" i="29"/>
  <c r="BU90" i="29"/>
  <c r="BT90" i="29"/>
  <c r="BS90" i="29"/>
  <c r="BR90" i="29"/>
  <c r="BQ90" i="29"/>
  <c r="BP90" i="29"/>
  <c r="BO90" i="29"/>
  <c r="BN90" i="29"/>
  <c r="BM90" i="29"/>
  <c r="BL90" i="29"/>
  <c r="BK90" i="29"/>
  <c r="BJ90" i="29"/>
  <c r="BI90" i="29"/>
  <c r="BH90" i="29"/>
  <c r="BG90" i="29"/>
  <c r="BF90" i="29"/>
  <c r="BE90" i="29"/>
  <c r="BD90" i="29"/>
  <c r="BC90" i="29"/>
  <c r="BB90" i="29"/>
  <c r="BA90" i="29"/>
  <c r="AZ90" i="29"/>
  <c r="AY90" i="29"/>
  <c r="CM89" i="29"/>
  <c r="CL89" i="29"/>
  <c r="CK89" i="29"/>
  <c r="CJ89" i="29"/>
  <c r="CI89" i="29"/>
  <c r="CH89" i="29"/>
  <c r="CG89" i="29"/>
  <c r="CF89" i="29"/>
  <c r="CE89" i="29"/>
  <c r="CD89" i="29"/>
  <c r="CC89" i="29"/>
  <c r="CB89" i="29"/>
  <c r="CA89" i="29"/>
  <c r="BZ89" i="29"/>
  <c r="BY89" i="29"/>
  <c r="BX89" i="29"/>
  <c r="BW89" i="29"/>
  <c r="BV89" i="29"/>
  <c r="BU89" i="29"/>
  <c r="BT89" i="29"/>
  <c r="BS89" i="29"/>
  <c r="BR89" i="29"/>
  <c r="BQ89" i="29"/>
  <c r="BP89" i="29"/>
  <c r="BO89" i="29"/>
  <c r="BN89" i="29"/>
  <c r="BM89" i="29"/>
  <c r="BL89" i="29"/>
  <c r="BK89" i="29"/>
  <c r="BJ89" i="29"/>
  <c r="BI89" i="29"/>
  <c r="BH89" i="29"/>
  <c r="BG89" i="29"/>
  <c r="BF89" i="29"/>
  <c r="BE89" i="29"/>
  <c r="BD89" i="29"/>
  <c r="BC89" i="29"/>
  <c r="BB89" i="29"/>
  <c r="BA89" i="29"/>
  <c r="AZ89" i="29"/>
  <c r="AY89" i="29"/>
  <c r="CM88" i="29"/>
  <c r="CL88" i="29"/>
  <c r="CK88" i="29"/>
  <c r="CJ88" i="29"/>
  <c r="CI88" i="29"/>
  <c r="CH88" i="29"/>
  <c r="CG88" i="29"/>
  <c r="CF88" i="29"/>
  <c r="CE88" i="29"/>
  <c r="CD88" i="29"/>
  <c r="CC88" i="29"/>
  <c r="CB88" i="29"/>
  <c r="CA88" i="29"/>
  <c r="BZ88" i="29"/>
  <c r="BY88" i="29"/>
  <c r="BX88" i="29"/>
  <c r="BW88" i="29"/>
  <c r="BV88" i="29"/>
  <c r="BU88" i="29"/>
  <c r="BT88" i="29"/>
  <c r="BS88" i="29"/>
  <c r="BR88" i="29"/>
  <c r="BQ88" i="29"/>
  <c r="BP88" i="29"/>
  <c r="BO88" i="29"/>
  <c r="BN88" i="29"/>
  <c r="BM88" i="29"/>
  <c r="BL88" i="29"/>
  <c r="BK88" i="29"/>
  <c r="BJ88" i="29"/>
  <c r="BI88" i="29"/>
  <c r="BH88" i="29"/>
  <c r="BG88" i="29"/>
  <c r="BF88" i="29"/>
  <c r="BE88" i="29"/>
  <c r="BD88" i="29"/>
  <c r="BC88" i="29"/>
  <c r="BB88" i="29"/>
  <c r="BA88" i="29"/>
  <c r="AZ88" i="29"/>
  <c r="AY88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A87" i="29"/>
  <c r="BZ87" i="29"/>
  <c r="BY87" i="29"/>
  <c r="BX87" i="29"/>
  <c r="BW87" i="29"/>
  <c r="BV87" i="29"/>
  <c r="BU87" i="29"/>
  <c r="BT87" i="29"/>
  <c r="BS87" i="29"/>
  <c r="BR87" i="29"/>
  <c r="BQ87" i="29"/>
  <c r="BP87" i="29"/>
  <c r="BO87" i="29"/>
  <c r="BN87" i="29"/>
  <c r="BM87" i="29"/>
  <c r="BL87" i="29"/>
  <c r="BK87" i="29"/>
  <c r="BJ87" i="29"/>
  <c r="BI87" i="29"/>
  <c r="BH87" i="29"/>
  <c r="BG87" i="29"/>
  <c r="BF87" i="29"/>
  <c r="BE87" i="29"/>
  <c r="BD87" i="29"/>
  <c r="BC87" i="29"/>
  <c r="BB87" i="29"/>
  <c r="BA87" i="29"/>
  <c r="AZ87" i="29"/>
  <c r="AY87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CA86" i="29"/>
  <c r="BZ86" i="29"/>
  <c r="BY86" i="29"/>
  <c r="BX86" i="29"/>
  <c r="BW86" i="29"/>
  <c r="BV86" i="29"/>
  <c r="BU86" i="29"/>
  <c r="BT86" i="29"/>
  <c r="BS86" i="29"/>
  <c r="BR86" i="29"/>
  <c r="BQ86" i="29"/>
  <c r="BP86" i="29"/>
  <c r="BO86" i="29"/>
  <c r="BN86" i="29"/>
  <c r="BM86" i="29"/>
  <c r="BL86" i="29"/>
  <c r="BK86" i="29"/>
  <c r="BJ86" i="29"/>
  <c r="BI86" i="29"/>
  <c r="BH86" i="29"/>
  <c r="BG86" i="29"/>
  <c r="BF86" i="29"/>
  <c r="BE86" i="29"/>
  <c r="BD86" i="29"/>
  <c r="BC86" i="29"/>
  <c r="BB86" i="29"/>
  <c r="BA86" i="29"/>
  <c r="AZ86" i="29"/>
  <c r="AY86" i="29"/>
  <c r="CM85" i="29"/>
  <c r="CL85" i="29"/>
  <c r="CK85" i="29"/>
  <c r="CJ85" i="29"/>
  <c r="CI85" i="29"/>
  <c r="CH85" i="29"/>
  <c r="CG85" i="29"/>
  <c r="CF85" i="29"/>
  <c r="CE85" i="29"/>
  <c r="CD85" i="29"/>
  <c r="CC85" i="29"/>
  <c r="CB85" i="29"/>
  <c r="CA85" i="29"/>
  <c r="BZ85" i="29"/>
  <c r="BY85" i="29"/>
  <c r="BX85" i="29"/>
  <c r="BW85" i="29"/>
  <c r="BV85" i="29"/>
  <c r="BU85" i="29"/>
  <c r="BT85" i="29"/>
  <c r="BS85" i="29"/>
  <c r="BR85" i="29"/>
  <c r="BQ85" i="29"/>
  <c r="BP85" i="29"/>
  <c r="BO85" i="29"/>
  <c r="BN85" i="29"/>
  <c r="BM85" i="29"/>
  <c r="BL85" i="29"/>
  <c r="BK85" i="29"/>
  <c r="BJ85" i="29"/>
  <c r="BI85" i="29"/>
  <c r="BH85" i="29"/>
  <c r="BG85" i="29"/>
  <c r="BF85" i="29"/>
  <c r="BE85" i="29"/>
  <c r="BD85" i="29"/>
  <c r="BC85" i="29"/>
  <c r="BB85" i="29"/>
  <c r="BA85" i="29"/>
  <c r="AZ85" i="29"/>
  <c r="AY85" i="29"/>
  <c r="CM84" i="29"/>
  <c r="CL84" i="29"/>
  <c r="CK84" i="29"/>
  <c r="CJ84" i="29"/>
  <c r="CI84" i="29"/>
  <c r="CH84" i="29"/>
  <c r="CG84" i="29"/>
  <c r="CF84" i="29"/>
  <c r="CE84" i="29"/>
  <c r="CD84" i="29"/>
  <c r="CC84" i="29"/>
  <c r="CB84" i="29"/>
  <c r="CA84" i="29"/>
  <c r="BZ84" i="29"/>
  <c r="BY84" i="29"/>
  <c r="BX84" i="29"/>
  <c r="BW84" i="29"/>
  <c r="BV84" i="29"/>
  <c r="BU84" i="29"/>
  <c r="BT84" i="29"/>
  <c r="BS84" i="29"/>
  <c r="BR84" i="29"/>
  <c r="BQ84" i="29"/>
  <c r="BP84" i="29"/>
  <c r="BO84" i="29"/>
  <c r="BN84" i="29"/>
  <c r="BM84" i="29"/>
  <c r="BL84" i="29"/>
  <c r="BK84" i="29"/>
  <c r="BJ84" i="29"/>
  <c r="BI84" i="29"/>
  <c r="BH84" i="29"/>
  <c r="BG84" i="29"/>
  <c r="BF84" i="29"/>
  <c r="BE84" i="29"/>
  <c r="BD84" i="29"/>
  <c r="BC84" i="29"/>
  <c r="BB84" i="29"/>
  <c r="BA84" i="29"/>
  <c r="AZ84" i="29"/>
  <c r="AY84" i="29"/>
  <c r="CM83" i="29"/>
  <c r="CL83" i="29"/>
  <c r="CK83" i="29"/>
  <c r="CJ83" i="29"/>
  <c r="CI83" i="29"/>
  <c r="CH83" i="29"/>
  <c r="CG83" i="29"/>
  <c r="CF83" i="29"/>
  <c r="CE83" i="29"/>
  <c r="CD83" i="29"/>
  <c r="CC83" i="29"/>
  <c r="CB83" i="29"/>
  <c r="CA83" i="29"/>
  <c r="BZ83" i="29"/>
  <c r="BY83" i="29"/>
  <c r="BX83" i="29"/>
  <c r="BW83" i="29"/>
  <c r="BV83" i="29"/>
  <c r="BU83" i="29"/>
  <c r="BT83" i="29"/>
  <c r="BS83" i="29"/>
  <c r="BR83" i="29"/>
  <c r="BQ83" i="29"/>
  <c r="BP83" i="29"/>
  <c r="BO83" i="29"/>
  <c r="BN83" i="29"/>
  <c r="BM83" i="29"/>
  <c r="BL83" i="29"/>
  <c r="BK83" i="29"/>
  <c r="BJ83" i="29"/>
  <c r="BI83" i="29"/>
  <c r="BH83" i="29"/>
  <c r="BG83" i="29"/>
  <c r="BF83" i="29"/>
  <c r="BE83" i="29"/>
  <c r="BD83" i="29"/>
  <c r="BC83" i="29"/>
  <c r="BB83" i="29"/>
  <c r="BA83" i="29"/>
  <c r="AZ83" i="29"/>
  <c r="AY83" i="29"/>
  <c r="CM82" i="29"/>
  <c r="CL82" i="29"/>
  <c r="CK82" i="29"/>
  <c r="CJ82" i="29"/>
  <c r="CI82" i="29"/>
  <c r="CH82" i="29"/>
  <c r="CG82" i="29"/>
  <c r="CF82" i="29"/>
  <c r="CE82" i="29"/>
  <c r="CD82" i="29"/>
  <c r="CC82" i="29"/>
  <c r="CB82" i="29"/>
  <c r="CA82" i="29"/>
  <c r="BZ82" i="29"/>
  <c r="BY82" i="29"/>
  <c r="BX82" i="29"/>
  <c r="BW82" i="29"/>
  <c r="BV82" i="29"/>
  <c r="BU82" i="29"/>
  <c r="BT82" i="29"/>
  <c r="BS82" i="29"/>
  <c r="BR82" i="29"/>
  <c r="BQ82" i="29"/>
  <c r="BP82" i="29"/>
  <c r="BO82" i="29"/>
  <c r="BN82" i="29"/>
  <c r="BM82" i="29"/>
  <c r="BL82" i="29"/>
  <c r="BK82" i="29"/>
  <c r="BJ82" i="29"/>
  <c r="BI82" i="29"/>
  <c r="BH82" i="29"/>
  <c r="BG82" i="29"/>
  <c r="BF82" i="29"/>
  <c r="BE82" i="29"/>
  <c r="BD82" i="29"/>
  <c r="BC82" i="29"/>
  <c r="BB82" i="29"/>
  <c r="BA82" i="29"/>
  <c r="AZ82" i="29"/>
  <c r="AY82" i="29"/>
  <c r="CM81" i="29"/>
  <c r="CL81" i="29"/>
  <c r="CK81" i="29"/>
  <c r="CJ81" i="29"/>
  <c r="CI81" i="29"/>
  <c r="CH81" i="29"/>
  <c r="CG81" i="29"/>
  <c r="CF81" i="29"/>
  <c r="CE81" i="29"/>
  <c r="CD81" i="29"/>
  <c r="CC81" i="29"/>
  <c r="CB81" i="29"/>
  <c r="CA81" i="29"/>
  <c r="BZ81" i="29"/>
  <c r="BY81" i="29"/>
  <c r="BX81" i="29"/>
  <c r="BW81" i="29"/>
  <c r="BV81" i="29"/>
  <c r="BU81" i="29"/>
  <c r="BT81" i="29"/>
  <c r="BS81" i="29"/>
  <c r="BR81" i="29"/>
  <c r="BQ81" i="29"/>
  <c r="BP81" i="29"/>
  <c r="BO81" i="29"/>
  <c r="BN81" i="29"/>
  <c r="BM81" i="29"/>
  <c r="BL81" i="29"/>
  <c r="BK81" i="29"/>
  <c r="BJ81" i="29"/>
  <c r="BI81" i="29"/>
  <c r="BH81" i="29"/>
  <c r="BG81" i="29"/>
  <c r="BF81" i="29"/>
  <c r="BE81" i="29"/>
  <c r="BD81" i="29"/>
  <c r="BC81" i="29"/>
  <c r="BB81" i="29"/>
  <c r="BA81" i="29"/>
  <c r="AZ81" i="29"/>
  <c r="AY81" i="29"/>
  <c r="CM80" i="29"/>
  <c r="CL80" i="29"/>
  <c r="CK80" i="29"/>
  <c r="CJ80" i="29"/>
  <c r="CI80" i="29"/>
  <c r="CH80" i="29"/>
  <c r="CG80" i="29"/>
  <c r="CF80" i="29"/>
  <c r="CE80" i="29"/>
  <c r="CD80" i="29"/>
  <c r="CC80" i="29"/>
  <c r="CB80" i="29"/>
  <c r="CA80" i="29"/>
  <c r="BZ80" i="29"/>
  <c r="BY80" i="29"/>
  <c r="BX80" i="29"/>
  <c r="BW80" i="29"/>
  <c r="BV80" i="29"/>
  <c r="BU80" i="29"/>
  <c r="BT80" i="29"/>
  <c r="BS80" i="29"/>
  <c r="BR80" i="29"/>
  <c r="BQ80" i="29"/>
  <c r="BP80" i="29"/>
  <c r="BO80" i="29"/>
  <c r="BN80" i="29"/>
  <c r="BM80" i="29"/>
  <c r="BL80" i="29"/>
  <c r="BK80" i="29"/>
  <c r="BJ80" i="29"/>
  <c r="BI80" i="29"/>
  <c r="BH80" i="29"/>
  <c r="BG80" i="29"/>
  <c r="BF80" i="29"/>
  <c r="BE80" i="29"/>
  <c r="BD80" i="29"/>
  <c r="BC80" i="29"/>
  <c r="BB80" i="29"/>
  <c r="BA80" i="29"/>
  <c r="AZ80" i="29"/>
  <c r="AY80" i="29"/>
  <c r="CM79" i="29"/>
  <c r="CL79" i="29"/>
  <c r="CK79" i="29"/>
  <c r="CJ79" i="29"/>
  <c r="CI79" i="29"/>
  <c r="CH79" i="29"/>
  <c r="CG79" i="29"/>
  <c r="CF79" i="29"/>
  <c r="CE79" i="29"/>
  <c r="CD79" i="29"/>
  <c r="CC79" i="29"/>
  <c r="CB79" i="29"/>
  <c r="CA79" i="29"/>
  <c r="BZ79" i="29"/>
  <c r="BY79" i="29"/>
  <c r="BX79" i="29"/>
  <c r="BW79" i="29"/>
  <c r="BV79" i="29"/>
  <c r="BU79" i="29"/>
  <c r="BT79" i="29"/>
  <c r="BS79" i="29"/>
  <c r="BR79" i="29"/>
  <c r="BQ79" i="29"/>
  <c r="BP79" i="29"/>
  <c r="BO79" i="29"/>
  <c r="BN79" i="29"/>
  <c r="BM79" i="29"/>
  <c r="BL79" i="29"/>
  <c r="BK79" i="29"/>
  <c r="BJ79" i="29"/>
  <c r="BI79" i="29"/>
  <c r="BH79" i="29"/>
  <c r="BG79" i="29"/>
  <c r="BF79" i="29"/>
  <c r="BE79" i="29"/>
  <c r="BD79" i="29"/>
  <c r="BC79" i="29"/>
  <c r="BB79" i="29"/>
  <c r="BA79" i="29"/>
  <c r="AZ79" i="29"/>
  <c r="AY79" i="29"/>
  <c r="CM78" i="29"/>
  <c r="CL78" i="29"/>
  <c r="CK78" i="29"/>
  <c r="CJ78" i="29"/>
  <c r="CI78" i="29"/>
  <c r="CH78" i="29"/>
  <c r="CG78" i="29"/>
  <c r="CF78" i="29"/>
  <c r="CE78" i="29"/>
  <c r="CD78" i="29"/>
  <c r="CC78" i="29"/>
  <c r="CB78" i="29"/>
  <c r="CA78" i="29"/>
  <c r="BZ78" i="29"/>
  <c r="BY78" i="29"/>
  <c r="BX78" i="29"/>
  <c r="BW78" i="29"/>
  <c r="BV78" i="29"/>
  <c r="BU78" i="29"/>
  <c r="BT78" i="29"/>
  <c r="BS78" i="29"/>
  <c r="BR78" i="29"/>
  <c r="BQ78" i="29"/>
  <c r="BP78" i="29"/>
  <c r="BO78" i="29"/>
  <c r="BN78" i="29"/>
  <c r="BM78" i="29"/>
  <c r="BL78" i="29"/>
  <c r="BK78" i="29"/>
  <c r="BJ78" i="29"/>
  <c r="BI78" i="29"/>
  <c r="BH78" i="29"/>
  <c r="BG78" i="29"/>
  <c r="BF78" i="29"/>
  <c r="BE78" i="29"/>
  <c r="BD78" i="29"/>
  <c r="BC78" i="29"/>
  <c r="BB78" i="29"/>
  <c r="BA78" i="29"/>
  <c r="AZ78" i="29"/>
  <c r="AY78" i="29"/>
  <c r="CM77" i="29"/>
  <c r="CL77" i="29"/>
  <c r="CK77" i="29"/>
  <c r="CJ77" i="29"/>
  <c r="CI77" i="29"/>
  <c r="CH77" i="29"/>
  <c r="CG77" i="29"/>
  <c r="CF77" i="29"/>
  <c r="CE77" i="29"/>
  <c r="CD77" i="29"/>
  <c r="CC77" i="29"/>
  <c r="CB77" i="29"/>
  <c r="CA77" i="29"/>
  <c r="BZ77" i="29"/>
  <c r="BY77" i="29"/>
  <c r="BX77" i="29"/>
  <c r="BW77" i="29"/>
  <c r="BV77" i="29"/>
  <c r="BU77" i="29"/>
  <c r="BT77" i="29"/>
  <c r="BS77" i="29"/>
  <c r="BR77" i="29"/>
  <c r="BQ77" i="29"/>
  <c r="BP77" i="29"/>
  <c r="BO77" i="29"/>
  <c r="BN77" i="29"/>
  <c r="BM77" i="29"/>
  <c r="BL77" i="29"/>
  <c r="BK77" i="29"/>
  <c r="BJ77" i="29"/>
  <c r="BI77" i="29"/>
  <c r="BH77" i="29"/>
  <c r="BG77" i="29"/>
  <c r="BF77" i="29"/>
  <c r="BE77" i="29"/>
  <c r="BD77" i="29"/>
  <c r="BC77" i="29"/>
  <c r="BB77" i="29"/>
  <c r="BA77" i="29"/>
  <c r="AZ77" i="29"/>
  <c r="AY77" i="29"/>
  <c r="CM76" i="29"/>
  <c r="CL76" i="29"/>
  <c r="CK76" i="29"/>
  <c r="CJ76" i="29"/>
  <c r="CI76" i="29"/>
  <c r="CH76" i="29"/>
  <c r="CG76" i="29"/>
  <c r="CF76" i="29"/>
  <c r="CE76" i="29"/>
  <c r="CD76" i="29"/>
  <c r="CC76" i="29"/>
  <c r="CB76" i="29"/>
  <c r="CA76" i="29"/>
  <c r="BZ76" i="29"/>
  <c r="BY76" i="29"/>
  <c r="BX76" i="29"/>
  <c r="BW76" i="29"/>
  <c r="BV76" i="29"/>
  <c r="BU76" i="29"/>
  <c r="BT76" i="29"/>
  <c r="BS76" i="29"/>
  <c r="BR76" i="29"/>
  <c r="BQ76" i="29"/>
  <c r="BP76" i="29"/>
  <c r="BO76" i="29"/>
  <c r="BN76" i="29"/>
  <c r="BM76" i="29"/>
  <c r="BL76" i="29"/>
  <c r="BK76" i="29"/>
  <c r="BJ76" i="29"/>
  <c r="BI76" i="29"/>
  <c r="BH76" i="29"/>
  <c r="BG76" i="29"/>
  <c r="BF76" i="29"/>
  <c r="BE76" i="29"/>
  <c r="BD76" i="29"/>
  <c r="BC76" i="29"/>
  <c r="BB76" i="29"/>
  <c r="BA76" i="29"/>
  <c r="AZ76" i="29"/>
  <c r="AY76" i="29"/>
  <c r="CM75" i="29"/>
  <c r="CL75" i="29"/>
  <c r="CK75" i="29"/>
  <c r="CJ75" i="29"/>
  <c r="CI75" i="29"/>
  <c r="CH75" i="29"/>
  <c r="CG75" i="29"/>
  <c r="CF75" i="29"/>
  <c r="CE75" i="29"/>
  <c r="CD75" i="29"/>
  <c r="CC75" i="29"/>
  <c r="CB75" i="29"/>
  <c r="CA75" i="29"/>
  <c r="BZ75" i="29"/>
  <c r="BY75" i="29"/>
  <c r="BX75" i="29"/>
  <c r="BW75" i="29"/>
  <c r="BV75" i="29"/>
  <c r="BU75" i="29"/>
  <c r="BT75" i="29"/>
  <c r="BS75" i="29"/>
  <c r="BR75" i="29"/>
  <c r="BQ75" i="29"/>
  <c r="BP75" i="29"/>
  <c r="BO75" i="29"/>
  <c r="BN75" i="29"/>
  <c r="BM75" i="29"/>
  <c r="BL75" i="29"/>
  <c r="BK75" i="29"/>
  <c r="BJ75" i="29"/>
  <c r="BI75" i="29"/>
  <c r="BH75" i="29"/>
  <c r="BG75" i="29"/>
  <c r="BF75" i="29"/>
  <c r="BE75" i="29"/>
  <c r="BD75" i="29"/>
  <c r="BC75" i="29"/>
  <c r="BB75" i="29"/>
  <c r="BA75" i="29"/>
  <c r="AZ75" i="29"/>
  <c r="AY75" i="29"/>
  <c r="CM74" i="29"/>
  <c r="CL74" i="29"/>
  <c r="CK74" i="29"/>
  <c r="CJ74" i="29"/>
  <c r="CI74" i="29"/>
  <c r="CH74" i="29"/>
  <c r="CG74" i="29"/>
  <c r="CF74" i="29"/>
  <c r="CE74" i="29"/>
  <c r="CD74" i="29"/>
  <c r="CC74" i="29"/>
  <c r="CB74" i="29"/>
  <c r="CA74" i="29"/>
  <c r="BZ74" i="29"/>
  <c r="BY74" i="29"/>
  <c r="BX74" i="29"/>
  <c r="BW74" i="29"/>
  <c r="BV74" i="29"/>
  <c r="BU74" i="29"/>
  <c r="BT74" i="29"/>
  <c r="BS74" i="29"/>
  <c r="BR74" i="29"/>
  <c r="BQ74" i="29"/>
  <c r="BP74" i="29"/>
  <c r="BO74" i="29"/>
  <c r="BN74" i="29"/>
  <c r="BM74" i="29"/>
  <c r="BL74" i="29"/>
  <c r="BK74" i="29"/>
  <c r="BJ74" i="29"/>
  <c r="BI74" i="29"/>
  <c r="BH74" i="29"/>
  <c r="BG74" i="29"/>
  <c r="BF74" i="29"/>
  <c r="BE74" i="29"/>
  <c r="BD74" i="29"/>
  <c r="BC74" i="29"/>
  <c r="BB74" i="29"/>
  <c r="BA74" i="29"/>
  <c r="AZ74" i="29"/>
  <c r="AY74" i="29"/>
  <c r="CM73" i="29"/>
  <c r="CL73" i="29"/>
  <c r="CK73" i="29"/>
  <c r="CJ73" i="29"/>
  <c r="CI73" i="29"/>
  <c r="CH73" i="29"/>
  <c r="CG73" i="29"/>
  <c r="CF73" i="29"/>
  <c r="CE73" i="29"/>
  <c r="CD73" i="29"/>
  <c r="CC73" i="29"/>
  <c r="CB73" i="29"/>
  <c r="CA73" i="29"/>
  <c r="BZ73" i="29"/>
  <c r="BY73" i="29"/>
  <c r="BX73" i="29"/>
  <c r="BW73" i="29"/>
  <c r="BV73" i="29"/>
  <c r="BU73" i="29"/>
  <c r="BT73" i="29"/>
  <c r="BS73" i="29"/>
  <c r="BR73" i="29"/>
  <c r="BQ73" i="29"/>
  <c r="BP73" i="29"/>
  <c r="BO73" i="29"/>
  <c r="BN73" i="29"/>
  <c r="BM73" i="29"/>
  <c r="BL73" i="29"/>
  <c r="BK73" i="29"/>
  <c r="BJ73" i="29"/>
  <c r="BI73" i="29"/>
  <c r="BH73" i="29"/>
  <c r="BG73" i="29"/>
  <c r="BF73" i="29"/>
  <c r="BE73" i="29"/>
  <c r="BD73" i="29"/>
  <c r="BC73" i="29"/>
  <c r="BB73" i="29"/>
  <c r="BA73" i="29"/>
  <c r="AZ73" i="29"/>
  <c r="AY73" i="29"/>
  <c r="CM72" i="29"/>
  <c r="CL72" i="29"/>
  <c r="CK72" i="29"/>
  <c r="CJ72" i="29"/>
  <c r="CI72" i="29"/>
  <c r="CH72" i="29"/>
  <c r="CG72" i="29"/>
  <c r="CF72" i="29"/>
  <c r="CE72" i="29"/>
  <c r="CD72" i="29"/>
  <c r="CC72" i="29"/>
  <c r="CB72" i="29"/>
  <c r="CA72" i="29"/>
  <c r="BZ72" i="29"/>
  <c r="BY72" i="29"/>
  <c r="BX72" i="29"/>
  <c r="BW72" i="29"/>
  <c r="BV72" i="29"/>
  <c r="BU72" i="29"/>
  <c r="BT72" i="29"/>
  <c r="BS72" i="29"/>
  <c r="BR72" i="29"/>
  <c r="BQ72" i="29"/>
  <c r="BP72" i="29"/>
  <c r="BO72" i="29"/>
  <c r="BN72" i="29"/>
  <c r="BM72" i="29"/>
  <c r="BL72" i="29"/>
  <c r="BK72" i="29"/>
  <c r="BJ72" i="29"/>
  <c r="BI72" i="29"/>
  <c r="BH72" i="29"/>
  <c r="BG72" i="29"/>
  <c r="BF72" i="29"/>
  <c r="BE72" i="29"/>
  <c r="BD72" i="29"/>
  <c r="BC72" i="29"/>
  <c r="BB72" i="29"/>
  <c r="BA72" i="29"/>
  <c r="AZ72" i="29"/>
  <c r="AY72" i="29"/>
  <c r="CM71" i="29"/>
  <c r="CL71" i="29"/>
  <c r="CK71" i="29"/>
  <c r="CJ71" i="29"/>
  <c r="CI71" i="29"/>
  <c r="CH71" i="29"/>
  <c r="CG71" i="29"/>
  <c r="CF71" i="29"/>
  <c r="CE71" i="29"/>
  <c r="CD71" i="29"/>
  <c r="CC71" i="29"/>
  <c r="CB71" i="29"/>
  <c r="CA71" i="29"/>
  <c r="BZ71" i="29"/>
  <c r="BY71" i="29"/>
  <c r="BX71" i="29"/>
  <c r="BW71" i="29"/>
  <c r="BV71" i="29"/>
  <c r="BU71" i="29"/>
  <c r="BT71" i="29"/>
  <c r="BS71" i="29"/>
  <c r="BR71" i="29"/>
  <c r="BQ71" i="29"/>
  <c r="BP71" i="29"/>
  <c r="BO71" i="29"/>
  <c r="BN71" i="29"/>
  <c r="BM71" i="29"/>
  <c r="BL71" i="29"/>
  <c r="BK71" i="29"/>
  <c r="BJ71" i="29"/>
  <c r="BI71" i="29"/>
  <c r="BH71" i="29"/>
  <c r="BG71" i="29"/>
  <c r="BF71" i="29"/>
  <c r="BE71" i="29"/>
  <c r="BD71" i="29"/>
  <c r="BC71" i="29"/>
  <c r="BB71" i="29"/>
  <c r="BA71" i="29"/>
  <c r="AZ71" i="29"/>
  <c r="AY71" i="29"/>
  <c r="CM70" i="29"/>
  <c r="CL70" i="29"/>
  <c r="CK70" i="29"/>
  <c r="CJ70" i="29"/>
  <c r="CI70" i="29"/>
  <c r="CH70" i="29"/>
  <c r="CG70" i="29"/>
  <c r="CF70" i="29"/>
  <c r="CE70" i="29"/>
  <c r="CD70" i="29"/>
  <c r="CC70" i="29"/>
  <c r="CB70" i="29"/>
  <c r="CA70" i="29"/>
  <c r="BZ70" i="29"/>
  <c r="BY70" i="29"/>
  <c r="BX70" i="29"/>
  <c r="BW70" i="29"/>
  <c r="BV70" i="29"/>
  <c r="BU70" i="29"/>
  <c r="BT70" i="29"/>
  <c r="BS70" i="29"/>
  <c r="BR70" i="29"/>
  <c r="BQ70" i="29"/>
  <c r="BP70" i="29"/>
  <c r="BO70" i="29"/>
  <c r="BN70" i="29"/>
  <c r="BM70" i="29"/>
  <c r="BL70" i="29"/>
  <c r="BK70" i="29"/>
  <c r="BJ70" i="29"/>
  <c r="BI70" i="29"/>
  <c r="BH70" i="29"/>
  <c r="BG70" i="29"/>
  <c r="BF70" i="29"/>
  <c r="BE70" i="29"/>
  <c r="BD70" i="29"/>
  <c r="BC70" i="29"/>
  <c r="BB70" i="29"/>
  <c r="BA70" i="29"/>
  <c r="AZ70" i="29"/>
  <c r="AY70" i="29"/>
  <c r="CM69" i="29"/>
  <c r="CL69" i="29"/>
  <c r="CK69" i="29"/>
  <c r="CJ69" i="29"/>
  <c r="CI69" i="29"/>
  <c r="CH69" i="29"/>
  <c r="CG69" i="29"/>
  <c r="CF69" i="29"/>
  <c r="CE69" i="29"/>
  <c r="CD69" i="29"/>
  <c r="CC69" i="29"/>
  <c r="CB69" i="29"/>
  <c r="CA69" i="29"/>
  <c r="BZ69" i="29"/>
  <c r="BY69" i="29"/>
  <c r="BX69" i="29"/>
  <c r="BW69" i="29"/>
  <c r="BV69" i="29"/>
  <c r="BU69" i="29"/>
  <c r="BT69" i="29"/>
  <c r="BS69" i="29"/>
  <c r="BR69" i="29"/>
  <c r="BQ69" i="29"/>
  <c r="BP69" i="29"/>
  <c r="BO69" i="29"/>
  <c r="BN69" i="29"/>
  <c r="BM69" i="29"/>
  <c r="BL69" i="29"/>
  <c r="BK69" i="29"/>
  <c r="BJ69" i="29"/>
  <c r="BI69" i="29"/>
  <c r="BH69" i="29"/>
  <c r="BG69" i="29"/>
  <c r="BF69" i="29"/>
  <c r="BE69" i="29"/>
  <c r="BD69" i="29"/>
  <c r="BC69" i="29"/>
  <c r="BB69" i="29"/>
  <c r="BA69" i="29"/>
  <c r="AZ69" i="29"/>
  <c r="AY69" i="29"/>
  <c r="CM68" i="29"/>
  <c r="CL68" i="29"/>
  <c r="CK68" i="29"/>
  <c r="CJ68" i="29"/>
  <c r="CI68" i="29"/>
  <c r="CH68" i="29"/>
  <c r="CG68" i="29"/>
  <c r="CF68" i="29"/>
  <c r="CE68" i="29"/>
  <c r="CD68" i="29"/>
  <c r="CC68" i="29"/>
  <c r="CB68" i="29"/>
  <c r="CA68" i="29"/>
  <c r="BZ68" i="29"/>
  <c r="BY68" i="29"/>
  <c r="BX68" i="29"/>
  <c r="BW68" i="29"/>
  <c r="BV68" i="29"/>
  <c r="BU68" i="29"/>
  <c r="BT68" i="29"/>
  <c r="BS68" i="29"/>
  <c r="BR68" i="29"/>
  <c r="BQ68" i="29"/>
  <c r="BP68" i="29"/>
  <c r="BO68" i="29"/>
  <c r="BN68" i="29"/>
  <c r="BM68" i="29"/>
  <c r="BL68" i="29"/>
  <c r="BK68" i="29"/>
  <c r="BJ68" i="29"/>
  <c r="BI68" i="29"/>
  <c r="BH68" i="29"/>
  <c r="BG68" i="29"/>
  <c r="BF68" i="29"/>
  <c r="BE68" i="29"/>
  <c r="BD68" i="29"/>
  <c r="BC68" i="29"/>
  <c r="BB68" i="29"/>
  <c r="BA68" i="29"/>
  <c r="AZ68" i="29"/>
  <c r="AY68" i="29"/>
  <c r="CM67" i="29"/>
  <c r="CL67" i="29"/>
  <c r="CK67" i="29"/>
  <c r="CJ67" i="29"/>
  <c r="CI67" i="29"/>
  <c r="CH67" i="29"/>
  <c r="CG67" i="29"/>
  <c r="CF67" i="29"/>
  <c r="CE67" i="29"/>
  <c r="CD67" i="29"/>
  <c r="CC67" i="29"/>
  <c r="CB67" i="29"/>
  <c r="CA67" i="29"/>
  <c r="BZ67" i="29"/>
  <c r="BY67" i="29"/>
  <c r="BX67" i="29"/>
  <c r="BW67" i="29"/>
  <c r="BV67" i="29"/>
  <c r="BU67" i="29"/>
  <c r="BT67" i="29"/>
  <c r="BS67" i="29"/>
  <c r="BR67" i="29"/>
  <c r="BQ67" i="29"/>
  <c r="BP67" i="29"/>
  <c r="BO67" i="29"/>
  <c r="BN67" i="29"/>
  <c r="BM67" i="29"/>
  <c r="BL67" i="29"/>
  <c r="BK67" i="29"/>
  <c r="BJ67" i="29"/>
  <c r="BI67" i="29"/>
  <c r="BH67" i="29"/>
  <c r="BG67" i="29"/>
  <c r="BF67" i="29"/>
  <c r="BE67" i="29"/>
  <c r="BD67" i="29"/>
  <c r="BC67" i="29"/>
  <c r="BB67" i="29"/>
  <c r="BA67" i="29"/>
  <c r="AZ67" i="29"/>
  <c r="AY67" i="29"/>
  <c r="CM66" i="29"/>
  <c r="CL66" i="29"/>
  <c r="CK66" i="29"/>
  <c r="CJ66" i="29"/>
  <c r="CI66" i="29"/>
  <c r="CH66" i="29"/>
  <c r="CG66" i="29"/>
  <c r="CF66" i="29"/>
  <c r="CE66" i="29"/>
  <c r="CD66" i="29"/>
  <c r="CC66" i="29"/>
  <c r="CB66" i="29"/>
  <c r="CA66" i="29"/>
  <c r="BZ66" i="29"/>
  <c r="BY66" i="29"/>
  <c r="BX66" i="29"/>
  <c r="BW66" i="29"/>
  <c r="BV66" i="29"/>
  <c r="BU66" i="29"/>
  <c r="BT66" i="29"/>
  <c r="BS66" i="29"/>
  <c r="BR66" i="29"/>
  <c r="BQ66" i="29"/>
  <c r="BP66" i="29"/>
  <c r="BO66" i="29"/>
  <c r="BN66" i="29"/>
  <c r="BM66" i="29"/>
  <c r="BL66" i="29"/>
  <c r="BK66" i="29"/>
  <c r="BJ66" i="29"/>
  <c r="BI66" i="29"/>
  <c r="BH66" i="29"/>
  <c r="BG66" i="29"/>
  <c r="BF66" i="29"/>
  <c r="BE66" i="29"/>
  <c r="BD66" i="29"/>
  <c r="BC66" i="29"/>
  <c r="BB66" i="29"/>
  <c r="BA66" i="29"/>
  <c r="AZ66" i="29"/>
  <c r="AY66" i="29"/>
  <c r="CM65" i="29"/>
  <c r="CL65" i="29"/>
  <c r="CK65" i="29"/>
  <c r="CJ65" i="29"/>
  <c r="CI65" i="29"/>
  <c r="CH65" i="29"/>
  <c r="CG65" i="29"/>
  <c r="CF65" i="29"/>
  <c r="CE65" i="29"/>
  <c r="CD65" i="29"/>
  <c r="CC65" i="29"/>
  <c r="CB65" i="29"/>
  <c r="CA65" i="29"/>
  <c r="BZ65" i="29"/>
  <c r="BY65" i="29"/>
  <c r="BX65" i="29"/>
  <c r="BW65" i="29"/>
  <c r="BV65" i="29"/>
  <c r="BU65" i="29"/>
  <c r="BT65" i="29"/>
  <c r="BS65" i="29"/>
  <c r="BR65" i="29"/>
  <c r="BQ65" i="29"/>
  <c r="BP65" i="29"/>
  <c r="BO65" i="29"/>
  <c r="BN65" i="29"/>
  <c r="BM65" i="29"/>
  <c r="BL65" i="29"/>
  <c r="BK65" i="29"/>
  <c r="BJ65" i="29"/>
  <c r="BI65" i="29"/>
  <c r="BH65" i="29"/>
  <c r="BG65" i="29"/>
  <c r="BF65" i="29"/>
  <c r="BE65" i="29"/>
  <c r="BD65" i="29"/>
  <c r="BC65" i="29"/>
  <c r="BB65" i="29"/>
  <c r="BA65" i="29"/>
  <c r="AZ65" i="29"/>
  <c r="AY65" i="29"/>
  <c r="CM64" i="29"/>
  <c r="CL64" i="29"/>
  <c r="CK64" i="29"/>
  <c r="CJ64" i="29"/>
  <c r="CI64" i="29"/>
  <c r="CH64" i="29"/>
  <c r="CG64" i="29"/>
  <c r="CF64" i="29"/>
  <c r="CE64" i="29"/>
  <c r="CD64" i="29"/>
  <c r="CC64" i="29"/>
  <c r="CB64" i="29"/>
  <c r="CA64" i="29"/>
  <c r="BZ64" i="29"/>
  <c r="BY64" i="29"/>
  <c r="BX64" i="29"/>
  <c r="BW64" i="29"/>
  <c r="BV64" i="29"/>
  <c r="BU64" i="29"/>
  <c r="BT64" i="29"/>
  <c r="BS64" i="29"/>
  <c r="BR64" i="29"/>
  <c r="BQ64" i="29"/>
  <c r="BP64" i="29"/>
  <c r="BO64" i="29"/>
  <c r="BN64" i="29"/>
  <c r="BM64" i="29"/>
  <c r="BL64" i="29"/>
  <c r="BK64" i="29"/>
  <c r="BJ64" i="29"/>
  <c r="BI64" i="29"/>
  <c r="BH64" i="29"/>
  <c r="BG64" i="29"/>
  <c r="BF64" i="29"/>
  <c r="BE64" i="29"/>
  <c r="BD64" i="29"/>
  <c r="BC64" i="29"/>
  <c r="BB64" i="29"/>
  <c r="BA64" i="29"/>
  <c r="AZ64" i="29"/>
  <c r="AY64" i="29"/>
  <c r="CM63" i="29"/>
  <c r="CL63" i="29"/>
  <c r="CK63" i="29"/>
  <c r="CJ63" i="29"/>
  <c r="CI63" i="29"/>
  <c r="CH63" i="29"/>
  <c r="CG63" i="29"/>
  <c r="CF63" i="29"/>
  <c r="CE63" i="29"/>
  <c r="CD63" i="29"/>
  <c r="CC63" i="29"/>
  <c r="CB63" i="29"/>
  <c r="CA63" i="29"/>
  <c r="BZ63" i="29"/>
  <c r="BY63" i="29"/>
  <c r="BX63" i="29"/>
  <c r="BW63" i="29"/>
  <c r="BV63" i="29"/>
  <c r="BU63" i="29"/>
  <c r="BT63" i="29"/>
  <c r="BS63" i="29"/>
  <c r="BR63" i="29"/>
  <c r="BQ63" i="29"/>
  <c r="BP63" i="29"/>
  <c r="BO63" i="29"/>
  <c r="BN63" i="29"/>
  <c r="BM63" i="29"/>
  <c r="BL63" i="29"/>
  <c r="BK63" i="29"/>
  <c r="BJ63" i="29"/>
  <c r="BI63" i="29"/>
  <c r="BH63" i="29"/>
  <c r="BG63" i="29"/>
  <c r="BF63" i="29"/>
  <c r="BE63" i="29"/>
  <c r="BD63" i="29"/>
  <c r="BC63" i="29"/>
  <c r="BB63" i="29"/>
  <c r="BA63" i="29"/>
  <c r="AZ63" i="29"/>
  <c r="AY63" i="29"/>
  <c r="CM62" i="29"/>
  <c r="CL62" i="29"/>
  <c r="CK62" i="29"/>
  <c r="CJ62" i="29"/>
  <c r="CI62" i="29"/>
  <c r="CH62" i="29"/>
  <c r="CG62" i="29"/>
  <c r="CF62" i="29"/>
  <c r="CE62" i="29"/>
  <c r="CD62" i="29"/>
  <c r="CC62" i="29"/>
  <c r="CB62" i="29"/>
  <c r="CA62" i="29"/>
  <c r="BZ62" i="29"/>
  <c r="BY62" i="29"/>
  <c r="BX62" i="29"/>
  <c r="BW62" i="29"/>
  <c r="BV62" i="29"/>
  <c r="BU62" i="29"/>
  <c r="BT62" i="29"/>
  <c r="BS62" i="29"/>
  <c r="BR62" i="29"/>
  <c r="BQ62" i="29"/>
  <c r="BP62" i="29"/>
  <c r="BO62" i="29"/>
  <c r="BN62" i="29"/>
  <c r="BM62" i="29"/>
  <c r="BL62" i="29"/>
  <c r="BK62" i="29"/>
  <c r="BJ62" i="29"/>
  <c r="BI62" i="29"/>
  <c r="BH62" i="29"/>
  <c r="BG62" i="29"/>
  <c r="BF62" i="29"/>
  <c r="BE62" i="29"/>
  <c r="BD62" i="29"/>
  <c r="BC62" i="29"/>
  <c r="BB62" i="29"/>
  <c r="BA62" i="29"/>
  <c r="AZ62" i="29"/>
  <c r="AY62" i="29"/>
  <c r="CM61" i="29"/>
  <c r="CL61" i="29"/>
  <c r="CK61" i="29"/>
  <c r="CJ61" i="29"/>
  <c r="CI61" i="29"/>
  <c r="CH61" i="29"/>
  <c r="CG61" i="29"/>
  <c r="CF61" i="29"/>
  <c r="CE61" i="29"/>
  <c r="CD61" i="29"/>
  <c r="CC61" i="29"/>
  <c r="CB61" i="29"/>
  <c r="CA61" i="29"/>
  <c r="BZ61" i="29"/>
  <c r="BY61" i="29"/>
  <c r="BX61" i="29"/>
  <c r="BW61" i="29"/>
  <c r="BV61" i="29"/>
  <c r="BU61" i="29"/>
  <c r="BT61" i="29"/>
  <c r="BS61" i="29"/>
  <c r="BR61" i="29"/>
  <c r="BQ61" i="29"/>
  <c r="BP61" i="29"/>
  <c r="BO61" i="29"/>
  <c r="BN61" i="29"/>
  <c r="BM61" i="29"/>
  <c r="BL61" i="29"/>
  <c r="BK61" i="29"/>
  <c r="BJ61" i="29"/>
  <c r="BI61" i="29"/>
  <c r="BH61" i="29"/>
  <c r="BG61" i="29"/>
  <c r="BF61" i="29"/>
  <c r="BE61" i="29"/>
  <c r="BD61" i="29"/>
  <c r="BC61" i="29"/>
  <c r="BB61" i="29"/>
  <c r="BA61" i="29"/>
  <c r="AZ61" i="29"/>
  <c r="AY61" i="29"/>
  <c r="CM60" i="29"/>
  <c r="CL60" i="29"/>
  <c r="CK60" i="29"/>
  <c r="CJ60" i="29"/>
  <c r="CI60" i="29"/>
  <c r="CH60" i="29"/>
  <c r="CG60" i="29"/>
  <c r="CF60" i="29"/>
  <c r="CE60" i="29"/>
  <c r="CD60" i="29"/>
  <c r="CC60" i="29"/>
  <c r="CB60" i="29"/>
  <c r="CA60" i="29"/>
  <c r="BZ60" i="29"/>
  <c r="BY60" i="29"/>
  <c r="BX60" i="29"/>
  <c r="BW60" i="29"/>
  <c r="BV60" i="29"/>
  <c r="BU60" i="29"/>
  <c r="BT60" i="29"/>
  <c r="BS60" i="29"/>
  <c r="BR60" i="29"/>
  <c r="BQ60" i="29"/>
  <c r="BP60" i="29"/>
  <c r="BO60" i="29"/>
  <c r="BN60" i="29"/>
  <c r="BM60" i="29"/>
  <c r="BL60" i="29"/>
  <c r="BK60" i="29"/>
  <c r="BJ60" i="29"/>
  <c r="BI60" i="29"/>
  <c r="BH60" i="29"/>
  <c r="BG60" i="29"/>
  <c r="BF60" i="29"/>
  <c r="BE60" i="29"/>
  <c r="BD60" i="29"/>
  <c r="BC60" i="29"/>
  <c r="BB60" i="29"/>
  <c r="BA60" i="29"/>
  <c r="AZ60" i="29"/>
  <c r="AY60" i="29"/>
  <c r="CM59" i="29"/>
  <c r="CL59" i="29"/>
  <c r="CK59" i="29"/>
  <c r="CJ59" i="29"/>
  <c r="CI59" i="29"/>
  <c r="CH59" i="29"/>
  <c r="CG59" i="29"/>
  <c r="CF59" i="29"/>
  <c r="CE59" i="29"/>
  <c r="CD59" i="29"/>
  <c r="CC59" i="29"/>
  <c r="CB59" i="29"/>
  <c r="CA59" i="29"/>
  <c r="BZ59" i="29"/>
  <c r="BY59" i="29"/>
  <c r="BX59" i="29"/>
  <c r="BW59" i="29"/>
  <c r="BV59" i="29"/>
  <c r="BU59" i="29"/>
  <c r="BT59" i="29"/>
  <c r="BS59" i="29"/>
  <c r="BR59" i="29"/>
  <c r="BQ59" i="29"/>
  <c r="BP59" i="29"/>
  <c r="BO59" i="29"/>
  <c r="BN59" i="29"/>
  <c r="BM59" i="29"/>
  <c r="BL59" i="29"/>
  <c r="BK59" i="29"/>
  <c r="BJ59" i="29"/>
  <c r="BI59" i="29"/>
  <c r="BH59" i="29"/>
  <c r="BG59" i="29"/>
  <c r="BF59" i="29"/>
  <c r="BE59" i="29"/>
  <c r="BD59" i="29"/>
  <c r="BC59" i="29"/>
  <c r="BB59" i="29"/>
  <c r="BA59" i="29"/>
  <c r="AZ59" i="29"/>
  <c r="AY59" i="29"/>
  <c r="CM58" i="29"/>
  <c r="CL58" i="29"/>
  <c r="CK58" i="29"/>
  <c r="CJ58" i="29"/>
  <c r="CI58" i="29"/>
  <c r="CH58" i="29"/>
  <c r="CG58" i="29"/>
  <c r="CF58" i="29"/>
  <c r="CE58" i="29"/>
  <c r="CD58" i="29"/>
  <c r="CC58" i="29"/>
  <c r="CB58" i="29"/>
  <c r="CA58" i="29"/>
  <c r="BZ58" i="29"/>
  <c r="BY58" i="29"/>
  <c r="BX58" i="29"/>
  <c r="BW58" i="29"/>
  <c r="BV58" i="29"/>
  <c r="BU58" i="29"/>
  <c r="BT58" i="29"/>
  <c r="BS58" i="29"/>
  <c r="BR58" i="29"/>
  <c r="BQ58" i="29"/>
  <c r="BP58" i="29"/>
  <c r="BO58" i="29"/>
  <c r="BN58" i="29"/>
  <c r="BM58" i="29"/>
  <c r="BL58" i="29"/>
  <c r="BK58" i="29"/>
  <c r="BJ58" i="29"/>
  <c r="BI58" i="29"/>
  <c r="BH58" i="29"/>
  <c r="BG58" i="29"/>
  <c r="BF58" i="29"/>
  <c r="BE58" i="29"/>
  <c r="BD58" i="29"/>
  <c r="BC58" i="29"/>
  <c r="BB58" i="29"/>
  <c r="BA58" i="29"/>
  <c r="AZ58" i="29"/>
  <c r="AY58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A57" i="29"/>
  <c r="BZ57" i="29"/>
  <c r="BY57" i="29"/>
  <c r="BX57" i="29"/>
  <c r="BW57" i="29"/>
  <c r="BV57" i="29"/>
  <c r="BU57" i="29"/>
  <c r="BT57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A56" i="29"/>
  <c r="BZ56" i="29"/>
  <c r="BY56" i="29"/>
  <c r="BX56" i="29"/>
  <c r="BW56" i="29"/>
  <c r="BV56" i="29"/>
  <c r="BU56" i="29"/>
  <c r="BT56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A55" i="29"/>
  <c r="BZ55" i="29"/>
  <c r="BY55" i="29"/>
  <c r="BX55" i="29"/>
  <c r="BW55" i="29"/>
  <c r="BV55" i="29"/>
  <c r="BU55" i="29"/>
  <c r="BT55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A54" i="29"/>
  <c r="BZ54" i="29"/>
  <c r="BY54" i="29"/>
  <c r="BX54" i="29"/>
  <c r="BW54" i="29"/>
  <c r="BV54" i="29"/>
  <c r="BU54" i="29"/>
  <c r="BT54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A53" i="29"/>
  <c r="BZ53" i="29"/>
  <c r="BY53" i="29"/>
  <c r="BX53" i="29"/>
  <c r="BW53" i="29"/>
  <c r="BV53" i="29"/>
  <c r="BU53" i="29"/>
  <c r="BT53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A52" i="29"/>
  <c r="BZ52" i="29"/>
  <c r="BY52" i="29"/>
  <c r="BX52" i="29"/>
  <c r="BW52" i="29"/>
  <c r="BV52" i="29"/>
  <c r="BU52" i="29"/>
  <c r="BT52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A51" i="29"/>
  <c r="BZ51" i="29"/>
  <c r="BY51" i="29"/>
  <c r="BX51" i="29"/>
  <c r="BW51" i="29"/>
  <c r="BV51" i="29"/>
  <c r="BU51" i="29"/>
  <c r="BT51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A50" i="29"/>
  <c r="BZ50" i="29"/>
  <c r="BY50" i="29"/>
  <c r="BX50" i="29"/>
  <c r="BW50" i="29"/>
  <c r="BV50" i="29"/>
  <c r="BU50" i="29"/>
  <c r="BT50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A49" i="29"/>
  <c r="BZ49" i="29"/>
  <c r="BY49" i="29"/>
  <c r="BX49" i="29"/>
  <c r="BW49" i="29"/>
  <c r="BV49" i="29"/>
  <c r="BU49" i="29"/>
  <c r="BT49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A48" i="29"/>
  <c r="BZ48" i="29"/>
  <c r="BY48" i="29"/>
  <c r="BX48" i="29"/>
  <c r="BW48" i="29"/>
  <c r="BV48" i="29"/>
  <c r="BU48" i="29"/>
  <c r="BT48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CM47" i="29"/>
  <c r="CL47" i="29"/>
  <c r="CK47" i="29"/>
  <c r="CJ47" i="29"/>
  <c r="CI47" i="29"/>
  <c r="CH47" i="29"/>
  <c r="CG47" i="29"/>
  <c r="CF47" i="29"/>
  <c r="CE47" i="29"/>
  <c r="CD47" i="29"/>
  <c r="CC47" i="29"/>
  <c r="CB47" i="29"/>
  <c r="CA47" i="29"/>
  <c r="BZ47" i="29"/>
  <c r="BY47" i="29"/>
  <c r="BX47" i="29"/>
  <c r="BW47" i="29"/>
  <c r="BV47" i="29"/>
  <c r="BU47" i="29"/>
  <c r="BT47" i="29"/>
  <c r="BS47" i="29"/>
  <c r="BR47" i="29"/>
  <c r="BQ47" i="29"/>
  <c r="BP47" i="29"/>
  <c r="BO47" i="29"/>
  <c r="BN47" i="29"/>
  <c r="BM47" i="29"/>
  <c r="BL47" i="29"/>
  <c r="BK47" i="29"/>
  <c r="BJ47" i="29"/>
  <c r="BI47" i="29"/>
  <c r="BH47" i="29"/>
  <c r="BG47" i="29"/>
  <c r="BF47" i="29"/>
  <c r="BE47" i="29"/>
  <c r="BD47" i="29"/>
  <c r="BC47" i="29"/>
  <c r="BB47" i="29"/>
  <c r="BA47" i="29"/>
  <c r="AZ47" i="29"/>
  <c r="AY47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A46" i="29"/>
  <c r="BZ46" i="29"/>
  <c r="BY46" i="29"/>
  <c r="BX46" i="29"/>
  <c r="BW46" i="29"/>
  <c r="BV46" i="29"/>
  <c r="BU46" i="29"/>
  <c r="BT46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A45" i="29"/>
  <c r="BZ45" i="29"/>
  <c r="BY45" i="29"/>
  <c r="BX45" i="29"/>
  <c r="BW45" i="29"/>
  <c r="BV45" i="29"/>
  <c r="BU45" i="29"/>
  <c r="BT45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A44" i="29"/>
  <c r="BZ44" i="29"/>
  <c r="BY44" i="29"/>
  <c r="BX44" i="29"/>
  <c r="BW44" i="29"/>
  <c r="BV44" i="29"/>
  <c r="BU44" i="29"/>
  <c r="BT44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A43" i="29"/>
  <c r="BZ43" i="29"/>
  <c r="BY43" i="29"/>
  <c r="BX43" i="29"/>
  <c r="BW43" i="29"/>
  <c r="BV43" i="29"/>
  <c r="BU43" i="29"/>
  <c r="BT43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A42" i="29"/>
  <c r="BZ42" i="29"/>
  <c r="BY42" i="29"/>
  <c r="BX42" i="29"/>
  <c r="BW42" i="29"/>
  <c r="BV42" i="29"/>
  <c r="BU42" i="29"/>
  <c r="BT42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A41" i="29"/>
  <c r="BZ41" i="29"/>
  <c r="BY41" i="29"/>
  <c r="BX41" i="29"/>
  <c r="BW41" i="29"/>
  <c r="BV41" i="29"/>
  <c r="BU41" i="29"/>
  <c r="BT41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A40" i="29"/>
  <c r="BZ40" i="29"/>
  <c r="BY40" i="29"/>
  <c r="BX40" i="29"/>
  <c r="BW40" i="29"/>
  <c r="BV40" i="29"/>
  <c r="BU40" i="29"/>
  <c r="BT40" i="29"/>
  <c r="BS40" i="29"/>
  <c r="BR40" i="29"/>
  <c r="BQ40" i="29"/>
  <c r="BP40" i="29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A40" i="29"/>
  <c r="AZ40" i="29"/>
  <c r="AY40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A39" i="29"/>
  <c r="BZ39" i="29"/>
  <c r="BY39" i="29"/>
  <c r="BX39" i="29"/>
  <c r="BW39" i="29"/>
  <c r="BV39" i="29"/>
  <c r="BU39" i="29"/>
  <c r="BT39" i="29"/>
  <c r="BS39" i="29"/>
  <c r="BR39" i="29"/>
  <c r="BQ39" i="29"/>
  <c r="BP39" i="29"/>
  <c r="BO39" i="29"/>
  <c r="BN39" i="29"/>
  <c r="BM39" i="29"/>
  <c r="BL39" i="29"/>
  <c r="BK39" i="29"/>
  <c r="BJ39" i="29"/>
  <c r="BI39" i="29"/>
  <c r="BH39" i="29"/>
  <c r="BG39" i="29"/>
  <c r="BF39" i="29"/>
  <c r="BE39" i="29"/>
  <c r="BD39" i="29"/>
  <c r="BC39" i="29"/>
  <c r="BB39" i="29"/>
  <c r="BA39" i="29"/>
  <c r="AZ39" i="29"/>
  <c r="AY39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A38" i="29"/>
  <c r="BZ38" i="29"/>
  <c r="BY38" i="29"/>
  <c r="BX38" i="29"/>
  <c r="BW38" i="29"/>
  <c r="BV38" i="29"/>
  <c r="BU38" i="29"/>
  <c r="BT38" i="29"/>
  <c r="BS38" i="29"/>
  <c r="BR38" i="29"/>
  <c r="BQ38" i="29"/>
  <c r="BP38" i="29"/>
  <c r="BO38" i="29"/>
  <c r="BN38" i="29"/>
  <c r="BM38" i="29"/>
  <c r="BL38" i="29"/>
  <c r="BK38" i="29"/>
  <c r="BJ38" i="29"/>
  <c r="BI38" i="29"/>
  <c r="BH38" i="29"/>
  <c r="BG38" i="29"/>
  <c r="BF38" i="29"/>
  <c r="BE38" i="29"/>
  <c r="BD38" i="29"/>
  <c r="BC38" i="29"/>
  <c r="BB38" i="29"/>
  <c r="BA38" i="29"/>
  <c r="AZ38" i="29"/>
  <c r="AY38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A37" i="29"/>
  <c r="BZ37" i="29"/>
  <c r="BY37" i="29"/>
  <c r="BX37" i="29"/>
  <c r="BW37" i="29"/>
  <c r="BV37" i="29"/>
  <c r="BU37" i="29"/>
  <c r="BT37" i="29"/>
  <c r="BS37" i="29"/>
  <c r="BR37" i="29"/>
  <c r="BQ37" i="29"/>
  <c r="BP37" i="29"/>
  <c r="BO37" i="29"/>
  <c r="BN37" i="29"/>
  <c r="BM37" i="29"/>
  <c r="BL37" i="29"/>
  <c r="BK37" i="29"/>
  <c r="BJ37" i="29"/>
  <c r="BI37" i="29"/>
  <c r="BH37" i="29"/>
  <c r="BG37" i="29"/>
  <c r="BF37" i="29"/>
  <c r="BE37" i="29"/>
  <c r="BD37" i="29"/>
  <c r="BC37" i="29"/>
  <c r="BB37" i="29"/>
  <c r="BA37" i="29"/>
  <c r="AZ37" i="29"/>
  <c r="AY37" i="29"/>
  <c r="CM36" i="29"/>
  <c r="CL36" i="29"/>
  <c r="CK36" i="29"/>
  <c r="CJ36" i="29"/>
  <c r="CI36" i="29"/>
  <c r="CH36" i="29"/>
  <c r="CG36" i="29"/>
  <c r="CF36" i="29"/>
  <c r="CE36" i="29"/>
  <c r="CD36" i="29"/>
  <c r="CC36" i="29"/>
  <c r="CB36" i="29"/>
  <c r="CA36" i="29"/>
  <c r="BZ36" i="29"/>
  <c r="BY36" i="29"/>
  <c r="BX36" i="29"/>
  <c r="BW36" i="29"/>
  <c r="BV36" i="29"/>
  <c r="BU36" i="29"/>
  <c r="BT36" i="29"/>
  <c r="BS36" i="29"/>
  <c r="BR36" i="29"/>
  <c r="BQ36" i="29"/>
  <c r="BP36" i="29"/>
  <c r="BO36" i="29"/>
  <c r="BN36" i="29"/>
  <c r="BM36" i="29"/>
  <c r="BL36" i="29"/>
  <c r="BK36" i="29"/>
  <c r="BJ36" i="29"/>
  <c r="BI36" i="29"/>
  <c r="BH36" i="29"/>
  <c r="BG36" i="29"/>
  <c r="BF36" i="29"/>
  <c r="BE36" i="29"/>
  <c r="BD36" i="29"/>
  <c r="BC36" i="29"/>
  <c r="BB36" i="29"/>
  <c r="BA36" i="29"/>
  <c r="AZ36" i="29"/>
  <c r="AY36" i="29"/>
  <c r="CM35" i="29"/>
  <c r="CL35" i="29"/>
  <c r="CK35" i="29"/>
  <c r="CJ35" i="29"/>
  <c r="CI35" i="29"/>
  <c r="CH35" i="29"/>
  <c r="CG35" i="29"/>
  <c r="CF35" i="29"/>
  <c r="CE35" i="29"/>
  <c r="CD35" i="29"/>
  <c r="CC35" i="29"/>
  <c r="CB35" i="29"/>
  <c r="CA35" i="29"/>
  <c r="BZ35" i="29"/>
  <c r="BY35" i="29"/>
  <c r="BX35" i="29"/>
  <c r="BW35" i="29"/>
  <c r="BV35" i="29"/>
  <c r="BU35" i="29"/>
  <c r="BT35" i="29"/>
  <c r="BS35" i="29"/>
  <c r="BR35" i="29"/>
  <c r="BQ35" i="29"/>
  <c r="BP35" i="29"/>
  <c r="BO35" i="29"/>
  <c r="BN35" i="29"/>
  <c r="BM35" i="29"/>
  <c r="BL35" i="29"/>
  <c r="BK35" i="29"/>
  <c r="BJ35" i="29"/>
  <c r="BI35" i="29"/>
  <c r="BH35" i="29"/>
  <c r="BG35" i="29"/>
  <c r="BF35" i="29"/>
  <c r="BE35" i="29"/>
  <c r="BD35" i="29"/>
  <c r="BC35" i="29"/>
  <c r="BB35" i="29"/>
  <c r="BA35" i="29"/>
  <c r="AZ35" i="29"/>
  <c r="AY35" i="29"/>
  <c r="CM34" i="29"/>
  <c r="CL34" i="29"/>
  <c r="CK34" i="29"/>
  <c r="CJ34" i="29"/>
  <c r="CI34" i="29"/>
  <c r="CH34" i="29"/>
  <c r="CG34" i="29"/>
  <c r="CF34" i="29"/>
  <c r="CE34" i="29"/>
  <c r="CD34" i="29"/>
  <c r="CC34" i="29"/>
  <c r="CB34" i="29"/>
  <c r="CA34" i="29"/>
  <c r="BZ34" i="29"/>
  <c r="BY34" i="29"/>
  <c r="BX34" i="29"/>
  <c r="BW34" i="29"/>
  <c r="BV34" i="29"/>
  <c r="BU34" i="29"/>
  <c r="BT34" i="29"/>
  <c r="BS34" i="29"/>
  <c r="BR34" i="29"/>
  <c r="BQ34" i="29"/>
  <c r="BP34" i="29"/>
  <c r="BO34" i="29"/>
  <c r="BN34" i="29"/>
  <c r="BM34" i="29"/>
  <c r="BL34" i="29"/>
  <c r="BK34" i="29"/>
  <c r="BJ34" i="29"/>
  <c r="BI34" i="29"/>
  <c r="BH34" i="29"/>
  <c r="BG34" i="29"/>
  <c r="BF34" i="29"/>
  <c r="BE34" i="29"/>
  <c r="BD34" i="29"/>
  <c r="BC34" i="29"/>
  <c r="BB34" i="29"/>
  <c r="BA34" i="29"/>
  <c r="AZ34" i="29"/>
  <c r="AY34" i="29"/>
  <c r="CM33" i="29"/>
  <c r="CL33" i="29"/>
  <c r="CK33" i="29"/>
  <c r="CJ33" i="29"/>
  <c r="CI33" i="29"/>
  <c r="CH33" i="29"/>
  <c r="CG33" i="29"/>
  <c r="CF33" i="29"/>
  <c r="CE33" i="29"/>
  <c r="CD33" i="29"/>
  <c r="CC33" i="29"/>
  <c r="CB33" i="29"/>
  <c r="CA33" i="29"/>
  <c r="BZ33" i="29"/>
  <c r="BY33" i="29"/>
  <c r="BX33" i="29"/>
  <c r="BW33" i="29"/>
  <c r="BV33" i="29"/>
  <c r="BU33" i="29"/>
  <c r="BT33" i="29"/>
  <c r="BS33" i="29"/>
  <c r="BR33" i="29"/>
  <c r="BQ33" i="29"/>
  <c r="BP33" i="29"/>
  <c r="BO33" i="29"/>
  <c r="BN33" i="29"/>
  <c r="BM33" i="29"/>
  <c r="BL33" i="29"/>
  <c r="BK33" i="29"/>
  <c r="BJ33" i="29"/>
  <c r="BI33" i="29"/>
  <c r="BH33" i="29"/>
  <c r="BG33" i="29"/>
  <c r="BF33" i="29"/>
  <c r="BE33" i="29"/>
  <c r="BD33" i="29"/>
  <c r="BC33" i="29"/>
  <c r="BB33" i="29"/>
  <c r="BA33" i="29"/>
  <c r="AZ33" i="29"/>
  <c r="AY33" i="29"/>
  <c r="CM32" i="29"/>
  <c r="CL32" i="29"/>
  <c r="CK32" i="29"/>
  <c r="CJ32" i="29"/>
  <c r="CI32" i="29"/>
  <c r="CH32" i="29"/>
  <c r="CG32" i="29"/>
  <c r="CF32" i="29"/>
  <c r="CE32" i="29"/>
  <c r="CD32" i="29"/>
  <c r="CC32" i="29"/>
  <c r="CB32" i="29"/>
  <c r="CA32" i="29"/>
  <c r="BZ32" i="29"/>
  <c r="BY32" i="29"/>
  <c r="BX32" i="29"/>
  <c r="BW32" i="29"/>
  <c r="BV32" i="29"/>
  <c r="BU32" i="29"/>
  <c r="BT32" i="29"/>
  <c r="BS32" i="29"/>
  <c r="BR32" i="29"/>
  <c r="BQ32" i="29"/>
  <c r="BP32" i="29"/>
  <c r="BO32" i="29"/>
  <c r="BN32" i="29"/>
  <c r="BM32" i="29"/>
  <c r="BL32" i="29"/>
  <c r="BK32" i="29"/>
  <c r="BJ32" i="29"/>
  <c r="BI32" i="29"/>
  <c r="BH32" i="29"/>
  <c r="BG32" i="29"/>
  <c r="BF32" i="29"/>
  <c r="BE32" i="29"/>
  <c r="BD32" i="29"/>
  <c r="BC32" i="29"/>
  <c r="BB32" i="29"/>
  <c r="BA32" i="29"/>
  <c r="AZ32" i="29"/>
  <c r="AY32" i="29"/>
  <c r="CM31" i="29"/>
  <c r="CL31" i="29"/>
  <c r="CK31" i="29"/>
  <c r="CJ31" i="29"/>
  <c r="CI31" i="29"/>
  <c r="CH31" i="29"/>
  <c r="CG31" i="29"/>
  <c r="CF31" i="29"/>
  <c r="CE31" i="29"/>
  <c r="CD31" i="29"/>
  <c r="CC31" i="29"/>
  <c r="CB31" i="29"/>
  <c r="CA31" i="29"/>
  <c r="BZ31" i="29"/>
  <c r="BY31" i="29"/>
  <c r="BX31" i="29"/>
  <c r="BW31" i="29"/>
  <c r="BV31" i="29"/>
  <c r="BU31" i="29"/>
  <c r="BT31" i="29"/>
  <c r="BS31" i="29"/>
  <c r="BR31" i="29"/>
  <c r="BQ31" i="29"/>
  <c r="BP31" i="29"/>
  <c r="BO31" i="29"/>
  <c r="BN31" i="29"/>
  <c r="BM31" i="29"/>
  <c r="BL31" i="29"/>
  <c r="BK31" i="29"/>
  <c r="BJ31" i="29"/>
  <c r="BI31" i="29"/>
  <c r="BH31" i="29"/>
  <c r="BG31" i="29"/>
  <c r="BF31" i="29"/>
  <c r="BE31" i="29"/>
  <c r="BD31" i="29"/>
  <c r="BC31" i="29"/>
  <c r="BB31" i="29"/>
  <c r="BA31" i="29"/>
  <c r="AZ31" i="29"/>
  <c r="AY31" i="29"/>
  <c r="CM30" i="29"/>
  <c r="CL30" i="29"/>
  <c r="CK30" i="29"/>
  <c r="CJ30" i="29"/>
  <c r="CI30" i="29"/>
  <c r="CH30" i="29"/>
  <c r="CG30" i="29"/>
  <c r="CF30" i="29"/>
  <c r="CE30" i="29"/>
  <c r="CD30" i="29"/>
  <c r="CC30" i="29"/>
  <c r="CB30" i="29"/>
  <c r="CA30" i="29"/>
  <c r="BZ30" i="29"/>
  <c r="BY30" i="29"/>
  <c r="BX30" i="29"/>
  <c r="BW30" i="29"/>
  <c r="BV30" i="29"/>
  <c r="BU30" i="29"/>
  <c r="BT30" i="29"/>
  <c r="BS30" i="29"/>
  <c r="BR30" i="29"/>
  <c r="BQ30" i="29"/>
  <c r="BP30" i="29"/>
  <c r="BO30" i="29"/>
  <c r="BN30" i="29"/>
  <c r="BM30" i="29"/>
  <c r="BL30" i="29"/>
  <c r="BK30" i="29"/>
  <c r="BJ30" i="29"/>
  <c r="BI30" i="29"/>
  <c r="BH30" i="29"/>
  <c r="BG30" i="29"/>
  <c r="BF30" i="29"/>
  <c r="BE30" i="29"/>
  <c r="BD30" i="29"/>
  <c r="BC30" i="29"/>
  <c r="BB30" i="29"/>
  <c r="BA30" i="29"/>
  <c r="AZ30" i="29"/>
  <c r="AY30" i="29"/>
  <c r="CM29" i="29"/>
  <c r="CL29" i="29"/>
  <c r="CK29" i="29"/>
  <c r="CJ29" i="29"/>
  <c r="CI29" i="29"/>
  <c r="CH29" i="29"/>
  <c r="CG29" i="29"/>
  <c r="CF29" i="29"/>
  <c r="CE29" i="29"/>
  <c r="CD29" i="29"/>
  <c r="CC29" i="29"/>
  <c r="CB29" i="29"/>
  <c r="CA29" i="29"/>
  <c r="BZ29" i="29"/>
  <c r="BY29" i="29"/>
  <c r="BX29" i="29"/>
  <c r="BW29" i="29"/>
  <c r="BV29" i="29"/>
  <c r="BU29" i="29"/>
  <c r="BT29" i="29"/>
  <c r="BS29" i="29"/>
  <c r="BR29" i="29"/>
  <c r="BQ29" i="29"/>
  <c r="BP29" i="29"/>
  <c r="BO29" i="29"/>
  <c r="BN29" i="29"/>
  <c r="BM29" i="29"/>
  <c r="BL29" i="29"/>
  <c r="BK29" i="29"/>
  <c r="BJ29" i="29"/>
  <c r="BI29" i="29"/>
  <c r="BH29" i="29"/>
  <c r="BG29" i="29"/>
  <c r="BF29" i="29"/>
  <c r="BE29" i="29"/>
  <c r="BD29" i="29"/>
  <c r="BC29" i="29"/>
  <c r="BB29" i="29"/>
  <c r="BA29" i="29"/>
  <c r="AZ29" i="29"/>
  <c r="AY29" i="29"/>
  <c r="CM28" i="29"/>
  <c r="CL28" i="29"/>
  <c r="CK28" i="29"/>
  <c r="CJ28" i="29"/>
  <c r="CI28" i="29"/>
  <c r="CH28" i="29"/>
  <c r="CG28" i="29"/>
  <c r="CF28" i="29"/>
  <c r="CE28" i="29"/>
  <c r="CD28" i="29"/>
  <c r="CC28" i="29"/>
  <c r="CB28" i="29"/>
  <c r="CA28" i="29"/>
  <c r="BZ28" i="29"/>
  <c r="BY28" i="29"/>
  <c r="BX28" i="29"/>
  <c r="BW28" i="29"/>
  <c r="BV28" i="29"/>
  <c r="BU28" i="29"/>
  <c r="BT28" i="29"/>
  <c r="BS28" i="29"/>
  <c r="BR28" i="29"/>
  <c r="BQ28" i="29"/>
  <c r="BP28" i="29"/>
  <c r="BO28" i="29"/>
  <c r="BN28" i="29"/>
  <c r="BM28" i="29"/>
  <c r="BL28" i="29"/>
  <c r="BK28" i="29"/>
  <c r="BJ28" i="29"/>
  <c r="BI28" i="29"/>
  <c r="BH28" i="29"/>
  <c r="BG28" i="29"/>
  <c r="BF28" i="29"/>
  <c r="BE28" i="29"/>
  <c r="BD28" i="29"/>
  <c r="BC28" i="29"/>
  <c r="BB28" i="29"/>
  <c r="BA28" i="29"/>
  <c r="AZ28" i="29"/>
  <c r="AY28" i="29"/>
  <c r="CM27" i="29"/>
  <c r="CL27" i="29"/>
  <c r="CK27" i="29"/>
  <c r="CJ27" i="29"/>
  <c r="CI27" i="29"/>
  <c r="CH27" i="29"/>
  <c r="CG27" i="29"/>
  <c r="CF27" i="29"/>
  <c r="CE27" i="29"/>
  <c r="CD27" i="29"/>
  <c r="CC27" i="29"/>
  <c r="CB27" i="29"/>
  <c r="CA27" i="29"/>
  <c r="BZ27" i="29"/>
  <c r="BY27" i="29"/>
  <c r="BX27" i="29"/>
  <c r="BW27" i="29"/>
  <c r="BV27" i="29"/>
  <c r="BU27" i="29"/>
  <c r="BT27" i="29"/>
  <c r="BS27" i="29"/>
  <c r="BR27" i="29"/>
  <c r="BQ27" i="29"/>
  <c r="BP27" i="29"/>
  <c r="BO27" i="29"/>
  <c r="BN27" i="29"/>
  <c r="BM27" i="29"/>
  <c r="BL27" i="29"/>
  <c r="BK27" i="29"/>
  <c r="BJ27" i="29"/>
  <c r="BI27" i="29"/>
  <c r="BH27" i="29"/>
  <c r="BG27" i="29"/>
  <c r="BF27" i="29"/>
  <c r="BE27" i="29"/>
  <c r="BD27" i="29"/>
  <c r="BC27" i="29"/>
  <c r="BB27" i="29"/>
  <c r="BA27" i="29"/>
  <c r="AZ27" i="29"/>
  <c r="AY27" i="29"/>
  <c r="CM26" i="29"/>
  <c r="CL26" i="29"/>
  <c r="CK26" i="29"/>
  <c r="CJ26" i="29"/>
  <c r="CI26" i="29"/>
  <c r="CH26" i="29"/>
  <c r="CG26" i="29"/>
  <c r="CF26" i="29"/>
  <c r="CE26" i="29"/>
  <c r="CD26" i="29"/>
  <c r="CC26" i="29"/>
  <c r="CB26" i="29"/>
  <c r="CA26" i="29"/>
  <c r="BZ26" i="29"/>
  <c r="BY26" i="29"/>
  <c r="BX26" i="29"/>
  <c r="BW26" i="29"/>
  <c r="BV26" i="29"/>
  <c r="BU26" i="29"/>
  <c r="BT26" i="29"/>
  <c r="BS26" i="29"/>
  <c r="BR26" i="29"/>
  <c r="BQ26" i="29"/>
  <c r="BP26" i="29"/>
  <c r="BO26" i="29"/>
  <c r="BN26" i="29"/>
  <c r="BM26" i="29"/>
  <c r="BL26" i="29"/>
  <c r="BK26" i="29"/>
  <c r="BJ26" i="29"/>
  <c r="BI26" i="29"/>
  <c r="BH26" i="29"/>
  <c r="BG26" i="29"/>
  <c r="BF26" i="29"/>
  <c r="BE26" i="29"/>
  <c r="BD26" i="29"/>
  <c r="BC26" i="29"/>
  <c r="BB26" i="29"/>
  <c r="BA26" i="29"/>
  <c r="AZ26" i="29"/>
  <c r="AY26" i="29"/>
  <c r="CM25" i="29"/>
  <c r="CL25" i="29"/>
  <c r="CK25" i="29"/>
  <c r="CJ25" i="29"/>
  <c r="CI25" i="29"/>
  <c r="CH25" i="29"/>
  <c r="CG25" i="29"/>
  <c r="CF25" i="29"/>
  <c r="CE25" i="29"/>
  <c r="CD25" i="29"/>
  <c r="CC25" i="29"/>
  <c r="CB25" i="29"/>
  <c r="CA25" i="29"/>
  <c r="BZ25" i="29"/>
  <c r="BY25" i="29"/>
  <c r="BX25" i="29"/>
  <c r="BW25" i="29"/>
  <c r="BV25" i="29"/>
  <c r="BU25" i="29"/>
  <c r="BT25" i="29"/>
  <c r="BS25" i="29"/>
  <c r="BR25" i="29"/>
  <c r="BQ25" i="29"/>
  <c r="BP25" i="29"/>
  <c r="BO25" i="29"/>
  <c r="BN25" i="29"/>
  <c r="BM25" i="29"/>
  <c r="BL25" i="29"/>
  <c r="BK25" i="29"/>
  <c r="BJ25" i="29"/>
  <c r="BI25" i="29"/>
  <c r="BH25" i="29"/>
  <c r="BG25" i="29"/>
  <c r="BF25" i="29"/>
  <c r="BE25" i="29"/>
  <c r="BD25" i="29"/>
  <c r="BC25" i="29"/>
  <c r="BB25" i="29"/>
  <c r="BA25" i="29"/>
  <c r="AZ25" i="29"/>
  <c r="AY25" i="29"/>
  <c r="CM24" i="29"/>
  <c r="CL24" i="29"/>
  <c r="CK24" i="29"/>
  <c r="CJ24" i="29"/>
  <c r="CI24" i="29"/>
  <c r="CH24" i="29"/>
  <c r="CG24" i="29"/>
  <c r="CF24" i="29"/>
  <c r="CE24" i="29"/>
  <c r="CD24" i="29"/>
  <c r="CC24" i="29"/>
  <c r="CB24" i="29"/>
  <c r="CA24" i="29"/>
  <c r="BZ24" i="29"/>
  <c r="BY24" i="29"/>
  <c r="BX24" i="29"/>
  <c r="BW24" i="29"/>
  <c r="BV24" i="29"/>
  <c r="BU24" i="29"/>
  <c r="BT24" i="29"/>
  <c r="BS24" i="29"/>
  <c r="BR24" i="29"/>
  <c r="BQ24" i="29"/>
  <c r="BP24" i="29"/>
  <c r="BO24" i="29"/>
  <c r="BN24" i="29"/>
  <c r="BM24" i="29"/>
  <c r="BL24" i="29"/>
  <c r="BK24" i="29"/>
  <c r="BJ24" i="29"/>
  <c r="BI24" i="29"/>
  <c r="BH24" i="29"/>
  <c r="BG24" i="29"/>
  <c r="BF24" i="29"/>
  <c r="BE24" i="29"/>
  <c r="BD24" i="29"/>
  <c r="BC24" i="29"/>
  <c r="BB24" i="29"/>
  <c r="BA24" i="29"/>
  <c r="AZ24" i="29"/>
  <c r="AY24" i="29"/>
  <c r="CM23" i="29"/>
  <c r="CL23" i="29"/>
  <c r="CK23" i="29"/>
  <c r="CJ23" i="29"/>
  <c r="CI23" i="29"/>
  <c r="CH23" i="29"/>
  <c r="CG23" i="29"/>
  <c r="CF23" i="29"/>
  <c r="CE23" i="29"/>
  <c r="CD23" i="29"/>
  <c r="CC23" i="29"/>
  <c r="CB23" i="29"/>
  <c r="CA23" i="29"/>
  <c r="BZ23" i="29"/>
  <c r="BY23" i="29"/>
  <c r="BX23" i="29"/>
  <c r="BW23" i="29"/>
  <c r="BV23" i="29"/>
  <c r="BU23" i="29"/>
  <c r="BT23" i="29"/>
  <c r="BS23" i="29"/>
  <c r="BR23" i="29"/>
  <c r="BQ23" i="29"/>
  <c r="BP23" i="29"/>
  <c r="BO23" i="29"/>
  <c r="BN23" i="29"/>
  <c r="BM23" i="29"/>
  <c r="BL23" i="29"/>
  <c r="BK23" i="29"/>
  <c r="BJ23" i="29"/>
  <c r="BI23" i="29"/>
  <c r="BH23" i="29"/>
  <c r="BG23" i="29"/>
  <c r="BF23" i="29"/>
  <c r="BE23" i="29"/>
  <c r="BD23" i="29"/>
  <c r="BC23" i="29"/>
  <c r="BB23" i="29"/>
  <c r="BA23" i="29"/>
  <c r="AZ23" i="29"/>
  <c r="AY23" i="29"/>
  <c r="CM22" i="29"/>
  <c r="CL22" i="29"/>
  <c r="CK22" i="29"/>
  <c r="CJ22" i="29"/>
  <c r="CI22" i="29"/>
  <c r="CH22" i="29"/>
  <c r="CG22" i="29"/>
  <c r="CF22" i="29"/>
  <c r="CE22" i="29"/>
  <c r="CD22" i="29"/>
  <c r="CC22" i="29"/>
  <c r="CB22" i="29"/>
  <c r="CA22" i="29"/>
  <c r="BZ22" i="29"/>
  <c r="BY22" i="29"/>
  <c r="BX22" i="29"/>
  <c r="BW22" i="29"/>
  <c r="BV22" i="29"/>
  <c r="BU22" i="29"/>
  <c r="BT22" i="29"/>
  <c r="BS22" i="29"/>
  <c r="BR22" i="29"/>
  <c r="BQ22" i="29"/>
  <c r="BP22" i="29"/>
  <c r="BO22" i="29"/>
  <c r="BN22" i="29"/>
  <c r="BM22" i="29"/>
  <c r="BL22" i="29"/>
  <c r="BK22" i="29"/>
  <c r="BJ22" i="29"/>
  <c r="BI22" i="29"/>
  <c r="BH22" i="29"/>
  <c r="BG22" i="29"/>
  <c r="BF22" i="29"/>
  <c r="BE22" i="29"/>
  <c r="BD22" i="29"/>
  <c r="BC22" i="29"/>
  <c r="BB22" i="29"/>
  <c r="BA22" i="29"/>
  <c r="AZ22" i="29"/>
  <c r="AY22" i="29"/>
  <c r="CM21" i="29"/>
  <c r="CL21" i="29"/>
  <c r="CK21" i="29"/>
  <c r="CJ21" i="29"/>
  <c r="CI21" i="29"/>
  <c r="CH21" i="29"/>
  <c r="CG21" i="29"/>
  <c r="CF21" i="29"/>
  <c r="CE21" i="29"/>
  <c r="CD21" i="29"/>
  <c r="CC21" i="29"/>
  <c r="CB21" i="29"/>
  <c r="CA21" i="29"/>
  <c r="BZ21" i="29"/>
  <c r="BY21" i="29"/>
  <c r="BX21" i="29"/>
  <c r="BW21" i="29"/>
  <c r="BV21" i="29"/>
  <c r="BU21" i="29"/>
  <c r="BT21" i="29"/>
  <c r="BS21" i="29"/>
  <c r="BR21" i="29"/>
  <c r="BQ21" i="29"/>
  <c r="BP21" i="29"/>
  <c r="BO21" i="29"/>
  <c r="BN21" i="29"/>
  <c r="BM21" i="29"/>
  <c r="BL21" i="29"/>
  <c r="BK21" i="29"/>
  <c r="BJ21" i="29"/>
  <c r="BI21" i="29"/>
  <c r="BH21" i="29"/>
  <c r="BG21" i="29"/>
  <c r="BF21" i="29"/>
  <c r="BE21" i="29"/>
  <c r="BD21" i="29"/>
  <c r="BC21" i="29"/>
  <c r="BB21" i="29"/>
  <c r="BA21" i="29"/>
  <c r="AZ21" i="29"/>
  <c r="AY21" i="29"/>
  <c r="CM20" i="29"/>
  <c r="CL20" i="29"/>
  <c r="CK20" i="29"/>
  <c r="CJ20" i="29"/>
  <c r="CI20" i="29"/>
  <c r="CH20" i="29"/>
  <c r="CG20" i="29"/>
  <c r="CF20" i="29"/>
  <c r="CE20" i="29"/>
  <c r="CD20" i="29"/>
  <c r="CC20" i="29"/>
  <c r="CB20" i="29"/>
  <c r="CA20" i="29"/>
  <c r="BZ20" i="29"/>
  <c r="BY20" i="29"/>
  <c r="BX20" i="29"/>
  <c r="BW20" i="29"/>
  <c r="BV20" i="29"/>
  <c r="BU20" i="29"/>
  <c r="BT20" i="29"/>
  <c r="BS20" i="29"/>
  <c r="BR20" i="29"/>
  <c r="BQ20" i="29"/>
  <c r="BP20" i="29"/>
  <c r="BO20" i="29"/>
  <c r="BN20" i="29"/>
  <c r="BM20" i="29"/>
  <c r="BL20" i="29"/>
  <c r="BK20" i="29"/>
  <c r="BJ20" i="29"/>
  <c r="BI20" i="29"/>
  <c r="BH20" i="29"/>
  <c r="BG20" i="29"/>
  <c r="BF20" i="29"/>
  <c r="BE20" i="29"/>
  <c r="BD20" i="29"/>
  <c r="BC20" i="29"/>
  <c r="BB20" i="29"/>
  <c r="BA20" i="29"/>
  <c r="AZ20" i="29"/>
  <c r="AY20" i="29"/>
  <c r="CM19" i="29"/>
  <c r="CL19" i="29"/>
  <c r="CK19" i="29"/>
  <c r="CJ19" i="29"/>
  <c r="CI19" i="29"/>
  <c r="CH19" i="29"/>
  <c r="CG19" i="29"/>
  <c r="CF19" i="29"/>
  <c r="CE19" i="29"/>
  <c r="CD19" i="29"/>
  <c r="CC19" i="29"/>
  <c r="CB19" i="29"/>
  <c r="CA19" i="29"/>
  <c r="BZ19" i="29"/>
  <c r="BY19" i="29"/>
  <c r="BX19" i="29"/>
  <c r="BW19" i="29"/>
  <c r="BV19" i="29"/>
  <c r="BU19" i="29"/>
  <c r="BT19" i="29"/>
  <c r="BS19" i="29"/>
  <c r="BR19" i="29"/>
  <c r="BQ19" i="29"/>
  <c r="BP19" i="29"/>
  <c r="BO19" i="29"/>
  <c r="BN19" i="29"/>
  <c r="BM19" i="29"/>
  <c r="BL19" i="29"/>
  <c r="BK19" i="29"/>
  <c r="BJ19" i="29"/>
  <c r="BI19" i="29"/>
  <c r="BH19" i="29"/>
  <c r="BG19" i="29"/>
  <c r="BF19" i="29"/>
  <c r="BE19" i="29"/>
  <c r="BD19" i="29"/>
  <c r="BC19" i="29"/>
  <c r="BB19" i="29"/>
  <c r="BA19" i="29"/>
  <c r="AZ19" i="29"/>
  <c r="AY19" i="29"/>
  <c r="CM18" i="29"/>
  <c r="CL18" i="29"/>
  <c r="CK18" i="29"/>
  <c r="CJ18" i="29"/>
  <c r="CI18" i="29"/>
  <c r="CH18" i="29"/>
  <c r="CG18" i="29"/>
  <c r="CF18" i="29"/>
  <c r="CE18" i="29"/>
  <c r="CD18" i="29"/>
  <c r="CC18" i="29"/>
  <c r="CB18" i="29"/>
  <c r="CA18" i="29"/>
  <c r="BZ18" i="29"/>
  <c r="BY18" i="29"/>
  <c r="BX18" i="29"/>
  <c r="BW18" i="29"/>
  <c r="BV18" i="29"/>
  <c r="BU18" i="29"/>
  <c r="BT18" i="29"/>
  <c r="BS18" i="29"/>
  <c r="BR18" i="29"/>
  <c r="BQ18" i="29"/>
  <c r="BP18" i="29"/>
  <c r="BO18" i="29"/>
  <c r="BN18" i="29"/>
  <c r="BM18" i="29"/>
  <c r="BL18" i="29"/>
  <c r="BK18" i="29"/>
  <c r="BJ18" i="29"/>
  <c r="BI18" i="29"/>
  <c r="BH18" i="29"/>
  <c r="BG18" i="29"/>
  <c r="BF18" i="29"/>
  <c r="BE18" i="29"/>
  <c r="BD18" i="29"/>
  <c r="BC18" i="29"/>
  <c r="BB18" i="29"/>
  <c r="BA18" i="29"/>
  <c r="AZ18" i="29"/>
  <c r="AY18" i="29"/>
  <c r="CM17" i="29"/>
  <c r="CL17" i="29"/>
  <c r="CK17" i="29"/>
  <c r="CJ17" i="29"/>
  <c r="CI17" i="29"/>
  <c r="CH17" i="29"/>
  <c r="CG17" i="29"/>
  <c r="CF17" i="29"/>
  <c r="CE17" i="29"/>
  <c r="CD17" i="29"/>
  <c r="CC17" i="29"/>
  <c r="CB17" i="29"/>
  <c r="CA17" i="29"/>
  <c r="BZ17" i="29"/>
  <c r="BY17" i="29"/>
  <c r="BX17" i="29"/>
  <c r="BW17" i="29"/>
  <c r="BV17" i="29"/>
  <c r="BU17" i="29"/>
  <c r="BT17" i="29"/>
  <c r="BS17" i="29"/>
  <c r="BR17" i="29"/>
  <c r="BQ17" i="29"/>
  <c r="BP17" i="29"/>
  <c r="BO17" i="29"/>
  <c r="BN17" i="29"/>
  <c r="BM17" i="29"/>
  <c r="BL17" i="29"/>
  <c r="BK17" i="29"/>
  <c r="BJ17" i="29"/>
  <c r="BI17" i="29"/>
  <c r="BH17" i="29"/>
  <c r="BG17" i="29"/>
  <c r="BF17" i="29"/>
  <c r="BE17" i="29"/>
  <c r="BD17" i="29"/>
  <c r="BC17" i="29"/>
  <c r="BB17" i="29"/>
  <c r="BA17" i="29"/>
  <c r="AZ17" i="29"/>
  <c r="AY17" i="29"/>
  <c r="CM16" i="29"/>
  <c r="CL16" i="29"/>
  <c r="CK16" i="29"/>
  <c r="CJ16" i="29"/>
  <c r="CI16" i="29"/>
  <c r="CH16" i="29"/>
  <c r="CG16" i="29"/>
  <c r="CF16" i="29"/>
  <c r="CE16" i="29"/>
  <c r="CD16" i="29"/>
  <c r="CC16" i="29"/>
  <c r="CB16" i="29"/>
  <c r="CA16" i="29"/>
  <c r="BZ16" i="29"/>
  <c r="BY16" i="29"/>
  <c r="BX16" i="29"/>
  <c r="BW16" i="29"/>
  <c r="BV16" i="29"/>
  <c r="BU16" i="29"/>
  <c r="BT16" i="29"/>
  <c r="BS16" i="29"/>
  <c r="BR16" i="29"/>
  <c r="BQ16" i="29"/>
  <c r="BP16" i="29"/>
  <c r="BO16" i="29"/>
  <c r="BN16" i="29"/>
  <c r="BM16" i="29"/>
  <c r="BL16" i="29"/>
  <c r="BK16" i="29"/>
  <c r="BJ16" i="29"/>
  <c r="BI16" i="29"/>
  <c r="BH16" i="29"/>
  <c r="BG16" i="29"/>
  <c r="BF16" i="29"/>
  <c r="BE16" i="29"/>
  <c r="BD16" i="29"/>
  <c r="BC16" i="29"/>
  <c r="BB16" i="29"/>
  <c r="BA16" i="29"/>
  <c r="AZ16" i="29"/>
  <c r="AY16" i="29"/>
  <c r="CM15" i="29"/>
  <c r="CL15" i="29"/>
  <c r="CK15" i="29"/>
  <c r="CJ15" i="29"/>
  <c r="CI15" i="29"/>
  <c r="CH15" i="29"/>
  <c r="CG15" i="29"/>
  <c r="CF15" i="29"/>
  <c r="CE15" i="29"/>
  <c r="CD15" i="29"/>
  <c r="CC15" i="29"/>
  <c r="CB15" i="29"/>
  <c r="CA15" i="29"/>
  <c r="BZ15" i="29"/>
  <c r="BY15" i="29"/>
  <c r="BX15" i="29"/>
  <c r="BW15" i="29"/>
  <c r="BV15" i="29"/>
  <c r="BU15" i="29"/>
  <c r="BT15" i="29"/>
  <c r="BS15" i="29"/>
  <c r="BR15" i="29"/>
  <c r="BQ15" i="29"/>
  <c r="BP15" i="29"/>
  <c r="BO15" i="29"/>
  <c r="BN15" i="29"/>
  <c r="BM15" i="29"/>
  <c r="BL15" i="29"/>
  <c r="BK15" i="29"/>
  <c r="BJ15" i="29"/>
  <c r="BI15" i="29"/>
  <c r="BH15" i="29"/>
  <c r="BG15" i="29"/>
  <c r="BF15" i="29"/>
  <c r="BE15" i="29"/>
  <c r="BD15" i="29"/>
  <c r="BC15" i="29"/>
  <c r="BB15" i="29"/>
  <c r="BA15" i="29"/>
  <c r="AZ15" i="29"/>
  <c r="AY15" i="29"/>
  <c r="CM14" i="29"/>
  <c r="CL14" i="29"/>
  <c r="CK14" i="29"/>
  <c r="CJ14" i="29"/>
  <c r="CI14" i="29"/>
  <c r="CH14" i="29"/>
  <c r="CG14" i="29"/>
  <c r="CF14" i="29"/>
  <c r="CE14" i="29"/>
  <c r="CD14" i="29"/>
  <c r="CC14" i="29"/>
  <c r="CB14" i="29"/>
  <c r="CA14" i="29"/>
  <c r="BZ14" i="29"/>
  <c r="BY14" i="29"/>
  <c r="BX14" i="29"/>
  <c r="BW14" i="29"/>
  <c r="BV14" i="29"/>
  <c r="BU14" i="29"/>
  <c r="BT14" i="29"/>
  <c r="BS14" i="29"/>
  <c r="BR14" i="29"/>
  <c r="BQ14" i="29"/>
  <c r="BP14" i="29"/>
  <c r="BO14" i="29"/>
  <c r="BN14" i="29"/>
  <c r="BM14" i="29"/>
  <c r="BL14" i="29"/>
  <c r="BK14" i="29"/>
  <c r="BJ14" i="29"/>
  <c r="BI14" i="29"/>
  <c r="BH14" i="29"/>
  <c r="BG14" i="29"/>
  <c r="BF14" i="29"/>
  <c r="BE14" i="29"/>
  <c r="BD14" i="29"/>
  <c r="BC14" i="29"/>
  <c r="BB14" i="29"/>
  <c r="BA14" i="29"/>
  <c r="AZ14" i="29"/>
  <c r="AY14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CA13" i="29"/>
  <c r="BZ13" i="29"/>
  <c r="BY13" i="29"/>
  <c r="BX13" i="29"/>
  <c r="BW13" i="29"/>
  <c r="BV13" i="29"/>
  <c r="BU13" i="29"/>
  <c r="BT13" i="29"/>
  <c r="BS13" i="29"/>
  <c r="BR13" i="29"/>
  <c r="BQ13" i="29"/>
  <c r="BP13" i="29"/>
  <c r="BO13" i="29"/>
  <c r="BN13" i="29"/>
  <c r="BM13" i="29"/>
  <c r="BL13" i="29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CA12" i="29"/>
  <c r="BZ12" i="29"/>
  <c r="BY12" i="29"/>
  <c r="BX12" i="29"/>
  <c r="BW12" i="29"/>
  <c r="BV12" i="29"/>
  <c r="BU12" i="29"/>
  <c r="BT12" i="29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CA11" i="29"/>
  <c r="BZ11" i="29"/>
  <c r="BY11" i="29"/>
  <c r="BX11" i="29"/>
  <c r="BW11" i="29"/>
  <c r="BV11" i="29"/>
  <c r="BU11" i="29"/>
  <c r="BT11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CA10" i="29"/>
  <c r="BZ10" i="29"/>
  <c r="BY10" i="29"/>
  <c r="BX10" i="29"/>
  <c r="BW10" i="29"/>
  <c r="BV10" i="29"/>
  <c r="BU10" i="29"/>
  <c r="BT10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J248" i="28"/>
  <c r="BI248" i="28"/>
  <c r="BH248" i="28"/>
  <c r="BG248" i="28"/>
  <c r="BF248" i="28"/>
  <c r="BE248" i="28"/>
  <c r="BD248" i="28"/>
  <c r="BC248" i="28"/>
  <c r="BB248" i="28"/>
  <c r="BA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J243" i="28"/>
  <c r="BI243" i="28"/>
  <c r="BH243" i="28"/>
  <c r="BG243" i="28"/>
  <c r="BF243" i="28"/>
  <c r="BE243" i="28"/>
  <c r="BD243" i="28"/>
  <c r="BC243" i="28"/>
  <c r="BB243" i="28"/>
  <c r="BA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J220" i="28"/>
  <c r="BI220" i="28"/>
  <c r="BH220" i="28"/>
  <c r="BG220" i="28"/>
  <c r="BF220" i="28"/>
  <c r="BE220" i="28"/>
  <c r="BD220" i="28"/>
  <c r="BC220" i="28"/>
  <c r="BB220" i="28"/>
  <c r="BA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J200" i="28"/>
  <c r="BI200" i="28"/>
  <c r="BH200" i="28"/>
  <c r="BG200" i="28"/>
  <c r="BF200" i="28"/>
  <c r="BE200" i="28"/>
  <c r="BD200" i="28"/>
  <c r="BC200" i="28"/>
  <c r="BB200" i="28"/>
  <c r="BA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J196" i="28"/>
  <c r="BI196" i="28"/>
  <c r="BH196" i="28"/>
  <c r="BG196" i="28"/>
  <c r="BF196" i="28"/>
  <c r="BE196" i="28"/>
  <c r="BD196" i="28"/>
  <c r="BC196" i="28"/>
  <c r="BB196" i="28"/>
  <c r="BA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J195" i="28"/>
  <c r="BI195" i="28"/>
  <c r="BH195" i="28"/>
  <c r="BG195" i="28"/>
  <c r="BF195" i="28"/>
  <c r="BE195" i="28"/>
  <c r="BD195" i="28"/>
  <c r="BC195" i="28"/>
  <c r="BB195" i="28"/>
  <c r="BA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F191" i="28"/>
  <c r="BE191" i="28"/>
  <c r="BD191" i="28"/>
  <c r="BC191" i="28"/>
  <c r="BB191" i="28"/>
  <c r="BA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J133" i="28"/>
  <c r="BI133" i="28"/>
  <c r="BH133" i="28"/>
  <c r="BG133" i="28"/>
  <c r="BF133" i="28"/>
  <c r="BE133" i="28"/>
  <c r="BD133" i="28"/>
  <c r="BC133" i="28"/>
  <c r="BB133" i="28"/>
  <c r="BA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J124" i="28"/>
  <c r="BI124" i="28"/>
  <c r="BH124" i="28"/>
  <c r="BG124" i="28"/>
  <c r="BF124" i="28"/>
  <c r="BE124" i="28"/>
  <c r="BD124" i="28"/>
  <c r="BC124" i="28"/>
  <c r="BB124" i="28"/>
  <c r="BA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CM18" i="28"/>
  <c r="CL18" i="28"/>
  <c r="CK18" i="28"/>
  <c r="CJ18" i="28"/>
  <c r="CI18" i="28"/>
  <c r="CH18" i="28"/>
  <c r="CG18" i="28"/>
  <c r="CF18" i="28"/>
  <c r="CE18" i="28"/>
  <c r="CD18" i="28"/>
  <c r="CC18" i="28"/>
  <c r="CB18" i="28"/>
  <c r="CA18" i="28"/>
  <c r="BZ18" i="28"/>
  <c r="BY18" i="28"/>
  <c r="BX18" i="28"/>
  <c r="BW18" i="28"/>
  <c r="BV18" i="28"/>
  <c r="BU18" i="28"/>
  <c r="BT18" i="28"/>
  <c r="BS18" i="28"/>
  <c r="BR18" i="28"/>
  <c r="BQ18" i="28"/>
  <c r="BP18" i="28"/>
  <c r="BO18" i="28"/>
  <c r="BN18" i="28"/>
  <c r="BM18" i="28"/>
  <c r="BL18" i="28"/>
  <c r="BK18" i="28"/>
  <c r="BJ18" i="28"/>
  <c r="BI18" i="28"/>
  <c r="BH18" i="28"/>
  <c r="BG18" i="28"/>
  <c r="BF18" i="28"/>
  <c r="BE18" i="28"/>
  <c r="BD18" i="28"/>
  <c r="BC18" i="28"/>
  <c r="BB18" i="28"/>
  <c r="BA18" i="28"/>
  <c r="CM17" i="28"/>
  <c r="CL17" i="28"/>
  <c r="CK17" i="28"/>
  <c r="CJ17" i="28"/>
  <c r="CI17" i="28"/>
  <c r="CH17" i="28"/>
  <c r="CG17" i="28"/>
  <c r="CF17" i="28"/>
  <c r="CE17" i="28"/>
  <c r="CD17" i="28"/>
  <c r="CC17" i="28"/>
  <c r="CB17" i="28"/>
  <c r="CA17" i="28"/>
  <c r="BZ17" i="28"/>
  <c r="BY17" i="28"/>
  <c r="BX17" i="28"/>
  <c r="BW17" i="28"/>
  <c r="BV17" i="28"/>
  <c r="BU17" i="28"/>
  <c r="BT17" i="28"/>
  <c r="BS17" i="28"/>
  <c r="BR17" i="28"/>
  <c r="BQ17" i="28"/>
  <c r="BP17" i="28"/>
  <c r="BO17" i="28"/>
  <c r="BN17" i="28"/>
  <c r="BM17" i="28"/>
  <c r="BL17" i="28"/>
  <c r="BK17" i="28"/>
  <c r="BJ17" i="28"/>
  <c r="BI17" i="28"/>
  <c r="BH17" i="28"/>
  <c r="BG17" i="28"/>
  <c r="BF17" i="28"/>
  <c r="BE17" i="28"/>
  <c r="BD17" i="28"/>
  <c r="BC17" i="28"/>
  <c r="BB17" i="28"/>
  <c r="BA17" i="28"/>
  <c r="CM16" i="28"/>
  <c r="CL16" i="28"/>
  <c r="CK16" i="28"/>
  <c r="CJ16" i="28"/>
  <c r="CI16" i="28"/>
  <c r="CH16" i="28"/>
  <c r="CG16" i="28"/>
  <c r="CF16" i="28"/>
  <c r="CE16" i="28"/>
  <c r="CD16" i="28"/>
  <c r="CC16" i="28"/>
  <c r="CB16" i="28"/>
  <c r="CA16" i="28"/>
  <c r="BZ16" i="28"/>
  <c r="BY16" i="28"/>
  <c r="BX16" i="28"/>
  <c r="BW16" i="28"/>
  <c r="BV16" i="28"/>
  <c r="BU16" i="28"/>
  <c r="BT16" i="28"/>
  <c r="BS16" i="28"/>
  <c r="BR16" i="28"/>
  <c r="BQ16" i="28"/>
  <c r="BP16" i="28"/>
  <c r="BO16" i="28"/>
  <c r="BN16" i="28"/>
  <c r="BM16" i="28"/>
  <c r="BL16" i="28"/>
  <c r="BK16" i="28"/>
  <c r="BJ16" i="28"/>
  <c r="BI16" i="28"/>
  <c r="BH16" i="28"/>
  <c r="BG16" i="28"/>
  <c r="BF16" i="28"/>
  <c r="BE16" i="28"/>
  <c r="BD16" i="28"/>
  <c r="BC16" i="28"/>
  <c r="BB16" i="28"/>
  <c r="BA16" i="28"/>
  <c r="CM15" i="28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M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W227" i="30" l="1"/>
  <c r="AW297" i="30"/>
  <c r="AW299" i="29"/>
  <c r="AW206" i="30"/>
  <c r="AW316" i="30"/>
  <c r="AW157" i="29"/>
  <c r="AW171" i="29"/>
  <c r="AW173" i="29"/>
  <c r="AW106" i="29"/>
  <c r="AW110" i="29"/>
  <c r="AW207" i="30"/>
  <c r="AW210" i="30"/>
  <c r="AW253" i="30"/>
  <c r="AW273" i="30"/>
  <c r="AW331" i="30"/>
  <c r="AW332" i="30"/>
  <c r="AW49" i="30"/>
  <c r="AW57" i="30"/>
  <c r="AW89" i="30"/>
  <c r="AW121" i="30"/>
  <c r="AW153" i="30"/>
  <c r="AW161" i="30"/>
  <c r="AW185" i="30"/>
  <c r="AW193" i="30"/>
  <c r="AW258" i="30"/>
  <c r="AW326" i="30"/>
  <c r="AW54" i="29"/>
  <c r="AW90" i="29"/>
  <c r="AW118" i="29"/>
  <c r="AW105" i="30"/>
  <c r="AW113" i="30"/>
  <c r="AW137" i="30"/>
  <c r="AW145" i="30"/>
  <c r="AW169" i="30"/>
  <c r="AW198" i="30"/>
  <c r="AW219" i="30"/>
  <c r="AW329" i="30"/>
  <c r="AW358" i="30"/>
  <c r="AW374" i="30"/>
  <c r="AW47" i="29"/>
  <c r="AW55" i="29"/>
  <c r="AW67" i="29"/>
  <c r="AW89" i="29"/>
  <c r="AW95" i="29"/>
  <c r="AW99" i="29"/>
  <c r="AW119" i="29"/>
  <c r="AW131" i="29"/>
  <c r="AW138" i="29"/>
  <c r="AW154" i="29"/>
  <c r="AW210" i="29"/>
  <c r="AW214" i="29"/>
  <c r="AW242" i="29"/>
  <c r="AW246" i="29"/>
  <c r="AW274" i="29"/>
  <c r="AW278" i="29"/>
  <c r="AW306" i="29"/>
  <c r="AW310" i="29"/>
  <c r="AW338" i="29"/>
  <c r="AW342" i="29"/>
  <c r="AW354" i="29"/>
  <c r="AW370" i="29"/>
  <c r="AW374" i="29"/>
  <c r="AW16" i="30"/>
  <c r="AW32" i="30"/>
  <c r="AW36" i="30"/>
  <c r="AW48" i="30"/>
  <c r="AW64" i="30"/>
  <c r="AW68" i="30"/>
  <c r="AW80" i="30"/>
  <c r="AW100" i="30"/>
  <c r="AW104" i="30"/>
  <c r="AW112" i="30"/>
  <c r="AW116" i="30"/>
  <c r="AW132" i="30"/>
  <c r="AW136" i="30"/>
  <c r="AW144" i="30"/>
  <c r="AW148" i="30"/>
  <c r="AW164" i="30"/>
  <c r="AW168" i="30"/>
  <c r="AW176" i="30"/>
  <c r="AW180" i="30"/>
  <c r="AW196" i="30"/>
  <c r="AW205" i="30"/>
  <c r="AW218" i="30"/>
  <c r="AW222" i="30"/>
  <c r="AW237" i="30"/>
  <c r="AW255" i="30"/>
  <c r="AW263" i="30"/>
  <c r="AW271" i="30"/>
  <c r="AW274" i="30"/>
  <c r="AW276" i="30"/>
  <c r="AW278" i="30"/>
  <c r="AW296" i="30"/>
  <c r="AW321" i="30"/>
  <c r="AW327" i="30"/>
  <c r="AW344" i="30"/>
  <c r="AW349" i="30"/>
  <c r="AW353" i="30"/>
  <c r="AW364" i="30"/>
  <c r="AW379" i="30"/>
  <c r="AW72" i="29"/>
  <c r="AW80" i="29"/>
  <c r="AW143" i="29"/>
  <c r="AW159" i="29"/>
  <c r="AW163" i="29"/>
  <c r="AW170" i="29"/>
  <c r="AW175" i="29"/>
  <c r="AW177" i="29"/>
  <c r="AW193" i="29"/>
  <c r="AW209" i="29"/>
  <c r="AW217" i="29"/>
  <c r="AW225" i="29"/>
  <c r="AW241" i="29"/>
  <c r="AW249" i="29"/>
  <c r="AW257" i="29"/>
  <c r="AW273" i="29"/>
  <c r="AW281" i="29"/>
  <c r="AW289" i="29"/>
  <c r="AW305" i="29"/>
  <c r="AW313" i="29"/>
  <c r="AW321" i="29"/>
  <c r="AW337" i="29"/>
  <c r="AW345" i="29"/>
  <c r="AW353" i="29"/>
  <c r="AW369" i="29"/>
  <c r="AW377" i="29"/>
  <c r="AW15" i="30"/>
  <c r="AW31" i="30"/>
  <c r="AW39" i="30"/>
  <c r="AW47" i="30"/>
  <c r="AW63" i="30"/>
  <c r="AW71" i="30"/>
  <c r="AW79" i="30"/>
  <c r="AW95" i="30"/>
  <c r="AW111" i="30"/>
  <c r="AW115" i="30"/>
  <c r="AW127" i="30"/>
  <c r="AW143" i="30"/>
  <c r="AW147" i="30"/>
  <c r="AW152" i="30"/>
  <c r="AW159" i="30"/>
  <c r="AW175" i="30"/>
  <c r="AW179" i="30"/>
  <c r="AW184" i="30"/>
  <c r="AW191" i="30"/>
  <c r="AW202" i="30"/>
  <c r="AW204" i="30"/>
  <c r="AW209" i="30"/>
  <c r="AW212" i="30"/>
  <c r="AW217" i="30"/>
  <c r="AW221" i="30"/>
  <c r="AW230" i="30"/>
  <c r="AW235" i="30"/>
  <c r="AW236" i="30"/>
  <c r="AW249" i="30"/>
  <c r="AW254" i="30"/>
  <c r="AW260" i="30"/>
  <c r="AW275" i="30"/>
  <c r="AW277" i="30"/>
  <c r="AW279" i="30"/>
  <c r="AW283" i="30"/>
  <c r="AW300" i="30"/>
  <c r="AW320" i="30"/>
  <c r="AW324" i="30"/>
  <c r="AW343" i="30"/>
  <c r="AW363" i="30"/>
  <c r="AW377" i="30"/>
  <c r="AW41" i="29"/>
  <c r="AW49" i="29"/>
  <c r="AW71" i="29"/>
  <c r="AW85" i="29"/>
  <c r="AW93" i="29"/>
  <c r="AW113" i="29"/>
  <c r="AW168" i="29"/>
  <c r="AW198" i="29"/>
  <c r="AW230" i="29"/>
  <c r="AW262" i="29"/>
  <c r="AW294" i="29"/>
  <c r="AW326" i="29"/>
  <c r="AW358" i="29"/>
  <c r="AW20" i="30"/>
  <c r="AW52" i="30"/>
  <c r="AW84" i="30"/>
  <c r="AW103" i="30"/>
  <c r="AW126" i="30"/>
  <c r="AW135" i="30"/>
  <c r="AW158" i="30"/>
  <c r="AW167" i="30"/>
  <c r="AW190" i="30"/>
  <c r="AW194" i="30"/>
  <c r="AW211" i="30"/>
  <c r="AW215" i="30"/>
  <c r="AW229" i="30"/>
  <c r="AW239" i="30"/>
  <c r="AW259" i="30"/>
  <c r="AW268" i="30"/>
  <c r="AW281" i="30"/>
  <c r="AW286" i="30"/>
  <c r="AW294" i="30"/>
  <c r="AW295" i="30"/>
  <c r="AW299" i="30"/>
  <c r="AW311" i="30"/>
  <c r="AW334" i="30"/>
  <c r="AW342" i="30"/>
  <c r="AW347" i="30"/>
  <c r="AW348" i="30"/>
  <c r="AW351" i="30"/>
  <c r="AW359" i="30"/>
  <c r="AW367" i="30"/>
  <c r="AW372" i="30"/>
  <c r="AW266" i="28"/>
  <c r="AW279" i="28"/>
  <c r="AW239" i="28"/>
  <c r="AW253" i="28"/>
  <c r="AW46" i="28"/>
  <c r="AW235" i="28"/>
  <c r="AW371" i="28"/>
  <c r="AW288" i="28"/>
  <c r="AW378" i="28"/>
  <c r="AW30" i="28"/>
  <c r="AW306" i="28"/>
  <c r="AW268" i="28"/>
  <c r="AW336" i="28"/>
  <c r="AW283" i="28"/>
  <c r="AW340" i="28"/>
  <c r="AW360" i="28"/>
  <c r="AW316" i="28"/>
  <c r="AW321" i="28"/>
  <c r="AW309" i="28"/>
  <c r="AW291" i="28"/>
  <c r="AW300" i="28"/>
  <c r="AW220" i="28"/>
  <c r="AW234" i="28"/>
  <c r="AW243" i="28"/>
  <c r="AW273" i="28"/>
  <c r="AW354" i="28"/>
  <c r="AW229" i="28"/>
  <c r="AW259" i="28"/>
  <c r="AW317" i="28"/>
  <c r="AW331" i="28"/>
  <c r="AW240" i="28"/>
  <c r="AW260" i="28"/>
  <c r="AW296" i="28"/>
  <c r="AW238" i="28"/>
  <c r="AW290" i="28"/>
  <c r="AW298" i="28"/>
  <c r="AW315" i="28"/>
  <c r="AW349" i="28"/>
  <c r="AW200" i="28"/>
  <c r="AW261" i="28"/>
  <c r="AW277" i="28"/>
  <c r="AW284" i="28"/>
  <c r="AW312" i="28"/>
  <c r="AW263" i="28"/>
  <c r="AW373" i="28"/>
  <c r="AW224" i="28"/>
  <c r="AW226" i="28"/>
  <c r="AW236" i="28"/>
  <c r="AW252" i="28"/>
  <c r="AW293" i="28"/>
  <c r="AW242" i="28"/>
  <c r="AW280" i="28"/>
  <c r="AW305" i="28"/>
  <c r="AW353" i="28"/>
  <c r="AW202" i="28"/>
  <c r="AW212" i="28"/>
  <c r="AW228" i="28"/>
  <c r="AW258" i="28"/>
  <c r="AW302" i="28"/>
  <c r="AW314" i="28"/>
  <c r="AW332" i="28"/>
  <c r="AW376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282" i="28"/>
  <c r="AW313" i="28"/>
  <c r="AW325" i="28"/>
  <c r="AW355" i="28"/>
  <c r="AW362" i="28"/>
  <c r="AW245" i="28"/>
  <c r="AW275" i="28"/>
  <c r="AW348" i="28"/>
  <c r="AW251" i="28"/>
  <c r="AW318" i="28"/>
  <c r="AW337" i="28"/>
  <c r="AW14" i="28"/>
  <c r="AW232" i="28"/>
  <c r="AW250" i="28"/>
  <c r="AW269" i="28"/>
  <c r="AW299" i="28"/>
  <c r="AW304" i="28"/>
  <c r="AW248" i="28"/>
  <c r="AW276" i="28"/>
  <c r="AW285" i="28"/>
  <c r="AW292" i="28"/>
  <c r="AW297" i="28"/>
  <c r="AW264" i="28"/>
  <c r="AW267" i="28"/>
  <c r="AW301" i="28"/>
  <c r="AW322" i="28"/>
  <c r="AW330" i="28"/>
  <c r="AW227" i="28"/>
  <c r="AW237" i="28"/>
  <c r="AW272" i="28"/>
  <c r="AW338" i="28"/>
  <c r="AW345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15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16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17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18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<sst xmlns="http://schemas.openxmlformats.org/spreadsheetml/2006/main" count="53163" uniqueCount="9963">
  <si>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</si>
  <si>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</si>
  <si>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</si>
  <si>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</si>
  <si>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</si>
  <si>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</si>
  <si>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</si>
  <si>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</si>
  <si>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</si>
  <si>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</si>
  <si>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</si>
  <si>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</si>
  <si>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</si>
  <si>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</si>
  <si>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</si>
  <si>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</si>
  <si>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</si>
  <si>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</si>
  <si>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</si>
  <si>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</si>
  <si>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</si>
  <si>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</si>
  <si>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</si>
  <si>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</si>
  <si>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</si>
  <si>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</si>
  <si>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</si>
  <si>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</si>
  <si>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</si>
  <si>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</si>
  <si>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</si>
  <si>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</si>
  <si>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</si>
  <si>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</si>
  <si>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</si>
  <si>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</si>
  <si>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</si>
  <si>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</si>
  <si>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</si>
  <si>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</si>
  <si>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</si>
  <si>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</si>
  <si>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</si>
  <si>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</si>
  <si>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</si>
  <si>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</si>
  <si>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</si>
  <si>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</si>
  <si>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</si>
  <si>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</si>
  <si>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</si>
  <si>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</si>
  <si>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</si>
  <si>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</si>
  <si>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</si>
  <si>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</si>
  <si>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</si>
  <si>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</si>
  <si>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</si>
  <si>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</si>
  <si>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</si>
  <si>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</si>
  <si>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</si>
  <si>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</si>
  <si>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</si>
  <si>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</si>
  <si>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</si>
  <si>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</si>
  <si>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</si>
  <si>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</si>
  <si>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</si>
  <si>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</si>
  <si>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</si>
  <si>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</si>
  <si>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</si>
  <si>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</si>
  <si>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</si>
  <si>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</si>
  <si>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</si>
  <si>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</si>
  <si>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</si>
  <si>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</si>
  <si>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</si>
  <si>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</si>
  <si>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</si>
  <si>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</si>
  <si>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</si>
  <si>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</si>
  <si>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</si>
  <si>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</si>
  <si>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</si>
  <si>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</si>
  <si>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</si>
  <si>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</si>
  <si>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</si>
  <si>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</si>
  <si>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</si>
  <si>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</si>
  <si>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Rucatayo S.A.</t>
  </si>
  <si>
    <t>Empresa Eléctrica ERNC-1 SpA.</t>
  </si>
  <si>
    <t>Chungungo S.A.</t>
  </si>
  <si>
    <t>Empresa Eléctrica Carén S.A.</t>
  </si>
  <si>
    <t>Energía Cerro El Morado S.A.</t>
  </si>
  <si>
    <t>SPV P4 S.A.</t>
  </si>
  <si>
    <t>SAN JUAN</t>
  </si>
  <si>
    <t>SANTIAGO SOLAR</t>
  </si>
  <si>
    <t>CABO LEONES I S.A.</t>
  </si>
  <si>
    <t>Parque Solar Fotovoltaico Luz del Norte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</si>
  <si>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</si>
  <si>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</si>
  <si>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</si>
  <si>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</si>
  <si>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</si>
  <si>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</si>
  <si>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</si>
  <si>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</si>
  <si>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</si>
  <si>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</si>
  <si>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</si>
  <si>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</si>
  <si>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</si>
  <si>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</si>
  <si>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</si>
  <si>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</si>
  <si>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</si>
  <si>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</si>
  <si>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</si>
  <si>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</si>
  <si>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</si>
  <si>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</si>
  <si>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</si>
  <si>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</si>
  <si>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</si>
  <si>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</si>
  <si>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</si>
  <si>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</si>
  <si>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</si>
  <si>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</si>
  <si>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</si>
  <si>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</si>
  <si>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</si>
  <si>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</si>
  <si>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</si>
  <si>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</si>
  <si>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</si>
  <si>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</si>
  <si>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</si>
  <si>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</si>
  <si>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</si>
  <si>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</si>
  <si>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</si>
  <si>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</si>
  <si>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</si>
  <si>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</si>
  <si>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</si>
  <si>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</si>
  <si>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</si>
  <si>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</si>
  <si>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</si>
  <si>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</si>
  <si>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</si>
  <si>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</si>
  <si>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</si>
  <si>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</si>
  <si>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</si>
  <si>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</si>
  <si>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</si>
  <si>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</si>
  <si>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</si>
  <si>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</si>
  <si>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</si>
  <si>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</si>
  <si>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</si>
  <si>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</si>
  <si>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</si>
  <si>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</si>
  <si>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</si>
  <si>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</si>
  <si>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</si>
  <si>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</si>
  <si>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</si>
  <si>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</si>
  <si>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</si>
  <si>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</si>
  <si>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</si>
  <si>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</si>
  <si>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</si>
  <si>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</si>
  <si>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</si>
  <si>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</si>
  <si>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</si>
  <si>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</si>
  <si>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</si>
  <si>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</si>
  <si>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</si>
  <si>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</si>
  <si>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</si>
  <si>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</si>
  <si>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</si>
  <si>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</si>
  <si>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</si>
  <si>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</si>
  <si>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</si>
  <si>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</si>
  <si>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</si>
  <si>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</si>
  <si>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</si>
  <si>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</si>
  <si>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</si>
  <si>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</si>
  <si>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</si>
  <si>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</si>
  <si>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</si>
  <si>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</si>
  <si>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</si>
  <si>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</si>
  <si>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</si>
  <si>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</si>
  <si>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</si>
  <si>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</si>
  <si>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</si>
  <si>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</si>
  <si>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</si>
  <si>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</si>
  <si>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</si>
  <si>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</si>
  <si>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</si>
  <si>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</si>
  <si>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</si>
  <si>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</si>
  <si>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</si>
  <si>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</si>
  <si>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</si>
  <si>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</si>
  <si>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</si>
  <si>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</si>
  <si>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</si>
  <si>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</si>
  <si>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</si>
  <si>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</si>
  <si>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</si>
  <si>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</si>
  <si>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</si>
  <si>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</si>
  <si>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</si>
  <si>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</si>
  <si>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</si>
  <si>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</si>
  <si>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</si>
  <si>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</si>
  <si>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</si>
  <si>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</si>
  <si>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</si>
  <si>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</si>
  <si>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</si>
  <si>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</si>
  <si>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</si>
  <si>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</si>
  <si>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</si>
  <si>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</si>
  <si>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</si>
  <si>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</si>
  <si>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</si>
  <si>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</si>
  <si>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</si>
  <si>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</si>
  <si>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</si>
  <si>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</si>
  <si>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</si>
  <si>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</si>
  <si>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</si>
  <si>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</si>
  <si>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</si>
  <si>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</si>
  <si>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</si>
  <si>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</si>
  <si>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</si>
  <si>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</si>
  <si>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</si>
  <si>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</si>
  <si>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</si>
  <si>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</si>
  <si>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</si>
  <si>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</si>
  <si>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</si>
  <si>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</si>
  <si>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</si>
  <si>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</si>
  <si>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</si>
  <si>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</si>
  <si>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</si>
  <si>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</si>
  <si>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</si>
  <si>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</si>
  <si>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</si>
  <si>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</si>
  <si>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</si>
  <si>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</si>
  <si>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</si>
  <si>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</si>
  <si>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</si>
  <si>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</si>
  <si>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</si>
  <si>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</si>
  <si>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</si>
  <si>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</si>
  <si>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</si>
  <si>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</si>
  <si>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</si>
  <si>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</si>
  <si>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</si>
  <si>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</si>
  <si>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</si>
  <si>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</si>
  <si>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</si>
  <si>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</si>
  <si>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</si>
  <si>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</si>
  <si>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</si>
  <si>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</si>
  <si>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</si>
  <si>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</si>
  <si>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</si>
  <si>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</si>
  <si>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</si>
  <si>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</si>
  <si>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</si>
  <si>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</si>
  <si>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</si>
  <si>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</si>
  <si>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</si>
  <si>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</si>
  <si>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</si>
  <si>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</si>
  <si>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</si>
  <si>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</si>
  <si>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</si>
  <si>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</si>
  <si>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</si>
  <si>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</si>
  <si>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</si>
  <si>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</si>
  <si>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</si>
  <si>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</si>
  <si>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</si>
  <si>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</si>
  <si>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</si>
  <si>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</si>
  <si>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</si>
  <si>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</si>
  <si>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</si>
  <si>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</si>
  <si>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</si>
  <si>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</si>
  <si>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</si>
  <si>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</si>
  <si>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</si>
  <si>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</si>
  <si>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</si>
  <si>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</si>
  <si>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</si>
  <si>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</si>
  <si>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</si>
  <si>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</si>
  <si>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</si>
  <si>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</si>
  <si>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</si>
  <si>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</si>
  <si>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</si>
  <si>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</si>
  <si>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</si>
  <si>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</si>
  <si>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</si>
  <si>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</si>
  <si>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</si>
  <si>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</si>
  <si>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</si>
  <si>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</si>
  <si>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</si>
  <si>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</si>
  <si>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</si>
  <si>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</si>
  <si>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</si>
  <si>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</si>
  <si>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</si>
  <si>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</si>
  <si>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</si>
  <si>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</si>
  <si>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</si>
  <si>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</si>
  <si>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</si>
  <si>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</si>
  <si>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</si>
  <si>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</si>
  <si>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</si>
  <si>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</si>
  <si>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</si>
  <si>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</si>
  <si>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</si>
  <si>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</si>
  <si>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</si>
  <si>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</si>
  <si>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</si>
  <si>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</si>
  <si>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</si>
  <si>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</si>
  <si>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</si>
  <si>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</si>
  <si>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</si>
  <si>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</si>
  <si>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</si>
  <si>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</si>
  <si>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</si>
  <si>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</si>
  <si>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</si>
  <si>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</si>
  <si>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</si>
  <si>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</si>
  <si>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</si>
  <si>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</si>
  <si>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</si>
  <si>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</si>
  <si>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</si>
  <si>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</si>
  <si>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</si>
  <si>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</si>
  <si>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</si>
  <si>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</si>
  <si>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</si>
  <si>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</si>
  <si>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</si>
  <si>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</si>
  <si>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</si>
  <si>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</si>
  <si>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</si>
  <si>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</si>
  <si>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</si>
  <si>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</si>
  <si>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</si>
  <si>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</si>
  <si>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</si>
  <si>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</si>
  <si>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</si>
  <si>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</si>
  <si>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</si>
  <si>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</si>
  <si>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</si>
  <si>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</si>
  <si>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</si>
  <si>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</si>
  <si>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</si>
  <si>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</si>
  <si>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</si>
  <si>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</si>
  <si>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</si>
  <si>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</si>
  <si>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</si>
  <si>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</si>
  <si>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</si>
  <si>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</si>
  <si>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</si>
  <si>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</si>
  <si>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</si>
  <si>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</si>
  <si>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</si>
  <si>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</si>
  <si>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</si>
  <si>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</si>
  <si>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</si>
  <si>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</si>
  <si>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</si>
  <si>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</si>
  <si>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</si>
  <si>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</si>
  <si>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</si>
  <si>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</si>
  <si>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</si>
  <si>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</si>
  <si>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</si>
  <si>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</si>
  <si>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</si>
  <si>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</si>
  <si>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</si>
  <si>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</si>
  <si>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</si>
  <si>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</si>
  <si>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</si>
  <si>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</si>
  <si>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</si>
  <si>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</si>
  <si>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</si>
  <si>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</si>
  <si>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</si>
  <si>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</si>
  <si>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</si>
  <si>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</si>
  <si>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</si>
  <si>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</si>
  <si>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</si>
  <si>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</si>
  <si>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</si>
  <si>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</si>
  <si>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</si>
  <si>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</si>
  <si>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</si>
  <si>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</si>
  <si>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</si>
  <si>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</si>
  <si>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</si>
  <si>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</si>
  <si>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</si>
  <si>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</si>
  <si>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</si>
  <si>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</si>
  <si>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</si>
  <si>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</si>
  <si>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</si>
  <si>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</si>
  <si>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</si>
  <si>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</si>
  <si>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</si>
  <si>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</si>
  <si>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</si>
  <si>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</si>
  <si>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</si>
  <si>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</si>
  <si>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</si>
  <si>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</si>
  <si>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</si>
  <si>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</si>
  <si>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</si>
  <si>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</si>
  <si>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</si>
  <si>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</si>
  <si>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</si>
  <si>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</si>
  <si>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</si>
  <si>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</si>
  <si>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</si>
  <si>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</si>
  <si>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</si>
  <si>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</si>
  <si>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</si>
  <si>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</si>
  <si>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</si>
  <si>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</si>
  <si>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</si>
  <si>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</si>
  <si>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</si>
  <si>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</si>
  <si>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</si>
  <si>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</si>
  <si>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</si>
  <si>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</si>
  <si>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</si>
  <si>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</si>
  <si>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</si>
  <si>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</si>
  <si>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</si>
  <si>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</si>
  <si>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</si>
  <si>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</si>
  <si>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</si>
  <si>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</si>
  <si>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</si>
  <si>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</si>
  <si>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</si>
  <si>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</si>
  <si>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</si>
  <si>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</si>
  <si>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</si>
  <si>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</si>
  <si>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</si>
  <si>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</si>
  <si>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</si>
  <si>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</si>
  <si>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</si>
  <si>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</si>
  <si>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</si>
  <si>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</si>
  <si>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</si>
  <si>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</si>
  <si>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</si>
  <si>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</si>
  <si>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</si>
  <si>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</si>
  <si>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</si>
  <si>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</si>
  <si>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</si>
  <si>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</si>
  <si>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</si>
  <si>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</si>
  <si>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</si>
  <si>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</si>
  <si>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</si>
  <si>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</si>
  <si>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</si>
  <si>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</si>
  <si>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</si>
  <si>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</si>
  <si>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</si>
  <si>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</si>
  <si>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</si>
  <si>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</si>
  <si>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</si>
  <si>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</si>
  <si>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</si>
  <si>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</si>
  <si>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</si>
  <si>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</si>
  <si>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</si>
  <si>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</si>
  <si>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</si>
  <si>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</si>
  <si>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</si>
  <si>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</si>
  <si>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</si>
  <si>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</si>
  <si>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</si>
  <si>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</si>
  <si>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</si>
  <si>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</si>
  <si>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</si>
  <si>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</si>
  <si>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</si>
  <si>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</si>
  <si>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</si>
  <si>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</si>
  <si>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</si>
  <si>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</si>
  <si>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</si>
  <si>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</si>
  <si>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</si>
  <si>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</si>
  <si>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</si>
  <si>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</si>
  <si>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</si>
  <si>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</si>
  <si>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</si>
  <si>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</si>
  <si>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</si>
  <si>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</si>
  <si>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</si>
  <si>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</si>
  <si>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</si>
  <si>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</si>
  <si>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</si>
  <si>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</si>
  <si>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</si>
  <si>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</si>
  <si>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</si>
  <si>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</si>
  <si>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</si>
  <si>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</si>
  <si>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</si>
  <si>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</si>
  <si>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</si>
  <si>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</si>
  <si>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</si>
  <si>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</si>
  <si>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</si>
  <si>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</si>
  <si>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</si>
  <si>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</si>
  <si>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</si>
  <si>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</si>
  <si>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</si>
  <si>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</si>
  <si>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</si>
  <si>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</si>
  <si>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</si>
  <si>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</si>
  <si>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</si>
  <si>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</si>
  <si>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</si>
  <si>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</si>
  <si>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</si>
  <si>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</si>
  <si>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</si>
  <si>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</si>
  <si>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</si>
  <si>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</si>
  <si>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</si>
  <si>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</si>
  <si>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</si>
  <si>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</si>
  <si>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</si>
  <si>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</si>
  <si>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</si>
  <si>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</si>
  <si>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</si>
  <si>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</si>
  <si>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</si>
  <si>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</si>
  <si>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</si>
  <si>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</si>
  <si>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</si>
  <si>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</si>
  <si>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</si>
  <si>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</si>
  <si>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</si>
  <si>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</si>
  <si>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</si>
  <si>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</si>
  <si>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</si>
  <si>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</si>
  <si>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</si>
  <si>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</si>
  <si>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</si>
  <si>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</si>
  <si>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</si>
  <si>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</si>
  <si>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</si>
  <si>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</si>
  <si>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</si>
  <si>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</si>
  <si>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</si>
  <si>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</si>
  <si>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</si>
  <si>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</si>
  <si>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</si>
  <si>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</si>
  <si>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</si>
  <si>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</si>
  <si>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</si>
  <si>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</si>
  <si>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</si>
  <si>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</si>
  <si>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</si>
  <si>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</si>
  <si>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</si>
  <si>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</si>
  <si>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</si>
  <si>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</si>
  <si>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</si>
  <si>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</si>
  <si>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</si>
  <si>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</si>
  <si>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</si>
  <si>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</si>
  <si>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</si>
  <si>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</si>
  <si>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</si>
  <si>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</si>
  <si>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</si>
  <si>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</si>
  <si>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</si>
  <si>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</si>
  <si>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</si>
  <si>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</si>
  <si>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</si>
  <si>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</si>
  <si>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</si>
  <si>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</si>
  <si>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</si>
  <si>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</si>
  <si>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</si>
  <si>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</si>
  <si>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</si>
  <si>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</si>
  <si>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</si>
  <si>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</si>
  <si>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</si>
  <si>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</si>
  <si>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</si>
  <si>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</si>
  <si>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</si>
  <si>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</si>
  <si>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</si>
  <si>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</si>
  <si>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</si>
  <si>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</si>
  <si>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</si>
  <si>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</si>
  <si>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</si>
  <si>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</si>
  <si>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</si>
  <si>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</si>
  <si>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</si>
  <si>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</si>
  <si>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</si>
  <si>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</si>
  <si>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</si>
  <si>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</si>
  <si>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</si>
  <si>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</si>
  <si>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</si>
  <si>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</si>
  <si>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</si>
  <si>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</si>
  <si>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</si>
  <si>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</si>
  <si>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</si>
  <si>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</si>
  <si>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</si>
  <si>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</si>
  <si>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</si>
  <si>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</si>
  <si>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</si>
  <si>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</si>
  <si>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</si>
  <si>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</si>
  <si>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</si>
  <si>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</si>
  <si>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</si>
  <si>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</si>
  <si>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</si>
  <si>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</si>
  <si>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</si>
  <si>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</si>
  <si>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</si>
  <si>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</si>
  <si>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</si>
  <si>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</si>
  <si>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</si>
  <si>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</si>
  <si>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</si>
  <si>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</si>
  <si>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</si>
  <si>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</si>
  <si>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</si>
  <si>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</si>
  <si>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</si>
  <si>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</si>
  <si>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</si>
  <si>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</si>
  <si>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</si>
  <si>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</si>
  <si>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</si>
  <si>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</si>
  <si>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</si>
  <si>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</si>
  <si>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</si>
  <si>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</si>
  <si>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</si>
  <si>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</si>
  <si>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</si>
  <si>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</si>
  <si>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</si>
  <si>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</si>
  <si>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</si>
  <si>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</si>
  <si>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</si>
  <si>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</si>
  <si>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</si>
  <si>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</si>
  <si>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</si>
  <si>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</si>
  <si>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</si>
  <si>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</si>
  <si>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</si>
  <si>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</si>
  <si>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</si>
  <si>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</si>
  <si>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</si>
  <si>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</si>
  <si>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</si>
  <si>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</si>
  <si>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</si>
  <si>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</si>
  <si>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</si>
  <si>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</si>
  <si>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</si>
  <si>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</si>
  <si>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</si>
  <si>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</si>
  <si>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</si>
  <si>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</si>
  <si>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</si>
  <si>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</si>
  <si>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</si>
  <si>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</si>
  <si>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</si>
  <si>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</si>
  <si>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</si>
  <si>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</si>
  <si>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</si>
  <si>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</si>
  <si>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</si>
  <si>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</si>
  <si>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</si>
  <si>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</si>
  <si>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</si>
  <si>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</si>
  <si>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</si>
  <si>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</si>
  <si>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</si>
  <si>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</si>
  <si>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</si>
  <si>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</si>
  <si>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</si>
  <si>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</si>
  <si>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</si>
  <si>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</si>
  <si>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</si>
  <si>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</si>
  <si>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</si>
  <si>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</si>
  <si>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</si>
  <si>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</si>
  <si>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</si>
  <si>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</si>
  <si>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</si>
  <si>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</si>
  <si>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</si>
  <si>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</si>
  <si>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</si>
  <si>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</si>
  <si>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</si>
  <si>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</si>
  <si>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</si>
  <si>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</si>
  <si>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</si>
  <si>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</si>
  <si>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</si>
  <si>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</si>
  <si>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</si>
  <si>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</si>
  <si>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</si>
  <si>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</si>
  <si>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</si>
  <si>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</si>
  <si>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</si>
  <si>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</si>
  <si>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</si>
  <si>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</si>
  <si>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</si>
  <si>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</si>
  <si>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</si>
  <si>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</si>
  <si>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</si>
  <si>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</si>
  <si>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</si>
  <si>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</si>
  <si>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</si>
  <si>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</si>
  <si>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</si>
  <si>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</si>
  <si>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</si>
  <si>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</si>
  <si>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</si>
  <si>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</si>
  <si>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</si>
  <si>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</si>
  <si>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</si>
  <si>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</si>
  <si>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</si>
  <si>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</si>
  <si>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</si>
  <si>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</si>
  <si>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</si>
  <si>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</si>
  <si>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</si>
  <si>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</si>
  <si>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</si>
  <si>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</si>
  <si>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</si>
  <si>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</si>
  <si>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</si>
  <si>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</si>
  <si>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</si>
  <si>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</si>
  <si>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</si>
  <si>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</si>
  <si>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</si>
  <si>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</si>
  <si>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</si>
  <si>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</si>
  <si>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</si>
  <si>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</si>
  <si>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</si>
  <si>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</si>
  <si>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</si>
  <si>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</si>
  <si>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</si>
  <si>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</si>
  <si>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</si>
  <si>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</si>
  <si>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</si>
  <si>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</si>
  <si>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</si>
  <si>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</si>
  <si>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</si>
  <si>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</si>
  <si>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</si>
  <si>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</si>
  <si>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</si>
  <si>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</si>
  <si>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</si>
  <si>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</si>
  <si>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</si>
  <si>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</si>
  <si>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</si>
  <si>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</si>
  <si>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</si>
  <si>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</si>
  <si>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</si>
  <si>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</si>
  <si>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</si>
  <si>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</si>
  <si>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</si>
  <si>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</si>
  <si>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</si>
  <si>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</si>
  <si>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</si>
  <si>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</si>
  <si>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</si>
  <si>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</si>
  <si>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</si>
  <si>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</si>
  <si>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</si>
  <si>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</si>
  <si>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</si>
  <si>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</si>
  <si>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</si>
  <si>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</si>
  <si>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</si>
  <si>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</si>
  <si>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</si>
  <si>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</si>
  <si>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</si>
  <si>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</si>
  <si>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</si>
  <si>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</si>
  <si>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</si>
  <si>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</si>
  <si>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</si>
  <si>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</si>
  <si>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</si>
  <si>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</si>
  <si>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</si>
  <si>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</si>
  <si>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</si>
  <si>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</si>
  <si>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</si>
  <si>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</si>
  <si>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</si>
  <si>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</si>
  <si>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</si>
  <si>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</si>
  <si>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</si>
  <si>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</si>
  <si>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</si>
  <si>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</si>
  <si>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</si>
  <si>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</si>
  <si>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</si>
  <si>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</si>
  <si>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</si>
  <si>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</si>
  <si>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</si>
  <si>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</si>
  <si>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</si>
  <si>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</si>
  <si>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</si>
  <si>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</si>
  <si>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</si>
  <si>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</si>
  <si>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</si>
  <si>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</si>
  <si>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</si>
  <si>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</si>
  <si>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</si>
  <si>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</si>
  <si>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</si>
  <si>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</si>
  <si>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</si>
  <si>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</si>
  <si>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</si>
  <si>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</si>
  <si>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</si>
  <si>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</si>
  <si>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</si>
  <si>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</si>
  <si>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</si>
  <si>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</si>
  <si>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</si>
  <si>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</si>
  <si>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</si>
  <si>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</si>
  <si>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</si>
  <si>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</si>
  <si>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</si>
  <si>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</si>
  <si>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</si>
  <si>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</si>
  <si>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</si>
  <si>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</si>
  <si>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</si>
  <si>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</si>
  <si>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</si>
  <si>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</si>
  <si>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</si>
  <si>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</si>
  <si>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</si>
  <si>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</si>
  <si>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</si>
  <si>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</si>
  <si>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</si>
  <si>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</si>
  <si>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</si>
  <si>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</si>
  <si>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</si>
  <si>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</si>
  <si>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</si>
  <si>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</si>
  <si>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</si>
  <si>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</si>
  <si>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</si>
  <si>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</si>
  <si>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</si>
  <si>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</si>
  <si>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</si>
  <si>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</si>
  <si>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</si>
  <si>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</si>
  <si>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</si>
  <si>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</si>
  <si>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</si>
  <si>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</si>
  <si>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</si>
  <si>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</si>
  <si>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</si>
  <si>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</si>
  <si>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</si>
  <si>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</si>
  <si>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</si>
  <si>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</si>
  <si>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</si>
  <si>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</si>
  <si>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</si>
  <si>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</si>
  <si>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</si>
  <si>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</si>
  <si>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</si>
  <si>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</si>
  <si>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</si>
  <si>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</si>
  <si>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</si>
  <si>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</si>
  <si>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</si>
  <si>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</si>
  <si>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</si>
  <si>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</si>
  <si>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</si>
  <si>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</si>
  <si>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</si>
  <si>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</si>
  <si>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</si>
  <si>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</si>
  <si>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</si>
  <si>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</si>
  <si>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</si>
  <si>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</si>
  <si>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</si>
  <si>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</si>
  <si>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</si>
  <si>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</si>
  <si>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</si>
  <si>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</si>
  <si>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</si>
  <si>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</si>
  <si>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</si>
  <si>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</si>
  <si>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</si>
  <si>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</si>
  <si>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</si>
  <si>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</si>
  <si>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</si>
  <si>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</si>
  <si>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</si>
  <si>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</si>
  <si>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</si>
  <si>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</si>
  <si>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</si>
  <si>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</si>
  <si>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</si>
  <si>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</si>
  <si>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</si>
  <si>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</si>
  <si>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</si>
  <si>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</si>
  <si>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</si>
  <si>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</si>
  <si>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</si>
  <si>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</si>
  <si>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</si>
  <si>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</si>
  <si>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</si>
  <si>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</si>
  <si>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</si>
  <si>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</si>
  <si>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</si>
  <si>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</si>
  <si>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</si>
  <si>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</si>
  <si>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</si>
  <si>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</si>
  <si>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</si>
  <si>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</si>
  <si>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</si>
  <si>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</si>
  <si>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</si>
  <si>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</si>
  <si>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</si>
  <si>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</si>
  <si>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</si>
  <si>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</si>
  <si>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</si>
  <si>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</si>
  <si>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</si>
  <si>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</si>
  <si>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</si>
  <si>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</si>
  <si>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</si>
  <si>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</si>
  <si>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</si>
  <si>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</si>
  <si>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</si>
  <si>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</si>
  <si>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</si>
  <si>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</si>
  <si>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</si>
  <si>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</si>
  <si>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</si>
  <si>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</si>
  <si>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</si>
  <si>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</si>
  <si>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</si>
  <si>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</si>
  <si>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</si>
  <si>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</si>
  <si>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</si>
  <si>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</si>
  <si>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</si>
  <si>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</si>
  <si>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</si>
  <si>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</si>
  <si>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</si>
  <si>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</si>
  <si>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</si>
  <si>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</si>
  <si>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</si>
  <si>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</si>
  <si>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</si>
  <si>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</si>
  <si>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</si>
  <si>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</si>
  <si>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</si>
  <si>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</si>
  <si>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</si>
  <si>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</si>
  <si>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</si>
  <si>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</si>
  <si>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</si>
  <si>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</si>
  <si>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</si>
  <si>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</si>
  <si>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</si>
  <si>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</si>
  <si>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</si>
  <si>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</si>
  <si>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</si>
  <si>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</si>
  <si>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</si>
  <si>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</si>
  <si>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</si>
  <si>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</si>
  <si>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</si>
  <si>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</si>
  <si>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</si>
  <si>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</si>
  <si>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</si>
  <si>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</si>
  <si>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</si>
  <si>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</si>
  <si>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</si>
  <si>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</si>
  <si>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</si>
  <si>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</si>
  <si>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</si>
  <si>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</si>
  <si>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</si>
  <si>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</si>
  <si>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</si>
  <si>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</si>
  <si>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</si>
  <si>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</si>
  <si>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</si>
  <si>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</si>
  <si>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</si>
  <si>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</si>
  <si>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</si>
  <si>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</si>
  <si>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</si>
  <si>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</si>
  <si>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</si>
  <si>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</si>
  <si>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</si>
  <si>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</si>
  <si>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</si>
  <si>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</si>
  <si>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</si>
  <si>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</si>
  <si>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</si>
  <si>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</si>
  <si>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</si>
  <si>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</si>
  <si>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</si>
  <si>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</si>
  <si>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</si>
  <si>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</si>
  <si>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</si>
  <si>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</si>
  <si>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</si>
  <si>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</si>
  <si>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</si>
  <si>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</si>
  <si>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</si>
  <si>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</si>
  <si>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</si>
  <si>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</si>
  <si>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</si>
  <si>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</si>
  <si>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</si>
  <si>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</si>
  <si>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</si>
  <si>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</si>
  <si>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</si>
  <si>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</si>
  <si>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</si>
  <si>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</si>
  <si>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</si>
  <si>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</si>
  <si>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</si>
  <si>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</si>
  <si>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</si>
  <si>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</si>
  <si>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</si>
  <si>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</si>
  <si>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</si>
  <si>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</si>
  <si>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</si>
  <si>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</si>
  <si>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</si>
  <si>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</si>
  <si>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</si>
  <si>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</si>
  <si>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</si>
  <si>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</si>
  <si>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</si>
  <si>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</si>
  <si>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</si>
  <si>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</si>
  <si>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</si>
  <si>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</si>
  <si>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</si>
  <si>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</si>
  <si>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</si>
  <si>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</si>
  <si>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</si>
  <si>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</si>
  <si>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</si>
  <si>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</si>
  <si>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</si>
  <si>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</si>
  <si>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</si>
  <si>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</si>
  <si>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</si>
  <si>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</si>
  <si>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</si>
  <si>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</si>
  <si>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</si>
  <si>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</si>
  <si>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</si>
  <si>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</si>
  <si>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</si>
  <si>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</si>
  <si>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</si>
  <si>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</si>
  <si>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</si>
  <si>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</si>
  <si>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</si>
  <si>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</si>
  <si>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</si>
  <si>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</si>
  <si>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</si>
  <si>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</si>
  <si>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</si>
  <si>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</si>
  <si>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</si>
  <si>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</si>
  <si>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</si>
  <si>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</si>
  <si>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</si>
  <si>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</si>
  <si>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</si>
  <si>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</si>
  <si>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</si>
  <si>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</si>
  <si>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</si>
  <si>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</si>
  <si>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</si>
  <si>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</si>
  <si>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</si>
  <si>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</si>
  <si>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</si>
  <si>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</si>
  <si>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</si>
  <si>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</si>
  <si>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</si>
  <si>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</si>
  <si>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</si>
  <si>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</si>
  <si>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</si>
  <si>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</si>
  <si>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</si>
  <si>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</si>
  <si>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</si>
  <si>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</si>
  <si>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</si>
  <si>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</si>
  <si>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</si>
  <si>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</si>
  <si>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</si>
  <si>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</si>
  <si>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</si>
  <si>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</si>
  <si>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</si>
  <si>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</si>
  <si>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</si>
  <si>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</si>
  <si>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</si>
  <si>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</si>
  <si>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</si>
  <si>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</si>
  <si>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</si>
  <si>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</si>
  <si>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</si>
  <si>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</si>
  <si>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</si>
  <si>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</si>
  <si>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</si>
  <si>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</si>
  <si>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</si>
  <si>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</si>
  <si>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</si>
  <si>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</si>
  <si>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</si>
  <si>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</si>
  <si>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</si>
  <si>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</si>
  <si>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</si>
  <si>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</si>
  <si>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</si>
  <si>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</si>
  <si>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</si>
  <si>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</si>
  <si>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</si>
  <si>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</si>
  <si>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</si>
  <si>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</si>
  <si>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</si>
  <si>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</si>
  <si>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</si>
  <si>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</si>
  <si>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</si>
  <si>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</si>
  <si>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</si>
  <si>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</si>
  <si>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</si>
  <si>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</si>
  <si>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</si>
  <si>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</si>
  <si>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</si>
  <si>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</si>
  <si>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</si>
  <si>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</si>
  <si>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</si>
  <si>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</si>
  <si>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</si>
  <si>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</si>
  <si>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</si>
  <si>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</si>
  <si>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</si>
  <si>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</si>
  <si>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</si>
  <si>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</si>
  <si>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</si>
  <si>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</si>
  <si>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</si>
  <si>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</si>
  <si>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</si>
  <si>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</si>
  <si>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</si>
  <si>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</si>
  <si>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</si>
  <si>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</si>
  <si>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</si>
  <si>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</si>
  <si>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</si>
  <si>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</si>
  <si>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</si>
  <si>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</si>
  <si>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</si>
  <si>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</si>
  <si>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</si>
  <si>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</si>
  <si>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</si>
  <si>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</si>
  <si>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</si>
  <si>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</si>
  <si>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</si>
  <si>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</si>
  <si>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</si>
  <si>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</si>
  <si>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</si>
  <si>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</si>
  <si>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</si>
  <si>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</si>
  <si>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</si>
  <si>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</si>
  <si>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</si>
  <si>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</si>
  <si>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</si>
  <si>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</si>
  <si>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</si>
  <si>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</si>
  <si>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</si>
  <si>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</si>
  <si>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</si>
  <si>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</si>
  <si>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</si>
  <si>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</si>
  <si>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</si>
  <si>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</si>
  <si>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</si>
  <si>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</si>
  <si>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</si>
  <si>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</si>
  <si>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</si>
  <si>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</si>
  <si>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</si>
  <si>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</si>
  <si>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</si>
  <si>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</si>
  <si>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</si>
  <si>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</si>
  <si>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</si>
  <si>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</si>
  <si>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</si>
  <si>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</si>
  <si>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</si>
  <si>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</si>
  <si>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</si>
  <si>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</si>
  <si>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</si>
  <si>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</si>
  <si>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</si>
  <si>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</si>
  <si>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</si>
  <si>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</si>
  <si>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</si>
  <si>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</si>
  <si>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</si>
  <si>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</si>
  <si>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</si>
  <si>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</si>
  <si>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</si>
  <si>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</si>
  <si>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</si>
  <si>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</si>
  <si>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</si>
  <si>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</si>
  <si>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</si>
  <si>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</si>
  <si>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</si>
  <si>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</si>
  <si>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</si>
  <si>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</si>
  <si>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</si>
  <si>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</si>
  <si>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</si>
  <si>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</si>
  <si>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</si>
  <si>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</si>
  <si>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</si>
  <si>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</si>
  <si>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</si>
  <si>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</si>
  <si>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</si>
  <si>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</si>
  <si>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</si>
  <si>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</si>
  <si>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</si>
  <si>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</si>
  <si>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</si>
  <si>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</si>
  <si>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</si>
  <si>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</si>
  <si>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</si>
  <si>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</si>
  <si>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</si>
  <si>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</si>
  <si>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</si>
  <si>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</si>
  <si>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</si>
  <si>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</si>
  <si>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</si>
  <si>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</si>
  <si>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</si>
  <si>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</si>
  <si>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</si>
  <si>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</si>
  <si>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</si>
  <si>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</si>
  <si>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</si>
  <si>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</si>
  <si>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</si>
  <si>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</si>
  <si>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</si>
  <si>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</si>
  <si>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</si>
  <si>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</si>
  <si>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</si>
  <si>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</si>
  <si>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</si>
  <si>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</si>
  <si>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</si>
  <si>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</si>
  <si>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</si>
  <si>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</si>
  <si>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</si>
  <si>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</si>
  <si>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</si>
  <si>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</si>
  <si>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</si>
  <si>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</si>
  <si>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</si>
  <si>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</si>
  <si>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</si>
  <si>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</si>
  <si>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</si>
  <si>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</si>
  <si>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</si>
  <si>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</si>
  <si>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</si>
  <si>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</si>
  <si>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</si>
  <si>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</si>
  <si>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</si>
  <si>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</si>
  <si>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</si>
  <si>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</si>
  <si>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</si>
  <si>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</si>
  <si>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</si>
  <si>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</si>
  <si>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</si>
  <si>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</si>
  <si>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</si>
  <si>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</si>
  <si>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</si>
  <si>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</si>
  <si>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</si>
  <si>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</si>
  <si>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</si>
  <si>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</si>
  <si>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</si>
  <si>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</si>
  <si>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</si>
  <si>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</si>
  <si>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</si>
  <si>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</si>
  <si>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</si>
  <si>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</si>
  <si>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</si>
  <si>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</si>
  <si>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</si>
  <si>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</si>
  <si>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</si>
  <si>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</si>
  <si>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</si>
  <si>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</si>
  <si>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</si>
  <si>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</si>
  <si>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</si>
  <si>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</si>
  <si>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</si>
  <si>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</si>
  <si>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</si>
  <si>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</si>
  <si>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</si>
  <si>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</si>
  <si>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</si>
  <si>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</si>
  <si>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</si>
  <si>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</si>
  <si>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</si>
  <si>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</si>
  <si>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</si>
  <si>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</si>
  <si>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</si>
  <si>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</si>
  <si>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</si>
  <si>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</si>
  <si>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</si>
  <si>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</si>
  <si>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</si>
  <si>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</si>
  <si>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</si>
  <si>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</si>
  <si>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</si>
  <si>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</si>
  <si>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</si>
  <si>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</si>
  <si>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</si>
  <si>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</si>
  <si>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</si>
  <si>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</si>
  <si>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</si>
  <si>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</si>
  <si>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</si>
  <si>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</si>
  <si>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</si>
  <si>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</si>
  <si>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</si>
  <si>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</si>
  <si>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</si>
  <si>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</si>
  <si>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</si>
  <si>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</si>
  <si>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</si>
  <si>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</si>
  <si>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</si>
  <si>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</si>
  <si>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</si>
  <si>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</si>
  <si>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</si>
  <si>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</si>
  <si>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</si>
  <si>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</si>
  <si>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</si>
  <si>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</si>
  <si>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</si>
  <si>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</si>
  <si>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</si>
  <si>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</si>
  <si>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</si>
  <si>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</si>
  <si>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</si>
  <si>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</si>
  <si>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</si>
  <si>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</si>
  <si>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</si>
  <si>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</si>
  <si>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</si>
  <si>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</si>
  <si>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</si>
  <si>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</si>
  <si>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</si>
  <si>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</si>
  <si>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</si>
  <si>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</si>
  <si>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</si>
  <si>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</si>
  <si>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</si>
  <si>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</si>
  <si>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</si>
  <si>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</si>
  <si>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</si>
  <si>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</si>
  <si>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</si>
  <si>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</si>
  <si>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</si>
  <si>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</si>
  <si>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</si>
  <si>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</si>
  <si>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</si>
  <si>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</si>
  <si>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</si>
  <si>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</si>
  <si>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</si>
  <si>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</si>
  <si>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</si>
  <si>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</si>
  <si>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</si>
  <si>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</si>
  <si>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</si>
  <si>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</si>
  <si>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</si>
  <si>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</si>
  <si>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</si>
  <si>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</si>
  <si>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</si>
  <si>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</si>
  <si>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</si>
  <si>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</si>
  <si>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</si>
  <si>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</si>
  <si>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</si>
  <si>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</si>
  <si>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</si>
  <si>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</si>
  <si>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</si>
  <si>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</si>
  <si>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</si>
  <si>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</si>
  <si>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</si>
  <si>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</si>
  <si>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</si>
  <si>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</si>
  <si>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</si>
  <si>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</si>
  <si>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</si>
  <si>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</si>
  <si>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</si>
  <si>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</si>
  <si>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</si>
  <si>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</si>
  <si>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</si>
  <si>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</si>
  <si>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</si>
  <si>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</si>
  <si>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</si>
  <si>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</si>
  <si>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</si>
  <si>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</si>
  <si>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</si>
  <si>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</si>
  <si>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</si>
  <si>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</si>
  <si>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</si>
  <si>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</si>
  <si>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</si>
  <si>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</si>
  <si>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</si>
  <si>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</si>
  <si>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</si>
  <si>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</si>
  <si>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</si>
  <si>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</si>
  <si>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</si>
  <si>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</si>
  <si>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</si>
  <si>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</si>
  <si>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</si>
  <si>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</si>
  <si>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</si>
  <si>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</si>
  <si>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</si>
  <si>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</si>
  <si>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</si>
  <si>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</si>
  <si>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</si>
  <si>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</si>
  <si>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</si>
  <si>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</si>
  <si>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</si>
  <si>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</si>
  <si>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</si>
  <si>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</si>
  <si>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</si>
  <si>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</si>
  <si>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</si>
  <si>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</si>
  <si>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</si>
  <si>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</si>
  <si>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</si>
  <si>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</si>
  <si>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</si>
  <si>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</si>
  <si>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</si>
  <si>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</si>
  <si>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</si>
  <si>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</si>
  <si>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</si>
  <si>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</si>
  <si>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</si>
  <si>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</si>
  <si>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</si>
  <si>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</si>
  <si>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</si>
  <si>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</si>
  <si>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</si>
  <si>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</si>
  <si>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</si>
  <si>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</si>
  <si>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</si>
  <si>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</si>
  <si>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</si>
  <si>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</si>
  <si>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</si>
  <si>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</si>
  <si>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</si>
  <si>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</si>
  <si>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</si>
  <si>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</si>
  <si>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</si>
  <si>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</si>
  <si>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</si>
  <si>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</si>
  <si>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</si>
  <si>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</si>
  <si>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</si>
  <si>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</si>
  <si>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</si>
  <si>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</si>
  <si>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</si>
  <si>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</si>
  <si>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</si>
  <si>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</si>
  <si>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</si>
  <si>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</si>
  <si>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</si>
  <si>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</si>
  <si>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</si>
  <si>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</si>
  <si>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</si>
  <si>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</si>
  <si>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</si>
  <si>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</si>
  <si>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</si>
  <si>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</si>
  <si>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</si>
  <si>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</si>
  <si>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</si>
  <si>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</si>
  <si>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</si>
  <si>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</si>
  <si>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</si>
  <si>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</si>
  <si>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</si>
  <si>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</si>
  <si>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</si>
  <si>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</si>
  <si>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</si>
  <si>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</si>
  <si>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</si>
  <si>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</si>
  <si>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</si>
  <si>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</si>
  <si>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</si>
  <si>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</si>
  <si>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</si>
  <si>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</si>
  <si>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</si>
  <si>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</si>
  <si>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</si>
  <si>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</si>
  <si>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</si>
  <si>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</si>
  <si>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</si>
  <si>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</si>
  <si>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</si>
  <si>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</si>
  <si>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</si>
  <si>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</si>
  <si>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</si>
  <si>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</si>
  <si>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</si>
  <si>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</si>
  <si>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</si>
  <si>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</si>
  <si>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</si>
  <si>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</si>
  <si>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</si>
  <si>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</si>
  <si>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</si>
  <si>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</si>
  <si>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</si>
  <si>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</si>
  <si>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</si>
  <si>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</si>
  <si>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</si>
  <si>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</si>
  <si>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</si>
  <si>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</si>
  <si>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</si>
  <si>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</si>
  <si>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</si>
  <si>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</si>
  <si>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</si>
  <si>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</si>
  <si>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</si>
  <si>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</si>
  <si>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</si>
  <si>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</si>
  <si>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</si>
  <si>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</si>
  <si>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</si>
  <si>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</si>
  <si>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</si>
  <si>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</si>
  <si>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</si>
  <si>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</si>
  <si>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</si>
  <si>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</si>
  <si>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</si>
  <si>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</si>
  <si>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</si>
  <si>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</si>
  <si>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</si>
  <si>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</si>
  <si>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</si>
  <si>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</si>
  <si>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</si>
  <si>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</si>
  <si>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</si>
  <si>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</si>
  <si>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</si>
  <si>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</si>
  <si>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</si>
  <si>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</si>
  <si>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</si>
  <si>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</si>
  <si>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</si>
  <si>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</si>
  <si>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</si>
  <si>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</si>
  <si>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</si>
  <si>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</si>
  <si>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</si>
  <si>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</si>
  <si>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</si>
  <si>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</si>
  <si>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</si>
  <si>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</si>
  <si>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</si>
  <si>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</si>
  <si>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</si>
  <si>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</si>
  <si>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</si>
  <si>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</si>
  <si>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</si>
  <si>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</si>
  <si>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</si>
  <si>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</si>
  <si>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</si>
  <si>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</si>
  <si>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</si>
  <si>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</si>
  <si>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</si>
  <si>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</si>
  <si>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</si>
  <si>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</si>
  <si>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</si>
  <si>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</si>
  <si>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</si>
  <si>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</si>
  <si>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</si>
  <si>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</si>
  <si>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</si>
  <si>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</si>
  <si>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</si>
  <si>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</si>
  <si>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</si>
  <si>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</si>
  <si>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</si>
  <si>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</si>
  <si>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</si>
  <si>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</si>
  <si>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</si>
  <si>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</si>
  <si>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</si>
  <si>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</si>
  <si>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</si>
  <si>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</si>
  <si>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</si>
  <si>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</si>
  <si>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</si>
  <si>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</si>
  <si>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</si>
  <si>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</si>
  <si>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</si>
  <si>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</si>
  <si>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</si>
  <si>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</si>
  <si>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</si>
  <si>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</si>
  <si>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</si>
  <si>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</si>
  <si>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</si>
  <si>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</si>
  <si>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</si>
  <si>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</si>
  <si>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</si>
  <si>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</si>
  <si>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</si>
  <si>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</si>
  <si>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</si>
  <si>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</si>
  <si>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</si>
  <si>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</si>
  <si>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</si>
  <si>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</si>
  <si>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</si>
  <si>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</si>
  <si>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</si>
  <si>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</si>
  <si>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</si>
  <si>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</si>
  <si>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</si>
  <si>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</si>
  <si>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</si>
  <si>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</si>
  <si>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</si>
  <si>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</si>
  <si>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</si>
  <si>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</si>
  <si>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</si>
  <si>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</si>
  <si>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</si>
  <si>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</si>
  <si>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</si>
  <si>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</si>
  <si>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</si>
  <si>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</si>
  <si>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</si>
  <si>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</si>
  <si>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</si>
  <si>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</si>
  <si>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</si>
  <si>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</si>
  <si>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</si>
  <si>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</si>
  <si>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</si>
  <si>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</si>
  <si>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</si>
  <si>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</si>
  <si>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</si>
  <si>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</si>
  <si>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</si>
  <si>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</si>
  <si>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</si>
  <si>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</si>
  <si>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</si>
  <si>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</si>
  <si>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</si>
  <si>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</si>
  <si>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</si>
  <si>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</si>
  <si>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</si>
  <si>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</si>
  <si>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</si>
  <si>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</si>
  <si>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</si>
  <si>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</si>
  <si>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</si>
  <si>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</si>
  <si>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</si>
  <si>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</si>
  <si>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</si>
  <si>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</si>
  <si>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</si>
  <si>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</si>
  <si>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</si>
  <si>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</si>
  <si>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</si>
  <si>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</si>
  <si>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</si>
  <si>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</si>
  <si>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</si>
  <si>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</si>
  <si>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</si>
  <si>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</si>
  <si>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</si>
  <si>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</si>
  <si>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</si>
  <si>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</si>
  <si>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</si>
  <si>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</si>
  <si>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</si>
  <si>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</si>
  <si>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</si>
  <si>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</si>
  <si>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</si>
  <si>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</si>
  <si>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</si>
  <si>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</si>
  <si>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</si>
  <si>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</si>
  <si>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</si>
  <si>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</si>
  <si>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</si>
  <si>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</si>
  <si>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</si>
  <si>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</si>
  <si>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</si>
  <si>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</si>
  <si>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</si>
  <si>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</si>
  <si>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</si>
  <si>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</si>
  <si>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</si>
  <si>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</si>
  <si>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</si>
  <si>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</si>
  <si>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</si>
  <si>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</si>
  <si>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</si>
  <si>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</si>
  <si>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</si>
  <si>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</si>
  <si>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</si>
  <si>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</si>
  <si>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</si>
  <si>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</si>
  <si>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</si>
  <si>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</si>
  <si>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</si>
  <si>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</si>
  <si>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</si>
  <si>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</si>
  <si>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</si>
  <si>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</si>
  <si>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</si>
  <si>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</si>
  <si>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</si>
  <si>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</si>
  <si>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</si>
  <si>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</si>
  <si>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</si>
  <si>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</si>
  <si>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</si>
  <si>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</si>
  <si>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</si>
  <si>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</si>
  <si>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</si>
  <si>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</si>
  <si>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</si>
  <si>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</si>
  <si>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</si>
  <si>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</si>
  <si>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</si>
  <si>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</si>
  <si>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</si>
  <si>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</si>
  <si>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</si>
  <si>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</si>
  <si>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</si>
  <si>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</si>
  <si>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</si>
  <si>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</si>
  <si>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</si>
  <si>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</si>
  <si>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</si>
  <si>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</si>
  <si>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</si>
  <si>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</si>
  <si>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</si>
  <si>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</si>
  <si>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</si>
  <si>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</si>
  <si>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</si>
  <si>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</si>
  <si>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</si>
  <si>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</si>
  <si>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</si>
  <si>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</si>
  <si>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</si>
  <si>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</si>
  <si>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</si>
  <si>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</si>
  <si>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</si>
  <si>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</si>
  <si>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</si>
  <si>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</si>
  <si>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</si>
  <si>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</si>
  <si>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</si>
  <si>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</si>
  <si>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</si>
  <si>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</si>
  <si>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</si>
  <si>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</si>
  <si>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</si>
  <si>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</si>
  <si>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</si>
  <si>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</si>
  <si>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</si>
  <si>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</si>
  <si>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</si>
  <si>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</si>
  <si>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</si>
  <si>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</si>
  <si>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</si>
  <si>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</si>
  <si>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</si>
  <si>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</si>
  <si>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</si>
  <si>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</si>
  <si>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</si>
  <si>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</si>
  <si>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</si>
  <si>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</si>
  <si>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</si>
  <si>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</si>
  <si>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</si>
  <si>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</si>
  <si>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</si>
  <si>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</si>
  <si>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</si>
  <si>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</si>
  <si>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</si>
  <si>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</si>
  <si>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</si>
  <si>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</si>
  <si>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</si>
  <si>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</si>
  <si>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</si>
  <si>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</si>
  <si>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</si>
  <si>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</si>
  <si>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</si>
  <si>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</si>
  <si>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</si>
  <si>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</si>
  <si>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</si>
  <si>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</si>
  <si>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</si>
  <si>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</si>
  <si>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</si>
  <si>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</si>
  <si>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</si>
  <si>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</si>
  <si>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</si>
  <si>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</si>
  <si>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</si>
  <si>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</si>
  <si>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</si>
  <si>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</si>
  <si>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</si>
  <si>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</si>
  <si>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</si>
  <si>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</si>
  <si>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</si>
  <si>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</si>
  <si>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</si>
  <si>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</si>
  <si>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</si>
  <si>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</si>
  <si>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</si>
  <si>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</si>
  <si>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</si>
  <si>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</si>
  <si>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</si>
  <si>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</si>
  <si>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</si>
  <si>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</si>
  <si>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</si>
  <si>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</si>
  <si>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</si>
  <si>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</si>
  <si>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</si>
  <si>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</si>
  <si>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</si>
  <si>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</si>
  <si>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</si>
  <si>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</si>
  <si>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</si>
  <si>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</si>
  <si>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</si>
  <si>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</si>
  <si>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</si>
  <si>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</si>
  <si>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</si>
  <si>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</si>
  <si>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</si>
  <si>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</si>
  <si>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</si>
  <si>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</si>
  <si>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</si>
  <si>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</si>
  <si>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</si>
  <si>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</si>
  <si>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</si>
  <si>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</si>
  <si>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</si>
  <si>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</si>
  <si>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</si>
  <si>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</si>
  <si>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</si>
  <si>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</si>
  <si>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</si>
  <si>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</si>
  <si>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</si>
  <si>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</si>
  <si>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</si>
  <si>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</si>
  <si>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</si>
  <si>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</si>
  <si>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</si>
  <si>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</si>
  <si>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</si>
  <si>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</si>
  <si>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</si>
  <si>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</si>
  <si>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</si>
  <si>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</si>
  <si>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</si>
  <si>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</si>
  <si>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</si>
  <si>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</si>
  <si>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</si>
  <si>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</si>
  <si>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</si>
  <si>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</si>
  <si>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</si>
  <si>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</si>
  <si>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</si>
  <si>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</si>
  <si>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</si>
  <si>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</si>
  <si>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</si>
  <si>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</si>
  <si>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</si>
  <si>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</si>
  <si>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</si>
  <si>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</si>
  <si>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</si>
  <si>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</si>
  <si>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</si>
  <si>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</si>
  <si>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</si>
  <si>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</si>
  <si>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</si>
  <si>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</si>
  <si>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</si>
  <si>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</si>
  <si>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</si>
  <si>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</si>
  <si>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</si>
  <si>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</si>
  <si>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</si>
  <si>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</si>
  <si>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</si>
  <si>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</si>
  <si>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</si>
  <si>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</si>
  <si>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</si>
  <si>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</si>
  <si>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</si>
  <si>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</si>
  <si>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</si>
  <si>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</si>
  <si>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</si>
  <si>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</si>
  <si>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</si>
  <si>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</si>
  <si>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</si>
  <si>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</si>
  <si>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</si>
  <si>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</si>
  <si>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</si>
  <si>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</si>
  <si>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</si>
  <si>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</si>
  <si>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</si>
  <si>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</si>
  <si>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</si>
  <si>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</si>
  <si>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</si>
  <si>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</si>
  <si>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</si>
  <si>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</si>
  <si>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</si>
  <si>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</si>
  <si>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</si>
  <si>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</si>
  <si>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</si>
  <si>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</si>
  <si>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</si>
  <si>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</si>
  <si>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</si>
  <si>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</si>
  <si>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</si>
  <si>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</si>
  <si>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</si>
  <si>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</si>
  <si>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</si>
  <si>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</si>
  <si>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</si>
  <si>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</si>
  <si>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</si>
  <si>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</si>
  <si>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</si>
  <si>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</si>
  <si>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</si>
  <si>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</si>
  <si>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</si>
  <si>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</si>
  <si>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</si>
  <si>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</si>
  <si>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</si>
  <si>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</si>
  <si>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</si>
  <si>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</si>
  <si>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</si>
  <si>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</si>
  <si>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</si>
  <si>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</si>
  <si>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</si>
  <si>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</si>
  <si>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</si>
  <si>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</si>
  <si>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</si>
  <si>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</si>
  <si>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</si>
  <si>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</si>
  <si>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</si>
  <si>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</si>
  <si>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</si>
  <si>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</si>
  <si>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</si>
  <si>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</si>
  <si>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</si>
  <si>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</si>
  <si>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</si>
  <si>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</si>
  <si>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</si>
  <si>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</si>
  <si>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</si>
  <si>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</si>
  <si>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</si>
  <si>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</si>
  <si>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</si>
  <si>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</si>
  <si>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</si>
  <si>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</si>
  <si>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</si>
  <si>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</si>
  <si>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</si>
  <si>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</si>
  <si>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</si>
  <si>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</si>
  <si>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</si>
  <si>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</si>
  <si>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</si>
  <si>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</si>
  <si>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</si>
  <si>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</si>
  <si>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</si>
  <si>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</si>
  <si>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</si>
  <si>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</si>
  <si>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</si>
  <si>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</si>
  <si>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</si>
  <si>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</si>
  <si>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</si>
  <si>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</si>
  <si>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</si>
  <si>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</si>
  <si>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</si>
  <si>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</si>
  <si>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</si>
  <si>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</si>
  <si>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</si>
  <si>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</si>
  <si>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</si>
  <si>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</si>
  <si>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</si>
  <si>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</si>
  <si>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</si>
  <si>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</si>
  <si>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</si>
  <si>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</si>
  <si>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</si>
  <si>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</si>
  <si>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</si>
  <si>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</si>
  <si>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</si>
  <si>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</si>
  <si>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</si>
  <si>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</si>
  <si>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</si>
  <si>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</si>
  <si>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</si>
  <si>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</si>
  <si>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</si>
  <si>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</si>
  <si>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</si>
  <si>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</si>
  <si>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</si>
  <si>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</si>
  <si>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</si>
  <si>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</si>
  <si>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</si>
  <si>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</si>
  <si>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</si>
  <si>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</si>
  <si>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</si>
  <si>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</si>
  <si>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</si>
  <si>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</si>
  <si>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</si>
  <si>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</si>
  <si>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</si>
  <si>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</si>
  <si>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</si>
  <si>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</si>
  <si>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</si>
  <si>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</si>
  <si>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</si>
  <si>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</si>
  <si>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</si>
  <si>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</si>
  <si>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</si>
  <si>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</si>
  <si>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</si>
  <si>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</si>
  <si>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</si>
  <si>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</si>
  <si>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</si>
  <si>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</si>
  <si>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</si>
  <si>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</si>
  <si>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</si>
  <si>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</si>
  <si>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</si>
  <si>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</si>
  <si>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</si>
  <si>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</si>
  <si>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</si>
  <si>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</si>
  <si>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</si>
  <si>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</si>
  <si>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</si>
  <si>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</si>
  <si>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</si>
  <si>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</si>
  <si>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</si>
  <si>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</si>
  <si>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</si>
  <si>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</si>
  <si>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</si>
  <si>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</si>
  <si>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</si>
  <si>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</si>
  <si>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</si>
  <si>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</si>
  <si>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</si>
  <si>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</si>
  <si>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</si>
  <si>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</si>
  <si>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</si>
  <si>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</si>
  <si>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</si>
  <si>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</si>
  <si>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</si>
  <si>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</si>
  <si>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</si>
  <si>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</si>
  <si>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</si>
  <si>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</si>
  <si>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</si>
  <si>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</si>
  <si>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</si>
  <si>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</si>
  <si>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</si>
  <si>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</si>
  <si>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</si>
  <si>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</si>
  <si>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</si>
  <si>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</si>
  <si>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</si>
  <si>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</si>
  <si>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</si>
  <si>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</si>
  <si>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</si>
  <si>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</si>
  <si>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</si>
  <si>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</si>
  <si>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</si>
  <si>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</si>
  <si>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</si>
  <si>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</si>
  <si>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</si>
  <si>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</si>
  <si>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</si>
  <si>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</si>
  <si>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</si>
  <si>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</si>
  <si>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</si>
  <si>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</si>
  <si>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</si>
  <si>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</si>
  <si>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</si>
  <si>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</si>
  <si>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</si>
  <si>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</si>
  <si>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</si>
  <si>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</si>
  <si>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</si>
  <si>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</si>
  <si>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</si>
  <si>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</si>
  <si>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</si>
  <si>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</si>
  <si>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</si>
  <si>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</si>
  <si>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</si>
  <si>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</si>
  <si>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</si>
  <si>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</si>
  <si>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</si>
  <si>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</si>
  <si>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</si>
  <si>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</si>
  <si>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</si>
  <si>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</si>
  <si>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</si>
  <si>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</si>
  <si>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</si>
  <si>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</si>
  <si>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</si>
  <si>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</si>
  <si>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</si>
  <si>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</si>
  <si>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</si>
  <si>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</si>
  <si>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</si>
  <si>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</si>
  <si>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</si>
  <si>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</si>
  <si>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</si>
  <si>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</si>
  <si>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</si>
  <si>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</si>
  <si>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</si>
  <si>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</si>
  <si>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</si>
  <si>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</si>
  <si>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</si>
  <si>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</si>
  <si>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</si>
  <si>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</si>
  <si>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</si>
  <si>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</si>
  <si>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</si>
  <si>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</si>
  <si>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</si>
  <si>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</si>
  <si>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</si>
  <si>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</si>
  <si>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</si>
  <si>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</si>
  <si>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</si>
  <si>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</si>
  <si>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</si>
  <si>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</si>
  <si>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</si>
  <si>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</si>
  <si>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</si>
  <si>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</si>
  <si>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</si>
  <si>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</si>
  <si>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</si>
  <si>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</si>
  <si>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</si>
  <si>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</si>
  <si>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</si>
  <si>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</si>
  <si>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</si>
  <si>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</si>
  <si>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</si>
  <si>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</si>
  <si>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</si>
  <si>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</si>
  <si>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</si>
  <si>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</si>
  <si>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</si>
  <si>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</si>
  <si>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</si>
  <si>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</si>
  <si>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</si>
  <si>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</si>
  <si>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</si>
  <si>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</si>
  <si>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</si>
  <si>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</si>
  <si>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</si>
  <si>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</si>
  <si>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</si>
  <si>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</si>
  <si>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</si>
  <si>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</si>
  <si>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</si>
  <si>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</si>
  <si>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</si>
  <si>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</si>
  <si>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</si>
  <si>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</si>
  <si>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</si>
  <si>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</si>
  <si>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</si>
  <si>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</si>
  <si>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</si>
  <si>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</si>
  <si>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</si>
  <si>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</si>
  <si>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</si>
  <si>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</si>
  <si>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</si>
  <si>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</si>
  <si>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</si>
  <si>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</si>
  <si>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</si>
  <si>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</si>
  <si>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</si>
  <si>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</si>
  <si>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</si>
  <si>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</si>
  <si>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</si>
  <si>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</si>
  <si>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</si>
  <si>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</si>
  <si>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</si>
  <si>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</si>
  <si>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</si>
  <si>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</si>
  <si>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</si>
  <si>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</si>
  <si>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</si>
  <si>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</si>
  <si>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</si>
  <si>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</si>
  <si>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</si>
  <si>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</si>
  <si>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</si>
  <si>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</si>
  <si>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</si>
  <si>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</si>
  <si>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</si>
  <si>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</si>
  <si>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</si>
  <si>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</si>
  <si>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</si>
  <si>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</si>
  <si>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</si>
  <si>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</si>
  <si>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</si>
  <si>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</si>
  <si>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</si>
  <si>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</si>
  <si>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</si>
  <si>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</si>
  <si>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</si>
  <si>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</si>
  <si>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</si>
  <si>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</si>
  <si>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</si>
  <si>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</si>
  <si>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</si>
  <si>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</si>
  <si>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</si>
  <si>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</si>
  <si>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</si>
  <si>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</si>
  <si>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</si>
  <si>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</si>
  <si>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</si>
  <si>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</si>
  <si>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</si>
  <si>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</si>
  <si>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</si>
  <si>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</si>
  <si>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</si>
  <si>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</si>
  <si>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</si>
  <si>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</si>
  <si>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</si>
  <si>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</si>
  <si>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</si>
  <si>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</si>
  <si>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</si>
  <si>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</si>
  <si>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</si>
  <si>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</si>
  <si>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</si>
  <si>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</si>
  <si>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</si>
  <si>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</si>
  <si>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</si>
  <si>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</si>
  <si>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</si>
  <si>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</si>
  <si>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</si>
  <si>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</si>
  <si>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</si>
  <si>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</si>
  <si>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</si>
  <si>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</si>
  <si>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</si>
  <si>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</si>
  <si>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</si>
  <si>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</si>
  <si>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</si>
  <si>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</si>
  <si>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</si>
  <si>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</si>
  <si>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</si>
  <si>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</si>
  <si>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</si>
  <si>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</si>
  <si>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</si>
  <si>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</si>
  <si>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</si>
  <si>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</si>
  <si>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</si>
  <si>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</si>
  <si>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</si>
  <si>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</si>
  <si>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</si>
  <si>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</si>
  <si>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</si>
  <si>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</si>
  <si>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</si>
  <si>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</si>
  <si>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</si>
  <si>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</si>
  <si>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</si>
  <si>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</si>
  <si>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</si>
  <si>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</si>
  <si>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</si>
  <si>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</si>
  <si>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</si>
  <si>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</si>
  <si>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</si>
  <si>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</si>
  <si>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</si>
  <si>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</si>
  <si>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</si>
  <si>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</si>
  <si>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</si>
  <si>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</si>
  <si>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</si>
  <si>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</si>
  <si>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</si>
  <si>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</si>
  <si>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</si>
  <si>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</si>
  <si>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</si>
  <si>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</si>
  <si>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</si>
  <si>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</si>
  <si>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</si>
  <si>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</si>
  <si>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</si>
  <si>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</si>
  <si>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</si>
  <si>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</si>
  <si>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</si>
  <si>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</si>
  <si>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</si>
  <si>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</si>
  <si>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</si>
  <si>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</si>
  <si>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</si>
  <si>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</si>
  <si>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</si>
  <si>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</si>
  <si>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</si>
  <si>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</si>
  <si>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</si>
  <si>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</si>
  <si>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</si>
  <si>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</si>
  <si>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</si>
  <si>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</si>
  <si>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</si>
  <si>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</si>
  <si>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</si>
  <si>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</si>
  <si>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</si>
  <si>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</si>
  <si>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</si>
  <si>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</si>
  <si>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</si>
  <si>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</si>
  <si>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</si>
  <si>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</si>
  <si>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</si>
  <si>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</si>
  <si>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</si>
  <si>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</si>
  <si>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</si>
  <si>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</si>
  <si>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</si>
  <si>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</si>
  <si>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</si>
  <si>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</si>
  <si>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</si>
  <si>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</si>
  <si>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</si>
  <si>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</si>
  <si>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</si>
  <si>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</si>
  <si>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</si>
  <si>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</si>
  <si>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</si>
  <si>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</si>
  <si>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</si>
  <si>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</si>
  <si>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</si>
  <si>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</si>
  <si>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</si>
  <si>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</si>
  <si>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</si>
  <si>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</si>
  <si>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</si>
  <si>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</si>
  <si>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</si>
  <si>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</si>
  <si>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</si>
  <si>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</si>
  <si>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</si>
  <si>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</si>
  <si>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</si>
  <si>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</si>
  <si>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</si>
  <si>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</si>
  <si>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</si>
  <si>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</si>
  <si>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</si>
  <si>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</si>
  <si>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</si>
  <si>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</si>
  <si>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</si>
  <si>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</si>
  <si>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</si>
  <si>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</si>
  <si>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</si>
  <si>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</si>
  <si>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</si>
  <si>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</si>
  <si>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</si>
  <si>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</si>
  <si>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</si>
  <si>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</si>
  <si>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</si>
  <si>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</si>
  <si>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</si>
  <si>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</si>
  <si>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</si>
  <si>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</si>
  <si>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</si>
  <si>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</si>
  <si>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</si>
  <si>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</si>
  <si>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</si>
  <si>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</si>
  <si>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</si>
  <si>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</si>
  <si>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</si>
  <si>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</si>
  <si>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</si>
  <si>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</si>
  <si>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</si>
  <si>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</si>
  <si>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</si>
  <si>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</si>
  <si>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</si>
  <si>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</si>
  <si>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</si>
  <si>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</si>
  <si>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</si>
  <si>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</si>
  <si>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</si>
  <si>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</si>
  <si>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</si>
  <si>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</si>
  <si>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</si>
  <si>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</si>
  <si>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</si>
  <si>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</si>
  <si>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</si>
  <si>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</si>
  <si>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</si>
  <si>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</si>
  <si>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</si>
  <si>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</si>
  <si>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</si>
  <si>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</si>
  <si>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</si>
  <si>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</si>
  <si>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</si>
  <si>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</si>
  <si>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</si>
  <si>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</si>
  <si>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</si>
  <si>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</si>
  <si>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</si>
  <si>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</si>
  <si>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</si>
  <si>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</si>
  <si>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</si>
  <si>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</si>
  <si>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</si>
  <si>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</si>
  <si>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</si>
  <si>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</si>
  <si>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</si>
  <si>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</si>
  <si>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</si>
  <si>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</si>
  <si>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</si>
  <si>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</si>
  <si>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</si>
  <si>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</si>
  <si>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</si>
  <si>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</si>
  <si>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</si>
  <si>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</si>
  <si>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</si>
  <si>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</si>
  <si>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</si>
  <si>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</si>
  <si>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</si>
  <si>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</si>
  <si>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</si>
  <si>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</si>
  <si>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</si>
  <si>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</si>
  <si>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</si>
  <si>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</si>
  <si>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</si>
  <si>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</si>
  <si>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</si>
  <si>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</si>
  <si>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</si>
  <si>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</si>
  <si>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</si>
  <si>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</si>
  <si>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</si>
  <si>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</si>
  <si>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</si>
  <si>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</si>
  <si>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</si>
  <si>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</si>
  <si>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</si>
  <si>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</si>
  <si>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</si>
  <si>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</si>
  <si>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</si>
  <si>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</si>
  <si>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</si>
  <si>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</si>
  <si>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</si>
  <si>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</si>
  <si>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</si>
  <si>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</si>
  <si>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</si>
  <si>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</si>
  <si>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</si>
  <si>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</si>
  <si>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</si>
  <si>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</si>
  <si>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</si>
  <si>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</si>
  <si>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</si>
  <si>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</si>
  <si>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</si>
  <si>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</si>
  <si>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</si>
  <si>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</si>
  <si>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</si>
  <si>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</si>
  <si>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</si>
  <si>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</si>
  <si>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</si>
  <si>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</si>
  <si>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</si>
  <si>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</si>
  <si>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</si>
  <si>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</si>
  <si>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</si>
  <si>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</si>
  <si>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</si>
  <si>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</si>
  <si>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</si>
  <si>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</si>
  <si>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</si>
  <si>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</si>
  <si>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</si>
  <si>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</si>
  <si>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</si>
  <si>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</si>
  <si>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</si>
  <si>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</si>
  <si>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</si>
  <si>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</si>
  <si>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</si>
  <si>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</si>
  <si>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</si>
  <si>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</si>
  <si>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</si>
  <si>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</si>
  <si>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</si>
  <si>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</si>
  <si>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</si>
  <si>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</si>
  <si>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</si>
  <si>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</si>
  <si>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</si>
  <si>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</si>
  <si>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</si>
  <si>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</si>
  <si>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</si>
  <si>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</si>
  <si>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</si>
  <si>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</si>
  <si>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</si>
  <si>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</si>
  <si>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</si>
  <si>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</si>
  <si>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</si>
  <si>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</si>
  <si>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</si>
  <si>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</si>
  <si>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</si>
  <si>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</si>
  <si>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</si>
  <si>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</si>
  <si>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</si>
  <si>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</si>
  <si>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</si>
  <si>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</si>
  <si>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</si>
  <si>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</si>
  <si>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</si>
  <si>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</si>
  <si>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</si>
  <si>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</si>
  <si>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</si>
  <si>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</si>
  <si>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</si>
  <si>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</si>
  <si>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</si>
  <si>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</si>
  <si>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</si>
  <si>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</si>
  <si>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</si>
  <si>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</si>
  <si>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</si>
  <si>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</si>
  <si>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</si>
  <si>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</si>
  <si>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</si>
  <si>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</si>
  <si>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</si>
  <si>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</si>
  <si>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</si>
  <si>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</si>
  <si>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</si>
  <si>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</si>
  <si>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</si>
  <si>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</si>
  <si>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</si>
  <si>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</si>
  <si>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</si>
  <si>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</si>
  <si>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</si>
  <si>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</si>
  <si>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</si>
  <si>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</si>
  <si>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</si>
  <si>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</si>
  <si>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</si>
  <si>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</si>
  <si>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</si>
  <si>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</si>
  <si>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</si>
  <si>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</si>
  <si>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</si>
  <si>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</si>
  <si>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</si>
  <si>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</si>
  <si>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</si>
  <si>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</si>
  <si>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</si>
  <si>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</si>
  <si>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</si>
  <si>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</si>
  <si>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</si>
  <si>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</si>
  <si>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</si>
  <si>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</si>
  <si>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</si>
  <si>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</si>
  <si>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</si>
  <si>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</si>
  <si>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</si>
  <si>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</si>
  <si>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</si>
  <si>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</si>
  <si>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</si>
  <si>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</si>
  <si>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</si>
  <si>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</si>
  <si>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</si>
  <si>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</si>
  <si>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</si>
  <si>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</si>
  <si>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</si>
  <si>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</si>
  <si>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</si>
  <si>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</si>
  <si>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</si>
  <si>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</si>
  <si>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</si>
  <si>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</si>
  <si>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</si>
  <si>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</si>
  <si>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</si>
  <si>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</si>
  <si>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</si>
  <si>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</si>
  <si>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</si>
  <si>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</si>
  <si>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</si>
  <si>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</si>
  <si>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</si>
  <si>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</si>
  <si>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</si>
  <si>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</si>
  <si>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</si>
  <si>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</si>
  <si>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</si>
  <si>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</si>
  <si>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</si>
  <si>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</si>
  <si>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</si>
  <si>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</si>
  <si>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</si>
  <si>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</si>
  <si>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</si>
  <si>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</si>
  <si>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</si>
  <si>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</si>
  <si>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</si>
  <si>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</si>
  <si>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</si>
  <si>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</si>
  <si>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</si>
  <si>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</si>
  <si>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</si>
  <si>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</si>
  <si>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</si>
  <si>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</si>
  <si>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</si>
  <si>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</si>
  <si>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</si>
  <si>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</si>
  <si>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</si>
  <si>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</si>
  <si>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</si>
  <si>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</si>
  <si>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</si>
  <si>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</si>
  <si>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</si>
  <si>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</si>
  <si>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</si>
  <si>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</si>
  <si>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</si>
  <si>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</si>
  <si>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</si>
  <si>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</si>
  <si>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</si>
  <si>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</si>
  <si>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</si>
  <si>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</si>
  <si>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</si>
  <si>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</si>
  <si>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</si>
  <si>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</si>
  <si>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</si>
  <si>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</si>
  <si>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</si>
  <si>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</si>
  <si>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</si>
  <si>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</si>
  <si>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</si>
  <si>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</si>
  <si>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</si>
  <si>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</si>
  <si>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</si>
  <si>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</si>
  <si>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</si>
  <si>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</si>
  <si>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</si>
  <si>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</si>
  <si>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</si>
  <si>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</si>
  <si>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</si>
  <si>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</si>
  <si>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</si>
  <si>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</si>
  <si>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</si>
  <si>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</si>
  <si>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</si>
  <si>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</si>
  <si>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</si>
  <si>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</si>
  <si>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</si>
  <si>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</si>
  <si>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</si>
  <si>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</si>
  <si>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</si>
  <si>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</si>
  <si>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</si>
  <si>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</si>
  <si>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</si>
  <si>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</si>
  <si>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</si>
  <si>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</si>
  <si>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</si>
  <si>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</si>
  <si>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</si>
  <si>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</si>
  <si>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</si>
  <si>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</si>
  <si>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</si>
  <si>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</si>
  <si>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</si>
  <si>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</si>
  <si>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</si>
  <si>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</si>
  <si>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</si>
  <si>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</si>
  <si>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</si>
  <si>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</si>
  <si>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</si>
  <si>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</si>
  <si>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</si>
  <si>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</si>
  <si>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</si>
  <si>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</si>
  <si>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</si>
  <si>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</si>
  <si>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</si>
  <si>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</si>
  <si>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</si>
  <si>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</si>
  <si>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</si>
  <si>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</si>
  <si>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</si>
  <si>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</si>
  <si>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</si>
  <si>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</si>
  <si>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</si>
  <si>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</si>
  <si>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</si>
  <si>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</si>
  <si>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</si>
  <si>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</si>
  <si>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</si>
  <si>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</si>
  <si>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</si>
  <si>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</si>
  <si>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</si>
  <si>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</si>
  <si>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</si>
  <si>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</si>
  <si>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</si>
  <si>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</si>
  <si>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</si>
  <si>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</si>
  <si>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</si>
  <si>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</si>
  <si>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</si>
  <si>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</si>
  <si>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</si>
  <si>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</si>
  <si>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</si>
  <si>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</si>
  <si>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</si>
  <si>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</si>
  <si>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</si>
  <si>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</si>
  <si>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</si>
  <si>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</si>
  <si>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</si>
  <si>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</si>
  <si>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</si>
  <si>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</si>
  <si>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</si>
  <si>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</si>
  <si>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</si>
  <si>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</si>
  <si>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</si>
  <si>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</si>
  <si>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</si>
  <si>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</si>
  <si>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</si>
  <si>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</si>
  <si>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</si>
  <si>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</si>
  <si>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</si>
  <si>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</si>
  <si>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</si>
  <si>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</si>
  <si>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</si>
  <si>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</si>
  <si>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</si>
  <si>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</si>
  <si>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</si>
  <si>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</si>
  <si>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</si>
  <si>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</si>
  <si>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</si>
  <si>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</si>
  <si>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</si>
  <si>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</si>
  <si>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</si>
  <si>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</si>
  <si>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</si>
  <si>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</si>
  <si>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</si>
  <si>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</si>
  <si>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</si>
  <si>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</si>
  <si>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</si>
  <si>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</si>
  <si>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</si>
  <si>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</si>
  <si>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</si>
  <si>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</si>
  <si>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</si>
  <si>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</si>
  <si>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</si>
  <si>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</si>
  <si>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</si>
  <si>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</si>
  <si>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</si>
  <si>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</si>
  <si>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</si>
  <si>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</si>
  <si>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</si>
  <si>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</si>
  <si>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</si>
  <si>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</si>
  <si>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</si>
  <si>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</si>
  <si>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</si>
  <si>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</si>
  <si>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</si>
  <si>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</si>
  <si>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</si>
  <si>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</si>
  <si>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</si>
  <si>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</si>
  <si>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</si>
  <si>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</si>
  <si>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</si>
  <si>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</si>
  <si>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</si>
  <si>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</si>
  <si>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</si>
  <si>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</si>
  <si>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</si>
  <si>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</si>
  <si>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</si>
  <si>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</si>
  <si>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</si>
  <si>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</si>
  <si>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</si>
  <si>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</si>
  <si>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</si>
  <si>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</si>
  <si>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</si>
  <si>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</si>
  <si>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</si>
  <si>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</si>
  <si>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</si>
  <si>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</si>
  <si>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</si>
  <si>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</si>
  <si>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</si>
  <si>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</si>
  <si>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</si>
  <si>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</si>
  <si>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</si>
  <si>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</si>
  <si>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</si>
  <si>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</si>
  <si>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</si>
  <si>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</si>
  <si>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</si>
  <si>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</si>
  <si>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</si>
  <si>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</si>
  <si>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</si>
  <si>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</si>
  <si>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</si>
  <si>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</si>
  <si>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</si>
  <si>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</si>
  <si>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</si>
  <si>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</si>
  <si>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</si>
  <si>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</si>
  <si>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</si>
  <si>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</si>
  <si>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</si>
  <si>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</si>
  <si>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</si>
  <si>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</si>
  <si>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</si>
  <si>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</si>
  <si>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</si>
  <si>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</si>
  <si>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</si>
  <si>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</si>
  <si>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</si>
  <si>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</si>
  <si>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</si>
  <si>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</si>
  <si>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</si>
  <si>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</si>
  <si>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</si>
  <si>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</si>
  <si>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</si>
  <si>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</si>
  <si>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</si>
  <si>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</si>
  <si>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</si>
  <si>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</si>
  <si>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</si>
  <si>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</si>
  <si>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</si>
  <si>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</si>
  <si>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</si>
  <si>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</si>
  <si>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</si>
  <si>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</si>
  <si>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</si>
  <si>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</si>
  <si>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</si>
  <si>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</si>
  <si>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</si>
  <si>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</si>
  <si>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</si>
  <si>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</si>
  <si>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</si>
  <si>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</si>
  <si>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</si>
  <si>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</si>
  <si>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</si>
  <si>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</si>
  <si>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</si>
  <si>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</si>
  <si>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</si>
  <si>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</si>
  <si>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</si>
  <si>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</si>
  <si>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</si>
  <si>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</si>
  <si>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</si>
  <si>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</si>
  <si>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</si>
  <si>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</si>
  <si>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</si>
  <si>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</si>
  <si>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</si>
  <si>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</si>
  <si>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</si>
  <si>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</si>
  <si>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</si>
  <si>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</si>
  <si>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</si>
  <si>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</si>
  <si>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</si>
  <si>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</si>
  <si>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</si>
  <si>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</si>
  <si>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</si>
  <si>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</si>
  <si>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</si>
  <si>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</si>
  <si>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</si>
  <si>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</si>
  <si>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</si>
  <si>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</si>
  <si>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</si>
  <si>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</si>
  <si>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</si>
  <si>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</si>
  <si>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</si>
  <si>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</si>
  <si>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</si>
  <si>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</si>
  <si>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</si>
  <si>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</si>
  <si>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</si>
  <si>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</si>
  <si>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</si>
  <si>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</si>
  <si>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</si>
  <si>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</si>
  <si>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</si>
  <si>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</si>
  <si>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</si>
  <si>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</si>
  <si>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</si>
  <si>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</si>
  <si>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</si>
  <si>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</si>
  <si>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</si>
  <si>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</si>
  <si>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</si>
  <si>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</si>
  <si>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</si>
  <si>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</si>
  <si>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</si>
  <si>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</si>
  <si>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</si>
  <si>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</si>
  <si>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</si>
  <si>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</si>
  <si>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</si>
  <si>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</si>
  <si>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</si>
  <si>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</si>
  <si>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</si>
  <si>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</si>
  <si>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</si>
  <si>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</si>
  <si>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</si>
  <si>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</si>
  <si>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</si>
  <si>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</si>
  <si>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</si>
  <si>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</si>
  <si>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</si>
  <si>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</si>
  <si>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</si>
  <si>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</si>
  <si>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</si>
  <si>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</si>
  <si>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</si>
  <si>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</si>
  <si>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</si>
  <si>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</si>
  <si>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</si>
  <si>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</si>
  <si>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</si>
  <si>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</si>
  <si>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</si>
  <si>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</si>
  <si>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</si>
  <si>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</si>
  <si>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</si>
  <si>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</si>
  <si>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</si>
  <si>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</si>
  <si>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</si>
  <si>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</si>
  <si>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</si>
  <si>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</si>
  <si>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</si>
  <si>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</si>
  <si>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</si>
  <si>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</si>
  <si>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</si>
  <si>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</si>
  <si>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</si>
  <si>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</si>
  <si>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</si>
  <si>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</si>
  <si>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</si>
  <si>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</si>
  <si>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</si>
  <si>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</si>
  <si>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</si>
  <si>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</si>
  <si>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</si>
  <si>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</si>
  <si>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</si>
  <si>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</si>
  <si>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</si>
  <si>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</si>
  <si>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</si>
  <si>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</si>
  <si>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</si>
  <si>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</si>
  <si>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</si>
  <si>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</si>
  <si>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</si>
  <si>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</si>
  <si>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</si>
  <si>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</si>
  <si>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</si>
  <si>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</si>
  <si>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</si>
  <si>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</si>
  <si>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</si>
  <si>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</si>
  <si>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</si>
  <si>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</si>
  <si>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</si>
  <si>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</si>
  <si>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</si>
  <si>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</si>
  <si>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</si>
  <si>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</si>
  <si>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</si>
  <si>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</si>
  <si>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</si>
  <si>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</si>
  <si>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</si>
  <si>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</si>
  <si>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</si>
  <si>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</si>
  <si>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</si>
  <si>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</si>
  <si>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</si>
  <si>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</si>
  <si>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</si>
  <si>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</si>
  <si>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</si>
  <si>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</si>
  <si>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</si>
  <si>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</si>
  <si>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</si>
  <si>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</si>
  <si>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</si>
  <si>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</si>
  <si>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</si>
  <si>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</si>
  <si>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</si>
  <si>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</si>
  <si>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</si>
  <si>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</si>
  <si>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</si>
  <si>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</si>
  <si>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</si>
  <si>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</si>
  <si>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</si>
  <si>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</si>
  <si>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</si>
  <si>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</si>
  <si>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</si>
  <si>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</si>
  <si>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</si>
  <si>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</si>
  <si>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</si>
  <si>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</si>
  <si>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</si>
  <si>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</si>
  <si>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</si>
  <si>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</si>
  <si>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</si>
  <si>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</si>
  <si>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</si>
  <si>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</si>
  <si>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</si>
  <si>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</si>
  <si>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</si>
  <si>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</si>
  <si>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</si>
  <si>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</si>
  <si>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</si>
  <si>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</si>
  <si>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</si>
  <si>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</si>
  <si>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</si>
  <si>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</si>
  <si>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</si>
  <si>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</si>
  <si>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</si>
  <si>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</si>
  <si>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</si>
  <si>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</si>
  <si>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</si>
  <si>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</si>
  <si>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</si>
  <si>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</si>
  <si>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</si>
  <si>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</si>
  <si>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</si>
  <si>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</si>
  <si>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</si>
  <si>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</si>
  <si>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</si>
  <si>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</si>
  <si>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</si>
  <si>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</si>
  <si>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</si>
  <si>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</si>
  <si>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</si>
  <si>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</si>
  <si>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</si>
  <si>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</si>
  <si>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</si>
  <si>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</si>
  <si>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</si>
  <si>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</si>
  <si>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</si>
  <si>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</si>
  <si>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</si>
  <si>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</si>
  <si>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</si>
  <si>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</si>
  <si>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</si>
  <si>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</si>
  <si>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</si>
  <si>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</si>
  <si>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</si>
  <si>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</si>
  <si>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</si>
  <si>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</si>
  <si>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</si>
  <si>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</si>
  <si>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</si>
  <si>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</si>
  <si>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</si>
  <si>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</si>
  <si>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</si>
  <si>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</si>
  <si>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</si>
  <si>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</si>
  <si>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</si>
  <si>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</si>
  <si>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</si>
  <si>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</si>
  <si>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</si>
  <si>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</si>
  <si>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</si>
  <si>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</si>
  <si>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</si>
  <si>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</si>
  <si>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</si>
  <si>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</si>
  <si>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</si>
  <si>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</si>
  <si>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</si>
  <si>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</si>
  <si>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</si>
  <si>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</si>
  <si>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</si>
  <si>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</si>
  <si>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</si>
  <si>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</si>
  <si>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</si>
  <si>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</si>
  <si>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</si>
  <si>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</si>
  <si>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</si>
  <si>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</si>
  <si>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</si>
  <si>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</si>
  <si>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</si>
  <si>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</si>
  <si>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</si>
  <si>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</si>
  <si>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</si>
  <si>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</si>
  <si>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</si>
  <si>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</si>
  <si>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</si>
  <si>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</si>
  <si>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</si>
  <si>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</si>
  <si>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</si>
  <si>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</si>
  <si>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</si>
  <si>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</si>
  <si>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</si>
  <si>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</si>
  <si>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</si>
  <si>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</si>
  <si>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</si>
  <si>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</si>
  <si>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</si>
  <si>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</si>
  <si>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</si>
  <si>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</si>
  <si>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</si>
  <si>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</si>
  <si>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</si>
  <si>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</si>
  <si>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</si>
  <si>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</si>
  <si>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</si>
  <si>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</si>
  <si>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</si>
  <si>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</si>
  <si>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</si>
  <si>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</si>
  <si>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</si>
  <si>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</si>
  <si>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</si>
  <si>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</si>
  <si>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</si>
  <si>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</si>
  <si>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</si>
  <si>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</si>
  <si>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</si>
  <si>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</si>
  <si>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</si>
  <si>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</si>
  <si>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</si>
  <si>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</si>
  <si>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</si>
  <si>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</si>
  <si>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</si>
  <si>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</si>
  <si>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</si>
  <si>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</si>
  <si>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</si>
  <si>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</si>
  <si>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</si>
  <si>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</si>
  <si>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</si>
  <si>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</si>
  <si>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</si>
  <si>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</si>
  <si>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</si>
  <si>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</si>
  <si>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</si>
  <si>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</si>
  <si>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</si>
  <si>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</si>
  <si>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</si>
  <si>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</si>
  <si>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</si>
  <si>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</si>
  <si>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</si>
  <si>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</si>
  <si>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</si>
  <si>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</si>
  <si>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</si>
  <si>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</si>
  <si>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</si>
  <si>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</si>
  <si>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</si>
  <si>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</si>
  <si>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</si>
  <si>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</si>
  <si>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</si>
  <si>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</si>
  <si>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</si>
  <si>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</si>
  <si>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</si>
  <si>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</si>
  <si>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</si>
  <si>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</si>
  <si>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</si>
  <si>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</si>
  <si>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</si>
  <si>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</si>
  <si>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</si>
  <si>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</si>
  <si>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</si>
  <si>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</si>
  <si>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</si>
  <si>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</si>
  <si>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</si>
  <si>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</si>
  <si>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</si>
  <si>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</si>
  <si>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</si>
  <si>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</si>
  <si>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</si>
  <si>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</si>
  <si>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</si>
  <si>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</si>
  <si>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</si>
  <si>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</si>
  <si>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</si>
  <si>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</si>
  <si>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</si>
  <si>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</si>
  <si>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</si>
  <si>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</si>
  <si>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</si>
  <si>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</si>
  <si>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</si>
  <si>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</si>
  <si>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</si>
  <si>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</si>
  <si>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</si>
  <si>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</si>
  <si>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</si>
  <si>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</si>
  <si>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</si>
  <si>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</si>
  <si>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</si>
  <si>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</si>
  <si>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</si>
  <si>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</si>
  <si>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</si>
  <si>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</si>
  <si>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</si>
  <si>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</si>
  <si>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</si>
  <si>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</si>
  <si>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</si>
  <si>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</si>
  <si>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</si>
  <si>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</si>
  <si>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</si>
  <si>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</si>
  <si>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</si>
  <si>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</si>
  <si>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</si>
  <si>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</si>
  <si>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</si>
  <si>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</si>
  <si>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</si>
  <si>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</si>
  <si>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</si>
  <si>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</si>
  <si>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</si>
  <si>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</si>
  <si>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</si>
  <si>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</si>
  <si>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</si>
  <si>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</si>
  <si>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</si>
  <si>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</si>
  <si>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</si>
  <si>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</si>
  <si>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</si>
  <si>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</si>
  <si>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</si>
  <si>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</si>
  <si>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</si>
  <si>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</si>
  <si>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</si>
  <si>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</si>
  <si>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</si>
  <si>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</si>
  <si>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</si>
  <si>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</si>
  <si>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</si>
  <si>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</si>
  <si>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</si>
  <si>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</si>
  <si>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</si>
  <si>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</si>
  <si>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</si>
  <si>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</si>
  <si>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</si>
  <si>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</si>
  <si>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</si>
  <si>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</si>
  <si>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</si>
  <si>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</si>
  <si>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</si>
  <si>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</si>
  <si>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</si>
  <si>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</si>
  <si>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</si>
  <si>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</si>
  <si>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</si>
  <si>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</si>
  <si>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</si>
  <si>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</si>
  <si>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</si>
  <si>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</si>
  <si>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</si>
  <si>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</si>
  <si>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</si>
  <si>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</si>
  <si>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</si>
  <si>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</si>
  <si>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</si>
  <si>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</si>
  <si>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</si>
  <si>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</si>
  <si>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</si>
  <si>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</si>
  <si>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</si>
  <si>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</si>
  <si>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</si>
  <si>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</si>
  <si>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</si>
  <si>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</si>
  <si>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</si>
  <si>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</si>
  <si>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</si>
  <si>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</si>
  <si>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</si>
  <si>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</si>
  <si>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</si>
  <si>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</si>
  <si>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</si>
  <si>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</si>
  <si>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</si>
  <si>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</si>
  <si>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</si>
  <si>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</si>
  <si>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</si>
  <si>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</si>
  <si>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</si>
  <si>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</si>
  <si>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</si>
  <si>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</si>
  <si>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</si>
  <si>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</si>
  <si>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</si>
  <si>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</si>
  <si>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</si>
  <si>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</si>
  <si>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</si>
  <si>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</si>
  <si>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</si>
  <si>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</si>
  <si>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</si>
  <si>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</si>
  <si>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</si>
  <si>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</si>
  <si>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</si>
  <si>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</si>
  <si>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</si>
  <si>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</si>
  <si>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</si>
  <si>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</si>
  <si>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</si>
  <si>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</si>
  <si>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</si>
  <si>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</si>
  <si>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</si>
  <si>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</si>
  <si>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</si>
  <si>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</si>
  <si>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</si>
  <si>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</si>
  <si>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</si>
  <si>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</si>
  <si>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</si>
  <si>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</si>
  <si>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</si>
  <si>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</si>
  <si>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</si>
  <si>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</si>
  <si>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</si>
  <si>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</si>
  <si>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</si>
  <si>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</si>
  <si>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</si>
  <si>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</si>
  <si>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</si>
  <si>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</si>
  <si>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</si>
  <si>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</si>
  <si>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</si>
  <si>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</si>
  <si>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</si>
  <si>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</si>
  <si>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</si>
  <si>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</si>
  <si>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</si>
  <si>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</si>
  <si>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</si>
  <si>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</si>
  <si>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</si>
  <si>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</si>
  <si>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</si>
  <si>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</si>
  <si>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</si>
  <si>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</si>
  <si>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</si>
  <si>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</si>
  <si>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</si>
  <si>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</si>
  <si>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</si>
  <si>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</si>
  <si>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</si>
  <si>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</si>
  <si>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</si>
  <si>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</si>
  <si>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</si>
  <si>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</si>
  <si>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</si>
  <si>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</si>
  <si>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</si>
  <si>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</si>
  <si>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</si>
  <si>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</si>
  <si>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</si>
  <si>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</si>
  <si>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</si>
  <si>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</si>
  <si>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</si>
  <si>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</si>
  <si>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</si>
  <si>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</si>
  <si>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</si>
  <si>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</si>
  <si>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</si>
  <si>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</si>
  <si>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</si>
  <si>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</si>
  <si>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</si>
  <si>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</si>
  <si>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</si>
  <si>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</si>
  <si>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</si>
  <si>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</si>
  <si>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</si>
  <si>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</si>
  <si>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</si>
  <si>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</si>
  <si>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</si>
  <si>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</si>
  <si>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</si>
  <si>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</si>
  <si>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</si>
  <si>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</si>
  <si>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</si>
  <si>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</si>
  <si>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</si>
  <si>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</si>
  <si>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</si>
  <si>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</si>
  <si>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</si>
  <si>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</si>
  <si>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</si>
  <si>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</si>
  <si>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</si>
  <si>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</si>
  <si>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</si>
  <si>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</si>
  <si>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</si>
  <si>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</si>
  <si>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</si>
  <si>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</si>
  <si>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</si>
  <si>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</si>
  <si>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</si>
  <si>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</si>
  <si>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</si>
  <si>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</si>
  <si>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</si>
  <si>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</si>
  <si>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</si>
  <si>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</si>
  <si>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</si>
  <si>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</si>
  <si>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</si>
  <si>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</si>
  <si>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</si>
  <si>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</si>
  <si>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</si>
  <si>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</si>
  <si>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</si>
  <si>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</si>
  <si>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</si>
  <si>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</si>
  <si>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</si>
  <si>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</si>
  <si>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</si>
  <si>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</si>
  <si>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</si>
  <si>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</si>
  <si>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</si>
  <si>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</si>
  <si>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</si>
  <si>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</si>
  <si>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</si>
  <si>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</si>
  <si>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</si>
  <si>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</si>
  <si>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</si>
  <si>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</si>
  <si>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</si>
  <si>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</si>
  <si>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</si>
  <si>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</si>
  <si>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</si>
  <si>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</si>
  <si>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</si>
  <si>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</si>
  <si>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</si>
  <si>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</si>
  <si>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</si>
  <si>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</si>
  <si>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</si>
  <si>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</si>
  <si>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</si>
  <si>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</si>
  <si>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</si>
  <si>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</si>
  <si>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</si>
  <si>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</si>
  <si>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</si>
  <si>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</si>
  <si>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</si>
  <si>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</si>
  <si>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</si>
  <si>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</si>
  <si>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</si>
  <si>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</si>
  <si>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</si>
  <si>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</si>
  <si>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</si>
  <si>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</si>
  <si>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</si>
  <si>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</si>
  <si>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</si>
  <si>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</si>
  <si>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</si>
  <si>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</si>
  <si>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</si>
  <si>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</si>
  <si>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</si>
  <si>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</si>
  <si>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</si>
  <si>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</si>
  <si>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</si>
  <si>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</si>
  <si>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</si>
  <si>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</si>
  <si>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</si>
  <si>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</si>
  <si>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</si>
  <si>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</si>
  <si>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</si>
  <si>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</si>
  <si>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</si>
  <si>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</si>
  <si>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</si>
  <si>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</si>
  <si>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</si>
  <si>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</si>
  <si>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</si>
  <si>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</si>
  <si>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</si>
  <si>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</si>
  <si>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</si>
  <si>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</si>
  <si>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</si>
  <si>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</si>
  <si>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</si>
  <si>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</si>
  <si>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</si>
  <si>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</si>
  <si>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</si>
  <si>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</si>
  <si>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</si>
  <si>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</si>
  <si>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</si>
  <si>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</si>
  <si>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</si>
  <si>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</si>
  <si>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</si>
  <si>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</si>
  <si>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</si>
  <si>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</si>
  <si>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</si>
  <si>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</si>
  <si>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</si>
  <si>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</si>
  <si>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</si>
  <si>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</si>
  <si>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</si>
  <si>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</si>
  <si>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</si>
  <si>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</si>
  <si>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</si>
  <si>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</si>
  <si>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</si>
  <si>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</si>
  <si>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</si>
  <si>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</si>
  <si>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</si>
  <si>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</si>
  <si>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</si>
  <si>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</si>
  <si>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</si>
  <si>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</si>
  <si>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</si>
  <si>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</si>
  <si>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</si>
  <si>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</si>
  <si>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</si>
  <si>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</si>
  <si>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</si>
  <si>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</si>
  <si>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</si>
  <si>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</si>
  <si>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</si>
  <si>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</si>
  <si>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</si>
  <si>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</si>
  <si>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</si>
  <si>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</si>
  <si>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</si>
  <si>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</si>
  <si>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</si>
  <si>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</si>
  <si>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</si>
  <si>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</si>
  <si>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</si>
  <si>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</si>
  <si>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</si>
  <si>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</si>
  <si>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</si>
  <si>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</si>
  <si>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</si>
  <si>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</si>
  <si>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</si>
  <si>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</si>
  <si>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</si>
  <si>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</si>
  <si>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</si>
  <si>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</si>
  <si>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</si>
  <si>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</si>
  <si>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</si>
  <si>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</si>
  <si>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</si>
  <si>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</si>
  <si>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</si>
  <si>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</si>
  <si>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</si>
  <si>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</si>
  <si>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</si>
  <si>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</si>
  <si>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</si>
  <si>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</si>
  <si>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</si>
  <si>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</si>
  <si>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</si>
  <si>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</si>
  <si>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</si>
  <si>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</si>
  <si>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</si>
  <si>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</si>
  <si>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</si>
  <si>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</si>
  <si>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</si>
  <si>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</si>
  <si>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</si>
  <si>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</si>
  <si>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</si>
  <si>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</si>
  <si>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</si>
  <si>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</si>
  <si>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</si>
  <si>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</si>
  <si>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</si>
  <si>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</si>
  <si>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</si>
  <si>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</si>
  <si>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</si>
  <si>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</si>
  <si>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</si>
  <si>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</si>
  <si>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</si>
  <si>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</si>
  <si>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</si>
  <si>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</si>
  <si>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</si>
  <si>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</si>
  <si>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</si>
  <si>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</si>
  <si>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</si>
  <si>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</si>
  <si>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</si>
  <si>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</si>
  <si>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</si>
  <si>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</si>
  <si>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</si>
  <si>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</si>
  <si>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</si>
  <si>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</si>
  <si>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</si>
  <si>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</si>
  <si>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</si>
  <si>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</si>
  <si>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</si>
  <si>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</si>
  <si>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</si>
  <si>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</si>
  <si>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</si>
  <si>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</si>
  <si>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</si>
  <si>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</si>
  <si>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</si>
  <si>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</si>
  <si>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</si>
  <si>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</si>
  <si>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</si>
  <si>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</si>
  <si>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</si>
  <si>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</si>
  <si>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</si>
  <si>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</si>
  <si>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</si>
  <si>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</si>
  <si>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</si>
  <si>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</si>
  <si>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</si>
  <si>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</si>
  <si>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</si>
  <si>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</si>
  <si>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</si>
  <si>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</si>
  <si>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</si>
  <si>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</si>
  <si>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</si>
  <si>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</si>
  <si>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</si>
  <si>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</si>
  <si>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</si>
  <si>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</si>
  <si>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</si>
  <si>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</si>
  <si>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</si>
  <si>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</si>
  <si>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</si>
  <si>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</si>
  <si>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</si>
  <si>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</si>
  <si>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</si>
  <si>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</si>
  <si>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</si>
  <si>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</si>
  <si>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</si>
  <si>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</si>
  <si>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</si>
  <si>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</si>
  <si>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</si>
  <si>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</si>
  <si>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</si>
  <si>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</si>
  <si>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</si>
  <si>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</si>
  <si>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</si>
  <si>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</si>
  <si>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</si>
  <si>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</si>
  <si>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</si>
  <si>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</si>
  <si>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</si>
  <si>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</si>
  <si>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</si>
  <si>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</si>
  <si>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</si>
  <si>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</si>
  <si>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</si>
  <si>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</si>
  <si>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</si>
  <si>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</si>
  <si>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</si>
  <si>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</si>
  <si>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</si>
  <si>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</si>
  <si>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</si>
  <si>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</si>
  <si>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</si>
  <si>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</si>
  <si>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</si>
  <si>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</si>
  <si>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</si>
  <si>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</si>
  <si>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</si>
  <si>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</si>
  <si>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</si>
  <si>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</si>
  <si>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</si>
  <si>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</si>
  <si>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</si>
  <si>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</si>
  <si>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</si>
  <si>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</si>
  <si>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</si>
  <si>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</si>
  <si>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</si>
  <si>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</si>
  <si>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</si>
  <si>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</si>
  <si>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</si>
  <si>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</si>
  <si>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</si>
  <si>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</si>
  <si>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</si>
  <si>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</si>
  <si>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</si>
  <si>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</si>
  <si>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</si>
  <si>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</si>
  <si>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</si>
  <si>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</si>
  <si>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</si>
  <si>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</si>
  <si>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</si>
  <si>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</si>
  <si>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</si>
  <si>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</si>
  <si>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</si>
  <si>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</si>
  <si>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</si>
  <si>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</si>
  <si>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</si>
  <si>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</si>
  <si>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</si>
  <si>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</si>
  <si>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</si>
  <si>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</si>
  <si>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</si>
  <si>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</si>
  <si>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</si>
  <si>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</si>
  <si>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</si>
  <si>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</si>
  <si>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</si>
  <si>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</si>
  <si>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</si>
  <si>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</si>
  <si>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</si>
  <si>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</si>
  <si>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</si>
  <si>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</si>
  <si>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</si>
  <si>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</si>
  <si>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</si>
  <si>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</si>
  <si>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</si>
  <si>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</si>
  <si>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</si>
  <si>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</si>
  <si>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</si>
  <si>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</si>
  <si>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</si>
  <si>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</si>
  <si>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</si>
  <si>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</si>
  <si>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</si>
  <si>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</si>
  <si>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</si>
  <si>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</si>
  <si>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</si>
  <si>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</si>
  <si>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</si>
  <si>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</si>
  <si>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</si>
  <si>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</si>
  <si>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</si>
  <si>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</si>
  <si>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</si>
  <si>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</si>
  <si>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</si>
  <si>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</si>
  <si>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</si>
  <si>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</si>
  <si>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</si>
  <si>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</si>
  <si>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</si>
  <si>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</si>
  <si>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</si>
  <si>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</si>
  <si>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</si>
  <si>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</si>
  <si>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</si>
  <si>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</si>
  <si>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</si>
  <si>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</si>
  <si>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</si>
  <si>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</si>
  <si>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</si>
  <si>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</si>
  <si>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</si>
  <si>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</si>
  <si>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</si>
  <si>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</si>
  <si>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</si>
  <si>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</si>
  <si>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</si>
  <si>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</si>
  <si>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</si>
  <si>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</si>
  <si>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</si>
  <si>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</si>
  <si>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</si>
  <si>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</si>
  <si>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</si>
  <si>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</si>
  <si>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</si>
  <si>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</si>
  <si>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</si>
  <si>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</si>
  <si>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</si>
  <si>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</si>
  <si>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</si>
  <si>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</si>
  <si>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</si>
  <si>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</si>
  <si>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</si>
  <si>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</si>
  <si>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</si>
  <si>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</si>
  <si>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</si>
  <si>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</si>
  <si>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</si>
  <si>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</si>
  <si>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</si>
  <si>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</si>
  <si>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</si>
  <si>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</si>
  <si>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</si>
  <si>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</si>
  <si>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</si>
  <si>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</si>
  <si>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</si>
  <si>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</si>
  <si>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</si>
  <si>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</si>
  <si>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</si>
  <si>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</si>
  <si>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</si>
  <si>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</si>
  <si>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</si>
  <si>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</si>
  <si>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</si>
  <si>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</si>
  <si>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</si>
  <si>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</si>
  <si>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</si>
  <si>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</si>
  <si>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</si>
  <si>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</si>
  <si>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</si>
  <si>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</si>
  <si>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</si>
  <si>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</si>
  <si>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</si>
  <si>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</si>
  <si>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</si>
  <si>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</si>
  <si>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</si>
  <si>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</si>
  <si>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</si>
  <si>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</si>
  <si>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</si>
  <si>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</si>
  <si>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</si>
  <si>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</si>
  <si>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</si>
  <si>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</si>
  <si>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</si>
  <si>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</si>
  <si>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</si>
  <si>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</si>
  <si>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</si>
  <si>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</si>
  <si>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</si>
  <si>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</si>
  <si>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</si>
  <si>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</si>
  <si>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</si>
  <si>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</si>
  <si>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</si>
  <si>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</si>
  <si>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</si>
  <si>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</si>
  <si>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</si>
  <si>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</si>
  <si>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</si>
  <si>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</si>
  <si>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</si>
  <si>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</si>
  <si>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</si>
  <si>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</si>
  <si>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</si>
  <si>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</si>
  <si>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</si>
  <si>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</si>
  <si>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</si>
  <si>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</si>
  <si>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</si>
  <si>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</si>
  <si>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</si>
  <si>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</si>
  <si>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</si>
  <si>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</si>
  <si>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</si>
  <si>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</si>
  <si>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</si>
  <si>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</si>
  <si>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</si>
  <si>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</si>
  <si>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</si>
  <si>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</si>
  <si>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</si>
  <si>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</si>
  <si>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</si>
  <si>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</si>
  <si>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</si>
  <si>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</si>
  <si>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</si>
  <si>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</si>
  <si>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</si>
  <si>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</si>
  <si>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</si>
  <si>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</si>
  <si>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</si>
  <si>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</si>
  <si>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</si>
  <si>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</si>
  <si>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</si>
  <si>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</si>
  <si>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</si>
  <si>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</si>
  <si>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</si>
  <si>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</si>
  <si>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</si>
  <si>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</si>
  <si>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</si>
  <si>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</si>
  <si>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</si>
  <si>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</si>
  <si>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</si>
  <si>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</si>
  <si>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</si>
  <si>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</si>
  <si>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</si>
  <si>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</si>
  <si>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</si>
  <si>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</si>
  <si>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</si>
  <si>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</si>
  <si>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</si>
  <si>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</si>
  <si>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</si>
  <si>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</si>
  <si>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</si>
  <si>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</si>
  <si>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</si>
  <si>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</si>
  <si>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</si>
  <si>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</si>
  <si>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</si>
  <si>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</si>
  <si>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</si>
  <si>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</si>
  <si>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</si>
  <si>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</si>
  <si>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</si>
  <si>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</si>
  <si>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</si>
  <si>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</si>
  <si>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</si>
  <si>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</si>
  <si>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</si>
  <si>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</si>
  <si>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</si>
  <si>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</si>
  <si>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</si>
  <si>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</si>
  <si>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</si>
  <si>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</si>
  <si>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</si>
  <si>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</si>
  <si>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</si>
  <si>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</si>
  <si>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</si>
  <si>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</si>
  <si>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</si>
  <si>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</si>
  <si>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</si>
  <si>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</si>
  <si>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</si>
  <si>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</si>
  <si>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</si>
  <si>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</si>
  <si>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</si>
  <si>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</si>
  <si>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</si>
  <si>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</si>
  <si>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</si>
  <si>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</si>
  <si>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</si>
  <si>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</si>
  <si>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</si>
  <si>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</si>
  <si>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</si>
  <si>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</si>
  <si>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</si>
  <si>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</si>
  <si>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</si>
  <si>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</si>
  <si>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</si>
  <si>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</si>
  <si>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</si>
  <si>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</si>
  <si>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</si>
  <si>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</si>
  <si>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</si>
  <si>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</si>
  <si>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</si>
  <si>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</si>
  <si>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</si>
  <si>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</si>
  <si>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</si>
  <si>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</si>
  <si>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</si>
  <si>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</si>
  <si>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</si>
  <si>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</si>
  <si>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</si>
  <si>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</si>
  <si>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</si>
  <si>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</si>
  <si>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</si>
  <si>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</si>
  <si>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</si>
  <si>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</si>
  <si>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</si>
  <si>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</si>
  <si>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</si>
  <si>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</si>
  <si>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</si>
  <si>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</si>
  <si>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</si>
  <si>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</si>
  <si>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</si>
  <si>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</si>
  <si>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</si>
  <si>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</si>
  <si>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</si>
  <si>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</si>
  <si>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</si>
  <si>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</si>
  <si>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</si>
  <si>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</si>
  <si>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</si>
  <si>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</si>
  <si>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</si>
  <si>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</si>
  <si>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</si>
  <si>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</si>
  <si>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</si>
  <si>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</si>
  <si>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</si>
  <si>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</si>
  <si>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</si>
  <si>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</si>
  <si>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</si>
  <si>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</si>
  <si>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</si>
  <si>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</si>
  <si>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</si>
  <si>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</si>
  <si>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</si>
  <si>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</si>
  <si>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</si>
  <si>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</si>
  <si>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</si>
  <si>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</si>
  <si>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</si>
  <si>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</si>
  <si>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</si>
  <si>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</si>
  <si>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</si>
  <si>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</si>
  <si>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</si>
  <si>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</si>
  <si>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</si>
  <si>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</si>
  <si>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</si>
  <si>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</si>
  <si>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</si>
  <si>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</si>
  <si>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</si>
  <si>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</si>
  <si>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</si>
  <si>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</si>
  <si>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</si>
  <si>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</si>
  <si>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</si>
  <si>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</si>
  <si>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</si>
  <si>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</si>
  <si>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</si>
  <si>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</si>
  <si>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</si>
  <si>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</si>
  <si>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</si>
  <si>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</si>
  <si>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</si>
  <si>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</si>
  <si>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</si>
  <si>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</si>
  <si>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</si>
  <si>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</si>
  <si>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</si>
  <si>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</si>
  <si>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</si>
  <si>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</si>
  <si>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</si>
  <si>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</si>
  <si>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</si>
  <si>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</si>
  <si>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</si>
  <si>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</si>
  <si>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</si>
  <si>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</si>
  <si>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</si>
  <si>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</si>
  <si>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</si>
  <si>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</si>
  <si>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</si>
  <si>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</si>
  <si>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</si>
  <si>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</si>
  <si>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</si>
  <si>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</si>
  <si>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</si>
  <si>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</si>
  <si>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</si>
  <si>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</si>
  <si>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</si>
  <si>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</si>
  <si>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</si>
  <si>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</si>
  <si>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</si>
  <si>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</si>
  <si>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</si>
  <si>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</si>
  <si>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</si>
  <si>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</si>
  <si>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</si>
  <si>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</si>
  <si>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</si>
  <si>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</si>
  <si>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</si>
  <si>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</si>
  <si>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</si>
  <si>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</si>
  <si>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</si>
  <si>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</si>
  <si>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</si>
  <si>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</si>
  <si>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</si>
  <si>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</si>
  <si>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</si>
  <si>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</si>
  <si>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</si>
  <si>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</si>
  <si>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</si>
  <si>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</si>
  <si>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</si>
  <si>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</si>
  <si>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</si>
  <si>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</si>
  <si>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</si>
  <si>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</si>
  <si>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</si>
  <si>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</si>
  <si>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</si>
  <si>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</si>
  <si>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</si>
  <si>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</si>
  <si>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</si>
  <si>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</si>
  <si>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</si>
  <si>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</si>
  <si>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</si>
  <si>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</si>
  <si>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</si>
  <si>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</si>
  <si>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</si>
  <si>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</si>
  <si>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</si>
  <si>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</si>
  <si>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</si>
  <si>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</si>
  <si>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</si>
  <si>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</si>
  <si>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</si>
  <si>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</si>
  <si>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</si>
  <si>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</si>
  <si>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</si>
  <si>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</si>
  <si>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</si>
  <si>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</si>
  <si>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</si>
  <si>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</si>
  <si>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</si>
  <si>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</si>
  <si>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</si>
  <si>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</si>
  <si>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</si>
  <si>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</si>
  <si>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</si>
  <si>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</si>
  <si>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</si>
  <si>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</si>
  <si>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</si>
  <si>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</si>
  <si>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</si>
  <si>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</si>
  <si>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</si>
  <si>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</si>
  <si>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</si>
  <si>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</si>
  <si>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</si>
  <si>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</si>
  <si>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</si>
  <si>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</si>
  <si>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</si>
  <si>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</si>
  <si>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</si>
  <si>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</si>
  <si>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</si>
  <si>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</si>
  <si>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</si>
  <si>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</si>
  <si>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</si>
  <si>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</si>
  <si>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</si>
  <si>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</si>
  <si>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</si>
  <si>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</si>
  <si>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</si>
  <si>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</si>
  <si>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</si>
  <si>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</si>
  <si>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</si>
  <si>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</si>
  <si>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</si>
  <si>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</si>
  <si>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</si>
  <si>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</si>
  <si>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</si>
  <si>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</si>
  <si>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</si>
  <si>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</si>
  <si>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</si>
  <si>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</si>
  <si>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</si>
  <si>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</si>
  <si>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</si>
  <si>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</si>
  <si>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</si>
  <si>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</si>
  <si>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</si>
  <si>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</si>
  <si>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</si>
  <si>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</si>
  <si>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</si>
  <si>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</si>
  <si>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</si>
  <si>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</si>
  <si>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</si>
  <si>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</si>
  <si>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</si>
  <si>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</si>
  <si>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</si>
  <si>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</si>
  <si>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</si>
  <si>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</si>
  <si>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</si>
  <si>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</si>
  <si>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</si>
  <si>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</si>
  <si>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</si>
  <si>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</si>
  <si>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</si>
  <si>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</si>
  <si>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</si>
  <si>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</si>
  <si>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</si>
  <si>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</si>
  <si>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</si>
  <si>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</si>
  <si>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</si>
  <si>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</si>
  <si>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</si>
  <si>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</si>
  <si>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</si>
  <si>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</si>
  <si>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</si>
  <si>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</si>
  <si>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</si>
  <si>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</si>
  <si>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</si>
  <si>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</si>
  <si>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</si>
  <si>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</si>
  <si>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</si>
  <si>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</si>
  <si>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</si>
  <si>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</si>
  <si>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</si>
  <si>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</si>
  <si>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</si>
  <si>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</si>
  <si>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</si>
  <si>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</si>
  <si>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</si>
  <si>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</si>
  <si>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</si>
  <si>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</si>
  <si>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</si>
  <si>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</si>
  <si>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</si>
  <si>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</si>
  <si>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</si>
  <si>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</si>
  <si>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</si>
  <si>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</si>
  <si>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</si>
  <si>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</si>
  <si>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</si>
  <si>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</si>
  <si>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</si>
  <si>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</si>
  <si>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</si>
  <si>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</si>
  <si>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</si>
  <si>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</si>
  <si>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</si>
  <si>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</si>
  <si>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</si>
  <si>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</si>
  <si>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</si>
  <si>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</si>
  <si>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</si>
  <si>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</si>
  <si>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</si>
  <si>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</si>
  <si>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</si>
  <si>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</si>
  <si>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</si>
  <si>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</si>
  <si>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</si>
  <si>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</si>
  <si>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</si>
  <si>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</si>
  <si>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</si>
  <si>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</si>
  <si>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</si>
  <si>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</si>
  <si>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</si>
  <si>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</si>
  <si>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</si>
  <si>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</si>
  <si>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</si>
  <si>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</si>
  <si>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</si>
  <si>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</si>
  <si>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</si>
  <si>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</si>
  <si>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</si>
  <si>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</si>
  <si>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</si>
  <si>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</si>
  <si>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</si>
  <si>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</si>
  <si>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</si>
  <si>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</si>
  <si>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</si>
  <si>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</si>
  <si>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</si>
  <si>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</si>
  <si>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</si>
  <si>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</si>
  <si>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</si>
  <si>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</si>
  <si>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</si>
  <si>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</si>
  <si>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</si>
  <si>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</si>
  <si>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</si>
  <si>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</si>
  <si>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</si>
  <si>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</si>
  <si>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</si>
  <si>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</si>
  <si>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</si>
  <si>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</si>
  <si>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</si>
  <si>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</si>
  <si>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</si>
  <si>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</si>
  <si>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</si>
  <si>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</si>
  <si>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</si>
  <si>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</si>
  <si>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</si>
  <si>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</si>
  <si>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</si>
  <si>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</si>
  <si>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</si>
  <si>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</si>
  <si>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</si>
  <si>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</si>
  <si>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</si>
  <si>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</si>
  <si>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</si>
  <si>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</si>
  <si>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</si>
  <si>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</si>
  <si>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</si>
  <si>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</si>
  <si>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</si>
  <si>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</si>
  <si>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</si>
  <si>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</si>
  <si>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</si>
  <si>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</si>
  <si>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</si>
  <si>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</si>
  <si>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</si>
  <si>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</si>
  <si>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</si>
  <si>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</si>
  <si>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</si>
  <si>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</si>
  <si>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</si>
  <si>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</si>
  <si>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</si>
  <si>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</si>
  <si>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</si>
  <si>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</si>
  <si>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</si>
  <si>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</si>
  <si>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</si>
  <si>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</si>
  <si>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</si>
  <si>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</si>
  <si>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</si>
  <si>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</si>
  <si>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</si>
  <si>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</si>
  <si>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</si>
  <si>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</si>
  <si>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</si>
  <si>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</si>
  <si>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</si>
  <si>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</si>
  <si>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</si>
  <si>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</si>
  <si>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</si>
  <si>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</si>
  <si>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</si>
  <si>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</si>
  <si>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</si>
  <si>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</si>
  <si>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</si>
  <si>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</si>
  <si>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</si>
  <si>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</si>
  <si>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</si>
  <si>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</si>
  <si>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</si>
  <si>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</si>
  <si>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</si>
  <si>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</si>
  <si>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</si>
  <si>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</si>
  <si>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</si>
  <si>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</si>
  <si>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</si>
  <si>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</si>
  <si>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</si>
  <si>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</si>
  <si>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</si>
  <si>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</si>
  <si>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</si>
  <si>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</si>
  <si>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</si>
  <si>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</si>
  <si>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</si>
  <si>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</si>
  <si>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</si>
  <si>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</si>
  <si>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</si>
  <si>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</si>
  <si>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</si>
  <si>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</si>
  <si>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</si>
  <si>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</si>
  <si>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</si>
  <si>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</si>
  <si>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</si>
  <si>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</si>
  <si>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</si>
  <si>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</si>
  <si>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</si>
  <si>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</si>
  <si>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</si>
  <si>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</si>
  <si>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</si>
  <si>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</si>
  <si>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</si>
  <si>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</si>
  <si>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</si>
  <si>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</si>
  <si>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</si>
  <si>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</si>
  <si>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</si>
  <si>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</si>
  <si>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</si>
  <si>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</si>
  <si>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</si>
  <si>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</si>
  <si>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</si>
  <si>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</si>
  <si>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</si>
  <si>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</si>
  <si>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</si>
  <si>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</si>
  <si>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</si>
  <si>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</si>
  <si>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</si>
  <si>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</si>
  <si>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</si>
  <si>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</si>
  <si>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</si>
  <si>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</si>
  <si>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</si>
  <si>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</si>
  <si>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</si>
  <si>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</si>
  <si>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</si>
  <si>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</si>
  <si>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</si>
  <si>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</si>
  <si>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</si>
  <si>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</si>
  <si>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</si>
  <si>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</si>
  <si>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</si>
  <si>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</si>
  <si>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</si>
  <si>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</si>
  <si>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</si>
  <si>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</si>
  <si>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</si>
  <si>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</si>
  <si>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</si>
  <si>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</si>
  <si>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</si>
  <si>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</si>
  <si>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</si>
  <si>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</si>
  <si>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</si>
  <si>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</si>
  <si>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</si>
  <si>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</si>
  <si>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</si>
  <si>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</si>
  <si>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</si>
  <si>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</si>
  <si>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</si>
  <si>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</si>
  <si>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</si>
  <si>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</si>
  <si>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</si>
  <si>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</si>
  <si>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</si>
  <si>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</si>
  <si>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</si>
  <si>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</si>
  <si>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</si>
  <si>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</si>
  <si>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</si>
  <si>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</si>
  <si>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</si>
  <si>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</si>
  <si>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</si>
  <si>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</si>
  <si>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</si>
  <si>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</si>
  <si>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</si>
  <si>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</si>
  <si>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</si>
  <si>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</si>
  <si>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</si>
  <si>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</si>
  <si>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</si>
  <si>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</si>
  <si>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</si>
  <si>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</si>
  <si>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</si>
  <si>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</si>
  <si>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</si>
  <si>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</si>
  <si>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</si>
  <si>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</si>
  <si>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</si>
  <si>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</si>
  <si>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</si>
  <si>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</si>
  <si>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</si>
  <si>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</si>
  <si>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</si>
  <si>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</si>
  <si>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</si>
  <si>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</si>
  <si>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</si>
  <si>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</si>
  <si>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</si>
  <si>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</si>
  <si>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</si>
  <si>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</si>
  <si>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</si>
  <si>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</si>
  <si>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</si>
  <si>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</si>
  <si>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</si>
  <si>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</si>
  <si>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</si>
  <si>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</si>
  <si>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</si>
  <si>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</si>
  <si>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</si>
  <si>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</si>
  <si>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</si>
  <si>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</si>
  <si>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</si>
  <si>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</si>
  <si>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</si>
  <si>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</si>
  <si>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</si>
  <si>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</si>
  <si>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</si>
  <si>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</si>
  <si>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</si>
  <si>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</si>
  <si>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</si>
  <si>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</si>
  <si>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</si>
  <si>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</si>
  <si>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</si>
  <si>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</si>
  <si>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</si>
  <si>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</si>
  <si>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</si>
  <si>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</si>
  <si>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</si>
  <si>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</si>
  <si>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</si>
  <si>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</si>
  <si>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</si>
  <si>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</si>
  <si>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</si>
  <si>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</si>
  <si>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</si>
  <si>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</si>
  <si>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</si>
  <si>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</si>
  <si>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</si>
  <si>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</si>
  <si>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</si>
  <si>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</si>
  <si>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</si>
  <si>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</si>
  <si>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</si>
  <si>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</si>
  <si>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</si>
  <si>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</si>
  <si>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</si>
  <si>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</si>
  <si>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</si>
  <si>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</si>
  <si>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</si>
  <si>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</si>
  <si>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</si>
  <si>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</si>
  <si>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</si>
  <si>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</si>
  <si>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</si>
  <si>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</si>
  <si>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</si>
  <si>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</si>
  <si>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</si>
  <si>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</si>
  <si>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</si>
  <si>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</si>
  <si>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</si>
  <si>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</si>
  <si>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</si>
  <si>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</si>
  <si>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</si>
  <si>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</si>
  <si>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</si>
  <si>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</si>
  <si>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</si>
  <si>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</si>
  <si>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</si>
  <si>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</si>
  <si>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</si>
  <si>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</si>
  <si>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</si>
  <si>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</si>
  <si>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</si>
  <si>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</si>
  <si>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</si>
  <si>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</si>
  <si>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</si>
  <si>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</si>
  <si>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</si>
  <si>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</si>
  <si>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</si>
  <si>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</si>
  <si>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</si>
  <si>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</si>
  <si>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</si>
  <si>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</si>
  <si>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</si>
  <si>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</si>
  <si>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</si>
  <si>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</si>
  <si>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</si>
  <si>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</si>
  <si>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</si>
  <si>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</si>
  <si>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</si>
  <si>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</si>
  <si>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</si>
  <si>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</si>
  <si>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</si>
  <si>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</si>
  <si>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</si>
  <si>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</si>
  <si>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</si>
  <si>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</si>
  <si>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</si>
  <si>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</si>
  <si>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</si>
  <si>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</si>
  <si>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</si>
  <si>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</si>
  <si>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</si>
  <si>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</si>
  <si>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</si>
  <si>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</si>
  <si>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</si>
  <si>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</si>
  <si>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</si>
  <si>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</si>
  <si>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</si>
  <si>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</si>
  <si>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</si>
  <si>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</si>
  <si>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</si>
  <si>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</si>
  <si>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</si>
  <si>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</si>
  <si>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</si>
  <si>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</si>
  <si>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</si>
  <si>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</si>
  <si>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</si>
  <si>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</si>
  <si>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</si>
  <si>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</si>
  <si>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</si>
  <si>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</si>
  <si>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</si>
  <si>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</si>
  <si>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</si>
  <si>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</si>
  <si>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</si>
  <si>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</si>
  <si>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</si>
  <si>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</si>
  <si>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</si>
  <si>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</si>
  <si>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</si>
  <si>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</si>
  <si>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</si>
  <si>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</si>
  <si>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</si>
  <si>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</si>
  <si>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</si>
  <si>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</si>
  <si>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</si>
  <si>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</si>
  <si>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</si>
  <si>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</si>
  <si>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</si>
  <si>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</si>
  <si>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</si>
  <si>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SAN JUANEnel DistribuciónQuillota 220SIC 2013/03_2BS2A</t>
  </si>
  <si>
    <t>SAN JUANEnel DistribuciónNogales 220SIC 2013/03_2BS2A</t>
  </si>
  <si>
    <t>SAN JUANEnel DistribuciónPolpaico 220SIC 2013/03_2BS2A</t>
  </si>
  <si>
    <t>SAN JUANEnel DistribuciónChena 220SIC 2013/03_2BS2A</t>
  </si>
  <si>
    <t>SAN JUANEnel DistribuciónAlto Jahuel 220SIC 2013/03_2BS2A</t>
  </si>
  <si>
    <t>SAN JUANEnel DistribuciónCerro Navia 220SIC 2013/03_2BS2A</t>
  </si>
  <si>
    <t>SAN JUANEEPAPolpaico 220SIC 2013/03_2BS2A</t>
  </si>
  <si>
    <t>SAN JUANEEPAChena 220SIC 2013/03_2BS2A</t>
  </si>
  <si>
    <t>SAN JUANEEPAAlto Jahuel 220SIC 2013/03_2BS2A</t>
  </si>
  <si>
    <t>SAN JUANEEPACerro Navia 220SIC 2013/03_2BS2A</t>
  </si>
  <si>
    <t>SAN JUANCGE DistribuciónPolpaico 220SIC 2013/03_2BS2A</t>
  </si>
  <si>
    <t>SAN JUANCGE DistribuciónChena 220SIC 2013/03_2BS2A</t>
  </si>
  <si>
    <t>SAN JUANCGE DistribuciónCerro Navia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</si>
  <si>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</si>
  <si>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</si>
  <si>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</si>
  <si>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</si>
  <si>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DistribuciónTemuco 220SIC 2013/03_2BS2A</t>
  </si>
  <si>
    <t>SAN JUANCGE DistribuciónLagunillas 220SIC 2013/03_2BS2A</t>
  </si>
  <si>
    <t>SAN JUANCGE DistribuciónQuillota 220SIC 2013/03_2BS2A</t>
  </si>
  <si>
    <t>SAN JUANCGE DistribuciónColbun 220SIC 2013/03_2BS2A</t>
  </si>
  <si>
    <t>SAN JUANConafeMaitencillo 220SIC 2013/03_2BS2A</t>
  </si>
  <si>
    <t>SAN JUANConafeMelipilla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</si>
  <si>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</si>
  <si>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</si>
  <si>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</si>
  <si>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</si>
  <si>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JUANConafeMaitencillo 220SIC 2013/03_2 (Enelsa)BS2A</t>
  </si>
  <si>
    <t>SAN JUANConafeMelipilla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</si>
  <si>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</si>
  <si>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</si>
  <si>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</si>
  <si>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</si>
  <si>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JUANElecdaDiego de Almagro 220SIC 2013/03_2BS2A</t>
  </si>
  <si>
    <t>SAN JUANElecdaAtacama 220SIC 2013/03_2BS2A</t>
  </si>
  <si>
    <t>SAN JUANElecdaCrucero 220SIC 2013/03_2BS2A</t>
  </si>
  <si>
    <t>SAN JUANElecdaEncuentro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</si>
  <si>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</si>
  <si>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</si>
  <si>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</si>
  <si>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</si>
  <si>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JUANCGE DistribuciónPolpaico 220SIC 2013/03_2 (Emelectric)BS2A</t>
  </si>
  <si>
    <t>SAN JUANCGE DistribuciónChena 220SIC 2013/03_2 (Emelectric)BS2A</t>
  </si>
  <si>
    <t>SAN JUANCGE DistribuciónCerro Navia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</si>
  <si>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</si>
  <si>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</si>
  <si>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</si>
  <si>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</si>
  <si>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DistribuciónTemuco 220SIC 2013/03_2 (Emelectric)BS2A</t>
  </si>
  <si>
    <t>SAN JUANCGE DistribuciónLagunillas 220SIC 2013/03_2 (Emelectric)BS2A</t>
  </si>
  <si>
    <t>SAN JUANCGE DistribuciónQuillota 220SIC 2013/03_2 (Emelectric)BS2A</t>
  </si>
  <si>
    <t>SAN JUANCGE DistribuciónColbun 220SIC 2013/03_2 (Emelectric)BS2A</t>
  </si>
  <si>
    <t>SAN JUANCGE DistribuciónPolpaico 220SIC 2013/03_2 (emetal)BS2A</t>
  </si>
  <si>
    <t>SAN JUANCGE DistribuciónChena 220SIC 2013/03_2 (emetal)BS2A</t>
  </si>
  <si>
    <t>SAN JUANCGE DistribuciónCerro Navia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</si>
  <si>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</si>
  <si>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</si>
  <si>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</si>
  <si>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</si>
  <si>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DistribuciónTemuco 220SIC 2013/03_2 (emetal)BS2A</t>
  </si>
  <si>
    <t>SAN JUANCGE DistribuciónLagunillas 220SIC 2013/03_2 (emetal)BS2A</t>
  </si>
  <si>
    <t>SAN JUANCGE DistribuciónQuillota 220SIC 2013/03_2 (emetal)BS2A</t>
  </si>
  <si>
    <t>SAN JUANCGE DistribuciónColbun 220SIC 2013/03_2 (emetal)BS2A</t>
  </si>
  <si>
    <t>SAN JUANChilquintaQuillota 220SIC 2013/03_2BS2A</t>
  </si>
  <si>
    <t>SAN JUANChilquintaNogales 220SIC 2013/03_2BS2A</t>
  </si>
  <si>
    <t>SAN JUANChilquintaMelipilla 220SIC 2013/03_2BS2A</t>
  </si>
  <si>
    <t>SAN JUANLitoralQuillota 220SIC 2013/03_2BS2A</t>
  </si>
  <si>
    <t>SAN JUANLitoralNogales 220SIC 2013/03_2BS2A</t>
  </si>
  <si>
    <t>SAN JUANLitoralMelipilla 220SIC 2013/03_2BS2A</t>
  </si>
  <si>
    <t>SAN JUANEdecsaQuillota 220SIC 2013/03_2BS2A</t>
  </si>
  <si>
    <t>SAN JUANEdecsaNogales 220SIC 2013/03_2BS2A</t>
  </si>
  <si>
    <t>SAN JUANLuzLinaresItahue 220SIC 2013/03_2BS2A</t>
  </si>
  <si>
    <t>SAN JUANLuzLinaresCharrua 220SIC 2013/03_2BS2A</t>
  </si>
  <si>
    <t>SAN JUANLuzParralItahue 220SIC 2013/03_2BS2A</t>
  </si>
  <si>
    <t>SAN JUANLuzParralCharrua 220SIC 2013/03_2BS2A</t>
  </si>
  <si>
    <t>SAN JUANEmelcaQuillota 220SIC 2013/03_2BS2A</t>
  </si>
  <si>
    <t>SAN JUANEmelcaNogales 220SIC 2013/03_2BS2A</t>
  </si>
  <si>
    <t>SAN JUANSaesaDiego de Almagro 220SIC 2013/03_2BS2A</t>
  </si>
  <si>
    <t>SAN JUANSaesaCharrua 220SIC 2013/03_2BS2A</t>
  </si>
  <si>
    <t>SAN JUANSaesaTemuco 220SIC 2013/03_2BS2A</t>
  </si>
  <si>
    <t>SAN JUANSaesaValdivia 220SIC 2013/03_2BS2A</t>
  </si>
  <si>
    <t>SAN JUANSaesaBarro Blanco 220SIC 2013/03_2BS2A</t>
  </si>
  <si>
    <t>SAN JUANSaesaLos Ciruelos 220SIC 2013/03_2BS2A</t>
  </si>
  <si>
    <t>SAN JUANFrontelCharrua 220SIC 2013/03_2BS2A</t>
  </si>
  <si>
    <t>SAN JUANFrontelHualpen 220SIC 2013/03_2BS2A</t>
  </si>
  <si>
    <t>SAN JUANFrontelTemuco 220SIC 2013/03_2BS2A</t>
  </si>
  <si>
    <t>SAN JUANFrontelLagunillas 220SIC 2013/03_2BS2A</t>
  </si>
  <si>
    <t>SAN JUANLuz OsornoValdivia 220SIC 2013/03_2BS2A</t>
  </si>
  <si>
    <t>SAN JUANLuz OsornoBarro Blanco 220SIC 2013/03_2BS2A</t>
  </si>
  <si>
    <t>SAN JUANCECItahue 220SIC 2013/03_2BS2A</t>
  </si>
  <si>
    <t>SAN JUANCECCharrua 220SIC 2013/03_2BS2A</t>
  </si>
  <si>
    <t>SAN JUANCoelchaCharrua 220SIC 2013/03_2BS2A</t>
  </si>
  <si>
    <t>SAN JUANCoopelanCharrua 220SIC 2013/03_2BS2A</t>
  </si>
  <si>
    <t>SAN JUANCodinerCharrua 220SIC 2013/03_2BS2A</t>
  </si>
  <si>
    <t>SAN JUANCodinerTemuco 220SIC 2013/03_2BS2A</t>
  </si>
  <si>
    <t>SAN JUANSocoepaValdivia 220SIC 2013/03_2BS2A</t>
  </si>
  <si>
    <t>SAN JUANSocoepaBarro Blanco 220SIC 2013/03_2BS2A</t>
  </si>
  <si>
    <t>SAN JUANCrellBarro Blanco 220SIC 2013/03_2BS2A</t>
  </si>
  <si>
    <t>SAN JUANCopelecItahue 220SIC 2013/03_2BS2A</t>
  </si>
  <si>
    <t>SAN JUANCopelecCharrua 220SIC 2013/03_2BS2A</t>
  </si>
  <si>
    <t>SAN JUANCooprelValdivia 220SIC 2013/03_2BS2A</t>
  </si>
  <si>
    <t>SAN JUANCooprelBarro Blanco 220SIC 2013/03_2BS2A</t>
  </si>
  <si>
    <t>COLBÚNEnel DistribuciónQuillota 220SIC 2013/03_2BS2B</t>
  </si>
  <si>
    <t>COLBÚNEnel DistribuciónNogales 220SIC 2013/03_2BS2B</t>
  </si>
  <si>
    <t>COLBÚNEnel DistribuciónPolpaico 220SIC 2013/03_2BS2B</t>
  </si>
  <si>
    <t>COLBÚNEnel DistribuciónChena 220SIC 2013/03_2BS2B</t>
  </si>
  <si>
    <t>COLBÚNEnel DistribuciónAlto Jahuel 220SIC 2013/03_2BS2B</t>
  </si>
  <si>
    <t>COLBÚNEnel DistribuciónCerro Navia 220SIC 2013/03_2BS2B</t>
  </si>
  <si>
    <t>COLBÚNEEPAPolpaico 220SIC 2013/03_2BS2B</t>
  </si>
  <si>
    <t>COLBÚNEEPAChena 220SIC 2013/03_2BS2B</t>
  </si>
  <si>
    <t>COLBÚNEEPAAlto Jahuel 220SIC 2013/03_2BS2B</t>
  </si>
  <si>
    <t>COLBÚNEEPACerro Navia 220SIC 2013/03_2BS2B</t>
  </si>
  <si>
    <t>COLBÚNCGE DistribuciónPolpaico 220SIC 2013/03_2BS2B</t>
  </si>
  <si>
    <t>COLBÚNCGE DistribuciónChena 220SIC 2013/03_2BS2B</t>
  </si>
  <si>
    <t>COLBÚNCGE DistribuciónCerro Navia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</si>
  <si>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</si>
  <si>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</si>
  <si>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</si>
  <si>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</si>
  <si>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DistribuciónTemuco 220SIC 2013/03_2BS2B</t>
  </si>
  <si>
    <t>COLBÚNCGE DistribuciónLagunillas 220SIC 2013/03_2BS2B</t>
  </si>
  <si>
    <t>COLBÚNCGE DistribuciónQuillota 220SIC 2013/03_2BS2B</t>
  </si>
  <si>
    <t>COLBÚNCGE DistribuciónColbun 220SIC 2013/03_2BS2B</t>
  </si>
  <si>
    <t>COLBÚNConafeMaitencillo 220SIC 2013/03_2BS2B</t>
  </si>
  <si>
    <t>COLBÚNConafeMelipilla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</si>
  <si>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</si>
  <si>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</si>
  <si>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</si>
  <si>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</si>
  <si>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COLBÚNConafeMaitencillo 220SIC 2013/03_2 (Enelsa)BS2B</t>
  </si>
  <si>
    <t>COLBÚNConafeMelipilla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</si>
  <si>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</si>
  <si>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</si>
  <si>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</si>
  <si>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</si>
  <si>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COLBÚNElecdaDiego de Almagro 220SIC 2013/03_2BS2B</t>
  </si>
  <si>
    <t>COLBÚNElecdaAtacama 220SIC 2013/03_2BS2B</t>
  </si>
  <si>
    <t>COLBÚNElecdaCrucero 220SIC 2013/03_2BS2B</t>
  </si>
  <si>
    <t>COLBÚNElecdaEncuentro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</si>
  <si>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</si>
  <si>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</si>
  <si>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</si>
  <si>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</si>
  <si>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COLBÚNCGE DistribuciónPolpaico 220SIC 2013/03_2 (Emelectric)BS2B</t>
  </si>
  <si>
    <t>COLBÚNCGE DistribuciónChena 220SIC 2013/03_2 (Emelectric)BS2B</t>
  </si>
  <si>
    <t>COLBÚNCGE DistribuciónCerro Navia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</si>
  <si>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</si>
  <si>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</si>
  <si>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</si>
  <si>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</si>
  <si>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DistribuciónTemuco 220SIC 2013/03_2 (Emelectric)BS2B</t>
  </si>
  <si>
    <t>COLBÚNCGE DistribuciónLagunillas 220SIC 2013/03_2 (Emelectric)BS2B</t>
  </si>
  <si>
    <t>COLBÚNCGE DistribuciónQuillota 220SIC 2013/03_2 (Emelectric)BS2B</t>
  </si>
  <si>
    <t>COLBÚNCGE DistribuciónColbun 220SIC 2013/03_2 (Emelectric)BS2B</t>
  </si>
  <si>
    <t>COLBÚNCGE DistribuciónPolpaico 220SIC 2013/03_2 (emetal)BS2B</t>
  </si>
  <si>
    <t>COLBÚNCGE DistribuciónChena 220SIC 2013/03_2 (emetal)BS2B</t>
  </si>
  <si>
    <t>COLBÚNCGE DistribuciónCerro Navia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</si>
  <si>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</si>
  <si>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</si>
  <si>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</si>
  <si>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</si>
  <si>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DistribuciónTemuco 220SIC 2013/03_2 (emetal)BS2B</t>
  </si>
  <si>
    <t>COLBÚNCGE DistribuciónLagunillas 220SIC 2013/03_2 (emetal)BS2B</t>
  </si>
  <si>
    <t>COLBÚNCGE DistribuciónQuillota 220SIC 2013/03_2 (emetal)BS2B</t>
  </si>
  <si>
    <t>COLBÚNCGE DistribuciónColbun 220SIC 2013/03_2 (emetal)BS2B</t>
  </si>
  <si>
    <t>COLBÚNChilquintaQuillota 220SIC 2013/03_2BS2B</t>
  </si>
  <si>
    <t>COLBÚNChilquintaNogales 220SIC 2013/03_2BS2B</t>
  </si>
  <si>
    <t>COLBÚNChilquintaMelipilla 220SIC 2013/03_2BS2B</t>
  </si>
  <si>
    <t>COLBÚNLitoralQuillota 220SIC 2013/03_2BS2B</t>
  </si>
  <si>
    <t>COLBÚNLitoralNogales 220SIC 2013/03_2BS2B</t>
  </si>
  <si>
    <t>COLBÚNLitoralMelipilla 220SIC 2013/03_2BS2B</t>
  </si>
  <si>
    <t>COLBÚNEdecsaQuillota 220SIC 2013/03_2BS2B</t>
  </si>
  <si>
    <t>COLBÚNEdecsaNogales 220SIC 2013/03_2BS2B</t>
  </si>
  <si>
    <t>COLBÚNLuzLinaresItahue 220SIC 2013/03_2BS2B</t>
  </si>
  <si>
    <t>COLBÚNLuzLinaresCharrua 220SIC 2013/03_2BS2B</t>
  </si>
  <si>
    <t>COLBÚNLuzParralItahue 220SIC 2013/03_2BS2B</t>
  </si>
  <si>
    <t>COLBÚNLuzParralCharrua 220SIC 2013/03_2BS2B</t>
  </si>
  <si>
    <t>COLBÚNEmelcaQuillota 220SIC 2013/03_2BS2B</t>
  </si>
  <si>
    <t>COLBÚNEmelcaNogales 220SIC 2013/03_2BS2B</t>
  </si>
  <si>
    <t>COLBÚNSaesaDiego de Almagro 220SIC 2013/03_2BS2B</t>
  </si>
  <si>
    <t>COLBÚNSaesaCharrua 220SIC 2013/03_2BS2B</t>
  </si>
  <si>
    <t>COLBÚNSaesaTemuco 220SIC 2013/03_2BS2B</t>
  </si>
  <si>
    <t>COLBÚNSaesaValdivia 220SIC 2013/03_2BS2B</t>
  </si>
  <si>
    <t>COLBÚNSaesaBarro Blanco 220SIC 2013/03_2BS2B</t>
  </si>
  <si>
    <t>COLBÚNSaesaLos Ciruelos 220SIC 2013/03_2BS2B</t>
  </si>
  <si>
    <t>COLBÚNFrontelCharrua 220SIC 2013/03_2BS2B</t>
  </si>
  <si>
    <t>COLBÚNFrontelHualpen 220SIC 2013/03_2BS2B</t>
  </si>
  <si>
    <t>COLBÚNFrontelTemuco 220SIC 2013/03_2BS2B</t>
  </si>
  <si>
    <t>COLBÚNFrontelLagunillas 220SIC 2013/03_2BS2B</t>
  </si>
  <si>
    <t>COLBÚNLuz OsornoValdivia 220SIC 2013/03_2BS2B</t>
  </si>
  <si>
    <t>COLBÚNLuz OsornoBarro Blanco 220SIC 2013/03_2BS2B</t>
  </si>
  <si>
    <t>COLBÚNCECItahue 220SIC 2013/03_2BS2B</t>
  </si>
  <si>
    <t>COLBÚNCECCharrua 220SIC 2013/03_2BS2B</t>
  </si>
  <si>
    <t>COLBÚNCoelchaCharrua 220SIC 2013/03_2BS2B</t>
  </si>
  <si>
    <t>COLBÚNCoopelanCharrua 220SIC 2013/03_2BS2B</t>
  </si>
  <si>
    <t>COLBÚNCodinerCharrua 220SIC 2013/03_2BS2B</t>
  </si>
  <si>
    <t>COLBÚNCodinerTemuco 220SIC 2013/03_2BS2B</t>
  </si>
  <si>
    <t>COLBÚNSocoepaValdivia 220SIC 2013/03_2BS2B</t>
  </si>
  <si>
    <t>COLBÚNSocoepaBarro Blanco 220SIC 2013/03_2BS2B</t>
  </si>
  <si>
    <t>COLBÚNCrellBarro Blanco 220SIC 2013/03_2BS2B</t>
  </si>
  <si>
    <t>COLBÚNCopelecItahue 220SIC 2013/03_2BS2B</t>
  </si>
  <si>
    <t>COLBÚNCopelecCharrua 220SIC 2013/03_2BS2B</t>
  </si>
  <si>
    <t>COLBÚNCooprelValdivia 220SIC 2013/03_2BS2B</t>
  </si>
  <si>
    <t>COLBÚNCooprelBarro Blanco 220SIC 2013/03_2BS2B</t>
  </si>
  <si>
    <t>SANTIAGO SOLAREnel DistribuciónQuillota 220SIC 2013/03_2BS2B</t>
  </si>
  <si>
    <t>SANTIAGO SOLAREnel DistribuciónNogales 220SIC 2013/03_2BS2B</t>
  </si>
  <si>
    <t>SANTIAGO SOLAREnel DistribuciónPolpaico 220SIC 2013/03_2BS2B</t>
  </si>
  <si>
    <t>SANTIAGO SOLAREnel DistribuciónChena 220SIC 2013/03_2BS2B</t>
  </si>
  <si>
    <t>SANTIAGO SOLAREnel DistribuciónAlto Jahuel 220SIC 2013/03_2BS2B</t>
  </si>
  <si>
    <t>SANTIAGO SOLAREnel DistribuciónCerro Navia 220SIC 2013/03_2BS2B</t>
  </si>
  <si>
    <t>SANTIAGO SOLAREEPAPolpaico 220SIC 2013/03_2BS2B</t>
  </si>
  <si>
    <t>SANTIAGO SOLAREEPAChena 220SIC 2013/03_2BS2B</t>
  </si>
  <si>
    <t>SANTIAGO SOLAREEPAAlto Jahuel 220SIC 2013/03_2BS2B</t>
  </si>
  <si>
    <t>SANTIAGO SOLAREEPACerro Navia 220SIC 2013/03_2BS2B</t>
  </si>
  <si>
    <t>SANTIAGO SOLARCGE DistribuciónPolpaico 220SIC 2013/03_2BS2B</t>
  </si>
  <si>
    <t>SANTIAGO SOLARCGE DistribuciónChena 220SIC 2013/03_2BS2B</t>
  </si>
  <si>
    <t>SANTIAGO SOLARCGE DistribuciónCerro Navia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</si>
  <si>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</si>
  <si>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</si>
  <si>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</si>
  <si>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</si>
  <si>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DistribuciónTemuco 220SIC 2013/03_2BS2B</t>
  </si>
  <si>
    <t>SANTIAGO SOLARCGE DistribuciónLagunillas 220SIC 2013/03_2BS2B</t>
  </si>
  <si>
    <t>SANTIAGO SOLARCGE DistribuciónQuillota 220SIC 2013/03_2BS2B</t>
  </si>
  <si>
    <t>SANTIAGO SOLARCGE DistribuciónColbun 220SIC 2013/03_2BS2B</t>
  </si>
  <si>
    <t>SANTIAGO SOLARConafeMaitencillo 220SIC 2013/03_2BS2B</t>
  </si>
  <si>
    <t>SANTIAGO SOLARConafeMelipilla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</si>
  <si>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</si>
  <si>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</si>
  <si>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</si>
  <si>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</si>
  <si>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SOLARConafeMaitencillo 220SIC 2013/03_2 (Enelsa)BS2B</t>
  </si>
  <si>
    <t>SANTIAGO SOLARConafeMelipilla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</si>
  <si>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</si>
  <si>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</si>
  <si>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</si>
  <si>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</si>
  <si>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</si>
  <si>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</si>
  <si>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</si>
  <si>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</si>
  <si>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</si>
  <si>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</si>
  <si>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</si>
  <si>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</si>
  <si>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SOLARCGE DistribuciónPolpaico 220SIC 2013/03_2 (Emelectric)BS2B</t>
  </si>
  <si>
    <t>SANTIAGO SOLARCGE DistribuciónChena 220SIC 2013/03_2 (Emelectric)BS2B</t>
  </si>
  <si>
    <t>SANTIAGO SOLARCGE DistribuciónCerro Navia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</si>
  <si>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</si>
  <si>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</si>
  <si>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</si>
  <si>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</si>
  <si>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DistribuciónTemuco 220SIC 2013/03_2 (Emelectric)BS2B</t>
  </si>
  <si>
    <t>SANTIAGO SOLARCGE DistribuciónLagunillas 220SIC 2013/03_2 (Emelectric)BS2B</t>
  </si>
  <si>
    <t>SANTIAGO SOLARCGE DistribuciónQuillota 220SIC 2013/03_2 (Emelectric)BS2B</t>
  </si>
  <si>
    <t>SANTIAGO SOLARCGE DistribuciónColbun 220SIC 2013/03_2 (Emelectric)BS2B</t>
  </si>
  <si>
    <t>SANTIAGO SOLARCGE DistribuciónPolpaico 220SIC 2013/03_2 (emetal)BS2B</t>
  </si>
  <si>
    <t>SANTIAGO SOLARCGE DistribuciónChena 220SIC 2013/03_2 (emetal)BS2B</t>
  </si>
  <si>
    <t>SANTIAGO SOLARCGE DistribuciónCerro Navia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</si>
  <si>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</si>
  <si>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</si>
  <si>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</si>
  <si>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</si>
  <si>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DistribuciónTemuco 220SIC 2013/03_2 (emetal)BS2B</t>
  </si>
  <si>
    <t>SANTIAGO SOLARCGE DistribuciónLagunillas 220SIC 2013/03_2 (emetal)BS2B</t>
  </si>
  <si>
    <t>SANTIAGO SOLARCGE DistribuciónQuillota 220SIC 2013/03_2 (emetal)BS2B</t>
  </si>
  <si>
    <t>SANTIAGO SOLARCGE DistribuciónColbun 220SIC 2013/03_2 (emetal)BS2B</t>
  </si>
  <si>
    <t>SANTIAGO SOLARChilquintaQuillota 220SIC 2013/03_2BS2B</t>
  </si>
  <si>
    <t>SANTIAGO SOLARChilquintaNogales 220SIC 2013/03_2BS2B</t>
  </si>
  <si>
    <t>SANTIAGO SOLARChilquintaMelipilla 220SIC 2013/03_2BS2B</t>
  </si>
  <si>
    <t>SANTIAGO SOLARLitoralQuillota 220SIC 2013/03_2BS2B</t>
  </si>
  <si>
    <t>SANTIAGO SOLARLitoralNogales 220SIC 2013/03_2BS2B</t>
  </si>
  <si>
    <t>SANTIAGO SOLARLitoralMelipilla 220SIC 2013/03_2BS2B</t>
  </si>
  <si>
    <t>SANTIAGO SOLAREdecsaQuillota 220SIC 2013/03_2BS2B</t>
  </si>
  <si>
    <t>SANTIAGO SOLAREdecsaNogales 220SIC 2013/03_2BS2B</t>
  </si>
  <si>
    <t>SANTIAGO SOLARLuzLinaresItahue 220SIC 2013/03_2BS2B</t>
  </si>
  <si>
    <t>SANTIAGO SOLARLuzLinaresCharrua 220SIC 2013/03_2BS2B</t>
  </si>
  <si>
    <t>SANTIAGO SOLARLuzParralItahue 220SIC 2013/03_2BS2B</t>
  </si>
  <si>
    <t>SANTIAGO SOLARLuzParralCharrua 220SIC 2013/03_2BS2B</t>
  </si>
  <si>
    <t>SANTIAGO SOLAREmelcaQuillota 220SIC 2013/03_2BS2B</t>
  </si>
  <si>
    <t>SANTIAGO SOLAREmelcaNogales 220SIC 2013/03_2BS2B</t>
  </si>
  <si>
    <t>SANTIAGO SOLARSaesaDiego de Almagro 220SIC 2013/03_2BS2B</t>
  </si>
  <si>
    <t>SANTIAGO SOLARSaesaCharrua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</si>
  <si>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</si>
  <si>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</si>
  <si>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</si>
  <si>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SOLARSaesaLos Ciruelos 220SIC 2013/03_2BS2B</t>
  </si>
  <si>
    <t>SANTIAGO SOLARFrontelCharrua 220SIC 2013/03_2BS2B</t>
  </si>
  <si>
    <t>SANTIAGO SOLARFrontelHualpen 220SIC 2013/03_2BS2B</t>
  </si>
  <si>
    <t>SANTIAGO SOLARFrontelTemuco 220SIC 2013/03_2BS2B</t>
  </si>
  <si>
    <t>SANTIAGO SOLARFrontelLagunillas 220SIC 2013/03_2BS2B</t>
  </si>
  <si>
    <t>SANTIAGO SOLARLuz OsornoValdivia 220SIC 2013/03_2BS2B</t>
  </si>
  <si>
    <t>SANTIAGO SOLARLuz OsornoBarro Blanco 220SIC 2013/03_2BS2B</t>
  </si>
  <si>
    <t>SANTIAGO SOLARCECItahue 220SIC 2013/03_2BS2B</t>
  </si>
  <si>
    <t>SANTIAGO SOLARCECCharrua 220SIC 2013/03_2BS2B</t>
  </si>
  <si>
    <t>SANTIAGO SOLARCoelchaCharrua 220SIC 2013/03_2BS2B</t>
  </si>
  <si>
    <t>SANTIAGO SOLARCoopelanCharrua 220SIC 2013/03_2BS2B</t>
  </si>
  <si>
    <t>SANTIAGO SOLARCodinerCharrua 220SIC 2013/03_2BS2B</t>
  </si>
  <si>
    <t>SANTIAGO SOLARCodinerTemuco 220SIC 2013/03_2BS2B</t>
  </si>
  <si>
    <t>SANTIAGO SOLARSocoepaValdivia 220SIC 2013/03_2BS2B</t>
  </si>
  <si>
    <t>SANTIAGO SOLARSocoepaBarro Blanco 220SIC 2013/03_2BS2B</t>
  </si>
  <si>
    <t>SANTIAGO SOLARCrellBarro Blanco 220SIC 2013/03_2BS2B</t>
  </si>
  <si>
    <t>SANTIAGO SOLARCopelecItahue 220SIC 2013/03_2BS2B</t>
  </si>
  <si>
    <t>SANTIAGO SOLARCopelecCharrua 220SIC 2013/03_2BS2B</t>
  </si>
  <si>
    <t>SANTIAGO SOLARCooprelValdivia 220SIC 2013/03_2BS2B</t>
  </si>
  <si>
    <t>SANTIAGO SOLARCooprelBarro Blanco 220SIC 2013/03_2BS2B</t>
  </si>
  <si>
    <t>SAN JUANEnel DistribuciónQuillota 220SIC 2013/03_2BS2C</t>
  </si>
  <si>
    <t>SAN JUANEnel DistribuciónNogales 220SIC 2013/03_2BS2C</t>
  </si>
  <si>
    <t>SAN JUANEnel DistribuciónPolpaico 220SIC 2013/03_2BS2C</t>
  </si>
  <si>
    <t>SAN JUANEnel DistribuciónChena 220SIC 2013/03_2BS2C</t>
  </si>
  <si>
    <t>SAN JUANEnel DistribuciónAlto Jahuel 220SIC 2013/03_2BS2C</t>
  </si>
  <si>
    <t>SAN JUANEnel DistribuciónCerro Navia 220SIC 2013/03_2BS2C</t>
  </si>
  <si>
    <t>SAN JUANEEPAPolpaico 220SIC 2013/03_2BS2C</t>
  </si>
  <si>
    <t>SAN JUANEEPAChena 220SIC 2013/03_2BS2C</t>
  </si>
  <si>
    <t>SAN JUANEEPAAlto Jahuel 220SIC 2013/03_2BS2C</t>
  </si>
  <si>
    <t>SAN JUANEEPACerro Navia 220SIC 2013/03_2BS2C</t>
  </si>
  <si>
    <t>SAN JUANCGE DistribuciónPolpaico 220SIC 2013/03_2BS2C</t>
  </si>
  <si>
    <t>SAN JUANCGE DistribuciónChena 220SIC 2013/03_2BS2C</t>
  </si>
  <si>
    <t>SAN JUANCGE DistribuciónCerro Navia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</si>
  <si>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</si>
  <si>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</si>
  <si>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</si>
  <si>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</si>
  <si>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DistribuciónTemuco 220SIC 2013/03_2BS2C</t>
  </si>
  <si>
    <t>SAN JUANCGE DistribuciónLagunillas 220SIC 2013/03_2BS2C</t>
  </si>
  <si>
    <t>SAN JUANCGE DistribuciónQuillota 220SIC 2013/03_2BS2C</t>
  </si>
  <si>
    <t>SAN JUANCGE DistribuciónColbun 220SIC 2013/03_2BS2C</t>
  </si>
  <si>
    <t>SAN JUANConafeMaitencillo 220SIC 2013/03_2BS2C</t>
  </si>
  <si>
    <t>SAN JUANConafeMelipilla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</si>
  <si>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</si>
  <si>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</si>
  <si>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</si>
  <si>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</si>
  <si>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JUANConafeMaitencillo 220SIC 2013/03_2 (Enelsa)BS2C</t>
  </si>
  <si>
    <t>SAN JUANConafeMelipilla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</si>
  <si>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</si>
  <si>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</si>
  <si>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</si>
  <si>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</si>
  <si>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JUANElecdaDiego de Almagro 220SIC 2013/03_2BS2C</t>
  </si>
  <si>
    <t>SAN JUANElecdaAtacama 220SIC 2013/03_2BS2C</t>
  </si>
  <si>
    <t>SAN JUANElecdaCrucero 220SIC 2013/03_2BS2C</t>
  </si>
  <si>
    <t>SAN JUANElecdaEncuentro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</si>
  <si>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</si>
  <si>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</si>
  <si>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</si>
  <si>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</si>
  <si>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JUANCGE DistribuciónPolpaico 220SIC 2013/03_2 (Emelectric)BS2C</t>
  </si>
  <si>
    <t>SAN JUANCGE DistribuciónChena 220SIC 2013/03_2 (Emelectric)BS2C</t>
  </si>
  <si>
    <t>SAN JUANCGE DistribuciónCerro Navia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</si>
  <si>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</si>
  <si>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</si>
  <si>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</si>
  <si>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</si>
  <si>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DistribuciónTemuco 220SIC 2013/03_2 (Emelectric)BS2C</t>
  </si>
  <si>
    <t>SAN JUANCGE DistribuciónLagunillas 220SIC 2013/03_2 (Emelectric)BS2C</t>
  </si>
  <si>
    <t>SAN JUANCGE DistribuciónQuillota 220SIC 2013/03_2 (Emelectric)BS2C</t>
  </si>
  <si>
    <t>SAN JUANCGE DistribuciónColbun 220SIC 2013/03_2 (Emelectric)BS2C</t>
  </si>
  <si>
    <t>SAN JUANCGE DistribuciónPolpaico 220SIC 2013/03_2 (emetal)BS2C</t>
  </si>
  <si>
    <t>SAN JUANCGE DistribuciónChena 220SIC 2013/03_2 (emetal)BS2C</t>
  </si>
  <si>
    <t>SAN JUANCGE DistribuciónCerro Navia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</si>
  <si>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</si>
  <si>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</si>
  <si>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</si>
  <si>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</si>
  <si>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DistribuciónTemuco 220SIC 2013/03_2 (emetal)BS2C</t>
  </si>
  <si>
    <t>SAN JUANCGE DistribuciónLagunillas 220SIC 2013/03_2 (emetal)BS2C</t>
  </si>
  <si>
    <t>SAN JUANCGE DistribuciónQuillota 220SIC 2013/03_2 (emetal)BS2C</t>
  </si>
  <si>
    <t>SAN JUANCGE DistribuciónColbun 220SIC 2013/03_2 (emetal)BS2C</t>
  </si>
  <si>
    <t>SAN JUANChilquintaQuillota 220SIC 2013/03_2BS2C</t>
  </si>
  <si>
    <t>SAN JUANChilquintaNogales 220SIC 2013/03_2BS2C</t>
  </si>
  <si>
    <t>SAN JUANChilquintaMelipilla 220SIC 2013/03_2BS2C</t>
  </si>
  <si>
    <t>SAN JUANLitoralQuillota 220SIC 2013/03_2BS2C</t>
  </si>
  <si>
    <t>SAN JUANLitoralNogales 220SIC 2013/03_2BS2C</t>
  </si>
  <si>
    <t>SAN JUANLitoralMelipilla 220SIC 2013/03_2BS2C</t>
  </si>
  <si>
    <t>SAN JUANEdecsaQuillota 220SIC 2013/03_2BS2C</t>
  </si>
  <si>
    <t>SAN JUANEdecsaNogales 220SIC 2013/03_2BS2C</t>
  </si>
  <si>
    <t>SAN JUANLuzLinaresItahue 220SIC 2013/03_2BS2C</t>
  </si>
  <si>
    <t>SAN JUANLuzLinaresCharrua 220SIC 2013/03_2BS2C</t>
  </si>
  <si>
    <t>SAN JUANLuzParralItahue 220SIC 2013/03_2BS2C</t>
  </si>
  <si>
    <t>SAN JUANLuzParralCharrua 220SIC 2013/03_2BS2C</t>
  </si>
  <si>
    <t>SAN JUANEmelcaQuillota 220SIC 2013/03_2BS2C</t>
  </si>
  <si>
    <t>SAN JUANEmelcaNogales 220SIC 2013/03_2BS2C</t>
  </si>
  <si>
    <t>SAN JUANSaesaDiego de Almagro 220SIC 2013/03_2BS2C</t>
  </si>
  <si>
    <t>SAN JUANSaesaCharrua 220SIC 2013/03_2BS2C</t>
  </si>
  <si>
    <t>SAN JUANSaesaTemuco 220SIC 2013/03_2BS2C</t>
  </si>
  <si>
    <t>SAN JUANSaesaValdivia 220SIC 2013/03_2BS2C</t>
  </si>
  <si>
    <t>SAN JUANSaesaBarro Blanco 220SIC 2013/03_2BS2C</t>
  </si>
  <si>
    <t>SAN JUANSaesaLos Ciruelos 220SIC 2013/03_2BS2C</t>
  </si>
  <si>
    <t>SAN JUANFrontelCharrua 220SIC 2013/03_2BS2C</t>
  </si>
  <si>
    <t>SAN JUANFrontelHualpen 220SIC 2013/03_2BS2C</t>
  </si>
  <si>
    <t>SAN JUANFrontelTemuco 220SIC 2013/03_2BS2C</t>
  </si>
  <si>
    <t>SAN JUANFrontelLagunillas 220SIC 2013/03_2BS2C</t>
  </si>
  <si>
    <t>SAN JUANLuz OsornoValdivia 220SIC 2013/03_2BS2C</t>
  </si>
  <si>
    <t>SAN JUANLuz OsornoBarro Blanco 220SIC 2013/03_2BS2C</t>
  </si>
  <si>
    <t>SAN JUANCECItahue 220SIC 2013/03_2BS2C</t>
  </si>
  <si>
    <t>SAN JUANCECCharrua 220SIC 2013/03_2BS2C</t>
  </si>
  <si>
    <t>SAN JUANCoelchaCharrua 220SIC 2013/03_2BS2C</t>
  </si>
  <si>
    <t>SAN JUANCoopelanCharrua 220SIC 2013/03_2BS2C</t>
  </si>
  <si>
    <t>SAN JUANCodinerCharrua 220SIC 2013/03_2BS2C</t>
  </si>
  <si>
    <t>SAN JUANCodinerTemuco 220SIC 2013/03_2BS2C</t>
  </si>
  <si>
    <t>SAN JUANSocoepaValdivia 220SIC 2013/03_2BS2C</t>
  </si>
  <si>
    <t>SAN JUANSocoepaBarro Blanco 220SIC 2013/03_2BS2C</t>
  </si>
  <si>
    <t>SAN JUANCrellBarro Blanco 220SIC 2013/03_2BS2C</t>
  </si>
  <si>
    <t>SAN JUANCopelecItahue 220SIC 2013/03_2BS2C</t>
  </si>
  <si>
    <t>SAN JUANCopelecCharrua 220SIC 2013/03_2BS2C</t>
  </si>
  <si>
    <t>SAN JUANCooprelValdivia 220SIC 2013/03_2BS2C</t>
  </si>
  <si>
    <t>SAN JUANCooprelBarro Blanco 220SIC 2013/03_2BS2C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</si>
  <si>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</si>
  <si>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</si>
  <si>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</si>
  <si>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</si>
  <si>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</si>
  <si>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</si>
  <si>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</si>
  <si>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</si>
  <si>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</si>
  <si>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</si>
  <si>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</si>
  <si>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</si>
  <si>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</si>
  <si>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</si>
  <si>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</si>
  <si>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</si>
  <si>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</si>
  <si>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</si>
  <si>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</si>
  <si>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</si>
  <si>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</si>
  <si>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</si>
  <si>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</si>
  <si>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</si>
  <si>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</si>
  <si>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</si>
  <si>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</si>
  <si>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</si>
  <si>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</si>
  <si>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</si>
  <si>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</si>
  <si>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</si>
  <si>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</si>
  <si>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</si>
  <si>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</si>
  <si>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</si>
  <si>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</si>
  <si>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</si>
  <si>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</si>
  <si>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</si>
  <si>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</si>
  <si>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</si>
  <si>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</si>
  <si>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</si>
  <si>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</si>
  <si>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</si>
  <si>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</si>
  <si>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</si>
  <si>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</si>
  <si>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</si>
  <si>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</si>
  <si>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</si>
  <si>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</si>
  <si>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</si>
  <si>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</si>
  <si>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</si>
  <si>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</si>
  <si>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</si>
  <si>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</si>
  <si>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</si>
  <si>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</si>
  <si>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</si>
  <si>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</si>
  <si>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</si>
  <si>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</si>
  <si>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</si>
  <si>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</si>
  <si>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</si>
  <si>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</si>
  <si>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</si>
  <si>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</si>
  <si>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</si>
  <si>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</si>
  <si>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</si>
  <si>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</si>
  <si>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</si>
  <si>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</si>
  <si>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</si>
  <si>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</si>
  <si>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</si>
  <si>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</si>
  <si>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</si>
  <si>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</si>
  <si>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</si>
  <si>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</si>
  <si>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</si>
  <si>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</si>
  <si>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</si>
  <si>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</si>
  <si>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</si>
  <si>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</si>
  <si>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</si>
  <si>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</si>
  <si>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</si>
  <si>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</si>
  <si>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</si>
  <si>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</si>
  <si>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</si>
  <si>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</si>
  <si>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</si>
  <si>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</si>
  <si>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</si>
  <si>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</si>
  <si>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</si>
  <si>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</si>
  <si>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</si>
  <si>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</si>
  <si>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</si>
  <si>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</si>
  <si>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</si>
  <si>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</si>
  <si>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</si>
  <si>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</si>
  <si>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</si>
  <si>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</si>
  <si>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</si>
  <si>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</si>
  <si>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</si>
  <si>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</si>
  <si>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</si>
  <si>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</si>
  <si>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</si>
  <si>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</si>
  <si>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</si>
  <si>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</si>
  <si>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</si>
  <si>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</si>
  <si>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</si>
  <si>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</si>
  <si>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</si>
  <si>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</si>
  <si>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</si>
  <si>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</si>
  <si>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</si>
  <si>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</si>
  <si>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</si>
  <si>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</si>
  <si>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</si>
  <si>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</si>
  <si>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</si>
  <si>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</si>
  <si>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</si>
  <si>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</si>
  <si>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</si>
  <si>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</si>
  <si>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</si>
  <si>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</si>
  <si>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</si>
  <si>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</si>
  <si>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</si>
  <si>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</si>
  <si>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</si>
  <si>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</si>
  <si>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</si>
  <si>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</si>
  <si>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</si>
  <si>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</si>
  <si>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</si>
  <si>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</si>
  <si>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</si>
  <si>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</si>
  <si>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</si>
  <si>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</si>
  <si>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</si>
  <si>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</si>
  <si>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</si>
  <si>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</si>
  <si>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</si>
  <si>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</si>
  <si>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</si>
  <si>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</si>
  <si>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</si>
  <si>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</si>
  <si>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</si>
  <si>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</si>
  <si>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</si>
  <si>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</si>
  <si>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</si>
  <si>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</si>
  <si>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</si>
  <si>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</si>
  <si>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</si>
  <si>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</si>
  <si>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</si>
  <si>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</si>
  <si>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</si>
  <si>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</si>
  <si>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</si>
  <si>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</si>
  <si>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</si>
  <si>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</si>
  <si>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</si>
  <si>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</si>
  <si>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</si>
  <si>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</si>
  <si>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</si>
  <si>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</si>
  <si>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</si>
  <si>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</si>
  <si>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</si>
  <si>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</si>
  <si>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</si>
  <si>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</si>
  <si>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</si>
  <si>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</si>
  <si>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</si>
  <si>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</si>
  <si>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</si>
  <si>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</si>
  <si>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</si>
  <si>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</si>
  <si>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</si>
  <si>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</si>
  <si>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</si>
  <si>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</si>
  <si>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</si>
  <si>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</si>
  <si>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</si>
  <si>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</si>
  <si>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</si>
  <si>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</si>
  <si>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</si>
  <si>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</si>
  <si>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</si>
  <si>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</si>
  <si>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</si>
  <si>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</si>
  <si>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</si>
  <si>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</si>
  <si>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</si>
  <si>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</si>
  <si>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</si>
  <si>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</si>
  <si>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</si>
  <si>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</si>
  <si>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</si>
  <si>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</si>
  <si>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</si>
  <si>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</si>
  <si>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</si>
  <si>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</si>
  <si>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</si>
  <si>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</si>
  <si>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</si>
  <si>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</si>
  <si>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</si>
  <si>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</si>
  <si>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</si>
  <si>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</si>
  <si>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</si>
  <si>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</si>
  <si>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</si>
  <si>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</si>
  <si>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</si>
  <si>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</si>
  <si>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</si>
  <si>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</si>
  <si>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</si>
  <si>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</si>
  <si>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</si>
  <si>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</si>
  <si>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</si>
  <si>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</si>
  <si>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</si>
  <si>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</si>
  <si>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</si>
  <si>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</si>
  <si>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</si>
  <si>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</si>
  <si>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</si>
  <si>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</si>
  <si>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</si>
  <si>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</si>
  <si>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</si>
  <si>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</si>
  <si>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</si>
  <si>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</si>
  <si>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</si>
  <si>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</si>
  <si>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</si>
  <si>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</si>
  <si>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</si>
  <si>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</si>
  <si>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</si>
  <si>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</si>
  <si>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</si>
  <si>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</si>
  <si>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</si>
  <si>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SAN JUANEnel DistribuciónAlto Jahuel 220SIC 2013/03_2BS3</t>
  </si>
  <si>
    <t>SAN JUANEnel DistribuciónCerro Navia 220SIC 2013/03_2BS3</t>
  </si>
  <si>
    <t>SAN JUANEnel DistribuciónChena 220SIC 2013/03_2BS3</t>
  </si>
  <si>
    <t>SAN JUANEnel DistribuciónNogales 220SIC 2013/03_2BS3</t>
  </si>
  <si>
    <t>SAN JUANEnel DistribuciónPolpaico 220SIC 2013/03_2BS3</t>
  </si>
  <si>
    <t>SAN JUANEnel DistribuciónQuillota 220SIC 2013/03_2BS3</t>
  </si>
  <si>
    <t>SAN JUANEEPAAlto Jahuel 220SIC 2013/03_2BS3</t>
  </si>
  <si>
    <t>SAN JUANEEPACerro Navia 220SIC 2013/03_2BS3</t>
  </si>
  <si>
    <t>SAN JUANEEPAChena 220SIC 2013/03_2BS3</t>
  </si>
  <si>
    <t>SAN JUANEEPAPolpaico 220SIC 2013/03_2BS3</t>
  </si>
  <si>
    <t>SAN JUANCGE DISTRIBUCIÓNPolpaico 220SIC 2013/03_2BS3</t>
  </si>
  <si>
    <t>SAN JUANCGE DISTRIBUCIÓNChena 220SIC 2013/03_2BS3</t>
  </si>
  <si>
    <t>SAN JUANCGE DISTRIBUCIÓNCerro Navia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</si>
  <si>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</si>
  <si>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</si>
  <si>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</si>
  <si>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</si>
  <si>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DISTRIBUCIÓNTemuco 220SIC 2013/03_2BS3</t>
  </si>
  <si>
    <t>SAN JUANCGE DISTRIBUCIÓNLagunillas 220SIC 2013/03_2BS3</t>
  </si>
  <si>
    <t>SAN JUANCGE DISTRIBUCIÓNQuillota 220SIC 2013/03_2BS3</t>
  </si>
  <si>
    <t>SAN JUANCGE DISTRIBUCIÓNColbun 220SIC 2013/03_2BS3</t>
  </si>
  <si>
    <t>SAN JUANCONAFELos Vilos 220SIC 2013/03_2BS3</t>
  </si>
  <si>
    <t>SAN JUANCONAFEMaitencillo 220SIC 2013/03_2BS3</t>
  </si>
  <si>
    <t>SAN JUANCONAFENogales 220SIC 2013/03_2BS3</t>
  </si>
  <si>
    <t>SAN JUANCONAFEPan de Azucar 220SIC 2013/03_2BS3</t>
  </si>
  <si>
    <t>SAN JUANCONAFEQuillota 220SIC 2013/03_2BS3</t>
  </si>
  <si>
    <t>SAN JUANCONAFELos Vilos 220SIC 2013/03_2 (enelsa)BS3</t>
  </si>
  <si>
    <t>SAN JUANCONAFEPan de Azucar 220SIC 2013/03_2 (enelsa)BS3</t>
  </si>
  <si>
    <t>SAN JUANELECDADiego de Almagro 220SIC 2013/03_2BS3</t>
  </si>
  <si>
    <t>SAN JUANELECDAAtacama 220SIC 2013/03_2BS3</t>
  </si>
  <si>
    <t>SAN JUANELECDACrucero 220SIC 2013/03_2BS3</t>
  </si>
  <si>
    <t>SAN JUANELECDAEncuentro 220SIC 2013/03_2BS3</t>
  </si>
  <si>
    <t>SAN JUANEMELATCardones 220SIC 2013/03_2BS3</t>
  </si>
  <si>
    <t>SAN JUANEMELATDiego de Almagro 220SIC 2013/03_2BS3</t>
  </si>
  <si>
    <t>SAN JUANEMELATMaitencillo 220SIC 2013/03_2BS3</t>
  </si>
  <si>
    <t>SAN JUANEMELATPan de Azucar 220SIC 2013/03_2BS3</t>
  </si>
  <si>
    <t>SAN JUANCGE DISTRIBUCIÓNPolpaico 220SIC 2013/03_2 (emelectric)BS3</t>
  </si>
  <si>
    <t>SAN JUANCGE DISTRIBUCIÓNChena 220SIC 2013/03_2 (emelectric)BS3</t>
  </si>
  <si>
    <t>SAN JUANCGE DISTRIBUCIÓNCerro Navia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</si>
  <si>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</si>
  <si>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</si>
  <si>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</si>
  <si>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</si>
  <si>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DISTRIBUCIÓNTemuco 220SIC 2013/03_2 (emelectric)BS3</t>
  </si>
  <si>
    <t>SAN JUANCGE DISTRIBUCIÓNLagunillas 220SIC 2013/03_2 (emelectric)BS3</t>
  </si>
  <si>
    <t>SAN JUANCGE DISTRIBUCIÓNQuillota 220SIC 2013/03_2 (emelectric)BS3</t>
  </si>
  <si>
    <t>SAN JUANCGE DISTRIBUCIÓNColbun 220SIC 2013/03_2 (emelectric)BS3</t>
  </si>
  <si>
    <t>SAN JUANCGE DISTRIBUCIÓNPolpaico 220SIC 2013/03_2 (emetal)BS3</t>
  </si>
  <si>
    <t>SAN JUANCGE DISTRIBUCIÓNChena 220SIC 2013/03_2 (emetal)BS3</t>
  </si>
  <si>
    <t>SAN JUANCGE DISTRIBUCIÓNCerro Navia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</si>
  <si>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</si>
  <si>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</si>
  <si>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</si>
  <si>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</si>
  <si>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DISTRIBUCIÓNTemuco 220SIC 2013/03_2 (emetal)BS3</t>
  </si>
  <si>
    <t>SAN JUANCGE DISTRIBUCIÓNLagunillas 220SIC 2013/03_2 (emetal)BS3</t>
  </si>
  <si>
    <t>SAN JUANCGE DISTRIBUCIÓNQuillota 220SIC 2013/03_2 (emetal)BS3</t>
  </si>
  <si>
    <t>SAN JUANCGE DISTRIBUCIÓNColbun 220SIC 2013/03_2 (emetal)BS3</t>
  </si>
  <si>
    <t>SAN JUANCHILQUINTAMelipilla 220SIC 2013/03_2BS3</t>
  </si>
  <si>
    <t>SAN JUANCHILQUINTANogales 220SIC 2013/03_2BS3</t>
  </si>
  <si>
    <t>SAN JUANCHILQUINTAQuillota 220SIC 2013/03_2BS3</t>
  </si>
  <si>
    <t>SAN JUANLITORALMelipilla 220SIC 2013/03_2BS3</t>
  </si>
  <si>
    <t>SAN JUANLITORALNogales 220SIC 2013/03_2BS3</t>
  </si>
  <si>
    <t>SAN JUANLITORALQuillota 220SIC 2013/03_2BS3</t>
  </si>
  <si>
    <t>SAN JUANEDECSANogales 220SIC 2013/03_2BS3</t>
  </si>
  <si>
    <t>SAN JUANEDECSAQuillota 220SIC 2013/03_2BS3</t>
  </si>
  <si>
    <t>SAN JUANLUZLINARESCharrua 220SIC 2013/03_2BS3</t>
  </si>
  <si>
    <t>SAN JUANLUZLINARESItahue 220SIC 2013/03_2BS3</t>
  </si>
  <si>
    <t>SAN JUANLUZPARRALCharrua 220SIC 2013/03_2BS3</t>
  </si>
  <si>
    <t>SAN JUANLUZPARRALItahue 220SIC 2013/03_2BS3</t>
  </si>
  <si>
    <t>SAN JUANEMELCANogales 220SIC 2013/03_2BS3</t>
  </si>
  <si>
    <t>SAN JUANEMELCAQuillota 220SIC 2013/03_2BS3</t>
  </si>
  <si>
    <t>SAN JUANSAESACharrua 220SIC 2013/03_2BS3</t>
  </si>
  <si>
    <t>SAN JUANSAESALos Ciruelos 220SIC 2013/03_2BS3</t>
  </si>
  <si>
    <t>SAN JUANSAESADiego de Almagro 220SIC 2013/03_2BS3</t>
  </si>
  <si>
    <t>SAN JUANSAESABarro Blanco 220SIC 2013/03_2BS3</t>
  </si>
  <si>
    <t>SAN JUANSAESATemuco 220SIC 2013/03_2BS3</t>
  </si>
  <si>
    <t>SAN JUANSAESAValdivia 220SIC 2013/03_2BS3</t>
  </si>
  <si>
    <t>SAN JUANFRONTELCharrua 220SIC 2013/03_2BS3</t>
  </si>
  <si>
    <t>SAN JUANFRONTELHualpen 220SIC 2013/03_2BS3</t>
  </si>
  <si>
    <t>SAN JUANFRONTELLagunillas 220SIC 2013/03_2BS3</t>
  </si>
  <si>
    <t>SAN JUANFRONTELTemuco 220SIC 2013/03_2BS3</t>
  </si>
  <si>
    <t>SAN JUANLUZ OSORNOBarro Blanco 220SIC 2013/03_2BS3</t>
  </si>
  <si>
    <t>SAN JUANLUZ OSORNOValdivia 220SIC 2013/03_2BS3</t>
  </si>
  <si>
    <t>SAN JUANCECCharrua 220SIC 2013/03_2BS3</t>
  </si>
  <si>
    <t>SAN JUANCECItahue 220SIC 2013/03_2BS3</t>
  </si>
  <si>
    <t>SAN JUANCOOPELANCharrua 220SIC 2013/03_2BS3</t>
  </si>
  <si>
    <t>SAN JUANCODINERCharrua 220SIC 2013/03_2BS3</t>
  </si>
  <si>
    <t>SAN JUANCODINERTemuco 220SIC 2013/03_2BS3</t>
  </si>
  <si>
    <t>SAN JUANSOCOEPABarro Blanco 220SIC 2013/03_2BS3</t>
  </si>
  <si>
    <t>SAN JUANSOCOEPAValdivia 220SIC 2013/03_2BS3</t>
  </si>
  <si>
    <t>SAN JUANCRELLBarro Blanco 220SIC 2013/03_2BS3</t>
  </si>
  <si>
    <t>SAN JUANCOPELECCharrua 220SIC 2013/03_2BS3</t>
  </si>
  <si>
    <t>SAN JUANCOPELECItahue 220SIC 2013/03_2BS3</t>
  </si>
  <si>
    <t>SAN JUANCOOPRELBarro Blanco 220SIC 2013/03_2BS3</t>
  </si>
  <si>
    <t>SAN JUANCOOPRELValdivia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</si>
  <si>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</si>
  <si>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</si>
  <si>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</si>
  <si>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</si>
  <si>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</si>
  <si>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</si>
  <si>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</si>
  <si>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</si>
  <si>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</si>
  <si>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</si>
  <si>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</si>
  <si>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</si>
  <si>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</si>
  <si>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</si>
  <si>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</si>
  <si>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</si>
  <si>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</si>
  <si>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</si>
  <si>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</si>
  <si>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</si>
  <si>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</si>
  <si>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</si>
  <si>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</si>
  <si>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</si>
  <si>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</si>
  <si>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</si>
  <si>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</si>
  <si>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</si>
  <si>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</si>
  <si>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</si>
  <si>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</si>
  <si>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</si>
  <si>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</si>
  <si>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</si>
  <si>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</si>
  <si>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</si>
  <si>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</si>
  <si>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</si>
  <si>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</si>
  <si>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</si>
  <si>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</si>
  <si>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</si>
  <si>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</si>
  <si>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</si>
  <si>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</si>
  <si>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</si>
  <si>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</si>
  <si>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</si>
  <si>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</si>
  <si>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</si>
  <si>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</si>
  <si>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</si>
  <si>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</si>
  <si>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</si>
  <si>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</si>
  <si>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</si>
  <si>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</si>
  <si>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</si>
  <si>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</si>
  <si>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</si>
  <si>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</si>
  <si>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</si>
  <si>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</si>
  <si>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</si>
  <si>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</si>
  <si>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</si>
  <si>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</si>
  <si>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</si>
  <si>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</si>
  <si>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</si>
  <si>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</si>
  <si>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</si>
  <si>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</si>
  <si>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</si>
  <si>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</si>
  <si>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</si>
  <si>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</si>
  <si>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</si>
  <si>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</si>
  <si>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</si>
  <si>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</si>
  <si>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Empresa Eléctrica Rucatayo S.A.EMELARICrucero 2202015/02BS4A</t>
  </si>
  <si>
    <t>Empresa Eléctrica Rucatayo S.A.ELIQSAEncuentro 2202015/02BS4A</t>
  </si>
  <si>
    <t>Empresa Eléctrica Rucatayo S.A.ELIQSACrucero 2202015/02BS4A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</si>
  <si>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</si>
  <si>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</si>
  <si>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</si>
  <si>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S.A.ElecdaDiego de Almagro 2202015/02 (Elecda)BS4A</t>
  </si>
  <si>
    <t>Empresa Eléctrica Rucatayo S.A.ElecdaDiego de Almagro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</si>
  <si>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</si>
  <si>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</si>
  <si>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</si>
  <si>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</si>
  <si>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</si>
  <si>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</si>
  <si>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</si>
  <si>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S.A.ChilquintaQuillota 2202015/02BS4A</t>
  </si>
  <si>
    <t>Empresa Eléctrica Rucatayo S.A.ChilquintaNogales 2202015/02BS4A</t>
  </si>
  <si>
    <t>Empresa Eléctrica Rucatayo S.A.ChilquintaMelipilla 2202015/02BS4A</t>
  </si>
  <si>
    <t>Empresa Eléctrica Rucatayo S.A.ConafeMaitencillo 2202015/02BS4A</t>
  </si>
  <si>
    <t>Empresa Eléctrica Rucatayo S.A.ConafeMelipilla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</si>
  <si>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</si>
  <si>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</si>
  <si>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</si>
  <si>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</si>
  <si>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S.A.EmelcaQuillota 2202015/02BS4A</t>
  </si>
  <si>
    <t>Empresa Eléctrica Rucatayo S.A.EmelcaNogales 2202015/02BS4A</t>
  </si>
  <si>
    <t>Empresa Eléctrica Rucatayo S.A.LitoralQuillota 2202015/02BS4A</t>
  </si>
  <si>
    <t>Empresa Eléctrica Rucatayo S.A.LitoralNogales 2202015/02BS4A</t>
  </si>
  <si>
    <t>Empresa Eléctrica Rucatayo S.A.LitoralMelipilla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</si>
  <si>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</si>
  <si>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</si>
  <si>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DistribuciónPolpaico 2202015/02BS4A</t>
  </si>
  <si>
    <t>Empresa Eléctrica Rucatayo S.A.Enel DistribuciónChena 2202015/02BS4A</t>
  </si>
  <si>
    <t>Empresa Eléctrica Rucatayo S.A.Enel DistribuciónAlto Jahuel 2202015/02BS4A</t>
  </si>
  <si>
    <t>Empresa Eléctrica Rucatayo S.A.Enel DistribuciónCerro Navia 2202015/02BS4A</t>
  </si>
  <si>
    <t>Empresa Eléctrica Rucatayo S.A.EEPAPolpaico 2202015/02BS4A</t>
  </si>
  <si>
    <t>Empresa Eléctrica Rucatayo S.A.EEPAChena 2202015/02BS4A</t>
  </si>
  <si>
    <t>Empresa Eléctrica Rucatayo S.A.EEPAAlto Jahuel 2202015/02BS4A</t>
  </si>
  <si>
    <t>Empresa Eléctrica Rucatayo S.A.EEPACerro Navia 2202015/02BS4A</t>
  </si>
  <si>
    <t>Empresa Eléctrica Rucatayo S.A.CGE DistribuciónPolpaico 2202015/02BS4A</t>
  </si>
  <si>
    <t>Empresa Eléctrica Rucatayo S.A.CGE DistribuciónChena 2202015/02BS4A</t>
  </si>
  <si>
    <t>Empresa Eléctrica Rucatayo S.A.CGE DistribuciónCerro Navia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</si>
  <si>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</si>
  <si>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</si>
  <si>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</si>
  <si>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</si>
  <si>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DistribuciónTemuco 2202015/02BS4A</t>
  </si>
  <si>
    <t>Empresa Eléctrica Rucatayo S.A.CGE DistribuciónLagunillas 2202015/02BS4A</t>
  </si>
  <si>
    <t>Empresa Eléctrica Rucatayo S.A.CGE DistribuciónQuillota 2202015/02BS4A</t>
  </si>
  <si>
    <t>Empresa Eléctrica Rucatayo S.A.CGE DistribuciónColbun 2202015/02BS4A</t>
  </si>
  <si>
    <t>Empresa Eléctrica Rucatayo S.A.CoopelanCharrua 2202015/02BS4A</t>
  </si>
  <si>
    <t>Empresa Eléctrica Rucatayo S.A.FrontelCharrua 2202015/02BS4A</t>
  </si>
  <si>
    <t>Empresa Eléctrica Rucatayo S.A.FrontelHualpen 2202015/02BS4A</t>
  </si>
  <si>
    <t>Empresa Eléctrica Rucatayo S.A.FrontelTemuco 2202015/02BS4A</t>
  </si>
  <si>
    <t>Empresa Eléctrica Rucatayo S.A.FrontelLagunillas 2202015/02BS4A</t>
  </si>
  <si>
    <t>Empresa Eléctrica Rucatayo S.A.SaesaBarro Blanco 2202015/02BS4A</t>
  </si>
  <si>
    <t>Empresa Eléctrica Rucatayo S.A.SaesaCharrua 2202015/02BS4A</t>
  </si>
  <si>
    <t>Empresa Eléctrica Rucatayo S.A.SaesaDiego de Almagro 2202015/02BS4A</t>
  </si>
  <si>
    <t>Empresa Eléctrica Rucatayo S.A.SaesaLos Ciruelos 2202015/02BS4A</t>
  </si>
  <si>
    <t>Empresa Eléctrica Rucatayo S.A.SaesaTemuco 2202015/02BS4A</t>
  </si>
  <si>
    <t>Empresa Eléctrica Rucatayo S.A.SaesaValdivia 2202015/02BS4A</t>
  </si>
  <si>
    <t>Empresa Eléctrica Rucatayo S.A.CodinerCharrua 2202015/02BS4A</t>
  </si>
  <si>
    <t>Empresa Eléctrica Rucatayo S.A.CodinerTemuco 2202015/02BS4A</t>
  </si>
  <si>
    <t>Empresa Eléctrica Rucatayo S.A.EdecsaQuillota 2202015/02BS4A</t>
  </si>
  <si>
    <t>Empresa Eléctrica Rucatayo S.A.EdecsaNogales 2202015/02BS4A</t>
  </si>
  <si>
    <t>Empresa Eléctrica Rucatayo S.A.CECItahue 2202015/02BS4A</t>
  </si>
  <si>
    <t>Empresa Eléctrica Rucatayo S.A.CECCharrua 2202015/02BS4A</t>
  </si>
  <si>
    <t>Empresa Eléctrica Rucatayo S.A.LuzlinaresItahue 2202015/02BS4A</t>
  </si>
  <si>
    <t>Empresa Eléctrica Rucatayo S.A.LuzlinaresCharrua 2202015/02BS4A</t>
  </si>
  <si>
    <t>Empresa Eléctrica Rucatayo S.A.LuzparralItahue 2202015/02BS4A</t>
  </si>
  <si>
    <t>Empresa Eléctrica Rucatayo S.A.LuzparralCharrua 2202015/02BS4A</t>
  </si>
  <si>
    <t>Empresa Eléctrica Rucatayo S.A.CopelecItahue 2202015/02BS4A</t>
  </si>
  <si>
    <t>Empresa Eléctrica Rucatayo S.A.CopelecCharrua 2202015/02BS4A</t>
  </si>
  <si>
    <t>Empresa Eléctrica Rucatayo S.A.CoelchaCharrua 2202015/02BS4A</t>
  </si>
  <si>
    <t>Empresa Eléctrica Rucatayo S.A.SocoepaValdivia 2202015/02BS4A</t>
  </si>
  <si>
    <t>Empresa Eléctrica Rucatayo S.A.SocoepaBarro Blanco 2202015/02BS4A</t>
  </si>
  <si>
    <t>Empresa Eléctrica Rucatayo S.A.CooprelValdivia 2202015/02BS4A</t>
  </si>
  <si>
    <t>Empresa Eléctrica Rucatayo S.A.CooprelBarro Blanco 2202015/02BS4A</t>
  </si>
  <si>
    <t>Empresa Eléctrica Rucatayo S.A.Luz OsornoValdivia 2202015/02BS4A</t>
  </si>
  <si>
    <t>Empresa Eléctrica Rucatayo S.A.Luz OsornoBarro Blanco 2202015/02BS4A</t>
  </si>
  <si>
    <t>Empresa Eléctrica Rucatayo S.A.CrellBarro Blanco 2202015/02BS4A</t>
  </si>
  <si>
    <t>CABO LEONES I S.A.EMELARICrucero 2202015/02BS4A</t>
  </si>
  <si>
    <t>CABO LEONES I S.A.ELIQSAEncuentro 2202015/02BS4A</t>
  </si>
  <si>
    <t>CABO LEONES I S.A.ELIQSACrucero 2202015/02BS4A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</si>
  <si>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</si>
  <si>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</si>
  <si>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</si>
  <si>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S.A.ElecdaDiego de Almagro 2202015/02 (Elecda)BS4A</t>
  </si>
  <si>
    <t>CABO LEONES I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</si>
  <si>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</si>
  <si>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</si>
  <si>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</si>
  <si>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</si>
  <si>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</si>
  <si>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</si>
  <si>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</si>
  <si>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S.A.ChilquintaQuillota 2202015/02BS4A</t>
  </si>
  <si>
    <t>CABO LEONES I S.A.ChilquintaNogales 2202015/02BS4A</t>
  </si>
  <si>
    <t>CABO LEONES I S.A.ChilquintaMelipilla 2202015/02BS4A</t>
  </si>
  <si>
    <t>CABO LEONES I S.A.ConafeMaitencillo 2202015/02BS4A</t>
  </si>
  <si>
    <t>CABO LEONES I S.A.ConafeMelipilla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</si>
  <si>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</si>
  <si>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</si>
  <si>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</si>
  <si>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</si>
  <si>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S.A.EmelcaQuillota 2202015/02BS4A</t>
  </si>
  <si>
    <t>CABO LEONES I S.A.EmelcaNogales 2202015/02BS4A</t>
  </si>
  <si>
    <t>CABO LEONES I S.A.LitoralQuillota 2202015/02BS4A</t>
  </si>
  <si>
    <t>CABO LEONES I S.A.LitoralNogales 2202015/02BS4A</t>
  </si>
  <si>
    <t>CABO LEONES I S.A.LitoralMelipilla 2202015/02BS4A</t>
  </si>
  <si>
    <t>CABO LEONES I S.A.Enel DistribuciónQuillota 2202015/02BS4A</t>
  </si>
  <si>
    <t>CABO LEONES I S.A.Enel DistribuciónNogales 2202015/02BS4A</t>
  </si>
  <si>
    <t>CABO LEONES I S.A.Enel DistribuciónPolpaico 2202015/02BS4A</t>
  </si>
  <si>
    <t>CABO LEONES I S.A.Enel DistribuciónChena 2202015/02BS4A</t>
  </si>
  <si>
    <t>CABO LEONES I S.A.Enel DistribuciónAlto Jahuel 2202015/02BS4A</t>
  </si>
  <si>
    <t>CABO LEONES I S.A.Enel DistribuciónCerro Navia 2202015/02BS4A</t>
  </si>
  <si>
    <t>CABO LEONES I S.A.EEPAPolpaico 2202015/02BS4A</t>
  </si>
  <si>
    <t>CABO LEONES I S.A.EEPAChena 2202015/02BS4A</t>
  </si>
  <si>
    <t>CABO LEONES I S.A.EEPAAlto Jahuel 2202015/02BS4A</t>
  </si>
  <si>
    <t>CABO LEONES I S.A.EEPACerro Navia 2202015/02BS4A</t>
  </si>
  <si>
    <t>CABO LEONES I S.A.CGE DistribuciónPolpaico 2202015/02BS4A</t>
  </si>
  <si>
    <t>CABO LEONES I S.A.CGE DistribuciónChena 2202015/02BS4A</t>
  </si>
  <si>
    <t>CABO LEONES I S.A.CGE DistribuciónCerro Navia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</si>
  <si>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</si>
  <si>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</si>
  <si>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</si>
  <si>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</si>
  <si>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DistribuciónTemuco 2202015/02BS4A</t>
  </si>
  <si>
    <t>CABO LEONES I S.A.CGE DistribuciónLagunillas 2202015/02BS4A</t>
  </si>
  <si>
    <t>CABO LEONES I S.A.CGE DistribuciónQuillota 2202015/02BS4A</t>
  </si>
  <si>
    <t>CABO LEONES I S.A.CGE DistribuciónColbun 2202015/02BS4A</t>
  </si>
  <si>
    <t>CABO LEONES I S.A.CoopelanCharrua 2202015/02BS4A</t>
  </si>
  <si>
    <t>CABO LEONES I S.A.FrontelCharrua 2202015/02BS4A</t>
  </si>
  <si>
    <t>CABO LEONES I S.A.FrontelHualpen 2202015/02BS4A</t>
  </si>
  <si>
    <t>CABO LEONES I S.A.FrontelTemuco 2202015/02BS4A</t>
  </si>
  <si>
    <t>CABO LEONES I S.A.FrontelLagunillas 2202015/02BS4A</t>
  </si>
  <si>
    <t>CABO LEONES I S.A.SaesaBarro Blanco 2202015/02BS4A</t>
  </si>
  <si>
    <t>CABO LEONES I S.A.SaesaCharrua 2202015/02BS4A</t>
  </si>
  <si>
    <t>CABO LEONES I S.A.SaesaDiego de Almagro 2202015/02BS4A</t>
  </si>
  <si>
    <t>CABO LEONES I S.A.SaesaLos Ciruelos 2202015/02BS4A</t>
  </si>
  <si>
    <t>CABO LEONES I S.A.SaesaTemuco 2202015/02BS4A</t>
  </si>
  <si>
    <t>CABO LEONES I S.A.SaesaValdivia 2202015/02BS4A</t>
  </si>
  <si>
    <t>CABO LEONES I S.A.CodinerCharrua 2202015/02BS4A</t>
  </si>
  <si>
    <t>CABO LEONES I S.A.CodinerTemuco 2202015/02BS4A</t>
  </si>
  <si>
    <t>CABO LEONES I S.A.EdecsaQuillota 2202015/02BS4A</t>
  </si>
  <si>
    <t>CABO LEONES I S.A.EdecsaNogales 2202015/02BS4A</t>
  </si>
  <si>
    <t>CABO LEONES I S.A.CECItahue 2202015/02BS4A</t>
  </si>
  <si>
    <t>CABO LEONES I S.A.CECCharrua 2202015/02BS4A</t>
  </si>
  <si>
    <t>CABO LEONES I S.A.LuzlinaresItahue 2202015/02BS4A</t>
  </si>
  <si>
    <t>CABO LEONES I S.A.LuzlinaresCharrua 2202015/02BS4A</t>
  </si>
  <si>
    <t>CABO LEONES I S.A.LuzparralItahue 2202015/02BS4A</t>
  </si>
  <si>
    <t>CABO LEONES I S.A.LuzparralCharrua 2202015/02BS4A</t>
  </si>
  <si>
    <t>CABO LEONES I S.A.CopelecItahue 2202015/02BS4A</t>
  </si>
  <si>
    <t>CABO LEONES I S.A.CopelecCharrua 2202015/02BS4A</t>
  </si>
  <si>
    <t>CABO LEONES I S.A.CoelchaCharrua 2202015/02BS4A</t>
  </si>
  <si>
    <t>CABO LEONES I S.A.SocoepaValdivia 2202015/02BS4A</t>
  </si>
  <si>
    <t>CABO LEONES I S.A.SocoepaBarro Blanco 2202015/02BS4A</t>
  </si>
  <si>
    <t>CABO LEONES I S.A.CooprelValdivia 2202015/02BS4A</t>
  </si>
  <si>
    <t>CABO LEONES I S.A.CooprelBarro Blanco 2202015/02BS4A</t>
  </si>
  <si>
    <t>CABO LEONES I S.A.Luz OsornoValdivia 2202015/02BS4A</t>
  </si>
  <si>
    <t>CABO LEONES I S.A.Luz OsornoBarro Blanco 2202015/02BS4A</t>
  </si>
  <si>
    <t>CABO LEONES I S.A.CrellBarro Blanco 2202015/02BS4A</t>
  </si>
  <si>
    <t>Parque Solar Fotovoltaico Luz del NorteEMELARICrucero 2202015/02BS4B</t>
  </si>
  <si>
    <t>Parque Solar Fotovoltaico Luz del NorteELIQSAEncuentro 2202015/02BS4B</t>
  </si>
  <si>
    <t>Parque Solar Fotovoltaico Luz del NorteELIQSACrucero 2202015/02BS4B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</si>
  <si>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</si>
  <si>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</si>
  <si>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</si>
  <si>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NorteElecdaDiego de Almagro 2202015/02 (Elecda)BS4B</t>
  </si>
  <si>
    <t>Parque Solar Fotovoltaico Luz del NorteElecdaDiego de Almagro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</si>
  <si>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</si>
  <si>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</si>
  <si>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</si>
  <si>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</si>
  <si>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</si>
  <si>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</si>
  <si>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</si>
  <si>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</si>
  <si>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</si>
  <si>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NorteChilquintaMelipilla 2202015/02BS4B</t>
  </si>
  <si>
    <t>Parque Solar Fotovoltaico Luz del NorteConafeMaitencillo 2202015/02BS4B</t>
  </si>
  <si>
    <t>Parque Solar Fotovoltaico Luz del NorteConafeMelipilla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</si>
  <si>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</si>
  <si>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</si>
  <si>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</si>
  <si>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</si>
  <si>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NorteEmelcaQuillota 2202015/02BS4B</t>
  </si>
  <si>
    <t>Parque Solar Fotovoltaico Luz del NorteEmelcaNogales 2202015/02BS4B</t>
  </si>
  <si>
    <t>Parque Solar Fotovoltaico Luz del NorteLitoralQuillota 2202015/02BS4B</t>
  </si>
  <si>
    <t>Parque Solar Fotovoltaico Luz del NorteLitoralNogales 2202015/02BS4B</t>
  </si>
  <si>
    <t>Parque Solar Fotovoltaico Luz del NorteLitoralMelipilla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</si>
  <si>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</si>
  <si>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</si>
  <si>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DistribuciónPolpaico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</si>
  <si>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</si>
  <si>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</si>
  <si>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NorteEnel DistribuciónCerro Navia 2202015/02BS4B</t>
  </si>
  <si>
    <t>Parque Solar Fotovoltaico Luz del NorteEEPAPolpaico 2202015/02BS4B</t>
  </si>
  <si>
    <t>Parque Solar Fotovoltaico Luz del NorteEEPAChena 2202015/02BS4B</t>
  </si>
  <si>
    <t>Parque Solar Fotovoltaico Luz del NorteEEPAAlto Jahuel 2202015/02BS4B</t>
  </si>
  <si>
    <t>Parque Solar Fotovoltaico Luz del NorteEEPACerro Navia 2202015/02BS4B</t>
  </si>
  <si>
    <t>Parque Solar Fotovoltaico Luz del NorteCGE DistribuciónPolpaico 2202015/02BS4B</t>
  </si>
  <si>
    <t>Parque Solar Fotovoltaico Luz del NorteCGE DistribuciónChena 2202015/02BS4B</t>
  </si>
  <si>
    <t>Parque Solar Fotovoltaico Luz del NorteCGE DistribuciónCerro Navia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</si>
  <si>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</si>
  <si>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</si>
  <si>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</si>
  <si>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</si>
  <si>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DistribuciónTemuco 2202015/02BS4B</t>
  </si>
  <si>
    <t>Parque Solar Fotovoltaico Luz del NorteCGE DistribuciónLagunillas 2202015/02BS4B</t>
  </si>
  <si>
    <t>Parque Solar Fotovoltaico Luz del NorteCGE DistribuciónQuillota 2202015/02BS4B</t>
  </si>
  <si>
    <t>Parque Solar Fotovoltaico Luz del NorteCGE DistribuciónColbun 2202015/02BS4B</t>
  </si>
  <si>
    <t>Parque Solar Fotovoltaico Luz del NorteCoopelanCharrua 2202015/02BS4B</t>
  </si>
  <si>
    <t>Parque Solar Fotovoltaico Luz del NorteFrontelCharrua 2202015/02BS4B</t>
  </si>
  <si>
    <t>Parque Solar Fotovoltaico Luz del NorteFrontelHualpen 2202015/02BS4B</t>
  </si>
  <si>
    <t>Parque Solar Fotovoltaico Luz del NorteFrontelTemuco 2202015/02BS4B</t>
  </si>
  <si>
    <t>Parque Solar Fotovoltaico Luz del NorteFrontelLagunillas 2202015/02BS4B</t>
  </si>
  <si>
    <t>Parque Solar Fotovoltaico Luz del NorteSaesaBarro Blanco 2202015/02BS4B</t>
  </si>
  <si>
    <t>Parque Solar Fotovoltaico Luz del NorteSaesaCharrua 2202015/02BS4B</t>
  </si>
  <si>
    <t>Parque Solar Fotovoltaico Luz del NorteSaesaDiego de Almagro 2202015/02BS4B</t>
  </si>
  <si>
    <t>Parque Solar Fotovoltaico Luz del NorteSaesaLos Ciruelos 2202015/02BS4B</t>
  </si>
  <si>
    <t>Parque Solar Fotovoltaico Luz del NorteSaesaTemuco 2202015/02BS4B</t>
  </si>
  <si>
    <t>Parque Solar Fotovoltaico Luz del NorteSaesaValdivia 2202015/02BS4B</t>
  </si>
  <si>
    <t>Parque Solar Fotovoltaico Luz del NorteCodinerCharrua 2202015/02BS4B</t>
  </si>
  <si>
    <t>Parque Solar Fotovoltaico Luz del NorteCodinerTemuco 2202015/02BS4B</t>
  </si>
  <si>
    <t>Parque Solar Fotovoltaico Luz del NorteEdecsaQuillota 2202015/02BS4B</t>
  </si>
  <si>
    <t>Parque Solar Fotovoltaico Luz del NorteEdecsaNogales 2202015/02BS4B</t>
  </si>
  <si>
    <t>Parque Solar Fotovoltaico Luz del NorteCECItahue 2202015/02BS4B</t>
  </si>
  <si>
    <t>Parque Solar Fotovoltaico Luz del NorteCECCharrua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</si>
  <si>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</si>
  <si>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</si>
  <si>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NorteLuzparralItahue 2202015/02BS4B</t>
  </si>
  <si>
    <t>Parque Solar Fotovoltaico Luz del NorteLuzparralCharrua 2202015/02BS4B</t>
  </si>
  <si>
    <t>Parque Solar Fotovoltaico Luz del NorteCopelecItahue 2202015/02BS4B</t>
  </si>
  <si>
    <t>Parque Solar Fotovoltaico Luz del NorteCopelecCharrua 2202015/02BS4B</t>
  </si>
  <si>
    <t>Parque Solar Fotovoltaico Luz del NorteCoelchaCharrua 2202015/02BS4B</t>
  </si>
  <si>
    <t>Parque Solar Fotovoltaico Luz del NorteSocoepaValdivia 2202015/02BS4B</t>
  </si>
  <si>
    <t>Parque Solar Fotovoltaico Luz del NorteSocoepaBarro Blanco 2202015/02BS4B</t>
  </si>
  <si>
    <t>Parque Solar Fotovoltaico Luz del NorteCooprelValdivia 2202015/02BS4B</t>
  </si>
  <si>
    <t>Parque Solar Fotovoltaico Luz del NorteCooprelBarro Blanco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</si>
  <si>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</si>
  <si>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</si>
  <si>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NorteCrellBarro Blanco 2202015/02BS4B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</si>
  <si>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</si>
  <si>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</si>
  <si>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</si>
  <si>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</si>
  <si>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</si>
  <si>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</si>
  <si>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</si>
  <si>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</si>
  <si>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</si>
  <si>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</si>
  <si>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</si>
  <si>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</si>
  <si>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</si>
  <si>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</si>
  <si>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</si>
  <si>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</si>
  <si>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</si>
  <si>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</si>
  <si>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</si>
  <si>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</si>
  <si>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</si>
  <si>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</si>
  <si>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</si>
  <si>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</si>
  <si>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</si>
  <si>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</si>
  <si>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</si>
  <si>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</si>
  <si>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</si>
  <si>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</si>
  <si>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</si>
  <si>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</si>
  <si>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</si>
  <si>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</si>
  <si>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</si>
  <si>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</si>
  <si>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</si>
  <si>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</si>
  <si>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</si>
  <si>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</si>
  <si>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</si>
  <si>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</si>
  <si>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</si>
  <si>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</si>
  <si>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</si>
  <si>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</si>
  <si>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</si>
  <si>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</si>
  <si>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</si>
  <si>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</si>
  <si>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</si>
  <si>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</si>
  <si>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</si>
  <si>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</si>
  <si>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</si>
  <si>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</si>
  <si>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</si>
  <si>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</si>
  <si>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</si>
  <si>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</si>
  <si>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</si>
  <si>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</si>
  <si>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</si>
  <si>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</si>
  <si>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</si>
  <si>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</si>
  <si>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</si>
  <si>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</si>
  <si>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</si>
  <si>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</si>
  <si>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</si>
  <si>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</si>
  <si>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</si>
  <si>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</si>
  <si>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</si>
  <si>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</si>
  <si>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</si>
  <si>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</si>
  <si>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</si>
  <si>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</si>
  <si>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</si>
  <si>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</si>
  <si>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</si>
  <si>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</si>
  <si>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</si>
  <si>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</si>
  <si>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</si>
  <si>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</si>
  <si>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</si>
  <si>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</si>
  <si>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</si>
  <si>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</si>
  <si>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</si>
  <si>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</si>
  <si>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</si>
  <si>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</si>
  <si>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</si>
  <si>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</si>
  <si>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</si>
  <si>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</si>
  <si>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</si>
  <si>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</si>
  <si>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</si>
  <si>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</si>
  <si>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</si>
  <si>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</si>
  <si>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</si>
  <si>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</si>
  <si>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</si>
  <si>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</si>
  <si>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</si>
  <si>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</si>
  <si>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</si>
  <si>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</si>
  <si>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</si>
  <si>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</si>
  <si>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</si>
  <si>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</si>
  <si>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</si>
  <si>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</si>
  <si>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</si>
  <si>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</si>
  <si>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</si>
  <si>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</si>
  <si>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</si>
  <si>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</si>
  <si>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</si>
  <si>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</si>
  <si>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</si>
  <si>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</si>
  <si>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</si>
  <si>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</si>
  <si>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</si>
  <si>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</si>
  <si>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</si>
  <si>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</si>
  <si>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</si>
  <si>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</si>
  <si>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</si>
  <si>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</si>
  <si>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</si>
  <si>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</si>
  <si>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</si>
  <si>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</si>
  <si>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</si>
  <si>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</si>
  <si>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</si>
  <si>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</si>
  <si>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</si>
  <si>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</si>
  <si>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</si>
  <si>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</si>
  <si>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</si>
  <si>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</si>
  <si>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</si>
  <si>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</si>
  <si>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</si>
  <si>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</si>
  <si>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</si>
  <si>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</si>
  <si>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</si>
  <si>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</si>
  <si>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Empresa Eléctrica Rucatayo S.A.EMELARICrucero 2202015/02BS4C</t>
  </si>
  <si>
    <t>Empresa Eléctrica Rucatayo S.A.ELIQSAEncuentro 2202015/02BS4C</t>
  </si>
  <si>
    <t>Empresa Eléctrica Rucatayo S.A.ELIQSACrucero 2202015/02BS4C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</si>
  <si>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</si>
  <si>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</si>
  <si>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</si>
  <si>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S.A.ElecdaDiego de Almagro 2202015/02 (Elecda)BS4C</t>
  </si>
  <si>
    <t>Empresa Eléctrica Rucatayo S.A.ElecdaDiego de Almagro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</si>
  <si>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</si>
  <si>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</si>
  <si>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</si>
  <si>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</si>
  <si>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</si>
  <si>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</si>
  <si>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</si>
  <si>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S.A.ChilquintaQuillota 2202015/02BS4C</t>
  </si>
  <si>
    <t>Empresa Eléctrica Rucatayo S.A.ChilquintaNogales 2202015/02BS4C</t>
  </si>
  <si>
    <t>Empresa Eléctrica Rucatayo S.A.ChilquintaMelipilla 2202015/02BS4C</t>
  </si>
  <si>
    <t>Empresa Eléctrica Rucatayo S.A.ConafeMaitencillo 2202015/02BS4C</t>
  </si>
  <si>
    <t>Empresa Eléctrica Rucatayo S.A.ConafeMelipilla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</si>
  <si>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</si>
  <si>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</si>
  <si>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</si>
  <si>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</si>
  <si>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S.A.EmelcaQuillota 2202015/02BS4C</t>
  </si>
  <si>
    <t>Empresa Eléctrica Rucatayo S.A.EmelcaNogales 2202015/02BS4C</t>
  </si>
  <si>
    <t>Empresa Eléctrica Rucatayo S.A.LitoralQuillota 2202015/02BS4C</t>
  </si>
  <si>
    <t>Empresa Eléctrica Rucatayo S.A.LitoralNogales 2202015/02BS4C</t>
  </si>
  <si>
    <t>Empresa Eléctrica Rucatayo S.A.LitoralMelipilla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</si>
  <si>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</si>
  <si>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</si>
  <si>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DistribuciónPolpaico 2202015/02BS4C</t>
  </si>
  <si>
    <t>Empresa Eléctrica Rucatayo S.A.Enel DistribuciónChena 2202015/02BS4C</t>
  </si>
  <si>
    <t>Empresa Eléctrica Rucatayo S.A.Enel DistribuciónAlto Jahuel 2202015/02BS4C</t>
  </si>
  <si>
    <t>Empresa Eléctrica Rucatayo S.A.Enel DistribuciónCerro Navia 2202015/02BS4C</t>
  </si>
  <si>
    <t>Empresa Eléctrica Rucatayo S.A.EEPAPolpaico 2202015/02BS4C</t>
  </si>
  <si>
    <t>Empresa Eléctrica Rucatayo S.A.EEPAChena 2202015/02BS4C</t>
  </si>
  <si>
    <t>Empresa Eléctrica Rucatayo S.A.EEPAAlto Jahuel 2202015/02BS4C</t>
  </si>
  <si>
    <t>Empresa Eléctrica Rucatayo S.A.EEPACerro Navia 2202015/02BS4C</t>
  </si>
  <si>
    <t>Empresa Eléctrica Rucatayo S.A.CGE DistribuciónPolpaico 2202015/02BS4C</t>
  </si>
  <si>
    <t>Empresa Eléctrica Rucatayo S.A.CGE DistribuciónChena 2202015/02BS4C</t>
  </si>
  <si>
    <t>Empresa Eléctrica Rucatayo S.A.CGE DistribuciónCerro Navia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</si>
  <si>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</si>
  <si>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</si>
  <si>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</si>
  <si>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</si>
  <si>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DistribuciónTemuco 2202015/02BS4C</t>
  </si>
  <si>
    <t>Empresa Eléctrica Rucatayo S.A.CGE DistribuciónLagunillas 2202015/02BS4C</t>
  </si>
  <si>
    <t>Empresa Eléctrica Rucatayo S.A.CGE DistribuciónQuillota 2202015/02BS4C</t>
  </si>
  <si>
    <t>Empresa Eléctrica Rucatayo S.A.CGE DistribuciónColbun 2202015/02BS4C</t>
  </si>
  <si>
    <t>Empresa Eléctrica Rucatayo S.A.CoopelanCharrua 2202015/02BS4C</t>
  </si>
  <si>
    <t>Empresa Eléctrica Rucatayo S.A.FrontelCharrua 2202015/02BS4C</t>
  </si>
  <si>
    <t>Empresa Eléctrica Rucatayo S.A.FrontelHualpen 2202015/02BS4C</t>
  </si>
  <si>
    <t>Empresa Eléctrica Rucatayo S.A.FrontelTemuco 2202015/02BS4C</t>
  </si>
  <si>
    <t>Empresa Eléctrica Rucatayo S.A.FrontelLagunillas 2202015/02BS4C</t>
  </si>
  <si>
    <t>Empresa Eléctrica Rucatayo S.A.SaesaBarro Blanco 2202015/02BS4C</t>
  </si>
  <si>
    <t>Empresa Eléctrica Rucatayo S.A.SaesaCharrua 2202015/02BS4C</t>
  </si>
  <si>
    <t>Empresa Eléctrica Rucatayo S.A.SaesaDiego de Almagro 2202015/02BS4C</t>
  </si>
  <si>
    <t>Empresa Eléctrica Rucatayo S.A.SaesaLos Ciruelos 2202015/02BS4C</t>
  </si>
  <si>
    <t>Empresa Eléctrica Rucatayo S.A.SaesaTemuco 2202015/02BS4C</t>
  </si>
  <si>
    <t>Empresa Eléctrica Rucatayo S.A.SaesaValdivia 2202015/02BS4C</t>
  </si>
  <si>
    <t>Empresa Eléctrica Rucatayo S.A.CodinerCharrua 2202015/02BS4C</t>
  </si>
  <si>
    <t>Empresa Eléctrica Rucatayo S.A.CodinerTemuco 2202015/02BS4C</t>
  </si>
  <si>
    <t>Empresa Eléctrica Rucatayo S.A.EdecsaQuillota 2202015/02BS4C</t>
  </si>
  <si>
    <t>Empresa Eléctrica Rucatayo S.A.EdecsaNogales 2202015/02BS4C</t>
  </si>
  <si>
    <t>Empresa Eléctrica Rucatayo S.A.CECItahue 2202015/02BS4C</t>
  </si>
  <si>
    <t>Empresa Eléctrica Rucatayo S.A.CECCharrua 2202015/02BS4C</t>
  </si>
  <si>
    <t>Empresa Eléctrica Rucatayo S.A.LuzlinaresItahue 2202015/02BS4C</t>
  </si>
  <si>
    <t>Empresa Eléctrica Rucatayo S.A.LuzlinaresCharrua 2202015/02BS4C</t>
  </si>
  <si>
    <t>Empresa Eléctrica Rucatayo S.A.LuzparralItahue 2202015/02BS4C</t>
  </si>
  <si>
    <t>Empresa Eléctrica Rucatayo S.A.LuzparralCharrua 2202015/02BS4C</t>
  </si>
  <si>
    <t>Empresa Eléctrica Rucatayo S.A.CopelecItahue 2202015/02BS4C</t>
  </si>
  <si>
    <t>Empresa Eléctrica Rucatayo S.A.CopelecCharrua 2202015/02BS4C</t>
  </si>
  <si>
    <t>Empresa Eléctrica Rucatayo S.A.CoelchaCharrua 2202015/02BS4C</t>
  </si>
  <si>
    <t>Empresa Eléctrica Rucatayo S.A.SocoepaValdivia 2202015/02BS4C</t>
  </si>
  <si>
    <t>Empresa Eléctrica Rucatayo S.A.SocoepaBarro Blanco 2202015/02BS4C</t>
  </si>
  <si>
    <t>Empresa Eléctrica Rucatayo S.A.CooprelValdivia 2202015/02BS4C</t>
  </si>
  <si>
    <t>Empresa Eléctrica Rucatayo S.A.CooprelBarro Blanco 2202015/02BS4C</t>
  </si>
  <si>
    <t>Empresa Eléctrica Rucatayo S.A.Luz OsornoValdivia 2202015/02BS4C</t>
  </si>
  <si>
    <t>Empresa Eléctrica Rucatayo S.A.Luz OsornoBarro Blanco 2202015/02BS4C</t>
  </si>
  <si>
    <t>Empresa Eléctrica Rucatayo S.A.CrellBarro Blanco 2202015/02BS4C</t>
  </si>
  <si>
    <t>CABO LEONES I S.A.EMELARICrucero 2202015/02BS4C</t>
  </si>
  <si>
    <t>CABO LEONES I S.A.ELIQSAEncuentro 2202015/02BS4C</t>
  </si>
  <si>
    <t>CABO LEONES I S.A.ELIQSACrucero 2202015/02BS4C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</si>
  <si>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</si>
  <si>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</si>
  <si>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</si>
  <si>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S.A.ElecdaDiego de Almagro 2202015/02 (Elecda)BS4C</t>
  </si>
  <si>
    <t>CABO LEONES I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</si>
  <si>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</si>
  <si>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</si>
  <si>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</si>
  <si>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</si>
  <si>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</si>
  <si>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</si>
  <si>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</si>
  <si>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S.A.ChilquintaQuillota 2202015/02BS4C</t>
  </si>
  <si>
    <t>CABO LEONES I S.A.ChilquintaNogales 2202015/02BS4C</t>
  </si>
  <si>
    <t>CABO LEONES I S.A.ChilquintaMelipilla 2202015/02BS4C</t>
  </si>
  <si>
    <t>CABO LEONES I S.A.ConafeMaitencillo 2202015/02BS4C</t>
  </si>
  <si>
    <t>CABO LEONES I S.A.ConafeMelipilla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</si>
  <si>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</si>
  <si>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</si>
  <si>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</si>
  <si>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</si>
  <si>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S.A.EmelcaQuillota 2202015/02BS4C</t>
  </si>
  <si>
    <t>CABO LEONES I S.A.EmelcaNogales 2202015/02BS4C</t>
  </si>
  <si>
    <t>CABO LEONES I S.A.LitoralQuillota 2202015/02BS4C</t>
  </si>
  <si>
    <t>CABO LEONES I S.A.LitoralNogales 2202015/02BS4C</t>
  </si>
  <si>
    <t>CABO LEONES I S.A.LitoralMelipilla 2202015/02BS4C</t>
  </si>
  <si>
    <t>CABO LEONES I S.A.Enel DistribuciónQuillota 2202015/02BS4C</t>
  </si>
  <si>
    <t>CABO LEONES I S.A.Enel DistribuciónNogales 2202015/02BS4C</t>
  </si>
  <si>
    <t>CABO LEONES I S.A.Enel DistribuciónPolpaico 2202015/02BS4C</t>
  </si>
  <si>
    <t>CABO LEONES I S.A.Enel DistribuciónChena 2202015/02BS4C</t>
  </si>
  <si>
    <t>CABO LEONES I S.A.Enel DistribuciónAlto Jahuel 2202015/02BS4C</t>
  </si>
  <si>
    <t>CABO LEONES I S.A.Enel DistribuciónCerro Navia 2202015/02BS4C</t>
  </si>
  <si>
    <t>CABO LEONES I S.A.EEPAPolpaico 2202015/02BS4C</t>
  </si>
  <si>
    <t>CABO LEONES I S.A.EEPAChena 2202015/02BS4C</t>
  </si>
  <si>
    <t>CABO LEONES I S.A.EEPAAlto Jahuel 2202015/02BS4C</t>
  </si>
  <si>
    <t>CABO LEONES I S.A.EEPACerro Navia 2202015/02BS4C</t>
  </si>
  <si>
    <t>CABO LEONES I S.A.CGE DistribuciónPolpaico 2202015/02BS4C</t>
  </si>
  <si>
    <t>CABO LEONES I S.A.CGE DistribuciónChena 2202015/02BS4C</t>
  </si>
  <si>
    <t>CABO LEONES I S.A.CGE DistribuciónCerro Navia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</si>
  <si>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</si>
  <si>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</si>
  <si>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</si>
  <si>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</si>
  <si>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DistribuciónTemuco 2202015/02BS4C</t>
  </si>
  <si>
    <t>CABO LEONES I S.A.CGE DistribuciónLagunillas 2202015/02BS4C</t>
  </si>
  <si>
    <t>CABO LEONES I S.A.CGE DistribuciónQuillota 2202015/02BS4C</t>
  </si>
  <si>
    <t>CABO LEONES I S.A.CGE DistribuciónColbun 2202015/02BS4C</t>
  </si>
  <si>
    <t>CABO LEONES I S.A.CoopelanCharrua 2202015/02BS4C</t>
  </si>
  <si>
    <t>CABO LEONES I S.A.FrontelCharrua 2202015/02BS4C</t>
  </si>
  <si>
    <t>CABO LEONES I S.A.FrontelHualpen 2202015/02BS4C</t>
  </si>
  <si>
    <t>CABO LEONES I S.A.FrontelTemuco 2202015/02BS4C</t>
  </si>
  <si>
    <t>CABO LEONES I S.A.FrontelLagunillas 2202015/02BS4C</t>
  </si>
  <si>
    <t>CABO LEONES I S.A.SaesaBarro Blanco 2202015/02BS4C</t>
  </si>
  <si>
    <t>CABO LEONES I S.A.SaesaCharrua 2202015/02BS4C</t>
  </si>
  <si>
    <t>CABO LEONES I S.A.SaesaDiego de Almagro 2202015/02BS4C</t>
  </si>
  <si>
    <t>CABO LEONES I S.A.SaesaLos Ciruelos 2202015/02BS4C</t>
  </si>
  <si>
    <t>CABO LEONES I S.A.SaesaTemuco 2202015/02BS4C</t>
  </si>
  <si>
    <t>CABO LEONES I S.A.SaesaValdivia 2202015/02BS4C</t>
  </si>
  <si>
    <t>CABO LEONES I S.A.CodinerCharrua 2202015/02BS4C</t>
  </si>
  <si>
    <t>CABO LEONES I S.A.CodinerTemuco 2202015/02BS4C</t>
  </si>
  <si>
    <t>CABO LEONES I S.A.EdecsaQuillota 2202015/02BS4C</t>
  </si>
  <si>
    <t>CABO LEONES I S.A.EdecsaNogales 2202015/02BS4C</t>
  </si>
  <si>
    <t>CABO LEONES I S.A.CECItahue 2202015/02BS4C</t>
  </si>
  <si>
    <t>CABO LEONES I S.A.CECCharrua 2202015/02BS4C</t>
  </si>
  <si>
    <t>CABO LEONES I S.A.LuzlinaresItahue 2202015/02BS4C</t>
  </si>
  <si>
    <t>CABO LEONES I S.A.LuzlinaresCharrua 2202015/02BS4C</t>
  </si>
  <si>
    <t>CABO LEONES I S.A.LuzparralItahue 2202015/02BS4C</t>
  </si>
  <si>
    <t>CABO LEONES I S.A.LuzparralCharrua 2202015/02BS4C</t>
  </si>
  <si>
    <t>CABO LEONES I S.A.CopelecItahue 2202015/02BS4C</t>
  </si>
  <si>
    <t>CABO LEONES I S.A.CopelecCharrua 2202015/02BS4C</t>
  </si>
  <si>
    <t>CABO LEONES I S.A.CoelchaCharrua 2202015/02BS4C</t>
  </si>
  <si>
    <t>CABO LEONES I S.A.SocoepaValdivia 2202015/02BS4C</t>
  </si>
  <si>
    <t>CABO LEONES I S.A.SocoepaBarro Blanco 2202015/02BS4C</t>
  </si>
  <si>
    <t>CABO LEONES I S.A.CooprelValdivia 2202015/02BS4C</t>
  </si>
  <si>
    <t>CABO LEONES I S.A.CooprelBarro Blanco 2202015/02BS4C</t>
  </si>
  <si>
    <t>CABO LEONES I S.A.Luz OsornoValdivia 2202015/02BS4C</t>
  </si>
  <si>
    <t>CABO LEONES I S.A.Luz OsornoBarro Blanco 2202015/02BS4C</t>
  </si>
  <si>
    <t>CABO LEONES I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</si>
  <si>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</si>
  <si>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</si>
  <si>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</si>
  <si>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</si>
  <si>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</si>
  <si>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</si>
  <si>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</si>
  <si>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</si>
  <si>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</si>
  <si>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Empresa Eléctrica Rucatayo S.A.CoelchaALTO JAHUEL 2202015/02BS4A</t>
  </si>
  <si>
    <t>Empresa Eléctrica Rucatayo S.A.CoelchaItahue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</si>
  <si>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</si>
  <si>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</si>
  <si>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</si>
  <si>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S.A.CoelchaItahue 2202015/02BS4A</t>
  </si>
  <si>
    <t>CABO LEONES I S.A.Coelchacautín 2202015/02BS4A</t>
  </si>
  <si>
    <t>CABO LEONES I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</si>
  <si>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</si>
  <si>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</si>
  <si>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</si>
  <si>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</si>
  <si>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Parque Solar Fotovoltaico Luz del NorteCoelchaALTO JAHUEL 2202015/02BS4B</t>
  </si>
  <si>
    <t>Parque Solar Fotovoltaico Luz del NorteCoelchaItahue 2202015/02BS4B</t>
  </si>
  <si>
    <t>Parque Solar Fotovoltaico Luz del NorteCoelchacautín 2202015/02BS4B</t>
  </si>
  <si>
    <t>Parque Solar Fotovoltaico Luz del NorteCoelchaTemuco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</si>
  <si>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</si>
  <si>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</si>
  <si>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</si>
  <si>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</si>
  <si>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Empresa Eléctrica Rucatayo S.A.CoelchaALTO JAHUEL 2202015/02BS4C</t>
  </si>
  <si>
    <t>Empresa Eléctrica Rucatayo S.A.CoelchaItahue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</si>
  <si>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</si>
  <si>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</si>
  <si>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</si>
  <si>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</si>
  <si>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S.A.Coelchacautín 2202015/02BS4C</t>
  </si>
  <si>
    <t>CABO LEONES I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</si>
  <si>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</si>
  <si>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</si>
  <si>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</si>
  <si>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</si>
  <si>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</si>
  <si>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</si>
  <si>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</si>
  <si>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</si>
  <si>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</si>
  <si>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</si>
  <si>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</si>
  <si>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</si>
  <si>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</si>
  <si>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</si>
  <si>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</si>
  <si>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</si>
  <si>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</si>
  <si>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</si>
  <si>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</si>
  <si>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</si>
  <si>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</si>
  <si>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</si>
  <si>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</si>
  <si>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</si>
  <si>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</si>
  <si>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</si>
  <si>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</si>
  <si>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</si>
  <si>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</si>
  <si>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</si>
  <si>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</si>
  <si>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</si>
  <si>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</si>
  <si>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</si>
  <si>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</si>
  <si>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</si>
  <si>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</si>
  <si>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</si>
  <si>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</si>
  <si>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</si>
  <si>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</si>
  <si>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</si>
  <si>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</si>
  <si>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</si>
  <si>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</si>
  <si>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</si>
  <si>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</si>
  <si>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</si>
  <si>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</si>
  <si>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</si>
  <si>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</si>
  <si>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</si>
  <si>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</si>
  <si>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</si>
  <si>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</si>
  <si>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</si>
  <si>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</si>
  <si>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</si>
  <si>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</si>
  <si>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</si>
  <si>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SAN JUANCoelchaALTO JAHUEL 220SIC 2013/03_2BS2A</t>
  </si>
  <si>
    <t>SAN JUANCoelchaItahue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</si>
  <si>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</si>
  <si>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</si>
  <si>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</si>
  <si>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</si>
  <si>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COLBÚNCoelchacautín 220SIC 2013/03_2BS2B</t>
  </si>
  <si>
    <t>COLBÚNCoelchaTemuco 220SIC 2013/03_2BS2B</t>
  </si>
  <si>
    <t>SANTIAGO SOLARCoelchaALTO JAHUEL 220SIC 2013/03_2BS2B</t>
  </si>
  <si>
    <t>SANTIAGO SOLARCoelchaItahue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</si>
  <si>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</si>
  <si>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</si>
  <si>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</si>
  <si>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</si>
  <si>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JUANCoelchacautín 220SIC 2013/03_2BS2C</t>
  </si>
  <si>
    <t>SAN JUANCoelchaTemuco 220SIC 2013/03_2BS2C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</si>
  <si>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</si>
  <si>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</si>
  <si>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</si>
  <si>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</si>
  <si>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</si>
  <si>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</si>
  <si>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</si>
  <si>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</si>
  <si>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</si>
  <si>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</si>
  <si>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</si>
  <si>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</si>
  <si>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</si>
  <si>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</si>
  <si>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</si>
  <si>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</si>
  <si>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</si>
  <si>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</si>
  <si>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</si>
  <si>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</si>
  <si>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</si>
  <si>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</si>
  <si>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</si>
  <si>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</si>
  <si>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</si>
  <si>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</si>
  <si>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S.A.CECMELIPILLA 2202015/02BS4A</t>
  </si>
  <si>
    <t>CABO LEONES I S.A.CECALTO JAHUEL 2202015/02BS4A</t>
  </si>
  <si>
    <t>CABO LEONES I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</si>
  <si>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</si>
  <si>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</si>
  <si>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</si>
  <si>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</si>
  <si>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</si>
  <si>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Empresa Eléctrica Rucatayo S.A.CGE DistribuciónMELIPILLA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</si>
  <si>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</si>
  <si>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</si>
  <si>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DistribuciónRAPEL 2202015/02BS4A</t>
  </si>
  <si>
    <t>Empresa Eléctrica Rucatayo S.A.CGE Distribucióncautín 2202015/02BS4A</t>
  </si>
  <si>
    <t>CABO LEONES I S.A.CGE DistribuciónMELIPILLA 2202015/02BS4A</t>
  </si>
  <si>
    <t>CABO LEONES I S.A.CGE DistribuciónALTO JAHUEL 2202015/02BS4A</t>
  </si>
  <si>
    <t>CABO LEONES I S.A.CGE Distribuciónmaipo 2202015/02BS4A</t>
  </si>
  <si>
    <t>CABO LEONES I S.A.CGE DistribuciónRAPEL 2202015/02BS4A</t>
  </si>
  <si>
    <t>CABO LEONES I S.A.CGE Distribucióncautín 2202015/02BS4A</t>
  </si>
  <si>
    <t>Aela Generación S.A.Chilquintalos maquis 2202015/02BS4A</t>
  </si>
  <si>
    <t>Empresa Eléctrica Rucatayo S.A.Chilquintalos maquis 2202015/02BS4A</t>
  </si>
  <si>
    <t>CABO LEONES I S.A.Chilquintalos maquis 2202015/02BS4A</t>
  </si>
  <si>
    <t>Aela Generación S.A.Codinercautín 2202015/02BS4A</t>
  </si>
  <si>
    <t>Empresa Eléctrica Rucatayo S.A.Codinercautín 2202015/02BS4A</t>
  </si>
  <si>
    <t>CABO LEONES I S.A.Codinercautín 2202015/02BS4A</t>
  </si>
  <si>
    <t>Aela Generación S.A.ConafeCardones 2202015/02BS4A</t>
  </si>
  <si>
    <t>Aela Generación S.A.Conafelos maquis 2202015/02BS4A</t>
  </si>
  <si>
    <t>Empresa Eléctrica Rucatayo S.A.ConafeCardones 2202015/02BS4A</t>
  </si>
  <si>
    <t>Empresa Eléctrica Rucatayo S.A.Conafelos maquis 2202015/02BS4A</t>
  </si>
  <si>
    <t>CABO LEONES I S.A.ConafeCardones 2202015/02BS4A</t>
  </si>
  <si>
    <t>CABO LEONES I S.A.Conafelos maquis 2202015/02BS4A</t>
  </si>
  <si>
    <t>Aela Generación S.A.CoopelanTemuco 2202015/02BS4A</t>
  </si>
  <si>
    <t>Aela Generación S.A.Coopelancautín 2202015/02BS4A</t>
  </si>
  <si>
    <t>Empresa Eléctrica Rucatayo S.A.CoopelanTemuco 2202015/02BS4A</t>
  </si>
  <si>
    <t>Empresa Eléctrica Rucatayo S.A.Coopelancautín 2202015/02BS4A</t>
  </si>
  <si>
    <t>CABO LEONES I S.A.CoopelanTemuco 2202015/02BS4A</t>
  </si>
  <si>
    <t>CABO LEONES I S.A.Coopelancautín 2202015/02BS4A</t>
  </si>
  <si>
    <t>Aela Generación S.A.Cooprelmelipulli 2202015/02BS4A</t>
  </si>
  <si>
    <t>Empresa Eléctrica Rucatayo S.A.Cooprelmelipulli 2202015/02BS4A</t>
  </si>
  <si>
    <t>CABO LEONES I S.A.Cooprelmelipulli 2202015/02BS4A</t>
  </si>
  <si>
    <t>Aela Generación S.A.CopelecAlto Jahuel 2202015/02BS4A</t>
  </si>
  <si>
    <t>Aela Generación S.A.CopelecRAPEL 2202015/02BS4A</t>
  </si>
  <si>
    <t>Empresa Eléctrica Rucatayo S.A.CopelecAlto Jahuel 2202015/02BS4A</t>
  </si>
  <si>
    <t>Empresa Eléctrica Rucatayo S.A.CopelecRAPEL 2202015/02BS4A</t>
  </si>
  <si>
    <t>CABO LEONES I S.A.CopelecAlto Jahuel 2202015/02BS4A</t>
  </si>
  <si>
    <t>CABO LEONES I S.A.CopelecRAPEL 2202015/02BS4A</t>
  </si>
  <si>
    <t>Aela Generación S.A.CrellValdivia 2202015/02BS4A</t>
  </si>
  <si>
    <t>Aela Generación S.A.Crellmelipulli 2202015/02BS4A</t>
  </si>
  <si>
    <t>Empresa Eléctrica Rucatayo S.A.CrellValdivia 2202015/02BS4A</t>
  </si>
  <si>
    <t>Empresa Eléctrica Rucatayo S.A.Crellmelipulli 2202015/02BS4A</t>
  </si>
  <si>
    <t>CABO LEONES I S.A.CrellValdivia 2202015/02BS4A</t>
  </si>
  <si>
    <t>CABO LEONES I S.A.Crellmelipulli 2202015/02BS4A</t>
  </si>
  <si>
    <t>Aela Generación S.A.Edecsalos maquis 2202015/02BS4A</t>
  </si>
  <si>
    <t>Aela Generación S.A.Edecsamelipilla 2202015/02BS4A</t>
  </si>
  <si>
    <t>Empresa Eléctrica Rucatayo S.A.Edecsalos maquis 2202015/02BS4A</t>
  </si>
  <si>
    <t>Empresa Eléctrica Rucatayo S.A.Edecsamelipilla 2202015/02BS4A</t>
  </si>
  <si>
    <t>CABO LEONES I S.A.Edecsalos maquis 2202015/02BS4A</t>
  </si>
  <si>
    <t>CABO LEONES I S.A.Edecsamelipilla 2202015/02BS4A</t>
  </si>
  <si>
    <t>Aela Generación S.A.EEPAQuillota 2202015/02BS4A</t>
  </si>
  <si>
    <t>Empresa Eléctrica Rucatayo S.A.EEPAQuillota 2202015/02BS4A</t>
  </si>
  <si>
    <t>CABO LEONES I S.A.EEPAQuillota 2202015/02BS4A</t>
  </si>
  <si>
    <t>Aela Generación S.A.Elecdaparinacota 2202015/02BS4A</t>
  </si>
  <si>
    <t>Empresa Eléctrica Rucatayo S.A.Elecdaparinacota 2202015/02BS4A</t>
  </si>
  <si>
    <t>CABO LEONES I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</si>
  <si>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</si>
  <si>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</si>
  <si>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</si>
  <si>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Empresa Eléctrica Rucatayo S.A.ELIQSACondores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</si>
  <si>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</si>
  <si>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</si>
  <si>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</si>
  <si>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S.A.ELIQSAparinacota 2202015/02BS4A</t>
  </si>
  <si>
    <t>CABO LEONES I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</si>
  <si>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</si>
  <si>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</si>
  <si>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</si>
  <si>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Empresa Eléctrica Rucatayo S.A.EMELARICondores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</si>
  <si>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</si>
  <si>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</si>
  <si>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</si>
  <si>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S.A.EMELARIparinacota 2202015/02BS4A</t>
  </si>
  <si>
    <t>CABO LEONES I S.A.EMELARIpozo almonte 2202015/02BS4A</t>
  </si>
  <si>
    <t>Aela Generación S.A.EMELATLos Vilos 2202015/02BS4A</t>
  </si>
  <si>
    <t>Empresa Eléctrica Rucatayo S.A.EMELATLos Vilos 2202015/02BS4A</t>
  </si>
  <si>
    <t>CABO LEONES I S.A.EMELATLos Vilos 2202015/02BS4A</t>
  </si>
  <si>
    <t>Aela Generación S.A.Emelcalos maquis 2202015/02BS4A</t>
  </si>
  <si>
    <t>Aela Generación S.A.EmelcaMelipilla 2202015/02BS4A</t>
  </si>
  <si>
    <t>Empresa Eléctrica Rucatayo S.A.Emelcalos maquis 2202015/02BS4A</t>
  </si>
  <si>
    <t>Empresa Eléctrica Rucatayo S.A.EmelcaMelipilla 2202015/02BS4A</t>
  </si>
  <si>
    <t>CABO LEONES I S.A.Emelcalos maquis 2202015/02BS4A</t>
  </si>
  <si>
    <t>CABO LEONES I S.A.EmelcaMelipilla 2202015/02BS4A</t>
  </si>
  <si>
    <t>Aela Generación S.A.Enel Distribuciónlos maquis 2202015/02BS4A</t>
  </si>
  <si>
    <t>Empresa Eléctrica Rucatayo S.A.Enel Distribuciónlos maquis 2202015/02BS4A</t>
  </si>
  <si>
    <t>CABO LEONES I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</si>
  <si>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</si>
  <si>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</si>
  <si>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</si>
  <si>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Empresa Eléctrica Rucatayo S.A.FrontelAlto Jahuel 2202015/02BS4A</t>
  </si>
  <si>
    <t>Empresa Eléctrica Rucatayo S.A.FrontelItahue 2202015/02BS4A</t>
  </si>
  <si>
    <t>Empresa Eléctrica Rucatayo S.A.Frontelcautín 2202015/02BS4A</t>
  </si>
  <si>
    <t>CABO LEONES I S.A.FrontelAlto Jahuel 2202015/02BS4A</t>
  </si>
  <si>
    <t>CABO LEONES I S.A.FrontelItahue 2202015/02BS4A</t>
  </si>
  <si>
    <t>CABO LEONES I S.A.Frontelcautín 2202015/02BS4A</t>
  </si>
  <si>
    <t>Aela Generación S.A.Litorallos maquis 2202015/02BS4A</t>
  </si>
  <si>
    <t>Empresa Eléctrica Rucatayo S.A.Litorallos maquis 2202015/02BS4A</t>
  </si>
  <si>
    <t>CABO LEONES I S.A.Litorallos maquis 2202015/02BS4A</t>
  </si>
  <si>
    <t>Aela Generación S.A.Luz Osornomelipulli 2202015/02BS4A</t>
  </si>
  <si>
    <t>Empresa Eléctrica Rucatayo S.A.Luz Osornomelipulli 2202015/02BS4A</t>
  </si>
  <si>
    <t>CABO LEONES I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</si>
  <si>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</si>
  <si>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</si>
  <si>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</si>
  <si>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</si>
  <si>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</si>
  <si>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</si>
  <si>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CABO LEONES I S.A.LuzlinaresMelipilla 2202015/02BS4A</t>
  </si>
  <si>
    <t>CABO LEONES I S.A.LuzlinaresAlto Jahuel 2202015/02BS4A</t>
  </si>
  <si>
    <t>CABO LEONES I S.A.LuzlinaresRAPEL 2202015/02BS4A</t>
  </si>
  <si>
    <t>Aela Generación S.A.LuzparralAlto Jahuel 2202015/02BS4A</t>
  </si>
  <si>
    <t>Aela Generación S.A.LuzparralRAPEL 2202015/02BS4A</t>
  </si>
  <si>
    <t>Empresa Eléctrica Rucatayo S.A.LuzparralAlto Jahuel 2202015/02BS4A</t>
  </si>
  <si>
    <t>Empresa Eléctrica Rucatayo S.A.LuzparralRAPEL 2202015/02BS4A</t>
  </si>
  <si>
    <t>CABO LEONES I S.A.LuzparralAlto Jahuel 2202015/02BS4A</t>
  </si>
  <si>
    <t>CABO LEONES I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</si>
  <si>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</si>
  <si>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</si>
  <si>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</si>
  <si>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Empresa Eléctrica Rucatayo S.A.Saesacautín 2202015/02BS4A</t>
  </si>
  <si>
    <t>Empresa Eléctrica Rucatayo S.A.Saesamelipulli 2202015/02BS4A</t>
  </si>
  <si>
    <t>Empresa Eléctrica Rucatayo S.A.Saesachiloe 2202015/02BS4A</t>
  </si>
  <si>
    <t>CABO LEONES I S.A.Saesacautín 2202015/02BS4A</t>
  </si>
  <si>
    <t>CABO LEONES I S.A.Saesamelipulli 2202015/02BS4A</t>
  </si>
  <si>
    <t>CABO LEONES I S.A.Saesachiloe 2202015/02BS4A</t>
  </si>
  <si>
    <t>Aela Generación S.A.Socoepamelipulli 2202015/02BS4A</t>
  </si>
  <si>
    <t>Empresa Eléctrica Rucatayo S.A.Socoepamelipulli 2202015/02BS4A</t>
  </si>
  <si>
    <t>CABO LEONES I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</si>
  <si>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</si>
  <si>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</si>
  <si>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</si>
  <si>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</si>
  <si>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</si>
  <si>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</si>
  <si>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</si>
  <si>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</si>
  <si>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</si>
  <si>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</si>
  <si>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</si>
  <si>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Parque Solar Fotovoltaico Luz del NorteCGE DistribuciónMELIPILLA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</si>
  <si>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</si>
  <si>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</si>
  <si>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DistribuciónRAPEL 2202015/02BS4B</t>
  </si>
  <si>
    <t>Parque Solar Fotovoltaico Luz del NorteCGE Distribucióncautín 2202015/02BS4B</t>
  </si>
  <si>
    <t>Aela Generación S.A.Chilquintalos maquis 2202015/02BS4B</t>
  </si>
  <si>
    <t>Parque Solar Fotovoltaico Luz del NorteChilquintalos maquis 2202015/02BS4B</t>
  </si>
  <si>
    <t>Aela Generación S.A.Codinercautín 2202015/02BS4B</t>
  </si>
  <si>
    <t>Parque Solar Fotovoltaico Luz del NorteCodinercautín 2202015/02BS4B</t>
  </si>
  <si>
    <t>Aela Generación S.A.ConafeCardones 2202015/02BS4B</t>
  </si>
  <si>
    <t>Aela Generación S.A.Conafelos maquis 2202015/02BS4B</t>
  </si>
  <si>
    <t>Parque Solar Fotovoltaico Luz del NorteConafeCardones 2202015/02BS4B</t>
  </si>
  <si>
    <t>Parque Solar Fotovoltaico Luz del NorteConafelos maquis 2202015/02BS4B</t>
  </si>
  <si>
    <t>Aela Generación S.A.CoopelanTemuco 2202015/02BS4B</t>
  </si>
  <si>
    <t>Aela Generación S.A.Coopelancautín 2202015/02BS4B</t>
  </si>
  <si>
    <t>Parque Solar Fotovoltaico Luz del NorteCoopelanTemuco 2202015/02BS4B</t>
  </si>
  <si>
    <t>Parque Solar Fotovoltaico Luz del NorteCoopelancautín 2202015/02BS4B</t>
  </si>
  <si>
    <t>Aela Generación S.A.Cooprelmelipulli 2202015/02BS4B</t>
  </si>
  <si>
    <t>Parque Solar Fotovoltaico Luz del NorteCooprelmelipulli 2202015/02BS4B</t>
  </si>
  <si>
    <t>Aela Generación S.A.CopelecAlto Jahuel 2202015/02BS4B</t>
  </si>
  <si>
    <t>Aela Generación S.A.CopelecRAPEL 2202015/02BS4B</t>
  </si>
  <si>
    <t>Parque Solar Fotovoltaico Luz del NorteCopelecAlto Jahuel 2202015/02BS4B</t>
  </si>
  <si>
    <t>Parque Solar Fotovoltaico Luz del NorteCopelecRAPEL 2202015/02BS4B</t>
  </si>
  <si>
    <t>Aela Generación S.A.CrellValdivia 2202015/02BS4B</t>
  </si>
  <si>
    <t>Aela Generación S.A.Crellmelipulli 2202015/02BS4B</t>
  </si>
  <si>
    <t>Parque Solar Fotovoltaico Luz del NorteCrellValdivia 2202015/02BS4B</t>
  </si>
  <si>
    <t>Parque Solar Fotovoltaico Luz del NorteCrellmelipulli 2202015/02BS4B</t>
  </si>
  <si>
    <t>Aela Generación S.A.Edecsalos maquis 2202015/02BS4B</t>
  </si>
  <si>
    <t>Aela Generación S.A.Edecsamelipilla 2202015/02BS4B</t>
  </si>
  <si>
    <t>Parque Solar Fotovoltaico Luz del NorteEdecsalos maquis 2202015/02BS4B</t>
  </si>
  <si>
    <t>Parque Solar Fotovoltaico Luz del NorteEdecsamelipilla 2202015/02BS4B</t>
  </si>
  <si>
    <t>Aela Generación S.A.EEPAQuillota 2202015/02BS4B</t>
  </si>
  <si>
    <t>Parque Solar Fotovoltaico Luz del NorteEEPAQuillota 2202015/02BS4B</t>
  </si>
  <si>
    <t>Aela Generación S.A.Elecdaparinacota 2202015/02BS4B</t>
  </si>
  <si>
    <t>Parque Solar Fotovoltaico Luz del NorteElecdaparinacota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</si>
  <si>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</si>
  <si>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</si>
  <si>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</si>
  <si>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Parque Solar Fotovoltaico Luz del NorteELIQSACondores 2202015/02BS4B</t>
  </si>
  <si>
    <t>Parque Solar Fotovoltaico Luz del NorteELIQSAparinacota 2202015/02BS4B</t>
  </si>
  <si>
    <t>Parque Solar Fotovoltaico Luz del NorteELIQSApozo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</si>
  <si>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</si>
  <si>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</si>
  <si>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</si>
  <si>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Parque Solar Fotovoltaico Luz del NorteEMELARICondores 2202015/02BS4B</t>
  </si>
  <si>
    <t>Parque Solar Fotovoltaico Luz del NorteEMELARIparinacota 2202015/02BS4B</t>
  </si>
  <si>
    <t>Parque Solar Fotovoltaico Luz del NorteEMELARIpozo almonte 2202015/02BS4B</t>
  </si>
  <si>
    <t>Aela Generación S.A.EMELATLos Vilos 2202015/02BS4B</t>
  </si>
  <si>
    <t>Parque Solar Fotovoltaico Luz del NorteEMELATLos Vilos 2202015/02BS4B</t>
  </si>
  <si>
    <t>Aela Generación S.A.Emelcalos maquis 2202015/02BS4B</t>
  </si>
  <si>
    <t>Aela Generación S.A.EmelcaMelipilla 2202015/02BS4B</t>
  </si>
  <si>
    <t>Parque Solar Fotovoltaico Luz del NorteEmelcalos maquis 2202015/02BS4B</t>
  </si>
  <si>
    <t>Parque Solar Fotovoltaico Luz del NorteEmelcaMelipilla 2202015/02BS4B</t>
  </si>
  <si>
    <t>Aela Generación S.A.Enel Distribuciónlos maquis 2202015/02BS4B</t>
  </si>
  <si>
    <t>Parque Solar Fotovoltaico Luz del NorteEnel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</si>
  <si>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</si>
  <si>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</si>
  <si>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</si>
  <si>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</si>
  <si>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</si>
  <si>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NorteFrontelcautín 2202015/02BS4B</t>
  </si>
  <si>
    <t>Aela Generación S.A.Litorallos maquis 2202015/02BS4B</t>
  </si>
  <si>
    <t>Parque Solar Fotovoltaico Luz del NorteLitorallos maquis 2202015/02BS4B</t>
  </si>
  <si>
    <t>Aela Generación S.A.Luz Osornomelipulli 2202015/02BS4B</t>
  </si>
  <si>
    <t>Parque Solar Fotovoltaico Luz del NorteLuz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</si>
  <si>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</si>
  <si>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</si>
  <si>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</si>
  <si>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</si>
  <si>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</si>
  <si>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</si>
  <si>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Aela Generación S.A.LuzparralAlto Jahuel 2202015/02BS4B</t>
  </si>
  <si>
    <t>Aela Generación S.A.LuzparralRAPEL 2202015/02BS4B</t>
  </si>
  <si>
    <t>Parque Solar Fotovoltaico Luz del NorteLuzparralAlto Jahuel 2202015/02BS4B</t>
  </si>
  <si>
    <t>Parque Solar Fotovoltaico Luz del NorteLuzparralRAPEL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</si>
  <si>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</si>
  <si>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</si>
  <si>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</si>
  <si>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Parque Solar Fotovoltaico Luz del NorteSaesacautín 2202015/02BS4B</t>
  </si>
  <si>
    <t>Parque Solar Fotovoltaico Luz del NorteSaesamelipulli 2202015/02BS4B</t>
  </si>
  <si>
    <t>Parque Solar Fotovoltaico Luz del NorteSaesachiloe 2202015/02BS4B</t>
  </si>
  <si>
    <t>Aela Generación S.A.Socoepamelipulli 2202015/02BS4B</t>
  </si>
  <si>
    <t>Parque Solar Fotovoltaico Luz del NorteSocoepamelipulli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</si>
  <si>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</si>
  <si>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</si>
  <si>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</si>
  <si>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</si>
  <si>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</si>
  <si>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</si>
  <si>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S.A.CECMELIPILLA 2202015/02BS4C</t>
  </si>
  <si>
    <t>CABO LEONES I S.A.CECALTO JAHUEL 2202015/02BS4C</t>
  </si>
  <si>
    <t>CABO LEONES I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</si>
  <si>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</si>
  <si>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</si>
  <si>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</si>
  <si>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</si>
  <si>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</si>
  <si>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Empresa Eléctrica Rucatayo S.A.CGE DistribuciónMELIPILLA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</si>
  <si>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</si>
  <si>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</si>
  <si>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DistribuciónRAPEL 2202015/02BS4C</t>
  </si>
  <si>
    <t>Empresa Eléctrica Rucatayo S.A.CGE Distribucióncautín 2202015/02BS4C</t>
  </si>
  <si>
    <t>CABO LEONES I S.A.CGE DistribuciónMELIPILLA 2202015/02BS4C</t>
  </si>
  <si>
    <t>CABO LEONES I S.A.CGE DistribuciónALTO JAHUEL 2202015/02BS4C</t>
  </si>
  <si>
    <t>CABO LEONES I S.A.CGE Distribuciónmaipo 2202015/02BS4C</t>
  </si>
  <si>
    <t>CABO LEONES I S.A.CGE DistribuciónRAPEL 2202015/02BS4C</t>
  </si>
  <si>
    <t>CABO LEONES I S.A.CGE Distribucióncautín 2202015/02BS4C</t>
  </si>
  <si>
    <t>Aela Generación S.A.Chilquintalos maquis 2202015/02BS4C</t>
  </si>
  <si>
    <t>Empresa Eléctrica Rucatayo S.A.Chilquintalos maquis 2202015/02BS4C</t>
  </si>
  <si>
    <t>CABO LEONES I S.A.Chilquintalos maquis 2202015/02BS4C</t>
  </si>
  <si>
    <t>Aela Generación S.A.Codinercautín 2202015/02BS4C</t>
  </si>
  <si>
    <t>Empresa Eléctrica Rucatayo S.A.Codinercautín 2202015/02BS4C</t>
  </si>
  <si>
    <t>CABO LEONES I S.A.Codinercautín 2202015/02BS4C</t>
  </si>
  <si>
    <t>Aela Generación S.A.ConafeCardones 2202015/02BS4C</t>
  </si>
  <si>
    <t>Aela Generación S.A.Conafelos maquis 2202015/02BS4C</t>
  </si>
  <si>
    <t>Empresa Eléctrica Rucatayo S.A.ConafeCardones 2202015/02BS4C</t>
  </si>
  <si>
    <t>Empresa Eléctrica Rucatayo S.A.Conafelos maquis 2202015/02BS4C</t>
  </si>
  <si>
    <t>CABO LEONES I S.A.ConafeCardones 2202015/02BS4C</t>
  </si>
  <si>
    <t>CABO LEONES I S.A.Conafelos maquis 2202015/02BS4C</t>
  </si>
  <si>
    <t>Aela Generación S.A.CoopelanTemuco 2202015/02BS4C</t>
  </si>
  <si>
    <t>Aela Generación S.A.Coopelancautín 2202015/02BS4C</t>
  </si>
  <si>
    <t>Empresa Eléctrica Rucatayo S.A.CoopelanTemuco 2202015/02BS4C</t>
  </si>
  <si>
    <t>Empresa Eléctrica Rucatayo S.A.Coopelancautín 2202015/02BS4C</t>
  </si>
  <si>
    <t>CABO LEONES I S.A.CoopelanTemuco 2202015/02BS4C</t>
  </si>
  <si>
    <t>CABO LEONES I S.A.Coopelancautín 2202015/02BS4C</t>
  </si>
  <si>
    <t>Aela Generación S.A.Cooprelmelipulli 2202015/02BS4C</t>
  </si>
  <si>
    <t>Empresa Eléctrica Rucatayo S.A.Cooprelmelipulli 2202015/02BS4C</t>
  </si>
  <si>
    <t>CABO LEONES I S.A.Cooprelmelipulli 2202015/02BS4C</t>
  </si>
  <si>
    <t>Aela Generación S.A.CopelecAlto Jahuel 2202015/02BS4C</t>
  </si>
  <si>
    <t>Aela Generación S.A.CopelecRAPEL 2202015/02BS4C</t>
  </si>
  <si>
    <t>Empresa Eléctrica Rucatayo S.A.CopelecAlto Jahuel 2202015/02BS4C</t>
  </si>
  <si>
    <t>Empresa Eléctrica Rucatayo S.A.CopelecRAPEL 2202015/02BS4C</t>
  </si>
  <si>
    <t>CABO LEONES I S.A.CopelecAlto Jahuel 2202015/02BS4C</t>
  </si>
  <si>
    <t>CABO LEONES I S.A.CopelecRAPEL 2202015/02BS4C</t>
  </si>
  <si>
    <t>Aela Generación S.A.CrellValdivia 2202015/02BS4C</t>
  </si>
  <si>
    <t>Aela Generación S.A.Crellmelipulli 2202015/02BS4C</t>
  </si>
  <si>
    <t>Empresa Eléctrica Rucatayo S.A.CrellValdivia 2202015/02BS4C</t>
  </si>
  <si>
    <t>Empresa Eléctrica Rucatayo S.A.Crellmelipulli 2202015/02BS4C</t>
  </si>
  <si>
    <t>CABO LEONES I S.A.CrellValdivia 2202015/02BS4C</t>
  </si>
  <si>
    <t>CABO LEONES I S.A.Crellmelipulli 2202015/02BS4C</t>
  </si>
  <si>
    <t>Aela Generación S.A.Edecsalos maquis 2202015/02BS4C</t>
  </si>
  <si>
    <t>Aela Generación S.A.Edecsamelipilla 2202015/02BS4C</t>
  </si>
  <si>
    <t>Empresa Eléctrica Rucatayo S.A.Edecsalos maquis 2202015/02BS4C</t>
  </si>
  <si>
    <t>Empresa Eléctrica Rucatayo S.A.Edecsamelipilla 2202015/02BS4C</t>
  </si>
  <si>
    <t>CABO LEONES I S.A.Edecsalos maquis 2202015/02BS4C</t>
  </si>
  <si>
    <t>CABO LEONES I S.A.Edecsamelipilla 2202015/02BS4C</t>
  </si>
  <si>
    <t>Aela Generación S.A.EEPAQuillota 2202015/02BS4C</t>
  </si>
  <si>
    <t>Empresa Eléctrica Rucatayo S.A.EEPAQuillota 2202015/02BS4C</t>
  </si>
  <si>
    <t>CABO LEONES I S.A.EEPAQuillota 2202015/02BS4C</t>
  </si>
  <si>
    <t>Aela Generación S.A.Elecdaparinacota 2202015/02BS4C</t>
  </si>
  <si>
    <t>Empresa Eléctrica Rucatayo S.A.Elecdaparinacota 2202015/02BS4C</t>
  </si>
  <si>
    <t>CABO LEONES I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</si>
  <si>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</si>
  <si>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</si>
  <si>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</si>
  <si>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Empresa Eléctrica Rucatayo S.A.ELIQSACondores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</si>
  <si>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</si>
  <si>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</si>
  <si>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</si>
  <si>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S.A.ELIQSAparinacota 2202015/02BS4C</t>
  </si>
  <si>
    <t>CABO LEONES I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</si>
  <si>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</si>
  <si>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</si>
  <si>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</si>
  <si>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Empresa Eléctrica Rucatayo S.A.EMELARICondores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</si>
  <si>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</si>
  <si>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</si>
  <si>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</si>
  <si>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S.A.EMELARIparinacota 2202015/02BS4C</t>
  </si>
  <si>
    <t>CABO LEONES I S.A.EMELARIpozo almonte 2202015/02BS4C</t>
  </si>
  <si>
    <t>Aela Generación S.A.EMELATLos Vilos 2202015/02BS4C</t>
  </si>
  <si>
    <t>Empresa Eléctrica Rucatayo S.A.EMELATLos Vilos 2202015/02BS4C</t>
  </si>
  <si>
    <t>CABO LEONES I S.A.EMELATLos Vilos 2202015/02BS4C</t>
  </si>
  <si>
    <t>Aela Generación S.A.Emelcalos maquis 2202015/02BS4C</t>
  </si>
  <si>
    <t>Aela Generación S.A.EmelcaMelipilla 2202015/02BS4C</t>
  </si>
  <si>
    <t>Empresa Eléctrica Rucatayo S.A.Emelcalos maquis 2202015/02BS4C</t>
  </si>
  <si>
    <t>Empresa Eléctrica Rucatayo S.A.EmelcaMelipilla 2202015/02BS4C</t>
  </si>
  <si>
    <t>CABO LEONES I S.A.Emelcalos maquis 2202015/02BS4C</t>
  </si>
  <si>
    <t>CABO LEONES I S.A.EmelcaMelipilla 2202015/02BS4C</t>
  </si>
  <si>
    <t>Aela Generación S.A.Enel Distribuciónlos maquis 2202015/02BS4C</t>
  </si>
  <si>
    <t>Empresa Eléctrica Rucatayo S.A.Enel Distribuciónlos maquis 2202015/02BS4C</t>
  </si>
  <si>
    <t>CABO LEONES I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</si>
  <si>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</si>
  <si>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</si>
  <si>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</si>
  <si>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Empresa Eléctrica Rucatayo S.A.FrontelAlto Jahuel 2202015/02BS4C</t>
  </si>
  <si>
    <t>Empresa Eléctrica Rucatayo S.A.FrontelItahue 2202015/02BS4C</t>
  </si>
  <si>
    <t>Empresa Eléctrica Rucatayo S.A.Frontelcautín 2202015/02BS4C</t>
  </si>
  <si>
    <t>CABO LEONES I S.A.FrontelAlto Jahuel 2202015/02BS4C</t>
  </si>
  <si>
    <t>CABO LEONES I S.A.FrontelItahue 2202015/02BS4C</t>
  </si>
  <si>
    <t>CABO LEONES I S.A.Frontelcautín 2202015/02BS4C</t>
  </si>
  <si>
    <t>Aela Generación S.A.Litorallos maquis 2202015/02BS4C</t>
  </si>
  <si>
    <t>Empresa Eléctrica Rucatayo S.A.Litorallos maquis 2202015/02BS4C</t>
  </si>
  <si>
    <t>CABO LEONES I S.A.Litorallos maquis 2202015/02BS4C</t>
  </si>
  <si>
    <t>Aela Generación S.A.Luz Osornomelipulli 2202015/02BS4C</t>
  </si>
  <si>
    <t>Empresa Eléctrica Rucatayo S.A.Luz Osornomelipulli 2202015/02BS4C</t>
  </si>
  <si>
    <t>CABO LEONES I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</si>
  <si>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</si>
  <si>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</si>
  <si>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</si>
  <si>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</si>
  <si>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</si>
  <si>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</si>
  <si>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CABO LEONES I S.A.LuzlinaresMelipilla 2202015/02BS4C</t>
  </si>
  <si>
    <t>CABO LEONES I S.A.LuzlinaresAlto Jahuel 2202015/02BS4C</t>
  </si>
  <si>
    <t>CABO LEONES I S.A.LuzlinaresRAPEL 2202015/02BS4C</t>
  </si>
  <si>
    <t>Aela Generación S.A.LuzparralAlto Jahuel 2202015/02BS4C</t>
  </si>
  <si>
    <t>Aela Generación S.A.LuzparralRAPEL 2202015/02BS4C</t>
  </si>
  <si>
    <t>Empresa Eléctrica Rucatayo S.A.LuzparralAlto Jahuel 2202015/02BS4C</t>
  </si>
  <si>
    <t>Empresa Eléctrica Rucatayo S.A.LuzparralRAPEL 2202015/02BS4C</t>
  </si>
  <si>
    <t>CABO LEONES I S.A.LuzparralAlto Jahuel 2202015/02BS4C</t>
  </si>
  <si>
    <t>CABO LEONES I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</si>
  <si>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</si>
  <si>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</si>
  <si>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</si>
  <si>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Empresa Eléctrica Rucatayo S.A.Saesacautín 2202015/02BS4C</t>
  </si>
  <si>
    <t>Empresa Eléctrica Rucatayo S.A.Saesamelipulli 2202015/02BS4C</t>
  </si>
  <si>
    <t>Empresa Eléctrica Rucatayo S.A.Saesachiloe 2202015/02BS4C</t>
  </si>
  <si>
    <t>CABO LEONES I S.A.Saesacautín 2202015/02BS4C</t>
  </si>
  <si>
    <t>CABO LEONES I S.A.Saesamelipulli 2202015/02BS4C</t>
  </si>
  <si>
    <t>CABO LEONES I S.A.Saesachiloe 2202015/02BS4C</t>
  </si>
  <si>
    <t>Aela Generación S.A.Socoepamelipulli 2202015/02BS4C</t>
  </si>
  <si>
    <t>Empresa Eléctrica Rucatayo S.A.Socoepamelipulli 2202015/02BS4C</t>
  </si>
  <si>
    <t>CABO LEONES I S.A.Socoepamelipulli 2202015/02BS4C</t>
  </si>
  <si>
    <t>Aela Generación S.A.Elecdaparinacota 2202015/02 (Elecda)BS4A</t>
  </si>
  <si>
    <t>Empresa Eléctrica Rucatayo S.A.Elecdaparinacota 2202015/02 (Elecda)BS4A</t>
  </si>
  <si>
    <t>CABO LEONES I S.A.Elecdaparinacota 2202015/02 (Elecda)BS4A</t>
  </si>
  <si>
    <t>Aela Generación S.A.Elecdaparinacota 2202015/02 (Elecda)BS4B</t>
  </si>
  <si>
    <t>Parque Solar Fotovoltaico Luz del NorteElecdaparinacota 2202015/02 (Elecda)BS4B</t>
  </si>
  <si>
    <t>Aela Generación S.A.Elecdaparinacota 2202015/02 (Elecda)BS4C</t>
  </si>
  <si>
    <t>Empresa Eléctrica Rucatayo S.A.Elecdaparinacota 2202015/02 (Elecda)BS4C</t>
  </si>
  <si>
    <t>CABO LEONES I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</si>
  <si>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</si>
  <si>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</si>
  <si>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</si>
  <si>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</si>
  <si>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</si>
  <si>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</si>
  <si>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</si>
  <si>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</si>
  <si>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</si>
  <si>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</si>
  <si>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</si>
  <si>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</si>
  <si>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</si>
  <si>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</si>
  <si>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</si>
  <si>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</si>
  <si>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</si>
  <si>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</si>
  <si>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</si>
  <si>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</si>
  <si>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</si>
  <si>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</si>
  <si>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</si>
  <si>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</si>
  <si>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</si>
  <si>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</si>
  <si>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</si>
  <si>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</si>
  <si>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</si>
  <si>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</si>
  <si>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</si>
  <si>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</si>
  <si>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</si>
  <si>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</si>
  <si>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</si>
  <si>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</si>
  <si>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</si>
  <si>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</si>
  <si>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</si>
  <si>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</si>
  <si>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</si>
  <si>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</si>
  <si>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</si>
  <si>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</si>
  <si>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</si>
  <si>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</si>
  <si>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</si>
  <si>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</si>
  <si>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</si>
  <si>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</si>
  <si>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</si>
  <si>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</si>
  <si>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</si>
  <si>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</si>
  <si>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</si>
  <si>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</si>
  <si>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</si>
  <si>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</si>
  <si>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</si>
  <si>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</si>
  <si>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</si>
  <si>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</si>
  <si>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</si>
  <si>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</si>
  <si>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</si>
  <si>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</si>
  <si>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</si>
  <si>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</si>
  <si>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</si>
  <si>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</si>
  <si>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</si>
  <si>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</si>
  <si>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</si>
  <si>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</si>
  <si>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</si>
  <si>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</si>
  <si>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</si>
  <si>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</si>
  <si>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</si>
  <si>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</si>
  <si>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</si>
  <si>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</si>
  <si>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</si>
  <si>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</si>
  <si>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</si>
  <si>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</si>
  <si>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</si>
  <si>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</si>
  <si>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</si>
  <si>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</si>
  <si>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</si>
  <si>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</si>
  <si>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</si>
  <si>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</si>
  <si>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</si>
  <si>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</si>
  <si>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</si>
  <si>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</si>
  <si>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</si>
  <si>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</si>
  <si>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</si>
  <si>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</si>
  <si>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</si>
  <si>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</si>
  <si>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</si>
  <si>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</si>
  <si>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</si>
  <si>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</si>
  <si>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</si>
  <si>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</si>
  <si>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</si>
  <si>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</si>
  <si>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</si>
  <si>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</si>
  <si>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</si>
  <si>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</si>
  <si>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</si>
  <si>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</si>
  <si>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</si>
  <si>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</si>
  <si>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</si>
  <si>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</si>
  <si>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</si>
  <si>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</si>
  <si>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</si>
  <si>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</si>
  <si>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</si>
  <si>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</si>
  <si>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</si>
  <si>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</si>
  <si>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</si>
  <si>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</si>
  <si>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</si>
  <si>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</si>
  <si>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</si>
  <si>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</si>
  <si>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</si>
  <si>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</si>
  <si>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</si>
  <si>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</si>
  <si>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</si>
  <si>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</si>
  <si>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</si>
  <si>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</si>
  <si>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</si>
  <si>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</si>
  <si>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</si>
  <si>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</si>
  <si>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</si>
  <si>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</si>
  <si>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</si>
  <si>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</si>
  <si>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</si>
  <si>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</si>
  <si>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</si>
  <si>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</si>
  <si>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</si>
  <si>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</si>
  <si>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</si>
  <si>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</si>
  <si>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</si>
  <si>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</si>
  <si>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</si>
  <si>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</si>
  <si>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</si>
  <si>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</si>
  <si>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</si>
  <si>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</si>
  <si>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</si>
  <si>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</si>
  <si>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</si>
  <si>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</si>
  <si>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</si>
  <si>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</si>
  <si>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</si>
  <si>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</si>
  <si>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</si>
  <si>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</si>
  <si>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</si>
  <si>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</si>
  <si>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</si>
  <si>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</si>
  <si>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</si>
  <si>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</si>
  <si>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</si>
  <si>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</si>
  <si>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</si>
  <si>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</si>
  <si>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</si>
  <si>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</si>
  <si>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</si>
  <si>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</si>
  <si>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</si>
  <si>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</si>
  <si>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</si>
  <si>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</si>
  <si>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</si>
  <si>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</si>
  <si>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</si>
  <si>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</si>
  <si>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</si>
  <si>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</si>
  <si>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</si>
  <si>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</si>
  <si>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</si>
  <si>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</si>
  <si>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</si>
  <si>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</si>
  <si>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</si>
  <si>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</si>
  <si>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</si>
  <si>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</si>
  <si>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</si>
  <si>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</si>
  <si>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</si>
  <si>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</si>
  <si>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</si>
  <si>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</si>
  <si>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</si>
  <si>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</si>
  <si>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</si>
  <si>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</si>
  <si>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</si>
  <si>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</si>
  <si>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</si>
  <si>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</si>
  <si>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</si>
  <si>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</si>
  <si>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</si>
  <si>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</si>
  <si>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</si>
  <si>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</si>
  <si>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</si>
  <si>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</si>
  <si>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</si>
  <si>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</si>
  <si>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</si>
  <si>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</si>
  <si>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</si>
  <si>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</si>
  <si>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</si>
  <si>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</si>
  <si>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</si>
  <si>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</si>
  <si>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</si>
  <si>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</si>
  <si>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</si>
  <si>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</si>
  <si>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</si>
  <si>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</si>
  <si>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</si>
  <si>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</si>
  <si>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</si>
  <si>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</si>
  <si>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</si>
  <si>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</si>
  <si>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</si>
  <si>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</si>
  <si>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</si>
  <si>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</si>
  <si>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</si>
  <si>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</si>
  <si>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</si>
  <si>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</si>
  <si>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</si>
  <si>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</si>
  <si>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</si>
  <si>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</si>
  <si>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</si>
  <si>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</si>
  <si>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</si>
  <si>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</si>
  <si>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</si>
  <si>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</si>
  <si>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</si>
  <si>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</si>
  <si>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</si>
  <si>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</si>
  <si>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</si>
  <si>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</si>
  <si>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</si>
  <si>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</si>
  <si>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</si>
  <si>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</si>
  <si>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</si>
  <si>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</si>
  <si>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</si>
  <si>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</si>
  <si>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</si>
  <si>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</si>
  <si>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</si>
  <si>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</si>
  <si>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</si>
  <si>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</si>
  <si>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</si>
  <si>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</si>
  <si>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</si>
  <si>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</si>
  <si>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</si>
  <si>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</si>
  <si>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</si>
  <si>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</si>
  <si>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</si>
  <si>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</si>
  <si>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</si>
  <si>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</si>
  <si>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</si>
  <si>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</si>
  <si>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</si>
  <si>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</si>
  <si>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</si>
  <si>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</si>
  <si>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</si>
  <si>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</si>
  <si>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</si>
  <si>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</si>
  <si>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</si>
  <si>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</si>
  <si>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</si>
  <si>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</si>
  <si>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</si>
  <si>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</si>
  <si>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</si>
  <si>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</si>
  <si>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</si>
  <si>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</si>
  <si>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</si>
  <si>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</si>
  <si>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</si>
  <si>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</si>
  <si>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</si>
  <si>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</si>
  <si>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</si>
  <si>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</si>
  <si>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</si>
  <si>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</si>
  <si>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</si>
  <si>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</si>
  <si>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</si>
  <si>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</si>
  <si>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</si>
  <si>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</si>
  <si>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</si>
  <si>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</si>
  <si>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</si>
  <si>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</si>
  <si>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</si>
  <si>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</si>
  <si>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</si>
  <si>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</si>
  <si>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</si>
  <si>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</si>
  <si>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</si>
  <si>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</si>
  <si>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</si>
  <si>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</si>
  <si>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</si>
  <si>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</si>
  <si>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</si>
  <si>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</si>
  <si>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</si>
  <si>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</si>
  <si>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</si>
  <si>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</si>
  <si>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</si>
  <si>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</si>
  <si>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</si>
  <si>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</si>
  <si>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</si>
  <si>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</si>
  <si>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</si>
  <si>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</si>
  <si>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</si>
  <si>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</si>
  <si>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</si>
  <si>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</si>
  <si>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</si>
  <si>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</si>
  <si>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</si>
  <si>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</si>
  <si>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</si>
  <si>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</si>
  <si>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</si>
  <si>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</si>
  <si>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</si>
  <si>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</si>
  <si>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</si>
  <si>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</si>
  <si>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</si>
  <si>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</si>
  <si>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</si>
  <si>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</si>
  <si>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</si>
  <si>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</si>
  <si>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</si>
  <si>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</si>
  <si>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</si>
  <si>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</si>
  <si>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</si>
  <si>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</si>
  <si>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</si>
  <si>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</si>
  <si>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</si>
  <si>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</si>
  <si>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</si>
  <si>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</si>
  <si>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</si>
  <si>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</si>
  <si>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</si>
  <si>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</si>
  <si>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</si>
  <si>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</si>
  <si>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</si>
  <si>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</si>
  <si>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</si>
  <si>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</si>
  <si>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</si>
  <si>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</si>
  <si>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</si>
  <si>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</si>
  <si>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</si>
  <si>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</si>
  <si>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</si>
  <si>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</si>
  <si>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</si>
  <si>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</si>
  <si>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</si>
  <si>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</si>
  <si>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</si>
  <si>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</si>
  <si>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</si>
  <si>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</si>
  <si>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</si>
  <si>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</si>
  <si>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</si>
  <si>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</si>
  <si>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</si>
  <si>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</si>
  <si>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</si>
  <si>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</si>
  <si>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</si>
  <si>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</si>
  <si>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</si>
  <si>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</si>
  <si>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</si>
  <si>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</si>
  <si>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</si>
  <si>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</si>
  <si>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</si>
  <si>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</si>
  <si>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</si>
  <si>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</si>
  <si>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</si>
  <si>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</si>
  <si>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</si>
  <si>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</si>
  <si>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</si>
  <si>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</si>
  <si>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</si>
  <si>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</si>
  <si>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</si>
  <si>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</si>
  <si>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</si>
  <si>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</si>
  <si>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</si>
  <si>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</si>
  <si>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</si>
  <si>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</si>
  <si>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</si>
  <si>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</si>
  <si>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</si>
  <si>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</si>
  <si>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</si>
  <si>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</si>
  <si>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</si>
  <si>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</si>
  <si>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</si>
  <si>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</si>
  <si>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</si>
  <si>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</si>
  <si>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</si>
  <si>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</si>
  <si>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</si>
  <si>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</si>
  <si>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</si>
  <si>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</si>
  <si>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</si>
  <si>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</si>
  <si>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</si>
  <si>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</si>
  <si>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</si>
  <si>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</si>
  <si>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</si>
  <si>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</si>
  <si>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</si>
  <si>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</si>
  <si>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</si>
  <si>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</si>
  <si>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</si>
  <si>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</si>
  <si>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</si>
  <si>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</si>
  <si>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</si>
  <si>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</si>
  <si>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</si>
  <si>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</si>
  <si>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</si>
  <si>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</si>
  <si>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</si>
  <si>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</si>
  <si>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</si>
  <si>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</si>
  <si>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</si>
  <si>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</si>
  <si>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</si>
  <si>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</si>
  <si>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</si>
  <si>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</si>
  <si>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</si>
  <si>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</si>
  <si>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</si>
  <si>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</si>
  <si>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</si>
  <si>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</si>
  <si>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</si>
  <si>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</si>
  <si>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</si>
  <si>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</si>
  <si>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</si>
  <si>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</si>
  <si>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</si>
  <si>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</si>
  <si>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</si>
  <si>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</si>
  <si>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</si>
  <si>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</si>
  <si>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</si>
  <si>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</si>
  <si>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</si>
  <si>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</si>
  <si>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</si>
  <si>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</si>
  <si>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</si>
  <si>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</si>
  <si>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</si>
  <si>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</si>
  <si>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</si>
  <si>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</si>
  <si>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</si>
  <si>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</si>
  <si>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</si>
  <si>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</si>
  <si>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</si>
  <si>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</si>
  <si>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</si>
  <si>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</si>
  <si>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</si>
  <si>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</si>
  <si>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</si>
  <si>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</si>
  <si>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</si>
  <si>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</si>
  <si>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</si>
  <si>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</si>
  <si>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</si>
  <si>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</si>
  <si>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</si>
  <si>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</si>
  <si>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</si>
  <si>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</si>
  <si>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</si>
  <si>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</si>
  <si>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</si>
  <si>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</si>
  <si>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</si>
  <si>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</si>
  <si>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</si>
  <si>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</si>
  <si>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</si>
  <si>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</si>
  <si>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</si>
  <si>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</si>
  <si>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</si>
  <si>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</si>
  <si>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</si>
  <si>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</si>
  <si>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</si>
  <si>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</si>
  <si>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</si>
  <si>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</si>
  <si>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</si>
  <si>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</si>
  <si>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</si>
  <si>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</si>
  <si>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</si>
  <si>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</si>
  <si>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</si>
  <si>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</si>
  <si>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</si>
  <si>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</si>
  <si>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</si>
  <si>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</si>
  <si>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</si>
  <si>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</si>
  <si>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</si>
  <si>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</si>
  <si>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</si>
  <si>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</si>
  <si>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</si>
  <si>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</si>
  <si>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</si>
  <si>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</si>
  <si>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</si>
  <si>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</si>
  <si>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</si>
  <si>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</si>
  <si>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</si>
  <si>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</si>
  <si>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</si>
  <si>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</si>
  <si>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</si>
  <si>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</si>
  <si>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</si>
  <si>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</si>
  <si>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</si>
  <si>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</si>
  <si>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</si>
  <si>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</si>
  <si>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</si>
  <si>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</si>
  <si>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</si>
  <si>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</si>
  <si>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</si>
  <si>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</si>
  <si>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</si>
  <si>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</si>
  <si>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</si>
  <si>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</si>
  <si>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</si>
  <si>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</si>
  <si>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</si>
  <si>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</si>
  <si>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</si>
  <si>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</si>
  <si>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</si>
  <si>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</si>
  <si>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</si>
  <si>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</si>
  <si>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</si>
  <si>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</si>
  <si>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</si>
  <si>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</si>
  <si>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</si>
  <si>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</si>
  <si>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</si>
  <si>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</si>
  <si>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</si>
  <si>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</si>
  <si>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</si>
  <si>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</si>
  <si>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</si>
  <si>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</si>
  <si>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</si>
  <si>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</si>
  <si>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</si>
  <si>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</si>
  <si>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</si>
  <si>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</si>
  <si>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</si>
  <si>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</si>
  <si>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</si>
  <si>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</si>
  <si>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</si>
  <si>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</si>
  <si>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</si>
  <si>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</si>
  <si>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</si>
  <si>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</si>
  <si>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</si>
  <si>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</si>
  <si>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</si>
  <si>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</si>
  <si>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</si>
  <si>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</si>
  <si>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</si>
  <si>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</si>
  <si>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</si>
  <si>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</si>
  <si>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</si>
  <si>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</si>
  <si>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</si>
  <si>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</si>
  <si>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</si>
  <si>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</si>
  <si>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</si>
  <si>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</si>
  <si>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</si>
  <si>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</si>
  <si>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</si>
  <si>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</si>
  <si>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</si>
  <si>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</si>
  <si>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</si>
  <si>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</si>
  <si>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</si>
  <si>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</si>
  <si>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</si>
  <si>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</si>
  <si>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</si>
  <si>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</si>
  <si>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</si>
  <si>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</si>
  <si>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</si>
  <si>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</si>
  <si>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</si>
  <si>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</si>
  <si>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</si>
  <si>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</si>
  <si>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</si>
  <si>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</si>
  <si>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</si>
  <si>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</si>
  <si>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</si>
  <si>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</si>
  <si>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</si>
  <si>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</si>
  <si>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</si>
  <si>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</si>
  <si>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</si>
  <si>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</si>
  <si>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</si>
  <si>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</si>
  <si>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</si>
  <si>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</si>
  <si>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</si>
  <si>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</si>
  <si>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</si>
  <si>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</si>
  <si>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</si>
  <si>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</si>
  <si>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</si>
  <si>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</si>
  <si>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</si>
  <si>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</si>
  <si>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</si>
  <si>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</si>
  <si>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</si>
  <si>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</si>
  <si>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</si>
  <si>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</si>
  <si>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</si>
  <si>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</si>
  <si>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</si>
  <si>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</si>
  <si>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</si>
  <si>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</si>
  <si>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</si>
  <si>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</si>
  <si>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</si>
  <si>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</si>
  <si>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</si>
  <si>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</si>
  <si>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</si>
  <si>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</si>
  <si>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</si>
  <si>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</si>
  <si>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</si>
  <si>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</si>
  <si>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</si>
  <si>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</si>
  <si>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SAN JUANCECMELIPILLA 220SIC 2013/03_2BS2A</t>
  </si>
  <si>
    <t>SAN JUANCECALTO JAHUEL 220SIC 2013/03_2BS2A</t>
  </si>
  <si>
    <t>SAN JUANCECRAPEL 220SIC 2013/03_2BS2A</t>
  </si>
  <si>
    <t>SAN JUANCGE DistribuciónMELIPILLA 220SIC 2013/03_2BS2A</t>
  </si>
  <si>
    <t>SAN JUANCGE DistribuciónALTO JAHUEL 220SIC 2013/03_2BS2A</t>
  </si>
  <si>
    <t>SAN JUANCGE Distribuciónmaipo 220SIC 2013/03_2BS2A</t>
  </si>
  <si>
    <t>SAN JUANCGE DistribuciónRAPEL 220SIC 2013/03_2BS2A</t>
  </si>
  <si>
    <t>SAN JUANCGE Distribucióncautín 220SIC 2013/03_2BS2A</t>
  </si>
  <si>
    <t>SAN JUANChilquintalos maquis 220SIC 2013/03_2BS2A</t>
  </si>
  <si>
    <t>SAN JUANCodinercautín 220SIC 2013/03_2BS2A</t>
  </si>
  <si>
    <t>SAN JUANConafeCardones 220SIC 2013/03_2BS2A</t>
  </si>
  <si>
    <t>SAN JUANConafelos maquis 220SIC 2013/03_2BS2A</t>
  </si>
  <si>
    <t>SAN JUANCoopelanTemuco 220SIC 2013/03_2BS2A</t>
  </si>
  <si>
    <t>SAN JUANCoopelancautín 220SIC 2013/03_2BS2A</t>
  </si>
  <si>
    <t>SAN JUANCooprelmelipulli 220SIC 2013/03_2BS2A</t>
  </si>
  <si>
    <t>SAN JUANCopelecAlto Jahuel 220SIC 2013/03_2BS2A</t>
  </si>
  <si>
    <t>SAN JUANCopelecRAPEL 220SIC 2013/03_2BS2A</t>
  </si>
  <si>
    <t>SAN JUANCrellValdivia 220SIC 2013/03_2BS2A</t>
  </si>
  <si>
    <t>SAN JUANCrellmelipulli 220SIC 2013/03_2BS2A</t>
  </si>
  <si>
    <t>SAN JUANEdecsalos maquis 220SIC 2013/03_2BS2A</t>
  </si>
  <si>
    <t>SAN JUANEdecsamelipilla 220SIC 2013/03_2BS2A</t>
  </si>
  <si>
    <t>SAN JUANEEPAQuillota 220SIC 2013/03_2BS2A</t>
  </si>
  <si>
    <t>SAN JUANElecdaparinacota 220SIC 2013/03_2BS2A</t>
  </si>
  <si>
    <t>SAN JUANEmelatLos Vilos 220SIC 2013/03_2BS2A</t>
  </si>
  <si>
    <t>SAN JUANEmelcalos maquis 220SIC 2013/03_2BS2A</t>
  </si>
  <si>
    <t>SAN JUANEmelcaMelipilla 220SIC 2013/03_2BS2A</t>
  </si>
  <si>
    <t>SAN JUANEnel Distribuciónlos maquis 220SIC 2013/03_2BS2A</t>
  </si>
  <si>
    <t>SAN JUANFrontelAlto Jahuel 220SIC 2013/03_2BS2A</t>
  </si>
  <si>
    <t>SAN JUANFrontelItahue 220SIC 2013/03_2BS2A</t>
  </si>
  <si>
    <t>SAN JUANFrontelcautín 220SIC 2013/03_2BS2A</t>
  </si>
  <si>
    <t>SAN JUANLitorallos maquis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</si>
  <si>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</si>
  <si>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</si>
  <si>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</si>
  <si>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</si>
  <si>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JUANLuzParralAlto Jahuel 220SIC 2013/03_2BS2A</t>
  </si>
  <si>
    <t>SAN JUANLuzParralRAPEL 220SIC 2013/03_2BS2A</t>
  </si>
  <si>
    <t>SAN JUANSaesacautín 220SIC 2013/03_2BS2A</t>
  </si>
  <si>
    <t>SAN JUANSaesamelipulli 220SIC 2013/03_2BS2A</t>
  </si>
  <si>
    <t>SAN JUANSaesachiloe 220SIC 2013/03_2BS2A</t>
  </si>
  <si>
    <t>SAN JUANSocoepamelipulli 220SIC 2013/03_2BS2A</t>
  </si>
  <si>
    <t>COLBÚNCECMELIPILLA 220SIC 2013/03_2BS2B</t>
  </si>
  <si>
    <t>COLBÚNCECALTO JAHUEL 220SIC 2013/03_2BS2B</t>
  </si>
  <si>
    <t>COLBÚNCECRAPEL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</si>
  <si>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</si>
  <si>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</si>
  <si>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</si>
  <si>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DistribuciónMELIPILLA 220SIC 2013/03_2BS2B</t>
  </si>
  <si>
    <t>COLBÚNCGE DistribuciónALTO JAHUEL 220SIC 2013/03_2BS2B</t>
  </si>
  <si>
    <t>COLBÚNCGE Distribuciónmaipo 220SIC 2013/03_2BS2B</t>
  </si>
  <si>
    <t>COLBÚNCGE DistribuciónRAPEL 220SIC 2013/03_2BS2B</t>
  </si>
  <si>
    <t>COLBÚNCGE Distribucióncautín 220SIC 2013/03_2BS2B</t>
  </si>
  <si>
    <t>SANTIAGO SOLARCGE DistribuciónMELIPILLA 220SIC 2013/03_2BS2B</t>
  </si>
  <si>
    <t>SANTIAGO SOLARCGE DistribuciónALTO JAHUEL 220SIC 2013/03_2BS2B</t>
  </si>
  <si>
    <t>SANTIAGO SOLARCGE Distribuciónmaipo 220SIC 2013/03_2BS2B</t>
  </si>
  <si>
    <t>SANTIAGO SOLARCGE DistribuciónRAPEL 220SIC 2013/03_2BS2B</t>
  </si>
  <si>
    <t>SANTIAGO SOLARCGE Distribucióncautín 220SIC 2013/03_2BS2B</t>
  </si>
  <si>
    <t>COLBÚNChilquintalos maquis 220SIC 2013/03_2BS2B</t>
  </si>
  <si>
    <t>SANTIAGO SOLARChilquintalos maquis 220SIC 2013/03_2BS2B</t>
  </si>
  <si>
    <t>COLBÚNCodinercautín 220SIC 2013/03_2BS2B</t>
  </si>
  <si>
    <t>SANTIAGO SOLARCodinercautín 220SIC 2013/03_2BS2B</t>
  </si>
  <si>
    <t>COLBÚNConafeCardones 220SIC 2013/03_2BS2B</t>
  </si>
  <si>
    <t>COLBÚNConafelos maquis 220SIC 2013/03_2BS2B</t>
  </si>
  <si>
    <t>SANTIAGO SOLARConafeCardones 220SIC 2013/03_2BS2B</t>
  </si>
  <si>
    <t>SANTIAGO SOLARConafelos maquis 220SIC 2013/03_2BS2B</t>
  </si>
  <si>
    <t>COLBÚNCoopelanTemuco 220SIC 2013/03_2BS2B</t>
  </si>
  <si>
    <t>COLBÚNCoopelancautín 220SIC 2013/03_2BS2B</t>
  </si>
  <si>
    <t>SANTIAGO SOLARCoopelanTemuco 220SIC 2013/03_2BS2B</t>
  </si>
  <si>
    <t>SANTIAGO SOLARCoopelancautín 220SIC 2013/03_2BS2B</t>
  </si>
  <si>
    <t>COLBÚNCooprelmelipulli 220SIC 2013/03_2BS2B</t>
  </si>
  <si>
    <t>SANTIAGO SOLARCooprelmelipulli 220SIC 2013/03_2BS2B</t>
  </si>
  <si>
    <t>COLBÚNCopelecAlto Jahuel 220SIC 2013/03_2BS2B</t>
  </si>
  <si>
    <t>COLBÚNCopelecRAPEL 220SIC 2013/03_2BS2B</t>
  </si>
  <si>
    <t>SANTIAGO SOLARCopelecAlto Jahuel 220SIC 2013/03_2BS2B</t>
  </si>
  <si>
    <t>SANTIAGO SOLARCopelecRAPEL 220SIC 2013/03_2BS2B</t>
  </si>
  <si>
    <t>COLBÚNCrellValdivia 220SIC 2013/03_2BS2B</t>
  </si>
  <si>
    <t>COLBÚNCrellmelipulli 220SIC 2013/03_2BS2B</t>
  </si>
  <si>
    <t>SANTIAGO SOLARCrellValdivia 220SIC 2013/03_2BS2B</t>
  </si>
  <si>
    <t>SANTIAGO SOLARCrellmelipulli 220SIC 2013/03_2BS2B</t>
  </si>
  <si>
    <t>COLBÚNEdecsalos maquis 220SIC 2013/03_2BS2B</t>
  </si>
  <si>
    <t>COLBÚNEdecsamelipilla 220SIC 2013/03_2BS2B</t>
  </si>
  <si>
    <t>SANTIAGO SOLAREdecsalos maquis 220SIC 2013/03_2BS2B</t>
  </si>
  <si>
    <t>SANTIAGO SOLAREdecsamelipilla 220SIC 2013/03_2BS2B</t>
  </si>
  <si>
    <t>COLBÚNEEPAQuillota 220SIC 2013/03_2BS2B</t>
  </si>
  <si>
    <t>SANTIAGO SOLAREEPAQuillota 220SIC 2013/03_2BS2B</t>
  </si>
  <si>
    <t>COLBÚNElecdaparinacota 220SIC 2013/03_2BS2B</t>
  </si>
  <si>
    <t>SANTIAGO SOLARElecdaparinacota 220SIC 2013/03_2BS2B</t>
  </si>
  <si>
    <t>COLBÚNEmelatLos Vilos 220SIC 2013/03_2BS2B</t>
  </si>
  <si>
    <t>SANTIAGO SOLAREmelatLos Vilos 220SIC 2013/03_2BS2B</t>
  </si>
  <si>
    <t>COLBÚNEmelcalos maquis 220SIC 2013/03_2BS2B</t>
  </si>
  <si>
    <t>COLBÚNEmelcaMelipilla 220SIC 2013/03_2BS2B</t>
  </si>
  <si>
    <t>SANTIAGO SOLAREmelcalos maquis 220SIC 2013/03_2BS2B</t>
  </si>
  <si>
    <t>SANTIAGO SOLAREmelcaMelipilla 220SIC 2013/03_2BS2B</t>
  </si>
  <si>
    <t>COLBÚNEnel Distribuciónlos maquis 220SIC 2013/03_2BS2B</t>
  </si>
  <si>
    <t>SANTIAGO SOLAREnel Distribuciónlos maquis 220SIC 2013/03_2BS2B</t>
  </si>
  <si>
    <t>COLBÚNFrontelAlto Jahuel 220SIC 2013/03_2BS2B</t>
  </si>
  <si>
    <t>COLBÚNFrontelItahue 220SIC 2013/03_2BS2B</t>
  </si>
  <si>
    <t>COLBÚNFrontelcautín 220SIC 2013/03_2BS2B</t>
  </si>
  <si>
    <t>SANTIAGO SOLARFrontelAlto Jahuel 220SIC 2013/03_2BS2B</t>
  </si>
  <si>
    <t>SANTIAGO SOLARFrontelItahue 220SIC 2013/03_2BS2B</t>
  </si>
  <si>
    <t>SANTIAGO SOLARFrontelcautín 220SIC 2013/03_2BS2B</t>
  </si>
  <si>
    <t>COLBÚNLitorallos maquis 220SIC 2013/03_2BS2B</t>
  </si>
  <si>
    <t>SANTIAGO SOLARLitorallos maquis 220SIC 2013/03_2BS2B</t>
  </si>
  <si>
    <t>COLBÚNLuz Osornomelipulli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</si>
  <si>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</si>
  <si>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</si>
  <si>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</si>
  <si>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</si>
  <si>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</si>
  <si>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</si>
  <si>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</si>
  <si>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COLBÚNLuzParralAlto Jahuel 220SIC 2013/03_2BS2B</t>
  </si>
  <si>
    <t>COLBÚNLuzParralRAPEL 220SIC 2013/03_2BS2B</t>
  </si>
  <si>
    <t>SANTIAGO SOLARLuzParralAlto Jahuel 220SIC 2013/03_2BS2B</t>
  </si>
  <si>
    <t>SANTIAGO SOLARLuzParralRAPEL 220SIC 2013/03_2BS2B</t>
  </si>
  <si>
    <t>COLBÚNSaesacautín 220SIC 2013/03_2BS2B</t>
  </si>
  <si>
    <t>COLBÚNSaesamelipulli 220SIC 2013/03_2BS2B</t>
  </si>
  <si>
    <t>COLBÚNSaesachiloe 220SIC 2013/03_2BS2B</t>
  </si>
  <si>
    <t>SANTIAGO SOLARSaesacautín 220SIC 2013/03_2BS2B</t>
  </si>
  <si>
    <t>SANTIAGO SOLARSaesamelipulli 220SIC 2013/03_2BS2B</t>
  </si>
  <si>
    <t>SANTIAGO SOLARSaesachiloe 220SIC 2013/03_2BS2B</t>
  </si>
  <si>
    <t>COLBÚNSocoepamelipulli 220SIC 2013/03_2BS2B</t>
  </si>
  <si>
    <t>SANTIAGO SOLARSocoepamelipulli 220SIC 2013/03_2BS2B</t>
  </si>
  <si>
    <t>SAN JUANCECMELIPILLA 220SIC 2013/03_2BS2C</t>
  </si>
  <si>
    <t>SAN JUANCECALTO JAHUEL 220SIC 2013/03_2BS2C</t>
  </si>
  <si>
    <t>SAN JUANCECRAPEL 220SIC 2013/03_2BS2C</t>
  </si>
  <si>
    <t>SAN JUANCGE DistribuciónMELIPILLA 220SIC 2013/03_2BS2C</t>
  </si>
  <si>
    <t>SAN JUANCGE DistribuciónALTO JAHUEL 220SIC 2013/03_2BS2C</t>
  </si>
  <si>
    <t>SAN JUANCGE Distribuciónmaipo 220SIC 2013/03_2BS2C</t>
  </si>
  <si>
    <t>SAN JUANCGE DistribuciónRAPEL 220SIC 2013/03_2BS2C</t>
  </si>
  <si>
    <t>SAN JUANCGE Distribucióncautín 220SIC 2013/03_2BS2C</t>
  </si>
  <si>
    <t>SAN JUANChilquintalos maquis 220SIC 2013/03_2BS2C</t>
  </si>
  <si>
    <t>SAN JUANCodinercautín 220SIC 2013/03_2BS2C</t>
  </si>
  <si>
    <t>SAN JUANConafeCardones 220SIC 2013/03_2BS2C</t>
  </si>
  <si>
    <t>SAN JUANConafelos maquis 220SIC 2013/03_2BS2C</t>
  </si>
  <si>
    <t>SAN JUANCoopelanTemuco 220SIC 2013/03_2BS2C</t>
  </si>
  <si>
    <t>SAN JUANCoopelancautín 220SIC 2013/03_2BS2C</t>
  </si>
  <si>
    <t>SAN JUANCooprelmelipulli 220SIC 2013/03_2BS2C</t>
  </si>
  <si>
    <t>SAN JUANCopelecAlto Jahuel 220SIC 2013/03_2BS2C</t>
  </si>
  <si>
    <t>SAN JUANCopelecRAPEL 220SIC 2013/03_2BS2C</t>
  </si>
  <si>
    <t>SAN JUANCrellValdivia 220SIC 2013/03_2BS2C</t>
  </si>
  <si>
    <t>SAN JUANCrellmelipulli 220SIC 2013/03_2BS2C</t>
  </si>
  <si>
    <t>SAN JUANEdecsalos maquis 220SIC 2013/03_2BS2C</t>
  </si>
  <si>
    <t>SAN JUANEdecsamelipilla 220SIC 2013/03_2BS2C</t>
  </si>
  <si>
    <t>SAN JUANEEPAQuillota 220SIC 2013/03_2BS2C</t>
  </si>
  <si>
    <t>SAN JUANElecdaparinacota 220SIC 2013/03_2BS2C</t>
  </si>
  <si>
    <t>SAN JUANEmelatLos Vilos 220SIC 2013/03_2BS2C</t>
  </si>
  <si>
    <t>SAN JUANEmelcalos maquis 220SIC 2013/03_2BS2C</t>
  </si>
  <si>
    <t>SAN JUANEmelcaMelipilla 220SIC 2013/03_2BS2C</t>
  </si>
  <si>
    <t>SAN JUANEnel Distribuciónlos maquis 220SIC 2013/03_2BS2C</t>
  </si>
  <si>
    <t>SAN JUANFrontelAlto Jahuel 220SIC 2013/03_2BS2C</t>
  </si>
  <si>
    <t>SAN JUANFrontelItahue 220SIC 2013/03_2BS2C</t>
  </si>
  <si>
    <t>SAN JUANFrontelcautín 220SIC 2013/03_2BS2C</t>
  </si>
  <si>
    <t>SAN JUANLitorallos maquis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</si>
  <si>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</si>
  <si>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</si>
  <si>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</si>
  <si>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</si>
  <si>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JUANLuzParralAlto Jahuel 220SIC 2013/03_2BS2C</t>
  </si>
  <si>
    <t>SAN JUANLuzParralRAPEL 220SIC 2013/03_2BS2C</t>
  </si>
  <si>
    <t>SAN JUANSaesacautín 220SIC 2013/03_2BS2C</t>
  </si>
  <si>
    <t>SAN JUANSaesamelipulli 220SIC 2013/03_2BS2C</t>
  </si>
  <si>
    <t>SAN JUANSaesachiloe 220SIC 2013/03_2BS2C</t>
  </si>
  <si>
    <t>SAN JUANSocoepamelipulli 220SIC 2013/03_2BS2C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</si>
  <si>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</si>
  <si>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</si>
  <si>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</si>
  <si>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</si>
  <si>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</si>
  <si>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</si>
  <si>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</si>
  <si>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</si>
  <si>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</si>
  <si>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SAN JUANCECMELIPILLA 220SIC 2013/03_2BS3</t>
  </si>
  <si>
    <t>SAN JUANCECALTO JAHUEL 220SIC 2013/03_2BS3</t>
  </si>
  <si>
    <t>SAN JUANCECRAPEL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</si>
  <si>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</si>
  <si>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</si>
  <si>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</si>
  <si>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</si>
  <si>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</si>
  <si>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</si>
  <si>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</si>
  <si>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</si>
  <si>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</si>
  <si>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</si>
  <si>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</si>
  <si>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</si>
  <si>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</si>
  <si>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</si>
  <si>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</si>
  <si>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SAN JUANCGE DISTRIBUCIÓNMELIPILLA 220SIC 2013/03_2BS3</t>
  </si>
  <si>
    <t>SAN JUANCGE DISTRIBUCIÓNALTO JAHUEL 220SIC 2013/03_2BS3</t>
  </si>
  <si>
    <t>SAN JUANCGE DISTRIBUCIÓNmaipo 220SIC 2013/03_2BS3</t>
  </si>
  <si>
    <t>SAN JUANCGE DISTRIBUCIÓNRAPEL 220SIC 2013/03_2BS3</t>
  </si>
  <si>
    <t>SAN JUANCGE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</si>
  <si>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</si>
  <si>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</si>
  <si>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</si>
  <si>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SAN JUANCHILQUINTAlos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</si>
  <si>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</si>
  <si>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</si>
  <si>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</si>
  <si>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SAN JUANCODINERcautín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</si>
  <si>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</si>
  <si>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</si>
  <si>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</si>
  <si>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</si>
  <si>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</si>
  <si>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</si>
  <si>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</si>
  <si>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</si>
  <si>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</si>
  <si>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SAN JUANCONAFECardones 220SIC 2013/03_2BS3</t>
  </si>
  <si>
    <t>SAN JUANCONAFElos maquis 220SIC 2013/03_2BS3</t>
  </si>
  <si>
    <t>SAN JUANCONAFEMelipilla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</si>
  <si>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</si>
  <si>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</si>
  <si>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</si>
  <si>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</si>
  <si>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</si>
  <si>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</si>
  <si>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SAN JUANCOOPELANTemuco 220SIC 2013/03_2BS3</t>
  </si>
  <si>
    <t>SAN JUANCOOPELANcautín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</si>
  <si>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</si>
  <si>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</si>
  <si>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</si>
  <si>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SAN JUANCOOPRELmelipulli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</si>
  <si>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</si>
  <si>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</si>
  <si>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</si>
  <si>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</si>
  <si>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</si>
  <si>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</si>
  <si>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SAN JUANCOPELECAlto Jahuel 220SIC 2013/03_2BS3</t>
  </si>
  <si>
    <t>SAN JUANCOPELECRAPEL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</si>
  <si>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</si>
  <si>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</si>
  <si>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</si>
  <si>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</si>
  <si>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</si>
  <si>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</si>
  <si>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SAN JUANCRELLValdivia 220SIC 2013/03_2BS3</t>
  </si>
  <si>
    <t>SAN JUANCRELLmelipulli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</si>
  <si>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</si>
  <si>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</si>
  <si>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</si>
  <si>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</si>
  <si>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</si>
  <si>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</si>
  <si>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SAN JUANEDECSAlos maquis 220SIC 2013/03_2BS3</t>
  </si>
  <si>
    <t>SAN JUANEDECSAmelipilla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</si>
  <si>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</si>
  <si>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</si>
  <si>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</si>
  <si>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SAN JUANEEPAQuillota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</si>
  <si>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</si>
  <si>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</si>
  <si>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</si>
  <si>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SAN JUANELECDAparinacota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</si>
  <si>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</si>
  <si>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</si>
  <si>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</si>
  <si>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SAN JUANEMELATLos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</si>
  <si>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</si>
  <si>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</si>
  <si>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</si>
  <si>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</si>
  <si>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</si>
  <si>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</si>
  <si>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SAN JUANEMELCAlos maquis 220SIC 2013/03_2BS3</t>
  </si>
  <si>
    <t>SAN JUANEMELCAMelipilla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</si>
  <si>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</si>
  <si>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</si>
  <si>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</si>
  <si>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SAN JUANEnel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</si>
  <si>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</si>
  <si>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</si>
  <si>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</si>
  <si>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</si>
  <si>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</si>
  <si>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</si>
  <si>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</si>
  <si>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</si>
  <si>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</si>
  <si>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SAN JUANFRONTELAlto Jahuel 220SIC 2013/03_2BS3</t>
  </si>
  <si>
    <t>SAN JUANFRONTELItahue 220SIC 2013/03_2BS3</t>
  </si>
  <si>
    <t>SAN JUANFRONTELcautín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</si>
  <si>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</si>
  <si>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</si>
  <si>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</si>
  <si>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SAN JUANLITORALlos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</si>
  <si>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</si>
  <si>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</si>
  <si>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</si>
  <si>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SAN JUANLUZ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</si>
  <si>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</si>
  <si>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</si>
  <si>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</si>
  <si>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</si>
  <si>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</si>
  <si>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</si>
  <si>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</si>
  <si>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</si>
  <si>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</si>
  <si>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SAN JUANLUZLINARESMelipilla 220SIC 2013/03_2BS3</t>
  </si>
  <si>
    <t>SAN JUANLUZLINARESAlto Jahuel 220SIC 2013/03_2BS3</t>
  </si>
  <si>
    <t>SAN JUANLUZLINARESRAPEL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</si>
  <si>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</si>
  <si>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</si>
  <si>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</si>
  <si>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</si>
  <si>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</si>
  <si>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</si>
  <si>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SAN JUANLUZPARRALAlto Jahuel 220SIC 2013/03_2BS3</t>
  </si>
  <si>
    <t>SAN JUANLUZPARRALRAPEL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</si>
  <si>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</si>
  <si>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</si>
  <si>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</si>
  <si>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</si>
  <si>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</si>
  <si>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</si>
  <si>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</si>
  <si>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</si>
  <si>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</si>
  <si>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SAN JUANSAESAcautín 220SIC 2013/03_2BS3</t>
  </si>
  <si>
    <t>SAN JUANSAESAmelipulli 220SIC 2013/03_2BS3</t>
  </si>
  <si>
    <t>SAN JUANSAESAchiloe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</si>
  <si>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</si>
  <si>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</si>
  <si>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</si>
  <si>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SAN JUANSOCOEPAmelipulli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</si>
  <si>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</si>
  <si>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</si>
  <si>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</si>
  <si>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</si>
  <si>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</si>
  <si>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</si>
  <si>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</si>
  <si>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</si>
  <si>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</si>
  <si>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</si>
  <si>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</si>
  <si>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</si>
  <si>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</si>
  <si>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</si>
  <si>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</si>
  <si>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</si>
  <si>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</si>
  <si>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</si>
  <si>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</si>
  <si>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</si>
  <si>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</si>
  <si>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</si>
  <si>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</si>
  <si>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</si>
  <si>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</si>
  <si>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</si>
  <si>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</si>
  <si>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</si>
  <si>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</si>
  <si>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</si>
  <si>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</si>
  <si>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</si>
  <si>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</si>
  <si>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</si>
  <si>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</si>
  <si>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</si>
  <si>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</si>
  <si>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</si>
  <si>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</si>
  <si>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</si>
  <si>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</si>
  <si>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</si>
  <si>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</si>
  <si>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</si>
  <si>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</si>
  <si>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SAN JUANCGE DistribuciónMELIPILLA 220SIC 2013/03_2 (Emelectric)BS2A</t>
  </si>
  <si>
    <t>SAN JUANCGE DistribuciónALTO JAHUEL 220SIC 2013/03_2 (Emelectric)BS2A</t>
  </si>
  <si>
    <t>SAN JUANCGE Distribuciónmaipo 220SIC 2013/03_2 (Emelectric)BS2A</t>
  </si>
  <si>
    <t>SAN JUANCGE DistribuciónRAPEL 220SIC 2013/03_2 (Emelectric)BS2A</t>
  </si>
  <si>
    <t>SAN JUANCGE Distribucióncautín 220SIC 2013/03_2 (Emelectric)BS2A</t>
  </si>
  <si>
    <t>COLBÚNCGE DistribuciónMELIPILLA 220SIC 2013/03_2 (Emelectric)BS2B</t>
  </si>
  <si>
    <t>COLBÚNCGE DistribuciónALTO JAHUEL 220SIC 2013/03_2 (Emelectric)BS2B</t>
  </si>
  <si>
    <t>COLBÚNCGE Distribuciónmaipo 220SIC 2013/03_2 (Emelectric)BS2B</t>
  </si>
  <si>
    <t>COLBÚNCGE DistribuciónRAPEL 220SIC 2013/03_2 (Emelectric)BS2B</t>
  </si>
  <si>
    <t>COLBÚNCGE Distribucióncautín 220SIC 2013/03_2 (Emelectric)BS2B</t>
  </si>
  <si>
    <t>SANTIAGO SOLARCGE DistribuciónMELIPILLA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</si>
  <si>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</si>
  <si>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</si>
  <si>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DistribuciónRAPEL 220SIC 2013/03_2 (Emelectric)BS2B</t>
  </si>
  <si>
    <t>SANTIAGO SOLARCGE Distribucióncautín 220SIC 2013/03_2 (Emelectric)BS2B</t>
  </si>
  <si>
    <t>SAN JUANCGE DistribuciónMELIPILLA 220SIC 2013/03_2 (Emelectric)BS2C</t>
  </si>
  <si>
    <t>SAN JUANCGE DistribuciónALTO JAHUEL 220SIC 2013/03_2 (Emelectric)BS2C</t>
  </si>
  <si>
    <t>SAN JUANCGE Distribuciónmaipo 220SIC 2013/03_2 (Emelectric)BS2C</t>
  </si>
  <si>
    <t>SAN JUANCGE DistribuciónRAPEL 220SIC 2013/03_2 (Emelectric)BS2C</t>
  </si>
  <si>
    <t>SAN JUANCGE Distribucióncautín 220SIC 2013/03_2 (Emelectric)BS2C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</si>
  <si>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</si>
  <si>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</si>
  <si>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</si>
  <si>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</si>
  <si>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</si>
  <si>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</si>
  <si>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</si>
  <si>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</si>
  <si>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</si>
  <si>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</si>
  <si>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</si>
  <si>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</si>
  <si>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</si>
  <si>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</si>
  <si>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</si>
  <si>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SAN JUANCGE DISTRIBUCIÓNMELIPILLA 220SIC 2013/03_2 (emelectric)BS3</t>
  </si>
  <si>
    <t>SAN JUANCGE DISTRIBUCIÓNALTO JAHUEL 220SIC 2013/03_2 (emelectric)BS3</t>
  </si>
  <si>
    <t>SAN JUANCGE DISTRIBUCIÓNmaipo 220SIC 2013/03_2 (emelectric)BS3</t>
  </si>
  <si>
    <t>SAN JUANCGE DISTRIBUCIÓNRAPEL 220SIC 2013/03_2 (emelectric)BS3</t>
  </si>
  <si>
    <t>SAN JUANCGE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</si>
  <si>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</si>
  <si>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</si>
  <si>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</si>
  <si>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</si>
  <si>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</si>
  <si>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</si>
  <si>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</si>
  <si>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</si>
  <si>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</si>
  <si>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</si>
  <si>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</si>
  <si>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</si>
  <si>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</si>
  <si>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</si>
  <si>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</si>
  <si>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</si>
  <si>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</si>
  <si>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</si>
  <si>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</si>
  <si>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</si>
  <si>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</si>
  <si>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</si>
  <si>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</si>
  <si>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</si>
  <si>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</si>
  <si>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</si>
  <si>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</si>
  <si>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</si>
  <si>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</si>
  <si>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</si>
  <si>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</si>
  <si>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</si>
  <si>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</si>
  <si>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</si>
  <si>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</si>
  <si>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</si>
  <si>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</si>
  <si>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</si>
  <si>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</si>
  <si>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</si>
  <si>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</si>
  <si>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</si>
  <si>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</si>
  <si>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</si>
  <si>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</si>
  <si>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SAN JUANCGE DistribuciónMELIPILLA 220SIC 2013/03_2 (emetal)BS2A</t>
  </si>
  <si>
    <t>SAN JUANCGE DistribuciónALTO JAHUEL 220SIC 2013/03_2 (emetal)BS2A</t>
  </si>
  <si>
    <t>SAN JUANCGE Distribuciónmaipo 220SIC 2013/03_2 (emetal)BS2A</t>
  </si>
  <si>
    <t>SAN JUANCGE DistribuciónRAPEL 220SIC 2013/03_2 (emetal)BS2A</t>
  </si>
  <si>
    <t>SAN JUANCGE Distribucióncautín 220SIC 2013/03_2 (emetal)BS2A</t>
  </si>
  <si>
    <t>COLBÚNCGE DistribuciónMELIPILLA 220SIC 2013/03_2 (emetal)BS2B</t>
  </si>
  <si>
    <t>COLBÚNCGE DistribuciónALTO JAHUEL 220SIC 2013/03_2 (emetal)BS2B</t>
  </si>
  <si>
    <t>COLBÚNCGE Distribuciónmaipo 220SIC 2013/03_2 (emetal)BS2B</t>
  </si>
  <si>
    <t>COLBÚNCGE DistribuciónRAPEL 220SIC 2013/03_2 (emetal)BS2B</t>
  </si>
  <si>
    <t>COLBÚNCGE Distribucióncautín 220SIC 2013/03_2 (emetal)BS2B</t>
  </si>
  <si>
    <t>SANTIAGO SOLARCGE DistribuciónMELIPILLA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</si>
  <si>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</si>
  <si>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</si>
  <si>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DistribuciónRAPEL 220SIC 2013/03_2 (emetal)BS2B</t>
  </si>
  <si>
    <t>SANTIAGO SOLARCGE Distribucióncautín 220SIC 2013/03_2 (emetal)BS2B</t>
  </si>
  <si>
    <t>SAN JUANCGE DistribuciónMELIPILLA 220SIC 2013/03_2 (emetal)BS2C</t>
  </si>
  <si>
    <t>SAN JUANCGE DistribuciónALTO JAHUEL 220SIC 2013/03_2 (emetal)BS2C</t>
  </si>
  <si>
    <t>SAN JUANCGE Distribuciónmaipo 220SIC 2013/03_2 (emetal)BS2C</t>
  </si>
  <si>
    <t>SAN JUANCGE DistribuciónRAPEL 220SIC 2013/03_2 (emetal)BS2C</t>
  </si>
  <si>
    <t>SAN JUANCGE Distribucióncautín 220SIC 2013/03_2 (emetal)BS2C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</si>
  <si>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</si>
  <si>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</si>
  <si>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</si>
  <si>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</si>
  <si>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</si>
  <si>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</si>
  <si>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</si>
  <si>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</si>
  <si>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</si>
  <si>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</si>
  <si>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</si>
  <si>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</si>
  <si>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</si>
  <si>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</si>
  <si>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</si>
  <si>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SAN JUANCGE DISTRIBUCIÓNMELIPILLA 220SIC 2013/03_2 (emetal)BS3</t>
  </si>
  <si>
    <t>SAN JUANCGE DISTRIBUCIÓNALTO JAHUEL 220SIC 2013/03_2 (emetal)BS3</t>
  </si>
  <si>
    <t>SAN JUANCGE DISTRIBUCIÓNmaipo 220SIC 2013/03_2 (emetal)BS3</t>
  </si>
  <si>
    <t>SAN JUANCGE DISTRIBUCIÓNRAPEL 220SIC 2013/03_2 (emetal)BS3</t>
  </si>
  <si>
    <t>SAN JUANCGE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</si>
  <si>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</si>
  <si>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</si>
  <si>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</si>
  <si>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</si>
  <si>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</si>
  <si>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</si>
  <si>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</si>
  <si>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</si>
  <si>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</si>
  <si>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</si>
  <si>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</si>
  <si>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</si>
  <si>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</si>
  <si>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</si>
  <si>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</si>
  <si>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</si>
  <si>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</si>
  <si>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</si>
  <si>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SAN JUANConafeCardones 220SIC 2013/03_2 (Enelsa)BS2A</t>
  </si>
  <si>
    <t>SAN JUANConafelos maquis 220SIC 2013/03_2 (Enelsa)BS2A</t>
  </si>
  <si>
    <t>COLBÚNConafeCardones 220SIC 2013/03_2 (Enelsa)BS2B</t>
  </si>
  <si>
    <t>COLBÚNConafelos maquis 220SIC 2013/03_2 (Enelsa)BS2B</t>
  </si>
  <si>
    <t>SANTIAGO SOLARConafeCardones 220SIC 2013/03_2 (Enelsa)BS2B</t>
  </si>
  <si>
    <t>SANTIAGO SOLARConafelos maquis 220SIC 2013/03_2 (Enelsa)BS2B</t>
  </si>
  <si>
    <t>SAN JUANConafeCardones 220SIC 2013/03_2 (Enelsa)BS2C</t>
  </si>
  <si>
    <t>SAN JUANConafelos maquis 220SIC 2013/03_2 (Enelsa)BS2C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</si>
  <si>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</si>
  <si>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</si>
  <si>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</si>
  <si>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</si>
  <si>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</si>
  <si>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</si>
  <si>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</si>
  <si>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</si>
  <si>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</si>
  <si>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</si>
  <si>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</si>
  <si>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</si>
  <si>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</si>
  <si>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</si>
  <si>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</si>
  <si>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</si>
  <si>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</si>
  <si>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</si>
  <si>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SAN JUANCONAFECardones 220SIC 2013/03_2 (enelsa)BS3</t>
  </si>
  <si>
    <t>SAN JUANCONAFEMaitencillo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</si>
  <si>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</si>
  <si>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</si>
  <si>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</si>
  <si>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</si>
  <si>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</si>
  <si>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</si>
  <si>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</si>
  <si>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</si>
  <si>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</si>
  <si>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</si>
  <si>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</si>
  <si>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</si>
  <si>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</si>
  <si>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</si>
  <si>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</si>
  <si>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</si>
  <si>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 xml:space="preserve">CARGO PEAJE </t>
  </si>
  <si>
    <t>VENTAS DE EMPRESAS GENERADORASCLIENTES LIBRES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</si>
  <si>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</si>
  <si>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</si>
  <si>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</si>
  <si>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</si>
  <si>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</si>
  <si>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</si>
  <si>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</si>
  <si>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</si>
  <si>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</si>
  <si>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</si>
  <si>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</si>
  <si>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</si>
  <si>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</si>
  <si>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</si>
  <si>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</si>
  <si>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</si>
  <si>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</si>
  <si>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</si>
  <si>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S.A.FrontelValdivia 2202015/02BS4A</t>
  </si>
  <si>
    <t>CABO LEONES I S.A.FrontelBarro Blanco 2202015/02BS4A</t>
  </si>
  <si>
    <t>CABO LEONES I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</si>
  <si>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</si>
  <si>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</si>
  <si>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</si>
  <si>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</si>
  <si>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</si>
  <si>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</si>
  <si>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</si>
  <si>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</si>
  <si>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</si>
  <si>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</si>
  <si>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</si>
  <si>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</si>
  <si>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</si>
  <si>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</si>
  <si>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</si>
  <si>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</si>
  <si>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</si>
  <si>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</si>
  <si>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</si>
  <si>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</si>
  <si>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</si>
  <si>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</si>
  <si>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</si>
  <si>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</si>
  <si>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</si>
  <si>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</si>
  <si>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</si>
  <si>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</si>
  <si>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</si>
  <si>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</si>
  <si>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</si>
  <si>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</si>
  <si>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S.A.FrontelValdivia 2202015/02BS4C</t>
  </si>
  <si>
    <t>CABO LEONES I S.A.FrontelBarro Blanco 2202015/02BS4C</t>
  </si>
  <si>
    <t>CABO LEONES I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</si>
  <si>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</si>
  <si>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</si>
  <si>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</si>
  <si>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</si>
  <si>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</si>
  <si>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</si>
  <si>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</si>
  <si>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</si>
  <si>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</si>
  <si>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</si>
  <si>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</si>
  <si>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</si>
  <si>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</si>
  <si>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</si>
  <si>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</si>
  <si>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</si>
  <si>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</si>
  <si>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</si>
  <si>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</si>
  <si>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</si>
  <si>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</si>
  <si>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</si>
  <si>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</si>
  <si>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</si>
  <si>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</si>
  <si>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</si>
  <si>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</si>
  <si>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</si>
  <si>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</si>
  <si>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</si>
  <si>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</si>
  <si>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</si>
  <si>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</si>
  <si>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</si>
  <si>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</si>
  <si>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</si>
  <si>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</si>
  <si>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</si>
  <si>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</si>
  <si>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</si>
  <si>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</si>
  <si>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</si>
  <si>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</si>
  <si>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</si>
  <si>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</si>
  <si>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</si>
  <si>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</si>
  <si>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</si>
  <si>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</si>
  <si>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</si>
  <si>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</si>
  <si>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</si>
  <si>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</si>
  <si>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</si>
  <si>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</si>
  <si>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</si>
  <si>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</si>
  <si>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</si>
  <si>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</si>
  <si>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</si>
  <si>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</si>
  <si>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</si>
  <si>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</si>
  <si>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</si>
  <si>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</si>
  <si>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</si>
  <si>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</si>
  <si>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</si>
  <si>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</si>
  <si>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</si>
  <si>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</si>
  <si>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</si>
  <si>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</si>
  <si>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</si>
  <si>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</si>
  <si>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</si>
  <si>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</si>
  <si>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</si>
  <si>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</si>
  <si>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</si>
  <si>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</si>
  <si>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</si>
  <si>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</si>
  <si>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</si>
  <si>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</si>
  <si>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</si>
  <si>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</si>
  <si>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</si>
  <si>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</si>
  <si>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</si>
  <si>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</si>
  <si>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</si>
  <si>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</si>
  <si>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</si>
  <si>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</si>
  <si>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</si>
  <si>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</si>
  <si>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</si>
  <si>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</si>
  <si>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</si>
  <si>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</si>
  <si>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</si>
  <si>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</si>
  <si>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</si>
  <si>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</si>
  <si>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</si>
  <si>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</si>
  <si>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</si>
  <si>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</si>
  <si>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</si>
  <si>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</si>
  <si>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</si>
  <si>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</si>
  <si>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</si>
  <si>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</si>
  <si>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</si>
  <si>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</si>
  <si>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JUANFrontelValdivia 220SIC 2013/03_2BS2A</t>
  </si>
  <si>
    <t>SAN JUANFrontelBarro Blanco 220SIC 2013/03_2BS2A</t>
  </si>
  <si>
    <t>SAN JUANFrontelmelipulli 220SIC 2013/03_2BS2A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</si>
  <si>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</si>
  <si>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</si>
  <si>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</si>
  <si>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</si>
  <si>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</si>
  <si>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</si>
  <si>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</si>
  <si>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</si>
  <si>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</si>
  <si>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</si>
  <si>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</si>
  <si>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</si>
  <si>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</si>
  <si>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</si>
  <si>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</si>
  <si>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</si>
  <si>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</si>
  <si>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</si>
  <si>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JUANFrontelValdivia 220SIC 2013/03_2BS2C</t>
  </si>
  <si>
    <t>SAN JUANFrontelBarro Blanco 220SIC 2013/03_2BS2C</t>
  </si>
  <si>
    <t>SAN JUANFrontelmelipulli 220SIC 2013/03_2BS2C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</si>
  <si>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</si>
  <si>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</si>
  <si>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</si>
  <si>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</si>
  <si>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</si>
  <si>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</si>
  <si>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</si>
  <si>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</si>
  <si>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</si>
  <si>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</si>
  <si>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</si>
  <si>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</si>
  <si>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</si>
  <si>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</si>
  <si>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</si>
  <si>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</si>
  <si>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</si>
  <si>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</si>
  <si>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</si>
  <si>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</si>
  <si>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</si>
  <si>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</si>
  <si>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</si>
  <si>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</si>
  <si>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</si>
  <si>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SAN JUANFRONTELValdivia 220SIC 2013/03_2BS3</t>
  </si>
  <si>
    <t>SAN JUANFRONTELBarro Blanco 220SIC 2013/03_2BS3</t>
  </si>
  <si>
    <t>SAN JUANFRONTELmelipulli 220SIC 2013/03_2BS3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</si>
  <si>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</si>
  <si>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</si>
  <si>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</si>
  <si>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</si>
  <si>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</si>
  <si>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</si>
  <si>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</si>
  <si>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</si>
  <si>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</si>
  <si>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</si>
  <si>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</si>
  <si>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</si>
  <si>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</si>
  <si>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</si>
  <si>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</si>
  <si>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</si>
  <si>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</si>
  <si>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</si>
  <si>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</si>
  <si>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</si>
  <si>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</si>
  <si>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</si>
  <si>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</si>
  <si>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</si>
  <si>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</si>
  <si>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</si>
  <si>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</si>
  <si>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</si>
  <si>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</si>
  <si>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</si>
  <si>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</si>
  <si>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</si>
  <si>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</si>
  <si>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</si>
  <si>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</si>
  <si>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</si>
  <si>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</si>
  <si>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</si>
  <si>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</si>
  <si>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</si>
  <si>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</si>
  <si>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</si>
  <si>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</si>
  <si>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</si>
  <si>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</si>
  <si>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</si>
  <si>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</si>
  <si>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</si>
  <si>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</si>
  <si>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</si>
  <si>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</si>
  <si>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</si>
  <si>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</si>
  <si>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</si>
  <si>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</si>
  <si>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</si>
  <si>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</si>
  <si>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</si>
  <si>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</si>
  <si>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</si>
  <si>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</si>
  <si>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</si>
  <si>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</si>
  <si>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</si>
  <si>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</si>
  <si>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</si>
  <si>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</si>
  <si>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</si>
  <si>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</si>
  <si>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</si>
  <si>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</si>
  <si>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</si>
  <si>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</si>
  <si>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</si>
  <si>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</si>
  <si>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</si>
  <si>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</si>
  <si>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</si>
  <si>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</si>
  <si>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</si>
  <si>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</si>
  <si>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</si>
  <si>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</si>
  <si>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</si>
  <si>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</si>
  <si>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</si>
  <si>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</si>
  <si>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</si>
  <si>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</si>
  <si>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</si>
  <si>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</si>
  <si>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</si>
  <si>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</si>
  <si>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</si>
  <si>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</si>
  <si>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</si>
  <si>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</si>
  <si>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</si>
  <si>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</si>
  <si>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</si>
  <si>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</si>
  <si>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</si>
  <si>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</si>
  <si>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</si>
  <si>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</si>
  <si>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</si>
  <si>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</si>
  <si>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</si>
  <si>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</si>
  <si>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</si>
  <si>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</si>
  <si>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</si>
  <si>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</si>
  <si>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</si>
  <si>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</si>
  <si>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</si>
  <si>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</si>
  <si>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</si>
  <si>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</si>
  <si>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</si>
  <si>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</si>
  <si>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</si>
  <si>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</si>
  <si>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</si>
  <si>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</si>
  <si>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</si>
  <si>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</si>
  <si>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</si>
  <si>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</si>
  <si>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</si>
  <si>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</si>
  <si>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</si>
  <si>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</si>
  <si>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</si>
  <si>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</si>
  <si>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</si>
  <si>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</si>
  <si>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</si>
  <si>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</si>
  <si>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</si>
  <si>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</si>
  <si>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</si>
  <si>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</si>
  <si>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</si>
  <si>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</si>
  <si>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</si>
  <si>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</si>
  <si>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</si>
  <si>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</si>
  <si>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</si>
  <si>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</si>
  <si>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</si>
  <si>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</si>
  <si>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</si>
  <si>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</si>
  <si>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</si>
  <si>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</si>
  <si>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</si>
  <si>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</si>
  <si>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</si>
  <si>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</si>
  <si>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</si>
  <si>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</si>
  <si>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</si>
  <si>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</si>
  <si>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</si>
  <si>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</si>
  <si>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</si>
  <si>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</si>
  <si>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</si>
  <si>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</si>
  <si>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</si>
  <si>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</si>
  <si>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</si>
  <si>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</si>
  <si>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</si>
  <si>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</si>
  <si>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</si>
  <si>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</si>
  <si>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</si>
  <si>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</si>
  <si>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</si>
  <si>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</si>
  <si>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</si>
  <si>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</si>
  <si>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</si>
  <si>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</si>
  <si>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</si>
  <si>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</si>
  <si>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</si>
  <si>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</si>
  <si>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</si>
  <si>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</si>
  <si>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</si>
  <si>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</si>
  <si>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</si>
  <si>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</si>
  <si>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</si>
  <si>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</si>
  <si>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</si>
  <si>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</si>
  <si>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</si>
  <si>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</si>
  <si>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</si>
  <si>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</si>
  <si>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</si>
  <si>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</si>
  <si>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</si>
  <si>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</si>
  <si>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</si>
  <si>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</si>
  <si>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</si>
  <si>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</si>
  <si>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</si>
  <si>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</si>
  <si>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</si>
  <si>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</si>
  <si>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</si>
  <si>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</si>
  <si>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</si>
  <si>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</si>
  <si>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</si>
  <si>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</si>
  <si>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</si>
  <si>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</si>
  <si>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</si>
  <si>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</si>
  <si>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</si>
  <si>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</si>
  <si>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</si>
  <si>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</si>
  <si>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</si>
  <si>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</si>
  <si>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</si>
  <si>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</si>
  <si>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</si>
  <si>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</si>
  <si>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</si>
  <si>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</si>
  <si>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</si>
  <si>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</si>
  <si>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</si>
  <si>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</si>
  <si>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</si>
  <si>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</si>
  <si>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</si>
  <si>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</si>
  <si>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</si>
  <si>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</si>
  <si>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</si>
  <si>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</si>
  <si>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</si>
  <si>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</si>
  <si>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</si>
  <si>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</si>
  <si>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</si>
  <si>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</si>
  <si>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</si>
  <si>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</si>
  <si>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</si>
  <si>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</si>
  <si>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</si>
  <si>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</si>
  <si>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</si>
  <si>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</si>
  <si>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</si>
  <si>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</si>
  <si>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</si>
  <si>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</si>
  <si>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</si>
  <si>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</si>
  <si>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</si>
  <si>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</si>
  <si>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</si>
  <si>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</si>
  <si>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</si>
  <si>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</si>
  <si>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</si>
  <si>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</si>
  <si>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</si>
  <si>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</si>
  <si>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</si>
  <si>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</si>
  <si>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</si>
  <si>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</si>
  <si>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</si>
  <si>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</si>
  <si>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</si>
  <si>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</si>
  <si>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</si>
  <si>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</si>
  <si>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</si>
  <si>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</si>
  <si>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</si>
  <si>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</si>
  <si>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</si>
  <si>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</si>
  <si>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</si>
  <si>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</si>
  <si>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</si>
  <si>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</si>
  <si>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</si>
  <si>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</si>
  <si>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</si>
  <si>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</si>
  <si>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</si>
  <si>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</si>
  <si>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</si>
  <si>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</si>
  <si>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</si>
  <si>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</si>
  <si>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</si>
  <si>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</si>
  <si>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</si>
  <si>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</si>
  <si>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</si>
  <si>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</si>
  <si>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</si>
  <si>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</si>
  <si>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</si>
  <si>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</si>
  <si>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</si>
  <si>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</si>
  <si>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</si>
  <si>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</si>
  <si>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</si>
  <si>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</si>
  <si>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</si>
  <si>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</si>
  <si>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</si>
  <si>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</si>
  <si>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</si>
  <si>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</si>
  <si>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</si>
  <si>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</si>
  <si>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</si>
  <si>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</si>
  <si>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</si>
  <si>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</si>
  <si>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</si>
  <si>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</si>
  <si>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</si>
  <si>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</si>
  <si>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</si>
  <si>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</si>
  <si>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</si>
  <si>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</si>
  <si>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</si>
  <si>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</si>
  <si>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</si>
  <si>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NorvindEnel DistribuciónAlto Jahuel 220SIC 2013/03_2BS4</t>
  </si>
  <si>
    <t>Norvind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</si>
  <si>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</si>
  <si>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</si>
  <si>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</si>
  <si>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</si>
  <si>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</si>
  <si>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</si>
  <si>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</si>
  <si>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</si>
  <si>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</si>
  <si>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</si>
  <si>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</si>
  <si>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</si>
  <si>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</si>
  <si>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</si>
  <si>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</si>
  <si>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</si>
  <si>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</si>
  <si>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</si>
  <si>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</si>
  <si>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</si>
  <si>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</si>
  <si>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</si>
  <si>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</si>
  <si>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</si>
  <si>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</si>
  <si>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</si>
  <si>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</si>
  <si>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</si>
  <si>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</si>
  <si>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</si>
  <si>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</si>
  <si>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</si>
  <si>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</si>
  <si>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</si>
  <si>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</si>
  <si>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</si>
  <si>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</si>
  <si>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</si>
  <si>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</si>
  <si>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</si>
  <si>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</si>
  <si>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</si>
  <si>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</si>
  <si>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</si>
  <si>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</si>
  <si>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</si>
  <si>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</si>
  <si>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</si>
  <si>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</si>
  <si>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</si>
  <si>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</si>
  <si>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</si>
  <si>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</si>
  <si>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</si>
  <si>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</si>
  <si>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</si>
  <si>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</si>
  <si>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</si>
  <si>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</si>
  <si>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</si>
  <si>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</si>
  <si>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</si>
  <si>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</si>
  <si>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</si>
  <si>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</si>
  <si>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</si>
  <si>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</si>
  <si>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</si>
  <si>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</si>
  <si>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</si>
  <si>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</si>
  <si>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</si>
  <si>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</si>
  <si>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</si>
  <si>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</si>
  <si>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</si>
  <si>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</si>
  <si>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</si>
  <si>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</si>
  <si>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</si>
  <si>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</si>
  <si>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</si>
  <si>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</si>
  <si>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</si>
  <si>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</si>
  <si>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</si>
  <si>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</si>
  <si>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</si>
  <si>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</si>
  <si>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</si>
  <si>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</si>
  <si>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</si>
  <si>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</si>
  <si>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</si>
  <si>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</si>
  <si>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</si>
  <si>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</si>
  <si>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</si>
  <si>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</si>
  <si>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</si>
  <si>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</si>
  <si>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</si>
  <si>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</si>
  <si>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</si>
  <si>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</si>
  <si>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</si>
  <si>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</si>
  <si>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</si>
  <si>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</si>
  <si>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</si>
  <si>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</si>
  <si>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</si>
  <si>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</si>
  <si>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</si>
  <si>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</si>
  <si>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</si>
  <si>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</si>
  <si>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</si>
  <si>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</si>
  <si>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</si>
  <si>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</si>
  <si>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</si>
  <si>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</si>
  <si>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</si>
  <si>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</si>
  <si>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</si>
  <si>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</si>
  <si>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</si>
  <si>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</si>
  <si>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</si>
  <si>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</si>
  <si>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</si>
  <si>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</si>
  <si>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</si>
  <si>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</si>
  <si>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</si>
  <si>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</si>
  <si>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</si>
  <si>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</si>
  <si>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</si>
  <si>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</si>
  <si>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</si>
  <si>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</si>
  <si>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</si>
  <si>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</si>
  <si>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</si>
  <si>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</si>
  <si>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</si>
  <si>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</si>
  <si>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</si>
  <si>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</si>
  <si>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</si>
  <si>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</si>
  <si>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</si>
  <si>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</si>
  <si>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</si>
  <si>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</si>
  <si>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</si>
  <si>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</si>
  <si>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</si>
  <si>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</si>
  <si>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</si>
  <si>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</si>
  <si>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</si>
  <si>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</si>
  <si>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</si>
  <si>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</si>
  <si>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</si>
  <si>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</si>
  <si>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</si>
  <si>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</si>
  <si>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</si>
  <si>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</si>
  <si>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NorvindFrontelLos Ciruelos 220SIC 2013/03_2BS4</t>
  </si>
  <si>
    <t>Empresa Eléctrica Carén S.A.FrontelLos Ciruelos 220SIC 2013/03_2BS1B</t>
  </si>
  <si>
    <t>Empresa Eléctrica Carén S.A.FrontelLos Ciruelos 220SIC 2013/03_2BS1C</t>
  </si>
  <si>
    <t>Empresa Eléctrica Carén S.A.FrontelLos Ciruelos 220SIC 2013/03_2BS3</t>
  </si>
  <si>
    <t>Empresa Eléctrica Carén S.A.FrontelLos Ciruelos 220SIC 2013/03_2BS1A</t>
  </si>
  <si>
    <t>E-CLFrontelLos Ciruelos 220SIC 2013/03_2BS3</t>
  </si>
  <si>
    <t>SAN JUANFrontelLos Ciruelos 220SIC 2013/03_2BS2C</t>
  </si>
  <si>
    <t>SAN JUANFrontelLos Ciruelos 220SIC 2013/03_2BS3</t>
  </si>
  <si>
    <t>SAN JUANFrontelLos Ciruelos 220SIC 2013/03_2BS2A</t>
  </si>
  <si>
    <t>COLBÚNFrontelLos Ciruelos 220SIC 2013/03_2BS2B</t>
  </si>
  <si>
    <t>COLBÚNFrontelLos Ciruelos 220SAE 2006/01BB1</t>
  </si>
  <si>
    <t>ACCIONAFrontelLos Ciruelos 220SIC 2013/03_2BS3</t>
  </si>
  <si>
    <t>SPV P4 S.A.FrontelLos Ciruelos 220SIC 2013/03_2BS1B</t>
  </si>
  <si>
    <t>CABO LEONES I S.A.FrontelLos Ciruelos 2202015/02BS4A</t>
  </si>
  <si>
    <t>CABO LEONES I S.A.FrontelLos Ciruelos 2202015/02BS4C</t>
  </si>
  <si>
    <t>PANGUIPULLISaesaRahue 220SIC 2013/01BS1</t>
  </si>
  <si>
    <t>Rahue 220</t>
  </si>
  <si>
    <t>PANGUIPULLIFrontelLos Ciruelos 220SIC 2013/01BS1</t>
  </si>
  <si>
    <t>PANGUIPULLILuz OsornoRahue 220SIC 2013/01BS1</t>
  </si>
  <si>
    <t>PANGUIPULLICoopelanHualpen 220SIC 2013/01BS1</t>
  </si>
  <si>
    <t>PANGUIPULLICrellPuerto Montt 220SIC 2013/01BS1</t>
  </si>
  <si>
    <t>PANGUIPULLICooprelRahue 220SIC 2013/01BS1</t>
  </si>
  <si>
    <t>ENDESACoopelanHualpen 220SAE 2006/01BB1</t>
  </si>
  <si>
    <t>ENDESACoopelanHualpen 220SIC 2013/01BS1</t>
  </si>
  <si>
    <t>ENDESACoopelanHualpen 220SIC 2013/03BS1</t>
  </si>
  <si>
    <t>ENDESASaesaPuerto Montt 220SAE 2006/01BB1</t>
  </si>
  <si>
    <t>ENDESASaesaPuerto Montt 220SIC 2013/01BS1</t>
  </si>
  <si>
    <t>ENDESASaesaPuerto Montt 220SIC 2013/03BS1</t>
  </si>
  <si>
    <t>ENDESAFrontelLos Ciruelos 220SAE 2006/01BB1</t>
  </si>
  <si>
    <t>ENDESAFrontelLos Ciruelos 220SIC 2013/01BS1</t>
  </si>
  <si>
    <t>ENDESAFrontelLos Ciruelos 220SIC 2013/03BS1</t>
  </si>
  <si>
    <t>PANGUIPULLICGE DISTRIBUCIÓN Alto Jahuel 220SIC 2013/01BS1</t>
  </si>
  <si>
    <t xml:space="preserve">CGE DISTRIBUCIÓN </t>
  </si>
  <si>
    <t>PANGUIPULLICRELLRahue 220SIC 2013/01BS1</t>
  </si>
  <si>
    <t>PANGUIPULLISOCOEPARahue 220SIC 2013/01BS1</t>
  </si>
  <si>
    <t>AELA GENERACIÓN S.A.FRONTELLos Ciruelos 2202015/02BS4A</t>
  </si>
  <si>
    <t>AELA GENERACIÓN S.A.</t>
  </si>
  <si>
    <t>AELA GENERACIÓN S.A.FRONTELLos Ciruelos 2202015/02BS4B</t>
  </si>
  <si>
    <t>AELA GENERACIÓN S.A.FRONTELLos Ciruelos 2202015/02BS4C</t>
  </si>
  <si>
    <t>AELA GENERACIÓN S.A.LUZLINARESAncoa 2202015/02BS4A</t>
  </si>
  <si>
    <t>AELA GENERACIÓN S.A.LUZLINARESAncoa 2202015/02BS4B</t>
  </si>
  <si>
    <t>AELA GENERACIÓN S.A.LUZLINARESAncoa 2202015/02BS4C</t>
  </si>
  <si>
    <t>AELA GENERACIÓN S.A.LUZPARRALAncoa 2202015/02BS4A</t>
  </si>
  <si>
    <t>AELA GENERACIÓN S.A.LUZPARRALAncoa 2202015/02BS4B</t>
  </si>
  <si>
    <t>AELA GENERACIÓN S.A.LUZPARRALAncoa 2202015/02BS4C</t>
  </si>
  <si>
    <t>E-CLEliqsaTarapaca 220EMEL-SING 2008/01BS1</t>
  </si>
  <si>
    <t>CHUNGUNGO S.A.FRONTELLos Ciruelos 220SIC 2013/03_2BS1B</t>
  </si>
  <si>
    <t>CHUNGUNGO S.A.</t>
  </si>
  <si>
    <t>Empresa Eléctrica ERNC-1 SpA.FrontelLos Ciruelos 220SIC 2013/03_2BS1A</t>
  </si>
  <si>
    <t>Empresa Eléctrica ERNC-1 SpA.FrontelLos Ciruelos 220SIC 2013/03_2BS1B</t>
  </si>
  <si>
    <t>Empresa Eléctrica ERNC-1 SpA.FrontelLos Ciruelos 220SIC 2013/03_2BS1C</t>
  </si>
  <si>
    <t>Empresa Eléctrica ERNC-1 SpA.LuzLinaresAncoa 220SIC 2013/03_2BS1A</t>
  </si>
  <si>
    <t>Empresa Eléctrica ERNC-1 SpA.LuzLinaresAncoa 220SIC 2013/03_2BS1B</t>
  </si>
  <si>
    <t>Empresa Eléctrica ERNC-1 SpA.LuzLinaresAncoa 220SIC 2013/03_2BS1C</t>
  </si>
  <si>
    <t>Empresa Eléctrica ERNC-1 SpA.LuzParralAncoa 220SIC 2013/03_2BS1A</t>
  </si>
  <si>
    <t>Empresa Eléctrica ERNC-1 SpA.LuzParralAncoa 220SIC 2013/03_2BS1B</t>
  </si>
  <si>
    <t>Empresa Eléctrica ERNC-1 SpA.LuzParralAncoa 220SIC 2013/03_2BS1C</t>
  </si>
  <si>
    <t>Parque Solar Fotovoltaico Luz del NorteFRONTELLos Ciruelos 2202015/02BS4B</t>
  </si>
  <si>
    <t>SANTIAGO SOLARFRONTELLos Ciruelos 220SIC 2013/03_2BS2B</t>
  </si>
  <si>
    <t>SPV P4 S.A.SAESARahue 220SIC 2013/03_2BS1B</t>
  </si>
  <si>
    <t>SPV P4 S.A.LUZ OSORNORahue 220SIC 2013/03_2BS1B</t>
  </si>
  <si>
    <t>SPV P4 S.A.CRELLRahue 220SIC 2013/03_2BS1B</t>
  </si>
  <si>
    <t>SPV P4 S.A.COOPRELRahue 220SIC 2013/03_2BS1B</t>
  </si>
  <si>
    <t>SPV P4 S.A.SOCOEPARahue 220SIC 2013/03_2BS1B</t>
  </si>
  <si>
    <t>CENTRAL EL CAMPESINOFRONTELLos Ciruelos 220SIC 2013/03_2BS4</t>
  </si>
  <si>
    <t>CENTRAL EL CAMPESINOLUZLINARESAncoa 220SIC 2013/03_2BS4</t>
  </si>
  <si>
    <t>CENTRAL EL CAMPESINOLUZPARRALAncoa 220SIC 2013/03_2BS4</t>
  </si>
  <si>
    <t>ATACAMA GENERACION CHILE S.A.FRONTELLos Ciruelos 220SIC 2013/03_2BS4</t>
  </si>
  <si>
    <t>Empresa Eléctrica Rucatayo S.A.FRONTELLos Ciruelos 2202015/02BS4A</t>
  </si>
  <si>
    <t>Empresa Eléctrica Rucatayo S.A.FRONTELLos Ciruelos 2202015/02BS4C</t>
  </si>
  <si>
    <t>NorvindCGE DISTRIBUCIÓNLos Vilos 220SIC 2013/03_2BS4</t>
  </si>
  <si>
    <t>NorvindCGE DISTRIBUCIÓNMaitencillo 220SIC 2013/03_2BS4</t>
  </si>
  <si>
    <t>NorvindCGE DISTRIBUCIÓNPan de Azucar 220SIC 2013/03_2BS4</t>
  </si>
  <si>
    <t>76.489.426-K</t>
  </si>
  <si>
    <t>9.654.920-9</t>
  </si>
  <si>
    <t>9.114.000-2</t>
  </si>
  <si>
    <t>7.607.164-1</t>
  </si>
  <si>
    <t>8.158.900-6</t>
  </si>
  <si>
    <t>9.688.450-4</t>
  </si>
  <si>
    <t>9.686.680-0</t>
  </si>
  <si>
    <t>8.023.700-2</t>
  </si>
  <si>
    <t>9.653.500-4</t>
  </si>
  <si>
    <t>76.073.162-5</t>
  </si>
  <si>
    <t>87.601.500-5</t>
  </si>
  <si>
    <t>7.839.530-0</t>
  </si>
  <si>
    <t>9.654.120-3</t>
  </si>
  <si>
    <t>9.951.400-4</t>
  </si>
  <si>
    <t>Calama 220</t>
  </si>
  <si>
    <t>96.654.870-9</t>
  </si>
  <si>
    <t>9.681.520-1</t>
  </si>
  <si>
    <t>9.134.000-5</t>
  </si>
  <si>
    <t>81.388.600-6</t>
  </si>
  <si>
    <t>81.106.900-0</t>
  </si>
  <si>
    <t>80.238.000-3</t>
  </si>
  <si>
    <t>Cautín 220</t>
  </si>
  <si>
    <t>81.629.800-8</t>
  </si>
  <si>
    <t>80.313.300-k</t>
  </si>
  <si>
    <t>70.287.900-0</t>
  </si>
  <si>
    <t>96.800.570-7</t>
  </si>
  <si>
    <t>Aela Generación S.A.CGE DistribuciónAlto Melipilla 2202015/02BS4A</t>
  </si>
  <si>
    <t>Aela Generación S.A.CGE DistribuciónAlto Melipilla 2202015/02BS4B</t>
  </si>
  <si>
    <t>Aela Generación S.A.CGE DistribuciónAlto Melipilla 2202015/02BS4C</t>
  </si>
  <si>
    <t>Aela Generación S.A.CGE DistribuciónCautín 2202015/02BS4A</t>
  </si>
  <si>
    <t>Aela Generación S.A.CGE DistribuciónCautín 2202015/02BS4B</t>
  </si>
  <si>
    <t>Aela Generación S.A.CGE DistribuciónCautín 2202015/02BS4C</t>
  </si>
  <si>
    <t>Aela Generación S.A.ElecdaCalama 2202015/02BS4A</t>
  </si>
  <si>
    <t>Aela Generación S.A.ElecdaEl Tesoro 2202015/02BS4A</t>
  </si>
  <si>
    <t>Aela Generación S.A.ElecdaLaberinto 2202015/02BS4A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</si>
  <si>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</si>
  <si>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</si>
  <si>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</si>
  <si>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S.A.ElecdaCalama 2202015/02BS4C</t>
  </si>
  <si>
    <t>Aela Generación S.A.ElecdaEl Tesoro 2202015/02BS4C</t>
  </si>
  <si>
    <t>Aela Generación S.A.ElecdaLaberinto 2202015/02BS4C</t>
  </si>
  <si>
    <t>Aela Generación S.A.ELIQSATarapaca 2202015/02BS4A</t>
  </si>
  <si>
    <t>Aela Generación S.A.ELIQSALagunas 2202015/02BS4A</t>
  </si>
  <si>
    <t>Aela Generación S.A.ELIQSATarapaca 2202015/02BS4B</t>
  </si>
  <si>
    <t>Aela Generación S.A.ELIQSALagunas 2202015/02BS4B</t>
  </si>
  <si>
    <t>Aela Generación S.A.ELIQSATarapaca 2202015/02BS4C</t>
  </si>
  <si>
    <t>Aela Generación S.A.ELIQSALagunas 2202015/02BS4C</t>
  </si>
  <si>
    <t>Aela Generación S.A.CoopelanCautin 2202015/02BS4A</t>
  </si>
  <si>
    <t>Aela Generación S.A.CoopelanCautin 2202015/02BS4B</t>
  </si>
  <si>
    <t>Aela Generación S.A.CoopelanCautin 2202015/02BS4C</t>
  </si>
  <si>
    <t>Aela Generación S.A.CodinerCautin 2202015/02BS4A</t>
  </si>
  <si>
    <t>Aela Generación S.A.CodinerCautin 2202015/02BS4B</t>
  </si>
  <si>
    <t>Aela Generación S.A.CodinerCautin 2202015/02BS4C</t>
  </si>
  <si>
    <t>Aela Generación S.A.CoelchaRapel 2202015/02BS4A</t>
  </si>
  <si>
    <t>Aela Generación S.A.CoelchaRapel 2202015/02BS4B</t>
  </si>
  <si>
    <t>Aela Generación S.A.CoelchaRapel 2202015/02BS4C</t>
  </si>
  <si>
    <t>Aela Generación S.A.SaesaCautin 2202015/02BS4A</t>
  </si>
  <si>
    <t>Aela Generación S.A.SaesaCautin 2202015/02BS4B</t>
  </si>
  <si>
    <t>Aela Generación S.A.SaesaCautin 2202015/02BS4C</t>
  </si>
  <si>
    <t>Aela Generación S.A.FrontelCautin 2202015/02BS4A</t>
  </si>
  <si>
    <t>Aela Generación S.A.FrontelCautin 2202015/02BS4B</t>
  </si>
  <si>
    <t>Aela Generación S.A.FrontelCautin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</si>
</sst>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41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2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Border="1"/>
    <xf numFmtId="0" fontId="3" fillId="0" borderId="0" xfId="1" applyFont="1" applyBorder="1" applyAlignment="1">
      <alignment horizontal="centerContinuous"/>
    </xf>
    <xf numFmtId="0" fontId="3" fillId="0" borderId="0" xfId="1" quotePrefix="1" applyFont="1" applyBorder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quotePrefix="1" applyFont="1" applyBorder="1" applyAlignment="1">
      <alignment horizontal="left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Border="1" applyAlignment="1">
      <alignment horizontal="centerContinuous" wrapText="1"/>
    </xf>
    <xf numFmtId="0" fontId="2" fillId="0" borderId="0" xfId="1" applyFont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Continuous" wrapText="1"/>
    </xf>
    <xf numFmtId="0" fontId="4" fillId="0" borderId="5" xfId="1" applyFont="1" applyFill="1" applyBorder="1" applyAlignment="1">
      <alignment horizontal="centerContinuous" wrapText="1"/>
    </xf>
    <xf numFmtId="0" fontId="3" fillId="0" borderId="5" xfId="1" applyFont="1" applyBorder="1" applyAlignment="1">
      <alignment horizontal="center" wrapText="1"/>
    </xf>
    <xf numFmtId="0" fontId="4" fillId="4" borderId="5" xfId="1" applyFont="1" applyFill="1" applyBorder="1" applyAlignment="1">
      <alignment horizontal="center" wrapText="1"/>
    </xf>
    <xf numFmtId="0" fontId="1" fillId="0" borderId="0" xfId="1" applyFont="1" applyBorder="1"/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0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6" xfId="1" applyFont="1" applyBorder="1"/>
    <xf numFmtId="0" fontId="1" fillId="0" borderId="0" xfId="1" applyFont="1" applyFill="1" applyBorder="1"/>
    <xf numFmtId="0" fontId="1" fillId="0" borderId="27" xfId="1" applyBorder="1"/>
    <xf numFmtId="0" fontId="1" fillId="0" borderId="28" xfId="1" applyFont="1" applyFill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on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0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ont="1" applyFill="1" applyBorder="1"/>
    <xf numFmtId="14" fontId="11" fillId="11" borderId="5" xfId="6" applyNumberFormat="1" applyFont="1" applyFill="1" applyBorder="1" applyAlignment="1">
      <alignment vertical="center"/>
    </xf>
    <xf numFmtId="0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1" fontId="9" fillId="10" borderId="5" xfId="2" applyNumberFormat="1" applyFont="1" applyFill="1" applyBorder="1"/>
    <xf numFmtId="14" fontId="11" fillId="3" borderId="5" xfId="6" applyNumberFormat="1" applyFont="1" applyFill="1" applyBorder="1" applyAlignment="1">
      <alignment vertical="center"/>
    </xf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728"/>
  <sheetViews>
    <sheetView zoomScale="85" zoomScaleNormal="85" workbookViewId="0">
      <selection activeCell="B10" sqref="B10:AQ1048576"/>
    </sheetView>
  </sheetViews>
  <sheetFormatPr baseColWidth="10" defaultColWidth="11" defaultRowHeight="13.8" x14ac:dyDescent="0.25"/>
  <cols>
    <col min="1" max="1" width="11" style="1"/>
    <col min="2" max="2" width="12.8984375" style="1" customWidth="1"/>
    <col min="3" max="3" width="13.69921875" style="1" customWidth="1"/>
    <col min="4" max="4" width="13.3984375" style="1" customWidth="1"/>
    <col min="5" max="6" width="16.6992187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4" width="11.8984375" style="1" customWidth="1"/>
    <col min="15" max="15" width="12.19921875" style="1" customWidth="1"/>
    <col min="16" max="17" width="13.19921875" style="1" customWidth="1"/>
    <col min="18" max="18" width="10.19921875" style="1" customWidth="1"/>
    <col min="19" max="20" width="11.19921875" style="1" bestFit="1" customWidth="1"/>
    <col min="21" max="22" width="11.19921875" style="1" customWidth="1"/>
    <col min="23" max="23" width="11.19921875" style="1" bestFit="1" customWidth="1"/>
    <col min="24" max="24" width="14.8984375" style="1" bestFit="1" customWidth="1"/>
    <col min="25" max="25" width="11.19921875" style="1" bestFit="1" customWidth="1"/>
    <col min="26" max="26" width="14.8984375" style="1" bestFit="1" customWidth="1"/>
    <col min="27" max="27" width="10.19921875" style="1" bestFit="1" customWidth="1"/>
    <col min="28" max="28" width="16.3984375" style="1" customWidth="1"/>
    <col min="29" max="29" width="20.69921875" style="1" bestFit="1" customWidth="1"/>
    <col min="30" max="30" width="17.59765625" style="1" customWidth="1"/>
    <col min="31" max="31" width="18" style="1" customWidth="1"/>
    <col min="32" max="32" width="20.3984375" style="1" customWidth="1"/>
    <col min="33" max="33" width="31" style="1" customWidth="1"/>
    <col min="34" max="34" width="21.5" style="1" customWidth="1"/>
    <col min="35" max="35" width="15.19921875" style="1" customWidth="1"/>
    <col min="36" max="36" width="18.59765625" style="1" customWidth="1"/>
    <col min="37" max="37" width="21.3984375" style="1" customWidth="1"/>
    <col min="38" max="38" width="23.59765625" style="1" bestFit="1" customWidth="1"/>
    <col min="39" max="42" width="12.8984375" style="1" customWidth="1"/>
    <col min="43" max="48" width="11" style="1"/>
    <col min="49" max="49" width="16.3984375" style="1" customWidth="1"/>
    <col min="50" max="16384" width="11" style="1"/>
  </cols>
  <sheetData>
    <row r="2" spans="1:91" x14ac:dyDescent="0.25">
      <c r="B2" s="2" t="s">
        <v>325</v>
      </c>
    </row>
    <row r="3" spans="1:91" x14ac:dyDescent="0.25">
      <c r="B3" s="2" t="s">
        <v>9077</v>
      </c>
    </row>
    <row r="4" spans="1:91" x14ac:dyDescent="0.25">
      <c r="B4" s="2" t="s">
        <v>0</v>
      </c>
      <c r="AY4" s="1" t="s">
        <v>7226</v>
      </c>
    </row>
    <row r="5" spans="1:91" x14ac:dyDescent="0.25">
      <c r="T5" s="3"/>
      <c r="U5" s="3"/>
      <c r="V5" s="3"/>
      <c r="W5" s="4"/>
      <c r="X5" s="4"/>
      <c r="Y5" s="4"/>
      <c r="Z5" s="4"/>
      <c r="AA5" s="5"/>
      <c r="AB5" s="5"/>
      <c r="AC5" s="10"/>
      <c r="AD5" s="10"/>
      <c r="AE5" s="10"/>
      <c r="AF5" s="10"/>
      <c r="AG5" s="10"/>
      <c r="AH5" s="13"/>
      <c r="AI5" s="3"/>
      <c r="AJ5" s="3"/>
      <c r="AK5" s="3"/>
      <c r="AL5" s="3"/>
      <c r="AM5" s="3"/>
      <c r="AN5" s="4"/>
    </row>
    <row r="6" spans="1:91" ht="1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6"/>
      <c r="X6" s="16"/>
      <c r="Y6" s="16"/>
      <c r="Z6" s="16"/>
      <c r="AA6" s="17"/>
      <c r="AB6" s="17"/>
      <c r="AC6" s="116" t="s">
        <v>326</v>
      </c>
      <c r="AD6" s="117"/>
      <c r="AE6" s="117"/>
      <c r="AF6" s="117"/>
      <c r="AG6" s="117"/>
      <c r="AH6" s="117"/>
      <c r="AI6" s="118"/>
      <c r="AJ6" s="15"/>
      <c r="AK6" s="15"/>
      <c r="AL6" s="15"/>
      <c r="AM6" s="15"/>
      <c r="AN6" s="15"/>
      <c r="AO6" s="15"/>
      <c r="AP6" s="16"/>
    </row>
    <row r="7" spans="1:91" s="6" customFormat="1" ht="82.8" x14ac:dyDescent="0.25">
      <c r="B7" s="18" t="s">
        <v>327</v>
      </c>
      <c r="C7" s="18" t="s">
        <v>328</v>
      </c>
      <c r="D7" s="18" t="s">
        <v>329</v>
      </c>
      <c r="E7" s="18" t="s">
        <v>330</v>
      </c>
      <c r="F7" s="18" t="s">
        <v>331</v>
      </c>
      <c r="G7" s="18" t="s">
        <v>332</v>
      </c>
      <c r="H7" s="18" t="s">
        <v>333</v>
      </c>
      <c r="I7" s="18" t="s">
        <v>334</v>
      </c>
      <c r="J7" s="18" t="s">
        <v>335</v>
      </c>
      <c r="K7" s="18" t="s">
        <v>6</v>
      </c>
      <c r="L7" s="18" t="s">
        <v>336</v>
      </c>
      <c r="M7" s="18" t="s">
        <v>6</v>
      </c>
      <c r="N7" s="18" t="s">
        <v>337</v>
      </c>
      <c r="O7" s="18" t="s">
        <v>338</v>
      </c>
      <c r="P7" s="18" t="s">
        <v>339</v>
      </c>
      <c r="Q7" s="18" t="s">
        <v>340</v>
      </c>
      <c r="R7" s="18" t="s">
        <v>341</v>
      </c>
      <c r="S7" s="19" t="s">
        <v>342</v>
      </c>
      <c r="T7" s="19" t="s">
        <v>343</v>
      </c>
      <c r="U7" s="19" t="s">
        <v>344</v>
      </c>
      <c r="V7" s="19" t="s">
        <v>345</v>
      </c>
      <c r="W7" s="20" t="s">
        <v>346</v>
      </c>
      <c r="X7" s="20" t="s">
        <v>347</v>
      </c>
      <c r="Y7" s="20" t="s">
        <v>348</v>
      </c>
      <c r="Z7" s="20" t="s">
        <v>349</v>
      </c>
      <c r="AA7" s="20" t="s">
        <v>10</v>
      </c>
      <c r="AB7" s="20" t="s">
        <v>350</v>
      </c>
      <c r="AC7" s="20" t="s">
        <v>351</v>
      </c>
      <c r="AD7" s="20" t="s">
        <v>352</v>
      </c>
      <c r="AE7" s="20" t="s">
        <v>353</v>
      </c>
      <c r="AF7" s="20" t="s">
        <v>354</v>
      </c>
      <c r="AG7" s="18" t="s">
        <v>355</v>
      </c>
      <c r="AH7" s="18" t="s">
        <v>356</v>
      </c>
      <c r="AI7" s="18" t="s">
        <v>357</v>
      </c>
      <c r="AJ7" s="18" t="s">
        <v>9076</v>
      </c>
      <c r="AK7" s="18" t="s">
        <v>359</v>
      </c>
      <c r="AL7" s="18" t="s">
        <v>360</v>
      </c>
      <c r="AM7" s="18" t="s">
        <v>361</v>
      </c>
      <c r="AN7" s="18" t="s">
        <v>362</v>
      </c>
      <c r="AO7" s="18" t="s">
        <v>363</v>
      </c>
      <c r="AP7" s="18" t="s">
        <v>364</v>
      </c>
      <c r="AQ7" s="20" t="s">
        <v>365</v>
      </c>
      <c r="AY7" s="18" t="s">
        <v>327</v>
      </c>
      <c r="AZ7" s="18" t="s">
        <v>328</v>
      </c>
      <c r="BA7" s="18" t="s">
        <v>329</v>
      </c>
      <c r="BB7" s="18" t="s">
        <v>330</v>
      </c>
      <c r="BC7" s="18" t="s">
        <v>331</v>
      </c>
      <c r="BD7" s="18" t="s">
        <v>332</v>
      </c>
      <c r="BE7" s="18" t="s">
        <v>333</v>
      </c>
      <c r="BF7" s="18" t="s">
        <v>334</v>
      </c>
      <c r="BG7" s="18" t="s">
        <v>335</v>
      </c>
      <c r="BH7" s="18" t="s">
        <v>6</v>
      </c>
      <c r="BI7" s="18" t="s">
        <v>336</v>
      </c>
      <c r="BJ7" s="18" t="s">
        <v>6</v>
      </c>
      <c r="BK7" s="18" t="s">
        <v>337</v>
      </c>
      <c r="BL7" s="18" t="s">
        <v>338</v>
      </c>
      <c r="BM7" s="18" t="s">
        <v>339</v>
      </c>
      <c r="BN7" s="18" t="s">
        <v>340</v>
      </c>
      <c r="BO7" s="18" t="s">
        <v>341</v>
      </c>
      <c r="BP7" s="19" t="s">
        <v>342</v>
      </c>
      <c r="BQ7" s="19" t="s">
        <v>343</v>
      </c>
      <c r="BR7" s="19" t="s">
        <v>344</v>
      </c>
      <c r="BS7" s="19" t="s">
        <v>345</v>
      </c>
      <c r="BT7" s="20" t="s">
        <v>346</v>
      </c>
      <c r="BU7" s="20" t="s">
        <v>347</v>
      </c>
      <c r="BV7" s="20" t="s">
        <v>348</v>
      </c>
      <c r="BW7" s="20" t="s">
        <v>349</v>
      </c>
      <c r="BX7" s="20" t="s">
        <v>10</v>
      </c>
      <c r="BY7" s="20" t="s">
        <v>350</v>
      </c>
      <c r="BZ7" s="20" t="s">
        <v>351</v>
      </c>
      <c r="CA7" s="20" t="s">
        <v>352</v>
      </c>
      <c r="CB7" s="20" t="s">
        <v>353</v>
      </c>
      <c r="CC7" s="20" t="s">
        <v>354</v>
      </c>
      <c r="CD7" s="18" t="s">
        <v>355</v>
      </c>
      <c r="CE7" s="18" t="s">
        <v>356</v>
      </c>
      <c r="CF7" s="18" t="s">
        <v>357</v>
      </c>
      <c r="CG7" s="18" t="s">
        <v>9076</v>
      </c>
      <c r="CH7" s="18" t="s">
        <v>359</v>
      </c>
      <c r="CI7" s="18" t="s">
        <v>360</v>
      </c>
      <c r="CJ7" s="18" t="s">
        <v>361</v>
      </c>
      <c r="CK7" s="18" t="s">
        <v>362</v>
      </c>
      <c r="CL7" s="18" t="s">
        <v>363</v>
      </c>
      <c r="CM7" s="18" t="s">
        <v>364</v>
      </c>
    </row>
    <row r="8" spans="1:91" s="25" customFormat="1" ht="69" x14ac:dyDescent="0.25">
      <c r="A8" s="21" t="s">
        <v>366</v>
      </c>
      <c r="B8" s="22" t="s">
        <v>367</v>
      </c>
      <c r="C8" s="21" t="s">
        <v>368</v>
      </c>
      <c r="D8" s="23" t="s">
        <v>369</v>
      </c>
      <c r="E8" s="23" t="s">
        <v>370</v>
      </c>
      <c r="F8" s="23" t="s">
        <v>371</v>
      </c>
      <c r="G8" s="23" t="s">
        <v>370</v>
      </c>
      <c r="H8" s="23" t="s">
        <v>371</v>
      </c>
      <c r="I8" s="23" t="s">
        <v>370</v>
      </c>
      <c r="J8" s="22" t="s">
        <v>372</v>
      </c>
      <c r="K8" s="21" t="s">
        <v>368</v>
      </c>
      <c r="L8" s="22" t="s">
        <v>372</v>
      </c>
      <c r="M8" s="21" t="s">
        <v>368</v>
      </c>
      <c r="N8" s="22" t="s">
        <v>373</v>
      </c>
      <c r="O8" s="22" t="s">
        <v>374</v>
      </c>
      <c r="P8" s="22" t="s">
        <v>374</v>
      </c>
      <c r="Q8" s="22" t="s">
        <v>375</v>
      </c>
      <c r="R8" s="22" t="s">
        <v>375</v>
      </c>
      <c r="S8" s="23" t="s">
        <v>376</v>
      </c>
      <c r="T8" s="23" t="s">
        <v>376</v>
      </c>
      <c r="U8" s="23" t="s">
        <v>376</v>
      </c>
      <c r="V8" s="23" t="s">
        <v>376</v>
      </c>
      <c r="W8" s="21" t="s">
        <v>368</v>
      </c>
      <c r="X8" s="21" t="s">
        <v>368</v>
      </c>
      <c r="Y8" s="21" t="s">
        <v>368</v>
      </c>
      <c r="Z8" s="21" t="s">
        <v>368</v>
      </c>
      <c r="AA8" s="21" t="s">
        <v>368</v>
      </c>
      <c r="AB8" s="21" t="s">
        <v>368</v>
      </c>
      <c r="AC8" s="21" t="s">
        <v>368</v>
      </c>
      <c r="AD8" s="21" t="s">
        <v>368</v>
      </c>
      <c r="AE8" s="21" t="s">
        <v>368</v>
      </c>
      <c r="AF8" s="21" t="s">
        <v>368</v>
      </c>
      <c r="AG8" s="21" t="s">
        <v>368</v>
      </c>
      <c r="AH8" s="21" t="s">
        <v>368</v>
      </c>
      <c r="AI8" s="21" t="s">
        <v>368</v>
      </c>
      <c r="AJ8" s="21" t="s">
        <v>368</v>
      </c>
      <c r="AK8" s="21" t="s">
        <v>368</v>
      </c>
      <c r="AL8" s="21" t="s">
        <v>368</v>
      </c>
      <c r="AM8" s="21" t="s">
        <v>368</v>
      </c>
      <c r="AN8" s="21" t="s">
        <v>368</v>
      </c>
      <c r="AO8" s="21" t="s">
        <v>368</v>
      </c>
      <c r="AP8" s="21" t="s">
        <v>368</v>
      </c>
      <c r="AQ8" s="24" t="s">
        <v>370</v>
      </c>
      <c r="AR8" s="6"/>
      <c r="AS8" s="6"/>
      <c r="AT8" s="6"/>
      <c r="AX8" s="26" t="s">
        <v>366</v>
      </c>
      <c r="AY8" s="27" t="s">
        <v>367</v>
      </c>
      <c r="AZ8" s="26" t="s">
        <v>368</v>
      </c>
      <c r="BA8" s="28" t="s">
        <v>369</v>
      </c>
      <c r="BB8" s="28" t="s">
        <v>370</v>
      </c>
      <c r="BC8" s="28" t="s">
        <v>371</v>
      </c>
      <c r="BD8" s="28" t="s">
        <v>370</v>
      </c>
      <c r="BE8" s="28" t="s">
        <v>371</v>
      </c>
      <c r="BF8" s="28" t="s">
        <v>370</v>
      </c>
      <c r="BG8" s="27" t="s">
        <v>372</v>
      </c>
      <c r="BH8" s="26" t="s">
        <v>368</v>
      </c>
      <c r="BI8" s="27" t="s">
        <v>372</v>
      </c>
      <c r="BJ8" s="26" t="s">
        <v>368</v>
      </c>
      <c r="BK8" s="27" t="s">
        <v>373</v>
      </c>
      <c r="BL8" s="27" t="s">
        <v>374</v>
      </c>
      <c r="BM8" s="27" t="s">
        <v>374</v>
      </c>
      <c r="BN8" s="27" t="s">
        <v>375</v>
      </c>
      <c r="BO8" s="27" t="s">
        <v>375</v>
      </c>
      <c r="BP8" s="28" t="s">
        <v>376</v>
      </c>
      <c r="BQ8" s="28" t="s">
        <v>376</v>
      </c>
      <c r="BR8" s="28" t="s">
        <v>376</v>
      </c>
      <c r="BS8" s="28" t="s">
        <v>376</v>
      </c>
      <c r="BT8" s="26" t="s">
        <v>368</v>
      </c>
      <c r="BU8" s="26" t="s">
        <v>368</v>
      </c>
      <c r="BV8" s="26" t="s">
        <v>368</v>
      </c>
      <c r="BW8" s="26" t="s">
        <v>368</v>
      </c>
      <c r="BX8" s="26" t="s">
        <v>368</v>
      </c>
      <c r="BY8" s="26" t="s">
        <v>368</v>
      </c>
      <c r="BZ8" s="26" t="s">
        <v>368</v>
      </c>
      <c r="CA8" s="26" t="s">
        <v>368</v>
      </c>
      <c r="CB8" s="26" t="s">
        <v>368</v>
      </c>
      <c r="CC8" s="26" t="s">
        <v>368</v>
      </c>
      <c r="CD8" s="26" t="s">
        <v>368</v>
      </c>
      <c r="CE8" s="26" t="s">
        <v>368</v>
      </c>
      <c r="CF8" s="26" t="s">
        <v>368</v>
      </c>
      <c r="CG8" s="26" t="s">
        <v>368</v>
      </c>
      <c r="CH8" s="26" t="s">
        <v>368</v>
      </c>
      <c r="CI8" s="26" t="s">
        <v>368</v>
      </c>
      <c r="CJ8" s="26" t="s">
        <v>368</v>
      </c>
      <c r="CK8" s="26" t="s">
        <v>368</v>
      </c>
      <c r="CL8" s="26" t="s">
        <v>368</v>
      </c>
      <c r="CM8" s="26" t="s">
        <v>368</v>
      </c>
    </row>
    <row r="9" spans="1:91" s="32" customFormat="1" ht="31.5" customHeight="1" x14ac:dyDescent="0.25">
      <c r="A9" s="29" t="s">
        <v>377</v>
      </c>
      <c r="B9" s="29"/>
      <c r="C9" s="30"/>
      <c r="D9" s="29"/>
      <c r="E9" s="30"/>
      <c r="F9" s="30"/>
      <c r="G9" s="30"/>
      <c r="H9" s="30"/>
      <c r="I9" s="30"/>
      <c r="J9" s="30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378</v>
      </c>
      <c r="X9" s="30" t="s">
        <v>3</v>
      </c>
      <c r="Y9" s="30" t="s">
        <v>379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380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 t="s">
        <v>7228</v>
      </c>
      <c r="AX9" s="29" t="s">
        <v>377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378</v>
      </c>
      <c r="BU9" s="30" t="s">
        <v>3</v>
      </c>
      <c r="BV9" s="30" t="s">
        <v>379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380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7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12</v>
      </c>
      <c r="AY10" s="100"/>
      <c r="AZ10" s="101"/>
      <c r="BA10" s="102">
        <f>+D10</f>
        <v>0</v>
      </c>
      <c r="BB10" s="100" t="e">
        <f>IF(ISTEXT(E10),E10,1/0)</f>
        <v>#DIV/0!</v>
      </c>
      <c r="BC10" s="100">
        <f>+F10</f>
        <v>0</v>
      </c>
      <c r="BD10" s="100" t="e">
        <f>IF(ISTEXT(G10),G10,1/0)</f>
        <v>#DIV/0!</v>
      </c>
      <c r="BE10" s="100">
        <f>+H10</f>
        <v>0</v>
      </c>
      <c r="BF10" s="100" t="e">
        <f>IF(ISTEXT(I10),I10,1/0)</f>
        <v>#DIV/0!</v>
      </c>
      <c r="BG10" s="103" t="e">
        <f>+VLOOKUP(J10,'Código Barras'!$C$3:$D$1694,1,0)</f>
        <v>#N/A</v>
      </c>
      <c r="BH10" s="101" t="e">
        <f>IF(ISNUMBER(K10),K10,1/0)</f>
        <v>#DIV/0!</v>
      </c>
      <c r="BI10" s="103" t="e">
        <f>+VLOOKUP(L10,'Código Barras'!$C$3:$D$1694,1,0)</f>
        <v>#N/A</v>
      </c>
      <c r="BJ10" s="101" t="e">
        <f>IF(ISNUMBER(M10),M10,1/0)</f>
        <v>#DIV/0!</v>
      </c>
      <c r="BK10" s="104" t="str">
        <f>IF(N10&lt;&gt;"",VLOOKUP(N10,Distribuidoras!$B$3:$B$30,1,0),"")</f>
        <v/>
      </c>
      <c r="BL10" s="104" t="e">
        <f>+VLOOKUP(O10,'Cod. Único Territorial'!$D$3:$D$348,1,0)</f>
        <v>#N/A</v>
      </c>
      <c r="BM10" s="104" t="e">
        <f>+VLOOKUP(P10,'Cod. Único Territorial'!$B$3:$B$348,1,0)</f>
        <v>#N/A</v>
      </c>
      <c r="BN10" s="104" t="e">
        <f>+VLOOKUP(Q10,'Sector Económico'!$B$3:$B$30,1,0)</f>
        <v>#N/A</v>
      </c>
      <c r="BO10" s="104" t="e">
        <f>+VLOOKUP(R10,'Sector Económico'!$C$3:$C$30,1,0)</f>
        <v>#N/A</v>
      </c>
      <c r="BP10" s="103">
        <f>+S10</f>
        <v>0</v>
      </c>
      <c r="BQ10" s="103">
        <f>+T10</f>
        <v>0</v>
      </c>
      <c r="BR10" s="103">
        <f>+U10</f>
        <v>0</v>
      </c>
      <c r="BS10" s="103">
        <f>+V10</f>
        <v>0</v>
      </c>
      <c r="BT10" s="101">
        <f t="shared" ref="BT10:CL10" si="0">IF(OR(ISNUMBER(W10),W10=0),W10,1/0)</f>
        <v>0</v>
      </c>
      <c r="BU10" s="101">
        <f t="shared" si="0"/>
        <v>0</v>
      </c>
      <c r="BV10" s="101">
        <f t="shared" si="0"/>
        <v>0</v>
      </c>
      <c r="BW10" s="101">
        <f t="shared" si="0"/>
        <v>0</v>
      </c>
      <c r="BX10" s="101">
        <f t="shared" si="0"/>
        <v>0</v>
      </c>
      <c r="BY10" s="101">
        <f t="shared" si="0"/>
        <v>0</v>
      </c>
      <c r="BZ10" s="101">
        <f t="shared" si="0"/>
        <v>0</v>
      </c>
      <c r="CA10" s="101">
        <f t="shared" si="0"/>
        <v>0</v>
      </c>
      <c r="CB10" s="100">
        <f t="shared" si="0"/>
        <v>0</v>
      </c>
      <c r="CC10" s="101">
        <f t="shared" si="0"/>
        <v>0</v>
      </c>
      <c r="CD10" s="102">
        <f t="shared" si="0"/>
        <v>0</v>
      </c>
      <c r="CE10" s="100">
        <f t="shared" si="0"/>
        <v>0</v>
      </c>
      <c r="CF10" s="100">
        <f t="shared" si="0"/>
        <v>0</v>
      </c>
      <c r="CG10" s="100">
        <f t="shared" si="0"/>
        <v>0</v>
      </c>
      <c r="CH10" s="100">
        <f t="shared" si="0"/>
        <v>0</v>
      </c>
      <c r="CI10" s="100">
        <f t="shared" si="0"/>
        <v>0</v>
      </c>
      <c r="CJ10" s="103">
        <f t="shared" si="0"/>
        <v>0</v>
      </c>
      <c r="CK10" s="101">
        <f t="shared" si="0"/>
        <v>0</v>
      </c>
      <c r="CL10" s="103">
        <f t="shared" si="0"/>
        <v>0</v>
      </c>
      <c r="CM10" s="101" t="e">
        <f>IF(ISNUMBER(AP10),AP10,1/0)</f>
        <v>#DIV/0!</v>
      </c>
    </row>
    <row r="11" spans="1:91" ht="18" x14ac:dyDescent="0.35">
      <c r="B11" s="94"/>
      <c r="C11" s="97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1">SUMPRODUCT(--(ISERROR(AY11:CM11)))</f>
        <v>12</v>
      </c>
      <c r="AY11" s="100"/>
      <c r="AZ11" s="101"/>
      <c r="BA11" s="102">
        <f t="shared" ref="BA11:BA74" si="2">+D11</f>
        <v>0</v>
      </c>
      <c r="BB11" s="100" t="e">
        <f t="shared" ref="BB11:BB74" si="3">IF(ISTEXT(E11),E11,1/0)</f>
        <v>#DIV/0!</v>
      </c>
      <c r="BC11" s="100">
        <f t="shared" ref="BC11:BC74" si="4">+F11</f>
        <v>0</v>
      </c>
      <c r="BD11" s="100" t="e">
        <f t="shared" ref="BD11:BD74" si="5">IF(ISTEXT(G11),G11,1/0)</f>
        <v>#DIV/0!</v>
      </c>
      <c r="BE11" s="100">
        <f t="shared" ref="BE11:BE74" si="6">+H11</f>
        <v>0</v>
      </c>
      <c r="BF11" s="100" t="e">
        <f t="shared" ref="BF11:BF74" si="7">IF(ISTEXT(I11),I11,1/0)</f>
        <v>#DIV/0!</v>
      </c>
      <c r="BG11" s="103" t="e">
        <f>+VLOOKUP(J11,'Código Barras'!$C$3:$D$1694,1,0)</f>
        <v>#N/A</v>
      </c>
      <c r="BH11" s="101" t="e">
        <f t="shared" ref="BH11:BH74" si="8">IF(ISNUMBER(K11),K11,1/0)</f>
        <v>#DIV/0!</v>
      </c>
      <c r="BI11" s="103" t="e">
        <f>+VLOOKUP(L11,'Código Barras'!$C$3:$D$1694,1,0)</f>
        <v>#N/A</v>
      </c>
      <c r="BJ11" s="101" t="e">
        <f t="shared" ref="BJ11:BJ74" si="9">IF(ISNUMBER(M11),M11,1/0)</f>
        <v>#DIV/0!</v>
      </c>
      <c r="BK11" s="104" t="str">
        <f>IF(N11&lt;&gt;"",VLOOKUP(N11,Distribuidoras!$B$3:$B$30,1,0),"")</f>
        <v/>
      </c>
      <c r="BL11" s="104" t="e">
        <f>+VLOOKUP(O11,'Cod. Único Territorial'!$D$3:$D$348,1,0)</f>
        <v>#N/A</v>
      </c>
      <c r="BM11" s="104" t="e">
        <f>+VLOOKUP(P11,'Cod. Único Territorial'!$B$3:$B$348,1,0)</f>
        <v>#N/A</v>
      </c>
      <c r="BN11" s="104" t="e">
        <f>+VLOOKUP(Q11,'Sector Económico'!$B$3:$B$30,1,0)</f>
        <v>#N/A</v>
      </c>
      <c r="BO11" s="104" t="e">
        <f>+VLOOKUP(R11,'Sector Económico'!$C$3:$C$30,1,0)</f>
        <v>#N/A</v>
      </c>
      <c r="BP11" s="103">
        <f t="shared" ref="BP11:BS74" si="10">+S11</f>
        <v>0</v>
      </c>
      <c r="BQ11" s="103">
        <f t="shared" si="10"/>
        <v>0</v>
      </c>
      <c r="BR11" s="103">
        <f t="shared" si="10"/>
        <v>0</v>
      </c>
      <c r="BS11" s="103">
        <f t="shared" si="10"/>
        <v>0</v>
      </c>
      <c r="BT11" s="101">
        <f t="shared" ref="BT11:CI26" si="11">IF(OR(ISNUMBER(W11),W11=0),W11,1/0)</f>
        <v>0</v>
      </c>
      <c r="BU11" s="101">
        <f t="shared" si="11"/>
        <v>0</v>
      </c>
      <c r="BV11" s="101">
        <f t="shared" si="11"/>
        <v>0</v>
      </c>
      <c r="BW11" s="101">
        <f t="shared" si="11"/>
        <v>0</v>
      </c>
      <c r="BX11" s="101">
        <f t="shared" si="11"/>
        <v>0</v>
      </c>
      <c r="BY11" s="101">
        <f t="shared" si="11"/>
        <v>0</v>
      </c>
      <c r="BZ11" s="101">
        <f t="shared" si="11"/>
        <v>0</v>
      </c>
      <c r="CA11" s="101">
        <f t="shared" si="11"/>
        <v>0</v>
      </c>
      <c r="CB11" s="100">
        <f t="shared" si="11"/>
        <v>0</v>
      </c>
      <c r="CC11" s="101">
        <f t="shared" si="11"/>
        <v>0</v>
      </c>
      <c r="CD11" s="102">
        <f t="shared" si="11"/>
        <v>0</v>
      </c>
      <c r="CE11" s="100">
        <f t="shared" si="11"/>
        <v>0</v>
      </c>
      <c r="CF11" s="100">
        <f t="shared" si="11"/>
        <v>0</v>
      </c>
      <c r="CG11" s="100">
        <f t="shared" si="11"/>
        <v>0</v>
      </c>
      <c r="CH11" s="100">
        <f t="shared" si="11"/>
        <v>0</v>
      </c>
      <c r="CI11" s="100">
        <f t="shared" si="11"/>
        <v>0</v>
      </c>
      <c r="CJ11" s="103">
        <f t="shared" ref="CJ11:CL74" si="12">IF(OR(ISNUMBER(AM11),AM11=0),AM11,1/0)</f>
        <v>0</v>
      </c>
      <c r="CK11" s="101">
        <f t="shared" si="12"/>
        <v>0</v>
      </c>
      <c r="CL11" s="103">
        <f t="shared" si="12"/>
        <v>0</v>
      </c>
      <c r="CM11" s="101" t="e">
        <f t="shared" ref="CM11:CM74" si="13">IF(ISNUMBER(AP11),AP11,1/0)</f>
        <v>#DIV/0!</v>
      </c>
    </row>
    <row r="12" spans="1:91" ht="18" x14ac:dyDescent="0.35">
      <c r="B12" s="94"/>
      <c r="C12" s="97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1"/>
        <v>12</v>
      </c>
      <c r="AY12" s="100"/>
      <c r="AZ12" s="101"/>
      <c r="BA12" s="102">
        <f t="shared" si="2"/>
        <v>0</v>
      </c>
      <c r="BB12" s="100" t="e">
        <f t="shared" si="3"/>
        <v>#DIV/0!</v>
      </c>
      <c r="BC12" s="100">
        <f t="shared" si="4"/>
        <v>0</v>
      </c>
      <c r="BD12" s="100" t="e">
        <f t="shared" si="5"/>
        <v>#DIV/0!</v>
      </c>
      <c r="BE12" s="100">
        <f t="shared" si="6"/>
        <v>0</v>
      </c>
      <c r="BF12" s="100" t="e">
        <f t="shared" si="7"/>
        <v>#DIV/0!</v>
      </c>
      <c r="BG12" s="103" t="e">
        <f>+VLOOKUP(J12,'Código Barras'!$C$3:$D$1694,1,0)</f>
        <v>#N/A</v>
      </c>
      <c r="BH12" s="101" t="e">
        <f t="shared" si="8"/>
        <v>#DIV/0!</v>
      </c>
      <c r="BI12" s="103" t="e">
        <f>+VLOOKUP(L12,'Código Barras'!$C$3:$D$1694,1,0)</f>
        <v>#N/A</v>
      </c>
      <c r="BJ12" s="101" t="e">
        <f t="shared" si="9"/>
        <v>#DIV/0!</v>
      </c>
      <c r="BK12" s="104" t="str">
        <f>IF(N12&lt;&gt;"",VLOOKUP(N12,Distribuidoras!$B$3:$B$30,1,0),"")</f>
        <v/>
      </c>
      <c r="BL12" s="104" t="e">
        <f>+VLOOKUP(O12,'Cod. Único Territorial'!$D$3:$D$348,1,0)</f>
        <v>#N/A</v>
      </c>
      <c r="BM12" s="104" t="e">
        <f>+VLOOKUP(P12,'Cod. Único Territorial'!$B$3:$B$348,1,0)</f>
        <v>#N/A</v>
      </c>
      <c r="BN12" s="104" t="e">
        <f>+VLOOKUP(Q12,'Sector Económico'!$B$3:$B$30,1,0)</f>
        <v>#N/A</v>
      </c>
      <c r="BO12" s="104" t="e">
        <f>+VLOOKUP(R12,'Sector Económico'!$C$3:$C$30,1,0)</f>
        <v>#N/A</v>
      </c>
      <c r="BP12" s="103">
        <f t="shared" si="10"/>
        <v>0</v>
      </c>
      <c r="BQ12" s="103">
        <f t="shared" si="10"/>
        <v>0</v>
      </c>
      <c r="BR12" s="103">
        <f t="shared" si="10"/>
        <v>0</v>
      </c>
      <c r="BS12" s="103">
        <f t="shared" si="10"/>
        <v>0</v>
      </c>
      <c r="BT12" s="101">
        <f t="shared" si="11"/>
        <v>0</v>
      </c>
      <c r="BU12" s="101">
        <f t="shared" si="11"/>
        <v>0</v>
      </c>
      <c r="BV12" s="101">
        <f t="shared" si="11"/>
        <v>0</v>
      </c>
      <c r="BW12" s="101">
        <f t="shared" si="11"/>
        <v>0</v>
      </c>
      <c r="BX12" s="101">
        <f t="shared" si="11"/>
        <v>0</v>
      </c>
      <c r="BY12" s="101">
        <f t="shared" si="11"/>
        <v>0</v>
      </c>
      <c r="BZ12" s="101">
        <f t="shared" si="11"/>
        <v>0</v>
      </c>
      <c r="CA12" s="101">
        <f t="shared" si="11"/>
        <v>0</v>
      </c>
      <c r="CB12" s="100">
        <f t="shared" si="11"/>
        <v>0</v>
      </c>
      <c r="CC12" s="101">
        <f t="shared" si="11"/>
        <v>0</v>
      </c>
      <c r="CD12" s="102">
        <f t="shared" si="11"/>
        <v>0</v>
      </c>
      <c r="CE12" s="100">
        <f t="shared" si="11"/>
        <v>0</v>
      </c>
      <c r="CF12" s="100">
        <f t="shared" si="11"/>
        <v>0</v>
      </c>
      <c r="CG12" s="100">
        <f t="shared" si="11"/>
        <v>0</v>
      </c>
      <c r="CH12" s="100">
        <f t="shared" si="11"/>
        <v>0</v>
      </c>
      <c r="CI12" s="100">
        <f t="shared" si="11"/>
        <v>0</v>
      </c>
      <c r="CJ12" s="103">
        <f t="shared" si="12"/>
        <v>0</v>
      </c>
      <c r="CK12" s="101">
        <f t="shared" si="12"/>
        <v>0</v>
      </c>
      <c r="CL12" s="103">
        <f t="shared" si="12"/>
        <v>0</v>
      </c>
      <c r="CM12" s="101" t="e">
        <f t="shared" si="13"/>
        <v>#DIV/0!</v>
      </c>
    </row>
    <row r="13" spans="1:91" ht="18" x14ac:dyDescent="0.35">
      <c r="B13" s="94"/>
      <c r="C13" s="98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1"/>
        <v>12</v>
      </c>
      <c r="AY13" s="100"/>
      <c r="AZ13" s="101"/>
      <c r="BA13" s="102">
        <f t="shared" si="2"/>
        <v>0</v>
      </c>
      <c r="BB13" s="100" t="e">
        <f t="shared" si="3"/>
        <v>#DIV/0!</v>
      </c>
      <c r="BC13" s="100">
        <f t="shared" si="4"/>
        <v>0</v>
      </c>
      <c r="BD13" s="100" t="e">
        <f t="shared" si="5"/>
        <v>#DIV/0!</v>
      </c>
      <c r="BE13" s="100">
        <f t="shared" si="6"/>
        <v>0</v>
      </c>
      <c r="BF13" s="100" t="e">
        <f t="shared" si="7"/>
        <v>#DIV/0!</v>
      </c>
      <c r="BG13" s="103" t="e">
        <f>+VLOOKUP(J13,'Código Barras'!$C$3:$D$1694,1,0)</f>
        <v>#N/A</v>
      </c>
      <c r="BH13" s="101" t="e">
        <f t="shared" si="8"/>
        <v>#DIV/0!</v>
      </c>
      <c r="BI13" s="103" t="e">
        <f>+VLOOKUP(L13,'Código Barras'!$C$3:$D$1694,1,0)</f>
        <v>#N/A</v>
      </c>
      <c r="BJ13" s="101" t="e">
        <f t="shared" si="9"/>
        <v>#DIV/0!</v>
      </c>
      <c r="BK13" s="104" t="str">
        <f>IF(N13&lt;&gt;"",VLOOKUP(N13,Distribuidoras!$B$3:$B$30,1,0),"")</f>
        <v/>
      </c>
      <c r="BL13" s="104" t="e">
        <f>+VLOOKUP(O13,'Cod. Único Territorial'!$D$3:$D$348,1,0)</f>
        <v>#N/A</v>
      </c>
      <c r="BM13" s="104" t="e">
        <f>+VLOOKUP(P13,'Cod. Único Territorial'!$B$3:$B$348,1,0)</f>
        <v>#N/A</v>
      </c>
      <c r="BN13" s="104" t="e">
        <f>+VLOOKUP(Q13,'Sector Económico'!$B$3:$B$30,1,0)</f>
        <v>#N/A</v>
      </c>
      <c r="BO13" s="104" t="e">
        <f>+VLOOKUP(R13,'Sector Económico'!$C$3:$C$30,1,0)</f>
        <v>#N/A</v>
      </c>
      <c r="BP13" s="103">
        <f t="shared" si="10"/>
        <v>0</v>
      </c>
      <c r="BQ13" s="103">
        <f t="shared" si="10"/>
        <v>0</v>
      </c>
      <c r="BR13" s="103">
        <f t="shared" si="10"/>
        <v>0</v>
      </c>
      <c r="BS13" s="103">
        <f t="shared" si="10"/>
        <v>0</v>
      </c>
      <c r="BT13" s="101">
        <f t="shared" si="11"/>
        <v>0</v>
      </c>
      <c r="BU13" s="101">
        <f t="shared" si="11"/>
        <v>0</v>
      </c>
      <c r="BV13" s="101">
        <f t="shared" si="11"/>
        <v>0</v>
      </c>
      <c r="BW13" s="101">
        <f t="shared" si="11"/>
        <v>0</v>
      </c>
      <c r="BX13" s="101">
        <f t="shared" si="11"/>
        <v>0</v>
      </c>
      <c r="BY13" s="101">
        <f t="shared" si="11"/>
        <v>0</v>
      </c>
      <c r="BZ13" s="101">
        <f t="shared" si="11"/>
        <v>0</v>
      </c>
      <c r="CA13" s="101">
        <f t="shared" si="11"/>
        <v>0</v>
      </c>
      <c r="CB13" s="100">
        <f t="shared" si="11"/>
        <v>0</v>
      </c>
      <c r="CC13" s="101">
        <f t="shared" si="11"/>
        <v>0</v>
      </c>
      <c r="CD13" s="102">
        <f t="shared" si="11"/>
        <v>0</v>
      </c>
      <c r="CE13" s="100">
        <f t="shared" si="11"/>
        <v>0</v>
      </c>
      <c r="CF13" s="100">
        <f t="shared" si="11"/>
        <v>0</v>
      </c>
      <c r="CG13" s="100">
        <f t="shared" si="11"/>
        <v>0</v>
      </c>
      <c r="CH13" s="100">
        <f t="shared" si="11"/>
        <v>0</v>
      </c>
      <c r="CI13" s="100">
        <f t="shared" si="11"/>
        <v>0</v>
      </c>
      <c r="CJ13" s="103">
        <f t="shared" si="12"/>
        <v>0</v>
      </c>
      <c r="CK13" s="101">
        <f t="shared" si="12"/>
        <v>0</v>
      </c>
      <c r="CL13" s="103">
        <f t="shared" si="12"/>
        <v>0</v>
      </c>
      <c r="CM13" s="101" t="e">
        <f t="shared" si="13"/>
        <v>#DIV/0!</v>
      </c>
    </row>
    <row r="14" spans="1:91" ht="18" x14ac:dyDescent="0.35">
      <c r="B14" s="94"/>
      <c r="C14" s="98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1"/>
        <v>12</v>
      </c>
      <c r="AY14" s="100"/>
      <c r="AZ14" s="101"/>
      <c r="BA14" s="102">
        <f t="shared" si="2"/>
        <v>0</v>
      </c>
      <c r="BB14" s="100" t="e">
        <f t="shared" si="3"/>
        <v>#DIV/0!</v>
      </c>
      <c r="BC14" s="100">
        <f t="shared" si="4"/>
        <v>0</v>
      </c>
      <c r="BD14" s="100" t="e">
        <f t="shared" si="5"/>
        <v>#DIV/0!</v>
      </c>
      <c r="BE14" s="100">
        <f t="shared" si="6"/>
        <v>0</v>
      </c>
      <c r="BF14" s="100" t="e">
        <f t="shared" si="7"/>
        <v>#DIV/0!</v>
      </c>
      <c r="BG14" s="103" t="e">
        <f>+VLOOKUP(J14,'Código Barras'!$C$3:$D$1694,1,0)</f>
        <v>#N/A</v>
      </c>
      <c r="BH14" s="101" t="e">
        <f t="shared" si="8"/>
        <v>#DIV/0!</v>
      </c>
      <c r="BI14" s="103" t="e">
        <f>+VLOOKUP(L14,'Código Barras'!$C$3:$D$1694,1,0)</f>
        <v>#N/A</v>
      </c>
      <c r="BJ14" s="101" t="e">
        <f t="shared" si="9"/>
        <v>#DIV/0!</v>
      </c>
      <c r="BK14" s="104" t="str">
        <f>IF(N14&lt;&gt;"",VLOOKUP(N14,Distribuidoras!$B$3:$B$30,1,0),"")</f>
        <v/>
      </c>
      <c r="BL14" s="104" t="e">
        <f>+VLOOKUP(O14,'Cod. Único Territorial'!$D$3:$D$348,1,0)</f>
        <v>#N/A</v>
      </c>
      <c r="BM14" s="104" t="e">
        <f>+VLOOKUP(P14,'Cod. Único Territorial'!$B$3:$B$348,1,0)</f>
        <v>#N/A</v>
      </c>
      <c r="BN14" s="104" t="e">
        <f>+VLOOKUP(Q14,'Sector Económico'!$B$3:$B$30,1,0)</f>
        <v>#N/A</v>
      </c>
      <c r="BO14" s="104" t="e">
        <f>+VLOOKUP(R14,'Sector Económico'!$C$3:$C$30,1,0)</f>
        <v>#N/A</v>
      </c>
      <c r="BP14" s="103">
        <f t="shared" si="10"/>
        <v>0</v>
      </c>
      <c r="BQ14" s="103">
        <f t="shared" si="10"/>
        <v>0</v>
      </c>
      <c r="BR14" s="103">
        <f t="shared" si="10"/>
        <v>0</v>
      </c>
      <c r="BS14" s="103">
        <f t="shared" si="10"/>
        <v>0</v>
      </c>
      <c r="BT14" s="101">
        <f t="shared" si="11"/>
        <v>0</v>
      </c>
      <c r="BU14" s="101">
        <f t="shared" si="11"/>
        <v>0</v>
      </c>
      <c r="BV14" s="101">
        <f t="shared" si="11"/>
        <v>0</v>
      </c>
      <c r="BW14" s="101">
        <f t="shared" si="11"/>
        <v>0</v>
      </c>
      <c r="BX14" s="101">
        <f t="shared" si="11"/>
        <v>0</v>
      </c>
      <c r="BY14" s="101">
        <f t="shared" si="11"/>
        <v>0</v>
      </c>
      <c r="BZ14" s="101">
        <f t="shared" si="11"/>
        <v>0</v>
      </c>
      <c r="CA14" s="101">
        <f t="shared" si="11"/>
        <v>0</v>
      </c>
      <c r="CB14" s="100">
        <f t="shared" si="11"/>
        <v>0</v>
      </c>
      <c r="CC14" s="101">
        <f t="shared" si="11"/>
        <v>0</v>
      </c>
      <c r="CD14" s="102">
        <f t="shared" si="11"/>
        <v>0</v>
      </c>
      <c r="CE14" s="100">
        <f t="shared" si="11"/>
        <v>0</v>
      </c>
      <c r="CF14" s="100">
        <f t="shared" si="11"/>
        <v>0</v>
      </c>
      <c r="CG14" s="100">
        <f t="shared" si="11"/>
        <v>0</v>
      </c>
      <c r="CH14" s="100">
        <f t="shared" si="11"/>
        <v>0</v>
      </c>
      <c r="CI14" s="100">
        <f t="shared" si="11"/>
        <v>0</v>
      </c>
      <c r="CJ14" s="103">
        <f t="shared" si="12"/>
        <v>0</v>
      </c>
      <c r="CK14" s="101">
        <f t="shared" si="12"/>
        <v>0</v>
      </c>
      <c r="CL14" s="103">
        <f t="shared" si="12"/>
        <v>0</v>
      </c>
      <c r="CM14" s="101" t="e">
        <f t="shared" si="13"/>
        <v>#DIV/0!</v>
      </c>
    </row>
    <row r="15" spans="1:91" ht="18" x14ac:dyDescent="0.35">
      <c r="B15" s="94"/>
      <c r="C15" s="98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1"/>
        <v>12</v>
      </c>
      <c r="AY15" s="100"/>
      <c r="AZ15" s="101"/>
      <c r="BA15" s="102">
        <f t="shared" si="2"/>
        <v>0</v>
      </c>
      <c r="BB15" s="100" t="e">
        <f t="shared" si="3"/>
        <v>#DIV/0!</v>
      </c>
      <c r="BC15" s="100">
        <f t="shared" si="4"/>
        <v>0</v>
      </c>
      <c r="BD15" s="100" t="e">
        <f t="shared" si="5"/>
        <v>#DIV/0!</v>
      </c>
      <c r="BE15" s="100">
        <f t="shared" si="6"/>
        <v>0</v>
      </c>
      <c r="BF15" s="100" t="e">
        <f t="shared" si="7"/>
        <v>#DIV/0!</v>
      </c>
      <c r="BG15" s="103" t="e">
        <f>+VLOOKUP(J15,'Código Barras'!$C$3:$D$1694,1,0)</f>
        <v>#N/A</v>
      </c>
      <c r="BH15" s="101" t="e">
        <f t="shared" si="8"/>
        <v>#DIV/0!</v>
      </c>
      <c r="BI15" s="103" t="e">
        <f>+VLOOKUP(L15,'Código Barras'!$C$3:$D$1694,1,0)</f>
        <v>#N/A</v>
      </c>
      <c r="BJ15" s="101" t="e">
        <f t="shared" si="9"/>
        <v>#DIV/0!</v>
      </c>
      <c r="BK15" s="104" t="str">
        <f>IF(N15&lt;&gt;"",VLOOKUP(N15,Distribuidoras!$B$3:$B$30,1,0),"")</f>
        <v/>
      </c>
      <c r="BL15" s="104" t="e">
        <f>+VLOOKUP(O15,'Cod. Único Territorial'!$D$3:$D$348,1,0)</f>
        <v>#N/A</v>
      </c>
      <c r="BM15" s="104" t="e">
        <f>+VLOOKUP(P15,'Cod. Único Territorial'!$B$3:$B$348,1,0)</f>
        <v>#N/A</v>
      </c>
      <c r="BN15" s="104" t="e">
        <f>+VLOOKUP(Q15,'Sector Económico'!$B$3:$B$30,1,0)</f>
        <v>#N/A</v>
      </c>
      <c r="BO15" s="104" t="e">
        <f>+VLOOKUP(R15,'Sector Económico'!$C$3:$C$30,1,0)</f>
        <v>#N/A</v>
      </c>
      <c r="BP15" s="103">
        <f t="shared" si="10"/>
        <v>0</v>
      </c>
      <c r="BQ15" s="103">
        <f t="shared" si="10"/>
        <v>0</v>
      </c>
      <c r="BR15" s="103">
        <f t="shared" si="10"/>
        <v>0</v>
      </c>
      <c r="BS15" s="103">
        <f t="shared" si="10"/>
        <v>0</v>
      </c>
      <c r="BT15" s="101">
        <f t="shared" si="11"/>
        <v>0</v>
      </c>
      <c r="BU15" s="101">
        <f t="shared" si="11"/>
        <v>0</v>
      </c>
      <c r="BV15" s="101">
        <f t="shared" si="11"/>
        <v>0</v>
      </c>
      <c r="BW15" s="101">
        <f t="shared" si="11"/>
        <v>0</v>
      </c>
      <c r="BX15" s="101">
        <f t="shared" si="11"/>
        <v>0</v>
      </c>
      <c r="BY15" s="101">
        <f t="shared" si="11"/>
        <v>0</v>
      </c>
      <c r="BZ15" s="101">
        <f t="shared" si="11"/>
        <v>0</v>
      </c>
      <c r="CA15" s="101">
        <f t="shared" si="11"/>
        <v>0</v>
      </c>
      <c r="CB15" s="100">
        <f t="shared" si="11"/>
        <v>0</v>
      </c>
      <c r="CC15" s="101">
        <f t="shared" si="11"/>
        <v>0</v>
      </c>
      <c r="CD15" s="102">
        <f t="shared" si="11"/>
        <v>0</v>
      </c>
      <c r="CE15" s="100">
        <f t="shared" si="11"/>
        <v>0</v>
      </c>
      <c r="CF15" s="100">
        <f t="shared" si="11"/>
        <v>0</v>
      </c>
      <c r="CG15" s="100">
        <f t="shared" si="11"/>
        <v>0</v>
      </c>
      <c r="CH15" s="100">
        <f t="shared" si="11"/>
        <v>0</v>
      </c>
      <c r="CI15" s="100">
        <f t="shared" si="11"/>
        <v>0</v>
      </c>
      <c r="CJ15" s="103">
        <f t="shared" si="12"/>
        <v>0</v>
      </c>
      <c r="CK15" s="101">
        <f t="shared" si="12"/>
        <v>0</v>
      </c>
      <c r="CL15" s="103">
        <f t="shared" si="12"/>
        <v>0</v>
      </c>
      <c r="CM15" s="101" t="e">
        <f t="shared" si="13"/>
        <v>#DIV/0!</v>
      </c>
    </row>
    <row r="16" spans="1:91" ht="18" x14ac:dyDescent="0.35">
      <c r="B16" s="94"/>
      <c r="C16" s="97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1"/>
        <v>12</v>
      </c>
      <c r="AY16" s="100"/>
      <c r="AZ16" s="101"/>
      <c r="BA16" s="102">
        <f t="shared" si="2"/>
        <v>0</v>
      </c>
      <c r="BB16" s="100" t="e">
        <f t="shared" si="3"/>
        <v>#DIV/0!</v>
      </c>
      <c r="BC16" s="100">
        <f t="shared" si="4"/>
        <v>0</v>
      </c>
      <c r="BD16" s="100" t="e">
        <f t="shared" si="5"/>
        <v>#DIV/0!</v>
      </c>
      <c r="BE16" s="100">
        <f t="shared" si="6"/>
        <v>0</v>
      </c>
      <c r="BF16" s="100" t="e">
        <f t="shared" si="7"/>
        <v>#DIV/0!</v>
      </c>
      <c r="BG16" s="103" t="e">
        <f>+VLOOKUP(J16,'Código Barras'!$C$3:$D$1694,1,0)</f>
        <v>#N/A</v>
      </c>
      <c r="BH16" s="101" t="e">
        <f t="shared" si="8"/>
        <v>#DIV/0!</v>
      </c>
      <c r="BI16" s="103" t="e">
        <f>+VLOOKUP(L16,'Código Barras'!$C$3:$D$1694,1,0)</f>
        <v>#N/A</v>
      </c>
      <c r="BJ16" s="101" t="e">
        <f t="shared" si="9"/>
        <v>#DIV/0!</v>
      </c>
      <c r="BK16" s="104" t="str">
        <f>IF(N16&lt;&gt;"",VLOOKUP(N16,Distribuidoras!$B$3:$B$30,1,0),"")</f>
        <v/>
      </c>
      <c r="BL16" s="104" t="e">
        <f>+VLOOKUP(O16,'Cod. Único Territorial'!$D$3:$D$348,1,0)</f>
        <v>#N/A</v>
      </c>
      <c r="BM16" s="104" t="e">
        <f>+VLOOKUP(P16,'Cod. Único Territorial'!$B$3:$B$348,1,0)</f>
        <v>#N/A</v>
      </c>
      <c r="BN16" s="104" t="e">
        <f>+VLOOKUP(Q16,'Sector Económico'!$B$3:$B$30,1,0)</f>
        <v>#N/A</v>
      </c>
      <c r="BO16" s="104" t="e">
        <f>+VLOOKUP(R16,'Sector Económico'!$C$3:$C$30,1,0)</f>
        <v>#N/A</v>
      </c>
      <c r="BP16" s="103">
        <f t="shared" si="10"/>
        <v>0</v>
      </c>
      <c r="BQ16" s="103">
        <f t="shared" si="10"/>
        <v>0</v>
      </c>
      <c r="BR16" s="103">
        <f t="shared" si="10"/>
        <v>0</v>
      </c>
      <c r="BS16" s="103">
        <f t="shared" si="10"/>
        <v>0</v>
      </c>
      <c r="BT16" s="101">
        <f t="shared" si="11"/>
        <v>0</v>
      </c>
      <c r="BU16" s="101">
        <f t="shared" si="11"/>
        <v>0</v>
      </c>
      <c r="BV16" s="101">
        <f t="shared" si="11"/>
        <v>0</v>
      </c>
      <c r="BW16" s="101">
        <f t="shared" si="11"/>
        <v>0</v>
      </c>
      <c r="BX16" s="101">
        <f t="shared" si="11"/>
        <v>0</v>
      </c>
      <c r="BY16" s="101">
        <f t="shared" si="11"/>
        <v>0</v>
      </c>
      <c r="BZ16" s="101">
        <f t="shared" si="11"/>
        <v>0</v>
      </c>
      <c r="CA16" s="101">
        <f t="shared" si="11"/>
        <v>0</v>
      </c>
      <c r="CB16" s="100">
        <f t="shared" si="11"/>
        <v>0</v>
      </c>
      <c r="CC16" s="101">
        <f t="shared" si="11"/>
        <v>0</v>
      </c>
      <c r="CD16" s="102">
        <f t="shared" si="11"/>
        <v>0</v>
      </c>
      <c r="CE16" s="100">
        <f t="shared" si="11"/>
        <v>0</v>
      </c>
      <c r="CF16" s="100">
        <f t="shared" si="11"/>
        <v>0</v>
      </c>
      <c r="CG16" s="100">
        <f t="shared" si="11"/>
        <v>0</v>
      </c>
      <c r="CH16" s="100">
        <f t="shared" si="11"/>
        <v>0</v>
      </c>
      <c r="CI16" s="100">
        <f t="shared" si="11"/>
        <v>0</v>
      </c>
      <c r="CJ16" s="103">
        <f t="shared" si="12"/>
        <v>0</v>
      </c>
      <c r="CK16" s="101">
        <f t="shared" si="12"/>
        <v>0</v>
      </c>
      <c r="CL16" s="103">
        <f t="shared" si="12"/>
        <v>0</v>
      </c>
      <c r="CM16" s="101" t="e">
        <f t="shared" si="13"/>
        <v>#DIV/0!</v>
      </c>
    </row>
    <row r="17" spans="2:91" ht="18" x14ac:dyDescent="0.35">
      <c r="B17" s="94"/>
      <c r="C17" s="97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1"/>
        <v>12</v>
      </c>
      <c r="AY17" s="100"/>
      <c r="AZ17" s="101"/>
      <c r="BA17" s="102">
        <f t="shared" si="2"/>
        <v>0</v>
      </c>
      <c r="BB17" s="100" t="e">
        <f t="shared" si="3"/>
        <v>#DIV/0!</v>
      </c>
      <c r="BC17" s="100">
        <f t="shared" si="4"/>
        <v>0</v>
      </c>
      <c r="BD17" s="100" t="e">
        <f t="shared" si="5"/>
        <v>#DIV/0!</v>
      </c>
      <c r="BE17" s="100">
        <f t="shared" si="6"/>
        <v>0</v>
      </c>
      <c r="BF17" s="100" t="e">
        <f t="shared" si="7"/>
        <v>#DIV/0!</v>
      </c>
      <c r="BG17" s="103" t="e">
        <f>+VLOOKUP(J17,'Código Barras'!$C$3:$D$1694,1,0)</f>
        <v>#N/A</v>
      </c>
      <c r="BH17" s="101" t="e">
        <f t="shared" si="8"/>
        <v>#DIV/0!</v>
      </c>
      <c r="BI17" s="103" t="e">
        <f>+VLOOKUP(L17,'Código Barras'!$C$3:$D$1694,1,0)</f>
        <v>#N/A</v>
      </c>
      <c r="BJ17" s="101" t="e">
        <f t="shared" si="9"/>
        <v>#DIV/0!</v>
      </c>
      <c r="BK17" s="104" t="str">
        <f>IF(N17&lt;&gt;"",VLOOKUP(N17,Distribuidoras!$B$3:$B$30,1,0),"")</f>
        <v/>
      </c>
      <c r="BL17" s="104" t="e">
        <f>+VLOOKUP(O17,'Cod. Único Territorial'!$D$3:$D$348,1,0)</f>
        <v>#N/A</v>
      </c>
      <c r="BM17" s="104" t="e">
        <f>+VLOOKUP(P17,'Cod. Único Territorial'!$B$3:$B$348,1,0)</f>
        <v>#N/A</v>
      </c>
      <c r="BN17" s="104" t="e">
        <f>+VLOOKUP(Q17,'Sector Económico'!$B$3:$B$30,1,0)</f>
        <v>#N/A</v>
      </c>
      <c r="BO17" s="104" t="e">
        <f>+VLOOKUP(R17,'Sector Económico'!$C$3:$C$30,1,0)</f>
        <v>#N/A</v>
      </c>
      <c r="BP17" s="103">
        <f t="shared" si="10"/>
        <v>0</v>
      </c>
      <c r="BQ17" s="103">
        <f t="shared" si="10"/>
        <v>0</v>
      </c>
      <c r="BR17" s="103">
        <f t="shared" si="10"/>
        <v>0</v>
      </c>
      <c r="BS17" s="103">
        <f t="shared" si="10"/>
        <v>0</v>
      </c>
      <c r="BT17" s="101">
        <f t="shared" si="11"/>
        <v>0</v>
      </c>
      <c r="BU17" s="101">
        <f t="shared" si="11"/>
        <v>0</v>
      </c>
      <c r="BV17" s="101">
        <f t="shared" si="11"/>
        <v>0</v>
      </c>
      <c r="BW17" s="101">
        <f t="shared" si="11"/>
        <v>0</v>
      </c>
      <c r="BX17" s="101">
        <f t="shared" si="11"/>
        <v>0</v>
      </c>
      <c r="BY17" s="101">
        <f t="shared" si="11"/>
        <v>0</v>
      </c>
      <c r="BZ17" s="101">
        <f t="shared" si="11"/>
        <v>0</v>
      </c>
      <c r="CA17" s="101">
        <f t="shared" si="11"/>
        <v>0</v>
      </c>
      <c r="CB17" s="100">
        <f t="shared" si="11"/>
        <v>0</v>
      </c>
      <c r="CC17" s="101">
        <f t="shared" si="11"/>
        <v>0</v>
      </c>
      <c r="CD17" s="102">
        <f t="shared" si="11"/>
        <v>0</v>
      </c>
      <c r="CE17" s="100">
        <f t="shared" si="11"/>
        <v>0</v>
      </c>
      <c r="CF17" s="100">
        <f t="shared" si="11"/>
        <v>0</v>
      </c>
      <c r="CG17" s="100">
        <f t="shared" si="11"/>
        <v>0</v>
      </c>
      <c r="CH17" s="100">
        <f t="shared" si="11"/>
        <v>0</v>
      </c>
      <c r="CI17" s="100">
        <f t="shared" si="11"/>
        <v>0</v>
      </c>
      <c r="CJ17" s="103">
        <f t="shared" si="12"/>
        <v>0</v>
      </c>
      <c r="CK17" s="101">
        <f t="shared" si="12"/>
        <v>0</v>
      </c>
      <c r="CL17" s="103">
        <f t="shared" si="12"/>
        <v>0</v>
      </c>
      <c r="CM17" s="101" t="e">
        <f t="shared" si="13"/>
        <v>#DIV/0!</v>
      </c>
    </row>
    <row r="18" spans="2:91" ht="18" x14ac:dyDescent="0.35">
      <c r="B18" s="94"/>
      <c r="C18" s="97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1"/>
        <v>12</v>
      </c>
      <c r="AY18" s="100"/>
      <c r="AZ18" s="101"/>
      <c r="BA18" s="102">
        <f t="shared" si="2"/>
        <v>0</v>
      </c>
      <c r="BB18" s="100" t="e">
        <f t="shared" si="3"/>
        <v>#DIV/0!</v>
      </c>
      <c r="BC18" s="100">
        <f t="shared" si="4"/>
        <v>0</v>
      </c>
      <c r="BD18" s="100" t="e">
        <f t="shared" si="5"/>
        <v>#DIV/0!</v>
      </c>
      <c r="BE18" s="100">
        <f t="shared" si="6"/>
        <v>0</v>
      </c>
      <c r="BF18" s="100" t="e">
        <f t="shared" si="7"/>
        <v>#DIV/0!</v>
      </c>
      <c r="BG18" s="103" t="e">
        <f>+VLOOKUP(J18,'Código Barras'!$C$3:$D$1694,1,0)</f>
        <v>#N/A</v>
      </c>
      <c r="BH18" s="101" t="e">
        <f t="shared" si="8"/>
        <v>#DIV/0!</v>
      </c>
      <c r="BI18" s="103" t="e">
        <f>+VLOOKUP(L18,'Código Barras'!$C$3:$D$1694,1,0)</f>
        <v>#N/A</v>
      </c>
      <c r="BJ18" s="101" t="e">
        <f t="shared" si="9"/>
        <v>#DIV/0!</v>
      </c>
      <c r="BK18" s="104" t="str">
        <f>IF(N18&lt;&gt;"",VLOOKUP(N18,Distribuidoras!$B$3:$B$30,1,0),"")</f>
        <v/>
      </c>
      <c r="BL18" s="104" t="e">
        <f>+VLOOKUP(O18,'Cod. Único Territorial'!$D$3:$D$348,1,0)</f>
        <v>#N/A</v>
      </c>
      <c r="BM18" s="104" t="e">
        <f>+VLOOKUP(P18,'Cod. Único Territorial'!$B$3:$B$348,1,0)</f>
        <v>#N/A</v>
      </c>
      <c r="BN18" s="104" t="e">
        <f>+VLOOKUP(Q18,'Sector Económico'!$B$3:$B$30,1,0)</f>
        <v>#N/A</v>
      </c>
      <c r="BO18" s="104" t="e">
        <f>+VLOOKUP(R18,'Sector Económico'!$C$3:$C$30,1,0)</f>
        <v>#N/A</v>
      </c>
      <c r="BP18" s="103">
        <f t="shared" si="10"/>
        <v>0</v>
      </c>
      <c r="BQ18" s="103">
        <f t="shared" si="10"/>
        <v>0</v>
      </c>
      <c r="BR18" s="103">
        <f t="shared" si="10"/>
        <v>0</v>
      </c>
      <c r="BS18" s="103">
        <f t="shared" si="10"/>
        <v>0</v>
      </c>
      <c r="BT18" s="101">
        <f t="shared" si="11"/>
        <v>0</v>
      </c>
      <c r="BU18" s="101">
        <f t="shared" si="11"/>
        <v>0</v>
      </c>
      <c r="BV18" s="101">
        <f t="shared" si="11"/>
        <v>0</v>
      </c>
      <c r="BW18" s="101">
        <f t="shared" si="11"/>
        <v>0</v>
      </c>
      <c r="BX18" s="101">
        <f t="shared" si="11"/>
        <v>0</v>
      </c>
      <c r="BY18" s="101">
        <f t="shared" si="11"/>
        <v>0</v>
      </c>
      <c r="BZ18" s="101">
        <f t="shared" si="11"/>
        <v>0</v>
      </c>
      <c r="CA18" s="101">
        <f t="shared" si="11"/>
        <v>0</v>
      </c>
      <c r="CB18" s="100">
        <f t="shared" si="11"/>
        <v>0</v>
      </c>
      <c r="CC18" s="101">
        <f t="shared" si="11"/>
        <v>0</v>
      </c>
      <c r="CD18" s="102">
        <f t="shared" si="11"/>
        <v>0</v>
      </c>
      <c r="CE18" s="100">
        <f t="shared" si="11"/>
        <v>0</v>
      </c>
      <c r="CF18" s="100">
        <f t="shared" si="11"/>
        <v>0</v>
      </c>
      <c r="CG18" s="100">
        <f t="shared" si="11"/>
        <v>0</v>
      </c>
      <c r="CH18" s="100">
        <f t="shared" si="11"/>
        <v>0</v>
      </c>
      <c r="CI18" s="100">
        <f t="shared" si="11"/>
        <v>0</v>
      </c>
      <c r="CJ18" s="103">
        <f t="shared" si="12"/>
        <v>0</v>
      </c>
      <c r="CK18" s="101">
        <f t="shared" si="12"/>
        <v>0</v>
      </c>
      <c r="CL18" s="103">
        <f t="shared" si="12"/>
        <v>0</v>
      </c>
      <c r="CM18" s="101" t="e">
        <f t="shared" si="13"/>
        <v>#DIV/0!</v>
      </c>
    </row>
    <row r="19" spans="2:91" ht="18" x14ac:dyDescent="0.35">
      <c r="B19" s="94"/>
      <c r="C19" s="97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1"/>
        <v>12</v>
      </c>
      <c r="AY19" s="100"/>
      <c r="AZ19" s="101"/>
      <c r="BA19" s="102">
        <f t="shared" si="2"/>
        <v>0</v>
      </c>
      <c r="BB19" s="100" t="e">
        <f t="shared" si="3"/>
        <v>#DIV/0!</v>
      </c>
      <c r="BC19" s="100">
        <f t="shared" si="4"/>
        <v>0</v>
      </c>
      <c r="BD19" s="100" t="e">
        <f t="shared" si="5"/>
        <v>#DIV/0!</v>
      </c>
      <c r="BE19" s="100">
        <f t="shared" si="6"/>
        <v>0</v>
      </c>
      <c r="BF19" s="100" t="e">
        <f t="shared" si="7"/>
        <v>#DIV/0!</v>
      </c>
      <c r="BG19" s="103" t="e">
        <f>+VLOOKUP(J19,'Código Barras'!$C$3:$D$1694,1,0)</f>
        <v>#N/A</v>
      </c>
      <c r="BH19" s="101" t="e">
        <f t="shared" si="8"/>
        <v>#DIV/0!</v>
      </c>
      <c r="BI19" s="103" t="e">
        <f>+VLOOKUP(L19,'Código Barras'!$C$3:$D$1694,1,0)</f>
        <v>#N/A</v>
      </c>
      <c r="BJ19" s="101" t="e">
        <f t="shared" si="9"/>
        <v>#DIV/0!</v>
      </c>
      <c r="BK19" s="104" t="str">
        <f>IF(N19&lt;&gt;"",VLOOKUP(N19,Distribuidoras!$B$3:$B$30,1,0),"")</f>
        <v/>
      </c>
      <c r="BL19" s="104" t="e">
        <f>+VLOOKUP(O19,'Cod. Único Territorial'!$D$3:$D$348,1,0)</f>
        <v>#N/A</v>
      </c>
      <c r="BM19" s="104" t="e">
        <f>+VLOOKUP(P19,'Cod. Único Territorial'!$B$3:$B$348,1,0)</f>
        <v>#N/A</v>
      </c>
      <c r="BN19" s="104" t="e">
        <f>+VLOOKUP(Q19,'Sector Económico'!$B$3:$B$30,1,0)</f>
        <v>#N/A</v>
      </c>
      <c r="BO19" s="104" t="e">
        <f>+VLOOKUP(R19,'Sector Económico'!$C$3:$C$30,1,0)</f>
        <v>#N/A</v>
      </c>
      <c r="BP19" s="103">
        <f t="shared" si="10"/>
        <v>0</v>
      </c>
      <c r="BQ19" s="103">
        <f t="shared" si="10"/>
        <v>0</v>
      </c>
      <c r="BR19" s="103">
        <f t="shared" si="10"/>
        <v>0</v>
      </c>
      <c r="BS19" s="103">
        <f t="shared" si="10"/>
        <v>0</v>
      </c>
      <c r="BT19" s="101">
        <f t="shared" si="11"/>
        <v>0</v>
      </c>
      <c r="BU19" s="101">
        <f t="shared" si="11"/>
        <v>0</v>
      </c>
      <c r="BV19" s="101">
        <f t="shared" si="11"/>
        <v>0</v>
      </c>
      <c r="BW19" s="101">
        <f t="shared" si="11"/>
        <v>0</v>
      </c>
      <c r="BX19" s="101">
        <f t="shared" si="11"/>
        <v>0</v>
      </c>
      <c r="BY19" s="101">
        <f t="shared" si="11"/>
        <v>0</v>
      </c>
      <c r="BZ19" s="101">
        <f t="shared" si="11"/>
        <v>0</v>
      </c>
      <c r="CA19" s="101">
        <f t="shared" si="11"/>
        <v>0</v>
      </c>
      <c r="CB19" s="100">
        <f t="shared" si="11"/>
        <v>0</v>
      </c>
      <c r="CC19" s="101">
        <f t="shared" si="11"/>
        <v>0</v>
      </c>
      <c r="CD19" s="102">
        <f t="shared" si="11"/>
        <v>0</v>
      </c>
      <c r="CE19" s="100">
        <f t="shared" si="11"/>
        <v>0</v>
      </c>
      <c r="CF19" s="100">
        <f t="shared" si="11"/>
        <v>0</v>
      </c>
      <c r="CG19" s="100">
        <f t="shared" si="11"/>
        <v>0</v>
      </c>
      <c r="CH19" s="100">
        <f t="shared" si="11"/>
        <v>0</v>
      </c>
      <c r="CI19" s="100">
        <f t="shared" si="11"/>
        <v>0</v>
      </c>
      <c r="CJ19" s="103">
        <f t="shared" si="12"/>
        <v>0</v>
      </c>
      <c r="CK19" s="101">
        <f t="shared" si="12"/>
        <v>0</v>
      </c>
      <c r="CL19" s="103">
        <f t="shared" si="12"/>
        <v>0</v>
      </c>
      <c r="CM19" s="101" t="e">
        <f t="shared" si="13"/>
        <v>#DIV/0!</v>
      </c>
    </row>
    <row r="20" spans="2:91" ht="18" x14ac:dyDescent="0.35">
      <c r="B20" s="94"/>
      <c r="C20" s="97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1"/>
        <v>12</v>
      </c>
      <c r="AY20" s="100"/>
      <c r="AZ20" s="101"/>
      <c r="BA20" s="102">
        <f t="shared" si="2"/>
        <v>0</v>
      </c>
      <c r="BB20" s="100" t="e">
        <f t="shared" si="3"/>
        <v>#DIV/0!</v>
      </c>
      <c r="BC20" s="100">
        <f t="shared" si="4"/>
        <v>0</v>
      </c>
      <c r="BD20" s="100" t="e">
        <f t="shared" si="5"/>
        <v>#DIV/0!</v>
      </c>
      <c r="BE20" s="100">
        <f t="shared" si="6"/>
        <v>0</v>
      </c>
      <c r="BF20" s="100" t="e">
        <f t="shared" si="7"/>
        <v>#DIV/0!</v>
      </c>
      <c r="BG20" s="103" t="e">
        <f>+VLOOKUP(J20,'Código Barras'!$C$3:$D$1694,1,0)</f>
        <v>#N/A</v>
      </c>
      <c r="BH20" s="101" t="e">
        <f t="shared" si="8"/>
        <v>#DIV/0!</v>
      </c>
      <c r="BI20" s="103" t="e">
        <f>+VLOOKUP(L20,'Código Barras'!$C$3:$D$1694,1,0)</f>
        <v>#N/A</v>
      </c>
      <c r="BJ20" s="101" t="e">
        <f t="shared" si="9"/>
        <v>#DIV/0!</v>
      </c>
      <c r="BK20" s="104" t="str">
        <f>IF(N20&lt;&gt;"",VLOOKUP(N20,Distribuidoras!$B$3:$B$30,1,0),"")</f>
        <v/>
      </c>
      <c r="BL20" s="104" t="e">
        <f>+VLOOKUP(O20,'Cod. Único Territorial'!$D$3:$D$348,1,0)</f>
        <v>#N/A</v>
      </c>
      <c r="BM20" s="104" t="e">
        <f>+VLOOKUP(P20,'Cod. Único Territorial'!$B$3:$B$348,1,0)</f>
        <v>#N/A</v>
      </c>
      <c r="BN20" s="104" t="e">
        <f>+VLOOKUP(Q20,'Sector Económico'!$B$3:$B$30,1,0)</f>
        <v>#N/A</v>
      </c>
      <c r="BO20" s="104" t="e">
        <f>+VLOOKUP(R20,'Sector Económico'!$C$3:$C$30,1,0)</f>
        <v>#N/A</v>
      </c>
      <c r="BP20" s="103">
        <f t="shared" si="10"/>
        <v>0</v>
      </c>
      <c r="BQ20" s="103">
        <f t="shared" si="10"/>
        <v>0</v>
      </c>
      <c r="BR20" s="103">
        <f t="shared" si="10"/>
        <v>0</v>
      </c>
      <c r="BS20" s="103">
        <f t="shared" si="10"/>
        <v>0</v>
      </c>
      <c r="BT20" s="101">
        <f t="shared" si="11"/>
        <v>0</v>
      </c>
      <c r="BU20" s="101">
        <f t="shared" si="11"/>
        <v>0</v>
      </c>
      <c r="BV20" s="101">
        <f t="shared" si="11"/>
        <v>0</v>
      </c>
      <c r="BW20" s="101">
        <f t="shared" si="11"/>
        <v>0</v>
      </c>
      <c r="BX20" s="101">
        <f t="shared" si="11"/>
        <v>0</v>
      </c>
      <c r="BY20" s="101">
        <f t="shared" si="11"/>
        <v>0</v>
      </c>
      <c r="BZ20" s="101">
        <f t="shared" si="11"/>
        <v>0</v>
      </c>
      <c r="CA20" s="101">
        <f t="shared" si="11"/>
        <v>0</v>
      </c>
      <c r="CB20" s="100">
        <f t="shared" si="11"/>
        <v>0</v>
      </c>
      <c r="CC20" s="101">
        <f t="shared" si="11"/>
        <v>0</v>
      </c>
      <c r="CD20" s="102">
        <f t="shared" si="11"/>
        <v>0</v>
      </c>
      <c r="CE20" s="100">
        <f t="shared" si="11"/>
        <v>0</v>
      </c>
      <c r="CF20" s="100">
        <f t="shared" si="11"/>
        <v>0</v>
      </c>
      <c r="CG20" s="100">
        <f t="shared" si="11"/>
        <v>0</v>
      </c>
      <c r="CH20" s="100">
        <f t="shared" si="11"/>
        <v>0</v>
      </c>
      <c r="CI20" s="100">
        <f t="shared" si="11"/>
        <v>0</v>
      </c>
      <c r="CJ20" s="103">
        <f t="shared" si="12"/>
        <v>0</v>
      </c>
      <c r="CK20" s="101">
        <f t="shared" si="12"/>
        <v>0</v>
      </c>
      <c r="CL20" s="103">
        <f t="shared" si="12"/>
        <v>0</v>
      </c>
      <c r="CM20" s="101" t="e">
        <f t="shared" si="13"/>
        <v>#DIV/0!</v>
      </c>
    </row>
    <row r="21" spans="2:91" ht="18" x14ac:dyDescent="0.35">
      <c r="B21" s="94"/>
      <c r="C21" s="97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1"/>
        <v>12</v>
      </c>
      <c r="AY21" s="100"/>
      <c r="AZ21" s="101"/>
      <c r="BA21" s="102">
        <f t="shared" si="2"/>
        <v>0</v>
      </c>
      <c r="BB21" s="100" t="e">
        <f t="shared" si="3"/>
        <v>#DIV/0!</v>
      </c>
      <c r="BC21" s="100">
        <f t="shared" si="4"/>
        <v>0</v>
      </c>
      <c r="BD21" s="100" t="e">
        <f t="shared" si="5"/>
        <v>#DIV/0!</v>
      </c>
      <c r="BE21" s="100">
        <f t="shared" si="6"/>
        <v>0</v>
      </c>
      <c r="BF21" s="100" t="e">
        <f t="shared" si="7"/>
        <v>#DIV/0!</v>
      </c>
      <c r="BG21" s="103" t="e">
        <f>+VLOOKUP(J21,'Código Barras'!$C$3:$D$1694,1,0)</f>
        <v>#N/A</v>
      </c>
      <c r="BH21" s="101" t="e">
        <f t="shared" si="8"/>
        <v>#DIV/0!</v>
      </c>
      <c r="BI21" s="103" t="e">
        <f>+VLOOKUP(L21,'Código Barras'!$C$3:$D$1694,1,0)</f>
        <v>#N/A</v>
      </c>
      <c r="BJ21" s="101" t="e">
        <f t="shared" si="9"/>
        <v>#DIV/0!</v>
      </c>
      <c r="BK21" s="104" t="str">
        <f>IF(N21&lt;&gt;"",VLOOKUP(N21,Distribuidoras!$B$3:$B$30,1,0),"")</f>
        <v/>
      </c>
      <c r="BL21" s="104" t="e">
        <f>+VLOOKUP(O21,'Cod. Único Territorial'!$D$3:$D$348,1,0)</f>
        <v>#N/A</v>
      </c>
      <c r="BM21" s="104" t="e">
        <f>+VLOOKUP(P21,'Cod. Único Territorial'!$B$3:$B$348,1,0)</f>
        <v>#N/A</v>
      </c>
      <c r="BN21" s="104" t="e">
        <f>+VLOOKUP(Q21,'Sector Económico'!$B$3:$B$30,1,0)</f>
        <v>#N/A</v>
      </c>
      <c r="BO21" s="104" t="e">
        <f>+VLOOKUP(R21,'Sector Económico'!$C$3:$C$30,1,0)</f>
        <v>#N/A</v>
      </c>
      <c r="BP21" s="103">
        <f t="shared" si="10"/>
        <v>0</v>
      </c>
      <c r="BQ21" s="103">
        <f t="shared" si="10"/>
        <v>0</v>
      </c>
      <c r="BR21" s="103">
        <f t="shared" si="10"/>
        <v>0</v>
      </c>
      <c r="BS21" s="103">
        <f t="shared" si="10"/>
        <v>0</v>
      </c>
      <c r="BT21" s="101">
        <f t="shared" si="11"/>
        <v>0</v>
      </c>
      <c r="BU21" s="101">
        <f t="shared" si="11"/>
        <v>0</v>
      </c>
      <c r="BV21" s="101">
        <f t="shared" si="11"/>
        <v>0</v>
      </c>
      <c r="BW21" s="101">
        <f t="shared" si="11"/>
        <v>0</v>
      </c>
      <c r="BX21" s="101">
        <f t="shared" si="11"/>
        <v>0</v>
      </c>
      <c r="BY21" s="101">
        <f t="shared" si="11"/>
        <v>0</v>
      </c>
      <c r="BZ21" s="101">
        <f t="shared" si="11"/>
        <v>0</v>
      </c>
      <c r="CA21" s="101">
        <f t="shared" si="11"/>
        <v>0</v>
      </c>
      <c r="CB21" s="100">
        <f t="shared" si="11"/>
        <v>0</v>
      </c>
      <c r="CC21" s="101">
        <f t="shared" si="11"/>
        <v>0</v>
      </c>
      <c r="CD21" s="102">
        <f t="shared" si="11"/>
        <v>0</v>
      </c>
      <c r="CE21" s="100">
        <f t="shared" si="11"/>
        <v>0</v>
      </c>
      <c r="CF21" s="100">
        <f t="shared" si="11"/>
        <v>0</v>
      </c>
      <c r="CG21" s="100">
        <f t="shared" si="11"/>
        <v>0</v>
      </c>
      <c r="CH21" s="100">
        <f t="shared" si="11"/>
        <v>0</v>
      </c>
      <c r="CI21" s="100">
        <f t="shared" si="11"/>
        <v>0</v>
      </c>
      <c r="CJ21" s="103">
        <f t="shared" si="12"/>
        <v>0</v>
      </c>
      <c r="CK21" s="101">
        <f t="shared" si="12"/>
        <v>0</v>
      </c>
      <c r="CL21" s="103">
        <f t="shared" si="12"/>
        <v>0</v>
      </c>
      <c r="CM21" s="101" t="e">
        <f t="shared" si="13"/>
        <v>#DIV/0!</v>
      </c>
    </row>
    <row r="22" spans="2:91" ht="18" x14ac:dyDescent="0.35">
      <c r="B22" s="94"/>
      <c r="C22" s="97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1"/>
        <v>12</v>
      </c>
      <c r="AY22" s="100"/>
      <c r="AZ22" s="101"/>
      <c r="BA22" s="102">
        <f t="shared" si="2"/>
        <v>0</v>
      </c>
      <c r="BB22" s="100" t="e">
        <f t="shared" si="3"/>
        <v>#DIV/0!</v>
      </c>
      <c r="BC22" s="100">
        <f t="shared" si="4"/>
        <v>0</v>
      </c>
      <c r="BD22" s="100" t="e">
        <f t="shared" si="5"/>
        <v>#DIV/0!</v>
      </c>
      <c r="BE22" s="100">
        <f t="shared" si="6"/>
        <v>0</v>
      </c>
      <c r="BF22" s="100" t="e">
        <f t="shared" si="7"/>
        <v>#DIV/0!</v>
      </c>
      <c r="BG22" s="103" t="e">
        <f>+VLOOKUP(J22,'Código Barras'!$C$3:$D$1694,1,0)</f>
        <v>#N/A</v>
      </c>
      <c r="BH22" s="101" t="e">
        <f t="shared" si="8"/>
        <v>#DIV/0!</v>
      </c>
      <c r="BI22" s="103" t="e">
        <f>+VLOOKUP(L22,'Código Barras'!$C$3:$D$1694,1,0)</f>
        <v>#N/A</v>
      </c>
      <c r="BJ22" s="101" t="e">
        <f t="shared" si="9"/>
        <v>#DIV/0!</v>
      </c>
      <c r="BK22" s="104" t="str">
        <f>IF(N22&lt;&gt;"",VLOOKUP(N22,Distribuidoras!$B$3:$B$30,1,0),"")</f>
        <v/>
      </c>
      <c r="BL22" s="104" t="e">
        <f>+VLOOKUP(O22,'Cod. Único Territorial'!$D$3:$D$348,1,0)</f>
        <v>#N/A</v>
      </c>
      <c r="BM22" s="104" t="e">
        <f>+VLOOKUP(P22,'Cod. Único Territorial'!$B$3:$B$348,1,0)</f>
        <v>#N/A</v>
      </c>
      <c r="BN22" s="104" t="e">
        <f>+VLOOKUP(Q22,'Sector Económico'!$B$3:$B$30,1,0)</f>
        <v>#N/A</v>
      </c>
      <c r="BO22" s="104" t="e">
        <f>+VLOOKUP(R22,'Sector Económico'!$C$3:$C$30,1,0)</f>
        <v>#N/A</v>
      </c>
      <c r="BP22" s="103">
        <f t="shared" si="10"/>
        <v>0</v>
      </c>
      <c r="BQ22" s="103">
        <f t="shared" si="10"/>
        <v>0</v>
      </c>
      <c r="BR22" s="103">
        <f t="shared" si="10"/>
        <v>0</v>
      </c>
      <c r="BS22" s="103">
        <f t="shared" si="10"/>
        <v>0</v>
      </c>
      <c r="BT22" s="101">
        <f t="shared" si="11"/>
        <v>0</v>
      </c>
      <c r="BU22" s="101">
        <f t="shared" si="11"/>
        <v>0</v>
      </c>
      <c r="BV22" s="101">
        <f t="shared" si="11"/>
        <v>0</v>
      </c>
      <c r="BW22" s="101">
        <f t="shared" si="11"/>
        <v>0</v>
      </c>
      <c r="BX22" s="101">
        <f t="shared" si="11"/>
        <v>0</v>
      </c>
      <c r="BY22" s="101">
        <f t="shared" si="11"/>
        <v>0</v>
      </c>
      <c r="BZ22" s="101">
        <f t="shared" si="11"/>
        <v>0</v>
      </c>
      <c r="CA22" s="101">
        <f t="shared" si="11"/>
        <v>0</v>
      </c>
      <c r="CB22" s="100">
        <f t="shared" si="11"/>
        <v>0</v>
      </c>
      <c r="CC22" s="101">
        <f t="shared" si="11"/>
        <v>0</v>
      </c>
      <c r="CD22" s="102">
        <f t="shared" si="11"/>
        <v>0</v>
      </c>
      <c r="CE22" s="100">
        <f t="shared" si="11"/>
        <v>0</v>
      </c>
      <c r="CF22" s="100">
        <f t="shared" si="11"/>
        <v>0</v>
      </c>
      <c r="CG22" s="100">
        <f t="shared" si="11"/>
        <v>0</v>
      </c>
      <c r="CH22" s="100">
        <f t="shared" si="11"/>
        <v>0</v>
      </c>
      <c r="CI22" s="100">
        <f t="shared" si="11"/>
        <v>0</v>
      </c>
      <c r="CJ22" s="103">
        <f t="shared" si="12"/>
        <v>0</v>
      </c>
      <c r="CK22" s="101">
        <f t="shared" si="12"/>
        <v>0</v>
      </c>
      <c r="CL22" s="103">
        <f t="shared" si="12"/>
        <v>0</v>
      </c>
      <c r="CM22" s="101" t="e">
        <f t="shared" si="13"/>
        <v>#DIV/0!</v>
      </c>
    </row>
    <row r="23" spans="2:91" ht="18" x14ac:dyDescent="0.35">
      <c r="B23" s="94"/>
      <c r="C23" s="97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1"/>
        <v>12</v>
      </c>
      <c r="AY23" s="100"/>
      <c r="AZ23" s="101"/>
      <c r="BA23" s="102">
        <f t="shared" si="2"/>
        <v>0</v>
      </c>
      <c r="BB23" s="100" t="e">
        <f t="shared" si="3"/>
        <v>#DIV/0!</v>
      </c>
      <c r="BC23" s="100">
        <f t="shared" si="4"/>
        <v>0</v>
      </c>
      <c r="BD23" s="100" t="e">
        <f t="shared" si="5"/>
        <v>#DIV/0!</v>
      </c>
      <c r="BE23" s="100">
        <f t="shared" si="6"/>
        <v>0</v>
      </c>
      <c r="BF23" s="100" t="e">
        <f t="shared" si="7"/>
        <v>#DIV/0!</v>
      </c>
      <c r="BG23" s="103" t="e">
        <f>+VLOOKUP(J23,'Código Barras'!$C$3:$D$1694,1,0)</f>
        <v>#N/A</v>
      </c>
      <c r="BH23" s="101" t="e">
        <f t="shared" si="8"/>
        <v>#DIV/0!</v>
      </c>
      <c r="BI23" s="103" t="e">
        <f>+VLOOKUP(L23,'Código Barras'!$C$3:$D$1694,1,0)</f>
        <v>#N/A</v>
      </c>
      <c r="BJ23" s="101" t="e">
        <f t="shared" si="9"/>
        <v>#DIV/0!</v>
      </c>
      <c r="BK23" s="104" t="str">
        <f>IF(N23&lt;&gt;"",VLOOKUP(N23,Distribuidoras!$B$3:$B$30,1,0),"")</f>
        <v/>
      </c>
      <c r="BL23" s="104" t="e">
        <f>+VLOOKUP(O23,'Cod. Único Territorial'!$D$3:$D$348,1,0)</f>
        <v>#N/A</v>
      </c>
      <c r="BM23" s="104" t="e">
        <f>+VLOOKUP(P23,'Cod. Único Territorial'!$B$3:$B$348,1,0)</f>
        <v>#N/A</v>
      </c>
      <c r="BN23" s="104" t="e">
        <f>+VLOOKUP(Q23,'Sector Económico'!$B$3:$B$30,1,0)</f>
        <v>#N/A</v>
      </c>
      <c r="BO23" s="104" t="e">
        <f>+VLOOKUP(R23,'Sector Económico'!$C$3:$C$30,1,0)</f>
        <v>#N/A</v>
      </c>
      <c r="BP23" s="103">
        <f t="shared" si="10"/>
        <v>0</v>
      </c>
      <c r="BQ23" s="103">
        <f t="shared" si="10"/>
        <v>0</v>
      </c>
      <c r="BR23" s="103">
        <f t="shared" si="10"/>
        <v>0</v>
      </c>
      <c r="BS23" s="103">
        <f t="shared" si="10"/>
        <v>0</v>
      </c>
      <c r="BT23" s="101">
        <f t="shared" si="11"/>
        <v>0</v>
      </c>
      <c r="BU23" s="101">
        <f t="shared" si="11"/>
        <v>0</v>
      </c>
      <c r="BV23" s="101">
        <f t="shared" si="11"/>
        <v>0</v>
      </c>
      <c r="BW23" s="101">
        <f t="shared" si="11"/>
        <v>0</v>
      </c>
      <c r="BX23" s="101">
        <f t="shared" si="11"/>
        <v>0</v>
      </c>
      <c r="BY23" s="101">
        <f t="shared" si="11"/>
        <v>0</v>
      </c>
      <c r="BZ23" s="101">
        <f t="shared" si="11"/>
        <v>0</v>
      </c>
      <c r="CA23" s="101">
        <f t="shared" si="11"/>
        <v>0</v>
      </c>
      <c r="CB23" s="100">
        <f t="shared" si="11"/>
        <v>0</v>
      </c>
      <c r="CC23" s="101">
        <f t="shared" si="11"/>
        <v>0</v>
      </c>
      <c r="CD23" s="102">
        <f t="shared" si="11"/>
        <v>0</v>
      </c>
      <c r="CE23" s="100">
        <f t="shared" si="11"/>
        <v>0</v>
      </c>
      <c r="CF23" s="100">
        <f t="shared" si="11"/>
        <v>0</v>
      </c>
      <c r="CG23" s="100">
        <f t="shared" si="11"/>
        <v>0</v>
      </c>
      <c r="CH23" s="100">
        <f t="shared" si="11"/>
        <v>0</v>
      </c>
      <c r="CI23" s="100">
        <f t="shared" si="11"/>
        <v>0</v>
      </c>
      <c r="CJ23" s="103">
        <f t="shared" si="12"/>
        <v>0</v>
      </c>
      <c r="CK23" s="101">
        <f t="shared" si="12"/>
        <v>0</v>
      </c>
      <c r="CL23" s="103">
        <f t="shared" si="12"/>
        <v>0</v>
      </c>
      <c r="CM23" s="101" t="e">
        <f t="shared" si="13"/>
        <v>#DIV/0!</v>
      </c>
    </row>
    <row r="24" spans="2:91" ht="18" x14ac:dyDescent="0.35">
      <c r="B24" s="94"/>
      <c r="C24" s="97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1"/>
        <v>12</v>
      </c>
      <c r="AY24" s="100"/>
      <c r="AZ24" s="101"/>
      <c r="BA24" s="102">
        <f t="shared" si="2"/>
        <v>0</v>
      </c>
      <c r="BB24" s="100" t="e">
        <f t="shared" si="3"/>
        <v>#DIV/0!</v>
      </c>
      <c r="BC24" s="100">
        <f t="shared" si="4"/>
        <v>0</v>
      </c>
      <c r="BD24" s="100" t="e">
        <f t="shared" si="5"/>
        <v>#DIV/0!</v>
      </c>
      <c r="BE24" s="100">
        <f t="shared" si="6"/>
        <v>0</v>
      </c>
      <c r="BF24" s="100" t="e">
        <f t="shared" si="7"/>
        <v>#DIV/0!</v>
      </c>
      <c r="BG24" s="103" t="e">
        <f>+VLOOKUP(J24,'Código Barras'!$C$3:$D$1694,1,0)</f>
        <v>#N/A</v>
      </c>
      <c r="BH24" s="101" t="e">
        <f t="shared" si="8"/>
        <v>#DIV/0!</v>
      </c>
      <c r="BI24" s="103" t="e">
        <f>+VLOOKUP(L24,'Código Barras'!$C$3:$D$1694,1,0)</f>
        <v>#N/A</v>
      </c>
      <c r="BJ24" s="101" t="e">
        <f t="shared" si="9"/>
        <v>#DIV/0!</v>
      </c>
      <c r="BK24" s="104" t="str">
        <f>IF(N24&lt;&gt;"",VLOOKUP(N24,Distribuidoras!$B$3:$B$30,1,0),"")</f>
        <v/>
      </c>
      <c r="BL24" s="104" t="e">
        <f>+VLOOKUP(O24,'Cod. Único Territorial'!$D$3:$D$348,1,0)</f>
        <v>#N/A</v>
      </c>
      <c r="BM24" s="104" t="e">
        <f>+VLOOKUP(P24,'Cod. Único Territorial'!$B$3:$B$348,1,0)</f>
        <v>#N/A</v>
      </c>
      <c r="BN24" s="104" t="e">
        <f>+VLOOKUP(Q24,'Sector Económico'!$B$3:$B$30,1,0)</f>
        <v>#N/A</v>
      </c>
      <c r="BO24" s="104" t="e">
        <f>+VLOOKUP(R24,'Sector Económico'!$C$3:$C$30,1,0)</f>
        <v>#N/A</v>
      </c>
      <c r="BP24" s="103">
        <f t="shared" si="10"/>
        <v>0</v>
      </c>
      <c r="BQ24" s="103">
        <f t="shared" si="10"/>
        <v>0</v>
      </c>
      <c r="BR24" s="103">
        <f t="shared" si="10"/>
        <v>0</v>
      </c>
      <c r="BS24" s="103">
        <f t="shared" si="10"/>
        <v>0</v>
      </c>
      <c r="BT24" s="101">
        <f t="shared" si="11"/>
        <v>0</v>
      </c>
      <c r="BU24" s="101">
        <f t="shared" si="11"/>
        <v>0</v>
      </c>
      <c r="BV24" s="101">
        <f t="shared" si="11"/>
        <v>0</v>
      </c>
      <c r="BW24" s="101">
        <f t="shared" si="11"/>
        <v>0</v>
      </c>
      <c r="BX24" s="101">
        <f t="shared" si="11"/>
        <v>0</v>
      </c>
      <c r="BY24" s="101">
        <f t="shared" si="11"/>
        <v>0</v>
      </c>
      <c r="BZ24" s="101">
        <f t="shared" si="11"/>
        <v>0</v>
      </c>
      <c r="CA24" s="101">
        <f t="shared" si="11"/>
        <v>0</v>
      </c>
      <c r="CB24" s="100">
        <f t="shared" si="11"/>
        <v>0</v>
      </c>
      <c r="CC24" s="101">
        <f t="shared" si="11"/>
        <v>0</v>
      </c>
      <c r="CD24" s="102">
        <f t="shared" si="11"/>
        <v>0</v>
      </c>
      <c r="CE24" s="100">
        <f t="shared" si="11"/>
        <v>0</v>
      </c>
      <c r="CF24" s="100">
        <f t="shared" si="11"/>
        <v>0</v>
      </c>
      <c r="CG24" s="100">
        <f t="shared" si="11"/>
        <v>0</v>
      </c>
      <c r="CH24" s="100">
        <f t="shared" si="11"/>
        <v>0</v>
      </c>
      <c r="CI24" s="100">
        <f t="shared" si="11"/>
        <v>0</v>
      </c>
      <c r="CJ24" s="103">
        <f t="shared" si="12"/>
        <v>0</v>
      </c>
      <c r="CK24" s="101">
        <f t="shared" si="12"/>
        <v>0</v>
      </c>
      <c r="CL24" s="103">
        <f t="shared" si="12"/>
        <v>0</v>
      </c>
      <c r="CM24" s="101" t="e">
        <f t="shared" si="13"/>
        <v>#DIV/0!</v>
      </c>
    </row>
    <row r="25" spans="2:91" ht="18" x14ac:dyDescent="0.35">
      <c r="B25" s="94"/>
      <c r="C25" s="97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1"/>
        <v>12</v>
      </c>
      <c r="AY25" s="100"/>
      <c r="AZ25" s="101"/>
      <c r="BA25" s="102">
        <f t="shared" si="2"/>
        <v>0</v>
      </c>
      <c r="BB25" s="100" t="e">
        <f t="shared" si="3"/>
        <v>#DIV/0!</v>
      </c>
      <c r="BC25" s="100">
        <f t="shared" si="4"/>
        <v>0</v>
      </c>
      <c r="BD25" s="100" t="e">
        <f t="shared" si="5"/>
        <v>#DIV/0!</v>
      </c>
      <c r="BE25" s="100">
        <f t="shared" si="6"/>
        <v>0</v>
      </c>
      <c r="BF25" s="100" t="e">
        <f t="shared" si="7"/>
        <v>#DIV/0!</v>
      </c>
      <c r="BG25" s="103" t="e">
        <f>+VLOOKUP(J25,'Código Barras'!$C$3:$D$1694,1,0)</f>
        <v>#N/A</v>
      </c>
      <c r="BH25" s="101" t="e">
        <f t="shared" si="8"/>
        <v>#DIV/0!</v>
      </c>
      <c r="BI25" s="103" t="e">
        <f>+VLOOKUP(L25,'Código Barras'!$C$3:$D$1694,1,0)</f>
        <v>#N/A</v>
      </c>
      <c r="BJ25" s="101" t="e">
        <f t="shared" si="9"/>
        <v>#DIV/0!</v>
      </c>
      <c r="BK25" s="104" t="str">
        <f>IF(N25&lt;&gt;"",VLOOKUP(N25,Distribuidoras!$B$3:$B$30,1,0),"")</f>
        <v/>
      </c>
      <c r="BL25" s="104" t="e">
        <f>+VLOOKUP(O25,'Cod. Único Territorial'!$D$3:$D$348,1,0)</f>
        <v>#N/A</v>
      </c>
      <c r="BM25" s="104" t="e">
        <f>+VLOOKUP(P25,'Cod. Único Territorial'!$B$3:$B$348,1,0)</f>
        <v>#N/A</v>
      </c>
      <c r="BN25" s="104" t="e">
        <f>+VLOOKUP(Q25,'Sector Económico'!$B$3:$B$30,1,0)</f>
        <v>#N/A</v>
      </c>
      <c r="BO25" s="104" t="e">
        <f>+VLOOKUP(R25,'Sector Económico'!$C$3:$C$30,1,0)</f>
        <v>#N/A</v>
      </c>
      <c r="BP25" s="103">
        <f t="shared" si="10"/>
        <v>0</v>
      </c>
      <c r="BQ25" s="103">
        <f t="shared" si="10"/>
        <v>0</v>
      </c>
      <c r="BR25" s="103">
        <f t="shared" si="10"/>
        <v>0</v>
      </c>
      <c r="BS25" s="103">
        <f t="shared" si="10"/>
        <v>0</v>
      </c>
      <c r="BT25" s="101">
        <f t="shared" si="11"/>
        <v>0</v>
      </c>
      <c r="BU25" s="101">
        <f t="shared" si="11"/>
        <v>0</v>
      </c>
      <c r="BV25" s="101">
        <f t="shared" si="11"/>
        <v>0</v>
      </c>
      <c r="BW25" s="101">
        <f t="shared" si="11"/>
        <v>0</v>
      </c>
      <c r="BX25" s="101">
        <f t="shared" si="11"/>
        <v>0</v>
      </c>
      <c r="BY25" s="101">
        <f t="shared" si="11"/>
        <v>0</v>
      </c>
      <c r="BZ25" s="101">
        <f t="shared" si="11"/>
        <v>0</v>
      </c>
      <c r="CA25" s="101">
        <f t="shared" si="11"/>
        <v>0</v>
      </c>
      <c r="CB25" s="100">
        <f t="shared" si="11"/>
        <v>0</v>
      </c>
      <c r="CC25" s="101">
        <f t="shared" si="11"/>
        <v>0</v>
      </c>
      <c r="CD25" s="102">
        <f t="shared" si="11"/>
        <v>0</v>
      </c>
      <c r="CE25" s="100">
        <f t="shared" si="11"/>
        <v>0</v>
      </c>
      <c r="CF25" s="100">
        <f t="shared" si="11"/>
        <v>0</v>
      </c>
      <c r="CG25" s="100">
        <f t="shared" si="11"/>
        <v>0</v>
      </c>
      <c r="CH25" s="100">
        <f t="shared" si="11"/>
        <v>0</v>
      </c>
      <c r="CI25" s="100">
        <f t="shared" si="11"/>
        <v>0</v>
      </c>
      <c r="CJ25" s="103">
        <f t="shared" si="12"/>
        <v>0</v>
      </c>
      <c r="CK25" s="101">
        <f t="shared" si="12"/>
        <v>0</v>
      </c>
      <c r="CL25" s="103">
        <f t="shared" si="12"/>
        <v>0</v>
      </c>
      <c r="CM25" s="101" t="e">
        <f t="shared" si="13"/>
        <v>#DIV/0!</v>
      </c>
    </row>
    <row r="26" spans="2:91" ht="18" x14ac:dyDescent="0.35">
      <c r="B26" s="94"/>
      <c r="C26" s="97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1"/>
        <v>12</v>
      </c>
      <c r="AY26" s="100"/>
      <c r="AZ26" s="101"/>
      <c r="BA26" s="102">
        <f t="shared" si="2"/>
        <v>0</v>
      </c>
      <c r="BB26" s="100" t="e">
        <f t="shared" si="3"/>
        <v>#DIV/0!</v>
      </c>
      <c r="BC26" s="100">
        <f t="shared" si="4"/>
        <v>0</v>
      </c>
      <c r="BD26" s="100" t="e">
        <f t="shared" si="5"/>
        <v>#DIV/0!</v>
      </c>
      <c r="BE26" s="100">
        <f t="shared" si="6"/>
        <v>0</v>
      </c>
      <c r="BF26" s="100" t="e">
        <f t="shared" si="7"/>
        <v>#DIV/0!</v>
      </c>
      <c r="BG26" s="103" t="e">
        <f>+VLOOKUP(J26,'Código Barras'!$C$3:$D$1694,1,0)</f>
        <v>#N/A</v>
      </c>
      <c r="BH26" s="101" t="e">
        <f t="shared" si="8"/>
        <v>#DIV/0!</v>
      </c>
      <c r="BI26" s="103" t="e">
        <f>+VLOOKUP(L26,'Código Barras'!$C$3:$D$1694,1,0)</f>
        <v>#N/A</v>
      </c>
      <c r="BJ26" s="101" t="e">
        <f t="shared" si="9"/>
        <v>#DIV/0!</v>
      </c>
      <c r="BK26" s="104" t="str">
        <f>IF(N26&lt;&gt;"",VLOOKUP(N26,Distribuidoras!$B$3:$B$30,1,0),"")</f>
        <v/>
      </c>
      <c r="BL26" s="104" t="e">
        <f>+VLOOKUP(O26,'Cod. Único Territorial'!$D$3:$D$348,1,0)</f>
        <v>#N/A</v>
      </c>
      <c r="BM26" s="104" t="e">
        <f>+VLOOKUP(P26,'Cod. Único Territorial'!$B$3:$B$348,1,0)</f>
        <v>#N/A</v>
      </c>
      <c r="BN26" s="104" t="e">
        <f>+VLOOKUP(Q26,'Sector Económico'!$B$3:$B$30,1,0)</f>
        <v>#N/A</v>
      </c>
      <c r="BO26" s="104" t="e">
        <f>+VLOOKUP(R26,'Sector Económico'!$C$3:$C$30,1,0)</f>
        <v>#N/A</v>
      </c>
      <c r="BP26" s="103">
        <f t="shared" si="10"/>
        <v>0</v>
      </c>
      <c r="BQ26" s="103">
        <f t="shared" si="10"/>
        <v>0</v>
      </c>
      <c r="BR26" s="103">
        <f t="shared" si="10"/>
        <v>0</v>
      </c>
      <c r="BS26" s="103">
        <f t="shared" si="10"/>
        <v>0</v>
      </c>
      <c r="BT26" s="101">
        <f t="shared" si="11"/>
        <v>0</v>
      </c>
      <c r="BU26" s="101">
        <f t="shared" si="11"/>
        <v>0</v>
      </c>
      <c r="BV26" s="101">
        <f t="shared" si="11"/>
        <v>0</v>
      </c>
      <c r="BW26" s="101">
        <f t="shared" si="11"/>
        <v>0</v>
      </c>
      <c r="BX26" s="101">
        <f t="shared" si="11"/>
        <v>0</v>
      </c>
      <c r="BY26" s="101">
        <f t="shared" si="11"/>
        <v>0</v>
      </c>
      <c r="BZ26" s="101">
        <f t="shared" si="11"/>
        <v>0</v>
      </c>
      <c r="CA26" s="101">
        <f t="shared" si="11"/>
        <v>0</v>
      </c>
      <c r="CB26" s="100">
        <f t="shared" si="11"/>
        <v>0</v>
      </c>
      <c r="CC26" s="101">
        <f t="shared" si="11"/>
        <v>0</v>
      </c>
      <c r="CD26" s="102">
        <f t="shared" si="11"/>
        <v>0</v>
      </c>
      <c r="CE26" s="100">
        <f t="shared" si="11"/>
        <v>0</v>
      </c>
      <c r="CF26" s="100">
        <f t="shared" si="11"/>
        <v>0</v>
      </c>
      <c r="CG26" s="100">
        <f t="shared" si="11"/>
        <v>0</v>
      </c>
      <c r="CH26" s="100">
        <f t="shared" si="11"/>
        <v>0</v>
      </c>
      <c r="CI26" s="100">
        <f t="shared" ref="CI26:CL89" si="14">IF(OR(ISNUMBER(AL26),AL26=0),AL26,1/0)</f>
        <v>0</v>
      </c>
      <c r="CJ26" s="103">
        <f t="shared" si="12"/>
        <v>0</v>
      </c>
      <c r="CK26" s="101">
        <f t="shared" si="12"/>
        <v>0</v>
      </c>
      <c r="CL26" s="103">
        <f t="shared" si="12"/>
        <v>0</v>
      </c>
      <c r="CM26" s="101" t="e">
        <f t="shared" si="13"/>
        <v>#DIV/0!</v>
      </c>
    </row>
    <row r="27" spans="2:91" ht="18" x14ac:dyDescent="0.35">
      <c r="B27" s="94"/>
      <c r="C27" s="97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1"/>
        <v>12</v>
      </c>
      <c r="AY27" s="100"/>
      <c r="AZ27" s="101"/>
      <c r="BA27" s="102">
        <f t="shared" si="2"/>
        <v>0</v>
      </c>
      <c r="BB27" s="100" t="e">
        <f t="shared" si="3"/>
        <v>#DIV/0!</v>
      </c>
      <c r="BC27" s="100">
        <f t="shared" si="4"/>
        <v>0</v>
      </c>
      <c r="BD27" s="100" t="e">
        <f t="shared" si="5"/>
        <v>#DIV/0!</v>
      </c>
      <c r="BE27" s="100">
        <f t="shared" si="6"/>
        <v>0</v>
      </c>
      <c r="BF27" s="100" t="e">
        <f t="shared" si="7"/>
        <v>#DIV/0!</v>
      </c>
      <c r="BG27" s="103" t="e">
        <f>+VLOOKUP(J27,'Código Barras'!$C$3:$D$1694,1,0)</f>
        <v>#N/A</v>
      </c>
      <c r="BH27" s="101" t="e">
        <f t="shared" si="8"/>
        <v>#DIV/0!</v>
      </c>
      <c r="BI27" s="103" t="e">
        <f>+VLOOKUP(L27,'Código Barras'!$C$3:$D$1694,1,0)</f>
        <v>#N/A</v>
      </c>
      <c r="BJ27" s="101" t="e">
        <f t="shared" si="9"/>
        <v>#DIV/0!</v>
      </c>
      <c r="BK27" s="104" t="str">
        <f>IF(N27&lt;&gt;"",VLOOKUP(N27,Distribuidoras!$B$3:$B$30,1,0),"")</f>
        <v/>
      </c>
      <c r="BL27" s="104" t="e">
        <f>+VLOOKUP(O27,'Cod. Único Territorial'!$D$3:$D$348,1,0)</f>
        <v>#N/A</v>
      </c>
      <c r="BM27" s="104" t="e">
        <f>+VLOOKUP(P27,'Cod. Único Territorial'!$B$3:$B$348,1,0)</f>
        <v>#N/A</v>
      </c>
      <c r="BN27" s="104" t="e">
        <f>+VLOOKUP(Q27,'Sector Económico'!$B$3:$B$30,1,0)</f>
        <v>#N/A</v>
      </c>
      <c r="BO27" s="104" t="e">
        <f>+VLOOKUP(R27,'Sector Económico'!$C$3:$C$30,1,0)</f>
        <v>#N/A</v>
      </c>
      <c r="BP27" s="103">
        <f t="shared" si="10"/>
        <v>0</v>
      </c>
      <c r="BQ27" s="103">
        <f t="shared" si="10"/>
        <v>0</v>
      </c>
      <c r="BR27" s="103">
        <f t="shared" si="10"/>
        <v>0</v>
      </c>
      <c r="BS27" s="103">
        <f t="shared" si="10"/>
        <v>0</v>
      </c>
      <c r="BT27" s="101">
        <f t="shared" ref="BT27:CH43" si="15">IF(OR(ISNUMBER(W27),W27=0),W27,1/0)</f>
        <v>0</v>
      </c>
      <c r="BU27" s="101">
        <f t="shared" si="15"/>
        <v>0</v>
      </c>
      <c r="BV27" s="101">
        <f t="shared" si="15"/>
        <v>0</v>
      </c>
      <c r="BW27" s="101">
        <f t="shared" si="15"/>
        <v>0</v>
      </c>
      <c r="BX27" s="101">
        <f t="shared" si="15"/>
        <v>0</v>
      </c>
      <c r="BY27" s="101">
        <f t="shared" si="15"/>
        <v>0</v>
      </c>
      <c r="BZ27" s="101">
        <f t="shared" si="15"/>
        <v>0</v>
      </c>
      <c r="CA27" s="101">
        <f t="shared" si="15"/>
        <v>0</v>
      </c>
      <c r="CB27" s="100">
        <f t="shared" si="15"/>
        <v>0</v>
      </c>
      <c r="CC27" s="101">
        <f t="shared" si="15"/>
        <v>0</v>
      </c>
      <c r="CD27" s="102">
        <f t="shared" si="15"/>
        <v>0</v>
      </c>
      <c r="CE27" s="100">
        <f t="shared" si="15"/>
        <v>0</v>
      </c>
      <c r="CF27" s="100">
        <f t="shared" si="15"/>
        <v>0</v>
      </c>
      <c r="CG27" s="100">
        <f t="shared" si="15"/>
        <v>0</v>
      </c>
      <c r="CH27" s="100">
        <f t="shared" si="15"/>
        <v>0</v>
      </c>
      <c r="CI27" s="100">
        <f t="shared" si="14"/>
        <v>0</v>
      </c>
      <c r="CJ27" s="103">
        <f t="shared" si="12"/>
        <v>0</v>
      </c>
      <c r="CK27" s="101">
        <f t="shared" si="12"/>
        <v>0</v>
      </c>
      <c r="CL27" s="103">
        <f t="shared" si="12"/>
        <v>0</v>
      </c>
      <c r="CM27" s="101" t="e">
        <f t="shared" si="13"/>
        <v>#DIV/0!</v>
      </c>
    </row>
    <row r="28" spans="2:91" ht="18" x14ac:dyDescent="0.35">
      <c r="B28" s="94"/>
      <c r="C28" s="97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1"/>
        <v>12</v>
      </c>
      <c r="AY28" s="100"/>
      <c r="AZ28" s="101"/>
      <c r="BA28" s="102">
        <f t="shared" si="2"/>
        <v>0</v>
      </c>
      <c r="BB28" s="100" t="e">
        <f t="shared" si="3"/>
        <v>#DIV/0!</v>
      </c>
      <c r="BC28" s="100">
        <f t="shared" si="4"/>
        <v>0</v>
      </c>
      <c r="BD28" s="100" t="e">
        <f t="shared" si="5"/>
        <v>#DIV/0!</v>
      </c>
      <c r="BE28" s="100">
        <f t="shared" si="6"/>
        <v>0</v>
      </c>
      <c r="BF28" s="100" t="e">
        <f t="shared" si="7"/>
        <v>#DIV/0!</v>
      </c>
      <c r="BG28" s="103" t="e">
        <f>+VLOOKUP(J28,'Código Barras'!$C$3:$D$1694,1,0)</f>
        <v>#N/A</v>
      </c>
      <c r="BH28" s="101" t="e">
        <f t="shared" si="8"/>
        <v>#DIV/0!</v>
      </c>
      <c r="BI28" s="103" t="e">
        <f>+VLOOKUP(L28,'Código Barras'!$C$3:$D$1694,1,0)</f>
        <v>#N/A</v>
      </c>
      <c r="BJ28" s="101" t="e">
        <f t="shared" si="9"/>
        <v>#DIV/0!</v>
      </c>
      <c r="BK28" s="104" t="str">
        <f>IF(N28&lt;&gt;"",VLOOKUP(N28,Distribuidoras!$B$3:$B$30,1,0),"")</f>
        <v/>
      </c>
      <c r="BL28" s="104" t="e">
        <f>+VLOOKUP(O28,'Cod. Único Territorial'!$D$3:$D$348,1,0)</f>
        <v>#N/A</v>
      </c>
      <c r="BM28" s="104" t="e">
        <f>+VLOOKUP(P28,'Cod. Único Territorial'!$B$3:$B$348,1,0)</f>
        <v>#N/A</v>
      </c>
      <c r="BN28" s="104" t="e">
        <f>+VLOOKUP(Q28,'Sector Económico'!$B$3:$B$30,1,0)</f>
        <v>#N/A</v>
      </c>
      <c r="BO28" s="104" t="e">
        <f>+VLOOKUP(R28,'Sector Económico'!$C$3:$C$30,1,0)</f>
        <v>#N/A</v>
      </c>
      <c r="BP28" s="103">
        <f t="shared" si="10"/>
        <v>0</v>
      </c>
      <c r="BQ28" s="103">
        <f t="shared" si="10"/>
        <v>0</v>
      </c>
      <c r="BR28" s="103">
        <f t="shared" si="10"/>
        <v>0</v>
      </c>
      <c r="BS28" s="103">
        <f t="shared" si="10"/>
        <v>0</v>
      </c>
      <c r="BT28" s="101">
        <f t="shared" si="15"/>
        <v>0</v>
      </c>
      <c r="BU28" s="101">
        <f t="shared" si="15"/>
        <v>0</v>
      </c>
      <c r="BV28" s="101">
        <f t="shared" si="15"/>
        <v>0</v>
      </c>
      <c r="BW28" s="101">
        <f t="shared" si="15"/>
        <v>0</v>
      </c>
      <c r="BX28" s="101">
        <f t="shared" si="15"/>
        <v>0</v>
      </c>
      <c r="BY28" s="101">
        <f t="shared" si="15"/>
        <v>0</v>
      </c>
      <c r="BZ28" s="101">
        <f t="shared" si="15"/>
        <v>0</v>
      </c>
      <c r="CA28" s="101">
        <f t="shared" si="15"/>
        <v>0</v>
      </c>
      <c r="CB28" s="100">
        <f t="shared" si="15"/>
        <v>0</v>
      </c>
      <c r="CC28" s="101">
        <f t="shared" si="15"/>
        <v>0</v>
      </c>
      <c r="CD28" s="102">
        <f t="shared" si="15"/>
        <v>0</v>
      </c>
      <c r="CE28" s="100">
        <f t="shared" si="15"/>
        <v>0</v>
      </c>
      <c r="CF28" s="100">
        <f t="shared" si="15"/>
        <v>0</v>
      </c>
      <c r="CG28" s="100">
        <f t="shared" si="15"/>
        <v>0</v>
      </c>
      <c r="CH28" s="100">
        <f t="shared" si="15"/>
        <v>0</v>
      </c>
      <c r="CI28" s="100">
        <f t="shared" si="14"/>
        <v>0</v>
      </c>
      <c r="CJ28" s="103">
        <f t="shared" si="12"/>
        <v>0</v>
      </c>
      <c r="CK28" s="101">
        <f t="shared" si="12"/>
        <v>0</v>
      </c>
      <c r="CL28" s="103">
        <f t="shared" si="12"/>
        <v>0</v>
      </c>
      <c r="CM28" s="101" t="e">
        <f t="shared" si="13"/>
        <v>#DIV/0!</v>
      </c>
    </row>
    <row r="29" spans="2:91" ht="18" x14ac:dyDescent="0.35">
      <c r="B29" s="94"/>
      <c r="C29" s="97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1"/>
        <v>12</v>
      </c>
      <c r="AY29" s="100"/>
      <c r="AZ29" s="101"/>
      <c r="BA29" s="102">
        <f t="shared" si="2"/>
        <v>0</v>
      </c>
      <c r="BB29" s="100" t="e">
        <f t="shared" si="3"/>
        <v>#DIV/0!</v>
      </c>
      <c r="BC29" s="100">
        <f t="shared" si="4"/>
        <v>0</v>
      </c>
      <c r="BD29" s="100" t="e">
        <f t="shared" si="5"/>
        <v>#DIV/0!</v>
      </c>
      <c r="BE29" s="100">
        <f t="shared" si="6"/>
        <v>0</v>
      </c>
      <c r="BF29" s="100" t="e">
        <f t="shared" si="7"/>
        <v>#DIV/0!</v>
      </c>
      <c r="BG29" s="103" t="e">
        <f>+VLOOKUP(J29,'Código Barras'!$C$3:$D$1694,1,0)</f>
        <v>#N/A</v>
      </c>
      <c r="BH29" s="101" t="e">
        <f t="shared" si="8"/>
        <v>#DIV/0!</v>
      </c>
      <c r="BI29" s="103" t="e">
        <f>+VLOOKUP(L29,'Código Barras'!$C$3:$D$1694,1,0)</f>
        <v>#N/A</v>
      </c>
      <c r="BJ29" s="101" t="e">
        <f t="shared" si="9"/>
        <v>#DIV/0!</v>
      </c>
      <c r="BK29" s="104" t="str">
        <f>IF(N29&lt;&gt;"",VLOOKUP(N29,Distribuidoras!$B$3:$B$30,1,0),"")</f>
        <v/>
      </c>
      <c r="BL29" s="104" t="e">
        <f>+VLOOKUP(O29,'Cod. Único Territorial'!$D$3:$D$348,1,0)</f>
        <v>#N/A</v>
      </c>
      <c r="BM29" s="104" t="e">
        <f>+VLOOKUP(P29,'Cod. Único Territorial'!$B$3:$B$348,1,0)</f>
        <v>#N/A</v>
      </c>
      <c r="BN29" s="104" t="e">
        <f>+VLOOKUP(Q29,'Sector Económico'!$B$3:$B$30,1,0)</f>
        <v>#N/A</v>
      </c>
      <c r="BO29" s="104" t="e">
        <f>+VLOOKUP(R29,'Sector Económico'!$C$3:$C$30,1,0)</f>
        <v>#N/A</v>
      </c>
      <c r="BP29" s="103">
        <f t="shared" si="10"/>
        <v>0</v>
      </c>
      <c r="BQ29" s="103">
        <f t="shared" si="10"/>
        <v>0</v>
      </c>
      <c r="BR29" s="103">
        <f t="shared" si="10"/>
        <v>0</v>
      </c>
      <c r="BS29" s="103">
        <f t="shared" si="10"/>
        <v>0</v>
      </c>
      <c r="BT29" s="101">
        <f t="shared" si="15"/>
        <v>0</v>
      </c>
      <c r="BU29" s="101">
        <f t="shared" si="15"/>
        <v>0</v>
      </c>
      <c r="BV29" s="101">
        <f t="shared" si="15"/>
        <v>0</v>
      </c>
      <c r="BW29" s="101">
        <f t="shared" si="15"/>
        <v>0</v>
      </c>
      <c r="BX29" s="101">
        <f t="shared" si="15"/>
        <v>0</v>
      </c>
      <c r="BY29" s="101">
        <f t="shared" si="15"/>
        <v>0</v>
      </c>
      <c r="BZ29" s="101">
        <f t="shared" si="15"/>
        <v>0</v>
      </c>
      <c r="CA29" s="101">
        <f t="shared" si="15"/>
        <v>0</v>
      </c>
      <c r="CB29" s="100">
        <f t="shared" si="15"/>
        <v>0</v>
      </c>
      <c r="CC29" s="101">
        <f t="shared" si="15"/>
        <v>0</v>
      </c>
      <c r="CD29" s="102">
        <f t="shared" si="15"/>
        <v>0</v>
      </c>
      <c r="CE29" s="100">
        <f t="shared" si="15"/>
        <v>0</v>
      </c>
      <c r="CF29" s="100">
        <f t="shared" si="15"/>
        <v>0</v>
      </c>
      <c r="CG29" s="100">
        <f t="shared" si="15"/>
        <v>0</v>
      </c>
      <c r="CH29" s="100">
        <f t="shared" si="15"/>
        <v>0</v>
      </c>
      <c r="CI29" s="100">
        <f t="shared" si="14"/>
        <v>0</v>
      </c>
      <c r="CJ29" s="103">
        <f t="shared" si="12"/>
        <v>0</v>
      </c>
      <c r="CK29" s="101">
        <f t="shared" si="12"/>
        <v>0</v>
      </c>
      <c r="CL29" s="103">
        <f t="shared" si="12"/>
        <v>0</v>
      </c>
      <c r="CM29" s="101" t="e">
        <f t="shared" si="13"/>
        <v>#DIV/0!</v>
      </c>
    </row>
    <row r="30" spans="2:91" ht="18" x14ac:dyDescent="0.35">
      <c r="B30" s="94"/>
      <c r="C30" s="97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1"/>
        <v>12</v>
      </c>
      <c r="AY30" s="100"/>
      <c r="AZ30" s="101"/>
      <c r="BA30" s="102">
        <f t="shared" si="2"/>
        <v>0</v>
      </c>
      <c r="BB30" s="100" t="e">
        <f t="shared" si="3"/>
        <v>#DIV/0!</v>
      </c>
      <c r="BC30" s="100">
        <f t="shared" si="4"/>
        <v>0</v>
      </c>
      <c r="BD30" s="100" t="e">
        <f t="shared" si="5"/>
        <v>#DIV/0!</v>
      </c>
      <c r="BE30" s="100">
        <f t="shared" si="6"/>
        <v>0</v>
      </c>
      <c r="BF30" s="100" t="e">
        <f t="shared" si="7"/>
        <v>#DIV/0!</v>
      </c>
      <c r="BG30" s="103" t="e">
        <f>+VLOOKUP(J30,'Código Barras'!$C$3:$D$1694,1,0)</f>
        <v>#N/A</v>
      </c>
      <c r="BH30" s="101" t="e">
        <f t="shared" si="8"/>
        <v>#DIV/0!</v>
      </c>
      <c r="BI30" s="103" t="e">
        <f>+VLOOKUP(L30,'Código Barras'!$C$3:$D$1694,1,0)</f>
        <v>#N/A</v>
      </c>
      <c r="BJ30" s="101" t="e">
        <f t="shared" si="9"/>
        <v>#DIV/0!</v>
      </c>
      <c r="BK30" s="104" t="str">
        <f>IF(N30&lt;&gt;"",VLOOKUP(N30,Distribuidoras!$B$3:$B$30,1,0),"")</f>
        <v/>
      </c>
      <c r="BL30" s="104" t="e">
        <f>+VLOOKUP(O30,'Cod. Único Territorial'!$D$3:$D$348,1,0)</f>
        <v>#N/A</v>
      </c>
      <c r="BM30" s="104" t="e">
        <f>+VLOOKUP(P30,'Cod. Único Territorial'!$B$3:$B$348,1,0)</f>
        <v>#N/A</v>
      </c>
      <c r="BN30" s="104" t="e">
        <f>+VLOOKUP(Q30,'Sector Económico'!$B$3:$B$30,1,0)</f>
        <v>#N/A</v>
      </c>
      <c r="BO30" s="104" t="e">
        <f>+VLOOKUP(R30,'Sector Económico'!$C$3:$C$30,1,0)</f>
        <v>#N/A</v>
      </c>
      <c r="BP30" s="103">
        <f t="shared" si="10"/>
        <v>0</v>
      </c>
      <c r="BQ30" s="103">
        <f t="shared" si="10"/>
        <v>0</v>
      </c>
      <c r="BR30" s="103">
        <f t="shared" si="10"/>
        <v>0</v>
      </c>
      <c r="BS30" s="103">
        <f t="shared" si="10"/>
        <v>0</v>
      </c>
      <c r="BT30" s="101">
        <f t="shared" si="15"/>
        <v>0</v>
      </c>
      <c r="BU30" s="101">
        <f t="shared" si="15"/>
        <v>0</v>
      </c>
      <c r="BV30" s="101">
        <f t="shared" si="15"/>
        <v>0</v>
      </c>
      <c r="BW30" s="101">
        <f t="shared" si="15"/>
        <v>0</v>
      </c>
      <c r="BX30" s="101">
        <f t="shared" si="15"/>
        <v>0</v>
      </c>
      <c r="BY30" s="101">
        <f t="shared" si="15"/>
        <v>0</v>
      </c>
      <c r="BZ30" s="101">
        <f t="shared" si="15"/>
        <v>0</v>
      </c>
      <c r="CA30" s="101">
        <f t="shared" si="15"/>
        <v>0</v>
      </c>
      <c r="CB30" s="100">
        <f t="shared" si="15"/>
        <v>0</v>
      </c>
      <c r="CC30" s="101">
        <f t="shared" si="15"/>
        <v>0</v>
      </c>
      <c r="CD30" s="102">
        <f t="shared" si="15"/>
        <v>0</v>
      </c>
      <c r="CE30" s="100">
        <f t="shared" si="15"/>
        <v>0</v>
      </c>
      <c r="CF30" s="100">
        <f t="shared" si="15"/>
        <v>0</v>
      </c>
      <c r="CG30" s="100">
        <f t="shared" si="15"/>
        <v>0</v>
      </c>
      <c r="CH30" s="100">
        <f t="shared" si="15"/>
        <v>0</v>
      </c>
      <c r="CI30" s="100">
        <f t="shared" si="14"/>
        <v>0</v>
      </c>
      <c r="CJ30" s="103">
        <f t="shared" si="12"/>
        <v>0</v>
      </c>
      <c r="CK30" s="101">
        <f t="shared" si="12"/>
        <v>0</v>
      </c>
      <c r="CL30" s="103">
        <f t="shared" si="12"/>
        <v>0</v>
      </c>
      <c r="CM30" s="101" t="e">
        <f t="shared" si="13"/>
        <v>#DIV/0!</v>
      </c>
    </row>
    <row r="31" spans="2:91" ht="18" x14ac:dyDescent="0.35">
      <c r="B31" s="94"/>
      <c r="C31" s="97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1"/>
        <v>12</v>
      </c>
      <c r="AY31" s="100"/>
      <c r="AZ31" s="101"/>
      <c r="BA31" s="102">
        <f t="shared" si="2"/>
        <v>0</v>
      </c>
      <c r="BB31" s="100" t="e">
        <f t="shared" si="3"/>
        <v>#DIV/0!</v>
      </c>
      <c r="BC31" s="100">
        <f t="shared" si="4"/>
        <v>0</v>
      </c>
      <c r="BD31" s="100" t="e">
        <f t="shared" si="5"/>
        <v>#DIV/0!</v>
      </c>
      <c r="BE31" s="100">
        <f t="shared" si="6"/>
        <v>0</v>
      </c>
      <c r="BF31" s="100" t="e">
        <f t="shared" si="7"/>
        <v>#DIV/0!</v>
      </c>
      <c r="BG31" s="103" t="e">
        <f>+VLOOKUP(J31,'Código Barras'!$C$3:$D$1694,1,0)</f>
        <v>#N/A</v>
      </c>
      <c r="BH31" s="101" t="e">
        <f t="shared" si="8"/>
        <v>#DIV/0!</v>
      </c>
      <c r="BI31" s="103" t="e">
        <f>+VLOOKUP(L31,'Código Barras'!$C$3:$D$1694,1,0)</f>
        <v>#N/A</v>
      </c>
      <c r="BJ31" s="101" t="e">
        <f t="shared" si="9"/>
        <v>#DIV/0!</v>
      </c>
      <c r="BK31" s="104" t="str">
        <f>IF(N31&lt;&gt;"",VLOOKUP(N31,Distribuidoras!$B$3:$B$30,1,0),"")</f>
        <v/>
      </c>
      <c r="BL31" s="104" t="e">
        <f>+VLOOKUP(O31,'Cod. Único Territorial'!$D$3:$D$348,1,0)</f>
        <v>#N/A</v>
      </c>
      <c r="BM31" s="104" t="e">
        <f>+VLOOKUP(P31,'Cod. Único Territorial'!$B$3:$B$348,1,0)</f>
        <v>#N/A</v>
      </c>
      <c r="BN31" s="104" t="e">
        <f>+VLOOKUP(Q31,'Sector Económico'!$B$3:$B$30,1,0)</f>
        <v>#N/A</v>
      </c>
      <c r="BO31" s="104" t="e">
        <f>+VLOOKUP(R31,'Sector Económico'!$C$3:$C$30,1,0)</f>
        <v>#N/A</v>
      </c>
      <c r="BP31" s="103">
        <f t="shared" si="10"/>
        <v>0</v>
      </c>
      <c r="BQ31" s="103">
        <f t="shared" si="10"/>
        <v>0</v>
      </c>
      <c r="BR31" s="103">
        <f t="shared" si="10"/>
        <v>0</v>
      </c>
      <c r="BS31" s="103">
        <f t="shared" si="10"/>
        <v>0</v>
      </c>
      <c r="BT31" s="101">
        <f t="shared" si="15"/>
        <v>0</v>
      </c>
      <c r="BU31" s="101">
        <f t="shared" si="15"/>
        <v>0</v>
      </c>
      <c r="BV31" s="101">
        <f t="shared" si="15"/>
        <v>0</v>
      </c>
      <c r="BW31" s="101">
        <f t="shared" si="15"/>
        <v>0</v>
      </c>
      <c r="BX31" s="101">
        <f t="shared" si="15"/>
        <v>0</v>
      </c>
      <c r="BY31" s="101">
        <f t="shared" si="15"/>
        <v>0</v>
      </c>
      <c r="BZ31" s="101">
        <f t="shared" si="15"/>
        <v>0</v>
      </c>
      <c r="CA31" s="101">
        <f t="shared" si="15"/>
        <v>0</v>
      </c>
      <c r="CB31" s="100">
        <f t="shared" si="15"/>
        <v>0</v>
      </c>
      <c r="CC31" s="101">
        <f t="shared" si="15"/>
        <v>0</v>
      </c>
      <c r="CD31" s="102">
        <f t="shared" si="15"/>
        <v>0</v>
      </c>
      <c r="CE31" s="100">
        <f t="shared" si="15"/>
        <v>0</v>
      </c>
      <c r="CF31" s="100">
        <f t="shared" si="15"/>
        <v>0</v>
      </c>
      <c r="CG31" s="100">
        <f t="shared" si="15"/>
        <v>0</v>
      </c>
      <c r="CH31" s="100">
        <f t="shared" si="15"/>
        <v>0</v>
      </c>
      <c r="CI31" s="100">
        <f t="shared" si="14"/>
        <v>0</v>
      </c>
      <c r="CJ31" s="103">
        <f t="shared" si="12"/>
        <v>0</v>
      </c>
      <c r="CK31" s="101">
        <f t="shared" si="12"/>
        <v>0</v>
      </c>
      <c r="CL31" s="103">
        <f t="shared" si="12"/>
        <v>0</v>
      </c>
      <c r="CM31" s="101" t="e">
        <f t="shared" si="13"/>
        <v>#DIV/0!</v>
      </c>
    </row>
    <row r="32" spans="2:91" ht="18" x14ac:dyDescent="0.35">
      <c r="B32" s="94"/>
      <c r="C32" s="97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1"/>
        <v>12</v>
      </c>
      <c r="AY32" s="100"/>
      <c r="AZ32" s="101"/>
      <c r="BA32" s="102">
        <f t="shared" si="2"/>
        <v>0</v>
      </c>
      <c r="BB32" s="100" t="e">
        <f t="shared" si="3"/>
        <v>#DIV/0!</v>
      </c>
      <c r="BC32" s="100">
        <f t="shared" si="4"/>
        <v>0</v>
      </c>
      <c r="BD32" s="100" t="e">
        <f t="shared" si="5"/>
        <v>#DIV/0!</v>
      </c>
      <c r="BE32" s="100">
        <f t="shared" si="6"/>
        <v>0</v>
      </c>
      <c r="BF32" s="100" t="e">
        <f t="shared" si="7"/>
        <v>#DIV/0!</v>
      </c>
      <c r="BG32" s="103" t="e">
        <f>+VLOOKUP(J32,'Código Barras'!$C$3:$D$1694,1,0)</f>
        <v>#N/A</v>
      </c>
      <c r="BH32" s="101" t="e">
        <f t="shared" si="8"/>
        <v>#DIV/0!</v>
      </c>
      <c r="BI32" s="103" t="e">
        <f>+VLOOKUP(L32,'Código Barras'!$C$3:$D$1694,1,0)</f>
        <v>#N/A</v>
      </c>
      <c r="BJ32" s="101" t="e">
        <f t="shared" si="9"/>
        <v>#DIV/0!</v>
      </c>
      <c r="BK32" s="104" t="str">
        <f>IF(N32&lt;&gt;"",VLOOKUP(N32,Distribuidoras!$B$3:$B$30,1,0),"")</f>
        <v/>
      </c>
      <c r="BL32" s="104" t="e">
        <f>+VLOOKUP(O32,'Cod. Único Territorial'!$D$3:$D$348,1,0)</f>
        <v>#N/A</v>
      </c>
      <c r="BM32" s="104" t="e">
        <f>+VLOOKUP(P32,'Cod. Único Territorial'!$B$3:$B$348,1,0)</f>
        <v>#N/A</v>
      </c>
      <c r="BN32" s="104" t="e">
        <f>+VLOOKUP(Q32,'Sector Económico'!$B$3:$B$30,1,0)</f>
        <v>#N/A</v>
      </c>
      <c r="BO32" s="104" t="e">
        <f>+VLOOKUP(R32,'Sector Económico'!$C$3:$C$30,1,0)</f>
        <v>#N/A</v>
      </c>
      <c r="BP32" s="103">
        <f t="shared" si="10"/>
        <v>0</v>
      </c>
      <c r="BQ32" s="103">
        <f t="shared" si="10"/>
        <v>0</v>
      </c>
      <c r="BR32" s="103">
        <f t="shared" si="10"/>
        <v>0</v>
      </c>
      <c r="BS32" s="103">
        <f t="shared" si="10"/>
        <v>0</v>
      </c>
      <c r="BT32" s="101">
        <f t="shared" si="15"/>
        <v>0</v>
      </c>
      <c r="BU32" s="101">
        <f t="shared" si="15"/>
        <v>0</v>
      </c>
      <c r="BV32" s="101">
        <f t="shared" si="15"/>
        <v>0</v>
      </c>
      <c r="BW32" s="101">
        <f t="shared" si="15"/>
        <v>0</v>
      </c>
      <c r="BX32" s="101">
        <f t="shared" si="15"/>
        <v>0</v>
      </c>
      <c r="BY32" s="101">
        <f t="shared" si="15"/>
        <v>0</v>
      </c>
      <c r="BZ32" s="101">
        <f t="shared" si="15"/>
        <v>0</v>
      </c>
      <c r="CA32" s="101">
        <f t="shared" si="15"/>
        <v>0</v>
      </c>
      <c r="CB32" s="100">
        <f t="shared" si="15"/>
        <v>0</v>
      </c>
      <c r="CC32" s="101">
        <f t="shared" si="15"/>
        <v>0</v>
      </c>
      <c r="CD32" s="102">
        <f t="shared" si="15"/>
        <v>0</v>
      </c>
      <c r="CE32" s="100">
        <f t="shared" si="15"/>
        <v>0</v>
      </c>
      <c r="CF32" s="100">
        <f t="shared" si="15"/>
        <v>0</v>
      </c>
      <c r="CG32" s="100">
        <f t="shared" si="15"/>
        <v>0</v>
      </c>
      <c r="CH32" s="100">
        <f t="shared" si="15"/>
        <v>0</v>
      </c>
      <c r="CI32" s="100">
        <f t="shared" si="14"/>
        <v>0</v>
      </c>
      <c r="CJ32" s="103">
        <f t="shared" si="12"/>
        <v>0</v>
      </c>
      <c r="CK32" s="101">
        <f t="shared" si="12"/>
        <v>0</v>
      </c>
      <c r="CL32" s="103">
        <f t="shared" si="12"/>
        <v>0</v>
      </c>
      <c r="CM32" s="101" t="e">
        <f t="shared" si="13"/>
        <v>#DIV/0!</v>
      </c>
    </row>
    <row r="33" spans="2:91" ht="18" x14ac:dyDescent="0.35">
      <c r="B33" s="94"/>
      <c r="C33" s="97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1"/>
        <v>12</v>
      </c>
      <c r="AY33" s="100"/>
      <c r="AZ33" s="101"/>
      <c r="BA33" s="102">
        <f t="shared" si="2"/>
        <v>0</v>
      </c>
      <c r="BB33" s="100" t="e">
        <f t="shared" si="3"/>
        <v>#DIV/0!</v>
      </c>
      <c r="BC33" s="100">
        <f t="shared" si="4"/>
        <v>0</v>
      </c>
      <c r="BD33" s="100" t="e">
        <f t="shared" si="5"/>
        <v>#DIV/0!</v>
      </c>
      <c r="BE33" s="100">
        <f t="shared" si="6"/>
        <v>0</v>
      </c>
      <c r="BF33" s="100" t="e">
        <f t="shared" si="7"/>
        <v>#DIV/0!</v>
      </c>
      <c r="BG33" s="103" t="e">
        <f>+VLOOKUP(J33,'Código Barras'!$C$3:$D$1694,1,0)</f>
        <v>#N/A</v>
      </c>
      <c r="BH33" s="101" t="e">
        <f t="shared" si="8"/>
        <v>#DIV/0!</v>
      </c>
      <c r="BI33" s="103" t="e">
        <f>+VLOOKUP(L33,'Código Barras'!$C$3:$D$1694,1,0)</f>
        <v>#N/A</v>
      </c>
      <c r="BJ33" s="101" t="e">
        <f t="shared" si="9"/>
        <v>#DIV/0!</v>
      </c>
      <c r="BK33" s="104" t="str">
        <f>IF(N33&lt;&gt;"",VLOOKUP(N33,Distribuidoras!$B$3:$B$30,1,0),"")</f>
        <v/>
      </c>
      <c r="BL33" s="104" t="e">
        <f>+VLOOKUP(O33,'Cod. Único Territorial'!$D$3:$D$348,1,0)</f>
        <v>#N/A</v>
      </c>
      <c r="BM33" s="104" t="e">
        <f>+VLOOKUP(P33,'Cod. Único Territorial'!$B$3:$B$348,1,0)</f>
        <v>#N/A</v>
      </c>
      <c r="BN33" s="104" t="e">
        <f>+VLOOKUP(Q33,'Sector Económico'!$B$3:$B$30,1,0)</f>
        <v>#N/A</v>
      </c>
      <c r="BO33" s="104" t="e">
        <f>+VLOOKUP(R33,'Sector Económico'!$C$3:$C$30,1,0)</f>
        <v>#N/A</v>
      </c>
      <c r="BP33" s="103">
        <f t="shared" si="10"/>
        <v>0</v>
      </c>
      <c r="BQ33" s="103">
        <f t="shared" si="10"/>
        <v>0</v>
      </c>
      <c r="BR33" s="103">
        <f t="shared" si="10"/>
        <v>0</v>
      </c>
      <c r="BS33" s="103">
        <f t="shared" si="10"/>
        <v>0</v>
      </c>
      <c r="BT33" s="101">
        <f t="shared" si="15"/>
        <v>0</v>
      </c>
      <c r="BU33" s="101">
        <f t="shared" si="15"/>
        <v>0</v>
      </c>
      <c r="BV33" s="101">
        <f t="shared" si="15"/>
        <v>0</v>
      </c>
      <c r="BW33" s="101">
        <f t="shared" si="15"/>
        <v>0</v>
      </c>
      <c r="BX33" s="101">
        <f t="shared" si="15"/>
        <v>0</v>
      </c>
      <c r="BY33" s="101">
        <f t="shared" si="15"/>
        <v>0</v>
      </c>
      <c r="BZ33" s="101">
        <f t="shared" si="15"/>
        <v>0</v>
      </c>
      <c r="CA33" s="101">
        <f t="shared" si="15"/>
        <v>0</v>
      </c>
      <c r="CB33" s="100">
        <f t="shared" si="15"/>
        <v>0</v>
      </c>
      <c r="CC33" s="101">
        <f t="shared" si="15"/>
        <v>0</v>
      </c>
      <c r="CD33" s="102">
        <f t="shared" si="15"/>
        <v>0</v>
      </c>
      <c r="CE33" s="100">
        <f t="shared" si="15"/>
        <v>0</v>
      </c>
      <c r="CF33" s="100">
        <f t="shared" si="15"/>
        <v>0</v>
      </c>
      <c r="CG33" s="100">
        <f t="shared" si="15"/>
        <v>0</v>
      </c>
      <c r="CH33" s="100">
        <f t="shared" si="15"/>
        <v>0</v>
      </c>
      <c r="CI33" s="100">
        <f t="shared" si="14"/>
        <v>0</v>
      </c>
      <c r="CJ33" s="103">
        <f t="shared" si="12"/>
        <v>0</v>
      </c>
      <c r="CK33" s="101">
        <f t="shared" si="12"/>
        <v>0</v>
      </c>
      <c r="CL33" s="103">
        <f t="shared" si="12"/>
        <v>0</v>
      </c>
      <c r="CM33" s="101" t="e">
        <f t="shared" si="13"/>
        <v>#DIV/0!</v>
      </c>
    </row>
    <row r="34" spans="2:91" ht="18" x14ac:dyDescent="0.35">
      <c r="B34" s="94"/>
      <c r="C34" s="97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1"/>
        <v>12</v>
      </c>
      <c r="AY34" s="100"/>
      <c r="AZ34" s="101"/>
      <c r="BA34" s="102">
        <f t="shared" si="2"/>
        <v>0</v>
      </c>
      <c r="BB34" s="100" t="e">
        <f t="shared" si="3"/>
        <v>#DIV/0!</v>
      </c>
      <c r="BC34" s="100">
        <f t="shared" si="4"/>
        <v>0</v>
      </c>
      <c r="BD34" s="100" t="e">
        <f t="shared" si="5"/>
        <v>#DIV/0!</v>
      </c>
      <c r="BE34" s="100">
        <f t="shared" si="6"/>
        <v>0</v>
      </c>
      <c r="BF34" s="100" t="e">
        <f t="shared" si="7"/>
        <v>#DIV/0!</v>
      </c>
      <c r="BG34" s="103" t="e">
        <f>+VLOOKUP(J34,'Código Barras'!$C$3:$D$1694,1,0)</f>
        <v>#N/A</v>
      </c>
      <c r="BH34" s="101" t="e">
        <f t="shared" si="8"/>
        <v>#DIV/0!</v>
      </c>
      <c r="BI34" s="103" t="e">
        <f>+VLOOKUP(L34,'Código Barras'!$C$3:$D$1694,1,0)</f>
        <v>#N/A</v>
      </c>
      <c r="BJ34" s="101" t="e">
        <f t="shared" si="9"/>
        <v>#DIV/0!</v>
      </c>
      <c r="BK34" s="104" t="str">
        <f>IF(N34&lt;&gt;"",VLOOKUP(N34,Distribuidoras!$B$3:$B$30,1,0),"")</f>
        <v/>
      </c>
      <c r="BL34" s="104" t="e">
        <f>+VLOOKUP(O34,'Cod. Único Territorial'!$D$3:$D$348,1,0)</f>
        <v>#N/A</v>
      </c>
      <c r="BM34" s="104" t="e">
        <f>+VLOOKUP(P34,'Cod. Único Territorial'!$B$3:$B$348,1,0)</f>
        <v>#N/A</v>
      </c>
      <c r="BN34" s="104" t="e">
        <f>+VLOOKUP(Q34,'Sector Económico'!$B$3:$B$30,1,0)</f>
        <v>#N/A</v>
      </c>
      <c r="BO34" s="104" t="e">
        <f>+VLOOKUP(R34,'Sector Económico'!$C$3:$C$30,1,0)</f>
        <v>#N/A</v>
      </c>
      <c r="BP34" s="103">
        <f t="shared" si="10"/>
        <v>0</v>
      </c>
      <c r="BQ34" s="103">
        <f t="shared" si="10"/>
        <v>0</v>
      </c>
      <c r="BR34" s="103">
        <f t="shared" si="10"/>
        <v>0</v>
      </c>
      <c r="BS34" s="103">
        <f t="shared" si="10"/>
        <v>0</v>
      </c>
      <c r="BT34" s="101">
        <f t="shared" si="15"/>
        <v>0</v>
      </c>
      <c r="BU34" s="101">
        <f t="shared" si="15"/>
        <v>0</v>
      </c>
      <c r="BV34" s="101">
        <f t="shared" si="15"/>
        <v>0</v>
      </c>
      <c r="BW34" s="101">
        <f t="shared" si="15"/>
        <v>0</v>
      </c>
      <c r="BX34" s="101">
        <f t="shared" si="15"/>
        <v>0</v>
      </c>
      <c r="BY34" s="101">
        <f t="shared" si="15"/>
        <v>0</v>
      </c>
      <c r="BZ34" s="101">
        <f t="shared" si="15"/>
        <v>0</v>
      </c>
      <c r="CA34" s="101">
        <f t="shared" si="15"/>
        <v>0</v>
      </c>
      <c r="CB34" s="100">
        <f t="shared" si="15"/>
        <v>0</v>
      </c>
      <c r="CC34" s="101">
        <f t="shared" si="15"/>
        <v>0</v>
      </c>
      <c r="CD34" s="102">
        <f t="shared" si="15"/>
        <v>0</v>
      </c>
      <c r="CE34" s="100">
        <f t="shared" si="15"/>
        <v>0</v>
      </c>
      <c r="CF34" s="100">
        <f t="shared" si="15"/>
        <v>0</v>
      </c>
      <c r="CG34" s="100">
        <f t="shared" si="15"/>
        <v>0</v>
      </c>
      <c r="CH34" s="100">
        <f t="shared" si="15"/>
        <v>0</v>
      </c>
      <c r="CI34" s="100">
        <f t="shared" si="14"/>
        <v>0</v>
      </c>
      <c r="CJ34" s="103">
        <f t="shared" si="12"/>
        <v>0</v>
      </c>
      <c r="CK34" s="101">
        <f t="shared" si="12"/>
        <v>0</v>
      </c>
      <c r="CL34" s="103">
        <f t="shared" si="12"/>
        <v>0</v>
      </c>
      <c r="CM34" s="101" t="e">
        <f t="shared" si="13"/>
        <v>#DIV/0!</v>
      </c>
    </row>
    <row r="35" spans="2:91" ht="18" x14ac:dyDescent="0.35">
      <c r="B35" s="94"/>
      <c r="C35" s="97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1"/>
        <v>12</v>
      </c>
      <c r="AY35" s="100"/>
      <c r="AZ35" s="101"/>
      <c r="BA35" s="102">
        <f t="shared" si="2"/>
        <v>0</v>
      </c>
      <c r="BB35" s="100" t="e">
        <f t="shared" si="3"/>
        <v>#DIV/0!</v>
      </c>
      <c r="BC35" s="100">
        <f t="shared" si="4"/>
        <v>0</v>
      </c>
      <c r="BD35" s="100" t="e">
        <f t="shared" si="5"/>
        <v>#DIV/0!</v>
      </c>
      <c r="BE35" s="100">
        <f t="shared" si="6"/>
        <v>0</v>
      </c>
      <c r="BF35" s="100" t="e">
        <f t="shared" si="7"/>
        <v>#DIV/0!</v>
      </c>
      <c r="BG35" s="103" t="e">
        <f>+VLOOKUP(J35,'Código Barras'!$C$3:$D$1694,1,0)</f>
        <v>#N/A</v>
      </c>
      <c r="BH35" s="101" t="e">
        <f t="shared" si="8"/>
        <v>#DIV/0!</v>
      </c>
      <c r="BI35" s="103" t="e">
        <f>+VLOOKUP(L35,'Código Barras'!$C$3:$D$1694,1,0)</f>
        <v>#N/A</v>
      </c>
      <c r="BJ35" s="101" t="e">
        <f t="shared" si="9"/>
        <v>#DIV/0!</v>
      </c>
      <c r="BK35" s="104" t="str">
        <f>IF(N35&lt;&gt;"",VLOOKUP(N35,Distribuidoras!$B$3:$B$30,1,0),"")</f>
        <v/>
      </c>
      <c r="BL35" s="104" t="e">
        <f>+VLOOKUP(O35,'Cod. Único Territorial'!$D$3:$D$348,1,0)</f>
        <v>#N/A</v>
      </c>
      <c r="BM35" s="104" t="e">
        <f>+VLOOKUP(P35,'Cod. Único Territorial'!$B$3:$B$348,1,0)</f>
        <v>#N/A</v>
      </c>
      <c r="BN35" s="104" t="e">
        <f>+VLOOKUP(Q35,'Sector Económico'!$B$3:$B$30,1,0)</f>
        <v>#N/A</v>
      </c>
      <c r="BO35" s="104" t="e">
        <f>+VLOOKUP(R35,'Sector Económico'!$C$3:$C$30,1,0)</f>
        <v>#N/A</v>
      </c>
      <c r="BP35" s="103">
        <f t="shared" si="10"/>
        <v>0</v>
      </c>
      <c r="BQ35" s="103">
        <f t="shared" si="10"/>
        <v>0</v>
      </c>
      <c r="BR35" s="103">
        <f t="shared" si="10"/>
        <v>0</v>
      </c>
      <c r="BS35" s="103">
        <f t="shared" si="10"/>
        <v>0</v>
      </c>
      <c r="BT35" s="101">
        <f t="shared" si="15"/>
        <v>0</v>
      </c>
      <c r="BU35" s="101">
        <f t="shared" si="15"/>
        <v>0</v>
      </c>
      <c r="BV35" s="101">
        <f t="shared" si="15"/>
        <v>0</v>
      </c>
      <c r="BW35" s="101">
        <f t="shared" si="15"/>
        <v>0</v>
      </c>
      <c r="BX35" s="101">
        <f t="shared" si="15"/>
        <v>0</v>
      </c>
      <c r="BY35" s="101">
        <f t="shared" si="15"/>
        <v>0</v>
      </c>
      <c r="BZ35" s="101">
        <f t="shared" si="15"/>
        <v>0</v>
      </c>
      <c r="CA35" s="101">
        <f t="shared" si="15"/>
        <v>0</v>
      </c>
      <c r="CB35" s="100">
        <f t="shared" si="15"/>
        <v>0</v>
      </c>
      <c r="CC35" s="101">
        <f t="shared" si="15"/>
        <v>0</v>
      </c>
      <c r="CD35" s="102">
        <f t="shared" si="15"/>
        <v>0</v>
      </c>
      <c r="CE35" s="100">
        <f t="shared" si="15"/>
        <v>0</v>
      </c>
      <c r="CF35" s="100">
        <f t="shared" si="15"/>
        <v>0</v>
      </c>
      <c r="CG35" s="100">
        <f t="shared" si="15"/>
        <v>0</v>
      </c>
      <c r="CH35" s="100">
        <f t="shared" si="15"/>
        <v>0</v>
      </c>
      <c r="CI35" s="100">
        <f t="shared" si="14"/>
        <v>0</v>
      </c>
      <c r="CJ35" s="103">
        <f t="shared" si="12"/>
        <v>0</v>
      </c>
      <c r="CK35" s="101">
        <f t="shared" si="12"/>
        <v>0</v>
      </c>
      <c r="CL35" s="103">
        <f t="shared" si="12"/>
        <v>0</v>
      </c>
      <c r="CM35" s="101" t="e">
        <f t="shared" si="13"/>
        <v>#DIV/0!</v>
      </c>
    </row>
    <row r="36" spans="2:91" ht="18" x14ac:dyDescent="0.35">
      <c r="B36" s="94"/>
      <c r="C36" s="97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1"/>
        <v>12</v>
      </c>
      <c r="AY36" s="100"/>
      <c r="AZ36" s="101"/>
      <c r="BA36" s="102">
        <f t="shared" si="2"/>
        <v>0</v>
      </c>
      <c r="BB36" s="100" t="e">
        <f t="shared" si="3"/>
        <v>#DIV/0!</v>
      </c>
      <c r="BC36" s="100">
        <f t="shared" si="4"/>
        <v>0</v>
      </c>
      <c r="BD36" s="100" t="e">
        <f t="shared" si="5"/>
        <v>#DIV/0!</v>
      </c>
      <c r="BE36" s="100">
        <f t="shared" si="6"/>
        <v>0</v>
      </c>
      <c r="BF36" s="100" t="e">
        <f t="shared" si="7"/>
        <v>#DIV/0!</v>
      </c>
      <c r="BG36" s="103" t="e">
        <f>+VLOOKUP(J36,'Código Barras'!$C$3:$D$1694,1,0)</f>
        <v>#N/A</v>
      </c>
      <c r="BH36" s="101" t="e">
        <f t="shared" si="8"/>
        <v>#DIV/0!</v>
      </c>
      <c r="BI36" s="103" t="e">
        <f>+VLOOKUP(L36,'Código Barras'!$C$3:$D$1694,1,0)</f>
        <v>#N/A</v>
      </c>
      <c r="BJ36" s="101" t="e">
        <f t="shared" si="9"/>
        <v>#DIV/0!</v>
      </c>
      <c r="BK36" s="104" t="str">
        <f>IF(N36&lt;&gt;"",VLOOKUP(N36,Distribuidoras!$B$3:$B$30,1,0),"")</f>
        <v/>
      </c>
      <c r="BL36" s="104" t="e">
        <f>+VLOOKUP(O36,'Cod. Único Territorial'!$D$3:$D$348,1,0)</f>
        <v>#N/A</v>
      </c>
      <c r="BM36" s="104" t="e">
        <f>+VLOOKUP(P36,'Cod. Único Territorial'!$B$3:$B$348,1,0)</f>
        <v>#N/A</v>
      </c>
      <c r="BN36" s="104" t="e">
        <f>+VLOOKUP(Q36,'Sector Económico'!$B$3:$B$30,1,0)</f>
        <v>#N/A</v>
      </c>
      <c r="BO36" s="104" t="e">
        <f>+VLOOKUP(R36,'Sector Económico'!$C$3:$C$30,1,0)</f>
        <v>#N/A</v>
      </c>
      <c r="BP36" s="103">
        <f t="shared" si="10"/>
        <v>0</v>
      </c>
      <c r="BQ36" s="103">
        <f t="shared" si="10"/>
        <v>0</v>
      </c>
      <c r="BR36" s="103">
        <f t="shared" si="10"/>
        <v>0</v>
      </c>
      <c r="BS36" s="103">
        <f t="shared" si="10"/>
        <v>0</v>
      </c>
      <c r="BT36" s="101">
        <f t="shared" si="15"/>
        <v>0</v>
      </c>
      <c r="BU36" s="101">
        <f t="shared" si="15"/>
        <v>0</v>
      </c>
      <c r="BV36" s="101">
        <f t="shared" si="15"/>
        <v>0</v>
      </c>
      <c r="BW36" s="101">
        <f t="shared" si="15"/>
        <v>0</v>
      </c>
      <c r="BX36" s="101">
        <f t="shared" si="15"/>
        <v>0</v>
      </c>
      <c r="BY36" s="101">
        <f t="shared" si="15"/>
        <v>0</v>
      </c>
      <c r="BZ36" s="101">
        <f t="shared" si="15"/>
        <v>0</v>
      </c>
      <c r="CA36" s="101">
        <f t="shared" si="15"/>
        <v>0</v>
      </c>
      <c r="CB36" s="100">
        <f t="shared" si="15"/>
        <v>0</v>
      </c>
      <c r="CC36" s="101">
        <f t="shared" si="15"/>
        <v>0</v>
      </c>
      <c r="CD36" s="102">
        <f t="shared" si="15"/>
        <v>0</v>
      </c>
      <c r="CE36" s="100">
        <f t="shared" si="15"/>
        <v>0</v>
      </c>
      <c r="CF36" s="100">
        <f t="shared" si="15"/>
        <v>0</v>
      </c>
      <c r="CG36" s="100">
        <f t="shared" si="15"/>
        <v>0</v>
      </c>
      <c r="CH36" s="100">
        <f t="shared" si="15"/>
        <v>0</v>
      </c>
      <c r="CI36" s="100">
        <f t="shared" si="14"/>
        <v>0</v>
      </c>
      <c r="CJ36" s="103">
        <f t="shared" si="12"/>
        <v>0</v>
      </c>
      <c r="CK36" s="101">
        <f t="shared" si="12"/>
        <v>0</v>
      </c>
      <c r="CL36" s="103">
        <f t="shared" si="12"/>
        <v>0</v>
      </c>
      <c r="CM36" s="101" t="e">
        <f t="shared" si="13"/>
        <v>#DIV/0!</v>
      </c>
    </row>
    <row r="37" spans="2:91" ht="18" x14ac:dyDescent="0.35">
      <c r="B37" s="94"/>
      <c r="C37" s="97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1"/>
        <v>12</v>
      </c>
      <c r="AY37" s="100"/>
      <c r="AZ37" s="101"/>
      <c r="BA37" s="102">
        <f t="shared" si="2"/>
        <v>0</v>
      </c>
      <c r="BB37" s="100" t="e">
        <f t="shared" si="3"/>
        <v>#DIV/0!</v>
      </c>
      <c r="BC37" s="100">
        <f t="shared" si="4"/>
        <v>0</v>
      </c>
      <c r="BD37" s="100" t="e">
        <f t="shared" si="5"/>
        <v>#DIV/0!</v>
      </c>
      <c r="BE37" s="100">
        <f t="shared" si="6"/>
        <v>0</v>
      </c>
      <c r="BF37" s="100" t="e">
        <f t="shared" si="7"/>
        <v>#DIV/0!</v>
      </c>
      <c r="BG37" s="103" t="e">
        <f>+VLOOKUP(J37,'Código Barras'!$C$3:$D$1694,1,0)</f>
        <v>#N/A</v>
      </c>
      <c r="BH37" s="101" t="e">
        <f t="shared" si="8"/>
        <v>#DIV/0!</v>
      </c>
      <c r="BI37" s="103" t="e">
        <f>+VLOOKUP(L37,'Código Barras'!$C$3:$D$1694,1,0)</f>
        <v>#N/A</v>
      </c>
      <c r="BJ37" s="101" t="e">
        <f t="shared" si="9"/>
        <v>#DIV/0!</v>
      </c>
      <c r="BK37" s="104" t="str">
        <f>IF(N37&lt;&gt;"",VLOOKUP(N37,Distribuidoras!$B$3:$B$30,1,0),"")</f>
        <v/>
      </c>
      <c r="BL37" s="104" t="e">
        <f>+VLOOKUP(O37,'Cod. Único Territorial'!$D$3:$D$348,1,0)</f>
        <v>#N/A</v>
      </c>
      <c r="BM37" s="104" t="e">
        <f>+VLOOKUP(P37,'Cod. Único Territorial'!$B$3:$B$348,1,0)</f>
        <v>#N/A</v>
      </c>
      <c r="BN37" s="104" t="e">
        <f>+VLOOKUP(Q37,'Sector Económico'!$B$3:$B$30,1,0)</f>
        <v>#N/A</v>
      </c>
      <c r="BO37" s="104" t="e">
        <f>+VLOOKUP(R37,'Sector Económico'!$C$3:$C$30,1,0)</f>
        <v>#N/A</v>
      </c>
      <c r="BP37" s="103">
        <f t="shared" si="10"/>
        <v>0</v>
      </c>
      <c r="BQ37" s="103">
        <f t="shared" si="10"/>
        <v>0</v>
      </c>
      <c r="BR37" s="103">
        <f t="shared" si="10"/>
        <v>0</v>
      </c>
      <c r="BS37" s="103">
        <f t="shared" si="10"/>
        <v>0</v>
      </c>
      <c r="BT37" s="101">
        <f t="shared" si="15"/>
        <v>0</v>
      </c>
      <c r="BU37" s="101">
        <f t="shared" si="15"/>
        <v>0</v>
      </c>
      <c r="BV37" s="101">
        <f t="shared" si="15"/>
        <v>0</v>
      </c>
      <c r="BW37" s="101">
        <f t="shared" si="15"/>
        <v>0</v>
      </c>
      <c r="BX37" s="101">
        <f t="shared" si="15"/>
        <v>0</v>
      </c>
      <c r="BY37" s="101">
        <f t="shared" si="15"/>
        <v>0</v>
      </c>
      <c r="BZ37" s="101">
        <f t="shared" si="15"/>
        <v>0</v>
      </c>
      <c r="CA37" s="101">
        <f t="shared" si="15"/>
        <v>0</v>
      </c>
      <c r="CB37" s="100">
        <f t="shared" si="15"/>
        <v>0</v>
      </c>
      <c r="CC37" s="101">
        <f t="shared" si="15"/>
        <v>0</v>
      </c>
      <c r="CD37" s="102">
        <f t="shared" si="15"/>
        <v>0</v>
      </c>
      <c r="CE37" s="100">
        <f t="shared" si="15"/>
        <v>0</v>
      </c>
      <c r="CF37" s="100">
        <f t="shared" si="15"/>
        <v>0</v>
      </c>
      <c r="CG37" s="100">
        <f t="shared" si="15"/>
        <v>0</v>
      </c>
      <c r="CH37" s="100">
        <f t="shared" si="15"/>
        <v>0</v>
      </c>
      <c r="CI37" s="100">
        <f t="shared" si="14"/>
        <v>0</v>
      </c>
      <c r="CJ37" s="103">
        <f t="shared" si="12"/>
        <v>0</v>
      </c>
      <c r="CK37" s="101">
        <f t="shared" si="12"/>
        <v>0</v>
      </c>
      <c r="CL37" s="103">
        <f t="shared" si="12"/>
        <v>0</v>
      </c>
      <c r="CM37" s="101" t="e">
        <f t="shared" si="13"/>
        <v>#DIV/0!</v>
      </c>
    </row>
    <row r="38" spans="2:91" ht="18" x14ac:dyDescent="0.35">
      <c r="B38" s="94"/>
      <c r="C38" s="97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1"/>
        <v>12</v>
      </c>
      <c r="AY38" s="100"/>
      <c r="AZ38" s="101"/>
      <c r="BA38" s="102">
        <f t="shared" si="2"/>
        <v>0</v>
      </c>
      <c r="BB38" s="100" t="e">
        <f t="shared" si="3"/>
        <v>#DIV/0!</v>
      </c>
      <c r="BC38" s="100">
        <f t="shared" si="4"/>
        <v>0</v>
      </c>
      <c r="BD38" s="100" t="e">
        <f t="shared" si="5"/>
        <v>#DIV/0!</v>
      </c>
      <c r="BE38" s="100">
        <f t="shared" si="6"/>
        <v>0</v>
      </c>
      <c r="BF38" s="100" t="e">
        <f t="shared" si="7"/>
        <v>#DIV/0!</v>
      </c>
      <c r="BG38" s="103" t="e">
        <f>+VLOOKUP(J38,'Código Barras'!$C$3:$D$1694,1,0)</f>
        <v>#N/A</v>
      </c>
      <c r="BH38" s="101" t="e">
        <f t="shared" si="8"/>
        <v>#DIV/0!</v>
      </c>
      <c r="BI38" s="103" t="e">
        <f>+VLOOKUP(L38,'Código Barras'!$C$3:$D$1694,1,0)</f>
        <v>#N/A</v>
      </c>
      <c r="BJ38" s="101" t="e">
        <f t="shared" si="9"/>
        <v>#DIV/0!</v>
      </c>
      <c r="BK38" s="104" t="str">
        <f>IF(N38&lt;&gt;"",VLOOKUP(N38,Distribuidoras!$B$3:$B$30,1,0),"")</f>
        <v/>
      </c>
      <c r="BL38" s="104" t="e">
        <f>+VLOOKUP(O38,'Cod. Único Territorial'!$D$3:$D$348,1,0)</f>
        <v>#N/A</v>
      </c>
      <c r="BM38" s="104" t="e">
        <f>+VLOOKUP(P38,'Cod. Único Territorial'!$B$3:$B$348,1,0)</f>
        <v>#N/A</v>
      </c>
      <c r="BN38" s="104" t="e">
        <f>+VLOOKUP(Q38,'Sector Económico'!$B$3:$B$30,1,0)</f>
        <v>#N/A</v>
      </c>
      <c r="BO38" s="104" t="e">
        <f>+VLOOKUP(R38,'Sector Económico'!$C$3:$C$30,1,0)</f>
        <v>#N/A</v>
      </c>
      <c r="BP38" s="103">
        <f t="shared" si="10"/>
        <v>0</v>
      </c>
      <c r="BQ38" s="103">
        <f t="shared" si="10"/>
        <v>0</v>
      </c>
      <c r="BR38" s="103">
        <f t="shared" si="10"/>
        <v>0</v>
      </c>
      <c r="BS38" s="103">
        <f t="shared" si="10"/>
        <v>0</v>
      </c>
      <c r="BT38" s="101">
        <f t="shared" si="15"/>
        <v>0</v>
      </c>
      <c r="BU38" s="101">
        <f t="shared" si="15"/>
        <v>0</v>
      </c>
      <c r="BV38" s="101">
        <f t="shared" si="15"/>
        <v>0</v>
      </c>
      <c r="BW38" s="101">
        <f t="shared" si="15"/>
        <v>0</v>
      </c>
      <c r="BX38" s="101">
        <f t="shared" si="15"/>
        <v>0</v>
      </c>
      <c r="BY38" s="101">
        <f t="shared" si="15"/>
        <v>0</v>
      </c>
      <c r="BZ38" s="101">
        <f t="shared" si="15"/>
        <v>0</v>
      </c>
      <c r="CA38" s="101">
        <f t="shared" si="15"/>
        <v>0</v>
      </c>
      <c r="CB38" s="100">
        <f t="shared" si="15"/>
        <v>0</v>
      </c>
      <c r="CC38" s="101">
        <f t="shared" si="15"/>
        <v>0</v>
      </c>
      <c r="CD38" s="102">
        <f t="shared" si="15"/>
        <v>0</v>
      </c>
      <c r="CE38" s="100">
        <f t="shared" si="15"/>
        <v>0</v>
      </c>
      <c r="CF38" s="100">
        <f t="shared" si="15"/>
        <v>0</v>
      </c>
      <c r="CG38" s="100">
        <f t="shared" si="15"/>
        <v>0</v>
      </c>
      <c r="CH38" s="100">
        <f t="shared" si="15"/>
        <v>0</v>
      </c>
      <c r="CI38" s="100">
        <f t="shared" si="14"/>
        <v>0</v>
      </c>
      <c r="CJ38" s="103">
        <f t="shared" si="12"/>
        <v>0</v>
      </c>
      <c r="CK38" s="101">
        <f t="shared" si="12"/>
        <v>0</v>
      </c>
      <c r="CL38" s="103">
        <f t="shared" si="12"/>
        <v>0</v>
      </c>
      <c r="CM38" s="101" t="e">
        <f t="shared" si="13"/>
        <v>#DIV/0!</v>
      </c>
    </row>
    <row r="39" spans="2:91" ht="18" x14ac:dyDescent="0.35">
      <c r="B39" s="94"/>
      <c r="C39" s="97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1"/>
        <v>12</v>
      </c>
      <c r="AY39" s="100"/>
      <c r="AZ39" s="101"/>
      <c r="BA39" s="102">
        <f t="shared" si="2"/>
        <v>0</v>
      </c>
      <c r="BB39" s="100" t="e">
        <f t="shared" si="3"/>
        <v>#DIV/0!</v>
      </c>
      <c r="BC39" s="100">
        <f t="shared" si="4"/>
        <v>0</v>
      </c>
      <c r="BD39" s="100" t="e">
        <f t="shared" si="5"/>
        <v>#DIV/0!</v>
      </c>
      <c r="BE39" s="100">
        <f t="shared" si="6"/>
        <v>0</v>
      </c>
      <c r="BF39" s="100" t="e">
        <f t="shared" si="7"/>
        <v>#DIV/0!</v>
      </c>
      <c r="BG39" s="103" t="e">
        <f>+VLOOKUP(J39,'Código Barras'!$C$3:$D$1694,1,0)</f>
        <v>#N/A</v>
      </c>
      <c r="BH39" s="101" t="e">
        <f t="shared" si="8"/>
        <v>#DIV/0!</v>
      </c>
      <c r="BI39" s="103" t="e">
        <f>+VLOOKUP(L39,'Código Barras'!$C$3:$D$1694,1,0)</f>
        <v>#N/A</v>
      </c>
      <c r="BJ39" s="101" t="e">
        <f t="shared" si="9"/>
        <v>#DIV/0!</v>
      </c>
      <c r="BK39" s="104" t="str">
        <f>IF(N39&lt;&gt;"",VLOOKUP(N39,Distribuidoras!$B$3:$B$30,1,0),"")</f>
        <v/>
      </c>
      <c r="BL39" s="104" t="e">
        <f>+VLOOKUP(O39,'Cod. Único Territorial'!$D$3:$D$348,1,0)</f>
        <v>#N/A</v>
      </c>
      <c r="BM39" s="104" t="e">
        <f>+VLOOKUP(P39,'Cod. Único Territorial'!$B$3:$B$348,1,0)</f>
        <v>#N/A</v>
      </c>
      <c r="BN39" s="104" t="e">
        <f>+VLOOKUP(Q39,'Sector Económico'!$B$3:$B$30,1,0)</f>
        <v>#N/A</v>
      </c>
      <c r="BO39" s="104" t="e">
        <f>+VLOOKUP(R39,'Sector Económico'!$C$3:$C$30,1,0)</f>
        <v>#N/A</v>
      </c>
      <c r="BP39" s="103">
        <f t="shared" si="10"/>
        <v>0</v>
      </c>
      <c r="BQ39" s="103">
        <f t="shared" si="10"/>
        <v>0</v>
      </c>
      <c r="BR39" s="103">
        <f t="shared" si="10"/>
        <v>0</v>
      </c>
      <c r="BS39" s="103">
        <f t="shared" si="10"/>
        <v>0</v>
      </c>
      <c r="BT39" s="101">
        <f t="shared" si="15"/>
        <v>0</v>
      </c>
      <c r="BU39" s="101">
        <f t="shared" si="15"/>
        <v>0</v>
      </c>
      <c r="BV39" s="101">
        <f t="shared" si="15"/>
        <v>0</v>
      </c>
      <c r="BW39" s="101">
        <f t="shared" si="15"/>
        <v>0</v>
      </c>
      <c r="BX39" s="101">
        <f t="shared" si="15"/>
        <v>0</v>
      </c>
      <c r="BY39" s="101">
        <f t="shared" si="15"/>
        <v>0</v>
      </c>
      <c r="BZ39" s="101">
        <f t="shared" si="15"/>
        <v>0</v>
      </c>
      <c r="CA39" s="101">
        <f t="shared" si="15"/>
        <v>0</v>
      </c>
      <c r="CB39" s="100">
        <f t="shared" si="15"/>
        <v>0</v>
      </c>
      <c r="CC39" s="101">
        <f t="shared" si="15"/>
        <v>0</v>
      </c>
      <c r="CD39" s="102">
        <f t="shared" si="15"/>
        <v>0</v>
      </c>
      <c r="CE39" s="100">
        <f t="shared" si="15"/>
        <v>0</v>
      </c>
      <c r="CF39" s="100">
        <f t="shared" si="15"/>
        <v>0</v>
      </c>
      <c r="CG39" s="100">
        <f t="shared" si="15"/>
        <v>0</v>
      </c>
      <c r="CH39" s="100">
        <f t="shared" si="15"/>
        <v>0</v>
      </c>
      <c r="CI39" s="100">
        <f t="shared" si="14"/>
        <v>0</v>
      </c>
      <c r="CJ39" s="103">
        <f t="shared" si="12"/>
        <v>0</v>
      </c>
      <c r="CK39" s="101">
        <f t="shared" si="12"/>
        <v>0</v>
      </c>
      <c r="CL39" s="103">
        <f t="shared" si="12"/>
        <v>0</v>
      </c>
      <c r="CM39" s="101" t="e">
        <f t="shared" si="13"/>
        <v>#DIV/0!</v>
      </c>
    </row>
    <row r="40" spans="2:91" ht="18" x14ac:dyDescent="0.35">
      <c r="B40" s="94"/>
      <c r="C40" s="97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1"/>
        <v>12</v>
      </c>
      <c r="AY40" s="100"/>
      <c r="AZ40" s="101"/>
      <c r="BA40" s="102">
        <f t="shared" si="2"/>
        <v>0</v>
      </c>
      <c r="BB40" s="100" t="e">
        <f t="shared" si="3"/>
        <v>#DIV/0!</v>
      </c>
      <c r="BC40" s="100">
        <f t="shared" si="4"/>
        <v>0</v>
      </c>
      <c r="BD40" s="100" t="e">
        <f t="shared" si="5"/>
        <v>#DIV/0!</v>
      </c>
      <c r="BE40" s="100">
        <f t="shared" si="6"/>
        <v>0</v>
      </c>
      <c r="BF40" s="100" t="e">
        <f t="shared" si="7"/>
        <v>#DIV/0!</v>
      </c>
      <c r="BG40" s="103" t="e">
        <f>+VLOOKUP(J40,'Código Barras'!$C$3:$D$1694,1,0)</f>
        <v>#N/A</v>
      </c>
      <c r="BH40" s="101" t="e">
        <f t="shared" si="8"/>
        <v>#DIV/0!</v>
      </c>
      <c r="BI40" s="103" t="e">
        <f>+VLOOKUP(L40,'Código Barras'!$C$3:$D$1694,1,0)</f>
        <v>#N/A</v>
      </c>
      <c r="BJ40" s="101" t="e">
        <f t="shared" si="9"/>
        <v>#DIV/0!</v>
      </c>
      <c r="BK40" s="104" t="str">
        <f>IF(N40&lt;&gt;"",VLOOKUP(N40,Distribuidoras!$B$3:$B$30,1,0),"")</f>
        <v/>
      </c>
      <c r="BL40" s="104" t="e">
        <f>+VLOOKUP(O40,'Cod. Único Territorial'!$D$3:$D$348,1,0)</f>
        <v>#N/A</v>
      </c>
      <c r="BM40" s="104" t="e">
        <f>+VLOOKUP(P40,'Cod. Único Territorial'!$B$3:$B$348,1,0)</f>
        <v>#N/A</v>
      </c>
      <c r="BN40" s="104" t="e">
        <f>+VLOOKUP(Q40,'Sector Económico'!$B$3:$B$30,1,0)</f>
        <v>#N/A</v>
      </c>
      <c r="BO40" s="104" t="e">
        <f>+VLOOKUP(R40,'Sector Económico'!$C$3:$C$30,1,0)</f>
        <v>#N/A</v>
      </c>
      <c r="BP40" s="103">
        <f t="shared" si="10"/>
        <v>0</v>
      </c>
      <c r="BQ40" s="103">
        <f t="shared" si="10"/>
        <v>0</v>
      </c>
      <c r="BR40" s="103">
        <f t="shared" si="10"/>
        <v>0</v>
      </c>
      <c r="BS40" s="103">
        <f t="shared" si="10"/>
        <v>0</v>
      </c>
      <c r="BT40" s="101">
        <f t="shared" si="15"/>
        <v>0</v>
      </c>
      <c r="BU40" s="101">
        <f t="shared" si="15"/>
        <v>0</v>
      </c>
      <c r="BV40" s="101">
        <f t="shared" si="15"/>
        <v>0</v>
      </c>
      <c r="BW40" s="101">
        <f t="shared" si="15"/>
        <v>0</v>
      </c>
      <c r="BX40" s="101">
        <f t="shared" si="15"/>
        <v>0</v>
      </c>
      <c r="BY40" s="101">
        <f t="shared" si="15"/>
        <v>0</v>
      </c>
      <c r="BZ40" s="101">
        <f t="shared" si="15"/>
        <v>0</v>
      </c>
      <c r="CA40" s="101">
        <f t="shared" si="15"/>
        <v>0</v>
      </c>
      <c r="CB40" s="100">
        <f t="shared" si="15"/>
        <v>0</v>
      </c>
      <c r="CC40" s="101">
        <f t="shared" si="15"/>
        <v>0</v>
      </c>
      <c r="CD40" s="102">
        <f t="shared" si="15"/>
        <v>0</v>
      </c>
      <c r="CE40" s="100">
        <f t="shared" si="15"/>
        <v>0</v>
      </c>
      <c r="CF40" s="100">
        <f t="shared" si="15"/>
        <v>0</v>
      </c>
      <c r="CG40" s="100">
        <f t="shared" si="15"/>
        <v>0</v>
      </c>
      <c r="CH40" s="100">
        <f t="shared" si="15"/>
        <v>0</v>
      </c>
      <c r="CI40" s="100">
        <f t="shared" si="14"/>
        <v>0</v>
      </c>
      <c r="CJ40" s="103">
        <f t="shared" si="12"/>
        <v>0</v>
      </c>
      <c r="CK40" s="101">
        <f t="shared" si="12"/>
        <v>0</v>
      </c>
      <c r="CL40" s="103">
        <f t="shared" si="12"/>
        <v>0</v>
      </c>
      <c r="CM40" s="101" t="e">
        <f t="shared" si="13"/>
        <v>#DIV/0!</v>
      </c>
    </row>
    <row r="41" spans="2:91" ht="18" x14ac:dyDescent="0.35">
      <c r="B41" s="94"/>
      <c r="C41" s="97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1"/>
        <v>12</v>
      </c>
      <c r="AY41" s="100"/>
      <c r="AZ41" s="101"/>
      <c r="BA41" s="102">
        <f t="shared" si="2"/>
        <v>0</v>
      </c>
      <c r="BB41" s="100" t="e">
        <f t="shared" si="3"/>
        <v>#DIV/0!</v>
      </c>
      <c r="BC41" s="100">
        <f t="shared" si="4"/>
        <v>0</v>
      </c>
      <c r="BD41" s="100" t="e">
        <f t="shared" si="5"/>
        <v>#DIV/0!</v>
      </c>
      <c r="BE41" s="100">
        <f t="shared" si="6"/>
        <v>0</v>
      </c>
      <c r="BF41" s="100" t="e">
        <f t="shared" si="7"/>
        <v>#DIV/0!</v>
      </c>
      <c r="BG41" s="103" t="e">
        <f>+VLOOKUP(J41,'Código Barras'!$C$3:$D$1694,1,0)</f>
        <v>#N/A</v>
      </c>
      <c r="BH41" s="101" t="e">
        <f t="shared" si="8"/>
        <v>#DIV/0!</v>
      </c>
      <c r="BI41" s="103" t="e">
        <f>+VLOOKUP(L41,'Código Barras'!$C$3:$D$1694,1,0)</f>
        <v>#N/A</v>
      </c>
      <c r="BJ41" s="101" t="e">
        <f t="shared" si="9"/>
        <v>#DIV/0!</v>
      </c>
      <c r="BK41" s="104" t="str">
        <f>IF(N41&lt;&gt;"",VLOOKUP(N41,Distribuidoras!$B$3:$B$30,1,0),"")</f>
        <v/>
      </c>
      <c r="BL41" s="104" t="e">
        <f>+VLOOKUP(O41,'Cod. Único Territorial'!$D$3:$D$348,1,0)</f>
        <v>#N/A</v>
      </c>
      <c r="BM41" s="104" t="e">
        <f>+VLOOKUP(P41,'Cod. Único Territorial'!$B$3:$B$348,1,0)</f>
        <v>#N/A</v>
      </c>
      <c r="BN41" s="104" t="e">
        <f>+VLOOKUP(Q41,'Sector Económico'!$B$3:$B$30,1,0)</f>
        <v>#N/A</v>
      </c>
      <c r="BO41" s="104" t="e">
        <f>+VLOOKUP(R41,'Sector Económico'!$C$3:$C$30,1,0)</f>
        <v>#N/A</v>
      </c>
      <c r="BP41" s="103">
        <f t="shared" si="10"/>
        <v>0</v>
      </c>
      <c r="BQ41" s="103">
        <f t="shared" si="10"/>
        <v>0</v>
      </c>
      <c r="BR41" s="103">
        <f t="shared" si="10"/>
        <v>0</v>
      </c>
      <c r="BS41" s="103">
        <f t="shared" si="10"/>
        <v>0</v>
      </c>
      <c r="BT41" s="101">
        <f t="shared" si="15"/>
        <v>0</v>
      </c>
      <c r="BU41" s="101">
        <f t="shared" si="15"/>
        <v>0</v>
      </c>
      <c r="BV41" s="101">
        <f t="shared" si="15"/>
        <v>0</v>
      </c>
      <c r="BW41" s="101">
        <f t="shared" si="15"/>
        <v>0</v>
      </c>
      <c r="BX41" s="101">
        <f t="shared" si="15"/>
        <v>0</v>
      </c>
      <c r="BY41" s="101">
        <f t="shared" si="15"/>
        <v>0</v>
      </c>
      <c r="BZ41" s="101">
        <f t="shared" si="15"/>
        <v>0</v>
      </c>
      <c r="CA41" s="101">
        <f t="shared" si="15"/>
        <v>0</v>
      </c>
      <c r="CB41" s="100">
        <f t="shared" si="15"/>
        <v>0</v>
      </c>
      <c r="CC41" s="101">
        <f t="shared" si="15"/>
        <v>0</v>
      </c>
      <c r="CD41" s="102">
        <f t="shared" si="15"/>
        <v>0</v>
      </c>
      <c r="CE41" s="100">
        <f t="shared" si="15"/>
        <v>0</v>
      </c>
      <c r="CF41" s="100">
        <f t="shared" si="15"/>
        <v>0</v>
      </c>
      <c r="CG41" s="100">
        <f t="shared" si="15"/>
        <v>0</v>
      </c>
      <c r="CH41" s="100">
        <f t="shared" si="15"/>
        <v>0</v>
      </c>
      <c r="CI41" s="100">
        <f t="shared" si="14"/>
        <v>0</v>
      </c>
      <c r="CJ41" s="103">
        <f t="shared" si="12"/>
        <v>0</v>
      </c>
      <c r="CK41" s="101">
        <f t="shared" si="12"/>
        <v>0</v>
      </c>
      <c r="CL41" s="103">
        <f t="shared" si="12"/>
        <v>0</v>
      </c>
      <c r="CM41" s="101" t="e">
        <f t="shared" si="13"/>
        <v>#DIV/0!</v>
      </c>
    </row>
    <row r="42" spans="2:91" ht="18" x14ac:dyDescent="0.35">
      <c r="B42" s="94"/>
      <c r="C42" s="97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1"/>
        <v>12</v>
      </c>
      <c r="AY42" s="100"/>
      <c r="AZ42" s="101"/>
      <c r="BA42" s="102">
        <f t="shared" si="2"/>
        <v>0</v>
      </c>
      <c r="BB42" s="100" t="e">
        <f t="shared" si="3"/>
        <v>#DIV/0!</v>
      </c>
      <c r="BC42" s="100">
        <f t="shared" si="4"/>
        <v>0</v>
      </c>
      <c r="BD42" s="100" t="e">
        <f t="shared" si="5"/>
        <v>#DIV/0!</v>
      </c>
      <c r="BE42" s="100">
        <f t="shared" si="6"/>
        <v>0</v>
      </c>
      <c r="BF42" s="100" t="e">
        <f t="shared" si="7"/>
        <v>#DIV/0!</v>
      </c>
      <c r="BG42" s="103" t="e">
        <f>+VLOOKUP(J42,'Código Barras'!$C$3:$D$1694,1,0)</f>
        <v>#N/A</v>
      </c>
      <c r="BH42" s="101" t="e">
        <f t="shared" si="8"/>
        <v>#DIV/0!</v>
      </c>
      <c r="BI42" s="103" t="e">
        <f>+VLOOKUP(L42,'Código Barras'!$C$3:$D$1694,1,0)</f>
        <v>#N/A</v>
      </c>
      <c r="BJ42" s="101" t="e">
        <f t="shared" si="9"/>
        <v>#DIV/0!</v>
      </c>
      <c r="BK42" s="104" t="str">
        <f>IF(N42&lt;&gt;"",VLOOKUP(N42,Distribuidoras!$B$3:$B$30,1,0),"")</f>
        <v/>
      </c>
      <c r="BL42" s="104" t="e">
        <f>+VLOOKUP(O42,'Cod. Único Territorial'!$D$3:$D$348,1,0)</f>
        <v>#N/A</v>
      </c>
      <c r="BM42" s="104" t="e">
        <f>+VLOOKUP(P42,'Cod. Único Territorial'!$B$3:$B$348,1,0)</f>
        <v>#N/A</v>
      </c>
      <c r="BN42" s="104" t="e">
        <f>+VLOOKUP(Q42,'Sector Económico'!$B$3:$B$30,1,0)</f>
        <v>#N/A</v>
      </c>
      <c r="BO42" s="104" t="e">
        <f>+VLOOKUP(R42,'Sector Económico'!$C$3:$C$30,1,0)</f>
        <v>#N/A</v>
      </c>
      <c r="BP42" s="103">
        <f t="shared" si="10"/>
        <v>0</v>
      </c>
      <c r="BQ42" s="103">
        <f t="shared" si="10"/>
        <v>0</v>
      </c>
      <c r="BR42" s="103">
        <f t="shared" si="10"/>
        <v>0</v>
      </c>
      <c r="BS42" s="103">
        <f t="shared" si="10"/>
        <v>0</v>
      </c>
      <c r="BT42" s="101">
        <f t="shared" si="15"/>
        <v>0</v>
      </c>
      <c r="BU42" s="101">
        <f t="shared" si="15"/>
        <v>0</v>
      </c>
      <c r="BV42" s="101">
        <f t="shared" si="15"/>
        <v>0</v>
      </c>
      <c r="BW42" s="101">
        <f t="shared" si="15"/>
        <v>0</v>
      </c>
      <c r="BX42" s="101">
        <f t="shared" si="15"/>
        <v>0</v>
      </c>
      <c r="BY42" s="101">
        <f t="shared" si="15"/>
        <v>0</v>
      </c>
      <c r="BZ42" s="101">
        <f t="shared" si="15"/>
        <v>0</v>
      </c>
      <c r="CA42" s="101">
        <f t="shared" si="15"/>
        <v>0</v>
      </c>
      <c r="CB42" s="100">
        <f t="shared" si="15"/>
        <v>0</v>
      </c>
      <c r="CC42" s="101">
        <f t="shared" si="15"/>
        <v>0</v>
      </c>
      <c r="CD42" s="102">
        <f t="shared" si="15"/>
        <v>0</v>
      </c>
      <c r="CE42" s="100">
        <f t="shared" si="15"/>
        <v>0</v>
      </c>
      <c r="CF42" s="100">
        <f t="shared" si="15"/>
        <v>0</v>
      </c>
      <c r="CG42" s="100">
        <f t="shared" si="15"/>
        <v>0</v>
      </c>
      <c r="CH42" s="100">
        <f t="shared" si="15"/>
        <v>0</v>
      </c>
      <c r="CI42" s="100">
        <f t="shared" si="14"/>
        <v>0</v>
      </c>
      <c r="CJ42" s="103">
        <f t="shared" si="12"/>
        <v>0</v>
      </c>
      <c r="CK42" s="101">
        <f t="shared" si="12"/>
        <v>0</v>
      </c>
      <c r="CL42" s="103">
        <f t="shared" si="12"/>
        <v>0</v>
      </c>
      <c r="CM42" s="101" t="e">
        <f t="shared" si="13"/>
        <v>#DIV/0!</v>
      </c>
    </row>
    <row r="43" spans="2:91" ht="18" x14ac:dyDescent="0.35">
      <c r="B43" s="94"/>
      <c r="C43" s="97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1"/>
        <v>12</v>
      </c>
      <c r="AY43" s="100"/>
      <c r="AZ43" s="101"/>
      <c r="BA43" s="102">
        <f t="shared" si="2"/>
        <v>0</v>
      </c>
      <c r="BB43" s="100" t="e">
        <f t="shared" si="3"/>
        <v>#DIV/0!</v>
      </c>
      <c r="BC43" s="100">
        <f t="shared" si="4"/>
        <v>0</v>
      </c>
      <c r="BD43" s="100" t="e">
        <f t="shared" si="5"/>
        <v>#DIV/0!</v>
      </c>
      <c r="BE43" s="100">
        <f t="shared" si="6"/>
        <v>0</v>
      </c>
      <c r="BF43" s="100" t="e">
        <f t="shared" si="7"/>
        <v>#DIV/0!</v>
      </c>
      <c r="BG43" s="103" t="e">
        <f>+VLOOKUP(J43,'Código Barras'!$C$3:$D$1694,1,0)</f>
        <v>#N/A</v>
      </c>
      <c r="BH43" s="101" t="e">
        <f t="shared" si="8"/>
        <v>#DIV/0!</v>
      </c>
      <c r="BI43" s="103" t="e">
        <f>+VLOOKUP(L43,'Código Barras'!$C$3:$D$1694,1,0)</f>
        <v>#N/A</v>
      </c>
      <c r="BJ43" s="101" t="e">
        <f t="shared" si="9"/>
        <v>#DIV/0!</v>
      </c>
      <c r="BK43" s="104" t="str">
        <f>IF(N43&lt;&gt;"",VLOOKUP(N43,Distribuidoras!$B$3:$B$30,1,0),"")</f>
        <v/>
      </c>
      <c r="BL43" s="104" t="e">
        <f>+VLOOKUP(O43,'Cod. Único Territorial'!$D$3:$D$348,1,0)</f>
        <v>#N/A</v>
      </c>
      <c r="BM43" s="104" t="e">
        <f>+VLOOKUP(P43,'Cod. Único Territorial'!$B$3:$B$348,1,0)</f>
        <v>#N/A</v>
      </c>
      <c r="BN43" s="104" t="e">
        <f>+VLOOKUP(Q43,'Sector Económico'!$B$3:$B$30,1,0)</f>
        <v>#N/A</v>
      </c>
      <c r="BO43" s="104" t="e">
        <f>+VLOOKUP(R43,'Sector Económico'!$C$3:$C$30,1,0)</f>
        <v>#N/A</v>
      </c>
      <c r="BP43" s="103">
        <f t="shared" si="10"/>
        <v>0</v>
      </c>
      <c r="BQ43" s="103">
        <f t="shared" si="10"/>
        <v>0</v>
      </c>
      <c r="BR43" s="103">
        <f t="shared" si="10"/>
        <v>0</v>
      </c>
      <c r="BS43" s="103">
        <f t="shared" si="10"/>
        <v>0</v>
      </c>
      <c r="BT43" s="101">
        <f t="shared" si="15"/>
        <v>0</v>
      </c>
      <c r="BU43" s="101">
        <f t="shared" si="15"/>
        <v>0</v>
      </c>
      <c r="BV43" s="101">
        <f t="shared" si="15"/>
        <v>0</v>
      </c>
      <c r="BW43" s="101">
        <f t="shared" si="15"/>
        <v>0</v>
      </c>
      <c r="BX43" s="101">
        <f t="shared" si="15"/>
        <v>0</v>
      </c>
      <c r="BY43" s="101">
        <f t="shared" si="15"/>
        <v>0</v>
      </c>
      <c r="BZ43" s="101">
        <f t="shared" si="15"/>
        <v>0</v>
      </c>
      <c r="CA43" s="101">
        <f t="shared" si="15"/>
        <v>0</v>
      </c>
      <c r="CB43" s="100">
        <f t="shared" si="15"/>
        <v>0</v>
      </c>
      <c r="CC43" s="101">
        <f t="shared" si="15"/>
        <v>0</v>
      </c>
      <c r="CD43" s="102">
        <f t="shared" si="15"/>
        <v>0</v>
      </c>
      <c r="CE43" s="100">
        <f t="shared" si="15"/>
        <v>0</v>
      </c>
      <c r="CF43" s="100">
        <f t="shared" si="15"/>
        <v>0</v>
      </c>
      <c r="CG43" s="100">
        <f t="shared" si="15"/>
        <v>0</v>
      </c>
      <c r="CH43" s="100">
        <f t="shared" si="15"/>
        <v>0</v>
      </c>
      <c r="CI43" s="100">
        <f t="shared" si="14"/>
        <v>0</v>
      </c>
      <c r="CJ43" s="103">
        <f t="shared" si="12"/>
        <v>0</v>
      </c>
      <c r="CK43" s="101">
        <f t="shared" si="12"/>
        <v>0</v>
      </c>
      <c r="CL43" s="103">
        <f t="shared" si="12"/>
        <v>0</v>
      </c>
      <c r="CM43" s="101" t="e">
        <f t="shared" si="13"/>
        <v>#DIV/0!</v>
      </c>
    </row>
    <row r="44" spans="2:91" ht="18" x14ac:dyDescent="0.35">
      <c r="B44" s="94"/>
      <c r="C44" s="97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1"/>
        <v>12</v>
      </c>
      <c r="AY44" s="100"/>
      <c r="AZ44" s="101"/>
      <c r="BA44" s="102">
        <f t="shared" si="2"/>
        <v>0</v>
      </c>
      <c r="BB44" s="100" t="e">
        <f t="shared" si="3"/>
        <v>#DIV/0!</v>
      </c>
      <c r="BC44" s="100">
        <f t="shared" si="4"/>
        <v>0</v>
      </c>
      <c r="BD44" s="100" t="e">
        <f t="shared" si="5"/>
        <v>#DIV/0!</v>
      </c>
      <c r="BE44" s="100">
        <f t="shared" si="6"/>
        <v>0</v>
      </c>
      <c r="BF44" s="100" t="e">
        <f t="shared" si="7"/>
        <v>#DIV/0!</v>
      </c>
      <c r="BG44" s="103" t="e">
        <f>+VLOOKUP(J44,'Código Barras'!$C$3:$D$1694,1,0)</f>
        <v>#N/A</v>
      </c>
      <c r="BH44" s="101" t="e">
        <f t="shared" si="8"/>
        <v>#DIV/0!</v>
      </c>
      <c r="BI44" s="103" t="e">
        <f>+VLOOKUP(L44,'Código Barras'!$C$3:$D$1694,1,0)</f>
        <v>#N/A</v>
      </c>
      <c r="BJ44" s="101" t="e">
        <f t="shared" si="9"/>
        <v>#DIV/0!</v>
      </c>
      <c r="BK44" s="104" t="str">
        <f>IF(N44&lt;&gt;"",VLOOKUP(N44,Distribuidoras!$B$3:$B$30,1,0),"")</f>
        <v/>
      </c>
      <c r="BL44" s="104" t="e">
        <f>+VLOOKUP(O44,'Cod. Único Territorial'!$D$3:$D$348,1,0)</f>
        <v>#N/A</v>
      </c>
      <c r="BM44" s="104" t="e">
        <f>+VLOOKUP(P44,'Cod. Único Territorial'!$B$3:$B$348,1,0)</f>
        <v>#N/A</v>
      </c>
      <c r="BN44" s="104" t="e">
        <f>+VLOOKUP(Q44,'Sector Económico'!$B$3:$B$30,1,0)</f>
        <v>#N/A</v>
      </c>
      <c r="BO44" s="104" t="e">
        <f>+VLOOKUP(R44,'Sector Económico'!$C$3:$C$30,1,0)</f>
        <v>#N/A</v>
      </c>
      <c r="BP44" s="103">
        <f t="shared" si="10"/>
        <v>0</v>
      </c>
      <c r="BQ44" s="103">
        <f t="shared" si="10"/>
        <v>0</v>
      </c>
      <c r="BR44" s="103">
        <f t="shared" si="10"/>
        <v>0</v>
      </c>
      <c r="BS44" s="103">
        <f t="shared" si="10"/>
        <v>0</v>
      </c>
      <c r="BT44" s="101">
        <f t="shared" ref="BT44:CH60" si="16">IF(OR(ISNUMBER(W44),W44=0),W44,1/0)</f>
        <v>0</v>
      </c>
      <c r="BU44" s="101">
        <f t="shared" si="16"/>
        <v>0</v>
      </c>
      <c r="BV44" s="101">
        <f t="shared" si="16"/>
        <v>0</v>
      </c>
      <c r="BW44" s="101">
        <f t="shared" si="16"/>
        <v>0</v>
      </c>
      <c r="BX44" s="101">
        <f t="shared" si="16"/>
        <v>0</v>
      </c>
      <c r="BY44" s="101">
        <f t="shared" si="16"/>
        <v>0</v>
      </c>
      <c r="BZ44" s="101">
        <f t="shared" si="16"/>
        <v>0</v>
      </c>
      <c r="CA44" s="101">
        <f t="shared" si="16"/>
        <v>0</v>
      </c>
      <c r="CB44" s="100">
        <f t="shared" si="16"/>
        <v>0</v>
      </c>
      <c r="CC44" s="101">
        <f t="shared" si="16"/>
        <v>0</v>
      </c>
      <c r="CD44" s="102">
        <f t="shared" si="16"/>
        <v>0</v>
      </c>
      <c r="CE44" s="100">
        <f t="shared" si="16"/>
        <v>0</v>
      </c>
      <c r="CF44" s="100">
        <f t="shared" si="16"/>
        <v>0</v>
      </c>
      <c r="CG44" s="100">
        <f t="shared" si="16"/>
        <v>0</v>
      </c>
      <c r="CH44" s="100">
        <f t="shared" si="16"/>
        <v>0</v>
      </c>
      <c r="CI44" s="100">
        <f t="shared" si="14"/>
        <v>0</v>
      </c>
      <c r="CJ44" s="103">
        <f t="shared" si="12"/>
        <v>0</v>
      </c>
      <c r="CK44" s="101">
        <f t="shared" si="12"/>
        <v>0</v>
      </c>
      <c r="CL44" s="103">
        <f t="shared" si="12"/>
        <v>0</v>
      </c>
      <c r="CM44" s="101" t="e">
        <f t="shared" si="13"/>
        <v>#DIV/0!</v>
      </c>
    </row>
    <row r="45" spans="2:91" ht="18" x14ac:dyDescent="0.35">
      <c r="B45" s="94"/>
      <c r="C45" s="97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1"/>
        <v>12</v>
      </c>
      <c r="AY45" s="100"/>
      <c r="AZ45" s="101"/>
      <c r="BA45" s="102">
        <f t="shared" si="2"/>
        <v>0</v>
      </c>
      <c r="BB45" s="100" t="e">
        <f t="shared" si="3"/>
        <v>#DIV/0!</v>
      </c>
      <c r="BC45" s="100">
        <f t="shared" si="4"/>
        <v>0</v>
      </c>
      <c r="BD45" s="100" t="e">
        <f t="shared" si="5"/>
        <v>#DIV/0!</v>
      </c>
      <c r="BE45" s="100">
        <f t="shared" si="6"/>
        <v>0</v>
      </c>
      <c r="BF45" s="100" t="e">
        <f t="shared" si="7"/>
        <v>#DIV/0!</v>
      </c>
      <c r="BG45" s="103" t="e">
        <f>+VLOOKUP(J45,'Código Barras'!$C$3:$D$1694,1,0)</f>
        <v>#N/A</v>
      </c>
      <c r="BH45" s="101" t="e">
        <f t="shared" si="8"/>
        <v>#DIV/0!</v>
      </c>
      <c r="BI45" s="103" t="e">
        <f>+VLOOKUP(L45,'Código Barras'!$C$3:$D$1694,1,0)</f>
        <v>#N/A</v>
      </c>
      <c r="BJ45" s="101" t="e">
        <f t="shared" si="9"/>
        <v>#DIV/0!</v>
      </c>
      <c r="BK45" s="104" t="str">
        <f>IF(N45&lt;&gt;"",VLOOKUP(N45,Distribuidoras!$B$3:$B$30,1,0),"")</f>
        <v/>
      </c>
      <c r="BL45" s="104" t="e">
        <f>+VLOOKUP(O45,'Cod. Único Territorial'!$D$3:$D$348,1,0)</f>
        <v>#N/A</v>
      </c>
      <c r="BM45" s="104" t="e">
        <f>+VLOOKUP(P45,'Cod. Único Territorial'!$B$3:$B$348,1,0)</f>
        <v>#N/A</v>
      </c>
      <c r="BN45" s="104" t="e">
        <f>+VLOOKUP(Q45,'Sector Económico'!$B$3:$B$30,1,0)</f>
        <v>#N/A</v>
      </c>
      <c r="BO45" s="104" t="e">
        <f>+VLOOKUP(R45,'Sector Económico'!$C$3:$C$30,1,0)</f>
        <v>#N/A</v>
      </c>
      <c r="BP45" s="103">
        <f t="shared" si="10"/>
        <v>0</v>
      </c>
      <c r="BQ45" s="103">
        <f t="shared" si="10"/>
        <v>0</v>
      </c>
      <c r="BR45" s="103">
        <f t="shared" si="10"/>
        <v>0</v>
      </c>
      <c r="BS45" s="103">
        <f t="shared" si="10"/>
        <v>0</v>
      </c>
      <c r="BT45" s="101">
        <f t="shared" si="16"/>
        <v>0</v>
      </c>
      <c r="BU45" s="101">
        <f t="shared" si="16"/>
        <v>0</v>
      </c>
      <c r="BV45" s="101">
        <f t="shared" si="16"/>
        <v>0</v>
      </c>
      <c r="BW45" s="101">
        <f t="shared" si="16"/>
        <v>0</v>
      </c>
      <c r="BX45" s="101">
        <f t="shared" si="16"/>
        <v>0</v>
      </c>
      <c r="BY45" s="101">
        <f t="shared" si="16"/>
        <v>0</v>
      </c>
      <c r="BZ45" s="101">
        <f t="shared" si="16"/>
        <v>0</v>
      </c>
      <c r="CA45" s="101">
        <f t="shared" si="16"/>
        <v>0</v>
      </c>
      <c r="CB45" s="100">
        <f t="shared" si="16"/>
        <v>0</v>
      </c>
      <c r="CC45" s="101">
        <f t="shared" si="16"/>
        <v>0</v>
      </c>
      <c r="CD45" s="102">
        <f t="shared" si="16"/>
        <v>0</v>
      </c>
      <c r="CE45" s="100">
        <f t="shared" si="16"/>
        <v>0</v>
      </c>
      <c r="CF45" s="100">
        <f t="shared" si="16"/>
        <v>0</v>
      </c>
      <c r="CG45" s="100">
        <f t="shared" si="16"/>
        <v>0</v>
      </c>
      <c r="CH45" s="100">
        <f t="shared" si="16"/>
        <v>0</v>
      </c>
      <c r="CI45" s="100">
        <f t="shared" si="14"/>
        <v>0</v>
      </c>
      <c r="CJ45" s="103">
        <f t="shared" si="12"/>
        <v>0</v>
      </c>
      <c r="CK45" s="101">
        <f t="shared" si="12"/>
        <v>0</v>
      </c>
      <c r="CL45" s="103">
        <f t="shared" si="12"/>
        <v>0</v>
      </c>
      <c r="CM45" s="101" t="e">
        <f t="shared" si="13"/>
        <v>#DIV/0!</v>
      </c>
    </row>
    <row r="46" spans="2:91" ht="18" x14ac:dyDescent="0.35">
      <c r="B46" s="94"/>
      <c r="C46" s="97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1"/>
        <v>12</v>
      </c>
      <c r="AY46" s="100"/>
      <c r="AZ46" s="101"/>
      <c r="BA46" s="102">
        <f t="shared" si="2"/>
        <v>0</v>
      </c>
      <c r="BB46" s="100" t="e">
        <f t="shared" si="3"/>
        <v>#DIV/0!</v>
      </c>
      <c r="BC46" s="100">
        <f t="shared" si="4"/>
        <v>0</v>
      </c>
      <c r="BD46" s="100" t="e">
        <f t="shared" si="5"/>
        <v>#DIV/0!</v>
      </c>
      <c r="BE46" s="100">
        <f t="shared" si="6"/>
        <v>0</v>
      </c>
      <c r="BF46" s="100" t="e">
        <f t="shared" si="7"/>
        <v>#DIV/0!</v>
      </c>
      <c r="BG46" s="103" t="e">
        <f>+VLOOKUP(J46,'Código Barras'!$C$3:$D$1694,1,0)</f>
        <v>#N/A</v>
      </c>
      <c r="BH46" s="101" t="e">
        <f t="shared" si="8"/>
        <v>#DIV/0!</v>
      </c>
      <c r="BI46" s="103" t="e">
        <f>+VLOOKUP(L46,'Código Barras'!$C$3:$D$1694,1,0)</f>
        <v>#N/A</v>
      </c>
      <c r="BJ46" s="101" t="e">
        <f t="shared" si="9"/>
        <v>#DIV/0!</v>
      </c>
      <c r="BK46" s="104" t="str">
        <f>IF(N46&lt;&gt;"",VLOOKUP(N46,Distribuidoras!$B$3:$B$30,1,0),"")</f>
        <v/>
      </c>
      <c r="BL46" s="104" t="e">
        <f>+VLOOKUP(O46,'Cod. Único Territorial'!$D$3:$D$348,1,0)</f>
        <v>#N/A</v>
      </c>
      <c r="BM46" s="104" t="e">
        <f>+VLOOKUP(P46,'Cod. Único Territorial'!$B$3:$B$348,1,0)</f>
        <v>#N/A</v>
      </c>
      <c r="BN46" s="104" t="e">
        <f>+VLOOKUP(Q46,'Sector Económico'!$B$3:$B$30,1,0)</f>
        <v>#N/A</v>
      </c>
      <c r="BO46" s="104" t="e">
        <f>+VLOOKUP(R46,'Sector Económico'!$C$3:$C$30,1,0)</f>
        <v>#N/A</v>
      </c>
      <c r="BP46" s="103">
        <f t="shared" si="10"/>
        <v>0</v>
      </c>
      <c r="BQ46" s="103">
        <f t="shared" si="10"/>
        <v>0</v>
      </c>
      <c r="BR46" s="103">
        <f t="shared" si="10"/>
        <v>0</v>
      </c>
      <c r="BS46" s="103">
        <f t="shared" si="10"/>
        <v>0</v>
      </c>
      <c r="BT46" s="101">
        <f t="shared" si="16"/>
        <v>0</v>
      </c>
      <c r="BU46" s="101">
        <f t="shared" si="16"/>
        <v>0</v>
      </c>
      <c r="BV46" s="101">
        <f t="shared" si="16"/>
        <v>0</v>
      </c>
      <c r="BW46" s="101">
        <f t="shared" si="16"/>
        <v>0</v>
      </c>
      <c r="BX46" s="101">
        <f t="shared" si="16"/>
        <v>0</v>
      </c>
      <c r="BY46" s="101">
        <f t="shared" si="16"/>
        <v>0</v>
      </c>
      <c r="BZ46" s="101">
        <f t="shared" si="16"/>
        <v>0</v>
      </c>
      <c r="CA46" s="101">
        <f t="shared" si="16"/>
        <v>0</v>
      </c>
      <c r="CB46" s="100">
        <f t="shared" si="16"/>
        <v>0</v>
      </c>
      <c r="CC46" s="101">
        <f t="shared" si="16"/>
        <v>0</v>
      </c>
      <c r="CD46" s="102">
        <f t="shared" si="16"/>
        <v>0</v>
      </c>
      <c r="CE46" s="100">
        <f t="shared" si="16"/>
        <v>0</v>
      </c>
      <c r="CF46" s="100">
        <f t="shared" si="16"/>
        <v>0</v>
      </c>
      <c r="CG46" s="100">
        <f t="shared" si="16"/>
        <v>0</v>
      </c>
      <c r="CH46" s="100">
        <f t="shared" si="16"/>
        <v>0</v>
      </c>
      <c r="CI46" s="100">
        <f t="shared" si="14"/>
        <v>0</v>
      </c>
      <c r="CJ46" s="103">
        <f t="shared" si="12"/>
        <v>0</v>
      </c>
      <c r="CK46" s="101">
        <f t="shared" si="12"/>
        <v>0</v>
      </c>
      <c r="CL46" s="103">
        <f t="shared" si="12"/>
        <v>0</v>
      </c>
      <c r="CM46" s="101" t="e">
        <f t="shared" si="13"/>
        <v>#DIV/0!</v>
      </c>
    </row>
    <row r="47" spans="2:91" ht="18" x14ac:dyDescent="0.35">
      <c r="B47" s="94"/>
      <c r="C47" s="97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1"/>
        <v>12</v>
      </c>
      <c r="AY47" s="100"/>
      <c r="AZ47" s="101"/>
      <c r="BA47" s="102">
        <f t="shared" si="2"/>
        <v>0</v>
      </c>
      <c r="BB47" s="100" t="e">
        <f t="shared" si="3"/>
        <v>#DIV/0!</v>
      </c>
      <c r="BC47" s="100">
        <f t="shared" si="4"/>
        <v>0</v>
      </c>
      <c r="BD47" s="100" t="e">
        <f t="shared" si="5"/>
        <v>#DIV/0!</v>
      </c>
      <c r="BE47" s="100">
        <f t="shared" si="6"/>
        <v>0</v>
      </c>
      <c r="BF47" s="100" t="e">
        <f t="shared" si="7"/>
        <v>#DIV/0!</v>
      </c>
      <c r="BG47" s="103" t="e">
        <f>+VLOOKUP(J47,'Código Barras'!$C$3:$D$1694,1,0)</f>
        <v>#N/A</v>
      </c>
      <c r="BH47" s="101" t="e">
        <f t="shared" si="8"/>
        <v>#DIV/0!</v>
      </c>
      <c r="BI47" s="103" t="e">
        <f>+VLOOKUP(L47,'Código Barras'!$C$3:$D$1694,1,0)</f>
        <v>#N/A</v>
      </c>
      <c r="BJ47" s="101" t="e">
        <f t="shared" si="9"/>
        <v>#DIV/0!</v>
      </c>
      <c r="BK47" s="104" t="str">
        <f>IF(N47&lt;&gt;"",VLOOKUP(N47,Distribuidoras!$B$3:$B$30,1,0),"")</f>
        <v/>
      </c>
      <c r="BL47" s="104" t="e">
        <f>+VLOOKUP(O47,'Cod. Único Territorial'!$D$3:$D$348,1,0)</f>
        <v>#N/A</v>
      </c>
      <c r="BM47" s="104" t="e">
        <f>+VLOOKUP(P47,'Cod. Único Territorial'!$B$3:$B$348,1,0)</f>
        <v>#N/A</v>
      </c>
      <c r="BN47" s="104" t="e">
        <f>+VLOOKUP(Q47,'Sector Económico'!$B$3:$B$30,1,0)</f>
        <v>#N/A</v>
      </c>
      <c r="BO47" s="104" t="e">
        <f>+VLOOKUP(R47,'Sector Económico'!$C$3:$C$30,1,0)</f>
        <v>#N/A</v>
      </c>
      <c r="BP47" s="103">
        <f t="shared" si="10"/>
        <v>0</v>
      </c>
      <c r="BQ47" s="103">
        <f t="shared" si="10"/>
        <v>0</v>
      </c>
      <c r="BR47" s="103">
        <f t="shared" si="10"/>
        <v>0</v>
      </c>
      <c r="BS47" s="103">
        <f t="shared" si="10"/>
        <v>0</v>
      </c>
      <c r="BT47" s="101">
        <f t="shared" si="16"/>
        <v>0</v>
      </c>
      <c r="BU47" s="101">
        <f t="shared" si="16"/>
        <v>0</v>
      </c>
      <c r="BV47" s="101">
        <f t="shared" si="16"/>
        <v>0</v>
      </c>
      <c r="BW47" s="101">
        <f t="shared" si="16"/>
        <v>0</v>
      </c>
      <c r="BX47" s="101">
        <f t="shared" si="16"/>
        <v>0</v>
      </c>
      <c r="BY47" s="101">
        <f t="shared" si="16"/>
        <v>0</v>
      </c>
      <c r="BZ47" s="101">
        <f t="shared" si="16"/>
        <v>0</v>
      </c>
      <c r="CA47" s="101">
        <f t="shared" si="16"/>
        <v>0</v>
      </c>
      <c r="CB47" s="100">
        <f t="shared" si="16"/>
        <v>0</v>
      </c>
      <c r="CC47" s="101">
        <f t="shared" si="16"/>
        <v>0</v>
      </c>
      <c r="CD47" s="102">
        <f t="shared" si="16"/>
        <v>0</v>
      </c>
      <c r="CE47" s="100">
        <f t="shared" si="16"/>
        <v>0</v>
      </c>
      <c r="CF47" s="100">
        <f t="shared" si="16"/>
        <v>0</v>
      </c>
      <c r="CG47" s="100">
        <f t="shared" si="16"/>
        <v>0</v>
      </c>
      <c r="CH47" s="100">
        <f t="shared" si="16"/>
        <v>0</v>
      </c>
      <c r="CI47" s="100">
        <f t="shared" si="14"/>
        <v>0</v>
      </c>
      <c r="CJ47" s="103">
        <f t="shared" si="12"/>
        <v>0</v>
      </c>
      <c r="CK47" s="101">
        <f t="shared" si="12"/>
        <v>0</v>
      </c>
      <c r="CL47" s="103">
        <f t="shared" si="12"/>
        <v>0</v>
      </c>
      <c r="CM47" s="101" t="e">
        <f t="shared" si="13"/>
        <v>#DIV/0!</v>
      </c>
    </row>
    <row r="48" spans="2:91" ht="18" x14ac:dyDescent="0.35">
      <c r="B48" s="94"/>
      <c r="C48" s="97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1"/>
        <v>12</v>
      </c>
      <c r="AY48" s="100"/>
      <c r="AZ48" s="101"/>
      <c r="BA48" s="102">
        <f t="shared" si="2"/>
        <v>0</v>
      </c>
      <c r="BB48" s="100" t="e">
        <f t="shared" si="3"/>
        <v>#DIV/0!</v>
      </c>
      <c r="BC48" s="100">
        <f t="shared" si="4"/>
        <v>0</v>
      </c>
      <c r="BD48" s="100" t="e">
        <f t="shared" si="5"/>
        <v>#DIV/0!</v>
      </c>
      <c r="BE48" s="100">
        <f t="shared" si="6"/>
        <v>0</v>
      </c>
      <c r="BF48" s="100" t="e">
        <f t="shared" si="7"/>
        <v>#DIV/0!</v>
      </c>
      <c r="BG48" s="103" t="e">
        <f>+VLOOKUP(J48,'Código Barras'!$C$3:$D$1694,1,0)</f>
        <v>#N/A</v>
      </c>
      <c r="BH48" s="101" t="e">
        <f t="shared" si="8"/>
        <v>#DIV/0!</v>
      </c>
      <c r="BI48" s="103" t="e">
        <f>+VLOOKUP(L48,'Código Barras'!$C$3:$D$1694,1,0)</f>
        <v>#N/A</v>
      </c>
      <c r="BJ48" s="101" t="e">
        <f t="shared" si="9"/>
        <v>#DIV/0!</v>
      </c>
      <c r="BK48" s="104" t="str">
        <f>IF(N48&lt;&gt;"",VLOOKUP(N48,Distribuidoras!$B$3:$B$30,1,0),"")</f>
        <v/>
      </c>
      <c r="BL48" s="104" t="e">
        <f>+VLOOKUP(O48,'Cod. Único Territorial'!$D$3:$D$348,1,0)</f>
        <v>#N/A</v>
      </c>
      <c r="BM48" s="104" t="e">
        <f>+VLOOKUP(P48,'Cod. Único Territorial'!$B$3:$B$348,1,0)</f>
        <v>#N/A</v>
      </c>
      <c r="BN48" s="104" t="e">
        <f>+VLOOKUP(Q48,'Sector Económico'!$B$3:$B$30,1,0)</f>
        <v>#N/A</v>
      </c>
      <c r="BO48" s="104" t="e">
        <f>+VLOOKUP(R48,'Sector Económico'!$C$3:$C$30,1,0)</f>
        <v>#N/A</v>
      </c>
      <c r="BP48" s="103">
        <f t="shared" si="10"/>
        <v>0</v>
      </c>
      <c r="BQ48" s="103">
        <f t="shared" si="10"/>
        <v>0</v>
      </c>
      <c r="BR48" s="103">
        <f t="shared" si="10"/>
        <v>0</v>
      </c>
      <c r="BS48" s="103">
        <f t="shared" si="10"/>
        <v>0</v>
      </c>
      <c r="BT48" s="101">
        <f t="shared" si="16"/>
        <v>0</v>
      </c>
      <c r="BU48" s="101">
        <f t="shared" si="16"/>
        <v>0</v>
      </c>
      <c r="BV48" s="101">
        <f t="shared" si="16"/>
        <v>0</v>
      </c>
      <c r="BW48" s="101">
        <f t="shared" si="16"/>
        <v>0</v>
      </c>
      <c r="BX48" s="101">
        <f t="shared" si="16"/>
        <v>0</v>
      </c>
      <c r="BY48" s="101">
        <f t="shared" si="16"/>
        <v>0</v>
      </c>
      <c r="BZ48" s="101">
        <f t="shared" si="16"/>
        <v>0</v>
      </c>
      <c r="CA48" s="101">
        <f t="shared" si="16"/>
        <v>0</v>
      </c>
      <c r="CB48" s="100">
        <f t="shared" si="16"/>
        <v>0</v>
      </c>
      <c r="CC48" s="101">
        <f t="shared" si="16"/>
        <v>0</v>
      </c>
      <c r="CD48" s="102">
        <f t="shared" si="16"/>
        <v>0</v>
      </c>
      <c r="CE48" s="100">
        <f t="shared" si="16"/>
        <v>0</v>
      </c>
      <c r="CF48" s="100">
        <f t="shared" si="16"/>
        <v>0</v>
      </c>
      <c r="CG48" s="100">
        <f t="shared" si="16"/>
        <v>0</v>
      </c>
      <c r="CH48" s="100">
        <f t="shared" si="16"/>
        <v>0</v>
      </c>
      <c r="CI48" s="100">
        <f t="shared" si="14"/>
        <v>0</v>
      </c>
      <c r="CJ48" s="103">
        <f t="shared" si="12"/>
        <v>0</v>
      </c>
      <c r="CK48" s="101">
        <f t="shared" si="12"/>
        <v>0</v>
      </c>
      <c r="CL48" s="103">
        <f t="shared" si="12"/>
        <v>0</v>
      </c>
      <c r="CM48" s="101" t="e">
        <f t="shared" si="13"/>
        <v>#DIV/0!</v>
      </c>
    </row>
    <row r="49" spans="2:91" ht="18" x14ac:dyDescent="0.35">
      <c r="B49" s="94"/>
      <c r="C49" s="97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1"/>
        <v>12</v>
      </c>
      <c r="AY49" s="100"/>
      <c r="AZ49" s="101"/>
      <c r="BA49" s="102">
        <f t="shared" si="2"/>
        <v>0</v>
      </c>
      <c r="BB49" s="100" t="e">
        <f t="shared" si="3"/>
        <v>#DIV/0!</v>
      </c>
      <c r="BC49" s="100">
        <f t="shared" si="4"/>
        <v>0</v>
      </c>
      <c r="BD49" s="100" t="e">
        <f t="shared" si="5"/>
        <v>#DIV/0!</v>
      </c>
      <c r="BE49" s="100">
        <f t="shared" si="6"/>
        <v>0</v>
      </c>
      <c r="BF49" s="100" t="e">
        <f t="shared" si="7"/>
        <v>#DIV/0!</v>
      </c>
      <c r="BG49" s="103" t="e">
        <f>+VLOOKUP(J49,'Código Barras'!$C$3:$D$1694,1,0)</f>
        <v>#N/A</v>
      </c>
      <c r="BH49" s="101" t="e">
        <f t="shared" si="8"/>
        <v>#DIV/0!</v>
      </c>
      <c r="BI49" s="103" t="e">
        <f>+VLOOKUP(L49,'Código Barras'!$C$3:$D$1694,1,0)</f>
        <v>#N/A</v>
      </c>
      <c r="BJ49" s="101" t="e">
        <f t="shared" si="9"/>
        <v>#DIV/0!</v>
      </c>
      <c r="BK49" s="104" t="str">
        <f>IF(N49&lt;&gt;"",VLOOKUP(N49,Distribuidoras!$B$3:$B$30,1,0),"")</f>
        <v/>
      </c>
      <c r="BL49" s="104" t="e">
        <f>+VLOOKUP(O49,'Cod. Único Territorial'!$D$3:$D$348,1,0)</f>
        <v>#N/A</v>
      </c>
      <c r="BM49" s="104" t="e">
        <f>+VLOOKUP(P49,'Cod. Único Territorial'!$B$3:$B$348,1,0)</f>
        <v>#N/A</v>
      </c>
      <c r="BN49" s="104" t="e">
        <f>+VLOOKUP(Q49,'Sector Económico'!$B$3:$B$30,1,0)</f>
        <v>#N/A</v>
      </c>
      <c r="BO49" s="104" t="e">
        <f>+VLOOKUP(R49,'Sector Económico'!$C$3:$C$30,1,0)</f>
        <v>#N/A</v>
      </c>
      <c r="BP49" s="103">
        <f t="shared" si="10"/>
        <v>0</v>
      </c>
      <c r="BQ49" s="103">
        <f t="shared" si="10"/>
        <v>0</v>
      </c>
      <c r="BR49" s="103">
        <f t="shared" si="10"/>
        <v>0</v>
      </c>
      <c r="BS49" s="103">
        <f t="shared" si="10"/>
        <v>0</v>
      </c>
      <c r="BT49" s="101">
        <f t="shared" si="16"/>
        <v>0</v>
      </c>
      <c r="BU49" s="101">
        <f t="shared" si="16"/>
        <v>0</v>
      </c>
      <c r="BV49" s="101">
        <f t="shared" si="16"/>
        <v>0</v>
      </c>
      <c r="BW49" s="101">
        <f t="shared" si="16"/>
        <v>0</v>
      </c>
      <c r="BX49" s="101">
        <f t="shared" si="16"/>
        <v>0</v>
      </c>
      <c r="BY49" s="101">
        <f t="shared" si="16"/>
        <v>0</v>
      </c>
      <c r="BZ49" s="101">
        <f t="shared" si="16"/>
        <v>0</v>
      </c>
      <c r="CA49" s="101">
        <f t="shared" si="16"/>
        <v>0</v>
      </c>
      <c r="CB49" s="100">
        <f t="shared" si="16"/>
        <v>0</v>
      </c>
      <c r="CC49" s="101">
        <f t="shared" si="16"/>
        <v>0</v>
      </c>
      <c r="CD49" s="102">
        <f t="shared" si="16"/>
        <v>0</v>
      </c>
      <c r="CE49" s="100">
        <f t="shared" si="16"/>
        <v>0</v>
      </c>
      <c r="CF49" s="100">
        <f t="shared" si="16"/>
        <v>0</v>
      </c>
      <c r="CG49" s="100">
        <f t="shared" si="16"/>
        <v>0</v>
      </c>
      <c r="CH49" s="100">
        <f t="shared" si="16"/>
        <v>0</v>
      </c>
      <c r="CI49" s="100">
        <f t="shared" si="14"/>
        <v>0</v>
      </c>
      <c r="CJ49" s="103">
        <f t="shared" si="12"/>
        <v>0</v>
      </c>
      <c r="CK49" s="101">
        <f t="shared" si="12"/>
        <v>0</v>
      </c>
      <c r="CL49" s="103">
        <f t="shared" si="12"/>
        <v>0</v>
      </c>
      <c r="CM49" s="101" t="e">
        <f t="shared" si="13"/>
        <v>#DIV/0!</v>
      </c>
    </row>
    <row r="50" spans="2:91" ht="18" x14ac:dyDescent="0.35">
      <c r="B50" s="94"/>
      <c r="C50" s="97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1"/>
        <v>12</v>
      </c>
      <c r="AY50" s="100"/>
      <c r="AZ50" s="101"/>
      <c r="BA50" s="102">
        <f t="shared" si="2"/>
        <v>0</v>
      </c>
      <c r="BB50" s="100" t="e">
        <f t="shared" si="3"/>
        <v>#DIV/0!</v>
      </c>
      <c r="BC50" s="100">
        <f t="shared" si="4"/>
        <v>0</v>
      </c>
      <c r="BD50" s="100" t="e">
        <f t="shared" si="5"/>
        <v>#DIV/0!</v>
      </c>
      <c r="BE50" s="100">
        <f t="shared" si="6"/>
        <v>0</v>
      </c>
      <c r="BF50" s="100" t="e">
        <f t="shared" si="7"/>
        <v>#DIV/0!</v>
      </c>
      <c r="BG50" s="103" t="e">
        <f>+VLOOKUP(J50,'Código Barras'!$C$3:$D$1694,1,0)</f>
        <v>#N/A</v>
      </c>
      <c r="BH50" s="101" t="e">
        <f t="shared" si="8"/>
        <v>#DIV/0!</v>
      </c>
      <c r="BI50" s="103" t="e">
        <f>+VLOOKUP(L50,'Código Barras'!$C$3:$D$1694,1,0)</f>
        <v>#N/A</v>
      </c>
      <c r="BJ50" s="101" t="e">
        <f t="shared" si="9"/>
        <v>#DIV/0!</v>
      </c>
      <c r="BK50" s="104" t="str">
        <f>IF(N50&lt;&gt;"",VLOOKUP(N50,Distribuidoras!$B$3:$B$30,1,0),"")</f>
        <v/>
      </c>
      <c r="BL50" s="104" t="e">
        <f>+VLOOKUP(O50,'Cod. Único Territorial'!$D$3:$D$348,1,0)</f>
        <v>#N/A</v>
      </c>
      <c r="BM50" s="104" t="e">
        <f>+VLOOKUP(P50,'Cod. Único Territorial'!$B$3:$B$348,1,0)</f>
        <v>#N/A</v>
      </c>
      <c r="BN50" s="104" t="e">
        <f>+VLOOKUP(Q50,'Sector Económico'!$B$3:$B$30,1,0)</f>
        <v>#N/A</v>
      </c>
      <c r="BO50" s="104" t="e">
        <f>+VLOOKUP(R50,'Sector Económico'!$C$3:$C$30,1,0)</f>
        <v>#N/A</v>
      </c>
      <c r="BP50" s="103">
        <f t="shared" si="10"/>
        <v>0</v>
      </c>
      <c r="BQ50" s="103">
        <f t="shared" si="10"/>
        <v>0</v>
      </c>
      <c r="BR50" s="103">
        <f t="shared" si="10"/>
        <v>0</v>
      </c>
      <c r="BS50" s="103">
        <f t="shared" si="10"/>
        <v>0</v>
      </c>
      <c r="BT50" s="101">
        <f t="shared" si="16"/>
        <v>0</v>
      </c>
      <c r="BU50" s="101">
        <f t="shared" si="16"/>
        <v>0</v>
      </c>
      <c r="BV50" s="101">
        <f t="shared" si="16"/>
        <v>0</v>
      </c>
      <c r="BW50" s="101">
        <f t="shared" si="16"/>
        <v>0</v>
      </c>
      <c r="BX50" s="101">
        <f t="shared" si="16"/>
        <v>0</v>
      </c>
      <c r="BY50" s="101">
        <f t="shared" si="16"/>
        <v>0</v>
      </c>
      <c r="BZ50" s="101">
        <f t="shared" si="16"/>
        <v>0</v>
      </c>
      <c r="CA50" s="101">
        <f t="shared" si="16"/>
        <v>0</v>
      </c>
      <c r="CB50" s="100">
        <f t="shared" si="16"/>
        <v>0</v>
      </c>
      <c r="CC50" s="101">
        <f t="shared" si="16"/>
        <v>0</v>
      </c>
      <c r="CD50" s="102">
        <f t="shared" si="16"/>
        <v>0</v>
      </c>
      <c r="CE50" s="100">
        <f t="shared" si="16"/>
        <v>0</v>
      </c>
      <c r="CF50" s="100">
        <f t="shared" si="16"/>
        <v>0</v>
      </c>
      <c r="CG50" s="100">
        <f t="shared" si="16"/>
        <v>0</v>
      </c>
      <c r="CH50" s="100">
        <f t="shared" si="16"/>
        <v>0</v>
      </c>
      <c r="CI50" s="100">
        <f t="shared" si="14"/>
        <v>0</v>
      </c>
      <c r="CJ50" s="103">
        <f t="shared" si="12"/>
        <v>0</v>
      </c>
      <c r="CK50" s="101">
        <f t="shared" si="12"/>
        <v>0</v>
      </c>
      <c r="CL50" s="103">
        <f t="shared" si="12"/>
        <v>0</v>
      </c>
      <c r="CM50" s="101" t="e">
        <f t="shared" si="13"/>
        <v>#DIV/0!</v>
      </c>
    </row>
    <row r="51" spans="2:91" ht="18" x14ac:dyDescent="0.35">
      <c r="B51" s="94"/>
      <c r="C51" s="97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1"/>
        <v>12</v>
      </c>
      <c r="AY51" s="100"/>
      <c r="AZ51" s="101"/>
      <c r="BA51" s="102">
        <f t="shared" si="2"/>
        <v>0</v>
      </c>
      <c r="BB51" s="100" t="e">
        <f t="shared" si="3"/>
        <v>#DIV/0!</v>
      </c>
      <c r="BC51" s="100">
        <f t="shared" si="4"/>
        <v>0</v>
      </c>
      <c r="BD51" s="100" t="e">
        <f t="shared" si="5"/>
        <v>#DIV/0!</v>
      </c>
      <c r="BE51" s="100">
        <f t="shared" si="6"/>
        <v>0</v>
      </c>
      <c r="BF51" s="100" t="e">
        <f t="shared" si="7"/>
        <v>#DIV/0!</v>
      </c>
      <c r="BG51" s="103" t="e">
        <f>+VLOOKUP(J51,'Código Barras'!$C$3:$D$1694,1,0)</f>
        <v>#N/A</v>
      </c>
      <c r="BH51" s="101" t="e">
        <f t="shared" si="8"/>
        <v>#DIV/0!</v>
      </c>
      <c r="BI51" s="103" t="e">
        <f>+VLOOKUP(L51,'Código Barras'!$C$3:$D$1694,1,0)</f>
        <v>#N/A</v>
      </c>
      <c r="BJ51" s="101" t="e">
        <f t="shared" si="9"/>
        <v>#DIV/0!</v>
      </c>
      <c r="BK51" s="104" t="str">
        <f>IF(N51&lt;&gt;"",VLOOKUP(N51,Distribuidoras!$B$3:$B$30,1,0),"")</f>
        <v/>
      </c>
      <c r="BL51" s="104" t="e">
        <f>+VLOOKUP(O51,'Cod. Único Territorial'!$D$3:$D$348,1,0)</f>
        <v>#N/A</v>
      </c>
      <c r="BM51" s="104" t="e">
        <f>+VLOOKUP(P51,'Cod. Único Territorial'!$B$3:$B$348,1,0)</f>
        <v>#N/A</v>
      </c>
      <c r="BN51" s="104" t="e">
        <f>+VLOOKUP(Q51,'Sector Económico'!$B$3:$B$30,1,0)</f>
        <v>#N/A</v>
      </c>
      <c r="BO51" s="104" t="e">
        <f>+VLOOKUP(R51,'Sector Económico'!$C$3:$C$30,1,0)</f>
        <v>#N/A</v>
      </c>
      <c r="BP51" s="103">
        <f t="shared" si="10"/>
        <v>0</v>
      </c>
      <c r="BQ51" s="103">
        <f t="shared" si="10"/>
        <v>0</v>
      </c>
      <c r="BR51" s="103">
        <f t="shared" si="10"/>
        <v>0</v>
      </c>
      <c r="BS51" s="103">
        <f t="shared" si="10"/>
        <v>0</v>
      </c>
      <c r="BT51" s="101">
        <f t="shared" si="16"/>
        <v>0</v>
      </c>
      <c r="BU51" s="101">
        <f t="shared" si="16"/>
        <v>0</v>
      </c>
      <c r="BV51" s="101">
        <f t="shared" si="16"/>
        <v>0</v>
      </c>
      <c r="BW51" s="101">
        <f t="shared" si="16"/>
        <v>0</v>
      </c>
      <c r="BX51" s="101">
        <f t="shared" si="16"/>
        <v>0</v>
      </c>
      <c r="BY51" s="101">
        <f t="shared" si="16"/>
        <v>0</v>
      </c>
      <c r="BZ51" s="101">
        <f t="shared" si="16"/>
        <v>0</v>
      </c>
      <c r="CA51" s="101">
        <f t="shared" si="16"/>
        <v>0</v>
      </c>
      <c r="CB51" s="100">
        <f t="shared" si="16"/>
        <v>0</v>
      </c>
      <c r="CC51" s="101">
        <f t="shared" si="16"/>
        <v>0</v>
      </c>
      <c r="CD51" s="102">
        <f t="shared" si="16"/>
        <v>0</v>
      </c>
      <c r="CE51" s="100">
        <f t="shared" si="16"/>
        <v>0</v>
      </c>
      <c r="CF51" s="100">
        <f t="shared" si="16"/>
        <v>0</v>
      </c>
      <c r="CG51" s="100">
        <f t="shared" si="16"/>
        <v>0</v>
      </c>
      <c r="CH51" s="100">
        <f t="shared" si="16"/>
        <v>0</v>
      </c>
      <c r="CI51" s="100">
        <f t="shared" si="14"/>
        <v>0</v>
      </c>
      <c r="CJ51" s="103">
        <f t="shared" si="12"/>
        <v>0</v>
      </c>
      <c r="CK51" s="101">
        <f t="shared" si="12"/>
        <v>0</v>
      </c>
      <c r="CL51" s="103">
        <f t="shared" si="12"/>
        <v>0</v>
      </c>
      <c r="CM51" s="101" t="e">
        <f t="shared" si="13"/>
        <v>#DIV/0!</v>
      </c>
    </row>
    <row r="52" spans="2:91" ht="18" x14ac:dyDescent="0.35">
      <c r="B52" s="94"/>
      <c r="C52" s="97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1"/>
        <v>12</v>
      </c>
      <c r="AY52" s="100"/>
      <c r="AZ52" s="101"/>
      <c r="BA52" s="102">
        <f t="shared" si="2"/>
        <v>0</v>
      </c>
      <c r="BB52" s="100" t="e">
        <f t="shared" si="3"/>
        <v>#DIV/0!</v>
      </c>
      <c r="BC52" s="100">
        <f t="shared" si="4"/>
        <v>0</v>
      </c>
      <c r="BD52" s="100" t="e">
        <f t="shared" si="5"/>
        <v>#DIV/0!</v>
      </c>
      <c r="BE52" s="100">
        <f t="shared" si="6"/>
        <v>0</v>
      </c>
      <c r="BF52" s="100" t="e">
        <f t="shared" si="7"/>
        <v>#DIV/0!</v>
      </c>
      <c r="BG52" s="103" t="e">
        <f>+VLOOKUP(J52,'Código Barras'!$C$3:$D$1694,1,0)</f>
        <v>#N/A</v>
      </c>
      <c r="BH52" s="101" t="e">
        <f t="shared" si="8"/>
        <v>#DIV/0!</v>
      </c>
      <c r="BI52" s="103" t="e">
        <f>+VLOOKUP(L52,'Código Barras'!$C$3:$D$1694,1,0)</f>
        <v>#N/A</v>
      </c>
      <c r="BJ52" s="101" t="e">
        <f t="shared" si="9"/>
        <v>#DIV/0!</v>
      </c>
      <c r="BK52" s="104" t="str">
        <f>IF(N52&lt;&gt;"",VLOOKUP(N52,Distribuidoras!$B$3:$B$30,1,0),"")</f>
        <v/>
      </c>
      <c r="BL52" s="104" t="e">
        <f>+VLOOKUP(O52,'Cod. Único Territorial'!$D$3:$D$348,1,0)</f>
        <v>#N/A</v>
      </c>
      <c r="BM52" s="104" t="e">
        <f>+VLOOKUP(P52,'Cod. Único Territorial'!$B$3:$B$348,1,0)</f>
        <v>#N/A</v>
      </c>
      <c r="BN52" s="104" t="e">
        <f>+VLOOKUP(Q52,'Sector Económico'!$B$3:$B$30,1,0)</f>
        <v>#N/A</v>
      </c>
      <c r="BO52" s="104" t="e">
        <f>+VLOOKUP(R52,'Sector Económico'!$C$3:$C$30,1,0)</f>
        <v>#N/A</v>
      </c>
      <c r="BP52" s="103">
        <f t="shared" si="10"/>
        <v>0</v>
      </c>
      <c r="BQ52" s="103">
        <f t="shared" si="10"/>
        <v>0</v>
      </c>
      <c r="BR52" s="103">
        <f t="shared" si="10"/>
        <v>0</v>
      </c>
      <c r="BS52" s="103">
        <f t="shared" si="10"/>
        <v>0</v>
      </c>
      <c r="BT52" s="101">
        <f t="shared" si="16"/>
        <v>0</v>
      </c>
      <c r="BU52" s="101">
        <f t="shared" si="16"/>
        <v>0</v>
      </c>
      <c r="BV52" s="101">
        <f t="shared" si="16"/>
        <v>0</v>
      </c>
      <c r="BW52" s="101">
        <f t="shared" si="16"/>
        <v>0</v>
      </c>
      <c r="BX52" s="101">
        <f t="shared" si="16"/>
        <v>0</v>
      </c>
      <c r="BY52" s="101">
        <f t="shared" si="16"/>
        <v>0</v>
      </c>
      <c r="BZ52" s="101">
        <f t="shared" si="16"/>
        <v>0</v>
      </c>
      <c r="CA52" s="101">
        <f t="shared" si="16"/>
        <v>0</v>
      </c>
      <c r="CB52" s="100">
        <f t="shared" si="16"/>
        <v>0</v>
      </c>
      <c r="CC52" s="101">
        <f t="shared" si="16"/>
        <v>0</v>
      </c>
      <c r="CD52" s="102">
        <f t="shared" si="16"/>
        <v>0</v>
      </c>
      <c r="CE52" s="100">
        <f t="shared" si="16"/>
        <v>0</v>
      </c>
      <c r="CF52" s="100">
        <f t="shared" si="16"/>
        <v>0</v>
      </c>
      <c r="CG52" s="100">
        <f t="shared" si="16"/>
        <v>0</v>
      </c>
      <c r="CH52" s="100">
        <f t="shared" si="16"/>
        <v>0</v>
      </c>
      <c r="CI52" s="100">
        <f t="shared" si="14"/>
        <v>0</v>
      </c>
      <c r="CJ52" s="103">
        <f t="shared" si="12"/>
        <v>0</v>
      </c>
      <c r="CK52" s="101">
        <f t="shared" si="12"/>
        <v>0</v>
      </c>
      <c r="CL52" s="103">
        <f t="shared" si="12"/>
        <v>0</v>
      </c>
      <c r="CM52" s="101" t="e">
        <f t="shared" si="13"/>
        <v>#DIV/0!</v>
      </c>
    </row>
    <row r="53" spans="2:91" ht="18" x14ac:dyDescent="0.35">
      <c r="B53" s="94"/>
      <c r="C53" s="97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1"/>
        <v>12</v>
      </c>
      <c r="AY53" s="100"/>
      <c r="AZ53" s="101"/>
      <c r="BA53" s="102">
        <f t="shared" si="2"/>
        <v>0</v>
      </c>
      <c r="BB53" s="100" t="e">
        <f t="shared" si="3"/>
        <v>#DIV/0!</v>
      </c>
      <c r="BC53" s="100">
        <f t="shared" si="4"/>
        <v>0</v>
      </c>
      <c r="BD53" s="100" t="e">
        <f t="shared" si="5"/>
        <v>#DIV/0!</v>
      </c>
      <c r="BE53" s="100">
        <f t="shared" si="6"/>
        <v>0</v>
      </c>
      <c r="BF53" s="100" t="e">
        <f t="shared" si="7"/>
        <v>#DIV/0!</v>
      </c>
      <c r="BG53" s="103" t="e">
        <f>+VLOOKUP(J53,'Código Barras'!$C$3:$D$1694,1,0)</f>
        <v>#N/A</v>
      </c>
      <c r="BH53" s="101" t="e">
        <f t="shared" si="8"/>
        <v>#DIV/0!</v>
      </c>
      <c r="BI53" s="103" t="e">
        <f>+VLOOKUP(L53,'Código Barras'!$C$3:$D$1694,1,0)</f>
        <v>#N/A</v>
      </c>
      <c r="BJ53" s="101" t="e">
        <f t="shared" si="9"/>
        <v>#DIV/0!</v>
      </c>
      <c r="BK53" s="104" t="str">
        <f>IF(N53&lt;&gt;"",VLOOKUP(N53,Distribuidoras!$B$3:$B$30,1,0),"")</f>
        <v/>
      </c>
      <c r="BL53" s="104" t="e">
        <f>+VLOOKUP(O53,'Cod. Único Territorial'!$D$3:$D$348,1,0)</f>
        <v>#N/A</v>
      </c>
      <c r="BM53" s="104" t="e">
        <f>+VLOOKUP(P53,'Cod. Único Territorial'!$B$3:$B$348,1,0)</f>
        <v>#N/A</v>
      </c>
      <c r="BN53" s="104" t="e">
        <f>+VLOOKUP(Q53,'Sector Económico'!$B$3:$B$30,1,0)</f>
        <v>#N/A</v>
      </c>
      <c r="BO53" s="104" t="e">
        <f>+VLOOKUP(R53,'Sector Económico'!$C$3:$C$30,1,0)</f>
        <v>#N/A</v>
      </c>
      <c r="BP53" s="103">
        <f t="shared" si="10"/>
        <v>0</v>
      </c>
      <c r="BQ53" s="103">
        <f t="shared" si="10"/>
        <v>0</v>
      </c>
      <c r="BR53" s="103">
        <f t="shared" si="10"/>
        <v>0</v>
      </c>
      <c r="BS53" s="103">
        <f t="shared" si="10"/>
        <v>0</v>
      </c>
      <c r="BT53" s="101">
        <f t="shared" si="16"/>
        <v>0</v>
      </c>
      <c r="BU53" s="101">
        <f t="shared" si="16"/>
        <v>0</v>
      </c>
      <c r="BV53" s="101">
        <f t="shared" si="16"/>
        <v>0</v>
      </c>
      <c r="BW53" s="101">
        <f t="shared" si="16"/>
        <v>0</v>
      </c>
      <c r="BX53" s="101">
        <f t="shared" si="16"/>
        <v>0</v>
      </c>
      <c r="BY53" s="101">
        <f t="shared" si="16"/>
        <v>0</v>
      </c>
      <c r="BZ53" s="101">
        <f t="shared" si="16"/>
        <v>0</v>
      </c>
      <c r="CA53" s="101">
        <f t="shared" si="16"/>
        <v>0</v>
      </c>
      <c r="CB53" s="100">
        <f t="shared" si="16"/>
        <v>0</v>
      </c>
      <c r="CC53" s="101">
        <f t="shared" si="16"/>
        <v>0</v>
      </c>
      <c r="CD53" s="102">
        <f t="shared" si="16"/>
        <v>0</v>
      </c>
      <c r="CE53" s="100">
        <f t="shared" si="16"/>
        <v>0</v>
      </c>
      <c r="CF53" s="100">
        <f t="shared" si="16"/>
        <v>0</v>
      </c>
      <c r="CG53" s="100">
        <f t="shared" si="16"/>
        <v>0</v>
      </c>
      <c r="CH53" s="100">
        <f t="shared" si="16"/>
        <v>0</v>
      </c>
      <c r="CI53" s="100">
        <f t="shared" si="14"/>
        <v>0</v>
      </c>
      <c r="CJ53" s="103">
        <f t="shared" si="12"/>
        <v>0</v>
      </c>
      <c r="CK53" s="101">
        <f t="shared" si="12"/>
        <v>0</v>
      </c>
      <c r="CL53" s="103">
        <f t="shared" si="12"/>
        <v>0</v>
      </c>
      <c r="CM53" s="101" t="e">
        <f t="shared" si="13"/>
        <v>#DIV/0!</v>
      </c>
    </row>
    <row r="54" spans="2:91" ht="18" x14ac:dyDescent="0.35">
      <c r="B54" s="94"/>
      <c r="C54" s="97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1"/>
        <v>12</v>
      </c>
      <c r="AY54" s="100"/>
      <c r="AZ54" s="101"/>
      <c r="BA54" s="102">
        <f t="shared" si="2"/>
        <v>0</v>
      </c>
      <c r="BB54" s="100" t="e">
        <f t="shared" si="3"/>
        <v>#DIV/0!</v>
      </c>
      <c r="BC54" s="100">
        <f t="shared" si="4"/>
        <v>0</v>
      </c>
      <c r="BD54" s="100" t="e">
        <f t="shared" si="5"/>
        <v>#DIV/0!</v>
      </c>
      <c r="BE54" s="100">
        <f t="shared" si="6"/>
        <v>0</v>
      </c>
      <c r="BF54" s="100" t="e">
        <f t="shared" si="7"/>
        <v>#DIV/0!</v>
      </c>
      <c r="BG54" s="103" t="e">
        <f>+VLOOKUP(J54,'Código Barras'!$C$3:$D$1694,1,0)</f>
        <v>#N/A</v>
      </c>
      <c r="BH54" s="101" t="e">
        <f t="shared" si="8"/>
        <v>#DIV/0!</v>
      </c>
      <c r="BI54" s="103" t="e">
        <f>+VLOOKUP(L54,'Código Barras'!$C$3:$D$1694,1,0)</f>
        <v>#N/A</v>
      </c>
      <c r="BJ54" s="101" t="e">
        <f t="shared" si="9"/>
        <v>#DIV/0!</v>
      </c>
      <c r="BK54" s="104" t="str">
        <f>IF(N54&lt;&gt;"",VLOOKUP(N54,Distribuidoras!$B$3:$B$30,1,0),"")</f>
        <v/>
      </c>
      <c r="BL54" s="104" t="e">
        <f>+VLOOKUP(O54,'Cod. Único Territorial'!$D$3:$D$348,1,0)</f>
        <v>#N/A</v>
      </c>
      <c r="BM54" s="104" t="e">
        <f>+VLOOKUP(P54,'Cod. Único Territorial'!$B$3:$B$348,1,0)</f>
        <v>#N/A</v>
      </c>
      <c r="BN54" s="104" t="e">
        <f>+VLOOKUP(Q54,'Sector Económico'!$B$3:$B$30,1,0)</f>
        <v>#N/A</v>
      </c>
      <c r="BO54" s="104" t="e">
        <f>+VLOOKUP(R54,'Sector Económico'!$C$3:$C$30,1,0)</f>
        <v>#N/A</v>
      </c>
      <c r="BP54" s="103">
        <f t="shared" si="10"/>
        <v>0</v>
      </c>
      <c r="BQ54" s="103">
        <f t="shared" si="10"/>
        <v>0</v>
      </c>
      <c r="BR54" s="103">
        <f t="shared" si="10"/>
        <v>0</v>
      </c>
      <c r="BS54" s="103">
        <f t="shared" si="10"/>
        <v>0</v>
      </c>
      <c r="BT54" s="101">
        <f t="shared" si="16"/>
        <v>0</v>
      </c>
      <c r="BU54" s="101">
        <f t="shared" si="16"/>
        <v>0</v>
      </c>
      <c r="BV54" s="101">
        <f t="shared" si="16"/>
        <v>0</v>
      </c>
      <c r="BW54" s="101">
        <f t="shared" si="16"/>
        <v>0</v>
      </c>
      <c r="BX54" s="101">
        <f t="shared" si="16"/>
        <v>0</v>
      </c>
      <c r="BY54" s="101">
        <f t="shared" si="16"/>
        <v>0</v>
      </c>
      <c r="BZ54" s="101">
        <f t="shared" si="16"/>
        <v>0</v>
      </c>
      <c r="CA54" s="101">
        <f t="shared" si="16"/>
        <v>0</v>
      </c>
      <c r="CB54" s="100">
        <f t="shared" si="16"/>
        <v>0</v>
      </c>
      <c r="CC54" s="101">
        <f t="shared" si="16"/>
        <v>0</v>
      </c>
      <c r="CD54" s="102">
        <f t="shared" si="16"/>
        <v>0</v>
      </c>
      <c r="CE54" s="100">
        <f t="shared" si="16"/>
        <v>0</v>
      </c>
      <c r="CF54" s="100">
        <f t="shared" si="16"/>
        <v>0</v>
      </c>
      <c r="CG54" s="100">
        <f t="shared" si="16"/>
        <v>0</v>
      </c>
      <c r="CH54" s="100">
        <f t="shared" si="16"/>
        <v>0</v>
      </c>
      <c r="CI54" s="100">
        <f t="shared" si="14"/>
        <v>0</v>
      </c>
      <c r="CJ54" s="103">
        <f t="shared" si="12"/>
        <v>0</v>
      </c>
      <c r="CK54" s="101">
        <f t="shared" si="12"/>
        <v>0</v>
      </c>
      <c r="CL54" s="103">
        <f t="shared" si="12"/>
        <v>0</v>
      </c>
      <c r="CM54" s="101" t="e">
        <f t="shared" si="13"/>
        <v>#DIV/0!</v>
      </c>
    </row>
    <row r="55" spans="2:91" ht="18" x14ac:dyDescent="0.35">
      <c r="B55" s="94"/>
      <c r="C55" s="97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1"/>
        <v>12</v>
      </c>
      <c r="AY55" s="100"/>
      <c r="AZ55" s="101"/>
      <c r="BA55" s="102">
        <f t="shared" si="2"/>
        <v>0</v>
      </c>
      <c r="BB55" s="100" t="e">
        <f t="shared" si="3"/>
        <v>#DIV/0!</v>
      </c>
      <c r="BC55" s="100">
        <f t="shared" si="4"/>
        <v>0</v>
      </c>
      <c r="BD55" s="100" t="e">
        <f t="shared" si="5"/>
        <v>#DIV/0!</v>
      </c>
      <c r="BE55" s="100">
        <f t="shared" si="6"/>
        <v>0</v>
      </c>
      <c r="BF55" s="100" t="e">
        <f t="shared" si="7"/>
        <v>#DIV/0!</v>
      </c>
      <c r="BG55" s="103" t="e">
        <f>+VLOOKUP(J55,'Código Barras'!$C$3:$D$1694,1,0)</f>
        <v>#N/A</v>
      </c>
      <c r="BH55" s="101" t="e">
        <f t="shared" si="8"/>
        <v>#DIV/0!</v>
      </c>
      <c r="BI55" s="103" t="e">
        <f>+VLOOKUP(L55,'Código Barras'!$C$3:$D$1694,1,0)</f>
        <v>#N/A</v>
      </c>
      <c r="BJ55" s="101" t="e">
        <f t="shared" si="9"/>
        <v>#DIV/0!</v>
      </c>
      <c r="BK55" s="104" t="str">
        <f>IF(N55&lt;&gt;"",VLOOKUP(N55,Distribuidoras!$B$3:$B$30,1,0),"")</f>
        <v/>
      </c>
      <c r="BL55" s="104" t="e">
        <f>+VLOOKUP(O55,'Cod. Único Territorial'!$D$3:$D$348,1,0)</f>
        <v>#N/A</v>
      </c>
      <c r="BM55" s="104" t="e">
        <f>+VLOOKUP(P55,'Cod. Único Territorial'!$B$3:$B$348,1,0)</f>
        <v>#N/A</v>
      </c>
      <c r="BN55" s="104" t="e">
        <f>+VLOOKUP(Q55,'Sector Económico'!$B$3:$B$30,1,0)</f>
        <v>#N/A</v>
      </c>
      <c r="BO55" s="104" t="e">
        <f>+VLOOKUP(R55,'Sector Económico'!$C$3:$C$30,1,0)</f>
        <v>#N/A</v>
      </c>
      <c r="BP55" s="103">
        <f t="shared" si="10"/>
        <v>0</v>
      </c>
      <c r="BQ55" s="103">
        <f t="shared" si="10"/>
        <v>0</v>
      </c>
      <c r="BR55" s="103">
        <f t="shared" si="10"/>
        <v>0</v>
      </c>
      <c r="BS55" s="103">
        <f t="shared" si="10"/>
        <v>0</v>
      </c>
      <c r="BT55" s="101">
        <f t="shared" si="16"/>
        <v>0</v>
      </c>
      <c r="BU55" s="101">
        <f t="shared" si="16"/>
        <v>0</v>
      </c>
      <c r="BV55" s="101">
        <f t="shared" si="16"/>
        <v>0</v>
      </c>
      <c r="BW55" s="101">
        <f t="shared" si="16"/>
        <v>0</v>
      </c>
      <c r="BX55" s="101">
        <f t="shared" si="16"/>
        <v>0</v>
      </c>
      <c r="BY55" s="101">
        <f t="shared" si="16"/>
        <v>0</v>
      </c>
      <c r="BZ55" s="101">
        <f t="shared" si="16"/>
        <v>0</v>
      </c>
      <c r="CA55" s="101">
        <f t="shared" si="16"/>
        <v>0</v>
      </c>
      <c r="CB55" s="100">
        <f t="shared" si="16"/>
        <v>0</v>
      </c>
      <c r="CC55" s="101">
        <f t="shared" si="16"/>
        <v>0</v>
      </c>
      <c r="CD55" s="102">
        <f t="shared" si="16"/>
        <v>0</v>
      </c>
      <c r="CE55" s="100">
        <f t="shared" si="16"/>
        <v>0</v>
      </c>
      <c r="CF55" s="100">
        <f t="shared" si="16"/>
        <v>0</v>
      </c>
      <c r="CG55" s="100">
        <f t="shared" si="16"/>
        <v>0</v>
      </c>
      <c r="CH55" s="100">
        <f t="shared" si="16"/>
        <v>0</v>
      </c>
      <c r="CI55" s="100">
        <f t="shared" si="14"/>
        <v>0</v>
      </c>
      <c r="CJ55" s="103">
        <f t="shared" si="12"/>
        <v>0</v>
      </c>
      <c r="CK55" s="101">
        <f t="shared" si="12"/>
        <v>0</v>
      </c>
      <c r="CL55" s="103">
        <f t="shared" si="12"/>
        <v>0</v>
      </c>
      <c r="CM55" s="101" t="e">
        <f t="shared" si="13"/>
        <v>#DIV/0!</v>
      </c>
    </row>
    <row r="56" spans="2:91" ht="18" x14ac:dyDescent="0.35">
      <c r="B56" s="94"/>
      <c r="C56" s="97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1"/>
        <v>12</v>
      </c>
      <c r="AY56" s="100"/>
      <c r="AZ56" s="101"/>
      <c r="BA56" s="102">
        <f t="shared" si="2"/>
        <v>0</v>
      </c>
      <c r="BB56" s="100" t="e">
        <f t="shared" si="3"/>
        <v>#DIV/0!</v>
      </c>
      <c r="BC56" s="100">
        <f t="shared" si="4"/>
        <v>0</v>
      </c>
      <c r="BD56" s="100" t="e">
        <f t="shared" si="5"/>
        <v>#DIV/0!</v>
      </c>
      <c r="BE56" s="100">
        <f t="shared" si="6"/>
        <v>0</v>
      </c>
      <c r="BF56" s="100" t="e">
        <f t="shared" si="7"/>
        <v>#DIV/0!</v>
      </c>
      <c r="BG56" s="103" t="e">
        <f>+VLOOKUP(J56,'Código Barras'!$C$3:$D$1694,1,0)</f>
        <v>#N/A</v>
      </c>
      <c r="BH56" s="101" t="e">
        <f t="shared" si="8"/>
        <v>#DIV/0!</v>
      </c>
      <c r="BI56" s="103" t="e">
        <f>+VLOOKUP(L56,'Código Barras'!$C$3:$D$1694,1,0)</f>
        <v>#N/A</v>
      </c>
      <c r="BJ56" s="101" t="e">
        <f t="shared" si="9"/>
        <v>#DIV/0!</v>
      </c>
      <c r="BK56" s="104" t="str">
        <f>IF(N56&lt;&gt;"",VLOOKUP(N56,Distribuidoras!$B$3:$B$30,1,0),"")</f>
        <v/>
      </c>
      <c r="BL56" s="104" t="e">
        <f>+VLOOKUP(O56,'Cod. Único Territorial'!$D$3:$D$348,1,0)</f>
        <v>#N/A</v>
      </c>
      <c r="BM56" s="104" t="e">
        <f>+VLOOKUP(P56,'Cod. Único Territorial'!$B$3:$B$348,1,0)</f>
        <v>#N/A</v>
      </c>
      <c r="BN56" s="104" t="e">
        <f>+VLOOKUP(Q56,'Sector Económico'!$B$3:$B$30,1,0)</f>
        <v>#N/A</v>
      </c>
      <c r="BO56" s="104" t="e">
        <f>+VLOOKUP(R56,'Sector Económico'!$C$3:$C$30,1,0)</f>
        <v>#N/A</v>
      </c>
      <c r="BP56" s="103">
        <f t="shared" si="10"/>
        <v>0</v>
      </c>
      <c r="BQ56" s="103">
        <f t="shared" si="10"/>
        <v>0</v>
      </c>
      <c r="BR56" s="103">
        <f t="shared" si="10"/>
        <v>0</v>
      </c>
      <c r="BS56" s="103">
        <f t="shared" si="10"/>
        <v>0</v>
      </c>
      <c r="BT56" s="101">
        <f t="shared" si="16"/>
        <v>0</v>
      </c>
      <c r="BU56" s="101">
        <f t="shared" si="16"/>
        <v>0</v>
      </c>
      <c r="BV56" s="101">
        <f t="shared" si="16"/>
        <v>0</v>
      </c>
      <c r="BW56" s="101">
        <f t="shared" si="16"/>
        <v>0</v>
      </c>
      <c r="BX56" s="101">
        <f t="shared" si="16"/>
        <v>0</v>
      </c>
      <c r="BY56" s="101">
        <f t="shared" si="16"/>
        <v>0</v>
      </c>
      <c r="BZ56" s="101">
        <f t="shared" si="16"/>
        <v>0</v>
      </c>
      <c r="CA56" s="101">
        <f t="shared" si="16"/>
        <v>0</v>
      </c>
      <c r="CB56" s="100">
        <f t="shared" si="16"/>
        <v>0</v>
      </c>
      <c r="CC56" s="101">
        <f t="shared" si="16"/>
        <v>0</v>
      </c>
      <c r="CD56" s="102">
        <f t="shared" si="16"/>
        <v>0</v>
      </c>
      <c r="CE56" s="100">
        <f t="shared" si="16"/>
        <v>0</v>
      </c>
      <c r="CF56" s="100">
        <f t="shared" si="16"/>
        <v>0</v>
      </c>
      <c r="CG56" s="100">
        <f t="shared" si="16"/>
        <v>0</v>
      </c>
      <c r="CH56" s="100">
        <f t="shared" si="16"/>
        <v>0</v>
      </c>
      <c r="CI56" s="100">
        <f t="shared" si="14"/>
        <v>0</v>
      </c>
      <c r="CJ56" s="103">
        <f t="shared" si="12"/>
        <v>0</v>
      </c>
      <c r="CK56" s="101">
        <f t="shared" si="12"/>
        <v>0</v>
      </c>
      <c r="CL56" s="103">
        <f t="shared" si="12"/>
        <v>0</v>
      </c>
      <c r="CM56" s="101" t="e">
        <f t="shared" si="13"/>
        <v>#DIV/0!</v>
      </c>
    </row>
    <row r="57" spans="2:91" ht="18" x14ac:dyDescent="0.35">
      <c r="B57" s="94"/>
      <c r="C57" s="97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1"/>
        <v>12</v>
      </c>
      <c r="AY57" s="100"/>
      <c r="AZ57" s="101"/>
      <c r="BA57" s="102">
        <f t="shared" si="2"/>
        <v>0</v>
      </c>
      <c r="BB57" s="100" t="e">
        <f t="shared" si="3"/>
        <v>#DIV/0!</v>
      </c>
      <c r="BC57" s="100">
        <f t="shared" si="4"/>
        <v>0</v>
      </c>
      <c r="BD57" s="100" t="e">
        <f t="shared" si="5"/>
        <v>#DIV/0!</v>
      </c>
      <c r="BE57" s="100">
        <f t="shared" si="6"/>
        <v>0</v>
      </c>
      <c r="BF57" s="100" t="e">
        <f t="shared" si="7"/>
        <v>#DIV/0!</v>
      </c>
      <c r="BG57" s="103" t="e">
        <f>+VLOOKUP(J57,'Código Barras'!$C$3:$D$1694,1,0)</f>
        <v>#N/A</v>
      </c>
      <c r="BH57" s="101" t="e">
        <f t="shared" si="8"/>
        <v>#DIV/0!</v>
      </c>
      <c r="BI57" s="103" t="e">
        <f>+VLOOKUP(L57,'Código Barras'!$C$3:$D$1694,1,0)</f>
        <v>#N/A</v>
      </c>
      <c r="BJ57" s="101" t="e">
        <f t="shared" si="9"/>
        <v>#DIV/0!</v>
      </c>
      <c r="BK57" s="104" t="str">
        <f>IF(N57&lt;&gt;"",VLOOKUP(N57,Distribuidoras!$B$3:$B$30,1,0),"")</f>
        <v/>
      </c>
      <c r="BL57" s="104" t="e">
        <f>+VLOOKUP(O57,'Cod. Único Territorial'!$D$3:$D$348,1,0)</f>
        <v>#N/A</v>
      </c>
      <c r="BM57" s="104" t="e">
        <f>+VLOOKUP(P57,'Cod. Único Territorial'!$B$3:$B$348,1,0)</f>
        <v>#N/A</v>
      </c>
      <c r="BN57" s="104" t="e">
        <f>+VLOOKUP(Q57,'Sector Económico'!$B$3:$B$30,1,0)</f>
        <v>#N/A</v>
      </c>
      <c r="BO57" s="104" t="e">
        <f>+VLOOKUP(R57,'Sector Económico'!$C$3:$C$30,1,0)</f>
        <v>#N/A</v>
      </c>
      <c r="BP57" s="103">
        <f t="shared" si="10"/>
        <v>0</v>
      </c>
      <c r="BQ57" s="103">
        <f t="shared" si="10"/>
        <v>0</v>
      </c>
      <c r="BR57" s="103">
        <f t="shared" si="10"/>
        <v>0</v>
      </c>
      <c r="BS57" s="103">
        <f t="shared" si="10"/>
        <v>0</v>
      </c>
      <c r="BT57" s="101">
        <f t="shared" si="16"/>
        <v>0</v>
      </c>
      <c r="BU57" s="101">
        <f t="shared" si="16"/>
        <v>0</v>
      </c>
      <c r="BV57" s="101">
        <f t="shared" si="16"/>
        <v>0</v>
      </c>
      <c r="BW57" s="101">
        <f t="shared" si="16"/>
        <v>0</v>
      </c>
      <c r="BX57" s="101">
        <f t="shared" si="16"/>
        <v>0</v>
      </c>
      <c r="BY57" s="101">
        <f t="shared" si="16"/>
        <v>0</v>
      </c>
      <c r="BZ57" s="101">
        <f t="shared" si="16"/>
        <v>0</v>
      </c>
      <c r="CA57" s="101">
        <f t="shared" si="16"/>
        <v>0</v>
      </c>
      <c r="CB57" s="100">
        <f t="shared" si="16"/>
        <v>0</v>
      </c>
      <c r="CC57" s="101">
        <f t="shared" si="16"/>
        <v>0</v>
      </c>
      <c r="CD57" s="102">
        <f t="shared" si="16"/>
        <v>0</v>
      </c>
      <c r="CE57" s="100">
        <f t="shared" si="16"/>
        <v>0</v>
      </c>
      <c r="CF57" s="100">
        <f t="shared" si="16"/>
        <v>0</v>
      </c>
      <c r="CG57" s="100">
        <f t="shared" si="16"/>
        <v>0</v>
      </c>
      <c r="CH57" s="100">
        <f t="shared" si="16"/>
        <v>0</v>
      </c>
      <c r="CI57" s="100">
        <f t="shared" si="14"/>
        <v>0</v>
      </c>
      <c r="CJ57" s="103">
        <f t="shared" si="12"/>
        <v>0</v>
      </c>
      <c r="CK57" s="101">
        <f t="shared" si="12"/>
        <v>0</v>
      </c>
      <c r="CL57" s="103">
        <f t="shared" si="12"/>
        <v>0</v>
      </c>
      <c r="CM57" s="101" t="e">
        <f t="shared" si="13"/>
        <v>#DIV/0!</v>
      </c>
    </row>
    <row r="58" spans="2:91" ht="18" x14ac:dyDescent="0.35">
      <c r="B58" s="94"/>
      <c r="C58" s="97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1"/>
        <v>12</v>
      </c>
      <c r="AY58" s="100"/>
      <c r="AZ58" s="101"/>
      <c r="BA58" s="102">
        <f t="shared" si="2"/>
        <v>0</v>
      </c>
      <c r="BB58" s="100" t="e">
        <f t="shared" si="3"/>
        <v>#DIV/0!</v>
      </c>
      <c r="BC58" s="100">
        <f t="shared" si="4"/>
        <v>0</v>
      </c>
      <c r="BD58" s="100" t="e">
        <f t="shared" si="5"/>
        <v>#DIV/0!</v>
      </c>
      <c r="BE58" s="100">
        <f t="shared" si="6"/>
        <v>0</v>
      </c>
      <c r="BF58" s="100" t="e">
        <f t="shared" si="7"/>
        <v>#DIV/0!</v>
      </c>
      <c r="BG58" s="103" t="e">
        <f>+VLOOKUP(J58,'Código Barras'!$C$3:$D$1694,1,0)</f>
        <v>#N/A</v>
      </c>
      <c r="BH58" s="101" t="e">
        <f t="shared" si="8"/>
        <v>#DIV/0!</v>
      </c>
      <c r="BI58" s="103" t="e">
        <f>+VLOOKUP(L58,'Código Barras'!$C$3:$D$1694,1,0)</f>
        <v>#N/A</v>
      </c>
      <c r="BJ58" s="101" t="e">
        <f t="shared" si="9"/>
        <v>#DIV/0!</v>
      </c>
      <c r="BK58" s="104" t="str">
        <f>IF(N58&lt;&gt;"",VLOOKUP(N58,Distribuidoras!$B$3:$B$30,1,0),"")</f>
        <v/>
      </c>
      <c r="BL58" s="104" t="e">
        <f>+VLOOKUP(O58,'Cod. Único Territorial'!$D$3:$D$348,1,0)</f>
        <v>#N/A</v>
      </c>
      <c r="BM58" s="104" t="e">
        <f>+VLOOKUP(P58,'Cod. Único Territorial'!$B$3:$B$348,1,0)</f>
        <v>#N/A</v>
      </c>
      <c r="BN58" s="104" t="e">
        <f>+VLOOKUP(Q58,'Sector Económico'!$B$3:$B$30,1,0)</f>
        <v>#N/A</v>
      </c>
      <c r="BO58" s="104" t="e">
        <f>+VLOOKUP(R58,'Sector Económico'!$C$3:$C$30,1,0)</f>
        <v>#N/A</v>
      </c>
      <c r="BP58" s="103">
        <f t="shared" si="10"/>
        <v>0</v>
      </c>
      <c r="BQ58" s="103">
        <f t="shared" si="10"/>
        <v>0</v>
      </c>
      <c r="BR58" s="103">
        <f t="shared" si="10"/>
        <v>0</v>
      </c>
      <c r="BS58" s="103">
        <f t="shared" si="10"/>
        <v>0</v>
      </c>
      <c r="BT58" s="101">
        <f t="shared" si="16"/>
        <v>0</v>
      </c>
      <c r="BU58" s="101">
        <f t="shared" si="16"/>
        <v>0</v>
      </c>
      <c r="BV58" s="101">
        <f t="shared" si="16"/>
        <v>0</v>
      </c>
      <c r="BW58" s="101">
        <f t="shared" si="16"/>
        <v>0</v>
      </c>
      <c r="BX58" s="101">
        <f t="shared" si="16"/>
        <v>0</v>
      </c>
      <c r="BY58" s="101">
        <f t="shared" si="16"/>
        <v>0</v>
      </c>
      <c r="BZ58" s="101">
        <f t="shared" si="16"/>
        <v>0</v>
      </c>
      <c r="CA58" s="101">
        <f t="shared" si="16"/>
        <v>0</v>
      </c>
      <c r="CB58" s="100">
        <f t="shared" si="16"/>
        <v>0</v>
      </c>
      <c r="CC58" s="101">
        <f t="shared" si="16"/>
        <v>0</v>
      </c>
      <c r="CD58" s="102">
        <f t="shared" si="16"/>
        <v>0</v>
      </c>
      <c r="CE58" s="100">
        <f t="shared" si="16"/>
        <v>0</v>
      </c>
      <c r="CF58" s="100">
        <f t="shared" si="16"/>
        <v>0</v>
      </c>
      <c r="CG58" s="100">
        <f t="shared" si="16"/>
        <v>0</v>
      </c>
      <c r="CH58" s="100">
        <f t="shared" si="16"/>
        <v>0</v>
      </c>
      <c r="CI58" s="100">
        <f t="shared" si="14"/>
        <v>0</v>
      </c>
      <c r="CJ58" s="103">
        <f t="shared" si="12"/>
        <v>0</v>
      </c>
      <c r="CK58" s="101">
        <f t="shared" si="12"/>
        <v>0</v>
      </c>
      <c r="CL58" s="103">
        <f t="shared" si="12"/>
        <v>0</v>
      </c>
      <c r="CM58" s="101" t="e">
        <f t="shared" si="13"/>
        <v>#DIV/0!</v>
      </c>
    </row>
    <row r="59" spans="2:91" ht="18" x14ac:dyDescent="0.35">
      <c r="B59" s="94"/>
      <c r="C59" s="97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1"/>
        <v>12</v>
      </c>
      <c r="AY59" s="100"/>
      <c r="AZ59" s="101"/>
      <c r="BA59" s="102">
        <f t="shared" si="2"/>
        <v>0</v>
      </c>
      <c r="BB59" s="100" t="e">
        <f t="shared" si="3"/>
        <v>#DIV/0!</v>
      </c>
      <c r="BC59" s="100">
        <f t="shared" si="4"/>
        <v>0</v>
      </c>
      <c r="BD59" s="100" t="e">
        <f t="shared" si="5"/>
        <v>#DIV/0!</v>
      </c>
      <c r="BE59" s="100">
        <f t="shared" si="6"/>
        <v>0</v>
      </c>
      <c r="BF59" s="100" t="e">
        <f t="shared" si="7"/>
        <v>#DIV/0!</v>
      </c>
      <c r="BG59" s="103" t="e">
        <f>+VLOOKUP(J59,'Código Barras'!$C$3:$D$1694,1,0)</f>
        <v>#N/A</v>
      </c>
      <c r="BH59" s="101" t="e">
        <f t="shared" si="8"/>
        <v>#DIV/0!</v>
      </c>
      <c r="BI59" s="103" t="e">
        <f>+VLOOKUP(L59,'Código Barras'!$C$3:$D$1694,1,0)</f>
        <v>#N/A</v>
      </c>
      <c r="BJ59" s="101" t="e">
        <f t="shared" si="9"/>
        <v>#DIV/0!</v>
      </c>
      <c r="BK59" s="104" t="str">
        <f>IF(N59&lt;&gt;"",VLOOKUP(N59,Distribuidoras!$B$3:$B$30,1,0),"")</f>
        <v/>
      </c>
      <c r="BL59" s="104" t="e">
        <f>+VLOOKUP(O59,'Cod. Único Territorial'!$D$3:$D$348,1,0)</f>
        <v>#N/A</v>
      </c>
      <c r="BM59" s="104" t="e">
        <f>+VLOOKUP(P59,'Cod. Único Territorial'!$B$3:$B$348,1,0)</f>
        <v>#N/A</v>
      </c>
      <c r="BN59" s="104" t="e">
        <f>+VLOOKUP(Q59,'Sector Económico'!$B$3:$B$30,1,0)</f>
        <v>#N/A</v>
      </c>
      <c r="BO59" s="104" t="e">
        <f>+VLOOKUP(R59,'Sector Económico'!$C$3:$C$30,1,0)</f>
        <v>#N/A</v>
      </c>
      <c r="BP59" s="103">
        <f t="shared" si="10"/>
        <v>0</v>
      </c>
      <c r="BQ59" s="103">
        <f t="shared" si="10"/>
        <v>0</v>
      </c>
      <c r="BR59" s="103">
        <f t="shared" si="10"/>
        <v>0</v>
      </c>
      <c r="BS59" s="103">
        <f t="shared" si="10"/>
        <v>0</v>
      </c>
      <c r="BT59" s="101">
        <f t="shared" si="16"/>
        <v>0</v>
      </c>
      <c r="BU59" s="101">
        <f t="shared" si="16"/>
        <v>0</v>
      </c>
      <c r="BV59" s="101">
        <f t="shared" si="16"/>
        <v>0</v>
      </c>
      <c r="BW59" s="101">
        <f t="shared" si="16"/>
        <v>0</v>
      </c>
      <c r="BX59" s="101">
        <f t="shared" si="16"/>
        <v>0</v>
      </c>
      <c r="BY59" s="101">
        <f t="shared" si="16"/>
        <v>0</v>
      </c>
      <c r="BZ59" s="101">
        <f t="shared" si="16"/>
        <v>0</v>
      </c>
      <c r="CA59" s="101">
        <f t="shared" si="16"/>
        <v>0</v>
      </c>
      <c r="CB59" s="100">
        <f t="shared" si="16"/>
        <v>0</v>
      </c>
      <c r="CC59" s="101">
        <f t="shared" si="16"/>
        <v>0</v>
      </c>
      <c r="CD59" s="102">
        <f t="shared" si="16"/>
        <v>0</v>
      </c>
      <c r="CE59" s="100">
        <f t="shared" si="16"/>
        <v>0</v>
      </c>
      <c r="CF59" s="100">
        <f t="shared" si="16"/>
        <v>0</v>
      </c>
      <c r="CG59" s="100">
        <f t="shared" si="16"/>
        <v>0</v>
      </c>
      <c r="CH59" s="100">
        <f t="shared" si="16"/>
        <v>0</v>
      </c>
      <c r="CI59" s="100">
        <f t="shared" si="14"/>
        <v>0</v>
      </c>
      <c r="CJ59" s="103">
        <f t="shared" si="12"/>
        <v>0</v>
      </c>
      <c r="CK59" s="101">
        <f t="shared" si="12"/>
        <v>0</v>
      </c>
      <c r="CL59" s="103">
        <f t="shared" si="12"/>
        <v>0</v>
      </c>
      <c r="CM59" s="101" t="e">
        <f t="shared" si="13"/>
        <v>#DIV/0!</v>
      </c>
    </row>
    <row r="60" spans="2:91" ht="18" x14ac:dyDescent="0.35">
      <c r="B60" s="94"/>
      <c r="C60" s="97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1"/>
        <v>12</v>
      </c>
      <c r="AY60" s="100"/>
      <c r="AZ60" s="101"/>
      <c r="BA60" s="102">
        <f t="shared" si="2"/>
        <v>0</v>
      </c>
      <c r="BB60" s="100" t="e">
        <f t="shared" si="3"/>
        <v>#DIV/0!</v>
      </c>
      <c r="BC60" s="100">
        <f t="shared" si="4"/>
        <v>0</v>
      </c>
      <c r="BD60" s="100" t="e">
        <f t="shared" si="5"/>
        <v>#DIV/0!</v>
      </c>
      <c r="BE60" s="100">
        <f t="shared" si="6"/>
        <v>0</v>
      </c>
      <c r="BF60" s="100" t="e">
        <f t="shared" si="7"/>
        <v>#DIV/0!</v>
      </c>
      <c r="BG60" s="103" t="e">
        <f>+VLOOKUP(J60,'Código Barras'!$C$3:$D$1694,1,0)</f>
        <v>#N/A</v>
      </c>
      <c r="BH60" s="101" t="e">
        <f t="shared" si="8"/>
        <v>#DIV/0!</v>
      </c>
      <c r="BI60" s="103" t="e">
        <f>+VLOOKUP(L60,'Código Barras'!$C$3:$D$1694,1,0)</f>
        <v>#N/A</v>
      </c>
      <c r="BJ60" s="101" t="e">
        <f t="shared" si="9"/>
        <v>#DIV/0!</v>
      </c>
      <c r="BK60" s="104" t="str">
        <f>IF(N60&lt;&gt;"",VLOOKUP(N60,Distribuidoras!$B$3:$B$30,1,0),"")</f>
        <v/>
      </c>
      <c r="BL60" s="104" t="e">
        <f>+VLOOKUP(O60,'Cod. Único Territorial'!$D$3:$D$348,1,0)</f>
        <v>#N/A</v>
      </c>
      <c r="BM60" s="104" t="e">
        <f>+VLOOKUP(P60,'Cod. Único Territorial'!$B$3:$B$348,1,0)</f>
        <v>#N/A</v>
      </c>
      <c r="BN60" s="104" t="e">
        <f>+VLOOKUP(Q60,'Sector Económico'!$B$3:$B$30,1,0)</f>
        <v>#N/A</v>
      </c>
      <c r="BO60" s="104" t="e">
        <f>+VLOOKUP(R60,'Sector Económico'!$C$3:$C$30,1,0)</f>
        <v>#N/A</v>
      </c>
      <c r="BP60" s="103">
        <f t="shared" si="10"/>
        <v>0</v>
      </c>
      <c r="BQ60" s="103">
        <f t="shared" si="10"/>
        <v>0</v>
      </c>
      <c r="BR60" s="103">
        <f t="shared" si="10"/>
        <v>0</v>
      </c>
      <c r="BS60" s="103">
        <f t="shared" si="10"/>
        <v>0</v>
      </c>
      <c r="BT60" s="101">
        <f t="shared" si="16"/>
        <v>0</v>
      </c>
      <c r="BU60" s="101">
        <f t="shared" si="16"/>
        <v>0</v>
      </c>
      <c r="BV60" s="101">
        <f t="shared" si="16"/>
        <v>0</v>
      </c>
      <c r="BW60" s="101">
        <f t="shared" si="16"/>
        <v>0</v>
      </c>
      <c r="BX60" s="101">
        <f t="shared" si="16"/>
        <v>0</v>
      </c>
      <c r="BY60" s="101">
        <f t="shared" si="16"/>
        <v>0</v>
      </c>
      <c r="BZ60" s="101">
        <f t="shared" si="16"/>
        <v>0</v>
      </c>
      <c r="CA60" s="101">
        <f t="shared" si="16"/>
        <v>0</v>
      </c>
      <c r="CB60" s="100">
        <f t="shared" si="16"/>
        <v>0</v>
      </c>
      <c r="CC60" s="101">
        <f t="shared" si="16"/>
        <v>0</v>
      </c>
      <c r="CD60" s="102">
        <f t="shared" si="16"/>
        <v>0</v>
      </c>
      <c r="CE60" s="100">
        <f t="shared" si="16"/>
        <v>0</v>
      </c>
      <c r="CF60" s="100">
        <f t="shared" si="16"/>
        <v>0</v>
      </c>
      <c r="CG60" s="100">
        <f t="shared" si="16"/>
        <v>0</v>
      </c>
      <c r="CH60" s="100">
        <f t="shared" si="16"/>
        <v>0</v>
      </c>
      <c r="CI60" s="100">
        <f t="shared" si="14"/>
        <v>0</v>
      </c>
      <c r="CJ60" s="103">
        <f t="shared" si="12"/>
        <v>0</v>
      </c>
      <c r="CK60" s="101">
        <f t="shared" si="12"/>
        <v>0</v>
      </c>
      <c r="CL60" s="103">
        <f t="shared" si="12"/>
        <v>0</v>
      </c>
      <c r="CM60" s="101" t="e">
        <f t="shared" si="13"/>
        <v>#DIV/0!</v>
      </c>
    </row>
    <row r="61" spans="2:91" ht="18" x14ac:dyDescent="0.35">
      <c r="B61" s="94"/>
      <c r="C61" s="97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1"/>
        <v>12</v>
      </c>
      <c r="AY61" s="100"/>
      <c r="AZ61" s="101"/>
      <c r="BA61" s="102">
        <f t="shared" si="2"/>
        <v>0</v>
      </c>
      <c r="BB61" s="100" t="e">
        <f t="shared" si="3"/>
        <v>#DIV/0!</v>
      </c>
      <c r="BC61" s="100">
        <f t="shared" si="4"/>
        <v>0</v>
      </c>
      <c r="BD61" s="100" t="e">
        <f t="shared" si="5"/>
        <v>#DIV/0!</v>
      </c>
      <c r="BE61" s="100">
        <f t="shared" si="6"/>
        <v>0</v>
      </c>
      <c r="BF61" s="100" t="e">
        <f t="shared" si="7"/>
        <v>#DIV/0!</v>
      </c>
      <c r="BG61" s="103" t="e">
        <f>+VLOOKUP(J61,'Código Barras'!$C$3:$D$1694,1,0)</f>
        <v>#N/A</v>
      </c>
      <c r="BH61" s="101" t="e">
        <f t="shared" si="8"/>
        <v>#DIV/0!</v>
      </c>
      <c r="BI61" s="103" t="e">
        <f>+VLOOKUP(L61,'Código Barras'!$C$3:$D$1694,1,0)</f>
        <v>#N/A</v>
      </c>
      <c r="BJ61" s="101" t="e">
        <f t="shared" si="9"/>
        <v>#DIV/0!</v>
      </c>
      <c r="BK61" s="104" t="str">
        <f>IF(N61&lt;&gt;"",VLOOKUP(N61,Distribuidoras!$B$3:$B$30,1,0),"")</f>
        <v/>
      </c>
      <c r="BL61" s="104" t="e">
        <f>+VLOOKUP(O61,'Cod. Único Territorial'!$D$3:$D$348,1,0)</f>
        <v>#N/A</v>
      </c>
      <c r="BM61" s="104" t="e">
        <f>+VLOOKUP(P61,'Cod. Único Territorial'!$B$3:$B$348,1,0)</f>
        <v>#N/A</v>
      </c>
      <c r="BN61" s="104" t="e">
        <f>+VLOOKUP(Q61,'Sector Económico'!$B$3:$B$30,1,0)</f>
        <v>#N/A</v>
      </c>
      <c r="BO61" s="104" t="e">
        <f>+VLOOKUP(R61,'Sector Económico'!$C$3:$C$30,1,0)</f>
        <v>#N/A</v>
      </c>
      <c r="BP61" s="103">
        <f t="shared" si="10"/>
        <v>0</v>
      </c>
      <c r="BQ61" s="103">
        <f t="shared" si="10"/>
        <v>0</v>
      </c>
      <c r="BR61" s="103">
        <f t="shared" si="10"/>
        <v>0</v>
      </c>
      <c r="BS61" s="103">
        <f t="shared" si="10"/>
        <v>0</v>
      </c>
      <c r="BT61" s="101">
        <f t="shared" ref="BT61:CH77" si="17">IF(OR(ISNUMBER(W61),W61=0),W61,1/0)</f>
        <v>0</v>
      </c>
      <c r="BU61" s="101">
        <f t="shared" si="17"/>
        <v>0</v>
      </c>
      <c r="BV61" s="101">
        <f t="shared" si="17"/>
        <v>0</v>
      </c>
      <c r="BW61" s="101">
        <f t="shared" si="17"/>
        <v>0</v>
      </c>
      <c r="BX61" s="101">
        <f t="shared" si="17"/>
        <v>0</v>
      </c>
      <c r="BY61" s="101">
        <f t="shared" si="17"/>
        <v>0</v>
      </c>
      <c r="BZ61" s="101">
        <f t="shared" si="17"/>
        <v>0</v>
      </c>
      <c r="CA61" s="101">
        <f t="shared" si="17"/>
        <v>0</v>
      </c>
      <c r="CB61" s="100">
        <f t="shared" si="17"/>
        <v>0</v>
      </c>
      <c r="CC61" s="101">
        <f t="shared" si="17"/>
        <v>0</v>
      </c>
      <c r="CD61" s="102">
        <f t="shared" si="17"/>
        <v>0</v>
      </c>
      <c r="CE61" s="100">
        <f t="shared" si="17"/>
        <v>0</v>
      </c>
      <c r="CF61" s="100">
        <f t="shared" si="17"/>
        <v>0</v>
      </c>
      <c r="CG61" s="100">
        <f t="shared" si="17"/>
        <v>0</v>
      </c>
      <c r="CH61" s="100">
        <f t="shared" si="17"/>
        <v>0</v>
      </c>
      <c r="CI61" s="100">
        <f t="shared" si="14"/>
        <v>0</v>
      </c>
      <c r="CJ61" s="103">
        <f t="shared" si="12"/>
        <v>0</v>
      </c>
      <c r="CK61" s="101">
        <f t="shared" si="12"/>
        <v>0</v>
      </c>
      <c r="CL61" s="103">
        <f t="shared" si="12"/>
        <v>0</v>
      </c>
      <c r="CM61" s="101" t="e">
        <f t="shared" si="13"/>
        <v>#DIV/0!</v>
      </c>
    </row>
    <row r="62" spans="2:91" ht="18" x14ac:dyDescent="0.35">
      <c r="B62" s="94"/>
      <c r="C62" s="97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1"/>
        <v>12</v>
      </c>
      <c r="AY62" s="100"/>
      <c r="AZ62" s="101"/>
      <c r="BA62" s="102">
        <f t="shared" si="2"/>
        <v>0</v>
      </c>
      <c r="BB62" s="100" t="e">
        <f t="shared" si="3"/>
        <v>#DIV/0!</v>
      </c>
      <c r="BC62" s="100">
        <f t="shared" si="4"/>
        <v>0</v>
      </c>
      <c r="BD62" s="100" t="e">
        <f t="shared" si="5"/>
        <v>#DIV/0!</v>
      </c>
      <c r="BE62" s="100">
        <f t="shared" si="6"/>
        <v>0</v>
      </c>
      <c r="BF62" s="100" t="e">
        <f t="shared" si="7"/>
        <v>#DIV/0!</v>
      </c>
      <c r="BG62" s="103" t="e">
        <f>+VLOOKUP(J62,'Código Barras'!$C$3:$D$1694,1,0)</f>
        <v>#N/A</v>
      </c>
      <c r="BH62" s="101" t="e">
        <f t="shared" si="8"/>
        <v>#DIV/0!</v>
      </c>
      <c r="BI62" s="103" t="e">
        <f>+VLOOKUP(L62,'Código Barras'!$C$3:$D$1694,1,0)</f>
        <v>#N/A</v>
      </c>
      <c r="BJ62" s="101" t="e">
        <f t="shared" si="9"/>
        <v>#DIV/0!</v>
      </c>
      <c r="BK62" s="104" t="str">
        <f>IF(N62&lt;&gt;"",VLOOKUP(N62,Distribuidoras!$B$3:$B$30,1,0),"")</f>
        <v/>
      </c>
      <c r="BL62" s="104" t="e">
        <f>+VLOOKUP(O62,'Cod. Único Territorial'!$D$3:$D$348,1,0)</f>
        <v>#N/A</v>
      </c>
      <c r="BM62" s="104" t="e">
        <f>+VLOOKUP(P62,'Cod. Único Territorial'!$B$3:$B$348,1,0)</f>
        <v>#N/A</v>
      </c>
      <c r="BN62" s="104" t="e">
        <f>+VLOOKUP(Q62,'Sector Económico'!$B$3:$B$30,1,0)</f>
        <v>#N/A</v>
      </c>
      <c r="BO62" s="104" t="e">
        <f>+VLOOKUP(R62,'Sector Económico'!$C$3:$C$30,1,0)</f>
        <v>#N/A</v>
      </c>
      <c r="BP62" s="103">
        <f t="shared" si="10"/>
        <v>0</v>
      </c>
      <c r="BQ62" s="103">
        <f t="shared" si="10"/>
        <v>0</v>
      </c>
      <c r="BR62" s="103">
        <f t="shared" si="10"/>
        <v>0</v>
      </c>
      <c r="BS62" s="103">
        <f t="shared" si="10"/>
        <v>0</v>
      </c>
      <c r="BT62" s="101">
        <f t="shared" si="17"/>
        <v>0</v>
      </c>
      <c r="BU62" s="101">
        <f t="shared" si="17"/>
        <v>0</v>
      </c>
      <c r="BV62" s="101">
        <f t="shared" si="17"/>
        <v>0</v>
      </c>
      <c r="BW62" s="101">
        <f t="shared" si="17"/>
        <v>0</v>
      </c>
      <c r="BX62" s="101">
        <f t="shared" si="17"/>
        <v>0</v>
      </c>
      <c r="BY62" s="101">
        <f t="shared" si="17"/>
        <v>0</v>
      </c>
      <c r="BZ62" s="101">
        <f t="shared" si="17"/>
        <v>0</v>
      </c>
      <c r="CA62" s="101">
        <f t="shared" si="17"/>
        <v>0</v>
      </c>
      <c r="CB62" s="100">
        <f t="shared" si="17"/>
        <v>0</v>
      </c>
      <c r="CC62" s="101">
        <f t="shared" si="17"/>
        <v>0</v>
      </c>
      <c r="CD62" s="102">
        <f t="shared" si="17"/>
        <v>0</v>
      </c>
      <c r="CE62" s="100">
        <f t="shared" si="17"/>
        <v>0</v>
      </c>
      <c r="CF62" s="100">
        <f t="shared" si="17"/>
        <v>0</v>
      </c>
      <c r="CG62" s="100">
        <f t="shared" si="17"/>
        <v>0</v>
      </c>
      <c r="CH62" s="100">
        <f t="shared" si="17"/>
        <v>0</v>
      </c>
      <c r="CI62" s="100">
        <f t="shared" si="14"/>
        <v>0</v>
      </c>
      <c r="CJ62" s="103">
        <f t="shared" si="12"/>
        <v>0</v>
      </c>
      <c r="CK62" s="101">
        <f t="shared" si="12"/>
        <v>0</v>
      </c>
      <c r="CL62" s="103">
        <f t="shared" si="12"/>
        <v>0</v>
      </c>
      <c r="CM62" s="101" t="e">
        <f t="shared" si="13"/>
        <v>#DIV/0!</v>
      </c>
    </row>
    <row r="63" spans="2:91" ht="18" x14ac:dyDescent="0.35">
      <c r="B63" s="94"/>
      <c r="C63" s="97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1"/>
        <v>12</v>
      </c>
      <c r="AY63" s="100"/>
      <c r="AZ63" s="101"/>
      <c r="BA63" s="102">
        <f t="shared" si="2"/>
        <v>0</v>
      </c>
      <c r="BB63" s="100" t="e">
        <f t="shared" si="3"/>
        <v>#DIV/0!</v>
      </c>
      <c r="BC63" s="100">
        <f t="shared" si="4"/>
        <v>0</v>
      </c>
      <c r="BD63" s="100" t="e">
        <f t="shared" si="5"/>
        <v>#DIV/0!</v>
      </c>
      <c r="BE63" s="100">
        <f t="shared" si="6"/>
        <v>0</v>
      </c>
      <c r="BF63" s="100" t="e">
        <f t="shared" si="7"/>
        <v>#DIV/0!</v>
      </c>
      <c r="BG63" s="103" t="e">
        <f>+VLOOKUP(J63,'Código Barras'!$C$3:$D$1694,1,0)</f>
        <v>#N/A</v>
      </c>
      <c r="BH63" s="101" t="e">
        <f t="shared" si="8"/>
        <v>#DIV/0!</v>
      </c>
      <c r="BI63" s="103" t="e">
        <f>+VLOOKUP(L63,'Código Barras'!$C$3:$D$1694,1,0)</f>
        <v>#N/A</v>
      </c>
      <c r="BJ63" s="101" t="e">
        <f t="shared" si="9"/>
        <v>#DIV/0!</v>
      </c>
      <c r="BK63" s="104" t="str">
        <f>IF(N63&lt;&gt;"",VLOOKUP(N63,Distribuidoras!$B$3:$B$30,1,0),"")</f>
        <v/>
      </c>
      <c r="BL63" s="104" t="e">
        <f>+VLOOKUP(O63,'Cod. Único Territorial'!$D$3:$D$348,1,0)</f>
        <v>#N/A</v>
      </c>
      <c r="BM63" s="104" t="e">
        <f>+VLOOKUP(P63,'Cod. Único Territorial'!$B$3:$B$348,1,0)</f>
        <v>#N/A</v>
      </c>
      <c r="BN63" s="104" t="e">
        <f>+VLOOKUP(Q63,'Sector Económico'!$B$3:$B$30,1,0)</f>
        <v>#N/A</v>
      </c>
      <c r="BO63" s="104" t="e">
        <f>+VLOOKUP(R63,'Sector Económico'!$C$3:$C$30,1,0)</f>
        <v>#N/A</v>
      </c>
      <c r="BP63" s="103">
        <f t="shared" si="10"/>
        <v>0</v>
      </c>
      <c r="BQ63" s="103">
        <f t="shared" si="10"/>
        <v>0</v>
      </c>
      <c r="BR63" s="103">
        <f t="shared" si="10"/>
        <v>0</v>
      </c>
      <c r="BS63" s="103">
        <f t="shared" si="10"/>
        <v>0</v>
      </c>
      <c r="BT63" s="101">
        <f t="shared" si="17"/>
        <v>0</v>
      </c>
      <c r="BU63" s="101">
        <f t="shared" si="17"/>
        <v>0</v>
      </c>
      <c r="BV63" s="101">
        <f t="shared" si="17"/>
        <v>0</v>
      </c>
      <c r="BW63" s="101">
        <f t="shared" si="17"/>
        <v>0</v>
      </c>
      <c r="BX63" s="101">
        <f t="shared" si="17"/>
        <v>0</v>
      </c>
      <c r="BY63" s="101">
        <f t="shared" si="17"/>
        <v>0</v>
      </c>
      <c r="BZ63" s="101">
        <f t="shared" si="17"/>
        <v>0</v>
      </c>
      <c r="CA63" s="101">
        <f t="shared" si="17"/>
        <v>0</v>
      </c>
      <c r="CB63" s="100">
        <f t="shared" si="17"/>
        <v>0</v>
      </c>
      <c r="CC63" s="101">
        <f t="shared" si="17"/>
        <v>0</v>
      </c>
      <c r="CD63" s="102">
        <f t="shared" si="17"/>
        <v>0</v>
      </c>
      <c r="CE63" s="100">
        <f t="shared" si="17"/>
        <v>0</v>
      </c>
      <c r="CF63" s="100">
        <f t="shared" si="17"/>
        <v>0</v>
      </c>
      <c r="CG63" s="100">
        <f t="shared" si="17"/>
        <v>0</v>
      </c>
      <c r="CH63" s="100">
        <f t="shared" si="17"/>
        <v>0</v>
      </c>
      <c r="CI63" s="100">
        <f t="shared" si="14"/>
        <v>0</v>
      </c>
      <c r="CJ63" s="103">
        <f t="shared" si="12"/>
        <v>0</v>
      </c>
      <c r="CK63" s="101">
        <f t="shared" si="12"/>
        <v>0</v>
      </c>
      <c r="CL63" s="103">
        <f t="shared" si="12"/>
        <v>0</v>
      </c>
      <c r="CM63" s="101" t="e">
        <f t="shared" si="13"/>
        <v>#DIV/0!</v>
      </c>
    </row>
    <row r="64" spans="2:91" ht="18" x14ac:dyDescent="0.35">
      <c r="B64" s="94"/>
      <c r="C64" s="97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1"/>
        <v>12</v>
      </c>
      <c r="AY64" s="100"/>
      <c r="AZ64" s="101"/>
      <c r="BA64" s="102">
        <f t="shared" si="2"/>
        <v>0</v>
      </c>
      <c r="BB64" s="100" t="e">
        <f t="shared" si="3"/>
        <v>#DIV/0!</v>
      </c>
      <c r="BC64" s="100">
        <f t="shared" si="4"/>
        <v>0</v>
      </c>
      <c r="BD64" s="100" t="e">
        <f t="shared" si="5"/>
        <v>#DIV/0!</v>
      </c>
      <c r="BE64" s="100">
        <f t="shared" si="6"/>
        <v>0</v>
      </c>
      <c r="BF64" s="100" t="e">
        <f t="shared" si="7"/>
        <v>#DIV/0!</v>
      </c>
      <c r="BG64" s="103" t="e">
        <f>+VLOOKUP(J64,'Código Barras'!$C$3:$D$1694,1,0)</f>
        <v>#N/A</v>
      </c>
      <c r="BH64" s="101" t="e">
        <f t="shared" si="8"/>
        <v>#DIV/0!</v>
      </c>
      <c r="BI64" s="103" t="e">
        <f>+VLOOKUP(L64,'Código Barras'!$C$3:$D$1694,1,0)</f>
        <v>#N/A</v>
      </c>
      <c r="BJ64" s="101" t="e">
        <f t="shared" si="9"/>
        <v>#DIV/0!</v>
      </c>
      <c r="BK64" s="104" t="str">
        <f>IF(N64&lt;&gt;"",VLOOKUP(N64,Distribuidoras!$B$3:$B$30,1,0),"")</f>
        <v/>
      </c>
      <c r="BL64" s="104" t="e">
        <f>+VLOOKUP(O64,'Cod. Único Territorial'!$D$3:$D$348,1,0)</f>
        <v>#N/A</v>
      </c>
      <c r="BM64" s="104" t="e">
        <f>+VLOOKUP(P64,'Cod. Único Territorial'!$B$3:$B$348,1,0)</f>
        <v>#N/A</v>
      </c>
      <c r="BN64" s="104" t="e">
        <f>+VLOOKUP(Q64,'Sector Económico'!$B$3:$B$30,1,0)</f>
        <v>#N/A</v>
      </c>
      <c r="BO64" s="104" t="e">
        <f>+VLOOKUP(R64,'Sector Económico'!$C$3:$C$30,1,0)</f>
        <v>#N/A</v>
      </c>
      <c r="BP64" s="103">
        <f t="shared" si="10"/>
        <v>0</v>
      </c>
      <c r="BQ64" s="103">
        <f t="shared" si="10"/>
        <v>0</v>
      </c>
      <c r="BR64" s="103">
        <f t="shared" si="10"/>
        <v>0</v>
      </c>
      <c r="BS64" s="103">
        <f t="shared" si="10"/>
        <v>0</v>
      </c>
      <c r="BT64" s="101">
        <f t="shared" si="17"/>
        <v>0</v>
      </c>
      <c r="BU64" s="101">
        <f t="shared" si="17"/>
        <v>0</v>
      </c>
      <c r="BV64" s="101">
        <f t="shared" si="17"/>
        <v>0</v>
      </c>
      <c r="BW64" s="101">
        <f t="shared" si="17"/>
        <v>0</v>
      </c>
      <c r="BX64" s="101">
        <f t="shared" si="17"/>
        <v>0</v>
      </c>
      <c r="BY64" s="101">
        <f t="shared" si="17"/>
        <v>0</v>
      </c>
      <c r="BZ64" s="101">
        <f t="shared" si="17"/>
        <v>0</v>
      </c>
      <c r="CA64" s="101">
        <f t="shared" si="17"/>
        <v>0</v>
      </c>
      <c r="CB64" s="100">
        <f t="shared" si="17"/>
        <v>0</v>
      </c>
      <c r="CC64" s="101">
        <f t="shared" si="17"/>
        <v>0</v>
      </c>
      <c r="CD64" s="102">
        <f t="shared" si="17"/>
        <v>0</v>
      </c>
      <c r="CE64" s="100">
        <f t="shared" si="17"/>
        <v>0</v>
      </c>
      <c r="CF64" s="100">
        <f t="shared" si="17"/>
        <v>0</v>
      </c>
      <c r="CG64" s="100">
        <f t="shared" si="17"/>
        <v>0</v>
      </c>
      <c r="CH64" s="100">
        <f t="shared" si="17"/>
        <v>0</v>
      </c>
      <c r="CI64" s="100">
        <f t="shared" si="14"/>
        <v>0</v>
      </c>
      <c r="CJ64" s="103">
        <f t="shared" si="12"/>
        <v>0</v>
      </c>
      <c r="CK64" s="101">
        <f t="shared" si="12"/>
        <v>0</v>
      </c>
      <c r="CL64" s="103">
        <f t="shared" si="12"/>
        <v>0</v>
      </c>
      <c r="CM64" s="101" t="e">
        <f t="shared" si="13"/>
        <v>#DIV/0!</v>
      </c>
    </row>
    <row r="65" spans="2:91" ht="18" x14ac:dyDescent="0.35">
      <c r="B65" s="94"/>
      <c r="C65" s="97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1"/>
        <v>12</v>
      </c>
      <c r="AY65" s="100"/>
      <c r="AZ65" s="101"/>
      <c r="BA65" s="102">
        <f t="shared" si="2"/>
        <v>0</v>
      </c>
      <c r="BB65" s="100" t="e">
        <f t="shared" si="3"/>
        <v>#DIV/0!</v>
      </c>
      <c r="BC65" s="100">
        <f t="shared" si="4"/>
        <v>0</v>
      </c>
      <c r="BD65" s="100" t="e">
        <f t="shared" si="5"/>
        <v>#DIV/0!</v>
      </c>
      <c r="BE65" s="100">
        <f t="shared" si="6"/>
        <v>0</v>
      </c>
      <c r="BF65" s="100" t="e">
        <f t="shared" si="7"/>
        <v>#DIV/0!</v>
      </c>
      <c r="BG65" s="103" t="e">
        <f>+VLOOKUP(J65,'Código Barras'!$C$3:$D$1694,1,0)</f>
        <v>#N/A</v>
      </c>
      <c r="BH65" s="101" t="e">
        <f t="shared" si="8"/>
        <v>#DIV/0!</v>
      </c>
      <c r="BI65" s="103" t="e">
        <f>+VLOOKUP(L65,'Código Barras'!$C$3:$D$1694,1,0)</f>
        <v>#N/A</v>
      </c>
      <c r="BJ65" s="101" t="e">
        <f t="shared" si="9"/>
        <v>#DIV/0!</v>
      </c>
      <c r="BK65" s="104" t="str">
        <f>IF(N65&lt;&gt;"",VLOOKUP(N65,Distribuidoras!$B$3:$B$30,1,0),"")</f>
        <v/>
      </c>
      <c r="BL65" s="104" t="e">
        <f>+VLOOKUP(O65,'Cod. Único Territorial'!$D$3:$D$348,1,0)</f>
        <v>#N/A</v>
      </c>
      <c r="BM65" s="104" t="e">
        <f>+VLOOKUP(P65,'Cod. Único Territorial'!$B$3:$B$348,1,0)</f>
        <v>#N/A</v>
      </c>
      <c r="BN65" s="104" t="e">
        <f>+VLOOKUP(Q65,'Sector Económico'!$B$3:$B$30,1,0)</f>
        <v>#N/A</v>
      </c>
      <c r="BO65" s="104" t="e">
        <f>+VLOOKUP(R65,'Sector Económico'!$C$3:$C$30,1,0)</f>
        <v>#N/A</v>
      </c>
      <c r="BP65" s="103">
        <f t="shared" si="10"/>
        <v>0</v>
      </c>
      <c r="BQ65" s="103">
        <f t="shared" si="10"/>
        <v>0</v>
      </c>
      <c r="BR65" s="103">
        <f t="shared" si="10"/>
        <v>0</v>
      </c>
      <c r="BS65" s="103">
        <f t="shared" si="10"/>
        <v>0</v>
      </c>
      <c r="BT65" s="101">
        <f t="shared" si="17"/>
        <v>0</v>
      </c>
      <c r="BU65" s="101">
        <f t="shared" si="17"/>
        <v>0</v>
      </c>
      <c r="BV65" s="101">
        <f t="shared" si="17"/>
        <v>0</v>
      </c>
      <c r="BW65" s="101">
        <f t="shared" si="17"/>
        <v>0</v>
      </c>
      <c r="BX65" s="101">
        <f t="shared" si="17"/>
        <v>0</v>
      </c>
      <c r="BY65" s="101">
        <f t="shared" si="17"/>
        <v>0</v>
      </c>
      <c r="BZ65" s="101">
        <f t="shared" si="17"/>
        <v>0</v>
      </c>
      <c r="CA65" s="101">
        <f t="shared" si="17"/>
        <v>0</v>
      </c>
      <c r="CB65" s="100">
        <f t="shared" si="17"/>
        <v>0</v>
      </c>
      <c r="CC65" s="101">
        <f t="shared" si="17"/>
        <v>0</v>
      </c>
      <c r="CD65" s="102">
        <f t="shared" si="17"/>
        <v>0</v>
      </c>
      <c r="CE65" s="100">
        <f t="shared" si="17"/>
        <v>0</v>
      </c>
      <c r="CF65" s="100">
        <f t="shared" si="17"/>
        <v>0</v>
      </c>
      <c r="CG65" s="100">
        <f t="shared" si="17"/>
        <v>0</v>
      </c>
      <c r="CH65" s="100">
        <f t="shared" si="17"/>
        <v>0</v>
      </c>
      <c r="CI65" s="100">
        <f t="shared" si="14"/>
        <v>0</v>
      </c>
      <c r="CJ65" s="103">
        <f t="shared" si="12"/>
        <v>0</v>
      </c>
      <c r="CK65" s="101">
        <f t="shared" si="12"/>
        <v>0</v>
      </c>
      <c r="CL65" s="103">
        <f t="shared" si="12"/>
        <v>0</v>
      </c>
      <c r="CM65" s="101" t="e">
        <f t="shared" si="13"/>
        <v>#DIV/0!</v>
      </c>
    </row>
    <row r="66" spans="2:91" ht="18" x14ac:dyDescent="0.35">
      <c r="B66" s="94"/>
      <c r="C66" s="97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1"/>
        <v>12</v>
      </c>
      <c r="AY66" s="100"/>
      <c r="AZ66" s="101"/>
      <c r="BA66" s="102">
        <f t="shared" si="2"/>
        <v>0</v>
      </c>
      <c r="BB66" s="100" t="e">
        <f t="shared" si="3"/>
        <v>#DIV/0!</v>
      </c>
      <c r="BC66" s="100">
        <f t="shared" si="4"/>
        <v>0</v>
      </c>
      <c r="BD66" s="100" t="e">
        <f t="shared" si="5"/>
        <v>#DIV/0!</v>
      </c>
      <c r="BE66" s="100">
        <f t="shared" si="6"/>
        <v>0</v>
      </c>
      <c r="BF66" s="100" t="e">
        <f t="shared" si="7"/>
        <v>#DIV/0!</v>
      </c>
      <c r="BG66" s="103" t="e">
        <f>+VLOOKUP(J66,'Código Barras'!$C$3:$D$1694,1,0)</f>
        <v>#N/A</v>
      </c>
      <c r="BH66" s="101" t="e">
        <f t="shared" si="8"/>
        <v>#DIV/0!</v>
      </c>
      <c r="BI66" s="103" t="e">
        <f>+VLOOKUP(L66,'Código Barras'!$C$3:$D$1694,1,0)</f>
        <v>#N/A</v>
      </c>
      <c r="BJ66" s="101" t="e">
        <f t="shared" si="9"/>
        <v>#DIV/0!</v>
      </c>
      <c r="BK66" s="104" t="str">
        <f>IF(N66&lt;&gt;"",VLOOKUP(N66,Distribuidoras!$B$3:$B$30,1,0),"")</f>
        <v/>
      </c>
      <c r="BL66" s="104" t="e">
        <f>+VLOOKUP(O66,'Cod. Único Territorial'!$D$3:$D$348,1,0)</f>
        <v>#N/A</v>
      </c>
      <c r="BM66" s="104" t="e">
        <f>+VLOOKUP(P66,'Cod. Único Territorial'!$B$3:$B$348,1,0)</f>
        <v>#N/A</v>
      </c>
      <c r="BN66" s="104" t="e">
        <f>+VLOOKUP(Q66,'Sector Económico'!$B$3:$B$30,1,0)</f>
        <v>#N/A</v>
      </c>
      <c r="BO66" s="104" t="e">
        <f>+VLOOKUP(R66,'Sector Económico'!$C$3:$C$30,1,0)</f>
        <v>#N/A</v>
      </c>
      <c r="BP66" s="103">
        <f t="shared" si="10"/>
        <v>0</v>
      </c>
      <c r="BQ66" s="103">
        <f t="shared" si="10"/>
        <v>0</v>
      </c>
      <c r="BR66" s="103">
        <f t="shared" si="10"/>
        <v>0</v>
      </c>
      <c r="BS66" s="103">
        <f t="shared" si="10"/>
        <v>0</v>
      </c>
      <c r="BT66" s="101">
        <f t="shared" si="17"/>
        <v>0</v>
      </c>
      <c r="BU66" s="101">
        <f t="shared" si="17"/>
        <v>0</v>
      </c>
      <c r="BV66" s="101">
        <f t="shared" si="17"/>
        <v>0</v>
      </c>
      <c r="BW66" s="101">
        <f t="shared" si="17"/>
        <v>0</v>
      </c>
      <c r="BX66" s="101">
        <f t="shared" si="17"/>
        <v>0</v>
      </c>
      <c r="BY66" s="101">
        <f t="shared" si="17"/>
        <v>0</v>
      </c>
      <c r="BZ66" s="101">
        <f t="shared" si="17"/>
        <v>0</v>
      </c>
      <c r="CA66" s="101">
        <f t="shared" si="17"/>
        <v>0</v>
      </c>
      <c r="CB66" s="100">
        <f t="shared" si="17"/>
        <v>0</v>
      </c>
      <c r="CC66" s="101">
        <f t="shared" si="17"/>
        <v>0</v>
      </c>
      <c r="CD66" s="102">
        <f t="shared" si="17"/>
        <v>0</v>
      </c>
      <c r="CE66" s="100">
        <f t="shared" si="17"/>
        <v>0</v>
      </c>
      <c r="CF66" s="100">
        <f t="shared" si="17"/>
        <v>0</v>
      </c>
      <c r="CG66" s="100">
        <f t="shared" si="17"/>
        <v>0</v>
      </c>
      <c r="CH66" s="100">
        <f t="shared" si="17"/>
        <v>0</v>
      </c>
      <c r="CI66" s="100">
        <f t="shared" si="14"/>
        <v>0</v>
      </c>
      <c r="CJ66" s="103">
        <f t="shared" si="12"/>
        <v>0</v>
      </c>
      <c r="CK66" s="101">
        <f t="shared" si="12"/>
        <v>0</v>
      </c>
      <c r="CL66" s="103">
        <f t="shared" si="12"/>
        <v>0</v>
      </c>
      <c r="CM66" s="101" t="e">
        <f t="shared" si="13"/>
        <v>#DIV/0!</v>
      </c>
    </row>
    <row r="67" spans="2:91" ht="18" x14ac:dyDescent="0.35">
      <c r="B67" s="94"/>
      <c r="C67" s="97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1"/>
        <v>12</v>
      </c>
      <c r="AY67" s="100"/>
      <c r="AZ67" s="101"/>
      <c r="BA67" s="102">
        <f t="shared" si="2"/>
        <v>0</v>
      </c>
      <c r="BB67" s="100" t="e">
        <f t="shared" si="3"/>
        <v>#DIV/0!</v>
      </c>
      <c r="BC67" s="100">
        <f t="shared" si="4"/>
        <v>0</v>
      </c>
      <c r="BD67" s="100" t="e">
        <f t="shared" si="5"/>
        <v>#DIV/0!</v>
      </c>
      <c r="BE67" s="100">
        <f t="shared" si="6"/>
        <v>0</v>
      </c>
      <c r="BF67" s="100" t="e">
        <f t="shared" si="7"/>
        <v>#DIV/0!</v>
      </c>
      <c r="BG67" s="103" t="e">
        <f>+VLOOKUP(J67,'Código Barras'!$C$3:$D$1694,1,0)</f>
        <v>#N/A</v>
      </c>
      <c r="BH67" s="101" t="e">
        <f t="shared" si="8"/>
        <v>#DIV/0!</v>
      </c>
      <c r="BI67" s="103" t="e">
        <f>+VLOOKUP(L67,'Código Barras'!$C$3:$D$1694,1,0)</f>
        <v>#N/A</v>
      </c>
      <c r="BJ67" s="101" t="e">
        <f t="shared" si="9"/>
        <v>#DIV/0!</v>
      </c>
      <c r="BK67" s="104" t="str">
        <f>IF(N67&lt;&gt;"",VLOOKUP(N67,Distribuidoras!$B$3:$B$30,1,0),"")</f>
        <v/>
      </c>
      <c r="BL67" s="104" t="e">
        <f>+VLOOKUP(O67,'Cod. Único Territorial'!$D$3:$D$348,1,0)</f>
        <v>#N/A</v>
      </c>
      <c r="BM67" s="104" t="e">
        <f>+VLOOKUP(P67,'Cod. Único Territorial'!$B$3:$B$348,1,0)</f>
        <v>#N/A</v>
      </c>
      <c r="BN67" s="104" t="e">
        <f>+VLOOKUP(Q67,'Sector Económico'!$B$3:$B$30,1,0)</f>
        <v>#N/A</v>
      </c>
      <c r="BO67" s="104" t="e">
        <f>+VLOOKUP(R67,'Sector Económico'!$C$3:$C$30,1,0)</f>
        <v>#N/A</v>
      </c>
      <c r="BP67" s="103">
        <f t="shared" si="10"/>
        <v>0</v>
      </c>
      <c r="BQ67" s="103">
        <f t="shared" si="10"/>
        <v>0</v>
      </c>
      <c r="BR67" s="103">
        <f t="shared" si="10"/>
        <v>0</v>
      </c>
      <c r="BS67" s="103">
        <f t="shared" si="10"/>
        <v>0</v>
      </c>
      <c r="BT67" s="101">
        <f t="shared" si="17"/>
        <v>0</v>
      </c>
      <c r="BU67" s="101">
        <f t="shared" si="17"/>
        <v>0</v>
      </c>
      <c r="BV67" s="101">
        <f t="shared" si="17"/>
        <v>0</v>
      </c>
      <c r="BW67" s="101">
        <f t="shared" si="17"/>
        <v>0</v>
      </c>
      <c r="BX67" s="101">
        <f t="shared" si="17"/>
        <v>0</v>
      </c>
      <c r="BY67" s="101">
        <f t="shared" si="17"/>
        <v>0</v>
      </c>
      <c r="BZ67" s="101">
        <f t="shared" si="17"/>
        <v>0</v>
      </c>
      <c r="CA67" s="101">
        <f t="shared" si="17"/>
        <v>0</v>
      </c>
      <c r="CB67" s="100">
        <f t="shared" si="17"/>
        <v>0</v>
      </c>
      <c r="CC67" s="101">
        <f t="shared" si="17"/>
        <v>0</v>
      </c>
      <c r="CD67" s="102">
        <f t="shared" si="17"/>
        <v>0</v>
      </c>
      <c r="CE67" s="100">
        <f t="shared" si="17"/>
        <v>0</v>
      </c>
      <c r="CF67" s="100">
        <f t="shared" si="17"/>
        <v>0</v>
      </c>
      <c r="CG67" s="100">
        <f t="shared" si="17"/>
        <v>0</v>
      </c>
      <c r="CH67" s="100">
        <f t="shared" si="17"/>
        <v>0</v>
      </c>
      <c r="CI67" s="100">
        <f t="shared" si="14"/>
        <v>0</v>
      </c>
      <c r="CJ67" s="103">
        <f t="shared" si="12"/>
        <v>0</v>
      </c>
      <c r="CK67" s="101">
        <f t="shared" si="12"/>
        <v>0</v>
      </c>
      <c r="CL67" s="103">
        <f t="shared" si="12"/>
        <v>0</v>
      </c>
      <c r="CM67" s="101" t="e">
        <f t="shared" si="13"/>
        <v>#DIV/0!</v>
      </c>
    </row>
    <row r="68" spans="2:91" ht="18" x14ac:dyDescent="0.35">
      <c r="B68" s="94"/>
      <c r="C68" s="97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1"/>
        <v>12</v>
      </c>
      <c r="AY68" s="100"/>
      <c r="AZ68" s="101"/>
      <c r="BA68" s="102">
        <f t="shared" si="2"/>
        <v>0</v>
      </c>
      <c r="BB68" s="100" t="e">
        <f t="shared" si="3"/>
        <v>#DIV/0!</v>
      </c>
      <c r="BC68" s="100">
        <f t="shared" si="4"/>
        <v>0</v>
      </c>
      <c r="BD68" s="100" t="e">
        <f t="shared" si="5"/>
        <v>#DIV/0!</v>
      </c>
      <c r="BE68" s="100">
        <f t="shared" si="6"/>
        <v>0</v>
      </c>
      <c r="BF68" s="100" t="e">
        <f t="shared" si="7"/>
        <v>#DIV/0!</v>
      </c>
      <c r="BG68" s="103" t="e">
        <f>+VLOOKUP(J68,'Código Barras'!$C$3:$D$1694,1,0)</f>
        <v>#N/A</v>
      </c>
      <c r="BH68" s="101" t="e">
        <f t="shared" si="8"/>
        <v>#DIV/0!</v>
      </c>
      <c r="BI68" s="103" t="e">
        <f>+VLOOKUP(L68,'Código Barras'!$C$3:$D$1694,1,0)</f>
        <v>#N/A</v>
      </c>
      <c r="BJ68" s="101" t="e">
        <f t="shared" si="9"/>
        <v>#DIV/0!</v>
      </c>
      <c r="BK68" s="104" t="str">
        <f>IF(N68&lt;&gt;"",VLOOKUP(N68,Distribuidoras!$B$3:$B$30,1,0),"")</f>
        <v/>
      </c>
      <c r="BL68" s="104" t="e">
        <f>+VLOOKUP(O68,'Cod. Único Territorial'!$D$3:$D$348,1,0)</f>
        <v>#N/A</v>
      </c>
      <c r="BM68" s="104" t="e">
        <f>+VLOOKUP(P68,'Cod. Único Territorial'!$B$3:$B$348,1,0)</f>
        <v>#N/A</v>
      </c>
      <c r="BN68" s="104" t="e">
        <f>+VLOOKUP(Q68,'Sector Económico'!$B$3:$B$30,1,0)</f>
        <v>#N/A</v>
      </c>
      <c r="BO68" s="104" t="e">
        <f>+VLOOKUP(R68,'Sector Económico'!$C$3:$C$30,1,0)</f>
        <v>#N/A</v>
      </c>
      <c r="BP68" s="103">
        <f t="shared" si="10"/>
        <v>0</v>
      </c>
      <c r="BQ68" s="103">
        <f t="shared" si="10"/>
        <v>0</v>
      </c>
      <c r="BR68" s="103">
        <f t="shared" si="10"/>
        <v>0</v>
      </c>
      <c r="BS68" s="103">
        <f t="shared" si="10"/>
        <v>0</v>
      </c>
      <c r="BT68" s="101">
        <f t="shared" si="17"/>
        <v>0</v>
      </c>
      <c r="BU68" s="101">
        <f t="shared" si="17"/>
        <v>0</v>
      </c>
      <c r="BV68" s="101">
        <f t="shared" si="17"/>
        <v>0</v>
      </c>
      <c r="BW68" s="101">
        <f t="shared" si="17"/>
        <v>0</v>
      </c>
      <c r="BX68" s="101">
        <f t="shared" si="17"/>
        <v>0</v>
      </c>
      <c r="BY68" s="101">
        <f t="shared" si="17"/>
        <v>0</v>
      </c>
      <c r="BZ68" s="101">
        <f t="shared" si="17"/>
        <v>0</v>
      </c>
      <c r="CA68" s="101">
        <f t="shared" si="17"/>
        <v>0</v>
      </c>
      <c r="CB68" s="100">
        <f t="shared" si="17"/>
        <v>0</v>
      </c>
      <c r="CC68" s="101">
        <f t="shared" si="17"/>
        <v>0</v>
      </c>
      <c r="CD68" s="102">
        <f t="shared" si="17"/>
        <v>0</v>
      </c>
      <c r="CE68" s="100">
        <f t="shared" si="17"/>
        <v>0</v>
      </c>
      <c r="CF68" s="100">
        <f t="shared" si="17"/>
        <v>0</v>
      </c>
      <c r="CG68" s="100">
        <f t="shared" si="17"/>
        <v>0</v>
      </c>
      <c r="CH68" s="100">
        <f t="shared" si="17"/>
        <v>0</v>
      </c>
      <c r="CI68" s="100">
        <f t="shared" si="14"/>
        <v>0</v>
      </c>
      <c r="CJ68" s="103">
        <f t="shared" si="12"/>
        <v>0</v>
      </c>
      <c r="CK68" s="101">
        <f t="shared" si="12"/>
        <v>0</v>
      </c>
      <c r="CL68" s="103">
        <f t="shared" si="12"/>
        <v>0</v>
      </c>
      <c r="CM68" s="101" t="e">
        <f t="shared" si="13"/>
        <v>#DIV/0!</v>
      </c>
    </row>
    <row r="69" spans="2:91" ht="18" x14ac:dyDescent="0.35">
      <c r="B69" s="94"/>
      <c r="C69" s="97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1"/>
        <v>12</v>
      </c>
      <c r="AY69" s="100"/>
      <c r="AZ69" s="101"/>
      <c r="BA69" s="102">
        <f t="shared" si="2"/>
        <v>0</v>
      </c>
      <c r="BB69" s="100" t="e">
        <f t="shared" si="3"/>
        <v>#DIV/0!</v>
      </c>
      <c r="BC69" s="100">
        <f t="shared" si="4"/>
        <v>0</v>
      </c>
      <c r="BD69" s="100" t="e">
        <f t="shared" si="5"/>
        <v>#DIV/0!</v>
      </c>
      <c r="BE69" s="100">
        <f t="shared" si="6"/>
        <v>0</v>
      </c>
      <c r="BF69" s="100" t="e">
        <f t="shared" si="7"/>
        <v>#DIV/0!</v>
      </c>
      <c r="BG69" s="103" t="e">
        <f>+VLOOKUP(J69,'Código Barras'!$C$3:$D$1694,1,0)</f>
        <v>#N/A</v>
      </c>
      <c r="BH69" s="101" t="e">
        <f t="shared" si="8"/>
        <v>#DIV/0!</v>
      </c>
      <c r="BI69" s="103" t="e">
        <f>+VLOOKUP(L69,'Código Barras'!$C$3:$D$1694,1,0)</f>
        <v>#N/A</v>
      </c>
      <c r="BJ69" s="101" t="e">
        <f t="shared" si="9"/>
        <v>#DIV/0!</v>
      </c>
      <c r="BK69" s="104" t="str">
        <f>IF(N69&lt;&gt;"",VLOOKUP(N69,Distribuidoras!$B$3:$B$30,1,0),"")</f>
        <v/>
      </c>
      <c r="BL69" s="104" t="e">
        <f>+VLOOKUP(O69,'Cod. Único Territorial'!$D$3:$D$348,1,0)</f>
        <v>#N/A</v>
      </c>
      <c r="BM69" s="104" t="e">
        <f>+VLOOKUP(P69,'Cod. Único Territorial'!$B$3:$B$348,1,0)</f>
        <v>#N/A</v>
      </c>
      <c r="BN69" s="104" t="e">
        <f>+VLOOKUP(Q69,'Sector Económico'!$B$3:$B$30,1,0)</f>
        <v>#N/A</v>
      </c>
      <c r="BO69" s="104" t="e">
        <f>+VLOOKUP(R69,'Sector Económico'!$C$3:$C$30,1,0)</f>
        <v>#N/A</v>
      </c>
      <c r="BP69" s="103">
        <f t="shared" si="10"/>
        <v>0</v>
      </c>
      <c r="BQ69" s="103">
        <f t="shared" si="10"/>
        <v>0</v>
      </c>
      <c r="BR69" s="103">
        <f t="shared" si="10"/>
        <v>0</v>
      </c>
      <c r="BS69" s="103">
        <f t="shared" si="10"/>
        <v>0</v>
      </c>
      <c r="BT69" s="101">
        <f t="shared" si="17"/>
        <v>0</v>
      </c>
      <c r="BU69" s="101">
        <f t="shared" si="17"/>
        <v>0</v>
      </c>
      <c r="BV69" s="101">
        <f t="shared" si="17"/>
        <v>0</v>
      </c>
      <c r="BW69" s="101">
        <f t="shared" si="17"/>
        <v>0</v>
      </c>
      <c r="BX69" s="101">
        <f t="shared" si="17"/>
        <v>0</v>
      </c>
      <c r="BY69" s="101">
        <f t="shared" si="17"/>
        <v>0</v>
      </c>
      <c r="BZ69" s="101">
        <f t="shared" si="17"/>
        <v>0</v>
      </c>
      <c r="CA69" s="101">
        <f t="shared" si="17"/>
        <v>0</v>
      </c>
      <c r="CB69" s="100">
        <f t="shared" si="17"/>
        <v>0</v>
      </c>
      <c r="CC69" s="101">
        <f t="shared" si="17"/>
        <v>0</v>
      </c>
      <c r="CD69" s="102">
        <f t="shared" si="17"/>
        <v>0</v>
      </c>
      <c r="CE69" s="100">
        <f t="shared" si="17"/>
        <v>0</v>
      </c>
      <c r="CF69" s="100">
        <f t="shared" si="17"/>
        <v>0</v>
      </c>
      <c r="CG69" s="100">
        <f t="shared" si="17"/>
        <v>0</v>
      </c>
      <c r="CH69" s="100">
        <f t="shared" si="17"/>
        <v>0</v>
      </c>
      <c r="CI69" s="100">
        <f t="shared" si="14"/>
        <v>0</v>
      </c>
      <c r="CJ69" s="103">
        <f t="shared" si="12"/>
        <v>0</v>
      </c>
      <c r="CK69" s="101">
        <f t="shared" si="12"/>
        <v>0</v>
      </c>
      <c r="CL69" s="103">
        <f t="shared" si="12"/>
        <v>0</v>
      </c>
      <c r="CM69" s="101" t="e">
        <f t="shared" si="13"/>
        <v>#DIV/0!</v>
      </c>
    </row>
    <row r="70" spans="2:91" ht="18" x14ac:dyDescent="0.35">
      <c r="B70" s="94"/>
      <c r="C70" s="97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1"/>
        <v>12</v>
      </c>
      <c r="AY70" s="100"/>
      <c r="AZ70" s="101"/>
      <c r="BA70" s="102">
        <f t="shared" si="2"/>
        <v>0</v>
      </c>
      <c r="BB70" s="100" t="e">
        <f t="shared" si="3"/>
        <v>#DIV/0!</v>
      </c>
      <c r="BC70" s="100">
        <f t="shared" si="4"/>
        <v>0</v>
      </c>
      <c r="BD70" s="100" t="e">
        <f t="shared" si="5"/>
        <v>#DIV/0!</v>
      </c>
      <c r="BE70" s="100">
        <f t="shared" si="6"/>
        <v>0</v>
      </c>
      <c r="BF70" s="100" t="e">
        <f t="shared" si="7"/>
        <v>#DIV/0!</v>
      </c>
      <c r="BG70" s="103" t="e">
        <f>+VLOOKUP(J70,'Código Barras'!$C$3:$D$1694,1,0)</f>
        <v>#N/A</v>
      </c>
      <c r="BH70" s="101" t="e">
        <f t="shared" si="8"/>
        <v>#DIV/0!</v>
      </c>
      <c r="BI70" s="103" t="e">
        <f>+VLOOKUP(L70,'Código Barras'!$C$3:$D$1694,1,0)</f>
        <v>#N/A</v>
      </c>
      <c r="BJ70" s="101" t="e">
        <f t="shared" si="9"/>
        <v>#DIV/0!</v>
      </c>
      <c r="BK70" s="104" t="str">
        <f>IF(N70&lt;&gt;"",VLOOKUP(N70,Distribuidoras!$B$3:$B$30,1,0),"")</f>
        <v/>
      </c>
      <c r="BL70" s="104" t="e">
        <f>+VLOOKUP(O70,'Cod. Único Territorial'!$D$3:$D$348,1,0)</f>
        <v>#N/A</v>
      </c>
      <c r="BM70" s="104" t="e">
        <f>+VLOOKUP(P70,'Cod. Único Territorial'!$B$3:$B$348,1,0)</f>
        <v>#N/A</v>
      </c>
      <c r="BN70" s="104" t="e">
        <f>+VLOOKUP(Q70,'Sector Económico'!$B$3:$B$30,1,0)</f>
        <v>#N/A</v>
      </c>
      <c r="BO70" s="104" t="e">
        <f>+VLOOKUP(R70,'Sector Económico'!$C$3:$C$30,1,0)</f>
        <v>#N/A</v>
      </c>
      <c r="BP70" s="103">
        <f t="shared" si="10"/>
        <v>0</v>
      </c>
      <c r="BQ70" s="103">
        <f t="shared" si="10"/>
        <v>0</v>
      </c>
      <c r="BR70" s="103">
        <f t="shared" si="10"/>
        <v>0</v>
      </c>
      <c r="BS70" s="103">
        <f t="shared" si="10"/>
        <v>0</v>
      </c>
      <c r="BT70" s="101">
        <f t="shared" si="17"/>
        <v>0</v>
      </c>
      <c r="BU70" s="101">
        <f t="shared" si="17"/>
        <v>0</v>
      </c>
      <c r="BV70" s="101">
        <f t="shared" si="17"/>
        <v>0</v>
      </c>
      <c r="BW70" s="101">
        <f t="shared" si="17"/>
        <v>0</v>
      </c>
      <c r="BX70" s="101">
        <f t="shared" si="17"/>
        <v>0</v>
      </c>
      <c r="BY70" s="101">
        <f t="shared" si="17"/>
        <v>0</v>
      </c>
      <c r="BZ70" s="101">
        <f t="shared" si="17"/>
        <v>0</v>
      </c>
      <c r="CA70" s="101">
        <f t="shared" si="17"/>
        <v>0</v>
      </c>
      <c r="CB70" s="100">
        <f t="shared" si="17"/>
        <v>0</v>
      </c>
      <c r="CC70" s="101">
        <f t="shared" si="17"/>
        <v>0</v>
      </c>
      <c r="CD70" s="102">
        <f t="shared" si="17"/>
        <v>0</v>
      </c>
      <c r="CE70" s="100">
        <f t="shared" si="17"/>
        <v>0</v>
      </c>
      <c r="CF70" s="100">
        <f t="shared" si="17"/>
        <v>0</v>
      </c>
      <c r="CG70" s="100">
        <f t="shared" si="17"/>
        <v>0</v>
      </c>
      <c r="CH70" s="100">
        <f t="shared" si="17"/>
        <v>0</v>
      </c>
      <c r="CI70" s="100">
        <f t="shared" si="14"/>
        <v>0</v>
      </c>
      <c r="CJ70" s="103">
        <f t="shared" si="12"/>
        <v>0</v>
      </c>
      <c r="CK70" s="101">
        <f t="shared" si="12"/>
        <v>0</v>
      </c>
      <c r="CL70" s="103">
        <f t="shared" si="12"/>
        <v>0</v>
      </c>
      <c r="CM70" s="101" t="e">
        <f t="shared" si="13"/>
        <v>#DIV/0!</v>
      </c>
    </row>
    <row r="71" spans="2:91" ht="18" x14ac:dyDescent="0.35">
      <c r="B71" s="94"/>
      <c r="C71" s="97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1"/>
        <v>12</v>
      </c>
      <c r="AY71" s="100"/>
      <c r="AZ71" s="101"/>
      <c r="BA71" s="102">
        <f t="shared" si="2"/>
        <v>0</v>
      </c>
      <c r="BB71" s="100" t="e">
        <f t="shared" si="3"/>
        <v>#DIV/0!</v>
      </c>
      <c r="BC71" s="100">
        <f t="shared" si="4"/>
        <v>0</v>
      </c>
      <c r="BD71" s="100" t="e">
        <f t="shared" si="5"/>
        <v>#DIV/0!</v>
      </c>
      <c r="BE71" s="100">
        <f t="shared" si="6"/>
        <v>0</v>
      </c>
      <c r="BF71" s="100" t="e">
        <f t="shared" si="7"/>
        <v>#DIV/0!</v>
      </c>
      <c r="BG71" s="103" t="e">
        <f>+VLOOKUP(J71,'Código Barras'!$C$3:$D$1694,1,0)</f>
        <v>#N/A</v>
      </c>
      <c r="BH71" s="101" t="e">
        <f t="shared" si="8"/>
        <v>#DIV/0!</v>
      </c>
      <c r="BI71" s="103" t="e">
        <f>+VLOOKUP(L71,'Código Barras'!$C$3:$D$1694,1,0)</f>
        <v>#N/A</v>
      </c>
      <c r="BJ71" s="101" t="e">
        <f t="shared" si="9"/>
        <v>#DIV/0!</v>
      </c>
      <c r="BK71" s="104" t="str">
        <f>IF(N71&lt;&gt;"",VLOOKUP(N71,Distribuidoras!$B$3:$B$30,1,0),"")</f>
        <v/>
      </c>
      <c r="BL71" s="104" t="e">
        <f>+VLOOKUP(O71,'Cod. Único Territorial'!$D$3:$D$348,1,0)</f>
        <v>#N/A</v>
      </c>
      <c r="BM71" s="104" t="e">
        <f>+VLOOKUP(P71,'Cod. Único Territorial'!$B$3:$B$348,1,0)</f>
        <v>#N/A</v>
      </c>
      <c r="BN71" s="104" t="e">
        <f>+VLOOKUP(Q71,'Sector Económico'!$B$3:$B$30,1,0)</f>
        <v>#N/A</v>
      </c>
      <c r="BO71" s="104" t="e">
        <f>+VLOOKUP(R71,'Sector Económico'!$C$3:$C$30,1,0)</f>
        <v>#N/A</v>
      </c>
      <c r="BP71" s="103">
        <f t="shared" si="10"/>
        <v>0</v>
      </c>
      <c r="BQ71" s="103">
        <f t="shared" si="10"/>
        <v>0</v>
      </c>
      <c r="BR71" s="103">
        <f t="shared" si="10"/>
        <v>0</v>
      </c>
      <c r="BS71" s="103">
        <f t="shared" si="10"/>
        <v>0</v>
      </c>
      <c r="BT71" s="101">
        <f t="shared" si="17"/>
        <v>0</v>
      </c>
      <c r="BU71" s="101">
        <f t="shared" si="17"/>
        <v>0</v>
      </c>
      <c r="BV71" s="101">
        <f t="shared" si="17"/>
        <v>0</v>
      </c>
      <c r="BW71" s="101">
        <f t="shared" si="17"/>
        <v>0</v>
      </c>
      <c r="BX71" s="101">
        <f t="shared" si="17"/>
        <v>0</v>
      </c>
      <c r="BY71" s="101">
        <f t="shared" si="17"/>
        <v>0</v>
      </c>
      <c r="BZ71" s="101">
        <f t="shared" si="17"/>
        <v>0</v>
      </c>
      <c r="CA71" s="101">
        <f t="shared" si="17"/>
        <v>0</v>
      </c>
      <c r="CB71" s="100">
        <f t="shared" si="17"/>
        <v>0</v>
      </c>
      <c r="CC71" s="101">
        <f t="shared" si="17"/>
        <v>0</v>
      </c>
      <c r="CD71" s="102">
        <f t="shared" si="17"/>
        <v>0</v>
      </c>
      <c r="CE71" s="100">
        <f t="shared" si="17"/>
        <v>0</v>
      </c>
      <c r="CF71" s="100">
        <f t="shared" si="17"/>
        <v>0</v>
      </c>
      <c r="CG71" s="100">
        <f t="shared" si="17"/>
        <v>0</v>
      </c>
      <c r="CH71" s="100">
        <f t="shared" si="17"/>
        <v>0</v>
      </c>
      <c r="CI71" s="100">
        <f t="shared" si="14"/>
        <v>0</v>
      </c>
      <c r="CJ71" s="103">
        <f t="shared" si="12"/>
        <v>0</v>
      </c>
      <c r="CK71" s="101">
        <f t="shared" si="12"/>
        <v>0</v>
      </c>
      <c r="CL71" s="103">
        <f t="shared" si="12"/>
        <v>0</v>
      </c>
      <c r="CM71" s="101" t="e">
        <f t="shared" si="13"/>
        <v>#DIV/0!</v>
      </c>
    </row>
    <row r="72" spans="2:91" ht="18" x14ac:dyDescent="0.35">
      <c r="B72" s="94"/>
      <c r="C72" s="97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1"/>
        <v>12</v>
      </c>
      <c r="AY72" s="100"/>
      <c r="AZ72" s="101"/>
      <c r="BA72" s="102">
        <f t="shared" si="2"/>
        <v>0</v>
      </c>
      <c r="BB72" s="100" t="e">
        <f t="shared" si="3"/>
        <v>#DIV/0!</v>
      </c>
      <c r="BC72" s="100">
        <f t="shared" si="4"/>
        <v>0</v>
      </c>
      <c r="BD72" s="100" t="e">
        <f t="shared" si="5"/>
        <v>#DIV/0!</v>
      </c>
      <c r="BE72" s="100">
        <f t="shared" si="6"/>
        <v>0</v>
      </c>
      <c r="BF72" s="100" t="e">
        <f t="shared" si="7"/>
        <v>#DIV/0!</v>
      </c>
      <c r="BG72" s="103" t="e">
        <f>+VLOOKUP(J72,'Código Barras'!$C$3:$D$1694,1,0)</f>
        <v>#N/A</v>
      </c>
      <c r="BH72" s="101" t="e">
        <f t="shared" si="8"/>
        <v>#DIV/0!</v>
      </c>
      <c r="BI72" s="103" t="e">
        <f>+VLOOKUP(L72,'Código Barras'!$C$3:$D$1694,1,0)</f>
        <v>#N/A</v>
      </c>
      <c r="BJ72" s="101" t="e">
        <f t="shared" si="9"/>
        <v>#DIV/0!</v>
      </c>
      <c r="BK72" s="104" t="str">
        <f>IF(N72&lt;&gt;"",VLOOKUP(N72,Distribuidoras!$B$3:$B$30,1,0),"")</f>
        <v/>
      </c>
      <c r="BL72" s="104" t="e">
        <f>+VLOOKUP(O72,'Cod. Único Territorial'!$D$3:$D$348,1,0)</f>
        <v>#N/A</v>
      </c>
      <c r="BM72" s="104" t="e">
        <f>+VLOOKUP(P72,'Cod. Único Territorial'!$B$3:$B$348,1,0)</f>
        <v>#N/A</v>
      </c>
      <c r="BN72" s="104" t="e">
        <f>+VLOOKUP(Q72,'Sector Económico'!$B$3:$B$30,1,0)</f>
        <v>#N/A</v>
      </c>
      <c r="BO72" s="104" t="e">
        <f>+VLOOKUP(R72,'Sector Económico'!$C$3:$C$30,1,0)</f>
        <v>#N/A</v>
      </c>
      <c r="BP72" s="103">
        <f t="shared" si="10"/>
        <v>0</v>
      </c>
      <c r="BQ72" s="103">
        <f t="shared" si="10"/>
        <v>0</v>
      </c>
      <c r="BR72" s="103">
        <f t="shared" si="10"/>
        <v>0</v>
      </c>
      <c r="BS72" s="103">
        <f t="shared" si="10"/>
        <v>0</v>
      </c>
      <c r="BT72" s="101">
        <f t="shared" si="17"/>
        <v>0</v>
      </c>
      <c r="BU72" s="101">
        <f t="shared" si="17"/>
        <v>0</v>
      </c>
      <c r="BV72" s="101">
        <f t="shared" si="17"/>
        <v>0</v>
      </c>
      <c r="BW72" s="101">
        <f t="shared" si="17"/>
        <v>0</v>
      </c>
      <c r="BX72" s="101">
        <f t="shared" si="17"/>
        <v>0</v>
      </c>
      <c r="BY72" s="101">
        <f t="shared" si="17"/>
        <v>0</v>
      </c>
      <c r="BZ72" s="101">
        <f t="shared" si="17"/>
        <v>0</v>
      </c>
      <c r="CA72" s="101">
        <f t="shared" si="17"/>
        <v>0</v>
      </c>
      <c r="CB72" s="100">
        <f t="shared" si="17"/>
        <v>0</v>
      </c>
      <c r="CC72" s="101">
        <f t="shared" si="17"/>
        <v>0</v>
      </c>
      <c r="CD72" s="102">
        <f t="shared" si="17"/>
        <v>0</v>
      </c>
      <c r="CE72" s="100">
        <f t="shared" si="17"/>
        <v>0</v>
      </c>
      <c r="CF72" s="100">
        <f t="shared" si="17"/>
        <v>0</v>
      </c>
      <c r="CG72" s="100">
        <f t="shared" si="17"/>
        <v>0</v>
      </c>
      <c r="CH72" s="100">
        <f t="shared" si="17"/>
        <v>0</v>
      </c>
      <c r="CI72" s="100">
        <f t="shared" si="14"/>
        <v>0</v>
      </c>
      <c r="CJ72" s="103">
        <f t="shared" si="12"/>
        <v>0</v>
      </c>
      <c r="CK72" s="101">
        <f t="shared" si="12"/>
        <v>0</v>
      </c>
      <c r="CL72" s="103">
        <f t="shared" si="12"/>
        <v>0</v>
      </c>
      <c r="CM72" s="101" t="e">
        <f t="shared" si="13"/>
        <v>#DIV/0!</v>
      </c>
    </row>
    <row r="73" spans="2:91" ht="18" x14ac:dyDescent="0.35">
      <c r="B73" s="94"/>
      <c r="C73" s="97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1"/>
        <v>12</v>
      </c>
      <c r="AY73" s="100"/>
      <c r="AZ73" s="101"/>
      <c r="BA73" s="102">
        <f t="shared" si="2"/>
        <v>0</v>
      </c>
      <c r="BB73" s="100" t="e">
        <f t="shared" si="3"/>
        <v>#DIV/0!</v>
      </c>
      <c r="BC73" s="100">
        <f t="shared" si="4"/>
        <v>0</v>
      </c>
      <c r="BD73" s="100" t="e">
        <f t="shared" si="5"/>
        <v>#DIV/0!</v>
      </c>
      <c r="BE73" s="100">
        <f t="shared" si="6"/>
        <v>0</v>
      </c>
      <c r="BF73" s="100" t="e">
        <f t="shared" si="7"/>
        <v>#DIV/0!</v>
      </c>
      <c r="BG73" s="103" t="e">
        <f>+VLOOKUP(J73,'Código Barras'!$C$3:$D$1694,1,0)</f>
        <v>#N/A</v>
      </c>
      <c r="BH73" s="101" t="e">
        <f t="shared" si="8"/>
        <v>#DIV/0!</v>
      </c>
      <c r="BI73" s="103" t="e">
        <f>+VLOOKUP(L73,'Código Barras'!$C$3:$D$1694,1,0)</f>
        <v>#N/A</v>
      </c>
      <c r="BJ73" s="101" t="e">
        <f t="shared" si="9"/>
        <v>#DIV/0!</v>
      </c>
      <c r="BK73" s="104" t="str">
        <f>IF(N73&lt;&gt;"",VLOOKUP(N73,Distribuidoras!$B$3:$B$30,1,0),"")</f>
        <v/>
      </c>
      <c r="BL73" s="104" t="e">
        <f>+VLOOKUP(O73,'Cod. Único Territorial'!$D$3:$D$348,1,0)</f>
        <v>#N/A</v>
      </c>
      <c r="BM73" s="104" t="e">
        <f>+VLOOKUP(P73,'Cod. Único Territorial'!$B$3:$B$348,1,0)</f>
        <v>#N/A</v>
      </c>
      <c r="BN73" s="104" t="e">
        <f>+VLOOKUP(Q73,'Sector Económico'!$B$3:$B$30,1,0)</f>
        <v>#N/A</v>
      </c>
      <c r="BO73" s="104" t="e">
        <f>+VLOOKUP(R73,'Sector Económico'!$C$3:$C$30,1,0)</f>
        <v>#N/A</v>
      </c>
      <c r="BP73" s="103">
        <f t="shared" si="10"/>
        <v>0</v>
      </c>
      <c r="BQ73" s="103">
        <f t="shared" si="10"/>
        <v>0</v>
      </c>
      <c r="BR73" s="103">
        <f t="shared" si="10"/>
        <v>0</v>
      </c>
      <c r="BS73" s="103">
        <f t="shared" si="10"/>
        <v>0</v>
      </c>
      <c r="BT73" s="101">
        <f t="shared" si="17"/>
        <v>0</v>
      </c>
      <c r="BU73" s="101">
        <f t="shared" si="17"/>
        <v>0</v>
      </c>
      <c r="BV73" s="101">
        <f t="shared" si="17"/>
        <v>0</v>
      </c>
      <c r="BW73" s="101">
        <f t="shared" si="17"/>
        <v>0</v>
      </c>
      <c r="BX73" s="101">
        <f t="shared" si="17"/>
        <v>0</v>
      </c>
      <c r="BY73" s="101">
        <f t="shared" si="17"/>
        <v>0</v>
      </c>
      <c r="BZ73" s="101">
        <f t="shared" si="17"/>
        <v>0</v>
      </c>
      <c r="CA73" s="101">
        <f t="shared" si="17"/>
        <v>0</v>
      </c>
      <c r="CB73" s="100">
        <f t="shared" si="17"/>
        <v>0</v>
      </c>
      <c r="CC73" s="101">
        <f t="shared" si="17"/>
        <v>0</v>
      </c>
      <c r="CD73" s="102">
        <f t="shared" si="17"/>
        <v>0</v>
      </c>
      <c r="CE73" s="100">
        <f t="shared" si="17"/>
        <v>0</v>
      </c>
      <c r="CF73" s="100">
        <f t="shared" si="17"/>
        <v>0</v>
      </c>
      <c r="CG73" s="100">
        <f t="shared" si="17"/>
        <v>0</v>
      </c>
      <c r="CH73" s="100">
        <f t="shared" si="17"/>
        <v>0</v>
      </c>
      <c r="CI73" s="100">
        <f t="shared" si="14"/>
        <v>0</v>
      </c>
      <c r="CJ73" s="103">
        <f t="shared" si="12"/>
        <v>0</v>
      </c>
      <c r="CK73" s="101">
        <f t="shared" si="12"/>
        <v>0</v>
      </c>
      <c r="CL73" s="103">
        <f t="shared" si="12"/>
        <v>0</v>
      </c>
      <c r="CM73" s="101" t="e">
        <f t="shared" si="13"/>
        <v>#DIV/0!</v>
      </c>
    </row>
    <row r="74" spans="2:91" ht="18" x14ac:dyDescent="0.35">
      <c r="B74" s="94"/>
      <c r="C74" s="97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1"/>
        <v>12</v>
      </c>
      <c r="AY74" s="100"/>
      <c r="AZ74" s="101"/>
      <c r="BA74" s="102">
        <f t="shared" si="2"/>
        <v>0</v>
      </c>
      <c r="BB74" s="100" t="e">
        <f t="shared" si="3"/>
        <v>#DIV/0!</v>
      </c>
      <c r="BC74" s="100">
        <f t="shared" si="4"/>
        <v>0</v>
      </c>
      <c r="BD74" s="100" t="e">
        <f t="shared" si="5"/>
        <v>#DIV/0!</v>
      </c>
      <c r="BE74" s="100">
        <f t="shared" si="6"/>
        <v>0</v>
      </c>
      <c r="BF74" s="100" t="e">
        <f t="shared" si="7"/>
        <v>#DIV/0!</v>
      </c>
      <c r="BG74" s="103" t="e">
        <f>+VLOOKUP(J74,'Código Barras'!$C$3:$D$1694,1,0)</f>
        <v>#N/A</v>
      </c>
      <c r="BH74" s="101" t="e">
        <f t="shared" si="8"/>
        <v>#DIV/0!</v>
      </c>
      <c r="BI74" s="103" t="e">
        <f>+VLOOKUP(L74,'Código Barras'!$C$3:$D$1694,1,0)</f>
        <v>#N/A</v>
      </c>
      <c r="BJ74" s="101" t="e">
        <f t="shared" si="9"/>
        <v>#DIV/0!</v>
      </c>
      <c r="BK74" s="104" t="str">
        <f>IF(N74&lt;&gt;"",VLOOKUP(N74,Distribuidoras!$B$3:$B$30,1,0),"")</f>
        <v/>
      </c>
      <c r="BL74" s="104" t="e">
        <f>+VLOOKUP(O74,'Cod. Único Territorial'!$D$3:$D$348,1,0)</f>
        <v>#N/A</v>
      </c>
      <c r="BM74" s="104" t="e">
        <f>+VLOOKUP(P74,'Cod. Único Territorial'!$B$3:$B$348,1,0)</f>
        <v>#N/A</v>
      </c>
      <c r="BN74" s="104" t="e">
        <f>+VLOOKUP(Q74,'Sector Económico'!$B$3:$B$30,1,0)</f>
        <v>#N/A</v>
      </c>
      <c r="BO74" s="104" t="e">
        <f>+VLOOKUP(R74,'Sector Económico'!$C$3:$C$30,1,0)</f>
        <v>#N/A</v>
      </c>
      <c r="BP74" s="103">
        <f t="shared" si="10"/>
        <v>0</v>
      </c>
      <c r="BQ74" s="103">
        <f t="shared" si="10"/>
        <v>0</v>
      </c>
      <c r="BR74" s="103">
        <f t="shared" si="10"/>
        <v>0</v>
      </c>
      <c r="BS74" s="103">
        <f t="shared" ref="BS74:BS137" si="18">+V74</f>
        <v>0</v>
      </c>
      <c r="BT74" s="101">
        <f t="shared" si="17"/>
        <v>0</v>
      </c>
      <c r="BU74" s="101">
        <f t="shared" si="17"/>
        <v>0</v>
      </c>
      <c r="BV74" s="101">
        <f t="shared" si="17"/>
        <v>0</v>
      </c>
      <c r="BW74" s="101">
        <f t="shared" si="17"/>
        <v>0</v>
      </c>
      <c r="BX74" s="101">
        <f t="shared" si="17"/>
        <v>0</v>
      </c>
      <c r="BY74" s="101">
        <f t="shared" si="17"/>
        <v>0</v>
      </c>
      <c r="BZ74" s="101">
        <f t="shared" si="17"/>
        <v>0</v>
      </c>
      <c r="CA74" s="101">
        <f t="shared" si="17"/>
        <v>0</v>
      </c>
      <c r="CB74" s="100">
        <f t="shared" si="17"/>
        <v>0</v>
      </c>
      <c r="CC74" s="101">
        <f t="shared" si="17"/>
        <v>0</v>
      </c>
      <c r="CD74" s="102">
        <f t="shared" si="17"/>
        <v>0</v>
      </c>
      <c r="CE74" s="100">
        <f t="shared" si="17"/>
        <v>0</v>
      </c>
      <c r="CF74" s="100">
        <f t="shared" si="17"/>
        <v>0</v>
      </c>
      <c r="CG74" s="100">
        <f t="shared" si="17"/>
        <v>0</v>
      </c>
      <c r="CH74" s="100">
        <f t="shared" si="17"/>
        <v>0</v>
      </c>
      <c r="CI74" s="100">
        <f t="shared" si="14"/>
        <v>0</v>
      </c>
      <c r="CJ74" s="103">
        <f t="shared" si="12"/>
        <v>0</v>
      </c>
      <c r="CK74" s="101">
        <f t="shared" si="12"/>
        <v>0</v>
      </c>
      <c r="CL74" s="103">
        <f t="shared" si="12"/>
        <v>0</v>
      </c>
      <c r="CM74" s="101" t="e">
        <f t="shared" si="13"/>
        <v>#DIV/0!</v>
      </c>
    </row>
    <row r="75" spans="2:91" ht="18" x14ac:dyDescent="0.35">
      <c r="B75" s="94"/>
      <c r="C75" s="97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19">SUMPRODUCT(--(ISERROR(AY75:CM75)))</f>
        <v>12</v>
      </c>
      <c r="AY75" s="100"/>
      <c r="AZ75" s="101"/>
      <c r="BA75" s="102">
        <f t="shared" ref="BA75:BA138" si="20">+D75</f>
        <v>0</v>
      </c>
      <c r="BB75" s="100" t="e">
        <f t="shared" ref="BB75:BB138" si="21">IF(ISTEXT(E75),E75,1/0)</f>
        <v>#DIV/0!</v>
      </c>
      <c r="BC75" s="100">
        <f t="shared" ref="BC75:BC138" si="22">+F75</f>
        <v>0</v>
      </c>
      <c r="BD75" s="100" t="e">
        <f t="shared" ref="BD75:BD138" si="23">IF(ISTEXT(G75),G75,1/0)</f>
        <v>#DIV/0!</v>
      </c>
      <c r="BE75" s="100">
        <f t="shared" ref="BE75:BE138" si="24">+H75</f>
        <v>0</v>
      </c>
      <c r="BF75" s="100" t="e">
        <f t="shared" ref="BF75:BF138" si="25">IF(ISTEXT(I75),I75,1/0)</f>
        <v>#DIV/0!</v>
      </c>
      <c r="BG75" s="103" t="e">
        <f>+VLOOKUP(J75,'Código Barras'!$C$3:$D$1694,1,0)</f>
        <v>#N/A</v>
      </c>
      <c r="BH75" s="101" t="e">
        <f t="shared" ref="BH75:BH138" si="26">IF(ISNUMBER(K75),K75,1/0)</f>
        <v>#DIV/0!</v>
      </c>
      <c r="BI75" s="103" t="e">
        <f>+VLOOKUP(L75,'Código Barras'!$C$3:$D$1694,1,0)</f>
        <v>#N/A</v>
      </c>
      <c r="BJ75" s="101" t="e">
        <f t="shared" ref="BJ75:BJ138" si="27">IF(ISNUMBER(M75),M75,1/0)</f>
        <v>#DIV/0!</v>
      </c>
      <c r="BK75" s="104" t="str">
        <f>IF(N75&lt;&gt;"",VLOOKUP(N75,Distribuidoras!$B$3:$B$30,1,0),"")</f>
        <v/>
      </c>
      <c r="BL75" s="104" t="e">
        <f>+VLOOKUP(O75,'Cod. Único Territorial'!$D$3:$D$348,1,0)</f>
        <v>#N/A</v>
      </c>
      <c r="BM75" s="104" t="e">
        <f>+VLOOKUP(P75,'Cod. Único Territorial'!$B$3:$B$348,1,0)</f>
        <v>#N/A</v>
      </c>
      <c r="BN75" s="104" t="e">
        <f>+VLOOKUP(Q75,'Sector Económico'!$B$3:$B$30,1,0)</f>
        <v>#N/A</v>
      </c>
      <c r="BO75" s="104" t="e">
        <f>+VLOOKUP(R75,'Sector Económico'!$C$3:$C$30,1,0)</f>
        <v>#N/A</v>
      </c>
      <c r="BP75" s="103">
        <f t="shared" ref="BP75:BS138" si="28">+S75</f>
        <v>0</v>
      </c>
      <c r="BQ75" s="103">
        <f t="shared" si="28"/>
        <v>0</v>
      </c>
      <c r="BR75" s="103">
        <f t="shared" si="28"/>
        <v>0</v>
      </c>
      <c r="BS75" s="103">
        <f t="shared" si="18"/>
        <v>0</v>
      </c>
      <c r="BT75" s="101">
        <f t="shared" si="17"/>
        <v>0</v>
      </c>
      <c r="BU75" s="101">
        <f t="shared" si="17"/>
        <v>0</v>
      </c>
      <c r="BV75" s="101">
        <f t="shared" si="17"/>
        <v>0</v>
      </c>
      <c r="BW75" s="101">
        <f t="shared" si="17"/>
        <v>0</v>
      </c>
      <c r="BX75" s="101">
        <f t="shared" si="17"/>
        <v>0</v>
      </c>
      <c r="BY75" s="101">
        <f t="shared" si="17"/>
        <v>0</v>
      </c>
      <c r="BZ75" s="101">
        <f t="shared" si="17"/>
        <v>0</v>
      </c>
      <c r="CA75" s="101">
        <f t="shared" si="17"/>
        <v>0</v>
      </c>
      <c r="CB75" s="100">
        <f t="shared" si="17"/>
        <v>0</v>
      </c>
      <c r="CC75" s="101">
        <f t="shared" si="17"/>
        <v>0</v>
      </c>
      <c r="CD75" s="102">
        <f t="shared" si="17"/>
        <v>0</v>
      </c>
      <c r="CE75" s="100">
        <f t="shared" si="17"/>
        <v>0</v>
      </c>
      <c r="CF75" s="100">
        <f t="shared" si="17"/>
        <v>0</v>
      </c>
      <c r="CG75" s="100">
        <f t="shared" si="17"/>
        <v>0</v>
      </c>
      <c r="CH75" s="100">
        <f t="shared" si="17"/>
        <v>0</v>
      </c>
      <c r="CI75" s="100">
        <f t="shared" si="14"/>
        <v>0</v>
      </c>
      <c r="CJ75" s="103">
        <f t="shared" si="14"/>
        <v>0</v>
      </c>
      <c r="CK75" s="101">
        <f t="shared" si="14"/>
        <v>0</v>
      </c>
      <c r="CL75" s="103">
        <f t="shared" si="14"/>
        <v>0</v>
      </c>
      <c r="CM75" s="101" t="e">
        <f t="shared" ref="CM75:CM138" si="29">IF(ISNUMBER(AP75),AP75,1/0)</f>
        <v>#DIV/0!</v>
      </c>
    </row>
    <row r="76" spans="2:91" ht="18" x14ac:dyDescent="0.35">
      <c r="B76" s="94"/>
      <c r="C76" s="97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19"/>
        <v>12</v>
      </c>
      <c r="AY76" s="100"/>
      <c r="AZ76" s="101"/>
      <c r="BA76" s="102">
        <f t="shared" si="20"/>
        <v>0</v>
      </c>
      <c r="BB76" s="100" t="e">
        <f t="shared" si="21"/>
        <v>#DIV/0!</v>
      </c>
      <c r="BC76" s="100">
        <f t="shared" si="22"/>
        <v>0</v>
      </c>
      <c r="BD76" s="100" t="e">
        <f t="shared" si="23"/>
        <v>#DIV/0!</v>
      </c>
      <c r="BE76" s="100">
        <f t="shared" si="24"/>
        <v>0</v>
      </c>
      <c r="BF76" s="100" t="e">
        <f t="shared" si="25"/>
        <v>#DIV/0!</v>
      </c>
      <c r="BG76" s="103" t="e">
        <f>+VLOOKUP(J76,'Código Barras'!$C$3:$D$1694,1,0)</f>
        <v>#N/A</v>
      </c>
      <c r="BH76" s="101" t="e">
        <f t="shared" si="26"/>
        <v>#DIV/0!</v>
      </c>
      <c r="BI76" s="103" t="e">
        <f>+VLOOKUP(L76,'Código Barras'!$C$3:$D$1694,1,0)</f>
        <v>#N/A</v>
      </c>
      <c r="BJ76" s="101" t="e">
        <f t="shared" si="27"/>
        <v>#DIV/0!</v>
      </c>
      <c r="BK76" s="104" t="str">
        <f>IF(N76&lt;&gt;"",VLOOKUP(N76,Distribuidoras!$B$3:$B$30,1,0),"")</f>
        <v/>
      </c>
      <c r="BL76" s="104" t="e">
        <f>+VLOOKUP(O76,'Cod. Único Territorial'!$D$3:$D$348,1,0)</f>
        <v>#N/A</v>
      </c>
      <c r="BM76" s="104" t="e">
        <f>+VLOOKUP(P76,'Cod. Único Territorial'!$B$3:$B$348,1,0)</f>
        <v>#N/A</v>
      </c>
      <c r="BN76" s="104" t="e">
        <f>+VLOOKUP(Q76,'Sector Económico'!$B$3:$B$30,1,0)</f>
        <v>#N/A</v>
      </c>
      <c r="BO76" s="104" t="e">
        <f>+VLOOKUP(R76,'Sector Económico'!$C$3:$C$30,1,0)</f>
        <v>#N/A</v>
      </c>
      <c r="BP76" s="103">
        <f t="shared" si="28"/>
        <v>0</v>
      </c>
      <c r="BQ76" s="103">
        <f t="shared" si="28"/>
        <v>0</v>
      </c>
      <c r="BR76" s="103">
        <f t="shared" si="28"/>
        <v>0</v>
      </c>
      <c r="BS76" s="103">
        <f t="shared" si="18"/>
        <v>0</v>
      </c>
      <c r="BT76" s="101">
        <f t="shared" si="17"/>
        <v>0</v>
      </c>
      <c r="BU76" s="101">
        <f t="shared" si="17"/>
        <v>0</v>
      </c>
      <c r="BV76" s="101">
        <f t="shared" si="17"/>
        <v>0</v>
      </c>
      <c r="BW76" s="101">
        <f t="shared" si="17"/>
        <v>0</v>
      </c>
      <c r="BX76" s="101">
        <f t="shared" si="17"/>
        <v>0</v>
      </c>
      <c r="BY76" s="101">
        <f t="shared" si="17"/>
        <v>0</v>
      </c>
      <c r="BZ76" s="101">
        <f t="shared" si="17"/>
        <v>0</v>
      </c>
      <c r="CA76" s="101">
        <f t="shared" si="17"/>
        <v>0</v>
      </c>
      <c r="CB76" s="100">
        <f t="shared" si="17"/>
        <v>0</v>
      </c>
      <c r="CC76" s="101">
        <f t="shared" si="17"/>
        <v>0</v>
      </c>
      <c r="CD76" s="102">
        <f t="shared" si="17"/>
        <v>0</v>
      </c>
      <c r="CE76" s="100">
        <f t="shared" si="17"/>
        <v>0</v>
      </c>
      <c r="CF76" s="100">
        <f t="shared" si="17"/>
        <v>0</v>
      </c>
      <c r="CG76" s="100">
        <f t="shared" si="17"/>
        <v>0</v>
      </c>
      <c r="CH76" s="100">
        <f t="shared" si="17"/>
        <v>0</v>
      </c>
      <c r="CI76" s="100">
        <f t="shared" si="14"/>
        <v>0</v>
      </c>
      <c r="CJ76" s="103">
        <f t="shared" si="14"/>
        <v>0</v>
      </c>
      <c r="CK76" s="101">
        <f t="shared" si="14"/>
        <v>0</v>
      </c>
      <c r="CL76" s="103">
        <f t="shared" si="14"/>
        <v>0</v>
      </c>
      <c r="CM76" s="101" t="e">
        <f t="shared" si="29"/>
        <v>#DIV/0!</v>
      </c>
    </row>
    <row r="77" spans="2:91" ht="18" x14ac:dyDescent="0.35">
      <c r="B77" s="94"/>
      <c r="C77" s="97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19"/>
        <v>12</v>
      </c>
      <c r="AY77" s="100"/>
      <c r="AZ77" s="101"/>
      <c r="BA77" s="102">
        <f t="shared" si="20"/>
        <v>0</v>
      </c>
      <c r="BB77" s="100" t="e">
        <f t="shared" si="21"/>
        <v>#DIV/0!</v>
      </c>
      <c r="BC77" s="100">
        <f t="shared" si="22"/>
        <v>0</v>
      </c>
      <c r="BD77" s="100" t="e">
        <f t="shared" si="23"/>
        <v>#DIV/0!</v>
      </c>
      <c r="BE77" s="100">
        <f t="shared" si="24"/>
        <v>0</v>
      </c>
      <c r="BF77" s="100" t="e">
        <f t="shared" si="25"/>
        <v>#DIV/0!</v>
      </c>
      <c r="BG77" s="103" t="e">
        <f>+VLOOKUP(J77,'Código Barras'!$C$3:$D$1694,1,0)</f>
        <v>#N/A</v>
      </c>
      <c r="BH77" s="101" t="e">
        <f t="shared" si="26"/>
        <v>#DIV/0!</v>
      </c>
      <c r="BI77" s="103" t="e">
        <f>+VLOOKUP(L77,'Código Barras'!$C$3:$D$1694,1,0)</f>
        <v>#N/A</v>
      </c>
      <c r="BJ77" s="101" t="e">
        <f t="shared" si="27"/>
        <v>#DIV/0!</v>
      </c>
      <c r="BK77" s="104" t="str">
        <f>IF(N77&lt;&gt;"",VLOOKUP(N77,Distribuidoras!$B$3:$B$30,1,0),"")</f>
        <v/>
      </c>
      <c r="BL77" s="104" t="e">
        <f>+VLOOKUP(O77,'Cod. Único Territorial'!$D$3:$D$348,1,0)</f>
        <v>#N/A</v>
      </c>
      <c r="BM77" s="104" t="e">
        <f>+VLOOKUP(P77,'Cod. Único Territorial'!$B$3:$B$348,1,0)</f>
        <v>#N/A</v>
      </c>
      <c r="BN77" s="104" t="e">
        <f>+VLOOKUP(Q77,'Sector Económico'!$B$3:$B$30,1,0)</f>
        <v>#N/A</v>
      </c>
      <c r="BO77" s="104" t="e">
        <f>+VLOOKUP(R77,'Sector Económico'!$C$3:$C$30,1,0)</f>
        <v>#N/A</v>
      </c>
      <c r="BP77" s="103">
        <f t="shared" si="28"/>
        <v>0</v>
      </c>
      <c r="BQ77" s="103">
        <f t="shared" si="28"/>
        <v>0</v>
      </c>
      <c r="BR77" s="103">
        <f t="shared" si="28"/>
        <v>0</v>
      </c>
      <c r="BS77" s="103">
        <f t="shared" si="18"/>
        <v>0</v>
      </c>
      <c r="BT77" s="101">
        <f t="shared" si="17"/>
        <v>0</v>
      </c>
      <c r="BU77" s="101">
        <f t="shared" si="17"/>
        <v>0</v>
      </c>
      <c r="BV77" s="101">
        <f t="shared" si="17"/>
        <v>0</v>
      </c>
      <c r="BW77" s="101">
        <f t="shared" si="17"/>
        <v>0</v>
      </c>
      <c r="BX77" s="101">
        <f t="shared" si="17"/>
        <v>0</v>
      </c>
      <c r="BY77" s="101">
        <f t="shared" si="17"/>
        <v>0</v>
      </c>
      <c r="BZ77" s="101">
        <f t="shared" si="17"/>
        <v>0</v>
      </c>
      <c r="CA77" s="101">
        <f t="shared" si="17"/>
        <v>0</v>
      </c>
      <c r="CB77" s="100">
        <f t="shared" si="17"/>
        <v>0</v>
      </c>
      <c r="CC77" s="101">
        <f t="shared" si="17"/>
        <v>0</v>
      </c>
      <c r="CD77" s="102">
        <f t="shared" si="17"/>
        <v>0</v>
      </c>
      <c r="CE77" s="100">
        <f t="shared" si="17"/>
        <v>0</v>
      </c>
      <c r="CF77" s="100">
        <f t="shared" si="17"/>
        <v>0</v>
      </c>
      <c r="CG77" s="100">
        <f t="shared" si="17"/>
        <v>0</v>
      </c>
      <c r="CH77" s="100">
        <f t="shared" si="17"/>
        <v>0</v>
      </c>
      <c r="CI77" s="100">
        <f t="shared" si="14"/>
        <v>0</v>
      </c>
      <c r="CJ77" s="103">
        <f t="shared" si="14"/>
        <v>0</v>
      </c>
      <c r="CK77" s="101">
        <f t="shared" si="14"/>
        <v>0</v>
      </c>
      <c r="CL77" s="103">
        <f t="shared" si="14"/>
        <v>0</v>
      </c>
      <c r="CM77" s="101" t="e">
        <f t="shared" si="29"/>
        <v>#DIV/0!</v>
      </c>
    </row>
    <row r="78" spans="2:91" ht="18" x14ac:dyDescent="0.35">
      <c r="B78" s="94"/>
      <c r="C78" s="97"/>
      <c r="D78" s="95"/>
      <c r="E78" s="94"/>
      <c r="F78" s="94"/>
      <c r="G78" s="94"/>
      <c r="H78" s="94"/>
      <c r="I78" s="94"/>
      <c r="J78" s="96"/>
      <c r="K78" s="97"/>
      <c r="L78" s="96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19"/>
        <v>12</v>
      </c>
      <c r="AY78" s="100"/>
      <c r="AZ78" s="101"/>
      <c r="BA78" s="102">
        <f t="shared" si="20"/>
        <v>0</v>
      </c>
      <c r="BB78" s="100" t="e">
        <f t="shared" si="21"/>
        <v>#DIV/0!</v>
      </c>
      <c r="BC78" s="100">
        <f t="shared" si="22"/>
        <v>0</v>
      </c>
      <c r="BD78" s="100" t="e">
        <f t="shared" si="23"/>
        <v>#DIV/0!</v>
      </c>
      <c r="BE78" s="100">
        <f t="shared" si="24"/>
        <v>0</v>
      </c>
      <c r="BF78" s="100" t="e">
        <f t="shared" si="25"/>
        <v>#DIV/0!</v>
      </c>
      <c r="BG78" s="103" t="e">
        <f>+VLOOKUP(J78,'Código Barras'!$C$3:$D$1694,1,0)</f>
        <v>#N/A</v>
      </c>
      <c r="BH78" s="101" t="e">
        <f t="shared" si="26"/>
        <v>#DIV/0!</v>
      </c>
      <c r="BI78" s="103" t="e">
        <f>+VLOOKUP(L78,'Código Barras'!$C$3:$D$1694,1,0)</f>
        <v>#N/A</v>
      </c>
      <c r="BJ78" s="101" t="e">
        <f t="shared" si="27"/>
        <v>#DIV/0!</v>
      </c>
      <c r="BK78" s="104" t="str">
        <f>IF(N78&lt;&gt;"",VLOOKUP(N78,Distribuidoras!$B$3:$B$30,1,0),"")</f>
        <v/>
      </c>
      <c r="BL78" s="104" t="e">
        <f>+VLOOKUP(O78,'Cod. Único Territorial'!$D$3:$D$348,1,0)</f>
        <v>#N/A</v>
      </c>
      <c r="BM78" s="104" t="e">
        <f>+VLOOKUP(P78,'Cod. Único Territorial'!$B$3:$B$348,1,0)</f>
        <v>#N/A</v>
      </c>
      <c r="BN78" s="104" t="e">
        <f>+VLOOKUP(Q78,'Sector Económico'!$B$3:$B$30,1,0)</f>
        <v>#N/A</v>
      </c>
      <c r="BO78" s="104" t="e">
        <f>+VLOOKUP(R78,'Sector Económico'!$C$3:$C$30,1,0)</f>
        <v>#N/A</v>
      </c>
      <c r="BP78" s="103">
        <f t="shared" si="28"/>
        <v>0</v>
      </c>
      <c r="BQ78" s="103">
        <f t="shared" si="28"/>
        <v>0</v>
      </c>
      <c r="BR78" s="103">
        <f t="shared" si="28"/>
        <v>0</v>
      </c>
      <c r="BS78" s="103">
        <f t="shared" si="18"/>
        <v>0</v>
      </c>
      <c r="BT78" s="101">
        <f t="shared" ref="BT78:CI94" si="30">IF(OR(ISNUMBER(W78),W78=0),W78,1/0)</f>
        <v>0</v>
      </c>
      <c r="BU78" s="101">
        <f t="shared" si="30"/>
        <v>0</v>
      </c>
      <c r="BV78" s="101">
        <f t="shared" si="30"/>
        <v>0</v>
      </c>
      <c r="BW78" s="101">
        <f t="shared" si="30"/>
        <v>0</v>
      </c>
      <c r="BX78" s="101">
        <f t="shared" si="30"/>
        <v>0</v>
      </c>
      <c r="BY78" s="101">
        <f t="shared" si="30"/>
        <v>0</v>
      </c>
      <c r="BZ78" s="101">
        <f t="shared" si="30"/>
        <v>0</v>
      </c>
      <c r="CA78" s="101">
        <f t="shared" si="30"/>
        <v>0</v>
      </c>
      <c r="CB78" s="100">
        <f t="shared" si="30"/>
        <v>0</v>
      </c>
      <c r="CC78" s="101">
        <f t="shared" si="30"/>
        <v>0</v>
      </c>
      <c r="CD78" s="102">
        <f t="shared" si="30"/>
        <v>0</v>
      </c>
      <c r="CE78" s="100">
        <f t="shared" si="30"/>
        <v>0</v>
      </c>
      <c r="CF78" s="100">
        <f t="shared" si="30"/>
        <v>0</v>
      </c>
      <c r="CG78" s="100">
        <f t="shared" si="30"/>
        <v>0</v>
      </c>
      <c r="CH78" s="100">
        <f t="shared" si="30"/>
        <v>0</v>
      </c>
      <c r="CI78" s="100">
        <f t="shared" si="14"/>
        <v>0</v>
      </c>
      <c r="CJ78" s="103">
        <f t="shared" si="14"/>
        <v>0</v>
      </c>
      <c r="CK78" s="101">
        <f t="shared" si="14"/>
        <v>0</v>
      </c>
      <c r="CL78" s="103">
        <f t="shared" si="14"/>
        <v>0</v>
      </c>
      <c r="CM78" s="101" t="e">
        <f t="shared" si="29"/>
        <v>#DIV/0!</v>
      </c>
    </row>
    <row r="79" spans="2:91" ht="18" x14ac:dyDescent="0.35">
      <c r="B79" s="94"/>
      <c r="C79" s="97"/>
      <c r="D79" s="95"/>
      <c r="E79" s="94"/>
      <c r="F79" s="94"/>
      <c r="G79" s="94"/>
      <c r="H79" s="94"/>
      <c r="I79" s="94"/>
      <c r="J79" s="96"/>
      <c r="K79" s="97"/>
      <c r="L79" s="96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19"/>
        <v>12</v>
      </c>
      <c r="AY79" s="100"/>
      <c r="AZ79" s="101"/>
      <c r="BA79" s="102">
        <f t="shared" si="20"/>
        <v>0</v>
      </c>
      <c r="BB79" s="100" t="e">
        <f t="shared" si="21"/>
        <v>#DIV/0!</v>
      </c>
      <c r="BC79" s="100">
        <f t="shared" si="22"/>
        <v>0</v>
      </c>
      <c r="BD79" s="100" t="e">
        <f t="shared" si="23"/>
        <v>#DIV/0!</v>
      </c>
      <c r="BE79" s="100">
        <f t="shared" si="24"/>
        <v>0</v>
      </c>
      <c r="BF79" s="100" t="e">
        <f t="shared" si="25"/>
        <v>#DIV/0!</v>
      </c>
      <c r="BG79" s="103" t="e">
        <f>+VLOOKUP(J79,'Código Barras'!$C$3:$D$1694,1,0)</f>
        <v>#N/A</v>
      </c>
      <c r="BH79" s="101" t="e">
        <f t="shared" si="26"/>
        <v>#DIV/0!</v>
      </c>
      <c r="BI79" s="103" t="e">
        <f>+VLOOKUP(L79,'Código Barras'!$C$3:$D$1694,1,0)</f>
        <v>#N/A</v>
      </c>
      <c r="BJ79" s="101" t="e">
        <f t="shared" si="27"/>
        <v>#DIV/0!</v>
      </c>
      <c r="BK79" s="104" t="str">
        <f>IF(N79&lt;&gt;"",VLOOKUP(N79,Distribuidoras!$B$3:$B$30,1,0),"")</f>
        <v/>
      </c>
      <c r="BL79" s="104" t="e">
        <f>+VLOOKUP(O79,'Cod. Único Territorial'!$D$3:$D$348,1,0)</f>
        <v>#N/A</v>
      </c>
      <c r="BM79" s="104" t="e">
        <f>+VLOOKUP(P79,'Cod. Único Territorial'!$B$3:$B$348,1,0)</f>
        <v>#N/A</v>
      </c>
      <c r="BN79" s="104" t="e">
        <f>+VLOOKUP(Q79,'Sector Económico'!$B$3:$B$30,1,0)</f>
        <v>#N/A</v>
      </c>
      <c r="BO79" s="104" t="e">
        <f>+VLOOKUP(R79,'Sector Económico'!$C$3:$C$30,1,0)</f>
        <v>#N/A</v>
      </c>
      <c r="BP79" s="103">
        <f t="shared" si="28"/>
        <v>0</v>
      </c>
      <c r="BQ79" s="103">
        <f t="shared" si="28"/>
        <v>0</v>
      </c>
      <c r="BR79" s="103">
        <f t="shared" si="28"/>
        <v>0</v>
      </c>
      <c r="BS79" s="103">
        <f t="shared" si="18"/>
        <v>0</v>
      </c>
      <c r="BT79" s="101">
        <f t="shared" si="30"/>
        <v>0</v>
      </c>
      <c r="BU79" s="101">
        <f t="shared" si="30"/>
        <v>0</v>
      </c>
      <c r="BV79" s="101">
        <f t="shared" si="30"/>
        <v>0</v>
      </c>
      <c r="BW79" s="101">
        <f t="shared" si="30"/>
        <v>0</v>
      </c>
      <c r="BX79" s="101">
        <f t="shared" si="30"/>
        <v>0</v>
      </c>
      <c r="BY79" s="101">
        <f t="shared" si="30"/>
        <v>0</v>
      </c>
      <c r="BZ79" s="101">
        <f t="shared" si="30"/>
        <v>0</v>
      </c>
      <c r="CA79" s="101">
        <f t="shared" si="30"/>
        <v>0</v>
      </c>
      <c r="CB79" s="100">
        <f t="shared" si="30"/>
        <v>0</v>
      </c>
      <c r="CC79" s="101">
        <f t="shared" si="30"/>
        <v>0</v>
      </c>
      <c r="CD79" s="102">
        <f t="shared" si="30"/>
        <v>0</v>
      </c>
      <c r="CE79" s="100">
        <f t="shared" si="30"/>
        <v>0</v>
      </c>
      <c r="CF79" s="100">
        <f t="shared" si="30"/>
        <v>0</v>
      </c>
      <c r="CG79" s="100">
        <f t="shared" si="30"/>
        <v>0</v>
      </c>
      <c r="CH79" s="100">
        <f t="shared" si="30"/>
        <v>0</v>
      </c>
      <c r="CI79" s="100">
        <f t="shared" si="14"/>
        <v>0</v>
      </c>
      <c r="CJ79" s="103">
        <f t="shared" si="14"/>
        <v>0</v>
      </c>
      <c r="CK79" s="101">
        <f t="shared" si="14"/>
        <v>0</v>
      </c>
      <c r="CL79" s="103">
        <f t="shared" si="14"/>
        <v>0</v>
      </c>
      <c r="CM79" s="101" t="e">
        <f t="shared" si="29"/>
        <v>#DIV/0!</v>
      </c>
    </row>
    <row r="80" spans="2:91" ht="18" x14ac:dyDescent="0.35">
      <c r="B80" s="94"/>
      <c r="C80" s="97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19"/>
        <v>12</v>
      </c>
      <c r="AY80" s="100"/>
      <c r="AZ80" s="101"/>
      <c r="BA80" s="102">
        <f t="shared" si="20"/>
        <v>0</v>
      </c>
      <c r="BB80" s="100" t="e">
        <f t="shared" si="21"/>
        <v>#DIV/0!</v>
      </c>
      <c r="BC80" s="100">
        <f t="shared" si="22"/>
        <v>0</v>
      </c>
      <c r="BD80" s="100" t="e">
        <f t="shared" si="23"/>
        <v>#DIV/0!</v>
      </c>
      <c r="BE80" s="100">
        <f t="shared" si="24"/>
        <v>0</v>
      </c>
      <c r="BF80" s="100" t="e">
        <f t="shared" si="25"/>
        <v>#DIV/0!</v>
      </c>
      <c r="BG80" s="103" t="e">
        <f>+VLOOKUP(J80,'Código Barras'!$C$3:$D$1694,1,0)</f>
        <v>#N/A</v>
      </c>
      <c r="BH80" s="101" t="e">
        <f t="shared" si="26"/>
        <v>#DIV/0!</v>
      </c>
      <c r="BI80" s="103" t="e">
        <f>+VLOOKUP(L80,'Código Barras'!$C$3:$D$1694,1,0)</f>
        <v>#N/A</v>
      </c>
      <c r="BJ80" s="101" t="e">
        <f t="shared" si="27"/>
        <v>#DIV/0!</v>
      </c>
      <c r="BK80" s="104" t="str">
        <f>IF(N80&lt;&gt;"",VLOOKUP(N80,Distribuidoras!$B$3:$B$30,1,0),"")</f>
        <v/>
      </c>
      <c r="BL80" s="104" t="e">
        <f>+VLOOKUP(O80,'Cod. Único Territorial'!$D$3:$D$348,1,0)</f>
        <v>#N/A</v>
      </c>
      <c r="BM80" s="104" t="e">
        <f>+VLOOKUP(P80,'Cod. Único Territorial'!$B$3:$B$348,1,0)</f>
        <v>#N/A</v>
      </c>
      <c r="BN80" s="104" t="e">
        <f>+VLOOKUP(Q80,'Sector Económico'!$B$3:$B$30,1,0)</f>
        <v>#N/A</v>
      </c>
      <c r="BO80" s="104" t="e">
        <f>+VLOOKUP(R80,'Sector Económico'!$C$3:$C$30,1,0)</f>
        <v>#N/A</v>
      </c>
      <c r="BP80" s="103">
        <f t="shared" si="28"/>
        <v>0</v>
      </c>
      <c r="BQ80" s="103">
        <f t="shared" si="28"/>
        <v>0</v>
      </c>
      <c r="BR80" s="103">
        <f t="shared" si="28"/>
        <v>0</v>
      </c>
      <c r="BS80" s="103">
        <f t="shared" si="18"/>
        <v>0</v>
      </c>
      <c r="BT80" s="101">
        <f t="shared" si="30"/>
        <v>0</v>
      </c>
      <c r="BU80" s="101">
        <f t="shared" si="30"/>
        <v>0</v>
      </c>
      <c r="BV80" s="101">
        <f t="shared" si="30"/>
        <v>0</v>
      </c>
      <c r="BW80" s="101">
        <f t="shared" si="30"/>
        <v>0</v>
      </c>
      <c r="BX80" s="101">
        <f t="shared" si="30"/>
        <v>0</v>
      </c>
      <c r="BY80" s="101">
        <f t="shared" si="30"/>
        <v>0</v>
      </c>
      <c r="BZ80" s="101">
        <f t="shared" si="30"/>
        <v>0</v>
      </c>
      <c r="CA80" s="101">
        <f t="shared" si="30"/>
        <v>0</v>
      </c>
      <c r="CB80" s="100">
        <f t="shared" si="30"/>
        <v>0</v>
      </c>
      <c r="CC80" s="101">
        <f t="shared" si="30"/>
        <v>0</v>
      </c>
      <c r="CD80" s="102">
        <f t="shared" si="30"/>
        <v>0</v>
      </c>
      <c r="CE80" s="100">
        <f t="shared" si="30"/>
        <v>0</v>
      </c>
      <c r="CF80" s="100">
        <f t="shared" si="30"/>
        <v>0</v>
      </c>
      <c r="CG80" s="100">
        <f t="shared" si="30"/>
        <v>0</v>
      </c>
      <c r="CH80" s="100">
        <f t="shared" si="30"/>
        <v>0</v>
      </c>
      <c r="CI80" s="100">
        <f t="shared" si="14"/>
        <v>0</v>
      </c>
      <c r="CJ80" s="103">
        <f t="shared" si="14"/>
        <v>0</v>
      </c>
      <c r="CK80" s="101">
        <f t="shared" si="14"/>
        <v>0</v>
      </c>
      <c r="CL80" s="103">
        <f t="shared" si="14"/>
        <v>0</v>
      </c>
      <c r="CM80" s="101" t="e">
        <f t="shared" si="29"/>
        <v>#DIV/0!</v>
      </c>
    </row>
    <row r="81" spans="2:91" ht="18" x14ac:dyDescent="0.35">
      <c r="B81" s="94"/>
      <c r="C81" s="97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19"/>
        <v>12</v>
      </c>
      <c r="AY81" s="100"/>
      <c r="AZ81" s="101"/>
      <c r="BA81" s="102">
        <f t="shared" si="20"/>
        <v>0</v>
      </c>
      <c r="BB81" s="100" t="e">
        <f t="shared" si="21"/>
        <v>#DIV/0!</v>
      </c>
      <c r="BC81" s="100">
        <f t="shared" si="22"/>
        <v>0</v>
      </c>
      <c r="BD81" s="100" t="e">
        <f t="shared" si="23"/>
        <v>#DIV/0!</v>
      </c>
      <c r="BE81" s="100">
        <f t="shared" si="24"/>
        <v>0</v>
      </c>
      <c r="BF81" s="100" t="e">
        <f t="shared" si="25"/>
        <v>#DIV/0!</v>
      </c>
      <c r="BG81" s="103" t="e">
        <f>+VLOOKUP(J81,'Código Barras'!$C$3:$D$1694,1,0)</f>
        <v>#N/A</v>
      </c>
      <c r="BH81" s="101" t="e">
        <f t="shared" si="26"/>
        <v>#DIV/0!</v>
      </c>
      <c r="BI81" s="103" t="e">
        <f>+VLOOKUP(L81,'Código Barras'!$C$3:$D$1694,1,0)</f>
        <v>#N/A</v>
      </c>
      <c r="BJ81" s="101" t="e">
        <f t="shared" si="27"/>
        <v>#DIV/0!</v>
      </c>
      <c r="BK81" s="104" t="str">
        <f>IF(N81&lt;&gt;"",VLOOKUP(N81,Distribuidoras!$B$3:$B$30,1,0),"")</f>
        <v/>
      </c>
      <c r="BL81" s="104" t="e">
        <f>+VLOOKUP(O81,'Cod. Único Territorial'!$D$3:$D$348,1,0)</f>
        <v>#N/A</v>
      </c>
      <c r="BM81" s="104" t="e">
        <f>+VLOOKUP(P81,'Cod. Único Territorial'!$B$3:$B$348,1,0)</f>
        <v>#N/A</v>
      </c>
      <c r="BN81" s="104" t="e">
        <f>+VLOOKUP(Q81,'Sector Económico'!$B$3:$B$30,1,0)</f>
        <v>#N/A</v>
      </c>
      <c r="BO81" s="104" t="e">
        <f>+VLOOKUP(R81,'Sector Económico'!$C$3:$C$30,1,0)</f>
        <v>#N/A</v>
      </c>
      <c r="BP81" s="103">
        <f t="shared" si="28"/>
        <v>0</v>
      </c>
      <c r="BQ81" s="103">
        <f t="shared" si="28"/>
        <v>0</v>
      </c>
      <c r="BR81" s="103">
        <f t="shared" si="28"/>
        <v>0</v>
      </c>
      <c r="BS81" s="103">
        <f t="shared" si="18"/>
        <v>0</v>
      </c>
      <c r="BT81" s="101">
        <f t="shared" si="30"/>
        <v>0</v>
      </c>
      <c r="BU81" s="101">
        <f t="shared" si="30"/>
        <v>0</v>
      </c>
      <c r="BV81" s="101">
        <f t="shared" si="30"/>
        <v>0</v>
      </c>
      <c r="BW81" s="101">
        <f t="shared" si="30"/>
        <v>0</v>
      </c>
      <c r="BX81" s="101">
        <f t="shared" si="30"/>
        <v>0</v>
      </c>
      <c r="BY81" s="101">
        <f t="shared" si="30"/>
        <v>0</v>
      </c>
      <c r="BZ81" s="101">
        <f t="shared" si="30"/>
        <v>0</v>
      </c>
      <c r="CA81" s="101">
        <f t="shared" si="30"/>
        <v>0</v>
      </c>
      <c r="CB81" s="100">
        <f t="shared" si="30"/>
        <v>0</v>
      </c>
      <c r="CC81" s="101">
        <f t="shared" si="30"/>
        <v>0</v>
      </c>
      <c r="CD81" s="102">
        <f t="shared" si="30"/>
        <v>0</v>
      </c>
      <c r="CE81" s="100">
        <f t="shared" si="30"/>
        <v>0</v>
      </c>
      <c r="CF81" s="100">
        <f t="shared" si="30"/>
        <v>0</v>
      </c>
      <c r="CG81" s="100">
        <f t="shared" si="30"/>
        <v>0</v>
      </c>
      <c r="CH81" s="100">
        <f t="shared" si="30"/>
        <v>0</v>
      </c>
      <c r="CI81" s="100">
        <f t="shared" si="14"/>
        <v>0</v>
      </c>
      <c r="CJ81" s="103">
        <f t="shared" si="14"/>
        <v>0</v>
      </c>
      <c r="CK81" s="101">
        <f t="shared" si="14"/>
        <v>0</v>
      </c>
      <c r="CL81" s="103">
        <f t="shared" si="14"/>
        <v>0</v>
      </c>
      <c r="CM81" s="101" t="e">
        <f t="shared" si="29"/>
        <v>#DIV/0!</v>
      </c>
    </row>
    <row r="82" spans="2:91" ht="18" x14ac:dyDescent="0.35">
      <c r="B82" s="94"/>
      <c r="C82" s="97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19"/>
        <v>12</v>
      </c>
      <c r="AY82" s="100"/>
      <c r="AZ82" s="101"/>
      <c r="BA82" s="102">
        <f t="shared" si="20"/>
        <v>0</v>
      </c>
      <c r="BB82" s="100" t="e">
        <f t="shared" si="21"/>
        <v>#DIV/0!</v>
      </c>
      <c r="BC82" s="100">
        <f t="shared" si="22"/>
        <v>0</v>
      </c>
      <c r="BD82" s="100" t="e">
        <f t="shared" si="23"/>
        <v>#DIV/0!</v>
      </c>
      <c r="BE82" s="100">
        <f t="shared" si="24"/>
        <v>0</v>
      </c>
      <c r="BF82" s="100" t="e">
        <f t="shared" si="25"/>
        <v>#DIV/0!</v>
      </c>
      <c r="BG82" s="103" t="e">
        <f>+VLOOKUP(J82,'Código Barras'!$C$3:$D$1694,1,0)</f>
        <v>#N/A</v>
      </c>
      <c r="BH82" s="101" t="e">
        <f t="shared" si="26"/>
        <v>#DIV/0!</v>
      </c>
      <c r="BI82" s="103" t="e">
        <f>+VLOOKUP(L82,'Código Barras'!$C$3:$D$1694,1,0)</f>
        <v>#N/A</v>
      </c>
      <c r="BJ82" s="101" t="e">
        <f t="shared" si="27"/>
        <v>#DIV/0!</v>
      </c>
      <c r="BK82" s="104" t="str">
        <f>IF(N82&lt;&gt;"",VLOOKUP(N82,Distribuidoras!$B$3:$B$30,1,0),"")</f>
        <v/>
      </c>
      <c r="BL82" s="104" t="e">
        <f>+VLOOKUP(O82,'Cod. Único Territorial'!$D$3:$D$348,1,0)</f>
        <v>#N/A</v>
      </c>
      <c r="BM82" s="104" t="e">
        <f>+VLOOKUP(P82,'Cod. Único Territorial'!$B$3:$B$348,1,0)</f>
        <v>#N/A</v>
      </c>
      <c r="BN82" s="104" t="e">
        <f>+VLOOKUP(Q82,'Sector Económico'!$B$3:$B$30,1,0)</f>
        <v>#N/A</v>
      </c>
      <c r="BO82" s="104" t="e">
        <f>+VLOOKUP(R82,'Sector Económico'!$C$3:$C$30,1,0)</f>
        <v>#N/A</v>
      </c>
      <c r="BP82" s="103">
        <f t="shared" si="28"/>
        <v>0</v>
      </c>
      <c r="BQ82" s="103">
        <f t="shared" si="28"/>
        <v>0</v>
      </c>
      <c r="BR82" s="103">
        <f t="shared" si="28"/>
        <v>0</v>
      </c>
      <c r="BS82" s="103">
        <f t="shared" si="18"/>
        <v>0</v>
      </c>
      <c r="BT82" s="101">
        <f t="shared" si="30"/>
        <v>0</v>
      </c>
      <c r="BU82" s="101">
        <f t="shared" si="30"/>
        <v>0</v>
      </c>
      <c r="BV82" s="101">
        <f t="shared" si="30"/>
        <v>0</v>
      </c>
      <c r="BW82" s="101">
        <f t="shared" si="30"/>
        <v>0</v>
      </c>
      <c r="BX82" s="101">
        <f t="shared" si="30"/>
        <v>0</v>
      </c>
      <c r="BY82" s="101">
        <f t="shared" si="30"/>
        <v>0</v>
      </c>
      <c r="BZ82" s="101">
        <f t="shared" si="30"/>
        <v>0</v>
      </c>
      <c r="CA82" s="101">
        <f t="shared" si="30"/>
        <v>0</v>
      </c>
      <c r="CB82" s="100">
        <f t="shared" si="30"/>
        <v>0</v>
      </c>
      <c r="CC82" s="101">
        <f t="shared" si="30"/>
        <v>0</v>
      </c>
      <c r="CD82" s="102">
        <f t="shared" si="30"/>
        <v>0</v>
      </c>
      <c r="CE82" s="100">
        <f t="shared" si="30"/>
        <v>0</v>
      </c>
      <c r="CF82" s="100">
        <f t="shared" si="30"/>
        <v>0</v>
      </c>
      <c r="CG82" s="100">
        <f t="shared" si="30"/>
        <v>0</v>
      </c>
      <c r="CH82" s="100">
        <f t="shared" si="30"/>
        <v>0</v>
      </c>
      <c r="CI82" s="100">
        <f t="shared" si="14"/>
        <v>0</v>
      </c>
      <c r="CJ82" s="103">
        <f t="shared" si="14"/>
        <v>0</v>
      </c>
      <c r="CK82" s="101">
        <f t="shared" si="14"/>
        <v>0</v>
      </c>
      <c r="CL82" s="103">
        <f t="shared" si="14"/>
        <v>0</v>
      </c>
      <c r="CM82" s="101" t="e">
        <f t="shared" si="29"/>
        <v>#DIV/0!</v>
      </c>
    </row>
    <row r="83" spans="2:91" ht="18" x14ac:dyDescent="0.35">
      <c r="B83" s="94"/>
      <c r="C83" s="97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19"/>
        <v>12</v>
      </c>
      <c r="AY83" s="100"/>
      <c r="AZ83" s="101"/>
      <c r="BA83" s="102">
        <f t="shared" si="20"/>
        <v>0</v>
      </c>
      <c r="BB83" s="100" t="e">
        <f t="shared" si="21"/>
        <v>#DIV/0!</v>
      </c>
      <c r="BC83" s="100">
        <f t="shared" si="22"/>
        <v>0</v>
      </c>
      <c r="BD83" s="100" t="e">
        <f t="shared" si="23"/>
        <v>#DIV/0!</v>
      </c>
      <c r="BE83" s="100">
        <f t="shared" si="24"/>
        <v>0</v>
      </c>
      <c r="BF83" s="100" t="e">
        <f t="shared" si="25"/>
        <v>#DIV/0!</v>
      </c>
      <c r="BG83" s="103" t="e">
        <f>+VLOOKUP(J83,'Código Barras'!$C$3:$D$1694,1,0)</f>
        <v>#N/A</v>
      </c>
      <c r="BH83" s="101" t="e">
        <f t="shared" si="26"/>
        <v>#DIV/0!</v>
      </c>
      <c r="BI83" s="103" t="e">
        <f>+VLOOKUP(L83,'Código Barras'!$C$3:$D$1694,1,0)</f>
        <v>#N/A</v>
      </c>
      <c r="BJ83" s="101" t="e">
        <f t="shared" si="27"/>
        <v>#DIV/0!</v>
      </c>
      <c r="BK83" s="104" t="str">
        <f>IF(N83&lt;&gt;"",VLOOKUP(N83,Distribuidoras!$B$3:$B$30,1,0),"")</f>
        <v/>
      </c>
      <c r="BL83" s="104" t="e">
        <f>+VLOOKUP(O83,'Cod. Único Territorial'!$D$3:$D$348,1,0)</f>
        <v>#N/A</v>
      </c>
      <c r="BM83" s="104" t="e">
        <f>+VLOOKUP(P83,'Cod. Único Territorial'!$B$3:$B$348,1,0)</f>
        <v>#N/A</v>
      </c>
      <c r="BN83" s="104" t="e">
        <f>+VLOOKUP(Q83,'Sector Económico'!$B$3:$B$30,1,0)</f>
        <v>#N/A</v>
      </c>
      <c r="BO83" s="104" t="e">
        <f>+VLOOKUP(R83,'Sector Económico'!$C$3:$C$30,1,0)</f>
        <v>#N/A</v>
      </c>
      <c r="BP83" s="103">
        <f t="shared" si="28"/>
        <v>0</v>
      </c>
      <c r="BQ83" s="103">
        <f t="shared" si="28"/>
        <v>0</v>
      </c>
      <c r="BR83" s="103">
        <f t="shared" si="28"/>
        <v>0</v>
      </c>
      <c r="BS83" s="103">
        <f t="shared" si="18"/>
        <v>0</v>
      </c>
      <c r="BT83" s="101">
        <f t="shared" si="30"/>
        <v>0</v>
      </c>
      <c r="BU83" s="101">
        <f t="shared" si="30"/>
        <v>0</v>
      </c>
      <c r="BV83" s="101">
        <f t="shared" si="30"/>
        <v>0</v>
      </c>
      <c r="BW83" s="101">
        <f t="shared" si="30"/>
        <v>0</v>
      </c>
      <c r="BX83" s="101">
        <f t="shared" si="30"/>
        <v>0</v>
      </c>
      <c r="BY83" s="101">
        <f t="shared" si="30"/>
        <v>0</v>
      </c>
      <c r="BZ83" s="101">
        <f t="shared" si="30"/>
        <v>0</v>
      </c>
      <c r="CA83" s="101">
        <f t="shared" si="30"/>
        <v>0</v>
      </c>
      <c r="CB83" s="100">
        <f t="shared" si="30"/>
        <v>0</v>
      </c>
      <c r="CC83" s="101">
        <f t="shared" si="30"/>
        <v>0</v>
      </c>
      <c r="CD83" s="102">
        <f t="shared" si="30"/>
        <v>0</v>
      </c>
      <c r="CE83" s="100">
        <f t="shared" si="30"/>
        <v>0</v>
      </c>
      <c r="CF83" s="100">
        <f t="shared" si="30"/>
        <v>0</v>
      </c>
      <c r="CG83" s="100">
        <f t="shared" si="30"/>
        <v>0</v>
      </c>
      <c r="CH83" s="100">
        <f t="shared" si="30"/>
        <v>0</v>
      </c>
      <c r="CI83" s="100">
        <f t="shared" si="14"/>
        <v>0</v>
      </c>
      <c r="CJ83" s="103">
        <f t="shared" si="14"/>
        <v>0</v>
      </c>
      <c r="CK83" s="101">
        <f t="shared" si="14"/>
        <v>0</v>
      </c>
      <c r="CL83" s="103">
        <f t="shared" si="14"/>
        <v>0</v>
      </c>
      <c r="CM83" s="101" t="e">
        <f t="shared" si="29"/>
        <v>#DIV/0!</v>
      </c>
    </row>
    <row r="84" spans="2:91" ht="18" x14ac:dyDescent="0.35">
      <c r="B84" s="94"/>
      <c r="C84" s="97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19"/>
        <v>12</v>
      </c>
      <c r="AY84" s="100"/>
      <c r="AZ84" s="101"/>
      <c r="BA84" s="102">
        <f t="shared" si="20"/>
        <v>0</v>
      </c>
      <c r="BB84" s="100" t="e">
        <f t="shared" si="21"/>
        <v>#DIV/0!</v>
      </c>
      <c r="BC84" s="100">
        <f t="shared" si="22"/>
        <v>0</v>
      </c>
      <c r="BD84" s="100" t="e">
        <f t="shared" si="23"/>
        <v>#DIV/0!</v>
      </c>
      <c r="BE84" s="100">
        <f t="shared" si="24"/>
        <v>0</v>
      </c>
      <c r="BF84" s="100" t="e">
        <f t="shared" si="25"/>
        <v>#DIV/0!</v>
      </c>
      <c r="BG84" s="103" t="e">
        <f>+VLOOKUP(J84,'Código Barras'!$C$3:$D$1694,1,0)</f>
        <v>#N/A</v>
      </c>
      <c r="BH84" s="101" t="e">
        <f t="shared" si="26"/>
        <v>#DIV/0!</v>
      </c>
      <c r="BI84" s="103" t="e">
        <f>+VLOOKUP(L84,'Código Barras'!$C$3:$D$1694,1,0)</f>
        <v>#N/A</v>
      </c>
      <c r="BJ84" s="101" t="e">
        <f t="shared" si="27"/>
        <v>#DIV/0!</v>
      </c>
      <c r="BK84" s="104" t="str">
        <f>IF(N84&lt;&gt;"",VLOOKUP(N84,Distribuidoras!$B$3:$B$30,1,0),"")</f>
        <v/>
      </c>
      <c r="BL84" s="104" t="e">
        <f>+VLOOKUP(O84,'Cod. Único Territorial'!$D$3:$D$348,1,0)</f>
        <v>#N/A</v>
      </c>
      <c r="BM84" s="104" t="e">
        <f>+VLOOKUP(P84,'Cod. Único Territorial'!$B$3:$B$348,1,0)</f>
        <v>#N/A</v>
      </c>
      <c r="BN84" s="104" t="e">
        <f>+VLOOKUP(Q84,'Sector Económico'!$B$3:$B$30,1,0)</f>
        <v>#N/A</v>
      </c>
      <c r="BO84" s="104" t="e">
        <f>+VLOOKUP(R84,'Sector Económico'!$C$3:$C$30,1,0)</f>
        <v>#N/A</v>
      </c>
      <c r="BP84" s="103">
        <f t="shared" si="28"/>
        <v>0</v>
      </c>
      <c r="BQ84" s="103">
        <f t="shared" si="28"/>
        <v>0</v>
      </c>
      <c r="BR84" s="103">
        <f t="shared" si="28"/>
        <v>0</v>
      </c>
      <c r="BS84" s="103">
        <f t="shared" si="18"/>
        <v>0</v>
      </c>
      <c r="BT84" s="101">
        <f t="shared" si="30"/>
        <v>0</v>
      </c>
      <c r="BU84" s="101">
        <f t="shared" si="30"/>
        <v>0</v>
      </c>
      <c r="BV84" s="101">
        <f t="shared" si="30"/>
        <v>0</v>
      </c>
      <c r="BW84" s="101">
        <f t="shared" si="30"/>
        <v>0</v>
      </c>
      <c r="BX84" s="101">
        <f t="shared" si="30"/>
        <v>0</v>
      </c>
      <c r="BY84" s="101">
        <f t="shared" si="30"/>
        <v>0</v>
      </c>
      <c r="BZ84" s="101">
        <f t="shared" si="30"/>
        <v>0</v>
      </c>
      <c r="CA84" s="101">
        <f t="shared" si="30"/>
        <v>0</v>
      </c>
      <c r="CB84" s="100">
        <f t="shared" si="30"/>
        <v>0</v>
      </c>
      <c r="CC84" s="101">
        <f t="shared" si="30"/>
        <v>0</v>
      </c>
      <c r="CD84" s="102">
        <f t="shared" si="30"/>
        <v>0</v>
      </c>
      <c r="CE84" s="100">
        <f t="shared" si="30"/>
        <v>0</v>
      </c>
      <c r="CF84" s="100">
        <f t="shared" si="30"/>
        <v>0</v>
      </c>
      <c r="CG84" s="100">
        <f t="shared" si="30"/>
        <v>0</v>
      </c>
      <c r="CH84" s="100">
        <f t="shared" si="30"/>
        <v>0</v>
      </c>
      <c r="CI84" s="100">
        <f t="shared" si="14"/>
        <v>0</v>
      </c>
      <c r="CJ84" s="103">
        <f t="shared" si="14"/>
        <v>0</v>
      </c>
      <c r="CK84" s="101">
        <f t="shared" si="14"/>
        <v>0</v>
      </c>
      <c r="CL84" s="103">
        <f t="shared" si="14"/>
        <v>0</v>
      </c>
      <c r="CM84" s="101" t="e">
        <f t="shared" si="29"/>
        <v>#DIV/0!</v>
      </c>
    </row>
    <row r="85" spans="2:91" ht="18" x14ac:dyDescent="0.35">
      <c r="B85" s="94"/>
      <c r="C85" s="97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19"/>
        <v>12</v>
      </c>
      <c r="AY85" s="100"/>
      <c r="AZ85" s="101"/>
      <c r="BA85" s="102">
        <f t="shared" si="20"/>
        <v>0</v>
      </c>
      <c r="BB85" s="100" t="e">
        <f t="shared" si="21"/>
        <v>#DIV/0!</v>
      </c>
      <c r="BC85" s="100">
        <f t="shared" si="22"/>
        <v>0</v>
      </c>
      <c r="BD85" s="100" t="e">
        <f t="shared" si="23"/>
        <v>#DIV/0!</v>
      </c>
      <c r="BE85" s="100">
        <f t="shared" si="24"/>
        <v>0</v>
      </c>
      <c r="BF85" s="100" t="e">
        <f t="shared" si="25"/>
        <v>#DIV/0!</v>
      </c>
      <c r="BG85" s="103" t="e">
        <f>+VLOOKUP(J85,'Código Barras'!$C$3:$D$1694,1,0)</f>
        <v>#N/A</v>
      </c>
      <c r="BH85" s="101" t="e">
        <f t="shared" si="26"/>
        <v>#DIV/0!</v>
      </c>
      <c r="BI85" s="103" t="e">
        <f>+VLOOKUP(L85,'Código Barras'!$C$3:$D$1694,1,0)</f>
        <v>#N/A</v>
      </c>
      <c r="BJ85" s="101" t="e">
        <f t="shared" si="27"/>
        <v>#DIV/0!</v>
      </c>
      <c r="BK85" s="104" t="str">
        <f>IF(N85&lt;&gt;"",VLOOKUP(N85,Distribuidoras!$B$3:$B$30,1,0),"")</f>
        <v/>
      </c>
      <c r="BL85" s="104" t="e">
        <f>+VLOOKUP(O85,'Cod. Único Territorial'!$D$3:$D$348,1,0)</f>
        <v>#N/A</v>
      </c>
      <c r="BM85" s="104" t="e">
        <f>+VLOOKUP(P85,'Cod. Único Territorial'!$B$3:$B$348,1,0)</f>
        <v>#N/A</v>
      </c>
      <c r="BN85" s="104" t="e">
        <f>+VLOOKUP(Q85,'Sector Económico'!$B$3:$B$30,1,0)</f>
        <v>#N/A</v>
      </c>
      <c r="BO85" s="104" t="e">
        <f>+VLOOKUP(R85,'Sector Económico'!$C$3:$C$30,1,0)</f>
        <v>#N/A</v>
      </c>
      <c r="BP85" s="103">
        <f t="shared" si="28"/>
        <v>0</v>
      </c>
      <c r="BQ85" s="103">
        <f t="shared" si="28"/>
        <v>0</v>
      </c>
      <c r="BR85" s="103">
        <f t="shared" si="28"/>
        <v>0</v>
      </c>
      <c r="BS85" s="103">
        <f t="shared" si="18"/>
        <v>0</v>
      </c>
      <c r="BT85" s="101">
        <f t="shared" si="30"/>
        <v>0</v>
      </c>
      <c r="BU85" s="101">
        <f t="shared" si="30"/>
        <v>0</v>
      </c>
      <c r="BV85" s="101">
        <f t="shared" si="30"/>
        <v>0</v>
      </c>
      <c r="BW85" s="101">
        <f t="shared" si="30"/>
        <v>0</v>
      </c>
      <c r="BX85" s="101">
        <f t="shared" si="30"/>
        <v>0</v>
      </c>
      <c r="BY85" s="101">
        <f t="shared" si="30"/>
        <v>0</v>
      </c>
      <c r="BZ85" s="101">
        <f t="shared" si="30"/>
        <v>0</v>
      </c>
      <c r="CA85" s="101">
        <f t="shared" si="30"/>
        <v>0</v>
      </c>
      <c r="CB85" s="100">
        <f t="shared" si="30"/>
        <v>0</v>
      </c>
      <c r="CC85" s="101">
        <f t="shared" si="30"/>
        <v>0</v>
      </c>
      <c r="CD85" s="102">
        <f t="shared" si="30"/>
        <v>0</v>
      </c>
      <c r="CE85" s="100">
        <f t="shared" si="30"/>
        <v>0</v>
      </c>
      <c r="CF85" s="100">
        <f t="shared" si="30"/>
        <v>0</v>
      </c>
      <c r="CG85" s="100">
        <f t="shared" si="30"/>
        <v>0</v>
      </c>
      <c r="CH85" s="100">
        <f t="shared" si="30"/>
        <v>0</v>
      </c>
      <c r="CI85" s="100">
        <f t="shared" si="14"/>
        <v>0</v>
      </c>
      <c r="CJ85" s="103">
        <f t="shared" si="14"/>
        <v>0</v>
      </c>
      <c r="CK85" s="101">
        <f t="shared" si="14"/>
        <v>0</v>
      </c>
      <c r="CL85" s="103">
        <f t="shared" si="14"/>
        <v>0</v>
      </c>
      <c r="CM85" s="101" t="e">
        <f t="shared" si="29"/>
        <v>#DIV/0!</v>
      </c>
    </row>
    <row r="86" spans="2:91" ht="18" x14ac:dyDescent="0.35">
      <c r="B86" s="94"/>
      <c r="C86" s="97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19"/>
        <v>12</v>
      </c>
      <c r="AY86" s="100"/>
      <c r="AZ86" s="101"/>
      <c r="BA86" s="102">
        <f t="shared" si="20"/>
        <v>0</v>
      </c>
      <c r="BB86" s="100" t="e">
        <f t="shared" si="21"/>
        <v>#DIV/0!</v>
      </c>
      <c r="BC86" s="100">
        <f t="shared" si="22"/>
        <v>0</v>
      </c>
      <c r="BD86" s="100" t="e">
        <f t="shared" si="23"/>
        <v>#DIV/0!</v>
      </c>
      <c r="BE86" s="100">
        <f t="shared" si="24"/>
        <v>0</v>
      </c>
      <c r="BF86" s="100" t="e">
        <f t="shared" si="25"/>
        <v>#DIV/0!</v>
      </c>
      <c r="BG86" s="103" t="e">
        <f>+VLOOKUP(J86,'Código Barras'!$C$3:$D$1694,1,0)</f>
        <v>#N/A</v>
      </c>
      <c r="BH86" s="101" t="e">
        <f t="shared" si="26"/>
        <v>#DIV/0!</v>
      </c>
      <c r="BI86" s="103" t="e">
        <f>+VLOOKUP(L86,'Código Barras'!$C$3:$D$1694,1,0)</f>
        <v>#N/A</v>
      </c>
      <c r="BJ86" s="101" t="e">
        <f t="shared" si="27"/>
        <v>#DIV/0!</v>
      </c>
      <c r="BK86" s="104" t="str">
        <f>IF(N86&lt;&gt;"",VLOOKUP(N86,Distribuidoras!$B$3:$B$30,1,0),"")</f>
        <v/>
      </c>
      <c r="BL86" s="104" t="e">
        <f>+VLOOKUP(O86,'Cod. Único Territorial'!$D$3:$D$348,1,0)</f>
        <v>#N/A</v>
      </c>
      <c r="BM86" s="104" t="e">
        <f>+VLOOKUP(P86,'Cod. Único Territorial'!$B$3:$B$348,1,0)</f>
        <v>#N/A</v>
      </c>
      <c r="BN86" s="104" t="e">
        <f>+VLOOKUP(Q86,'Sector Económico'!$B$3:$B$30,1,0)</f>
        <v>#N/A</v>
      </c>
      <c r="BO86" s="104" t="e">
        <f>+VLOOKUP(R86,'Sector Económico'!$C$3:$C$30,1,0)</f>
        <v>#N/A</v>
      </c>
      <c r="BP86" s="103">
        <f t="shared" si="28"/>
        <v>0</v>
      </c>
      <c r="BQ86" s="103">
        <f t="shared" si="28"/>
        <v>0</v>
      </c>
      <c r="BR86" s="103">
        <f t="shared" si="28"/>
        <v>0</v>
      </c>
      <c r="BS86" s="103">
        <f t="shared" si="18"/>
        <v>0</v>
      </c>
      <c r="BT86" s="101">
        <f t="shared" si="30"/>
        <v>0</v>
      </c>
      <c r="BU86" s="101">
        <f t="shared" si="30"/>
        <v>0</v>
      </c>
      <c r="BV86" s="101">
        <f t="shared" si="30"/>
        <v>0</v>
      </c>
      <c r="BW86" s="101">
        <f t="shared" si="30"/>
        <v>0</v>
      </c>
      <c r="BX86" s="101">
        <f t="shared" si="30"/>
        <v>0</v>
      </c>
      <c r="BY86" s="101">
        <f t="shared" si="30"/>
        <v>0</v>
      </c>
      <c r="BZ86" s="101">
        <f t="shared" si="30"/>
        <v>0</v>
      </c>
      <c r="CA86" s="101">
        <f t="shared" si="30"/>
        <v>0</v>
      </c>
      <c r="CB86" s="100">
        <f t="shared" si="30"/>
        <v>0</v>
      </c>
      <c r="CC86" s="101">
        <f t="shared" si="30"/>
        <v>0</v>
      </c>
      <c r="CD86" s="102">
        <f t="shared" si="30"/>
        <v>0</v>
      </c>
      <c r="CE86" s="100">
        <f t="shared" si="30"/>
        <v>0</v>
      </c>
      <c r="CF86" s="100">
        <f t="shared" si="30"/>
        <v>0</v>
      </c>
      <c r="CG86" s="100">
        <f t="shared" si="30"/>
        <v>0</v>
      </c>
      <c r="CH86" s="100">
        <f t="shared" si="30"/>
        <v>0</v>
      </c>
      <c r="CI86" s="100">
        <f t="shared" si="14"/>
        <v>0</v>
      </c>
      <c r="CJ86" s="103">
        <f t="shared" si="14"/>
        <v>0</v>
      </c>
      <c r="CK86" s="101">
        <f t="shared" si="14"/>
        <v>0</v>
      </c>
      <c r="CL86" s="103">
        <f t="shared" si="14"/>
        <v>0</v>
      </c>
      <c r="CM86" s="101" t="e">
        <f t="shared" si="29"/>
        <v>#DIV/0!</v>
      </c>
    </row>
    <row r="87" spans="2:91" ht="18" x14ac:dyDescent="0.35">
      <c r="B87" s="94"/>
      <c r="C87" s="97"/>
      <c r="D87" s="95"/>
      <c r="E87" s="94"/>
      <c r="F87" s="94"/>
      <c r="G87" s="94"/>
      <c r="H87" s="94"/>
      <c r="I87" s="94"/>
      <c r="J87" s="57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19"/>
        <v>12</v>
      </c>
      <c r="AY87" s="100"/>
      <c r="AZ87" s="101"/>
      <c r="BA87" s="102">
        <f t="shared" si="20"/>
        <v>0</v>
      </c>
      <c r="BB87" s="100" t="e">
        <f t="shared" si="21"/>
        <v>#DIV/0!</v>
      </c>
      <c r="BC87" s="100">
        <f t="shared" si="22"/>
        <v>0</v>
      </c>
      <c r="BD87" s="100" t="e">
        <f t="shared" si="23"/>
        <v>#DIV/0!</v>
      </c>
      <c r="BE87" s="100">
        <f t="shared" si="24"/>
        <v>0</v>
      </c>
      <c r="BF87" s="100" t="e">
        <f t="shared" si="25"/>
        <v>#DIV/0!</v>
      </c>
      <c r="BG87" s="103" t="e">
        <f>+VLOOKUP(J87,'Código Barras'!$C$3:$D$1694,1,0)</f>
        <v>#N/A</v>
      </c>
      <c r="BH87" s="101" t="e">
        <f t="shared" si="26"/>
        <v>#DIV/0!</v>
      </c>
      <c r="BI87" s="103" t="e">
        <f>+VLOOKUP(L87,'Código Barras'!$C$3:$D$1694,1,0)</f>
        <v>#N/A</v>
      </c>
      <c r="BJ87" s="101" t="e">
        <f t="shared" si="27"/>
        <v>#DIV/0!</v>
      </c>
      <c r="BK87" s="104" t="str">
        <f>IF(N87&lt;&gt;"",VLOOKUP(N87,Distribuidoras!$B$3:$B$30,1,0),"")</f>
        <v/>
      </c>
      <c r="BL87" s="104" t="e">
        <f>+VLOOKUP(O87,'Cod. Único Territorial'!$D$3:$D$348,1,0)</f>
        <v>#N/A</v>
      </c>
      <c r="BM87" s="104" t="e">
        <f>+VLOOKUP(P87,'Cod. Único Territorial'!$B$3:$B$348,1,0)</f>
        <v>#N/A</v>
      </c>
      <c r="BN87" s="104" t="e">
        <f>+VLOOKUP(Q87,'Sector Económico'!$B$3:$B$30,1,0)</f>
        <v>#N/A</v>
      </c>
      <c r="BO87" s="104" t="e">
        <f>+VLOOKUP(R87,'Sector Económico'!$C$3:$C$30,1,0)</f>
        <v>#N/A</v>
      </c>
      <c r="BP87" s="103">
        <f t="shared" si="28"/>
        <v>0</v>
      </c>
      <c r="BQ87" s="103">
        <f t="shared" si="28"/>
        <v>0</v>
      </c>
      <c r="BR87" s="103">
        <f t="shared" si="28"/>
        <v>0</v>
      </c>
      <c r="BS87" s="103">
        <f t="shared" si="18"/>
        <v>0</v>
      </c>
      <c r="BT87" s="101">
        <f t="shared" si="30"/>
        <v>0</v>
      </c>
      <c r="BU87" s="101">
        <f t="shared" si="30"/>
        <v>0</v>
      </c>
      <c r="BV87" s="101">
        <f t="shared" si="30"/>
        <v>0</v>
      </c>
      <c r="BW87" s="101">
        <f t="shared" si="30"/>
        <v>0</v>
      </c>
      <c r="BX87" s="101">
        <f t="shared" si="30"/>
        <v>0</v>
      </c>
      <c r="BY87" s="101">
        <f t="shared" si="30"/>
        <v>0</v>
      </c>
      <c r="BZ87" s="101">
        <f t="shared" si="30"/>
        <v>0</v>
      </c>
      <c r="CA87" s="101">
        <f t="shared" si="30"/>
        <v>0</v>
      </c>
      <c r="CB87" s="100">
        <f t="shared" si="30"/>
        <v>0</v>
      </c>
      <c r="CC87" s="101">
        <f t="shared" si="30"/>
        <v>0</v>
      </c>
      <c r="CD87" s="102">
        <f t="shared" si="30"/>
        <v>0</v>
      </c>
      <c r="CE87" s="100">
        <f t="shared" si="30"/>
        <v>0</v>
      </c>
      <c r="CF87" s="100">
        <f t="shared" si="30"/>
        <v>0</v>
      </c>
      <c r="CG87" s="100">
        <f t="shared" si="30"/>
        <v>0</v>
      </c>
      <c r="CH87" s="100">
        <f t="shared" si="30"/>
        <v>0</v>
      </c>
      <c r="CI87" s="100">
        <f t="shared" si="14"/>
        <v>0</v>
      </c>
      <c r="CJ87" s="103">
        <f t="shared" si="14"/>
        <v>0</v>
      </c>
      <c r="CK87" s="101">
        <f t="shared" si="14"/>
        <v>0</v>
      </c>
      <c r="CL87" s="103">
        <f t="shared" si="14"/>
        <v>0</v>
      </c>
      <c r="CM87" s="101" t="e">
        <f t="shared" si="29"/>
        <v>#DIV/0!</v>
      </c>
    </row>
    <row r="88" spans="2:91" ht="18" x14ac:dyDescent="0.35">
      <c r="B88" s="94"/>
      <c r="C88" s="97"/>
      <c r="D88" s="95"/>
      <c r="E88" s="94"/>
      <c r="F88" s="94"/>
      <c r="G88" s="94"/>
      <c r="H88" s="94"/>
      <c r="I88" s="94"/>
      <c r="J88" s="57"/>
      <c r="K88" s="97"/>
      <c r="L88" s="57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19"/>
        <v>12</v>
      </c>
      <c r="AY88" s="100"/>
      <c r="AZ88" s="101"/>
      <c r="BA88" s="102">
        <f t="shared" si="20"/>
        <v>0</v>
      </c>
      <c r="BB88" s="100" t="e">
        <f t="shared" si="21"/>
        <v>#DIV/0!</v>
      </c>
      <c r="BC88" s="100">
        <f t="shared" si="22"/>
        <v>0</v>
      </c>
      <c r="BD88" s="100" t="e">
        <f t="shared" si="23"/>
        <v>#DIV/0!</v>
      </c>
      <c r="BE88" s="100">
        <f t="shared" si="24"/>
        <v>0</v>
      </c>
      <c r="BF88" s="100" t="e">
        <f t="shared" si="25"/>
        <v>#DIV/0!</v>
      </c>
      <c r="BG88" s="103" t="e">
        <f>+VLOOKUP(J88,'Código Barras'!$C$3:$D$1694,1,0)</f>
        <v>#N/A</v>
      </c>
      <c r="BH88" s="101" t="e">
        <f t="shared" si="26"/>
        <v>#DIV/0!</v>
      </c>
      <c r="BI88" s="103" t="e">
        <f>+VLOOKUP(L88,'Código Barras'!$C$3:$D$1694,1,0)</f>
        <v>#N/A</v>
      </c>
      <c r="BJ88" s="101" t="e">
        <f t="shared" si="27"/>
        <v>#DIV/0!</v>
      </c>
      <c r="BK88" s="104" t="str">
        <f>IF(N88&lt;&gt;"",VLOOKUP(N88,Distribuidoras!$B$3:$B$30,1,0),"")</f>
        <v/>
      </c>
      <c r="BL88" s="104" t="e">
        <f>+VLOOKUP(O88,'Cod. Único Territorial'!$D$3:$D$348,1,0)</f>
        <v>#N/A</v>
      </c>
      <c r="BM88" s="104" t="e">
        <f>+VLOOKUP(P88,'Cod. Único Territorial'!$B$3:$B$348,1,0)</f>
        <v>#N/A</v>
      </c>
      <c r="BN88" s="104" t="e">
        <f>+VLOOKUP(Q88,'Sector Económico'!$B$3:$B$30,1,0)</f>
        <v>#N/A</v>
      </c>
      <c r="BO88" s="104" t="e">
        <f>+VLOOKUP(R88,'Sector Económico'!$C$3:$C$30,1,0)</f>
        <v>#N/A</v>
      </c>
      <c r="BP88" s="103">
        <f t="shared" si="28"/>
        <v>0</v>
      </c>
      <c r="BQ88" s="103">
        <f t="shared" si="28"/>
        <v>0</v>
      </c>
      <c r="BR88" s="103">
        <f t="shared" si="28"/>
        <v>0</v>
      </c>
      <c r="BS88" s="103">
        <f t="shared" si="18"/>
        <v>0</v>
      </c>
      <c r="BT88" s="101">
        <f t="shared" si="30"/>
        <v>0</v>
      </c>
      <c r="BU88" s="101">
        <f t="shared" si="30"/>
        <v>0</v>
      </c>
      <c r="BV88" s="101">
        <f t="shared" si="30"/>
        <v>0</v>
      </c>
      <c r="BW88" s="101">
        <f t="shared" si="30"/>
        <v>0</v>
      </c>
      <c r="BX88" s="101">
        <f t="shared" si="30"/>
        <v>0</v>
      </c>
      <c r="BY88" s="101">
        <f t="shared" si="30"/>
        <v>0</v>
      </c>
      <c r="BZ88" s="101">
        <f t="shared" si="30"/>
        <v>0</v>
      </c>
      <c r="CA88" s="101">
        <f t="shared" si="30"/>
        <v>0</v>
      </c>
      <c r="CB88" s="100">
        <f t="shared" si="30"/>
        <v>0</v>
      </c>
      <c r="CC88" s="101">
        <f t="shared" si="30"/>
        <v>0</v>
      </c>
      <c r="CD88" s="102">
        <f t="shared" si="30"/>
        <v>0</v>
      </c>
      <c r="CE88" s="100">
        <f t="shared" si="30"/>
        <v>0</v>
      </c>
      <c r="CF88" s="100">
        <f t="shared" si="30"/>
        <v>0</v>
      </c>
      <c r="CG88" s="100">
        <f t="shared" si="30"/>
        <v>0</v>
      </c>
      <c r="CH88" s="100">
        <f t="shared" si="30"/>
        <v>0</v>
      </c>
      <c r="CI88" s="100">
        <f t="shared" si="14"/>
        <v>0</v>
      </c>
      <c r="CJ88" s="103">
        <f t="shared" si="14"/>
        <v>0</v>
      </c>
      <c r="CK88" s="101">
        <f t="shared" si="14"/>
        <v>0</v>
      </c>
      <c r="CL88" s="103">
        <f t="shared" si="14"/>
        <v>0</v>
      </c>
      <c r="CM88" s="101" t="e">
        <f t="shared" si="29"/>
        <v>#DIV/0!</v>
      </c>
    </row>
    <row r="89" spans="2:91" ht="18" x14ac:dyDescent="0.35">
      <c r="B89" s="94"/>
      <c r="C89" s="97"/>
      <c r="D89" s="95"/>
      <c r="E89" s="94"/>
      <c r="F89" s="94"/>
      <c r="G89" s="94"/>
      <c r="H89" s="94"/>
      <c r="I89" s="94"/>
      <c r="J89" s="57"/>
      <c r="K89" s="97"/>
      <c r="L89" s="57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19"/>
        <v>12</v>
      </c>
      <c r="AY89" s="100"/>
      <c r="AZ89" s="101"/>
      <c r="BA89" s="102">
        <f t="shared" si="20"/>
        <v>0</v>
      </c>
      <c r="BB89" s="100" t="e">
        <f t="shared" si="21"/>
        <v>#DIV/0!</v>
      </c>
      <c r="BC89" s="100">
        <f t="shared" si="22"/>
        <v>0</v>
      </c>
      <c r="BD89" s="100" t="e">
        <f t="shared" si="23"/>
        <v>#DIV/0!</v>
      </c>
      <c r="BE89" s="100">
        <f t="shared" si="24"/>
        <v>0</v>
      </c>
      <c r="BF89" s="100" t="e">
        <f t="shared" si="25"/>
        <v>#DIV/0!</v>
      </c>
      <c r="BG89" s="103" t="e">
        <f>+VLOOKUP(J89,'Código Barras'!$C$3:$D$1694,1,0)</f>
        <v>#N/A</v>
      </c>
      <c r="BH89" s="101" t="e">
        <f t="shared" si="26"/>
        <v>#DIV/0!</v>
      </c>
      <c r="BI89" s="103" t="e">
        <f>+VLOOKUP(L89,'Código Barras'!$C$3:$D$1694,1,0)</f>
        <v>#N/A</v>
      </c>
      <c r="BJ89" s="101" t="e">
        <f t="shared" si="27"/>
        <v>#DIV/0!</v>
      </c>
      <c r="BK89" s="104" t="str">
        <f>IF(N89&lt;&gt;"",VLOOKUP(N89,Distribuidoras!$B$3:$B$30,1,0),"")</f>
        <v/>
      </c>
      <c r="BL89" s="104" t="e">
        <f>+VLOOKUP(O89,'Cod. Único Territorial'!$D$3:$D$348,1,0)</f>
        <v>#N/A</v>
      </c>
      <c r="BM89" s="104" t="e">
        <f>+VLOOKUP(P89,'Cod. Único Territorial'!$B$3:$B$348,1,0)</f>
        <v>#N/A</v>
      </c>
      <c r="BN89" s="104" t="e">
        <f>+VLOOKUP(Q89,'Sector Económico'!$B$3:$B$30,1,0)</f>
        <v>#N/A</v>
      </c>
      <c r="BO89" s="104" t="e">
        <f>+VLOOKUP(R89,'Sector Económico'!$C$3:$C$30,1,0)</f>
        <v>#N/A</v>
      </c>
      <c r="BP89" s="103">
        <f t="shared" si="28"/>
        <v>0</v>
      </c>
      <c r="BQ89" s="103">
        <f t="shared" si="28"/>
        <v>0</v>
      </c>
      <c r="BR89" s="103">
        <f t="shared" si="28"/>
        <v>0</v>
      </c>
      <c r="BS89" s="103">
        <f t="shared" si="18"/>
        <v>0</v>
      </c>
      <c r="BT89" s="101">
        <f t="shared" si="30"/>
        <v>0</v>
      </c>
      <c r="BU89" s="101">
        <f t="shared" si="30"/>
        <v>0</v>
      </c>
      <c r="BV89" s="101">
        <f t="shared" si="30"/>
        <v>0</v>
      </c>
      <c r="BW89" s="101">
        <f t="shared" si="30"/>
        <v>0</v>
      </c>
      <c r="BX89" s="101">
        <f t="shared" si="30"/>
        <v>0</v>
      </c>
      <c r="BY89" s="101">
        <f t="shared" si="30"/>
        <v>0</v>
      </c>
      <c r="BZ89" s="101">
        <f t="shared" si="30"/>
        <v>0</v>
      </c>
      <c r="CA89" s="101">
        <f t="shared" si="30"/>
        <v>0</v>
      </c>
      <c r="CB89" s="100">
        <f t="shared" si="30"/>
        <v>0</v>
      </c>
      <c r="CC89" s="101">
        <f t="shared" si="30"/>
        <v>0</v>
      </c>
      <c r="CD89" s="102">
        <f t="shared" si="30"/>
        <v>0</v>
      </c>
      <c r="CE89" s="100">
        <f t="shared" si="30"/>
        <v>0</v>
      </c>
      <c r="CF89" s="100">
        <f t="shared" si="30"/>
        <v>0</v>
      </c>
      <c r="CG89" s="100">
        <f t="shared" si="30"/>
        <v>0</v>
      </c>
      <c r="CH89" s="100">
        <f t="shared" si="30"/>
        <v>0</v>
      </c>
      <c r="CI89" s="100">
        <f t="shared" si="14"/>
        <v>0</v>
      </c>
      <c r="CJ89" s="103">
        <f t="shared" si="14"/>
        <v>0</v>
      </c>
      <c r="CK89" s="101">
        <f t="shared" si="14"/>
        <v>0</v>
      </c>
      <c r="CL89" s="103">
        <f t="shared" si="14"/>
        <v>0</v>
      </c>
      <c r="CM89" s="101" t="e">
        <f t="shared" si="29"/>
        <v>#DIV/0!</v>
      </c>
    </row>
    <row r="90" spans="2:91" ht="18" x14ac:dyDescent="0.35">
      <c r="B90" s="94"/>
      <c r="C90" s="97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19"/>
        <v>12</v>
      </c>
      <c r="AY90" s="100"/>
      <c r="AZ90" s="101"/>
      <c r="BA90" s="102">
        <f t="shared" si="20"/>
        <v>0</v>
      </c>
      <c r="BB90" s="100" t="e">
        <f t="shared" si="21"/>
        <v>#DIV/0!</v>
      </c>
      <c r="BC90" s="100">
        <f t="shared" si="22"/>
        <v>0</v>
      </c>
      <c r="BD90" s="100" t="e">
        <f t="shared" si="23"/>
        <v>#DIV/0!</v>
      </c>
      <c r="BE90" s="100">
        <f t="shared" si="24"/>
        <v>0</v>
      </c>
      <c r="BF90" s="100" t="e">
        <f t="shared" si="25"/>
        <v>#DIV/0!</v>
      </c>
      <c r="BG90" s="103" t="e">
        <f>+VLOOKUP(J90,'Código Barras'!$C$3:$D$1694,1,0)</f>
        <v>#N/A</v>
      </c>
      <c r="BH90" s="101" t="e">
        <f t="shared" si="26"/>
        <v>#DIV/0!</v>
      </c>
      <c r="BI90" s="103" t="e">
        <f>+VLOOKUP(L90,'Código Barras'!$C$3:$D$1694,1,0)</f>
        <v>#N/A</v>
      </c>
      <c r="BJ90" s="101" t="e">
        <f t="shared" si="27"/>
        <v>#DIV/0!</v>
      </c>
      <c r="BK90" s="104" t="str">
        <f>IF(N90&lt;&gt;"",VLOOKUP(N90,Distribuidoras!$B$3:$B$30,1,0),"")</f>
        <v/>
      </c>
      <c r="BL90" s="104" t="e">
        <f>+VLOOKUP(O90,'Cod. Único Territorial'!$D$3:$D$348,1,0)</f>
        <v>#N/A</v>
      </c>
      <c r="BM90" s="104" t="e">
        <f>+VLOOKUP(P90,'Cod. Único Territorial'!$B$3:$B$348,1,0)</f>
        <v>#N/A</v>
      </c>
      <c r="BN90" s="104" t="e">
        <f>+VLOOKUP(Q90,'Sector Económico'!$B$3:$B$30,1,0)</f>
        <v>#N/A</v>
      </c>
      <c r="BO90" s="104" t="e">
        <f>+VLOOKUP(R90,'Sector Económico'!$C$3:$C$30,1,0)</f>
        <v>#N/A</v>
      </c>
      <c r="BP90" s="103">
        <f t="shared" si="28"/>
        <v>0</v>
      </c>
      <c r="BQ90" s="103">
        <f t="shared" si="28"/>
        <v>0</v>
      </c>
      <c r="BR90" s="103">
        <f t="shared" si="28"/>
        <v>0</v>
      </c>
      <c r="BS90" s="103">
        <f t="shared" si="18"/>
        <v>0</v>
      </c>
      <c r="BT90" s="101">
        <f t="shared" si="30"/>
        <v>0</v>
      </c>
      <c r="BU90" s="101">
        <f t="shared" si="30"/>
        <v>0</v>
      </c>
      <c r="BV90" s="101">
        <f t="shared" si="30"/>
        <v>0</v>
      </c>
      <c r="BW90" s="101">
        <f t="shared" si="30"/>
        <v>0</v>
      </c>
      <c r="BX90" s="101">
        <f t="shared" si="30"/>
        <v>0</v>
      </c>
      <c r="BY90" s="101">
        <f t="shared" si="30"/>
        <v>0</v>
      </c>
      <c r="BZ90" s="101">
        <f t="shared" si="30"/>
        <v>0</v>
      </c>
      <c r="CA90" s="101">
        <f t="shared" si="30"/>
        <v>0</v>
      </c>
      <c r="CB90" s="100">
        <f t="shared" si="30"/>
        <v>0</v>
      </c>
      <c r="CC90" s="101">
        <f t="shared" si="30"/>
        <v>0</v>
      </c>
      <c r="CD90" s="102">
        <f t="shared" si="30"/>
        <v>0</v>
      </c>
      <c r="CE90" s="100">
        <f t="shared" si="30"/>
        <v>0</v>
      </c>
      <c r="CF90" s="100">
        <f t="shared" si="30"/>
        <v>0</v>
      </c>
      <c r="CG90" s="100">
        <f t="shared" si="30"/>
        <v>0</v>
      </c>
      <c r="CH90" s="100">
        <f t="shared" si="30"/>
        <v>0</v>
      </c>
      <c r="CI90" s="100">
        <f t="shared" si="30"/>
        <v>0</v>
      </c>
      <c r="CJ90" s="103">
        <f t="shared" ref="CJ90:CL153" si="31">IF(OR(ISNUMBER(AM90),AM90=0),AM90,1/0)</f>
        <v>0</v>
      </c>
      <c r="CK90" s="101">
        <f t="shared" si="31"/>
        <v>0</v>
      </c>
      <c r="CL90" s="103">
        <f t="shared" si="31"/>
        <v>0</v>
      </c>
      <c r="CM90" s="101" t="e">
        <f t="shared" si="29"/>
        <v>#DIV/0!</v>
      </c>
    </row>
    <row r="91" spans="2:91" ht="18" x14ac:dyDescent="0.35">
      <c r="B91" s="94"/>
      <c r="C91" s="97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19"/>
        <v>12</v>
      </c>
      <c r="AY91" s="100"/>
      <c r="AZ91" s="101"/>
      <c r="BA91" s="102">
        <f t="shared" si="20"/>
        <v>0</v>
      </c>
      <c r="BB91" s="100" t="e">
        <f t="shared" si="21"/>
        <v>#DIV/0!</v>
      </c>
      <c r="BC91" s="100">
        <f t="shared" si="22"/>
        <v>0</v>
      </c>
      <c r="BD91" s="100" t="e">
        <f t="shared" si="23"/>
        <v>#DIV/0!</v>
      </c>
      <c r="BE91" s="100">
        <f t="shared" si="24"/>
        <v>0</v>
      </c>
      <c r="BF91" s="100" t="e">
        <f t="shared" si="25"/>
        <v>#DIV/0!</v>
      </c>
      <c r="BG91" s="103" t="e">
        <f>+VLOOKUP(J91,'Código Barras'!$C$3:$D$1694,1,0)</f>
        <v>#N/A</v>
      </c>
      <c r="BH91" s="101" t="e">
        <f t="shared" si="26"/>
        <v>#DIV/0!</v>
      </c>
      <c r="BI91" s="103" t="e">
        <f>+VLOOKUP(L91,'Código Barras'!$C$3:$D$1694,1,0)</f>
        <v>#N/A</v>
      </c>
      <c r="BJ91" s="101" t="e">
        <f t="shared" si="27"/>
        <v>#DIV/0!</v>
      </c>
      <c r="BK91" s="104" t="str">
        <f>IF(N91&lt;&gt;"",VLOOKUP(N91,Distribuidoras!$B$3:$B$30,1,0),"")</f>
        <v/>
      </c>
      <c r="BL91" s="104" t="e">
        <f>+VLOOKUP(O91,'Cod. Único Territorial'!$D$3:$D$348,1,0)</f>
        <v>#N/A</v>
      </c>
      <c r="BM91" s="104" t="e">
        <f>+VLOOKUP(P91,'Cod. Único Territorial'!$B$3:$B$348,1,0)</f>
        <v>#N/A</v>
      </c>
      <c r="BN91" s="104" t="e">
        <f>+VLOOKUP(Q91,'Sector Económico'!$B$3:$B$30,1,0)</f>
        <v>#N/A</v>
      </c>
      <c r="BO91" s="104" t="e">
        <f>+VLOOKUP(R91,'Sector Económico'!$C$3:$C$30,1,0)</f>
        <v>#N/A</v>
      </c>
      <c r="BP91" s="103">
        <f t="shared" si="28"/>
        <v>0</v>
      </c>
      <c r="BQ91" s="103">
        <f t="shared" si="28"/>
        <v>0</v>
      </c>
      <c r="BR91" s="103">
        <f t="shared" si="28"/>
        <v>0</v>
      </c>
      <c r="BS91" s="103">
        <f t="shared" si="18"/>
        <v>0</v>
      </c>
      <c r="BT91" s="101">
        <f t="shared" si="30"/>
        <v>0</v>
      </c>
      <c r="BU91" s="101">
        <f t="shared" si="30"/>
        <v>0</v>
      </c>
      <c r="BV91" s="101">
        <f t="shared" si="30"/>
        <v>0</v>
      </c>
      <c r="BW91" s="101">
        <f t="shared" si="30"/>
        <v>0</v>
      </c>
      <c r="BX91" s="101">
        <f t="shared" si="30"/>
        <v>0</v>
      </c>
      <c r="BY91" s="101">
        <f t="shared" si="30"/>
        <v>0</v>
      </c>
      <c r="BZ91" s="101">
        <f t="shared" si="30"/>
        <v>0</v>
      </c>
      <c r="CA91" s="101">
        <f t="shared" si="30"/>
        <v>0</v>
      </c>
      <c r="CB91" s="100">
        <f t="shared" si="30"/>
        <v>0</v>
      </c>
      <c r="CC91" s="101">
        <f t="shared" si="30"/>
        <v>0</v>
      </c>
      <c r="CD91" s="102">
        <f t="shared" si="30"/>
        <v>0</v>
      </c>
      <c r="CE91" s="100">
        <f t="shared" si="30"/>
        <v>0</v>
      </c>
      <c r="CF91" s="100">
        <f t="shared" si="30"/>
        <v>0</v>
      </c>
      <c r="CG91" s="100">
        <f t="shared" si="30"/>
        <v>0</v>
      </c>
      <c r="CH91" s="100">
        <f t="shared" si="30"/>
        <v>0</v>
      </c>
      <c r="CI91" s="100">
        <f t="shared" si="30"/>
        <v>0</v>
      </c>
      <c r="CJ91" s="103">
        <f t="shared" si="31"/>
        <v>0</v>
      </c>
      <c r="CK91" s="101">
        <f t="shared" si="31"/>
        <v>0</v>
      </c>
      <c r="CL91" s="103">
        <f t="shared" si="31"/>
        <v>0</v>
      </c>
      <c r="CM91" s="101" t="e">
        <f t="shared" si="29"/>
        <v>#DIV/0!</v>
      </c>
    </row>
    <row r="92" spans="2:91" ht="18" x14ac:dyDescent="0.35">
      <c r="B92" s="94"/>
      <c r="C92" s="97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19"/>
        <v>12</v>
      </c>
      <c r="AY92" s="100"/>
      <c r="AZ92" s="101"/>
      <c r="BA92" s="102">
        <f t="shared" si="20"/>
        <v>0</v>
      </c>
      <c r="BB92" s="100" t="e">
        <f t="shared" si="21"/>
        <v>#DIV/0!</v>
      </c>
      <c r="BC92" s="100">
        <f t="shared" si="22"/>
        <v>0</v>
      </c>
      <c r="BD92" s="100" t="e">
        <f t="shared" si="23"/>
        <v>#DIV/0!</v>
      </c>
      <c r="BE92" s="100">
        <f t="shared" si="24"/>
        <v>0</v>
      </c>
      <c r="BF92" s="100" t="e">
        <f t="shared" si="25"/>
        <v>#DIV/0!</v>
      </c>
      <c r="BG92" s="103" t="e">
        <f>+VLOOKUP(J92,'Código Barras'!$C$3:$D$1694,1,0)</f>
        <v>#N/A</v>
      </c>
      <c r="BH92" s="101" t="e">
        <f t="shared" si="26"/>
        <v>#DIV/0!</v>
      </c>
      <c r="BI92" s="103" t="e">
        <f>+VLOOKUP(L92,'Código Barras'!$C$3:$D$1694,1,0)</f>
        <v>#N/A</v>
      </c>
      <c r="BJ92" s="101" t="e">
        <f t="shared" si="27"/>
        <v>#DIV/0!</v>
      </c>
      <c r="BK92" s="104" t="str">
        <f>IF(N92&lt;&gt;"",VLOOKUP(N92,Distribuidoras!$B$3:$B$30,1,0),"")</f>
        <v/>
      </c>
      <c r="BL92" s="104" t="e">
        <f>+VLOOKUP(O92,'Cod. Único Territorial'!$D$3:$D$348,1,0)</f>
        <v>#N/A</v>
      </c>
      <c r="BM92" s="104" t="e">
        <f>+VLOOKUP(P92,'Cod. Único Territorial'!$B$3:$B$348,1,0)</f>
        <v>#N/A</v>
      </c>
      <c r="BN92" s="104" t="e">
        <f>+VLOOKUP(Q92,'Sector Económico'!$B$3:$B$30,1,0)</f>
        <v>#N/A</v>
      </c>
      <c r="BO92" s="104" t="e">
        <f>+VLOOKUP(R92,'Sector Económico'!$C$3:$C$30,1,0)</f>
        <v>#N/A</v>
      </c>
      <c r="BP92" s="103">
        <f t="shared" si="28"/>
        <v>0</v>
      </c>
      <c r="BQ92" s="103">
        <f t="shared" si="28"/>
        <v>0</v>
      </c>
      <c r="BR92" s="103">
        <f t="shared" si="28"/>
        <v>0</v>
      </c>
      <c r="BS92" s="103">
        <f t="shared" si="18"/>
        <v>0</v>
      </c>
      <c r="BT92" s="101">
        <f t="shared" si="30"/>
        <v>0</v>
      </c>
      <c r="BU92" s="101">
        <f t="shared" si="30"/>
        <v>0</v>
      </c>
      <c r="BV92" s="101">
        <f t="shared" si="30"/>
        <v>0</v>
      </c>
      <c r="BW92" s="101">
        <f t="shared" si="30"/>
        <v>0</v>
      </c>
      <c r="BX92" s="101">
        <f t="shared" si="30"/>
        <v>0</v>
      </c>
      <c r="BY92" s="101">
        <f t="shared" si="30"/>
        <v>0</v>
      </c>
      <c r="BZ92" s="101">
        <f t="shared" si="30"/>
        <v>0</v>
      </c>
      <c r="CA92" s="101">
        <f t="shared" si="30"/>
        <v>0</v>
      </c>
      <c r="CB92" s="100">
        <f t="shared" si="30"/>
        <v>0</v>
      </c>
      <c r="CC92" s="101">
        <f t="shared" si="30"/>
        <v>0</v>
      </c>
      <c r="CD92" s="102">
        <f t="shared" si="30"/>
        <v>0</v>
      </c>
      <c r="CE92" s="100">
        <f t="shared" si="30"/>
        <v>0</v>
      </c>
      <c r="CF92" s="100">
        <f t="shared" si="30"/>
        <v>0</v>
      </c>
      <c r="CG92" s="100">
        <f t="shared" si="30"/>
        <v>0</v>
      </c>
      <c r="CH92" s="100">
        <f t="shared" si="30"/>
        <v>0</v>
      </c>
      <c r="CI92" s="100">
        <f t="shared" si="30"/>
        <v>0</v>
      </c>
      <c r="CJ92" s="103">
        <f t="shared" si="31"/>
        <v>0</v>
      </c>
      <c r="CK92" s="101">
        <f t="shared" si="31"/>
        <v>0</v>
      </c>
      <c r="CL92" s="103">
        <f t="shared" si="31"/>
        <v>0</v>
      </c>
      <c r="CM92" s="101" t="e">
        <f t="shared" si="29"/>
        <v>#DIV/0!</v>
      </c>
    </row>
    <row r="93" spans="2:91" ht="18" x14ac:dyDescent="0.35">
      <c r="B93" s="94"/>
      <c r="C93" s="97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19"/>
        <v>12</v>
      </c>
      <c r="AY93" s="100"/>
      <c r="AZ93" s="101"/>
      <c r="BA93" s="102">
        <f t="shared" si="20"/>
        <v>0</v>
      </c>
      <c r="BB93" s="100" t="e">
        <f t="shared" si="21"/>
        <v>#DIV/0!</v>
      </c>
      <c r="BC93" s="100">
        <f t="shared" si="22"/>
        <v>0</v>
      </c>
      <c r="BD93" s="100" t="e">
        <f t="shared" si="23"/>
        <v>#DIV/0!</v>
      </c>
      <c r="BE93" s="100">
        <f t="shared" si="24"/>
        <v>0</v>
      </c>
      <c r="BF93" s="100" t="e">
        <f t="shared" si="25"/>
        <v>#DIV/0!</v>
      </c>
      <c r="BG93" s="103" t="e">
        <f>+VLOOKUP(J93,'Código Barras'!$C$3:$D$1694,1,0)</f>
        <v>#N/A</v>
      </c>
      <c r="BH93" s="101" t="e">
        <f t="shared" si="26"/>
        <v>#DIV/0!</v>
      </c>
      <c r="BI93" s="103" t="e">
        <f>+VLOOKUP(L93,'Código Barras'!$C$3:$D$1694,1,0)</f>
        <v>#N/A</v>
      </c>
      <c r="BJ93" s="101" t="e">
        <f t="shared" si="27"/>
        <v>#DIV/0!</v>
      </c>
      <c r="BK93" s="104" t="str">
        <f>IF(N93&lt;&gt;"",VLOOKUP(N93,Distribuidoras!$B$3:$B$30,1,0),"")</f>
        <v/>
      </c>
      <c r="BL93" s="104" t="e">
        <f>+VLOOKUP(O93,'Cod. Único Territorial'!$D$3:$D$348,1,0)</f>
        <v>#N/A</v>
      </c>
      <c r="BM93" s="104" t="e">
        <f>+VLOOKUP(P93,'Cod. Único Territorial'!$B$3:$B$348,1,0)</f>
        <v>#N/A</v>
      </c>
      <c r="BN93" s="104" t="e">
        <f>+VLOOKUP(Q93,'Sector Económico'!$B$3:$B$30,1,0)</f>
        <v>#N/A</v>
      </c>
      <c r="BO93" s="104" t="e">
        <f>+VLOOKUP(R93,'Sector Económico'!$C$3:$C$30,1,0)</f>
        <v>#N/A</v>
      </c>
      <c r="BP93" s="103">
        <f t="shared" si="28"/>
        <v>0</v>
      </c>
      <c r="BQ93" s="103">
        <f t="shared" si="28"/>
        <v>0</v>
      </c>
      <c r="BR93" s="103">
        <f t="shared" si="28"/>
        <v>0</v>
      </c>
      <c r="BS93" s="103">
        <f t="shared" si="18"/>
        <v>0</v>
      </c>
      <c r="BT93" s="101">
        <f t="shared" si="30"/>
        <v>0</v>
      </c>
      <c r="BU93" s="101">
        <f t="shared" si="30"/>
        <v>0</v>
      </c>
      <c r="BV93" s="101">
        <f t="shared" si="30"/>
        <v>0</v>
      </c>
      <c r="BW93" s="101">
        <f t="shared" si="30"/>
        <v>0</v>
      </c>
      <c r="BX93" s="101">
        <f t="shared" si="30"/>
        <v>0</v>
      </c>
      <c r="BY93" s="101">
        <f t="shared" si="30"/>
        <v>0</v>
      </c>
      <c r="BZ93" s="101">
        <f t="shared" si="30"/>
        <v>0</v>
      </c>
      <c r="CA93" s="101">
        <f t="shared" si="30"/>
        <v>0</v>
      </c>
      <c r="CB93" s="100">
        <f t="shared" si="30"/>
        <v>0</v>
      </c>
      <c r="CC93" s="101">
        <f t="shared" si="30"/>
        <v>0</v>
      </c>
      <c r="CD93" s="102">
        <f t="shared" si="30"/>
        <v>0</v>
      </c>
      <c r="CE93" s="100">
        <f t="shared" si="30"/>
        <v>0</v>
      </c>
      <c r="CF93" s="100">
        <f t="shared" si="30"/>
        <v>0</v>
      </c>
      <c r="CG93" s="100">
        <f t="shared" si="30"/>
        <v>0</v>
      </c>
      <c r="CH93" s="100">
        <f t="shared" si="30"/>
        <v>0</v>
      </c>
      <c r="CI93" s="100">
        <f t="shared" si="30"/>
        <v>0</v>
      </c>
      <c r="CJ93" s="103">
        <f t="shared" si="31"/>
        <v>0</v>
      </c>
      <c r="CK93" s="101">
        <f t="shared" si="31"/>
        <v>0</v>
      </c>
      <c r="CL93" s="103">
        <f t="shared" si="31"/>
        <v>0</v>
      </c>
      <c r="CM93" s="101" t="e">
        <f t="shared" si="29"/>
        <v>#DIV/0!</v>
      </c>
    </row>
    <row r="94" spans="2:91" ht="18" x14ac:dyDescent="0.35">
      <c r="B94" s="94"/>
      <c r="C94" s="97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19"/>
        <v>12</v>
      </c>
      <c r="AY94" s="100"/>
      <c r="AZ94" s="101"/>
      <c r="BA94" s="102">
        <f t="shared" si="20"/>
        <v>0</v>
      </c>
      <c r="BB94" s="100" t="e">
        <f t="shared" si="21"/>
        <v>#DIV/0!</v>
      </c>
      <c r="BC94" s="100">
        <f t="shared" si="22"/>
        <v>0</v>
      </c>
      <c r="BD94" s="100" t="e">
        <f t="shared" si="23"/>
        <v>#DIV/0!</v>
      </c>
      <c r="BE94" s="100">
        <f t="shared" si="24"/>
        <v>0</v>
      </c>
      <c r="BF94" s="100" t="e">
        <f t="shared" si="25"/>
        <v>#DIV/0!</v>
      </c>
      <c r="BG94" s="103" t="e">
        <f>+VLOOKUP(J94,'Código Barras'!$C$3:$D$1694,1,0)</f>
        <v>#N/A</v>
      </c>
      <c r="BH94" s="101" t="e">
        <f t="shared" si="26"/>
        <v>#DIV/0!</v>
      </c>
      <c r="BI94" s="103" t="e">
        <f>+VLOOKUP(L94,'Código Barras'!$C$3:$D$1694,1,0)</f>
        <v>#N/A</v>
      </c>
      <c r="BJ94" s="101" t="e">
        <f t="shared" si="27"/>
        <v>#DIV/0!</v>
      </c>
      <c r="BK94" s="104" t="str">
        <f>IF(N94&lt;&gt;"",VLOOKUP(N94,Distribuidoras!$B$3:$B$30,1,0),"")</f>
        <v/>
      </c>
      <c r="BL94" s="104" t="e">
        <f>+VLOOKUP(O94,'Cod. Único Territorial'!$D$3:$D$348,1,0)</f>
        <v>#N/A</v>
      </c>
      <c r="BM94" s="104" t="e">
        <f>+VLOOKUP(P94,'Cod. Único Territorial'!$B$3:$B$348,1,0)</f>
        <v>#N/A</v>
      </c>
      <c r="BN94" s="104" t="e">
        <f>+VLOOKUP(Q94,'Sector Económico'!$B$3:$B$30,1,0)</f>
        <v>#N/A</v>
      </c>
      <c r="BO94" s="104" t="e">
        <f>+VLOOKUP(R94,'Sector Económico'!$C$3:$C$30,1,0)</f>
        <v>#N/A</v>
      </c>
      <c r="BP94" s="103">
        <f t="shared" si="28"/>
        <v>0</v>
      </c>
      <c r="BQ94" s="103">
        <f t="shared" si="28"/>
        <v>0</v>
      </c>
      <c r="BR94" s="103">
        <f t="shared" si="28"/>
        <v>0</v>
      </c>
      <c r="BS94" s="103">
        <f t="shared" si="18"/>
        <v>0</v>
      </c>
      <c r="BT94" s="101">
        <f t="shared" si="30"/>
        <v>0</v>
      </c>
      <c r="BU94" s="101">
        <f t="shared" si="30"/>
        <v>0</v>
      </c>
      <c r="BV94" s="101">
        <f t="shared" si="30"/>
        <v>0</v>
      </c>
      <c r="BW94" s="101">
        <f t="shared" si="30"/>
        <v>0</v>
      </c>
      <c r="BX94" s="101">
        <f t="shared" si="30"/>
        <v>0</v>
      </c>
      <c r="BY94" s="101">
        <f t="shared" si="30"/>
        <v>0</v>
      </c>
      <c r="BZ94" s="101">
        <f t="shared" si="30"/>
        <v>0</v>
      </c>
      <c r="CA94" s="101">
        <f t="shared" si="30"/>
        <v>0</v>
      </c>
      <c r="CB94" s="100">
        <f t="shared" si="30"/>
        <v>0</v>
      </c>
      <c r="CC94" s="101">
        <f t="shared" si="30"/>
        <v>0</v>
      </c>
      <c r="CD94" s="102">
        <f t="shared" si="30"/>
        <v>0</v>
      </c>
      <c r="CE94" s="100">
        <f t="shared" ref="CE94:CI144" si="32">IF(OR(ISNUMBER(AH94),AH94=0),AH94,1/0)</f>
        <v>0</v>
      </c>
      <c r="CF94" s="100">
        <f t="shared" si="32"/>
        <v>0</v>
      </c>
      <c r="CG94" s="100">
        <f t="shared" si="32"/>
        <v>0</v>
      </c>
      <c r="CH94" s="100">
        <f t="shared" si="32"/>
        <v>0</v>
      </c>
      <c r="CI94" s="100">
        <f t="shared" si="32"/>
        <v>0</v>
      </c>
      <c r="CJ94" s="103">
        <f t="shared" si="31"/>
        <v>0</v>
      </c>
      <c r="CK94" s="101">
        <f t="shared" si="31"/>
        <v>0</v>
      </c>
      <c r="CL94" s="103">
        <f t="shared" si="31"/>
        <v>0</v>
      </c>
      <c r="CM94" s="101" t="e">
        <f t="shared" si="29"/>
        <v>#DIV/0!</v>
      </c>
    </row>
    <row r="95" spans="2:91" ht="18" x14ac:dyDescent="0.35">
      <c r="B95" s="94"/>
      <c r="C95" s="97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19"/>
        <v>12</v>
      </c>
      <c r="AY95" s="100"/>
      <c r="AZ95" s="101"/>
      <c r="BA95" s="102">
        <f t="shared" si="20"/>
        <v>0</v>
      </c>
      <c r="BB95" s="100" t="e">
        <f t="shared" si="21"/>
        <v>#DIV/0!</v>
      </c>
      <c r="BC95" s="100">
        <f t="shared" si="22"/>
        <v>0</v>
      </c>
      <c r="BD95" s="100" t="e">
        <f t="shared" si="23"/>
        <v>#DIV/0!</v>
      </c>
      <c r="BE95" s="100">
        <f t="shared" si="24"/>
        <v>0</v>
      </c>
      <c r="BF95" s="100" t="e">
        <f t="shared" si="25"/>
        <v>#DIV/0!</v>
      </c>
      <c r="BG95" s="103" t="e">
        <f>+VLOOKUP(J95,'Código Barras'!$C$3:$D$1694,1,0)</f>
        <v>#N/A</v>
      </c>
      <c r="BH95" s="101" t="e">
        <f t="shared" si="26"/>
        <v>#DIV/0!</v>
      </c>
      <c r="BI95" s="103" t="e">
        <f>+VLOOKUP(L95,'Código Barras'!$C$3:$D$1694,1,0)</f>
        <v>#N/A</v>
      </c>
      <c r="BJ95" s="101" t="e">
        <f t="shared" si="27"/>
        <v>#DIV/0!</v>
      </c>
      <c r="BK95" s="104" t="str">
        <f>IF(N95&lt;&gt;"",VLOOKUP(N95,Distribuidoras!$B$3:$B$30,1,0),"")</f>
        <v/>
      </c>
      <c r="BL95" s="104" t="e">
        <f>+VLOOKUP(O95,'Cod. Único Territorial'!$D$3:$D$348,1,0)</f>
        <v>#N/A</v>
      </c>
      <c r="BM95" s="104" t="e">
        <f>+VLOOKUP(P95,'Cod. Único Territorial'!$B$3:$B$348,1,0)</f>
        <v>#N/A</v>
      </c>
      <c r="BN95" s="104" t="e">
        <f>+VLOOKUP(Q95,'Sector Económico'!$B$3:$B$30,1,0)</f>
        <v>#N/A</v>
      </c>
      <c r="BO95" s="104" t="e">
        <f>+VLOOKUP(R95,'Sector Económico'!$C$3:$C$30,1,0)</f>
        <v>#N/A</v>
      </c>
      <c r="BP95" s="103">
        <f t="shared" si="28"/>
        <v>0</v>
      </c>
      <c r="BQ95" s="103">
        <f t="shared" si="28"/>
        <v>0</v>
      </c>
      <c r="BR95" s="103">
        <f t="shared" si="28"/>
        <v>0</v>
      </c>
      <c r="BS95" s="103">
        <f t="shared" si="18"/>
        <v>0</v>
      </c>
      <c r="BT95" s="101">
        <f t="shared" ref="BT95:CD118" si="33">IF(OR(ISNUMBER(W95),W95=0),W95,1/0)</f>
        <v>0</v>
      </c>
      <c r="BU95" s="101">
        <f t="shared" si="33"/>
        <v>0</v>
      </c>
      <c r="BV95" s="101">
        <f t="shared" si="33"/>
        <v>0</v>
      </c>
      <c r="BW95" s="101">
        <f t="shared" si="33"/>
        <v>0</v>
      </c>
      <c r="BX95" s="101">
        <f t="shared" si="33"/>
        <v>0</v>
      </c>
      <c r="BY95" s="101">
        <f t="shared" si="33"/>
        <v>0</v>
      </c>
      <c r="BZ95" s="101">
        <f t="shared" si="33"/>
        <v>0</v>
      </c>
      <c r="CA95" s="101">
        <f t="shared" si="33"/>
        <v>0</v>
      </c>
      <c r="CB95" s="100">
        <f t="shared" si="33"/>
        <v>0</v>
      </c>
      <c r="CC95" s="101">
        <f t="shared" si="33"/>
        <v>0</v>
      </c>
      <c r="CD95" s="102">
        <f t="shared" si="33"/>
        <v>0</v>
      </c>
      <c r="CE95" s="100">
        <f t="shared" si="32"/>
        <v>0</v>
      </c>
      <c r="CF95" s="100">
        <f t="shared" si="32"/>
        <v>0</v>
      </c>
      <c r="CG95" s="100">
        <f t="shared" si="32"/>
        <v>0</v>
      </c>
      <c r="CH95" s="100">
        <f t="shared" si="32"/>
        <v>0</v>
      </c>
      <c r="CI95" s="100">
        <f t="shared" si="32"/>
        <v>0</v>
      </c>
      <c r="CJ95" s="103">
        <f t="shared" si="31"/>
        <v>0</v>
      </c>
      <c r="CK95" s="101">
        <f t="shared" si="31"/>
        <v>0</v>
      </c>
      <c r="CL95" s="103">
        <f t="shared" si="31"/>
        <v>0</v>
      </c>
      <c r="CM95" s="101" t="e">
        <f t="shared" si="29"/>
        <v>#DIV/0!</v>
      </c>
    </row>
    <row r="96" spans="2:91" ht="18" x14ac:dyDescent="0.35">
      <c r="B96" s="94"/>
      <c r="C96" s="97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19"/>
        <v>12</v>
      </c>
      <c r="AY96" s="100"/>
      <c r="AZ96" s="101"/>
      <c r="BA96" s="102">
        <f t="shared" si="20"/>
        <v>0</v>
      </c>
      <c r="BB96" s="100" t="e">
        <f t="shared" si="21"/>
        <v>#DIV/0!</v>
      </c>
      <c r="BC96" s="100">
        <f t="shared" si="22"/>
        <v>0</v>
      </c>
      <c r="BD96" s="100" t="e">
        <f t="shared" si="23"/>
        <v>#DIV/0!</v>
      </c>
      <c r="BE96" s="100">
        <f t="shared" si="24"/>
        <v>0</v>
      </c>
      <c r="BF96" s="100" t="e">
        <f t="shared" si="25"/>
        <v>#DIV/0!</v>
      </c>
      <c r="BG96" s="103" t="e">
        <f>+VLOOKUP(J96,'Código Barras'!$C$3:$D$1694,1,0)</f>
        <v>#N/A</v>
      </c>
      <c r="BH96" s="101" t="e">
        <f t="shared" si="26"/>
        <v>#DIV/0!</v>
      </c>
      <c r="BI96" s="103" t="e">
        <f>+VLOOKUP(L96,'Código Barras'!$C$3:$D$1694,1,0)</f>
        <v>#N/A</v>
      </c>
      <c r="BJ96" s="101" t="e">
        <f t="shared" si="27"/>
        <v>#DIV/0!</v>
      </c>
      <c r="BK96" s="104" t="str">
        <f>IF(N96&lt;&gt;"",VLOOKUP(N96,Distribuidoras!$B$3:$B$30,1,0),"")</f>
        <v/>
      </c>
      <c r="BL96" s="104" t="e">
        <f>+VLOOKUP(O96,'Cod. Único Territorial'!$D$3:$D$348,1,0)</f>
        <v>#N/A</v>
      </c>
      <c r="BM96" s="104" t="e">
        <f>+VLOOKUP(P96,'Cod. Único Territorial'!$B$3:$B$348,1,0)</f>
        <v>#N/A</v>
      </c>
      <c r="BN96" s="104" t="e">
        <f>+VLOOKUP(Q96,'Sector Económico'!$B$3:$B$30,1,0)</f>
        <v>#N/A</v>
      </c>
      <c r="BO96" s="104" t="e">
        <f>+VLOOKUP(R96,'Sector Económico'!$C$3:$C$30,1,0)</f>
        <v>#N/A</v>
      </c>
      <c r="BP96" s="103">
        <f t="shared" si="28"/>
        <v>0</v>
      </c>
      <c r="BQ96" s="103">
        <f t="shared" si="28"/>
        <v>0</v>
      </c>
      <c r="BR96" s="103">
        <f t="shared" si="28"/>
        <v>0</v>
      </c>
      <c r="BS96" s="103">
        <f t="shared" si="18"/>
        <v>0</v>
      </c>
      <c r="BT96" s="101">
        <f t="shared" si="33"/>
        <v>0</v>
      </c>
      <c r="BU96" s="101">
        <f t="shared" si="33"/>
        <v>0</v>
      </c>
      <c r="BV96" s="101">
        <f t="shared" si="33"/>
        <v>0</v>
      </c>
      <c r="BW96" s="101">
        <f t="shared" si="33"/>
        <v>0</v>
      </c>
      <c r="BX96" s="101">
        <f t="shared" si="33"/>
        <v>0</v>
      </c>
      <c r="BY96" s="101">
        <f t="shared" si="33"/>
        <v>0</v>
      </c>
      <c r="BZ96" s="101">
        <f t="shared" si="33"/>
        <v>0</v>
      </c>
      <c r="CA96" s="101">
        <f t="shared" si="33"/>
        <v>0</v>
      </c>
      <c r="CB96" s="100">
        <f t="shared" si="33"/>
        <v>0</v>
      </c>
      <c r="CC96" s="101">
        <f t="shared" si="33"/>
        <v>0</v>
      </c>
      <c r="CD96" s="102">
        <f t="shared" si="33"/>
        <v>0</v>
      </c>
      <c r="CE96" s="100">
        <f t="shared" si="32"/>
        <v>0</v>
      </c>
      <c r="CF96" s="100">
        <f t="shared" si="32"/>
        <v>0</v>
      </c>
      <c r="CG96" s="100">
        <f t="shared" si="32"/>
        <v>0</v>
      </c>
      <c r="CH96" s="100">
        <f t="shared" si="32"/>
        <v>0</v>
      </c>
      <c r="CI96" s="100">
        <f t="shared" si="32"/>
        <v>0</v>
      </c>
      <c r="CJ96" s="103">
        <f t="shared" si="31"/>
        <v>0</v>
      </c>
      <c r="CK96" s="101">
        <f t="shared" si="31"/>
        <v>0</v>
      </c>
      <c r="CL96" s="103">
        <f t="shared" si="31"/>
        <v>0</v>
      </c>
      <c r="CM96" s="101" t="e">
        <f t="shared" si="29"/>
        <v>#DIV/0!</v>
      </c>
    </row>
    <row r="97" spans="2:91" ht="18" x14ac:dyDescent="0.35">
      <c r="B97" s="94"/>
      <c r="C97" s="97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19"/>
        <v>12</v>
      </c>
      <c r="AY97" s="100"/>
      <c r="AZ97" s="101"/>
      <c r="BA97" s="102">
        <f t="shared" si="20"/>
        <v>0</v>
      </c>
      <c r="BB97" s="100" t="e">
        <f t="shared" si="21"/>
        <v>#DIV/0!</v>
      </c>
      <c r="BC97" s="100">
        <f t="shared" si="22"/>
        <v>0</v>
      </c>
      <c r="BD97" s="100" t="e">
        <f t="shared" si="23"/>
        <v>#DIV/0!</v>
      </c>
      <c r="BE97" s="100">
        <f t="shared" si="24"/>
        <v>0</v>
      </c>
      <c r="BF97" s="100" t="e">
        <f t="shared" si="25"/>
        <v>#DIV/0!</v>
      </c>
      <c r="BG97" s="103" t="e">
        <f>+VLOOKUP(J97,'Código Barras'!$C$3:$D$1694,1,0)</f>
        <v>#N/A</v>
      </c>
      <c r="BH97" s="101" t="e">
        <f t="shared" si="26"/>
        <v>#DIV/0!</v>
      </c>
      <c r="BI97" s="103" t="e">
        <f>+VLOOKUP(L97,'Código Barras'!$C$3:$D$1694,1,0)</f>
        <v>#N/A</v>
      </c>
      <c r="BJ97" s="101" t="e">
        <f t="shared" si="27"/>
        <v>#DIV/0!</v>
      </c>
      <c r="BK97" s="104" t="str">
        <f>IF(N97&lt;&gt;"",VLOOKUP(N97,Distribuidoras!$B$3:$B$30,1,0),"")</f>
        <v/>
      </c>
      <c r="BL97" s="104" t="e">
        <f>+VLOOKUP(O97,'Cod. Único Territorial'!$D$3:$D$348,1,0)</f>
        <v>#N/A</v>
      </c>
      <c r="BM97" s="104" t="e">
        <f>+VLOOKUP(P97,'Cod. Único Territorial'!$B$3:$B$348,1,0)</f>
        <v>#N/A</v>
      </c>
      <c r="BN97" s="104" t="e">
        <f>+VLOOKUP(Q97,'Sector Económico'!$B$3:$B$30,1,0)</f>
        <v>#N/A</v>
      </c>
      <c r="BO97" s="104" t="e">
        <f>+VLOOKUP(R97,'Sector Económico'!$C$3:$C$30,1,0)</f>
        <v>#N/A</v>
      </c>
      <c r="BP97" s="103">
        <f t="shared" si="28"/>
        <v>0</v>
      </c>
      <c r="BQ97" s="103">
        <f t="shared" si="28"/>
        <v>0</v>
      </c>
      <c r="BR97" s="103">
        <f t="shared" si="28"/>
        <v>0</v>
      </c>
      <c r="BS97" s="103">
        <f t="shared" si="18"/>
        <v>0</v>
      </c>
      <c r="BT97" s="101">
        <f t="shared" si="33"/>
        <v>0</v>
      </c>
      <c r="BU97" s="101">
        <f t="shared" si="33"/>
        <v>0</v>
      </c>
      <c r="BV97" s="101">
        <f t="shared" si="33"/>
        <v>0</v>
      </c>
      <c r="BW97" s="101">
        <f t="shared" si="33"/>
        <v>0</v>
      </c>
      <c r="BX97" s="101">
        <f t="shared" si="33"/>
        <v>0</v>
      </c>
      <c r="BY97" s="101">
        <f t="shared" si="33"/>
        <v>0</v>
      </c>
      <c r="BZ97" s="101">
        <f t="shared" si="33"/>
        <v>0</v>
      </c>
      <c r="CA97" s="101">
        <f t="shared" si="33"/>
        <v>0</v>
      </c>
      <c r="CB97" s="100">
        <f t="shared" si="33"/>
        <v>0</v>
      </c>
      <c r="CC97" s="101">
        <f t="shared" si="33"/>
        <v>0</v>
      </c>
      <c r="CD97" s="102">
        <f t="shared" si="33"/>
        <v>0</v>
      </c>
      <c r="CE97" s="100">
        <f t="shared" si="32"/>
        <v>0</v>
      </c>
      <c r="CF97" s="100">
        <f t="shared" si="32"/>
        <v>0</v>
      </c>
      <c r="CG97" s="100">
        <f t="shared" si="32"/>
        <v>0</v>
      </c>
      <c r="CH97" s="100">
        <f t="shared" si="32"/>
        <v>0</v>
      </c>
      <c r="CI97" s="100">
        <f t="shared" si="32"/>
        <v>0</v>
      </c>
      <c r="CJ97" s="103">
        <f t="shared" si="31"/>
        <v>0</v>
      </c>
      <c r="CK97" s="101">
        <f t="shared" si="31"/>
        <v>0</v>
      </c>
      <c r="CL97" s="103">
        <f t="shared" si="31"/>
        <v>0</v>
      </c>
      <c r="CM97" s="101" t="e">
        <f t="shared" si="29"/>
        <v>#DIV/0!</v>
      </c>
    </row>
    <row r="98" spans="2:91" ht="18" x14ac:dyDescent="0.35">
      <c r="B98" s="94"/>
      <c r="C98" s="97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19"/>
        <v>12</v>
      </c>
      <c r="AY98" s="100"/>
      <c r="AZ98" s="101"/>
      <c r="BA98" s="102">
        <f t="shared" si="20"/>
        <v>0</v>
      </c>
      <c r="BB98" s="100" t="e">
        <f t="shared" si="21"/>
        <v>#DIV/0!</v>
      </c>
      <c r="BC98" s="100">
        <f t="shared" si="22"/>
        <v>0</v>
      </c>
      <c r="BD98" s="100" t="e">
        <f t="shared" si="23"/>
        <v>#DIV/0!</v>
      </c>
      <c r="BE98" s="100">
        <f t="shared" si="24"/>
        <v>0</v>
      </c>
      <c r="BF98" s="100" t="e">
        <f t="shared" si="25"/>
        <v>#DIV/0!</v>
      </c>
      <c r="BG98" s="103" t="e">
        <f>+VLOOKUP(J98,'Código Barras'!$C$3:$D$1694,1,0)</f>
        <v>#N/A</v>
      </c>
      <c r="BH98" s="101" t="e">
        <f t="shared" si="26"/>
        <v>#DIV/0!</v>
      </c>
      <c r="BI98" s="103" t="e">
        <f>+VLOOKUP(L98,'Código Barras'!$C$3:$D$1694,1,0)</f>
        <v>#N/A</v>
      </c>
      <c r="BJ98" s="101" t="e">
        <f t="shared" si="27"/>
        <v>#DIV/0!</v>
      </c>
      <c r="BK98" s="104" t="str">
        <f>IF(N98&lt;&gt;"",VLOOKUP(N98,Distribuidoras!$B$3:$B$30,1,0),"")</f>
        <v/>
      </c>
      <c r="BL98" s="104" t="e">
        <f>+VLOOKUP(O98,'Cod. Único Territorial'!$D$3:$D$348,1,0)</f>
        <v>#N/A</v>
      </c>
      <c r="BM98" s="104" t="e">
        <f>+VLOOKUP(P98,'Cod. Único Territorial'!$B$3:$B$348,1,0)</f>
        <v>#N/A</v>
      </c>
      <c r="BN98" s="104" t="e">
        <f>+VLOOKUP(Q98,'Sector Económico'!$B$3:$B$30,1,0)</f>
        <v>#N/A</v>
      </c>
      <c r="BO98" s="104" t="e">
        <f>+VLOOKUP(R98,'Sector Económico'!$C$3:$C$30,1,0)</f>
        <v>#N/A</v>
      </c>
      <c r="BP98" s="103">
        <f t="shared" si="28"/>
        <v>0</v>
      </c>
      <c r="BQ98" s="103">
        <f t="shared" si="28"/>
        <v>0</v>
      </c>
      <c r="BR98" s="103">
        <f t="shared" si="28"/>
        <v>0</v>
      </c>
      <c r="BS98" s="103">
        <f t="shared" si="18"/>
        <v>0</v>
      </c>
      <c r="BT98" s="101">
        <f t="shared" si="33"/>
        <v>0</v>
      </c>
      <c r="BU98" s="101">
        <f t="shared" si="33"/>
        <v>0</v>
      </c>
      <c r="BV98" s="101">
        <f t="shared" si="33"/>
        <v>0</v>
      </c>
      <c r="BW98" s="101">
        <f t="shared" si="33"/>
        <v>0</v>
      </c>
      <c r="BX98" s="101">
        <f t="shared" si="33"/>
        <v>0</v>
      </c>
      <c r="BY98" s="101">
        <f t="shared" si="33"/>
        <v>0</v>
      </c>
      <c r="BZ98" s="101">
        <f t="shared" si="33"/>
        <v>0</v>
      </c>
      <c r="CA98" s="101">
        <f t="shared" si="33"/>
        <v>0</v>
      </c>
      <c r="CB98" s="100">
        <f t="shared" si="33"/>
        <v>0</v>
      </c>
      <c r="CC98" s="101">
        <f t="shared" si="33"/>
        <v>0</v>
      </c>
      <c r="CD98" s="102">
        <f t="shared" si="33"/>
        <v>0</v>
      </c>
      <c r="CE98" s="100">
        <f t="shared" si="32"/>
        <v>0</v>
      </c>
      <c r="CF98" s="100">
        <f t="shared" si="32"/>
        <v>0</v>
      </c>
      <c r="CG98" s="100">
        <f t="shared" si="32"/>
        <v>0</v>
      </c>
      <c r="CH98" s="100">
        <f t="shared" si="32"/>
        <v>0</v>
      </c>
      <c r="CI98" s="100">
        <f t="shared" si="32"/>
        <v>0</v>
      </c>
      <c r="CJ98" s="103">
        <f t="shared" si="31"/>
        <v>0</v>
      </c>
      <c r="CK98" s="101">
        <f t="shared" si="31"/>
        <v>0</v>
      </c>
      <c r="CL98" s="103">
        <f t="shared" si="31"/>
        <v>0</v>
      </c>
      <c r="CM98" s="101" t="e">
        <f t="shared" si="29"/>
        <v>#DIV/0!</v>
      </c>
    </row>
    <row r="99" spans="2:91" ht="18" x14ac:dyDescent="0.35">
      <c r="B99" s="94"/>
      <c r="C99" s="97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19"/>
        <v>12</v>
      </c>
      <c r="AY99" s="100"/>
      <c r="AZ99" s="101"/>
      <c r="BA99" s="102">
        <f t="shared" si="20"/>
        <v>0</v>
      </c>
      <c r="BB99" s="100" t="e">
        <f t="shared" si="21"/>
        <v>#DIV/0!</v>
      </c>
      <c r="BC99" s="100">
        <f t="shared" si="22"/>
        <v>0</v>
      </c>
      <c r="BD99" s="100" t="e">
        <f t="shared" si="23"/>
        <v>#DIV/0!</v>
      </c>
      <c r="BE99" s="100">
        <f t="shared" si="24"/>
        <v>0</v>
      </c>
      <c r="BF99" s="100" t="e">
        <f t="shared" si="25"/>
        <v>#DIV/0!</v>
      </c>
      <c r="BG99" s="103" t="e">
        <f>+VLOOKUP(J99,'Código Barras'!$C$3:$D$1694,1,0)</f>
        <v>#N/A</v>
      </c>
      <c r="BH99" s="101" t="e">
        <f t="shared" si="26"/>
        <v>#DIV/0!</v>
      </c>
      <c r="BI99" s="103" t="e">
        <f>+VLOOKUP(L99,'Código Barras'!$C$3:$D$1694,1,0)</f>
        <v>#N/A</v>
      </c>
      <c r="BJ99" s="101" t="e">
        <f t="shared" si="27"/>
        <v>#DIV/0!</v>
      </c>
      <c r="BK99" s="104" t="str">
        <f>IF(N99&lt;&gt;"",VLOOKUP(N99,Distribuidoras!$B$3:$B$30,1,0),"")</f>
        <v/>
      </c>
      <c r="BL99" s="104" t="e">
        <f>+VLOOKUP(O99,'Cod. Único Territorial'!$D$3:$D$348,1,0)</f>
        <v>#N/A</v>
      </c>
      <c r="BM99" s="104" t="e">
        <f>+VLOOKUP(P99,'Cod. Único Territorial'!$B$3:$B$348,1,0)</f>
        <v>#N/A</v>
      </c>
      <c r="BN99" s="104" t="e">
        <f>+VLOOKUP(Q99,'Sector Económico'!$B$3:$B$30,1,0)</f>
        <v>#N/A</v>
      </c>
      <c r="BO99" s="104" t="e">
        <f>+VLOOKUP(R99,'Sector Económico'!$C$3:$C$30,1,0)</f>
        <v>#N/A</v>
      </c>
      <c r="BP99" s="103">
        <f t="shared" si="28"/>
        <v>0</v>
      </c>
      <c r="BQ99" s="103">
        <f t="shared" si="28"/>
        <v>0</v>
      </c>
      <c r="BR99" s="103">
        <f t="shared" si="28"/>
        <v>0</v>
      </c>
      <c r="BS99" s="103">
        <f t="shared" si="18"/>
        <v>0</v>
      </c>
      <c r="BT99" s="101">
        <f t="shared" si="33"/>
        <v>0</v>
      </c>
      <c r="BU99" s="101">
        <f t="shared" si="33"/>
        <v>0</v>
      </c>
      <c r="BV99" s="101">
        <f t="shared" si="33"/>
        <v>0</v>
      </c>
      <c r="BW99" s="101">
        <f t="shared" si="33"/>
        <v>0</v>
      </c>
      <c r="BX99" s="101">
        <f t="shared" si="33"/>
        <v>0</v>
      </c>
      <c r="BY99" s="101">
        <f t="shared" si="33"/>
        <v>0</v>
      </c>
      <c r="BZ99" s="101">
        <f t="shared" si="33"/>
        <v>0</v>
      </c>
      <c r="CA99" s="101">
        <f t="shared" si="33"/>
        <v>0</v>
      </c>
      <c r="CB99" s="100">
        <f t="shared" si="33"/>
        <v>0</v>
      </c>
      <c r="CC99" s="101">
        <f t="shared" si="33"/>
        <v>0</v>
      </c>
      <c r="CD99" s="102">
        <f t="shared" si="33"/>
        <v>0</v>
      </c>
      <c r="CE99" s="100">
        <f t="shared" si="32"/>
        <v>0</v>
      </c>
      <c r="CF99" s="100">
        <f t="shared" si="32"/>
        <v>0</v>
      </c>
      <c r="CG99" s="100">
        <f t="shared" si="32"/>
        <v>0</v>
      </c>
      <c r="CH99" s="100">
        <f t="shared" si="32"/>
        <v>0</v>
      </c>
      <c r="CI99" s="100">
        <f t="shared" si="32"/>
        <v>0</v>
      </c>
      <c r="CJ99" s="103">
        <f t="shared" si="31"/>
        <v>0</v>
      </c>
      <c r="CK99" s="101">
        <f t="shared" si="31"/>
        <v>0</v>
      </c>
      <c r="CL99" s="103">
        <f t="shared" si="31"/>
        <v>0</v>
      </c>
      <c r="CM99" s="101" t="e">
        <f t="shared" si="29"/>
        <v>#DIV/0!</v>
      </c>
    </row>
    <row r="100" spans="2:91" ht="18" x14ac:dyDescent="0.35">
      <c r="B100" s="94"/>
      <c r="C100" s="97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19"/>
        <v>12</v>
      </c>
      <c r="AY100" s="100"/>
      <c r="AZ100" s="101"/>
      <c r="BA100" s="102">
        <f t="shared" si="20"/>
        <v>0</v>
      </c>
      <c r="BB100" s="100" t="e">
        <f t="shared" si="21"/>
        <v>#DIV/0!</v>
      </c>
      <c r="BC100" s="100">
        <f t="shared" si="22"/>
        <v>0</v>
      </c>
      <c r="BD100" s="100" t="e">
        <f t="shared" si="23"/>
        <v>#DIV/0!</v>
      </c>
      <c r="BE100" s="100">
        <f t="shared" si="24"/>
        <v>0</v>
      </c>
      <c r="BF100" s="100" t="e">
        <f t="shared" si="25"/>
        <v>#DIV/0!</v>
      </c>
      <c r="BG100" s="103" t="e">
        <f>+VLOOKUP(J100,'Código Barras'!$C$3:$D$1694,1,0)</f>
        <v>#N/A</v>
      </c>
      <c r="BH100" s="101" t="e">
        <f t="shared" si="26"/>
        <v>#DIV/0!</v>
      </c>
      <c r="BI100" s="103" t="e">
        <f>+VLOOKUP(L100,'Código Barras'!$C$3:$D$1694,1,0)</f>
        <v>#N/A</v>
      </c>
      <c r="BJ100" s="101" t="e">
        <f t="shared" si="27"/>
        <v>#DIV/0!</v>
      </c>
      <c r="BK100" s="104" t="str">
        <f>IF(N100&lt;&gt;"",VLOOKUP(N100,Distribuidoras!$B$3:$B$30,1,0),"")</f>
        <v/>
      </c>
      <c r="BL100" s="104" t="e">
        <f>+VLOOKUP(O100,'Cod. Único Territorial'!$D$3:$D$348,1,0)</f>
        <v>#N/A</v>
      </c>
      <c r="BM100" s="104" t="e">
        <f>+VLOOKUP(P100,'Cod. Único Territorial'!$B$3:$B$348,1,0)</f>
        <v>#N/A</v>
      </c>
      <c r="BN100" s="104" t="e">
        <f>+VLOOKUP(Q100,'Sector Económico'!$B$3:$B$30,1,0)</f>
        <v>#N/A</v>
      </c>
      <c r="BO100" s="104" t="e">
        <f>+VLOOKUP(R100,'Sector Económico'!$C$3:$C$30,1,0)</f>
        <v>#N/A</v>
      </c>
      <c r="BP100" s="103">
        <f t="shared" si="28"/>
        <v>0</v>
      </c>
      <c r="BQ100" s="103">
        <f t="shared" si="28"/>
        <v>0</v>
      </c>
      <c r="BR100" s="103">
        <f t="shared" si="28"/>
        <v>0</v>
      </c>
      <c r="BS100" s="103">
        <f t="shared" si="18"/>
        <v>0</v>
      </c>
      <c r="BT100" s="101">
        <f t="shared" si="33"/>
        <v>0</v>
      </c>
      <c r="BU100" s="101">
        <f t="shared" si="33"/>
        <v>0</v>
      </c>
      <c r="BV100" s="101">
        <f t="shared" si="33"/>
        <v>0</v>
      </c>
      <c r="BW100" s="101">
        <f t="shared" si="33"/>
        <v>0</v>
      </c>
      <c r="BX100" s="101">
        <f t="shared" si="33"/>
        <v>0</v>
      </c>
      <c r="BY100" s="101">
        <f t="shared" si="33"/>
        <v>0</v>
      </c>
      <c r="BZ100" s="101">
        <f t="shared" si="33"/>
        <v>0</v>
      </c>
      <c r="CA100" s="101">
        <f t="shared" si="33"/>
        <v>0</v>
      </c>
      <c r="CB100" s="100">
        <f t="shared" si="33"/>
        <v>0</v>
      </c>
      <c r="CC100" s="101">
        <f t="shared" si="33"/>
        <v>0</v>
      </c>
      <c r="CD100" s="102">
        <f t="shared" si="33"/>
        <v>0</v>
      </c>
      <c r="CE100" s="100">
        <f t="shared" si="32"/>
        <v>0</v>
      </c>
      <c r="CF100" s="100">
        <f t="shared" si="32"/>
        <v>0</v>
      </c>
      <c r="CG100" s="100">
        <f t="shared" si="32"/>
        <v>0</v>
      </c>
      <c r="CH100" s="100">
        <f t="shared" si="32"/>
        <v>0</v>
      </c>
      <c r="CI100" s="100">
        <f t="shared" si="32"/>
        <v>0</v>
      </c>
      <c r="CJ100" s="103">
        <f t="shared" si="31"/>
        <v>0</v>
      </c>
      <c r="CK100" s="101">
        <f t="shared" si="31"/>
        <v>0</v>
      </c>
      <c r="CL100" s="103">
        <f t="shared" si="31"/>
        <v>0</v>
      </c>
      <c r="CM100" s="101" t="e">
        <f t="shared" si="29"/>
        <v>#DIV/0!</v>
      </c>
    </row>
    <row r="101" spans="2:91" ht="18" x14ac:dyDescent="0.35">
      <c r="B101" s="94"/>
      <c r="C101" s="97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19"/>
        <v>12</v>
      </c>
      <c r="AY101" s="100"/>
      <c r="AZ101" s="101"/>
      <c r="BA101" s="102">
        <f t="shared" si="20"/>
        <v>0</v>
      </c>
      <c r="BB101" s="100" t="e">
        <f t="shared" si="21"/>
        <v>#DIV/0!</v>
      </c>
      <c r="BC101" s="100">
        <f t="shared" si="22"/>
        <v>0</v>
      </c>
      <c r="BD101" s="100" t="e">
        <f t="shared" si="23"/>
        <v>#DIV/0!</v>
      </c>
      <c r="BE101" s="100">
        <f t="shared" si="24"/>
        <v>0</v>
      </c>
      <c r="BF101" s="100" t="e">
        <f t="shared" si="25"/>
        <v>#DIV/0!</v>
      </c>
      <c r="BG101" s="103" t="e">
        <f>+VLOOKUP(J101,'Código Barras'!$C$3:$D$1694,1,0)</f>
        <v>#N/A</v>
      </c>
      <c r="BH101" s="101" t="e">
        <f t="shared" si="26"/>
        <v>#DIV/0!</v>
      </c>
      <c r="BI101" s="103" t="e">
        <f>+VLOOKUP(L101,'Código Barras'!$C$3:$D$1694,1,0)</f>
        <v>#N/A</v>
      </c>
      <c r="BJ101" s="101" t="e">
        <f t="shared" si="27"/>
        <v>#DIV/0!</v>
      </c>
      <c r="BK101" s="104" t="str">
        <f>IF(N101&lt;&gt;"",VLOOKUP(N101,Distribuidoras!$B$3:$B$30,1,0),"")</f>
        <v/>
      </c>
      <c r="BL101" s="104" t="e">
        <f>+VLOOKUP(O101,'Cod. Único Territorial'!$D$3:$D$348,1,0)</f>
        <v>#N/A</v>
      </c>
      <c r="BM101" s="104" t="e">
        <f>+VLOOKUP(P101,'Cod. Único Territorial'!$B$3:$B$348,1,0)</f>
        <v>#N/A</v>
      </c>
      <c r="BN101" s="104" t="e">
        <f>+VLOOKUP(Q101,'Sector Económico'!$B$3:$B$30,1,0)</f>
        <v>#N/A</v>
      </c>
      <c r="BO101" s="104" t="e">
        <f>+VLOOKUP(R101,'Sector Económico'!$C$3:$C$30,1,0)</f>
        <v>#N/A</v>
      </c>
      <c r="BP101" s="103">
        <f t="shared" si="28"/>
        <v>0</v>
      </c>
      <c r="BQ101" s="103">
        <f t="shared" si="28"/>
        <v>0</v>
      </c>
      <c r="BR101" s="103">
        <f t="shared" si="28"/>
        <v>0</v>
      </c>
      <c r="BS101" s="103">
        <f t="shared" si="18"/>
        <v>0</v>
      </c>
      <c r="BT101" s="101">
        <f t="shared" si="33"/>
        <v>0</v>
      </c>
      <c r="BU101" s="101">
        <f t="shared" si="33"/>
        <v>0</v>
      </c>
      <c r="BV101" s="101">
        <f t="shared" si="33"/>
        <v>0</v>
      </c>
      <c r="BW101" s="101">
        <f t="shared" si="33"/>
        <v>0</v>
      </c>
      <c r="BX101" s="101">
        <f t="shared" si="33"/>
        <v>0</v>
      </c>
      <c r="BY101" s="101">
        <f t="shared" si="33"/>
        <v>0</v>
      </c>
      <c r="BZ101" s="101">
        <f t="shared" si="33"/>
        <v>0</v>
      </c>
      <c r="CA101" s="101">
        <f t="shared" si="33"/>
        <v>0</v>
      </c>
      <c r="CB101" s="100">
        <f t="shared" si="33"/>
        <v>0</v>
      </c>
      <c r="CC101" s="101">
        <f t="shared" si="33"/>
        <v>0</v>
      </c>
      <c r="CD101" s="102">
        <f t="shared" si="33"/>
        <v>0</v>
      </c>
      <c r="CE101" s="100">
        <f t="shared" si="32"/>
        <v>0</v>
      </c>
      <c r="CF101" s="100">
        <f t="shared" si="32"/>
        <v>0</v>
      </c>
      <c r="CG101" s="100">
        <f t="shared" si="32"/>
        <v>0</v>
      </c>
      <c r="CH101" s="100">
        <f t="shared" si="32"/>
        <v>0</v>
      </c>
      <c r="CI101" s="100">
        <f t="shared" si="32"/>
        <v>0</v>
      </c>
      <c r="CJ101" s="103">
        <f t="shared" si="31"/>
        <v>0</v>
      </c>
      <c r="CK101" s="101">
        <f t="shared" si="31"/>
        <v>0</v>
      </c>
      <c r="CL101" s="103">
        <f t="shared" si="31"/>
        <v>0</v>
      </c>
      <c r="CM101" s="101" t="e">
        <f t="shared" si="29"/>
        <v>#DIV/0!</v>
      </c>
    </row>
    <row r="102" spans="2:91" ht="18" x14ac:dyDescent="0.35">
      <c r="B102" s="94"/>
      <c r="C102" s="97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19"/>
        <v>12</v>
      </c>
      <c r="AY102" s="100"/>
      <c r="AZ102" s="101"/>
      <c r="BA102" s="102">
        <f t="shared" si="20"/>
        <v>0</v>
      </c>
      <c r="BB102" s="100" t="e">
        <f t="shared" si="21"/>
        <v>#DIV/0!</v>
      </c>
      <c r="BC102" s="100">
        <f t="shared" si="22"/>
        <v>0</v>
      </c>
      <c r="BD102" s="100" t="e">
        <f t="shared" si="23"/>
        <v>#DIV/0!</v>
      </c>
      <c r="BE102" s="100">
        <f t="shared" si="24"/>
        <v>0</v>
      </c>
      <c r="BF102" s="100" t="e">
        <f t="shared" si="25"/>
        <v>#DIV/0!</v>
      </c>
      <c r="BG102" s="103" t="e">
        <f>+VLOOKUP(J102,'Código Barras'!$C$3:$D$1694,1,0)</f>
        <v>#N/A</v>
      </c>
      <c r="BH102" s="101" t="e">
        <f t="shared" si="26"/>
        <v>#DIV/0!</v>
      </c>
      <c r="BI102" s="103" t="e">
        <f>+VLOOKUP(L102,'Código Barras'!$C$3:$D$1694,1,0)</f>
        <v>#N/A</v>
      </c>
      <c r="BJ102" s="101" t="e">
        <f t="shared" si="27"/>
        <v>#DIV/0!</v>
      </c>
      <c r="BK102" s="104" t="str">
        <f>IF(N102&lt;&gt;"",VLOOKUP(N102,Distribuidoras!$B$3:$B$30,1,0),"")</f>
        <v/>
      </c>
      <c r="BL102" s="104" t="e">
        <f>+VLOOKUP(O102,'Cod. Único Territorial'!$D$3:$D$348,1,0)</f>
        <v>#N/A</v>
      </c>
      <c r="BM102" s="104" t="e">
        <f>+VLOOKUP(P102,'Cod. Único Territorial'!$B$3:$B$348,1,0)</f>
        <v>#N/A</v>
      </c>
      <c r="BN102" s="104" t="e">
        <f>+VLOOKUP(Q102,'Sector Económico'!$B$3:$B$30,1,0)</f>
        <v>#N/A</v>
      </c>
      <c r="BO102" s="104" t="e">
        <f>+VLOOKUP(R102,'Sector Económico'!$C$3:$C$30,1,0)</f>
        <v>#N/A</v>
      </c>
      <c r="BP102" s="103">
        <f t="shared" si="28"/>
        <v>0</v>
      </c>
      <c r="BQ102" s="103">
        <f t="shared" si="28"/>
        <v>0</v>
      </c>
      <c r="BR102" s="103">
        <f t="shared" si="28"/>
        <v>0</v>
      </c>
      <c r="BS102" s="103">
        <f t="shared" si="18"/>
        <v>0</v>
      </c>
      <c r="BT102" s="101">
        <f t="shared" si="33"/>
        <v>0</v>
      </c>
      <c r="BU102" s="101">
        <f t="shared" si="33"/>
        <v>0</v>
      </c>
      <c r="BV102" s="101">
        <f t="shared" si="33"/>
        <v>0</v>
      </c>
      <c r="BW102" s="101">
        <f t="shared" si="33"/>
        <v>0</v>
      </c>
      <c r="BX102" s="101">
        <f t="shared" si="33"/>
        <v>0</v>
      </c>
      <c r="BY102" s="101">
        <f t="shared" si="33"/>
        <v>0</v>
      </c>
      <c r="BZ102" s="101">
        <f t="shared" si="33"/>
        <v>0</v>
      </c>
      <c r="CA102" s="101">
        <f t="shared" si="33"/>
        <v>0</v>
      </c>
      <c r="CB102" s="100">
        <f t="shared" si="33"/>
        <v>0</v>
      </c>
      <c r="CC102" s="101">
        <f t="shared" si="33"/>
        <v>0</v>
      </c>
      <c r="CD102" s="102">
        <f t="shared" si="33"/>
        <v>0</v>
      </c>
      <c r="CE102" s="100">
        <f t="shared" si="32"/>
        <v>0</v>
      </c>
      <c r="CF102" s="100">
        <f t="shared" si="32"/>
        <v>0</v>
      </c>
      <c r="CG102" s="100">
        <f t="shared" si="32"/>
        <v>0</v>
      </c>
      <c r="CH102" s="100">
        <f t="shared" si="32"/>
        <v>0</v>
      </c>
      <c r="CI102" s="100">
        <f t="shared" si="32"/>
        <v>0</v>
      </c>
      <c r="CJ102" s="103">
        <f t="shared" si="31"/>
        <v>0</v>
      </c>
      <c r="CK102" s="101">
        <f t="shared" si="31"/>
        <v>0</v>
      </c>
      <c r="CL102" s="103">
        <f t="shared" si="31"/>
        <v>0</v>
      </c>
      <c r="CM102" s="101" t="e">
        <f t="shared" si="29"/>
        <v>#DIV/0!</v>
      </c>
    </row>
    <row r="103" spans="2:91" ht="18" x14ac:dyDescent="0.35">
      <c r="B103" s="94"/>
      <c r="C103" s="97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19"/>
        <v>12</v>
      </c>
      <c r="AY103" s="100"/>
      <c r="AZ103" s="101"/>
      <c r="BA103" s="102">
        <f t="shared" si="20"/>
        <v>0</v>
      </c>
      <c r="BB103" s="100" t="e">
        <f t="shared" si="21"/>
        <v>#DIV/0!</v>
      </c>
      <c r="BC103" s="100">
        <f t="shared" si="22"/>
        <v>0</v>
      </c>
      <c r="BD103" s="100" t="e">
        <f t="shared" si="23"/>
        <v>#DIV/0!</v>
      </c>
      <c r="BE103" s="100">
        <f t="shared" si="24"/>
        <v>0</v>
      </c>
      <c r="BF103" s="100" t="e">
        <f t="shared" si="25"/>
        <v>#DIV/0!</v>
      </c>
      <c r="BG103" s="103" t="e">
        <f>+VLOOKUP(J103,'Código Barras'!$C$3:$D$1694,1,0)</f>
        <v>#N/A</v>
      </c>
      <c r="BH103" s="101" t="e">
        <f t="shared" si="26"/>
        <v>#DIV/0!</v>
      </c>
      <c r="BI103" s="103" t="e">
        <f>+VLOOKUP(L103,'Código Barras'!$C$3:$D$1694,1,0)</f>
        <v>#N/A</v>
      </c>
      <c r="BJ103" s="101" t="e">
        <f t="shared" si="27"/>
        <v>#DIV/0!</v>
      </c>
      <c r="BK103" s="104" t="str">
        <f>IF(N103&lt;&gt;"",VLOOKUP(N103,Distribuidoras!$B$3:$B$30,1,0),"")</f>
        <v/>
      </c>
      <c r="BL103" s="104" t="e">
        <f>+VLOOKUP(O103,'Cod. Único Territorial'!$D$3:$D$348,1,0)</f>
        <v>#N/A</v>
      </c>
      <c r="BM103" s="104" t="e">
        <f>+VLOOKUP(P103,'Cod. Único Territorial'!$B$3:$B$348,1,0)</f>
        <v>#N/A</v>
      </c>
      <c r="BN103" s="104" t="e">
        <f>+VLOOKUP(Q103,'Sector Económico'!$B$3:$B$30,1,0)</f>
        <v>#N/A</v>
      </c>
      <c r="BO103" s="104" t="e">
        <f>+VLOOKUP(R103,'Sector Económico'!$C$3:$C$30,1,0)</f>
        <v>#N/A</v>
      </c>
      <c r="BP103" s="103">
        <f t="shared" si="28"/>
        <v>0</v>
      </c>
      <c r="BQ103" s="103">
        <f t="shared" si="28"/>
        <v>0</v>
      </c>
      <c r="BR103" s="103">
        <f t="shared" si="28"/>
        <v>0</v>
      </c>
      <c r="BS103" s="103">
        <f t="shared" si="18"/>
        <v>0</v>
      </c>
      <c r="BT103" s="101">
        <f t="shared" si="33"/>
        <v>0</v>
      </c>
      <c r="BU103" s="101">
        <f t="shared" si="33"/>
        <v>0</v>
      </c>
      <c r="BV103" s="101">
        <f t="shared" si="33"/>
        <v>0</v>
      </c>
      <c r="BW103" s="101">
        <f t="shared" si="33"/>
        <v>0</v>
      </c>
      <c r="BX103" s="101">
        <f t="shared" si="33"/>
        <v>0</v>
      </c>
      <c r="BY103" s="101">
        <f t="shared" si="33"/>
        <v>0</v>
      </c>
      <c r="BZ103" s="101">
        <f t="shared" si="33"/>
        <v>0</v>
      </c>
      <c r="CA103" s="101">
        <f t="shared" si="33"/>
        <v>0</v>
      </c>
      <c r="CB103" s="100">
        <f t="shared" si="33"/>
        <v>0</v>
      </c>
      <c r="CC103" s="101">
        <f t="shared" si="33"/>
        <v>0</v>
      </c>
      <c r="CD103" s="102">
        <f t="shared" si="33"/>
        <v>0</v>
      </c>
      <c r="CE103" s="100">
        <f t="shared" si="32"/>
        <v>0</v>
      </c>
      <c r="CF103" s="100">
        <f t="shared" si="32"/>
        <v>0</v>
      </c>
      <c r="CG103" s="100">
        <f t="shared" si="32"/>
        <v>0</v>
      </c>
      <c r="CH103" s="100">
        <f t="shared" si="32"/>
        <v>0</v>
      </c>
      <c r="CI103" s="100">
        <f t="shared" si="32"/>
        <v>0</v>
      </c>
      <c r="CJ103" s="103">
        <f t="shared" si="31"/>
        <v>0</v>
      </c>
      <c r="CK103" s="101">
        <f t="shared" si="31"/>
        <v>0</v>
      </c>
      <c r="CL103" s="103">
        <f t="shared" si="31"/>
        <v>0</v>
      </c>
      <c r="CM103" s="101" t="e">
        <f t="shared" si="29"/>
        <v>#DIV/0!</v>
      </c>
    </row>
    <row r="104" spans="2:91" ht="18" x14ac:dyDescent="0.35">
      <c r="B104" s="94"/>
      <c r="C104" s="97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19"/>
        <v>12</v>
      </c>
      <c r="AY104" s="100"/>
      <c r="AZ104" s="101"/>
      <c r="BA104" s="102">
        <f t="shared" si="20"/>
        <v>0</v>
      </c>
      <c r="BB104" s="100" t="e">
        <f t="shared" si="21"/>
        <v>#DIV/0!</v>
      </c>
      <c r="BC104" s="100">
        <f t="shared" si="22"/>
        <v>0</v>
      </c>
      <c r="BD104" s="100" t="e">
        <f t="shared" si="23"/>
        <v>#DIV/0!</v>
      </c>
      <c r="BE104" s="100">
        <f t="shared" si="24"/>
        <v>0</v>
      </c>
      <c r="BF104" s="100" t="e">
        <f t="shared" si="25"/>
        <v>#DIV/0!</v>
      </c>
      <c r="BG104" s="103" t="e">
        <f>+VLOOKUP(J104,'Código Barras'!$C$3:$D$1694,1,0)</f>
        <v>#N/A</v>
      </c>
      <c r="BH104" s="101" t="e">
        <f t="shared" si="26"/>
        <v>#DIV/0!</v>
      </c>
      <c r="BI104" s="103" t="e">
        <f>+VLOOKUP(L104,'Código Barras'!$C$3:$D$1694,1,0)</f>
        <v>#N/A</v>
      </c>
      <c r="BJ104" s="101" t="e">
        <f t="shared" si="27"/>
        <v>#DIV/0!</v>
      </c>
      <c r="BK104" s="104" t="str">
        <f>IF(N104&lt;&gt;"",VLOOKUP(N104,Distribuidoras!$B$3:$B$30,1,0),"")</f>
        <v/>
      </c>
      <c r="BL104" s="104" t="e">
        <f>+VLOOKUP(O104,'Cod. Único Territorial'!$D$3:$D$348,1,0)</f>
        <v>#N/A</v>
      </c>
      <c r="BM104" s="104" t="e">
        <f>+VLOOKUP(P104,'Cod. Único Territorial'!$B$3:$B$348,1,0)</f>
        <v>#N/A</v>
      </c>
      <c r="BN104" s="104" t="e">
        <f>+VLOOKUP(Q104,'Sector Económico'!$B$3:$B$30,1,0)</f>
        <v>#N/A</v>
      </c>
      <c r="BO104" s="104" t="e">
        <f>+VLOOKUP(R104,'Sector Económico'!$C$3:$C$30,1,0)</f>
        <v>#N/A</v>
      </c>
      <c r="BP104" s="103">
        <f t="shared" si="28"/>
        <v>0</v>
      </c>
      <c r="BQ104" s="103">
        <f t="shared" si="28"/>
        <v>0</v>
      </c>
      <c r="BR104" s="103">
        <f t="shared" si="28"/>
        <v>0</v>
      </c>
      <c r="BS104" s="103">
        <f t="shared" si="18"/>
        <v>0</v>
      </c>
      <c r="BT104" s="101">
        <f t="shared" si="33"/>
        <v>0</v>
      </c>
      <c r="BU104" s="101">
        <f t="shared" si="33"/>
        <v>0</v>
      </c>
      <c r="BV104" s="101">
        <f t="shared" si="33"/>
        <v>0</v>
      </c>
      <c r="BW104" s="101">
        <f t="shared" si="33"/>
        <v>0</v>
      </c>
      <c r="BX104" s="101">
        <f t="shared" si="33"/>
        <v>0</v>
      </c>
      <c r="BY104" s="101">
        <f t="shared" si="33"/>
        <v>0</v>
      </c>
      <c r="BZ104" s="101">
        <f t="shared" si="33"/>
        <v>0</v>
      </c>
      <c r="CA104" s="101">
        <f t="shared" si="33"/>
        <v>0</v>
      </c>
      <c r="CB104" s="100">
        <f t="shared" si="33"/>
        <v>0</v>
      </c>
      <c r="CC104" s="101">
        <f t="shared" si="33"/>
        <v>0</v>
      </c>
      <c r="CD104" s="102">
        <f t="shared" si="33"/>
        <v>0</v>
      </c>
      <c r="CE104" s="100">
        <f t="shared" si="32"/>
        <v>0</v>
      </c>
      <c r="CF104" s="100">
        <f t="shared" si="32"/>
        <v>0</v>
      </c>
      <c r="CG104" s="100">
        <f t="shared" si="32"/>
        <v>0</v>
      </c>
      <c r="CH104" s="100">
        <f t="shared" si="32"/>
        <v>0</v>
      </c>
      <c r="CI104" s="100">
        <f t="shared" si="32"/>
        <v>0</v>
      </c>
      <c r="CJ104" s="103">
        <f t="shared" si="31"/>
        <v>0</v>
      </c>
      <c r="CK104" s="101">
        <f t="shared" si="31"/>
        <v>0</v>
      </c>
      <c r="CL104" s="103">
        <f t="shared" si="31"/>
        <v>0</v>
      </c>
      <c r="CM104" s="101" t="e">
        <f t="shared" si="29"/>
        <v>#DIV/0!</v>
      </c>
    </row>
    <row r="105" spans="2:91" ht="18" x14ac:dyDescent="0.35">
      <c r="B105" s="94"/>
      <c r="C105" s="97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19"/>
        <v>12</v>
      </c>
      <c r="AY105" s="100"/>
      <c r="AZ105" s="101"/>
      <c r="BA105" s="102">
        <f t="shared" si="20"/>
        <v>0</v>
      </c>
      <c r="BB105" s="100" t="e">
        <f t="shared" si="21"/>
        <v>#DIV/0!</v>
      </c>
      <c r="BC105" s="100">
        <f t="shared" si="22"/>
        <v>0</v>
      </c>
      <c r="BD105" s="100" t="e">
        <f t="shared" si="23"/>
        <v>#DIV/0!</v>
      </c>
      <c r="BE105" s="100">
        <f t="shared" si="24"/>
        <v>0</v>
      </c>
      <c r="BF105" s="100" t="e">
        <f t="shared" si="25"/>
        <v>#DIV/0!</v>
      </c>
      <c r="BG105" s="103" t="e">
        <f>+VLOOKUP(J105,'Código Barras'!$C$3:$D$1694,1,0)</f>
        <v>#N/A</v>
      </c>
      <c r="BH105" s="101" t="e">
        <f t="shared" si="26"/>
        <v>#DIV/0!</v>
      </c>
      <c r="BI105" s="103" t="e">
        <f>+VLOOKUP(L105,'Código Barras'!$C$3:$D$1694,1,0)</f>
        <v>#N/A</v>
      </c>
      <c r="BJ105" s="101" t="e">
        <f t="shared" si="27"/>
        <v>#DIV/0!</v>
      </c>
      <c r="BK105" s="104" t="str">
        <f>IF(N105&lt;&gt;"",VLOOKUP(N105,Distribuidoras!$B$3:$B$30,1,0),"")</f>
        <v/>
      </c>
      <c r="BL105" s="104" t="e">
        <f>+VLOOKUP(O105,'Cod. Único Territorial'!$D$3:$D$348,1,0)</f>
        <v>#N/A</v>
      </c>
      <c r="BM105" s="104" t="e">
        <f>+VLOOKUP(P105,'Cod. Único Territorial'!$B$3:$B$348,1,0)</f>
        <v>#N/A</v>
      </c>
      <c r="BN105" s="104" t="e">
        <f>+VLOOKUP(Q105,'Sector Económico'!$B$3:$B$30,1,0)</f>
        <v>#N/A</v>
      </c>
      <c r="BO105" s="104" t="e">
        <f>+VLOOKUP(R105,'Sector Económico'!$C$3:$C$30,1,0)</f>
        <v>#N/A</v>
      </c>
      <c r="BP105" s="103">
        <f t="shared" si="28"/>
        <v>0</v>
      </c>
      <c r="BQ105" s="103">
        <f t="shared" si="28"/>
        <v>0</v>
      </c>
      <c r="BR105" s="103">
        <f t="shared" si="28"/>
        <v>0</v>
      </c>
      <c r="BS105" s="103">
        <f t="shared" si="18"/>
        <v>0</v>
      </c>
      <c r="BT105" s="101">
        <f t="shared" si="33"/>
        <v>0</v>
      </c>
      <c r="BU105" s="101">
        <f t="shared" si="33"/>
        <v>0</v>
      </c>
      <c r="BV105" s="101">
        <f t="shared" si="33"/>
        <v>0</v>
      </c>
      <c r="BW105" s="101">
        <f t="shared" si="33"/>
        <v>0</v>
      </c>
      <c r="BX105" s="101">
        <f t="shared" si="33"/>
        <v>0</v>
      </c>
      <c r="BY105" s="101">
        <f t="shared" si="33"/>
        <v>0</v>
      </c>
      <c r="BZ105" s="101">
        <f t="shared" si="33"/>
        <v>0</v>
      </c>
      <c r="CA105" s="101">
        <f t="shared" si="33"/>
        <v>0</v>
      </c>
      <c r="CB105" s="100">
        <f t="shared" si="33"/>
        <v>0</v>
      </c>
      <c r="CC105" s="101">
        <f t="shared" si="33"/>
        <v>0</v>
      </c>
      <c r="CD105" s="102">
        <f t="shared" si="33"/>
        <v>0</v>
      </c>
      <c r="CE105" s="100">
        <f t="shared" si="32"/>
        <v>0</v>
      </c>
      <c r="CF105" s="100">
        <f t="shared" si="32"/>
        <v>0</v>
      </c>
      <c r="CG105" s="100">
        <f t="shared" si="32"/>
        <v>0</v>
      </c>
      <c r="CH105" s="100">
        <f t="shared" si="32"/>
        <v>0</v>
      </c>
      <c r="CI105" s="100">
        <f t="shared" si="32"/>
        <v>0</v>
      </c>
      <c r="CJ105" s="103">
        <f t="shared" si="31"/>
        <v>0</v>
      </c>
      <c r="CK105" s="101">
        <f t="shared" si="31"/>
        <v>0</v>
      </c>
      <c r="CL105" s="103">
        <f t="shared" si="31"/>
        <v>0</v>
      </c>
      <c r="CM105" s="101" t="e">
        <f t="shared" si="29"/>
        <v>#DIV/0!</v>
      </c>
    </row>
    <row r="106" spans="2:91" ht="18" x14ac:dyDescent="0.35">
      <c r="B106" s="94"/>
      <c r="C106" s="97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19"/>
        <v>12</v>
      </c>
      <c r="AY106" s="100"/>
      <c r="AZ106" s="101"/>
      <c r="BA106" s="102">
        <f t="shared" si="20"/>
        <v>0</v>
      </c>
      <c r="BB106" s="100" t="e">
        <f t="shared" si="21"/>
        <v>#DIV/0!</v>
      </c>
      <c r="BC106" s="100">
        <f t="shared" si="22"/>
        <v>0</v>
      </c>
      <c r="BD106" s="100" t="e">
        <f t="shared" si="23"/>
        <v>#DIV/0!</v>
      </c>
      <c r="BE106" s="100">
        <f t="shared" si="24"/>
        <v>0</v>
      </c>
      <c r="BF106" s="100" t="e">
        <f t="shared" si="25"/>
        <v>#DIV/0!</v>
      </c>
      <c r="BG106" s="103" t="e">
        <f>+VLOOKUP(J106,'Código Barras'!$C$3:$D$1694,1,0)</f>
        <v>#N/A</v>
      </c>
      <c r="BH106" s="101" t="e">
        <f t="shared" si="26"/>
        <v>#DIV/0!</v>
      </c>
      <c r="BI106" s="103" t="e">
        <f>+VLOOKUP(L106,'Código Barras'!$C$3:$D$1694,1,0)</f>
        <v>#N/A</v>
      </c>
      <c r="BJ106" s="101" t="e">
        <f t="shared" si="27"/>
        <v>#DIV/0!</v>
      </c>
      <c r="BK106" s="104" t="str">
        <f>IF(N106&lt;&gt;"",VLOOKUP(N106,Distribuidoras!$B$3:$B$30,1,0),"")</f>
        <v/>
      </c>
      <c r="BL106" s="104" t="e">
        <f>+VLOOKUP(O106,'Cod. Único Territorial'!$D$3:$D$348,1,0)</f>
        <v>#N/A</v>
      </c>
      <c r="BM106" s="104" t="e">
        <f>+VLOOKUP(P106,'Cod. Único Territorial'!$B$3:$B$348,1,0)</f>
        <v>#N/A</v>
      </c>
      <c r="BN106" s="104" t="e">
        <f>+VLOOKUP(Q106,'Sector Económico'!$B$3:$B$30,1,0)</f>
        <v>#N/A</v>
      </c>
      <c r="BO106" s="104" t="e">
        <f>+VLOOKUP(R106,'Sector Económico'!$C$3:$C$30,1,0)</f>
        <v>#N/A</v>
      </c>
      <c r="BP106" s="103">
        <f t="shared" si="28"/>
        <v>0</v>
      </c>
      <c r="BQ106" s="103">
        <f t="shared" si="28"/>
        <v>0</v>
      </c>
      <c r="BR106" s="103">
        <f t="shared" si="28"/>
        <v>0</v>
      </c>
      <c r="BS106" s="103">
        <f t="shared" si="18"/>
        <v>0</v>
      </c>
      <c r="BT106" s="101">
        <f t="shared" si="33"/>
        <v>0</v>
      </c>
      <c r="BU106" s="101">
        <f t="shared" si="33"/>
        <v>0</v>
      </c>
      <c r="BV106" s="101">
        <f t="shared" si="33"/>
        <v>0</v>
      </c>
      <c r="BW106" s="101">
        <f t="shared" si="33"/>
        <v>0</v>
      </c>
      <c r="BX106" s="101">
        <f t="shared" si="33"/>
        <v>0</v>
      </c>
      <c r="BY106" s="101">
        <f t="shared" si="33"/>
        <v>0</v>
      </c>
      <c r="BZ106" s="101">
        <f t="shared" si="33"/>
        <v>0</v>
      </c>
      <c r="CA106" s="101">
        <f t="shared" si="33"/>
        <v>0</v>
      </c>
      <c r="CB106" s="100">
        <f t="shared" si="33"/>
        <v>0</v>
      </c>
      <c r="CC106" s="101">
        <f t="shared" si="33"/>
        <v>0</v>
      </c>
      <c r="CD106" s="102">
        <f t="shared" si="33"/>
        <v>0</v>
      </c>
      <c r="CE106" s="100">
        <f t="shared" si="32"/>
        <v>0</v>
      </c>
      <c r="CF106" s="100">
        <f t="shared" si="32"/>
        <v>0</v>
      </c>
      <c r="CG106" s="100">
        <f t="shared" si="32"/>
        <v>0</v>
      </c>
      <c r="CH106" s="100">
        <f t="shared" si="32"/>
        <v>0</v>
      </c>
      <c r="CI106" s="100">
        <f t="shared" si="32"/>
        <v>0</v>
      </c>
      <c r="CJ106" s="103">
        <f t="shared" si="31"/>
        <v>0</v>
      </c>
      <c r="CK106" s="101">
        <f t="shared" si="31"/>
        <v>0</v>
      </c>
      <c r="CL106" s="103">
        <f t="shared" si="31"/>
        <v>0</v>
      </c>
      <c r="CM106" s="101" t="e">
        <f t="shared" si="29"/>
        <v>#DIV/0!</v>
      </c>
    </row>
    <row r="107" spans="2:91" ht="18" x14ac:dyDescent="0.35">
      <c r="B107" s="94"/>
      <c r="C107" s="97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19"/>
        <v>12</v>
      </c>
      <c r="AY107" s="100"/>
      <c r="AZ107" s="101"/>
      <c r="BA107" s="102">
        <f t="shared" si="20"/>
        <v>0</v>
      </c>
      <c r="BB107" s="100" t="e">
        <f t="shared" si="21"/>
        <v>#DIV/0!</v>
      </c>
      <c r="BC107" s="100">
        <f t="shared" si="22"/>
        <v>0</v>
      </c>
      <c r="BD107" s="100" t="e">
        <f t="shared" si="23"/>
        <v>#DIV/0!</v>
      </c>
      <c r="BE107" s="100">
        <f t="shared" si="24"/>
        <v>0</v>
      </c>
      <c r="BF107" s="100" t="e">
        <f t="shared" si="25"/>
        <v>#DIV/0!</v>
      </c>
      <c r="BG107" s="103" t="e">
        <f>+VLOOKUP(J107,'Código Barras'!$C$3:$D$1694,1,0)</f>
        <v>#N/A</v>
      </c>
      <c r="BH107" s="101" t="e">
        <f t="shared" si="26"/>
        <v>#DIV/0!</v>
      </c>
      <c r="BI107" s="103" t="e">
        <f>+VLOOKUP(L107,'Código Barras'!$C$3:$D$1694,1,0)</f>
        <v>#N/A</v>
      </c>
      <c r="BJ107" s="101" t="e">
        <f t="shared" si="27"/>
        <v>#DIV/0!</v>
      </c>
      <c r="BK107" s="104" t="str">
        <f>IF(N107&lt;&gt;"",VLOOKUP(N107,Distribuidoras!$B$3:$B$30,1,0),"")</f>
        <v/>
      </c>
      <c r="BL107" s="104" t="e">
        <f>+VLOOKUP(O107,'Cod. Único Territorial'!$D$3:$D$348,1,0)</f>
        <v>#N/A</v>
      </c>
      <c r="BM107" s="104" t="e">
        <f>+VLOOKUP(P107,'Cod. Único Territorial'!$B$3:$B$348,1,0)</f>
        <v>#N/A</v>
      </c>
      <c r="BN107" s="104" t="e">
        <f>+VLOOKUP(Q107,'Sector Económico'!$B$3:$B$30,1,0)</f>
        <v>#N/A</v>
      </c>
      <c r="BO107" s="104" t="e">
        <f>+VLOOKUP(R107,'Sector Económico'!$C$3:$C$30,1,0)</f>
        <v>#N/A</v>
      </c>
      <c r="BP107" s="103">
        <f t="shared" si="28"/>
        <v>0</v>
      </c>
      <c r="BQ107" s="103">
        <f t="shared" si="28"/>
        <v>0</v>
      </c>
      <c r="BR107" s="103">
        <f t="shared" si="28"/>
        <v>0</v>
      </c>
      <c r="BS107" s="103">
        <f t="shared" si="18"/>
        <v>0</v>
      </c>
      <c r="BT107" s="101">
        <f t="shared" si="33"/>
        <v>0</v>
      </c>
      <c r="BU107" s="101">
        <f t="shared" si="33"/>
        <v>0</v>
      </c>
      <c r="BV107" s="101">
        <f t="shared" si="33"/>
        <v>0</v>
      </c>
      <c r="BW107" s="101">
        <f t="shared" si="33"/>
        <v>0</v>
      </c>
      <c r="BX107" s="101">
        <f t="shared" si="33"/>
        <v>0</v>
      </c>
      <c r="BY107" s="101">
        <f t="shared" si="33"/>
        <v>0</v>
      </c>
      <c r="BZ107" s="101">
        <f t="shared" si="33"/>
        <v>0</v>
      </c>
      <c r="CA107" s="101">
        <f t="shared" si="33"/>
        <v>0</v>
      </c>
      <c r="CB107" s="100">
        <f t="shared" si="33"/>
        <v>0</v>
      </c>
      <c r="CC107" s="101">
        <f t="shared" si="33"/>
        <v>0</v>
      </c>
      <c r="CD107" s="102">
        <f t="shared" si="33"/>
        <v>0</v>
      </c>
      <c r="CE107" s="100">
        <f t="shared" si="32"/>
        <v>0</v>
      </c>
      <c r="CF107" s="100">
        <f t="shared" si="32"/>
        <v>0</v>
      </c>
      <c r="CG107" s="100">
        <f t="shared" si="32"/>
        <v>0</v>
      </c>
      <c r="CH107" s="100">
        <f t="shared" si="32"/>
        <v>0</v>
      </c>
      <c r="CI107" s="100">
        <f t="shared" si="32"/>
        <v>0</v>
      </c>
      <c r="CJ107" s="103">
        <f t="shared" si="31"/>
        <v>0</v>
      </c>
      <c r="CK107" s="101">
        <f t="shared" si="31"/>
        <v>0</v>
      </c>
      <c r="CL107" s="103">
        <f t="shared" si="31"/>
        <v>0</v>
      </c>
      <c r="CM107" s="101" t="e">
        <f t="shared" si="29"/>
        <v>#DIV/0!</v>
      </c>
    </row>
    <row r="108" spans="2:91" ht="18" x14ac:dyDescent="0.35">
      <c r="B108" s="94"/>
      <c r="C108" s="97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19"/>
        <v>12</v>
      </c>
      <c r="AY108" s="100"/>
      <c r="AZ108" s="101"/>
      <c r="BA108" s="102">
        <f t="shared" si="20"/>
        <v>0</v>
      </c>
      <c r="BB108" s="100" t="e">
        <f t="shared" si="21"/>
        <v>#DIV/0!</v>
      </c>
      <c r="BC108" s="100">
        <f t="shared" si="22"/>
        <v>0</v>
      </c>
      <c r="BD108" s="100" t="e">
        <f t="shared" si="23"/>
        <v>#DIV/0!</v>
      </c>
      <c r="BE108" s="100">
        <f t="shared" si="24"/>
        <v>0</v>
      </c>
      <c r="BF108" s="100" t="e">
        <f t="shared" si="25"/>
        <v>#DIV/0!</v>
      </c>
      <c r="BG108" s="103" t="e">
        <f>+VLOOKUP(J108,'Código Barras'!$C$3:$D$1694,1,0)</f>
        <v>#N/A</v>
      </c>
      <c r="BH108" s="101" t="e">
        <f t="shared" si="26"/>
        <v>#DIV/0!</v>
      </c>
      <c r="BI108" s="103" t="e">
        <f>+VLOOKUP(L108,'Código Barras'!$C$3:$D$1694,1,0)</f>
        <v>#N/A</v>
      </c>
      <c r="BJ108" s="101" t="e">
        <f t="shared" si="27"/>
        <v>#DIV/0!</v>
      </c>
      <c r="BK108" s="104" t="str">
        <f>IF(N108&lt;&gt;"",VLOOKUP(N108,Distribuidoras!$B$3:$B$30,1,0),"")</f>
        <v/>
      </c>
      <c r="BL108" s="104" t="e">
        <f>+VLOOKUP(O108,'Cod. Único Territorial'!$D$3:$D$348,1,0)</f>
        <v>#N/A</v>
      </c>
      <c r="BM108" s="104" t="e">
        <f>+VLOOKUP(P108,'Cod. Único Territorial'!$B$3:$B$348,1,0)</f>
        <v>#N/A</v>
      </c>
      <c r="BN108" s="104" t="e">
        <f>+VLOOKUP(Q108,'Sector Económico'!$B$3:$B$30,1,0)</f>
        <v>#N/A</v>
      </c>
      <c r="BO108" s="104" t="e">
        <f>+VLOOKUP(R108,'Sector Económico'!$C$3:$C$30,1,0)</f>
        <v>#N/A</v>
      </c>
      <c r="BP108" s="103">
        <f t="shared" si="28"/>
        <v>0</v>
      </c>
      <c r="BQ108" s="103">
        <f t="shared" si="28"/>
        <v>0</v>
      </c>
      <c r="BR108" s="103">
        <f t="shared" si="28"/>
        <v>0</v>
      </c>
      <c r="BS108" s="103">
        <f t="shared" si="18"/>
        <v>0</v>
      </c>
      <c r="BT108" s="101">
        <f t="shared" si="33"/>
        <v>0</v>
      </c>
      <c r="BU108" s="101">
        <f t="shared" si="33"/>
        <v>0</v>
      </c>
      <c r="BV108" s="101">
        <f t="shared" si="33"/>
        <v>0</v>
      </c>
      <c r="BW108" s="101">
        <f t="shared" si="33"/>
        <v>0</v>
      </c>
      <c r="BX108" s="101">
        <f t="shared" si="33"/>
        <v>0</v>
      </c>
      <c r="BY108" s="101">
        <f t="shared" si="33"/>
        <v>0</v>
      </c>
      <c r="BZ108" s="101">
        <f t="shared" si="33"/>
        <v>0</v>
      </c>
      <c r="CA108" s="101">
        <f t="shared" si="33"/>
        <v>0</v>
      </c>
      <c r="CB108" s="100">
        <f t="shared" si="33"/>
        <v>0</v>
      </c>
      <c r="CC108" s="101">
        <f t="shared" si="33"/>
        <v>0</v>
      </c>
      <c r="CD108" s="102">
        <f t="shared" si="33"/>
        <v>0</v>
      </c>
      <c r="CE108" s="100">
        <f t="shared" si="32"/>
        <v>0</v>
      </c>
      <c r="CF108" s="100">
        <f t="shared" si="32"/>
        <v>0</v>
      </c>
      <c r="CG108" s="100">
        <f t="shared" si="32"/>
        <v>0</v>
      </c>
      <c r="CH108" s="100">
        <f t="shared" si="32"/>
        <v>0</v>
      </c>
      <c r="CI108" s="100">
        <f t="shared" si="32"/>
        <v>0</v>
      </c>
      <c r="CJ108" s="103">
        <f t="shared" si="31"/>
        <v>0</v>
      </c>
      <c r="CK108" s="101">
        <f t="shared" si="31"/>
        <v>0</v>
      </c>
      <c r="CL108" s="103">
        <f t="shared" si="31"/>
        <v>0</v>
      </c>
      <c r="CM108" s="101" t="e">
        <f t="shared" si="29"/>
        <v>#DIV/0!</v>
      </c>
    </row>
    <row r="109" spans="2:91" ht="18" x14ac:dyDescent="0.35">
      <c r="B109" s="94"/>
      <c r="C109" s="97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19"/>
        <v>12</v>
      </c>
      <c r="AY109" s="100"/>
      <c r="AZ109" s="101"/>
      <c r="BA109" s="102">
        <f t="shared" si="20"/>
        <v>0</v>
      </c>
      <c r="BB109" s="100" t="e">
        <f t="shared" si="21"/>
        <v>#DIV/0!</v>
      </c>
      <c r="BC109" s="100">
        <f t="shared" si="22"/>
        <v>0</v>
      </c>
      <c r="BD109" s="100" t="e">
        <f t="shared" si="23"/>
        <v>#DIV/0!</v>
      </c>
      <c r="BE109" s="100">
        <f t="shared" si="24"/>
        <v>0</v>
      </c>
      <c r="BF109" s="100" t="e">
        <f t="shared" si="25"/>
        <v>#DIV/0!</v>
      </c>
      <c r="BG109" s="103" t="e">
        <f>+VLOOKUP(J109,'Código Barras'!$C$3:$D$1694,1,0)</f>
        <v>#N/A</v>
      </c>
      <c r="BH109" s="101" t="e">
        <f t="shared" si="26"/>
        <v>#DIV/0!</v>
      </c>
      <c r="BI109" s="103" t="e">
        <f>+VLOOKUP(L109,'Código Barras'!$C$3:$D$1694,1,0)</f>
        <v>#N/A</v>
      </c>
      <c r="BJ109" s="101" t="e">
        <f t="shared" si="27"/>
        <v>#DIV/0!</v>
      </c>
      <c r="BK109" s="104" t="str">
        <f>IF(N109&lt;&gt;"",VLOOKUP(N109,Distribuidoras!$B$3:$B$30,1,0),"")</f>
        <v/>
      </c>
      <c r="BL109" s="104" t="e">
        <f>+VLOOKUP(O109,'Cod. Único Territorial'!$D$3:$D$348,1,0)</f>
        <v>#N/A</v>
      </c>
      <c r="BM109" s="104" t="e">
        <f>+VLOOKUP(P109,'Cod. Único Territorial'!$B$3:$B$348,1,0)</f>
        <v>#N/A</v>
      </c>
      <c r="BN109" s="104" t="e">
        <f>+VLOOKUP(Q109,'Sector Económico'!$B$3:$B$30,1,0)</f>
        <v>#N/A</v>
      </c>
      <c r="BO109" s="104" t="e">
        <f>+VLOOKUP(R109,'Sector Económico'!$C$3:$C$30,1,0)</f>
        <v>#N/A</v>
      </c>
      <c r="BP109" s="103">
        <f t="shared" si="28"/>
        <v>0</v>
      </c>
      <c r="BQ109" s="103">
        <f t="shared" si="28"/>
        <v>0</v>
      </c>
      <c r="BR109" s="103">
        <f t="shared" si="28"/>
        <v>0</v>
      </c>
      <c r="BS109" s="103">
        <f t="shared" si="18"/>
        <v>0</v>
      </c>
      <c r="BT109" s="101">
        <f t="shared" si="33"/>
        <v>0</v>
      </c>
      <c r="BU109" s="101">
        <f t="shared" si="33"/>
        <v>0</v>
      </c>
      <c r="BV109" s="101">
        <f t="shared" si="33"/>
        <v>0</v>
      </c>
      <c r="BW109" s="101">
        <f t="shared" si="33"/>
        <v>0</v>
      </c>
      <c r="BX109" s="101">
        <f t="shared" si="33"/>
        <v>0</v>
      </c>
      <c r="BY109" s="101">
        <f t="shared" si="33"/>
        <v>0</v>
      </c>
      <c r="BZ109" s="101">
        <f t="shared" si="33"/>
        <v>0</v>
      </c>
      <c r="CA109" s="101">
        <f t="shared" si="33"/>
        <v>0</v>
      </c>
      <c r="CB109" s="100">
        <f t="shared" si="33"/>
        <v>0</v>
      </c>
      <c r="CC109" s="101">
        <f t="shared" si="33"/>
        <v>0</v>
      </c>
      <c r="CD109" s="102">
        <f t="shared" si="33"/>
        <v>0</v>
      </c>
      <c r="CE109" s="100">
        <f t="shared" si="32"/>
        <v>0</v>
      </c>
      <c r="CF109" s="100">
        <f t="shared" si="32"/>
        <v>0</v>
      </c>
      <c r="CG109" s="100">
        <f t="shared" si="32"/>
        <v>0</v>
      </c>
      <c r="CH109" s="100">
        <f t="shared" si="32"/>
        <v>0</v>
      </c>
      <c r="CI109" s="100">
        <f t="shared" si="32"/>
        <v>0</v>
      </c>
      <c r="CJ109" s="103">
        <f t="shared" si="31"/>
        <v>0</v>
      </c>
      <c r="CK109" s="101">
        <f t="shared" si="31"/>
        <v>0</v>
      </c>
      <c r="CL109" s="103">
        <f t="shared" si="31"/>
        <v>0</v>
      </c>
      <c r="CM109" s="101" t="e">
        <f t="shared" si="29"/>
        <v>#DIV/0!</v>
      </c>
    </row>
    <row r="110" spans="2:91" ht="18" x14ac:dyDescent="0.35">
      <c r="B110" s="94"/>
      <c r="C110" s="97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19"/>
        <v>12</v>
      </c>
      <c r="AY110" s="100"/>
      <c r="AZ110" s="101"/>
      <c r="BA110" s="102">
        <f t="shared" si="20"/>
        <v>0</v>
      </c>
      <c r="BB110" s="100" t="e">
        <f t="shared" si="21"/>
        <v>#DIV/0!</v>
      </c>
      <c r="BC110" s="100">
        <f t="shared" si="22"/>
        <v>0</v>
      </c>
      <c r="BD110" s="100" t="e">
        <f t="shared" si="23"/>
        <v>#DIV/0!</v>
      </c>
      <c r="BE110" s="100">
        <f t="shared" si="24"/>
        <v>0</v>
      </c>
      <c r="BF110" s="100" t="e">
        <f t="shared" si="25"/>
        <v>#DIV/0!</v>
      </c>
      <c r="BG110" s="103" t="e">
        <f>+VLOOKUP(J110,'Código Barras'!$C$3:$D$1694,1,0)</f>
        <v>#N/A</v>
      </c>
      <c r="BH110" s="101" t="e">
        <f t="shared" si="26"/>
        <v>#DIV/0!</v>
      </c>
      <c r="BI110" s="103" t="e">
        <f>+VLOOKUP(L110,'Código Barras'!$C$3:$D$1694,1,0)</f>
        <v>#N/A</v>
      </c>
      <c r="BJ110" s="101" t="e">
        <f t="shared" si="27"/>
        <v>#DIV/0!</v>
      </c>
      <c r="BK110" s="104" t="str">
        <f>IF(N110&lt;&gt;"",VLOOKUP(N110,Distribuidoras!$B$3:$B$30,1,0),"")</f>
        <v/>
      </c>
      <c r="BL110" s="104" t="e">
        <f>+VLOOKUP(O110,'Cod. Único Territorial'!$D$3:$D$348,1,0)</f>
        <v>#N/A</v>
      </c>
      <c r="BM110" s="104" t="e">
        <f>+VLOOKUP(P110,'Cod. Único Territorial'!$B$3:$B$348,1,0)</f>
        <v>#N/A</v>
      </c>
      <c r="BN110" s="104" t="e">
        <f>+VLOOKUP(Q110,'Sector Económico'!$B$3:$B$30,1,0)</f>
        <v>#N/A</v>
      </c>
      <c r="BO110" s="104" t="e">
        <f>+VLOOKUP(R110,'Sector Económico'!$C$3:$C$30,1,0)</f>
        <v>#N/A</v>
      </c>
      <c r="BP110" s="103">
        <f t="shared" si="28"/>
        <v>0</v>
      </c>
      <c r="BQ110" s="103">
        <f t="shared" si="28"/>
        <v>0</v>
      </c>
      <c r="BR110" s="103">
        <f t="shared" si="28"/>
        <v>0</v>
      </c>
      <c r="BS110" s="103">
        <f t="shared" si="18"/>
        <v>0</v>
      </c>
      <c r="BT110" s="101">
        <f t="shared" si="33"/>
        <v>0</v>
      </c>
      <c r="BU110" s="101">
        <f t="shared" si="33"/>
        <v>0</v>
      </c>
      <c r="BV110" s="101">
        <f t="shared" si="33"/>
        <v>0</v>
      </c>
      <c r="BW110" s="101">
        <f t="shared" si="33"/>
        <v>0</v>
      </c>
      <c r="BX110" s="101">
        <f t="shared" si="33"/>
        <v>0</v>
      </c>
      <c r="BY110" s="101">
        <f t="shared" si="33"/>
        <v>0</v>
      </c>
      <c r="BZ110" s="101">
        <f t="shared" si="33"/>
        <v>0</v>
      </c>
      <c r="CA110" s="101">
        <f t="shared" si="33"/>
        <v>0</v>
      </c>
      <c r="CB110" s="100">
        <f t="shared" si="33"/>
        <v>0</v>
      </c>
      <c r="CC110" s="101">
        <f t="shared" si="33"/>
        <v>0</v>
      </c>
      <c r="CD110" s="102">
        <f t="shared" si="33"/>
        <v>0</v>
      </c>
      <c r="CE110" s="100">
        <f t="shared" si="32"/>
        <v>0</v>
      </c>
      <c r="CF110" s="100">
        <f t="shared" si="32"/>
        <v>0</v>
      </c>
      <c r="CG110" s="100">
        <f t="shared" si="32"/>
        <v>0</v>
      </c>
      <c r="CH110" s="100">
        <f t="shared" si="32"/>
        <v>0</v>
      </c>
      <c r="CI110" s="100">
        <f t="shared" si="32"/>
        <v>0</v>
      </c>
      <c r="CJ110" s="103">
        <f t="shared" si="31"/>
        <v>0</v>
      </c>
      <c r="CK110" s="101">
        <f t="shared" si="31"/>
        <v>0</v>
      </c>
      <c r="CL110" s="103">
        <f t="shared" si="31"/>
        <v>0</v>
      </c>
      <c r="CM110" s="101" t="e">
        <f t="shared" si="29"/>
        <v>#DIV/0!</v>
      </c>
    </row>
    <row r="111" spans="2:91" ht="18" x14ac:dyDescent="0.35">
      <c r="B111" s="94"/>
      <c r="C111" s="97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19"/>
        <v>12</v>
      </c>
      <c r="AY111" s="100"/>
      <c r="AZ111" s="101"/>
      <c r="BA111" s="102">
        <f t="shared" si="20"/>
        <v>0</v>
      </c>
      <c r="BB111" s="100" t="e">
        <f t="shared" si="21"/>
        <v>#DIV/0!</v>
      </c>
      <c r="BC111" s="100">
        <f t="shared" si="22"/>
        <v>0</v>
      </c>
      <c r="BD111" s="100" t="e">
        <f t="shared" si="23"/>
        <v>#DIV/0!</v>
      </c>
      <c r="BE111" s="100">
        <f t="shared" si="24"/>
        <v>0</v>
      </c>
      <c r="BF111" s="100" t="e">
        <f t="shared" si="25"/>
        <v>#DIV/0!</v>
      </c>
      <c r="BG111" s="103" t="e">
        <f>+VLOOKUP(J111,'Código Barras'!$C$3:$D$1694,1,0)</f>
        <v>#N/A</v>
      </c>
      <c r="BH111" s="101" t="e">
        <f t="shared" si="26"/>
        <v>#DIV/0!</v>
      </c>
      <c r="BI111" s="103" t="e">
        <f>+VLOOKUP(L111,'Código Barras'!$C$3:$D$1694,1,0)</f>
        <v>#N/A</v>
      </c>
      <c r="BJ111" s="101" t="e">
        <f t="shared" si="27"/>
        <v>#DIV/0!</v>
      </c>
      <c r="BK111" s="104" t="str">
        <f>IF(N111&lt;&gt;"",VLOOKUP(N111,Distribuidoras!$B$3:$B$30,1,0),"")</f>
        <v/>
      </c>
      <c r="BL111" s="104" t="e">
        <f>+VLOOKUP(O111,'Cod. Único Territorial'!$D$3:$D$348,1,0)</f>
        <v>#N/A</v>
      </c>
      <c r="BM111" s="104" t="e">
        <f>+VLOOKUP(P111,'Cod. Único Territorial'!$B$3:$B$348,1,0)</f>
        <v>#N/A</v>
      </c>
      <c r="BN111" s="104" t="e">
        <f>+VLOOKUP(Q111,'Sector Económico'!$B$3:$B$30,1,0)</f>
        <v>#N/A</v>
      </c>
      <c r="BO111" s="104" t="e">
        <f>+VLOOKUP(R111,'Sector Económico'!$C$3:$C$30,1,0)</f>
        <v>#N/A</v>
      </c>
      <c r="BP111" s="103">
        <f t="shared" si="28"/>
        <v>0</v>
      </c>
      <c r="BQ111" s="103">
        <f t="shared" si="28"/>
        <v>0</v>
      </c>
      <c r="BR111" s="103">
        <f t="shared" si="28"/>
        <v>0</v>
      </c>
      <c r="BS111" s="103">
        <f t="shared" si="18"/>
        <v>0</v>
      </c>
      <c r="BT111" s="101">
        <f t="shared" si="33"/>
        <v>0</v>
      </c>
      <c r="BU111" s="101">
        <f t="shared" si="33"/>
        <v>0</v>
      </c>
      <c r="BV111" s="101">
        <f t="shared" si="33"/>
        <v>0</v>
      </c>
      <c r="BW111" s="101">
        <f t="shared" si="33"/>
        <v>0</v>
      </c>
      <c r="BX111" s="101">
        <f t="shared" si="33"/>
        <v>0</v>
      </c>
      <c r="BY111" s="101">
        <f t="shared" si="33"/>
        <v>0</v>
      </c>
      <c r="BZ111" s="101">
        <f t="shared" si="33"/>
        <v>0</v>
      </c>
      <c r="CA111" s="101">
        <f t="shared" si="33"/>
        <v>0</v>
      </c>
      <c r="CB111" s="100">
        <f t="shared" si="33"/>
        <v>0</v>
      </c>
      <c r="CC111" s="101">
        <f t="shared" si="33"/>
        <v>0</v>
      </c>
      <c r="CD111" s="102">
        <f t="shared" si="33"/>
        <v>0</v>
      </c>
      <c r="CE111" s="100">
        <f t="shared" si="32"/>
        <v>0</v>
      </c>
      <c r="CF111" s="100">
        <f t="shared" si="32"/>
        <v>0</v>
      </c>
      <c r="CG111" s="100">
        <f t="shared" si="32"/>
        <v>0</v>
      </c>
      <c r="CH111" s="100">
        <f t="shared" si="32"/>
        <v>0</v>
      </c>
      <c r="CI111" s="100">
        <f t="shared" si="32"/>
        <v>0</v>
      </c>
      <c r="CJ111" s="103">
        <f t="shared" si="31"/>
        <v>0</v>
      </c>
      <c r="CK111" s="101">
        <f t="shared" si="31"/>
        <v>0</v>
      </c>
      <c r="CL111" s="103">
        <f t="shared" si="31"/>
        <v>0</v>
      </c>
      <c r="CM111" s="101" t="e">
        <f t="shared" si="29"/>
        <v>#DIV/0!</v>
      </c>
    </row>
    <row r="112" spans="2:91" ht="18" x14ac:dyDescent="0.35">
      <c r="B112" s="94"/>
      <c r="C112" s="97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19"/>
        <v>12</v>
      </c>
      <c r="AY112" s="100"/>
      <c r="AZ112" s="101"/>
      <c r="BA112" s="102">
        <f t="shared" si="20"/>
        <v>0</v>
      </c>
      <c r="BB112" s="100" t="e">
        <f t="shared" si="21"/>
        <v>#DIV/0!</v>
      </c>
      <c r="BC112" s="100">
        <f t="shared" si="22"/>
        <v>0</v>
      </c>
      <c r="BD112" s="100" t="e">
        <f t="shared" si="23"/>
        <v>#DIV/0!</v>
      </c>
      <c r="BE112" s="100">
        <f t="shared" si="24"/>
        <v>0</v>
      </c>
      <c r="BF112" s="100" t="e">
        <f t="shared" si="25"/>
        <v>#DIV/0!</v>
      </c>
      <c r="BG112" s="103" t="e">
        <f>+VLOOKUP(J112,'Código Barras'!$C$3:$D$1694,1,0)</f>
        <v>#N/A</v>
      </c>
      <c r="BH112" s="101" t="e">
        <f t="shared" si="26"/>
        <v>#DIV/0!</v>
      </c>
      <c r="BI112" s="103" t="e">
        <f>+VLOOKUP(L112,'Código Barras'!$C$3:$D$1694,1,0)</f>
        <v>#N/A</v>
      </c>
      <c r="BJ112" s="101" t="e">
        <f t="shared" si="27"/>
        <v>#DIV/0!</v>
      </c>
      <c r="BK112" s="104" t="str">
        <f>IF(N112&lt;&gt;"",VLOOKUP(N112,Distribuidoras!$B$3:$B$30,1,0),"")</f>
        <v/>
      </c>
      <c r="BL112" s="104" t="e">
        <f>+VLOOKUP(O112,'Cod. Único Territorial'!$D$3:$D$348,1,0)</f>
        <v>#N/A</v>
      </c>
      <c r="BM112" s="104" t="e">
        <f>+VLOOKUP(P112,'Cod. Único Territorial'!$B$3:$B$348,1,0)</f>
        <v>#N/A</v>
      </c>
      <c r="BN112" s="104" t="e">
        <f>+VLOOKUP(Q112,'Sector Económico'!$B$3:$B$30,1,0)</f>
        <v>#N/A</v>
      </c>
      <c r="BO112" s="104" t="e">
        <f>+VLOOKUP(R112,'Sector Económico'!$C$3:$C$30,1,0)</f>
        <v>#N/A</v>
      </c>
      <c r="BP112" s="103">
        <f t="shared" si="28"/>
        <v>0</v>
      </c>
      <c r="BQ112" s="103">
        <f t="shared" si="28"/>
        <v>0</v>
      </c>
      <c r="BR112" s="103">
        <f t="shared" si="28"/>
        <v>0</v>
      </c>
      <c r="BS112" s="103">
        <f t="shared" si="18"/>
        <v>0</v>
      </c>
      <c r="BT112" s="101">
        <f t="shared" si="33"/>
        <v>0</v>
      </c>
      <c r="BU112" s="101">
        <f t="shared" si="33"/>
        <v>0</v>
      </c>
      <c r="BV112" s="101">
        <f t="shared" si="33"/>
        <v>0</v>
      </c>
      <c r="BW112" s="101">
        <f t="shared" si="33"/>
        <v>0</v>
      </c>
      <c r="BX112" s="101">
        <f t="shared" si="33"/>
        <v>0</v>
      </c>
      <c r="BY112" s="101">
        <f t="shared" si="33"/>
        <v>0</v>
      </c>
      <c r="BZ112" s="101">
        <f t="shared" si="33"/>
        <v>0</v>
      </c>
      <c r="CA112" s="101">
        <f t="shared" si="33"/>
        <v>0</v>
      </c>
      <c r="CB112" s="100">
        <f t="shared" si="33"/>
        <v>0</v>
      </c>
      <c r="CC112" s="101">
        <f t="shared" si="33"/>
        <v>0</v>
      </c>
      <c r="CD112" s="102">
        <f t="shared" si="33"/>
        <v>0</v>
      </c>
      <c r="CE112" s="100">
        <f t="shared" si="32"/>
        <v>0</v>
      </c>
      <c r="CF112" s="100">
        <f t="shared" si="32"/>
        <v>0</v>
      </c>
      <c r="CG112" s="100">
        <f t="shared" si="32"/>
        <v>0</v>
      </c>
      <c r="CH112" s="100">
        <f t="shared" si="32"/>
        <v>0</v>
      </c>
      <c r="CI112" s="100">
        <f t="shared" si="32"/>
        <v>0</v>
      </c>
      <c r="CJ112" s="103">
        <f t="shared" si="31"/>
        <v>0</v>
      </c>
      <c r="CK112" s="101">
        <f t="shared" si="31"/>
        <v>0</v>
      </c>
      <c r="CL112" s="103">
        <f t="shared" si="31"/>
        <v>0</v>
      </c>
      <c r="CM112" s="101" t="e">
        <f t="shared" si="29"/>
        <v>#DIV/0!</v>
      </c>
    </row>
    <row r="113" spans="2:91" ht="18" x14ac:dyDescent="0.35">
      <c r="B113" s="94"/>
      <c r="C113" s="97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19"/>
        <v>12</v>
      </c>
      <c r="AY113" s="100"/>
      <c r="AZ113" s="101"/>
      <c r="BA113" s="102">
        <f t="shared" si="20"/>
        <v>0</v>
      </c>
      <c r="BB113" s="100" t="e">
        <f t="shared" si="21"/>
        <v>#DIV/0!</v>
      </c>
      <c r="BC113" s="100">
        <f t="shared" si="22"/>
        <v>0</v>
      </c>
      <c r="BD113" s="100" t="e">
        <f t="shared" si="23"/>
        <v>#DIV/0!</v>
      </c>
      <c r="BE113" s="100">
        <f t="shared" si="24"/>
        <v>0</v>
      </c>
      <c r="BF113" s="100" t="e">
        <f t="shared" si="25"/>
        <v>#DIV/0!</v>
      </c>
      <c r="BG113" s="103" t="e">
        <f>+VLOOKUP(J113,'Código Barras'!$C$3:$D$1694,1,0)</f>
        <v>#N/A</v>
      </c>
      <c r="BH113" s="101" t="e">
        <f t="shared" si="26"/>
        <v>#DIV/0!</v>
      </c>
      <c r="BI113" s="103" t="e">
        <f>+VLOOKUP(L113,'Código Barras'!$C$3:$D$1694,1,0)</f>
        <v>#N/A</v>
      </c>
      <c r="BJ113" s="101" t="e">
        <f t="shared" si="27"/>
        <v>#DIV/0!</v>
      </c>
      <c r="BK113" s="104" t="str">
        <f>IF(N113&lt;&gt;"",VLOOKUP(N113,Distribuidoras!$B$3:$B$30,1,0),"")</f>
        <v/>
      </c>
      <c r="BL113" s="104" t="e">
        <f>+VLOOKUP(O113,'Cod. Único Territorial'!$D$3:$D$348,1,0)</f>
        <v>#N/A</v>
      </c>
      <c r="BM113" s="104" t="e">
        <f>+VLOOKUP(P113,'Cod. Único Territorial'!$B$3:$B$348,1,0)</f>
        <v>#N/A</v>
      </c>
      <c r="BN113" s="104" t="e">
        <f>+VLOOKUP(Q113,'Sector Económico'!$B$3:$B$30,1,0)</f>
        <v>#N/A</v>
      </c>
      <c r="BO113" s="104" t="e">
        <f>+VLOOKUP(R113,'Sector Económico'!$C$3:$C$30,1,0)</f>
        <v>#N/A</v>
      </c>
      <c r="BP113" s="103">
        <f t="shared" si="28"/>
        <v>0</v>
      </c>
      <c r="BQ113" s="103">
        <f t="shared" si="28"/>
        <v>0</v>
      </c>
      <c r="BR113" s="103">
        <f t="shared" si="28"/>
        <v>0</v>
      </c>
      <c r="BS113" s="103">
        <f t="shared" si="18"/>
        <v>0</v>
      </c>
      <c r="BT113" s="101">
        <f t="shared" si="33"/>
        <v>0</v>
      </c>
      <c r="BU113" s="101">
        <f t="shared" si="33"/>
        <v>0</v>
      </c>
      <c r="BV113" s="101">
        <f t="shared" si="33"/>
        <v>0</v>
      </c>
      <c r="BW113" s="101">
        <f t="shared" si="33"/>
        <v>0</v>
      </c>
      <c r="BX113" s="101">
        <f t="shared" si="33"/>
        <v>0</v>
      </c>
      <c r="BY113" s="101">
        <f t="shared" si="33"/>
        <v>0</v>
      </c>
      <c r="BZ113" s="101">
        <f t="shared" si="33"/>
        <v>0</v>
      </c>
      <c r="CA113" s="101">
        <f t="shared" si="33"/>
        <v>0</v>
      </c>
      <c r="CB113" s="100">
        <f t="shared" si="33"/>
        <v>0</v>
      </c>
      <c r="CC113" s="101">
        <f t="shared" si="33"/>
        <v>0</v>
      </c>
      <c r="CD113" s="102">
        <f t="shared" si="33"/>
        <v>0</v>
      </c>
      <c r="CE113" s="100">
        <f t="shared" si="32"/>
        <v>0</v>
      </c>
      <c r="CF113" s="100">
        <f t="shared" si="32"/>
        <v>0</v>
      </c>
      <c r="CG113" s="100">
        <f t="shared" si="32"/>
        <v>0</v>
      </c>
      <c r="CH113" s="100">
        <f t="shared" si="32"/>
        <v>0</v>
      </c>
      <c r="CI113" s="100">
        <f t="shared" si="32"/>
        <v>0</v>
      </c>
      <c r="CJ113" s="103">
        <f t="shared" si="31"/>
        <v>0</v>
      </c>
      <c r="CK113" s="101">
        <f t="shared" si="31"/>
        <v>0</v>
      </c>
      <c r="CL113" s="103">
        <f t="shared" si="31"/>
        <v>0</v>
      </c>
      <c r="CM113" s="101" t="e">
        <f t="shared" si="29"/>
        <v>#DIV/0!</v>
      </c>
    </row>
    <row r="114" spans="2:91" ht="18" x14ac:dyDescent="0.35">
      <c r="B114" s="94"/>
      <c r="C114" s="97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19"/>
        <v>12</v>
      </c>
      <c r="AY114" s="100"/>
      <c r="AZ114" s="101"/>
      <c r="BA114" s="102">
        <f t="shared" si="20"/>
        <v>0</v>
      </c>
      <c r="BB114" s="100" t="e">
        <f t="shared" si="21"/>
        <v>#DIV/0!</v>
      </c>
      <c r="BC114" s="100">
        <f t="shared" si="22"/>
        <v>0</v>
      </c>
      <c r="BD114" s="100" t="e">
        <f t="shared" si="23"/>
        <v>#DIV/0!</v>
      </c>
      <c r="BE114" s="100">
        <f t="shared" si="24"/>
        <v>0</v>
      </c>
      <c r="BF114" s="100" t="e">
        <f t="shared" si="25"/>
        <v>#DIV/0!</v>
      </c>
      <c r="BG114" s="103" t="e">
        <f>+VLOOKUP(J114,'Código Barras'!$C$3:$D$1694,1,0)</f>
        <v>#N/A</v>
      </c>
      <c r="BH114" s="101" t="e">
        <f t="shared" si="26"/>
        <v>#DIV/0!</v>
      </c>
      <c r="BI114" s="103" t="e">
        <f>+VLOOKUP(L114,'Código Barras'!$C$3:$D$1694,1,0)</f>
        <v>#N/A</v>
      </c>
      <c r="BJ114" s="101" t="e">
        <f t="shared" si="27"/>
        <v>#DIV/0!</v>
      </c>
      <c r="BK114" s="104" t="str">
        <f>IF(N114&lt;&gt;"",VLOOKUP(N114,Distribuidoras!$B$3:$B$30,1,0),"")</f>
        <v/>
      </c>
      <c r="BL114" s="104" t="e">
        <f>+VLOOKUP(O114,'Cod. Único Territorial'!$D$3:$D$348,1,0)</f>
        <v>#N/A</v>
      </c>
      <c r="BM114" s="104" t="e">
        <f>+VLOOKUP(P114,'Cod. Único Territorial'!$B$3:$B$348,1,0)</f>
        <v>#N/A</v>
      </c>
      <c r="BN114" s="104" t="e">
        <f>+VLOOKUP(Q114,'Sector Económico'!$B$3:$B$30,1,0)</f>
        <v>#N/A</v>
      </c>
      <c r="BO114" s="104" t="e">
        <f>+VLOOKUP(R114,'Sector Económico'!$C$3:$C$30,1,0)</f>
        <v>#N/A</v>
      </c>
      <c r="BP114" s="103">
        <f t="shared" si="28"/>
        <v>0</v>
      </c>
      <c r="BQ114" s="103">
        <f t="shared" si="28"/>
        <v>0</v>
      </c>
      <c r="BR114" s="103">
        <f t="shared" si="28"/>
        <v>0</v>
      </c>
      <c r="BS114" s="103">
        <f t="shared" si="18"/>
        <v>0</v>
      </c>
      <c r="BT114" s="101">
        <f t="shared" si="33"/>
        <v>0</v>
      </c>
      <c r="BU114" s="101">
        <f t="shared" si="33"/>
        <v>0</v>
      </c>
      <c r="BV114" s="101">
        <f t="shared" si="33"/>
        <v>0</v>
      </c>
      <c r="BW114" s="101">
        <f t="shared" si="33"/>
        <v>0</v>
      </c>
      <c r="BX114" s="101">
        <f t="shared" si="33"/>
        <v>0</v>
      </c>
      <c r="BY114" s="101">
        <f t="shared" si="33"/>
        <v>0</v>
      </c>
      <c r="BZ114" s="101">
        <f t="shared" si="33"/>
        <v>0</v>
      </c>
      <c r="CA114" s="101">
        <f t="shared" si="33"/>
        <v>0</v>
      </c>
      <c r="CB114" s="100">
        <f t="shared" si="33"/>
        <v>0</v>
      </c>
      <c r="CC114" s="101">
        <f t="shared" si="33"/>
        <v>0</v>
      </c>
      <c r="CD114" s="102">
        <f t="shared" si="33"/>
        <v>0</v>
      </c>
      <c r="CE114" s="100">
        <f t="shared" si="32"/>
        <v>0</v>
      </c>
      <c r="CF114" s="100">
        <f t="shared" si="32"/>
        <v>0</v>
      </c>
      <c r="CG114" s="100">
        <f t="shared" si="32"/>
        <v>0</v>
      </c>
      <c r="CH114" s="100">
        <f t="shared" si="32"/>
        <v>0</v>
      </c>
      <c r="CI114" s="100">
        <f t="shared" si="32"/>
        <v>0</v>
      </c>
      <c r="CJ114" s="103">
        <f t="shared" si="31"/>
        <v>0</v>
      </c>
      <c r="CK114" s="101">
        <f t="shared" si="31"/>
        <v>0</v>
      </c>
      <c r="CL114" s="103">
        <f t="shared" si="31"/>
        <v>0</v>
      </c>
      <c r="CM114" s="101" t="e">
        <f t="shared" si="29"/>
        <v>#DIV/0!</v>
      </c>
    </row>
    <row r="115" spans="2:91" ht="18" x14ac:dyDescent="0.35">
      <c r="B115" s="94"/>
      <c r="C115" s="97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19"/>
        <v>12</v>
      </c>
      <c r="AY115" s="100"/>
      <c r="AZ115" s="101"/>
      <c r="BA115" s="102">
        <f t="shared" si="20"/>
        <v>0</v>
      </c>
      <c r="BB115" s="100" t="e">
        <f t="shared" si="21"/>
        <v>#DIV/0!</v>
      </c>
      <c r="BC115" s="100">
        <f t="shared" si="22"/>
        <v>0</v>
      </c>
      <c r="BD115" s="100" t="e">
        <f t="shared" si="23"/>
        <v>#DIV/0!</v>
      </c>
      <c r="BE115" s="100">
        <f t="shared" si="24"/>
        <v>0</v>
      </c>
      <c r="BF115" s="100" t="e">
        <f t="shared" si="25"/>
        <v>#DIV/0!</v>
      </c>
      <c r="BG115" s="103" t="e">
        <f>+VLOOKUP(J115,'Código Barras'!$C$3:$D$1694,1,0)</f>
        <v>#N/A</v>
      </c>
      <c r="BH115" s="101" t="e">
        <f t="shared" si="26"/>
        <v>#DIV/0!</v>
      </c>
      <c r="BI115" s="103" t="e">
        <f>+VLOOKUP(L115,'Código Barras'!$C$3:$D$1694,1,0)</f>
        <v>#N/A</v>
      </c>
      <c r="BJ115" s="101" t="e">
        <f t="shared" si="27"/>
        <v>#DIV/0!</v>
      </c>
      <c r="BK115" s="104" t="str">
        <f>IF(N115&lt;&gt;"",VLOOKUP(N115,Distribuidoras!$B$3:$B$30,1,0),"")</f>
        <v/>
      </c>
      <c r="BL115" s="104" t="e">
        <f>+VLOOKUP(O115,'Cod. Único Territorial'!$D$3:$D$348,1,0)</f>
        <v>#N/A</v>
      </c>
      <c r="BM115" s="104" t="e">
        <f>+VLOOKUP(P115,'Cod. Único Territorial'!$B$3:$B$348,1,0)</f>
        <v>#N/A</v>
      </c>
      <c r="BN115" s="104" t="e">
        <f>+VLOOKUP(Q115,'Sector Económico'!$B$3:$B$30,1,0)</f>
        <v>#N/A</v>
      </c>
      <c r="BO115" s="104" t="e">
        <f>+VLOOKUP(R115,'Sector Económico'!$C$3:$C$30,1,0)</f>
        <v>#N/A</v>
      </c>
      <c r="BP115" s="103">
        <f t="shared" si="28"/>
        <v>0</v>
      </c>
      <c r="BQ115" s="103">
        <f t="shared" si="28"/>
        <v>0</v>
      </c>
      <c r="BR115" s="103">
        <f t="shared" si="28"/>
        <v>0</v>
      </c>
      <c r="BS115" s="103">
        <f t="shared" si="18"/>
        <v>0</v>
      </c>
      <c r="BT115" s="101">
        <f t="shared" si="33"/>
        <v>0</v>
      </c>
      <c r="BU115" s="101">
        <f t="shared" si="33"/>
        <v>0</v>
      </c>
      <c r="BV115" s="101">
        <f t="shared" si="33"/>
        <v>0</v>
      </c>
      <c r="BW115" s="101">
        <f t="shared" si="33"/>
        <v>0</v>
      </c>
      <c r="BX115" s="101">
        <f t="shared" si="33"/>
        <v>0</v>
      </c>
      <c r="BY115" s="101">
        <f t="shared" si="33"/>
        <v>0</v>
      </c>
      <c r="BZ115" s="101">
        <f t="shared" si="33"/>
        <v>0</v>
      </c>
      <c r="CA115" s="101">
        <f t="shared" si="33"/>
        <v>0</v>
      </c>
      <c r="CB115" s="100">
        <f t="shared" si="33"/>
        <v>0</v>
      </c>
      <c r="CC115" s="101">
        <f t="shared" si="33"/>
        <v>0</v>
      </c>
      <c r="CD115" s="102">
        <f t="shared" si="33"/>
        <v>0</v>
      </c>
      <c r="CE115" s="100">
        <f t="shared" si="32"/>
        <v>0</v>
      </c>
      <c r="CF115" s="100">
        <f t="shared" si="32"/>
        <v>0</v>
      </c>
      <c r="CG115" s="100">
        <f t="shared" si="32"/>
        <v>0</v>
      </c>
      <c r="CH115" s="100">
        <f t="shared" si="32"/>
        <v>0</v>
      </c>
      <c r="CI115" s="100">
        <f t="shared" si="32"/>
        <v>0</v>
      </c>
      <c r="CJ115" s="103">
        <f t="shared" si="31"/>
        <v>0</v>
      </c>
      <c r="CK115" s="101">
        <f t="shared" si="31"/>
        <v>0</v>
      </c>
      <c r="CL115" s="103">
        <f t="shared" si="31"/>
        <v>0</v>
      </c>
      <c r="CM115" s="101" t="e">
        <f t="shared" si="29"/>
        <v>#DIV/0!</v>
      </c>
    </row>
    <row r="116" spans="2:91" ht="18" x14ac:dyDescent="0.35">
      <c r="B116" s="94"/>
      <c r="C116" s="97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19"/>
        <v>12</v>
      </c>
      <c r="AY116" s="100"/>
      <c r="AZ116" s="101"/>
      <c r="BA116" s="102">
        <f t="shared" si="20"/>
        <v>0</v>
      </c>
      <c r="BB116" s="100" t="e">
        <f t="shared" si="21"/>
        <v>#DIV/0!</v>
      </c>
      <c r="BC116" s="100">
        <f t="shared" si="22"/>
        <v>0</v>
      </c>
      <c r="BD116" s="100" t="e">
        <f t="shared" si="23"/>
        <v>#DIV/0!</v>
      </c>
      <c r="BE116" s="100">
        <f t="shared" si="24"/>
        <v>0</v>
      </c>
      <c r="BF116" s="100" t="e">
        <f t="shared" si="25"/>
        <v>#DIV/0!</v>
      </c>
      <c r="BG116" s="103" t="e">
        <f>+VLOOKUP(J116,'Código Barras'!$C$3:$D$1694,1,0)</f>
        <v>#N/A</v>
      </c>
      <c r="BH116" s="101" t="e">
        <f t="shared" si="26"/>
        <v>#DIV/0!</v>
      </c>
      <c r="BI116" s="103" t="e">
        <f>+VLOOKUP(L116,'Código Barras'!$C$3:$D$1694,1,0)</f>
        <v>#N/A</v>
      </c>
      <c r="BJ116" s="101" t="e">
        <f t="shared" si="27"/>
        <v>#DIV/0!</v>
      </c>
      <c r="BK116" s="104" t="str">
        <f>IF(N116&lt;&gt;"",VLOOKUP(N116,Distribuidoras!$B$3:$B$30,1,0),"")</f>
        <v/>
      </c>
      <c r="BL116" s="104" t="e">
        <f>+VLOOKUP(O116,'Cod. Único Territorial'!$D$3:$D$348,1,0)</f>
        <v>#N/A</v>
      </c>
      <c r="BM116" s="104" t="e">
        <f>+VLOOKUP(P116,'Cod. Único Territorial'!$B$3:$B$348,1,0)</f>
        <v>#N/A</v>
      </c>
      <c r="BN116" s="104" t="e">
        <f>+VLOOKUP(Q116,'Sector Económico'!$B$3:$B$30,1,0)</f>
        <v>#N/A</v>
      </c>
      <c r="BO116" s="104" t="e">
        <f>+VLOOKUP(R116,'Sector Económico'!$C$3:$C$30,1,0)</f>
        <v>#N/A</v>
      </c>
      <c r="BP116" s="103">
        <f t="shared" si="28"/>
        <v>0</v>
      </c>
      <c r="BQ116" s="103">
        <f t="shared" si="28"/>
        <v>0</v>
      </c>
      <c r="BR116" s="103">
        <f t="shared" si="28"/>
        <v>0</v>
      </c>
      <c r="BS116" s="103">
        <f t="shared" si="18"/>
        <v>0</v>
      </c>
      <c r="BT116" s="101">
        <f t="shared" si="33"/>
        <v>0</v>
      </c>
      <c r="BU116" s="101">
        <f t="shared" si="33"/>
        <v>0</v>
      </c>
      <c r="BV116" s="101">
        <f t="shared" si="33"/>
        <v>0</v>
      </c>
      <c r="BW116" s="101">
        <f t="shared" si="33"/>
        <v>0</v>
      </c>
      <c r="BX116" s="101">
        <f t="shared" si="33"/>
        <v>0</v>
      </c>
      <c r="BY116" s="101">
        <f t="shared" si="33"/>
        <v>0</v>
      </c>
      <c r="BZ116" s="101">
        <f t="shared" si="33"/>
        <v>0</v>
      </c>
      <c r="CA116" s="101">
        <f t="shared" si="33"/>
        <v>0</v>
      </c>
      <c r="CB116" s="100">
        <f t="shared" si="33"/>
        <v>0</v>
      </c>
      <c r="CC116" s="101">
        <f t="shared" si="33"/>
        <v>0</v>
      </c>
      <c r="CD116" s="102">
        <f t="shared" si="33"/>
        <v>0</v>
      </c>
      <c r="CE116" s="100">
        <f t="shared" si="32"/>
        <v>0</v>
      </c>
      <c r="CF116" s="100">
        <f t="shared" si="32"/>
        <v>0</v>
      </c>
      <c r="CG116" s="100">
        <f t="shared" si="32"/>
        <v>0</v>
      </c>
      <c r="CH116" s="100">
        <f t="shared" si="32"/>
        <v>0</v>
      </c>
      <c r="CI116" s="100">
        <f t="shared" si="32"/>
        <v>0</v>
      </c>
      <c r="CJ116" s="103">
        <f t="shared" si="31"/>
        <v>0</v>
      </c>
      <c r="CK116" s="101">
        <f t="shared" si="31"/>
        <v>0</v>
      </c>
      <c r="CL116" s="103">
        <f t="shared" si="31"/>
        <v>0</v>
      </c>
      <c r="CM116" s="101" t="e">
        <f t="shared" si="29"/>
        <v>#DIV/0!</v>
      </c>
    </row>
    <row r="117" spans="2:91" ht="18" x14ac:dyDescent="0.35">
      <c r="B117" s="94"/>
      <c r="C117" s="97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19"/>
        <v>12</v>
      </c>
      <c r="AY117" s="100"/>
      <c r="AZ117" s="101"/>
      <c r="BA117" s="102">
        <f t="shared" si="20"/>
        <v>0</v>
      </c>
      <c r="BB117" s="100" t="e">
        <f t="shared" si="21"/>
        <v>#DIV/0!</v>
      </c>
      <c r="BC117" s="100">
        <f t="shared" si="22"/>
        <v>0</v>
      </c>
      <c r="BD117" s="100" t="e">
        <f t="shared" si="23"/>
        <v>#DIV/0!</v>
      </c>
      <c r="BE117" s="100">
        <f t="shared" si="24"/>
        <v>0</v>
      </c>
      <c r="BF117" s="100" t="e">
        <f t="shared" si="25"/>
        <v>#DIV/0!</v>
      </c>
      <c r="BG117" s="103" t="e">
        <f>+VLOOKUP(J117,'Código Barras'!$C$3:$D$1694,1,0)</f>
        <v>#N/A</v>
      </c>
      <c r="BH117" s="101" t="e">
        <f t="shared" si="26"/>
        <v>#DIV/0!</v>
      </c>
      <c r="BI117" s="103" t="e">
        <f>+VLOOKUP(L117,'Código Barras'!$C$3:$D$1694,1,0)</f>
        <v>#N/A</v>
      </c>
      <c r="BJ117" s="101" t="e">
        <f t="shared" si="27"/>
        <v>#DIV/0!</v>
      </c>
      <c r="BK117" s="104" t="str">
        <f>IF(N117&lt;&gt;"",VLOOKUP(N117,Distribuidoras!$B$3:$B$30,1,0),"")</f>
        <v/>
      </c>
      <c r="BL117" s="104" t="e">
        <f>+VLOOKUP(O117,'Cod. Único Territorial'!$D$3:$D$348,1,0)</f>
        <v>#N/A</v>
      </c>
      <c r="BM117" s="104" t="e">
        <f>+VLOOKUP(P117,'Cod. Único Territorial'!$B$3:$B$348,1,0)</f>
        <v>#N/A</v>
      </c>
      <c r="BN117" s="104" t="e">
        <f>+VLOOKUP(Q117,'Sector Económico'!$B$3:$B$30,1,0)</f>
        <v>#N/A</v>
      </c>
      <c r="BO117" s="104" t="e">
        <f>+VLOOKUP(R117,'Sector Económico'!$C$3:$C$30,1,0)</f>
        <v>#N/A</v>
      </c>
      <c r="BP117" s="103">
        <f t="shared" si="28"/>
        <v>0</v>
      </c>
      <c r="BQ117" s="103">
        <f t="shared" si="28"/>
        <v>0</v>
      </c>
      <c r="BR117" s="103">
        <f t="shared" si="28"/>
        <v>0</v>
      </c>
      <c r="BS117" s="103">
        <f t="shared" si="18"/>
        <v>0</v>
      </c>
      <c r="BT117" s="101">
        <f t="shared" si="33"/>
        <v>0</v>
      </c>
      <c r="BU117" s="101">
        <f t="shared" si="33"/>
        <v>0</v>
      </c>
      <c r="BV117" s="101">
        <f t="shared" si="33"/>
        <v>0</v>
      </c>
      <c r="BW117" s="101">
        <f t="shared" si="33"/>
        <v>0</v>
      </c>
      <c r="BX117" s="101">
        <f t="shared" si="33"/>
        <v>0</v>
      </c>
      <c r="BY117" s="101">
        <f t="shared" si="33"/>
        <v>0</v>
      </c>
      <c r="BZ117" s="101">
        <f t="shared" si="33"/>
        <v>0</v>
      </c>
      <c r="CA117" s="101">
        <f t="shared" si="33"/>
        <v>0</v>
      </c>
      <c r="CB117" s="100">
        <f t="shared" si="33"/>
        <v>0</v>
      </c>
      <c r="CC117" s="101">
        <f t="shared" si="33"/>
        <v>0</v>
      </c>
      <c r="CD117" s="102">
        <f t="shared" si="33"/>
        <v>0</v>
      </c>
      <c r="CE117" s="100">
        <f t="shared" si="32"/>
        <v>0</v>
      </c>
      <c r="CF117" s="100">
        <f t="shared" si="32"/>
        <v>0</v>
      </c>
      <c r="CG117" s="100">
        <f t="shared" si="32"/>
        <v>0</v>
      </c>
      <c r="CH117" s="100">
        <f t="shared" si="32"/>
        <v>0</v>
      </c>
      <c r="CI117" s="100">
        <f t="shared" si="32"/>
        <v>0</v>
      </c>
      <c r="CJ117" s="103">
        <f t="shared" si="31"/>
        <v>0</v>
      </c>
      <c r="CK117" s="101">
        <f t="shared" si="31"/>
        <v>0</v>
      </c>
      <c r="CL117" s="103">
        <f t="shared" si="31"/>
        <v>0</v>
      </c>
      <c r="CM117" s="101" t="e">
        <f t="shared" si="29"/>
        <v>#DIV/0!</v>
      </c>
    </row>
    <row r="118" spans="2:91" ht="18" x14ac:dyDescent="0.35">
      <c r="B118" s="94"/>
      <c r="C118" s="97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19"/>
        <v>12</v>
      </c>
      <c r="AY118" s="100"/>
      <c r="AZ118" s="101"/>
      <c r="BA118" s="102">
        <f t="shared" si="20"/>
        <v>0</v>
      </c>
      <c r="BB118" s="100" t="e">
        <f t="shared" si="21"/>
        <v>#DIV/0!</v>
      </c>
      <c r="BC118" s="100">
        <f t="shared" si="22"/>
        <v>0</v>
      </c>
      <c r="BD118" s="100" t="e">
        <f t="shared" si="23"/>
        <v>#DIV/0!</v>
      </c>
      <c r="BE118" s="100">
        <f t="shared" si="24"/>
        <v>0</v>
      </c>
      <c r="BF118" s="100" t="e">
        <f t="shared" si="25"/>
        <v>#DIV/0!</v>
      </c>
      <c r="BG118" s="103" t="e">
        <f>+VLOOKUP(J118,'Código Barras'!$C$3:$D$1694,1,0)</f>
        <v>#N/A</v>
      </c>
      <c r="BH118" s="101" t="e">
        <f t="shared" si="26"/>
        <v>#DIV/0!</v>
      </c>
      <c r="BI118" s="103" t="e">
        <f>+VLOOKUP(L118,'Código Barras'!$C$3:$D$1694,1,0)</f>
        <v>#N/A</v>
      </c>
      <c r="BJ118" s="101" t="e">
        <f t="shared" si="27"/>
        <v>#DIV/0!</v>
      </c>
      <c r="BK118" s="104" t="str">
        <f>IF(N118&lt;&gt;"",VLOOKUP(N118,Distribuidoras!$B$3:$B$30,1,0),"")</f>
        <v/>
      </c>
      <c r="BL118" s="104" t="e">
        <f>+VLOOKUP(O118,'Cod. Único Territorial'!$D$3:$D$348,1,0)</f>
        <v>#N/A</v>
      </c>
      <c r="BM118" s="104" t="e">
        <f>+VLOOKUP(P118,'Cod. Único Territorial'!$B$3:$B$348,1,0)</f>
        <v>#N/A</v>
      </c>
      <c r="BN118" s="104" t="e">
        <f>+VLOOKUP(Q118,'Sector Económico'!$B$3:$B$30,1,0)</f>
        <v>#N/A</v>
      </c>
      <c r="BO118" s="104" t="e">
        <f>+VLOOKUP(R118,'Sector Económico'!$C$3:$C$30,1,0)</f>
        <v>#N/A</v>
      </c>
      <c r="BP118" s="103">
        <f t="shared" si="28"/>
        <v>0</v>
      </c>
      <c r="BQ118" s="103">
        <f t="shared" si="28"/>
        <v>0</v>
      </c>
      <c r="BR118" s="103">
        <f t="shared" si="28"/>
        <v>0</v>
      </c>
      <c r="BS118" s="103">
        <f t="shared" si="18"/>
        <v>0</v>
      </c>
      <c r="BT118" s="101">
        <f t="shared" si="33"/>
        <v>0</v>
      </c>
      <c r="BU118" s="101">
        <f t="shared" si="33"/>
        <v>0</v>
      </c>
      <c r="BV118" s="101">
        <f t="shared" ref="BV118:CG145" si="34">IF(OR(ISNUMBER(Y118),Y118=0),Y118,1/0)</f>
        <v>0</v>
      </c>
      <c r="BW118" s="101">
        <f t="shared" si="34"/>
        <v>0</v>
      </c>
      <c r="BX118" s="101">
        <f t="shared" si="34"/>
        <v>0</v>
      </c>
      <c r="BY118" s="101">
        <f t="shared" si="34"/>
        <v>0</v>
      </c>
      <c r="BZ118" s="101">
        <f t="shared" si="34"/>
        <v>0</v>
      </c>
      <c r="CA118" s="101">
        <f t="shared" si="34"/>
        <v>0</v>
      </c>
      <c r="CB118" s="100">
        <f t="shared" si="34"/>
        <v>0</v>
      </c>
      <c r="CC118" s="101">
        <f t="shared" si="34"/>
        <v>0</v>
      </c>
      <c r="CD118" s="102">
        <f t="shared" si="34"/>
        <v>0</v>
      </c>
      <c r="CE118" s="100">
        <f t="shared" si="32"/>
        <v>0</v>
      </c>
      <c r="CF118" s="100">
        <f t="shared" si="32"/>
        <v>0</v>
      </c>
      <c r="CG118" s="100">
        <f t="shared" si="32"/>
        <v>0</v>
      </c>
      <c r="CH118" s="100">
        <f t="shared" si="32"/>
        <v>0</v>
      </c>
      <c r="CI118" s="100">
        <f t="shared" si="32"/>
        <v>0</v>
      </c>
      <c r="CJ118" s="103">
        <f t="shared" si="31"/>
        <v>0</v>
      </c>
      <c r="CK118" s="101">
        <f t="shared" si="31"/>
        <v>0</v>
      </c>
      <c r="CL118" s="103">
        <f t="shared" si="31"/>
        <v>0</v>
      </c>
      <c r="CM118" s="101" t="e">
        <f t="shared" si="29"/>
        <v>#DIV/0!</v>
      </c>
    </row>
    <row r="119" spans="2:91" ht="18" x14ac:dyDescent="0.35">
      <c r="B119" s="94"/>
      <c r="C119" s="97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19"/>
        <v>12</v>
      </c>
      <c r="AY119" s="100"/>
      <c r="AZ119" s="101"/>
      <c r="BA119" s="102">
        <f t="shared" si="20"/>
        <v>0</v>
      </c>
      <c r="BB119" s="100" t="e">
        <f t="shared" si="21"/>
        <v>#DIV/0!</v>
      </c>
      <c r="BC119" s="100">
        <f t="shared" si="22"/>
        <v>0</v>
      </c>
      <c r="BD119" s="100" t="e">
        <f t="shared" si="23"/>
        <v>#DIV/0!</v>
      </c>
      <c r="BE119" s="100">
        <f t="shared" si="24"/>
        <v>0</v>
      </c>
      <c r="BF119" s="100" t="e">
        <f t="shared" si="25"/>
        <v>#DIV/0!</v>
      </c>
      <c r="BG119" s="103" t="e">
        <f>+VLOOKUP(J119,'Código Barras'!$C$3:$D$1694,1,0)</f>
        <v>#N/A</v>
      </c>
      <c r="BH119" s="101" t="e">
        <f t="shared" si="26"/>
        <v>#DIV/0!</v>
      </c>
      <c r="BI119" s="103" t="e">
        <f>+VLOOKUP(L119,'Código Barras'!$C$3:$D$1694,1,0)</f>
        <v>#N/A</v>
      </c>
      <c r="BJ119" s="101" t="e">
        <f t="shared" si="27"/>
        <v>#DIV/0!</v>
      </c>
      <c r="BK119" s="104" t="str">
        <f>IF(N119&lt;&gt;"",VLOOKUP(N119,Distribuidoras!$B$3:$B$30,1,0),"")</f>
        <v/>
      </c>
      <c r="BL119" s="104" t="e">
        <f>+VLOOKUP(O119,'Cod. Único Territorial'!$D$3:$D$348,1,0)</f>
        <v>#N/A</v>
      </c>
      <c r="BM119" s="104" t="e">
        <f>+VLOOKUP(P119,'Cod. Único Territorial'!$B$3:$B$348,1,0)</f>
        <v>#N/A</v>
      </c>
      <c r="BN119" s="104" t="e">
        <f>+VLOOKUP(Q119,'Sector Económico'!$B$3:$B$30,1,0)</f>
        <v>#N/A</v>
      </c>
      <c r="BO119" s="104" t="e">
        <f>+VLOOKUP(R119,'Sector Económico'!$C$3:$C$30,1,0)</f>
        <v>#N/A</v>
      </c>
      <c r="BP119" s="103">
        <f t="shared" si="28"/>
        <v>0</v>
      </c>
      <c r="BQ119" s="103">
        <f t="shared" si="28"/>
        <v>0</v>
      </c>
      <c r="BR119" s="103">
        <f t="shared" si="28"/>
        <v>0</v>
      </c>
      <c r="BS119" s="103">
        <f t="shared" si="18"/>
        <v>0</v>
      </c>
      <c r="BT119" s="101">
        <f t="shared" ref="BT119:CG160" si="35">IF(OR(ISNUMBER(W119),W119=0),W119,1/0)</f>
        <v>0</v>
      </c>
      <c r="BU119" s="101">
        <f t="shared" si="35"/>
        <v>0</v>
      </c>
      <c r="BV119" s="101">
        <f t="shared" si="34"/>
        <v>0</v>
      </c>
      <c r="BW119" s="101">
        <f t="shared" si="34"/>
        <v>0</v>
      </c>
      <c r="BX119" s="101">
        <f t="shared" si="34"/>
        <v>0</v>
      </c>
      <c r="BY119" s="101">
        <f t="shared" si="34"/>
        <v>0</v>
      </c>
      <c r="BZ119" s="101">
        <f t="shared" si="34"/>
        <v>0</v>
      </c>
      <c r="CA119" s="101">
        <f t="shared" si="34"/>
        <v>0</v>
      </c>
      <c r="CB119" s="100">
        <f t="shared" si="34"/>
        <v>0</v>
      </c>
      <c r="CC119" s="101">
        <f t="shared" si="34"/>
        <v>0</v>
      </c>
      <c r="CD119" s="102">
        <f t="shared" si="34"/>
        <v>0</v>
      </c>
      <c r="CE119" s="100">
        <f t="shared" si="32"/>
        <v>0</v>
      </c>
      <c r="CF119" s="100">
        <f t="shared" si="32"/>
        <v>0</v>
      </c>
      <c r="CG119" s="100">
        <f t="shared" si="32"/>
        <v>0</v>
      </c>
      <c r="CH119" s="100">
        <f t="shared" si="32"/>
        <v>0</v>
      </c>
      <c r="CI119" s="100">
        <f t="shared" si="32"/>
        <v>0</v>
      </c>
      <c r="CJ119" s="103">
        <f t="shared" si="31"/>
        <v>0</v>
      </c>
      <c r="CK119" s="101">
        <f t="shared" si="31"/>
        <v>0</v>
      </c>
      <c r="CL119" s="103">
        <f t="shared" si="31"/>
        <v>0</v>
      </c>
      <c r="CM119" s="101" t="e">
        <f t="shared" si="29"/>
        <v>#DIV/0!</v>
      </c>
    </row>
    <row r="120" spans="2:91" ht="18" x14ac:dyDescent="0.35">
      <c r="B120" s="94"/>
      <c r="C120" s="97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19"/>
        <v>12</v>
      </c>
      <c r="AY120" s="100"/>
      <c r="AZ120" s="101"/>
      <c r="BA120" s="102">
        <f t="shared" si="20"/>
        <v>0</v>
      </c>
      <c r="BB120" s="100" t="e">
        <f t="shared" si="21"/>
        <v>#DIV/0!</v>
      </c>
      <c r="BC120" s="100">
        <f t="shared" si="22"/>
        <v>0</v>
      </c>
      <c r="BD120" s="100" t="e">
        <f t="shared" si="23"/>
        <v>#DIV/0!</v>
      </c>
      <c r="BE120" s="100">
        <f t="shared" si="24"/>
        <v>0</v>
      </c>
      <c r="BF120" s="100" t="e">
        <f t="shared" si="25"/>
        <v>#DIV/0!</v>
      </c>
      <c r="BG120" s="103" t="e">
        <f>+VLOOKUP(J120,'Código Barras'!$C$3:$D$1694,1,0)</f>
        <v>#N/A</v>
      </c>
      <c r="BH120" s="101" t="e">
        <f t="shared" si="26"/>
        <v>#DIV/0!</v>
      </c>
      <c r="BI120" s="103" t="e">
        <f>+VLOOKUP(L120,'Código Barras'!$C$3:$D$1694,1,0)</f>
        <v>#N/A</v>
      </c>
      <c r="BJ120" s="101" t="e">
        <f t="shared" si="27"/>
        <v>#DIV/0!</v>
      </c>
      <c r="BK120" s="104" t="str">
        <f>IF(N120&lt;&gt;"",VLOOKUP(N120,Distribuidoras!$B$3:$B$30,1,0),"")</f>
        <v/>
      </c>
      <c r="BL120" s="104" t="e">
        <f>+VLOOKUP(O120,'Cod. Único Territorial'!$D$3:$D$348,1,0)</f>
        <v>#N/A</v>
      </c>
      <c r="BM120" s="104" t="e">
        <f>+VLOOKUP(P120,'Cod. Único Territorial'!$B$3:$B$348,1,0)</f>
        <v>#N/A</v>
      </c>
      <c r="BN120" s="104" t="e">
        <f>+VLOOKUP(Q120,'Sector Económico'!$B$3:$B$30,1,0)</f>
        <v>#N/A</v>
      </c>
      <c r="BO120" s="104" t="e">
        <f>+VLOOKUP(R120,'Sector Económico'!$C$3:$C$30,1,0)</f>
        <v>#N/A</v>
      </c>
      <c r="BP120" s="103">
        <f t="shared" si="28"/>
        <v>0</v>
      </c>
      <c r="BQ120" s="103">
        <f t="shared" si="28"/>
        <v>0</v>
      </c>
      <c r="BR120" s="103">
        <f t="shared" si="28"/>
        <v>0</v>
      </c>
      <c r="BS120" s="103">
        <f t="shared" si="18"/>
        <v>0</v>
      </c>
      <c r="BT120" s="101">
        <f t="shared" si="35"/>
        <v>0</v>
      </c>
      <c r="BU120" s="101">
        <f t="shared" si="35"/>
        <v>0</v>
      </c>
      <c r="BV120" s="101">
        <f t="shared" si="34"/>
        <v>0</v>
      </c>
      <c r="BW120" s="101">
        <f t="shared" si="34"/>
        <v>0</v>
      </c>
      <c r="BX120" s="101">
        <f t="shared" si="34"/>
        <v>0</v>
      </c>
      <c r="BY120" s="101">
        <f t="shared" si="34"/>
        <v>0</v>
      </c>
      <c r="BZ120" s="101">
        <f t="shared" si="34"/>
        <v>0</v>
      </c>
      <c r="CA120" s="101">
        <f t="shared" si="34"/>
        <v>0</v>
      </c>
      <c r="CB120" s="100">
        <f t="shared" si="34"/>
        <v>0</v>
      </c>
      <c r="CC120" s="101">
        <f t="shared" si="34"/>
        <v>0</v>
      </c>
      <c r="CD120" s="102">
        <f t="shared" si="34"/>
        <v>0</v>
      </c>
      <c r="CE120" s="100">
        <f t="shared" si="32"/>
        <v>0</v>
      </c>
      <c r="CF120" s="100">
        <f t="shared" si="32"/>
        <v>0</v>
      </c>
      <c r="CG120" s="100">
        <f t="shared" si="32"/>
        <v>0</v>
      </c>
      <c r="CH120" s="100">
        <f t="shared" si="32"/>
        <v>0</v>
      </c>
      <c r="CI120" s="100">
        <f t="shared" si="32"/>
        <v>0</v>
      </c>
      <c r="CJ120" s="103">
        <f t="shared" si="31"/>
        <v>0</v>
      </c>
      <c r="CK120" s="101">
        <f t="shared" si="31"/>
        <v>0</v>
      </c>
      <c r="CL120" s="103">
        <f t="shared" si="31"/>
        <v>0</v>
      </c>
      <c r="CM120" s="101" t="e">
        <f t="shared" si="29"/>
        <v>#DIV/0!</v>
      </c>
    </row>
    <row r="121" spans="2:91" ht="18" x14ac:dyDescent="0.35">
      <c r="B121" s="94"/>
      <c r="C121" s="97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19"/>
        <v>12</v>
      </c>
      <c r="AY121" s="100"/>
      <c r="AZ121" s="101"/>
      <c r="BA121" s="102">
        <f t="shared" si="20"/>
        <v>0</v>
      </c>
      <c r="BB121" s="100" t="e">
        <f t="shared" si="21"/>
        <v>#DIV/0!</v>
      </c>
      <c r="BC121" s="100">
        <f t="shared" si="22"/>
        <v>0</v>
      </c>
      <c r="BD121" s="100" t="e">
        <f t="shared" si="23"/>
        <v>#DIV/0!</v>
      </c>
      <c r="BE121" s="100">
        <f t="shared" si="24"/>
        <v>0</v>
      </c>
      <c r="BF121" s="100" t="e">
        <f t="shared" si="25"/>
        <v>#DIV/0!</v>
      </c>
      <c r="BG121" s="103" t="e">
        <f>+VLOOKUP(J121,'Código Barras'!$C$3:$D$1694,1,0)</f>
        <v>#N/A</v>
      </c>
      <c r="BH121" s="101" t="e">
        <f t="shared" si="26"/>
        <v>#DIV/0!</v>
      </c>
      <c r="BI121" s="103" t="e">
        <f>+VLOOKUP(L121,'Código Barras'!$C$3:$D$1694,1,0)</f>
        <v>#N/A</v>
      </c>
      <c r="BJ121" s="101" t="e">
        <f t="shared" si="27"/>
        <v>#DIV/0!</v>
      </c>
      <c r="BK121" s="104" t="str">
        <f>IF(N121&lt;&gt;"",VLOOKUP(N121,Distribuidoras!$B$3:$B$30,1,0),"")</f>
        <v/>
      </c>
      <c r="BL121" s="104" t="e">
        <f>+VLOOKUP(O121,'Cod. Único Territorial'!$D$3:$D$348,1,0)</f>
        <v>#N/A</v>
      </c>
      <c r="BM121" s="104" t="e">
        <f>+VLOOKUP(P121,'Cod. Único Territorial'!$B$3:$B$348,1,0)</f>
        <v>#N/A</v>
      </c>
      <c r="BN121" s="104" t="e">
        <f>+VLOOKUP(Q121,'Sector Económico'!$B$3:$B$30,1,0)</f>
        <v>#N/A</v>
      </c>
      <c r="BO121" s="104" t="e">
        <f>+VLOOKUP(R121,'Sector Económico'!$C$3:$C$30,1,0)</f>
        <v>#N/A</v>
      </c>
      <c r="BP121" s="103">
        <f t="shared" si="28"/>
        <v>0</v>
      </c>
      <c r="BQ121" s="103">
        <f t="shared" si="28"/>
        <v>0</v>
      </c>
      <c r="BR121" s="103">
        <f t="shared" si="28"/>
        <v>0</v>
      </c>
      <c r="BS121" s="103">
        <f t="shared" si="18"/>
        <v>0</v>
      </c>
      <c r="BT121" s="101">
        <f t="shared" si="35"/>
        <v>0</v>
      </c>
      <c r="BU121" s="101">
        <f t="shared" si="35"/>
        <v>0</v>
      </c>
      <c r="BV121" s="101">
        <f t="shared" si="34"/>
        <v>0</v>
      </c>
      <c r="BW121" s="101">
        <f t="shared" si="34"/>
        <v>0</v>
      </c>
      <c r="BX121" s="101">
        <f t="shared" si="34"/>
        <v>0</v>
      </c>
      <c r="BY121" s="101">
        <f t="shared" si="34"/>
        <v>0</v>
      </c>
      <c r="BZ121" s="101">
        <f t="shared" si="34"/>
        <v>0</v>
      </c>
      <c r="CA121" s="101">
        <f t="shared" si="34"/>
        <v>0</v>
      </c>
      <c r="CB121" s="100">
        <f t="shared" si="34"/>
        <v>0</v>
      </c>
      <c r="CC121" s="101">
        <f t="shared" si="34"/>
        <v>0</v>
      </c>
      <c r="CD121" s="102">
        <f t="shared" si="34"/>
        <v>0</v>
      </c>
      <c r="CE121" s="100">
        <f t="shared" si="32"/>
        <v>0</v>
      </c>
      <c r="CF121" s="100">
        <f t="shared" si="32"/>
        <v>0</v>
      </c>
      <c r="CG121" s="100">
        <f t="shared" si="32"/>
        <v>0</v>
      </c>
      <c r="CH121" s="100">
        <f t="shared" si="32"/>
        <v>0</v>
      </c>
      <c r="CI121" s="100">
        <f t="shared" si="32"/>
        <v>0</v>
      </c>
      <c r="CJ121" s="103">
        <f t="shared" si="31"/>
        <v>0</v>
      </c>
      <c r="CK121" s="101">
        <f t="shared" si="31"/>
        <v>0</v>
      </c>
      <c r="CL121" s="103">
        <f t="shared" si="31"/>
        <v>0</v>
      </c>
      <c r="CM121" s="101" t="e">
        <f t="shared" si="29"/>
        <v>#DIV/0!</v>
      </c>
    </row>
    <row r="122" spans="2:91" ht="18" x14ac:dyDescent="0.35">
      <c r="B122" s="94"/>
      <c r="C122" s="97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19"/>
        <v>12</v>
      </c>
      <c r="AY122" s="100"/>
      <c r="AZ122" s="101"/>
      <c r="BA122" s="102">
        <f t="shared" si="20"/>
        <v>0</v>
      </c>
      <c r="BB122" s="100" t="e">
        <f t="shared" si="21"/>
        <v>#DIV/0!</v>
      </c>
      <c r="BC122" s="100">
        <f t="shared" si="22"/>
        <v>0</v>
      </c>
      <c r="BD122" s="100" t="e">
        <f t="shared" si="23"/>
        <v>#DIV/0!</v>
      </c>
      <c r="BE122" s="100">
        <f t="shared" si="24"/>
        <v>0</v>
      </c>
      <c r="BF122" s="100" t="e">
        <f t="shared" si="25"/>
        <v>#DIV/0!</v>
      </c>
      <c r="BG122" s="103" t="e">
        <f>+VLOOKUP(J122,'Código Barras'!$C$3:$D$1694,1,0)</f>
        <v>#N/A</v>
      </c>
      <c r="BH122" s="101" t="e">
        <f t="shared" si="26"/>
        <v>#DIV/0!</v>
      </c>
      <c r="BI122" s="103" t="e">
        <f>+VLOOKUP(L122,'Código Barras'!$C$3:$D$1694,1,0)</f>
        <v>#N/A</v>
      </c>
      <c r="BJ122" s="101" t="e">
        <f t="shared" si="27"/>
        <v>#DIV/0!</v>
      </c>
      <c r="BK122" s="104" t="str">
        <f>IF(N122&lt;&gt;"",VLOOKUP(N122,Distribuidoras!$B$3:$B$30,1,0),"")</f>
        <v/>
      </c>
      <c r="BL122" s="104" t="e">
        <f>+VLOOKUP(O122,'Cod. Único Territorial'!$D$3:$D$348,1,0)</f>
        <v>#N/A</v>
      </c>
      <c r="BM122" s="104" t="e">
        <f>+VLOOKUP(P122,'Cod. Único Territorial'!$B$3:$B$348,1,0)</f>
        <v>#N/A</v>
      </c>
      <c r="BN122" s="104" t="e">
        <f>+VLOOKUP(Q122,'Sector Económico'!$B$3:$B$30,1,0)</f>
        <v>#N/A</v>
      </c>
      <c r="BO122" s="104" t="e">
        <f>+VLOOKUP(R122,'Sector Económico'!$C$3:$C$30,1,0)</f>
        <v>#N/A</v>
      </c>
      <c r="BP122" s="103">
        <f t="shared" si="28"/>
        <v>0</v>
      </c>
      <c r="BQ122" s="103">
        <f t="shared" si="28"/>
        <v>0</v>
      </c>
      <c r="BR122" s="103">
        <f t="shared" si="28"/>
        <v>0</v>
      </c>
      <c r="BS122" s="103">
        <f t="shared" si="18"/>
        <v>0</v>
      </c>
      <c r="BT122" s="101">
        <f t="shared" si="35"/>
        <v>0</v>
      </c>
      <c r="BU122" s="101">
        <f t="shared" si="35"/>
        <v>0</v>
      </c>
      <c r="BV122" s="101">
        <f t="shared" si="34"/>
        <v>0</v>
      </c>
      <c r="BW122" s="101">
        <f t="shared" si="34"/>
        <v>0</v>
      </c>
      <c r="BX122" s="101">
        <f t="shared" si="34"/>
        <v>0</v>
      </c>
      <c r="BY122" s="101">
        <f t="shared" si="34"/>
        <v>0</v>
      </c>
      <c r="BZ122" s="101">
        <f t="shared" si="34"/>
        <v>0</v>
      </c>
      <c r="CA122" s="101">
        <f t="shared" si="34"/>
        <v>0</v>
      </c>
      <c r="CB122" s="100">
        <f t="shared" si="34"/>
        <v>0</v>
      </c>
      <c r="CC122" s="101">
        <f t="shared" si="34"/>
        <v>0</v>
      </c>
      <c r="CD122" s="102">
        <f t="shared" si="34"/>
        <v>0</v>
      </c>
      <c r="CE122" s="100">
        <f t="shared" si="32"/>
        <v>0</v>
      </c>
      <c r="CF122" s="100">
        <f t="shared" si="32"/>
        <v>0</v>
      </c>
      <c r="CG122" s="100">
        <f t="shared" si="32"/>
        <v>0</v>
      </c>
      <c r="CH122" s="100">
        <f t="shared" si="32"/>
        <v>0</v>
      </c>
      <c r="CI122" s="100">
        <f t="shared" si="32"/>
        <v>0</v>
      </c>
      <c r="CJ122" s="103">
        <f t="shared" si="31"/>
        <v>0</v>
      </c>
      <c r="CK122" s="101">
        <f t="shared" si="31"/>
        <v>0</v>
      </c>
      <c r="CL122" s="103">
        <f t="shared" si="31"/>
        <v>0</v>
      </c>
      <c r="CM122" s="101" t="e">
        <f t="shared" si="29"/>
        <v>#DIV/0!</v>
      </c>
    </row>
    <row r="123" spans="2:91" ht="18" x14ac:dyDescent="0.35">
      <c r="B123" s="94"/>
      <c r="C123" s="97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19"/>
        <v>12</v>
      </c>
      <c r="AY123" s="100"/>
      <c r="AZ123" s="101"/>
      <c r="BA123" s="102">
        <f t="shared" si="20"/>
        <v>0</v>
      </c>
      <c r="BB123" s="100" t="e">
        <f t="shared" si="21"/>
        <v>#DIV/0!</v>
      </c>
      <c r="BC123" s="100">
        <f t="shared" si="22"/>
        <v>0</v>
      </c>
      <c r="BD123" s="100" t="e">
        <f t="shared" si="23"/>
        <v>#DIV/0!</v>
      </c>
      <c r="BE123" s="100">
        <f t="shared" si="24"/>
        <v>0</v>
      </c>
      <c r="BF123" s="100" t="e">
        <f t="shared" si="25"/>
        <v>#DIV/0!</v>
      </c>
      <c r="BG123" s="103" t="e">
        <f>+VLOOKUP(J123,'Código Barras'!$C$3:$D$1694,1,0)</f>
        <v>#N/A</v>
      </c>
      <c r="BH123" s="101" t="e">
        <f t="shared" si="26"/>
        <v>#DIV/0!</v>
      </c>
      <c r="BI123" s="103" t="e">
        <f>+VLOOKUP(L123,'Código Barras'!$C$3:$D$1694,1,0)</f>
        <v>#N/A</v>
      </c>
      <c r="BJ123" s="101" t="e">
        <f t="shared" si="27"/>
        <v>#DIV/0!</v>
      </c>
      <c r="BK123" s="104" t="str">
        <f>IF(N123&lt;&gt;"",VLOOKUP(N123,Distribuidoras!$B$3:$B$30,1,0),"")</f>
        <v/>
      </c>
      <c r="BL123" s="104" t="e">
        <f>+VLOOKUP(O123,'Cod. Único Territorial'!$D$3:$D$348,1,0)</f>
        <v>#N/A</v>
      </c>
      <c r="BM123" s="104" t="e">
        <f>+VLOOKUP(P123,'Cod. Único Territorial'!$B$3:$B$348,1,0)</f>
        <v>#N/A</v>
      </c>
      <c r="BN123" s="104" t="e">
        <f>+VLOOKUP(Q123,'Sector Económico'!$B$3:$B$30,1,0)</f>
        <v>#N/A</v>
      </c>
      <c r="BO123" s="104" t="e">
        <f>+VLOOKUP(R123,'Sector Económico'!$C$3:$C$30,1,0)</f>
        <v>#N/A</v>
      </c>
      <c r="BP123" s="103">
        <f t="shared" si="28"/>
        <v>0</v>
      </c>
      <c r="BQ123" s="103">
        <f t="shared" si="28"/>
        <v>0</v>
      </c>
      <c r="BR123" s="103">
        <f t="shared" si="28"/>
        <v>0</v>
      </c>
      <c r="BS123" s="103">
        <f t="shared" si="18"/>
        <v>0</v>
      </c>
      <c r="BT123" s="101">
        <f t="shared" si="35"/>
        <v>0</v>
      </c>
      <c r="BU123" s="101">
        <f t="shared" si="35"/>
        <v>0</v>
      </c>
      <c r="BV123" s="101">
        <f t="shared" si="34"/>
        <v>0</v>
      </c>
      <c r="BW123" s="101">
        <f t="shared" si="34"/>
        <v>0</v>
      </c>
      <c r="BX123" s="101">
        <f t="shared" si="34"/>
        <v>0</v>
      </c>
      <c r="BY123" s="101">
        <f t="shared" si="34"/>
        <v>0</v>
      </c>
      <c r="BZ123" s="101">
        <f t="shared" si="34"/>
        <v>0</v>
      </c>
      <c r="CA123" s="101">
        <f t="shared" si="34"/>
        <v>0</v>
      </c>
      <c r="CB123" s="100">
        <f t="shared" si="34"/>
        <v>0</v>
      </c>
      <c r="CC123" s="101">
        <f t="shared" si="34"/>
        <v>0</v>
      </c>
      <c r="CD123" s="102">
        <f t="shared" si="34"/>
        <v>0</v>
      </c>
      <c r="CE123" s="100">
        <f t="shared" si="32"/>
        <v>0</v>
      </c>
      <c r="CF123" s="100">
        <f t="shared" si="32"/>
        <v>0</v>
      </c>
      <c r="CG123" s="100">
        <f t="shared" si="32"/>
        <v>0</v>
      </c>
      <c r="CH123" s="100">
        <f t="shared" si="32"/>
        <v>0</v>
      </c>
      <c r="CI123" s="100">
        <f t="shared" si="32"/>
        <v>0</v>
      </c>
      <c r="CJ123" s="103">
        <f t="shared" si="31"/>
        <v>0</v>
      </c>
      <c r="CK123" s="101">
        <f t="shared" si="31"/>
        <v>0</v>
      </c>
      <c r="CL123" s="103">
        <f t="shared" si="31"/>
        <v>0</v>
      </c>
      <c r="CM123" s="101" t="e">
        <f t="shared" si="29"/>
        <v>#DIV/0!</v>
      </c>
    </row>
    <row r="124" spans="2:91" ht="18" x14ac:dyDescent="0.35">
      <c r="B124" s="94"/>
      <c r="C124" s="97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19"/>
        <v>12</v>
      </c>
      <c r="AY124" s="100"/>
      <c r="AZ124" s="101"/>
      <c r="BA124" s="102">
        <f t="shared" si="20"/>
        <v>0</v>
      </c>
      <c r="BB124" s="100" t="e">
        <f t="shared" si="21"/>
        <v>#DIV/0!</v>
      </c>
      <c r="BC124" s="100">
        <f t="shared" si="22"/>
        <v>0</v>
      </c>
      <c r="BD124" s="100" t="e">
        <f t="shared" si="23"/>
        <v>#DIV/0!</v>
      </c>
      <c r="BE124" s="100">
        <f t="shared" si="24"/>
        <v>0</v>
      </c>
      <c r="BF124" s="100" t="e">
        <f t="shared" si="25"/>
        <v>#DIV/0!</v>
      </c>
      <c r="BG124" s="103" t="e">
        <f>+VLOOKUP(J124,'Código Barras'!$C$3:$D$1694,1,0)</f>
        <v>#N/A</v>
      </c>
      <c r="BH124" s="101" t="e">
        <f t="shared" si="26"/>
        <v>#DIV/0!</v>
      </c>
      <c r="BI124" s="103" t="e">
        <f>+VLOOKUP(L124,'Código Barras'!$C$3:$D$1694,1,0)</f>
        <v>#N/A</v>
      </c>
      <c r="BJ124" s="101" t="e">
        <f t="shared" si="27"/>
        <v>#DIV/0!</v>
      </c>
      <c r="BK124" s="104" t="str">
        <f>IF(N124&lt;&gt;"",VLOOKUP(N124,Distribuidoras!$B$3:$B$30,1,0),"")</f>
        <v/>
      </c>
      <c r="BL124" s="104" t="e">
        <f>+VLOOKUP(O124,'Cod. Único Territorial'!$D$3:$D$348,1,0)</f>
        <v>#N/A</v>
      </c>
      <c r="BM124" s="104" t="e">
        <f>+VLOOKUP(P124,'Cod. Único Territorial'!$B$3:$B$348,1,0)</f>
        <v>#N/A</v>
      </c>
      <c r="BN124" s="104" t="e">
        <f>+VLOOKUP(Q124,'Sector Económico'!$B$3:$B$30,1,0)</f>
        <v>#N/A</v>
      </c>
      <c r="BO124" s="104" t="e">
        <f>+VLOOKUP(R124,'Sector Económico'!$C$3:$C$30,1,0)</f>
        <v>#N/A</v>
      </c>
      <c r="BP124" s="103">
        <f t="shared" si="28"/>
        <v>0</v>
      </c>
      <c r="BQ124" s="103">
        <f t="shared" si="28"/>
        <v>0</v>
      </c>
      <c r="BR124" s="103">
        <f t="shared" si="28"/>
        <v>0</v>
      </c>
      <c r="BS124" s="103">
        <f t="shared" si="18"/>
        <v>0</v>
      </c>
      <c r="BT124" s="101">
        <f t="shared" si="35"/>
        <v>0</v>
      </c>
      <c r="BU124" s="101">
        <f t="shared" si="35"/>
        <v>0</v>
      </c>
      <c r="BV124" s="101">
        <f t="shared" si="34"/>
        <v>0</v>
      </c>
      <c r="BW124" s="101">
        <f t="shared" si="34"/>
        <v>0</v>
      </c>
      <c r="BX124" s="101">
        <f t="shared" si="34"/>
        <v>0</v>
      </c>
      <c r="BY124" s="101">
        <f t="shared" si="34"/>
        <v>0</v>
      </c>
      <c r="BZ124" s="101">
        <f t="shared" si="34"/>
        <v>0</v>
      </c>
      <c r="CA124" s="101">
        <f t="shared" si="34"/>
        <v>0</v>
      </c>
      <c r="CB124" s="100">
        <f t="shared" si="34"/>
        <v>0</v>
      </c>
      <c r="CC124" s="101">
        <f t="shared" si="34"/>
        <v>0</v>
      </c>
      <c r="CD124" s="102">
        <f t="shared" si="34"/>
        <v>0</v>
      </c>
      <c r="CE124" s="100">
        <f t="shared" si="32"/>
        <v>0</v>
      </c>
      <c r="CF124" s="100">
        <f t="shared" si="32"/>
        <v>0</v>
      </c>
      <c r="CG124" s="100">
        <f t="shared" si="32"/>
        <v>0</v>
      </c>
      <c r="CH124" s="100">
        <f t="shared" si="32"/>
        <v>0</v>
      </c>
      <c r="CI124" s="100">
        <f t="shared" si="32"/>
        <v>0</v>
      </c>
      <c r="CJ124" s="103">
        <f t="shared" si="31"/>
        <v>0</v>
      </c>
      <c r="CK124" s="101">
        <f t="shared" si="31"/>
        <v>0</v>
      </c>
      <c r="CL124" s="103">
        <f t="shared" si="31"/>
        <v>0</v>
      </c>
      <c r="CM124" s="101" t="e">
        <f t="shared" si="29"/>
        <v>#DIV/0!</v>
      </c>
    </row>
    <row r="125" spans="2:91" ht="18" x14ac:dyDescent="0.35">
      <c r="B125" s="94"/>
      <c r="C125" s="97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19"/>
        <v>12</v>
      </c>
      <c r="AY125" s="100"/>
      <c r="AZ125" s="101"/>
      <c r="BA125" s="102">
        <f t="shared" si="20"/>
        <v>0</v>
      </c>
      <c r="BB125" s="100" t="e">
        <f t="shared" si="21"/>
        <v>#DIV/0!</v>
      </c>
      <c r="BC125" s="100">
        <f t="shared" si="22"/>
        <v>0</v>
      </c>
      <c r="BD125" s="100" t="e">
        <f t="shared" si="23"/>
        <v>#DIV/0!</v>
      </c>
      <c r="BE125" s="100">
        <f t="shared" si="24"/>
        <v>0</v>
      </c>
      <c r="BF125" s="100" t="e">
        <f t="shared" si="25"/>
        <v>#DIV/0!</v>
      </c>
      <c r="BG125" s="103" t="e">
        <f>+VLOOKUP(J125,'Código Barras'!$C$3:$D$1694,1,0)</f>
        <v>#N/A</v>
      </c>
      <c r="BH125" s="101" t="e">
        <f t="shared" si="26"/>
        <v>#DIV/0!</v>
      </c>
      <c r="BI125" s="103" t="e">
        <f>+VLOOKUP(L125,'Código Barras'!$C$3:$D$1694,1,0)</f>
        <v>#N/A</v>
      </c>
      <c r="BJ125" s="101" t="e">
        <f t="shared" si="27"/>
        <v>#DIV/0!</v>
      </c>
      <c r="BK125" s="104" t="str">
        <f>IF(N125&lt;&gt;"",VLOOKUP(N125,Distribuidoras!$B$3:$B$30,1,0),"")</f>
        <v/>
      </c>
      <c r="BL125" s="104" t="e">
        <f>+VLOOKUP(O125,'Cod. Único Territorial'!$D$3:$D$348,1,0)</f>
        <v>#N/A</v>
      </c>
      <c r="BM125" s="104" t="e">
        <f>+VLOOKUP(P125,'Cod. Único Territorial'!$B$3:$B$348,1,0)</f>
        <v>#N/A</v>
      </c>
      <c r="BN125" s="104" t="e">
        <f>+VLOOKUP(Q125,'Sector Económico'!$B$3:$B$30,1,0)</f>
        <v>#N/A</v>
      </c>
      <c r="BO125" s="104" t="e">
        <f>+VLOOKUP(R125,'Sector Económico'!$C$3:$C$30,1,0)</f>
        <v>#N/A</v>
      </c>
      <c r="BP125" s="103">
        <f t="shared" si="28"/>
        <v>0</v>
      </c>
      <c r="BQ125" s="103">
        <f t="shared" si="28"/>
        <v>0</v>
      </c>
      <c r="BR125" s="103">
        <f t="shared" si="28"/>
        <v>0</v>
      </c>
      <c r="BS125" s="103">
        <f t="shared" si="18"/>
        <v>0</v>
      </c>
      <c r="BT125" s="101">
        <f t="shared" si="35"/>
        <v>0</v>
      </c>
      <c r="BU125" s="101">
        <f t="shared" si="35"/>
        <v>0</v>
      </c>
      <c r="BV125" s="101">
        <f t="shared" si="34"/>
        <v>0</v>
      </c>
      <c r="BW125" s="101">
        <f t="shared" si="34"/>
        <v>0</v>
      </c>
      <c r="BX125" s="101">
        <f t="shared" si="34"/>
        <v>0</v>
      </c>
      <c r="BY125" s="101">
        <f t="shared" si="34"/>
        <v>0</v>
      </c>
      <c r="BZ125" s="101">
        <f t="shared" si="34"/>
        <v>0</v>
      </c>
      <c r="CA125" s="101">
        <f t="shared" si="34"/>
        <v>0</v>
      </c>
      <c r="CB125" s="100">
        <f t="shared" si="34"/>
        <v>0</v>
      </c>
      <c r="CC125" s="101">
        <f t="shared" si="34"/>
        <v>0</v>
      </c>
      <c r="CD125" s="102">
        <f t="shared" si="34"/>
        <v>0</v>
      </c>
      <c r="CE125" s="100">
        <f t="shared" si="32"/>
        <v>0</v>
      </c>
      <c r="CF125" s="100">
        <f t="shared" si="32"/>
        <v>0</v>
      </c>
      <c r="CG125" s="100">
        <f t="shared" si="32"/>
        <v>0</v>
      </c>
      <c r="CH125" s="100">
        <f t="shared" si="32"/>
        <v>0</v>
      </c>
      <c r="CI125" s="100">
        <f t="shared" si="32"/>
        <v>0</v>
      </c>
      <c r="CJ125" s="103">
        <f t="shared" si="31"/>
        <v>0</v>
      </c>
      <c r="CK125" s="101">
        <f t="shared" si="31"/>
        <v>0</v>
      </c>
      <c r="CL125" s="103">
        <f t="shared" si="31"/>
        <v>0</v>
      </c>
      <c r="CM125" s="101" t="e">
        <f t="shared" si="29"/>
        <v>#DIV/0!</v>
      </c>
    </row>
    <row r="126" spans="2:91" ht="18" x14ac:dyDescent="0.35">
      <c r="B126" s="94"/>
      <c r="C126" s="97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19"/>
        <v>12</v>
      </c>
      <c r="AY126" s="100"/>
      <c r="AZ126" s="101"/>
      <c r="BA126" s="102">
        <f t="shared" si="20"/>
        <v>0</v>
      </c>
      <c r="BB126" s="100" t="e">
        <f t="shared" si="21"/>
        <v>#DIV/0!</v>
      </c>
      <c r="BC126" s="100">
        <f t="shared" si="22"/>
        <v>0</v>
      </c>
      <c r="BD126" s="100" t="e">
        <f t="shared" si="23"/>
        <v>#DIV/0!</v>
      </c>
      <c r="BE126" s="100">
        <f t="shared" si="24"/>
        <v>0</v>
      </c>
      <c r="BF126" s="100" t="e">
        <f t="shared" si="25"/>
        <v>#DIV/0!</v>
      </c>
      <c r="BG126" s="103" t="e">
        <f>+VLOOKUP(J126,'Código Barras'!$C$3:$D$1694,1,0)</f>
        <v>#N/A</v>
      </c>
      <c r="BH126" s="101" t="e">
        <f t="shared" si="26"/>
        <v>#DIV/0!</v>
      </c>
      <c r="BI126" s="103" t="e">
        <f>+VLOOKUP(L126,'Código Barras'!$C$3:$D$1694,1,0)</f>
        <v>#N/A</v>
      </c>
      <c r="BJ126" s="101" t="e">
        <f t="shared" si="27"/>
        <v>#DIV/0!</v>
      </c>
      <c r="BK126" s="104" t="str">
        <f>IF(N126&lt;&gt;"",VLOOKUP(N126,Distribuidoras!$B$3:$B$30,1,0),"")</f>
        <v/>
      </c>
      <c r="BL126" s="104" t="e">
        <f>+VLOOKUP(O126,'Cod. Único Territorial'!$D$3:$D$348,1,0)</f>
        <v>#N/A</v>
      </c>
      <c r="BM126" s="104" t="e">
        <f>+VLOOKUP(P126,'Cod. Único Territorial'!$B$3:$B$348,1,0)</f>
        <v>#N/A</v>
      </c>
      <c r="BN126" s="104" t="e">
        <f>+VLOOKUP(Q126,'Sector Económico'!$B$3:$B$30,1,0)</f>
        <v>#N/A</v>
      </c>
      <c r="BO126" s="104" t="e">
        <f>+VLOOKUP(R126,'Sector Económico'!$C$3:$C$30,1,0)</f>
        <v>#N/A</v>
      </c>
      <c r="BP126" s="103">
        <f t="shared" si="28"/>
        <v>0</v>
      </c>
      <c r="BQ126" s="103">
        <f t="shared" si="28"/>
        <v>0</v>
      </c>
      <c r="BR126" s="103">
        <f t="shared" si="28"/>
        <v>0</v>
      </c>
      <c r="BS126" s="103">
        <f t="shared" si="18"/>
        <v>0</v>
      </c>
      <c r="BT126" s="101">
        <f t="shared" si="35"/>
        <v>0</v>
      </c>
      <c r="BU126" s="101">
        <f t="shared" si="35"/>
        <v>0</v>
      </c>
      <c r="BV126" s="101">
        <f t="shared" si="34"/>
        <v>0</v>
      </c>
      <c r="BW126" s="101">
        <f t="shared" si="34"/>
        <v>0</v>
      </c>
      <c r="BX126" s="101">
        <f t="shared" si="34"/>
        <v>0</v>
      </c>
      <c r="BY126" s="101">
        <f t="shared" si="34"/>
        <v>0</v>
      </c>
      <c r="BZ126" s="101">
        <f t="shared" si="34"/>
        <v>0</v>
      </c>
      <c r="CA126" s="101">
        <f t="shared" si="34"/>
        <v>0</v>
      </c>
      <c r="CB126" s="100">
        <f t="shared" si="34"/>
        <v>0</v>
      </c>
      <c r="CC126" s="101">
        <f t="shared" si="34"/>
        <v>0</v>
      </c>
      <c r="CD126" s="102">
        <f t="shared" si="34"/>
        <v>0</v>
      </c>
      <c r="CE126" s="100">
        <f t="shared" si="32"/>
        <v>0</v>
      </c>
      <c r="CF126" s="100">
        <f t="shared" si="32"/>
        <v>0</v>
      </c>
      <c r="CG126" s="100">
        <f t="shared" si="32"/>
        <v>0</v>
      </c>
      <c r="CH126" s="100">
        <f t="shared" si="32"/>
        <v>0</v>
      </c>
      <c r="CI126" s="100">
        <f t="shared" si="32"/>
        <v>0</v>
      </c>
      <c r="CJ126" s="103">
        <f t="shared" si="31"/>
        <v>0</v>
      </c>
      <c r="CK126" s="101">
        <f t="shared" si="31"/>
        <v>0</v>
      </c>
      <c r="CL126" s="103">
        <f t="shared" si="31"/>
        <v>0</v>
      </c>
      <c r="CM126" s="101" t="e">
        <f t="shared" si="29"/>
        <v>#DIV/0!</v>
      </c>
    </row>
    <row r="127" spans="2:91" ht="18" x14ac:dyDescent="0.35">
      <c r="B127" s="94"/>
      <c r="C127" s="97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19"/>
        <v>12</v>
      </c>
      <c r="AY127" s="100"/>
      <c r="AZ127" s="101"/>
      <c r="BA127" s="102">
        <f t="shared" si="20"/>
        <v>0</v>
      </c>
      <c r="BB127" s="100" t="e">
        <f t="shared" si="21"/>
        <v>#DIV/0!</v>
      </c>
      <c r="BC127" s="100">
        <f t="shared" si="22"/>
        <v>0</v>
      </c>
      <c r="BD127" s="100" t="e">
        <f t="shared" si="23"/>
        <v>#DIV/0!</v>
      </c>
      <c r="BE127" s="100">
        <f t="shared" si="24"/>
        <v>0</v>
      </c>
      <c r="BF127" s="100" t="e">
        <f t="shared" si="25"/>
        <v>#DIV/0!</v>
      </c>
      <c r="BG127" s="103" t="e">
        <f>+VLOOKUP(J127,'Código Barras'!$C$3:$D$1694,1,0)</f>
        <v>#N/A</v>
      </c>
      <c r="BH127" s="101" t="e">
        <f t="shared" si="26"/>
        <v>#DIV/0!</v>
      </c>
      <c r="BI127" s="103" t="e">
        <f>+VLOOKUP(L127,'Código Barras'!$C$3:$D$1694,1,0)</f>
        <v>#N/A</v>
      </c>
      <c r="BJ127" s="101" t="e">
        <f t="shared" si="27"/>
        <v>#DIV/0!</v>
      </c>
      <c r="BK127" s="104" t="str">
        <f>IF(N127&lt;&gt;"",VLOOKUP(N127,Distribuidoras!$B$3:$B$30,1,0),"")</f>
        <v/>
      </c>
      <c r="BL127" s="104" t="e">
        <f>+VLOOKUP(O127,'Cod. Único Territorial'!$D$3:$D$348,1,0)</f>
        <v>#N/A</v>
      </c>
      <c r="BM127" s="104" t="e">
        <f>+VLOOKUP(P127,'Cod. Único Territorial'!$B$3:$B$348,1,0)</f>
        <v>#N/A</v>
      </c>
      <c r="BN127" s="104" t="e">
        <f>+VLOOKUP(Q127,'Sector Económico'!$B$3:$B$30,1,0)</f>
        <v>#N/A</v>
      </c>
      <c r="BO127" s="104" t="e">
        <f>+VLOOKUP(R127,'Sector Económico'!$C$3:$C$30,1,0)</f>
        <v>#N/A</v>
      </c>
      <c r="BP127" s="103">
        <f t="shared" si="28"/>
        <v>0</v>
      </c>
      <c r="BQ127" s="103">
        <f t="shared" si="28"/>
        <v>0</v>
      </c>
      <c r="BR127" s="103">
        <f t="shared" si="28"/>
        <v>0</v>
      </c>
      <c r="BS127" s="103">
        <f t="shared" si="18"/>
        <v>0</v>
      </c>
      <c r="BT127" s="101">
        <f t="shared" si="35"/>
        <v>0</v>
      </c>
      <c r="BU127" s="101">
        <f t="shared" si="35"/>
        <v>0</v>
      </c>
      <c r="BV127" s="101">
        <f t="shared" si="34"/>
        <v>0</v>
      </c>
      <c r="BW127" s="101">
        <f t="shared" si="34"/>
        <v>0</v>
      </c>
      <c r="BX127" s="101">
        <f t="shared" si="34"/>
        <v>0</v>
      </c>
      <c r="BY127" s="101">
        <f t="shared" si="34"/>
        <v>0</v>
      </c>
      <c r="BZ127" s="101">
        <f t="shared" si="34"/>
        <v>0</v>
      </c>
      <c r="CA127" s="101">
        <f t="shared" si="34"/>
        <v>0</v>
      </c>
      <c r="CB127" s="100">
        <f t="shared" si="34"/>
        <v>0</v>
      </c>
      <c r="CC127" s="101">
        <f t="shared" si="34"/>
        <v>0</v>
      </c>
      <c r="CD127" s="102">
        <f t="shared" si="34"/>
        <v>0</v>
      </c>
      <c r="CE127" s="100">
        <f t="shared" si="32"/>
        <v>0</v>
      </c>
      <c r="CF127" s="100">
        <f t="shared" si="32"/>
        <v>0</v>
      </c>
      <c r="CG127" s="100">
        <f t="shared" si="32"/>
        <v>0</v>
      </c>
      <c r="CH127" s="100">
        <f t="shared" si="32"/>
        <v>0</v>
      </c>
      <c r="CI127" s="100">
        <f t="shared" si="32"/>
        <v>0</v>
      </c>
      <c r="CJ127" s="103">
        <f t="shared" si="31"/>
        <v>0</v>
      </c>
      <c r="CK127" s="101">
        <f t="shared" si="31"/>
        <v>0</v>
      </c>
      <c r="CL127" s="103">
        <f t="shared" si="31"/>
        <v>0</v>
      </c>
      <c r="CM127" s="101" t="e">
        <f t="shared" si="29"/>
        <v>#DIV/0!</v>
      </c>
    </row>
    <row r="128" spans="2:91" ht="18" x14ac:dyDescent="0.35">
      <c r="B128" s="94"/>
      <c r="C128" s="97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19"/>
        <v>12</v>
      </c>
      <c r="AY128" s="100"/>
      <c r="AZ128" s="101"/>
      <c r="BA128" s="102">
        <f t="shared" si="20"/>
        <v>0</v>
      </c>
      <c r="BB128" s="100" t="e">
        <f t="shared" si="21"/>
        <v>#DIV/0!</v>
      </c>
      <c r="BC128" s="100">
        <f t="shared" si="22"/>
        <v>0</v>
      </c>
      <c r="BD128" s="100" t="e">
        <f t="shared" si="23"/>
        <v>#DIV/0!</v>
      </c>
      <c r="BE128" s="100">
        <f t="shared" si="24"/>
        <v>0</v>
      </c>
      <c r="BF128" s="100" t="e">
        <f t="shared" si="25"/>
        <v>#DIV/0!</v>
      </c>
      <c r="BG128" s="103" t="e">
        <f>+VLOOKUP(J128,'Código Barras'!$C$3:$D$1694,1,0)</f>
        <v>#N/A</v>
      </c>
      <c r="BH128" s="101" t="e">
        <f t="shared" si="26"/>
        <v>#DIV/0!</v>
      </c>
      <c r="BI128" s="103" t="e">
        <f>+VLOOKUP(L128,'Código Barras'!$C$3:$D$1694,1,0)</f>
        <v>#N/A</v>
      </c>
      <c r="BJ128" s="101" t="e">
        <f t="shared" si="27"/>
        <v>#DIV/0!</v>
      </c>
      <c r="BK128" s="104" t="str">
        <f>IF(N128&lt;&gt;"",VLOOKUP(N128,Distribuidoras!$B$3:$B$30,1,0),"")</f>
        <v/>
      </c>
      <c r="BL128" s="104" t="e">
        <f>+VLOOKUP(O128,'Cod. Único Territorial'!$D$3:$D$348,1,0)</f>
        <v>#N/A</v>
      </c>
      <c r="BM128" s="104" t="e">
        <f>+VLOOKUP(P128,'Cod. Único Territorial'!$B$3:$B$348,1,0)</f>
        <v>#N/A</v>
      </c>
      <c r="BN128" s="104" t="e">
        <f>+VLOOKUP(Q128,'Sector Económico'!$B$3:$B$30,1,0)</f>
        <v>#N/A</v>
      </c>
      <c r="BO128" s="104" t="e">
        <f>+VLOOKUP(R128,'Sector Económico'!$C$3:$C$30,1,0)</f>
        <v>#N/A</v>
      </c>
      <c r="BP128" s="103">
        <f t="shared" si="28"/>
        <v>0</v>
      </c>
      <c r="BQ128" s="103">
        <f t="shared" si="28"/>
        <v>0</v>
      </c>
      <c r="BR128" s="103">
        <f t="shared" si="28"/>
        <v>0</v>
      </c>
      <c r="BS128" s="103">
        <f t="shared" si="18"/>
        <v>0</v>
      </c>
      <c r="BT128" s="101">
        <f t="shared" si="35"/>
        <v>0</v>
      </c>
      <c r="BU128" s="101">
        <f t="shared" si="35"/>
        <v>0</v>
      </c>
      <c r="BV128" s="101">
        <f t="shared" si="34"/>
        <v>0</v>
      </c>
      <c r="BW128" s="101">
        <f t="shared" si="34"/>
        <v>0</v>
      </c>
      <c r="BX128" s="101">
        <f t="shared" si="34"/>
        <v>0</v>
      </c>
      <c r="BY128" s="101">
        <f t="shared" si="34"/>
        <v>0</v>
      </c>
      <c r="BZ128" s="101">
        <f t="shared" si="34"/>
        <v>0</v>
      </c>
      <c r="CA128" s="101">
        <f t="shared" si="34"/>
        <v>0</v>
      </c>
      <c r="CB128" s="100">
        <f t="shared" si="34"/>
        <v>0</v>
      </c>
      <c r="CC128" s="101">
        <f t="shared" si="34"/>
        <v>0</v>
      </c>
      <c r="CD128" s="102">
        <f t="shared" si="34"/>
        <v>0</v>
      </c>
      <c r="CE128" s="100">
        <f t="shared" si="32"/>
        <v>0</v>
      </c>
      <c r="CF128" s="100">
        <f t="shared" si="32"/>
        <v>0</v>
      </c>
      <c r="CG128" s="100">
        <f t="shared" si="32"/>
        <v>0</v>
      </c>
      <c r="CH128" s="100">
        <f t="shared" si="32"/>
        <v>0</v>
      </c>
      <c r="CI128" s="100">
        <f t="shared" si="32"/>
        <v>0</v>
      </c>
      <c r="CJ128" s="103">
        <f t="shared" si="31"/>
        <v>0</v>
      </c>
      <c r="CK128" s="101">
        <f t="shared" si="31"/>
        <v>0</v>
      </c>
      <c r="CL128" s="103">
        <f t="shared" si="31"/>
        <v>0</v>
      </c>
      <c r="CM128" s="101" t="e">
        <f t="shared" si="29"/>
        <v>#DIV/0!</v>
      </c>
    </row>
    <row r="129" spans="2:91" ht="18" x14ac:dyDescent="0.35">
      <c r="B129" s="94"/>
      <c r="C129" s="97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19"/>
        <v>12</v>
      </c>
      <c r="AY129" s="100"/>
      <c r="AZ129" s="101"/>
      <c r="BA129" s="102">
        <f t="shared" si="20"/>
        <v>0</v>
      </c>
      <c r="BB129" s="100" t="e">
        <f t="shared" si="21"/>
        <v>#DIV/0!</v>
      </c>
      <c r="BC129" s="100">
        <f t="shared" si="22"/>
        <v>0</v>
      </c>
      <c r="BD129" s="100" t="e">
        <f t="shared" si="23"/>
        <v>#DIV/0!</v>
      </c>
      <c r="BE129" s="100">
        <f t="shared" si="24"/>
        <v>0</v>
      </c>
      <c r="BF129" s="100" t="e">
        <f t="shared" si="25"/>
        <v>#DIV/0!</v>
      </c>
      <c r="BG129" s="103" t="e">
        <f>+VLOOKUP(J129,'Código Barras'!$C$3:$D$1694,1,0)</f>
        <v>#N/A</v>
      </c>
      <c r="BH129" s="101" t="e">
        <f t="shared" si="26"/>
        <v>#DIV/0!</v>
      </c>
      <c r="BI129" s="103" t="e">
        <f>+VLOOKUP(L129,'Código Barras'!$C$3:$D$1694,1,0)</f>
        <v>#N/A</v>
      </c>
      <c r="BJ129" s="101" t="e">
        <f t="shared" si="27"/>
        <v>#DIV/0!</v>
      </c>
      <c r="BK129" s="104" t="str">
        <f>IF(N129&lt;&gt;"",VLOOKUP(N129,Distribuidoras!$B$3:$B$30,1,0),"")</f>
        <v/>
      </c>
      <c r="BL129" s="104" t="e">
        <f>+VLOOKUP(O129,'Cod. Único Territorial'!$D$3:$D$348,1,0)</f>
        <v>#N/A</v>
      </c>
      <c r="BM129" s="104" t="e">
        <f>+VLOOKUP(P129,'Cod. Único Territorial'!$B$3:$B$348,1,0)</f>
        <v>#N/A</v>
      </c>
      <c r="BN129" s="104" t="e">
        <f>+VLOOKUP(Q129,'Sector Económico'!$B$3:$B$30,1,0)</f>
        <v>#N/A</v>
      </c>
      <c r="BO129" s="104" t="e">
        <f>+VLOOKUP(R129,'Sector Económico'!$C$3:$C$30,1,0)</f>
        <v>#N/A</v>
      </c>
      <c r="BP129" s="103">
        <f t="shared" si="28"/>
        <v>0</v>
      </c>
      <c r="BQ129" s="103">
        <f t="shared" si="28"/>
        <v>0</v>
      </c>
      <c r="BR129" s="103">
        <f t="shared" si="28"/>
        <v>0</v>
      </c>
      <c r="BS129" s="103">
        <f t="shared" si="18"/>
        <v>0</v>
      </c>
      <c r="BT129" s="101">
        <f t="shared" si="35"/>
        <v>0</v>
      </c>
      <c r="BU129" s="101">
        <f t="shared" si="35"/>
        <v>0</v>
      </c>
      <c r="BV129" s="101">
        <f t="shared" si="34"/>
        <v>0</v>
      </c>
      <c r="BW129" s="101">
        <f t="shared" si="34"/>
        <v>0</v>
      </c>
      <c r="BX129" s="101">
        <f t="shared" si="34"/>
        <v>0</v>
      </c>
      <c r="BY129" s="101">
        <f t="shared" si="34"/>
        <v>0</v>
      </c>
      <c r="BZ129" s="101">
        <f t="shared" si="34"/>
        <v>0</v>
      </c>
      <c r="CA129" s="101">
        <f t="shared" si="34"/>
        <v>0</v>
      </c>
      <c r="CB129" s="100">
        <f t="shared" si="34"/>
        <v>0</v>
      </c>
      <c r="CC129" s="101">
        <f t="shared" si="34"/>
        <v>0</v>
      </c>
      <c r="CD129" s="102">
        <f t="shared" si="34"/>
        <v>0</v>
      </c>
      <c r="CE129" s="100">
        <f t="shared" si="32"/>
        <v>0</v>
      </c>
      <c r="CF129" s="100">
        <f t="shared" si="32"/>
        <v>0</v>
      </c>
      <c r="CG129" s="100">
        <f t="shared" si="32"/>
        <v>0</v>
      </c>
      <c r="CH129" s="100">
        <f t="shared" si="32"/>
        <v>0</v>
      </c>
      <c r="CI129" s="100">
        <f t="shared" si="32"/>
        <v>0</v>
      </c>
      <c r="CJ129" s="103">
        <f t="shared" si="31"/>
        <v>0</v>
      </c>
      <c r="CK129" s="101">
        <f t="shared" si="31"/>
        <v>0</v>
      </c>
      <c r="CL129" s="103">
        <f t="shared" si="31"/>
        <v>0</v>
      </c>
      <c r="CM129" s="101" t="e">
        <f t="shared" si="29"/>
        <v>#DIV/0!</v>
      </c>
    </row>
    <row r="130" spans="2:91" ht="18" x14ac:dyDescent="0.35">
      <c r="B130" s="94"/>
      <c r="C130" s="97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19"/>
        <v>12</v>
      </c>
      <c r="AY130" s="100"/>
      <c r="AZ130" s="101"/>
      <c r="BA130" s="102">
        <f t="shared" si="20"/>
        <v>0</v>
      </c>
      <c r="BB130" s="100" t="e">
        <f t="shared" si="21"/>
        <v>#DIV/0!</v>
      </c>
      <c r="BC130" s="100">
        <f t="shared" si="22"/>
        <v>0</v>
      </c>
      <c r="BD130" s="100" t="e">
        <f t="shared" si="23"/>
        <v>#DIV/0!</v>
      </c>
      <c r="BE130" s="100">
        <f t="shared" si="24"/>
        <v>0</v>
      </c>
      <c r="BF130" s="100" t="e">
        <f t="shared" si="25"/>
        <v>#DIV/0!</v>
      </c>
      <c r="BG130" s="103" t="e">
        <f>+VLOOKUP(J130,'Código Barras'!$C$3:$D$1694,1,0)</f>
        <v>#N/A</v>
      </c>
      <c r="BH130" s="101" t="e">
        <f t="shared" si="26"/>
        <v>#DIV/0!</v>
      </c>
      <c r="BI130" s="103" t="e">
        <f>+VLOOKUP(L130,'Código Barras'!$C$3:$D$1694,1,0)</f>
        <v>#N/A</v>
      </c>
      <c r="BJ130" s="101" t="e">
        <f t="shared" si="27"/>
        <v>#DIV/0!</v>
      </c>
      <c r="BK130" s="104" t="str">
        <f>IF(N130&lt;&gt;"",VLOOKUP(N130,Distribuidoras!$B$3:$B$30,1,0),"")</f>
        <v/>
      </c>
      <c r="BL130" s="104" t="e">
        <f>+VLOOKUP(O130,'Cod. Único Territorial'!$D$3:$D$348,1,0)</f>
        <v>#N/A</v>
      </c>
      <c r="BM130" s="104" t="e">
        <f>+VLOOKUP(P130,'Cod. Único Territorial'!$B$3:$B$348,1,0)</f>
        <v>#N/A</v>
      </c>
      <c r="BN130" s="104" t="e">
        <f>+VLOOKUP(Q130,'Sector Económico'!$B$3:$B$30,1,0)</f>
        <v>#N/A</v>
      </c>
      <c r="BO130" s="104" t="e">
        <f>+VLOOKUP(R130,'Sector Económico'!$C$3:$C$30,1,0)</f>
        <v>#N/A</v>
      </c>
      <c r="BP130" s="103">
        <f t="shared" si="28"/>
        <v>0</v>
      </c>
      <c r="BQ130" s="103">
        <f t="shared" si="28"/>
        <v>0</v>
      </c>
      <c r="BR130" s="103">
        <f t="shared" si="28"/>
        <v>0</v>
      </c>
      <c r="BS130" s="103">
        <f t="shared" si="18"/>
        <v>0</v>
      </c>
      <c r="BT130" s="101">
        <f t="shared" si="35"/>
        <v>0</v>
      </c>
      <c r="BU130" s="101">
        <f t="shared" si="35"/>
        <v>0</v>
      </c>
      <c r="BV130" s="101">
        <f t="shared" si="34"/>
        <v>0</v>
      </c>
      <c r="BW130" s="101">
        <f t="shared" si="34"/>
        <v>0</v>
      </c>
      <c r="BX130" s="101">
        <f t="shared" si="34"/>
        <v>0</v>
      </c>
      <c r="BY130" s="101">
        <f t="shared" si="34"/>
        <v>0</v>
      </c>
      <c r="BZ130" s="101">
        <f t="shared" si="34"/>
        <v>0</v>
      </c>
      <c r="CA130" s="101">
        <f t="shared" si="34"/>
        <v>0</v>
      </c>
      <c r="CB130" s="100">
        <f t="shared" si="34"/>
        <v>0</v>
      </c>
      <c r="CC130" s="101">
        <f t="shared" si="34"/>
        <v>0</v>
      </c>
      <c r="CD130" s="102">
        <f t="shared" si="34"/>
        <v>0</v>
      </c>
      <c r="CE130" s="100">
        <f t="shared" si="32"/>
        <v>0</v>
      </c>
      <c r="CF130" s="100">
        <f t="shared" si="32"/>
        <v>0</v>
      </c>
      <c r="CG130" s="100">
        <f t="shared" si="32"/>
        <v>0</v>
      </c>
      <c r="CH130" s="100">
        <f t="shared" si="32"/>
        <v>0</v>
      </c>
      <c r="CI130" s="100">
        <f t="shared" si="32"/>
        <v>0</v>
      </c>
      <c r="CJ130" s="103">
        <f t="shared" si="31"/>
        <v>0</v>
      </c>
      <c r="CK130" s="101">
        <f t="shared" si="31"/>
        <v>0</v>
      </c>
      <c r="CL130" s="103">
        <f t="shared" si="31"/>
        <v>0</v>
      </c>
      <c r="CM130" s="101" t="e">
        <f t="shared" si="29"/>
        <v>#DIV/0!</v>
      </c>
    </row>
    <row r="131" spans="2:91" ht="18" x14ac:dyDescent="0.35">
      <c r="B131" s="94"/>
      <c r="C131" s="97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19"/>
        <v>12</v>
      </c>
      <c r="AY131" s="100"/>
      <c r="AZ131" s="101"/>
      <c r="BA131" s="102">
        <f t="shared" si="20"/>
        <v>0</v>
      </c>
      <c r="BB131" s="100" t="e">
        <f t="shared" si="21"/>
        <v>#DIV/0!</v>
      </c>
      <c r="BC131" s="100">
        <f t="shared" si="22"/>
        <v>0</v>
      </c>
      <c r="BD131" s="100" t="e">
        <f t="shared" si="23"/>
        <v>#DIV/0!</v>
      </c>
      <c r="BE131" s="100">
        <f t="shared" si="24"/>
        <v>0</v>
      </c>
      <c r="BF131" s="100" t="e">
        <f t="shared" si="25"/>
        <v>#DIV/0!</v>
      </c>
      <c r="BG131" s="103" t="e">
        <f>+VLOOKUP(J131,'Código Barras'!$C$3:$D$1694,1,0)</f>
        <v>#N/A</v>
      </c>
      <c r="BH131" s="101" t="e">
        <f t="shared" si="26"/>
        <v>#DIV/0!</v>
      </c>
      <c r="BI131" s="103" t="e">
        <f>+VLOOKUP(L131,'Código Barras'!$C$3:$D$1694,1,0)</f>
        <v>#N/A</v>
      </c>
      <c r="BJ131" s="101" t="e">
        <f t="shared" si="27"/>
        <v>#DIV/0!</v>
      </c>
      <c r="BK131" s="104" t="str">
        <f>IF(N131&lt;&gt;"",VLOOKUP(N131,Distribuidoras!$B$3:$B$30,1,0),"")</f>
        <v/>
      </c>
      <c r="BL131" s="104" t="e">
        <f>+VLOOKUP(O131,'Cod. Único Territorial'!$D$3:$D$348,1,0)</f>
        <v>#N/A</v>
      </c>
      <c r="BM131" s="104" t="e">
        <f>+VLOOKUP(P131,'Cod. Único Territorial'!$B$3:$B$348,1,0)</f>
        <v>#N/A</v>
      </c>
      <c r="BN131" s="104" t="e">
        <f>+VLOOKUP(Q131,'Sector Económico'!$B$3:$B$30,1,0)</f>
        <v>#N/A</v>
      </c>
      <c r="BO131" s="104" t="e">
        <f>+VLOOKUP(R131,'Sector Económico'!$C$3:$C$30,1,0)</f>
        <v>#N/A</v>
      </c>
      <c r="BP131" s="103">
        <f t="shared" si="28"/>
        <v>0</v>
      </c>
      <c r="BQ131" s="103">
        <f t="shared" si="28"/>
        <v>0</v>
      </c>
      <c r="BR131" s="103">
        <f t="shared" si="28"/>
        <v>0</v>
      </c>
      <c r="BS131" s="103">
        <f t="shared" si="18"/>
        <v>0</v>
      </c>
      <c r="BT131" s="101">
        <f t="shared" si="35"/>
        <v>0</v>
      </c>
      <c r="BU131" s="101">
        <f t="shared" si="35"/>
        <v>0</v>
      </c>
      <c r="BV131" s="101">
        <f t="shared" si="34"/>
        <v>0</v>
      </c>
      <c r="BW131" s="101">
        <f t="shared" si="34"/>
        <v>0</v>
      </c>
      <c r="BX131" s="101">
        <f t="shared" si="34"/>
        <v>0</v>
      </c>
      <c r="BY131" s="101">
        <f t="shared" si="34"/>
        <v>0</v>
      </c>
      <c r="BZ131" s="101">
        <f t="shared" si="34"/>
        <v>0</v>
      </c>
      <c r="CA131" s="101">
        <f t="shared" si="34"/>
        <v>0</v>
      </c>
      <c r="CB131" s="100">
        <f t="shared" si="34"/>
        <v>0</v>
      </c>
      <c r="CC131" s="101">
        <f t="shared" si="34"/>
        <v>0</v>
      </c>
      <c r="CD131" s="102">
        <f t="shared" si="34"/>
        <v>0</v>
      </c>
      <c r="CE131" s="100">
        <f t="shared" si="32"/>
        <v>0</v>
      </c>
      <c r="CF131" s="100">
        <f t="shared" si="32"/>
        <v>0</v>
      </c>
      <c r="CG131" s="100">
        <f t="shared" si="32"/>
        <v>0</v>
      </c>
      <c r="CH131" s="100">
        <f t="shared" si="32"/>
        <v>0</v>
      </c>
      <c r="CI131" s="100">
        <f t="shared" si="32"/>
        <v>0</v>
      </c>
      <c r="CJ131" s="103">
        <f t="shared" si="31"/>
        <v>0</v>
      </c>
      <c r="CK131" s="101">
        <f t="shared" si="31"/>
        <v>0</v>
      </c>
      <c r="CL131" s="103">
        <f t="shared" si="31"/>
        <v>0</v>
      </c>
      <c r="CM131" s="101" t="e">
        <f t="shared" si="29"/>
        <v>#DIV/0!</v>
      </c>
    </row>
    <row r="132" spans="2:91" ht="18" x14ac:dyDescent="0.35">
      <c r="B132" s="94"/>
      <c r="C132" s="97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19"/>
        <v>12</v>
      </c>
      <c r="AY132" s="100"/>
      <c r="AZ132" s="101"/>
      <c r="BA132" s="102">
        <f t="shared" si="20"/>
        <v>0</v>
      </c>
      <c r="BB132" s="100" t="e">
        <f t="shared" si="21"/>
        <v>#DIV/0!</v>
      </c>
      <c r="BC132" s="100">
        <f t="shared" si="22"/>
        <v>0</v>
      </c>
      <c r="BD132" s="100" t="e">
        <f t="shared" si="23"/>
        <v>#DIV/0!</v>
      </c>
      <c r="BE132" s="100">
        <f t="shared" si="24"/>
        <v>0</v>
      </c>
      <c r="BF132" s="100" t="e">
        <f t="shared" si="25"/>
        <v>#DIV/0!</v>
      </c>
      <c r="BG132" s="103" t="e">
        <f>+VLOOKUP(J132,'Código Barras'!$C$3:$D$1694,1,0)</f>
        <v>#N/A</v>
      </c>
      <c r="BH132" s="101" t="e">
        <f t="shared" si="26"/>
        <v>#DIV/0!</v>
      </c>
      <c r="BI132" s="103" t="e">
        <f>+VLOOKUP(L132,'Código Barras'!$C$3:$D$1694,1,0)</f>
        <v>#N/A</v>
      </c>
      <c r="BJ132" s="101" t="e">
        <f t="shared" si="27"/>
        <v>#DIV/0!</v>
      </c>
      <c r="BK132" s="104" t="str">
        <f>IF(N132&lt;&gt;"",VLOOKUP(N132,Distribuidoras!$B$3:$B$30,1,0),"")</f>
        <v/>
      </c>
      <c r="BL132" s="104" t="e">
        <f>+VLOOKUP(O132,'Cod. Único Territorial'!$D$3:$D$348,1,0)</f>
        <v>#N/A</v>
      </c>
      <c r="BM132" s="104" t="e">
        <f>+VLOOKUP(P132,'Cod. Único Territorial'!$B$3:$B$348,1,0)</f>
        <v>#N/A</v>
      </c>
      <c r="BN132" s="104" t="e">
        <f>+VLOOKUP(Q132,'Sector Económico'!$B$3:$B$30,1,0)</f>
        <v>#N/A</v>
      </c>
      <c r="BO132" s="104" t="e">
        <f>+VLOOKUP(R132,'Sector Económico'!$C$3:$C$30,1,0)</f>
        <v>#N/A</v>
      </c>
      <c r="BP132" s="103">
        <f t="shared" si="28"/>
        <v>0</v>
      </c>
      <c r="BQ132" s="103">
        <f t="shared" si="28"/>
        <v>0</v>
      </c>
      <c r="BR132" s="103">
        <f t="shared" si="28"/>
        <v>0</v>
      </c>
      <c r="BS132" s="103">
        <f t="shared" si="18"/>
        <v>0</v>
      </c>
      <c r="BT132" s="101">
        <f t="shared" si="35"/>
        <v>0</v>
      </c>
      <c r="BU132" s="101">
        <f t="shared" si="35"/>
        <v>0</v>
      </c>
      <c r="BV132" s="101">
        <f t="shared" si="34"/>
        <v>0</v>
      </c>
      <c r="BW132" s="101">
        <f t="shared" si="34"/>
        <v>0</v>
      </c>
      <c r="BX132" s="101">
        <f t="shared" si="34"/>
        <v>0</v>
      </c>
      <c r="BY132" s="101">
        <f t="shared" si="34"/>
        <v>0</v>
      </c>
      <c r="BZ132" s="101">
        <f t="shared" si="34"/>
        <v>0</v>
      </c>
      <c r="CA132" s="101">
        <f t="shared" si="34"/>
        <v>0</v>
      </c>
      <c r="CB132" s="100">
        <f t="shared" si="34"/>
        <v>0</v>
      </c>
      <c r="CC132" s="101">
        <f t="shared" si="34"/>
        <v>0</v>
      </c>
      <c r="CD132" s="102">
        <f t="shared" si="34"/>
        <v>0</v>
      </c>
      <c r="CE132" s="100">
        <f t="shared" si="32"/>
        <v>0</v>
      </c>
      <c r="CF132" s="100">
        <f t="shared" si="32"/>
        <v>0</v>
      </c>
      <c r="CG132" s="100">
        <f t="shared" si="32"/>
        <v>0</v>
      </c>
      <c r="CH132" s="100">
        <f t="shared" si="32"/>
        <v>0</v>
      </c>
      <c r="CI132" s="100">
        <f t="shared" si="32"/>
        <v>0</v>
      </c>
      <c r="CJ132" s="103">
        <f t="shared" si="31"/>
        <v>0</v>
      </c>
      <c r="CK132" s="101">
        <f t="shared" si="31"/>
        <v>0</v>
      </c>
      <c r="CL132" s="103">
        <f t="shared" si="31"/>
        <v>0</v>
      </c>
      <c r="CM132" s="101" t="e">
        <f t="shared" si="29"/>
        <v>#DIV/0!</v>
      </c>
    </row>
    <row r="133" spans="2:91" ht="18" x14ac:dyDescent="0.35">
      <c r="B133" s="94"/>
      <c r="C133" s="97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19"/>
        <v>12</v>
      </c>
      <c r="AY133" s="100"/>
      <c r="AZ133" s="101"/>
      <c r="BA133" s="102">
        <f t="shared" si="20"/>
        <v>0</v>
      </c>
      <c r="BB133" s="100" t="e">
        <f t="shared" si="21"/>
        <v>#DIV/0!</v>
      </c>
      <c r="BC133" s="100">
        <f t="shared" si="22"/>
        <v>0</v>
      </c>
      <c r="BD133" s="100" t="e">
        <f t="shared" si="23"/>
        <v>#DIV/0!</v>
      </c>
      <c r="BE133" s="100">
        <f t="shared" si="24"/>
        <v>0</v>
      </c>
      <c r="BF133" s="100" t="e">
        <f t="shared" si="25"/>
        <v>#DIV/0!</v>
      </c>
      <c r="BG133" s="103" t="e">
        <f>+VLOOKUP(J133,'Código Barras'!$C$3:$D$1694,1,0)</f>
        <v>#N/A</v>
      </c>
      <c r="BH133" s="101" t="e">
        <f t="shared" si="26"/>
        <v>#DIV/0!</v>
      </c>
      <c r="BI133" s="103" t="e">
        <f>+VLOOKUP(L133,'Código Barras'!$C$3:$D$1694,1,0)</f>
        <v>#N/A</v>
      </c>
      <c r="BJ133" s="101" t="e">
        <f t="shared" si="27"/>
        <v>#DIV/0!</v>
      </c>
      <c r="BK133" s="104" t="str">
        <f>IF(N133&lt;&gt;"",VLOOKUP(N133,Distribuidoras!$B$3:$B$30,1,0),"")</f>
        <v/>
      </c>
      <c r="BL133" s="104" t="e">
        <f>+VLOOKUP(O133,'Cod. Único Territorial'!$D$3:$D$348,1,0)</f>
        <v>#N/A</v>
      </c>
      <c r="BM133" s="104" t="e">
        <f>+VLOOKUP(P133,'Cod. Único Territorial'!$B$3:$B$348,1,0)</f>
        <v>#N/A</v>
      </c>
      <c r="BN133" s="104" t="e">
        <f>+VLOOKUP(Q133,'Sector Económico'!$B$3:$B$30,1,0)</f>
        <v>#N/A</v>
      </c>
      <c r="BO133" s="104" t="e">
        <f>+VLOOKUP(R133,'Sector Económico'!$C$3:$C$30,1,0)</f>
        <v>#N/A</v>
      </c>
      <c r="BP133" s="103">
        <f t="shared" si="28"/>
        <v>0</v>
      </c>
      <c r="BQ133" s="103">
        <f t="shared" si="28"/>
        <v>0</v>
      </c>
      <c r="BR133" s="103">
        <f t="shared" si="28"/>
        <v>0</v>
      </c>
      <c r="BS133" s="103">
        <f t="shared" si="18"/>
        <v>0</v>
      </c>
      <c r="BT133" s="101">
        <f t="shared" si="35"/>
        <v>0</v>
      </c>
      <c r="BU133" s="101">
        <f t="shared" si="35"/>
        <v>0</v>
      </c>
      <c r="BV133" s="101">
        <f t="shared" si="34"/>
        <v>0</v>
      </c>
      <c r="BW133" s="101">
        <f t="shared" si="34"/>
        <v>0</v>
      </c>
      <c r="BX133" s="101">
        <f t="shared" si="34"/>
        <v>0</v>
      </c>
      <c r="BY133" s="101">
        <f t="shared" si="34"/>
        <v>0</v>
      </c>
      <c r="BZ133" s="101">
        <f t="shared" si="34"/>
        <v>0</v>
      </c>
      <c r="CA133" s="101">
        <f t="shared" si="34"/>
        <v>0</v>
      </c>
      <c r="CB133" s="100">
        <f t="shared" si="34"/>
        <v>0</v>
      </c>
      <c r="CC133" s="101">
        <f t="shared" si="34"/>
        <v>0</v>
      </c>
      <c r="CD133" s="102">
        <f t="shared" si="34"/>
        <v>0</v>
      </c>
      <c r="CE133" s="100">
        <f t="shared" si="32"/>
        <v>0</v>
      </c>
      <c r="CF133" s="100">
        <f t="shared" si="32"/>
        <v>0</v>
      </c>
      <c r="CG133" s="100">
        <f t="shared" si="32"/>
        <v>0</v>
      </c>
      <c r="CH133" s="100">
        <f t="shared" si="32"/>
        <v>0</v>
      </c>
      <c r="CI133" s="100">
        <f t="shared" si="32"/>
        <v>0</v>
      </c>
      <c r="CJ133" s="103">
        <f t="shared" si="31"/>
        <v>0</v>
      </c>
      <c r="CK133" s="101">
        <f t="shared" si="31"/>
        <v>0</v>
      </c>
      <c r="CL133" s="103">
        <f t="shared" si="31"/>
        <v>0</v>
      </c>
      <c r="CM133" s="101" t="e">
        <f t="shared" si="29"/>
        <v>#DIV/0!</v>
      </c>
    </row>
    <row r="134" spans="2:91" ht="18" x14ac:dyDescent="0.35">
      <c r="B134" s="94"/>
      <c r="C134" s="97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19"/>
        <v>12</v>
      </c>
      <c r="AY134" s="100"/>
      <c r="AZ134" s="101"/>
      <c r="BA134" s="102">
        <f t="shared" si="20"/>
        <v>0</v>
      </c>
      <c r="BB134" s="100" t="e">
        <f t="shared" si="21"/>
        <v>#DIV/0!</v>
      </c>
      <c r="BC134" s="100">
        <f t="shared" si="22"/>
        <v>0</v>
      </c>
      <c r="BD134" s="100" t="e">
        <f t="shared" si="23"/>
        <v>#DIV/0!</v>
      </c>
      <c r="BE134" s="100">
        <f t="shared" si="24"/>
        <v>0</v>
      </c>
      <c r="BF134" s="100" t="e">
        <f t="shared" si="25"/>
        <v>#DIV/0!</v>
      </c>
      <c r="BG134" s="103" t="e">
        <f>+VLOOKUP(J134,'Código Barras'!$C$3:$D$1694,1,0)</f>
        <v>#N/A</v>
      </c>
      <c r="BH134" s="101" t="e">
        <f t="shared" si="26"/>
        <v>#DIV/0!</v>
      </c>
      <c r="BI134" s="103" t="e">
        <f>+VLOOKUP(L134,'Código Barras'!$C$3:$D$1694,1,0)</f>
        <v>#N/A</v>
      </c>
      <c r="BJ134" s="101" t="e">
        <f t="shared" si="27"/>
        <v>#DIV/0!</v>
      </c>
      <c r="BK134" s="104" t="str">
        <f>IF(N134&lt;&gt;"",VLOOKUP(N134,Distribuidoras!$B$3:$B$30,1,0),"")</f>
        <v/>
      </c>
      <c r="BL134" s="104" t="e">
        <f>+VLOOKUP(O134,'Cod. Único Territorial'!$D$3:$D$348,1,0)</f>
        <v>#N/A</v>
      </c>
      <c r="BM134" s="104" t="e">
        <f>+VLOOKUP(P134,'Cod. Único Territorial'!$B$3:$B$348,1,0)</f>
        <v>#N/A</v>
      </c>
      <c r="BN134" s="104" t="e">
        <f>+VLOOKUP(Q134,'Sector Económico'!$B$3:$B$30,1,0)</f>
        <v>#N/A</v>
      </c>
      <c r="BO134" s="104" t="e">
        <f>+VLOOKUP(R134,'Sector Económico'!$C$3:$C$30,1,0)</f>
        <v>#N/A</v>
      </c>
      <c r="BP134" s="103">
        <f t="shared" si="28"/>
        <v>0</v>
      </c>
      <c r="BQ134" s="103">
        <f t="shared" si="28"/>
        <v>0</v>
      </c>
      <c r="BR134" s="103">
        <f t="shared" si="28"/>
        <v>0</v>
      </c>
      <c r="BS134" s="103">
        <f t="shared" si="18"/>
        <v>0</v>
      </c>
      <c r="BT134" s="101">
        <f t="shared" si="35"/>
        <v>0</v>
      </c>
      <c r="BU134" s="101">
        <f t="shared" si="35"/>
        <v>0</v>
      </c>
      <c r="BV134" s="101">
        <f t="shared" si="34"/>
        <v>0</v>
      </c>
      <c r="BW134" s="101">
        <f t="shared" si="34"/>
        <v>0</v>
      </c>
      <c r="BX134" s="101">
        <f t="shared" si="34"/>
        <v>0</v>
      </c>
      <c r="BY134" s="101">
        <f t="shared" si="34"/>
        <v>0</v>
      </c>
      <c r="BZ134" s="101">
        <f t="shared" si="34"/>
        <v>0</v>
      </c>
      <c r="CA134" s="101">
        <f t="shared" si="34"/>
        <v>0</v>
      </c>
      <c r="CB134" s="100">
        <f t="shared" si="34"/>
        <v>0</v>
      </c>
      <c r="CC134" s="101">
        <f t="shared" si="34"/>
        <v>0</v>
      </c>
      <c r="CD134" s="102">
        <f t="shared" si="34"/>
        <v>0</v>
      </c>
      <c r="CE134" s="100">
        <f t="shared" si="32"/>
        <v>0</v>
      </c>
      <c r="CF134" s="100">
        <f t="shared" si="32"/>
        <v>0</v>
      </c>
      <c r="CG134" s="100">
        <f t="shared" si="32"/>
        <v>0</v>
      </c>
      <c r="CH134" s="100">
        <f t="shared" si="32"/>
        <v>0</v>
      </c>
      <c r="CI134" s="100">
        <f t="shared" si="32"/>
        <v>0</v>
      </c>
      <c r="CJ134" s="103">
        <f t="shared" si="31"/>
        <v>0</v>
      </c>
      <c r="CK134" s="101">
        <f t="shared" si="31"/>
        <v>0</v>
      </c>
      <c r="CL134" s="103">
        <f t="shared" si="31"/>
        <v>0</v>
      </c>
      <c r="CM134" s="101" t="e">
        <f t="shared" si="29"/>
        <v>#DIV/0!</v>
      </c>
    </row>
    <row r="135" spans="2:91" ht="18" x14ac:dyDescent="0.35">
      <c r="B135" s="94"/>
      <c r="C135" s="97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19"/>
        <v>12</v>
      </c>
      <c r="AY135" s="100"/>
      <c r="AZ135" s="101"/>
      <c r="BA135" s="102">
        <f t="shared" si="20"/>
        <v>0</v>
      </c>
      <c r="BB135" s="100" t="e">
        <f t="shared" si="21"/>
        <v>#DIV/0!</v>
      </c>
      <c r="BC135" s="100">
        <f t="shared" si="22"/>
        <v>0</v>
      </c>
      <c r="BD135" s="100" t="e">
        <f t="shared" si="23"/>
        <v>#DIV/0!</v>
      </c>
      <c r="BE135" s="100">
        <f t="shared" si="24"/>
        <v>0</v>
      </c>
      <c r="BF135" s="100" t="e">
        <f t="shared" si="25"/>
        <v>#DIV/0!</v>
      </c>
      <c r="BG135" s="103" t="e">
        <f>+VLOOKUP(J135,'Código Barras'!$C$3:$D$1694,1,0)</f>
        <v>#N/A</v>
      </c>
      <c r="BH135" s="101" t="e">
        <f t="shared" si="26"/>
        <v>#DIV/0!</v>
      </c>
      <c r="BI135" s="103" t="e">
        <f>+VLOOKUP(L135,'Código Barras'!$C$3:$D$1694,1,0)</f>
        <v>#N/A</v>
      </c>
      <c r="BJ135" s="101" t="e">
        <f t="shared" si="27"/>
        <v>#DIV/0!</v>
      </c>
      <c r="BK135" s="104" t="str">
        <f>IF(N135&lt;&gt;"",VLOOKUP(N135,Distribuidoras!$B$3:$B$30,1,0),"")</f>
        <v/>
      </c>
      <c r="BL135" s="104" t="e">
        <f>+VLOOKUP(O135,'Cod. Único Territorial'!$D$3:$D$348,1,0)</f>
        <v>#N/A</v>
      </c>
      <c r="BM135" s="104" t="e">
        <f>+VLOOKUP(P135,'Cod. Único Territorial'!$B$3:$B$348,1,0)</f>
        <v>#N/A</v>
      </c>
      <c r="BN135" s="104" t="e">
        <f>+VLOOKUP(Q135,'Sector Económico'!$B$3:$B$30,1,0)</f>
        <v>#N/A</v>
      </c>
      <c r="BO135" s="104" t="e">
        <f>+VLOOKUP(R135,'Sector Económico'!$C$3:$C$30,1,0)</f>
        <v>#N/A</v>
      </c>
      <c r="BP135" s="103">
        <f t="shared" si="28"/>
        <v>0</v>
      </c>
      <c r="BQ135" s="103">
        <f t="shared" si="28"/>
        <v>0</v>
      </c>
      <c r="BR135" s="103">
        <f t="shared" si="28"/>
        <v>0</v>
      </c>
      <c r="BS135" s="103">
        <f t="shared" si="18"/>
        <v>0</v>
      </c>
      <c r="BT135" s="101">
        <f t="shared" si="35"/>
        <v>0</v>
      </c>
      <c r="BU135" s="101">
        <f t="shared" si="35"/>
        <v>0</v>
      </c>
      <c r="BV135" s="101">
        <f t="shared" si="34"/>
        <v>0</v>
      </c>
      <c r="BW135" s="101">
        <f t="shared" si="34"/>
        <v>0</v>
      </c>
      <c r="BX135" s="101">
        <f t="shared" si="34"/>
        <v>0</v>
      </c>
      <c r="BY135" s="101">
        <f t="shared" si="34"/>
        <v>0</v>
      </c>
      <c r="BZ135" s="101">
        <f t="shared" si="34"/>
        <v>0</v>
      </c>
      <c r="CA135" s="101">
        <f t="shared" si="34"/>
        <v>0</v>
      </c>
      <c r="CB135" s="100">
        <f t="shared" si="34"/>
        <v>0</v>
      </c>
      <c r="CC135" s="101">
        <f t="shared" si="34"/>
        <v>0</v>
      </c>
      <c r="CD135" s="102">
        <f t="shared" si="34"/>
        <v>0</v>
      </c>
      <c r="CE135" s="100">
        <f t="shared" si="32"/>
        <v>0</v>
      </c>
      <c r="CF135" s="100">
        <f t="shared" si="32"/>
        <v>0</v>
      </c>
      <c r="CG135" s="100">
        <f t="shared" si="32"/>
        <v>0</v>
      </c>
      <c r="CH135" s="100">
        <f t="shared" si="32"/>
        <v>0</v>
      </c>
      <c r="CI135" s="100">
        <f t="shared" si="32"/>
        <v>0</v>
      </c>
      <c r="CJ135" s="103">
        <f t="shared" si="31"/>
        <v>0</v>
      </c>
      <c r="CK135" s="101">
        <f t="shared" si="31"/>
        <v>0</v>
      </c>
      <c r="CL135" s="103">
        <f t="shared" si="31"/>
        <v>0</v>
      </c>
      <c r="CM135" s="101" t="e">
        <f t="shared" si="29"/>
        <v>#DIV/0!</v>
      </c>
    </row>
    <row r="136" spans="2:91" ht="18" x14ac:dyDescent="0.35">
      <c r="B136" s="94"/>
      <c r="C136" s="97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19"/>
        <v>12</v>
      </c>
      <c r="AY136" s="100"/>
      <c r="AZ136" s="101"/>
      <c r="BA136" s="102">
        <f t="shared" si="20"/>
        <v>0</v>
      </c>
      <c r="BB136" s="100" t="e">
        <f t="shared" si="21"/>
        <v>#DIV/0!</v>
      </c>
      <c r="BC136" s="100">
        <f t="shared" si="22"/>
        <v>0</v>
      </c>
      <c r="BD136" s="100" t="e">
        <f t="shared" si="23"/>
        <v>#DIV/0!</v>
      </c>
      <c r="BE136" s="100">
        <f t="shared" si="24"/>
        <v>0</v>
      </c>
      <c r="BF136" s="100" t="e">
        <f t="shared" si="25"/>
        <v>#DIV/0!</v>
      </c>
      <c r="BG136" s="103" t="e">
        <f>+VLOOKUP(J136,'Código Barras'!$C$3:$D$1694,1,0)</f>
        <v>#N/A</v>
      </c>
      <c r="BH136" s="101" t="e">
        <f t="shared" si="26"/>
        <v>#DIV/0!</v>
      </c>
      <c r="BI136" s="103" t="e">
        <f>+VLOOKUP(L136,'Código Barras'!$C$3:$D$1694,1,0)</f>
        <v>#N/A</v>
      </c>
      <c r="BJ136" s="101" t="e">
        <f t="shared" si="27"/>
        <v>#DIV/0!</v>
      </c>
      <c r="BK136" s="104" t="str">
        <f>IF(N136&lt;&gt;"",VLOOKUP(N136,Distribuidoras!$B$3:$B$30,1,0),"")</f>
        <v/>
      </c>
      <c r="BL136" s="104" t="e">
        <f>+VLOOKUP(O136,'Cod. Único Territorial'!$D$3:$D$348,1,0)</f>
        <v>#N/A</v>
      </c>
      <c r="BM136" s="104" t="e">
        <f>+VLOOKUP(P136,'Cod. Único Territorial'!$B$3:$B$348,1,0)</f>
        <v>#N/A</v>
      </c>
      <c r="BN136" s="104" t="e">
        <f>+VLOOKUP(Q136,'Sector Económico'!$B$3:$B$30,1,0)</f>
        <v>#N/A</v>
      </c>
      <c r="BO136" s="104" t="e">
        <f>+VLOOKUP(R136,'Sector Económico'!$C$3:$C$30,1,0)</f>
        <v>#N/A</v>
      </c>
      <c r="BP136" s="103">
        <f t="shared" si="28"/>
        <v>0</v>
      </c>
      <c r="BQ136" s="103">
        <f t="shared" si="28"/>
        <v>0</v>
      </c>
      <c r="BR136" s="103">
        <f t="shared" si="28"/>
        <v>0</v>
      </c>
      <c r="BS136" s="103">
        <f t="shared" si="18"/>
        <v>0</v>
      </c>
      <c r="BT136" s="101">
        <f t="shared" si="35"/>
        <v>0</v>
      </c>
      <c r="BU136" s="101">
        <f t="shared" si="35"/>
        <v>0</v>
      </c>
      <c r="BV136" s="101">
        <f t="shared" si="34"/>
        <v>0</v>
      </c>
      <c r="BW136" s="101">
        <f t="shared" si="34"/>
        <v>0</v>
      </c>
      <c r="BX136" s="101">
        <f t="shared" si="34"/>
        <v>0</v>
      </c>
      <c r="BY136" s="101">
        <f t="shared" si="34"/>
        <v>0</v>
      </c>
      <c r="BZ136" s="101">
        <f t="shared" si="34"/>
        <v>0</v>
      </c>
      <c r="CA136" s="101">
        <f t="shared" si="34"/>
        <v>0</v>
      </c>
      <c r="CB136" s="100">
        <f t="shared" si="34"/>
        <v>0</v>
      </c>
      <c r="CC136" s="101">
        <f t="shared" si="34"/>
        <v>0</v>
      </c>
      <c r="CD136" s="102">
        <f t="shared" si="34"/>
        <v>0</v>
      </c>
      <c r="CE136" s="100">
        <f t="shared" si="32"/>
        <v>0</v>
      </c>
      <c r="CF136" s="100">
        <f t="shared" si="32"/>
        <v>0</v>
      </c>
      <c r="CG136" s="100">
        <f t="shared" si="32"/>
        <v>0</v>
      </c>
      <c r="CH136" s="100">
        <f t="shared" si="32"/>
        <v>0</v>
      </c>
      <c r="CI136" s="100">
        <f t="shared" si="32"/>
        <v>0</v>
      </c>
      <c r="CJ136" s="103">
        <f t="shared" si="31"/>
        <v>0</v>
      </c>
      <c r="CK136" s="101">
        <f t="shared" si="31"/>
        <v>0</v>
      </c>
      <c r="CL136" s="103">
        <f t="shared" si="31"/>
        <v>0</v>
      </c>
      <c r="CM136" s="101" t="e">
        <f t="shared" si="29"/>
        <v>#DIV/0!</v>
      </c>
    </row>
    <row r="137" spans="2:91" ht="18" x14ac:dyDescent="0.35">
      <c r="B137" s="94"/>
      <c r="C137" s="97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19"/>
        <v>12</v>
      </c>
      <c r="AY137" s="100"/>
      <c r="AZ137" s="101"/>
      <c r="BA137" s="102">
        <f t="shared" si="20"/>
        <v>0</v>
      </c>
      <c r="BB137" s="100" t="e">
        <f t="shared" si="21"/>
        <v>#DIV/0!</v>
      </c>
      <c r="BC137" s="100">
        <f t="shared" si="22"/>
        <v>0</v>
      </c>
      <c r="BD137" s="100" t="e">
        <f t="shared" si="23"/>
        <v>#DIV/0!</v>
      </c>
      <c r="BE137" s="100">
        <f t="shared" si="24"/>
        <v>0</v>
      </c>
      <c r="BF137" s="100" t="e">
        <f t="shared" si="25"/>
        <v>#DIV/0!</v>
      </c>
      <c r="BG137" s="103" t="e">
        <f>+VLOOKUP(J137,'Código Barras'!$C$3:$D$1694,1,0)</f>
        <v>#N/A</v>
      </c>
      <c r="BH137" s="101" t="e">
        <f t="shared" si="26"/>
        <v>#DIV/0!</v>
      </c>
      <c r="BI137" s="103" t="e">
        <f>+VLOOKUP(L137,'Código Barras'!$C$3:$D$1694,1,0)</f>
        <v>#N/A</v>
      </c>
      <c r="BJ137" s="101" t="e">
        <f t="shared" si="27"/>
        <v>#DIV/0!</v>
      </c>
      <c r="BK137" s="104" t="str">
        <f>IF(N137&lt;&gt;"",VLOOKUP(N137,Distribuidoras!$B$3:$B$30,1,0),"")</f>
        <v/>
      </c>
      <c r="BL137" s="104" t="e">
        <f>+VLOOKUP(O137,'Cod. Único Territorial'!$D$3:$D$348,1,0)</f>
        <v>#N/A</v>
      </c>
      <c r="BM137" s="104" t="e">
        <f>+VLOOKUP(P137,'Cod. Único Territorial'!$B$3:$B$348,1,0)</f>
        <v>#N/A</v>
      </c>
      <c r="BN137" s="104" t="e">
        <f>+VLOOKUP(Q137,'Sector Económico'!$B$3:$B$30,1,0)</f>
        <v>#N/A</v>
      </c>
      <c r="BO137" s="104" t="e">
        <f>+VLOOKUP(R137,'Sector Económico'!$C$3:$C$30,1,0)</f>
        <v>#N/A</v>
      </c>
      <c r="BP137" s="103">
        <f t="shared" si="28"/>
        <v>0</v>
      </c>
      <c r="BQ137" s="103">
        <f t="shared" si="28"/>
        <v>0</v>
      </c>
      <c r="BR137" s="103">
        <f t="shared" si="28"/>
        <v>0</v>
      </c>
      <c r="BS137" s="103">
        <f t="shared" si="18"/>
        <v>0</v>
      </c>
      <c r="BT137" s="101">
        <f t="shared" si="35"/>
        <v>0</v>
      </c>
      <c r="BU137" s="101">
        <f t="shared" si="35"/>
        <v>0</v>
      </c>
      <c r="BV137" s="101">
        <f t="shared" si="34"/>
        <v>0</v>
      </c>
      <c r="BW137" s="101">
        <f t="shared" si="34"/>
        <v>0</v>
      </c>
      <c r="BX137" s="101">
        <f t="shared" si="34"/>
        <v>0</v>
      </c>
      <c r="BY137" s="101">
        <f t="shared" si="34"/>
        <v>0</v>
      </c>
      <c r="BZ137" s="101">
        <f t="shared" si="34"/>
        <v>0</v>
      </c>
      <c r="CA137" s="101">
        <f t="shared" si="34"/>
        <v>0</v>
      </c>
      <c r="CB137" s="100">
        <f t="shared" si="34"/>
        <v>0</v>
      </c>
      <c r="CC137" s="101">
        <f t="shared" si="34"/>
        <v>0</v>
      </c>
      <c r="CD137" s="102">
        <f t="shared" si="34"/>
        <v>0</v>
      </c>
      <c r="CE137" s="100">
        <f t="shared" si="32"/>
        <v>0</v>
      </c>
      <c r="CF137" s="100">
        <f t="shared" si="32"/>
        <v>0</v>
      </c>
      <c r="CG137" s="100">
        <f t="shared" si="32"/>
        <v>0</v>
      </c>
      <c r="CH137" s="100">
        <f t="shared" si="32"/>
        <v>0</v>
      </c>
      <c r="CI137" s="100">
        <f t="shared" si="32"/>
        <v>0</v>
      </c>
      <c r="CJ137" s="103">
        <f t="shared" si="31"/>
        <v>0</v>
      </c>
      <c r="CK137" s="101">
        <f t="shared" si="31"/>
        <v>0</v>
      </c>
      <c r="CL137" s="103">
        <f t="shared" si="31"/>
        <v>0</v>
      </c>
      <c r="CM137" s="101" t="e">
        <f t="shared" si="29"/>
        <v>#DIV/0!</v>
      </c>
    </row>
    <row r="138" spans="2:91" ht="18" x14ac:dyDescent="0.35">
      <c r="B138" s="94"/>
      <c r="C138" s="97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19"/>
        <v>12</v>
      </c>
      <c r="AY138" s="100"/>
      <c r="AZ138" s="101"/>
      <c r="BA138" s="102">
        <f t="shared" si="20"/>
        <v>0</v>
      </c>
      <c r="BB138" s="100" t="e">
        <f t="shared" si="21"/>
        <v>#DIV/0!</v>
      </c>
      <c r="BC138" s="100">
        <f t="shared" si="22"/>
        <v>0</v>
      </c>
      <c r="BD138" s="100" t="e">
        <f t="shared" si="23"/>
        <v>#DIV/0!</v>
      </c>
      <c r="BE138" s="100">
        <f t="shared" si="24"/>
        <v>0</v>
      </c>
      <c r="BF138" s="100" t="e">
        <f t="shared" si="25"/>
        <v>#DIV/0!</v>
      </c>
      <c r="BG138" s="103" t="e">
        <f>+VLOOKUP(J138,'Código Barras'!$C$3:$D$1694,1,0)</f>
        <v>#N/A</v>
      </c>
      <c r="BH138" s="101" t="e">
        <f t="shared" si="26"/>
        <v>#DIV/0!</v>
      </c>
      <c r="BI138" s="103" t="e">
        <f>+VLOOKUP(L138,'Código Barras'!$C$3:$D$1694,1,0)</f>
        <v>#N/A</v>
      </c>
      <c r="BJ138" s="101" t="e">
        <f t="shared" si="27"/>
        <v>#DIV/0!</v>
      </c>
      <c r="BK138" s="104" t="str">
        <f>IF(N138&lt;&gt;"",VLOOKUP(N138,Distribuidoras!$B$3:$B$30,1,0),"")</f>
        <v/>
      </c>
      <c r="BL138" s="104" t="e">
        <f>+VLOOKUP(O138,'Cod. Único Territorial'!$D$3:$D$348,1,0)</f>
        <v>#N/A</v>
      </c>
      <c r="BM138" s="104" t="e">
        <f>+VLOOKUP(P138,'Cod. Único Territorial'!$B$3:$B$348,1,0)</f>
        <v>#N/A</v>
      </c>
      <c r="BN138" s="104" t="e">
        <f>+VLOOKUP(Q138,'Sector Económico'!$B$3:$B$30,1,0)</f>
        <v>#N/A</v>
      </c>
      <c r="BO138" s="104" t="e">
        <f>+VLOOKUP(R138,'Sector Económico'!$C$3:$C$30,1,0)</f>
        <v>#N/A</v>
      </c>
      <c r="BP138" s="103">
        <f t="shared" si="28"/>
        <v>0</v>
      </c>
      <c r="BQ138" s="103">
        <f t="shared" si="28"/>
        <v>0</v>
      </c>
      <c r="BR138" s="103">
        <f t="shared" si="28"/>
        <v>0</v>
      </c>
      <c r="BS138" s="103">
        <f t="shared" si="28"/>
        <v>0</v>
      </c>
      <c r="BT138" s="101">
        <f t="shared" si="35"/>
        <v>0</v>
      </c>
      <c r="BU138" s="101">
        <f t="shared" si="35"/>
        <v>0</v>
      </c>
      <c r="BV138" s="101">
        <f t="shared" si="34"/>
        <v>0</v>
      </c>
      <c r="BW138" s="101">
        <f t="shared" si="34"/>
        <v>0</v>
      </c>
      <c r="BX138" s="101">
        <f t="shared" si="34"/>
        <v>0</v>
      </c>
      <c r="BY138" s="101">
        <f t="shared" si="34"/>
        <v>0</v>
      </c>
      <c r="BZ138" s="101">
        <f t="shared" si="34"/>
        <v>0</v>
      </c>
      <c r="CA138" s="101">
        <f t="shared" si="34"/>
        <v>0</v>
      </c>
      <c r="CB138" s="100">
        <f t="shared" si="34"/>
        <v>0</v>
      </c>
      <c r="CC138" s="101">
        <f t="shared" si="34"/>
        <v>0</v>
      </c>
      <c r="CD138" s="102">
        <f t="shared" si="34"/>
        <v>0</v>
      </c>
      <c r="CE138" s="100">
        <f t="shared" si="32"/>
        <v>0</v>
      </c>
      <c r="CF138" s="100">
        <f t="shared" si="32"/>
        <v>0</v>
      </c>
      <c r="CG138" s="100">
        <f t="shared" si="32"/>
        <v>0</v>
      </c>
      <c r="CH138" s="100">
        <f t="shared" si="32"/>
        <v>0</v>
      </c>
      <c r="CI138" s="100">
        <f t="shared" si="32"/>
        <v>0</v>
      </c>
      <c r="CJ138" s="103">
        <f t="shared" si="31"/>
        <v>0</v>
      </c>
      <c r="CK138" s="101">
        <f t="shared" si="31"/>
        <v>0</v>
      </c>
      <c r="CL138" s="103">
        <f t="shared" si="31"/>
        <v>0</v>
      </c>
      <c r="CM138" s="101" t="e">
        <f t="shared" si="29"/>
        <v>#DIV/0!</v>
      </c>
    </row>
    <row r="139" spans="2:91" ht="18" x14ac:dyDescent="0.35">
      <c r="B139" s="94"/>
      <c r="C139" s="97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36">SUMPRODUCT(--(ISERROR(AY139:CM139)))</f>
        <v>12</v>
      </c>
      <c r="AY139" s="100"/>
      <c r="AZ139" s="101"/>
      <c r="BA139" s="102">
        <f t="shared" ref="BA139:BA202" si="37">+D139</f>
        <v>0</v>
      </c>
      <c r="BB139" s="100" t="e">
        <f t="shared" ref="BB139:BB202" si="38">IF(ISTEXT(E139),E139,1/0)</f>
        <v>#DIV/0!</v>
      </c>
      <c r="BC139" s="100">
        <f t="shared" ref="BC139:BC202" si="39">+F139</f>
        <v>0</v>
      </c>
      <c r="BD139" s="100" t="e">
        <f t="shared" ref="BD139:BD202" si="40">IF(ISTEXT(G139),G139,1/0)</f>
        <v>#DIV/0!</v>
      </c>
      <c r="BE139" s="100">
        <f t="shared" ref="BE139:BE202" si="41">+H139</f>
        <v>0</v>
      </c>
      <c r="BF139" s="100" t="e">
        <f t="shared" ref="BF139:BF202" si="42">IF(ISTEXT(I139),I139,1/0)</f>
        <v>#DIV/0!</v>
      </c>
      <c r="BG139" s="103" t="e">
        <f>+VLOOKUP(J139,'Código Barras'!$C$3:$D$1694,1,0)</f>
        <v>#N/A</v>
      </c>
      <c r="BH139" s="101" t="e">
        <f t="shared" ref="BH139:BH202" si="43">IF(ISNUMBER(K139),K139,1/0)</f>
        <v>#DIV/0!</v>
      </c>
      <c r="BI139" s="103" t="e">
        <f>+VLOOKUP(L139,'Código Barras'!$C$3:$D$1694,1,0)</f>
        <v>#N/A</v>
      </c>
      <c r="BJ139" s="101" t="e">
        <f t="shared" ref="BJ139:BJ202" si="44">IF(ISNUMBER(M139),M139,1/0)</f>
        <v>#DIV/0!</v>
      </c>
      <c r="BK139" s="104" t="str">
        <f>IF(N139&lt;&gt;"",VLOOKUP(N139,Distribuidoras!$B$3:$B$30,1,0),"")</f>
        <v/>
      </c>
      <c r="BL139" s="104" t="e">
        <f>+VLOOKUP(O139,'Cod. Único Territorial'!$D$3:$D$348,1,0)</f>
        <v>#N/A</v>
      </c>
      <c r="BM139" s="104" t="e">
        <f>+VLOOKUP(P139,'Cod. Único Territorial'!$B$3:$B$348,1,0)</f>
        <v>#N/A</v>
      </c>
      <c r="BN139" s="104" t="e">
        <f>+VLOOKUP(Q139,'Sector Económico'!$B$3:$B$30,1,0)</f>
        <v>#N/A</v>
      </c>
      <c r="BO139" s="104" t="e">
        <f>+VLOOKUP(R139,'Sector Económico'!$C$3:$C$30,1,0)</f>
        <v>#N/A</v>
      </c>
      <c r="BP139" s="103">
        <f t="shared" ref="BP139:BS202" si="45">+S139</f>
        <v>0</v>
      </c>
      <c r="BQ139" s="103">
        <f t="shared" si="45"/>
        <v>0</v>
      </c>
      <c r="BR139" s="103">
        <f t="shared" si="45"/>
        <v>0</v>
      </c>
      <c r="BS139" s="103">
        <f t="shared" si="45"/>
        <v>0</v>
      </c>
      <c r="BT139" s="101">
        <f>IF(OR(ISNUMBER(W139),W139=0),W139,1/0)</f>
        <v>0</v>
      </c>
      <c r="BU139" s="101">
        <f t="shared" si="35"/>
        <v>0</v>
      </c>
      <c r="BV139" s="101">
        <f t="shared" si="34"/>
        <v>0</v>
      </c>
      <c r="BW139" s="101">
        <f t="shared" si="34"/>
        <v>0</v>
      </c>
      <c r="BX139" s="101">
        <f t="shared" si="34"/>
        <v>0</v>
      </c>
      <c r="BY139" s="101">
        <f t="shared" si="34"/>
        <v>0</v>
      </c>
      <c r="BZ139" s="101">
        <f t="shared" si="34"/>
        <v>0</v>
      </c>
      <c r="CA139" s="101">
        <f t="shared" si="34"/>
        <v>0</v>
      </c>
      <c r="CB139" s="100">
        <f t="shared" si="34"/>
        <v>0</v>
      </c>
      <c r="CC139" s="101">
        <f t="shared" si="34"/>
        <v>0</v>
      </c>
      <c r="CD139" s="102">
        <f t="shared" si="34"/>
        <v>0</v>
      </c>
      <c r="CE139" s="100">
        <f t="shared" si="32"/>
        <v>0</v>
      </c>
      <c r="CF139" s="100">
        <f t="shared" si="32"/>
        <v>0</v>
      </c>
      <c r="CG139" s="100">
        <f t="shared" si="32"/>
        <v>0</v>
      </c>
      <c r="CH139" s="100">
        <f t="shared" si="32"/>
        <v>0</v>
      </c>
      <c r="CI139" s="100">
        <f t="shared" si="32"/>
        <v>0</v>
      </c>
      <c r="CJ139" s="103">
        <f t="shared" si="31"/>
        <v>0</v>
      </c>
      <c r="CK139" s="101">
        <f t="shared" si="31"/>
        <v>0</v>
      </c>
      <c r="CL139" s="103">
        <f t="shared" si="31"/>
        <v>0</v>
      </c>
      <c r="CM139" s="101" t="e">
        <f t="shared" ref="CM139:CM202" si="46">IF(ISNUMBER(AP139),AP139,1/0)</f>
        <v>#DIV/0!</v>
      </c>
    </row>
    <row r="140" spans="2:91" ht="18" x14ac:dyDescent="0.35">
      <c r="B140" s="94"/>
      <c r="C140" s="97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36"/>
        <v>12</v>
      </c>
      <c r="AY140" s="100"/>
      <c r="AZ140" s="101"/>
      <c r="BA140" s="102">
        <f t="shared" si="37"/>
        <v>0</v>
      </c>
      <c r="BB140" s="100" t="e">
        <f t="shared" si="38"/>
        <v>#DIV/0!</v>
      </c>
      <c r="BC140" s="100">
        <f t="shared" si="39"/>
        <v>0</v>
      </c>
      <c r="BD140" s="100" t="e">
        <f t="shared" si="40"/>
        <v>#DIV/0!</v>
      </c>
      <c r="BE140" s="100">
        <f t="shared" si="41"/>
        <v>0</v>
      </c>
      <c r="BF140" s="100" t="e">
        <f t="shared" si="42"/>
        <v>#DIV/0!</v>
      </c>
      <c r="BG140" s="103" t="e">
        <f>+VLOOKUP(J140,'Código Barras'!$C$3:$D$1694,1,0)</f>
        <v>#N/A</v>
      </c>
      <c r="BH140" s="101" t="e">
        <f t="shared" si="43"/>
        <v>#DIV/0!</v>
      </c>
      <c r="BI140" s="103" t="e">
        <f>+VLOOKUP(L140,'Código Barras'!$C$3:$D$1694,1,0)</f>
        <v>#N/A</v>
      </c>
      <c r="BJ140" s="101" t="e">
        <f t="shared" si="44"/>
        <v>#DIV/0!</v>
      </c>
      <c r="BK140" s="104" t="str">
        <f>IF(N140&lt;&gt;"",VLOOKUP(N140,Distribuidoras!$B$3:$B$30,1,0),"")</f>
        <v/>
      </c>
      <c r="BL140" s="104" t="e">
        <f>+VLOOKUP(O140,'Cod. Único Territorial'!$D$3:$D$348,1,0)</f>
        <v>#N/A</v>
      </c>
      <c r="BM140" s="104" t="e">
        <f>+VLOOKUP(P140,'Cod. Único Territorial'!$B$3:$B$348,1,0)</f>
        <v>#N/A</v>
      </c>
      <c r="BN140" s="104" t="e">
        <f>+VLOOKUP(Q140,'Sector Económico'!$B$3:$B$30,1,0)</f>
        <v>#N/A</v>
      </c>
      <c r="BO140" s="104" t="e">
        <f>+VLOOKUP(R140,'Sector Económico'!$C$3:$C$30,1,0)</f>
        <v>#N/A</v>
      </c>
      <c r="BP140" s="103">
        <f t="shared" si="45"/>
        <v>0</v>
      </c>
      <c r="BQ140" s="103">
        <f t="shared" si="45"/>
        <v>0</v>
      </c>
      <c r="BR140" s="103">
        <f t="shared" si="45"/>
        <v>0</v>
      </c>
      <c r="BS140" s="103">
        <f t="shared" si="45"/>
        <v>0</v>
      </c>
      <c r="BT140" s="101">
        <f t="shared" si="35"/>
        <v>0</v>
      </c>
      <c r="BU140" s="101">
        <f t="shared" si="35"/>
        <v>0</v>
      </c>
      <c r="BV140" s="101">
        <f t="shared" si="34"/>
        <v>0</v>
      </c>
      <c r="BW140" s="101">
        <f t="shared" si="34"/>
        <v>0</v>
      </c>
      <c r="BX140" s="101">
        <f t="shared" si="34"/>
        <v>0</v>
      </c>
      <c r="BY140" s="101">
        <f t="shared" si="34"/>
        <v>0</v>
      </c>
      <c r="BZ140" s="101">
        <f t="shared" si="34"/>
        <v>0</v>
      </c>
      <c r="CA140" s="101">
        <f t="shared" si="34"/>
        <v>0</v>
      </c>
      <c r="CB140" s="100">
        <f t="shared" si="34"/>
        <v>0</v>
      </c>
      <c r="CC140" s="101">
        <f t="shared" si="34"/>
        <v>0</v>
      </c>
      <c r="CD140" s="102">
        <f t="shared" si="34"/>
        <v>0</v>
      </c>
      <c r="CE140" s="100">
        <f t="shared" si="32"/>
        <v>0</v>
      </c>
      <c r="CF140" s="100">
        <f t="shared" si="32"/>
        <v>0</v>
      </c>
      <c r="CG140" s="100">
        <f t="shared" si="32"/>
        <v>0</v>
      </c>
      <c r="CH140" s="100">
        <f t="shared" si="32"/>
        <v>0</v>
      </c>
      <c r="CI140" s="100">
        <f t="shared" si="32"/>
        <v>0</v>
      </c>
      <c r="CJ140" s="103">
        <f t="shared" si="31"/>
        <v>0</v>
      </c>
      <c r="CK140" s="101">
        <f t="shared" si="31"/>
        <v>0</v>
      </c>
      <c r="CL140" s="103">
        <f t="shared" si="31"/>
        <v>0</v>
      </c>
      <c r="CM140" s="101" t="e">
        <f t="shared" si="46"/>
        <v>#DIV/0!</v>
      </c>
    </row>
    <row r="141" spans="2:91" ht="18" x14ac:dyDescent="0.35">
      <c r="B141" s="94"/>
      <c r="C141" s="97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36"/>
        <v>12</v>
      </c>
      <c r="AY141" s="100"/>
      <c r="AZ141" s="101"/>
      <c r="BA141" s="102">
        <f t="shared" si="37"/>
        <v>0</v>
      </c>
      <c r="BB141" s="100" t="e">
        <f t="shared" si="38"/>
        <v>#DIV/0!</v>
      </c>
      <c r="BC141" s="100">
        <f t="shared" si="39"/>
        <v>0</v>
      </c>
      <c r="BD141" s="100" t="e">
        <f t="shared" si="40"/>
        <v>#DIV/0!</v>
      </c>
      <c r="BE141" s="100">
        <f t="shared" si="41"/>
        <v>0</v>
      </c>
      <c r="BF141" s="100" t="e">
        <f t="shared" si="42"/>
        <v>#DIV/0!</v>
      </c>
      <c r="BG141" s="103" t="e">
        <f>+VLOOKUP(J141,'Código Barras'!$C$3:$D$1694,1,0)</f>
        <v>#N/A</v>
      </c>
      <c r="BH141" s="101" t="e">
        <f t="shared" si="43"/>
        <v>#DIV/0!</v>
      </c>
      <c r="BI141" s="103" t="e">
        <f>+VLOOKUP(L141,'Código Barras'!$C$3:$D$1694,1,0)</f>
        <v>#N/A</v>
      </c>
      <c r="BJ141" s="101" t="e">
        <f t="shared" si="44"/>
        <v>#DIV/0!</v>
      </c>
      <c r="BK141" s="104" t="str">
        <f>IF(N141&lt;&gt;"",VLOOKUP(N141,Distribuidoras!$B$3:$B$30,1,0),"")</f>
        <v/>
      </c>
      <c r="BL141" s="104" t="e">
        <f>+VLOOKUP(O141,'Cod. Único Territorial'!$D$3:$D$348,1,0)</f>
        <v>#N/A</v>
      </c>
      <c r="BM141" s="104" t="e">
        <f>+VLOOKUP(P141,'Cod. Único Territorial'!$B$3:$B$348,1,0)</f>
        <v>#N/A</v>
      </c>
      <c r="BN141" s="104" t="e">
        <f>+VLOOKUP(Q141,'Sector Económico'!$B$3:$B$30,1,0)</f>
        <v>#N/A</v>
      </c>
      <c r="BO141" s="104" t="e">
        <f>+VLOOKUP(R141,'Sector Económico'!$C$3:$C$30,1,0)</f>
        <v>#N/A</v>
      </c>
      <c r="BP141" s="103">
        <f t="shared" si="45"/>
        <v>0</v>
      </c>
      <c r="BQ141" s="103">
        <f t="shared" si="45"/>
        <v>0</v>
      </c>
      <c r="BR141" s="103">
        <f t="shared" si="45"/>
        <v>0</v>
      </c>
      <c r="BS141" s="103">
        <f t="shared" si="45"/>
        <v>0</v>
      </c>
      <c r="BT141" s="101">
        <f t="shared" si="35"/>
        <v>0</v>
      </c>
      <c r="BU141" s="101">
        <f t="shared" si="35"/>
        <v>0</v>
      </c>
      <c r="BV141" s="101">
        <f t="shared" si="34"/>
        <v>0</v>
      </c>
      <c r="BW141" s="101">
        <f t="shared" si="34"/>
        <v>0</v>
      </c>
      <c r="BX141" s="101">
        <f t="shared" si="34"/>
        <v>0</v>
      </c>
      <c r="BY141" s="101">
        <f t="shared" si="34"/>
        <v>0</v>
      </c>
      <c r="BZ141" s="101">
        <f t="shared" si="34"/>
        <v>0</v>
      </c>
      <c r="CA141" s="101">
        <f t="shared" si="34"/>
        <v>0</v>
      </c>
      <c r="CB141" s="100">
        <f t="shared" si="34"/>
        <v>0</v>
      </c>
      <c r="CC141" s="101">
        <f t="shared" si="34"/>
        <v>0</v>
      </c>
      <c r="CD141" s="102">
        <f t="shared" si="34"/>
        <v>0</v>
      </c>
      <c r="CE141" s="100">
        <f t="shared" si="32"/>
        <v>0</v>
      </c>
      <c r="CF141" s="100">
        <f t="shared" si="32"/>
        <v>0</v>
      </c>
      <c r="CG141" s="100">
        <f t="shared" si="32"/>
        <v>0</v>
      </c>
      <c r="CH141" s="100">
        <f t="shared" si="32"/>
        <v>0</v>
      </c>
      <c r="CI141" s="100">
        <f t="shared" si="32"/>
        <v>0</v>
      </c>
      <c r="CJ141" s="103">
        <f t="shared" si="31"/>
        <v>0</v>
      </c>
      <c r="CK141" s="101">
        <f t="shared" si="31"/>
        <v>0</v>
      </c>
      <c r="CL141" s="103">
        <f t="shared" si="31"/>
        <v>0</v>
      </c>
      <c r="CM141" s="101" t="e">
        <f t="shared" si="46"/>
        <v>#DIV/0!</v>
      </c>
    </row>
    <row r="142" spans="2:91" ht="18" x14ac:dyDescent="0.35">
      <c r="B142" s="94"/>
      <c r="C142" s="97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36"/>
        <v>12</v>
      </c>
      <c r="AY142" s="100"/>
      <c r="AZ142" s="101"/>
      <c r="BA142" s="102">
        <f t="shared" si="37"/>
        <v>0</v>
      </c>
      <c r="BB142" s="100" t="e">
        <f t="shared" si="38"/>
        <v>#DIV/0!</v>
      </c>
      <c r="BC142" s="100">
        <f t="shared" si="39"/>
        <v>0</v>
      </c>
      <c r="BD142" s="100" t="e">
        <f t="shared" si="40"/>
        <v>#DIV/0!</v>
      </c>
      <c r="BE142" s="100">
        <f t="shared" si="41"/>
        <v>0</v>
      </c>
      <c r="BF142" s="100" t="e">
        <f t="shared" si="42"/>
        <v>#DIV/0!</v>
      </c>
      <c r="BG142" s="103" t="e">
        <f>+VLOOKUP(J142,'Código Barras'!$C$3:$D$1694,1,0)</f>
        <v>#N/A</v>
      </c>
      <c r="BH142" s="101" t="e">
        <f t="shared" si="43"/>
        <v>#DIV/0!</v>
      </c>
      <c r="BI142" s="103" t="e">
        <f>+VLOOKUP(L142,'Código Barras'!$C$3:$D$1694,1,0)</f>
        <v>#N/A</v>
      </c>
      <c r="BJ142" s="101" t="e">
        <f t="shared" si="44"/>
        <v>#DIV/0!</v>
      </c>
      <c r="BK142" s="104" t="str">
        <f>IF(N142&lt;&gt;"",VLOOKUP(N142,Distribuidoras!$B$3:$B$30,1,0),"")</f>
        <v/>
      </c>
      <c r="BL142" s="104" t="e">
        <f>+VLOOKUP(O142,'Cod. Único Territorial'!$D$3:$D$348,1,0)</f>
        <v>#N/A</v>
      </c>
      <c r="BM142" s="104" t="e">
        <f>+VLOOKUP(P142,'Cod. Único Territorial'!$B$3:$B$348,1,0)</f>
        <v>#N/A</v>
      </c>
      <c r="BN142" s="104" t="e">
        <f>+VLOOKUP(Q142,'Sector Económico'!$B$3:$B$30,1,0)</f>
        <v>#N/A</v>
      </c>
      <c r="BO142" s="104" t="e">
        <f>+VLOOKUP(R142,'Sector Económico'!$C$3:$C$30,1,0)</f>
        <v>#N/A</v>
      </c>
      <c r="BP142" s="103">
        <f t="shared" si="45"/>
        <v>0</v>
      </c>
      <c r="BQ142" s="103">
        <f t="shared" si="45"/>
        <v>0</v>
      </c>
      <c r="BR142" s="103">
        <f t="shared" si="45"/>
        <v>0</v>
      </c>
      <c r="BS142" s="103">
        <f t="shared" si="45"/>
        <v>0</v>
      </c>
      <c r="BT142" s="101">
        <f t="shared" si="35"/>
        <v>0</v>
      </c>
      <c r="BU142" s="101">
        <f t="shared" si="35"/>
        <v>0</v>
      </c>
      <c r="BV142" s="101">
        <f t="shared" si="34"/>
        <v>0</v>
      </c>
      <c r="BW142" s="101">
        <f t="shared" si="34"/>
        <v>0</v>
      </c>
      <c r="BX142" s="101">
        <f t="shared" si="34"/>
        <v>0</v>
      </c>
      <c r="BY142" s="101">
        <f t="shared" si="34"/>
        <v>0</v>
      </c>
      <c r="BZ142" s="101">
        <f t="shared" si="34"/>
        <v>0</v>
      </c>
      <c r="CA142" s="101">
        <f t="shared" si="34"/>
        <v>0</v>
      </c>
      <c r="CB142" s="100">
        <f t="shared" si="34"/>
        <v>0</v>
      </c>
      <c r="CC142" s="101">
        <f t="shared" si="34"/>
        <v>0</v>
      </c>
      <c r="CD142" s="102">
        <f t="shared" si="34"/>
        <v>0</v>
      </c>
      <c r="CE142" s="100">
        <f t="shared" si="32"/>
        <v>0</v>
      </c>
      <c r="CF142" s="100">
        <f t="shared" si="32"/>
        <v>0</v>
      </c>
      <c r="CG142" s="100">
        <f t="shared" si="32"/>
        <v>0</v>
      </c>
      <c r="CH142" s="100">
        <f t="shared" si="32"/>
        <v>0</v>
      </c>
      <c r="CI142" s="100">
        <f t="shared" si="32"/>
        <v>0</v>
      </c>
      <c r="CJ142" s="103">
        <f t="shared" si="31"/>
        <v>0</v>
      </c>
      <c r="CK142" s="101">
        <f t="shared" si="31"/>
        <v>0</v>
      </c>
      <c r="CL142" s="103">
        <f t="shared" si="31"/>
        <v>0</v>
      </c>
      <c r="CM142" s="101" t="e">
        <f t="shared" si="46"/>
        <v>#DIV/0!</v>
      </c>
    </row>
    <row r="143" spans="2:91" ht="18" x14ac:dyDescent="0.35">
      <c r="B143" s="94"/>
      <c r="C143" s="97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36"/>
        <v>12</v>
      </c>
      <c r="AY143" s="100"/>
      <c r="AZ143" s="101"/>
      <c r="BA143" s="102">
        <f t="shared" si="37"/>
        <v>0</v>
      </c>
      <c r="BB143" s="100" t="e">
        <f t="shared" si="38"/>
        <v>#DIV/0!</v>
      </c>
      <c r="BC143" s="100">
        <f t="shared" si="39"/>
        <v>0</v>
      </c>
      <c r="BD143" s="100" t="e">
        <f t="shared" si="40"/>
        <v>#DIV/0!</v>
      </c>
      <c r="BE143" s="100">
        <f t="shared" si="41"/>
        <v>0</v>
      </c>
      <c r="BF143" s="100" t="e">
        <f t="shared" si="42"/>
        <v>#DIV/0!</v>
      </c>
      <c r="BG143" s="103" t="e">
        <f>+VLOOKUP(J143,'Código Barras'!$C$3:$D$1694,1,0)</f>
        <v>#N/A</v>
      </c>
      <c r="BH143" s="101" t="e">
        <f t="shared" si="43"/>
        <v>#DIV/0!</v>
      </c>
      <c r="BI143" s="103" t="e">
        <f>+VLOOKUP(L143,'Código Barras'!$C$3:$D$1694,1,0)</f>
        <v>#N/A</v>
      </c>
      <c r="BJ143" s="101" t="e">
        <f t="shared" si="44"/>
        <v>#DIV/0!</v>
      </c>
      <c r="BK143" s="104" t="str">
        <f>IF(N143&lt;&gt;"",VLOOKUP(N143,Distribuidoras!$B$3:$B$30,1,0),"")</f>
        <v/>
      </c>
      <c r="BL143" s="104" t="e">
        <f>+VLOOKUP(O143,'Cod. Único Territorial'!$D$3:$D$348,1,0)</f>
        <v>#N/A</v>
      </c>
      <c r="BM143" s="104" t="e">
        <f>+VLOOKUP(P143,'Cod. Único Territorial'!$B$3:$B$348,1,0)</f>
        <v>#N/A</v>
      </c>
      <c r="BN143" s="104" t="e">
        <f>+VLOOKUP(Q143,'Sector Económico'!$B$3:$B$30,1,0)</f>
        <v>#N/A</v>
      </c>
      <c r="BO143" s="104" t="e">
        <f>+VLOOKUP(R143,'Sector Económico'!$C$3:$C$30,1,0)</f>
        <v>#N/A</v>
      </c>
      <c r="BP143" s="103">
        <f t="shared" si="45"/>
        <v>0</v>
      </c>
      <c r="BQ143" s="103">
        <f t="shared" si="45"/>
        <v>0</v>
      </c>
      <c r="BR143" s="103">
        <f t="shared" si="45"/>
        <v>0</v>
      </c>
      <c r="BS143" s="103">
        <f t="shared" si="45"/>
        <v>0</v>
      </c>
      <c r="BT143" s="101">
        <f t="shared" si="35"/>
        <v>0</v>
      </c>
      <c r="BU143" s="101">
        <f t="shared" si="35"/>
        <v>0</v>
      </c>
      <c r="BV143" s="101">
        <f t="shared" si="34"/>
        <v>0</v>
      </c>
      <c r="BW143" s="101">
        <f t="shared" si="34"/>
        <v>0</v>
      </c>
      <c r="BX143" s="101">
        <f t="shared" si="34"/>
        <v>0</v>
      </c>
      <c r="BY143" s="101">
        <f t="shared" si="34"/>
        <v>0</v>
      </c>
      <c r="BZ143" s="101">
        <f t="shared" si="34"/>
        <v>0</v>
      </c>
      <c r="CA143" s="101">
        <f t="shared" si="34"/>
        <v>0</v>
      </c>
      <c r="CB143" s="100">
        <f t="shared" si="34"/>
        <v>0</v>
      </c>
      <c r="CC143" s="101">
        <f t="shared" si="34"/>
        <v>0</v>
      </c>
      <c r="CD143" s="102">
        <f t="shared" si="34"/>
        <v>0</v>
      </c>
      <c r="CE143" s="100">
        <f t="shared" si="32"/>
        <v>0</v>
      </c>
      <c r="CF143" s="100">
        <f t="shared" si="32"/>
        <v>0</v>
      </c>
      <c r="CG143" s="100">
        <f t="shared" si="32"/>
        <v>0</v>
      </c>
      <c r="CH143" s="100">
        <f t="shared" si="32"/>
        <v>0</v>
      </c>
      <c r="CI143" s="100">
        <f t="shared" si="32"/>
        <v>0</v>
      </c>
      <c r="CJ143" s="103">
        <f t="shared" si="31"/>
        <v>0</v>
      </c>
      <c r="CK143" s="101">
        <f t="shared" si="31"/>
        <v>0</v>
      </c>
      <c r="CL143" s="103">
        <f t="shared" si="31"/>
        <v>0</v>
      </c>
      <c r="CM143" s="101" t="e">
        <f t="shared" si="46"/>
        <v>#DIV/0!</v>
      </c>
    </row>
    <row r="144" spans="2:91" ht="18" x14ac:dyDescent="0.35">
      <c r="B144" s="94"/>
      <c r="C144" s="97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36"/>
        <v>12</v>
      </c>
      <c r="AY144" s="100"/>
      <c r="AZ144" s="101"/>
      <c r="BA144" s="102">
        <f t="shared" si="37"/>
        <v>0</v>
      </c>
      <c r="BB144" s="100" t="e">
        <f t="shared" si="38"/>
        <v>#DIV/0!</v>
      </c>
      <c r="BC144" s="100">
        <f t="shared" si="39"/>
        <v>0</v>
      </c>
      <c r="BD144" s="100" t="e">
        <f t="shared" si="40"/>
        <v>#DIV/0!</v>
      </c>
      <c r="BE144" s="100">
        <f t="shared" si="41"/>
        <v>0</v>
      </c>
      <c r="BF144" s="100" t="e">
        <f t="shared" si="42"/>
        <v>#DIV/0!</v>
      </c>
      <c r="BG144" s="103" t="e">
        <f>+VLOOKUP(J144,'Código Barras'!$C$3:$D$1694,1,0)</f>
        <v>#N/A</v>
      </c>
      <c r="BH144" s="101" t="e">
        <f t="shared" si="43"/>
        <v>#DIV/0!</v>
      </c>
      <c r="BI144" s="103" t="e">
        <f>+VLOOKUP(L144,'Código Barras'!$C$3:$D$1694,1,0)</f>
        <v>#N/A</v>
      </c>
      <c r="BJ144" s="101" t="e">
        <f t="shared" si="44"/>
        <v>#DIV/0!</v>
      </c>
      <c r="BK144" s="104" t="str">
        <f>IF(N144&lt;&gt;"",VLOOKUP(N144,Distribuidoras!$B$3:$B$30,1,0),"")</f>
        <v/>
      </c>
      <c r="BL144" s="104" t="e">
        <f>+VLOOKUP(O144,'Cod. Único Territorial'!$D$3:$D$348,1,0)</f>
        <v>#N/A</v>
      </c>
      <c r="BM144" s="104" t="e">
        <f>+VLOOKUP(P144,'Cod. Único Territorial'!$B$3:$B$348,1,0)</f>
        <v>#N/A</v>
      </c>
      <c r="BN144" s="104" t="e">
        <f>+VLOOKUP(Q144,'Sector Económico'!$B$3:$B$30,1,0)</f>
        <v>#N/A</v>
      </c>
      <c r="BO144" s="104" t="e">
        <f>+VLOOKUP(R144,'Sector Económico'!$C$3:$C$30,1,0)</f>
        <v>#N/A</v>
      </c>
      <c r="BP144" s="103">
        <f t="shared" si="45"/>
        <v>0</v>
      </c>
      <c r="BQ144" s="103">
        <f t="shared" si="45"/>
        <v>0</v>
      </c>
      <c r="BR144" s="103">
        <f t="shared" si="45"/>
        <v>0</v>
      </c>
      <c r="BS144" s="103">
        <f t="shared" si="45"/>
        <v>0</v>
      </c>
      <c r="BT144" s="101">
        <f t="shared" si="35"/>
        <v>0</v>
      </c>
      <c r="BU144" s="101">
        <f t="shared" si="35"/>
        <v>0</v>
      </c>
      <c r="BV144" s="101">
        <f t="shared" si="34"/>
        <v>0</v>
      </c>
      <c r="BW144" s="101">
        <f t="shared" si="34"/>
        <v>0</v>
      </c>
      <c r="BX144" s="101">
        <f t="shared" si="34"/>
        <v>0</v>
      </c>
      <c r="BY144" s="101">
        <f t="shared" si="34"/>
        <v>0</v>
      </c>
      <c r="BZ144" s="101">
        <f t="shared" si="34"/>
        <v>0</v>
      </c>
      <c r="CA144" s="101">
        <f t="shared" si="34"/>
        <v>0</v>
      </c>
      <c r="CB144" s="100">
        <f t="shared" si="34"/>
        <v>0</v>
      </c>
      <c r="CC144" s="101">
        <f t="shared" si="34"/>
        <v>0</v>
      </c>
      <c r="CD144" s="102">
        <f t="shared" si="34"/>
        <v>0</v>
      </c>
      <c r="CE144" s="100">
        <f t="shared" si="32"/>
        <v>0</v>
      </c>
      <c r="CF144" s="100">
        <f t="shared" si="32"/>
        <v>0</v>
      </c>
      <c r="CG144" s="100">
        <f t="shared" si="32"/>
        <v>0</v>
      </c>
      <c r="CH144" s="100">
        <f t="shared" si="32"/>
        <v>0</v>
      </c>
      <c r="CI144" s="100">
        <f t="shared" si="32"/>
        <v>0</v>
      </c>
      <c r="CJ144" s="103">
        <f t="shared" si="31"/>
        <v>0</v>
      </c>
      <c r="CK144" s="101">
        <f t="shared" si="31"/>
        <v>0</v>
      </c>
      <c r="CL144" s="103">
        <f t="shared" si="31"/>
        <v>0</v>
      </c>
      <c r="CM144" s="101" t="e">
        <f t="shared" si="46"/>
        <v>#DIV/0!</v>
      </c>
    </row>
    <row r="145" spans="2:91" ht="18" x14ac:dyDescent="0.35">
      <c r="B145" s="94"/>
      <c r="C145" s="97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36"/>
        <v>12</v>
      </c>
      <c r="AY145" s="100"/>
      <c r="AZ145" s="101"/>
      <c r="BA145" s="102">
        <f t="shared" si="37"/>
        <v>0</v>
      </c>
      <c r="BB145" s="100" t="e">
        <f t="shared" si="38"/>
        <v>#DIV/0!</v>
      </c>
      <c r="BC145" s="100">
        <f t="shared" si="39"/>
        <v>0</v>
      </c>
      <c r="BD145" s="100" t="e">
        <f t="shared" si="40"/>
        <v>#DIV/0!</v>
      </c>
      <c r="BE145" s="100">
        <f t="shared" si="41"/>
        <v>0</v>
      </c>
      <c r="BF145" s="100" t="e">
        <f t="shared" si="42"/>
        <v>#DIV/0!</v>
      </c>
      <c r="BG145" s="103" t="e">
        <f>+VLOOKUP(J145,'Código Barras'!$C$3:$D$1694,1,0)</f>
        <v>#N/A</v>
      </c>
      <c r="BH145" s="101" t="e">
        <f t="shared" si="43"/>
        <v>#DIV/0!</v>
      </c>
      <c r="BI145" s="103" t="e">
        <f>+VLOOKUP(L145,'Código Barras'!$C$3:$D$1694,1,0)</f>
        <v>#N/A</v>
      </c>
      <c r="BJ145" s="101" t="e">
        <f t="shared" si="44"/>
        <v>#DIV/0!</v>
      </c>
      <c r="BK145" s="104" t="str">
        <f>IF(N145&lt;&gt;"",VLOOKUP(N145,Distribuidoras!$B$3:$B$30,1,0),"")</f>
        <v/>
      </c>
      <c r="BL145" s="104" t="e">
        <f>+VLOOKUP(O145,'Cod. Único Territorial'!$D$3:$D$348,1,0)</f>
        <v>#N/A</v>
      </c>
      <c r="BM145" s="104" t="e">
        <f>+VLOOKUP(P145,'Cod. Único Territorial'!$B$3:$B$348,1,0)</f>
        <v>#N/A</v>
      </c>
      <c r="BN145" s="104" t="e">
        <f>+VLOOKUP(Q145,'Sector Económico'!$B$3:$B$30,1,0)</f>
        <v>#N/A</v>
      </c>
      <c r="BO145" s="104" t="e">
        <f>+VLOOKUP(R145,'Sector Económico'!$C$3:$C$30,1,0)</f>
        <v>#N/A</v>
      </c>
      <c r="BP145" s="103">
        <f t="shared" si="45"/>
        <v>0</v>
      </c>
      <c r="BQ145" s="103">
        <f t="shared" si="45"/>
        <v>0</v>
      </c>
      <c r="BR145" s="103">
        <f t="shared" si="45"/>
        <v>0</v>
      </c>
      <c r="BS145" s="103">
        <f t="shared" si="45"/>
        <v>0</v>
      </c>
      <c r="BT145" s="101">
        <f t="shared" si="35"/>
        <v>0</v>
      </c>
      <c r="BU145" s="101">
        <f t="shared" si="35"/>
        <v>0</v>
      </c>
      <c r="BV145" s="101">
        <f t="shared" si="34"/>
        <v>0</v>
      </c>
      <c r="BW145" s="101">
        <f t="shared" si="34"/>
        <v>0</v>
      </c>
      <c r="BX145" s="101">
        <f t="shared" si="34"/>
        <v>0</v>
      </c>
      <c r="BY145" s="101">
        <f t="shared" si="34"/>
        <v>0</v>
      </c>
      <c r="BZ145" s="101">
        <f t="shared" si="34"/>
        <v>0</v>
      </c>
      <c r="CA145" s="101">
        <f t="shared" si="34"/>
        <v>0</v>
      </c>
      <c r="CB145" s="100">
        <f t="shared" si="34"/>
        <v>0</v>
      </c>
      <c r="CC145" s="101">
        <f t="shared" si="34"/>
        <v>0</v>
      </c>
      <c r="CD145" s="102">
        <f t="shared" si="34"/>
        <v>0</v>
      </c>
      <c r="CE145" s="100">
        <f t="shared" si="34"/>
        <v>0</v>
      </c>
      <c r="CF145" s="100">
        <f t="shared" si="34"/>
        <v>0</v>
      </c>
      <c r="CG145" s="100">
        <f t="shared" si="34"/>
        <v>0</v>
      </c>
      <c r="CH145" s="100">
        <f t="shared" ref="CH145:CL201" si="47">IF(OR(ISNUMBER(AK145),AK145=0),AK145,1/0)</f>
        <v>0</v>
      </c>
      <c r="CI145" s="100">
        <f t="shared" si="47"/>
        <v>0</v>
      </c>
      <c r="CJ145" s="103">
        <f t="shared" si="31"/>
        <v>0</v>
      </c>
      <c r="CK145" s="101">
        <f t="shared" si="31"/>
        <v>0</v>
      </c>
      <c r="CL145" s="103">
        <f t="shared" si="31"/>
        <v>0</v>
      </c>
      <c r="CM145" s="101" t="e">
        <f t="shared" si="46"/>
        <v>#DIV/0!</v>
      </c>
    </row>
    <row r="146" spans="2:91" ht="18" x14ac:dyDescent="0.35">
      <c r="B146" s="94"/>
      <c r="C146" s="97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36"/>
        <v>12</v>
      </c>
      <c r="AY146" s="100"/>
      <c r="AZ146" s="101"/>
      <c r="BA146" s="102">
        <f t="shared" si="37"/>
        <v>0</v>
      </c>
      <c r="BB146" s="100" t="e">
        <f t="shared" si="38"/>
        <v>#DIV/0!</v>
      </c>
      <c r="BC146" s="100">
        <f t="shared" si="39"/>
        <v>0</v>
      </c>
      <c r="BD146" s="100" t="e">
        <f t="shared" si="40"/>
        <v>#DIV/0!</v>
      </c>
      <c r="BE146" s="100">
        <f t="shared" si="41"/>
        <v>0</v>
      </c>
      <c r="BF146" s="100" t="e">
        <f t="shared" si="42"/>
        <v>#DIV/0!</v>
      </c>
      <c r="BG146" s="103" t="e">
        <f>+VLOOKUP(J146,'Código Barras'!$C$3:$D$1694,1,0)</f>
        <v>#N/A</v>
      </c>
      <c r="BH146" s="101" t="e">
        <f t="shared" si="43"/>
        <v>#DIV/0!</v>
      </c>
      <c r="BI146" s="103" t="e">
        <f>+VLOOKUP(L146,'Código Barras'!$C$3:$D$1694,1,0)</f>
        <v>#N/A</v>
      </c>
      <c r="BJ146" s="101" t="e">
        <f t="shared" si="44"/>
        <v>#DIV/0!</v>
      </c>
      <c r="BK146" s="104" t="str">
        <f>IF(N146&lt;&gt;"",VLOOKUP(N146,Distribuidoras!$B$3:$B$30,1,0),"")</f>
        <v/>
      </c>
      <c r="BL146" s="104" t="e">
        <f>+VLOOKUP(O146,'Cod. Único Territorial'!$D$3:$D$348,1,0)</f>
        <v>#N/A</v>
      </c>
      <c r="BM146" s="104" t="e">
        <f>+VLOOKUP(P146,'Cod. Único Territorial'!$B$3:$B$348,1,0)</f>
        <v>#N/A</v>
      </c>
      <c r="BN146" s="104" t="e">
        <f>+VLOOKUP(Q146,'Sector Económico'!$B$3:$B$30,1,0)</f>
        <v>#N/A</v>
      </c>
      <c r="BO146" s="104" t="e">
        <f>+VLOOKUP(R146,'Sector Económico'!$C$3:$C$30,1,0)</f>
        <v>#N/A</v>
      </c>
      <c r="BP146" s="103">
        <f t="shared" si="45"/>
        <v>0</v>
      </c>
      <c r="BQ146" s="103">
        <f t="shared" si="45"/>
        <v>0</v>
      </c>
      <c r="BR146" s="103">
        <f t="shared" si="45"/>
        <v>0</v>
      </c>
      <c r="BS146" s="103">
        <f t="shared" si="45"/>
        <v>0</v>
      </c>
      <c r="BT146" s="101">
        <f t="shared" si="35"/>
        <v>0</v>
      </c>
      <c r="BU146" s="101">
        <f t="shared" si="35"/>
        <v>0</v>
      </c>
      <c r="BV146" s="101">
        <f t="shared" si="35"/>
        <v>0</v>
      </c>
      <c r="BW146" s="101">
        <f t="shared" si="35"/>
        <v>0</v>
      </c>
      <c r="BX146" s="101">
        <f t="shared" si="35"/>
        <v>0</v>
      </c>
      <c r="BY146" s="101">
        <f t="shared" si="35"/>
        <v>0</v>
      </c>
      <c r="BZ146" s="101">
        <f t="shared" si="35"/>
        <v>0</v>
      </c>
      <c r="CA146" s="101">
        <f t="shared" si="35"/>
        <v>0</v>
      </c>
      <c r="CB146" s="100">
        <f t="shared" si="35"/>
        <v>0</v>
      </c>
      <c r="CC146" s="101">
        <f t="shared" si="35"/>
        <v>0</v>
      </c>
      <c r="CD146" s="102">
        <f t="shared" si="35"/>
        <v>0</v>
      </c>
      <c r="CE146" s="100">
        <f t="shared" si="35"/>
        <v>0</v>
      </c>
      <c r="CF146" s="100">
        <f t="shared" si="35"/>
        <v>0</v>
      </c>
      <c r="CG146" s="100">
        <f t="shared" si="35"/>
        <v>0</v>
      </c>
      <c r="CH146" s="100">
        <f t="shared" si="47"/>
        <v>0</v>
      </c>
      <c r="CI146" s="100">
        <f t="shared" si="47"/>
        <v>0</v>
      </c>
      <c r="CJ146" s="103">
        <f t="shared" si="31"/>
        <v>0</v>
      </c>
      <c r="CK146" s="101">
        <f t="shared" si="31"/>
        <v>0</v>
      </c>
      <c r="CL146" s="103">
        <f t="shared" si="31"/>
        <v>0</v>
      </c>
      <c r="CM146" s="101" t="e">
        <f t="shared" si="46"/>
        <v>#DIV/0!</v>
      </c>
    </row>
    <row r="147" spans="2:91" ht="18" x14ac:dyDescent="0.35">
      <c r="B147" s="94"/>
      <c r="C147" s="97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36"/>
        <v>12</v>
      </c>
      <c r="AY147" s="100"/>
      <c r="AZ147" s="101"/>
      <c r="BA147" s="102">
        <f t="shared" si="37"/>
        <v>0</v>
      </c>
      <c r="BB147" s="100" t="e">
        <f t="shared" si="38"/>
        <v>#DIV/0!</v>
      </c>
      <c r="BC147" s="100">
        <f t="shared" si="39"/>
        <v>0</v>
      </c>
      <c r="BD147" s="100" t="e">
        <f t="shared" si="40"/>
        <v>#DIV/0!</v>
      </c>
      <c r="BE147" s="100">
        <f t="shared" si="41"/>
        <v>0</v>
      </c>
      <c r="BF147" s="100" t="e">
        <f t="shared" si="42"/>
        <v>#DIV/0!</v>
      </c>
      <c r="BG147" s="103" t="e">
        <f>+VLOOKUP(J147,'Código Barras'!$C$3:$D$1694,1,0)</f>
        <v>#N/A</v>
      </c>
      <c r="BH147" s="101" t="e">
        <f t="shared" si="43"/>
        <v>#DIV/0!</v>
      </c>
      <c r="BI147" s="103" t="e">
        <f>+VLOOKUP(L147,'Código Barras'!$C$3:$D$1694,1,0)</f>
        <v>#N/A</v>
      </c>
      <c r="BJ147" s="101" t="e">
        <f t="shared" si="44"/>
        <v>#DIV/0!</v>
      </c>
      <c r="BK147" s="104" t="str">
        <f>IF(N147&lt;&gt;"",VLOOKUP(N147,Distribuidoras!$B$3:$B$30,1,0),"")</f>
        <v/>
      </c>
      <c r="BL147" s="104" t="e">
        <f>+VLOOKUP(O147,'Cod. Único Territorial'!$D$3:$D$348,1,0)</f>
        <v>#N/A</v>
      </c>
      <c r="BM147" s="104" t="e">
        <f>+VLOOKUP(P147,'Cod. Único Territorial'!$B$3:$B$348,1,0)</f>
        <v>#N/A</v>
      </c>
      <c r="BN147" s="104" t="e">
        <f>+VLOOKUP(Q147,'Sector Económico'!$B$3:$B$30,1,0)</f>
        <v>#N/A</v>
      </c>
      <c r="BO147" s="104" t="e">
        <f>+VLOOKUP(R147,'Sector Económico'!$C$3:$C$30,1,0)</f>
        <v>#N/A</v>
      </c>
      <c r="BP147" s="103">
        <f t="shared" si="45"/>
        <v>0</v>
      </c>
      <c r="BQ147" s="103">
        <f t="shared" si="45"/>
        <v>0</v>
      </c>
      <c r="BR147" s="103">
        <f t="shared" si="45"/>
        <v>0</v>
      </c>
      <c r="BS147" s="103">
        <f t="shared" si="45"/>
        <v>0</v>
      </c>
      <c r="BT147" s="101">
        <f t="shared" si="35"/>
        <v>0</v>
      </c>
      <c r="BU147" s="101">
        <f t="shared" si="35"/>
        <v>0</v>
      </c>
      <c r="BV147" s="101">
        <f t="shared" si="35"/>
        <v>0</v>
      </c>
      <c r="BW147" s="101">
        <f t="shared" si="35"/>
        <v>0</v>
      </c>
      <c r="BX147" s="101">
        <f t="shared" si="35"/>
        <v>0</v>
      </c>
      <c r="BY147" s="101">
        <f t="shared" si="35"/>
        <v>0</v>
      </c>
      <c r="BZ147" s="101">
        <f t="shared" si="35"/>
        <v>0</v>
      </c>
      <c r="CA147" s="101">
        <f t="shared" si="35"/>
        <v>0</v>
      </c>
      <c r="CB147" s="100">
        <f t="shared" si="35"/>
        <v>0</v>
      </c>
      <c r="CC147" s="101">
        <f t="shared" si="35"/>
        <v>0</v>
      </c>
      <c r="CD147" s="102">
        <f t="shared" si="35"/>
        <v>0</v>
      </c>
      <c r="CE147" s="100">
        <f t="shared" si="35"/>
        <v>0</v>
      </c>
      <c r="CF147" s="100">
        <f t="shared" si="35"/>
        <v>0</v>
      </c>
      <c r="CG147" s="100">
        <f t="shared" si="35"/>
        <v>0</v>
      </c>
      <c r="CH147" s="100">
        <f t="shared" si="47"/>
        <v>0</v>
      </c>
      <c r="CI147" s="100">
        <f t="shared" si="47"/>
        <v>0</v>
      </c>
      <c r="CJ147" s="103">
        <f t="shared" si="31"/>
        <v>0</v>
      </c>
      <c r="CK147" s="101">
        <f t="shared" si="31"/>
        <v>0</v>
      </c>
      <c r="CL147" s="103">
        <f t="shared" si="31"/>
        <v>0</v>
      </c>
      <c r="CM147" s="101" t="e">
        <f t="shared" si="46"/>
        <v>#DIV/0!</v>
      </c>
    </row>
    <row r="148" spans="2:91" ht="18" x14ac:dyDescent="0.35">
      <c r="B148" s="94"/>
      <c r="C148" s="97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36"/>
        <v>12</v>
      </c>
      <c r="AY148" s="100"/>
      <c r="AZ148" s="101"/>
      <c r="BA148" s="102">
        <f t="shared" si="37"/>
        <v>0</v>
      </c>
      <c r="BB148" s="100" t="e">
        <f t="shared" si="38"/>
        <v>#DIV/0!</v>
      </c>
      <c r="BC148" s="100">
        <f t="shared" si="39"/>
        <v>0</v>
      </c>
      <c r="BD148" s="100" t="e">
        <f t="shared" si="40"/>
        <v>#DIV/0!</v>
      </c>
      <c r="BE148" s="100">
        <f t="shared" si="41"/>
        <v>0</v>
      </c>
      <c r="BF148" s="100" t="e">
        <f t="shared" si="42"/>
        <v>#DIV/0!</v>
      </c>
      <c r="BG148" s="103" t="e">
        <f>+VLOOKUP(J148,'Código Barras'!$C$3:$D$1694,1,0)</f>
        <v>#N/A</v>
      </c>
      <c r="BH148" s="101" t="e">
        <f t="shared" si="43"/>
        <v>#DIV/0!</v>
      </c>
      <c r="BI148" s="103" t="e">
        <f>+VLOOKUP(L148,'Código Barras'!$C$3:$D$1694,1,0)</f>
        <v>#N/A</v>
      </c>
      <c r="BJ148" s="101" t="e">
        <f t="shared" si="44"/>
        <v>#DIV/0!</v>
      </c>
      <c r="BK148" s="104" t="str">
        <f>IF(N148&lt;&gt;"",VLOOKUP(N148,Distribuidoras!$B$3:$B$30,1,0),"")</f>
        <v/>
      </c>
      <c r="BL148" s="104" t="e">
        <f>+VLOOKUP(O148,'Cod. Único Territorial'!$D$3:$D$348,1,0)</f>
        <v>#N/A</v>
      </c>
      <c r="BM148" s="104" t="e">
        <f>+VLOOKUP(P148,'Cod. Único Territorial'!$B$3:$B$348,1,0)</f>
        <v>#N/A</v>
      </c>
      <c r="BN148" s="104" t="e">
        <f>+VLOOKUP(Q148,'Sector Económico'!$B$3:$B$30,1,0)</f>
        <v>#N/A</v>
      </c>
      <c r="BO148" s="104" t="e">
        <f>+VLOOKUP(R148,'Sector Económico'!$C$3:$C$30,1,0)</f>
        <v>#N/A</v>
      </c>
      <c r="BP148" s="103">
        <f t="shared" si="45"/>
        <v>0</v>
      </c>
      <c r="BQ148" s="103">
        <f t="shared" si="45"/>
        <v>0</v>
      </c>
      <c r="BR148" s="103">
        <f t="shared" si="45"/>
        <v>0</v>
      </c>
      <c r="BS148" s="103">
        <f t="shared" si="45"/>
        <v>0</v>
      </c>
      <c r="BT148" s="101">
        <f t="shared" si="35"/>
        <v>0</v>
      </c>
      <c r="BU148" s="101">
        <f t="shared" si="35"/>
        <v>0</v>
      </c>
      <c r="BV148" s="101">
        <f t="shared" si="35"/>
        <v>0</v>
      </c>
      <c r="BW148" s="101">
        <f t="shared" si="35"/>
        <v>0</v>
      </c>
      <c r="BX148" s="101">
        <f t="shared" si="35"/>
        <v>0</v>
      </c>
      <c r="BY148" s="101">
        <f t="shared" si="35"/>
        <v>0</v>
      </c>
      <c r="BZ148" s="101">
        <f t="shared" si="35"/>
        <v>0</v>
      </c>
      <c r="CA148" s="101">
        <f t="shared" si="35"/>
        <v>0</v>
      </c>
      <c r="CB148" s="100">
        <f t="shared" si="35"/>
        <v>0</v>
      </c>
      <c r="CC148" s="101">
        <f t="shared" si="35"/>
        <v>0</v>
      </c>
      <c r="CD148" s="102">
        <f t="shared" si="35"/>
        <v>0</v>
      </c>
      <c r="CE148" s="100">
        <f t="shared" si="35"/>
        <v>0</v>
      </c>
      <c r="CF148" s="100">
        <f t="shared" si="35"/>
        <v>0</v>
      </c>
      <c r="CG148" s="100">
        <f t="shared" si="35"/>
        <v>0</v>
      </c>
      <c r="CH148" s="100">
        <f t="shared" si="47"/>
        <v>0</v>
      </c>
      <c r="CI148" s="100">
        <f t="shared" si="47"/>
        <v>0</v>
      </c>
      <c r="CJ148" s="103">
        <f t="shared" si="31"/>
        <v>0</v>
      </c>
      <c r="CK148" s="101">
        <f t="shared" si="31"/>
        <v>0</v>
      </c>
      <c r="CL148" s="103">
        <f t="shared" si="31"/>
        <v>0</v>
      </c>
      <c r="CM148" s="101" t="e">
        <f t="shared" si="46"/>
        <v>#DIV/0!</v>
      </c>
    </row>
    <row r="149" spans="2:91" ht="18" x14ac:dyDescent="0.35">
      <c r="B149" s="94"/>
      <c r="C149" s="97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36"/>
        <v>12</v>
      </c>
      <c r="AY149" s="100"/>
      <c r="AZ149" s="101"/>
      <c r="BA149" s="102">
        <f t="shared" si="37"/>
        <v>0</v>
      </c>
      <c r="BB149" s="100" t="e">
        <f t="shared" si="38"/>
        <v>#DIV/0!</v>
      </c>
      <c r="BC149" s="100">
        <f t="shared" si="39"/>
        <v>0</v>
      </c>
      <c r="BD149" s="100" t="e">
        <f t="shared" si="40"/>
        <v>#DIV/0!</v>
      </c>
      <c r="BE149" s="100">
        <f t="shared" si="41"/>
        <v>0</v>
      </c>
      <c r="BF149" s="100" t="e">
        <f t="shared" si="42"/>
        <v>#DIV/0!</v>
      </c>
      <c r="BG149" s="103" t="e">
        <f>+VLOOKUP(J149,'Código Barras'!$C$3:$D$1694,1,0)</f>
        <v>#N/A</v>
      </c>
      <c r="BH149" s="101" t="e">
        <f t="shared" si="43"/>
        <v>#DIV/0!</v>
      </c>
      <c r="BI149" s="103" t="e">
        <f>+VLOOKUP(L149,'Código Barras'!$C$3:$D$1694,1,0)</f>
        <v>#N/A</v>
      </c>
      <c r="BJ149" s="101" t="e">
        <f t="shared" si="44"/>
        <v>#DIV/0!</v>
      </c>
      <c r="BK149" s="104" t="str">
        <f>IF(N149&lt;&gt;"",VLOOKUP(N149,Distribuidoras!$B$3:$B$30,1,0),"")</f>
        <v/>
      </c>
      <c r="BL149" s="104" t="e">
        <f>+VLOOKUP(O149,'Cod. Único Territorial'!$D$3:$D$348,1,0)</f>
        <v>#N/A</v>
      </c>
      <c r="BM149" s="104" t="e">
        <f>+VLOOKUP(P149,'Cod. Único Territorial'!$B$3:$B$348,1,0)</f>
        <v>#N/A</v>
      </c>
      <c r="BN149" s="104" t="e">
        <f>+VLOOKUP(Q149,'Sector Económico'!$B$3:$B$30,1,0)</f>
        <v>#N/A</v>
      </c>
      <c r="BO149" s="104" t="e">
        <f>+VLOOKUP(R149,'Sector Económico'!$C$3:$C$30,1,0)</f>
        <v>#N/A</v>
      </c>
      <c r="BP149" s="103">
        <f t="shared" si="45"/>
        <v>0</v>
      </c>
      <c r="BQ149" s="103">
        <f t="shared" si="45"/>
        <v>0</v>
      </c>
      <c r="BR149" s="103">
        <f t="shared" si="45"/>
        <v>0</v>
      </c>
      <c r="BS149" s="103">
        <f t="shared" si="45"/>
        <v>0</v>
      </c>
      <c r="BT149" s="101">
        <f t="shared" si="35"/>
        <v>0</v>
      </c>
      <c r="BU149" s="101">
        <f t="shared" si="35"/>
        <v>0</v>
      </c>
      <c r="BV149" s="101">
        <f t="shared" si="35"/>
        <v>0</v>
      </c>
      <c r="BW149" s="101">
        <f t="shared" si="35"/>
        <v>0</v>
      </c>
      <c r="BX149" s="101">
        <f t="shared" si="35"/>
        <v>0</v>
      </c>
      <c r="BY149" s="101">
        <f t="shared" si="35"/>
        <v>0</v>
      </c>
      <c r="BZ149" s="101">
        <f t="shared" si="35"/>
        <v>0</v>
      </c>
      <c r="CA149" s="101">
        <f t="shared" si="35"/>
        <v>0</v>
      </c>
      <c r="CB149" s="100">
        <f t="shared" si="35"/>
        <v>0</v>
      </c>
      <c r="CC149" s="101">
        <f t="shared" si="35"/>
        <v>0</v>
      </c>
      <c r="CD149" s="102">
        <f t="shared" si="35"/>
        <v>0</v>
      </c>
      <c r="CE149" s="100">
        <f t="shared" si="35"/>
        <v>0</v>
      </c>
      <c r="CF149" s="100">
        <f t="shared" si="35"/>
        <v>0</v>
      </c>
      <c r="CG149" s="100">
        <f t="shared" si="35"/>
        <v>0</v>
      </c>
      <c r="CH149" s="100">
        <f t="shared" si="47"/>
        <v>0</v>
      </c>
      <c r="CI149" s="100">
        <f t="shared" si="47"/>
        <v>0</v>
      </c>
      <c r="CJ149" s="103">
        <f t="shared" si="31"/>
        <v>0</v>
      </c>
      <c r="CK149" s="101">
        <f t="shared" si="31"/>
        <v>0</v>
      </c>
      <c r="CL149" s="103">
        <f t="shared" si="31"/>
        <v>0</v>
      </c>
      <c r="CM149" s="101" t="e">
        <f t="shared" si="46"/>
        <v>#DIV/0!</v>
      </c>
    </row>
    <row r="150" spans="2:91" ht="18" x14ac:dyDescent="0.35">
      <c r="B150" s="94"/>
      <c r="C150" s="97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36"/>
        <v>12</v>
      </c>
      <c r="AY150" s="100"/>
      <c r="AZ150" s="101"/>
      <c r="BA150" s="102">
        <f t="shared" si="37"/>
        <v>0</v>
      </c>
      <c r="BB150" s="100" t="e">
        <f t="shared" si="38"/>
        <v>#DIV/0!</v>
      </c>
      <c r="BC150" s="100">
        <f t="shared" si="39"/>
        <v>0</v>
      </c>
      <c r="BD150" s="100" t="e">
        <f t="shared" si="40"/>
        <v>#DIV/0!</v>
      </c>
      <c r="BE150" s="100">
        <f t="shared" si="41"/>
        <v>0</v>
      </c>
      <c r="BF150" s="100" t="e">
        <f t="shared" si="42"/>
        <v>#DIV/0!</v>
      </c>
      <c r="BG150" s="103" t="e">
        <f>+VLOOKUP(J150,'Código Barras'!$C$3:$D$1694,1,0)</f>
        <v>#N/A</v>
      </c>
      <c r="BH150" s="101" t="e">
        <f t="shared" si="43"/>
        <v>#DIV/0!</v>
      </c>
      <c r="BI150" s="103" t="e">
        <f>+VLOOKUP(L150,'Código Barras'!$C$3:$D$1694,1,0)</f>
        <v>#N/A</v>
      </c>
      <c r="BJ150" s="101" t="e">
        <f t="shared" si="44"/>
        <v>#DIV/0!</v>
      </c>
      <c r="BK150" s="104" t="str">
        <f>IF(N150&lt;&gt;"",VLOOKUP(N150,Distribuidoras!$B$3:$B$30,1,0),"")</f>
        <v/>
      </c>
      <c r="BL150" s="104" t="e">
        <f>+VLOOKUP(O150,'Cod. Único Territorial'!$D$3:$D$348,1,0)</f>
        <v>#N/A</v>
      </c>
      <c r="BM150" s="104" t="e">
        <f>+VLOOKUP(P150,'Cod. Único Territorial'!$B$3:$B$348,1,0)</f>
        <v>#N/A</v>
      </c>
      <c r="BN150" s="104" t="e">
        <f>+VLOOKUP(Q150,'Sector Económico'!$B$3:$B$30,1,0)</f>
        <v>#N/A</v>
      </c>
      <c r="BO150" s="104" t="e">
        <f>+VLOOKUP(R150,'Sector Económico'!$C$3:$C$30,1,0)</f>
        <v>#N/A</v>
      </c>
      <c r="BP150" s="103">
        <f t="shared" si="45"/>
        <v>0</v>
      </c>
      <c r="BQ150" s="103">
        <f t="shared" si="45"/>
        <v>0</v>
      </c>
      <c r="BR150" s="103">
        <f t="shared" si="45"/>
        <v>0</v>
      </c>
      <c r="BS150" s="103">
        <f t="shared" si="45"/>
        <v>0</v>
      </c>
      <c r="BT150" s="101">
        <f t="shared" si="35"/>
        <v>0</v>
      </c>
      <c r="BU150" s="101">
        <f t="shared" si="35"/>
        <v>0</v>
      </c>
      <c r="BV150" s="101">
        <f t="shared" si="35"/>
        <v>0</v>
      </c>
      <c r="BW150" s="101">
        <f t="shared" si="35"/>
        <v>0</v>
      </c>
      <c r="BX150" s="101">
        <f t="shared" si="35"/>
        <v>0</v>
      </c>
      <c r="BY150" s="101">
        <f t="shared" si="35"/>
        <v>0</v>
      </c>
      <c r="BZ150" s="101">
        <f t="shared" si="35"/>
        <v>0</v>
      </c>
      <c r="CA150" s="101">
        <f t="shared" si="35"/>
        <v>0</v>
      </c>
      <c r="CB150" s="100">
        <f t="shared" si="35"/>
        <v>0</v>
      </c>
      <c r="CC150" s="101">
        <f t="shared" si="35"/>
        <v>0</v>
      </c>
      <c r="CD150" s="102">
        <f t="shared" si="35"/>
        <v>0</v>
      </c>
      <c r="CE150" s="100">
        <f t="shared" si="35"/>
        <v>0</v>
      </c>
      <c r="CF150" s="100">
        <f t="shared" si="35"/>
        <v>0</v>
      </c>
      <c r="CG150" s="100">
        <f t="shared" si="35"/>
        <v>0</v>
      </c>
      <c r="CH150" s="100">
        <f t="shared" si="47"/>
        <v>0</v>
      </c>
      <c r="CI150" s="100">
        <f t="shared" si="47"/>
        <v>0</v>
      </c>
      <c r="CJ150" s="103">
        <f t="shared" si="31"/>
        <v>0</v>
      </c>
      <c r="CK150" s="101">
        <f t="shared" si="31"/>
        <v>0</v>
      </c>
      <c r="CL150" s="103">
        <f t="shared" si="31"/>
        <v>0</v>
      </c>
      <c r="CM150" s="101" t="e">
        <f t="shared" si="46"/>
        <v>#DIV/0!</v>
      </c>
    </row>
    <row r="151" spans="2:91" ht="18" x14ac:dyDescent="0.35">
      <c r="B151" s="94"/>
      <c r="C151" s="97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36"/>
        <v>12</v>
      </c>
      <c r="AY151" s="100"/>
      <c r="AZ151" s="101"/>
      <c r="BA151" s="102">
        <f t="shared" si="37"/>
        <v>0</v>
      </c>
      <c r="BB151" s="100" t="e">
        <f t="shared" si="38"/>
        <v>#DIV/0!</v>
      </c>
      <c r="BC151" s="100">
        <f t="shared" si="39"/>
        <v>0</v>
      </c>
      <c r="BD151" s="100" t="e">
        <f t="shared" si="40"/>
        <v>#DIV/0!</v>
      </c>
      <c r="BE151" s="100">
        <f t="shared" si="41"/>
        <v>0</v>
      </c>
      <c r="BF151" s="100" t="e">
        <f t="shared" si="42"/>
        <v>#DIV/0!</v>
      </c>
      <c r="BG151" s="103" t="e">
        <f>+VLOOKUP(J151,'Código Barras'!$C$3:$D$1694,1,0)</f>
        <v>#N/A</v>
      </c>
      <c r="BH151" s="101" t="e">
        <f t="shared" si="43"/>
        <v>#DIV/0!</v>
      </c>
      <c r="BI151" s="103" t="e">
        <f>+VLOOKUP(L151,'Código Barras'!$C$3:$D$1694,1,0)</f>
        <v>#N/A</v>
      </c>
      <c r="BJ151" s="101" t="e">
        <f t="shared" si="44"/>
        <v>#DIV/0!</v>
      </c>
      <c r="BK151" s="104" t="str">
        <f>IF(N151&lt;&gt;"",VLOOKUP(N151,Distribuidoras!$B$3:$B$30,1,0),"")</f>
        <v/>
      </c>
      <c r="BL151" s="104" t="e">
        <f>+VLOOKUP(O151,'Cod. Único Territorial'!$D$3:$D$348,1,0)</f>
        <v>#N/A</v>
      </c>
      <c r="BM151" s="104" t="e">
        <f>+VLOOKUP(P151,'Cod. Único Territorial'!$B$3:$B$348,1,0)</f>
        <v>#N/A</v>
      </c>
      <c r="BN151" s="104" t="e">
        <f>+VLOOKUP(Q151,'Sector Económico'!$B$3:$B$30,1,0)</f>
        <v>#N/A</v>
      </c>
      <c r="BO151" s="104" t="e">
        <f>+VLOOKUP(R151,'Sector Económico'!$C$3:$C$30,1,0)</f>
        <v>#N/A</v>
      </c>
      <c r="BP151" s="103">
        <f t="shared" si="45"/>
        <v>0</v>
      </c>
      <c r="BQ151" s="103">
        <f t="shared" si="45"/>
        <v>0</v>
      </c>
      <c r="BR151" s="103">
        <f t="shared" si="45"/>
        <v>0</v>
      </c>
      <c r="BS151" s="103">
        <f t="shared" si="45"/>
        <v>0</v>
      </c>
      <c r="BT151" s="101">
        <f t="shared" si="35"/>
        <v>0</v>
      </c>
      <c r="BU151" s="101">
        <f t="shared" si="35"/>
        <v>0</v>
      </c>
      <c r="BV151" s="101">
        <f t="shared" si="35"/>
        <v>0</v>
      </c>
      <c r="BW151" s="101">
        <f t="shared" si="35"/>
        <v>0</v>
      </c>
      <c r="BX151" s="101">
        <f t="shared" si="35"/>
        <v>0</v>
      </c>
      <c r="BY151" s="101">
        <f t="shared" si="35"/>
        <v>0</v>
      </c>
      <c r="BZ151" s="101">
        <f t="shared" si="35"/>
        <v>0</v>
      </c>
      <c r="CA151" s="101">
        <f t="shared" si="35"/>
        <v>0</v>
      </c>
      <c r="CB151" s="100">
        <f t="shared" si="35"/>
        <v>0</v>
      </c>
      <c r="CC151" s="101">
        <f t="shared" si="35"/>
        <v>0</v>
      </c>
      <c r="CD151" s="102">
        <f t="shared" si="35"/>
        <v>0</v>
      </c>
      <c r="CE151" s="100">
        <f t="shared" si="35"/>
        <v>0</v>
      </c>
      <c r="CF151" s="100">
        <f t="shared" si="35"/>
        <v>0</v>
      </c>
      <c r="CG151" s="100">
        <f t="shared" si="35"/>
        <v>0</v>
      </c>
      <c r="CH151" s="100">
        <f t="shared" si="47"/>
        <v>0</v>
      </c>
      <c r="CI151" s="100">
        <f t="shared" si="47"/>
        <v>0</v>
      </c>
      <c r="CJ151" s="103">
        <f t="shared" si="31"/>
        <v>0</v>
      </c>
      <c r="CK151" s="101">
        <f t="shared" si="31"/>
        <v>0</v>
      </c>
      <c r="CL151" s="103">
        <f t="shared" si="31"/>
        <v>0</v>
      </c>
      <c r="CM151" s="101" t="e">
        <f t="shared" si="46"/>
        <v>#DIV/0!</v>
      </c>
    </row>
    <row r="152" spans="2:91" ht="18" x14ac:dyDescent="0.35">
      <c r="B152" s="94"/>
      <c r="C152" s="97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36"/>
        <v>12</v>
      </c>
      <c r="AY152" s="100"/>
      <c r="AZ152" s="101"/>
      <c r="BA152" s="102">
        <f t="shared" si="37"/>
        <v>0</v>
      </c>
      <c r="BB152" s="100" t="e">
        <f t="shared" si="38"/>
        <v>#DIV/0!</v>
      </c>
      <c r="BC152" s="100">
        <f t="shared" si="39"/>
        <v>0</v>
      </c>
      <c r="BD152" s="100" t="e">
        <f t="shared" si="40"/>
        <v>#DIV/0!</v>
      </c>
      <c r="BE152" s="100">
        <f t="shared" si="41"/>
        <v>0</v>
      </c>
      <c r="BF152" s="100" t="e">
        <f t="shared" si="42"/>
        <v>#DIV/0!</v>
      </c>
      <c r="BG152" s="103" t="e">
        <f>+VLOOKUP(J152,'Código Barras'!$C$3:$D$1694,1,0)</f>
        <v>#N/A</v>
      </c>
      <c r="BH152" s="101" t="e">
        <f t="shared" si="43"/>
        <v>#DIV/0!</v>
      </c>
      <c r="BI152" s="103" t="e">
        <f>+VLOOKUP(L152,'Código Barras'!$C$3:$D$1694,1,0)</f>
        <v>#N/A</v>
      </c>
      <c r="BJ152" s="101" t="e">
        <f t="shared" si="44"/>
        <v>#DIV/0!</v>
      </c>
      <c r="BK152" s="104" t="str">
        <f>IF(N152&lt;&gt;"",VLOOKUP(N152,Distribuidoras!$B$3:$B$30,1,0),"")</f>
        <v/>
      </c>
      <c r="BL152" s="104" t="e">
        <f>+VLOOKUP(O152,'Cod. Único Territorial'!$D$3:$D$348,1,0)</f>
        <v>#N/A</v>
      </c>
      <c r="BM152" s="104" t="e">
        <f>+VLOOKUP(P152,'Cod. Único Territorial'!$B$3:$B$348,1,0)</f>
        <v>#N/A</v>
      </c>
      <c r="BN152" s="104" t="e">
        <f>+VLOOKUP(Q152,'Sector Económico'!$B$3:$B$30,1,0)</f>
        <v>#N/A</v>
      </c>
      <c r="BO152" s="104" t="e">
        <f>+VLOOKUP(R152,'Sector Económico'!$C$3:$C$30,1,0)</f>
        <v>#N/A</v>
      </c>
      <c r="BP152" s="103">
        <f t="shared" si="45"/>
        <v>0</v>
      </c>
      <c r="BQ152" s="103">
        <f t="shared" si="45"/>
        <v>0</v>
      </c>
      <c r="BR152" s="103">
        <f t="shared" si="45"/>
        <v>0</v>
      </c>
      <c r="BS152" s="103">
        <f t="shared" si="45"/>
        <v>0</v>
      </c>
      <c r="BT152" s="101">
        <f t="shared" si="35"/>
        <v>0</v>
      </c>
      <c r="BU152" s="101">
        <f t="shared" si="35"/>
        <v>0</v>
      </c>
      <c r="BV152" s="101">
        <f t="shared" si="35"/>
        <v>0</v>
      </c>
      <c r="BW152" s="101">
        <f t="shared" si="35"/>
        <v>0</v>
      </c>
      <c r="BX152" s="101">
        <f t="shared" si="35"/>
        <v>0</v>
      </c>
      <c r="BY152" s="101">
        <f t="shared" si="35"/>
        <v>0</v>
      </c>
      <c r="BZ152" s="101">
        <f t="shared" si="35"/>
        <v>0</v>
      </c>
      <c r="CA152" s="101">
        <f t="shared" si="35"/>
        <v>0</v>
      </c>
      <c r="CB152" s="100">
        <f t="shared" si="35"/>
        <v>0</v>
      </c>
      <c r="CC152" s="101">
        <f t="shared" si="35"/>
        <v>0</v>
      </c>
      <c r="CD152" s="102">
        <f t="shared" si="35"/>
        <v>0</v>
      </c>
      <c r="CE152" s="100">
        <f t="shared" si="35"/>
        <v>0</v>
      </c>
      <c r="CF152" s="100">
        <f t="shared" si="35"/>
        <v>0</v>
      </c>
      <c r="CG152" s="100">
        <f t="shared" si="35"/>
        <v>0</v>
      </c>
      <c r="CH152" s="100">
        <f t="shared" si="47"/>
        <v>0</v>
      </c>
      <c r="CI152" s="100">
        <f t="shared" si="47"/>
        <v>0</v>
      </c>
      <c r="CJ152" s="103">
        <f t="shared" si="31"/>
        <v>0</v>
      </c>
      <c r="CK152" s="101">
        <f t="shared" si="31"/>
        <v>0</v>
      </c>
      <c r="CL152" s="103">
        <f t="shared" si="31"/>
        <v>0</v>
      </c>
      <c r="CM152" s="101" t="e">
        <f t="shared" si="46"/>
        <v>#DIV/0!</v>
      </c>
    </row>
    <row r="153" spans="2:91" ht="18" x14ac:dyDescent="0.35">
      <c r="B153" s="94"/>
      <c r="C153" s="97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36"/>
        <v>12</v>
      </c>
      <c r="AY153" s="100"/>
      <c r="AZ153" s="101"/>
      <c r="BA153" s="102">
        <f t="shared" si="37"/>
        <v>0</v>
      </c>
      <c r="BB153" s="100" t="e">
        <f t="shared" si="38"/>
        <v>#DIV/0!</v>
      </c>
      <c r="BC153" s="100">
        <f t="shared" si="39"/>
        <v>0</v>
      </c>
      <c r="BD153" s="100" t="e">
        <f t="shared" si="40"/>
        <v>#DIV/0!</v>
      </c>
      <c r="BE153" s="100">
        <f t="shared" si="41"/>
        <v>0</v>
      </c>
      <c r="BF153" s="100" t="e">
        <f t="shared" si="42"/>
        <v>#DIV/0!</v>
      </c>
      <c r="BG153" s="103" t="e">
        <f>+VLOOKUP(J153,'Código Barras'!$C$3:$D$1694,1,0)</f>
        <v>#N/A</v>
      </c>
      <c r="BH153" s="101" t="e">
        <f t="shared" si="43"/>
        <v>#DIV/0!</v>
      </c>
      <c r="BI153" s="103" t="e">
        <f>+VLOOKUP(L153,'Código Barras'!$C$3:$D$1694,1,0)</f>
        <v>#N/A</v>
      </c>
      <c r="BJ153" s="101" t="e">
        <f t="shared" si="44"/>
        <v>#DIV/0!</v>
      </c>
      <c r="BK153" s="104" t="str">
        <f>IF(N153&lt;&gt;"",VLOOKUP(N153,Distribuidoras!$B$3:$B$30,1,0),"")</f>
        <v/>
      </c>
      <c r="BL153" s="104" t="e">
        <f>+VLOOKUP(O153,'Cod. Único Territorial'!$D$3:$D$348,1,0)</f>
        <v>#N/A</v>
      </c>
      <c r="BM153" s="104" t="e">
        <f>+VLOOKUP(P153,'Cod. Único Territorial'!$B$3:$B$348,1,0)</f>
        <v>#N/A</v>
      </c>
      <c r="BN153" s="104" t="e">
        <f>+VLOOKUP(Q153,'Sector Económico'!$B$3:$B$30,1,0)</f>
        <v>#N/A</v>
      </c>
      <c r="BO153" s="104" t="e">
        <f>+VLOOKUP(R153,'Sector Económico'!$C$3:$C$30,1,0)</f>
        <v>#N/A</v>
      </c>
      <c r="BP153" s="103">
        <f t="shared" si="45"/>
        <v>0</v>
      </c>
      <c r="BQ153" s="103">
        <f t="shared" si="45"/>
        <v>0</v>
      </c>
      <c r="BR153" s="103">
        <f t="shared" si="45"/>
        <v>0</v>
      </c>
      <c r="BS153" s="103">
        <f t="shared" si="45"/>
        <v>0</v>
      </c>
      <c r="BT153" s="101">
        <f t="shared" si="35"/>
        <v>0</v>
      </c>
      <c r="BU153" s="101">
        <f t="shared" si="35"/>
        <v>0</v>
      </c>
      <c r="BV153" s="101">
        <f t="shared" si="35"/>
        <v>0</v>
      </c>
      <c r="BW153" s="101">
        <f t="shared" si="35"/>
        <v>0</v>
      </c>
      <c r="BX153" s="101">
        <f t="shared" si="35"/>
        <v>0</v>
      </c>
      <c r="BY153" s="101">
        <f t="shared" si="35"/>
        <v>0</v>
      </c>
      <c r="BZ153" s="101">
        <f t="shared" si="35"/>
        <v>0</v>
      </c>
      <c r="CA153" s="101">
        <f t="shared" si="35"/>
        <v>0</v>
      </c>
      <c r="CB153" s="100">
        <f t="shared" si="35"/>
        <v>0</v>
      </c>
      <c r="CC153" s="101">
        <f t="shared" si="35"/>
        <v>0</v>
      </c>
      <c r="CD153" s="102">
        <f t="shared" si="35"/>
        <v>0</v>
      </c>
      <c r="CE153" s="100">
        <f t="shared" si="35"/>
        <v>0</v>
      </c>
      <c r="CF153" s="100">
        <f t="shared" si="35"/>
        <v>0</v>
      </c>
      <c r="CG153" s="100">
        <f t="shared" si="35"/>
        <v>0</v>
      </c>
      <c r="CH153" s="100">
        <f t="shared" si="47"/>
        <v>0</v>
      </c>
      <c r="CI153" s="100">
        <f t="shared" si="47"/>
        <v>0</v>
      </c>
      <c r="CJ153" s="103">
        <f t="shared" si="31"/>
        <v>0</v>
      </c>
      <c r="CK153" s="101">
        <f t="shared" si="31"/>
        <v>0</v>
      </c>
      <c r="CL153" s="103">
        <f t="shared" si="31"/>
        <v>0</v>
      </c>
      <c r="CM153" s="101" t="e">
        <f t="shared" si="46"/>
        <v>#DIV/0!</v>
      </c>
    </row>
    <row r="154" spans="2:91" ht="18" x14ac:dyDescent="0.35">
      <c r="B154" s="94"/>
      <c r="C154" s="97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36"/>
        <v>12</v>
      </c>
      <c r="AY154" s="100"/>
      <c r="AZ154" s="101"/>
      <c r="BA154" s="102">
        <f t="shared" si="37"/>
        <v>0</v>
      </c>
      <c r="BB154" s="100" t="e">
        <f t="shared" si="38"/>
        <v>#DIV/0!</v>
      </c>
      <c r="BC154" s="100">
        <f t="shared" si="39"/>
        <v>0</v>
      </c>
      <c r="BD154" s="100" t="e">
        <f t="shared" si="40"/>
        <v>#DIV/0!</v>
      </c>
      <c r="BE154" s="100">
        <f t="shared" si="41"/>
        <v>0</v>
      </c>
      <c r="BF154" s="100" t="e">
        <f t="shared" si="42"/>
        <v>#DIV/0!</v>
      </c>
      <c r="BG154" s="103" t="e">
        <f>+VLOOKUP(J154,'Código Barras'!$C$3:$D$1694,1,0)</f>
        <v>#N/A</v>
      </c>
      <c r="BH154" s="101" t="e">
        <f t="shared" si="43"/>
        <v>#DIV/0!</v>
      </c>
      <c r="BI154" s="103" t="e">
        <f>+VLOOKUP(L154,'Código Barras'!$C$3:$D$1694,1,0)</f>
        <v>#N/A</v>
      </c>
      <c r="BJ154" s="101" t="e">
        <f t="shared" si="44"/>
        <v>#DIV/0!</v>
      </c>
      <c r="BK154" s="104" t="str">
        <f>IF(N154&lt;&gt;"",VLOOKUP(N154,Distribuidoras!$B$3:$B$30,1,0),"")</f>
        <v/>
      </c>
      <c r="BL154" s="104" t="e">
        <f>+VLOOKUP(O154,'Cod. Único Territorial'!$D$3:$D$348,1,0)</f>
        <v>#N/A</v>
      </c>
      <c r="BM154" s="104" t="e">
        <f>+VLOOKUP(P154,'Cod. Único Territorial'!$B$3:$B$348,1,0)</f>
        <v>#N/A</v>
      </c>
      <c r="BN154" s="104" t="e">
        <f>+VLOOKUP(Q154,'Sector Económico'!$B$3:$B$30,1,0)</f>
        <v>#N/A</v>
      </c>
      <c r="BO154" s="104" t="e">
        <f>+VLOOKUP(R154,'Sector Económico'!$C$3:$C$30,1,0)</f>
        <v>#N/A</v>
      </c>
      <c r="BP154" s="103">
        <f t="shared" si="45"/>
        <v>0</v>
      </c>
      <c r="BQ154" s="103">
        <f t="shared" si="45"/>
        <v>0</v>
      </c>
      <c r="BR154" s="103">
        <f t="shared" si="45"/>
        <v>0</v>
      </c>
      <c r="BS154" s="103">
        <f t="shared" si="45"/>
        <v>0</v>
      </c>
      <c r="BT154" s="101">
        <f t="shared" si="35"/>
        <v>0</v>
      </c>
      <c r="BU154" s="101">
        <f t="shared" si="35"/>
        <v>0</v>
      </c>
      <c r="BV154" s="101">
        <f t="shared" si="35"/>
        <v>0</v>
      </c>
      <c r="BW154" s="101">
        <f t="shared" si="35"/>
        <v>0</v>
      </c>
      <c r="BX154" s="101">
        <f t="shared" si="35"/>
        <v>0</v>
      </c>
      <c r="BY154" s="101">
        <f t="shared" si="35"/>
        <v>0</v>
      </c>
      <c r="BZ154" s="101">
        <f t="shared" si="35"/>
        <v>0</v>
      </c>
      <c r="CA154" s="101">
        <f t="shared" si="35"/>
        <v>0</v>
      </c>
      <c r="CB154" s="100">
        <f t="shared" si="35"/>
        <v>0</v>
      </c>
      <c r="CC154" s="101">
        <f t="shared" si="35"/>
        <v>0</v>
      </c>
      <c r="CD154" s="102">
        <f t="shared" si="35"/>
        <v>0</v>
      </c>
      <c r="CE154" s="100">
        <f t="shared" si="35"/>
        <v>0</v>
      </c>
      <c r="CF154" s="100">
        <f t="shared" si="35"/>
        <v>0</v>
      </c>
      <c r="CG154" s="100">
        <f t="shared" si="35"/>
        <v>0</v>
      </c>
      <c r="CH154" s="100">
        <f t="shared" si="47"/>
        <v>0</v>
      </c>
      <c r="CI154" s="100">
        <f t="shared" si="47"/>
        <v>0</v>
      </c>
      <c r="CJ154" s="103">
        <f t="shared" si="47"/>
        <v>0</v>
      </c>
      <c r="CK154" s="101">
        <f t="shared" si="47"/>
        <v>0</v>
      </c>
      <c r="CL154" s="103">
        <f t="shared" si="47"/>
        <v>0</v>
      </c>
      <c r="CM154" s="101" t="e">
        <f t="shared" si="46"/>
        <v>#DIV/0!</v>
      </c>
    </row>
    <row r="155" spans="2:91" ht="18" x14ac:dyDescent="0.35">
      <c r="B155" s="94"/>
      <c r="C155" s="97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36"/>
        <v>12</v>
      </c>
      <c r="AY155" s="100"/>
      <c r="AZ155" s="101"/>
      <c r="BA155" s="102">
        <f t="shared" si="37"/>
        <v>0</v>
      </c>
      <c r="BB155" s="100" t="e">
        <f t="shared" si="38"/>
        <v>#DIV/0!</v>
      </c>
      <c r="BC155" s="100">
        <f t="shared" si="39"/>
        <v>0</v>
      </c>
      <c r="BD155" s="100" t="e">
        <f t="shared" si="40"/>
        <v>#DIV/0!</v>
      </c>
      <c r="BE155" s="100">
        <f t="shared" si="41"/>
        <v>0</v>
      </c>
      <c r="BF155" s="100" t="e">
        <f t="shared" si="42"/>
        <v>#DIV/0!</v>
      </c>
      <c r="BG155" s="103" t="e">
        <f>+VLOOKUP(J155,'Código Barras'!$C$3:$D$1694,1,0)</f>
        <v>#N/A</v>
      </c>
      <c r="BH155" s="101" t="e">
        <f t="shared" si="43"/>
        <v>#DIV/0!</v>
      </c>
      <c r="BI155" s="103" t="e">
        <f>+VLOOKUP(L155,'Código Barras'!$C$3:$D$1694,1,0)</f>
        <v>#N/A</v>
      </c>
      <c r="BJ155" s="101" t="e">
        <f t="shared" si="44"/>
        <v>#DIV/0!</v>
      </c>
      <c r="BK155" s="104" t="str">
        <f>IF(N155&lt;&gt;"",VLOOKUP(N155,Distribuidoras!$B$3:$B$30,1,0),"")</f>
        <v/>
      </c>
      <c r="BL155" s="104" t="e">
        <f>+VLOOKUP(O155,'Cod. Único Territorial'!$D$3:$D$348,1,0)</f>
        <v>#N/A</v>
      </c>
      <c r="BM155" s="104" t="e">
        <f>+VLOOKUP(P155,'Cod. Único Territorial'!$B$3:$B$348,1,0)</f>
        <v>#N/A</v>
      </c>
      <c r="BN155" s="104" t="e">
        <f>+VLOOKUP(Q155,'Sector Económico'!$B$3:$B$30,1,0)</f>
        <v>#N/A</v>
      </c>
      <c r="BO155" s="104" t="e">
        <f>+VLOOKUP(R155,'Sector Económico'!$C$3:$C$30,1,0)</f>
        <v>#N/A</v>
      </c>
      <c r="BP155" s="103">
        <f t="shared" si="45"/>
        <v>0</v>
      </c>
      <c r="BQ155" s="103">
        <f t="shared" si="45"/>
        <v>0</v>
      </c>
      <c r="BR155" s="103">
        <f t="shared" si="45"/>
        <v>0</v>
      </c>
      <c r="BS155" s="103">
        <f t="shared" si="45"/>
        <v>0</v>
      </c>
      <c r="BT155" s="101">
        <f t="shared" si="35"/>
        <v>0</v>
      </c>
      <c r="BU155" s="101">
        <f t="shared" si="35"/>
        <v>0</v>
      </c>
      <c r="BV155" s="101">
        <f t="shared" si="35"/>
        <v>0</v>
      </c>
      <c r="BW155" s="101">
        <f t="shared" si="35"/>
        <v>0</v>
      </c>
      <c r="BX155" s="101">
        <f t="shared" si="35"/>
        <v>0</v>
      </c>
      <c r="BY155" s="101">
        <f t="shared" si="35"/>
        <v>0</v>
      </c>
      <c r="BZ155" s="101">
        <f t="shared" si="35"/>
        <v>0</v>
      </c>
      <c r="CA155" s="101">
        <f t="shared" si="35"/>
        <v>0</v>
      </c>
      <c r="CB155" s="100">
        <f t="shared" si="35"/>
        <v>0</v>
      </c>
      <c r="CC155" s="101">
        <f t="shared" si="35"/>
        <v>0</v>
      </c>
      <c r="CD155" s="102">
        <f t="shared" si="35"/>
        <v>0</v>
      </c>
      <c r="CE155" s="100">
        <f t="shared" si="35"/>
        <v>0</v>
      </c>
      <c r="CF155" s="100">
        <f t="shared" si="35"/>
        <v>0</v>
      </c>
      <c r="CG155" s="100">
        <f t="shared" si="35"/>
        <v>0</v>
      </c>
      <c r="CH155" s="100">
        <f t="shared" si="47"/>
        <v>0</v>
      </c>
      <c r="CI155" s="100">
        <f t="shared" si="47"/>
        <v>0</v>
      </c>
      <c r="CJ155" s="103">
        <f t="shared" si="47"/>
        <v>0</v>
      </c>
      <c r="CK155" s="101">
        <f t="shared" si="47"/>
        <v>0</v>
      </c>
      <c r="CL155" s="103">
        <f t="shared" si="47"/>
        <v>0</v>
      </c>
      <c r="CM155" s="101" t="e">
        <f t="shared" si="46"/>
        <v>#DIV/0!</v>
      </c>
    </row>
    <row r="156" spans="2:91" ht="18" x14ac:dyDescent="0.35">
      <c r="B156" s="94"/>
      <c r="C156" s="97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36"/>
        <v>12</v>
      </c>
      <c r="AY156" s="100"/>
      <c r="AZ156" s="101"/>
      <c r="BA156" s="102">
        <f t="shared" si="37"/>
        <v>0</v>
      </c>
      <c r="BB156" s="100" t="e">
        <f t="shared" si="38"/>
        <v>#DIV/0!</v>
      </c>
      <c r="BC156" s="100">
        <f t="shared" si="39"/>
        <v>0</v>
      </c>
      <c r="BD156" s="100" t="e">
        <f t="shared" si="40"/>
        <v>#DIV/0!</v>
      </c>
      <c r="BE156" s="100">
        <f t="shared" si="41"/>
        <v>0</v>
      </c>
      <c r="BF156" s="100" t="e">
        <f t="shared" si="42"/>
        <v>#DIV/0!</v>
      </c>
      <c r="BG156" s="103" t="e">
        <f>+VLOOKUP(J156,'Código Barras'!$C$3:$D$1694,1,0)</f>
        <v>#N/A</v>
      </c>
      <c r="BH156" s="101" t="e">
        <f t="shared" si="43"/>
        <v>#DIV/0!</v>
      </c>
      <c r="BI156" s="103" t="e">
        <f>+VLOOKUP(L156,'Código Barras'!$C$3:$D$1694,1,0)</f>
        <v>#N/A</v>
      </c>
      <c r="BJ156" s="101" t="e">
        <f t="shared" si="44"/>
        <v>#DIV/0!</v>
      </c>
      <c r="BK156" s="104" t="str">
        <f>IF(N156&lt;&gt;"",VLOOKUP(N156,Distribuidoras!$B$3:$B$30,1,0),"")</f>
        <v/>
      </c>
      <c r="BL156" s="104" t="e">
        <f>+VLOOKUP(O156,'Cod. Único Territorial'!$D$3:$D$348,1,0)</f>
        <v>#N/A</v>
      </c>
      <c r="BM156" s="104" t="e">
        <f>+VLOOKUP(P156,'Cod. Único Territorial'!$B$3:$B$348,1,0)</f>
        <v>#N/A</v>
      </c>
      <c r="BN156" s="104" t="e">
        <f>+VLOOKUP(Q156,'Sector Económico'!$B$3:$B$30,1,0)</f>
        <v>#N/A</v>
      </c>
      <c r="BO156" s="104" t="e">
        <f>+VLOOKUP(R156,'Sector Económico'!$C$3:$C$30,1,0)</f>
        <v>#N/A</v>
      </c>
      <c r="BP156" s="103">
        <f t="shared" si="45"/>
        <v>0</v>
      </c>
      <c r="BQ156" s="103">
        <f t="shared" si="45"/>
        <v>0</v>
      </c>
      <c r="BR156" s="103">
        <f t="shared" si="45"/>
        <v>0</v>
      </c>
      <c r="BS156" s="103">
        <f t="shared" si="45"/>
        <v>0</v>
      </c>
      <c r="BT156" s="101">
        <f t="shared" si="35"/>
        <v>0</v>
      </c>
      <c r="BU156" s="101">
        <f t="shared" si="35"/>
        <v>0</v>
      </c>
      <c r="BV156" s="101">
        <f t="shared" si="35"/>
        <v>0</v>
      </c>
      <c r="BW156" s="101">
        <f t="shared" si="35"/>
        <v>0</v>
      </c>
      <c r="BX156" s="101">
        <f t="shared" si="35"/>
        <v>0</v>
      </c>
      <c r="BY156" s="101">
        <f t="shared" si="35"/>
        <v>0</v>
      </c>
      <c r="BZ156" s="101">
        <f t="shared" si="35"/>
        <v>0</v>
      </c>
      <c r="CA156" s="101">
        <f t="shared" si="35"/>
        <v>0</v>
      </c>
      <c r="CB156" s="100">
        <f t="shared" si="35"/>
        <v>0</v>
      </c>
      <c r="CC156" s="101">
        <f t="shared" si="35"/>
        <v>0</v>
      </c>
      <c r="CD156" s="102">
        <f t="shared" si="35"/>
        <v>0</v>
      </c>
      <c r="CE156" s="100">
        <f t="shared" si="35"/>
        <v>0</v>
      </c>
      <c r="CF156" s="100">
        <f t="shared" si="35"/>
        <v>0</v>
      </c>
      <c r="CG156" s="100">
        <f t="shared" si="35"/>
        <v>0</v>
      </c>
      <c r="CH156" s="100">
        <f t="shared" si="47"/>
        <v>0</v>
      </c>
      <c r="CI156" s="100">
        <f t="shared" si="47"/>
        <v>0</v>
      </c>
      <c r="CJ156" s="103">
        <f t="shared" si="47"/>
        <v>0</v>
      </c>
      <c r="CK156" s="101">
        <f t="shared" si="47"/>
        <v>0</v>
      </c>
      <c r="CL156" s="103">
        <f t="shared" si="47"/>
        <v>0</v>
      </c>
      <c r="CM156" s="101" t="e">
        <f t="shared" si="46"/>
        <v>#DIV/0!</v>
      </c>
    </row>
    <row r="157" spans="2:91" ht="18" x14ac:dyDescent="0.35">
      <c r="B157" s="94"/>
      <c r="C157" s="97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36"/>
        <v>12</v>
      </c>
      <c r="AY157" s="100"/>
      <c r="AZ157" s="101"/>
      <c r="BA157" s="102">
        <f t="shared" si="37"/>
        <v>0</v>
      </c>
      <c r="BB157" s="100" t="e">
        <f t="shared" si="38"/>
        <v>#DIV/0!</v>
      </c>
      <c r="BC157" s="100">
        <f t="shared" si="39"/>
        <v>0</v>
      </c>
      <c r="BD157" s="100" t="e">
        <f t="shared" si="40"/>
        <v>#DIV/0!</v>
      </c>
      <c r="BE157" s="100">
        <f t="shared" si="41"/>
        <v>0</v>
      </c>
      <c r="BF157" s="100" t="e">
        <f t="shared" si="42"/>
        <v>#DIV/0!</v>
      </c>
      <c r="BG157" s="103" t="e">
        <f>+VLOOKUP(J157,'Código Barras'!$C$3:$D$1694,1,0)</f>
        <v>#N/A</v>
      </c>
      <c r="BH157" s="101" t="e">
        <f t="shared" si="43"/>
        <v>#DIV/0!</v>
      </c>
      <c r="BI157" s="103" t="e">
        <f>+VLOOKUP(L157,'Código Barras'!$C$3:$D$1694,1,0)</f>
        <v>#N/A</v>
      </c>
      <c r="BJ157" s="101" t="e">
        <f t="shared" si="44"/>
        <v>#DIV/0!</v>
      </c>
      <c r="BK157" s="104" t="str">
        <f>IF(N157&lt;&gt;"",VLOOKUP(N157,Distribuidoras!$B$3:$B$30,1,0),"")</f>
        <v/>
      </c>
      <c r="BL157" s="104" t="e">
        <f>+VLOOKUP(O157,'Cod. Único Territorial'!$D$3:$D$348,1,0)</f>
        <v>#N/A</v>
      </c>
      <c r="BM157" s="104" t="e">
        <f>+VLOOKUP(P157,'Cod. Único Territorial'!$B$3:$B$348,1,0)</f>
        <v>#N/A</v>
      </c>
      <c r="BN157" s="104" t="e">
        <f>+VLOOKUP(Q157,'Sector Económico'!$B$3:$B$30,1,0)</f>
        <v>#N/A</v>
      </c>
      <c r="BO157" s="104" t="e">
        <f>+VLOOKUP(R157,'Sector Económico'!$C$3:$C$30,1,0)</f>
        <v>#N/A</v>
      </c>
      <c r="BP157" s="103">
        <f t="shared" si="45"/>
        <v>0</v>
      </c>
      <c r="BQ157" s="103">
        <f t="shared" si="45"/>
        <v>0</v>
      </c>
      <c r="BR157" s="103">
        <f t="shared" si="45"/>
        <v>0</v>
      </c>
      <c r="BS157" s="103">
        <f t="shared" si="45"/>
        <v>0</v>
      </c>
      <c r="BT157" s="101">
        <f t="shared" si="35"/>
        <v>0</v>
      </c>
      <c r="BU157" s="101">
        <f t="shared" si="35"/>
        <v>0</v>
      </c>
      <c r="BV157" s="101">
        <f t="shared" si="35"/>
        <v>0</v>
      </c>
      <c r="BW157" s="101">
        <f t="shared" si="35"/>
        <v>0</v>
      </c>
      <c r="BX157" s="101">
        <f t="shared" si="35"/>
        <v>0</v>
      </c>
      <c r="BY157" s="101">
        <f t="shared" si="35"/>
        <v>0</v>
      </c>
      <c r="BZ157" s="101">
        <f t="shared" si="35"/>
        <v>0</v>
      </c>
      <c r="CA157" s="101">
        <f t="shared" si="35"/>
        <v>0</v>
      </c>
      <c r="CB157" s="100">
        <f t="shared" si="35"/>
        <v>0</v>
      </c>
      <c r="CC157" s="101">
        <f t="shared" si="35"/>
        <v>0</v>
      </c>
      <c r="CD157" s="102">
        <f t="shared" si="35"/>
        <v>0</v>
      </c>
      <c r="CE157" s="100">
        <f t="shared" si="35"/>
        <v>0</v>
      </c>
      <c r="CF157" s="100">
        <f t="shared" si="35"/>
        <v>0</v>
      </c>
      <c r="CG157" s="100">
        <f t="shared" si="35"/>
        <v>0</v>
      </c>
      <c r="CH157" s="100">
        <f t="shared" si="47"/>
        <v>0</v>
      </c>
      <c r="CI157" s="100">
        <f t="shared" si="47"/>
        <v>0</v>
      </c>
      <c r="CJ157" s="103">
        <f t="shared" si="47"/>
        <v>0</v>
      </c>
      <c r="CK157" s="101">
        <f t="shared" si="47"/>
        <v>0</v>
      </c>
      <c r="CL157" s="103">
        <f t="shared" si="47"/>
        <v>0</v>
      </c>
      <c r="CM157" s="101" t="e">
        <f t="shared" si="46"/>
        <v>#DIV/0!</v>
      </c>
    </row>
    <row r="158" spans="2:91" ht="18" x14ac:dyDescent="0.35">
      <c r="B158" s="94"/>
      <c r="C158" s="97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36"/>
        <v>12</v>
      </c>
      <c r="AY158" s="100"/>
      <c r="AZ158" s="101"/>
      <c r="BA158" s="102">
        <f t="shared" si="37"/>
        <v>0</v>
      </c>
      <c r="BB158" s="100" t="e">
        <f t="shared" si="38"/>
        <v>#DIV/0!</v>
      </c>
      <c r="BC158" s="100">
        <f t="shared" si="39"/>
        <v>0</v>
      </c>
      <c r="BD158" s="100" t="e">
        <f t="shared" si="40"/>
        <v>#DIV/0!</v>
      </c>
      <c r="BE158" s="100">
        <f t="shared" si="41"/>
        <v>0</v>
      </c>
      <c r="BF158" s="100" t="e">
        <f t="shared" si="42"/>
        <v>#DIV/0!</v>
      </c>
      <c r="BG158" s="103" t="e">
        <f>+VLOOKUP(J158,'Código Barras'!$C$3:$D$1694,1,0)</f>
        <v>#N/A</v>
      </c>
      <c r="BH158" s="101" t="e">
        <f t="shared" si="43"/>
        <v>#DIV/0!</v>
      </c>
      <c r="BI158" s="103" t="e">
        <f>+VLOOKUP(L158,'Código Barras'!$C$3:$D$1694,1,0)</f>
        <v>#N/A</v>
      </c>
      <c r="BJ158" s="101" t="e">
        <f t="shared" si="44"/>
        <v>#DIV/0!</v>
      </c>
      <c r="BK158" s="104" t="str">
        <f>IF(N158&lt;&gt;"",VLOOKUP(N158,Distribuidoras!$B$3:$B$30,1,0),"")</f>
        <v/>
      </c>
      <c r="BL158" s="104" t="e">
        <f>+VLOOKUP(O158,'Cod. Único Territorial'!$D$3:$D$348,1,0)</f>
        <v>#N/A</v>
      </c>
      <c r="BM158" s="104" t="e">
        <f>+VLOOKUP(P158,'Cod. Único Territorial'!$B$3:$B$348,1,0)</f>
        <v>#N/A</v>
      </c>
      <c r="BN158" s="104" t="e">
        <f>+VLOOKUP(Q158,'Sector Económico'!$B$3:$B$30,1,0)</f>
        <v>#N/A</v>
      </c>
      <c r="BO158" s="104" t="e">
        <f>+VLOOKUP(R158,'Sector Económico'!$C$3:$C$30,1,0)</f>
        <v>#N/A</v>
      </c>
      <c r="BP158" s="103">
        <f t="shared" si="45"/>
        <v>0</v>
      </c>
      <c r="BQ158" s="103">
        <f t="shared" si="45"/>
        <v>0</v>
      </c>
      <c r="BR158" s="103">
        <f t="shared" si="45"/>
        <v>0</v>
      </c>
      <c r="BS158" s="103">
        <f t="shared" si="45"/>
        <v>0</v>
      </c>
      <c r="BT158" s="101">
        <f t="shared" si="35"/>
        <v>0</v>
      </c>
      <c r="BU158" s="101">
        <f t="shared" si="35"/>
        <v>0</v>
      </c>
      <c r="BV158" s="101">
        <f t="shared" si="35"/>
        <v>0</v>
      </c>
      <c r="BW158" s="101">
        <f t="shared" si="35"/>
        <v>0</v>
      </c>
      <c r="BX158" s="101">
        <f t="shared" si="35"/>
        <v>0</v>
      </c>
      <c r="BY158" s="101">
        <f t="shared" si="35"/>
        <v>0</v>
      </c>
      <c r="BZ158" s="101">
        <f t="shared" si="35"/>
        <v>0</v>
      </c>
      <c r="CA158" s="101">
        <f t="shared" si="35"/>
        <v>0</v>
      </c>
      <c r="CB158" s="100">
        <f t="shared" si="35"/>
        <v>0</v>
      </c>
      <c r="CC158" s="101">
        <f t="shared" si="35"/>
        <v>0</v>
      </c>
      <c r="CD158" s="102">
        <f t="shared" si="35"/>
        <v>0</v>
      </c>
      <c r="CE158" s="100">
        <f t="shared" si="35"/>
        <v>0</v>
      </c>
      <c r="CF158" s="100">
        <f t="shared" si="35"/>
        <v>0</v>
      </c>
      <c r="CG158" s="100">
        <f t="shared" si="35"/>
        <v>0</v>
      </c>
      <c r="CH158" s="100">
        <f t="shared" si="47"/>
        <v>0</v>
      </c>
      <c r="CI158" s="100">
        <f t="shared" si="47"/>
        <v>0</v>
      </c>
      <c r="CJ158" s="103">
        <f t="shared" si="47"/>
        <v>0</v>
      </c>
      <c r="CK158" s="101">
        <f t="shared" si="47"/>
        <v>0</v>
      </c>
      <c r="CL158" s="103">
        <f t="shared" si="47"/>
        <v>0</v>
      </c>
      <c r="CM158" s="101" t="e">
        <f t="shared" si="46"/>
        <v>#DIV/0!</v>
      </c>
    </row>
    <row r="159" spans="2:91" ht="18" x14ac:dyDescent="0.35">
      <c r="B159" s="94"/>
      <c r="C159" s="97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36"/>
        <v>12</v>
      </c>
      <c r="AY159" s="100"/>
      <c r="AZ159" s="101"/>
      <c r="BA159" s="102">
        <f t="shared" si="37"/>
        <v>0</v>
      </c>
      <c r="BB159" s="100" t="e">
        <f t="shared" si="38"/>
        <v>#DIV/0!</v>
      </c>
      <c r="BC159" s="100">
        <f t="shared" si="39"/>
        <v>0</v>
      </c>
      <c r="BD159" s="100" t="e">
        <f t="shared" si="40"/>
        <v>#DIV/0!</v>
      </c>
      <c r="BE159" s="100">
        <f t="shared" si="41"/>
        <v>0</v>
      </c>
      <c r="BF159" s="100" t="e">
        <f t="shared" si="42"/>
        <v>#DIV/0!</v>
      </c>
      <c r="BG159" s="103" t="e">
        <f>+VLOOKUP(J159,'Código Barras'!$C$3:$D$1694,1,0)</f>
        <v>#N/A</v>
      </c>
      <c r="BH159" s="101" t="e">
        <f t="shared" si="43"/>
        <v>#DIV/0!</v>
      </c>
      <c r="BI159" s="103" t="e">
        <f>+VLOOKUP(L159,'Código Barras'!$C$3:$D$1694,1,0)</f>
        <v>#N/A</v>
      </c>
      <c r="BJ159" s="101" t="e">
        <f t="shared" si="44"/>
        <v>#DIV/0!</v>
      </c>
      <c r="BK159" s="104" t="str">
        <f>IF(N159&lt;&gt;"",VLOOKUP(N159,Distribuidoras!$B$3:$B$30,1,0),"")</f>
        <v/>
      </c>
      <c r="BL159" s="104" t="e">
        <f>+VLOOKUP(O159,'Cod. Único Territorial'!$D$3:$D$348,1,0)</f>
        <v>#N/A</v>
      </c>
      <c r="BM159" s="104" t="e">
        <f>+VLOOKUP(P159,'Cod. Único Territorial'!$B$3:$B$348,1,0)</f>
        <v>#N/A</v>
      </c>
      <c r="BN159" s="104" t="e">
        <f>+VLOOKUP(Q159,'Sector Económico'!$B$3:$B$30,1,0)</f>
        <v>#N/A</v>
      </c>
      <c r="BO159" s="104" t="e">
        <f>+VLOOKUP(R159,'Sector Económico'!$C$3:$C$30,1,0)</f>
        <v>#N/A</v>
      </c>
      <c r="BP159" s="103">
        <f t="shared" si="45"/>
        <v>0</v>
      </c>
      <c r="BQ159" s="103">
        <f t="shared" si="45"/>
        <v>0</v>
      </c>
      <c r="BR159" s="103">
        <f t="shared" si="45"/>
        <v>0</v>
      </c>
      <c r="BS159" s="103">
        <f t="shared" si="45"/>
        <v>0</v>
      </c>
      <c r="BT159" s="101">
        <f t="shared" si="35"/>
        <v>0</v>
      </c>
      <c r="BU159" s="101">
        <f t="shared" si="35"/>
        <v>0</v>
      </c>
      <c r="BV159" s="101">
        <f t="shared" si="35"/>
        <v>0</v>
      </c>
      <c r="BW159" s="101">
        <f t="shared" si="35"/>
        <v>0</v>
      </c>
      <c r="BX159" s="101">
        <f t="shared" si="35"/>
        <v>0</v>
      </c>
      <c r="BY159" s="101">
        <f t="shared" si="35"/>
        <v>0</v>
      </c>
      <c r="BZ159" s="101">
        <f t="shared" si="35"/>
        <v>0</v>
      </c>
      <c r="CA159" s="101">
        <f t="shared" si="35"/>
        <v>0</v>
      </c>
      <c r="CB159" s="100">
        <f t="shared" si="35"/>
        <v>0</v>
      </c>
      <c r="CC159" s="101">
        <f t="shared" si="35"/>
        <v>0</v>
      </c>
      <c r="CD159" s="102">
        <f t="shared" si="35"/>
        <v>0</v>
      </c>
      <c r="CE159" s="100">
        <f t="shared" si="35"/>
        <v>0</v>
      </c>
      <c r="CF159" s="100">
        <f t="shared" si="35"/>
        <v>0</v>
      </c>
      <c r="CG159" s="100">
        <f t="shared" si="35"/>
        <v>0</v>
      </c>
      <c r="CH159" s="100">
        <f t="shared" si="47"/>
        <v>0</v>
      </c>
      <c r="CI159" s="100">
        <f t="shared" si="47"/>
        <v>0</v>
      </c>
      <c r="CJ159" s="103">
        <f t="shared" si="47"/>
        <v>0</v>
      </c>
      <c r="CK159" s="101">
        <f t="shared" si="47"/>
        <v>0</v>
      </c>
      <c r="CL159" s="103">
        <f t="shared" si="47"/>
        <v>0</v>
      </c>
      <c r="CM159" s="101" t="e">
        <f t="shared" si="46"/>
        <v>#DIV/0!</v>
      </c>
    </row>
    <row r="160" spans="2:91" ht="18" x14ac:dyDescent="0.35">
      <c r="B160" s="94"/>
      <c r="C160" s="97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36"/>
        <v>12</v>
      </c>
      <c r="AY160" s="100"/>
      <c r="AZ160" s="101"/>
      <c r="BA160" s="102">
        <f t="shared" si="37"/>
        <v>0</v>
      </c>
      <c r="BB160" s="100" t="e">
        <f t="shared" si="38"/>
        <v>#DIV/0!</v>
      </c>
      <c r="BC160" s="100">
        <f t="shared" si="39"/>
        <v>0</v>
      </c>
      <c r="BD160" s="100" t="e">
        <f t="shared" si="40"/>
        <v>#DIV/0!</v>
      </c>
      <c r="BE160" s="100">
        <f t="shared" si="41"/>
        <v>0</v>
      </c>
      <c r="BF160" s="100" t="e">
        <f t="shared" si="42"/>
        <v>#DIV/0!</v>
      </c>
      <c r="BG160" s="103" t="e">
        <f>+VLOOKUP(J160,'Código Barras'!$C$3:$D$1694,1,0)</f>
        <v>#N/A</v>
      </c>
      <c r="BH160" s="101" t="e">
        <f t="shared" si="43"/>
        <v>#DIV/0!</v>
      </c>
      <c r="BI160" s="103" t="e">
        <f>+VLOOKUP(L160,'Código Barras'!$C$3:$D$1694,1,0)</f>
        <v>#N/A</v>
      </c>
      <c r="BJ160" s="101" t="e">
        <f t="shared" si="44"/>
        <v>#DIV/0!</v>
      </c>
      <c r="BK160" s="104" t="str">
        <f>IF(N160&lt;&gt;"",VLOOKUP(N160,Distribuidoras!$B$3:$B$30,1,0),"")</f>
        <v/>
      </c>
      <c r="BL160" s="104" t="e">
        <f>+VLOOKUP(O160,'Cod. Único Territorial'!$D$3:$D$348,1,0)</f>
        <v>#N/A</v>
      </c>
      <c r="BM160" s="104" t="e">
        <f>+VLOOKUP(P160,'Cod. Único Territorial'!$B$3:$B$348,1,0)</f>
        <v>#N/A</v>
      </c>
      <c r="BN160" s="104" t="e">
        <f>+VLOOKUP(Q160,'Sector Económico'!$B$3:$B$30,1,0)</f>
        <v>#N/A</v>
      </c>
      <c r="BO160" s="104" t="e">
        <f>+VLOOKUP(R160,'Sector Económico'!$C$3:$C$30,1,0)</f>
        <v>#N/A</v>
      </c>
      <c r="BP160" s="103">
        <f t="shared" si="45"/>
        <v>0</v>
      </c>
      <c r="BQ160" s="103">
        <f t="shared" si="45"/>
        <v>0</v>
      </c>
      <c r="BR160" s="103">
        <f t="shared" si="45"/>
        <v>0</v>
      </c>
      <c r="BS160" s="103">
        <f t="shared" si="45"/>
        <v>0</v>
      </c>
      <c r="BT160" s="101">
        <f t="shared" si="35"/>
        <v>0</v>
      </c>
      <c r="BU160" s="101">
        <f t="shared" si="35"/>
        <v>0</v>
      </c>
      <c r="BV160" s="101">
        <f t="shared" si="35"/>
        <v>0</v>
      </c>
      <c r="BW160" s="101">
        <f t="shared" si="35"/>
        <v>0</v>
      </c>
      <c r="BX160" s="101">
        <f t="shared" si="35"/>
        <v>0</v>
      </c>
      <c r="BY160" s="101">
        <f t="shared" ref="BY160:CG188" si="48">IF(OR(ISNUMBER(AB160),AB160=0),AB160,1/0)</f>
        <v>0</v>
      </c>
      <c r="BZ160" s="101">
        <f t="shared" si="48"/>
        <v>0</v>
      </c>
      <c r="CA160" s="101">
        <f t="shared" si="48"/>
        <v>0</v>
      </c>
      <c r="CB160" s="100">
        <f t="shared" si="48"/>
        <v>0</v>
      </c>
      <c r="CC160" s="101">
        <f t="shared" si="48"/>
        <v>0</v>
      </c>
      <c r="CD160" s="102">
        <f t="shared" si="48"/>
        <v>0</v>
      </c>
      <c r="CE160" s="100">
        <f t="shared" si="48"/>
        <v>0</v>
      </c>
      <c r="CF160" s="100">
        <f t="shared" si="48"/>
        <v>0</v>
      </c>
      <c r="CG160" s="100">
        <f t="shared" si="48"/>
        <v>0</v>
      </c>
      <c r="CH160" s="100">
        <f t="shared" si="47"/>
        <v>0</v>
      </c>
      <c r="CI160" s="100">
        <f t="shared" si="47"/>
        <v>0</v>
      </c>
      <c r="CJ160" s="103">
        <f t="shared" si="47"/>
        <v>0</v>
      </c>
      <c r="CK160" s="101">
        <f t="shared" si="47"/>
        <v>0</v>
      </c>
      <c r="CL160" s="103">
        <f t="shared" si="47"/>
        <v>0</v>
      </c>
      <c r="CM160" s="101" t="e">
        <f t="shared" si="46"/>
        <v>#DIV/0!</v>
      </c>
    </row>
    <row r="161" spans="2:91" ht="18" x14ac:dyDescent="0.35">
      <c r="B161" s="94"/>
      <c r="C161" s="97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36"/>
        <v>12</v>
      </c>
      <c r="AY161" s="100"/>
      <c r="AZ161" s="101"/>
      <c r="BA161" s="102">
        <f t="shared" si="37"/>
        <v>0</v>
      </c>
      <c r="BB161" s="100" t="e">
        <f t="shared" si="38"/>
        <v>#DIV/0!</v>
      </c>
      <c r="BC161" s="100">
        <f t="shared" si="39"/>
        <v>0</v>
      </c>
      <c r="BD161" s="100" t="e">
        <f t="shared" si="40"/>
        <v>#DIV/0!</v>
      </c>
      <c r="BE161" s="100">
        <f t="shared" si="41"/>
        <v>0</v>
      </c>
      <c r="BF161" s="100" t="e">
        <f t="shared" si="42"/>
        <v>#DIV/0!</v>
      </c>
      <c r="BG161" s="103" t="e">
        <f>+VLOOKUP(J161,'Código Barras'!$C$3:$D$1694,1,0)</f>
        <v>#N/A</v>
      </c>
      <c r="BH161" s="101" t="e">
        <f t="shared" si="43"/>
        <v>#DIV/0!</v>
      </c>
      <c r="BI161" s="103" t="e">
        <f>+VLOOKUP(L161,'Código Barras'!$C$3:$D$1694,1,0)</f>
        <v>#N/A</v>
      </c>
      <c r="BJ161" s="101" t="e">
        <f t="shared" si="44"/>
        <v>#DIV/0!</v>
      </c>
      <c r="BK161" s="104" t="str">
        <f>IF(N161&lt;&gt;"",VLOOKUP(N161,Distribuidoras!$B$3:$B$30,1,0),"")</f>
        <v/>
      </c>
      <c r="BL161" s="104" t="e">
        <f>+VLOOKUP(O161,'Cod. Único Territorial'!$D$3:$D$348,1,0)</f>
        <v>#N/A</v>
      </c>
      <c r="BM161" s="104" t="e">
        <f>+VLOOKUP(P161,'Cod. Único Territorial'!$B$3:$B$348,1,0)</f>
        <v>#N/A</v>
      </c>
      <c r="BN161" s="104" t="e">
        <f>+VLOOKUP(Q161,'Sector Económico'!$B$3:$B$30,1,0)</f>
        <v>#N/A</v>
      </c>
      <c r="BO161" s="104" t="e">
        <f>+VLOOKUP(R161,'Sector Económico'!$C$3:$C$30,1,0)</f>
        <v>#N/A</v>
      </c>
      <c r="BP161" s="103">
        <f t="shared" si="45"/>
        <v>0</v>
      </c>
      <c r="BQ161" s="103">
        <f t="shared" si="45"/>
        <v>0</v>
      </c>
      <c r="BR161" s="103">
        <f t="shared" si="45"/>
        <v>0</v>
      </c>
      <c r="BS161" s="103">
        <f t="shared" si="45"/>
        <v>0</v>
      </c>
      <c r="BT161" s="101">
        <f t="shared" ref="BT161:CA203" si="49">IF(OR(ISNUMBER(W161),W161=0),W161,1/0)</f>
        <v>0</v>
      </c>
      <c r="BU161" s="101">
        <f t="shared" si="49"/>
        <v>0</v>
      </c>
      <c r="BV161" s="101">
        <f t="shared" si="49"/>
        <v>0</v>
      </c>
      <c r="BW161" s="101">
        <f t="shared" si="49"/>
        <v>0</v>
      </c>
      <c r="BX161" s="101">
        <f t="shared" si="49"/>
        <v>0</v>
      </c>
      <c r="BY161" s="101">
        <f t="shared" si="48"/>
        <v>0</v>
      </c>
      <c r="BZ161" s="101">
        <f t="shared" si="48"/>
        <v>0</v>
      </c>
      <c r="CA161" s="101">
        <f t="shared" si="48"/>
        <v>0</v>
      </c>
      <c r="CB161" s="100">
        <f t="shared" si="48"/>
        <v>0</v>
      </c>
      <c r="CC161" s="101">
        <f t="shared" si="48"/>
        <v>0</v>
      </c>
      <c r="CD161" s="102">
        <f t="shared" si="48"/>
        <v>0</v>
      </c>
      <c r="CE161" s="100">
        <f t="shared" si="48"/>
        <v>0</v>
      </c>
      <c r="CF161" s="100">
        <f t="shared" si="48"/>
        <v>0</v>
      </c>
      <c r="CG161" s="100">
        <f t="shared" si="48"/>
        <v>0</v>
      </c>
      <c r="CH161" s="100">
        <f t="shared" si="47"/>
        <v>0</v>
      </c>
      <c r="CI161" s="100">
        <f t="shared" si="47"/>
        <v>0</v>
      </c>
      <c r="CJ161" s="103">
        <f t="shared" si="47"/>
        <v>0</v>
      </c>
      <c r="CK161" s="101">
        <f t="shared" si="47"/>
        <v>0</v>
      </c>
      <c r="CL161" s="103">
        <f t="shared" si="47"/>
        <v>0</v>
      </c>
      <c r="CM161" s="101" t="e">
        <f t="shared" si="46"/>
        <v>#DIV/0!</v>
      </c>
    </row>
    <row r="162" spans="2:91" ht="18" x14ac:dyDescent="0.35">
      <c r="B162" s="94"/>
      <c r="C162" s="97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36"/>
        <v>12</v>
      </c>
      <c r="AY162" s="100"/>
      <c r="AZ162" s="101"/>
      <c r="BA162" s="102">
        <f t="shared" si="37"/>
        <v>0</v>
      </c>
      <c r="BB162" s="100" t="e">
        <f t="shared" si="38"/>
        <v>#DIV/0!</v>
      </c>
      <c r="BC162" s="100">
        <f t="shared" si="39"/>
        <v>0</v>
      </c>
      <c r="BD162" s="100" t="e">
        <f t="shared" si="40"/>
        <v>#DIV/0!</v>
      </c>
      <c r="BE162" s="100">
        <f t="shared" si="41"/>
        <v>0</v>
      </c>
      <c r="BF162" s="100" t="e">
        <f t="shared" si="42"/>
        <v>#DIV/0!</v>
      </c>
      <c r="BG162" s="103" t="e">
        <f>+VLOOKUP(J162,'Código Barras'!$C$3:$D$1694,1,0)</f>
        <v>#N/A</v>
      </c>
      <c r="BH162" s="101" t="e">
        <f t="shared" si="43"/>
        <v>#DIV/0!</v>
      </c>
      <c r="BI162" s="103" t="e">
        <f>+VLOOKUP(L162,'Código Barras'!$C$3:$D$1694,1,0)</f>
        <v>#N/A</v>
      </c>
      <c r="BJ162" s="101" t="e">
        <f t="shared" si="44"/>
        <v>#DIV/0!</v>
      </c>
      <c r="BK162" s="104" t="str">
        <f>IF(N162&lt;&gt;"",VLOOKUP(N162,Distribuidoras!$B$3:$B$30,1,0),"")</f>
        <v/>
      </c>
      <c r="BL162" s="104" t="e">
        <f>+VLOOKUP(O162,'Cod. Único Territorial'!$D$3:$D$348,1,0)</f>
        <v>#N/A</v>
      </c>
      <c r="BM162" s="104" t="e">
        <f>+VLOOKUP(P162,'Cod. Único Territorial'!$B$3:$B$348,1,0)</f>
        <v>#N/A</v>
      </c>
      <c r="BN162" s="104" t="e">
        <f>+VLOOKUP(Q162,'Sector Económico'!$B$3:$B$30,1,0)</f>
        <v>#N/A</v>
      </c>
      <c r="BO162" s="104" t="e">
        <f>+VLOOKUP(R162,'Sector Económico'!$C$3:$C$30,1,0)</f>
        <v>#N/A</v>
      </c>
      <c r="BP162" s="103">
        <f t="shared" si="45"/>
        <v>0</v>
      </c>
      <c r="BQ162" s="103">
        <f t="shared" si="45"/>
        <v>0</v>
      </c>
      <c r="BR162" s="103">
        <f t="shared" si="45"/>
        <v>0</v>
      </c>
      <c r="BS162" s="103">
        <f t="shared" si="45"/>
        <v>0</v>
      </c>
      <c r="BT162" s="101">
        <f t="shared" si="49"/>
        <v>0</v>
      </c>
      <c r="BU162" s="101">
        <f t="shared" si="49"/>
        <v>0</v>
      </c>
      <c r="BV162" s="101">
        <f t="shared" si="49"/>
        <v>0</v>
      </c>
      <c r="BW162" s="101">
        <f t="shared" si="49"/>
        <v>0</v>
      </c>
      <c r="BX162" s="101">
        <f t="shared" si="49"/>
        <v>0</v>
      </c>
      <c r="BY162" s="101">
        <f t="shared" si="48"/>
        <v>0</v>
      </c>
      <c r="BZ162" s="101">
        <f t="shared" si="48"/>
        <v>0</v>
      </c>
      <c r="CA162" s="101">
        <f t="shared" si="48"/>
        <v>0</v>
      </c>
      <c r="CB162" s="100">
        <f t="shared" si="48"/>
        <v>0</v>
      </c>
      <c r="CC162" s="101">
        <f t="shared" si="48"/>
        <v>0</v>
      </c>
      <c r="CD162" s="102">
        <f t="shared" si="48"/>
        <v>0</v>
      </c>
      <c r="CE162" s="100">
        <f t="shared" si="48"/>
        <v>0</v>
      </c>
      <c r="CF162" s="100">
        <f t="shared" si="48"/>
        <v>0</v>
      </c>
      <c r="CG162" s="100">
        <f t="shared" si="48"/>
        <v>0</v>
      </c>
      <c r="CH162" s="100">
        <f t="shared" si="47"/>
        <v>0</v>
      </c>
      <c r="CI162" s="100">
        <f t="shared" si="47"/>
        <v>0</v>
      </c>
      <c r="CJ162" s="103">
        <f t="shared" si="47"/>
        <v>0</v>
      </c>
      <c r="CK162" s="101">
        <f t="shared" si="47"/>
        <v>0</v>
      </c>
      <c r="CL162" s="103">
        <f t="shared" si="47"/>
        <v>0</v>
      </c>
      <c r="CM162" s="101" t="e">
        <f t="shared" si="46"/>
        <v>#DIV/0!</v>
      </c>
    </row>
    <row r="163" spans="2:91" ht="18" x14ac:dyDescent="0.35">
      <c r="B163" s="94"/>
      <c r="C163" s="97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36"/>
        <v>12</v>
      </c>
      <c r="AY163" s="100"/>
      <c r="AZ163" s="101"/>
      <c r="BA163" s="102">
        <f t="shared" si="37"/>
        <v>0</v>
      </c>
      <c r="BB163" s="100" t="e">
        <f t="shared" si="38"/>
        <v>#DIV/0!</v>
      </c>
      <c r="BC163" s="100">
        <f t="shared" si="39"/>
        <v>0</v>
      </c>
      <c r="BD163" s="100" t="e">
        <f t="shared" si="40"/>
        <v>#DIV/0!</v>
      </c>
      <c r="BE163" s="100">
        <f t="shared" si="41"/>
        <v>0</v>
      </c>
      <c r="BF163" s="100" t="e">
        <f t="shared" si="42"/>
        <v>#DIV/0!</v>
      </c>
      <c r="BG163" s="103" t="e">
        <f>+VLOOKUP(J163,'Código Barras'!$C$3:$D$1694,1,0)</f>
        <v>#N/A</v>
      </c>
      <c r="BH163" s="101" t="e">
        <f t="shared" si="43"/>
        <v>#DIV/0!</v>
      </c>
      <c r="BI163" s="103" t="e">
        <f>+VLOOKUP(L163,'Código Barras'!$C$3:$D$1694,1,0)</f>
        <v>#N/A</v>
      </c>
      <c r="BJ163" s="101" t="e">
        <f t="shared" si="44"/>
        <v>#DIV/0!</v>
      </c>
      <c r="BK163" s="104" t="str">
        <f>IF(N163&lt;&gt;"",VLOOKUP(N163,Distribuidoras!$B$3:$B$30,1,0),"")</f>
        <v/>
      </c>
      <c r="BL163" s="104" t="e">
        <f>+VLOOKUP(O163,'Cod. Único Territorial'!$D$3:$D$348,1,0)</f>
        <v>#N/A</v>
      </c>
      <c r="BM163" s="104" t="e">
        <f>+VLOOKUP(P163,'Cod. Único Territorial'!$B$3:$B$348,1,0)</f>
        <v>#N/A</v>
      </c>
      <c r="BN163" s="104" t="e">
        <f>+VLOOKUP(Q163,'Sector Económico'!$B$3:$B$30,1,0)</f>
        <v>#N/A</v>
      </c>
      <c r="BO163" s="104" t="e">
        <f>+VLOOKUP(R163,'Sector Económico'!$C$3:$C$30,1,0)</f>
        <v>#N/A</v>
      </c>
      <c r="BP163" s="103">
        <f t="shared" si="45"/>
        <v>0</v>
      </c>
      <c r="BQ163" s="103">
        <f t="shared" si="45"/>
        <v>0</v>
      </c>
      <c r="BR163" s="103">
        <f t="shared" si="45"/>
        <v>0</v>
      </c>
      <c r="BS163" s="103">
        <f t="shared" si="45"/>
        <v>0</v>
      </c>
      <c r="BT163" s="101">
        <f t="shared" si="49"/>
        <v>0</v>
      </c>
      <c r="BU163" s="101">
        <f t="shared" si="49"/>
        <v>0</v>
      </c>
      <c r="BV163" s="101">
        <f t="shared" si="49"/>
        <v>0</v>
      </c>
      <c r="BW163" s="101">
        <f t="shared" si="49"/>
        <v>0</v>
      </c>
      <c r="BX163" s="101">
        <f t="shared" si="49"/>
        <v>0</v>
      </c>
      <c r="BY163" s="101">
        <f t="shared" si="48"/>
        <v>0</v>
      </c>
      <c r="BZ163" s="101">
        <f t="shared" si="48"/>
        <v>0</v>
      </c>
      <c r="CA163" s="101">
        <f t="shared" si="48"/>
        <v>0</v>
      </c>
      <c r="CB163" s="100">
        <f t="shared" si="48"/>
        <v>0</v>
      </c>
      <c r="CC163" s="101">
        <f t="shared" si="48"/>
        <v>0</v>
      </c>
      <c r="CD163" s="102">
        <f t="shared" si="48"/>
        <v>0</v>
      </c>
      <c r="CE163" s="100">
        <f t="shared" si="48"/>
        <v>0</v>
      </c>
      <c r="CF163" s="100">
        <f t="shared" si="48"/>
        <v>0</v>
      </c>
      <c r="CG163" s="100">
        <f t="shared" si="48"/>
        <v>0</v>
      </c>
      <c r="CH163" s="100">
        <f t="shared" si="47"/>
        <v>0</v>
      </c>
      <c r="CI163" s="100">
        <f t="shared" si="47"/>
        <v>0</v>
      </c>
      <c r="CJ163" s="103">
        <f t="shared" si="47"/>
        <v>0</v>
      </c>
      <c r="CK163" s="101">
        <f t="shared" si="47"/>
        <v>0</v>
      </c>
      <c r="CL163" s="103">
        <f t="shared" si="47"/>
        <v>0</v>
      </c>
      <c r="CM163" s="101" t="e">
        <f t="shared" si="46"/>
        <v>#DIV/0!</v>
      </c>
    </row>
    <row r="164" spans="2:91" ht="18" x14ac:dyDescent="0.35">
      <c r="B164" s="94"/>
      <c r="C164" s="97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36"/>
        <v>12</v>
      </c>
      <c r="AY164" s="100"/>
      <c r="AZ164" s="101"/>
      <c r="BA164" s="102">
        <f t="shared" si="37"/>
        <v>0</v>
      </c>
      <c r="BB164" s="100" t="e">
        <f t="shared" si="38"/>
        <v>#DIV/0!</v>
      </c>
      <c r="BC164" s="100">
        <f t="shared" si="39"/>
        <v>0</v>
      </c>
      <c r="BD164" s="100" t="e">
        <f t="shared" si="40"/>
        <v>#DIV/0!</v>
      </c>
      <c r="BE164" s="100">
        <f t="shared" si="41"/>
        <v>0</v>
      </c>
      <c r="BF164" s="100" t="e">
        <f t="shared" si="42"/>
        <v>#DIV/0!</v>
      </c>
      <c r="BG164" s="103" t="e">
        <f>+VLOOKUP(J164,'Código Barras'!$C$3:$D$1694,1,0)</f>
        <v>#N/A</v>
      </c>
      <c r="BH164" s="101" t="e">
        <f t="shared" si="43"/>
        <v>#DIV/0!</v>
      </c>
      <c r="BI164" s="103" t="e">
        <f>+VLOOKUP(L164,'Código Barras'!$C$3:$D$1694,1,0)</f>
        <v>#N/A</v>
      </c>
      <c r="BJ164" s="101" t="e">
        <f t="shared" si="44"/>
        <v>#DIV/0!</v>
      </c>
      <c r="BK164" s="104" t="str">
        <f>IF(N164&lt;&gt;"",VLOOKUP(N164,Distribuidoras!$B$3:$B$30,1,0),"")</f>
        <v/>
      </c>
      <c r="BL164" s="104" t="e">
        <f>+VLOOKUP(O164,'Cod. Único Territorial'!$D$3:$D$348,1,0)</f>
        <v>#N/A</v>
      </c>
      <c r="BM164" s="104" t="e">
        <f>+VLOOKUP(P164,'Cod. Único Territorial'!$B$3:$B$348,1,0)</f>
        <v>#N/A</v>
      </c>
      <c r="BN164" s="104" t="e">
        <f>+VLOOKUP(Q164,'Sector Económico'!$B$3:$B$30,1,0)</f>
        <v>#N/A</v>
      </c>
      <c r="BO164" s="104" t="e">
        <f>+VLOOKUP(R164,'Sector Económico'!$C$3:$C$30,1,0)</f>
        <v>#N/A</v>
      </c>
      <c r="BP164" s="103">
        <f t="shared" si="45"/>
        <v>0</v>
      </c>
      <c r="BQ164" s="103">
        <f t="shared" si="45"/>
        <v>0</v>
      </c>
      <c r="BR164" s="103">
        <f t="shared" si="45"/>
        <v>0</v>
      </c>
      <c r="BS164" s="103">
        <f t="shared" si="45"/>
        <v>0</v>
      </c>
      <c r="BT164" s="101">
        <f t="shared" si="49"/>
        <v>0</v>
      </c>
      <c r="BU164" s="101">
        <f t="shared" si="49"/>
        <v>0</v>
      </c>
      <c r="BV164" s="101">
        <f t="shared" si="49"/>
        <v>0</v>
      </c>
      <c r="BW164" s="101">
        <f t="shared" si="49"/>
        <v>0</v>
      </c>
      <c r="BX164" s="101">
        <f t="shared" si="49"/>
        <v>0</v>
      </c>
      <c r="BY164" s="101">
        <f t="shared" si="48"/>
        <v>0</v>
      </c>
      <c r="BZ164" s="101">
        <f t="shared" si="48"/>
        <v>0</v>
      </c>
      <c r="CA164" s="101">
        <f t="shared" si="48"/>
        <v>0</v>
      </c>
      <c r="CB164" s="100">
        <f t="shared" si="48"/>
        <v>0</v>
      </c>
      <c r="CC164" s="101">
        <f t="shared" si="48"/>
        <v>0</v>
      </c>
      <c r="CD164" s="102">
        <f t="shared" si="48"/>
        <v>0</v>
      </c>
      <c r="CE164" s="100">
        <f t="shared" si="48"/>
        <v>0</v>
      </c>
      <c r="CF164" s="100">
        <f t="shared" si="48"/>
        <v>0</v>
      </c>
      <c r="CG164" s="100">
        <f t="shared" si="48"/>
        <v>0</v>
      </c>
      <c r="CH164" s="100">
        <f t="shared" si="47"/>
        <v>0</v>
      </c>
      <c r="CI164" s="100">
        <f t="shared" si="47"/>
        <v>0</v>
      </c>
      <c r="CJ164" s="103">
        <f t="shared" si="47"/>
        <v>0</v>
      </c>
      <c r="CK164" s="101">
        <f t="shared" si="47"/>
        <v>0</v>
      </c>
      <c r="CL164" s="103">
        <f t="shared" si="47"/>
        <v>0</v>
      </c>
      <c r="CM164" s="101" t="e">
        <f t="shared" si="46"/>
        <v>#DIV/0!</v>
      </c>
    </row>
    <row r="165" spans="2:91" ht="18" x14ac:dyDescent="0.35">
      <c r="B165" s="94"/>
      <c r="C165" s="97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36"/>
        <v>12</v>
      </c>
      <c r="AY165" s="100"/>
      <c r="AZ165" s="101"/>
      <c r="BA165" s="102">
        <f t="shared" si="37"/>
        <v>0</v>
      </c>
      <c r="BB165" s="100" t="e">
        <f t="shared" si="38"/>
        <v>#DIV/0!</v>
      </c>
      <c r="BC165" s="100">
        <f t="shared" si="39"/>
        <v>0</v>
      </c>
      <c r="BD165" s="100" t="e">
        <f t="shared" si="40"/>
        <v>#DIV/0!</v>
      </c>
      <c r="BE165" s="100">
        <f t="shared" si="41"/>
        <v>0</v>
      </c>
      <c r="BF165" s="100" t="e">
        <f t="shared" si="42"/>
        <v>#DIV/0!</v>
      </c>
      <c r="BG165" s="103" t="e">
        <f>+VLOOKUP(J165,'Código Barras'!$C$3:$D$1694,1,0)</f>
        <v>#N/A</v>
      </c>
      <c r="BH165" s="101" t="e">
        <f t="shared" si="43"/>
        <v>#DIV/0!</v>
      </c>
      <c r="BI165" s="103" t="e">
        <f>+VLOOKUP(L165,'Código Barras'!$C$3:$D$1694,1,0)</f>
        <v>#N/A</v>
      </c>
      <c r="BJ165" s="101" t="e">
        <f t="shared" si="44"/>
        <v>#DIV/0!</v>
      </c>
      <c r="BK165" s="104" t="str">
        <f>IF(N165&lt;&gt;"",VLOOKUP(N165,Distribuidoras!$B$3:$B$30,1,0),"")</f>
        <v/>
      </c>
      <c r="BL165" s="104" t="e">
        <f>+VLOOKUP(O165,'Cod. Único Territorial'!$D$3:$D$348,1,0)</f>
        <v>#N/A</v>
      </c>
      <c r="BM165" s="104" t="e">
        <f>+VLOOKUP(P165,'Cod. Único Territorial'!$B$3:$B$348,1,0)</f>
        <v>#N/A</v>
      </c>
      <c r="BN165" s="104" t="e">
        <f>+VLOOKUP(Q165,'Sector Económico'!$B$3:$B$30,1,0)</f>
        <v>#N/A</v>
      </c>
      <c r="BO165" s="104" t="e">
        <f>+VLOOKUP(R165,'Sector Económico'!$C$3:$C$30,1,0)</f>
        <v>#N/A</v>
      </c>
      <c r="BP165" s="103">
        <f t="shared" si="45"/>
        <v>0</v>
      </c>
      <c r="BQ165" s="103">
        <f t="shared" si="45"/>
        <v>0</v>
      </c>
      <c r="BR165" s="103">
        <f t="shared" si="45"/>
        <v>0</v>
      </c>
      <c r="BS165" s="103">
        <f t="shared" si="45"/>
        <v>0</v>
      </c>
      <c r="BT165" s="101">
        <f t="shared" si="49"/>
        <v>0</v>
      </c>
      <c r="BU165" s="101">
        <f t="shared" si="49"/>
        <v>0</v>
      </c>
      <c r="BV165" s="101">
        <f t="shared" si="49"/>
        <v>0</v>
      </c>
      <c r="BW165" s="101">
        <f t="shared" si="49"/>
        <v>0</v>
      </c>
      <c r="BX165" s="101">
        <f t="shared" si="49"/>
        <v>0</v>
      </c>
      <c r="BY165" s="101">
        <f t="shared" si="48"/>
        <v>0</v>
      </c>
      <c r="BZ165" s="101">
        <f t="shared" si="48"/>
        <v>0</v>
      </c>
      <c r="CA165" s="101">
        <f t="shared" si="48"/>
        <v>0</v>
      </c>
      <c r="CB165" s="100">
        <f t="shared" si="48"/>
        <v>0</v>
      </c>
      <c r="CC165" s="101">
        <f t="shared" si="48"/>
        <v>0</v>
      </c>
      <c r="CD165" s="102">
        <f t="shared" si="48"/>
        <v>0</v>
      </c>
      <c r="CE165" s="100">
        <f t="shared" si="48"/>
        <v>0</v>
      </c>
      <c r="CF165" s="100">
        <f t="shared" si="48"/>
        <v>0</v>
      </c>
      <c r="CG165" s="100">
        <f t="shared" si="48"/>
        <v>0</v>
      </c>
      <c r="CH165" s="100">
        <f t="shared" si="47"/>
        <v>0</v>
      </c>
      <c r="CI165" s="100">
        <f t="shared" si="47"/>
        <v>0</v>
      </c>
      <c r="CJ165" s="103">
        <f t="shared" si="47"/>
        <v>0</v>
      </c>
      <c r="CK165" s="101">
        <f t="shared" si="47"/>
        <v>0</v>
      </c>
      <c r="CL165" s="103">
        <f t="shared" si="47"/>
        <v>0</v>
      </c>
      <c r="CM165" s="101" t="e">
        <f t="shared" si="46"/>
        <v>#DIV/0!</v>
      </c>
    </row>
    <row r="166" spans="2:91" ht="18" x14ac:dyDescent="0.35">
      <c r="B166" s="94"/>
      <c r="C166" s="97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36"/>
        <v>12</v>
      </c>
      <c r="AY166" s="100"/>
      <c r="AZ166" s="101"/>
      <c r="BA166" s="102">
        <f t="shared" si="37"/>
        <v>0</v>
      </c>
      <c r="BB166" s="100" t="e">
        <f t="shared" si="38"/>
        <v>#DIV/0!</v>
      </c>
      <c r="BC166" s="100">
        <f t="shared" si="39"/>
        <v>0</v>
      </c>
      <c r="BD166" s="100" t="e">
        <f t="shared" si="40"/>
        <v>#DIV/0!</v>
      </c>
      <c r="BE166" s="100">
        <f t="shared" si="41"/>
        <v>0</v>
      </c>
      <c r="BF166" s="100" t="e">
        <f t="shared" si="42"/>
        <v>#DIV/0!</v>
      </c>
      <c r="BG166" s="103" t="e">
        <f>+VLOOKUP(J166,'Código Barras'!$C$3:$D$1694,1,0)</f>
        <v>#N/A</v>
      </c>
      <c r="BH166" s="101" t="e">
        <f t="shared" si="43"/>
        <v>#DIV/0!</v>
      </c>
      <c r="BI166" s="103" t="e">
        <f>+VLOOKUP(L166,'Código Barras'!$C$3:$D$1694,1,0)</f>
        <v>#N/A</v>
      </c>
      <c r="BJ166" s="101" t="e">
        <f t="shared" si="44"/>
        <v>#DIV/0!</v>
      </c>
      <c r="BK166" s="104" t="str">
        <f>IF(N166&lt;&gt;"",VLOOKUP(N166,Distribuidoras!$B$3:$B$30,1,0),"")</f>
        <v/>
      </c>
      <c r="BL166" s="104" t="e">
        <f>+VLOOKUP(O166,'Cod. Único Territorial'!$D$3:$D$348,1,0)</f>
        <v>#N/A</v>
      </c>
      <c r="BM166" s="104" t="e">
        <f>+VLOOKUP(P166,'Cod. Único Territorial'!$B$3:$B$348,1,0)</f>
        <v>#N/A</v>
      </c>
      <c r="BN166" s="104" t="e">
        <f>+VLOOKUP(Q166,'Sector Económico'!$B$3:$B$30,1,0)</f>
        <v>#N/A</v>
      </c>
      <c r="BO166" s="104" t="e">
        <f>+VLOOKUP(R166,'Sector Económico'!$C$3:$C$30,1,0)</f>
        <v>#N/A</v>
      </c>
      <c r="BP166" s="103">
        <f t="shared" si="45"/>
        <v>0</v>
      </c>
      <c r="BQ166" s="103">
        <f t="shared" si="45"/>
        <v>0</v>
      </c>
      <c r="BR166" s="103">
        <f t="shared" si="45"/>
        <v>0</v>
      </c>
      <c r="BS166" s="103">
        <f t="shared" si="45"/>
        <v>0</v>
      </c>
      <c r="BT166" s="101">
        <f t="shared" si="49"/>
        <v>0</v>
      </c>
      <c r="BU166" s="101">
        <f t="shared" si="49"/>
        <v>0</v>
      </c>
      <c r="BV166" s="101">
        <f t="shared" si="49"/>
        <v>0</v>
      </c>
      <c r="BW166" s="101">
        <f t="shared" si="49"/>
        <v>0</v>
      </c>
      <c r="BX166" s="101">
        <f t="shared" si="49"/>
        <v>0</v>
      </c>
      <c r="BY166" s="101">
        <f t="shared" si="48"/>
        <v>0</v>
      </c>
      <c r="BZ166" s="101">
        <f t="shared" si="48"/>
        <v>0</v>
      </c>
      <c r="CA166" s="101">
        <f t="shared" si="48"/>
        <v>0</v>
      </c>
      <c r="CB166" s="100">
        <f t="shared" si="48"/>
        <v>0</v>
      </c>
      <c r="CC166" s="101">
        <f t="shared" si="48"/>
        <v>0</v>
      </c>
      <c r="CD166" s="102">
        <f t="shared" si="48"/>
        <v>0</v>
      </c>
      <c r="CE166" s="100">
        <f t="shared" si="48"/>
        <v>0</v>
      </c>
      <c r="CF166" s="100">
        <f t="shared" si="48"/>
        <v>0</v>
      </c>
      <c r="CG166" s="100">
        <f t="shared" si="48"/>
        <v>0</v>
      </c>
      <c r="CH166" s="100">
        <f t="shared" si="47"/>
        <v>0</v>
      </c>
      <c r="CI166" s="100">
        <f t="shared" si="47"/>
        <v>0</v>
      </c>
      <c r="CJ166" s="103">
        <f t="shared" si="47"/>
        <v>0</v>
      </c>
      <c r="CK166" s="101">
        <f t="shared" si="47"/>
        <v>0</v>
      </c>
      <c r="CL166" s="103">
        <f t="shared" si="47"/>
        <v>0</v>
      </c>
      <c r="CM166" s="101" t="e">
        <f t="shared" si="46"/>
        <v>#DIV/0!</v>
      </c>
    </row>
    <row r="167" spans="2:91" ht="18" x14ac:dyDescent="0.35">
      <c r="B167" s="94"/>
      <c r="C167" s="97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36"/>
        <v>12</v>
      </c>
      <c r="AY167" s="100"/>
      <c r="AZ167" s="101"/>
      <c r="BA167" s="102">
        <f t="shared" si="37"/>
        <v>0</v>
      </c>
      <c r="BB167" s="100" t="e">
        <f t="shared" si="38"/>
        <v>#DIV/0!</v>
      </c>
      <c r="BC167" s="100">
        <f t="shared" si="39"/>
        <v>0</v>
      </c>
      <c r="BD167" s="100" t="e">
        <f t="shared" si="40"/>
        <v>#DIV/0!</v>
      </c>
      <c r="BE167" s="100">
        <f t="shared" si="41"/>
        <v>0</v>
      </c>
      <c r="BF167" s="100" t="e">
        <f t="shared" si="42"/>
        <v>#DIV/0!</v>
      </c>
      <c r="BG167" s="103" t="e">
        <f>+VLOOKUP(J167,'Código Barras'!$C$3:$D$1694,1,0)</f>
        <v>#N/A</v>
      </c>
      <c r="BH167" s="101" t="e">
        <f t="shared" si="43"/>
        <v>#DIV/0!</v>
      </c>
      <c r="BI167" s="103" t="e">
        <f>+VLOOKUP(L167,'Código Barras'!$C$3:$D$1694,1,0)</f>
        <v>#N/A</v>
      </c>
      <c r="BJ167" s="101" t="e">
        <f t="shared" si="44"/>
        <v>#DIV/0!</v>
      </c>
      <c r="BK167" s="104" t="str">
        <f>IF(N167&lt;&gt;"",VLOOKUP(N167,Distribuidoras!$B$3:$B$30,1,0),"")</f>
        <v/>
      </c>
      <c r="BL167" s="104" t="e">
        <f>+VLOOKUP(O167,'Cod. Único Territorial'!$D$3:$D$348,1,0)</f>
        <v>#N/A</v>
      </c>
      <c r="BM167" s="104" t="e">
        <f>+VLOOKUP(P167,'Cod. Único Territorial'!$B$3:$B$348,1,0)</f>
        <v>#N/A</v>
      </c>
      <c r="BN167" s="104" t="e">
        <f>+VLOOKUP(Q167,'Sector Económico'!$B$3:$B$30,1,0)</f>
        <v>#N/A</v>
      </c>
      <c r="BO167" s="104" t="e">
        <f>+VLOOKUP(R167,'Sector Económico'!$C$3:$C$30,1,0)</f>
        <v>#N/A</v>
      </c>
      <c r="BP167" s="103">
        <f t="shared" si="45"/>
        <v>0</v>
      </c>
      <c r="BQ167" s="103">
        <f t="shared" si="45"/>
        <v>0</v>
      </c>
      <c r="BR167" s="103">
        <f t="shared" si="45"/>
        <v>0</v>
      </c>
      <c r="BS167" s="103">
        <f t="shared" si="45"/>
        <v>0</v>
      </c>
      <c r="BT167" s="101">
        <f t="shared" si="49"/>
        <v>0</v>
      </c>
      <c r="BU167" s="101">
        <f t="shared" si="49"/>
        <v>0</v>
      </c>
      <c r="BV167" s="101">
        <f t="shared" si="49"/>
        <v>0</v>
      </c>
      <c r="BW167" s="101">
        <f t="shared" si="49"/>
        <v>0</v>
      </c>
      <c r="BX167" s="101">
        <f t="shared" si="49"/>
        <v>0</v>
      </c>
      <c r="BY167" s="101">
        <f t="shared" si="48"/>
        <v>0</v>
      </c>
      <c r="BZ167" s="101">
        <f t="shared" si="48"/>
        <v>0</v>
      </c>
      <c r="CA167" s="101">
        <f t="shared" si="48"/>
        <v>0</v>
      </c>
      <c r="CB167" s="100">
        <f t="shared" si="48"/>
        <v>0</v>
      </c>
      <c r="CC167" s="101">
        <f t="shared" si="48"/>
        <v>0</v>
      </c>
      <c r="CD167" s="102">
        <f t="shared" si="48"/>
        <v>0</v>
      </c>
      <c r="CE167" s="100">
        <f t="shared" si="48"/>
        <v>0</v>
      </c>
      <c r="CF167" s="100">
        <f t="shared" si="48"/>
        <v>0</v>
      </c>
      <c r="CG167" s="100">
        <f t="shared" si="48"/>
        <v>0</v>
      </c>
      <c r="CH167" s="100">
        <f t="shared" si="47"/>
        <v>0</v>
      </c>
      <c r="CI167" s="100">
        <f t="shared" si="47"/>
        <v>0</v>
      </c>
      <c r="CJ167" s="103">
        <f t="shared" si="47"/>
        <v>0</v>
      </c>
      <c r="CK167" s="101">
        <f t="shared" si="47"/>
        <v>0</v>
      </c>
      <c r="CL167" s="103">
        <f t="shared" si="47"/>
        <v>0</v>
      </c>
      <c r="CM167" s="101" t="e">
        <f t="shared" si="46"/>
        <v>#DIV/0!</v>
      </c>
    </row>
    <row r="168" spans="2:91" ht="18" x14ac:dyDescent="0.35">
      <c r="B168" s="94"/>
      <c r="C168" s="97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36"/>
        <v>12</v>
      </c>
      <c r="AY168" s="100"/>
      <c r="AZ168" s="101"/>
      <c r="BA168" s="102">
        <f t="shared" si="37"/>
        <v>0</v>
      </c>
      <c r="BB168" s="100" t="e">
        <f t="shared" si="38"/>
        <v>#DIV/0!</v>
      </c>
      <c r="BC168" s="100">
        <f t="shared" si="39"/>
        <v>0</v>
      </c>
      <c r="BD168" s="100" t="e">
        <f t="shared" si="40"/>
        <v>#DIV/0!</v>
      </c>
      <c r="BE168" s="100">
        <f t="shared" si="41"/>
        <v>0</v>
      </c>
      <c r="BF168" s="100" t="e">
        <f t="shared" si="42"/>
        <v>#DIV/0!</v>
      </c>
      <c r="BG168" s="103" t="e">
        <f>+VLOOKUP(J168,'Código Barras'!$C$3:$D$1694,1,0)</f>
        <v>#N/A</v>
      </c>
      <c r="BH168" s="101" t="e">
        <f t="shared" si="43"/>
        <v>#DIV/0!</v>
      </c>
      <c r="BI168" s="103" t="e">
        <f>+VLOOKUP(L168,'Código Barras'!$C$3:$D$1694,1,0)</f>
        <v>#N/A</v>
      </c>
      <c r="BJ168" s="101" t="e">
        <f t="shared" si="44"/>
        <v>#DIV/0!</v>
      </c>
      <c r="BK168" s="104" t="str">
        <f>IF(N168&lt;&gt;"",VLOOKUP(N168,Distribuidoras!$B$3:$B$30,1,0),"")</f>
        <v/>
      </c>
      <c r="BL168" s="104" t="e">
        <f>+VLOOKUP(O168,'Cod. Único Territorial'!$D$3:$D$348,1,0)</f>
        <v>#N/A</v>
      </c>
      <c r="BM168" s="104" t="e">
        <f>+VLOOKUP(P168,'Cod. Único Territorial'!$B$3:$B$348,1,0)</f>
        <v>#N/A</v>
      </c>
      <c r="BN168" s="104" t="e">
        <f>+VLOOKUP(Q168,'Sector Económico'!$B$3:$B$30,1,0)</f>
        <v>#N/A</v>
      </c>
      <c r="BO168" s="104" t="e">
        <f>+VLOOKUP(R168,'Sector Económico'!$C$3:$C$30,1,0)</f>
        <v>#N/A</v>
      </c>
      <c r="BP168" s="103">
        <f t="shared" si="45"/>
        <v>0</v>
      </c>
      <c r="BQ168" s="103">
        <f t="shared" si="45"/>
        <v>0</v>
      </c>
      <c r="BR168" s="103">
        <f t="shared" si="45"/>
        <v>0</v>
      </c>
      <c r="BS168" s="103">
        <f t="shared" si="45"/>
        <v>0</v>
      </c>
      <c r="BT168" s="101">
        <f t="shared" si="49"/>
        <v>0</v>
      </c>
      <c r="BU168" s="101">
        <f t="shared" si="49"/>
        <v>0</v>
      </c>
      <c r="BV168" s="101">
        <f t="shared" si="49"/>
        <v>0</v>
      </c>
      <c r="BW168" s="101">
        <f t="shared" si="49"/>
        <v>0</v>
      </c>
      <c r="BX168" s="101">
        <f t="shared" si="49"/>
        <v>0</v>
      </c>
      <c r="BY168" s="101">
        <f t="shared" si="48"/>
        <v>0</v>
      </c>
      <c r="BZ168" s="101">
        <f t="shared" si="48"/>
        <v>0</v>
      </c>
      <c r="CA168" s="101">
        <f t="shared" si="48"/>
        <v>0</v>
      </c>
      <c r="CB168" s="100">
        <f t="shared" si="48"/>
        <v>0</v>
      </c>
      <c r="CC168" s="101">
        <f t="shared" si="48"/>
        <v>0</v>
      </c>
      <c r="CD168" s="102">
        <f t="shared" si="48"/>
        <v>0</v>
      </c>
      <c r="CE168" s="100">
        <f t="shared" si="48"/>
        <v>0</v>
      </c>
      <c r="CF168" s="100">
        <f t="shared" si="48"/>
        <v>0</v>
      </c>
      <c r="CG168" s="100">
        <f t="shared" si="48"/>
        <v>0</v>
      </c>
      <c r="CH168" s="100">
        <f t="shared" si="47"/>
        <v>0</v>
      </c>
      <c r="CI168" s="100">
        <f t="shared" si="47"/>
        <v>0</v>
      </c>
      <c r="CJ168" s="103">
        <f t="shared" si="47"/>
        <v>0</v>
      </c>
      <c r="CK168" s="101">
        <f t="shared" si="47"/>
        <v>0</v>
      </c>
      <c r="CL168" s="103">
        <f t="shared" si="47"/>
        <v>0</v>
      </c>
      <c r="CM168" s="101" t="e">
        <f t="shared" si="46"/>
        <v>#DIV/0!</v>
      </c>
    </row>
    <row r="169" spans="2:91" ht="18" x14ac:dyDescent="0.35">
      <c r="B169" s="94"/>
      <c r="C169" s="97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36"/>
        <v>12</v>
      </c>
      <c r="AY169" s="100"/>
      <c r="AZ169" s="101"/>
      <c r="BA169" s="102">
        <f t="shared" si="37"/>
        <v>0</v>
      </c>
      <c r="BB169" s="100" t="e">
        <f t="shared" si="38"/>
        <v>#DIV/0!</v>
      </c>
      <c r="BC169" s="100">
        <f t="shared" si="39"/>
        <v>0</v>
      </c>
      <c r="BD169" s="100" t="e">
        <f t="shared" si="40"/>
        <v>#DIV/0!</v>
      </c>
      <c r="BE169" s="100">
        <f t="shared" si="41"/>
        <v>0</v>
      </c>
      <c r="BF169" s="100" t="e">
        <f t="shared" si="42"/>
        <v>#DIV/0!</v>
      </c>
      <c r="BG169" s="103" t="e">
        <f>+VLOOKUP(J169,'Código Barras'!$C$3:$D$1694,1,0)</f>
        <v>#N/A</v>
      </c>
      <c r="BH169" s="101" t="e">
        <f t="shared" si="43"/>
        <v>#DIV/0!</v>
      </c>
      <c r="BI169" s="103" t="e">
        <f>+VLOOKUP(L169,'Código Barras'!$C$3:$D$1694,1,0)</f>
        <v>#N/A</v>
      </c>
      <c r="BJ169" s="101" t="e">
        <f t="shared" si="44"/>
        <v>#DIV/0!</v>
      </c>
      <c r="BK169" s="104" t="str">
        <f>IF(N169&lt;&gt;"",VLOOKUP(N169,Distribuidoras!$B$3:$B$30,1,0),"")</f>
        <v/>
      </c>
      <c r="BL169" s="104" t="e">
        <f>+VLOOKUP(O169,'Cod. Único Territorial'!$D$3:$D$348,1,0)</f>
        <v>#N/A</v>
      </c>
      <c r="BM169" s="104" t="e">
        <f>+VLOOKUP(P169,'Cod. Único Territorial'!$B$3:$B$348,1,0)</f>
        <v>#N/A</v>
      </c>
      <c r="BN169" s="104" t="e">
        <f>+VLOOKUP(Q169,'Sector Económico'!$B$3:$B$30,1,0)</f>
        <v>#N/A</v>
      </c>
      <c r="BO169" s="104" t="e">
        <f>+VLOOKUP(R169,'Sector Económico'!$C$3:$C$30,1,0)</f>
        <v>#N/A</v>
      </c>
      <c r="BP169" s="103">
        <f t="shared" si="45"/>
        <v>0</v>
      </c>
      <c r="BQ169" s="103">
        <f t="shared" si="45"/>
        <v>0</v>
      </c>
      <c r="BR169" s="103">
        <f t="shared" si="45"/>
        <v>0</v>
      </c>
      <c r="BS169" s="103">
        <f t="shared" si="45"/>
        <v>0</v>
      </c>
      <c r="BT169" s="101">
        <f t="shared" si="49"/>
        <v>0</v>
      </c>
      <c r="BU169" s="101">
        <f t="shared" si="49"/>
        <v>0</v>
      </c>
      <c r="BV169" s="101">
        <f t="shared" si="49"/>
        <v>0</v>
      </c>
      <c r="BW169" s="101">
        <f t="shared" si="49"/>
        <v>0</v>
      </c>
      <c r="BX169" s="101">
        <f t="shared" si="49"/>
        <v>0</v>
      </c>
      <c r="BY169" s="101">
        <f t="shared" si="48"/>
        <v>0</v>
      </c>
      <c r="BZ169" s="101">
        <f t="shared" si="48"/>
        <v>0</v>
      </c>
      <c r="CA169" s="101">
        <f t="shared" si="48"/>
        <v>0</v>
      </c>
      <c r="CB169" s="100">
        <f t="shared" si="48"/>
        <v>0</v>
      </c>
      <c r="CC169" s="101">
        <f t="shared" si="48"/>
        <v>0</v>
      </c>
      <c r="CD169" s="102">
        <f t="shared" si="48"/>
        <v>0</v>
      </c>
      <c r="CE169" s="100">
        <f t="shared" si="48"/>
        <v>0</v>
      </c>
      <c r="CF169" s="100">
        <f t="shared" si="48"/>
        <v>0</v>
      </c>
      <c r="CG169" s="100">
        <f t="shared" si="48"/>
        <v>0</v>
      </c>
      <c r="CH169" s="100">
        <f t="shared" si="47"/>
        <v>0</v>
      </c>
      <c r="CI169" s="100">
        <f t="shared" si="47"/>
        <v>0</v>
      </c>
      <c r="CJ169" s="103">
        <f t="shared" si="47"/>
        <v>0</v>
      </c>
      <c r="CK169" s="101">
        <f t="shared" si="47"/>
        <v>0</v>
      </c>
      <c r="CL169" s="103">
        <f t="shared" si="47"/>
        <v>0</v>
      </c>
      <c r="CM169" s="101" t="e">
        <f t="shared" si="46"/>
        <v>#DIV/0!</v>
      </c>
    </row>
    <row r="170" spans="2:91" ht="18" x14ac:dyDescent="0.35">
      <c r="B170" s="94"/>
      <c r="C170" s="97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36"/>
        <v>12</v>
      </c>
      <c r="AY170" s="100"/>
      <c r="AZ170" s="101"/>
      <c r="BA170" s="102">
        <f t="shared" si="37"/>
        <v>0</v>
      </c>
      <c r="BB170" s="100" t="e">
        <f t="shared" si="38"/>
        <v>#DIV/0!</v>
      </c>
      <c r="BC170" s="100">
        <f t="shared" si="39"/>
        <v>0</v>
      </c>
      <c r="BD170" s="100" t="e">
        <f t="shared" si="40"/>
        <v>#DIV/0!</v>
      </c>
      <c r="BE170" s="100">
        <f t="shared" si="41"/>
        <v>0</v>
      </c>
      <c r="BF170" s="100" t="e">
        <f t="shared" si="42"/>
        <v>#DIV/0!</v>
      </c>
      <c r="BG170" s="103" t="e">
        <f>+VLOOKUP(J170,'Código Barras'!$C$3:$D$1694,1,0)</f>
        <v>#N/A</v>
      </c>
      <c r="BH170" s="101" t="e">
        <f t="shared" si="43"/>
        <v>#DIV/0!</v>
      </c>
      <c r="BI170" s="103" t="e">
        <f>+VLOOKUP(L170,'Código Barras'!$C$3:$D$1694,1,0)</f>
        <v>#N/A</v>
      </c>
      <c r="BJ170" s="101" t="e">
        <f t="shared" si="44"/>
        <v>#DIV/0!</v>
      </c>
      <c r="BK170" s="104" t="str">
        <f>IF(N170&lt;&gt;"",VLOOKUP(N170,Distribuidoras!$B$3:$B$30,1,0),"")</f>
        <v/>
      </c>
      <c r="BL170" s="104" t="e">
        <f>+VLOOKUP(O170,'Cod. Único Territorial'!$D$3:$D$348,1,0)</f>
        <v>#N/A</v>
      </c>
      <c r="BM170" s="104" t="e">
        <f>+VLOOKUP(P170,'Cod. Único Territorial'!$B$3:$B$348,1,0)</f>
        <v>#N/A</v>
      </c>
      <c r="BN170" s="104" t="e">
        <f>+VLOOKUP(Q170,'Sector Económico'!$B$3:$B$30,1,0)</f>
        <v>#N/A</v>
      </c>
      <c r="BO170" s="104" t="e">
        <f>+VLOOKUP(R170,'Sector Económico'!$C$3:$C$30,1,0)</f>
        <v>#N/A</v>
      </c>
      <c r="BP170" s="103">
        <f t="shared" si="45"/>
        <v>0</v>
      </c>
      <c r="BQ170" s="103">
        <f t="shared" si="45"/>
        <v>0</v>
      </c>
      <c r="BR170" s="103">
        <f t="shared" si="45"/>
        <v>0</v>
      </c>
      <c r="BS170" s="103">
        <f t="shared" si="45"/>
        <v>0</v>
      </c>
      <c r="BT170" s="101">
        <f t="shared" si="49"/>
        <v>0</v>
      </c>
      <c r="BU170" s="101">
        <f t="shared" si="49"/>
        <v>0</v>
      </c>
      <c r="BV170" s="101">
        <f t="shared" si="49"/>
        <v>0</v>
      </c>
      <c r="BW170" s="101">
        <f t="shared" si="49"/>
        <v>0</v>
      </c>
      <c r="BX170" s="101">
        <f t="shared" si="49"/>
        <v>0</v>
      </c>
      <c r="BY170" s="101">
        <f t="shared" si="48"/>
        <v>0</v>
      </c>
      <c r="BZ170" s="101">
        <f t="shared" si="48"/>
        <v>0</v>
      </c>
      <c r="CA170" s="101">
        <f t="shared" si="48"/>
        <v>0</v>
      </c>
      <c r="CB170" s="100">
        <f t="shared" si="48"/>
        <v>0</v>
      </c>
      <c r="CC170" s="101">
        <f t="shared" si="48"/>
        <v>0</v>
      </c>
      <c r="CD170" s="102">
        <f t="shared" si="48"/>
        <v>0</v>
      </c>
      <c r="CE170" s="100">
        <f t="shared" si="48"/>
        <v>0</v>
      </c>
      <c r="CF170" s="100">
        <f t="shared" si="48"/>
        <v>0</v>
      </c>
      <c r="CG170" s="100">
        <f t="shared" si="48"/>
        <v>0</v>
      </c>
      <c r="CH170" s="100">
        <f t="shared" si="47"/>
        <v>0</v>
      </c>
      <c r="CI170" s="100">
        <f t="shared" si="47"/>
        <v>0</v>
      </c>
      <c r="CJ170" s="103">
        <f t="shared" si="47"/>
        <v>0</v>
      </c>
      <c r="CK170" s="101">
        <f t="shared" si="47"/>
        <v>0</v>
      </c>
      <c r="CL170" s="103">
        <f t="shared" si="47"/>
        <v>0</v>
      </c>
      <c r="CM170" s="101" t="e">
        <f t="shared" si="46"/>
        <v>#DIV/0!</v>
      </c>
    </row>
    <row r="171" spans="2:91" ht="18" x14ac:dyDescent="0.35">
      <c r="B171" s="94"/>
      <c r="C171" s="97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36"/>
        <v>12</v>
      </c>
      <c r="AY171" s="100"/>
      <c r="AZ171" s="101"/>
      <c r="BA171" s="102">
        <f t="shared" si="37"/>
        <v>0</v>
      </c>
      <c r="BB171" s="100" t="e">
        <f t="shared" si="38"/>
        <v>#DIV/0!</v>
      </c>
      <c r="BC171" s="100">
        <f t="shared" si="39"/>
        <v>0</v>
      </c>
      <c r="BD171" s="100" t="e">
        <f t="shared" si="40"/>
        <v>#DIV/0!</v>
      </c>
      <c r="BE171" s="100">
        <f t="shared" si="41"/>
        <v>0</v>
      </c>
      <c r="BF171" s="100" t="e">
        <f t="shared" si="42"/>
        <v>#DIV/0!</v>
      </c>
      <c r="BG171" s="103" t="e">
        <f>+VLOOKUP(J171,'Código Barras'!$C$3:$D$1694,1,0)</f>
        <v>#N/A</v>
      </c>
      <c r="BH171" s="101" t="e">
        <f t="shared" si="43"/>
        <v>#DIV/0!</v>
      </c>
      <c r="BI171" s="103" t="e">
        <f>+VLOOKUP(L171,'Código Barras'!$C$3:$D$1694,1,0)</f>
        <v>#N/A</v>
      </c>
      <c r="BJ171" s="101" t="e">
        <f t="shared" si="44"/>
        <v>#DIV/0!</v>
      </c>
      <c r="BK171" s="104" t="str">
        <f>IF(N171&lt;&gt;"",VLOOKUP(N171,Distribuidoras!$B$3:$B$30,1,0),"")</f>
        <v/>
      </c>
      <c r="BL171" s="104" t="e">
        <f>+VLOOKUP(O171,'Cod. Único Territorial'!$D$3:$D$348,1,0)</f>
        <v>#N/A</v>
      </c>
      <c r="BM171" s="104" t="e">
        <f>+VLOOKUP(P171,'Cod. Único Territorial'!$B$3:$B$348,1,0)</f>
        <v>#N/A</v>
      </c>
      <c r="BN171" s="104" t="e">
        <f>+VLOOKUP(Q171,'Sector Económico'!$B$3:$B$30,1,0)</f>
        <v>#N/A</v>
      </c>
      <c r="BO171" s="104" t="e">
        <f>+VLOOKUP(R171,'Sector Económico'!$C$3:$C$30,1,0)</f>
        <v>#N/A</v>
      </c>
      <c r="BP171" s="103">
        <f t="shared" si="45"/>
        <v>0</v>
      </c>
      <c r="BQ171" s="103">
        <f t="shared" si="45"/>
        <v>0</v>
      </c>
      <c r="BR171" s="103">
        <f t="shared" si="45"/>
        <v>0</v>
      </c>
      <c r="BS171" s="103">
        <f t="shared" si="45"/>
        <v>0</v>
      </c>
      <c r="BT171" s="101">
        <f t="shared" si="49"/>
        <v>0</v>
      </c>
      <c r="BU171" s="101">
        <f t="shared" si="49"/>
        <v>0</v>
      </c>
      <c r="BV171" s="101">
        <f t="shared" si="49"/>
        <v>0</v>
      </c>
      <c r="BW171" s="101">
        <f t="shared" si="49"/>
        <v>0</v>
      </c>
      <c r="BX171" s="101">
        <f t="shared" si="49"/>
        <v>0</v>
      </c>
      <c r="BY171" s="101">
        <f t="shared" si="48"/>
        <v>0</v>
      </c>
      <c r="BZ171" s="101">
        <f t="shared" si="48"/>
        <v>0</v>
      </c>
      <c r="CA171" s="101">
        <f t="shared" si="48"/>
        <v>0</v>
      </c>
      <c r="CB171" s="100">
        <f t="shared" si="48"/>
        <v>0</v>
      </c>
      <c r="CC171" s="101">
        <f t="shared" si="48"/>
        <v>0</v>
      </c>
      <c r="CD171" s="102">
        <f t="shared" si="48"/>
        <v>0</v>
      </c>
      <c r="CE171" s="100">
        <f t="shared" si="48"/>
        <v>0</v>
      </c>
      <c r="CF171" s="100">
        <f t="shared" si="48"/>
        <v>0</v>
      </c>
      <c r="CG171" s="100">
        <f t="shared" si="48"/>
        <v>0</v>
      </c>
      <c r="CH171" s="100">
        <f t="shared" si="47"/>
        <v>0</v>
      </c>
      <c r="CI171" s="100">
        <f t="shared" si="47"/>
        <v>0</v>
      </c>
      <c r="CJ171" s="103">
        <f t="shared" si="47"/>
        <v>0</v>
      </c>
      <c r="CK171" s="101">
        <f t="shared" si="47"/>
        <v>0</v>
      </c>
      <c r="CL171" s="103">
        <f t="shared" si="47"/>
        <v>0</v>
      </c>
      <c r="CM171" s="101" t="e">
        <f t="shared" si="46"/>
        <v>#DIV/0!</v>
      </c>
    </row>
    <row r="172" spans="2:91" ht="18" x14ac:dyDescent="0.35">
      <c r="B172" s="94"/>
      <c r="C172" s="97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36"/>
        <v>12</v>
      </c>
      <c r="AY172" s="100"/>
      <c r="AZ172" s="101"/>
      <c r="BA172" s="102">
        <f t="shared" si="37"/>
        <v>0</v>
      </c>
      <c r="BB172" s="100" t="e">
        <f t="shared" si="38"/>
        <v>#DIV/0!</v>
      </c>
      <c r="BC172" s="100">
        <f t="shared" si="39"/>
        <v>0</v>
      </c>
      <c r="BD172" s="100" t="e">
        <f t="shared" si="40"/>
        <v>#DIV/0!</v>
      </c>
      <c r="BE172" s="100">
        <f t="shared" si="41"/>
        <v>0</v>
      </c>
      <c r="BF172" s="100" t="e">
        <f t="shared" si="42"/>
        <v>#DIV/0!</v>
      </c>
      <c r="BG172" s="103" t="e">
        <f>+VLOOKUP(J172,'Código Barras'!$C$3:$D$1694,1,0)</f>
        <v>#N/A</v>
      </c>
      <c r="BH172" s="101" t="e">
        <f t="shared" si="43"/>
        <v>#DIV/0!</v>
      </c>
      <c r="BI172" s="103" t="e">
        <f>+VLOOKUP(L172,'Código Barras'!$C$3:$D$1694,1,0)</f>
        <v>#N/A</v>
      </c>
      <c r="BJ172" s="101" t="e">
        <f t="shared" si="44"/>
        <v>#DIV/0!</v>
      </c>
      <c r="BK172" s="104" t="str">
        <f>IF(N172&lt;&gt;"",VLOOKUP(N172,Distribuidoras!$B$3:$B$30,1,0),"")</f>
        <v/>
      </c>
      <c r="BL172" s="104" t="e">
        <f>+VLOOKUP(O172,'Cod. Único Territorial'!$D$3:$D$348,1,0)</f>
        <v>#N/A</v>
      </c>
      <c r="BM172" s="104" t="e">
        <f>+VLOOKUP(P172,'Cod. Único Territorial'!$B$3:$B$348,1,0)</f>
        <v>#N/A</v>
      </c>
      <c r="BN172" s="104" t="e">
        <f>+VLOOKUP(Q172,'Sector Económico'!$B$3:$B$30,1,0)</f>
        <v>#N/A</v>
      </c>
      <c r="BO172" s="104" t="e">
        <f>+VLOOKUP(R172,'Sector Económico'!$C$3:$C$30,1,0)</f>
        <v>#N/A</v>
      </c>
      <c r="BP172" s="103">
        <f t="shared" si="45"/>
        <v>0</v>
      </c>
      <c r="BQ172" s="103">
        <f t="shared" si="45"/>
        <v>0</v>
      </c>
      <c r="BR172" s="103">
        <f t="shared" si="45"/>
        <v>0</v>
      </c>
      <c r="BS172" s="103">
        <f t="shared" si="45"/>
        <v>0</v>
      </c>
      <c r="BT172" s="101">
        <f t="shared" si="49"/>
        <v>0</v>
      </c>
      <c r="BU172" s="101">
        <f t="shared" si="49"/>
        <v>0</v>
      </c>
      <c r="BV172" s="101">
        <f t="shared" si="49"/>
        <v>0</v>
      </c>
      <c r="BW172" s="101">
        <f t="shared" si="49"/>
        <v>0</v>
      </c>
      <c r="BX172" s="101">
        <f t="shared" si="49"/>
        <v>0</v>
      </c>
      <c r="BY172" s="101">
        <f t="shared" si="48"/>
        <v>0</v>
      </c>
      <c r="BZ172" s="101">
        <f t="shared" si="48"/>
        <v>0</v>
      </c>
      <c r="CA172" s="101">
        <f t="shared" si="48"/>
        <v>0</v>
      </c>
      <c r="CB172" s="100">
        <f t="shared" si="48"/>
        <v>0</v>
      </c>
      <c r="CC172" s="101">
        <f t="shared" si="48"/>
        <v>0</v>
      </c>
      <c r="CD172" s="102">
        <f t="shared" si="48"/>
        <v>0</v>
      </c>
      <c r="CE172" s="100">
        <f t="shared" si="48"/>
        <v>0</v>
      </c>
      <c r="CF172" s="100">
        <f t="shared" si="48"/>
        <v>0</v>
      </c>
      <c r="CG172" s="100">
        <f t="shared" si="48"/>
        <v>0</v>
      </c>
      <c r="CH172" s="100">
        <f t="shared" si="47"/>
        <v>0</v>
      </c>
      <c r="CI172" s="100">
        <f t="shared" si="47"/>
        <v>0</v>
      </c>
      <c r="CJ172" s="103">
        <f t="shared" si="47"/>
        <v>0</v>
      </c>
      <c r="CK172" s="101">
        <f t="shared" si="47"/>
        <v>0</v>
      </c>
      <c r="CL172" s="103">
        <f t="shared" si="47"/>
        <v>0</v>
      </c>
      <c r="CM172" s="101" t="e">
        <f t="shared" si="46"/>
        <v>#DIV/0!</v>
      </c>
    </row>
    <row r="173" spans="2:91" ht="18" x14ac:dyDescent="0.35">
      <c r="B173" s="94"/>
      <c r="C173" s="97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36"/>
        <v>12</v>
      </c>
      <c r="AY173" s="100"/>
      <c r="AZ173" s="101"/>
      <c r="BA173" s="102">
        <f t="shared" si="37"/>
        <v>0</v>
      </c>
      <c r="BB173" s="100" t="e">
        <f t="shared" si="38"/>
        <v>#DIV/0!</v>
      </c>
      <c r="BC173" s="100">
        <f t="shared" si="39"/>
        <v>0</v>
      </c>
      <c r="BD173" s="100" t="e">
        <f t="shared" si="40"/>
        <v>#DIV/0!</v>
      </c>
      <c r="BE173" s="100">
        <f t="shared" si="41"/>
        <v>0</v>
      </c>
      <c r="BF173" s="100" t="e">
        <f t="shared" si="42"/>
        <v>#DIV/0!</v>
      </c>
      <c r="BG173" s="103" t="e">
        <f>+VLOOKUP(J173,'Código Barras'!$C$3:$D$1694,1,0)</f>
        <v>#N/A</v>
      </c>
      <c r="BH173" s="101" t="e">
        <f t="shared" si="43"/>
        <v>#DIV/0!</v>
      </c>
      <c r="BI173" s="103" t="e">
        <f>+VLOOKUP(L173,'Código Barras'!$C$3:$D$1694,1,0)</f>
        <v>#N/A</v>
      </c>
      <c r="BJ173" s="101" t="e">
        <f t="shared" si="44"/>
        <v>#DIV/0!</v>
      </c>
      <c r="BK173" s="104" t="str">
        <f>IF(N173&lt;&gt;"",VLOOKUP(N173,Distribuidoras!$B$3:$B$30,1,0),"")</f>
        <v/>
      </c>
      <c r="BL173" s="104" t="e">
        <f>+VLOOKUP(O173,'Cod. Único Territorial'!$D$3:$D$348,1,0)</f>
        <v>#N/A</v>
      </c>
      <c r="BM173" s="104" t="e">
        <f>+VLOOKUP(P173,'Cod. Único Territorial'!$B$3:$B$348,1,0)</f>
        <v>#N/A</v>
      </c>
      <c r="BN173" s="104" t="e">
        <f>+VLOOKUP(Q173,'Sector Económico'!$B$3:$B$30,1,0)</f>
        <v>#N/A</v>
      </c>
      <c r="BO173" s="104" t="e">
        <f>+VLOOKUP(R173,'Sector Económico'!$C$3:$C$30,1,0)</f>
        <v>#N/A</v>
      </c>
      <c r="BP173" s="103">
        <f t="shared" si="45"/>
        <v>0</v>
      </c>
      <c r="BQ173" s="103">
        <f t="shared" si="45"/>
        <v>0</v>
      </c>
      <c r="BR173" s="103">
        <f t="shared" si="45"/>
        <v>0</v>
      </c>
      <c r="BS173" s="103">
        <f t="shared" si="45"/>
        <v>0</v>
      </c>
      <c r="BT173" s="101">
        <f t="shared" si="49"/>
        <v>0</v>
      </c>
      <c r="BU173" s="101">
        <f t="shared" si="49"/>
        <v>0</v>
      </c>
      <c r="BV173" s="101">
        <f t="shared" si="49"/>
        <v>0</v>
      </c>
      <c r="BW173" s="101">
        <f t="shared" si="49"/>
        <v>0</v>
      </c>
      <c r="BX173" s="101">
        <f t="shared" si="49"/>
        <v>0</v>
      </c>
      <c r="BY173" s="101">
        <f t="shared" si="48"/>
        <v>0</v>
      </c>
      <c r="BZ173" s="101">
        <f t="shared" si="48"/>
        <v>0</v>
      </c>
      <c r="CA173" s="101">
        <f t="shared" si="48"/>
        <v>0</v>
      </c>
      <c r="CB173" s="100">
        <f t="shared" si="48"/>
        <v>0</v>
      </c>
      <c r="CC173" s="101">
        <f t="shared" si="48"/>
        <v>0</v>
      </c>
      <c r="CD173" s="102">
        <f t="shared" si="48"/>
        <v>0</v>
      </c>
      <c r="CE173" s="100">
        <f t="shared" si="48"/>
        <v>0</v>
      </c>
      <c r="CF173" s="100">
        <f t="shared" si="48"/>
        <v>0</v>
      </c>
      <c r="CG173" s="100">
        <f t="shared" si="48"/>
        <v>0</v>
      </c>
      <c r="CH173" s="100">
        <f t="shared" si="47"/>
        <v>0</v>
      </c>
      <c r="CI173" s="100">
        <f t="shared" si="47"/>
        <v>0</v>
      </c>
      <c r="CJ173" s="103">
        <f t="shared" si="47"/>
        <v>0</v>
      </c>
      <c r="CK173" s="101">
        <f t="shared" si="47"/>
        <v>0</v>
      </c>
      <c r="CL173" s="103">
        <f t="shared" si="47"/>
        <v>0</v>
      </c>
      <c r="CM173" s="101" t="e">
        <f t="shared" si="46"/>
        <v>#DIV/0!</v>
      </c>
    </row>
    <row r="174" spans="2:91" ht="18" x14ac:dyDescent="0.35">
      <c r="B174" s="94"/>
      <c r="C174" s="97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36"/>
        <v>12</v>
      </c>
      <c r="AY174" s="100"/>
      <c r="AZ174" s="101"/>
      <c r="BA174" s="102">
        <f t="shared" si="37"/>
        <v>0</v>
      </c>
      <c r="BB174" s="100" t="e">
        <f t="shared" si="38"/>
        <v>#DIV/0!</v>
      </c>
      <c r="BC174" s="100">
        <f t="shared" si="39"/>
        <v>0</v>
      </c>
      <c r="BD174" s="100" t="e">
        <f t="shared" si="40"/>
        <v>#DIV/0!</v>
      </c>
      <c r="BE174" s="100">
        <f t="shared" si="41"/>
        <v>0</v>
      </c>
      <c r="BF174" s="100" t="e">
        <f t="shared" si="42"/>
        <v>#DIV/0!</v>
      </c>
      <c r="BG174" s="103" t="e">
        <f>+VLOOKUP(J174,'Código Barras'!$C$3:$D$1694,1,0)</f>
        <v>#N/A</v>
      </c>
      <c r="BH174" s="101" t="e">
        <f t="shared" si="43"/>
        <v>#DIV/0!</v>
      </c>
      <c r="BI174" s="103" t="e">
        <f>+VLOOKUP(L174,'Código Barras'!$C$3:$D$1694,1,0)</f>
        <v>#N/A</v>
      </c>
      <c r="BJ174" s="101" t="e">
        <f t="shared" si="44"/>
        <v>#DIV/0!</v>
      </c>
      <c r="BK174" s="104" t="str">
        <f>IF(N174&lt;&gt;"",VLOOKUP(N174,Distribuidoras!$B$3:$B$30,1,0),"")</f>
        <v/>
      </c>
      <c r="BL174" s="104" t="e">
        <f>+VLOOKUP(O174,'Cod. Único Territorial'!$D$3:$D$348,1,0)</f>
        <v>#N/A</v>
      </c>
      <c r="BM174" s="104" t="e">
        <f>+VLOOKUP(P174,'Cod. Único Territorial'!$B$3:$B$348,1,0)</f>
        <v>#N/A</v>
      </c>
      <c r="BN174" s="104" t="e">
        <f>+VLOOKUP(Q174,'Sector Económico'!$B$3:$B$30,1,0)</f>
        <v>#N/A</v>
      </c>
      <c r="BO174" s="104" t="e">
        <f>+VLOOKUP(R174,'Sector Económico'!$C$3:$C$30,1,0)</f>
        <v>#N/A</v>
      </c>
      <c r="BP174" s="103">
        <f t="shared" si="45"/>
        <v>0</v>
      </c>
      <c r="BQ174" s="103">
        <f t="shared" si="45"/>
        <v>0</v>
      </c>
      <c r="BR174" s="103">
        <f t="shared" si="45"/>
        <v>0</v>
      </c>
      <c r="BS174" s="103">
        <f t="shared" si="45"/>
        <v>0</v>
      </c>
      <c r="BT174" s="101">
        <f t="shared" si="49"/>
        <v>0</v>
      </c>
      <c r="BU174" s="101">
        <f t="shared" si="49"/>
        <v>0</v>
      </c>
      <c r="BV174" s="101">
        <f t="shared" si="49"/>
        <v>0</v>
      </c>
      <c r="BW174" s="101">
        <f t="shared" si="49"/>
        <v>0</v>
      </c>
      <c r="BX174" s="101">
        <f t="shared" si="49"/>
        <v>0</v>
      </c>
      <c r="BY174" s="101">
        <f t="shared" si="48"/>
        <v>0</v>
      </c>
      <c r="BZ174" s="101">
        <f t="shared" si="48"/>
        <v>0</v>
      </c>
      <c r="CA174" s="101">
        <f t="shared" si="48"/>
        <v>0</v>
      </c>
      <c r="CB174" s="100">
        <f t="shared" si="48"/>
        <v>0</v>
      </c>
      <c r="CC174" s="101">
        <f t="shared" si="48"/>
        <v>0</v>
      </c>
      <c r="CD174" s="102">
        <f t="shared" si="48"/>
        <v>0</v>
      </c>
      <c r="CE174" s="100">
        <f t="shared" si="48"/>
        <v>0</v>
      </c>
      <c r="CF174" s="100">
        <f t="shared" si="48"/>
        <v>0</v>
      </c>
      <c r="CG174" s="100">
        <f t="shared" si="48"/>
        <v>0</v>
      </c>
      <c r="CH174" s="100">
        <f t="shared" si="47"/>
        <v>0</v>
      </c>
      <c r="CI174" s="100">
        <f t="shared" si="47"/>
        <v>0</v>
      </c>
      <c r="CJ174" s="103">
        <f t="shared" si="47"/>
        <v>0</v>
      </c>
      <c r="CK174" s="101">
        <f t="shared" si="47"/>
        <v>0</v>
      </c>
      <c r="CL174" s="103">
        <f t="shared" si="47"/>
        <v>0</v>
      </c>
      <c r="CM174" s="101" t="e">
        <f t="shared" si="46"/>
        <v>#DIV/0!</v>
      </c>
    </row>
    <row r="175" spans="2:91" ht="18" x14ac:dyDescent="0.35">
      <c r="B175" s="94"/>
      <c r="C175" s="97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36"/>
        <v>12</v>
      </c>
      <c r="AY175" s="100"/>
      <c r="AZ175" s="101"/>
      <c r="BA175" s="102">
        <f t="shared" si="37"/>
        <v>0</v>
      </c>
      <c r="BB175" s="100" t="e">
        <f t="shared" si="38"/>
        <v>#DIV/0!</v>
      </c>
      <c r="BC175" s="100">
        <f t="shared" si="39"/>
        <v>0</v>
      </c>
      <c r="BD175" s="100" t="e">
        <f t="shared" si="40"/>
        <v>#DIV/0!</v>
      </c>
      <c r="BE175" s="100">
        <f t="shared" si="41"/>
        <v>0</v>
      </c>
      <c r="BF175" s="100" t="e">
        <f t="shared" si="42"/>
        <v>#DIV/0!</v>
      </c>
      <c r="BG175" s="103" t="e">
        <f>+VLOOKUP(J175,'Código Barras'!$C$3:$D$1694,1,0)</f>
        <v>#N/A</v>
      </c>
      <c r="BH175" s="101" t="e">
        <f t="shared" si="43"/>
        <v>#DIV/0!</v>
      </c>
      <c r="BI175" s="103" t="e">
        <f>+VLOOKUP(L175,'Código Barras'!$C$3:$D$1694,1,0)</f>
        <v>#N/A</v>
      </c>
      <c r="BJ175" s="101" t="e">
        <f t="shared" si="44"/>
        <v>#DIV/0!</v>
      </c>
      <c r="BK175" s="104" t="str">
        <f>IF(N175&lt;&gt;"",VLOOKUP(N175,Distribuidoras!$B$3:$B$30,1,0),"")</f>
        <v/>
      </c>
      <c r="BL175" s="104" t="e">
        <f>+VLOOKUP(O175,'Cod. Único Territorial'!$D$3:$D$348,1,0)</f>
        <v>#N/A</v>
      </c>
      <c r="BM175" s="104" t="e">
        <f>+VLOOKUP(P175,'Cod. Único Territorial'!$B$3:$B$348,1,0)</f>
        <v>#N/A</v>
      </c>
      <c r="BN175" s="104" t="e">
        <f>+VLOOKUP(Q175,'Sector Económico'!$B$3:$B$30,1,0)</f>
        <v>#N/A</v>
      </c>
      <c r="BO175" s="104" t="e">
        <f>+VLOOKUP(R175,'Sector Económico'!$C$3:$C$30,1,0)</f>
        <v>#N/A</v>
      </c>
      <c r="BP175" s="103">
        <f t="shared" si="45"/>
        <v>0</v>
      </c>
      <c r="BQ175" s="103">
        <f t="shared" si="45"/>
        <v>0</v>
      </c>
      <c r="BR175" s="103">
        <f t="shared" si="45"/>
        <v>0</v>
      </c>
      <c r="BS175" s="103">
        <f t="shared" si="45"/>
        <v>0</v>
      </c>
      <c r="BT175" s="101">
        <f t="shared" si="49"/>
        <v>0</v>
      </c>
      <c r="BU175" s="101">
        <f t="shared" si="49"/>
        <v>0</v>
      </c>
      <c r="BV175" s="101">
        <f t="shared" si="49"/>
        <v>0</v>
      </c>
      <c r="BW175" s="101">
        <f t="shared" si="49"/>
        <v>0</v>
      </c>
      <c r="BX175" s="101">
        <f t="shared" si="49"/>
        <v>0</v>
      </c>
      <c r="BY175" s="101">
        <f t="shared" si="48"/>
        <v>0</v>
      </c>
      <c r="BZ175" s="101">
        <f t="shared" si="48"/>
        <v>0</v>
      </c>
      <c r="CA175" s="101">
        <f t="shared" si="48"/>
        <v>0</v>
      </c>
      <c r="CB175" s="100">
        <f t="shared" si="48"/>
        <v>0</v>
      </c>
      <c r="CC175" s="101">
        <f t="shared" si="48"/>
        <v>0</v>
      </c>
      <c r="CD175" s="102">
        <f t="shared" si="48"/>
        <v>0</v>
      </c>
      <c r="CE175" s="100">
        <f t="shared" si="48"/>
        <v>0</v>
      </c>
      <c r="CF175" s="100">
        <f t="shared" si="48"/>
        <v>0</v>
      </c>
      <c r="CG175" s="100">
        <f t="shared" si="48"/>
        <v>0</v>
      </c>
      <c r="CH175" s="100">
        <f t="shared" si="47"/>
        <v>0</v>
      </c>
      <c r="CI175" s="100">
        <f t="shared" si="47"/>
        <v>0</v>
      </c>
      <c r="CJ175" s="103">
        <f t="shared" si="47"/>
        <v>0</v>
      </c>
      <c r="CK175" s="101">
        <f t="shared" si="47"/>
        <v>0</v>
      </c>
      <c r="CL175" s="103">
        <f t="shared" si="47"/>
        <v>0</v>
      </c>
      <c r="CM175" s="101" t="e">
        <f t="shared" si="46"/>
        <v>#DIV/0!</v>
      </c>
    </row>
    <row r="176" spans="2:91" ht="18" x14ac:dyDescent="0.35">
      <c r="B176" s="94"/>
      <c r="C176" s="97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36"/>
        <v>12</v>
      </c>
      <c r="AY176" s="100"/>
      <c r="AZ176" s="101"/>
      <c r="BA176" s="102">
        <f t="shared" si="37"/>
        <v>0</v>
      </c>
      <c r="BB176" s="100" t="e">
        <f t="shared" si="38"/>
        <v>#DIV/0!</v>
      </c>
      <c r="BC176" s="100">
        <f t="shared" si="39"/>
        <v>0</v>
      </c>
      <c r="BD176" s="100" t="e">
        <f t="shared" si="40"/>
        <v>#DIV/0!</v>
      </c>
      <c r="BE176" s="100">
        <f t="shared" si="41"/>
        <v>0</v>
      </c>
      <c r="BF176" s="100" t="e">
        <f t="shared" si="42"/>
        <v>#DIV/0!</v>
      </c>
      <c r="BG176" s="103" t="e">
        <f>+VLOOKUP(J176,'Código Barras'!$C$3:$D$1694,1,0)</f>
        <v>#N/A</v>
      </c>
      <c r="BH176" s="101" t="e">
        <f t="shared" si="43"/>
        <v>#DIV/0!</v>
      </c>
      <c r="BI176" s="103" t="e">
        <f>+VLOOKUP(L176,'Código Barras'!$C$3:$D$1694,1,0)</f>
        <v>#N/A</v>
      </c>
      <c r="BJ176" s="101" t="e">
        <f t="shared" si="44"/>
        <v>#DIV/0!</v>
      </c>
      <c r="BK176" s="104" t="str">
        <f>IF(N176&lt;&gt;"",VLOOKUP(N176,Distribuidoras!$B$3:$B$30,1,0),"")</f>
        <v/>
      </c>
      <c r="BL176" s="104" t="e">
        <f>+VLOOKUP(O176,'Cod. Único Territorial'!$D$3:$D$348,1,0)</f>
        <v>#N/A</v>
      </c>
      <c r="BM176" s="104" t="e">
        <f>+VLOOKUP(P176,'Cod. Único Territorial'!$B$3:$B$348,1,0)</f>
        <v>#N/A</v>
      </c>
      <c r="BN176" s="104" t="e">
        <f>+VLOOKUP(Q176,'Sector Económico'!$B$3:$B$30,1,0)</f>
        <v>#N/A</v>
      </c>
      <c r="BO176" s="104" t="e">
        <f>+VLOOKUP(R176,'Sector Económico'!$C$3:$C$30,1,0)</f>
        <v>#N/A</v>
      </c>
      <c r="BP176" s="103">
        <f t="shared" si="45"/>
        <v>0</v>
      </c>
      <c r="BQ176" s="103">
        <f t="shared" si="45"/>
        <v>0</v>
      </c>
      <c r="BR176" s="103">
        <f t="shared" si="45"/>
        <v>0</v>
      </c>
      <c r="BS176" s="103">
        <f t="shared" si="45"/>
        <v>0</v>
      </c>
      <c r="BT176" s="101">
        <f t="shared" si="49"/>
        <v>0</v>
      </c>
      <c r="BU176" s="101">
        <f t="shared" si="49"/>
        <v>0</v>
      </c>
      <c r="BV176" s="101">
        <f t="shared" si="49"/>
        <v>0</v>
      </c>
      <c r="BW176" s="101">
        <f t="shared" si="49"/>
        <v>0</v>
      </c>
      <c r="BX176" s="101">
        <f t="shared" si="49"/>
        <v>0</v>
      </c>
      <c r="BY176" s="101">
        <f t="shared" si="48"/>
        <v>0</v>
      </c>
      <c r="BZ176" s="101">
        <f t="shared" si="48"/>
        <v>0</v>
      </c>
      <c r="CA176" s="101">
        <f t="shared" si="48"/>
        <v>0</v>
      </c>
      <c r="CB176" s="100">
        <f t="shared" si="48"/>
        <v>0</v>
      </c>
      <c r="CC176" s="101">
        <f t="shared" si="48"/>
        <v>0</v>
      </c>
      <c r="CD176" s="102">
        <f t="shared" si="48"/>
        <v>0</v>
      </c>
      <c r="CE176" s="100">
        <f t="shared" si="48"/>
        <v>0</v>
      </c>
      <c r="CF176" s="100">
        <f t="shared" si="48"/>
        <v>0</v>
      </c>
      <c r="CG176" s="100">
        <f t="shared" si="48"/>
        <v>0</v>
      </c>
      <c r="CH176" s="100">
        <f t="shared" si="47"/>
        <v>0</v>
      </c>
      <c r="CI176" s="100">
        <f t="shared" si="47"/>
        <v>0</v>
      </c>
      <c r="CJ176" s="103">
        <f t="shared" si="47"/>
        <v>0</v>
      </c>
      <c r="CK176" s="101">
        <f t="shared" si="47"/>
        <v>0</v>
      </c>
      <c r="CL176" s="103">
        <f t="shared" si="47"/>
        <v>0</v>
      </c>
      <c r="CM176" s="101" t="e">
        <f t="shared" si="46"/>
        <v>#DIV/0!</v>
      </c>
    </row>
    <row r="177" spans="2:91" ht="18" x14ac:dyDescent="0.35">
      <c r="B177" s="94"/>
      <c r="C177" s="97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36"/>
        <v>12</v>
      </c>
      <c r="AY177" s="100"/>
      <c r="AZ177" s="101"/>
      <c r="BA177" s="102">
        <f t="shared" si="37"/>
        <v>0</v>
      </c>
      <c r="BB177" s="100" t="e">
        <f t="shared" si="38"/>
        <v>#DIV/0!</v>
      </c>
      <c r="BC177" s="100">
        <f t="shared" si="39"/>
        <v>0</v>
      </c>
      <c r="BD177" s="100" t="e">
        <f t="shared" si="40"/>
        <v>#DIV/0!</v>
      </c>
      <c r="BE177" s="100">
        <f t="shared" si="41"/>
        <v>0</v>
      </c>
      <c r="BF177" s="100" t="e">
        <f t="shared" si="42"/>
        <v>#DIV/0!</v>
      </c>
      <c r="BG177" s="103" t="e">
        <f>+VLOOKUP(J177,'Código Barras'!$C$3:$D$1694,1,0)</f>
        <v>#N/A</v>
      </c>
      <c r="BH177" s="101" t="e">
        <f t="shared" si="43"/>
        <v>#DIV/0!</v>
      </c>
      <c r="BI177" s="103" t="e">
        <f>+VLOOKUP(L177,'Código Barras'!$C$3:$D$1694,1,0)</f>
        <v>#N/A</v>
      </c>
      <c r="BJ177" s="101" t="e">
        <f t="shared" si="44"/>
        <v>#DIV/0!</v>
      </c>
      <c r="BK177" s="104" t="str">
        <f>IF(N177&lt;&gt;"",VLOOKUP(N177,Distribuidoras!$B$3:$B$30,1,0),"")</f>
        <v/>
      </c>
      <c r="BL177" s="104" t="e">
        <f>+VLOOKUP(O177,'Cod. Único Territorial'!$D$3:$D$348,1,0)</f>
        <v>#N/A</v>
      </c>
      <c r="BM177" s="104" t="e">
        <f>+VLOOKUP(P177,'Cod. Único Territorial'!$B$3:$B$348,1,0)</f>
        <v>#N/A</v>
      </c>
      <c r="BN177" s="104" t="e">
        <f>+VLOOKUP(Q177,'Sector Económico'!$B$3:$B$30,1,0)</f>
        <v>#N/A</v>
      </c>
      <c r="BO177" s="104" t="e">
        <f>+VLOOKUP(R177,'Sector Económico'!$C$3:$C$30,1,0)</f>
        <v>#N/A</v>
      </c>
      <c r="BP177" s="103">
        <f t="shared" si="45"/>
        <v>0</v>
      </c>
      <c r="BQ177" s="103">
        <f t="shared" si="45"/>
        <v>0</v>
      </c>
      <c r="BR177" s="103">
        <f t="shared" si="45"/>
        <v>0</v>
      </c>
      <c r="BS177" s="103">
        <f t="shared" si="45"/>
        <v>0</v>
      </c>
      <c r="BT177" s="101">
        <f t="shared" si="49"/>
        <v>0</v>
      </c>
      <c r="BU177" s="101">
        <f t="shared" si="49"/>
        <v>0</v>
      </c>
      <c r="BV177" s="101">
        <f t="shared" si="49"/>
        <v>0</v>
      </c>
      <c r="BW177" s="101">
        <f t="shared" si="49"/>
        <v>0</v>
      </c>
      <c r="BX177" s="101">
        <f t="shared" si="49"/>
        <v>0</v>
      </c>
      <c r="BY177" s="101">
        <f t="shared" si="48"/>
        <v>0</v>
      </c>
      <c r="BZ177" s="101">
        <f t="shared" si="48"/>
        <v>0</v>
      </c>
      <c r="CA177" s="101">
        <f t="shared" si="48"/>
        <v>0</v>
      </c>
      <c r="CB177" s="100">
        <f t="shared" si="48"/>
        <v>0</v>
      </c>
      <c r="CC177" s="101">
        <f t="shared" si="48"/>
        <v>0</v>
      </c>
      <c r="CD177" s="102">
        <f t="shared" si="48"/>
        <v>0</v>
      </c>
      <c r="CE177" s="100">
        <f t="shared" si="48"/>
        <v>0</v>
      </c>
      <c r="CF177" s="100">
        <f t="shared" si="48"/>
        <v>0</v>
      </c>
      <c r="CG177" s="100">
        <f t="shared" si="48"/>
        <v>0</v>
      </c>
      <c r="CH177" s="100">
        <f t="shared" si="47"/>
        <v>0</v>
      </c>
      <c r="CI177" s="100">
        <f t="shared" si="47"/>
        <v>0</v>
      </c>
      <c r="CJ177" s="103">
        <f t="shared" si="47"/>
        <v>0</v>
      </c>
      <c r="CK177" s="101">
        <f t="shared" si="47"/>
        <v>0</v>
      </c>
      <c r="CL177" s="103">
        <f t="shared" si="47"/>
        <v>0</v>
      </c>
      <c r="CM177" s="101" t="e">
        <f t="shared" si="46"/>
        <v>#DIV/0!</v>
      </c>
    </row>
    <row r="178" spans="2:91" ht="18" x14ac:dyDescent="0.35">
      <c r="B178" s="94"/>
      <c r="C178" s="97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36"/>
        <v>12</v>
      </c>
      <c r="AY178" s="100"/>
      <c r="AZ178" s="101"/>
      <c r="BA178" s="102">
        <f t="shared" si="37"/>
        <v>0</v>
      </c>
      <c r="BB178" s="100" t="e">
        <f t="shared" si="38"/>
        <v>#DIV/0!</v>
      </c>
      <c r="BC178" s="100">
        <f t="shared" si="39"/>
        <v>0</v>
      </c>
      <c r="BD178" s="100" t="e">
        <f t="shared" si="40"/>
        <v>#DIV/0!</v>
      </c>
      <c r="BE178" s="100">
        <f t="shared" si="41"/>
        <v>0</v>
      </c>
      <c r="BF178" s="100" t="e">
        <f t="shared" si="42"/>
        <v>#DIV/0!</v>
      </c>
      <c r="BG178" s="103" t="e">
        <f>+VLOOKUP(J178,'Código Barras'!$C$3:$D$1694,1,0)</f>
        <v>#N/A</v>
      </c>
      <c r="BH178" s="101" t="e">
        <f t="shared" si="43"/>
        <v>#DIV/0!</v>
      </c>
      <c r="BI178" s="103" t="e">
        <f>+VLOOKUP(L178,'Código Barras'!$C$3:$D$1694,1,0)</f>
        <v>#N/A</v>
      </c>
      <c r="BJ178" s="101" t="e">
        <f t="shared" si="44"/>
        <v>#DIV/0!</v>
      </c>
      <c r="BK178" s="104" t="str">
        <f>IF(N178&lt;&gt;"",VLOOKUP(N178,Distribuidoras!$B$3:$B$30,1,0),"")</f>
        <v/>
      </c>
      <c r="BL178" s="104" t="e">
        <f>+VLOOKUP(O178,'Cod. Único Territorial'!$D$3:$D$348,1,0)</f>
        <v>#N/A</v>
      </c>
      <c r="BM178" s="104" t="e">
        <f>+VLOOKUP(P178,'Cod. Único Territorial'!$B$3:$B$348,1,0)</f>
        <v>#N/A</v>
      </c>
      <c r="BN178" s="104" t="e">
        <f>+VLOOKUP(Q178,'Sector Económico'!$B$3:$B$30,1,0)</f>
        <v>#N/A</v>
      </c>
      <c r="BO178" s="104" t="e">
        <f>+VLOOKUP(R178,'Sector Económico'!$C$3:$C$30,1,0)</f>
        <v>#N/A</v>
      </c>
      <c r="BP178" s="103">
        <f t="shared" si="45"/>
        <v>0</v>
      </c>
      <c r="BQ178" s="103">
        <f t="shared" si="45"/>
        <v>0</v>
      </c>
      <c r="BR178" s="103">
        <f t="shared" si="45"/>
        <v>0</v>
      </c>
      <c r="BS178" s="103">
        <f t="shared" si="45"/>
        <v>0</v>
      </c>
      <c r="BT178" s="101">
        <f t="shared" si="49"/>
        <v>0</v>
      </c>
      <c r="BU178" s="101">
        <f t="shared" si="49"/>
        <v>0</v>
      </c>
      <c r="BV178" s="101">
        <f t="shared" si="49"/>
        <v>0</v>
      </c>
      <c r="BW178" s="101">
        <f t="shared" si="49"/>
        <v>0</v>
      </c>
      <c r="BX178" s="101">
        <f t="shared" si="49"/>
        <v>0</v>
      </c>
      <c r="BY178" s="101">
        <f t="shared" si="48"/>
        <v>0</v>
      </c>
      <c r="BZ178" s="101">
        <f t="shared" si="48"/>
        <v>0</v>
      </c>
      <c r="CA178" s="101">
        <f t="shared" si="48"/>
        <v>0</v>
      </c>
      <c r="CB178" s="100">
        <f t="shared" si="48"/>
        <v>0</v>
      </c>
      <c r="CC178" s="101">
        <f t="shared" si="48"/>
        <v>0</v>
      </c>
      <c r="CD178" s="102">
        <f t="shared" si="48"/>
        <v>0</v>
      </c>
      <c r="CE178" s="100">
        <f t="shared" si="48"/>
        <v>0</v>
      </c>
      <c r="CF178" s="100">
        <f t="shared" si="48"/>
        <v>0</v>
      </c>
      <c r="CG178" s="100">
        <f t="shared" si="48"/>
        <v>0</v>
      </c>
      <c r="CH178" s="100">
        <f t="shared" si="47"/>
        <v>0</v>
      </c>
      <c r="CI178" s="100">
        <f t="shared" si="47"/>
        <v>0</v>
      </c>
      <c r="CJ178" s="103">
        <f t="shared" si="47"/>
        <v>0</v>
      </c>
      <c r="CK178" s="101">
        <f t="shared" si="47"/>
        <v>0</v>
      </c>
      <c r="CL178" s="103">
        <f t="shared" si="47"/>
        <v>0</v>
      </c>
      <c r="CM178" s="101" t="e">
        <f t="shared" si="46"/>
        <v>#DIV/0!</v>
      </c>
    </row>
    <row r="179" spans="2:91" ht="18" x14ac:dyDescent="0.35">
      <c r="B179" s="94"/>
      <c r="C179" s="97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36"/>
        <v>12</v>
      </c>
      <c r="AY179" s="100"/>
      <c r="AZ179" s="101"/>
      <c r="BA179" s="102">
        <f t="shared" si="37"/>
        <v>0</v>
      </c>
      <c r="BB179" s="100" t="e">
        <f t="shared" si="38"/>
        <v>#DIV/0!</v>
      </c>
      <c r="BC179" s="100">
        <f t="shared" si="39"/>
        <v>0</v>
      </c>
      <c r="BD179" s="100" t="e">
        <f t="shared" si="40"/>
        <v>#DIV/0!</v>
      </c>
      <c r="BE179" s="100">
        <f t="shared" si="41"/>
        <v>0</v>
      </c>
      <c r="BF179" s="100" t="e">
        <f t="shared" si="42"/>
        <v>#DIV/0!</v>
      </c>
      <c r="BG179" s="103" t="e">
        <f>+VLOOKUP(J179,'Código Barras'!$C$3:$D$1694,1,0)</f>
        <v>#N/A</v>
      </c>
      <c r="BH179" s="101" t="e">
        <f t="shared" si="43"/>
        <v>#DIV/0!</v>
      </c>
      <c r="BI179" s="103" t="e">
        <f>+VLOOKUP(L179,'Código Barras'!$C$3:$D$1694,1,0)</f>
        <v>#N/A</v>
      </c>
      <c r="BJ179" s="101" t="e">
        <f t="shared" si="44"/>
        <v>#DIV/0!</v>
      </c>
      <c r="BK179" s="104" t="str">
        <f>IF(N179&lt;&gt;"",VLOOKUP(N179,Distribuidoras!$B$3:$B$30,1,0),"")</f>
        <v/>
      </c>
      <c r="BL179" s="104" t="e">
        <f>+VLOOKUP(O179,'Cod. Único Territorial'!$D$3:$D$348,1,0)</f>
        <v>#N/A</v>
      </c>
      <c r="BM179" s="104" t="e">
        <f>+VLOOKUP(P179,'Cod. Único Territorial'!$B$3:$B$348,1,0)</f>
        <v>#N/A</v>
      </c>
      <c r="BN179" s="104" t="e">
        <f>+VLOOKUP(Q179,'Sector Económico'!$B$3:$B$30,1,0)</f>
        <v>#N/A</v>
      </c>
      <c r="BO179" s="104" t="e">
        <f>+VLOOKUP(R179,'Sector Económico'!$C$3:$C$30,1,0)</f>
        <v>#N/A</v>
      </c>
      <c r="BP179" s="103">
        <f t="shared" si="45"/>
        <v>0</v>
      </c>
      <c r="BQ179" s="103">
        <f t="shared" si="45"/>
        <v>0</v>
      </c>
      <c r="BR179" s="103">
        <f t="shared" si="45"/>
        <v>0</v>
      </c>
      <c r="BS179" s="103">
        <f t="shared" si="45"/>
        <v>0</v>
      </c>
      <c r="BT179" s="101">
        <f t="shared" si="49"/>
        <v>0</v>
      </c>
      <c r="BU179" s="101">
        <f t="shared" si="49"/>
        <v>0</v>
      </c>
      <c r="BV179" s="101">
        <f t="shared" si="49"/>
        <v>0</v>
      </c>
      <c r="BW179" s="101">
        <f t="shared" si="49"/>
        <v>0</v>
      </c>
      <c r="BX179" s="101">
        <f t="shared" si="49"/>
        <v>0</v>
      </c>
      <c r="BY179" s="101">
        <f t="shared" si="48"/>
        <v>0</v>
      </c>
      <c r="BZ179" s="101">
        <f t="shared" si="48"/>
        <v>0</v>
      </c>
      <c r="CA179" s="101">
        <f t="shared" si="48"/>
        <v>0</v>
      </c>
      <c r="CB179" s="100">
        <f t="shared" si="48"/>
        <v>0</v>
      </c>
      <c r="CC179" s="101">
        <f t="shared" si="48"/>
        <v>0</v>
      </c>
      <c r="CD179" s="102">
        <f t="shared" si="48"/>
        <v>0</v>
      </c>
      <c r="CE179" s="100">
        <f t="shared" si="48"/>
        <v>0</v>
      </c>
      <c r="CF179" s="100">
        <f t="shared" si="48"/>
        <v>0</v>
      </c>
      <c r="CG179" s="100">
        <f t="shared" si="48"/>
        <v>0</v>
      </c>
      <c r="CH179" s="100">
        <f t="shared" si="47"/>
        <v>0</v>
      </c>
      <c r="CI179" s="100">
        <f t="shared" si="47"/>
        <v>0</v>
      </c>
      <c r="CJ179" s="103">
        <f t="shared" si="47"/>
        <v>0</v>
      </c>
      <c r="CK179" s="101">
        <f t="shared" si="47"/>
        <v>0</v>
      </c>
      <c r="CL179" s="103">
        <f t="shared" si="47"/>
        <v>0</v>
      </c>
      <c r="CM179" s="101" t="e">
        <f t="shared" si="46"/>
        <v>#DIV/0!</v>
      </c>
    </row>
    <row r="180" spans="2:91" ht="18" x14ac:dyDescent="0.35">
      <c r="B180" s="94"/>
      <c r="C180" s="97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36"/>
        <v>12</v>
      </c>
      <c r="AY180" s="100"/>
      <c r="AZ180" s="101"/>
      <c r="BA180" s="102">
        <f t="shared" si="37"/>
        <v>0</v>
      </c>
      <c r="BB180" s="100" t="e">
        <f t="shared" si="38"/>
        <v>#DIV/0!</v>
      </c>
      <c r="BC180" s="100">
        <f t="shared" si="39"/>
        <v>0</v>
      </c>
      <c r="BD180" s="100" t="e">
        <f t="shared" si="40"/>
        <v>#DIV/0!</v>
      </c>
      <c r="BE180" s="100">
        <f t="shared" si="41"/>
        <v>0</v>
      </c>
      <c r="BF180" s="100" t="e">
        <f t="shared" si="42"/>
        <v>#DIV/0!</v>
      </c>
      <c r="BG180" s="103" t="e">
        <f>+VLOOKUP(J180,'Código Barras'!$C$3:$D$1694,1,0)</f>
        <v>#N/A</v>
      </c>
      <c r="BH180" s="101" t="e">
        <f t="shared" si="43"/>
        <v>#DIV/0!</v>
      </c>
      <c r="BI180" s="103" t="e">
        <f>+VLOOKUP(L180,'Código Barras'!$C$3:$D$1694,1,0)</f>
        <v>#N/A</v>
      </c>
      <c r="BJ180" s="101" t="e">
        <f t="shared" si="44"/>
        <v>#DIV/0!</v>
      </c>
      <c r="BK180" s="104" t="str">
        <f>IF(N180&lt;&gt;"",VLOOKUP(N180,Distribuidoras!$B$3:$B$30,1,0),"")</f>
        <v/>
      </c>
      <c r="BL180" s="104" t="e">
        <f>+VLOOKUP(O180,'Cod. Único Territorial'!$D$3:$D$348,1,0)</f>
        <v>#N/A</v>
      </c>
      <c r="BM180" s="104" t="e">
        <f>+VLOOKUP(P180,'Cod. Único Territorial'!$B$3:$B$348,1,0)</f>
        <v>#N/A</v>
      </c>
      <c r="BN180" s="104" t="e">
        <f>+VLOOKUP(Q180,'Sector Económico'!$B$3:$B$30,1,0)</f>
        <v>#N/A</v>
      </c>
      <c r="BO180" s="104" t="e">
        <f>+VLOOKUP(R180,'Sector Económico'!$C$3:$C$30,1,0)</f>
        <v>#N/A</v>
      </c>
      <c r="BP180" s="103">
        <f t="shared" si="45"/>
        <v>0</v>
      </c>
      <c r="BQ180" s="103">
        <f t="shared" si="45"/>
        <v>0</v>
      </c>
      <c r="BR180" s="103">
        <f t="shared" si="45"/>
        <v>0</v>
      </c>
      <c r="BS180" s="103">
        <f t="shared" si="45"/>
        <v>0</v>
      </c>
      <c r="BT180" s="101">
        <f t="shared" si="49"/>
        <v>0</v>
      </c>
      <c r="BU180" s="101">
        <f t="shared" si="49"/>
        <v>0</v>
      </c>
      <c r="BV180" s="101">
        <f t="shared" si="49"/>
        <v>0</v>
      </c>
      <c r="BW180" s="101">
        <f t="shared" si="49"/>
        <v>0</v>
      </c>
      <c r="BX180" s="101">
        <f t="shared" si="49"/>
        <v>0</v>
      </c>
      <c r="BY180" s="101">
        <f t="shared" si="48"/>
        <v>0</v>
      </c>
      <c r="BZ180" s="101">
        <f t="shared" si="48"/>
        <v>0</v>
      </c>
      <c r="CA180" s="101">
        <f t="shared" si="48"/>
        <v>0</v>
      </c>
      <c r="CB180" s="100">
        <f t="shared" si="48"/>
        <v>0</v>
      </c>
      <c r="CC180" s="101">
        <f t="shared" si="48"/>
        <v>0</v>
      </c>
      <c r="CD180" s="102">
        <f t="shared" si="48"/>
        <v>0</v>
      </c>
      <c r="CE180" s="100">
        <f t="shared" si="48"/>
        <v>0</v>
      </c>
      <c r="CF180" s="100">
        <f t="shared" si="48"/>
        <v>0</v>
      </c>
      <c r="CG180" s="100">
        <f t="shared" si="48"/>
        <v>0</v>
      </c>
      <c r="CH180" s="100">
        <f t="shared" si="47"/>
        <v>0</v>
      </c>
      <c r="CI180" s="100">
        <f t="shared" si="47"/>
        <v>0</v>
      </c>
      <c r="CJ180" s="103">
        <f t="shared" si="47"/>
        <v>0</v>
      </c>
      <c r="CK180" s="101">
        <f t="shared" si="47"/>
        <v>0</v>
      </c>
      <c r="CL180" s="103">
        <f t="shared" si="47"/>
        <v>0</v>
      </c>
      <c r="CM180" s="101" t="e">
        <f t="shared" si="46"/>
        <v>#DIV/0!</v>
      </c>
    </row>
    <row r="181" spans="2:91" ht="18" x14ac:dyDescent="0.35">
      <c r="B181" s="94"/>
      <c r="C181" s="97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36"/>
        <v>12</v>
      </c>
      <c r="AY181" s="100"/>
      <c r="AZ181" s="101"/>
      <c r="BA181" s="102">
        <f t="shared" si="37"/>
        <v>0</v>
      </c>
      <c r="BB181" s="100" t="e">
        <f t="shared" si="38"/>
        <v>#DIV/0!</v>
      </c>
      <c r="BC181" s="100">
        <f t="shared" si="39"/>
        <v>0</v>
      </c>
      <c r="BD181" s="100" t="e">
        <f t="shared" si="40"/>
        <v>#DIV/0!</v>
      </c>
      <c r="BE181" s="100">
        <f t="shared" si="41"/>
        <v>0</v>
      </c>
      <c r="BF181" s="100" t="e">
        <f t="shared" si="42"/>
        <v>#DIV/0!</v>
      </c>
      <c r="BG181" s="103" t="e">
        <f>+VLOOKUP(J181,'Código Barras'!$C$3:$D$1694,1,0)</f>
        <v>#N/A</v>
      </c>
      <c r="BH181" s="101" t="e">
        <f t="shared" si="43"/>
        <v>#DIV/0!</v>
      </c>
      <c r="BI181" s="103" t="e">
        <f>+VLOOKUP(L181,'Código Barras'!$C$3:$D$1694,1,0)</f>
        <v>#N/A</v>
      </c>
      <c r="BJ181" s="101" t="e">
        <f t="shared" si="44"/>
        <v>#DIV/0!</v>
      </c>
      <c r="BK181" s="104" t="str">
        <f>IF(N181&lt;&gt;"",VLOOKUP(N181,Distribuidoras!$B$3:$B$30,1,0),"")</f>
        <v/>
      </c>
      <c r="BL181" s="104" t="e">
        <f>+VLOOKUP(O181,'Cod. Único Territorial'!$D$3:$D$348,1,0)</f>
        <v>#N/A</v>
      </c>
      <c r="BM181" s="104" t="e">
        <f>+VLOOKUP(P181,'Cod. Único Territorial'!$B$3:$B$348,1,0)</f>
        <v>#N/A</v>
      </c>
      <c r="BN181" s="104" t="e">
        <f>+VLOOKUP(Q181,'Sector Económico'!$B$3:$B$30,1,0)</f>
        <v>#N/A</v>
      </c>
      <c r="BO181" s="104" t="e">
        <f>+VLOOKUP(R181,'Sector Económico'!$C$3:$C$30,1,0)</f>
        <v>#N/A</v>
      </c>
      <c r="BP181" s="103">
        <f t="shared" si="45"/>
        <v>0</v>
      </c>
      <c r="BQ181" s="103">
        <f t="shared" si="45"/>
        <v>0</v>
      </c>
      <c r="BR181" s="103">
        <f t="shared" si="45"/>
        <v>0</v>
      </c>
      <c r="BS181" s="103">
        <f t="shared" si="45"/>
        <v>0</v>
      </c>
      <c r="BT181" s="101">
        <f t="shared" si="49"/>
        <v>0</v>
      </c>
      <c r="BU181" s="101">
        <f t="shared" si="49"/>
        <v>0</v>
      </c>
      <c r="BV181" s="101">
        <f t="shared" si="49"/>
        <v>0</v>
      </c>
      <c r="BW181" s="101">
        <f t="shared" si="49"/>
        <v>0</v>
      </c>
      <c r="BX181" s="101">
        <f t="shared" si="49"/>
        <v>0</v>
      </c>
      <c r="BY181" s="101">
        <f t="shared" si="48"/>
        <v>0</v>
      </c>
      <c r="BZ181" s="101">
        <f t="shared" si="48"/>
        <v>0</v>
      </c>
      <c r="CA181" s="101">
        <f t="shared" si="48"/>
        <v>0</v>
      </c>
      <c r="CB181" s="100">
        <f t="shared" si="48"/>
        <v>0</v>
      </c>
      <c r="CC181" s="101">
        <f t="shared" si="48"/>
        <v>0</v>
      </c>
      <c r="CD181" s="102">
        <f t="shared" si="48"/>
        <v>0</v>
      </c>
      <c r="CE181" s="100">
        <f t="shared" si="48"/>
        <v>0</v>
      </c>
      <c r="CF181" s="100">
        <f t="shared" si="48"/>
        <v>0</v>
      </c>
      <c r="CG181" s="100">
        <f t="shared" si="48"/>
        <v>0</v>
      </c>
      <c r="CH181" s="100">
        <f t="shared" si="47"/>
        <v>0</v>
      </c>
      <c r="CI181" s="100">
        <f t="shared" si="47"/>
        <v>0</v>
      </c>
      <c r="CJ181" s="103">
        <f t="shared" si="47"/>
        <v>0</v>
      </c>
      <c r="CK181" s="101">
        <f t="shared" si="47"/>
        <v>0</v>
      </c>
      <c r="CL181" s="103">
        <f t="shared" si="47"/>
        <v>0</v>
      </c>
      <c r="CM181" s="101" t="e">
        <f t="shared" si="46"/>
        <v>#DIV/0!</v>
      </c>
    </row>
    <row r="182" spans="2:91" ht="18" x14ac:dyDescent="0.35">
      <c r="B182" s="94"/>
      <c r="C182" s="97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36"/>
        <v>12</v>
      </c>
      <c r="AY182" s="100"/>
      <c r="AZ182" s="101"/>
      <c r="BA182" s="102">
        <f t="shared" si="37"/>
        <v>0</v>
      </c>
      <c r="BB182" s="100" t="e">
        <f t="shared" si="38"/>
        <v>#DIV/0!</v>
      </c>
      <c r="BC182" s="100">
        <f t="shared" si="39"/>
        <v>0</v>
      </c>
      <c r="BD182" s="100" t="e">
        <f t="shared" si="40"/>
        <v>#DIV/0!</v>
      </c>
      <c r="BE182" s="100">
        <f t="shared" si="41"/>
        <v>0</v>
      </c>
      <c r="BF182" s="100" t="e">
        <f t="shared" si="42"/>
        <v>#DIV/0!</v>
      </c>
      <c r="BG182" s="103" t="e">
        <f>+VLOOKUP(J182,'Código Barras'!$C$3:$D$1694,1,0)</f>
        <v>#N/A</v>
      </c>
      <c r="BH182" s="101" t="e">
        <f t="shared" si="43"/>
        <v>#DIV/0!</v>
      </c>
      <c r="BI182" s="103" t="e">
        <f>+VLOOKUP(L182,'Código Barras'!$C$3:$D$1694,1,0)</f>
        <v>#N/A</v>
      </c>
      <c r="BJ182" s="101" t="e">
        <f t="shared" si="44"/>
        <v>#DIV/0!</v>
      </c>
      <c r="BK182" s="104" t="str">
        <f>IF(N182&lt;&gt;"",VLOOKUP(N182,Distribuidoras!$B$3:$B$30,1,0),"")</f>
        <v/>
      </c>
      <c r="BL182" s="104" t="e">
        <f>+VLOOKUP(O182,'Cod. Único Territorial'!$D$3:$D$348,1,0)</f>
        <v>#N/A</v>
      </c>
      <c r="BM182" s="104" t="e">
        <f>+VLOOKUP(P182,'Cod. Único Territorial'!$B$3:$B$348,1,0)</f>
        <v>#N/A</v>
      </c>
      <c r="BN182" s="104" t="e">
        <f>+VLOOKUP(Q182,'Sector Económico'!$B$3:$B$30,1,0)</f>
        <v>#N/A</v>
      </c>
      <c r="BO182" s="104" t="e">
        <f>+VLOOKUP(R182,'Sector Económico'!$C$3:$C$30,1,0)</f>
        <v>#N/A</v>
      </c>
      <c r="BP182" s="103">
        <f t="shared" si="45"/>
        <v>0</v>
      </c>
      <c r="BQ182" s="103">
        <f t="shared" si="45"/>
        <v>0</v>
      </c>
      <c r="BR182" s="103">
        <f t="shared" si="45"/>
        <v>0</v>
      </c>
      <c r="BS182" s="103">
        <f t="shared" si="45"/>
        <v>0</v>
      </c>
      <c r="BT182" s="101">
        <f t="shared" si="49"/>
        <v>0</v>
      </c>
      <c r="BU182" s="101">
        <f t="shared" si="49"/>
        <v>0</v>
      </c>
      <c r="BV182" s="101">
        <f t="shared" si="49"/>
        <v>0</v>
      </c>
      <c r="BW182" s="101">
        <f t="shared" si="49"/>
        <v>0</v>
      </c>
      <c r="BX182" s="101">
        <f t="shared" si="49"/>
        <v>0</v>
      </c>
      <c r="BY182" s="101">
        <f t="shared" si="48"/>
        <v>0</v>
      </c>
      <c r="BZ182" s="101">
        <f t="shared" si="48"/>
        <v>0</v>
      </c>
      <c r="CA182" s="101">
        <f t="shared" si="48"/>
        <v>0</v>
      </c>
      <c r="CB182" s="100">
        <f t="shared" si="48"/>
        <v>0</v>
      </c>
      <c r="CC182" s="101">
        <f t="shared" si="48"/>
        <v>0</v>
      </c>
      <c r="CD182" s="102">
        <f t="shared" si="48"/>
        <v>0</v>
      </c>
      <c r="CE182" s="100">
        <f t="shared" si="48"/>
        <v>0</v>
      </c>
      <c r="CF182" s="100">
        <f t="shared" si="48"/>
        <v>0</v>
      </c>
      <c r="CG182" s="100">
        <f t="shared" si="48"/>
        <v>0</v>
      </c>
      <c r="CH182" s="100">
        <f t="shared" si="47"/>
        <v>0</v>
      </c>
      <c r="CI182" s="100">
        <f t="shared" si="47"/>
        <v>0</v>
      </c>
      <c r="CJ182" s="103">
        <f t="shared" si="47"/>
        <v>0</v>
      </c>
      <c r="CK182" s="101">
        <f t="shared" si="47"/>
        <v>0</v>
      </c>
      <c r="CL182" s="103">
        <f t="shared" si="47"/>
        <v>0</v>
      </c>
      <c r="CM182" s="101" t="e">
        <f t="shared" si="46"/>
        <v>#DIV/0!</v>
      </c>
    </row>
    <row r="183" spans="2:91" ht="18" x14ac:dyDescent="0.35">
      <c r="B183" s="94"/>
      <c r="C183" s="97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36"/>
        <v>12</v>
      </c>
      <c r="AY183" s="100"/>
      <c r="AZ183" s="101"/>
      <c r="BA183" s="102">
        <f t="shared" si="37"/>
        <v>0</v>
      </c>
      <c r="BB183" s="100" t="e">
        <f t="shared" si="38"/>
        <v>#DIV/0!</v>
      </c>
      <c r="BC183" s="100">
        <f t="shared" si="39"/>
        <v>0</v>
      </c>
      <c r="BD183" s="100" t="e">
        <f t="shared" si="40"/>
        <v>#DIV/0!</v>
      </c>
      <c r="BE183" s="100">
        <f t="shared" si="41"/>
        <v>0</v>
      </c>
      <c r="BF183" s="100" t="e">
        <f t="shared" si="42"/>
        <v>#DIV/0!</v>
      </c>
      <c r="BG183" s="103" t="e">
        <f>+VLOOKUP(J183,'Código Barras'!$C$3:$D$1694,1,0)</f>
        <v>#N/A</v>
      </c>
      <c r="BH183" s="101" t="e">
        <f t="shared" si="43"/>
        <v>#DIV/0!</v>
      </c>
      <c r="BI183" s="103" t="e">
        <f>+VLOOKUP(L183,'Código Barras'!$C$3:$D$1694,1,0)</f>
        <v>#N/A</v>
      </c>
      <c r="BJ183" s="101" t="e">
        <f t="shared" si="44"/>
        <v>#DIV/0!</v>
      </c>
      <c r="BK183" s="104" t="str">
        <f>IF(N183&lt;&gt;"",VLOOKUP(N183,Distribuidoras!$B$3:$B$30,1,0),"")</f>
        <v/>
      </c>
      <c r="BL183" s="104" t="e">
        <f>+VLOOKUP(O183,'Cod. Único Territorial'!$D$3:$D$348,1,0)</f>
        <v>#N/A</v>
      </c>
      <c r="BM183" s="104" t="e">
        <f>+VLOOKUP(P183,'Cod. Único Territorial'!$B$3:$B$348,1,0)</f>
        <v>#N/A</v>
      </c>
      <c r="BN183" s="104" t="e">
        <f>+VLOOKUP(Q183,'Sector Económico'!$B$3:$B$30,1,0)</f>
        <v>#N/A</v>
      </c>
      <c r="BO183" s="104" t="e">
        <f>+VLOOKUP(R183,'Sector Económico'!$C$3:$C$30,1,0)</f>
        <v>#N/A</v>
      </c>
      <c r="BP183" s="103">
        <f t="shared" si="45"/>
        <v>0</v>
      </c>
      <c r="BQ183" s="103">
        <f t="shared" si="45"/>
        <v>0</v>
      </c>
      <c r="BR183" s="103">
        <f t="shared" si="45"/>
        <v>0</v>
      </c>
      <c r="BS183" s="103">
        <f t="shared" si="45"/>
        <v>0</v>
      </c>
      <c r="BT183" s="101">
        <f t="shared" si="49"/>
        <v>0</v>
      </c>
      <c r="BU183" s="101">
        <f t="shared" si="49"/>
        <v>0</v>
      </c>
      <c r="BV183" s="101">
        <f t="shared" si="49"/>
        <v>0</v>
      </c>
      <c r="BW183" s="101">
        <f t="shared" si="49"/>
        <v>0</v>
      </c>
      <c r="BX183" s="101">
        <f t="shared" si="49"/>
        <v>0</v>
      </c>
      <c r="BY183" s="101">
        <f t="shared" si="48"/>
        <v>0</v>
      </c>
      <c r="BZ183" s="101">
        <f t="shared" si="48"/>
        <v>0</v>
      </c>
      <c r="CA183" s="101">
        <f t="shared" si="48"/>
        <v>0</v>
      </c>
      <c r="CB183" s="100">
        <f t="shared" si="48"/>
        <v>0</v>
      </c>
      <c r="CC183" s="101">
        <f t="shared" si="48"/>
        <v>0</v>
      </c>
      <c r="CD183" s="102">
        <f t="shared" si="48"/>
        <v>0</v>
      </c>
      <c r="CE183" s="100">
        <f t="shared" si="48"/>
        <v>0</v>
      </c>
      <c r="CF183" s="100">
        <f t="shared" si="48"/>
        <v>0</v>
      </c>
      <c r="CG183" s="100">
        <f t="shared" si="48"/>
        <v>0</v>
      </c>
      <c r="CH183" s="100">
        <f t="shared" si="47"/>
        <v>0</v>
      </c>
      <c r="CI183" s="100">
        <f t="shared" si="47"/>
        <v>0</v>
      </c>
      <c r="CJ183" s="103">
        <f t="shared" si="47"/>
        <v>0</v>
      </c>
      <c r="CK183" s="101">
        <f t="shared" si="47"/>
        <v>0</v>
      </c>
      <c r="CL183" s="103">
        <f t="shared" si="47"/>
        <v>0</v>
      </c>
      <c r="CM183" s="101" t="e">
        <f t="shared" si="46"/>
        <v>#DIV/0!</v>
      </c>
    </row>
    <row r="184" spans="2:91" ht="18" x14ac:dyDescent="0.35">
      <c r="B184" s="94"/>
      <c r="C184" s="97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36"/>
        <v>12</v>
      </c>
      <c r="AY184" s="100"/>
      <c r="AZ184" s="101"/>
      <c r="BA184" s="102">
        <f t="shared" si="37"/>
        <v>0</v>
      </c>
      <c r="BB184" s="100" t="e">
        <f t="shared" si="38"/>
        <v>#DIV/0!</v>
      </c>
      <c r="BC184" s="100">
        <f t="shared" si="39"/>
        <v>0</v>
      </c>
      <c r="BD184" s="100" t="e">
        <f t="shared" si="40"/>
        <v>#DIV/0!</v>
      </c>
      <c r="BE184" s="100">
        <f t="shared" si="41"/>
        <v>0</v>
      </c>
      <c r="BF184" s="100" t="e">
        <f t="shared" si="42"/>
        <v>#DIV/0!</v>
      </c>
      <c r="BG184" s="103" t="e">
        <f>+VLOOKUP(J184,'Código Barras'!$C$3:$D$1694,1,0)</f>
        <v>#N/A</v>
      </c>
      <c r="BH184" s="101" t="e">
        <f t="shared" si="43"/>
        <v>#DIV/0!</v>
      </c>
      <c r="BI184" s="103" t="e">
        <f>+VLOOKUP(L184,'Código Barras'!$C$3:$D$1694,1,0)</f>
        <v>#N/A</v>
      </c>
      <c r="BJ184" s="101" t="e">
        <f t="shared" si="44"/>
        <v>#DIV/0!</v>
      </c>
      <c r="BK184" s="104" t="str">
        <f>IF(N184&lt;&gt;"",VLOOKUP(N184,Distribuidoras!$B$3:$B$30,1,0),"")</f>
        <v/>
      </c>
      <c r="BL184" s="104" t="e">
        <f>+VLOOKUP(O184,'Cod. Único Territorial'!$D$3:$D$348,1,0)</f>
        <v>#N/A</v>
      </c>
      <c r="BM184" s="104" t="e">
        <f>+VLOOKUP(P184,'Cod. Único Territorial'!$B$3:$B$348,1,0)</f>
        <v>#N/A</v>
      </c>
      <c r="BN184" s="104" t="e">
        <f>+VLOOKUP(Q184,'Sector Económico'!$B$3:$B$30,1,0)</f>
        <v>#N/A</v>
      </c>
      <c r="BO184" s="104" t="e">
        <f>+VLOOKUP(R184,'Sector Económico'!$C$3:$C$30,1,0)</f>
        <v>#N/A</v>
      </c>
      <c r="BP184" s="103">
        <f t="shared" si="45"/>
        <v>0</v>
      </c>
      <c r="BQ184" s="103">
        <f t="shared" si="45"/>
        <v>0</v>
      </c>
      <c r="BR184" s="103">
        <f t="shared" si="45"/>
        <v>0</v>
      </c>
      <c r="BS184" s="103">
        <f t="shared" si="45"/>
        <v>0</v>
      </c>
      <c r="BT184" s="101">
        <f t="shared" si="49"/>
        <v>0</v>
      </c>
      <c r="BU184" s="101">
        <f t="shared" si="49"/>
        <v>0</v>
      </c>
      <c r="BV184" s="101">
        <f t="shared" si="49"/>
        <v>0</v>
      </c>
      <c r="BW184" s="101">
        <f t="shared" si="49"/>
        <v>0</v>
      </c>
      <c r="BX184" s="101">
        <f t="shared" si="49"/>
        <v>0</v>
      </c>
      <c r="BY184" s="101">
        <f t="shared" si="48"/>
        <v>0</v>
      </c>
      <c r="BZ184" s="101">
        <f t="shared" si="48"/>
        <v>0</v>
      </c>
      <c r="CA184" s="101">
        <f t="shared" si="48"/>
        <v>0</v>
      </c>
      <c r="CB184" s="100">
        <f t="shared" si="48"/>
        <v>0</v>
      </c>
      <c r="CC184" s="101">
        <f t="shared" si="48"/>
        <v>0</v>
      </c>
      <c r="CD184" s="102">
        <f t="shared" si="48"/>
        <v>0</v>
      </c>
      <c r="CE184" s="100">
        <f t="shared" si="48"/>
        <v>0</v>
      </c>
      <c r="CF184" s="100">
        <f t="shared" si="48"/>
        <v>0</v>
      </c>
      <c r="CG184" s="100">
        <f t="shared" si="48"/>
        <v>0</v>
      </c>
      <c r="CH184" s="100">
        <f t="shared" si="47"/>
        <v>0</v>
      </c>
      <c r="CI184" s="100">
        <f t="shared" si="47"/>
        <v>0</v>
      </c>
      <c r="CJ184" s="103">
        <f t="shared" si="47"/>
        <v>0</v>
      </c>
      <c r="CK184" s="101">
        <f t="shared" si="47"/>
        <v>0</v>
      </c>
      <c r="CL184" s="103">
        <f t="shared" si="47"/>
        <v>0</v>
      </c>
      <c r="CM184" s="101" t="e">
        <f t="shared" si="46"/>
        <v>#DIV/0!</v>
      </c>
    </row>
    <row r="185" spans="2:91" ht="18" x14ac:dyDescent="0.35">
      <c r="B185" s="94"/>
      <c r="C185" s="97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36"/>
        <v>12</v>
      </c>
      <c r="AY185" s="100"/>
      <c r="AZ185" s="101"/>
      <c r="BA185" s="102">
        <f t="shared" si="37"/>
        <v>0</v>
      </c>
      <c r="BB185" s="100" t="e">
        <f t="shared" si="38"/>
        <v>#DIV/0!</v>
      </c>
      <c r="BC185" s="100">
        <f t="shared" si="39"/>
        <v>0</v>
      </c>
      <c r="BD185" s="100" t="e">
        <f t="shared" si="40"/>
        <v>#DIV/0!</v>
      </c>
      <c r="BE185" s="100">
        <f t="shared" si="41"/>
        <v>0</v>
      </c>
      <c r="BF185" s="100" t="e">
        <f t="shared" si="42"/>
        <v>#DIV/0!</v>
      </c>
      <c r="BG185" s="103" t="e">
        <f>+VLOOKUP(J185,'Código Barras'!$C$3:$D$1694,1,0)</f>
        <v>#N/A</v>
      </c>
      <c r="BH185" s="101" t="e">
        <f t="shared" si="43"/>
        <v>#DIV/0!</v>
      </c>
      <c r="BI185" s="103" t="e">
        <f>+VLOOKUP(L185,'Código Barras'!$C$3:$D$1694,1,0)</f>
        <v>#N/A</v>
      </c>
      <c r="BJ185" s="101" t="e">
        <f t="shared" si="44"/>
        <v>#DIV/0!</v>
      </c>
      <c r="BK185" s="104" t="str">
        <f>IF(N185&lt;&gt;"",VLOOKUP(N185,Distribuidoras!$B$3:$B$30,1,0),"")</f>
        <v/>
      </c>
      <c r="BL185" s="104" t="e">
        <f>+VLOOKUP(O185,'Cod. Único Territorial'!$D$3:$D$348,1,0)</f>
        <v>#N/A</v>
      </c>
      <c r="BM185" s="104" t="e">
        <f>+VLOOKUP(P185,'Cod. Único Territorial'!$B$3:$B$348,1,0)</f>
        <v>#N/A</v>
      </c>
      <c r="BN185" s="104" t="e">
        <f>+VLOOKUP(Q185,'Sector Económico'!$B$3:$B$30,1,0)</f>
        <v>#N/A</v>
      </c>
      <c r="BO185" s="104" t="e">
        <f>+VLOOKUP(R185,'Sector Económico'!$C$3:$C$30,1,0)</f>
        <v>#N/A</v>
      </c>
      <c r="BP185" s="103">
        <f t="shared" si="45"/>
        <v>0</v>
      </c>
      <c r="BQ185" s="103">
        <f t="shared" si="45"/>
        <v>0</v>
      </c>
      <c r="BR185" s="103">
        <f t="shared" si="45"/>
        <v>0</v>
      </c>
      <c r="BS185" s="103">
        <f t="shared" si="45"/>
        <v>0</v>
      </c>
      <c r="BT185" s="101">
        <f t="shared" si="49"/>
        <v>0</v>
      </c>
      <c r="BU185" s="101">
        <f t="shared" si="49"/>
        <v>0</v>
      </c>
      <c r="BV185" s="101">
        <f t="shared" si="49"/>
        <v>0</v>
      </c>
      <c r="BW185" s="101">
        <f t="shared" si="49"/>
        <v>0</v>
      </c>
      <c r="BX185" s="101">
        <f t="shared" si="49"/>
        <v>0</v>
      </c>
      <c r="BY185" s="101">
        <f t="shared" si="48"/>
        <v>0</v>
      </c>
      <c r="BZ185" s="101">
        <f t="shared" si="48"/>
        <v>0</v>
      </c>
      <c r="CA185" s="101">
        <f t="shared" si="48"/>
        <v>0</v>
      </c>
      <c r="CB185" s="100">
        <f t="shared" si="48"/>
        <v>0</v>
      </c>
      <c r="CC185" s="101">
        <f t="shared" si="48"/>
        <v>0</v>
      </c>
      <c r="CD185" s="102">
        <f t="shared" si="48"/>
        <v>0</v>
      </c>
      <c r="CE185" s="100">
        <f t="shared" si="48"/>
        <v>0</v>
      </c>
      <c r="CF185" s="100">
        <f t="shared" si="48"/>
        <v>0</v>
      </c>
      <c r="CG185" s="100">
        <f t="shared" si="48"/>
        <v>0</v>
      </c>
      <c r="CH185" s="100">
        <f t="shared" si="47"/>
        <v>0</v>
      </c>
      <c r="CI185" s="100">
        <f t="shared" si="47"/>
        <v>0</v>
      </c>
      <c r="CJ185" s="103">
        <f t="shared" si="47"/>
        <v>0</v>
      </c>
      <c r="CK185" s="101">
        <f t="shared" si="47"/>
        <v>0</v>
      </c>
      <c r="CL185" s="103">
        <f t="shared" si="47"/>
        <v>0</v>
      </c>
      <c r="CM185" s="101" t="e">
        <f t="shared" si="46"/>
        <v>#DIV/0!</v>
      </c>
    </row>
    <row r="186" spans="2:91" ht="18" x14ac:dyDescent="0.35">
      <c r="B186" s="94"/>
      <c r="C186" s="97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36"/>
        <v>12</v>
      </c>
      <c r="AY186" s="100"/>
      <c r="AZ186" s="101"/>
      <c r="BA186" s="102">
        <f t="shared" si="37"/>
        <v>0</v>
      </c>
      <c r="BB186" s="100" t="e">
        <f t="shared" si="38"/>
        <v>#DIV/0!</v>
      </c>
      <c r="BC186" s="100">
        <f t="shared" si="39"/>
        <v>0</v>
      </c>
      <c r="BD186" s="100" t="e">
        <f t="shared" si="40"/>
        <v>#DIV/0!</v>
      </c>
      <c r="BE186" s="100">
        <f t="shared" si="41"/>
        <v>0</v>
      </c>
      <c r="BF186" s="100" t="e">
        <f t="shared" si="42"/>
        <v>#DIV/0!</v>
      </c>
      <c r="BG186" s="103" t="e">
        <f>+VLOOKUP(J186,'Código Barras'!$C$3:$D$1694,1,0)</f>
        <v>#N/A</v>
      </c>
      <c r="BH186" s="101" t="e">
        <f t="shared" si="43"/>
        <v>#DIV/0!</v>
      </c>
      <c r="BI186" s="103" t="e">
        <f>+VLOOKUP(L186,'Código Barras'!$C$3:$D$1694,1,0)</f>
        <v>#N/A</v>
      </c>
      <c r="BJ186" s="101" t="e">
        <f t="shared" si="44"/>
        <v>#DIV/0!</v>
      </c>
      <c r="BK186" s="104" t="str">
        <f>IF(N186&lt;&gt;"",VLOOKUP(N186,Distribuidoras!$B$3:$B$30,1,0),"")</f>
        <v/>
      </c>
      <c r="BL186" s="104" t="e">
        <f>+VLOOKUP(O186,'Cod. Único Territorial'!$D$3:$D$348,1,0)</f>
        <v>#N/A</v>
      </c>
      <c r="BM186" s="104" t="e">
        <f>+VLOOKUP(P186,'Cod. Único Territorial'!$B$3:$B$348,1,0)</f>
        <v>#N/A</v>
      </c>
      <c r="BN186" s="104" t="e">
        <f>+VLOOKUP(Q186,'Sector Económico'!$B$3:$B$30,1,0)</f>
        <v>#N/A</v>
      </c>
      <c r="BO186" s="104" t="e">
        <f>+VLOOKUP(R186,'Sector Económico'!$C$3:$C$30,1,0)</f>
        <v>#N/A</v>
      </c>
      <c r="BP186" s="103">
        <f t="shared" si="45"/>
        <v>0</v>
      </c>
      <c r="BQ186" s="103">
        <f t="shared" si="45"/>
        <v>0</v>
      </c>
      <c r="BR186" s="103">
        <f t="shared" si="45"/>
        <v>0</v>
      </c>
      <c r="BS186" s="103">
        <f t="shared" si="45"/>
        <v>0</v>
      </c>
      <c r="BT186" s="101">
        <f t="shared" si="49"/>
        <v>0</v>
      </c>
      <c r="BU186" s="101">
        <f t="shared" si="49"/>
        <v>0</v>
      </c>
      <c r="BV186" s="101">
        <f t="shared" si="49"/>
        <v>0</v>
      </c>
      <c r="BW186" s="101">
        <f t="shared" si="49"/>
        <v>0</v>
      </c>
      <c r="BX186" s="101">
        <f t="shared" si="49"/>
        <v>0</v>
      </c>
      <c r="BY186" s="101">
        <f t="shared" si="48"/>
        <v>0</v>
      </c>
      <c r="BZ186" s="101">
        <f t="shared" si="48"/>
        <v>0</v>
      </c>
      <c r="CA186" s="101">
        <f t="shared" si="48"/>
        <v>0</v>
      </c>
      <c r="CB186" s="100">
        <f t="shared" si="48"/>
        <v>0</v>
      </c>
      <c r="CC186" s="101">
        <f t="shared" si="48"/>
        <v>0</v>
      </c>
      <c r="CD186" s="102">
        <f t="shared" si="48"/>
        <v>0</v>
      </c>
      <c r="CE186" s="100">
        <f t="shared" si="48"/>
        <v>0</v>
      </c>
      <c r="CF186" s="100">
        <f t="shared" si="48"/>
        <v>0</v>
      </c>
      <c r="CG186" s="100">
        <f t="shared" si="48"/>
        <v>0</v>
      </c>
      <c r="CH186" s="100">
        <f t="shared" si="47"/>
        <v>0</v>
      </c>
      <c r="CI186" s="100">
        <f t="shared" si="47"/>
        <v>0</v>
      </c>
      <c r="CJ186" s="103">
        <f t="shared" si="47"/>
        <v>0</v>
      </c>
      <c r="CK186" s="101">
        <f t="shared" si="47"/>
        <v>0</v>
      </c>
      <c r="CL186" s="103">
        <f t="shared" si="47"/>
        <v>0</v>
      </c>
      <c r="CM186" s="101" t="e">
        <f t="shared" si="46"/>
        <v>#DIV/0!</v>
      </c>
    </row>
    <row r="187" spans="2:91" ht="18" x14ac:dyDescent="0.35">
      <c r="B187" s="94"/>
      <c r="C187" s="97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36"/>
        <v>12</v>
      </c>
      <c r="AY187" s="100"/>
      <c r="AZ187" s="101"/>
      <c r="BA187" s="102">
        <f t="shared" si="37"/>
        <v>0</v>
      </c>
      <c r="BB187" s="100" t="e">
        <f t="shared" si="38"/>
        <v>#DIV/0!</v>
      </c>
      <c r="BC187" s="100">
        <f t="shared" si="39"/>
        <v>0</v>
      </c>
      <c r="BD187" s="100" t="e">
        <f t="shared" si="40"/>
        <v>#DIV/0!</v>
      </c>
      <c r="BE187" s="100">
        <f t="shared" si="41"/>
        <v>0</v>
      </c>
      <c r="BF187" s="100" t="e">
        <f t="shared" si="42"/>
        <v>#DIV/0!</v>
      </c>
      <c r="BG187" s="103" t="e">
        <f>+VLOOKUP(J187,'Código Barras'!$C$3:$D$1694,1,0)</f>
        <v>#N/A</v>
      </c>
      <c r="BH187" s="101" t="e">
        <f t="shared" si="43"/>
        <v>#DIV/0!</v>
      </c>
      <c r="BI187" s="103" t="e">
        <f>+VLOOKUP(L187,'Código Barras'!$C$3:$D$1694,1,0)</f>
        <v>#N/A</v>
      </c>
      <c r="BJ187" s="101" t="e">
        <f t="shared" si="44"/>
        <v>#DIV/0!</v>
      </c>
      <c r="BK187" s="104" t="str">
        <f>IF(N187&lt;&gt;"",VLOOKUP(N187,Distribuidoras!$B$3:$B$30,1,0),"")</f>
        <v/>
      </c>
      <c r="BL187" s="104" t="e">
        <f>+VLOOKUP(O187,'Cod. Único Territorial'!$D$3:$D$348,1,0)</f>
        <v>#N/A</v>
      </c>
      <c r="BM187" s="104" t="e">
        <f>+VLOOKUP(P187,'Cod. Único Territorial'!$B$3:$B$348,1,0)</f>
        <v>#N/A</v>
      </c>
      <c r="BN187" s="104" t="e">
        <f>+VLOOKUP(Q187,'Sector Económico'!$B$3:$B$30,1,0)</f>
        <v>#N/A</v>
      </c>
      <c r="BO187" s="104" t="e">
        <f>+VLOOKUP(R187,'Sector Económico'!$C$3:$C$30,1,0)</f>
        <v>#N/A</v>
      </c>
      <c r="BP187" s="103">
        <f t="shared" si="45"/>
        <v>0</v>
      </c>
      <c r="BQ187" s="103">
        <f t="shared" si="45"/>
        <v>0</v>
      </c>
      <c r="BR187" s="103">
        <f t="shared" si="45"/>
        <v>0</v>
      </c>
      <c r="BS187" s="103">
        <f t="shared" si="45"/>
        <v>0</v>
      </c>
      <c r="BT187" s="101">
        <f t="shared" si="49"/>
        <v>0</v>
      </c>
      <c r="BU187" s="101">
        <f t="shared" si="49"/>
        <v>0</v>
      </c>
      <c r="BV187" s="101">
        <f t="shared" si="49"/>
        <v>0</v>
      </c>
      <c r="BW187" s="101">
        <f t="shared" si="49"/>
        <v>0</v>
      </c>
      <c r="BX187" s="101">
        <f t="shared" si="49"/>
        <v>0</v>
      </c>
      <c r="BY187" s="101">
        <f t="shared" si="48"/>
        <v>0</v>
      </c>
      <c r="BZ187" s="101">
        <f t="shared" si="48"/>
        <v>0</v>
      </c>
      <c r="CA187" s="101">
        <f t="shared" si="48"/>
        <v>0</v>
      </c>
      <c r="CB187" s="100">
        <f t="shared" si="48"/>
        <v>0</v>
      </c>
      <c r="CC187" s="101">
        <f t="shared" si="48"/>
        <v>0</v>
      </c>
      <c r="CD187" s="102">
        <f t="shared" si="48"/>
        <v>0</v>
      </c>
      <c r="CE187" s="100">
        <f t="shared" si="48"/>
        <v>0</v>
      </c>
      <c r="CF187" s="100">
        <f t="shared" si="48"/>
        <v>0</v>
      </c>
      <c r="CG187" s="100">
        <f t="shared" si="48"/>
        <v>0</v>
      </c>
      <c r="CH187" s="100">
        <f t="shared" si="47"/>
        <v>0</v>
      </c>
      <c r="CI187" s="100">
        <f t="shared" si="47"/>
        <v>0</v>
      </c>
      <c r="CJ187" s="103">
        <f t="shared" si="47"/>
        <v>0</v>
      </c>
      <c r="CK187" s="101">
        <f t="shared" si="47"/>
        <v>0</v>
      </c>
      <c r="CL187" s="103">
        <f t="shared" si="47"/>
        <v>0</v>
      </c>
      <c r="CM187" s="101" t="e">
        <f t="shared" si="46"/>
        <v>#DIV/0!</v>
      </c>
    </row>
    <row r="188" spans="2:91" ht="18" x14ac:dyDescent="0.35">
      <c r="B188" s="94"/>
      <c r="C188" s="97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36"/>
        <v>12</v>
      </c>
      <c r="AY188" s="100"/>
      <c r="AZ188" s="101"/>
      <c r="BA188" s="102">
        <f t="shared" si="37"/>
        <v>0</v>
      </c>
      <c r="BB188" s="100" t="e">
        <f t="shared" si="38"/>
        <v>#DIV/0!</v>
      </c>
      <c r="BC188" s="100">
        <f t="shared" si="39"/>
        <v>0</v>
      </c>
      <c r="BD188" s="100" t="e">
        <f t="shared" si="40"/>
        <v>#DIV/0!</v>
      </c>
      <c r="BE188" s="100">
        <f t="shared" si="41"/>
        <v>0</v>
      </c>
      <c r="BF188" s="100" t="e">
        <f t="shared" si="42"/>
        <v>#DIV/0!</v>
      </c>
      <c r="BG188" s="103" t="e">
        <f>+VLOOKUP(J188,'Código Barras'!$C$3:$D$1694,1,0)</f>
        <v>#N/A</v>
      </c>
      <c r="BH188" s="101" t="e">
        <f t="shared" si="43"/>
        <v>#DIV/0!</v>
      </c>
      <c r="BI188" s="103" t="e">
        <f>+VLOOKUP(L188,'Código Barras'!$C$3:$D$1694,1,0)</f>
        <v>#N/A</v>
      </c>
      <c r="BJ188" s="101" t="e">
        <f t="shared" si="44"/>
        <v>#DIV/0!</v>
      </c>
      <c r="BK188" s="104" t="str">
        <f>IF(N188&lt;&gt;"",VLOOKUP(N188,Distribuidoras!$B$3:$B$30,1,0),"")</f>
        <v/>
      </c>
      <c r="BL188" s="104" t="e">
        <f>+VLOOKUP(O188,'Cod. Único Territorial'!$D$3:$D$348,1,0)</f>
        <v>#N/A</v>
      </c>
      <c r="BM188" s="104" t="e">
        <f>+VLOOKUP(P188,'Cod. Único Territorial'!$B$3:$B$348,1,0)</f>
        <v>#N/A</v>
      </c>
      <c r="BN188" s="104" t="e">
        <f>+VLOOKUP(Q188,'Sector Económico'!$B$3:$B$30,1,0)</f>
        <v>#N/A</v>
      </c>
      <c r="BO188" s="104" t="e">
        <f>+VLOOKUP(R188,'Sector Económico'!$C$3:$C$30,1,0)</f>
        <v>#N/A</v>
      </c>
      <c r="BP188" s="103">
        <f t="shared" si="45"/>
        <v>0</v>
      </c>
      <c r="BQ188" s="103">
        <f t="shared" si="45"/>
        <v>0</v>
      </c>
      <c r="BR188" s="103">
        <f t="shared" si="45"/>
        <v>0</v>
      </c>
      <c r="BS188" s="103">
        <f t="shared" si="45"/>
        <v>0</v>
      </c>
      <c r="BT188" s="101">
        <f t="shared" si="49"/>
        <v>0</v>
      </c>
      <c r="BU188" s="101">
        <f t="shared" si="49"/>
        <v>0</v>
      </c>
      <c r="BV188" s="101">
        <f t="shared" si="49"/>
        <v>0</v>
      </c>
      <c r="BW188" s="101">
        <f t="shared" si="49"/>
        <v>0</v>
      </c>
      <c r="BX188" s="101">
        <f t="shared" si="49"/>
        <v>0</v>
      </c>
      <c r="BY188" s="101">
        <f t="shared" si="48"/>
        <v>0</v>
      </c>
      <c r="BZ188" s="101">
        <f t="shared" si="48"/>
        <v>0</v>
      </c>
      <c r="CA188" s="101">
        <f t="shared" si="48"/>
        <v>0</v>
      </c>
      <c r="CB188" s="100">
        <f t="shared" ref="CB188:CI223" si="50">IF(OR(ISNUMBER(AE188),AE188=0),AE188,1/0)</f>
        <v>0</v>
      </c>
      <c r="CC188" s="101">
        <f t="shared" si="50"/>
        <v>0</v>
      </c>
      <c r="CD188" s="102">
        <f t="shared" si="50"/>
        <v>0</v>
      </c>
      <c r="CE188" s="100">
        <f t="shared" si="50"/>
        <v>0</v>
      </c>
      <c r="CF188" s="100">
        <f t="shared" si="50"/>
        <v>0</v>
      </c>
      <c r="CG188" s="100">
        <f t="shared" si="50"/>
        <v>0</v>
      </c>
      <c r="CH188" s="100">
        <f t="shared" si="47"/>
        <v>0</v>
      </c>
      <c r="CI188" s="100">
        <f t="shared" si="47"/>
        <v>0</v>
      </c>
      <c r="CJ188" s="103">
        <f t="shared" si="47"/>
        <v>0</v>
      </c>
      <c r="CK188" s="101">
        <f t="shared" si="47"/>
        <v>0</v>
      </c>
      <c r="CL188" s="103">
        <f t="shared" si="47"/>
        <v>0</v>
      </c>
      <c r="CM188" s="101" t="e">
        <f t="shared" si="46"/>
        <v>#DIV/0!</v>
      </c>
    </row>
    <row r="189" spans="2:91" ht="18" x14ac:dyDescent="0.35">
      <c r="B189" s="94"/>
      <c r="C189" s="97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36"/>
        <v>12</v>
      </c>
      <c r="AY189" s="100"/>
      <c r="AZ189" s="101"/>
      <c r="BA189" s="102">
        <f t="shared" si="37"/>
        <v>0</v>
      </c>
      <c r="BB189" s="100" t="e">
        <f t="shared" si="38"/>
        <v>#DIV/0!</v>
      </c>
      <c r="BC189" s="100">
        <f t="shared" si="39"/>
        <v>0</v>
      </c>
      <c r="BD189" s="100" t="e">
        <f t="shared" si="40"/>
        <v>#DIV/0!</v>
      </c>
      <c r="BE189" s="100">
        <f t="shared" si="41"/>
        <v>0</v>
      </c>
      <c r="BF189" s="100" t="e">
        <f t="shared" si="42"/>
        <v>#DIV/0!</v>
      </c>
      <c r="BG189" s="103" t="e">
        <f>+VLOOKUP(J189,'Código Barras'!$C$3:$D$1694,1,0)</f>
        <v>#N/A</v>
      </c>
      <c r="BH189" s="101" t="e">
        <f t="shared" si="43"/>
        <v>#DIV/0!</v>
      </c>
      <c r="BI189" s="103" t="e">
        <f>+VLOOKUP(L189,'Código Barras'!$C$3:$D$1694,1,0)</f>
        <v>#N/A</v>
      </c>
      <c r="BJ189" s="101" t="e">
        <f t="shared" si="44"/>
        <v>#DIV/0!</v>
      </c>
      <c r="BK189" s="104" t="str">
        <f>IF(N189&lt;&gt;"",VLOOKUP(N189,Distribuidoras!$B$3:$B$30,1,0),"")</f>
        <v/>
      </c>
      <c r="BL189" s="104" t="e">
        <f>+VLOOKUP(O189,'Cod. Único Territorial'!$D$3:$D$348,1,0)</f>
        <v>#N/A</v>
      </c>
      <c r="BM189" s="104" t="e">
        <f>+VLOOKUP(P189,'Cod. Único Territorial'!$B$3:$B$348,1,0)</f>
        <v>#N/A</v>
      </c>
      <c r="BN189" s="104" t="e">
        <f>+VLOOKUP(Q189,'Sector Económico'!$B$3:$B$30,1,0)</f>
        <v>#N/A</v>
      </c>
      <c r="BO189" s="104" t="e">
        <f>+VLOOKUP(R189,'Sector Económico'!$C$3:$C$30,1,0)</f>
        <v>#N/A</v>
      </c>
      <c r="BP189" s="103">
        <f t="shared" si="45"/>
        <v>0</v>
      </c>
      <c r="BQ189" s="103">
        <f t="shared" si="45"/>
        <v>0</v>
      </c>
      <c r="BR189" s="103">
        <f t="shared" si="45"/>
        <v>0</v>
      </c>
      <c r="BS189" s="103">
        <f t="shared" si="45"/>
        <v>0</v>
      </c>
      <c r="BT189" s="101">
        <f t="shared" si="49"/>
        <v>0</v>
      </c>
      <c r="BU189" s="101">
        <f t="shared" si="49"/>
        <v>0</v>
      </c>
      <c r="BV189" s="101">
        <f t="shared" si="49"/>
        <v>0</v>
      </c>
      <c r="BW189" s="101">
        <f t="shared" si="49"/>
        <v>0</v>
      </c>
      <c r="BX189" s="101">
        <f t="shared" si="49"/>
        <v>0</v>
      </c>
      <c r="BY189" s="101">
        <f t="shared" si="49"/>
        <v>0</v>
      </c>
      <c r="BZ189" s="101">
        <f t="shared" si="49"/>
        <v>0</v>
      </c>
      <c r="CA189" s="101">
        <f t="shared" si="49"/>
        <v>0</v>
      </c>
      <c r="CB189" s="100">
        <f t="shared" si="50"/>
        <v>0</v>
      </c>
      <c r="CC189" s="101">
        <f t="shared" si="50"/>
        <v>0</v>
      </c>
      <c r="CD189" s="102">
        <f t="shared" si="50"/>
        <v>0</v>
      </c>
      <c r="CE189" s="100">
        <f t="shared" si="50"/>
        <v>0</v>
      </c>
      <c r="CF189" s="100">
        <f t="shared" si="50"/>
        <v>0</v>
      </c>
      <c r="CG189" s="100">
        <f t="shared" si="50"/>
        <v>0</v>
      </c>
      <c r="CH189" s="100">
        <f t="shared" si="47"/>
        <v>0</v>
      </c>
      <c r="CI189" s="100">
        <f t="shared" si="47"/>
        <v>0</v>
      </c>
      <c r="CJ189" s="103">
        <f t="shared" si="47"/>
        <v>0</v>
      </c>
      <c r="CK189" s="101">
        <f t="shared" si="47"/>
        <v>0</v>
      </c>
      <c r="CL189" s="103">
        <f t="shared" si="47"/>
        <v>0</v>
      </c>
      <c r="CM189" s="101" t="e">
        <f t="shared" si="46"/>
        <v>#DIV/0!</v>
      </c>
    </row>
    <row r="190" spans="2:91" ht="18" x14ac:dyDescent="0.35">
      <c r="B190" s="94"/>
      <c r="C190" s="97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36"/>
        <v>12</v>
      </c>
      <c r="AY190" s="100"/>
      <c r="AZ190" s="101"/>
      <c r="BA190" s="102">
        <f t="shared" si="37"/>
        <v>0</v>
      </c>
      <c r="BB190" s="100" t="e">
        <f t="shared" si="38"/>
        <v>#DIV/0!</v>
      </c>
      <c r="BC190" s="100">
        <f t="shared" si="39"/>
        <v>0</v>
      </c>
      <c r="BD190" s="100" t="e">
        <f t="shared" si="40"/>
        <v>#DIV/0!</v>
      </c>
      <c r="BE190" s="100">
        <f t="shared" si="41"/>
        <v>0</v>
      </c>
      <c r="BF190" s="100" t="e">
        <f t="shared" si="42"/>
        <v>#DIV/0!</v>
      </c>
      <c r="BG190" s="103" t="e">
        <f>+VLOOKUP(J190,'Código Barras'!$C$3:$D$1694,1,0)</f>
        <v>#N/A</v>
      </c>
      <c r="BH190" s="101" t="e">
        <f t="shared" si="43"/>
        <v>#DIV/0!</v>
      </c>
      <c r="BI190" s="103" t="e">
        <f>+VLOOKUP(L190,'Código Barras'!$C$3:$D$1694,1,0)</f>
        <v>#N/A</v>
      </c>
      <c r="BJ190" s="101" t="e">
        <f t="shared" si="44"/>
        <v>#DIV/0!</v>
      </c>
      <c r="BK190" s="104" t="str">
        <f>IF(N190&lt;&gt;"",VLOOKUP(N190,Distribuidoras!$B$3:$B$30,1,0),"")</f>
        <v/>
      </c>
      <c r="BL190" s="104" t="e">
        <f>+VLOOKUP(O190,'Cod. Único Territorial'!$D$3:$D$348,1,0)</f>
        <v>#N/A</v>
      </c>
      <c r="BM190" s="104" t="e">
        <f>+VLOOKUP(P190,'Cod. Único Territorial'!$B$3:$B$348,1,0)</f>
        <v>#N/A</v>
      </c>
      <c r="BN190" s="104" t="e">
        <f>+VLOOKUP(Q190,'Sector Económico'!$B$3:$B$30,1,0)</f>
        <v>#N/A</v>
      </c>
      <c r="BO190" s="104" t="e">
        <f>+VLOOKUP(R190,'Sector Económico'!$C$3:$C$30,1,0)</f>
        <v>#N/A</v>
      </c>
      <c r="BP190" s="103">
        <f t="shared" si="45"/>
        <v>0</v>
      </c>
      <c r="BQ190" s="103">
        <f t="shared" si="45"/>
        <v>0</v>
      </c>
      <c r="BR190" s="103">
        <f t="shared" si="45"/>
        <v>0</v>
      </c>
      <c r="BS190" s="103">
        <f t="shared" si="45"/>
        <v>0</v>
      </c>
      <c r="BT190" s="101">
        <f t="shared" si="49"/>
        <v>0</v>
      </c>
      <c r="BU190" s="101">
        <f t="shared" si="49"/>
        <v>0</v>
      </c>
      <c r="BV190" s="101">
        <f t="shared" si="49"/>
        <v>0</v>
      </c>
      <c r="BW190" s="101">
        <f t="shared" si="49"/>
        <v>0</v>
      </c>
      <c r="BX190" s="101">
        <f t="shared" si="49"/>
        <v>0</v>
      </c>
      <c r="BY190" s="101">
        <f t="shared" si="49"/>
        <v>0</v>
      </c>
      <c r="BZ190" s="101">
        <f t="shared" si="49"/>
        <v>0</v>
      </c>
      <c r="CA190" s="101">
        <f t="shared" si="49"/>
        <v>0</v>
      </c>
      <c r="CB190" s="100">
        <f t="shared" si="50"/>
        <v>0</v>
      </c>
      <c r="CC190" s="101">
        <f t="shared" si="50"/>
        <v>0</v>
      </c>
      <c r="CD190" s="102">
        <f t="shared" si="50"/>
        <v>0</v>
      </c>
      <c r="CE190" s="100">
        <f t="shared" si="50"/>
        <v>0</v>
      </c>
      <c r="CF190" s="100">
        <f t="shared" si="50"/>
        <v>0</v>
      </c>
      <c r="CG190" s="100">
        <f t="shared" si="50"/>
        <v>0</v>
      </c>
      <c r="CH190" s="100">
        <f t="shared" si="47"/>
        <v>0</v>
      </c>
      <c r="CI190" s="100">
        <f t="shared" si="47"/>
        <v>0</v>
      </c>
      <c r="CJ190" s="103">
        <f t="shared" si="47"/>
        <v>0</v>
      </c>
      <c r="CK190" s="101">
        <f t="shared" si="47"/>
        <v>0</v>
      </c>
      <c r="CL190" s="103">
        <f t="shared" si="47"/>
        <v>0</v>
      </c>
      <c r="CM190" s="101" t="e">
        <f t="shared" si="46"/>
        <v>#DIV/0!</v>
      </c>
    </row>
    <row r="191" spans="2:91" ht="18" x14ac:dyDescent="0.35">
      <c r="B191" s="94"/>
      <c r="C191" s="97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36"/>
        <v>12</v>
      </c>
      <c r="AY191" s="100"/>
      <c r="AZ191" s="101"/>
      <c r="BA191" s="102">
        <f t="shared" si="37"/>
        <v>0</v>
      </c>
      <c r="BB191" s="100" t="e">
        <f t="shared" si="38"/>
        <v>#DIV/0!</v>
      </c>
      <c r="BC191" s="100">
        <f t="shared" si="39"/>
        <v>0</v>
      </c>
      <c r="BD191" s="100" t="e">
        <f t="shared" si="40"/>
        <v>#DIV/0!</v>
      </c>
      <c r="BE191" s="100">
        <f t="shared" si="41"/>
        <v>0</v>
      </c>
      <c r="BF191" s="100" t="e">
        <f t="shared" si="42"/>
        <v>#DIV/0!</v>
      </c>
      <c r="BG191" s="103" t="e">
        <f>+VLOOKUP(J191,'Código Barras'!$C$3:$D$1694,1,0)</f>
        <v>#N/A</v>
      </c>
      <c r="BH191" s="101" t="e">
        <f t="shared" si="43"/>
        <v>#DIV/0!</v>
      </c>
      <c r="BI191" s="103" t="e">
        <f>+VLOOKUP(L191,'Código Barras'!$C$3:$D$1694,1,0)</f>
        <v>#N/A</v>
      </c>
      <c r="BJ191" s="101" t="e">
        <f t="shared" si="44"/>
        <v>#DIV/0!</v>
      </c>
      <c r="BK191" s="104" t="str">
        <f>IF(N191&lt;&gt;"",VLOOKUP(N191,Distribuidoras!$B$3:$B$30,1,0),"")</f>
        <v/>
      </c>
      <c r="BL191" s="104" t="e">
        <f>+VLOOKUP(O191,'Cod. Único Territorial'!$D$3:$D$348,1,0)</f>
        <v>#N/A</v>
      </c>
      <c r="BM191" s="104" t="e">
        <f>+VLOOKUP(P191,'Cod. Único Territorial'!$B$3:$B$348,1,0)</f>
        <v>#N/A</v>
      </c>
      <c r="BN191" s="104" t="e">
        <f>+VLOOKUP(Q191,'Sector Económico'!$B$3:$B$30,1,0)</f>
        <v>#N/A</v>
      </c>
      <c r="BO191" s="104" t="e">
        <f>+VLOOKUP(R191,'Sector Económico'!$C$3:$C$30,1,0)</f>
        <v>#N/A</v>
      </c>
      <c r="BP191" s="103">
        <f t="shared" si="45"/>
        <v>0</v>
      </c>
      <c r="BQ191" s="103">
        <f t="shared" si="45"/>
        <v>0</v>
      </c>
      <c r="BR191" s="103">
        <f t="shared" si="45"/>
        <v>0</v>
      </c>
      <c r="BS191" s="103">
        <f t="shared" si="45"/>
        <v>0</v>
      </c>
      <c r="BT191" s="101">
        <f t="shared" si="49"/>
        <v>0</v>
      </c>
      <c r="BU191" s="101">
        <f t="shared" si="49"/>
        <v>0</v>
      </c>
      <c r="BV191" s="101">
        <f t="shared" si="49"/>
        <v>0</v>
      </c>
      <c r="BW191" s="101">
        <f t="shared" si="49"/>
        <v>0</v>
      </c>
      <c r="BX191" s="101">
        <f t="shared" si="49"/>
        <v>0</v>
      </c>
      <c r="BY191" s="101">
        <f t="shared" si="49"/>
        <v>0</v>
      </c>
      <c r="BZ191" s="101">
        <f t="shared" si="49"/>
        <v>0</v>
      </c>
      <c r="CA191" s="101">
        <f t="shared" si="49"/>
        <v>0</v>
      </c>
      <c r="CB191" s="100">
        <f t="shared" si="50"/>
        <v>0</v>
      </c>
      <c r="CC191" s="101">
        <f t="shared" si="50"/>
        <v>0</v>
      </c>
      <c r="CD191" s="102">
        <f t="shared" si="50"/>
        <v>0</v>
      </c>
      <c r="CE191" s="100">
        <f t="shared" si="50"/>
        <v>0</v>
      </c>
      <c r="CF191" s="100">
        <f t="shared" si="50"/>
        <v>0</v>
      </c>
      <c r="CG191" s="100">
        <f t="shared" si="50"/>
        <v>0</v>
      </c>
      <c r="CH191" s="100">
        <f t="shared" si="47"/>
        <v>0</v>
      </c>
      <c r="CI191" s="100">
        <f t="shared" si="47"/>
        <v>0</v>
      </c>
      <c r="CJ191" s="103">
        <f t="shared" si="47"/>
        <v>0</v>
      </c>
      <c r="CK191" s="101">
        <f t="shared" si="47"/>
        <v>0</v>
      </c>
      <c r="CL191" s="103">
        <f t="shared" si="47"/>
        <v>0</v>
      </c>
      <c r="CM191" s="101" t="e">
        <f t="shared" si="46"/>
        <v>#DIV/0!</v>
      </c>
    </row>
    <row r="192" spans="2:91" ht="18" x14ac:dyDescent="0.35">
      <c r="B192" s="94"/>
      <c r="C192" s="97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36"/>
        <v>12</v>
      </c>
      <c r="AY192" s="100"/>
      <c r="AZ192" s="101"/>
      <c r="BA192" s="102">
        <f t="shared" si="37"/>
        <v>0</v>
      </c>
      <c r="BB192" s="100" t="e">
        <f t="shared" si="38"/>
        <v>#DIV/0!</v>
      </c>
      <c r="BC192" s="100">
        <f t="shared" si="39"/>
        <v>0</v>
      </c>
      <c r="BD192" s="100" t="e">
        <f t="shared" si="40"/>
        <v>#DIV/0!</v>
      </c>
      <c r="BE192" s="100">
        <f t="shared" si="41"/>
        <v>0</v>
      </c>
      <c r="BF192" s="100" t="e">
        <f t="shared" si="42"/>
        <v>#DIV/0!</v>
      </c>
      <c r="BG192" s="103" t="e">
        <f>+VLOOKUP(J192,'Código Barras'!$C$3:$D$1694,1,0)</f>
        <v>#N/A</v>
      </c>
      <c r="BH192" s="101" t="e">
        <f t="shared" si="43"/>
        <v>#DIV/0!</v>
      </c>
      <c r="BI192" s="103" t="e">
        <f>+VLOOKUP(L192,'Código Barras'!$C$3:$D$1694,1,0)</f>
        <v>#N/A</v>
      </c>
      <c r="BJ192" s="101" t="e">
        <f t="shared" si="44"/>
        <v>#DIV/0!</v>
      </c>
      <c r="BK192" s="104" t="str">
        <f>IF(N192&lt;&gt;"",VLOOKUP(N192,Distribuidoras!$B$3:$B$30,1,0),"")</f>
        <v/>
      </c>
      <c r="BL192" s="104" t="e">
        <f>+VLOOKUP(O192,'Cod. Único Territorial'!$D$3:$D$348,1,0)</f>
        <v>#N/A</v>
      </c>
      <c r="BM192" s="104" t="e">
        <f>+VLOOKUP(P192,'Cod. Único Territorial'!$B$3:$B$348,1,0)</f>
        <v>#N/A</v>
      </c>
      <c r="BN192" s="104" t="e">
        <f>+VLOOKUP(Q192,'Sector Económico'!$B$3:$B$30,1,0)</f>
        <v>#N/A</v>
      </c>
      <c r="BO192" s="104" t="e">
        <f>+VLOOKUP(R192,'Sector Económico'!$C$3:$C$30,1,0)</f>
        <v>#N/A</v>
      </c>
      <c r="BP192" s="103">
        <f t="shared" si="45"/>
        <v>0</v>
      </c>
      <c r="BQ192" s="103">
        <f t="shared" si="45"/>
        <v>0</v>
      </c>
      <c r="BR192" s="103">
        <f t="shared" si="45"/>
        <v>0</v>
      </c>
      <c r="BS192" s="103">
        <f t="shared" si="45"/>
        <v>0</v>
      </c>
      <c r="BT192" s="101">
        <f t="shared" si="49"/>
        <v>0</v>
      </c>
      <c r="BU192" s="101">
        <f t="shared" si="49"/>
        <v>0</v>
      </c>
      <c r="BV192" s="101">
        <f t="shared" si="49"/>
        <v>0</v>
      </c>
      <c r="BW192" s="101">
        <f t="shared" si="49"/>
        <v>0</v>
      </c>
      <c r="BX192" s="101">
        <f t="shared" si="49"/>
        <v>0</v>
      </c>
      <c r="BY192" s="101">
        <f t="shared" si="49"/>
        <v>0</v>
      </c>
      <c r="BZ192" s="101">
        <f t="shared" si="49"/>
        <v>0</v>
      </c>
      <c r="CA192" s="101">
        <f t="shared" si="49"/>
        <v>0</v>
      </c>
      <c r="CB192" s="100">
        <f t="shared" si="50"/>
        <v>0</v>
      </c>
      <c r="CC192" s="101">
        <f t="shared" si="50"/>
        <v>0</v>
      </c>
      <c r="CD192" s="102">
        <f t="shared" si="50"/>
        <v>0</v>
      </c>
      <c r="CE192" s="100">
        <f t="shared" si="50"/>
        <v>0</v>
      </c>
      <c r="CF192" s="100">
        <f t="shared" si="50"/>
        <v>0</v>
      </c>
      <c r="CG192" s="100">
        <f t="shared" si="50"/>
        <v>0</v>
      </c>
      <c r="CH192" s="100">
        <f t="shared" si="47"/>
        <v>0</v>
      </c>
      <c r="CI192" s="100">
        <f t="shared" si="47"/>
        <v>0</v>
      </c>
      <c r="CJ192" s="103">
        <f t="shared" si="47"/>
        <v>0</v>
      </c>
      <c r="CK192" s="101">
        <f t="shared" si="47"/>
        <v>0</v>
      </c>
      <c r="CL192" s="103">
        <f t="shared" si="47"/>
        <v>0</v>
      </c>
      <c r="CM192" s="101" t="e">
        <f t="shared" si="46"/>
        <v>#DIV/0!</v>
      </c>
    </row>
    <row r="193" spans="2:91" ht="18" x14ac:dyDescent="0.35">
      <c r="B193" s="94"/>
      <c r="C193" s="97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36"/>
        <v>12</v>
      </c>
      <c r="AY193" s="100"/>
      <c r="AZ193" s="101"/>
      <c r="BA193" s="102">
        <f t="shared" si="37"/>
        <v>0</v>
      </c>
      <c r="BB193" s="100" t="e">
        <f t="shared" si="38"/>
        <v>#DIV/0!</v>
      </c>
      <c r="BC193" s="100">
        <f t="shared" si="39"/>
        <v>0</v>
      </c>
      <c r="BD193" s="100" t="e">
        <f t="shared" si="40"/>
        <v>#DIV/0!</v>
      </c>
      <c r="BE193" s="100">
        <f t="shared" si="41"/>
        <v>0</v>
      </c>
      <c r="BF193" s="100" t="e">
        <f t="shared" si="42"/>
        <v>#DIV/0!</v>
      </c>
      <c r="BG193" s="103" t="e">
        <f>+VLOOKUP(J193,'Código Barras'!$C$3:$D$1694,1,0)</f>
        <v>#N/A</v>
      </c>
      <c r="BH193" s="101" t="e">
        <f t="shared" si="43"/>
        <v>#DIV/0!</v>
      </c>
      <c r="BI193" s="103" t="e">
        <f>+VLOOKUP(L193,'Código Barras'!$C$3:$D$1694,1,0)</f>
        <v>#N/A</v>
      </c>
      <c r="BJ193" s="101" t="e">
        <f t="shared" si="44"/>
        <v>#DIV/0!</v>
      </c>
      <c r="BK193" s="104" t="str">
        <f>IF(N193&lt;&gt;"",VLOOKUP(N193,Distribuidoras!$B$3:$B$30,1,0),"")</f>
        <v/>
      </c>
      <c r="BL193" s="104" t="e">
        <f>+VLOOKUP(O193,'Cod. Único Territorial'!$D$3:$D$348,1,0)</f>
        <v>#N/A</v>
      </c>
      <c r="BM193" s="104" t="e">
        <f>+VLOOKUP(P193,'Cod. Único Territorial'!$B$3:$B$348,1,0)</f>
        <v>#N/A</v>
      </c>
      <c r="BN193" s="104" t="e">
        <f>+VLOOKUP(Q193,'Sector Económico'!$B$3:$B$30,1,0)</f>
        <v>#N/A</v>
      </c>
      <c r="BO193" s="104" t="e">
        <f>+VLOOKUP(R193,'Sector Económico'!$C$3:$C$30,1,0)</f>
        <v>#N/A</v>
      </c>
      <c r="BP193" s="103">
        <f t="shared" si="45"/>
        <v>0</v>
      </c>
      <c r="BQ193" s="103">
        <f t="shared" si="45"/>
        <v>0</v>
      </c>
      <c r="BR193" s="103">
        <f t="shared" si="45"/>
        <v>0</v>
      </c>
      <c r="BS193" s="103">
        <f t="shared" si="45"/>
        <v>0</v>
      </c>
      <c r="BT193" s="101">
        <f t="shared" si="49"/>
        <v>0</v>
      </c>
      <c r="BU193" s="101">
        <f t="shared" si="49"/>
        <v>0</v>
      </c>
      <c r="BV193" s="101">
        <f t="shared" si="49"/>
        <v>0</v>
      </c>
      <c r="BW193" s="101">
        <f t="shared" si="49"/>
        <v>0</v>
      </c>
      <c r="BX193" s="101">
        <f t="shared" si="49"/>
        <v>0</v>
      </c>
      <c r="BY193" s="101">
        <f t="shared" si="49"/>
        <v>0</v>
      </c>
      <c r="BZ193" s="101">
        <f t="shared" si="49"/>
        <v>0</v>
      </c>
      <c r="CA193" s="101">
        <f t="shared" si="49"/>
        <v>0</v>
      </c>
      <c r="CB193" s="100">
        <f t="shared" si="50"/>
        <v>0</v>
      </c>
      <c r="CC193" s="101">
        <f t="shared" si="50"/>
        <v>0</v>
      </c>
      <c r="CD193" s="102">
        <f t="shared" si="50"/>
        <v>0</v>
      </c>
      <c r="CE193" s="100">
        <f t="shared" si="50"/>
        <v>0</v>
      </c>
      <c r="CF193" s="100">
        <f t="shared" si="50"/>
        <v>0</v>
      </c>
      <c r="CG193" s="100">
        <f t="shared" si="50"/>
        <v>0</v>
      </c>
      <c r="CH193" s="100">
        <f t="shared" si="47"/>
        <v>0</v>
      </c>
      <c r="CI193" s="100">
        <f t="shared" si="47"/>
        <v>0</v>
      </c>
      <c r="CJ193" s="103">
        <f t="shared" si="47"/>
        <v>0</v>
      </c>
      <c r="CK193" s="101">
        <f t="shared" si="47"/>
        <v>0</v>
      </c>
      <c r="CL193" s="103">
        <f t="shared" si="47"/>
        <v>0</v>
      </c>
      <c r="CM193" s="101" t="e">
        <f t="shared" si="46"/>
        <v>#DIV/0!</v>
      </c>
    </row>
    <row r="194" spans="2:91" ht="18" x14ac:dyDescent="0.35">
      <c r="B194" s="94"/>
      <c r="C194" s="97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36"/>
        <v>12</v>
      </c>
      <c r="AY194" s="100"/>
      <c r="AZ194" s="101"/>
      <c r="BA194" s="102">
        <f t="shared" si="37"/>
        <v>0</v>
      </c>
      <c r="BB194" s="100" t="e">
        <f t="shared" si="38"/>
        <v>#DIV/0!</v>
      </c>
      <c r="BC194" s="100">
        <f t="shared" si="39"/>
        <v>0</v>
      </c>
      <c r="BD194" s="100" t="e">
        <f t="shared" si="40"/>
        <v>#DIV/0!</v>
      </c>
      <c r="BE194" s="100">
        <f t="shared" si="41"/>
        <v>0</v>
      </c>
      <c r="BF194" s="100" t="e">
        <f t="shared" si="42"/>
        <v>#DIV/0!</v>
      </c>
      <c r="BG194" s="103" t="e">
        <f>+VLOOKUP(J194,'Código Barras'!$C$3:$D$1694,1,0)</f>
        <v>#N/A</v>
      </c>
      <c r="BH194" s="101" t="e">
        <f t="shared" si="43"/>
        <v>#DIV/0!</v>
      </c>
      <c r="BI194" s="103" t="e">
        <f>+VLOOKUP(L194,'Código Barras'!$C$3:$D$1694,1,0)</f>
        <v>#N/A</v>
      </c>
      <c r="BJ194" s="101" t="e">
        <f t="shared" si="44"/>
        <v>#DIV/0!</v>
      </c>
      <c r="BK194" s="104" t="str">
        <f>IF(N194&lt;&gt;"",VLOOKUP(N194,Distribuidoras!$B$3:$B$30,1,0),"")</f>
        <v/>
      </c>
      <c r="BL194" s="104" t="e">
        <f>+VLOOKUP(O194,'Cod. Único Territorial'!$D$3:$D$348,1,0)</f>
        <v>#N/A</v>
      </c>
      <c r="BM194" s="104" t="e">
        <f>+VLOOKUP(P194,'Cod. Único Territorial'!$B$3:$B$348,1,0)</f>
        <v>#N/A</v>
      </c>
      <c r="BN194" s="104" t="e">
        <f>+VLOOKUP(Q194,'Sector Económico'!$B$3:$B$30,1,0)</f>
        <v>#N/A</v>
      </c>
      <c r="BO194" s="104" t="e">
        <f>+VLOOKUP(R194,'Sector Económico'!$C$3:$C$30,1,0)</f>
        <v>#N/A</v>
      </c>
      <c r="BP194" s="103">
        <f t="shared" si="45"/>
        <v>0</v>
      </c>
      <c r="BQ194" s="103">
        <f t="shared" si="45"/>
        <v>0</v>
      </c>
      <c r="BR194" s="103">
        <f t="shared" si="45"/>
        <v>0</v>
      </c>
      <c r="BS194" s="103">
        <f t="shared" si="45"/>
        <v>0</v>
      </c>
      <c r="BT194" s="101">
        <f t="shared" si="49"/>
        <v>0</v>
      </c>
      <c r="BU194" s="101">
        <f t="shared" si="49"/>
        <v>0</v>
      </c>
      <c r="BV194" s="101">
        <f t="shared" si="49"/>
        <v>0</v>
      </c>
      <c r="BW194" s="101">
        <f t="shared" si="49"/>
        <v>0</v>
      </c>
      <c r="BX194" s="101">
        <f t="shared" si="49"/>
        <v>0</v>
      </c>
      <c r="BY194" s="101">
        <f t="shared" si="49"/>
        <v>0</v>
      </c>
      <c r="BZ194" s="101">
        <f t="shared" si="49"/>
        <v>0</v>
      </c>
      <c r="CA194" s="101">
        <f t="shared" si="49"/>
        <v>0</v>
      </c>
      <c r="CB194" s="100">
        <f t="shared" si="50"/>
        <v>0</v>
      </c>
      <c r="CC194" s="101">
        <f t="shared" si="50"/>
        <v>0</v>
      </c>
      <c r="CD194" s="102">
        <f t="shared" si="50"/>
        <v>0</v>
      </c>
      <c r="CE194" s="100">
        <f t="shared" si="50"/>
        <v>0</v>
      </c>
      <c r="CF194" s="100">
        <f t="shared" si="50"/>
        <v>0</v>
      </c>
      <c r="CG194" s="100">
        <f t="shared" si="50"/>
        <v>0</v>
      </c>
      <c r="CH194" s="100">
        <f t="shared" si="47"/>
        <v>0</v>
      </c>
      <c r="CI194" s="100">
        <f t="shared" si="47"/>
        <v>0</v>
      </c>
      <c r="CJ194" s="103">
        <f t="shared" si="47"/>
        <v>0</v>
      </c>
      <c r="CK194" s="101">
        <f t="shared" si="47"/>
        <v>0</v>
      </c>
      <c r="CL194" s="103">
        <f t="shared" si="47"/>
        <v>0</v>
      </c>
      <c r="CM194" s="101" t="e">
        <f t="shared" si="46"/>
        <v>#DIV/0!</v>
      </c>
    </row>
    <row r="195" spans="2:91" ht="18" x14ac:dyDescent="0.35">
      <c r="B195" s="94"/>
      <c r="C195" s="97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36"/>
        <v>12</v>
      </c>
      <c r="AY195" s="100"/>
      <c r="AZ195" s="101"/>
      <c r="BA195" s="102">
        <f t="shared" si="37"/>
        <v>0</v>
      </c>
      <c r="BB195" s="100" t="e">
        <f t="shared" si="38"/>
        <v>#DIV/0!</v>
      </c>
      <c r="BC195" s="100">
        <f t="shared" si="39"/>
        <v>0</v>
      </c>
      <c r="BD195" s="100" t="e">
        <f t="shared" si="40"/>
        <v>#DIV/0!</v>
      </c>
      <c r="BE195" s="100">
        <f t="shared" si="41"/>
        <v>0</v>
      </c>
      <c r="BF195" s="100" t="e">
        <f t="shared" si="42"/>
        <v>#DIV/0!</v>
      </c>
      <c r="BG195" s="103" t="e">
        <f>+VLOOKUP(J195,'Código Barras'!$C$3:$D$1694,1,0)</f>
        <v>#N/A</v>
      </c>
      <c r="BH195" s="101" t="e">
        <f t="shared" si="43"/>
        <v>#DIV/0!</v>
      </c>
      <c r="BI195" s="103" t="e">
        <f>+VLOOKUP(L195,'Código Barras'!$C$3:$D$1694,1,0)</f>
        <v>#N/A</v>
      </c>
      <c r="BJ195" s="101" t="e">
        <f t="shared" si="44"/>
        <v>#DIV/0!</v>
      </c>
      <c r="BK195" s="104" t="str">
        <f>IF(N195&lt;&gt;"",VLOOKUP(N195,Distribuidoras!$B$3:$B$30,1,0),"")</f>
        <v/>
      </c>
      <c r="BL195" s="104" t="e">
        <f>+VLOOKUP(O195,'Cod. Único Territorial'!$D$3:$D$348,1,0)</f>
        <v>#N/A</v>
      </c>
      <c r="BM195" s="104" t="e">
        <f>+VLOOKUP(P195,'Cod. Único Territorial'!$B$3:$B$348,1,0)</f>
        <v>#N/A</v>
      </c>
      <c r="BN195" s="104" t="e">
        <f>+VLOOKUP(Q195,'Sector Económico'!$B$3:$B$30,1,0)</f>
        <v>#N/A</v>
      </c>
      <c r="BO195" s="104" t="e">
        <f>+VLOOKUP(R195,'Sector Económico'!$C$3:$C$30,1,0)</f>
        <v>#N/A</v>
      </c>
      <c r="BP195" s="103">
        <f t="shared" si="45"/>
        <v>0</v>
      </c>
      <c r="BQ195" s="103">
        <f t="shared" si="45"/>
        <v>0</v>
      </c>
      <c r="BR195" s="103">
        <f t="shared" si="45"/>
        <v>0</v>
      </c>
      <c r="BS195" s="103">
        <f t="shared" si="45"/>
        <v>0</v>
      </c>
      <c r="BT195" s="101">
        <f t="shared" si="49"/>
        <v>0</v>
      </c>
      <c r="BU195" s="101">
        <f t="shared" si="49"/>
        <v>0</v>
      </c>
      <c r="BV195" s="101">
        <f t="shared" si="49"/>
        <v>0</v>
      </c>
      <c r="BW195" s="101">
        <f t="shared" si="49"/>
        <v>0</v>
      </c>
      <c r="BX195" s="101">
        <f t="shared" si="49"/>
        <v>0</v>
      </c>
      <c r="BY195" s="101">
        <f t="shared" si="49"/>
        <v>0</v>
      </c>
      <c r="BZ195" s="101">
        <f t="shared" si="49"/>
        <v>0</v>
      </c>
      <c r="CA195" s="101">
        <f t="shared" si="49"/>
        <v>0</v>
      </c>
      <c r="CB195" s="100">
        <f t="shared" si="50"/>
        <v>0</v>
      </c>
      <c r="CC195" s="101">
        <f t="shared" si="50"/>
        <v>0</v>
      </c>
      <c r="CD195" s="102">
        <f t="shared" si="50"/>
        <v>0</v>
      </c>
      <c r="CE195" s="100">
        <f t="shared" si="50"/>
        <v>0</v>
      </c>
      <c r="CF195" s="100">
        <f t="shared" si="50"/>
        <v>0</v>
      </c>
      <c r="CG195" s="100">
        <f t="shared" si="50"/>
        <v>0</v>
      </c>
      <c r="CH195" s="100">
        <f t="shared" si="47"/>
        <v>0</v>
      </c>
      <c r="CI195" s="100">
        <f t="shared" si="47"/>
        <v>0</v>
      </c>
      <c r="CJ195" s="103">
        <f t="shared" si="47"/>
        <v>0</v>
      </c>
      <c r="CK195" s="101">
        <f t="shared" si="47"/>
        <v>0</v>
      </c>
      <c r="CL195" s="103">
        <f t="shared" si="47"/>
        <v>0</v>
      </c>
      <c r="CM195" s="101" t="e">
        <f t="shared" si="46"/>
        <v>#DIV/0!</v>
      </c>
    </row>
    <row r="196" spans="2:91" ht="18" x14ac:dyDescent="0.35">
      <c r="B196" s="94"/>
      <c r="C196" s="97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36"/>
        <v>12</v>
      </c>
      <c r="AY196" s="100"/>
      <c r="AZ196" s="101"/>
      <c r="BA196" s="102">
        <f t="shared" si="37"/>
        <v>0</v>
      </c>
      <c r="BB196" s="100" t="e">
        <f t="shared" si="38"/>
        <v>#DIV/0!</v>
      </c>
      <c r="BC196" s="100">
        <f t="shared" si="39"/>
        <v>0</v>
      </c>
      <c r="BD196" s="100" t="e">
        <f t="shared" si="40"/>
        <v>#DIV/0!</v>
      </c>
      <c r="BE196" s="100">
        <f t="shared" si="41"/>
        <v>0</v>
      </c>
      <c r="BF196" s="100" t="e">
        <f t="shared" si="42"/>
        <v>#DIV/0!</v>
      </c>
      <c r="BG196" s="103" t="e">
        <f>+VLOOKUP(J196,'Código Barras'!$C$3:$D$1694,1,0)</f>
        <v>#N/A</v>
      </c>
      <c r="BH196" s="101" t="e">
        <f t="shared" si="43"/>
        <v>#DIV/0!</v>
      </c>
      <c r="BI196" s="103" t="e">
        <f>+VLOOKUP(L196,'Código Barras'!$C$3:$D$1694,1,0)</f>
        <v>#N/A</v>
      </c>
      <c r="BJ196" s="101" t="e">
        <f t="shared" si="44"/>
        <v>#DIV/0!</v>
      </c>
      <c r="BK196" s="104" t="str">
        <f>IF(N196&lt;&gt;"",VLOOKUP(N196,Distribuidoras!$B$3:$B$30,1,0),"")</f>
        <v/>
      </c>
      <c r="BL196" s="104" t="e">
        <f>+VLOOKUP(O196,'Cod. Único Territorial'!$D$3:$D$348,1,0)</f>
        <v>#N/A</v>
      </c>
      <c r="BM196" s="104" t="e">
        <f>+VLOOKUP(P196,'Cod. Único Territorial'!$B$3:$B$348,1,0)</f>
        <v>#N/A</v>
      </c>
      <c r="BN196" s="104" t="e">
        <f>+VLOOKUP(Q196,'Sector Económico'!$B$3:$B$30,1,0)</f>
        <v>#N/A</v>
      </c>
      <c r="BO196" s="104" t="e">
        <f>+VLOOKUP(R196,'Sector Económico'!$C$3:$C$30,1,0)</f>
        <v>#N/A</v>
      </c>
      <c r="BP196" s="103">
        <f t="shared" si="45"/>
        <v>0</v>
      </c>
      <c r="BQ196" s="103">
        <f t="shared" si="45"/>
        <v>0</v>
      </c>
      <c r="BR196" s="103">
        <f t="shared" si="45"/>
        <v>0</v>
      </c>
      <c r="BS196" s="103">
        <f t="shared" si="45"/>
        <v>0</v>
      </c>
      <c r="BT196" s="101">
        <f t="shared" si="49"/>
        <v>0</v>
      </c>
      <c r="BU196" s="101">
        <f t="shared" si="49"/>
        <v>0</v>
      </c>
      <c r="BV196" s="101">
        <f t="shared" si="49"/>
        <v>0</v>
      </c>
      <c r="BW196" s="101">
        <f t="shared" si="49"/>
        <v>0</v>
      </c>
      <c r="BX196" s="101">
        <f t="shared" si="49"/>
        <v>0</v>
      </c>
      <c r="BY196" s="101">
        <f t="shared" si="49"/>
        <v>0</v>
      </c>
      <c r="BZ196" s="101">
        <f t="shared" si="49"/>
        <v>0</v>
      </c>
      <c r="CA196" s="101">
        <f t="shared" si="49"/>
        <v>0</v>
      </c>
      <c r="CB196" s="100">
        <f t="shared" si="50"/>
        <v>0</v>
      </c>
      <c r="CC196" s="101">
        <f t="shared" si="50"/>
        <v>0</v>
      </c>
      <c r="CD196" s="102">
        <f t="shared" si="50"/>
        <v>0</v>
      </c>
      <c r="CE196" s="100">
        <f t="shared" si="50"/>
        <v>0</v>
      </c>
      <c r="CF196" s="100">
        <f t="shared" si="50"/>
        <v>0</v>
      </c>
      <c r="CG196" s="100">
        <f t="shared" si="50"/>
        <v>0</v>
      </c>
      <c r="CH196" s="100">
        <f t="shared" si="47"/>
        <v>0</v>
      </c>
      <c r="CI196" s="100">
        <f t="shared" si="47"/>
        <v>0</v>
      </c>
      <c r="CJ196" s="103">
        <f t="shared" si="47"/>
        <v>0</v>
      </c>
      <c r="CK196" s="101">
        <f t="shared" si="47"/>
        <v>0</v>
      </c>
      <c r="CL196" s="103">
        <f t="shared" si="47"/>
        <v>0</v>
      </c>
      <c r="CM196" s="101" t="e">
        <f t="shared" si="46"/>
        <v>#DIV/0!</v>
      </c>
    </row>
    <row r="197" spans="2:91" ht="18" x14ac:dyDescent="0.35">
      <c r="B197" s="94"/>
      <c r="C197" s="97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36"/>
        <v>12</v>
      </c>
      <c r="AY197" s="100"/>
      <c r="AZ197" s="101"/>
      <c r="BA197" s="102">
        <f t="shared" si="37"/>
        <v>0</v>
      </c>
      <c r="BB197" s="100" t="e">
        <f t="shared" si="38"/>
        <v>#DIV/0!</v>
      </c>
      <c r="BC197" s="100">
        <f t="shared" si="39"/>
        <v>0</v>
      </c>
      <c r="BD197" s="100" t="e">
        <f t="shared" si="40"/>
        <v>#DIV/0!</v>
      </c>
      <c r="BE197" s="100">
        <f t="shared" si="41"/>
        <v>0</v>
      </c>
      <c r="BF197" s="100" t="e">
        <f t="shared" si="42"/>
        <v>#DIV/0!</v>
      </c>
      <c r="BG197" s="103" t="e">
        <f>+VLOOKUP(J197,'Código Barras'!$C$3:$D$1694,1,0)</f>
        <v>#N/A</v>
      </c>
      <c r="BH197" s="101" t="e">
        <f t="shared" si="43"/>
        <v>#DIV/0!</v>
      </c>
      <c r="BI197" s="103" t="e">
        <f>+VLOOKUP(L197,'Código Barras'!$C$3:$D$1694,1,0)</f>
        <v>#N/A</v>
      </c>
      <c r="BJ197" s="101" t="e">
        <f t="shared" si="44"/>
        <v>#DIV/0!</v>
      </c>
      <c r="BK197" s="104" t="str">
        <f>IF(N197&lt;&gt;"",VLOOKUP(N197,Distribuidoras!$B$3:$B$30,1,0),"")</f>
        <v/>
      </c>
      <c r="BL197" s="104" t="e">
        <f>+VLOOKUP(O197,'Cod. Único Territorial'!$D$3:$D$348,1,0)</f>
        <v>#N/A</v>
      </c>
      <c r="BM197" s="104" t="e">
        <f>+VLOOKUP(P197,'Cod. Único Territorial'!$B$3:$B$348,1,0)</f>
        <v>#N/A</v>
      </c>
      <c r="BN197" s="104" t="e">
        <f>+VLOOKUP(Q197,'Sector Económico'!$B$3:$B$30,1,0)</f>
        <v>#N/A</v>
      </c>
      <c r="BO197" s="104" t="e">
        <f>+VLOOKUP(R197,'Sector Económico'!$C$3:$C$30,1,0)</f>
        <v>#N/A</v>
      </c>
      <c r="BP197" s="103">
        <f t="shared" si="45"/>
        <v>0</v>
      </c>
      <c r="BQ197" s="103">
        <f t="shared" si="45"/>
        <v>0</v>
      </c>
      <c r="BR197" s="103">
        <f t="shared" si="45"/>
        <v>0</v>
      </c>
      <c r="BS197" s="103">
        <f t="shared" si="45"/>
        <v>0</v>
      </c>
      <c r="BT197" s="101">
        <f t="shared" si="49"/>
        <v>0</v>
      </c>
      <c r="BU197" s="101">
        <f t="shared" si="49"/>
        <v>0</v>
      </c>
      <c r="BV197" s="101">
        <f t="shared" si="49"/>
        <v>0</v>
      </c>
      <c r="BW197" s="101">
        <f t="shared" si="49"/>
        <v>0</v>
      </c>
      <c r="BX197" s="101">
        <f t="shared" si="49"/>
        <v>0</v>
      </c>
      <c r="BY197" s="101">
        <f t="shared" si="49"/>
        <v>0</v>
      </c>
      <c r="BZ197" s="101">
        <f t="shared" si="49"/>
        <v>0</v>
      </c>
      <c r="CA197" s="101">
        <f t="shared" si="49"/>
        <v>0</v>
      </c>
      <c r="CB197" s="100">
        <f t="shared" si="50"/>
        <v>0</v>
      </c>
      <c r="CC197" s="101">
        <f t="shared" si="50"/>
        <v>0</v>
      </c>
      <c r="CD197" s="102">
        <f t="shared" si="50"/>
        <v>0</v>
      </c>
      <c r="CE197" s="100">
        <f t="shared" si="50"/>
        <v>0</v>
      </c>
      <c r="CF197" s="100">
        <f t="shared" si="50"/>
        <v>0</v>
      </c>
      <c r="CG197" s="100">
        <f t="shared" si="50"/>
        <v>0</v>
      </c>
      <c r="CH197" s="100">
        <f t="shared" si="47"/>
        <v>0</v>
      </c>
      <c r="CI197" s="100">
        <f t="shared" si="47"/>
        <v>0</v>
      </c>
      <c r="CJ197" s="103">
        <f t="shared" si="47"/>
        <v>0</v>
      </c>
      <c r="CK197" s="101">
        <f t="shared" si="47"/>
        <v>0</v>
      </c>
      <c r="CL197" s="103">
        <f t="shared" si="47"/>
        <v>0</v>
      </c>
      <c r="CM197" s="101" t="e">
        <f t="shared" si="46"/>
        <v>#DIV/0!</v>
      </c>
    </row>
    <row r="198" spans="2:91" ht="18" x14ac:dyDescent="0.35">
      <c r="B198" s="94"/>
      <c r="C198" s="97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36"/>
        <v>12</v>
      </c>
      <c r="AY198" s="100"/>
      <c r="AZ198" s="101"/>
      <c r="BA198" s="102">
        <f t="shared" si="37"/>
        <v>0</v>
      </c>
      <c r="BB198" s="100" t="e">
        <f t="shared" si="38"/>
        <v>#DIV/0!</v>
      </c>
      <c r="BC198" s="100">
        <f t="shared" si="39"/>
        <v>0</v>
      </c>
      <c r="BD198" s="100" t="e">
        <f t="shared" si="40"/>
        <v>#DIV/0!</v>
      </c>
      <c r="BE198" s="100">
        <f t="shared" si="41"/>
        <v>0</v>
      </c>
      <c r="BF198" s="100" t="e">
        <f t="shared" si="42"/>
        <v>#DIV/0!</v>
      </c>
      <c r="BG198" s="103" t="e">
        <f>+VLOOKUP(J198,'Código Barras'!$C$3:$D$1694,1,0)</f>
        <v>#N/A</v>
      </c>
      <c r="BH198" s="101" t="e">
        <f t="shared" si="43"/>
        <v>#DIV/0!</v>
      </c>
      <c r="BI198" s="103" t="e">
        <f>+VLOOKUP(L198,'Código Barras'!$C$3:$D$1694,1,0)</f>
        <v>#N/A</v>
      </c>
      <c r="BJ198" s="101" t="e">
        <f t="shared" si="44"/>
        <v>#DIV/0!</v>
      </c>
      <c r="BK198" s="104" t="str">
        <f>IF(N198&lt;&gt;"",VLOOKUP(N198,Distribuidoras!$B$3:$B$30,1,0),"")</f>
        <v/>
      </c>
      <c r="BL198" s="104" t="e">
        <f>+VLOOKUP(O198,'Cod. Único Territorial'!$D$3:$D$348,1,0)</f>
        <v>#N/A</v>
      </c>
      <c r="BM198" s="104" t="e">
        <f>+VLOOKUP(P198,'Cod. Único Territorial'!$B$3:$B$348,1,0)</f>
        <v>#N/A</v>
      </c>
      <c r="BN198" s="104" t="e">
        <f>+VLOOKUP(Q198,'Sector Económico'!$B$3:$B$30,1,0)</f>
        <v>#N/A</v>
      </c>
      <c r="BO198" s="104" t="e">
        <f>+VLOOKUP(R198,'Sector Económico'!$C$3:$C$30,1,0)</f>
        <v>#N/A</v>
      </c>
      <c r="BP198" s="103">
        <f t="shared" si="45"/>
        <v>0</v>
      </c>
      <c r="BQ198" s="103">
        <f t="shared" si="45"/>
        <v>0</v>
      </c>
      <c r="BR198" s="103">
        <f t="shared" si="45"/>
        <v>0</v>
      </c>
      <c r="BS198" s="103">
        <f t="shared" si="45"/>
        <v>0</v>
      </c>
      <c r="BT198" s="101">
        <f t="shared" si="49"/>
        <v>0</v>
      </c>
      <c r="BU198" s="101">
        <f t="shared" si="49"/>
        <v>0</v>
      </c>
      <c r="BV198" s="101">
        <f t="shared" si="49"/>
        <v>0</v>
      </c>
      <c r="BW198" s="101">
        <f t="shared" si="49"/>
        <v>0</v>
      </c>
      <c r="BX198" s="101">
        <f t="shared" si="49"/>
        <v>0</v>
      </c>
      <c r="BY198" s="101">
        <f t="shared" si="49"/>
        <v>0</v>
      </c>
      <c r="BZ198" s="101">
        <f t="shared" si="49"/>
        <v>0</v>
      </c>
      <c r="CA198" s="101">
        <f t="shared" si="49"/>
        <v>0</v>
      </c>
      <c r="CB198" s="100">
        <f t="shared" si="50"/>
        <v>0</v>
      </c>
      <c r="CC198" s="101">
        <f t="shared" si="50"/>
        <v>0</v>
      </c>
      <c r="CD198" s="102">
        <f t="shared" si="50"/>
        <v>0</v>
      </c>
      <c r="CE198" s="100">
        <f t="shared" si="50"/>
        <v>0</v>
      </c>
      <c r="CF198" s="100">
        <f t="shared" si="50"/>
        <v>0</v>
      </c>
      <c r="CG198" s="100">
        <f t="shared" si="50"/>
        <v>0</v>
      </c>
      <c r="CH198" s="100">
        <f t="shared" si="47"/>
        <v>0</v>
      </c>
      <c r="CI198" s="100">
        <f t="shared" si="47"/>
        <v>0</v>
      </c>
      <c r="CJ198" s="103">
        <f t="shared" si="47"/>
        <v>0</v>
      </c>
      <c r="CK198" s="101">
        <f t="shared" si="47"/>
        <v>0</v>
      </c>
      <c r="CL198" s="103">
        <f t="shared" si="47"/>
        <v>0</v>
      </c>
      <c r="CM198" s="101" t="e">
        <f t="shared" si="46"/>
        <v>#DIV/0!</v>
      </c>
    </row>
    <row r="199" spans="2:91" ht="18" x14ac:dyDescent="0.35">
      <c r="B199" s="94"/>
      <c r="C199" s="97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36"/>
        <v>12</v>
      </c>
      <c r="AY199" s="100"/>
      <c r="AZ199" s="101"/>
      <c r="BA199" s="102">
        <f t="shared" si="37"/>
        <v>0</v>
      </c>
      <c r="BB199" s="100" t="e">
        <f t="shared" si="38"/>
        <v>#DIV/0!</v>
      </c>
      <c r="BC199" s="100">
        <f t="shared" si="39"/>
        <v>0</v>
      </c>
      <c r="BD199" s="100" t="e">
        <f t="shared" si="40"/>
        <v>#DIV/0!</v>
      </c>
      <c r="BE199" s="100">
        <f t="shared" si="41"/>
        <v>0</v>
      </c>
      <c r="BF199" s="100" t="e">
        <f t="shared" si="42"/>
        <v>#DIV/0!</v>
      </c>
      <c r="BG199" s="103" t="e">
        <f>+VLOOKUP(J199,'Código Barras'!$C$3:$D$1694,1,0)</f>
        <v>#N/A</v>
      </c>
      <c r="BH199" s="101" t="e">
        <f t="shared" si="43"/>
        <v>#DIV/0!</v>
      </c>
      <c r="BI199" s="103" t="e">
        <f>+VLOOKUP(L199,'Código Barras'!$C$3:$D$1694,1,0)</f>
        <v>#N/A</v>
      </c>
      <c r="BJ199" s="101" t="e">
        <f t="shared" si="44"/>
        <v>#DIV/0!</v>
      </c>
      <c r="BK199" s="104" t="str">
        <f>IF(N199&lt;&gt;"",VLOOKUP(N199,Distribuidoras!$B$3:$B$30,1,0),"")</f>
        <v/>
      </c>
      <c r="BL199" s="104" t="e">
        <f>+VLOOKUP(O199,'Cod. Único Territorial'!$D$3:$D$348,1,0)</f>
        <v>#N/A</v>
      </c>
      <c r="BM199" s="104" t="e">
        <f>+VLOOKUP(P199,'Cod. Único Territorial'!$B$3:$B$348,1,0)</f>
        <v>#N/A</v>
      </c>
      <c r="BN199" s="104" t="e">
        <f>+VLOOKUP(Q199,'Sector Económico'!$B$3:$B$30,1,0)</f>
        <v>#N/A</v>
      </c>
      <c r="BO199" s="104" t="e">
        <f>+VLOOKUP(R199,'Sector Económico'!$C$3:$C$30,1,0)</f>
        <v>#N/A</v>
      </c>
      <c r="BP199" s="103">
        <f t="shared" si="45"/>
        <v>0</v>
      </c>
      <c r="BQ199" s="103">
        <f t="shared" si="45"/>
        <v>0</v>
      </c>
      <c r="BR199" s="103">
        <f t="shared" si="45"/>
        <v>0</v>
      </c>
      <c r="BS199" s="103">
        <f t="shared" si="45"/>
        <v>0</v>
      </c>
      <c r="BT199" s="101">
        <f t="shared" si="49"/>
        <v>0</v>
      </c>
      <c r="BU199" s="101">
        <f t="shared" si="49"/>
        <v>0</v>
      </c>
      <c r="BV199" s="101">
        <f t="shared" si="49"/>
        <v>0</v>
      </c>
      <c r="BW199" s="101">
        <f t="shared" si="49"/>
        <v>0</v>
      </c>
      <c r="BX199" s="101">
        <f t="shared" si="49"/>
        <v>0</v>
      </c>
      <c r="BY199" s="101">
        <f t="shared" si="49"/>
        <v>0</v>
      </c>
      <c r="BZ199" s="101">
        <f t="shared" si="49"/>
        <v>0</v>
      </c>
      <c r="CA199" s="101">
        <f t="shared" si="49"/>
        <v>0</v>
      </c>
      <c r="CB199" s="100">
        <f t="shared" si="50"/>
        <v>0</v>
      </c>
      <c r="CC199" s="101">
        <f t="shared" si="50"/>
        <v>0</v>
      </c>
      <c r="CD199" s="102">
        <f t="shared" si="50"/>
        <v>0</v>
      </c>
      <c r="CE199" s="100">
        <f t="shared" si="50"/>
        <v>0</v>
      </c>
      <c r="CF199" s="100">
        <f t="shared" si="50"/>
        <v>0</v>
      </c>
      <c r="CG199" s="100">
        <f t="shared" si="50"/>
        <v>0</v>
      </c>
      <c r="CH199" s="100">
        <f t="shared" si="47"/>
        <v>0</v>
      </c>
      <c r="CI199" s="100">
        <f t="shared" si="47"/>
        <v>0</v>
      </c>
      <c r="CJ199" s="103">
        <f t="shared" si="47"/>
        <v>0</v>
      </c>
      <c r="CK199" s="101">
        <f t="shared" si="47"/>
        <v>0</v>
      </c>
      <c r="CL199" s="103">
        <f t="shared" si="47"/>
        <v>0</v>
      </c>
      <c r="CM199" s="101" t="e">
        <f t="shared" si="46"/>
        <v>#DIV/0!</v>
      </c>
    </row>
    <row r="200" spans="2:91" ht="18" x14ac:dyDescent="0.35">
      <c r="B200" s="94"/>
      <c r="C200" s="97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36"/>
        <v>12</v>
      </c>
      <c r="AY200" s="100"/>
      <c r="AZ200" s="101"/>
      <c r="BA200" s="102">
        <f t="shared" si="37"/>
        <v>0</v>
      </c>
      <c r="BB200" s="100" t="e">
        <f t="shared" si="38"/>
        <v>#DIV/0!</v>
      </c>
      <c r="BC200" s="100">
        <f t="shared" si="39"/>
        <v>0</v>
      </c>
      <c r="BD200" s="100" t="e">
        <f t="shared" si="40"/>
        <v>#DIV/0!</v>
      </c>
      <c r="BE200" s="100">
        <f t="shared" si="41"/>
        <v>0</v>
      </c>
      <c r="BF200" s="100" t="e">
        <f t="shared" si="42"/>
        <v>#DIV/0!</v>
      </c>
      <c r="BG200" s="103" t="e">
        <f>+VLOOKUP(J200,'Código Barras'!$C$3:$D$1694,1,0)</f>
        <v>#N/A</v>
      </c>
      <c r="BH200" s="101" t="e">
        <f t="shared" si="43"/>
        <v>#DIV/0!</v>
      </c>
      <c r="BI200" s="103" t="e">
        <f>+VLOOKUP(L200,'Código Barras'!$C$3:$D$1694,1,0)</f>
        <v>#N/A</v>
      </c>
      <c r="BJ200" s="101" t="e">
        <f t="shared" si="44"/>
        <v>#DIV/0!</v>
      </c>
      <c r="BK200" s="104" t="str">
        <f>IF(N200&lt;&gt;"",VLOOKUP(N200,Distribuidoras!$B$3:$B$30,1,0),"")</f>
        <v/>
      </c>
      <c r="BL200" s="104" t="e">
        <f>+VLOOKUP(O200,'Cod. Único Territorial'!$D$3:$D$348,1,0)</f>
        <v>#N/A</v>
      </c>
      <c r="BM200" s="104" t="e">
        <f>+VLOOKUP(P200,'Cod. Único Territorial'!$B$3:$B$348,1,0)</f>
        <v>#N/A</v>
      </c>
      <c r="BN200" s="104" t="e">
        <f>+VLOOKUP(Q200,'Sector Económico'!$B$3:$B$30,1,0)</f>
        <v>#N/A</v>
      </c>
      <c r="BO200" s="104" t="e">
        <f>+VLOOKUP(R200,'Sector Económico'!$C$3:$C$30,1,0)</f>
        <v>#N/A</v>
      </c>
      <c r="BP200" s="103">
        <f t="shared" si="45"/>
        <v>0</v>
      </c>
      <c r="BQ200" s="103">
        <f t="shared" si="45"/>
        <v>0</v>
      </c>
      <c r="BR200" s="103">
        <f t="shared" si="45"/>
        <v>0</v>
      </c>
      <c r="BS200" s="103">
        <f t="shared" si="45"/>
        <v>0</v>
      </c>
      <c r="BT200" s="101">
        <f t="shared" si="49"/>
        <v>0</v>
      </c>
      <c r="BU200" s="101">
        <f t="shared" si="49"/>
        <v>0</v>
      </c>
      <c r="BV200" s="101">
        <f t="shared" si="49"/>
        <v>0</v>
      </c>
      <c r="BW200" s="101">
        <f t="shared" si="49"/>
        <v>0</v>
      </c>
      <c r="BX200" s="101">
        <f t="shared" si="49"/>
        <v>0</v>
      </c>
      <c r="BY200" s="101">
        <f t="shared" si="49"/>
        <v>0</v>
      </c>
      <c r="BZ200" s="101">
        <f t="shared" si="49"/>
        <v>0</v>
      </c>
      <c r="CA200" s="101">
        <f t="shared" si="49"/>
        <v>0</v>
      </c>
      <c r="CB200" s="100">
        <f t="shared" si="50"/>
        <v>0</v>
      </c>
      <c r="CC200" s="101">
        <f t="shared" si="50"/>
        <v>0</v>
      </c>
      <c r="CD200" s="102">
        <f t="shared" si="50"/>
        <v>0</v>
      </c>
      <c r="CE200" s="100">
        <f t="shared" si="50"/>
        <v>0</v>
      </c>
      <c r="CF200" s="100">
        <f t="shared" si="50"/>
        <v>0</v>
      </c>
      <c r="CG200" s="100">
        <f t="shared" si="50"/>
        <v>0</v>
      </c>
      <c r="CH200" s="100">
        <f t="shared" si="47"/>
        <v>0</v>
      </c>
      <c r="CI200" s="100">
        <f t="shared" si="47"/>
        <v>0</v>
      </c>
      <c r="CJ200" s="103">
        <f t="shared" si="47"/>
        <v>0</v>
      </c>
      <c r="CK200" s="101">
        <f t="shared" si="47"/>
        <v>0</v>
      </c>
      <c r="CL200" s="103">
        <f t="shared" si="47"/>
        <v>0</v>
      </c>
      <c r="CM200" s="101" t="e">
        <f t="shared" si="46"/>
        <v>#DIV/0!</v>
      </c>
    </row>
    <row r="201" spans="2:91" ht="18" x14ac:dyDescent="0.35">
      <c r="B201" s="94"/>
      <c r="C201" s="97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36"/>
        <v>12</v>
      </c>
      <c r="AY201" s="100"/>
      <c r="AZ201" s="101"/>
      <c r="BA201" s="102">
        <f t="shared" si="37"/>
        <v>0</v>
      </c>
      <c r="BB201" s="100" t="e">
        <f t="shared" si="38"/>
        <v>#DIV/0!</v>
      </c>
      <c r="BC201" s="100">
        <f t="shared" si="39"/>
        <v>0</v>
      </c>
      <c r="BD201" s="100" t="e">
        <f t="shared" si="40"/>
        <v>#DIV/0!</v>
      </c>
      <c r="BE201" s="100">
        <f t="shared" si="41"/>
        <v>0</v>
      </c>
      <c r="BF201" s="100" t="e">
        <f t="shared" si="42"/>
        <v>#DIV/0!</v>
      </c>
      <c r="BG201" s="103" t="e">
        <f>+VLOOKUP(J201,'Código Barras'!$C$3:$D$1694,1,0)</f>
        <v>#N/A</v>
      </c>
      <c r="BH201" s="101" t="e">
        <f t="shared" si="43"/>
        <v>#DIV/0!</v>
      </c>
      <c r="BI201" s="103" t="e">
        <f>+VLOOKUP(L201,'Código Barras'!$C$3:$D$1694,1,0)</f>
        <v>#N/A</v>
      </c>
      <c r="BJ201" s="101" t="e">
        <f t="shared" si="44"/>
        <v>#DIV/0!</v>
      </c>
      <c r="BK201" s="104" t="str">
        <f>IF(N201&lt;&gt;"",VLOOKUP(N201,Distribuidoras!$B$3:$B$30,1,0),"")</f>
        <v/>
      </c>
      <c r="BL201" s="104" t="e">
        <f>+VLOOKUP(O201,'Cod. Único Territorial'!$D$3:$D$348,1,0)</f>
        <v>#N/A</v>
      </c>
      <c r="BM201" s="104" t="e">
        <f>+VLOOKUP(P201,'Cod. Único Territorial'!$B$3:$B$348,1,0)</f>
        <v>#N/A</v>
      </c>
      <c r="BN201" s="104" t="e">
        <f>+VLOOKUP(Q201,'Sector Económico'!$B$3:$B$30,1,0)</f>
        <v>#N/A</v>
      </c>
      <c r="BO201" s="104" t="e">
        <f>+VLOOKUP(R201,'Sector Económico'!$C$3:$C$30,1,0)</f>
        <v>#N/A</v>
      </c>
      <c r="BP201" s="103">
        <f t="shared" si="45"/>
        <v>0</v>
      </c>
      <c r="BQ201" s="103">
        <f t="shared" si="45"/>
        <v>0</v>
      </c>
      <c r="BR201" s="103">
        <f t="shared" si="45"/>
        <v>0</v>
      </c>
      <c r="BS201" s="103">
        <f t="shared" si="45"/>
        <v>0</v>
      </c>
      <c r="BT201" s="101">
        <f t="shared" si="49"/>
        <v>0</v>
      </c>
      <c r="BU201" s="101">
        <f t="shared" si="49"/>
        <v>0</v>
      </c>
      <c r="BV201" s="101">
        <f t="shared" si="49"/>
        <v>0</v>
      </c>
      <c r="BW201" s="101">
        <f t="shared" si="49"/>
        <v>0</v>
      </c>
      <c r="BX201" s="101">
        <f t="shared" si="49"/>
        <v>0</v>
      </c>
      <c r="BY201" s="101">
        <f t="shared" si="49"/>
        <v>0</v>
      </c>
      <c r="BZ201" s="101">
        <f t="shared" si="49"/>
        <v>0</v>
      </c>
      <c r="CA201" s="101">
        <f t="shared" si="49"/>
        <v>0</v>
      </c>
      <c r="CB201" s="100">
        <f t="shared" si="50"/>
        <v>0</v>
      </c>
      <c r="CC201" s="101">
        <f t="shared" si="50"/>
        <v>0</v>
      </c>
      <c r="CD201" s="102">
        <f t="shared" si="50"/>
        <v>0</v>
      </c>
      <c r="CE201" s="100">
        <f t="shared" si="50"/>
        <v>0</v>
      </c>
      <c r="CF201" s="100">
        <f t="shared" si="50"/>
        <v>0</v>
      </c>
      <c r="CG201" s="100">
        <f t="shared" si="50"/>
        <v>0</v>
      </c>
      <c r="CH201" s="100">
        <f t="shared" si="47"/>
        <v>0</v>
      </c>
      <c r="CI201" s="100">
        <f t="shared" si="47"/>
        <v>0</v>
      </c>
      <c r="CJ201" s="103">
        <f t="shared" ref="CJ201:CL264" si="51">IF(OR(ISNUMBER(AM201),AM201=0),AM201,1/0)</f>
        <v>0</v>
      </c>
      <c r="CK201" s="101">
        <f t="shared" si="51"/>
        <v>0</v>
      </c>
      <c r="CL201" s="103">
        <f t="shared" si="51"/>
        <v>0</v>
      </c>
      <c r="CM201" s="101" t="e">
        <f t="shared" si="46"/>
        <v>#DIV/0!</v>
      </c>
    </row>
    <row r="202" spans="2:91" ht="18" x14ac:dyDescent="0.35">
      <c r="B202" s="94"/>
      <c r="C202" s="97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36"/>
        <v>12</v>
      </c>
      <c r="AY202" s="100"/>
      <c r="AZ202" s="101"/>
      <c r="BA202" s="102">
        <f t="shared" si="37"/>
        <v>0</v>
      </c>
      <c r="BB202" s="100" t="e">
        <f t="shared" si="38"/>
        <v>#DIV/0!</v>
      </c>
      <c r="BC202" s="100">
        <f t="shared" si="39"/>
        <v>0</v>
      </c>
      <c r="BD202" s="100" t="e">
        <f t="shared" si="40"/>
        <v>#DIV/0!</v>
      </c>
      <c r="BE202" s="100">
        <f t="shared" si="41"/>
        <v>0</v>
      </c>
      <c r="BF202" s="100" t="e">
        <f t="shared" si="42"/>
        <v>#DIV/0!</v>
      </c>
      <c r="BG202" s="103" t="e">
        <f>+VLOOKUP(J202,'Código Barras'!$C$3:$D$1694,1,0)</f>
        <v>#N/A</v>
      </c>
      <c r="BH202" s="101" t="e">
        <f t="shared" si="43"/>
        <v>#DIV/0!</v>
      </c>
      <c r="BI202" s="103" t="e">
        <f>+VLOOKUP(L202,'Código Barras'!$C$3:$D$1694,1,0)</f>
        <v>#N/A</v>
      </c>
      <c r="BJ202" s="101" t="e">
        <f t="shared" si="44"/>
        <v>#DIV/0!</v>
      </c>
      <c r="BK202" s="104" t="str">
        <f>IF(N202&lt;&gt;"",VLOOKUP(N202,Distribuidoras!$B$3:$B$30,1,0),"")</f>
        <v/>
      </c>
      <c r="BL202" s="104" t="e">
        <f>+VLOOKUP(O202,'Cod. Único Territorial'!$D$3:$D$348,1,0)</f>
        <v>#N/A</v>
      </c>
      <c r="BM202" s="104" t="e">
        <f>+VLOOKUP(P202,'Cod. Único Territorial'!$B$3:$B$348,1,0)</f>
        <v>#N/A</v>
      </c>
      <c r="BN202" s="104" t="e">
        <f>+VLOOKUP(Q202,'Sector Económico'!$B$3:$B$30,1,0)</f>
        <v>#N/A</v>
      </c>
      <c r="BO202" s="104" t="e">
        <f>+VLOOKUP(R202,'Sector Económico'!$C$3:$C$30,1,0)</f>
        <v>#N/A</v>
      </c>
      <c r="BP202" s="103">
        <f t="shared" si="45"/>
        <v>0</v>
      </c>
      <c r="BQ202" s="103">
        <f t="shared" si="45"/>
        <v>0</v>
      </c>
      <c r="BR202" s="103">
        <f t="shared" si="45"/>
        <v>0</v>
      </c>
      <c r="BS202" s="103">
        <f t="shared" ref="BS202:BS265" si="52">+V202</f>
        <v>0</v>
      </c>
      <c r="BT202" s="101">
        <f t="shared" si="49"/>
        <v>0</v>
      </c>
      <c r="BU202" s="101">
        <f t="shared" si="49"/>
        <v>0</v>
      </c>
      <c r="BV202" s="101">
        <f t="shared" si="49"/>
        <v>0</v>
      </c>
      <c r="BW202" s="101">
        <f t="shared" si="49"/>
        <v>0</v>
      </c>
      <c r="BX202" s="101">
        <f t="shared" si="49"/>
        <v>0</v>
      </c>
      <c r="BY202" s="101">
        <f t="shared" si="49"/>
        <v>0</v>
      </c>
      <c r="BZ202" s="101">
        <f t="shared" si="49"/>
        <v>0</v>
      </c>
      <c r="CA202" s="101">
        <f t="shared" si="49"/>
        <v>0</v>
      </c>
      <c r="CB202" s="100">
        <f t="shared" si="50"/>
        <v>0</v>
      </c>
      <c r="CC202" s="101">
        <f t="shared" si="50"/>
        <v>0</v>
      </c>
      <c r="CD202" s="102">
        <f t="shared" si="50"/>
        <v>0</v>
      </c>
      <c r="CE202" s="100">
        <f t="shared" si="50"/>
        <v>0</v>
      </c>
      <c r="CF202" s="100">
        <f t="shared" si="50"/>
        <v>0</v>
      </c>
      <c r="CG202" s="100">
        <f t="shared" si="50"/>
        <v>0</v>
      </c>
      <c r="CH202" s="100">
        <f t="shared" si="50"/>
        <v>0</v>
      </c>
      <c r="CI202" s="100">
        <f t="shared" si="50"/>
        <v>0</v>
      </c>
      <c r="CJ202" s="103">
        <f t="shared" si="51"/>
        <v>0</v>
      </c>
      <c r="CK202" s="101">
        <f t="shared" si="51"/>
        <v>0</v>
      </c>
      <c r="CL202" s="103">
        <f t="shared" si="51"/>
        <v>0</v>
      </c>
      <c r="CM202" s="101" t="e">
        <f t="shared" si="46"/>
        <v>#DIV/0!</v>
      </c>
    </row>
    <row r="203" spans="2:91" ht="18" x14ac:dyDescent="0.35">
      <c r="B203" s="94"/>
      <c r="C203" s="97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53">SUMPRODUCT(--(ISERROR(AY203:CM203)))</f>
        <v>12</v>
      </c>
      <c r="AY203" s="100"/>
      <c r="AZ203" s="101"/>
      <c r="BA203" s="102">
        <f t="shared" ref="BA203:BA266" si="54">+D203</f>
        <v>0</v>
      </c>
      <c r="BB203" s="100" t="e">
        <f t="shared" ref="BB203:BB266" si="55">IF(ISTEXT(E203),E203,1/0)</f>
        <v>#DIV/0!</v>
      </c>
      <c r="BC203" s="100">
        <f t="shared" ref="BC203:BC266" si="56">+F203</f>
        <v>0</v>
      </c>
      <c r="BD203" s="100" t="e">
        <f t="shared" ref="BD203:BD266" si="57">IF(ISTEXT(G203),G203,1/0)</f>
        <v>#DIV/0!</v>
      </c>
      <c r="BE203" s="100">
        <f t="shared" ref="BE203:BE266" si="58">+H203</f>
        <v>0</v>
      </c>
      <c r="BF203" s="100" t="e">
        <f t="shared" ref="BF203:BF266" si="59">IF(ISTEXT(I203),I203,1/0)</f>
        <v>#DIV/0!</v>
      </c>
      <c r="BG203" s="103" t="e">
        <f>+VLOOKUP(J203,'Código Barras'!$C$3:$D$1694,1,0)</f>
        <v>#N/A</v>
      </c>
      <c r="BH203" s="101" t="e">
        <f t="shared" ref="BH203:BH266" si="60">IF(ISNUMBER(K203),K203,1/0)</f>
        <v>#DIV/0!</v>
      </c>
      <c r="BI203" s="103" t="e">
        <f>+VLOOKUP(L203,'Código Barras'!$C$3:$D$1694,1,0)</f>
        <v>#N/A</v>
      </c>
      <c r="BJ203" s="101" t="e">
        <f t="shared" ref="BJ203:BJ266" si="61">IF(ISNUMBER(M203),M203,1/0)</f>
        <v>#DIV/0!</v>
      </c>
      <c r="BK203" s="104" t="str">
        <f>IF(N203&lt;&gt;"",VLOOKUP(N203,Distribuidoras!$B$3:$B$30,1,0),"")</f>
        <v/>
      </c>
      <c r="BL203" s="104" t="e">
        <f>+VLOOKUP(O203,'Cod. Único Territorial'!$D$3:$D$348,1,0)</f>
        <v>#N/A</v>
      </c>
      <c r="BM203" s="104" t="e">
        <f>+VLOOKUP(P203,'Cod. Único Territorial'!$B$3:$B$348,1,0)</f>
        <v>#N/A</v>
      </c>
      <c r="BN203" s="104" t="e">
        <f>+VLOOKUP(Q203,'Sector Económico'!$B$3:$B$30,1,0)</f>
        <v>#N/A</v>
      </c>
      <c r="BO203" s="104" t="e">
        <f>+VLOOKUP(R203,'Sector Económico'!$C$3:$C$30,1,0)</f>
        <v>#N/A</v>
      </c>
      <c r="BP203" s="103">
        <f t="shared" ref="BP203:BS266" si="62">+S203</f>
        <v>0</v>
      </c>
      <c r="BQ203" s="103">
        <f t="shared" si="62"/>
        <v>0</v>
      </c>
      <c r="BR203" s="103">
        <f t="shared" si="62"/>
        <v>0</v>
      </c>
      <c r="BS203" s="103">
        <f t="shared" si="52"/>
        <v>0</v>
      </c>
      <c r="BT203" s="101">
        <f t="shared" si="49"/>
        <v>0</v>
      </c>
      <c r="BU203" s="101">
        <f t="shared" si="49"/>
        <v>0</v>
      </c>
      <c r="BV203" s="101">
        <f t="shared" si="49"/>
        <v>0</v>
      </c>
      <c r="BW203" s="101">
        <f t="shared" ref="BW203:CD242" si="63">IF(OR(ISNUMBER(Z203),Z203=0),Z203,1/0)</f>
        <v>0</v>
      </c>
      <c r="BX203" s="101">
        <f t="shared" si="63"/>
        <v>0</v>
      </c>
      <c r="BY203" s="101">
        <f t="shared" si="63"/>
        <v>0</v>
      </c>
      <c r="BZ203" s="101">
        <f t="shared" si="63"/>
        <v>0</v>
      </c>
      <c r="CA203" s="101">
        <f t="shared" si="63"/>
        <v>0</v>
      </c>
      <c r="CB203" s="100">
        <f t="shared" si="50"/>
        <v>0</v>
      </c>
      <c r="CC203" s="101">
        <f t="shared" si="50"/>
        <v>0</v>
      </c>
      <c r="CD203" s="102">
        <f t="shared" si="50"/>
        <v>0</v>
      </c>
      <c r="CE203" s="100">
        <f t="shared" si="50"/>
        <v>0</v>
      </c>
      <c r="CF203" s="100">
        <f t="shared" si="50"/>
        <v>0</v>
      </c>
      <c r="CG203" s="100">
        <f t="shared" si="50"/>
        <v>0</v>
      </c>
      <c r="CH203" s="100">
        <f t="shared" si="50"/>
        <v>0</v>
      </c>
      <c r="CI203" s="100">
        <f t="shared" si="50"/>
        <v>0</v>
      </c>
      <c r="CJ203" s="103">
        <f t="shared" si="51"/>
        <v>0</v>
      </c>
      <c r="CK203" s="101">
        <f t="shared" si="51"/>
        <v>0</v>
      </c>
      <c r="CL203" s="103">
        <f t="shared" si="51"/>
        <v>0</v>
      </c>
      <c r="CM203" s="101" t="e">
        <f t="shared" ref="CM203:CM266" si="64">IF(ISNUMBER(AP203),AP203,1/0)</f>
        <v>#DIV/0!</v>
      </c>
    </row>
    <row r="204" spans="2:91" ht="18" x14ac:dyDescent="0.35">
      <c r="B204" s="94"/>
      <c r="C204" s="97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53"/>
        <v>12</v>
      </c>
      <c r="AY204" s="100"/>
      <c r="AZ204" s="101"/>
      <c r="BA204" s="102">
        <f t="shared" si="54"/>
        <v>0</v>
      </c>
      <c r="BB204" s="100" t="e">
        <f t="shared" si="55"/>
        <v>#DIV/0!</v>
      </c>
      <c r="BC204" s="100">
        <f t="shared" si="56"/>
        <v>0</v>
      </c>
      <c r="BD204" s="100" t="e">
        <f t="shared" si="57"/>
        <v>#DIV/0!</v>
      </c>
      <c r="BE204" s="100">
        <f t="shared" si="58"/>
        <v>0</v>
      </c>
      <c r="BF204" s="100" t="e">
        <f t="shared" si="59"/>
        <v>#DIV/0!</v>
      </c>
      <c r="BG204" s="103" t="e">
        <f>+VLOOKUP(J204,'Código Barras'!$C$3:$D$1694,1,0)</f>
        <v>#N/A</v>
      </c>
      <c r="BH204" s="101" t="e">
        <f t="shared" si="60"/>
        <v>#DIV/0!</v>
      </c>
      <c r="BI204" s="103" t="e">
        <f>+VLOOKUP(L204,'Código Barras'!$C$3:$D$1694,1,0)</f>
        <v>#N/A</v>
      </c>
      <c r="BJ204" s="101" t="e">
        <f t="shared" si="61"/>
        <v>#DIV/0!</v>
      </c>
      <c r="BK204" s="104" t="str">
        <f>IF(N204&lt;&gt;"",VLOOKUP(N204,Distribuidoras!$B$3:$B$30,1,0),"")</f>
        <v/>
      </c>
      <c r="BL204" s="104" t="e">
        <f>+VLOOKUP(O204,'Cod. Único Territorial'!$D$3:$D$348,1,0)</f>
        <v>#N/A</v>
      </c>
      <c r="BM204" s="104" t="e">
        <f>+VLOOKUP(P204,'Cod. Único Territorial'!$B$3:$B$348,1,0)</f>
        <v>#N/A</v>
      </c>
      <c r="BN204" s="104" t="e">
        <f>+VLOOKUP(Q204,'Sector Económico'!$B$3:$B$30,1,0)</f>
        <v>#N/A</v>
      </c>
      <c r="BO204" s="104" t="e">
        <f>+VLOOKUP(R204,'Sector Económico'!$C$3:$C$30,1,0)</f>
        <v>#N/A</v>
      </c>
      <c r="BP204" s="103">
        <f t="shared" si="62"/>
        <v>0</v>
      </c>
      <c r="BQ204" s="103">
        <f t="shared" si="62"/>
        <v>0</v>
      </c>
      <c r="BR204" s="103">
        <f t="shared" si="62"/>
        <v>0</v>
      </c>
      <c r="BS204" s="103">
        <f t="shared" si="52"/>
        <v>0</v>
      </c>
      <c r="BT204" s="101">
        <f t="shared" ref="BT204:CB258" si="65">IF(OR(ISNUMBER(W204),W204=0),W204,1/0)</f>
        <v>0</v>
      </c>
      <c r="BU204" s="101">
        <f t="shared" si="65"/>
        <v>0</v>
      </c>
      <c r="BV204" s="101">
        <f t="shared" si="65"/>
        <v>0</v>
      </c>
      <c r="BW204" s="101">
        <f t="shared" si="63"/>
        <v>0</v>
      </c>
      <c r="BX204" s="101">
        <f t="shared" si="63"/>
        <v>0</v>
      </c>
      <c r="BY204" s="101">
        <f t="shared" si="63"/>
        <v>0</v>
      </c>
      <c r="BZ204" s="101">
        <f t="shared" si="63"/>
        <v>0</v>
      </c>
      <c r="CA204" s="101">
        <f t="shared" si="63"/>
        <v>0</v>
      </c>
      <c r="CB204" s="100">
        <f t="shared" si="50"/>
        <v>0</v>
      </c>
      <c r="CC204" s="101">
        <f t="shared" si="50"/>
        <v>0</v>
      </c>
      <c r="CD204" s="102">
        <f t="shared" si="50"/>
        <v>0</v>
      </c>
      <c r="CE204" s="100">
        <f t="shared" si="50"/>
        <v>0</v>
      </c>
      <c r="CF204" s="100">
        <f t="shared" si="50"/>
        <v>0</v>
      </c>
      <c r="CG204" s="100">
        <f t="shared" si="50"/>
        <v>0</v>
      </c>
      <c r="CH204" s="100">
        <f t="shared" si="50"/>
        <v>0</v>
      </c>
      <c r="CI204" s="100">
        <f t="shared" si="50"/>
        <v>0</v>
      </c>
      <c r="CJ204" s="103">
        <f t="shared" si="51"/>
        <v>0</v>
      </c>
      <c r="CK204" s="101">
        <f t="shared" si="51"/>
        <v>0</v>
      </c>
      <c r="CL204" s="103">
        <f t="shared" si="51"/>
        <v>0</v>
      </c>
      <c r="CM204" s="101" t="e">
        <f t="shared" si="64"/>
        <v>#DIV/0!</v>
      </c>
    </row>
    <row r="205" spans="2:91" ht="18" x14ac:dyDescent="0.35">
      <c r="B205" s="94"/>
      <c r="C205" s="97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53"/>
        <v>12</v>
      </c>
      <c r="AY205" s="100"/>
      <c r="AZ205" s="101"/>
      <c r="BA205" s="102">
        <f t="shared" si="54"/>
        <v>0</v>
      </c>
      <c r="BB205" s="100" t="e">
        <f t="shared" si="55"/>
        <v>#DIV/0!</v>
      </c>
      <c r="BC205" s="100">
        <f t="shared" si="56"/>
        <v>0</v>
      </c>
      <c r="BD205" s="100" t="e">
        <f t="shared" si="57"/>
        <v>#DIV/0!</v>
      </c>
      <c r="BE205" s="100">
        <f t="shared" si="58"/>
        <v>0</v>
      </c>
      <c r="BF205" s="100" t="e">
        <f t="shared" si="59"/>
        <v>#DIV/0!</v>
      </c>
      <c r="BG205" s="103" t="e">
        <f>+VLOOKUP(J205,'Código Barras'!$C$3:$D$1694,1,0)</f>
        <v>#N/A</v>
      </c>
      <c r="BH205" s="101" t="e">
        <f t="shared" si="60"/>
        <v>#DIV/0!</v>
      </c>
      <c r="BI205" s="103" t="e">
        <f>+VLOOKUP(L205,'Código Barras'!$C$3:$D$1694,1,0)</f>
        <v>#N/A</v>
      </c>
      <c r="BJ205" s="101" t="e">
        <f t="shared" si="61"/>
        <v>#DIV/0!</v>
      </c>
      <c r="BK205" s="104" t="str">
        <f>IF(N205&lt;&gt;"",VLOOKUP(N205,Distribuidoras!$B$3:$B$30,1,0),"")</f>
        <v/>
      </c>
      <c r="BL205" s="104" t="e">
        <f>+VLOOKUP(O205,'Cod. Único Territorial'!$D$3:$D$348,1,0)</f>
        <v>#N/A</v>
      </c>
      <c r="BM205" s="104" t="e">
        <f>+VLOOKUP(P205,'Cod. Único Territorial'!$B$3:$B$348,1,0)</f>
        <v>#N/A</v>
      </c>
      <c r="BN205" s="104" t="e">
        <f>+VLOOKUP(Q205,'Sector Económico'!$B$3:$B$30,1,0)</f>
        <v>#N/A</v>
      </c>
      <c r="BO205" s="104" t="e">
        <f>+VLOOKUP(R205,'Sector Económico'!$C$3:$C$30,1,0)</f>
        <v>#N/A</v>
      </c>
      <c r="BP205" s="103">
        <f t="shared" si="62"/>
        <v>0</v>
      </c>
      <c r="BQ205" s="103">
        <f t="shared" si="62"/>
        <v>0</v>
      </c>
      <c r="BR205" s="103">
        <f t="shared" si="62"/>
        <v>0</v>
      </c>
      <c r="BS205" s="103">
        <f t="shared" si="52"/>
        <v>0</v>
      </c>
      <c r="BT205" s="101">
        <f t="shared" si="65"/>
        <v>0</v>
      </c>
      <c r="BU205" s="101">
        <f t="shared" si="65"/>
        <v>0</v>
      </c>
      <c r="BV205" s="101">
        <f t="shared" si="65"/>
        <v>0</v>
      </c>
      <c r="BW205" s="101">
        <f t="shared" si="63"/>
        <v>0</v>
      </c>
      <c r="BX205" s="101">
        <f t="shared" si="63"/>
        <v>0</v>
      </c>
      <c r="BY205" s="101">
        <f t="shared" si="63"/>
        <v>0</v>
      </c>
      <c r="BZ205" s="101">
        <f t="shared" si="63"/>
        <v>0</v>
      </c>
      <c r="CA205" s="101">
        <f t="shared" si="63"/>
        <v>0</v>
      </c>
      <c r="CB205" s="100">
        <f t="shared" si="50"/>
        <v>0</v>
      </c>
      <c r="CC205" s="101">
        <f t="shared" si="50"/>
        <v>0</v>
      </c>
      <c r="CD205" s="102">
        <f t="shared" si="50"/>
        <v>0</v>
      </c>
      <c r="CE205" s="100">
        <f t="shared" si="50"/>
        <v>0</v>
      </c>
      <c r="CF205" s="100">
        <f t="shared" si="50"/>
        <v>0</v>
      </c>
      <c r="CG205" s="100">
        <f t="shared" si="50"/>
        <v>0</v>
      </c>
      <c r="CH205" s="100">
        <f t="shared" si="50"/>
        <v>0</v>
      </c>
      <c r="CI205" s="100">
        <f t="shared" si="50"/>
        <v>0</v>
      </c>
      <c r="CJ205" s="103">
        <f t="shared" si="51"/>
        <v>0</v>
      </c>
      <c r="CK205" s="101">
        <f t="shared" si="51"/>
        <v>0</v>
      </c>
      <c r="CL205" s="103">
        <f t="shared" si="51"/>
        <v>0</v>
      </c>
      <c r="CM205" s="101" t="e">
        <f t="shared" si="64"/>
        <v>#DIV/0!</v>
      </c>
    </row>
    <row r="206" spans="2:91" ht="18" x14ac:dyDescent="0.35">
      <c r="B206" s="94"/>
      <c r="C206" s="97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53"/>
        <v>12</v>
      </c>
      <c r="AY206" s="100"/>
      <c r="AZ206" s="101"/>
      <c r="BA206" s="102">
        <f t="shared" si="54"/>
        <v>0</v>
      </c>
      <c r="BB206" s="100" t="e">
        <f t="shared" si="55"/>
        <v>#DIV/0!</v>
      </c>
      <c r="BC206" s="100">
        <f t="shared" si="56"/>
        <v>0</v>
      </c>
      <c r="BD206" s="100" t="e">
        <f t="shared" si="57"/>
        <v>#DIV/0!</v>
      </c>
      <c r="BE206" s="100">
        <f t="shared" si="58"/>
        <v>0</v>
      </c>
      <c r="BF206" s="100" t="e">
        <f t="shared" si="59"/>
        <v>#DIV/0!</v>
      </c>
      <c r="BG206" s="103" t="e">
        <f>+VLOOKUP(J206,'Código Barras'!$C$3:$D$1694,1,0)</f>
        <v>#N/A</v>
      </c>
      <c r="BH206" s="101" t="e">
        <f t="shared" si="60"/>
        <v>#DIV/0!</v>
      </c>
      <c r="BI206" s="103" t="e">
        <f>+VLOOKUP(L206,'Código Barras'!$C$3:$D$1694,1,0)</f>
        <v>#N/A</v>
      </c>
      <c r="BJ206" s="101" t="e">
        <f t="shared" si="61"/>
        <v>#DIV/0!</v>
      </c>
      <c r="BK206" s="104" t="str">
        <f>IF(N206&lt;&gt;"",VLOOKUP(N206,Distribuidoras!$B$3:$B$30,1,0),"")</f>
        <v/>
      </c>
      <c r="BL206" s="104" t="e">
        <f>+VLOOKUP(O206,'Cod. Único Territorial'!$D$3:$D$348,1,0)</f>
        <v>#N/A</v>
      </c>
      <c r="BM206" s="104" t="e">
        <f>+VLOOKUP(P206,'Cod. Único Territorial'!$B$3:$B$348,1,0)</f>
        <v>#N/A</v>
      </c>
      <c r="BN206" s="104" t="e">
        <f>+VLOOKUP(Q206,'Sector Económico'!$B$3:$B$30,1,0)</f>
        <v>#N/A</v>
      </c>
      <c r="BO206" s="104" t="e">
        <f>+VLOOKUP(R206,'Sector Económico'!$C$3:$C$30,1,0)</f>
        <v>#N/A</v>
      </c>
      <c r="BP206" s="103">
        <f t="shared" si="62"/>
        <v>0</v>
      </c>
      <c r="BQ206" s="103">
        <f t="shared" si="62"/>
        <v>0</v>
      </c>
      <c r="BR206" s="103">
        <f t="shared" si="62"/>
        <v>0</v>
      </c>
      <c r="BS206" s="103">
        <f t="shared" si="52"/>
        <v>0</v>
      </c>
      <c r="BT206" s="101">
        <f t="shared" si="65"/>
        <v>0</v>
      </c>
      <c r="BU206" s="101">
        <f t="shared" si="65"/>
        <v>0</v>
      </c>
      <c r="BV206" s="101">
        <f t="shared" si="65"/>
        <v>0</v>
      </c>
      <c r="BW206" s="101">
        <f t="shared" si="63"/>
        <v>0</v>
      </c>
      <c r="BX206" s="101">
        <f t="shared" si="63"/>
        <v>0</v>
      </c>
      <c r="BY206" s="101">
        <f t="shared" si="63"/>
        <v>0</v>
      </c>
      <c r="BZ206" s="101">
        <f t="shared" si="63"/>
        <v>0</v>
      </c>
      <c r="CA206" s="101">
        <f t="shared" si="63"/>
        <v>0</v>
      </c>
      <c r="CB206" s="100">
        <f t="shared" si="50"/>
        <v>0</v>
      </c>
      <c r="CC206" s="101">
        <f t="shared" si="50"/>
        <v>0</v>
      </c>
      <c r="CD206" s="102">
        <f t="shared" si="50"/>
        <v>0</v>
      </c>
      <c r="CE206" s="100">
        <f t="shared" si="50"/>
        <v>0</v>
      </c>
      <c r="CF206" s="100">
        <f t="shared" si="50"/>
        <v>0</v>
      </c>
      <c r="CG206" s="100">
        <f t="shared" si="50"/>
        <v>0</v>
      </c>
      <c r="CH206" s="100">
        <f t="shared" si="50"/>
        <v>0</v>
      </c>
      <c r="CI206" s="100">
        <f t="shared" si="50"/>
        <v>0</v>
      </c>
      <c r="CJ206" s="103">
        <f t="shared" si="51"/>
        <v>0</v>
      </c>
      <c r="CK206" s="101">
        <f t="shared" si="51"/>
        <v>0</v>
      </c>
      <c r="CL206" s="103">
        <f t="shared" si="51"/>
        <v>0</v>
      </c>
      <c r="CM206" s="101" t="e">
        <f t="shared" si="64"/>
        <v>#DIV/0!</v>
      </c>
    </row>
    <row r="207" spans="2:91" ht="18" x14ac:dyDescent="0.35">
      <c r="B207" s="94"/>
      <c r="C207" s="97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53"/>
        <v>12</v>
      </c>
      <c r="AY207" s="100"/>
      <c r="AZ207" s="101"/>
      <c r="BA207" s="102">
        <f t="shared" si="54"/>
        <v>0</v>
      </c>
      <c r="BB207" s="100" t="e">
        <f t="shared" si="55"/>
        <v>#DIV/0!</v>
      </c>
      <c r="BC207" s="100">
        <f t="shared" si="56"/>
        <v>0</v>
      </c>
      <c r="BD207" s="100" t="e">
        <f t="shared" si="57"/>
        <v>#DIV/0!</v>
      </c>
      <c r="BE207" s="100">
        <f t="shared" si="58"/>
        <v>0</v>
      </c>
      <c r="BF207" s="100" t="e">
        <f t="shared" si="59"/>
        <v>#DIV/0!</v>
      </c>
      <c r="BG207" s="103" t="e">
        <f>+VLOOKUP(J207,'Código Barras'!$C$3:$D$1694,1,0)</f>
        <v>#N/A</v>
      </c>
      <c r="BH207" s="101" t="e">
        <f t="shared" si="60"/>
        <v>#DIV/0!</v>
      </c>
      <c r="BI207" s="103" t="e">
        <f>+VLOOKUP(L207,'Código Barras'!$C$3:$D$1694,1,0)</f>
        <v>#N/A</v>
      </c>
      <c r="BJ207" s="101" t="e">
        <f t="shared" si="61"/>
        <v>#DIV/0!</v>
      </c>
      <c r="BK207" s="104" t="str">
        <f>IF(N207&lt;&gt;"",VLOOKUP(N207,Distribuidoras!$B$3:$B$30,1,0),"")</f>
        <v/>
      </c>
      <c r="BL207" s="104" t="e">
        <f>+VLOOKUP(O207,'Cod. Único Territorial'!$D$3:$D$348,1,0)</f>
        <v>#N/A</v>
      </c>
      <c r="BM207" s="104" t="e">
        <f>+VLOOKUP(P207,'Cod. Único Territorial'!$B$3:$B$348,1,0)</f>
        <v>#N/A</v>
      </c>
      <c r="BN207" s="104" t="e">
        <f>+VLOOKUP(Q207,'Sector Económico'!$B$3:$B$30,1,0)</f>
        <v>#N/A</v>
      </c>
      <c r="BO207" s="104" t="e">
        <f>+VLOOKUP(R207,'Sector Económico'!$C$3:$C$30,1,0)</f>
        <v>#N/A</v>
      </c>
      <c r="BP207" s="103">
        <f t="shared" si="62"/>
        <v>0</v>
      </c>
      <c r="BQ207" s="103">
        <f t="shared" si="62"/>
        <v>0</v>
      </c>
      <c r="BR207" s="103">
        <f t="shared" si="62"/>
        <v>0</v>
      </c>
      <c r="BS207" s="103">
        <f t="shared" si="52"/>
        <v>0</v>
      </c>
      <c r="BT207" s="101">
        <f t="shared" si="65"/>
        <v>0</v>
      </c>
      <c r="BU207" s="101">
        <f t="shared" si="65"/>
        <v>0</v>
      </c>
      <c r="BV207" s="101">
        <f t="shared" si="65"/>
        <v>0</v>
      </c>
      <c r="BW207" s="101">
        <f t="shared" si="63"/>
        <v>0</v>
      </c>
      <c r="BX207" s="101">
        <f t="shared" si="63"/>
        <v>0</v>
      </c>
      <c r="BY207" s="101">
        <f t="shared" si="63"/>
        <v>0</v>
      </c>
      <c r="BZ207" s="101">
        <f t="shared" si="63"/>
        <v>0</v>
      </c>
      <c r="CA207" s="101">
        <f t="shared" si="63"/>
        <v>0</v>
      </c>
      <c r="CB207" s="100">
        <f t="shared" si="50"/>
        <v>0</v>
      </c>
      <c r="CC207" s="101">
        <f t="shared" si="50"/>
        <v>0</v>
      </c>
      <c r="CD207" s="102">
        <f t="shared" si="50"/>
        <v>0</v>
      </c>
      <c r="CE207" s="100">
        <f t="shared" si="50"/>
        <v>0</v>
      </c>
      <c r="CF207" s="100">
        <f t="shared" si="50"/>
        <v>0</v>
      </c>
      <c r="CG207" s="100">
        <f t="shared" si="50"/>
        <v>0</v>
      </c>
      <c r="CH207" s="100">
        <f t="shared" si="50"/>
        <v>0</v>
      </c>
      <c r="CI207" s="100">
        <f t="shared" si="50"/>
        <v>0</v>
      </c>
      <c r="CJ207" s="103">
        <f t="shared" si="51"/>
        <v>0</v>
      </c>
      <c r="CK207" s="101">
        <f t="shared" si="51"/>
        <v>0</v>
      </c>
      <c r="CL207" s="103">
        <f t="shared" si="51"/>
        <v>0</v>
      </c>
      <c r="CM207" s="101" t="e">
        <f t="shared" si="64"/>
        <v>#DIV/0!</v>
      </c>
    </row>
    <row r="208" spans="2:91" ht="18" x14ac:dyDescent="0.35">
      <c r="B208" s="94"/>
      <c r="C208" s="97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53"/>
        <v>12</v>
      </c>
      <c r="AY208" s="100"/>
      <c r="AZ208" s="101"/>
      <c r="BA208" s="102">
        <f t="shared" si="54"/>
        <v>0</v>
      </c>
      <c r="BB208" s="100" t="e">
        <f t="shared" si="55"/>
        <v>#DIV/0!</v>
      </c>
      <c r="BC208" s="100">
        <f t="shared" si="56"/>
        <v>0</v>
      </c>
      <c r="BD208" s="100" t="e">
        <f t="shared" si="57"/>
        <v>#DIV/0!</v>
      </c>
      <c r="BE208" s="100">
        <f t="shared" si="58"/>
        <v>0</v>
      </c>
      <c r="BF208" s="100" t="e">
        <f t="shared" si="59"/>
        <v>#DIV/0!</v>
      </c>
      <c r="BG208" s="103" t="e">
        <f>+VLOOKUP(J208,'Código Barras'!$C$3:$D$1694,1,0)</f>
        <v>#N/A</v>
      </c>
      <c r="BH208" s="101" t="e">
        <f t="shared" si="60"/>
        <v>#DIV/0!</v>
      </c>
      <c r="BI208" s="103" t="e">
        <f>+VLOOKUP(L208,'Código Barras'!$C$3:$D$1694,1,0)</f>
        <v>#N/A</v>
      </c>
      <c r="BJ208" s="101" t="e">
        <f t="shared" si="61"/>
        <v>#DIV/0!</v>
      </c>
      <c r="BK208" s="104" t="str">
        <f>IF(N208&lt;&gt;"",VLOOKUP(N208,Distribuidoras!$B$3:$B$30,1,0),"")</f>
        <v/>
      </c>
      <c r="BL208" s="104" t="e">
        <f>+VLOOKUP(O208,'Cod. Único Territorial'!$D$3:$D$348,1,0)</f>
        <v>#N/A</v>
      </c>
      <c r="BM208" s="104" t="e">
        <f>+VLOOKUP(P208,'Cod. Único Territorial'!$B$3:$B$348,1,0)</f>
        <v>#N/A</v>
      </c>
      <c r="BN208" s="104" t="e">
        <f>+VLOOKUP(Q208,'Sector Económico'!$B$3:$B$30,1,0)</f>
        <v>#N/A</v>
      </c>
      <c r="BO208" s="104" t="e">
        <f>+VLOOKUP(R208,'Sector Económico'!$C$3:$C$30,1,0)</f>
        <v>#N/A</v>
      </c>
      <c r="BP208" s="103">
        <f t="shared" si="62"/>
        <v>0</v>
      </c>
      <c r="BQ208" s="103">
        <f t="shared" si="62"/>
        <v>0</v>
      </c>
      <c r="BR208" s="103">
        <f t="shared" si="62"/>
        <v>0</v>
      </c>
      <c r="BS208" s="103">
        <f t="shared" si="52"/>
        <v>0</v>
      </c>
      <c r="BT208" s="101">
        <f t="shared" si="65"/>
        <v>0</v>
      </c>
      <c r="BU208" s="101">
        <f t="shared" si="65"/>
        <v>0</v>
      </c>
      <c r="BV208" s="101">
        <f t="shared" si="65"/>
        <v>0</v>
      </c>
      <c r="BW208" s="101">
        <f t="shared" si="63"/>
        <v>0</v>
      </c>
      <c r="BX208" s="101">
        <f t="shared" si="63"/>
        <v>0</v>
      </c>
      <c r="BY208" s="101">
        <f t="shared" si="63"/>
        <v>0</v>
      </c>
      <c r="BZ208" s="101">
        <f t="shared" si="63"/>
        <v>0</v>
      </c>
      <c r="CA208" s="101">
        <f t="shared" si="63"/>
        <v>0</v>
      </c>
      <c r="CB208" s="100">
        <f t="shared" si="50"/>
        <v>0</v>
      </c>
      <c r="CC208" s="101">
        <f t="shared" si="50"/>
        <v>0</v>
      </c>
      <c r="CD208" s="102">
        <f t="shared" si="50"/>
        <v>0</v>
      </c>
      <c r="CE208" s="100">
        <f t="shared" si="50"/>
        <v>0</v>
      </c>
      <c r="CF208" s="100">
        <f t="shared" si="50"/>
        <v>0</v>
      </c>
      <c r="CG208" s="100">
        <f t="shared" si="50"/>
        <v>0</v>
      </c>
      <c r="CH208" s="100">
        <f t="shared" si="50"/>
        <v>0</v>
      </c>
      <c r="CI208" s="100">
        <f t="shared" si="50"/>
        <v>0</v>
      </c>
      <c r="CJ208" s="103">
        <f t="shared" si="51"/>
        <v>0</v>
      </c>
      <c r="CK208" s="101">
        <f t="shared" si="51"/>
        <v>0</v>
      </c>
      <c r="CL208" s="103">
        <f t="shared" si="51"/>
        <v>0</v>
      </c>
      <c r="CM208" s="101" t="e">
        <f t="shared" si="64"/>
        <v>#DIV/0!</v>
      </c>
    </row>
    <row r="209" spans="2:91" ht="18" x14ac:dyDescent="0.35">
      <c r="B209" s="94"/>
      <c r="C209" s="97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53"/>
        <v>12</v>
      </c>
      <c r="AY209" s="100"/>
      <c r="AZ209" s="101"/>
      <c r="BA209" s="102">
        <f t="shared" si="54"/>
        <v>0</v>
      </c>
      <c r="BB209" s="100" t="e">
        <f t="shared" si="55"/>
        <v>#DIV/0!</v>
      </c>
      <c r="BC209" s="100">
        <f t="shared" si="56"/>
        <v>0</v>
      </c>
      <c r="BD209" s="100" t="e">
        <f t="shared" si="57"/>
        <v>#DIV/0!</v>
      </c>
      <c r="BE209" s="100">
        <f t="shared" si="58"/>
        <v>0</v>
      </c>
      <c r="BF209" s="100" t="e">
        <f t="shared" si="59"/>
        <v>#DIV/0!</v>
      </c>
      <c r="BG209" s="103" t="e">
        <f>+VLOOKUP(J209,'Código Barras'!$C$3:$D$1694,1,0)</f>
        <v>#N/A</v>
      </c>
      <c r="BH209" s="101" t="e">
        <f t="shared" si="60"/>
        <v>#DIV/0!</v>
      </c>
      <c r="BI209" s="103" t="e">
        <f>+VLOOKUP(L209,'Código Barras'!$C$3:$D$1694,1,0)</f>
        <v>#N/A</v>
      </c>
      <c r="BJ209" s="101" t="e">
        <f t="shared" si="61"/>
        <v>#DIV/0!</v>
      </c>
      <c r="BK209" s="104" t="str">
        <f>IF(N209&lt;&gt;"",VLOOKUP(N209,Distribuidoras!$B$3:$B$30,1,0),"")</f>
        <v/>
      </c>
      <c r="BL209" s="104" t="e">
        <f>+VLOOKUP(O209,'Cod. Único Territorial'!$D$3:$D$348,1,0)</f>
        <v>#N/A</v>
      </c>
      <c r="BM209" s="104" t="e">
        <f>+VLOOKUP(P209,'Cod. Único Territorial'!$B$3:$B$348,1,0)</f>
        <v>#N/A</v>
      </c>
      <c r="BN209" s="104" t="e">
        <f>+VLOOKUP(Q209,'Sector Económico'!$B$3:$B$30,1,0)</f>
        <v>#N/A</v>
      </c>
      <c r="BO209" s="104" t="e">
        <f>+VLOOKUP(R209,'Sector Económico'!$C$3:$C$30,1,0)</f>
        <v>#N/A</v>
      </c>
      <c r="BP209" s="103">
        <f t="shared" si="62"/>
        <v>0</v>
      </c>
      <c r="BQ209" s="103">
        <f t="shared" si="62"/>
        <v>0</v>
      </c>
      <c r="BR209" s="103">
        <f t="shared" si="62"/>
        <v>0</v>
      </c>
      <c r="BS209" s="103">
        <f t="shared" si="52"/>
        <v>0</v>
      </c>
      <c r="BT209" s="101">
        <f t="shared" si="65"/>
        <v>0</v>
      </c>
      <c r="BU209" s="101">
        <f t="shared" si="65"/>
        <v>0</v>
      </c>
      <c r="BV209" s="101">
        <f t="shared" si="65"/>
        <v>0</v>
      </c>
      <c r="BW209" s="101">
        <f t="shared" si="63"/>
        <v>0</v>
      </c>
      <c r="BX209" s="101">
        <f t="shared" si="63"/>
        <v>0</v>
      </c>
      <c r="BY209" s="101">
        <f t="shared" si="63"/>
        <v>0</v>
      </c>
      <c r="BZ209" s="101">
        <f t="shared" si="63"/>
        <v>0</v>
      </c>
      <c r="CA209" s="101">
        <f t="shared" si="63"/>
        <v>0</v>
      </c>
      <c r="CB209" s="100">
        <f t="shared" si="50"/>
        <v>0</v>
      </c>
      <c r="CC209" s="101">
        <f t="shared" si="50"/>
        <v>0</v>
      </c>
      <c r="CD209" s="102">
        <f t="shared" si="50"/>
        <v>0</v>
      </c>
      <c r="CE209" s="100">
        <f t="shared" si="50"/>
        <v>0</v>
      </c>
      <c r="CF209" s="100">
        <f t="shared" si="50"/>
        <v>0</v>
      </c>
      <c r="CG209" s="100">
        <f t="shared" si="50"/>
        <v>0</v>
      </c>
      <c r="CH209" s="100">
        <f t="shared" si="50"/>
        <v>0</v>
      </c>
      <c r="CI209" s="100">
        <f t="shared" si="50"/>
        <v>0</v>
      </c>
      <c r="CJ209" s="103">
        <f t="shared" si="51"/>
        <v>0</v>
      </c>
      <c r="CK209" s="101">
        <f t="shared" si="51"/>
        <v>0</v>
      </c>
      <c r="CL209" s="103">
        <f t="shared" si="51"/>
        <v>0</v>
      </c>
      <c r="CM209" s="101" t="e">
        <f t="shared" si="64"/>
        <v>#DIV/0!</v>
      </c>
    </row>
    <row r="210" spans="2:91" ht="18" x14ac:dyDescent="0.35">
      <c r="B210" s="94"/>
      <c r="C210" s="97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53"/>
        <v>12</v>
      </c>
      <c r="AY210" s="100"/>
      <c r="AZ210" s="101"/>
      <c r="BA210" s="102">
        <f t="shared" si="54"/>
        <v>0</v>
      </c>
      <c r="BB210" s="100" t="e">
        <f t="shared" si="55"/>
        <v>#DIV/0!</v>
      </c>
      <c r="BC210" s="100">
        <f t="shared" si="56"/>
        <v>0</v>
      </c>
      <c r="BD210" s="100" t="e">
        <f t="shared" si="57"/>
        <v>#DIV/0!</v>
      </c>
      <c r="BE210" s="100">
        <f t="shared" si="58"/>
        <v>0</v>
      </c>
      <c r="BF210" s="100" t="e">
        <f t="shared" si="59"/>
        <v>#DIV/0!</v>
      </c>
      <c r="BG210" s="103" t="e">
        <f>+VLOOKUP(J210,'Código Barras'!$C$3:$D$1694,1,0)</f>
        <v>#N/A</v>
      </c>
      <c r="BH210" s="101" t="e">
        <f t="shared" si="60"/>
        <v>#DIV/0!</v>
      </c>
      <c r="BI210" s="103" t="e">
        <f>+VLOOKUP(L210,'Código Barras'!$C$3:$D$1694,1,0)</f>
        <v>#N/A</v>
      </c>
      <c r="BJ210" s="101" t="e">
        <f t="shared" si="61"/>
        <v>#DIV/0!</v>
      </c>
      <c r="BK210" s="104" t="str">
        <f>IF(N210&lt;&gt;"",VLOOKUP(N210,Distribuidoras!$B$3:$B$30,1,0),"")</f>
        <v/>
      </c>
      <c r="BL210" s="104" t="e">
        <f>+VLOOKUP(O210,'Cod. Único Territorial'!$D$3:$D$348,1,0)</f>
        <v>#N/A</v>
      </c>
      <c r="BM210" s="104" t="e">
        <f>+VLOOKUP(P210,'Cod. Único Territorial'!$B$3:$B$348,1,0)</f>
        <v>#N/A</v>
      </c>
      <c r="BN210" s="104" t="e">
        <f>+VLOOKUP(Q210,'Sector Económico'!$B$3:$B$30,1,0)</f>
        <v>#N/A</v>
      </c>
      <c r="BO210" s="104" t="e">
        <f>+VLOOKUP(R210,'Sector Económico'!$C$3:$C$30,1,0)</f>
        <v>#N/A</v>
      </c>
      <c r="BP210" s="103">
        <f t="shared" si="62"/>
        <v>0</v>
      </c>
      <c r="BQ210" s="103">
        <f t="shared" si="62"/>
        <v>0</v>
      </c>
      <c r="BR210" s="103">
        <f t="shared" si="62"/>
        <v>0</v>
      </c>
      <c r="BS210" s="103">
        <f t="shared" si="52"/>
        <v>0</v>
      </c>
      <c r="BT210" s="101">
        <f t="shared" si="65"/>
        <v>0</v>
      </c>
      <c r="BU210" s="101">
        <f t="shared" si="65"/>
        <v>0</v>
      </c>
      <c r="BV210" s="101">
        <f t="shared" si="65"/>
        <v>0</v>
      </c>
      <c r="BW210" s="101">
        <f t="shared" si="63"/>
        <v>0</v>
      </c>
      <c r="BX210" s="101">
        <f t="shared" si="63"/>
        <v>0</v>
      </c>
      <c r="BY210" s="101">
        <f t="shared" si="63"/>
        <v>0</v>
      </c>
      <c r="BZ210" s="101">
        <f t="shared" si="63"/>
        <v>0</v>
      </c>
      <c r="CA210" s="101">
        <f t="shared" si="63"/>
        <v>0</v>
      </c>
      <c r="CB210" s="100">
        <f t="shared" si="50"/>
        <v>0</v>
      </c>
      <c r="CC210" s="101">
        <f t="shared" si="50"/>
        <v>0</v>
      </c>
      <c r="CD210" s="102">
        <f t="shared" si="50"/>
        <v>0</v>
      </c>
      <c r="CE210" s="100">
        <f t="shared" si="50"/>
        <v>0</v>
      </c>
      <c r="CF210" s="100">
        <f t="shared" si="50"/>
        <v>0</v>
      </c>
      <c r="CG210" s="100">
        <f t="shared" si="50"/>
        <v>0</v>
      </c>
      <c r="CH210" s="100">
        <f t="shared" si="50"/>
        <v>0</v>
      </c>
      <c r="CI210" s="100">
        <f t="shared" si="50"/>
        <v>0</v>
      </c>
      <c r="CJ210" s="103">
        <f t="shared" si="51"/>
        <v>0</v>
      </c>
      <c r="CK210" s="101">
        <f t="shared" si="51"/>
        <v>0</v>
      </c>
      <c r="CL210" s="103">
        <f t="shared" si="51"/>
        <v>0</v>
      </c>
      <c r="CM210" s="101" t="e">
        <f t="shared" si="64"/>
        <v>#DIV/0!</v>
      </c>
    </row>
    <row r="211" spans="2:91" ht="18" x14ac:dyDescent="0.35">
      <c r="B211" s="94"/>
      <c r="C211" s="97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53"/>
        <v>12</v>
      </c>
      <c r="AY211" s="100"/>
      <c r="AZ211" s="101"/>
      <c r="BA211" s="102">
        <f t="shared" si="54"/>
        <v>0</v>
      </c>
      <c r="BB211" s="100" t="e">
        <f t="shared" si="55"/>
        <v>#DIV/0!</v>
      </c>
      <c r="BC211" s="100">
        <f t="shared" si="56"/>
        <v>0</v>
      </c>
      <c r="BD211" s="100" t="e">
        <f t="shared" si="57"/>
        <v>#DIV/0!</v>
      </c>
      <c r="BE211" s="100">
        <f t="shared" si="58"/>
        <v>0</v>
      </c>
      <c r="BF211" s="100" t="e">
        <f t="shared" si="59"/>
        <v>#DIV/0!</v>
      </c>
      <c r="BG211" s="103" t="e">
        <f>+VLOOKUP(J211,'Código Barras'!$C$3:$D$1694,1,0)</f>
        <v>#N/A</v>
      </c>
      <c r="BH211" s="101" t="e">
        <f t="shared" si="60"/>
        <v>#DIV/0!</v>
      </c>
      <c r="BI211" s="103" t="e">
        <f>+VLOOKUP(L211,'Código Barras'!$C$3:$D$1694,1,0)</f>
        <v>#N/A</v>
      </c>
      <c r="BJ211" s="101" t="e">
        <f t="shared" si="61"/>
        <v>#DIV/0!</v>
      </c>
      <c r="BK211" s="104" t="str">
        <f>IF(N211&lt;&gt;"",VLOOKUP(N211,Distribuidoras!$B$3:$B$30,1,0),"")</f>
        <v/>
      </c>
      <c r="BL211" s="104" t="e">
        <f>+VLOOKUP(O211,'Cod. Único Territorial'!$D$3:$D$348,1,0)</f>
        <v>#N/A</v>
      </c>
      <c r="BM211" s="104" t="e">
        <f>+VLOOKUP(P211,'Cod. Único Territorial'!$B$3:$B$348,1,0)</f>
        <v>#N/A</v>
      </c>
      <c r="BN211" s="104" t="e">
        <f>+VLOOKUP(Q211,'Sector Económico'!$B$3:$B$30,1,0)</f>
        <v>#N/A</v>
      </c>
      <c r="BO211" s="104" t="e">
        <f>+VLOOKUP(R211,'Sector Económico'!$C$3:$C$30,1,0)</f>
        <v>#N/A</v>
      </c>
      <c r="BP211" s="103">
        <f t="shared" si="62"/>
        <v>0</v>
      </c>
      <c r="BQ211" s="103">
        <f t="shared" si="62"/>
        <v>0</v>
      </c>
      <c r="BR211" s="103">
        <f t="shared" si="62"/>
        <v>0</v>
      </c>
      <c r="BS211" s="103">
        <f t="shared" si="52"/>
        <v>0</v>
      </c>
      <c r="BT211" s="101">
        <f t="shared" si="65"/>
        <v>0</v>
      </c>
      <c r="BU211" s="101">
        <f t="shared" si="65"/>
        <v>0</v>
      </c>
      <c r="BV211" s="101">
        <f t="shared" si="65"/>
        <v>0</v>
      </c>
      <c r="BW211" s="101">
        <f t="shared" si="63"/>
        <v>0</v>
      </c>
      <c r="BX211" s="101">
        <f t="shared" si="63"/>
        <v>0</v>
      </c>
      <c r="BY211" s="101">
        <f t="shared" si="63"/>
        <v>0</v>
      </c>
      <c r="BZ211" s="101">
        <f t="shared" si="63"/>
        <v>0</v>
      </c>
      <c r="CA211" s="101">
        <f t="shared" si="63"/>
        <v>0</v>
      </c>
      <c r="CB211" s="100">
        <f t="shared" si="50"/>
        <v>0</v>
      </c>
      <c r="CC211" s="101">
        <f t="shared" si="50"/>
        <v>0</v>
      </c>
      <c r="CD211" s="102">
        <f t="shared" si="50"/>
        <v>0</v>
      </c>
      <c r="CE211" s="100">
        <f t="shared" si="50"/>
        <v>0</v>
      </c>
      <c r="CF211" s="100">
        <f t="shared" si="50"/>
        <v>0</v>
      </c>
      <c r="CG211" s="100">
        <f t="shared" si="50"/>
        <v>0</v>
      </c>
      <c r="CH211" s="100">
        <f t="shared" si="50"/>
        <v>0</v>
      </c>
      <c r="CI211" s="100">
        <f t="shared" si="50"/>
        <v>0</v>
      </c>
      <c r="CJ211" s="103">
        <f t="shared" si="51"/>
        <v>0</v>
      </c>
      <c r="CK211" s="101">
        <f t="shared" si="51"/>
        <v>0</v>
      </c>
      <c r="CL211" s="103">
        <f t="shared" si="51"/>
        <v>0</v>
      </c>
      <c r="CM211" s="101" t="e">
        <f t="shared" si="64"/>
        <v>#DIV/0!</v>
      </c>
    </row>
    <row r="212" spans="2:91" ht="18" x14ac:dyDescent="0.35">
      <c r="B212" s="94"/>
      <c r="C212" s="97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53"/>
        <v>12</v>
      </c>
      <c r="AY212" s="100"/>
      <c r="AZ212" s="101"/>
      <c r="BA212" s="102">
        <f t="shared" si="54"/>
        <v>0</v>
      </c>
      <c r="BB212" s="100" t="e">
        <f t="shared" si="55"/>
        <v>#DIV/0!</v>
      </c>
      <c r="BC212" s="100">
        <f t="shared" si="56"/>
        <v>0</v>
      </c>
      <c r="BD212" s="100" t="e">
        <f t="shared" si="57"/>
        <v>#DIV/0!</v>
      </c>
      <c r="BE212" s="100">
        <f t="shared" si="58"/>
        <v>0</v>
      </c>
      <c r="BF212" s="100" t="e">
        <f t="shared" si="59"/>
        <v>#DIV/0!</v>
      </c>
      <c r="BG212" s="103" t="e">
        <f>+VLOOKUP(J212,'Código Barras'!$C$3:$D$1694,1,0)</f>
        <v>#N/A</v>
      </c>
      <c r="BH212" s="101" t="e">
        <f t="shared" si="60"/>
        <v>#DIV/0!</v>
      </c>
      <c r="BI212" s="103" t="e">
        <f>+VLOOKUP(L212,'Código Barras'!$C$3:$D$1694,1,0)</f>
        <v>#N/A</v>
      </c>
      <c r="BJ212" s="101" t="e">
        <f t="shared" si="61"/>
        <v>#DIV/0!</v>
      </c>
      <c r="BK212" s="104" t="str">
        <f>IF(N212&lt;&gt;"",VLOOKUP(N212,Distribuidoras!$B$3:$B$30,1,0),"")</f>
        <v/>
      </c>
      <c r="BL212" s="104" t="e">
        <f>+VLOOKUP(O212,'Cod. Único Territorial'!$D$3:$D$348,1,0)</f>
        <v>#N/A</v>
      </c>
      <c r="BM212" s="104" t="e">
        <f>+VLOOKUP(P212,'Cod. Único Territorial'!$B$3:$B$348,1,0)</f>
        <v>#N/A</v>
      </c>
      <c r="BN212" s="104" t="e">
        <f>+VLOOKUP(Q212,'Sector Económico'!$B$3:$B$30,1,0)</f>
        <v>#N/A</v>
      </c>
      <c r="BO212" s="104" t="e">
        <f>+VLOOKUP(R212,'Sector Económico'!$C$3:$C$30,1,0)</f>
        <v>#N/A</v>
      </c>
      <c r="BP212" s="103">
        <f t="shared" si="62"/>
        <v>0</v>
      </c>
      <c r="BQ212" s="103">
        <f t="shared" si="62"/>
        <v>0</v>
      </c>
      <c r="BR212" s="103">
        <f t="shared" si="62"/>
        <v>0</v>
      </c>
      <c r="BS212" s="103">
        <f t="shared" si="52"/>
        <v>0</v>
      </c>
      <c r="BT212" s="101">
        <f t="shared" si="65"/>
        <v>0</v>
      </c>
      <c r="BU212" s="101">
        <f t="shared" si="65"/>
        <v>0</v>
      </c>
      <c r="BV212" s="101">
        <f t="shared" si="65"/>
        <v>0</v>
      </c>
      <c r="BW212" s="101">
        <f t="shared" si="63"/>
        <v>0</v>
      </c>
      <c r="BX212" s="101">
        <f t="shared" si="63"/>
        <v>0</v>
      </c>
      <c r="BY212" s="101">
        <f t="shared" si="63"/>
        <v>0</v>
      </c>
      <c r="BZ212" s="101">
        <f t="shared" si="63"/>
        <v>0</v>
      </c>
      <c r="CA212" s="101">
        <f t="shared" si="63"/>
        <v>0</v>
      </c>
      <c r="CB212" s="100">
        <f t="shared" si="50"/>
        <v>0</v>
      </c>
      <c r="CC212" s="101">
        <f t="shared" si="50"/>
        <v>0</v>
      </c>
      <c r="CD212" s="102">
        <f t="shared" si="50"/>
        <v>0</v>
      </c>
      <c r="CE212" s="100">
        <f t="shared" si="50"/>
        <v>0</v>
      </c>
      <c r="CF212" s="100">
        <f t="shared" si="50"/>
        <v>0</v>
      </c>
      <c r="CG212" s="100">
        <f t="shared" si="50"/>
        <v>0</v>
      </c>
      <c r="CH212" s="100">
        <f t="shared" si="50"/>
        <v>0</v>
      </c>
      <c r="CI212" s="100">
        <f t="shared" si="50"/>
        <v>0</v>
      </c>
      <c r="CJ212" s="103">
        <f t="shared" si="51"/>
        <v>0</v>
      </c>
      <c r="CK212" s="101">
        <f t="shared" si="51"/>
        <v>0</v>
      </c>
      <c r="CL212" s="103">
        <f t="shared" si="51"/>
        <v>0</v>
      </c>
      <c r="CM212" s="101" t="e">
        <f t="shared" si="64"/>
        <v>#DIV/0!</v>
      </c>
    </row>
    <row r="213" spans="2:91" ht="18" x14ac:dyDescent="0.35">
      <c r="B213" s="94"/>
      <c r="C213" s="97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53"/>
        <v>12</v>
      </c>
      <c r="AY213" s="100"/>
      <c r="AZ213" s="101"/>
      <c r="BA213" s="102">
        <f t="shared" si="54"/>
        <v>0</v>
      </c>
      <c r="BB213" s="100" t="e">
        <f t="shared" si="55"/>
        <v>#DIV/0!</v>
      </c>
      <c r="BC213" s="100">
        <f t="shared" si="56"/>
        <v>0</v>
      </c>
      <c r="BD213" s="100" t="e">
        <f t="shared" si="57"/>
        <v>#DIV/0!</v>
      </c>
      <c r="BE213" s="100">
        <f t="shared" si="58"/>
        <v>0</v>
      </c>
      <c r="BF213" s="100" t="e">
        <f t="shared" si="59"/>
        <v>#DIV/0!</v>
      </c>
      <c r="BG213" s="103" t="e">
        <f>+VLOOKUP(J213,'Código Barras'!$C$3:$D$1694,1,0)</f>
        <v>#N/A</v>
      </c>
      <c r="BH213" s="101" t="e">
        <f t="shared" si="60"/>
        <v>#DIV/0!</v>
      </c>
      <c r="BI213" s="103" t="e">
        <f>+VLOOKUP(L213,'Código Barras'!$C$3:$D$1694,1,0)</f>
        <v>#N/A</v>
      </c>
      <c r="BJ213" s="101" t="e">
        <f t="shared" si="61"/>
        <v>#DIV/0!</v>
      </c>
      <c r="BK213" s="104" t="str">
        <f>IF(N213&lt;&gt;"",VLOOKUP(N213,Distribuidoras!$B$3:$B$30,1,0),"")</f>
        <v/>
      </c>
      <c r="BL213" s="104" t="e">
        <f>+VLOOKUP(O213,'Cod. Único Territorial'!$D$3:$D$348,1,0)</f>
        <v>#N/A</v>
      </c>
      <c r="BM213" s="104" t="e">
        <f>+VLOOKUP(P213,'Cod. Único Territorial'!$B$3:$B$348,1,0)</f>
        <v>#N/A</v>
      </c>
      <c r="BN213" s="104" t="e">
        <f>+VLOOKUP(Q213,'Sector Económico'!$B$3:$B$30,1,0)</f>
        <v>#N/A</v>
      </c>
      <c r="BO213" s="104" t="e">
        <f>+VLOOKUP(R213,'Sector Económico'!$C$3:$C$30,1,0)</f>
        <v>#N/A</v>
      </c>
      <c r="BP213" s="103">
        <f t="shared" si="62"/>
        <v>0</v>
      </c>
      <c r="BQ213" s="103">
        <f t="shared" si="62"/>
        <v>0</v>
      </c>
      <c r="BR213" s="103">
        <f t="shared" si="62"/>
        <v>0</v>
      </c>
      <c r="BS213" s="103">
        <f t="shared" si="52"/>
        <v>0</v>
      </c>
      <c r="BT213" s="101">
        <f t="shared" si="65"/>
        <v>0</v>
      </c>
      <c r="BU213" s="101">
        <f t="shared" si="65"/>
        <v>0</v>
      </c>
      <c r="BV213" s="101">
        <f t="shared" si="65"/>
        <v>0</v>
      </c>
      <c r="BW213" s="101">
        <f t="shared" si="63"/>
        <v>0</v>
      </c>
      <c r="BX213" s="101">
        <f t="shared" si="63"/>
        <v>0</v>
      </c>
      <c r="BY213" s="101">
        <f t="shared" si="63"/>
        <v>0</v>
      </c>
      <c r="BZ213" s="101">
        <f t="shared" si="63"/>
        <v>0</v>
      </c>
      <c r="CA213" s="101">
        <f t="shared" si="63"/>
        <v>0</v>
      </c>
      <c r="CB213" s="100">
        <f t="shared" si="50"/>
        <v>0</v>
      </c>
      <c r="CC213" s="101">
        <f t="shared" si="50"/>
        <v>0</v>
      </c>
      <c r="CD213" s="102">
        <f t="shared" si="50"/>
        <v>0</v>
      </c>
      <c r="CE213" s="100">
        <f t="shared" si="50"/>
        <v>0</v>
      </c>
      <c r="CF213" s="100">
        <f t="shared" si="50"/>
        <v>0</v>
      </c>
      <c r="CG213" s="100">
        <f t="shared" si="50"/>
        <v>0</v>
      </c>
      <c r="CH213" s="100">
        <f t="shared" si="50"/>
        <v>0</v>
      </c>
      <c r="CI213" s="100">
        <f t="shared" si="50"/>
        <v>0</v>
      </c>
      <c r="CJ213" s="103">
        <f t="shared" si="51"/>
        <v>0</v>
      </c>
      <c r="CK213" s="101">
        <f t="shared" si="51"/>
        <v>0</v>
      </c>
      <c r="CL213" s="103">
        <f t="shared" si="51"/>
        <v>0</v>
      </c>
      <c r="CM213" s="101" t="e">
        <f t="shared" si="64"/>
        <v>#DIV/0!</v>
      </c>
    </row>
    <row r="214" spans="2:91" ht="18" x14ac:dyDescent="0.35">
      <c r="B214" s="94"/>
      <c r="C214" s="97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53"/>
        <v>12</v>
      </c>
      <c r="AY214" s="100"/>
      <c r="AZ214" s="101"/>
      <c r="BA214" s="102">
        <f t="shared" si="54"/>
        <v>0</v>
      </c>
      <c r="BB214" s="100" t="e">
        <f t="shared" si="55"/>
        <v>#DIV/0!</v>
      </c>
      <c r="BC214" s="100">
        <f t="shared" si="56"/>
        <v>0</v>
      </c>
      <c r="BD214" s="100" t="e">
        <f t="shared" si="57"/>
        <v>#DIV/0!</v>
      </c>
      <c r="BE214" s="100">
        <f t="shared" si="58"/>
        <v>0</v>
      </c>
      <c r="BF214" s="100" t="e">
        <f t="shared" si="59"/>
        <v>#DIV/0!</v>
      </c>
      <c r="BG214" s="103" t="e">
        <f>+VLOOKUP(J214,'Código Barras'!$C$3:$D$1694,1,0)</f>
        <v>#N/A</v>
      </c>
      <c r="BH214" s="101" t="e">
        <f t="shared" si="60"/>
        <v>#DIV/0!</v>
      </c>
      <c r="BI214" s="103" t="e">
        <f>+VLOOKUP(L214,'Código Barras'!$C$3:$D$1694,1,0)</f>
        <v>#N/A</v>
      </c>
      <c r="BJ214" s="101" t="e">
        <f t="shared" si="61"/>
        <v>#DIV/0!</v>
      </c>
      <c r="BK214" s="104" t="str">
        <f>IF(N214&lt;&gt;"",VLOOKUP(N214,Distribuidoras!$B$3:$B$30,1,0),"")</f>
        <v/>
      </c>
      <c r="BL214" s="104" t="e">
        <f>+VLOOKUP(O214,'Cod. Único Territorial'!$D$3:$D$348,1,0)</f>
        <v>#N/A</v>
      </c>
      <c r="BM214" s="104" t="e">
        <f>+VLOOKUP(P214,'Cod. Único Territorial'!$B$3:$B$348,1,0)</f>
        <v>#N/A</v>
      </c>
      <c r="BN214" s="104" t="e">
        <f>+VLOOKUP(Q214,'Sector Económico'!$B$3:$B$30,1,0)</f>
        <v>#N/A</v>
      </c>
      <c r="BO214" s="104" t="e">
        <f>+VLOOKUP(R214,'Sector Económico'!$C$3:$C$30,1,0)</f>
        <v>#N/A</v>
      </c>
      <c r="BP214" s="103">
        <f t="shared" si="62"/>
        <v>0</v>
      </c>
      <c r="BQ214" s="103">
        <f t="shared" si="62"/>
        <v>0</v>
      </c>
      <c r="BR214" s="103">
        <f t="shared" si="62"/>
        <v>0</v>
      </c>
      <c r="BS214" s="103">
        <f t="shared" si="52"/>
        <v>0</v>
      </c>
      <c r="BT214" s="101">
        <f t="shared" si="65"/>
        <v>0</v>
      </c>
      <c r="BU214" s="101">
        <f t="shared" si="65"/>
        <v>0</v>
      </c>
      <c r="BV214" s="101">
        <f t="shared" si="65"/>
        <v>0</v>
      </c>
      <c r="BW214" s="101">
        <f t="shared" si="63"/>
        <v>0</v>
      </c>
      <c r="BX214" s="101">
        <f t="shared" si="63"/>
        <v>0</v>
      </c>
      <c r="BY214" s="101">
        <f t="shared" si="63"/>
        <v>0</v>
      </c>
      <c r="BZ214" s="101">
        <f t="shared" si="63"/>
        <v>0</v>
      </c>
      <c r="CA214" s="101">
        <f t="shared" si="63"/>
        <v>0</v>
      </c>
      <c r="CB214" s="100">
        <f t="shared" si="50"/>
        <v>0</v>
      </c>
      <c r="CC214" s="101">
        <f t="shared" si="50"/>
        <v>0</v>
      </c>
      <c r="CD214" s="102">
        <f t="shared" si="50"/>
        <v>0</v>
      </c>
      <c r="CE214" s="100">
        <f t="shared" si="50"/>
        <v>0</v>
      </c>
      <c r="CF214" s="100">
        <f t="shared" si="50"/>
        <v>0</v>
      </c>
      <c r="CG214" s="100">
        <f t="shared" si="50"/>
        <v>0</v>
      </c>
      <c r="CH214" s="100">
        <f t="shared" si="50"/>
        <v>0</v>
      </c>
      <c r="CI214" s="100">
        <f t="shared" si="50"/>
        <v>0</v>
      </c>
      <c r="CJ214" s="103">
        <f t="shared" si="51"/>
        <v>0</v>
      </c>
      <c r="CK214" s="101">
        <f t="shared" si="51"/>
        <v>0</v>
      </c>
      <c r="CL214" s="103">
        <f t="shared" si="51"/>
        <v>0</v>
      </c>
      <c r="CM214" s="101" t="e">
        <f t="shared" si="64"/>
        <v>#DIV/0!</v>
      </c>
    </row>
    <row r="215" spans="2:91" ht="18" x14ac:dyDescent="0.35">
      <c r="B215" s="94"/>
      <c r="C215" s="97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53"/>
        <v>12</v>
      </c>
      <c r="AY215" s="100"/>
      <c r="AZ215" s="101"/>
      <c r="BA215" s="102">
        <f t="shared" si="54"/>
        <v>0</v>
      </c>
      <c r="BB215" s="100" t="e">
        <f t="shared" si="55"/>
        <v>#DIV/0!</v>
      </c>
      <c r="BC215" s="100">
        <f t="shared" si="56"/>
        <v>0</v>
      </c>
      <c r="BD215" s="100" t="e">
        <f t="shared" si="57"/>
        <v>#DIV/0!</v>
      </c>
      <c r="BE215" s="100">
        <f t="shared" si="58"/>
        <v>0</v>
      </c>
      <c r="BF215" s="100" t="e">
        <f t="shared" si="59"/>
        <v>#DIV/0!</v>
      </c>
      <c r="BG215" s="103" t="e">
        <f>+VLOOKUP(J215,'Código Barras'!$C$3:$D$1694,1,0)</f>
        <v>#N/A</v>
      </c>
      <c r="BH215" s="101" t="e">
        <f t="shared" si="60"/>
        <v>#DIV/0!</v>
      </c>
      <c r="BI215" s="103" t="e">
        <f>+VLOOKUP(L215,'Código Barras'!$C$3:$D$1694,1,0)</f>
        <v>#N/A</v>
      </c>
      <c r="BJ215" s="101" t="e">
        <f t="shared" si="61"/>
        <v>#DIV/0!</v>
      </c>
      <c r="BK215" s="104" t="str">
        <f>IF(N215&lt;&gt;"",VLOOKUP(N215,Distribuidoras!$B$3:$B$30,1,0),"")</f>
        <v/>
      </c>
      <c r="BL215" s="104" t="e">
        <f>+VLOOKUP(O215,'Cod. Único Territorial'!$D$3:$D$348,1,0)</f>
        <v>#N/A</v>
      </c>
      <c r="BM215" s="104" t="e">
        <f>+VLOOKUP(P215,'Cod. Único Territorial'!$B$3:$B$348,1,0)</f>
        <v>#N/A</v>
      </c>
      <c r="BN215" s="104" t="e">
        <f>+VLOOKUP(Q215,'Sector Económico'!$B$3:$B$30,1,0)</f>
        <v>#N/A</v>
      </c>
      <c r="BO215" s="104" t="e">
        <f>+VLOOKUP(R215,'Sector Económico'!$C$3:$C$30,1,0)</f>
        <v>#N/A</v>
      </c>
      <c r="BP215" s="103">
        <f t="shared" si="62"/>
        <v>0</v>
      </c>
      <c r="BQ215" s="103">
        <f t="shared" si="62"/>
        <v>0</v>
      </c>
      <c r="BR215" s="103">
        <f t="shared" si="62"/>
        <v>0</v>
      </c>
      <c r="BS215" s="103">
        <f t="shared" si="52"/>
        <v>0</v>
      </c>
      <c r="BT215" s="101">
        <f t="shared" si="65"/>
        <v>0</v>
      </c>
      <c r="BU215" s="101">
        <f t="shared" si="65"/>
        <v>0</v>
      </c>
      <c r="BV215" s="101">
        <f t="shared" si="65"/>
        <v>0</v>
      </c>
      <c r="BW215" s="101">
        <f t="shared" si="63"/>
        <v>0</v>
      </c>
      <c r="BX215" s="101">
        <f t="shared" si="63"/>
        <v>0</v>
      </c>
      <c r="BY215" s="101">
        <f t="shared" si="63"/>
        <v>0</v>
      </c>
      <c r="BZ215" s="101">
        <f t="shared" si="63"/>
        <v>0</v>
      </c>
      <c r="CA215" s="101">
        <f t="shared" si="63"/>
        <v>0</v>
      </c>
      <c r="CB215" s="100">
        <f t="shared" si="50"/>
        <v>0</v>
      </c>
      <c r="CC215" s="101">
        <f t="shared" si="50"/>
        <v>0</v>
      </c>
      <c r="CD215" s="102">
        <f t="shared" si="50"/>
        <v>0</v>
      </c>
      <c r="CE215" s="100">
        <f t="shared" si="50"/>
        <v>0</v>
      </c>
      <c r="CF215" s="100">
        <f t="shared" si="50"/>
        <v>0</v>
      </c>
      <c r="CG215" s="100">
        <f t="shared" si="50"/>
        <v>0</v>
      </c>
      <c r="CH215" s="100">
        <f t="shared" si="50"/>
        <v>0</v>
      </c>
      <c r="CI215" s="100">
        <f t="shared" si="50"/>
        <v>0</v>
      </c>
      <c r="CJ215" s="103">
        <f t="shared" si="51"/>
        <v>0</v>
      </c>
      <c r="CK215" s="101">
        <f t="shared" si="51"/>
        <v>0</v>
      </c>
      <c r="CL215" s="103">
        <f t="shared" si="51"/>
        <v>0</v>
      </c>
      <c r="CM215" s="101" t="e">
        <f t="shared" si="64"/>
        <v>#DIV/0!</v>
      </c>
    </row>
    <row r="216" spans="2:91" ht="18" x14ac:dyDescent="0.35">
      <c r="B216" s="94"/>
      <c r="C216" s="97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53"/>
        <v>12</v>
      </c>
      <c r="AY216" s="100"/>
      <c r="AZ216" s="101"/>
      <c r="BA216" s="102">
        <f t="shared" si="54"/>
        <v>0</v>
      </c>
      <c r="BB216" s="100" t="e">
        <f t="shared" si="55"/>
        <v>#DIV/0!</v>
      </c>
      <c r="BC216" s="100">
        <f t="shared" si="56"/>
        <v>0</v>
      </c>
      <c r="BD216" s="100" t="e">
        <f t="shared" si="57"/>
        <v>#DIV/0!</v>
      </c>
      <c r="BE216" s="100">
        <f t="shared" si="58"/>
        <v>0</v>
      </c>
      <c r="BF216" s="100" t="e">
        <f t="shared" si="59"/>
        <v>#DIV/0!</v>
      </c>
      <c r="BG216" s="103" t="e">
        <f>+VLOOKUP(J216,'Código Barras'!$C$3:$D$1694,1,0)</f>
        <v>#N/A</v>
      </c>
      <c r="BH216" s="101" t="e">
        <f t="shared" si="60"/>
        <v>#DIV/0!</v>
      </c>
      <c r="BI216" s="103" t="e">
        <f>+VLOOKUP(L216,'Código Barras'!$C$3:$D$1694,1,0)</f>
        <v>#N/A</v>
      </c>
      <c r="BJ216" s="101" t="e">
        <f t="shared" si="61"/>
        <v>#DIV/0!</v>
      </c>
      <c r="BK216" s="104" t="str">
        <f>IF(N216&lt;&gt;"",VLOOKUP(N216,Distribuidoras!$B$3:$B$30,1,0),"")</f>
        <v/>
      </c>
      <c r="BL216" s="104" t="e">
        <f>+VLOOKUP(O216,'Cod. Único Territorial'!$D$3:$D$348,1,0)</f>
        <v>#N/A</v>
      </c>
      <c r="BM216" s="104" t="e">
        <f>+VLOOKUP(P216,'Cod. Único Territorial'!$B$3:$B$348,1,0)</f>
        <v>#N/A</v>
      </c>
      <c r="BN216" s="104" t="e">
        <f>+VLOOKUP(Q216,'Sector Económico'!$B$3:$B$30,1,0)</f>
        <v>#N/A</v>
      </c>
      <c r="BO216" s="104" t="e">
        <f>+VLOOKUP(R216,'Sector Económico'!$C$3:$C$30,1,0)</f>
        <v>#N/A</v>
      </c>
      <c r="BP216" s="103">
        <f t="shared" si="62"/>
        <v>0</v>
      </c>
      <c r="BQ216" s="103">
        <f t="shared" si="62"/>
        <v>0</v>
      </c>
      <c r="BR216" s="103">
        <f t="shared" si="62"/>
        <v>0</v>
      </c>
      <c r="BS216" s="103">
        <f t="shared" si="52"/>
        <v>0</v>
      </c>
      <c r="BT216" s="101">
        <f t="shared" si="65"/>
        <v>0</v>
      </c>
      <c r="BU216" s="101">
        <f t="shared" si="65"/>
        <v>0</v>
      </c>
      <c r="BV216" s="101">
        <f t="shared" si="65"/>
        <v>0</v>
      </c>
      <c r="BW216" s="101">
        <f t="shared" si="63"/>
        <v>0</v>
      </c>
      <c r="BX216" s="101">
        <f t="shared" si="63"/>
        <v>0</v>
      </c>
      <c r="BY216" s="101">
        <f t="shared" si="63"/>
        <v>0</v>
      </c>
      <c r="BZ216" s="101">
        <f t="shared" si="63"/>
        <v>0</v>
      </c>
      <c r="CA216" s="101">
        <f t="shared" si="63"/>
        <v>0</v>
      </c>
      <c r="CB216" s="100">
        <f t="shared" si="50"/>
        <v>0</v>
      </c>
      <c r="CC216" s="101">
        <f t="shared" si="50"/>
        <v>0</v>
      </c>
      <c r="CD216" s="102">
        <f t="shared" si="50"/>
        <v>0</v>
      </c>
      <c r="CE216" s="100">
        <f t="shared" si="50"/>
        <v>0</v>
      </c>
      <c r="CF216" s="100">
        <f t="shared" si="50"/>
        <v>0</v>
      </c>
      <c r="CG216" s="100">
        <f t="shared" si="50"/>
        <v>0</v>
      </c>
      <c r="CH216" s="100">
        <f t="shared" si="50"/>
        <v>0</v>
      </c>
      <c r="CI216" s="100">
        <f t="shared" si="50"/>
        <v>0</v>
      </c>
      <c r="CJ216" s="103">
        <f t="shared" si="51"/>
        <v>0</v>
      </c>
      <c r="CK216" s="101">
        <f t="shared" si="51"/>
        <v>0</v>
      </c>
      <c r="CL216" s="103">
        <f t="shared" si="51"/>
        <v>0</v>
      </c>
      <c r="CM216" s="101" t="e">
        <f t="shared" si="64"/>
        <v>#DIV/0!</v>
      </c>
    </row>
    <row r="217" spans="2:91" ht="18" x14ac:dyDescent="0.35">
      <c r="B217" s="94"/>
      <c r="C217" s="97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53"/>
        <v>12</v>
      </c>
      <c r="AY217" s="100"/>
      <c r="AZ217" s="101"/>
      <c r="BA217" s="102">
        <f t="shared" si="54"/>
        <v>0</v>
      </c>
      <c r="BB217" s="100" t="e">
        <f t="shared" si="55"/>
        <v>#DIV/0!</v>
      </c>
      <c r="BC217" s="100">
        <f t="shared" si="56"/>
        <v>0</v>
      </c>
      <c r="BD217" s="100" t="e">
        <f t="shared" si="57"/>
        <v>#DIV/0!</v>
      </c>
      <c r="BE217" s="100">
        <f t="shared" si="58"/>
        <v>0</v>
      </c>
      <c r="BF217" s="100" t="e">
        <f t="shared" si="59"/>
        <v>#DIV/0!</v>
      </c>
      <c r="BG217" s="103" t="e">
        <f>+VLOOKUP(J217,'Código Barras'!$C$3:$D$1694,1,0)</f>
        <v>#N/A</v>
      </c>
      <c r="BH217" s="101" t="e">
        <f t="shared" si="60"/>
        <v>#DIV/0!</v>
      </c>
      <c r="BI217" s="103" t="e">
        <f>+VLOOKUP(L217,'Código Barras'!$C$3:$D$1694,1,0)</f>
        <v>#N/A</v>
      </c>
      <c r="BJ217" s="101" t="e">
        <f t="shared" si="61"/>
        <v>#DIV/0!</v>
      </c>
      <c r="BK217" s="104" t="str">
        <f>IF(N217&lt;&gt;"",VLOOKUP(N217,Distribuidoras!$B$3:$B$30,1,0),"")</f>
        <v/>
      </c>
      <c r="BL217" s="104" t="e">
        <f>+VLOOKUP(O217,'Cod. Único Territorial'!$D$3:$D$348,1,0)</f>
        <v>#N/A</v>
      </c>
      <c r="BM217" s="104" t="e">
        <f>+VLOOKUP(P217,'Cod. Único Territorial'!$B$3:$B$348,1,0)</f>
        <v>#N/A</v>
      </c>
      <c r="BN217" s="104" t="e">
        <f>+VLOOKUP(Q217,'Sector Económico'!$B$3:$B$30,1,0)</f>
        <v>#N/A</v>
      </c>
      <c r="BO217" s="104" t="e">
        <f>+VLOOKUP(R217,'Sector Económico'!$C$3:$C$30,1,0)</f>
        <v>#N/A</v>
      </c>
      <c r="BP217" s="103">
        <f t="shared" si="62"/>
        <v>0</v>
      </c>
      <c r="BQ217" s="103">
        <f t="shared" si="62"/>
        <v>0</v>
      </c>
      <c r="BR217" s="103">
        <f t="shared" si="62"/>
        <v>0</v>
      </c>
      <c r="BS217" s="103">
        <f t="shared" si="52"/>
        <v>0</v>
      </c>
      <c r="BT217" s="101">
        <f t="shared" si="65"/>
        <v>0</v>
      </c>
      <c r="BU217" s="101">
        <f t="shared" si="65"/>
        <v>0</v>
      </c>
      <c r="BV217" s="101">
        <f t="shared" si="65"/>
        <v>0</v>
      </c>
      <c r="BW217" s="101">
        <f t="shared" si="63"/>
        <v>0</v>
      </c>
      <c r="BX217" s="101">
        <f t="shared" si="63"/>
        <v>0</v>
      </c>
      <c r="BY217" s="101">
        <f t="shared" si="63"/>
        <v>0</v>
      </c>
      <c r="BZ217" s="101">
        <f t="shared" si="63"/>
        <v>0</v>
      </c>
      <c r="CA217" s="101">
        <f t="shared" si="63"/>
        <v>0</v>
      </c>
      <c r="CB217" s="100">
        <f t="shared" si="50"/>
        <v>0</v>
      </c>
      <c r="CC217" s="101">
        <f t="shared" si="50"/>
        <v>0</v>
      </c>
      <c r="CD217" s="102">
        <f t="shared" si="50"/>
        <v>0</v>
      </c>
      <c r="CE217" s="100">
        <f t="shared" si="50"/>
        <v>0</v>
      </c>
      <c r="CF217" s="100">
        <f t="shared" si="50"/>
        <v>0</v>
      </c>
      <c r="CG217" s="100">
        <f t="shared" si="50"/>
        <v>0</v>
      </c>
      <c r="CH217" s="100">
        <f t="shared" si="50"/>
        <v>0</v>
      </c>
      <c r="CI217" s="100">
        <f t="shared" si="50"/>
        <v>0</v>
      </c>
      <c r="CJ217" s="103">
        <f t="shared" si="51"/>
        <v>0</v>
      </c>
      <c r="CK217" s="101">
        <f t="shared" si="51"/>
        <v>0</v>
      </c>
      <c r="CL217" s="103">
        <f t="shared" si="51"/>
        <v>0</v>
      </c>
      <c r="CM217" s="101" t="e">
        <f t="shared" si="64"/>
        <v>#DIV/0!</v>
      </c>
    </row>
    <row r="218" spans="2:91" ht="18" x14ac:dyDescent="0.35">
      <c r="B218" s="94"/>
      <c r="C218" s="97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53"/>
        <v>12</v>
      </c>
      <c r="AY218" s="100"/>
      <c r="AZ218" s="101"/>
      <c r="BA218" s="102">
        <f t="shared" si="54"/>
        <v>0</v>
      </c>
      <c r="BB218" s="100" t="e">
        <f t="shared" si="55"/>
        <v>#DIV/0!</v>
      </c>
      <c r="BC218" s="100">
        <f t="shared" si="56"/>
        <v>0</v>
      </c>
      <c r="BD218" s="100" t="e">
        <f t="shared" si="57"/>
        <v>#DIV/0!</v>
      </c>
      <c r="BE218" s="100">
        <f t="shared" si="58"/>
        <v>0</v>
      </c>
      <c r="BF218" s="100" t="e">
        <f t="shared" si="59"/>
        <v>#DIV/0!</v>
      </c>
      <c r="BG218" s="103" t="e">
        <f>+VLOOKUP(J218,'Código Barras'!$C$3:$D$1694,1,0)</f>
        <v>#N/A</v>
      </c>
      <c r="BH218" s="101" t="e">
        <f t="shared" si="60"/>
        <v>#DIV/0!</v>
      </c>
      <c r="BI218" s="103" t="e">
        <f>+VLOOKUP(L218,'Código Barras'!$C$3:$D$1694,1,0)</f>
        <v>#N/A</v>
      </c>
      <c r="BJ218" s="101" t="e">
        <f t="shared" si="61"/>
        <v>#DIV/0!</v>
      </c>
      <c r="BK218" s="104" t="str">
        <f>IF(N218&lt;&gt;"",VLOOKUP(N218,Distribuidoras!$B$3:$B$30,1,0),"")</f>
        <v/>
      </c>
      <c r="BL218" s="104" t="e">
        <f>+VLOOKUP(O218,'Cod. Único Territorial'!$D$3:$D$348,1,0)</f>
        <v>#N/A</v>
      </c>
      <c r="BM218" s="104" t="e">
        <f>+VLOOKUP(P218,'Cod. Único Territorial'!$B$3:$B$348,1,0)</f>
        <v>#N/A</v>
      </c>
      <c r="BN218" s="104" t="e">
        <f>+VLOOKUP(Q218,'Sector Económico'!$B$3:$B$30,1,0)</f>
        <v>#N/A</v>
      </c>
      <c r="BO218" s="104" t="e">
        <f>+VLOOKUP(R218,'Sector Económico'!$C$3:$C$30,1,0)</f>
        <v>#N/A</v>
      </c>
      <c r="BP218" s="103">
        <f t="shared" si="62"/>
        <v>0</v>
      </c>
      <c r="BQ218" s="103">
        <f t="shared" si="62"/>
        <v>0</v>
      </c>
      <c r="BR218" s="103">
        <f t="shared" si="62"/>
        <v>0</v>
      </c>
      <c r="BS218" s="103">
        <f t="shared" si="52"/>
        <v>0</v>
      </c>
      <c r="BT218" s="101">
        <f t="shared" si="65"/>
        <v>0</v>
      </c>
      <c r="BU218" s="101">
        <f t="shared" si="65"/>
        <v>0</v>
      </c>
      <c r="BV218" s="101">
        <f t="shared" si="65"/>
        <v>0</v>
      </c>
      <c r="BW218" s="101">
        <f t="shared" si="63"/>
        <v>0</v>
      </c>
      <c r="BX218" s="101">
        <f t="shared" si="63"/>
        <v>0</v>
      </c>
      <c r="BY218" s="101">
        <f t="shared" si="63"/>
        <v>0</v>
      </c>
      <c r="BZ218" s="101">
        <f t="shared" si="63"/>
        <v>0</v>
      </c>
      <c r="CA218" s="101">
        <f t="shared" si="63"/>
        <v>0</v>
      </c>
      <c r="CB218" s="100">
        <f t="shared" si="50"/>
        <v>0</v>
      </c>
      <c r="CC218" s="101">
        <f t="shared" si="50"/>
        <v>0</v>
      </c>
      <c r="CD218" s="102">
        <f t="shared" si="50"/>
        <v>0</v>
      </c>
      <c r="CE218" s="100">
        <f t="shared" si="50"/>
        <v>0</v>
      </c>
      <c r="CF218" s="100">
        <f t="shared" si="50"/>
        <v>0</v>
      </c>
      <c r="CG218" s="100">
        <f t="shared" si="50"/>
        <v>0</v>
      </c>
      <c r="CH218" s="100">
        <f t="shared" si="50"/>
        <v>0</v>
      </c>
      <c r="CI218" s="100">
        <f t="shared" si="50"/>
        <v>0</v>
      </c>
      <c r="CJ218" s="103">
        <f t="shared" si="51"/>
        <v>0</v>
      </c>
      <c r="CK218" s="101">
        <f t="shared" si="51"/>
        <v>0</v>
      </c>
      <c r="CL218" s="103">
        <f t="shared" si="51"/>
        <v>0</v>
      </c>
      <c r="CM218" s="101" t="e">
        <f t="shared" si="64"/>
        <v>#DIV/0!</v>
      </c>
    </row>
    <row r="219" spans="2:91" ht="18" x14ac:dyDescent="0.35">
      <c r="B219" s="94"/>
      <c r="C219" s="97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53"/>
        <v>12</v>
      </c>
      <c r="AY219" s="100"/>
      <c r="AZ219" s="101"/>
      <c r="BA219" s="102">
        <f t="shared" si="54"/>
        <v>0</v>
      </c>
      <c r="BB219" s="100" t="e">
        <f t="shared" si="55"/>
        <v>#DIV/0!</v>
      </c>
      <c r="BC219" s="100">
        <f t="shared" si="56"/>
        <v>0</v>
      </c>
      <c r="BD219" s="100" t="e">
        <f t="shared" si="57"/>
        <v>#DIV/0!</v>
      </c>
      <c r="BE219" s="100">
        <f t="shared" si="58"/>
        <v>0</v>
      </c>
      <c r="BF219" s="100" t="e">
        <f t="shared" si="59"/>
        <v>#DIV/0!</v>
      </c>
      <c r="BG219" s="103" t="e">
        <f>+VLOOKUP(J219,'Código Barras'!$C$3:$D$1694,1,0)</f>
        <v>#N/A</v>
      </c>
      <c r="BH219" s="101" t="e">
        <f t="shared" si="60"/>
        <v>#DIV/0!</v>
      </c>
      <c r="BI219" s="103" t="e">
        <f>+VLOOKUP(L219,'Código Barras'!$C$3:$D$1694,1,0)</f>
        <v>#N/A</v>
      </c>
      <c r="BJ219" s="101" t="e">
        <f t="shared" si="61"/>
        <v>#DIV/0!</v>
      </c>
      <c r="BK219" s="104" t="str">
        <f>IF(N219&lt;&gt;"",VLOOKUP(N219,Distribuidoras!$B$3:$B$30,1,0),"")</f>
        <v/>
      </c>
      <c r="BL219" s="104" t="e">
        <f>+VLOOKUP(O219,'Cod. Único Territorial'!$D$3:$D$348,1,0)</f>
        <v>#N/A</v>
      </c>
      <c r="BM219" s="104" t="e">
        <f>+VLOOKUP(P219,'Cod. Único Territorial'!$B$3:$B$348,1,0)</f>
        <v>#N/A</v>
      </c>
      <c r="BN219" s="104" t="e">
        <f>+VLOOKUP(Q219,'Sector Económico'!$B$3:$B$30,1,0)</f>
        <v>#N/A</v>
      </c>
      <c r="BO219" s="104" t="e">
        <f>+VLOOKUP(R219,'Sector Económico'!$C$3:$C$30,1,0)</f>
        <v>#N/A</v>
      </c>
      <c r="BP219" s="103">
        <f t="shared" si="62"/>
        <v>0</v>
      </c>
      <c r="BQ219" s="103">
        <f t="shared" si="62"/>
        <v>0</v>
      </c>
      <c r="BR219" s="103">
        <f t="shared" si="62"/>
        <v>0</v>
      </c>
      <c r="BS219" s="103">
        <f t="shared" si="52"/>
        <v>0</v>
      </c>
      <c r="BT219" s="101">
        <f t="shared" si="65"/>
        <v>0</v>
      </c>
      <c r="BU219" s="101">
        <f t="shared" si="65"/>
        <v>0</v>
      </c>
      <c r="BV219" s="101">
        <f t="shared" si="65"/>
        <v>0</v>
      </c>
      <c r="BW219" s="101">
        <f t="shared" si="63"/>
        <v>0</v>
      </c>
      <c r="BX219" s="101">
        <f t="shared" si="63"/>
        <v>0</v>
      </c>
      <c r="BY219" s="101">
        <f t="shared" si="63"/>
        <v>0</v>
      </c>
      <c r="BZ219" s="101">
        <f t="shared" si="63"/>
        <v>0</v>
      </c>
      <c r="CA219" s="101">
        <f t="shared" si="63"/>
        <v>0</v>
      </c>
      <c r="CB219" s="100">
        <f t="shared" si="50"/>
        <v>0</v>
      </c>
      <c r="CC219" s="101">
        <f t="shared" si="50"/>
        <v>0</v>
      </c>
      <c r="CD219" s="102">
        <f t="shared" si="50"/>
        <v>0</v>
      </c>
      <c r="CE219" s="100">
        <f t="shared" si="50"/>
        <v>0</v>
      </c>
      <c r="CF219" s="100">
        <f t="shared" si="50"/>
        <v>0</v>
      </c>
      <c r="CG219" s="100">
        <f t="shared" si="50"/>
        <v>0</v>
      </c>
      <c r="CH219" s="100">
        <f t="shared" si="50"/>
        <v>0</v>
      </c>
      <c r="CI219" s="100">
        <f t="shared" si="50"/>
        <v>0</v>
      </c>
      <c r="CJ219" s="103">
        <f t="shared" si="51"/>
        <v>0</v>
      </c>
      <c r="CK219" s="101">
        <f t="shared" si="51"/>
        <v>0</v>
      </c>
      <c r="CL219" s="103">
        <f t="shared" si="51"/>
        <v>0</v>
      </c>
      <c r="CM219" s="101" t="e">
        <f t="shared" si="64"/>
        <v>#DIV/0!</v>
      </c>
    </row>
    <row r="220" spans="2:91" ht="18" x14ac:dyDescent="0.35">
      <c r="B220" s="94"/>
      <c r="C220" s="97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53"/>
        <v>12</v>
      </c>
      <c r="AY220" s="100"/>
      <c r="AZ220" s="101"/>
      <c r="BA220" s="102">
        <f t="shared" si="54"/>
        <v>0</v>
      </c>
      <c r="BB220" s="100" t="e">
        <f t="shared" si="55"/>
        <v>#DIV/0!</v>
      </c>
      <c r="BC220" s="100">
        <f t="shared" si="56"/>
        <v>0</v>
      </c>
      <c r="BD220" s="100" t="e">
        <f t="shared" si="57"/>
        <v>#DIV/0!</v>
      </c>
      <c r="BE220" s="100">
        <f t="shared" si="58"/>
        <v>0</v>
      </c>
      <c r="BF220" s="100" t="e">
        <f t="shared" si="59"/>
        <v>#DIV/0!</v>
      </c>
      <c r="BG220" s="103" t="e">
        <f>+VLOOKUP(J220,'Código Barras'!$C$3:$D$1694,1,0)</f>
        <v>#N/A</v>
      </c>
      <c r="BH220" s="101" t="e">
        <f t="shared" si="60"/>
        <v>#DIV/0!</v>
      </c>
      <c r="BI220" s="103" t="e">
        <f>+VLOOKUP(L220,'Código Barras'!$C$3:$D$1694,1,0)</f>
        <v>#N/A</v>
      </c>
      <c r="BJ220" s="101" t="e">
        <f t="shared" si="61"/>
        <v>#DIV/0!</v>
      </c>
      <c r="BK220" s="104" t="str">
        <f>IF(N220&lt;&gt;"",VLOOKUP(N220,Distribuidoras!$B$3:$B$30,1,0),"")</f>
        <v/>
      </c>
      <c r="BL220" s="104" t="e">
        <f>+VLOOKUP(O220,'Cod. Único Territorial'!$D$3:$D$348,1,0)</f>
        <v>#N/A</v>
      </c>
      <c r="BM220" s="104" t="e">
        <f>+VLOOKUP(P220,'Cod. Único Territorial'!$B$3:$B$348,1,0)</f>
        <v>#N/A</v>
      </c>
      <c r="BN220" s="104" t="e">
        <f>+VLOOKUP(Q220,'Sector Económico'!$B$3:$B$30,1,0)</f>
        <v>#N/A</v>
      </c>
      <c r="BO220" s="104" t="e">
        <f>+VLOOKUP(R220,'Sector Económico'!$C$3:$C$30,1,0)</f>
        <v>#N/A</v>
      </c>
      <c r="BP220" s="103">
        <f t="shared" si="62"/>
        <v>0</v>
      </c>
      <c r="BQ220" s="103">
        <f t="shared" si="62"/>
        <v>0</v>
      </c>
      <c r="BR220" s="103">
        <f t="shared" si="62"/>
        <v>0</v>
      </c>
      <c r="BS220" s="103">
        <f t="shared" si="52"/>
        <v>0</v>
      </c>
      <c r="BT220" s="101">
        <f t="shared" si="65"/>
        <v>0</v>
      </c>
      <c r="BU220" s="101">
        <f t="shared" si="65"/>
        <v>0</v>
      </c>
      <c r="BV220" s="101">
        <f t="shared" si="65"/>
        <v>0</v>
      </c>
      <c r="BW220" s="101">
        <f t="shared" si="63"/>
        <v>0</v>
      </c>
      <c r="BX220" s="101">
        <f t="shared" si="63"/>
        <v>0</v>
      </c>
      <c r="BY220" s="101">
        <f t="shared" si="63"/>
        <v>0</v>
      </c>
      <c r="BZ220" s="101">
        <f t="shared" si="63"/>
        <v>0</v>
      </c>
      <c r="CA220" s="101">
        <f t="shared" si="63"/>
        <v>0</v>
      </c>
      <c r="CB220" s="100">
        <f t="shared" si="50"/>
        <v>0</v>
      </c>
      <c r="CC220" s="101">
        <f t="shared" si="50"/>
        <v>0</v>
      </c>
      <c r="CD220" s="102">
        <f t="shared" si="50"/>
        <v>0</v>
      </c>
      <c r="CE220" s="100">
        <f t="shared" si="50"/>
        <v>0</v>
      </c>
      <c r="CF220" s="100">
        <f t="shared" si="50"/>
        <v>0</v>
      </c>
      <c r="CG220" s="100">
        <f t="shared" si="50"/>
        <v>0</v>
      </c>
      <c r="CH220" s="100">
        <f t="shared" si="50"/>
        <v>0</v>
      </c>
      <c r="CI220" s="100">
        <f t="shared" si="50"/>
        <v>0</v>
      </c>
      <c r="CJ220" s="103">
        <f t="shared" si="51"/>
        <v>0</v>
      </c>
      <c r="CK220" s="101">
        <f t="shared" si="51"/>
        <v>0</v>
      </c>
      <c r="CL220" s="103">
        <f t="shared" si="51"/>
        <v>0</v>
      </c>
      <c r="CM220" s="101" t="e">
        <f t="shared" si="64"/>
        <v>#DIV/0!</v>
      </c>
    </row>
    <row r="221" spans="2:91" ht="18" x14ac:dyDescent="0.35">
      <c r="B221" s="94"/>
      <c r="C221" s="97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53"/>
        <v>12</v>
      </c>
      <c r="AY221" s="100"/>
      <c r="AZ221" s="101"/>
      <c r="BA221" s="102">
        <f t="shared" si="54"/>
        <v>0</v>
      </c>
      <c r="BB221" s="100" t="e">
        <f t="shared" si="55"/>
        <v>#DIV/0!</v>
      </c>
      <c r="BC221" s="100">
        <f t="shared" si="56"/>
        <v>0</v>
      </c>
      <c r="BD221" s="100" t="e">
        <f t="shared" si="57"/>
        <v>#DIV/0!</v>
      </c>
      <c r="BE221" s="100">
        <f t="shared" si="58"/>
        <v>0</v>
      </c>
      <c r="BF221" s="100" t="e">
        <f t="shared" si="59"/>
        <v>#DIV/0!</v>
      </c>
      <c r="BG221" s="103" t="e">
        <f>+VLOOKUP(J221,'Código Barras'!$C$3:$D$1694,1,0)</f>
        <v>#N/A</v>
      </c>
      <c r="BH221" s="101" t="e">
        <f t="shared" si="60"/>
        <v>#DIV/0!</v>
      </c>
      <c r="BI221" s="103" t="e">
        <f>+VLOOKUP(L221,'Código Barras'!$C$3:$D$1694,1,0)</f>
        <v>#N/A</v>
      </c>
      <c r="BJ221" s="101" t="e">
        <f t="shared" si="61"/>
        <v>#DIV/0!</v>
      </c>
      <c r="BK221" s="104" t="str">
        <f>IF(N221&lt;&gt;"",VLOOKUP(N221,Distribuidoras!$B$3:$B$30,1,0),"")</f>
        <v/>
      </c>
      <c r="BL221" s="104" t="e">
        <f>+VLOOKUP(O221,'Cod. Único Territorial'!$D$3:$D$348,1,0)</f>
        <v>#N/A</v>
      </c>
      <c r="BM221" s="104" t="e">
        <f>+VLOOKUP(P221,'Cod. Único Territorial'!$B$3:$B$348,1,0)</f>
        <v>#N/A</v>
      </c>
      <c r="BN221" s="104" t="e">
        <f>+VLOOKUP(Q221,'Sector Económico'!$B$3:$B$30,1,0)</f>
        <v>#N/A</v>
      </c>
      <c r="BO221" s="104" t="e">
        <f>+VLOOKUP(R221,'Sector Económico'!$C$3:$C$30,1,0)</f>
        <v>#N/A</v>
      </c>
      <c r="BP221" s="103">
        <f t="shared" si="62"/>
        <v>0</v>
      </c>
      <c r="BQ221" s="103">
        <f t="shared" si="62"/>
        <v>0</v>
      </c>
      <c r="BR221" s="103">
        <f t="shared" si="62"/>
        <v>0</v>
      </c>
      <c r="BS221" s="103">
        <f t="shared" si="52"/>
        <v>0</v>
      </c>
      <c r="BT221" s="101">
        <f t="shared" si="65"/>
        <v>0</v>
      </c>
      <c r="BU221" s="101">
        <f t="shared" si="65"/>
        <v>0</v>
      </c>
      <c r="BV221" s="101">
        <f t="shared" si="65"/>
        <v>0</v>
      </c>
      <c r="BW221" s="101">
        <f t="shared" si="63"/>
        <v>0</v>
      </c>
      <c r="BX221" s="101">
        <f t="shared" si="63"/>
        <v>0</v>
      </c>
      <c r="BY221" s="101">
        <f t="shared" si="63"/>
        <v>0</v>
      </c>
      <c r="BZ221" s="101">
        <f t="shared" si="63"/>
        <v>0</v>
      </c>
      <c r="CA221" s="101">
        <f t="shared" si="63"/>
        <v>0</v>
      </c>
      <c r="CB221" s="100">
        <f t="shared" si="50"/>
        <v>0</v>
      </c>
      <c r="CC221" s="101">
        <f t="shared" si="50"/>
        <v>0</v>
      </c>
      <c r="CD221" s="102">
        <f t="shared" si="50"/>
        <v>0</v>
      </c>
      <c r="CE221" s="100">
        <f t="shared" si="50"/>
        <v>0</v>
      </c>
      <c r="CF221" s="100">
        <f t="shared" si="50"/>
        <v>0</v>
      </c>
      <c r="CG221" s="100">
        <f t="shared" si="50"/>
        <v>0</v>
      </c>
      <c r="CH221" s="100">
        <f t="shared" si="50"/>
        <v>0</v>
      </c>
      <c r="CI221" s="100">
        <f t="shared" si="50"/>
        <v>0</v>
      </c>
      <c r="CJ221" s="103">
        <f t="shared" si="51"/>
        <v>0</v>
      </c>
      <c r="CK221" s="101">
        <f t="shared" si="51"/>
        <v>0</v>
      </c>
      <c r="CL221" s="103">
        <f t="shared" si="51"/>
        <v>0</v>
      </c>
      <c r="CM221" s="101" t="e">
        <f t="shared" si="64"/>
        <v>#DIV/0!</v>
      </c>
    </row>
    <row r="222" spans="2:91" ht="18" x14ac:dyDescent="0.35">
      <c r="B222" s="94"/>
      <c r="C222" s="97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53"/>
        <v>12</v>
      </c>
      <c r="AY222" s="100"/>
      <c r="AZ222" s="101"/>
      <c r="BA222" s="102">
        <f t="shared" si="54"/>
        <v>0</v>
      </c>
      <c r="BB222" s="100" t="e">
        <f t="shared" si="55"/>
        <v>#DIV/0!</v>
      </c>
      <c r="BC222" s="100">
        <f t="shared" si="56"/>
        <v>0</v>
      </c>
      <c r="BD222" s="100" t="e">
        <f t="shared" si="57"/>
        <v>#DIV/0!</v>
      </c>
      <c r="BE222" s="100">
        <f t="shared" si="58"/>
        <v>0</v>
      </c>
      <c r="BF222" s="100" t="e">
        <f t="shared" si="59"/>
        <v>#DIV/0!</v>
      </c>
      <c r="BG222" s="103" t="e">
        <f>+VLOOKUP(J222,'Código Barras'!$C$3:$D$1694,1,0)</f>
        <v>#N/A</v>
      </c>
      <c r="BH222" s="101" t="e">
        <f t="shared" si="60"/>
        <v>#DIV/0!</v>
      </c>
      <c r="BI222" s="103" t="e">
        <f>+VLOOKUP(L222,'Código Barras'!$C$3:$D$1694,1,0)</f>
        <v>#N/A</v>
      </c>
      <c r="BJ222" s="101" t="e">
        <f t="shared" si="61"/>
        <v>#DIV/0!</v>
      </c>
      <c r="BK222" s="104" t="str">
        <f>IF(N222&lt;&gt;"",VLOOKUP(N222,Distribuidoras!$B$3:$B$30,1,0),"")</f>
        <v/>
      </c>
      <c r="BL222" s="104" t="e">
        <f>+VLOOKUP(O222,'Cod. Único Territorial'!$D$3:$D$348,1,0)</f>
        <v>#N/A</v>
      </c>
      <c r="BM222" s="104" t="e">
        <f>+VLOOKUP(P222,'Cod. Único Territorial'!$B$3:$B$348,1,0)</f>
        <v>#N/A</v>
      </c>
      <c r="BN222" s="104" t="e">
        <f>+VLOOKUP(Q222,'Sector Económico'!$B$3:$B$30,1,0)</f>
        <v>#N/A</v>
      </c>
      <c r="BO222" s="104" t="e">
        <f>+VLOOKUP(R222,'Sector Económico'!$C$3:$C$30,1,0)</f>
        <v>#N/A</v>
      </c>
      <c r="BP222" s="103">
        <f t="shared" si="62"/>
        <v>0</v>
      </c>
      <c r="BQ222" s="103">
        <f t="shared" si="62"/>
        <v>0</v>
      </c>
      <c r="BR222" s="103">
        <f t="shared" si="62"/>
        <v>0</v>
      </c>
      <c r="BS222" s="103">
        <f t="shared" si="52"/>
        <v>0</v>
      </c>
      <c r="BT222" s="101">
        <f t="shared" si="65"/>
        <v>0</v>
      </c>
      <c r="BU222" s="101">
        <f t="shared" si="65"/>
        <v>0</v>
      </c>
      <c r="BV222" s="101">
        <f t="shared" si="65"/>
        <v>0</v>
      </c>
      <c r="BW222" s="101">
        <f t="shared" si="63"/>
        <v>0</v>
      </c>
      <c r="BX222" s="101">
        <f t="shared" si="63"/>
        <v>0</v>
      </c>
      <c r="BY222" s="101">
        <f t="shared" si="63"/>
        <v>0</v>
      </c>
      <c r="BZ222" s="101">
        <f t="shared" si="63"/>
        <v>0</v>
      </c>
      <c r="CA222" s="101">
        <f t="shared" si="63"/>
        <v>0</v>
      </c>
      <c r="CB222" s="100">
        <f t="shared" si="50"/>
        <v>0</v>
      </c>
      <c r="CC222" s="101">
        <f t="shared" si="50"/>
        <v>0</v>
      </c>
      <c r="CD222" s="102">
        <f t="shared" si="50"/>
        <v>0</v>
      </c>
      <c r="CE222" s="100">
        <f t="shared" si="50"/>
        <v>0</v>
      </c>
      <c r="CF222" s="100">
        <f t="shared" si="50"/>
        <v>0</v>
      </c>
      <c r="CG222" s="100">
        <f t="shared" si="50"/>
        <v>0</v>
      </c>
      <c r="CH222" s="100">
        <f t="shared" si="50"/>
        <v>0</v>
      </c>
      <c r="CI222" s="100">
        <f t="shared" si="50"/>
        <v>0</v>
      </c>
      <c r="CJ222" s="103">
        <f t="shared" si="51"/>
        <v>0</v>
      </c>
      <c r="CK222" s="101">
        <f t="shared" si="51"/>
        <v>0</v>
      </c>
      <c r="CL222" s="103">
        <f t="shared" si="51"/>
        <v>0</v>
      </c>
      <c r="CM222" s="101" t="e">
        <f t="shared" si="64"/>
        <v>#DIV/0!</v>
      </c>
    </row>
    <row r="223" spans="2:91" ht="18" x14ac:dyDescent="0.35">
      <c r="B223" s="94"/>
      <c r="C223" s="97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53"/>
        <v>12</v>
      </c>
      <c r="AY223" s="100"/>
      <c r="AZ223" s="101"/>
      <c r="BA223" s="102">
        <f t="shared" si="54"/>
        <v>0</v>
      </c>
      <c r="BB223" s="100" t="e">
        <f t="shared" si="55"/>
        <v>#DIV/0!</v>
      </c>
      <c r="BC223" s="100">
        <f t="shared" si="56"/>
        <v>0</v>
      </c>
      <c r="BD223" s="100" t="e">
        <f t="shared" si="57"/>
        <v>#DIV/0!</v>
      </c>
      <c r="BE223" s="100">
        <f t="shared" si="58"/>
        <v>0</v>
      </c>
      <c r="BF223" s="100" t="e">
        <f t="shared" si="59"/>
        <v>#DIV/0!</v>
      </c>
      <c r="BG223" s="103" t="e">
        <f>+VLOOKUP(J223,'Código Barras'!$C$3:$D$1694,1,0)</f>
        <v>#N/A</v>
      </c>
      <c r="BH223" s="101" t="e">
        <f t="shared" si="60"/>
        <v>#DIV/0!</v>
      </c>
      <c r="BI223" s="103" t="e">
        <f>+VLOOKUP(L223,'Código Barras'!$C$3:$D$1694,1,0)</f>
        <v>#N/A</v>
      </c>
      <c r="BJ223" s="101" t="e">
        <f t="shared" si="61"/>
        <v>#DIV/0!</v>
      </c>
      <c r="BK223" s="104" t="str">
        <f>IF(N223&lt;&gt;"",VLOOKUP(N223,Distribuidoras!$B$3:$B$30,1,0),"")</f>
        <v/>
      </c>
      <c r="BL223" s="104" t="e">
        <f>+VLOOKUP(O223,'Cod. Único Territorial'!$D$3:$D$348,1,0)</f>
        <v>#N/A</v>
      </c>
      <c r="BM223" s="104" t="e">
        <f>+VLOOKUP(P223,'Cod. Único Territorial'!$B$3:$B$348,1,0)</f>
        <v>#N/A</v>
      </c>
      <c r="BN223" s="104" t="e">
        <f>+VLOOKUP(Q223,'Sector Económico'!$B$3:$B$30,1,0)</f>
        <v>#N/A</v>
      </c>
      <c r="BO223" s="104" t="e">
        <f>+VLOOKUP(R223,'Sector Económico'!$C$3:$C$30,1,0)</f>
        <v>#N/A</v>
      </c>
      <c r="BP223" s="103">
        <f t="shared" si="62"/>
        <v>0</v>
      </c>
      <c r="BQ223" s="103">
        <f t="shared" si="62"/>
        <v>0</v>
      </c>
      <c r="BR223" s="103">
        <f t="shared" si="62"/>
        <v>0</v>
      </c>
      <c r="BS223" s="103">
        <f t="shared" si="52"/>
        <v>0</v>
      </c>
      <c r="BT223" s="101">
        <f t="shared" si="65"/>
        <v>0</v>
      </c>
      <c r="BU223" s="101">
        <f t="shared" si="65"/>
        <v>0</v>
      </c>
      <c r="BV223" s="101">
        <f t="shared" si="65"/>
        <v>0</v>
      </c>
      <c r="BW223" s="101">
        <f t="shared" si="63"/>
        <v>0</v>
      </c>
      <c r="BX223" s="101">
        <f t="shared" si="63"/>
        <v>0</v>
      </c>
      <c r="BY223" s="101">
        <f t="shared" si="63"/>
        <v>0</v>
      </c>
      <c r="BZ223" s="101">
        <f t="shared" si="63"/>
        <v>0</v>
      </c>
      <c r="CA223" s="101">
        <f t="shared" si="63"/>
        <v>0</v>
      </c>
      <c r="CB223" s="100">
        <f t="shared" si="50"/>
        <v>0</v>
      </c>
      <c r="CC223" s="101">
        <f t="shared" si="50"/>
        <v>0</v>
      </c>
      <c r="CD223" s="102">
        <f t="shared" si="50"/>
        <v>0</v>
      </c>
      <c r="CE223" s="100">
        <f t="shared" ref="CE223:CL270" si="66">IF(OR(ISNUMBER(AH223),AH223=0),AH223,1/0)</f>
        <v>0</v>
      </c>
      <c r="CF223" s="100">
        <f t="shared" si="66"/>
        <v>0</v>
      </c>
      <c r="CG223" s="100">
        <f t="shared" si="66"/>
        <v>0</v>
      </c>
      <c r="CH223" s="100">
        <f t="shared" si="66"/>
        <v>0</v>
      </c>
      <c r="CI223" s="100">
        <f t="shared" si="66"/>
        <v>0</v>
      </c>
      <c r="CJ223" s="103">
        <f t="shared" si="51"/>
        <v>0</v>
      </c>
      <c r="CK223" s="101">
        <f t="shared" si="51"/>
        <v>0</v>
      </c>
      <c r="CL223" s="103">
        <f t="shared" si="51"/>
        <v>0</v>
      </c>
      <c r="CM223" s="101" t="e">
        <f t="shared" si="64"/>
        <v>#DIV/0!</v>
      </c>
    </row>
    <row r="224" spans="2:91" ht="18" x14ac:dyDescent="0.35">
      <c r="B224" s="94"/>
      <c r="C224" s="97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53"/>
        <v>12</v>
      </c>
      <c r="AY224" s="100"/>
      <c r="AZ224" s="101"/>
      <c r="BA224" s="102">
        <f t="shared" si="54"/>
        <v>0</v>
      </c>
      <c r="BB224" s="100" t="e">
        <f t="shared" si="55"/>
        <v>#DIV/0!</v>
      </c>
      <c r="BC224" s="100">
        <f t="shared" si="56"/>
        <v>0</v>
      </c>
      <c r="BD224" s="100" t="e">
        <f t="shared" si="57"/>
        <v>#DIV/0!</v>
      </c>
      <c r="BE224" s="100">
        <f t="shared" si="58"/>
        <v>0</v>
      </c>
      <c r="BF224" s="100" t="e">
        <f t="shared" si="59"/>
        <v>#DIV/0!</v>
      </c>
      <c r="BG224" s="103" t="e">
        <f>+VLOOKUP(J224,'Código Barras'!$C$3:$D$1694,1,0)</f>
        <v>#N/A</v>
      </c>
      <c r="BH224" s="101" t="e">
        <f t="shared" si="60"/>
        <v>#DIV/0!</v>
      </c>
      <c r="BI224" s="103" t="e">
        <f>+VLOOKUP(L224,'Código Barras'!$C$3:$D$1694,1,0)</f>
        <v>#N/A</v>
      </c>
      <c r="BJ224" s="101" t="e">
        <f t="shared" si="61"/>
        <v>#DIV/0!</v>
      </c>
      <c r="BK224" s="104" t="str">
        <f>IF(N224&lt;&gt;"",VLOOKUP(N224,Distribuidoras!$B$3:$B$30,1,0),"")</f>
        <v/>
      </c>
      <c r="BL224" s="104" t="e">
        <f>+VLOOKUP(O224,'Cod. Único Territorial'!$D$3:$D$348,1,0)</f>
        <v>#N/A</v>
      </c>
      <c r="BM224" s="104" t="e">
        <f>+VLOOKUP(P224,'Cod. Único Territorial'!$B$3:$B$348,1,0)</f>
        <v>#N/A</v>
      </c>
      <c r="BN224" s="104" t="e">
        <f>+VLOOKUP(Q224,'Sector Económico'!$B$3:$B$30,1,0)</f>
        <v>#N/A</v>
      </c>
      <c r="BO224" s="104" t="e">
        <f>+VLOOKUP(R224,'Sector Económico'!$C$3:$C$30,1,0)</f>
        <v>#N/A</v>
      </c>
      <c r="BP224" s="103">
        <f t="shared" si="62"/>
        <v>0</v>
      </c>
      <c r="BQ224" s="103">
        <f t="shared" si="62"/>
        <v>0</v>
      </c>
      <c r="BR224" s="103">
        <f t="shared" si="62"/>
        <v>0</v>
      </c>
      <c r="BS224" s="103">
        <f t="shared" si="52"/>
        <v>0</v>
      </c>
      <c r="BT224" s="101">
        <f t="shared" si="65"/>
        <v>0</v>
      </c>
      <c r="BU224" s="101">
        <f t="shared" si="65"/>
        <v>0</v>
      </c>
      <c r="BV224" s="101">
        <f t="shared" si="65"/>
        <v>0</v>
      </c>
      <c r="BW224" s="101">
        <f t="shared" si="63"/>
        <v>0</v>
      </c>
      <c r="BX224" s="101">
        <f t="shared" si="63"/>
        <v>0</v>
      </c>
      <c r="BY224" s="101">
        <f t="shared" si="63"/>
        <v>0</v>
      </c>
      <c r="BZ224" s="101">
        <f t="shared" si="63"/>
        <v>0</v>
      </c>
      <c r="CA224" s="101">
        <f t="shared" si="63"/>
        <v>0</v>
      </c>
      <c r="CB224" s="100">
        <f t="shared" si="63"/>
        <v>0</v>
      </c>
      <c r="CC224" s="101">
        <f t="shared" si="63"/>
        <v>0</v>
      </c>
      <c r="CD224" s="102">
        <f t="shared" si="63"/>
        <v>0</v>
      </c>
      <c r="CE224" s="100">
        <f t="shared" si="66"/>
        <v>0</v>
      </c>
      <c r="CF224" s="100">
        <f t="shared" si="66"/>
        <v>0</v>
      </c>
      <c r="CG224" s="100">
        <f t="shared" si="66"/>
        <v>0</v>
      </c>
      <c r="CH224" s="100">
        <f t="shared" si="66"/>
        <v>0</v>
      </c>
      <c r="CI224" s="100">
        <f t="shared" si="66"/>
        <v>0</v>
      </c>
      <c r="CJ224" s="103">
        <f t="shared" si="51"/>
        <v>0</v>
      </c>
      <c r="CK224" s="101">
        <f t="shared" si="51"/>
        <v>0</v>
      </c>
      <c r="CL224" s="103">
        <f t="shared" si="51"/>
        <v>0</v>
      </c>
      <c r="CM224" s="101" t="e">
        <f t="shared" si="64"/>
        <v>#DIV/0!</v>
      </c>
    </row>
    <row r="225" spans="2:91" ht="18" x14ac:dyDescent="0.35">
      <c r="B225" s="94"/>
      <c r="C225" s="97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53"/>
        <v>12</v>
      </c>
      <c r="AY225" s="100"/>
      <c r="AZ225" s="101"/>
      <c r="BA225" s="102">
        <f t="shared" si="54"/>
        <v>0</v>
      </c>
      <c r="BB225" s="100" t="e">
        <f t="shared" si="55"/>
        <v>#DIV/0!</v>
      </c>
      <c r="BC225" s="100">
        <f t="shared" si="56"/>
        <v>0</v>
      </c>
      <c r="BD225" s="100" t="e">
        <f t="shared" si="57"/>
        <v>#DIV/0!</v>
      </c>
      <c r="BE225" s="100">
        <f t="shared" si="58"/>
        <v>0</v>
      </c>
      <c r="BF225" s="100" t="e">
        <f t="shared" si="59"/>
        <v>#DIV/0!</v>
      </c>
      <c r="BG225" s="103" t="e">
        <f>+VLOOKUP(J225,'Código Barras'!$C$3:$D$1694,1,0)</f>
        <v>#N/A</v>
      </c>
      <c r="BH225" s="101" t="e">
        <f t="shared" si="60"/>
        <v>#DIV/0!</v>
      </c>
      <c r="BI225" s="103" t="e">
        <f>+VLOOKUP(L225,'Código Barras'!$C$3:$D$1694,1,0)</f>
        <v>#N/A</v>
      </c>
      <c r="BJ225" s="101" t="e">
        <f t="shared" si="61"/>
        <v>#DIV/0!</v>
      </c>
      <c r="BK225" s="104" t="str">
        <f>IF(N225&lt;&gt;"",VLOOKUP(N225,Distribuidoras!$B$3:$B$30,1,0),"")</f>
        <v/>
      </c>
      <c r="BL225" s="104" t="e">
        <f>+VLOOKUP(O225,'Cod. Único Territorial'!$D$3:$D$348,1,0)</f>
        <v>#N/A</v>
      </c>
      <c r="BM225" s="104" t="e">
        <f>+VLOOKUP(P225,'Cod. Único Territorial'!$B$3:$B$348,1,0)</f>
        <v>#N/A</v>
      </c>
      <c r="BN225" s="104" t="e">
        <f>+VLOOKUP(Q225,'Sector Económico'!$B$3:$B$30,1,0)</f>
        <v>#N/A</v>
      </c>
      <c r="BO225" s="104" t="e">
        <f>+VLOOKUP(R225,'Sector Económico'!$C$3:$C$30,1,0)</f>
        <v>#N/A</v>
      </c>
      <c r="BP225" s="103">
        <f t="shared" si="62"/>
        <v>0</v>
      </c>
      <c r="BQ225" s="103">
        <f t="shared" si="62"/>
        <v>0</v>
      </c>
      <c r="BR225" s="103">
        <f t="shared" si="62"/>
        <v>0</v>
      </c>
      <c r="BS225" s="103">
        <f t="shared" si="52"/>
        <v>0</v>
      </c>
      <c r="BT225" s="101">
        <f t="shared" si="65"/>
        <v>0</v>
      </c>
      <c r="BU225" s="101">
        <f t="shared" si="65"/>
        <v>0</v>
      </c>
      <c r="BV225" s="101">
        <f t="shared" si="65"/>
        <v>0</v>
      </c>
      <c r="BW225" s="101">
        <f t="shared" si="63"/>
        <v>0</v>
      </c>
      <c r="BX225" s="101">
        <f t="shared" si="63"/>
        <v>0</v>
      </c>
      <c r="BY225" s="101">
        <f t="shared" si="63"/>
        <v>0</v>
      </c>
      <c r="BZ225" s="101">
        <f t="shared" si="63"/>
        <v>0</v>
      </c>
      <c r="CA225" s="101">
        <f t="shared" si="63"/>
        <v>0</v>
      </c>
      <c r="CB225" s="100">
        <f t="shared" si="63"/>
        <v>0</v>
      </c>
      <c r="CC225" s="101">
        <f t="shared" si="63"/>
        <v>0</v>
      </c>
      <c r="CD225" s="102">
        <f t="shared" si="63"/>
        <v>0</v>
      </c>
      <c r="CE225" s="100">
        <f t="shared" si="66"/>
        <v>0</v>
      </c>
      <c r="CF225" s="100">
        <f t="shared" si="66"/>
        <v>0</v>
      </c>
      <c r="CG225" s="100">
        <f t="shared" si="66"/>
        <v>0</v>
      </c>
      <c r="CH225" s="100">
        <f t="shared" si="66"/>
        <v>0</v>
      </c>
      <c r="CI225" s="100">
        <f t="shared" si="66"/>
        <v>0</v>
      </c>
      <c r="CJ225" s="103">
        <f t="shared" si="51"/>
        <v>0</v>
      </c>
      <c r="CK225" s="101">
        <f t="shared" si="51"/>
        <v>0</v>
      </c>
      <c r="CL225" s="103">
        <f t="shared" si="51"/>
        <v>0</v>
      </c>
      <c r="CM225" s="101" t="e">
        <f t="shared" si="64"/>
        <v>#DIV/0!</v>
      </c>
    </row>
    <row r="226" spans="2:91" ht="18" x14ac:dyDescent="0.35">
      <c r="B226" s="94"/>
      <c r="C226" s="97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53"/>
        <v>12</v>
      </c>
      <c r="AY226" s="100"/>
      <c r="AZ226" s="101"/>
      <c r="BA226" s="102">
        <f t="shared" si="54"/>
        <v>0</v>
      </c>
      <c r="BB226" s="100" t="e">
        <f t="shared" si="55"/>
        <v>#DIV/0!</v>
      </c>
      <c r="BC226" s="100">
        <f t="shared" si="56"/>
        <v>0</v>
      </c>
      <c r="BD226" s="100" t="e">
        <f t="shared" si="57"/>
        <v>#DIV/0!</v>
      </c>
      <c r="BE226" s="100">
        <f t="shared" si="58"/>
        <v>0</v>
      </c>
      <c r="BF226" s="100" t="e">
        <f t="shared" si="59"/>
        <v>#DIV/0!</v>
      </c>
      <c r="BG226" s="103" t="e">
        <f>+VLOOKUP(J226,'Código Barras'!$C$3:$D$1694,1,0)</f>
        <v>#N/A</v>
      </c>
      <c r="BH226" s="101" t="e">
        <f t="shared" si="60"/>
        <v>#DIV/0!</v>
      </c>
      <c r="BI226" s="103" t="e">
        <f>+VLOOKUP(L226,'Código Barras'!$C$3:$D$1694,1,0)</f>
        <v>#N/A</v>
      </c>
      <c r="BJ226" s="101" t="e">
        <f t="shared" si="61"/>
        <v>#DIV/0!</v>
      </c>
      <c r="BK226" s="104" t="str">
        <f>IF(N226&lt;&gt;"",VLOOKUP(N226,Distribuidoras!$B$3:$B$30,1,0),"")</f>
        <v/>
      </c>
      <c r="BL226" s="104" t="e">
        <f>+VLOOKUP(O226,'Cod. Único Territorial'!$D$3:$D$348,1,0)</f>
        <v>#N/A</v>
      </c>
      <c r="BM226" s="104" t="e">
        <f>+VLOOKUP(P226,'Cod. Único Territorial'!$B$3:$B$348,1,0)</f>
        <v>#N/A</v>
      </c>
      <c r="BN226" s="104" t="e">
        <f>+VLOOKUP(Q226,'Sector Económico'!$B$3:$B$30,1,0)</f>
        <v>#N/A</v>
      </c>
      <c r="BO226" s="104" t="e">
        <f>+VLOOKUP(R226,'Sector Económico'!$C$3:$C$30,1,0)</f>
        <v>#N/A</v>
      </c>
      <c r="BP226" s="103">
        <f t="shared" si="62"/>
        <v>0</v>
      </c>
      <c r="BQ226" s="103">
        <f t="shared" si="62"/>
        <v>0</v>
      </c>
      <c r="BR226" s="103">
        <f t="shared" si="62"/>
        <v>0</v>
      </c>
      <c r="BS226" s="103">
        <f t="shared" si="52"/>
        <v>0</v>
      </c>
      <c r="BT226" s="101">
        <f t="shared" si="65"/>
        <v>0</v>
      </c>
      <c r="BU226" s="101">
        <f t="shared" si="65"/>
        <v>0</v>
      </c>
      <c r="BV226" s="101">
        <f t="shared" si="65"/>
        <v>0</v>
      </c>
      <c r="BW226" s="101">
        <f t="shared" si="63"/>
        <v>0</v>
      </c>
      <c r="BX226" s="101">
        <f t="shared" si="63"/>
        <v>0</v>
      </c>
      <c r="BY226" s="101">
        <f t="shared" si="63"/>
        <v>0</v>
      </c>
      <c r="BZ226" s="101">
        <f t="shared" si="63"/>
        <v>0</v>
      </c>
      <c r="CA226" s="101">
        <f t="shared" si="63"/>
        <v>0</v>
      </c>
      <c r="CB226" s="100">
        <f t="shared" si="63"/>
        <v>0</v>
      </c>
      <c r="CC226" s="101">
        <f t="shared" si="63"/>
        <v>0</v>
      </c>
      <c r="CD226" s="102">
        <f t="shared" si="63"/>
        <v>0</v>
      </c>
      <c r="CE226" s="100">
        <f t="shared" si="66"/>
        <v>0</v>
      </c>
      <c r="CF226" s="100">
        <f t="shared" si="66"/>
        <v>0</v>
      </c>
      <c r="CG226" s="100">
        <f t="shared" si="66"/>
        <v>0</v>
      </c>
      <c r="CH226" s="100">
        <f t="shared" si="66"/>
        <v>0</v>
      </c>
      <c r="CI226" s="100">
        <f t="shared" si="66"/>
        <v>0</v>
      </c>
      <c r="CJ226" s="103">
        <f t="shared" si="51"/>
        <v>0</v>
      </c>
      <c r="CK226" s="101">
        <f t="shared" si="51"/>
        <v>0</v>
      </c>
      <c r="CL226" s="103">
        <f t="shared" si="51"/>
        <v>0</v>
      </c>
      <c r="CM226" s="101" t="e">
        <f t="shared" si="64"/>
        <v>#DIV/0!</v>
      </c>
    </row>
    <row r="227" spans="2:91" ht="18" x14ac:dyDescent="0.35">
      <c r="B227" s="94"/>
      <c r="C227" s="97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53"/>
        <v>12</v>
      </c>
      <c r="AY227" s="100"/>
      <c r="AZ227" s="101"/>
      <c r="BA227" s="102">
        <f t="shared" si="54"/>
        <v>0</v>
      </c>
      <c r="BB227" s="100" t="e">
        <f t="shared" si="55"/>
        <v>#DIV/0!</v>
      </c>
      <c r="BC227" s="100">
        <f t="shared" si="56"/>
        <v>0</v>
      </c>
      <c r="BD227" s="100" t="e">
        <f t="shared" si="57"/>
        <v>#DIV/0!</v>
      </c>
      <c r="BE227" s="100">
        <f t="shared" si="58"/>
        <v>0</v>
      </c>
      <c r="BF227" s="100" t="e">
        <f t="shared" si="59"/>
        <v>#DIV/0!</v>
      </c>
      <c r="BG227" s="103" t="e">
        <f>+VLOOKUP(J227,'Código Barras'!$C$3:$D$1694,1,0)</f>
        <v>#N/A</v>
      </c>
      <c r="BH227" s="101" t="e">
        <f t="shared" si="60"/>
        <v>#DIV/0!</v>
      </c>
      <c r="BI227" s="103" t="e">
        <f>+VLOOKUP(L227,'Código Barras'!$C$3:$D$1694,1,0)</f>
        <v>#N/A</v>
      </c>
      <c r="BJ227" s="101" t="e">
        <f t="shared" si="61"/>
        <v>#DIV/0!</v>
      </c>
      <c r="BK227" s="104" t="str">
        <f>IF(N227&lt;&gt;"",VLOOKUP(N227,Distribuidoras!$B$3:$B$30,1,0),"")</f>
        <v/>
      </c>
      <c r="BL227" s="104" t="e">
        <f>+VLOOKUP(O227,'Cod. Único Territorial'!$D$3:$D$348,1,0)</f>
        <v>#N/A</v>
      </c>
      <c r="BM227" s="104" t="e">
        <f>+VLOOKUP(P227,'Cod. Único Territorial'!$B$3:$B$348,1,0)</f>
        <v>#N/A</v>
      </c>
      <c r="BN227" s="104" t="e">
        <f>+VLOOKUP(Q227,'Sector Económico'!$B$3:$B$30,1,0)</f>
        <v>#N/A</v>
      </c>
      <c r="BO227" s="104" t="e">
        <f>+VLOOKUP(R227,'Sector Económico'!$C$3:$C$30,1,0)</f>
        <v>#N/A</v>
      </c>
      <c r="BP227" s="103">
        <f t="shared" si="62"/>
        <v>0</v>
      </c>
      <c r="BQ227" s="103">
        <f t="shared" si="62"/>
        <v>0</v>
      </c>
      <c r="BR227" s="103">
        <f t="shared" si="62"/>
        <v>0</v>
      </c>
      <c r="BS227" s="103">
        <f t="shared" si="52"/>
        <v>0</v>
      </c>
      <c r="BT227" s="101">
        <f t="shared" si="65"/>
        <v>0</v>
      </c>
      <c r="BU227" s="101">
        <f t="shared" si="65"/>
        <v>0</v>
      </c>
      <c r="BV227" s="101">
        <f t="shared" si="65"/>
        <v>0</v>
      </c>
      <c r="BW227" s="101">
        <f t="shared" si="63"/>
        <v>0</v>
      </c>
      <c r="BX227" s="101">
        <f t="shared" si="63"/>
        <v>0</v>
      </c>
      <c r="BY227" s="101">
        <f t="shared" si="63"/>
        <v>0</v>
      </c>
      <c r="BZ227" s="101">
        <f t="shared" si="63"/>
        <v>0</v>
      </c>
      <c r="CA227" s="101">
        <f t="shared" si="63"/>
        <v>0</v>
      </c>
      <c r="CB227" s="100">
        <f t="shared" si="63"/>
        <v>0</v>
      </c>
      <c r="CC227" s="101">
        <f t="shared" si="63"/>
        <v>0</v>
      </c>
      <c r="CD227" s="102">
        <f t="shared" si="63"/>
        <v>0</v>
      </c>
      <c r="CE227" s="100">
        <f t="shared" si="66"/>
        <v>0</v>
      </c>
      <c r="CF227" s="100">
        <f t="shared" si="66"/>
        <v>0</v>
      </c>
      <c r="CG227" s="100">
        <f t="shared" si="66"/>
        <v>0</v>
      </c>
      <c r="CH227" s="100">
        <f t="shared" si="66"/>
        <v>0</v>
      </c>
      <c r="CI227" s="100">
        <f t="shared" si="66"/>
        <v>0</v>
      </c>
      <c r="CJ227" s="103">
        <f t="shared" si="51"/>
        <v>0</v>
      </c>
      <c r="CK227" s="101">
        <f t="shared" si="51"/>
        <v>0</v>
      </c>
      <c r="CL227" s="103">
        <f t="shared" si="51"/>
        <v>0</v>
      </c>
      <c r="CM227" s="101" t="e">
        <f t="shared" si="64"/>
        <v>#DIV/0!</v>
      </c>
    </row>
    <row r="228" spans="2:91" ht="18" x14ac:dyDescent="0.35">
      <c r="B228" s="94"/>
      <c r="C228" s="97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53"/>
        <v>12</v>
      </c>
      <c r="AY228" s="100"/>
      <c r="AZ228" s="101"/>
      <c r="BA228" s="102">
        <f t="shared" si="54"/>
        <v>0</v>
      </c>
      <c r="BB228" s="100" t="e">
        <f t="shared" si="55"/>
        <v>#DIV/0!</v>
      </c>
      <c r="BC228" s="100">
        <f t="shared" si="56"/>
        <v>0</v>
      </c>
      <c r="BD228" s="100" t="e">
        <f t="shared" si="57"/>
        <v>#DIV/0!</v>
      </c>
      <c r="BE228" s="100">
        <f t="shared" si="58"/>
        <v>0</v>
      </c>
      <c r="BF228" s="100" t="e">
        <f t="shared" si="59"/>
        <v>#DIV/0!</v>
      </c>
      <c r="BG228" s="103" t="e">
        <f>+VLOOKUP(J228,'Código Barras'!$C$3:$D$1694,1,0)</f>
        <v>#N/A</v>
      </c>
      <c r="BH228" s="101" t="e">
        <f t="shared" si="60"/>
        <v>#DIV/0!</v>
      </c>
      <c r="BI228" s="103" t="e">
        <f>+VLOOKUP(L228,'Código Barras'!$C$3:$D$1694,1,0)</f>
        <v>#N/A</v>
      </c>
      <c r="BJ228" s="101" t="e">
        <f t="shared" si="61"/>
        <v>#DIV/0!</v>
      </c>
      <c r="BK228" s="104" t="str">
        <f>IF(N228&lt;&gt;"",VLOOKUP(N228,Distribuidoras!$B$3:$B$30,1,0),"")</f>
        <v/>
      </c>
      <c r="BL228" s="104" t="e">
        <f>+VLOOKUP(O228,'Cod. Único Territorial'!$D$3:$D$348,1,0)</f>
        <v>#N/A</v>
      </c>
      <c r="BM228" s="104" t="e">
        <f>+VLOOKUP(P228,'Cod. Único Territorial'!$B$3:$B$348,1,0)</f>
        <v>#N/A</v>
      </c>
      <c r="BN228" s="104" t="e">
        <f>+VLOOKUP(Q228,'Sector Económico'!$B$3:$B$30,1,0)</f>
        <v>#N/A</v>
      </c>
      <c r="BO228" s="104" t="e">
        <f>+VLOOKUP(R228,'Sector Económico'!$C$3:$C$30,1,0)</f>
        <v>#N/A</v>
      </c>
      <c r="BP228" s="103">
        <f t="shared" si="62"/>
        <v>0</v>
      </c>
      <c r="BQ228" s="103">
        <f t="shared" si="62"/>
        <v>0</v>
      </c>
      <c r="BR228" s="103">
        <f t="shared" si="62"/>
        <v>0</v>
      </c>
      <c r="BS228" s="103">
        <f t="shared" si="52"/>
        <v>0</v>
      </c>
      <c r="BT228" s="101">
        <f t="shared" si="65"/>
        <v>0</v>
      </c>
      <c r="BU228" s="101">
        <f t="shared" si="65"/>
        <v>0</v>
      </c>
      <c r="BV228" s="101">
        <f t="shared" si="65"/>
        <v>0</v>
      </c>
      <c r="BW228" s="101">
        <f t="shared" si="63"/>
        <v>0</v>
      </c>
      <c r="BX228" s="101">
        <f t="shared" si="63"/>
        <v>0</v>
      </c>
      <c r="BY228" s="101">
        <f t="shared" si="63"/>
        <v>0</v>
      </c>
      <c r="BZ228" s="101">
        <f t="shared" si="63"/>
        <v>0</v>
      </c>
      <c r="CA228" s="101">
        <f t="shared" si="63"/>
        <v>0</v>
      </c>
      <c r="CB228" s="100">
        <f t="shared" si="63"/>
        <v>0</v>
      </c>
      <c r="CC228" s="101">
        <f t="shared" si="63"/>
        <v>0</v>
      </c>
      <c r="CD228" s="102">
        <f t="shared" si="63"/>
        <v>0</v>
      </c>
      <c r="CE228" s="100">
        <f t="shared" si="66"/>
        <v>0</v>
      </c>
      <c r="CF228" s="100">
        <f t="shared" si="66"/>
        <v>0</v>
      </c>
      <c r="CG228" s="100">
        <f t="shared" si="66"/>
        <v>0</v>
      </c>
      <c r="CH228" s="100">
        <f t="shared" si="66"/>
        <v>0</v>
      </c>
      <c r="CI228" s="100">
        <f t="shared" si="66"/>
        <v>0</v>
      </c>
      <c r="CJ228" s="103">
        <f t="shared" si="51"/>
        <v>0</v>
      </c>
      <c r="CK228" s="101">
        <f t="shared" si="51"/>
        <v>0</v>
      </c>
      <c r="CL228" s="103">
        <f t="shared" si="51"/>
        <v>0</v>
      </c>
      <c r="CM228" s="101" t="e">
        <f t="shared" si="64"/>
        <v>#DIV/0!</v>
      </c>
    </row>
    <row r="229" spans="2:91" ht="18" x14ac:dyDescent="0.35">
      <c r="B229" s="94"/>
      <c r="C229" s="97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53"/>
        <v>12</v>
      </c>
      <c r="AY229" s="100"/>
      <c r="AZ229" s="101"/>
      <c r="BA229" s="102">
        <f t="shared" si="54"/>
        <v>0</v>
      </c>
      <c r="BB229" s="100" t="e">
        <f t="shared" si="55"/>
        <v>#DIV/0!</v>
      </c>
      <c r="BC229" s="100">
        <f t="shared" si="56"/>
        <v>0</v>
      </c>
      <c r="BD229" s="100" t="e">
        <f t="shared" si="57"/>
        <v>#DIV/0!</v>
      </c>
      <c r="BE229" s="100">
        <f t="shared" si="58"/>
        <v>0</v>
      </c>
      <c r="BF229" s="100" t="e">
        <f t="shared" si="59"/>
        <v>#DIV/0!</v>
      </c>
      <c r="BG229" s="103" t="e">
        <f>+VLOOKUP(J229,'Código Barras'!$C$3:$D$1694,1,0)</f>
        <v>#N/A</v>
      </c>
      <c r="BH229" s="101" t="e">
        <f t="shared" si="60"/>
        <v>#DIV/0!</v>
      </c>
      <c r="BI229" s="103" t="e">
        <f>+VLOOKUP(L229,'Código Barras'!$C$3:$D$1694,1,0)</f>
        <v>#N/A</v>
      </c>
      <c r="BJ229" s="101" t="e">
        <f t="shared" si="61"/>
        <v>#DIV/0!</v>
      </c>
      <c r="BK229" s="104" t="str">
        <f>IF(N229&lt;&gt;"",VLOOKUP(N229,Distribuidoras!$B$3:$B$30,1,0),"")</f>
        <v/>
      </c>
      <c r="BL229" s="104" t="e">
        <f>+VLOOKUP(O229,'Cod. Único Territorial'!$D$3:$D$348,1,0)</f>
        <v>#N/A</v>
      </c>
      <c r="BM229" s="104" t="e">
        <f>+VLOOKUP(P229,'Cod. Único Territorial'!$B$3:$B$348,1,0)</f>
        <v>#N/A</v>
      </c>
      <c r="BN229" s="104" t="e">
        <f>+VLOOKUP(Q229,'Sector Económico'!$B$3:$B$30,1,0)</f>
        <v>#N/A</v>
      </c>
      <c r="BO229" s="104" t="e">
        <f>+VLOOKUP(R229,'Sector Económico'!$C$3:$C$30,1,0)</f>
        <v>#N/A</v>
      </c>
      <c r="BP229" s="103">
        <f t="shared" si="62"/>
        <v>0</v>
      </c>
      <c r="BQ229" s="103">
        <f t="shared" si="62"/>
        <v>0</v>
      </c>
      <c r="BR229" s="103">
        <f t="shared" si="62"/>
        <v>0</v>
      </c>
      <c r="BS229" s="103">
        <f t="shared" si="52"/>
        <v>0</v>
      </c>
      <c r="BT229" s="101">
        <f t="shared" si="65"/>
        <v>0</v>
      </c>
      <c r="BU229" s="101">
        <f t="shared" si="65"/>
        <v>0</v>
      </c>
      <c r="BV229" s="101">
        <f t="shared" si="65"/>
        <v>0</v>
      </c>
      <c r="BW229" s="101">
        <f t="shared" si="63"/>
        <v>0</v>
      </c>
      <c r="BX229" s="101">
        <f t="shared" si="63"/>
        <v>0</v>
      </c>
      <c r="BY229" s="101">
        <f t="shared" si="63"/>
        <v>0</v>
      </c>
      <c r="BZ229" s="101">
        <f t="shared" si="63"/>
        <v>0</v>
      </c>
      <c r="CA229" s="101">
        <f t="shared" si="63"/>
        <v>0</v>
      </c>
      <c r="CB229" s="100">
        <f t="shared" si="63"/>
        <v>0</v>
      </c>
      <c r="CC229" s="101">
        <f t="shared" si="63"/>
        <v>0</v>
      </c>
      <c r="CD229" s="102">
        <f t="shared" si="63"/>
        <v>0</v>
      </c>
      <c r="CE229" s="100">
        <f t="shared" si="66"/>
        <v>0</v>
      </c>
      <c r="CF229" s="100">
        <f t="shared" si="66"/>
        <v>0</v>
      </c>
      <c r="CG229" s="100">
        <f t="shared" si="66"/>
        <v>0</v>
      </c>
      <c r="CH229" s="100">
        <f t="shared" si="66"/>
        <v>0</v>
      </c>
      <c r="CI229" s="100">
        <f t="shared" si="66"/>
        <v>0</v>
      </c>
      <c r="CJ229" s="103">
        <f t="shared" si="51"/>
        <v>0</v>
      </c>
      <c r="CK229" s="101">
        <f t="shared" si="51"/>
        <v>0</v>
      </c>
      <c r="CL229" s="103">
        <f t="shared" si="51"/>
        <v>0</v>
      </c>
      <c r="CM229" s="101" t="e">
        <f t="shared" si="64"/>
        <v>#DIV/0!</v>
      </c>
    </row>
    <row r="230" spans="2:91" ht="18" x14ac:dyDescent="0.35">
      <c r="B230" s="94"/>
      <c r="C230" s="97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53"/>
        <v>12</v>
      </c>
      <c r="AY230" s="100"/>
      <c r="AZ230" s="101"/>
      <c r="BA230" s="102">
        <f t="shared" si="54"/>
        <v>0</v>
      </c>
      <c r="BB230" s="100" t="e">
        <f t="shared" si="55"/>
        <v>#DIV/0!</v>
      </c>
      <c r="BC230" s="100">
        <f t="shared" si="56"/>
        <v>0</v>
      </c>
      <c r="BD230" s="100" t="e">
        <f t="shared" si="57"/>
        <v>#DIV/0!</v>
      </c>
      <c r="BE230" s="100">
        <f t="shared" si="58"/>
        <v>0</v>
      </c>
      <c r="BF230" s="100" t="e">
        <f t="shared" si="59"/>
        <v>#DIV/0!</v>
      </c>
      <c r="BG230" s="103" t="e">
        <f>+VLOOKUP(J230,'Código Barras'!$C$3:$D$1694,1,0)</f>
        <v>#N/A</v>
      </c>
      <c r="BH230" s="101" t="e">
        <f t="shared" si="60"/>
        <v>#DIV/0!</v>
      </c>
      <c r="BI230" s="103" t="e">
        <f>+VLOOKUP(L230,'Código Barras'!$C$3:$D$1694,1,0)</f>
        <v>#N/A</v>
      </c>
      <c r="BJ230" s="101" t="e">
        <f t="shared" si="61"/>
        <v>#DIV/0!</v>
      </c>
      <c r="BK230" s="104" t="str">
        <f>IF(N230&lt;&gt;"",VLOOKUP(N230,Distribuidoras!$B$3:$B$30,1,0),"")</f>
        <v/>
      </c>
      <c r="BL230" s="104" t="e">
        <f>+VLOOKUP(O230,'Cod. Único Territorial'!$D$3:$D$348,1,0)</f>
        <v>#N/A</v>
      </c>
      <c r="BM230" s="104" t="e">
        <f>+VLOOKUP(P230,'Cod. Único Territorial'!$B$3:$B$348,1,0)</f>
        <v>#N/A</v>
      </c>
      <c r="BN230" s="104" t="e">
        <f>+VLOOKUP(Q230,'Sector Económico'!$B$3:$B$30,1,0)</f>
        <v>#N/A</v>
      </c>
      <c r="BO230" s="104" t="e">
        <f>+VLOOKUP(R230,'Sector Económico'!$C$3:$C$30,1,0)</f>
        <v>#N/A</v>
      </c>
      <c r="BP230" s="103">
        <f t="shared" si="62"/>
        <v>0</v>
      </c>
      <c r="BQ230" s="103">
        <f t="shared" si="62"/>
        <v>0</v>
      </c>
      <c r="BR230" s="103">
        <f t="shared" si="62"/>
        <v>0</v>
      </c>
      <c r="BS230" s="103">
        <f t="shared" si="52"/>
        <v>0</v>
      </c>
      <c r="BT230" s="101">
        <f t="shared" si="65"/>
        <v>0</v>
      </c>
      <c r="BU230" s="101">
        <f t="shared" si="65"/>
        <v>0</v>
      </c>
      <c r="BV230" s="101">
        <f t="shared" si="65"/>
        <v>0</v>
      </c>
      <c r="BW230" s="101">
        <f t="shared" si="63"/>
        <v>0</v>
      </c>
      <c r="BX230" s="101">
        <f t="shared" si="63"/>
        <v>0</v>
      </c>
      <c r="BY230" s="101">
        <f t="shared" si="63"/>
        <v>0</v>
      </c>
      <c r="BZ230" s="101">
        <f t="shared" si="63"/>
        <v>0</v>
      </c>
      <c r="CA230" s="101">
        <f t="shared" si="63"/>
        <v>0</v>
      </c>
      <c r="CB230" s="100">
        <f t="shared" si="63"/>
        <v>0</v>
      </c>
      <c r="CC230" s="101">
        <f t="shared" si="63"/>
        <v>0</v>
      </c>
      <c r="CD230" s="102">
        <f t="shared" si="63"/>
        <v>0</v>
      </c>
      <c r="CE230" s="100">
        <f t="shared" si="66"/>
        <v>0</v>
      </c>
      <c r="CF230" s="100">
        <f t="shared" si="66"/>
        <v>0</v>
      </c>
      <c r="CG230" s="100">
        <f t="shared" si="66"/>
        <v>0</v>
      </c>
      <c r="CH230" s="100">
        <f t="shared" si="66"/>
        <v>0</v>
      </c>
      <c r="CI230" s="100">
        <f t="shared" si="66"/>
        <v>0</v>
      </c>
      <c r="CJ230" s="103">
        <f t="shared" si="51"/>
        <v>0</v>
      </c>
      <c r="CK230" s="101">
        <f t="shared" si="51"/>
        <v>0</v>
      </c>
      <c r="CL230" s="103">
        <f t="shared" si="51"/>
        <v>0</v>
      </c>
      <c r="CM230" s="101" t="e">
        <f t="shared" si="64"/>
        <v>#DIV/0!</v>
      </c>
    </row>
    <row r="231" spans="2:91" ht="18" x14ac:dyDescent="0.35">
      <c r="B231" s="94"/>
      <c r="C231" s="97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53"/>
        <v>12</v>
      </c>
      <c r="AY231" s="100"/>
      <c r="AZ231" s="101"/>
      <c r="BA231" s="102">
        <f t="shared" si="54"/>
        <v>0</v>
      </c>
      <c r="BB231" s="100" t="e">
        <f t="shared" si="55"/>
        <v>#DIV/0!</v>
      </c>
      <c r="BC231" s="100">
        <f t="shared" si="56"/>
        <v>0</v>
      </c>
      <c r="BD231" s="100" t="e">
        <f t="shared" si="57"/>
        <v>#DIV/0!</v>
      </c>
      <c r="BE231" s="100">
        <f t="shared" si="58"/>
        <v>0</v>
      </c>
      <c r="BF231" s="100" t="e">
        <f t="shared" si="59"/>
        <v>#DIV/0!</v>
      </c>
      <c r="BG231" s="103" t="e">
        <f>+VLOOKUP(J231,'Código Barras'!$C$3:$D$1694,1,0)</f>
        <v>#N/A</v>
      </c>
      <c r="BH231" s="101" t="e">
        <f t="shared" si="60"/>
        <v>#DIV/0!</v>
      </c>
      <c r="BI231" s="103" t="e">
        <f>+VLOOKUP(L231,'Código Barras'!$C$3:$D$1694,1,0)</f>
        <v>#N/A</v>
      </c>
      <c r="BJ231" s="101" t="e">
        <f t="shared" si="61"/>
        <v>#DIV/0!</v>
      </c>
      <c r="BK231" s="104" t="str">
        <f>IF(N231&lt;&gt;"",VLOOKUP(N231,Distribuidoras!$B$3:$B$30,1,0),"")</f>
        <v/>
      </c>
      <c r="BL231" s="104" t="e">
        <f>+VLOOKUP(O231,'Cod. Único Territorial'!$D$3:$D$348,1,0)</f>
        <v>#N/A</v>
      </c>
      <c r="BM231" s="104" t="e">
        <f>+VLOOKUP(P231,'Cod. Único Territorial'!$B$3:$B$348,1,0)</f>
        <v>#N/A</v>
      </c>
      <c r="BN231" s="104" t="e">
        <f>+VLOOKUP(Q231,'Sector Económico'!$B$3:$B$30,1,0)</f>
        <v>#N/A</v>
      </c>
      <c r="BO231" s="104" t="e">
        <f>+VLOOKUP(R231,'Sector Económico'!$C$3:$C$30,1,0)</f>
        <v>#N/A</v>
      </c>
      <c r="BP231" s="103">
        <f t="shared" si="62"/>
        <v>0</v>
      </c>
      <c r="BQ231" s="103">
        <f t="shared" si="62"/>
        <v>0</v>
      </c>
      <c r="BR231" s="103">
        <f t="shared" si="62"/>
        <v>0</v>
      </c>
      <c r="BS231" s="103">
        <f t="shared" si="52"/>
        <v>0</v>
      </c>
      <c r="BT231" s="101">
        <f t="shared" si="65"/>
        <v>0</v>
      </c>
      <c r="BU231" s="101">
        <f t="shared" si="65"/>
        <v>0</v>
      </c>
      <c r="BV231" s="101">
        <f t="shared" si="65"/>
        <v>0</v>
      </c>
      <c r="BW231" s="101">
        <f t="shared" si="63"/>
        <v>0</v>
      </c>
      <c r="BX231" s="101">
        <f t="shared" si="63"/>
        <v>0</v>
      </c>
      <c r="BY231" s="101">
        <f t="shared" si="63"/>
        <v>0</v>
      </c>
      <c r="BZ231" s="101">
        <f t="shared" si="63"/>
        <v>0</v>
      </c>
      <c r="CA231" s="101">
        <f t="shared" si="63"/>
        <v>0</v>
      </c>
      <c r="CB231" s="100">
        <f t="shared" si="63"/>
        <v>0</v>
      </c>
      <c r="CC231" s="101">
        <f t="shared" si="63"/>
        <v>0</v>
      </c>
      <c r="CD231" s="102">
        <f t="shared" si="63"/>
        <v>0</v>
      </c>
      <c r="CE231" s="100">
        <f t="shared" si="66"/>
        <v>0</v>
      </c>
      <c r="CF231" s="100">
        <f t="shared" si="66"/>
        <v>0</v>
      </c>
      <c r="CG231" s="100">
        <f t="shared" si="66"/>
        <v>0</v>
      </c>
      <c r="CH231" s="100">
        <f t="shared" si="66"/>
        <v>0</v>
      </c>
      <c r="CI231" s="100">
        <f t="shared" si="66"/>
        <v>0</v>
      </c>
      <c r="CJ231" s="103">
        <f t="shared" si="51"/>
        <v>0</v>
      </c>
      <c r="CK231" s="101">
        <f t="shared" si="51"/>
        <v>0</v>
      </c>
      <c r="CL231" s="103">
        <f t="shared" si="51"/>
        <v>0</v>
      </c>
      <c r="CM231" s="101" t="e">
        <f t="shared" si="64"/>
        <v>#DIV/0!</v>
      </c>
    </row>
    <row r="232" spans="2:91" ht="18" x14ac:dyDescent="0.35">
      <c r="B232" s="94"/>
      <c r="C232" s="97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53"/>
        <v>12</v>
      </c>
      <c r="AY232" s="100"/>
      <c r="AZ232" s="101"/>
      <c r="BA232" s="102">
        <f t="shared" si="54"/>
        <v>0</v>
      </c>
      <c r="BB232" s="100" t="e">
        <f t="shared" si="55"/>
        <v>#DIV/0!</v>
      </c>
      <c r="BC232" s="100">
        <f t="shared" si="56"/>
        <v>0</v>
      </c>
      <c r="BD232" s="100" t="e">
        <f t="shared" si="57"/>
        <v>#DIV/0!</v>
      </c>
      <c r="BE232" s="100">
        <f t="shared" si="58"/>
        <v>0</v>
      </c>
      <c r="BF232" s="100" t="e">
        <f t="shared" si="59"/>
        <v>#DIV/0!</v>
      </c>
      <c r="BG232" s="103" t="e">
        <f>+VLOOKUP(J232,'Código Barras'!$C$3:$D$1694,1,0)</f>
        <v>#N/A</v>
      </c>
      <c r="BH232" s="101" t="e">
        <f t="shared" si="60"/>
        <v>#DIV/0!</v>
      </c>
      <c r="BI232" s="103" t="e">
        <f>+VLOOKUP(L232,'Código Barras'!$C$3:$D$1694,1,0)</f>
        <v>#N/A</v>
      </c>
      <c r="BJ232" s="101" t="e">
        <f t="shared" si="61"/>
        <v>#DIV/0!</v>
      </c>
      <c r="BK232" s="104" t="str">
        <f>IF(N232&lt;&gt;"",VLOOKUP(N232,Distribuidoras!$B$3:$B$30,1,0),"")</f>
        <v/>
      </c>
      <c r="BL232" s="104" t="e">
        <f>+VLOOKUP(O232,'Cod. Único Territorial'!$D$3:$D$348,1,0)</f>
        <v>#N/A</v>
      </c>
      <c r="BM232" s="104" t="e">
        <f>+VLOOKUP(P232,'Cod. Único Territorial'!$B$3:$B$348,1,0)</f>
        <v>#N/A</v>
      </c>
      <c r="BN232" s="104" t="e">
        <f>+VLOOKUP(Q232,'Sector Económico'!$B$3:$B$30,1,0)</f>
        <v>#N/A</v>
      </c>
      <c r="BO232" s="104" t="e">
        <f>+VLOOKUP(R232,'Sector Económico'!$C$3:$C$30,1,0)</f>
        <v>#N/A</v>
      </c>
      <c r="BP232" s="103">
        <f t="shared" si="62"/>
        <v>0</v>
      </c>
      <c r="BQ232" s="103">
        <f t="shared" si="62"/>
        <v>0</v>
      </c>
      <c r="BR232" s="103">
        <f t="shared" si="62"/>
        <v>0</v>
      </c>
      <c r="BS232" s="103">
        <f t="shared" si="52"/>
        <v>0</v>
      </c>
      <c r="BT232" s="101">
        <f t="shared" si="65"/>
        <v>0</v>
      </c>
      <c r="BU232" s="101">
        <f t="shared" si="65"/>
        <v>0</v>
      </c>
      <c r="BV232" s="101">
        <f t="shared" si="65"/>
        <v>0</v>
      </c>
      <c r="BW232" s="101">
        <f t="shared" si="63"/>
        <v>0</v>
      </c>
      <c r="BX232" s="101">
        <f t="shared" si="63"/>
        <v>0</v>
      </c>
      <c r="BY232" s="101">
        <f t="shared" si="63"/>
        <v>0</v>
      </c>
      <c r="BZ232" s="101">
        <f t="shared" si="63"/>
        <v>0</v>
      </c>
      <c r="CA232" s="101">
        <f t="shared" si="63"/>
        <v>0</v>
      </c>
      <c r="CB232" s="100">
        <f t="shared" si="63"/>
        <v>0</v>
      </c>
      <c r="CC232" s="101">
        <f t="shared" si="63"/>
        <v>0</v>
      </c>
      <c r="CD232" s="102">
        <f t="shared" si="63"/>
        <v>0</v>
      </c>
      <c r="CE232" s="100">
        <f t="shared" si="66"/>
        <v>0</v>
      </c>
      <c r="CF232" s="100">
        <f t="shared" si="66"/>
        <v>0</v>
      </c>
      <c r="CG232" s="100">
        <f t="shared" si="66"/>
        <v>0</v>
      </c>
      <c r="CH232" s="100">
        <f t="shared" si="66"/>
        <v>0</v>
      </c>
      <c r="CI232" s="100">
        <f t="shared" si="66"/>
        <v>0</v>
      </c>
      <c r="CJ232" s="103">
        <f t="shared" si="51"/>
        <v>0</v>
      </c>
      <c r="CK232" s="101">
        <f t="shared" si="51"/>
        <v>0</v>
      </c>
      <c r="CL232" s="103">
        <f t="shared" si="51"/>
        <v>0</v>
      </c>
      <c r="CM232" s="101" t="e">
        <f t="shared" si="64"/>
        <v>#DIV/0!</v>
      </c>
    </row>
    <row r="233" spans="2:91" ht="18" x14ac:dyDescent="0.35">
      <c r="B233" s="94"/>
      <c r="C233" s="97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53"/>
        <v>12</v>
      </c>
      <c r="AY233" s="100"/>
      <c r="AZ233" s="101"/>
      <c r="BA233" s="102">
        <f t="shared" si="54"/>
        <v>0</v>
      </c>
      <c r="BB233" s="100" t="e">
        <f t="shared" si="55"/>
        <v>#DIV/0!</v>
      </c>
      <c r="BC233" s="100">
        <f t="shared" si="56"/>
        <v>0</v>
      </c>
      <c r="BD233" s="100" t="e">
        <f t="shared" si="57"/>
        <v>#DIV/0!</v>
      </c>
      <c r="BE233" s="100">
        <f t="shared" si="58"/>
        <v>0</v>
      </c>
      <c r="BF233" s="100" t="e">
        <f t="shared" si="59"/>
        <v>#DIV/0!</v>
      </c>
      <c r="BG233" s="103" t="e">
        <f>+VLOOKUP(J233,'Código Barras'!$C$3:$D$1694,1,0)</f>
        <v>#N/A</v>
      </c>
      <c r="BH233" s="101" t="e">
        <f t="shared" si="60"/>
        <v>#DIV/0!</v>
      </c>
      <c r="BI233" s="103" t="e">
        <f>+VLOOKUP(L233,'Código Barras'!$C$3:$D$1694,1,0)</f>
        <v>#N/A</v>
      </c>
      <c r="BJ233" s="101" t="e">
        <f t="shared" si="61"/>
        <v>#DIV/0!</v>
      </c>
      <c r="BK233" s="104" t="str">
        <f>IF(N233&lt;&gt;"",VLOOKUP(N233,Distribuidoras!$B$3:$B$30,1,0),"")</f>
        <v/>
      </c>
      <c r="BL233" s="104" t="e">
        <f>+VLOOKUP(O233,'Cod. Único Territorial'!$D$3:$D$348,1,0)</f>
        <v>#N/A</v>
      </c>
      <c r="BM233" s="104" t="e">
        <f>+VLOOKUP(P233,'Cod. Único Territorial'!$B$3:$B$348,1,0)</f>
        <v>#N/A</v>
      </c>
      <c r="BN233" s="104" t="e">
        <f>+VLOOKUP(Q233,'Sector Económico'!$B$3:$B$30,1,0)</f>
        <v>#N/A</v>
      </c>
      <c r="BO233" s="104" t="e">
        <f>+VLOOKUP(R233,'Sector Económico'!$C$3:$C$30,1,0)</f>
        <v>#N/A</v>
      </c>
      <c r="BP233" s="103">
        <f t="shared" si="62"/>
        <v>0</v>
      </c>
      <c r="BQ233" s="103">
        <f t="shared" si="62"/>
        <v>0</v>
      </c>
      <c r="BR233" s="103">
        <f t="shared" si="62"/>
        <v>0</v>
      </c>
      <c r="BS233" s="103">
        <f t="shared" si="52"/>
        <v>0</v>
      </c>
      <c r="BT233" s="101">
        <f t="shared" si="65"/>
        <v>0</v>
      </c>
      <c r="BU233" s="101">
        <f t="shared" si="65"/>
        <v>0</v>
      </c>
      <c r="BV233" s="101">
        <f t="shared" si="65"/>
        <v>0</v>
      </c>
      <c r="BW233" s="101">
        <f t="shared" si="63"/>
        <v>0</v>
      </c>
      <c r="BX233" s="101">
        <f t="shared" si="63"/>
        <v>0</v>
      </c>
      <c r="BY233" s="101">
        <f t="shared" si="63"/>
        <v>0</v>
      </c>
      <c r="BZ233" s="101">
        <f t="shared" si="63"/>
        <v>0</v>
      </c>
      <c r="CA233" s="101">
        <f t="shared" si="63"/>
        <v>0</v>
      </c>
      <c r="CB233" s="100">
        <f t="shared" si="63"/>
        <v>0</v>
      </c>
      <c r="CC233" s="101">
        <f t="shared" si="63"/>
        <v>0</v>
      </c>
      <c r="CD233" s="102">
        <f t="shared" si="63"/>
        <v>0</v>
      </c>
      <c r="CE233" s="100">
        <f t="shared" si="66"/>
        <v>0</v>
      </c>
      <c r="CF233" s="100">
        <f t="shared" si="66"/>
        <v>0</v>
      </c>
      <c r="CG233" s="100">
        <f t="shared" si="66"/>
        <v>0</v>
      </c>
      <c r="CH233" s="100">
        <f t="shared" si="66"/>
        <v>0</v>
      </c>
      <c r="CI233" s="100">
        <f t="shared" si="66"/>
        <v>0</v>
      </c>
      <c r="CJ233" s="103">
        <f t="shared" si="51"/>
        <v>0</v>
      </c>
      <c r="CK233" s="101">
        <f t="shared" si="51"/>
        <v>0</v>
      </c>
      <c r="CL233" s="103">
        <f t="shared" si="51"/>
        <v>0</v>
      </c>
      <c r="CM233" s="101" t="e">
        <f t="shared" si="64"/>
        <v>#DIV/0!</v>
      </c>
    </row>
    <row r="234" spans="2:91" ht="18" x14ac:dyDescent="0.35">
      <c r="B234" s="94"/>
      <c r="C234" s="97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53"/>
        <v>12</v>
      </c>
      <c r="AY234" s="100"/>
      <c r="AZ234" s="101"/>
      <c r="BA234" s="102">
        <f t="shared" si="54"/>
        <v>0</v>
      </c>
      <c r="BB234" s="100" t="e">
        <f t="shared" si="55"/>
        <v>#DIV/0!</v>
      </c>
      <c r="BC234" s="100">
        <f t="shared" si="56"/>
        <v>0</v>
      </c>
      <c r="BD234" s="100" t="e">
        <f t="shared" si="57"/>
        <v>#DIV/0!</v>
      </c>
      <c r="BE234" s="100">
        <f t="shared" si="58"/>
        <v>0</v>
      </c>
      <c r="BF234" s="100" t="e">
        <f t="shared" si="59"/>
        <v>#DIV/0!</v>
      </c>
      <c r="BG234" s="103" t="e">
        <f>+VLOOKUP(J234,'Código Barras'!$C$3:$D$1694,1,0)</f>
        <v>#N/A</v>
      </c>
      <c r="BH234" s="101" t="e">
        <f t="shared" si="60"/>
        <v>#DIV/0!</v>
      </c>
      <c r="BI234" s="103" t="e">
        <f>+VLOOKUP(L234,'Código Barras'!$C$3:$D$1694,1,0)</f>
        <v>#N/A</v>
      </c>
      <c r="BJ234" s="101" t="e">
        <f t="shared" si="61"/>
        <v>#DIV/0!</v>
      </c>
      <c r="BK234" s="104" t="str">
        <f>IF(N234&lt;&gt;"",VLOOKUP(N234,Distribuidoras!$B$3:$B$30,1,0),"")</f>
        <v/>
      </c>
      <c r="BL234" s="104" t="e">
        <f>+VLOOKUP(O234,'Cod. Único Territorial'!$D$3:$D$348,1,0)</f>
        <v>#N/A</v>
      </c>
      <c r="BM234" s="104" t="e">
        <f>+VLOOKUP(P234,'Cod. Único Territorial'!$B$3:$B$348,1,0)</f>
        <v>#N/A</v>
      </c>
      <c r="BN234" s="104" t="e">
        <f>+VLOOKUP(Q234,'Sector Económico'!$B$3:$B$30,1,0)</f>
        <v>#N/A</v>
      </c>
      <c r="BO234" s="104" t="e">
        <f>+VLOOKUP(R234,'Sector Económico'!$C$3:$C$30,1,0)</f>
        <v>#N/A</v>
      </c>
      <c r="BP234" s="103">
        <f t="shared" si="62"/>
        <v>0</v>
      </c>
      <c r="BQ234" s="103">
        <f t="shared" si="62"/>
        <v>0</v>
      </c>
      <c r="BR234" s="103">
        <f t="shared" si="62"/>
        <v>0</v>
      </c>
      <c r="BS234" s="103">
        <f t="shared" si="52"/>
        <v>0</v>
      </c>
      <c r="BT234" s="101">
        <f t="shared" si="65"/>
        <v>0</v>
      </c>
      <c r="BU234" s="101">
        <f t="shared" si="65"/>
        <v>0</v>
      </c>
      <c r="BV234" s="101">
        <f t="shared" si="65"/>
        <v>0</v>
      </c>
      <c r="BW234" s="101">
        <f t="shared" si="63"/>
        <v>0</v>
      </c>
      <c r="BX234" s="101">
        <f t="shared" si="63"/>
        <v>0</v>
      </c>
      <c r="BY234" s="101">
        <f t="shared" si="63"/>
        <v>0</v>
      </c>
      <c r="BZ234" s="101">
        <f t="shared" si="63"/>
        <v>0</v>
      </c>
      <c r="CA234" s="101">
        <f t="shared" si="63"/>
        <v>0</v>
      </c>
      <c r="CB234" s="100">
        <f t="shared" si="63"/>
        <v>0</v>
      </c>
      <c r="CC234" s="101">
        <f t="shared" si="63"/>
        <v>0</v>
      </c>
      <c r="CD234" s="102">
        <f t="shared" si="63"/>
        <v>0</v>
      </c>
      <c r="CE234" s="100">
        <f t="shared" si="66"/>
        <v>0</v>
      </c>
      <c r="CF234" s="100">
        <f t="shared" si="66"/>
        <v>0</v>
      </c>
      <c r="CG234" s="100">
        <f t="shared" si="66"/>
        <v>0</v>
      </c>
      <c r="CH234" s="100">
        <f t="shared" si="66"/>
        <v>0</v>
      </c>
      <c r="CI234" s="100">
        <f t="shared" si="66"/>
        <v>0</v>
      </c>
      <c r="CJ234" s="103">
        <f t="shared" si="51"/>
        <v>0</v>
      </c>
      <c r="CK234" s="101">
        <f t="shared" si="51"/>
        <v>0</v>
      </c>
      <c r="CL234" s="103">
        <f t="shared" si="51"/>
        <v>0</v>
      </c>
      <c r="CM234" s="101" t="e">
        <f t="shared" si="64"/>
        <v>#DIV/0!</v>
      </c>
    </row>
    <row r="235" spans="2:91" ht="18" x14ac:dyDescent="0.35">
      <c r="B235" s="94"/>
      <c r="C235" s="97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53"/>
        <v>12</v>
      </c>
      <c r="AY235" s="100"/>
      <c r="AZ235" s="101"/>
      <c r="BA235" s="102">
        <f t="shared" si="54"/>
        <v>0</v>
      </c>
      <c r="BB235" s="100" t="e">
        <f t="shared" si="55"/>
        <v>#DIV/0!</v>
      </c>
      <c r="BC235" s="100">
        <f t="shared" si="56"/>
        <v>0</v>
      </c>
      <c r="BD235" s="100" t="e">
        <f t="shared" si="57"/>
        <v>#DIV/0!</v>
      </c>
      <c r="BE235" s="100">
        <f t="shared" si="58"/>
        <v>0</v>
      </c>
      <c r="BF235" s="100" t="e">
        <f t="shared" si="59"/>
        <v>#DIV/0!</v>
      </c>
      <c r="BG235" s="103" t="e">
        <f>+VLOOKUP(J235,'Código Barras'!$C$3:$D$1694,1,0)</f>
        <v>#N/A</v>
      </c>
      <c r="BH235" s="101" t="e">
        <f t="shared" si="60"/>
        <v>#DIV/0!</v>
      </c>
      <c r="BI235" s="103" t="e">
        <f>+VLOOKUP(L235,'Código Barras'!$C$3:$D$1694,1,0)</f>
        <v>#N/A</v>
      </c>
      <c r="BJ235" s="101" t="e">
        <f t="shared" si="61"/>
        <v>#DIV/0!</v>
      </c>
      <c r="BK235" s="104" t="str">
        <f>IF(N235&lt;&gt;"",VLOOKUP(N235,Distribuidoras!$B$3:$B$30,1,0),"")</f>
        <v/>
      </c>
      <c r="BL235" s="104" t="e">
        <f>+VLOOKUP(O235,'Cod. Único Territorial'!$D$3:$D$348,1,0)</f>
        <v>#N/A</v>
      </c>
      <c r="BM235" s="104" t="e">
        <f>+VLOOKUP(P235,'Cod. Único Territorial'!$B$3:$B$348,1,0)</f>
        <v>#N/A</v>
      </c>
      <c r="BN235" s="104" t="e">
        <f>+VLOOKUP(Q235,'Sector Económico'!$B$3:$B$30,1,0)</f>
        <v>#N/A</v>
      </c>
      <c r="BO235" s="104" t="e">
        <f>+VLOOKUP(R235,'Sector Económico'!$C$3:$C$30,1,0)</f>
        <v>#N/A</v>
      </c>
      <c r="BP235" s="103">
        <f t="shared" si="62"/>
        <v>0</v>
      </c>
      <c r="BQ235" s="103">
        <f t="shared" si="62"/>
        <v>0</v>
      </c>
      <c r="BR235" s="103">
        <f t="shared" si="62"/>
        <v>0</v>
      </c>
      <c r="BS235" s="103">
        <f t="shared" si="52"/>
        <v>0</v>
      </c>
      <c r="BT235" s="101">
        <f t="shared" si="65"/>
        <v>0</v>
      </c>
      <c r="BU235" s="101">
        <f t="shared" si="65"/>
        <v>0</v>
      </c>
      <c r="BV235" s="101">
        <f t="shared" si="65"/>
        <v>0</v>
      </c>
      <c r="BW235" s="101">
        <f t="shared" si="63"/>
        <v>0</v>
      </c>
      <c r="BX235" s="101">
        <f t="shared" si="63"/>
        <v>0</v>
      </c>
      <c r="BY235" s="101">
        <f t="shared" si="63"/>
        <v>0</v>
      </c>
      <c r="BZ235" s="101">
        <f t="shared" si="63"/>
        <v>0</v>
      </c>
      <c r="CA235" s="101">
        <f t="shared" si="63"/>
        <v>0</v>
      </c>
      <c r="CB235" s="100">
        <f t="shared" si="63"/>
        <v>0</v>
      </c>
      <c r="CC235" s="101">
        <f t="shared" si="63"/>
        <v>0</v>
      </c>
      <c r="CD235" s="102">
        <f t="shared" si="63"/>
        <v>0</v>
      </c>
      <c r="CE235" s="100">
        <f t="shared" si="66"/>
        <v>0</v>
      </c>
      <c r="CF235" s="100">
        <f t="shared" si="66"/>
        <v>0</v>
      </c>
      <c r="CG235" s="100">
        <f t="shared" si="66"/>
        <v>0</v>
      </c>
      <c r="CH235" s="100">
        <f t="shared" si="66"/>
        <v>0</v>
      </c>
      <c r="CI235" s="100">
        <f t="shared" si="66"/>
        <v>0</v>
      </c>
      <c r="CJ235" s="103">
        <f t="shared" si="51"/>
        <v>0</v>
      </c>
      <c r="CK235" s="101">
        <f t="shared" si="51"/>
        <v>0</v>
      </c>
      <c r="CL235" s="103">
        <f t="shared" si="51"/>
        <v>0</v>
      </c>
      <c r="CM235" s="101" t="e">
        <f t="shared" si="64"/>
        <v>#DIV/0!</v>
      </c>
    </row>
    <row r="236" spans="2:91" ht="18" x14ac:dyDescent="0.35">
      <c r="B236" s="94"/>
      <c r="C236" s="97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53"/>
        <v>12</v>
      </c>
      <c r="AY236" s="100"/>
      <c r="AZ236" s="101"/>
      <c r="BA236" s="102">
        <f t="shared" si="54"/>
        <v>0</v>
      </c>
      <c r="BB236" s="100" t="e">
        <f t="shared" si="55"/>
        <v>#DIV/0!</v>
      </c>
      <c r="BC236" s="100">
        <f t="shared" si="56"/>
        <v>0</v>
      </c>
      <c r="BD236" s="100" t="e">
        <f t="shared" si="57"/>
        <v>#DIV/0!</v>
      </c>
      <c r="BE236" s="100">
        <f t="shared" si="58"/>
        <v>0</v>
      </c>
      <c r="BF236" s="100" t="e">
        <f t="shared" si="59"/>
        <v>#DIV/0!</v>
      </c>
      <c r="BG236" s="103" t="e">
        <f>+VLOOKUP(J236,'Código Barras'!$C$3:$D$1694,1,0)</f>
        <v>#N/A</v>
      </c>
      <c r="BH236" s="101" t="e">
        <f t="shared" si="60"/>
        <v>#DIV/0!</v>
      </c>
      <c r="BI236" s="103" t="e">
        <f>+VLOOKUP(L236,'Código Barras'!$C$3:$D$1694,1,0)</f>
        <v>#N/A</v>
      </c>
      <c r="BJ236" s="101" t="e">
        <f t="shared" si="61"/>
        <v>#DIV/0!</v>
      </c>
      <c r="BK236" s="104" t="str">
        <f>IF(N236&lt;&gt;"",VLOOKUP(N236,Distribuidoras!$B$3:$B$30,1,0),"")</f>
        <v/>
      </c>
      <c r="BL236" s="104" t="e">
        <f>+VLOOKUP(O236,'Cod. Único Territorial'!$D$3:$D$348,1,0)</f>
        <v>#N/A</v>
      </c>
      <c r="BM236" s="104" t="e">
        <f>+VLOOKUP(P236,'Cod. Único Territorial'!$B$3:$B$348,1,0)</f>
        <v>#N/A</v>
      </c>
      <c r="BN236" s="104" t="e">
        <f>+VLOOKUP(Q236,'Sector Económico'!$B$3:$B$30,1,0)</f>
        <v>#N/A</v>
      </c>
      <c r="BO236" s="104" t="e">
        <f>+VLOOKUP(R236,'Sector Económico'!$C$3:$C$30,1,0)</f>
        <v>#N/A</v>
      </c>
      <c r="BP236" s="103">
        <f t="shared" si="62"/>
        <v>0</v>
      </c>
      <c r="BQ236" s="103">
        <f t="shared" si="62"/>
        <v>0</v>
      </c>
      <c r="BR236" s="103">
        <f t="shared" si="62"/>
        <v>0</v>
      </c>
      <c r="BS236" s="103">
        <f t="shared" si="52"/>
        <v>0</v>
      </c>
      <c r="BT236" s="101">
        <f t="shared" si="65"/>
        <v>0</v>
      </c>
      <c r="BU236" s="101">
        <f t="shared" si="65"/>
        <v>0</v>
      </c>
      <c r="BV236" s="101">
        <f t="shared" si="65"/>
        <v>0</v>
      </c>
      <c r="BW236" s="101">
        <f t="shared" si="63"/>
        <v>0</v>
      </c>
      <c r="BX236" s="101">
        <f t="shared" si="63"/>
        <v>0</v>
      </c>
      <c r="BY236" s="101">
        <f t="shared" si="63"/>
        <v>0</v>
      </c>
      <c r="BZ236" s="101">
        <f t="shared" si="63"/>
        <v>0</v>
      </c>
      <c r="CA236" s="101">
        <f t="shared" si="63"/>
        <v>0</v>
      </c>
      <c r="CB236" s="100">
        <f t="shared" si="63"/>
        <v>0</v>
      </c>
      <c r="CC236" s="101">
        <f t="shared" si="63"/>
        <v>0</v>
      </c>
      <c r="CD236" s="102">
        <f t="shared" si="63"/>
        <v>0</v>
      </c>
      <c r="CE236" s="100">
        <f t="shared" si="66"/>
        <v>0</v>
      </c>
      <c r="CF236" s="100">
        <f t="shared" si="66"/>
        <v>0</v>
      </c>
      <c r="CG236" s="100">
        <f t="shared" si="66"/>
        <v>0</v>
      </c>
      <c r="CH236" s="100">
        <f t="shared" si="66"/>
        <v>0</v>
      </c>
      <c r="CI236" s="100">
        <f t="shared" si="66"/>
        <v>0</v>
      </c>
      <c r="CJ236" s="103">
        <f t="shared" si="51"/>
        <v>0</v>
      </c>
      <c r="CK236" s="101">
        <f t="shared" si="51"/>
        <v>0</v>
      </c>
      <c r="CL236" s="103">
        <f t="shared" si="51"/>
        <v>0</v>
      </c>
      <c r="CM236" s="101" t="e">
        <f t="shared" si="64"/>
        <v>#DIV/0!</v>
      </c>
    </row>
    <row r="237" spans="2:91" ht="18" x14ac:dyDescent="0.35">
      <c r="B237" s="94"/>
      <c r="C237" s="97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53"/>
        <v>12</v>
      </c>
      <c r="AY237" s="100"/>
      <c r="AZ237" s="101"/>
      <c r="BA237" s="102">
        <f t="shared" si="54"/>
        <v>0</v>
      </c>
      <c r="BB237" s="100" t="e">
        <f t="shared" si="55"/>
        <v>#DIV/0!</v>
      </c>
      <c r="BC237" s="100">
        <f t="shared" si="56"/>
        <v>0</v>
      </c>
      <c r="BD237" s="100" t="e">
        <f t="shared" si="57"/>
        <v>#DIV/0!</v>
      </c>
      <c r="BE237" s="100">
        <f t="shared" si="58"/>
        <v>0</v>
      </c>
      <c r="BF237" s="100" t="e">
        <f t="shared" si="59"/>
        <v>#DIV/0!</v>
      </c>
      <c r="BG237" s="103" t="e">
        <f>+VLOOKUP(J237,'Código Barras'!$C$3:$D$1694,1,0)</f>
        <v>#N/A</v>
      </c>
      <c r="BH237" s="101" t="e">
        <f t="shared" si="60"/>
        <v>#DIV/0!</v>
      </c>
      <c r="BI237" s="103" t="e">
        <f>+VLOOKUP(L237,'Código Barras'!$C$3:$D$1694,1,0)</f>
        <v>#N/A</v>
      </c>
      <c r="BJ237" s="101" t="e">
        <f t="shared" si="61"/>
        <v>#DIV/0!</v>
      </c>
      <c r="BK237" s="104" t="str">
        <f>IF(N237&lt;&gt;"",VLOOKUP(N237,Distribuidoras!$B$3:$B$30,1,0),"")</f>
        <v/>
      </c>
      <c r="BL237" s="104" t="e">
        <f>+VLOOKUP(O237,'Cod. Único Territorial'!$D$3:$D$348,1,0)</f>
        <v>#N/A</v>
      </c>
      <c r="BM237" s="104" t="e">
        <f>+VLOOKUP(P237,'Cod. Único Territorial'!$B$3:$B$348,1,0)</f>
        <v>#N/A</v>
      </c>
      <c r="BN237" s="104" t="e">
        <f>+VLOOKUP(Q237,'Sector Económico'!$B$3:$B$30,1,0)</f>
        <v>#N/A</v>
      </c>
      <c r="BO237" s="104" t="e">
        <f>+VLOOKUP(R237,'Sector Económico'!$C$3:$C$30,1,0)</f>
        <v>#N/A</v>
      </c>
      <c r="BP237" s="103">
        <f t="shared" si="62"/>
        <v>0</v>
      </c>
      <c r="BQ237" s="103">
        <f t="shared" si="62"/>
        <v>0</v>
      </c>
      <c r="BR237" s="103">
        <f t="shared" si="62"/>
        <v>0</v>
      </c>
      <c r="BS237" s="103">
        <f t="shared" si="52"/>
        <v>0</v>
      </c>
      <c r="BT237" s="101">
        <f t="shared" si="65"/>
        <v>0</v>
      </c>
      <c r="BU237" s="101">
        <f t="shared" si="65"/>
        <v>0</v>
      </c>
      <c r="BV237" s="101">
        <f t="shared" si="65"/>
        <v>0</v>
      </c>
      <c r="BW237" s="101">
        <f t="shared" si="63"/>
        <v>0</v>
      </c>
      <c r="BX237" s="101">
        <f t="shared" si="63"/>
        <v>0</v>
      </c>
      <c r="BY237" s="101">
        <f t="shared" si="63"/>
        <v>0</v>
      </c>
      <c r="BZ237" s="101">
        <f t="shared" si="63"/>
        <v>0</v>
      </c>
      <c r="CA237" s="101">
        <f t="shared" si="63"/>
        <v>0</v>
      </c>
      <c r="CB237" s="100">
        <f t="shared" si="63"/>
        <v>0</v>
      </c>
      <c r="CC237" s="101">
        <f t="shared" si="63"/>
        <v>0</v>
      </c>
      <c r="CD237" s="102">
        <f t="shared" si="63"/>
        <v>0</v>
      </c>
      <c r="CE237" s="100">
        <f t="shared" si="66"/>
        <v>0</v>
      </c>
      <c r="CF237" s="100">
        <f t="shared" si="66"/>
        <v>0</v>
      </c>
      <c r="CG237" s="100">
        <f t="shared" si="66"/>
        <v>0</v>
      </c>
      <c r="CH237" s="100">
        <f t="shared" si="66"/>
        <v>0</v>
      </c>
      <c r="CI237" s="100">
        <f t="shared" si="66"/>
        <v>0</v>
      </c>
      <c r="CJ237" s="103">
        <f t="shared" si="51"/>
        <v>0</v>
      </c>
      <c r="CK237" s="101">
        <f t="shared" si="51"/>
        <v>0</v>
      </c>
      <c r="CL237" s="103">
        <f t="shared" si="51"/>
        <v>0</v>
      </c>
      <c r="CM237" s="101" t="e">
        <f t="shared" si="64"/>
        <v>#DIV/0!</v>
      </c>
    </row>
    <row r="238" spans="2:91" ht="18" x14ac:dyDescent="0.35">
      <c r="B238" s="94"/>
      <c r="C238" s="97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53"/>
        <v>12</v>
      </c>
      <c r="AY238" s="100"/>
      <c r="AZ238" s="101"/>
      <c r="BA238" s="102">
        <f t="shared" si="54"/>
        <v>0</v>
      </c>
      <c r="BB238" s="100" t="e">
        <f t="shared" si="55"/>
        <v>#DIV/0!</v>
      </c>
      <c r="BC238" s="100">
        <f t="shared" si="56"/>
        <v>0</v>
      </c>
      <c r="BD238" s="100" t="e">
        <f t="shared" si="57"/>
        <v>#DIV/0!</v>
      </c>
      <c r="BE238" s="100">
        <f t="shared" si="58"/>
        <v>0</v>
      </c>
      <c r="BF238" s="100" t="e">
        <f t="shared" si="59"/>
        <v>#DIV/0!</v>
      </c>
      <c r="BG238" s="103" t="e">
        <f>+VLOOKUP(J238,'Código Barras'!$C$3:$D$1694,1,0)</f>
        <v>#N/A</v>
      </c>
      <c r="BH238" s="101" t="e">
        <f t="shared" si="60"/>
        <v>#DIV/0!</v>
      </c>
      <c r="BI238" s="103" t="e">
        <f>+VLOOKUP(L238,'Código Barras'!$C$3:$D$1694,1,0)</f>
        <v>#N/A</v>
      </c>
      <c r="BJ238" s="101" t="e">
        <f t="shared" si="61"/>
        <v>#DIV/0!</v>
      </c>
      <c r="BK238" s="104" t="str">
        <f>IF(N238&lt;&gt;"",VLOOKUP(N238,Distribuidoras!$B$3:$B$30,1,0),"")</f>
        <v/>
      </c>
      <c r="BL238" s="104" t="e">
        <f>+VLOOKUP(O238,'Cod. Único Territorial'!$D$3:$D$348,1,0)</f>
        <v>#N/A</v>
      </c>
      <c r="BM238" s="104" t="e">
        <f>+VLOOKUP(P238,'Cod. Único Territorial'!$B$3:$B$348,1,0)</f>
        <v>#N/A</v>
      </c>
      <c r="BN238" s="104" t="e">
        <f>+VLOOKUP(Q238,'Sector Económico'!$B$3:$B$30,1,0)</f>
        <v>#N/A</v>
      </c>
      <c r="BO238" s="104" t="e">
        <f>+VLOOKUP(R238,'Sector Económico'!$C$3:$C$30,1,0)</f>
        <v>#N/A</v>
      </c>
      <c r="BP238" s="103">
        <f t="shared" si="62"/>
        <v>0</v>
      </c>
      <c r="BQ238" s="103">
        <f t="shared" si="62"/>
        <v>0</v>
      </c>
      <c r="BR238" s="103">
        <f t="shared" si="62"/>
        <v>0</v>
      </c>
      <c r="BS238" s="103">
        <f t="shared" si="52"/>
        <v>0</v>
      </c>
      <c r="BT238" s="101">
        <f t="shared" si="65"/>
        <v>0</v>
      </c>
      <c r="BU238" s="101">
        <f t="shared" si="65"/>
        <v>0</v>
      </c>
      <c r="BV238" s="101">
        <f t="shared" si="65"/>
        <v>0</v>
      </c>
      <c r="BW238" s="101">
        <f t="shared" si="63"/>
        <v>0</v>
      </c>
      <c r="BX238" s="101">
        <f t="shared" si="63"/>
        <v>0</v>
      </c>
      <c r="BY238" s="101">
        <f t="shared" si="63"/>
        <v>0</v>
      </c>
      <c r="BZ238" s="101">
        <f t="shared" si="63"/>
        <v>0</v>
      </c>
      <c r="CA238" s="101">
        <f t="shared" si="63"/>
        <v>0</v>
      </c>
      <c r="CB238" s="100">
        <f t="shared" si="63"/>
        <v>0</v>
      </c>
      <c r="CC238" s="101">
        <f t="shared" si="63"/>
        <v>0</v>
      </c>
      <c r="CD238" s="102">
        <f t="shared" si="63"/>
        <v>0</v>
      </c>
      <c r="CE238" s="100">
        <f t="shared" si="66"/>
        <v>0</v>
      </c>
      <c r="CF238" s="100">
        <f t="shared" si="66"/>
        <v>0</v>
      </c>
      <c r="CG238" s="100">
        <f t="shared" si="66"/>
        <v>0</v>
      </c>
      <c r="CH238" s="100">
        <f t="shared" si="66"/>
        <v>0</v>
      </c>
      <c r="CI238" s="100">
        <f t="shared" si="66"/>
        <v>0</v>
      </c>
      <c r="CJ238" s="103">
        <f t="shared" si="51"/>
        <v>0</v>
      </c>
      <c r="CK238" s="101">
        <f t="shared" si="51"/>
        <v>0</v>
      </c>
      <c r="CL238" s="103">
        <f t="shared" si="51"/>
        <v>0</v>
      </c>
      <c r="CM238" s="101" t="e">
        <f t="shared" si="64"/>
        <v>#DIV/0!</v>
      </c>
    </row>
    <row r="239" spans="2:91" ht="18" x14ac:dyDescent="0.35">
      <c r="B239" s="94"/>
      <c r="C239" s="97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114"/>
      <c r="X239" s="114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>SUMPRODUCT(--(ISERROR(AY239:CM239)))</f>
        <v>12</v>
      </c>
      <c r="AY239" s="100"/>
      <c r="AZ239" s="101"/>
      <c r="BA239" s="102">
        <f t="shared" si="54"/>
        <v>0</v>
      </c>
      <c r="BB239" s="100" t="e">
        <f t="shared" si="55"/>
        <v>#DIV/0!</v>
      </c>
      <c r="BC239" s="100">
        <f t="shared" si="56"/>
        <v>0</v>
      </c>
      <c r="BD239" s="100" t="e">
        <f t="shared" si="57"/>
        <v>#DIV/0!</v>
      </c>
      <c r="BE239" s="100">
        <f t="shared" si="58"/>
        <v>0</v>
      </c>
      <c r="BF239" s="100" t="e">
        <f t="shared" si="59"/>
        <v>#DIV/0!</v>
      </c>
      <c r="BG239" s="103" t="e">
        <f>+VLOOKUP(J239,'Código Barras'!$C$3:$D$1694,1,0)</f>
        <v>#N/A</v>
      </c>
      <c r="BH239" s="101" t="e">
        <f t="shared" si="60"/>
        <v>#DIV/0!</v>
      </c>
      <c r="BI239" s="103" t="e">
        <f>+VLOOKUP(L239,'Código Barras'!$C$3:$D$1694,1,0)</f>
        <v>#N/A</v>
      </c>
      <c r="BJ239" s="101" t="e">
        <f t="shared" si="61"/>
        <v>#DIV/0!</v>
      </c>
      <c r="BK239" s="104" t="str">
        <f>IF(N239&lt;&gt;"",VLOOKUP(N239,Distribuidoras!$B$3:$B$30,1,0),"")</f>
        <v/>
      </c>
      <c r="BL239" s="104" t="e">
        <f>+VLOOKUP(O239,'Cod. Único Territorial'!$D$3:$D$348,1,0)</f>
        <v>#N/A</v>
      </c>
      <c r="BM239" s="104" t="e">
        <f>+VLOOKUP(P239,'Cod. Único Territorial'!$B$3:$B$348,1,0)</f>
        <v>#N/A</v>
      </c>
      <c r="BN239" s="104" t="e">
        <f>+VLOOKUP(Q239,'Sector Económico'!$B$3:$B$30,1,0)</f>
        <v>#N/A</v>
      </c>
      <c r="BO239" s="104" t="e">
        <f>+VLOOKUP(R239,'Sector Económico'!$C$3:$C$30,1,0)</f>
        <v>#N/A</v>
      </c>
      <c r="BP239" s="103">
        <f t="shared" si="62"/>
        <v>0</v>
      </c>
      <c r="BQ239" s="103">
        <f t="shared" si="62"/>
        <v>0</v>
      </c>
      <c r="BR239" s="103">
        <f t="shared" si="62"/>
        <v>0</v>
      </c>
      <c r="BS239" s="103">
        <f t="shared" si="52"/>
        <v>0</v>
      </c>
      <c r="BT239" s="101">
        <f t="shared" si="65"/>
        <v>0</v>
      </c>
      <c r="BU239" s="101">
        <f t="shared" si="65"/>
        <v>0</v>
      </c>
      <c r="BV239" s="101">
        <f t="shared" si="65"/>
        <v>0</v>
      </c>
      <c r="BW239" s="101">
        <f t="shared" si="63"/>
        <v>0</v>
      </c>
      <c r="BX239" s="101">
        <f t="shared" si="63"/>
        <v>0</v>
      </c>
      <c r="BY239" s="101">
        <f t="shared" si="63"/>
        <v>0</v>
      </c>
      <c r="BZ239" s="101">
        <f t="shared" si="63"/>
        <v>0</v>
      </c>
      <c r="CA239" s="101">
        <f t="shared" si="63"/>
        <v>0</v>
      </c>
      <c r="CB239" s="100">
        <f>IF(OR(ISNUMBER(AE239),AE239=0),AE239,1/0)</f>
        <v>0</v>
      </c>
      <c r="CC239" s="101">
        <f t="shared" si="63"/>
        <v>0</v>
      </c>
      <c r="CD239" s="102">
        <f t="shared" si="63"/>
        <v>0</v>
      </c>
      <c r="CE239" s="100">
        <f t="shared" si="66"/>
        <v>0</v>
      </c>
      <c r="CF239" s="100">
        <f t="shared" si="66"/>
        <v>0</v>
      </c>
      <c r="CG239" s="100">
        <f t="shared" si="66"/>
        <v>0</v>
      </c>
      <c r="CH239" s="100">
        <f t="shared" si="66"/>
        <v>0</v>
      </c>
      <c r="CI239" s="100">
        <f t="shared" si="66"/>
        <v>0</v>
      </c>
      <c r="CJ239" s="103">
        <f t="shared" si="51"/>
        <v>0</v>
      </c>
      <c r="CK239" s="101">
        <f t="shared" si="51"/>
        <v>0</v>
      </c>
      <c r="CL239" s="103">
        <f t="shared" si="51"/>
        <v>0</v>
      </c>
      <c r="CM239" s="101" t="e">
        <f t="shared" si="64"/>
        <v>#DIV/0!</v>
      </c>
    </row>
    <row r="240" spans="2:91" ht="18" x14ac:dyDescent="0.35">
      <c r="B240" s="94"/>
      <c r="C240" s="97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114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53"/>
        <v>12</v>
      </c>
      <c r="AY240" s="100"/>
      <c r="AZ240" s="101"/>
      <c r="BA240" s="102">
        <f t="shared" si="54"/>
        <v>0</v>
      </c>
      <c r="BB240" s="100" t="e">
        <f t="shared" si="55"/>
        <v>#DIV/0!</v>
      </c>
      <c r="BC240" s="100">
        <f t="shared" si="56"/>
        <v>0</v>
      </c>
      <c r="BD240" s="100" t="e">
        <f t="shared" si="57"/>
        <v>#DIV/0!</v>
      </c>
      <c r="BE240" s="100">
        <f t="shared" si="58"/>
        <v>0</v>
      </c>
      <c r="BF240" s="100" t="e">
        <f t="shared" si="59"/>
        <v>#DIV/0!</v>
      </c>
      <c r="BG240" s="103" t="e">
        <f>+VLOOKUP(J240,'Código Barras'!$C$3:$D$1694,1,0)</f>
        <v>#N/A</v>
      </c>
      <c r="BH240" s="101" t="e">
        <f t="shared" si="60"/>
        <v>#DIV/0!</v>
      </c>
      <c r="BI240" s="103" t="e">
        <f>+VLOOKUP(L240,'Código Barras'!$C$3:$D$1694,1,0)</f>
        <v>#N/A</v>
      </c>
      <c r="BJ240" s="101" t="e">
        <f t="shared" si="61"/>
        <v>#DIV/0!</v>
      </c>
      <c r="BK240" s="104" t="str">
        <f>IF(N240&lt;&gt;"",VLOOKUP(N240,Distribuidoras!$B$3:$B$30,1,0),"")</f>
        <v/>
      </c>
      <c r="BL240" s="104" t="e">
        <f>+VLOOKUP(O240,'Cod. Único Territorial'!$D$3:$D$348,1,0)</f>
        <v>#N/A</v>
      </c>
      <c r="BM240" s="104" t="e">
        <f>+VLOOKUP(P240,'Cod. Único Territorial'!$B$3:$B$348,1,0)</f>
        <v>#N/A</v>
      </c>
      <c r="BN240" s="104" t="e">
        <f>+VLOOKUP(Q240,'Sector Económico'!$B$3:$B$30,1,0)</f>
        <v>#N/A</v>
      </c>
      <c r="BO240" s="104" t="e">
        <f>+VLOOKUP(R240,'Sector Económico'!$C$3:$C$30,1,0)</f>
        <v>#N/A</v>
      </c>
      <c r="BP240" s="103">
        <f t="shared" si="62"/>
        <v>0</v>
      </c>
      <c r="BQ240" s="103">
        <f t="shared" si="62"/>
        <v>0</v>
      </c>
      <c r="BR240" s="103">
        <f t="shared" si="62"/>
        <v>0</v>
      </c>
      <c r="BS240" s="103">
        <f t="shared" si="52"/>
        <v>0</v>
      </c>
      <c r="BT240" s="101">
        <f t="shared" si="65"/>
        <v>0</v>
      </c>
      <c r="BU240" s="101">
        <f t="shared" si="65"/>
        <v>0</v>
      </c>
      <c r="BV240" s="101">
        <f t="shared" si="65"/>
        <v>0</v>
      </c>
      <c r="BW240" s="101">
        <f t="shared" si="63"/>
        <v>0</v>
      </c>
      <c r="BX240" s="101">
        <f t="shared" si="63"/>
        <v>0</v>
      </c>
      <c r="BY240" s="101">
        <f t="shared" si="63"/>
        <v>0</v>
      </c>
      <c r="BZ240" s="101">
        <f t="shared" si="63"/>
        <v>0</v>
      </c>
      <c r="CA240" s="101">
        <f t="shared" si="63"/>
        <v>0</v>
      </c>
      <c r="CB240" s="100">
        <f t="shared" si="63"/>
        <v>0</v>
      </c>
      <c r="CC240" s="101">
        <f t="shared" si="63"/>
        <v>0</v>
      </c>
      <c r="CD240" s="102">
        <f t="shared" si="63"/>
        <v>0</v>
      </c>
      <c r="CE240" s="100">
        <f t="shared" si="66"/>
        <v>0</v>
      </c>
      <c r="CF240" s="100">
        <f t="shared" si="66"/>
        <v>0</v>
      </c>
      <c r="CG240" s="100">
        <f t="shared" si="66"/>
        <v>0</v>
      </c>
      <c r="CH240" s="100">
        <f t="shared" si="66"/>
        <v>0</v>
      </c>
      <c r="CI240" s="100">
        <f t="shared" si="66"/>
        <v>0</v>
      </c>
      <c r="CJ240" s="103">
        <f t="shared" si="51"/>
        <v>0</v>
      </c>
      <c r="CK240" s="101">
        <f t="shared" si="51"/>
        <v>0</v>
      </c>
      <c r="CL240" s="103">
        <f t="shared" si="51"/>
        <v>0</v>
      </c>
      <c r="CM240" s="101" t="e">
        <f t="shared" si="64"/>
        <v>#DIV/0!</v>
      </c>
    </row>
    <row r="241" spans="2:91" ht="18" x14ac:dyDescent="0.35">
      <c r="B241" s="94"/>
      <c r="C241" s="97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53"/>
        <v>12</v>
      </c>
      <c r="AY241" s="100"/>
      <c r="AZ241" s="101"/>
      <c r="BA241" s="102">
        <f t="shared" si="54"/>
        <v>0</v>
      </c>
      <c r="BB241" s="100" t="e">
        <f t="shared" si="55"/>
        <v>#DIV/0!</v>
      </c>
      <c r="BC241" s="100">
        <f t="shared" si="56"/>
        <v>0</v>
      </c>
      <c r="BD241" s="100" t="e">
        <f t="shared" si="57"/>
        <v>#DIV/0!</v>
      </c>
      <c r="BE241" s="100">
        <f t="shared" si="58"/>
        <v>0</v>
      </c>
      <c r="BF241" s="100" t="e">
        <f t="shared" si="59"/>
        <v>#DIV/0!</v>
      </c>
      <c r="BG241" s="103" t="e">
        <f>+VLOOKUP(J241,'Código Barras'!$C$3:$D$1694,1,0)</f>
        <v>#N/A</v>
      </c>
      <c r="BH241" s="101" t="e">
        <f t="shared" si="60"/>
        <v>#DIV/0!</v>
      </c>
      <c r="BI241" s="103" t="e">
        <f>+VLOOKUP(L241,'Código Barras'!$C$3:$D$1694,1,0)</f>
        <v>#N/A</v>
      </c>
      <c r="BJ241" s="101" t="e">
        <f t="shared" si="61"/>
        <v>#DIV/0!</v>
      </c>
      <c r="BK241" s="104" t="str">
        <f>IF(N241&lt;&gt;"",VLOOKUP(N241,Distribuidoras!$B$3:$B$30,1,0),"")</f>
        <v/>
      </c>
      <c r="BL241" s="104" t="e">
        <f>+VLOOKUP(O241,'Cod. Único Territorial'!$D$3:$D$348,1,0)</f>
        <v>#N/A</v>
      </c>
      <c r="BM241" s="104" t="e">
        <f>+VLOOKUP(P241,'Cod. Único Territorial'!$B$3:$B$348,1,0)</f>
        <v>#N/A</v>
      </c>
      <c r="BN241" s="104" t="e">
        <f>+VLOOKUP(Q241,'Sector Económico'!$B$3:$B$30,1,0)</f>
        <v>#N/A</v>
      </c>
      <c r="BO241" s="104" t="e">
        <f>+VLOOKUP(R241,'Sector Económico'!$C$3:$C$30,1,0)</f>
        <v>#N/A</v>
      </c>
      <c r="BP241" s="103">
        <f t="shared" si="62"/>
        <v>0</v>
      </c>
      <c r="BQ241" s="103">
        <f t="shared" si="62"/>
        <v>0</v>
      </c>
      <c r="BR241" s="103">
        <f t="shared" si="62"/>
        <v>0</v>
      </c>
      <c r="BS241" s="103">
        <f t="shared" si="52"/>
        <v>0</v>
      </c>
      <c r="BT241" s="101">
        <f t="shared" si="65"/>
        <v>0</v>
      </c>
      <c r="BU241" s="101">
        <f t="shared" si="65"/>
        <v>0</v>
      </c>
      <c r="BV241" s="101">
        <f t="shared" si="65"/>
        <v>0</v>
      </c>
      <c r="BW241" s="101">
        <f t="shared" si="63"/>
        <v>0</v>
      </c>
      <c r="BX241" s="101">
        <f t="shared" si="63"/>
        <v>0</v>
      </c>
      <c r="BY241" s="101">
        <f t="shared" si="63"/>
        <v>0</v>
      </c>
      <c r="BZ241" s="101">
        <f t="shared" si="63"/>
        <v>0</v>
      </c>
      <c r="CA241" s="101">
        <f t="shared" si="63"/>
        <v>0</v>
      </c>
      <c r="CB241" s="100">
        <f t="shared" si="63"/>
        <v>0</v>
      </c>
      <c r="CC241" s="101">
        <f t="shared" si="63"/>
        <v>0</v>
      </c>
      <c r="CD241" s="102">
        <f t="shared" si="63"/>
        <v>0</v>
      </c>
      <c r="CE241" s="100">
        <f t="shared" si="66"/>
        <v>0</v>
      </c>
      <c r="CF241" s="100">
        <f t="shared" si="66"/>
        <v>0</v>
      </c>
      <c r="CG241" s="100">
        <f t="shared" si="66"/>
        <v>0</v>
      </c>
      <c r="CH241" s="100">
        <f t="shared" si="66"/>
        <v>0</v>
      </c>
      <c r="CI241" s="100">
        <f t="shared" si="66"/>
        <v>0</v>
      </c>
      <c r="CJ241" s="103">
        <f t="shared" si="51"/>
        <v>0</v>
      </c>
      <c r="CK241" s="101">
        <f t="shared" si="51"/>
        <v>0</v>
      </c>
      <c r="CL241" s="103">
        <f t="shared" si="51"/>
        <v>0</v>
      </c>
      <c r="CM241" s="101" t="e">
        <f t="shared" si="64"/>
        <v>#DIV/0!</v>
      </c>
    </row>
    <row r="242" spans="2:91" ht="18" x14ac:dyDescent="0.35">
      <c r="B242" s="94"/>
      <c r="C242" s="97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53"/>
        <v>12</v>
      </c>
      <c r="AY242" s="100"/>
      <c r="AZ242" s="101"/>
      <c r="BA242" s="102">
        <f t="shared" si="54"/>
        <v>0</v>
      </c>
      <c r="BB242" s="100" t="e">
        <f t="shared" si="55"/>
        <v>#DIV/0!</v>
      </c>
      <c r="BC242" s="100">
        <f t="shared" si="56"/>
        <v>0</v>
      </c>
      <c r="BD242" s="100" t="e">
        <f t="shared" si="57"/>
        <v>#DIV/0!</v>
      </c>
      <c r="BE242" s="100">
        <f t="shared" si="58"/>
        <v>0</v>
      </c>
      <c r="BF242" s="100" t="e">
        <f t="shared" si="59"/>
        <v>#DIV/0!</v>
      </c>
      <c r="BG242" s="103" t="e">
        <f>+VLOOKUP(J242,'Código Barras'!$C$3:$D$1694,1,0)</f>
        <v>#N/A</v>
      </c>
      <c r="BH242" s="101" t="e">
        <f t="shared" si="60"/>
        <v>#DIV/0!</v>
      </c>
      <c r="BI242" s="103" t="e">
        <f>+VLOOKUP(L242,'Código Barras'!$C$3:$D$1694,1,0)</f>
        <v>#N/A</v>
      </c>
      <c r="BJ242" s="101" t="e">
        <f t="shared" si="61"/>
        <v>#DIV/0!</v>
      </c>
      <c r="BK242" s="104" t="str">
        <f>IF(N242&lt;&gt;"",VLOOKUP(N242,Distribuidoras!$B$3:$B$30,1,0),"")</f>
        <v/>
      </c>
      <c r="BL242" s="104" t="e">
        <f>+VLOOKUP(O242,'Cod. Único Territorial'!$D$3:$D$348,1,0)</f>
        <v>#N/A</v>
      </c>
      <c r="BM242" s="104" t="e">
        <f>+VLOOKUP(P242,'Cod. Único Territorial'!$B$3:$B$348,1,0)</f>
        <v>#N/A</v>
      </c>
      <c r="BN242" s="104" t="e">
        <f>+VLOOKUP(Q242,'Sector Económico'!$B$3:$B$30,1,0)</f>
        <v>#N/A</v>
      </c>
      <c r="BO242" s="104" t="e">
        <f>+VLOOKUP(R242,'Sector Económico'!$C$3:$C$30,1,0)</f>
        <v>#N/A</v>
      </c>
      <c r="BP242" s="103">
        <f t="shared" si="62"/>
        <v>0</v>
      </c>
      <c r="BQ242" s="103">
        <f t="shared" si="62"/>
        <v>0</v>
      </c>
      <c r="BR242" s="103">
        <f t="shared" si="62"/>
        <v>0</v>
      </c>
      <c r="BS242" s="103">
        <f t="shared" si="52"/>
        <v>0</v>
      </c>
      <c r="BT242" s="101">
        <f t="shared" si="65"/>
        <v>0</v>
      </c>
      <c r="BU242" s="101">
        <f t="shared" si="65"/>
        <v>0</v>
      </c>
      <c r="BV242" s="101">
        <f t="shared" si="65"/>
        <v>0</v>
      </c>
      <c r="BW242" s="101">
        <f t="shared" si="63"/>
        <v>0</v>
      </c>
      <c r="BX242" s="101">
        <f t="shared" si="63"/>
        <v>0</v>
      </c>
      <c r="BY242" s="101">
        <f t="shared" si="63"/>
        <v>0</v>
      </c>
      <c r="BZ242" s="101">
        <f t="shared" si="63"/>
        <v>0</v>
      </c>
      <c r="CA242" s="101">
        <f t="shared" si="63"/>
        <v>0</v>
      </c>
      <c r="CB242" s="100">
        <f t="shared" si="63"/>
        <v>0</v>
      </c>
      <c r="CC242" s="101">
        <f t="shared" ref="CC242:CI299" si="67">IF(OR(ISNUMBER(AF242),AF242=0),AF242,1/0)</f>
        <v>0</v>
      </c>
      <c r="CD242" s="102">
        <f t="shared" si="67"/>
        <v>0</v>
      </c>
      <c r="CE242" s="100">
        <f t="shared" si="66"/>
        <v>0</v>
      </c>
      <c r="CF242" s="100">
        <f t="shared" si="66"/>
        <v>0</v>
      </c>
      <c r="CG242" s="100">
        <f t="shared" si="66"/>
        <v>0</v>
      </c>
      <c r="CH242" s="100">
        <f t="shared" si="66"/>
        <v>0</v>
      </c>
      <c r="CI242" s="100">
        <f t="shared" si="66"/>
        <v>0</v>
      </c>
      <c r="CJ242" s="103">
        <f t="shared" si="51"/>
        <v>0</v>
      </c>
      <c r="CK242" s="101">
        <f t="shared" si="51"/>
        <v>0</v>
      </c>
      <c r="CL242" s="103">
        <f t="shared" si="51"/>
        <v>0</v>
      </c>
      <c r="CM242" s="101" t="e">
        <f t="shared" si="64"/>
        <v>#DIV/0!</v>
      </c>
    </row>
    <row r="243" spans="2:91" ht="18" x14ac:dyDescent="0.35">
      <c r="B243" s="94"/>
      <c r="C243" s="97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53"/>
        <v>12</v>
      </c>
      <c r="AY243" s="100"/>
      <c r="AZ243" s="101"/>
      <c r="BA243" s="102">
        <f t="shared" si="54"/>
        <v>0</v>
      </c>
      <c r="BB243" s="100" t="e">
        <f t="shared" si="55"/>
        <v>#DIV/0!</v>
      </c>
      <c r="BC243" s="100">
        <f t="shared" si="56"/>
        <v>0</v>
      </c>
      <c r="BD243" s="100" t="e">
        <f t="shared" si="57"/>
        <v>#DIV/0!</v>
      </c>
      <c r="BE243" s="100">
        <f t="shared" si="58"/>
        <v>0</v>
      </c>
      <c r="BF243" s="100" t="e">
        <f t="shared" si="59"/>
        <v>#DIV/0!</v>
      </c>
      <c r="BG243" s="103" t="e">
        <f>+VLOOKUP(J243,'Código Barras'!$C$3:$D$1694,1,0)</f>
        <v>#N/A</v>
      </c>
      <c r="BH243" s="101" t="e">
        <f t="shared" si="60"/>
        <v>#DIV/0!</v>
      </c>
      <c r="BI243" s="103" t="e">
        <f>+VLOOKUP(L243,'Código Barras'!$C$3:$D$1694,1,0)</f>
        <v>#N/A</v>
      </c>
      <c r="BJ243" s="101" t="e">
        <f t="shared" si="61"/>
        <v>#DIV/0!</v>
      </c>
      <c r="BK243" s="104" t="str">
        <f>IF(N243&lt;&gt;"",VLOOKUP(N243,Distribuidoras!$B$3:$B$30,1,0),"")</f>
        <v/>
      </c>
      <c r="BL243" s="104" t="e">
        <f>+VLOOKUP(O243,'Cod. Único Territorial'!$D$3:$D$348,1,0)</f>
        <v>#N/A</v>
      </c>
      <c r="BM243" s="104" t="e">
        <f>+VLOOKUP(P243,'Cod. Único Territorial'!$B$3:$B$348,1,0)</f>
        <v>#N/A</v>
      </c>
      <c r="BN243" s="104" t="e">
        <f>+VLOOKUP(Q243,'Sector Económico'!$B$3:$B$30,1,0)</f>
        <v>#N/A</v>
      </c>
      <c r="BO243" s="104" t="e">
        <f>+VLOOKUP(R243,'Sector Económico'!$C$3:$C$30,1,0)</f>
        <v>#N/A</v>
      </c>
      <c r="BP243" s="103">
        <f t="shared" si="62"/>
        <v>0</v>
      </c>
      <c r="BQ243" s="103">
        <f t="shared" si="62"/>
        <v>0</v>
      </c>
      <c r="BR243" s="103">
        <f t="shared" si="62"/>
        <v>0</v>
      </c>
      <c r="BS243" s="103">
        <f t="shared" si="52"/>
        <v>0</v>
      </c>
      <c r="BT243" s="101">
        <f t="shared" si="65"/>
        <v>0</v>
      </c>
      <c r="BU243" s="101">
        <f t="shared" si="65"/>
        <v>0</v>
      </c>
      <c r="BV243" s="101">
        <f t="shared" si="65"/>
        <v>0</v>
      </c>
      <c r="BW243" s="101">
        <f t="shared" si="65"/>
        <v>0</v>
      </c>
      <c r="BX243" s="101">
        <f t="shared" si="65"/>
        <v>0</v>
      </c>
      <c r="BY243" s="101">
        <f t="shared" si="65"/>
        <v>0</v>
      </c>
      <c r="BZ243" s="101">
        <f t="shared" si="65"/>
        <v>0</v>
      </c>
      <c r="CA243" s="101">
        <f t="shared" si="65"/>
        <v>0</v>
      </c>
      <c r="CB243" s="100">
        <f t="shared" si="65"/>
        <v>0</v>
      </c>
      <c r="CC243" s="101">
        <f t="shared" si="67"/>
        <v>0</v>
      </c>
      <c r="CD243" s="102">
        <f t="shared" si="67"/>
        <v>0</v>
      </c>
      <c r="CE243" s="100">
        <f t="shared" si="66"/>
        <v>0</v>
      </c>
      <c r="CF243" s="100">
        <f t="shared" si="66"/>
        <v>0</v>
      </c>
      <c r="CG243" s="100">
        <f t="shared" si="66"/>
        <v>0</v>
      </c>
      <c r="CH243" s="100">
        <f t="shared" si="66"/>
        <v>0</v>
      </c>
      <c r="CI243" s="100">
        <f t="shared" si="66"/>
        <v>0</v>
      </c>
      <c r="CJ243" s="103">
        <f t="shared" si="51"/>
        <v>0</v>
      </c>
      <c r="CK243" s="101">
        <f t="shared" si="51"/>
        <v>0</v>
      </c>
      <c r="CL243" s="103">
        <f t="shared" si="51"/>
        <v>0</v>
      </c>
      <c r="CM243" s="101" t="e">
        <f t="shared" si="64"/>
        <v>#DIV/0!</v>
      </c>
    </row>
    <row r="244" spans="2:91" ht="18" x14ac:dyDescent="0.35">
      <c r="B244" s="94"/>
      <c r="C244" s="97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53"/>
        <v>12</v>
      </c>
      <c r="AY244" s="100"/>
      <c r="AZ244" s="101"/>
      <c r="BA244" s="102">
        <f t="shared" si="54"/>
        <v>0</v>
      </c>
      <c r="BB244" s="100" t="e">
        <f t="shared" si="55"/>
        <v>#DIV/0!</v>
      </c>
      <c r="BC244" s="100">
        <f t="shared" si="56"/>
        <v>0</v>
      </c>
      <c r="BD244" s="100" t="e">
        <f t="shared" si="57"/>
        <v>#DIV/0!</v>
      </c>
      <c r="BE244" s="100">
        <f t="shared" si="58"/>
        <v>0</v>
      </c>
      <c r="BF244" s="100" t="e">
        <f t="shared" si="59"/>
        <v>#DIV/0!</v>
      </c>
      <c r="BG244" s="103" t="e">
        <f>+VLOOKUP(J244,'Código Barras'!$C$3:$D$1694,1,0)</f>
        <v>#N/A</v>
      </c>
      <c r="BH244" s="101" t="e">
        <f t="shared" si="60"/>
        <v>#DIV/0!</v>
      </c>
      <c r="BI244" s="103" t="e">
        <f>+VLOOKUP(L244,'Código Barras'!$C$3:$D$1694,1,0)</f>
        <v>#N/A</v>
      </c>
      <c r="BJ244" s="101" t="e">
        <f t="shared" si="61"/>
        <v>#DIV/0!</v>
      </c>
      <c r="BK244" s="104" t="str">
        <f>IF(N244&lt;&gt;"",VLOOKUP(N244,Distribuidoras!$B$3:$B$30,1,0),"")</f>
        <v/>
      </c>
      <c r="BL244" s="104" t="e">
        <f>+VLOOKUP(O244,'Cod. Único Territorial'!$D$3:$D$348,1,0)</f>
        <v>#N/A</v>
      </c>
      <c r="BM244" s="104" t="e">
        <f>+VLOOKUP(P244,'Cod. Único Territorial'!$B$3:$B$348,1,0)</f>
        <v>#N/A</v>
      </c>
      <c r="BN244" s="104" t="e">
        <f>+VLOOKUP(Q244,'Sector Económico'!$B$3:$B$30,1,0)</f>
        <v>#N/A</v>
      </c>
      <c r="BO244" s="104" t="e">
        <f>+VLOOKUP(R244,'Sector Económico'!$C$3:$C$30,1,0)</f>
        <v>#N/A</v>
      </c>
      <c r="BP244" s="103">
        <f t="shared" si="62"/>
        <v>0</v>
      </c>
      <c r="BQ244" s="103">
        <f t="shared" si="62"/>
        <v>0</v>
      </c>
      <c r="BR244" s="103">
        <f t="shared" si="62"/>
        <v>0</v>
      </c>
      <c r="BS244" s="103">
        <f t="shared" si="52"/>
        <v>0</v>
      </c>
      <c r="BT244" s="101">
        <f t="shared" si="65"/>
        <v>0</v>
      </c>
      <c r="BU244" s="101">
        <f t="shared" si="65"/>
        <v>0</v>
      </c>
      <c r="BV244" s="101">
        <f t="shared" si="65"/>
        <v>0</v>
      </c>
      <c r="BW244" s="101">
        <f t="shared" si="65"/>
        <v>0</v>
      </c>
      <c r="BX244" s="101">
        <f t="shared" si="65"/>
        <v>0</v>
      </c>
      <c r="BY244" s="101">
        <f t="shared" si="65"/>
        <v>0</v>
      </c>
      <c r="BZ244" s="101">
        <f t="shared" si="65"/>
        <v>0</v>
      </c>
      <c r="CA244" s="101">
        <f t="shared" si="65"/>
        <v>0</v>
      </c>
      <c r="CB244" s="100">
        <f t="shared" si="65"/>
        <v>0</v>
      </c>
      <c r="CC244" s="101">
        <f t="shared" si="67"/>
        <v>0</v>
      </c>
      <c r="CD244" s="102">
        <f t="shared" si="67"/>
        <v>0</v>
      </c>
      <c r="CE244" s="100">
        <f t="shared" si="66"/>
        <v>0</v>
      </c>
      <c r="CF244" s="100">
        <f t="shared" si="66"/>
        <v>0</v>
      </c>
      <c r="CG244" s="100">
        <f t="shared" si="66"/>
        <v>0</v>
      </c>
      <c r="CH244" s="100">
        <f t="shared" si="66"/>
        <v>0</v>
      </c>
      <c r="CI244" s="100">
        <f t="shared" si="66"/>
        <v>0</v>
      </c>
      <c r="CJ244" s="103">
        <f t="shared" si="51"/>
        <v>0</v>
      </c>
      <c r="CK244" s="101">
        <f t="shared" si="51"/>
        <v>0</v>
      </c>
      <c r="CL244" s="103">
        <f t="shared" si="51"/>
        <v>0</v>
      </c>
      <c r="CM244" s="101" t="e">
        <f t="shared" si="64"/>
        <v>#DIV/0!</v>
      </c>
    </row>
    <row r="245" spans="2:91" ht="18" x14ac:dyDescent="0.35">
      <c r="B245" s="94"/>
      <c r="C245" s="97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53"/>
        <v>12</v>
      </c>
      <c r="AY245" s="100"/>
      <c r="AZ245" s="101"/>
      <c r="BA245" s="102">
        <f t="shared" si="54"/>
        <v>0</v>
      </c>
      <c r="BB245" s="100" t="e">
        <f t="shared" si="55"/>
        <v>#DIV/0!</v>
      </c>
      <c r="BC245" s="100">
        <f t="shared" si="56"/>
        <v>0</v>
      </c>
      <c r="BD245" s="100" t="e">
        <f t="shared" si="57"/>
        <v>#DIV/0!</v>
      </c>
      <c r="BE245" s="100">
        <f t="shared" si="58"/>
        <v>0</v>
      </c>
      <c r="BF245" s="100" t="e">
        <f t="shared" si="59"/>
        <v>#DIV/0!</v>
      </c>
      <c r="BG245" s="103" t="e">
        <f>+VLOOKUP(J245,'Código Barras'!$C$3:$D$1694,1,0)</f>
        <v>#N/A</v>
      </c>
      <c r="BH245" s="101" t="e">
        <f t="shared" si="60"/>
        <v>#DIV/0!</v>
      </c>
      <c r="BI245" s="103" t="e">
        <f>+VLOOKUP(L245,'Código Barras'!$C$3:$D$1694,1,0)</f>
        <v>#N/A</v>
      </c>
      <c r="BJ245" s="101" t="e">
        <f t="shared" si="61"/>
        <v>#DIV/0!</v>
      </c>
      <c r="BK245" s="104" t="str">
        <f>IF(N245&lt;&gt;"",VLOOKUP(N245,Distribuidoras!$B$3:$B$30,1,0),"")</f>
        <v/>
      </c>
      <c r="BL245" s="104" t="e">
        <f>+VLOOKUP(O245,'Cod. Único Territorial'!$D$3:$D$348,1,0)</f>
        <v>#N/A</v>
      </c>
      <c r="BM245" s="104" t="e">
        <f>+VLOOKUP(P245,'Cod. Único Territorial'!$B$3:$B$348,1,0)</f>
        <v>#N/A</v>
      </c>
      <c r="BN245" s="104" t="e">
        <f>+VLOOKUP(Q245,'Sector Económico'!$B$3:$B$30,1,0)</f>
        <v>#N/A</v>
      </c>
      <c r="BO245" s="104" t="e">
        <f>+VLOOKUP(R245,'Sector Económico'!$C$3:$C$30,1,0)</f>
        <v>#N/A</v>
      </c>
      <c r="BP245" s="103">
        <f t="shared" si="62"/>
        <v>0</v>
      </c>
      <c r="BQ245" s="103">
        <f t="shared" si="62"/>
        <v>0</v>
      </c>
      <c r="BR245" s="103">
        <f t="shared" si="62"/>
        <v>0</v>
      </c>
      <c r="BS245" s="103">
        <f t="shared" si="52"/>
        <v>0</v>
      </c>
      <c r="BT245" s="101">
        <f t="shared" si="65"/>
        <v>0</v>
      </c>
      <c r="BU245" s="101">
        <f t="shared" si="65"/>
        <v>0</v>
      </c>
      <c r="BV245" s="101">
        <f t="shared" si="65"/>
        <v>0</v>
      </c>
      <c r="BW245" s="101">
        <f t="shared" si="65"/>
        <v>0</v>
      </c>
      <c r="BX245" s="101">
        <f t="shared" si="65"/>
        <v>0</v>
      </c>
      <c r="BY245" s="101">
        <f t="shared" si="65"/>
        <v>0</v>
      </c>
      <c r="BZ245" s="101">
        <f t="shared" si="65"/>
        <v>0</v>
      </c>
      <c r="CA245" s="101">
        <f t="shared" si="65"/>
        <v>0</v>
      </c>
      <c r="CB245" s="100">
        <f t="shared" si="65"/>
        <v>0</v>
      </c>
      <c r="CC245" s="101">
        <f t="shared" si="67"/>
        <v>0</v>
      </c>
      <c r="CD245" s="102">
        <f t="shared" si="67"/>
        <v>0</v>
      </c>
      <c r="CE245" s="100">
        <f t="shared" si="66"/>
        <v>0</v>
      </c>
      <c r="CF245" s="100">
        <f t="shared" si="66"/>
        <v>0</v>
      </c>
      <c r="CG245" s="100">
        <f t="shared" si="66"/>
        <v>0</v>
      </c>
      <c r="CH245" s="100">
        <f t="shared" si="66"/>
        <v>0</v>
      </c>
      <c r="CI245" s="100">
        <f t="shared" si="66"/>
        <v>0</v>
      </c>
      <c r="CJ245" s="103">
        <f t="shared" si="51"/>
        <v>0</v>
      </c>
      <c r="CK245" s="101">
        <f t="shared" si="51"/>
        <v>0</v>
      </c>
      <c r="CL245" s="103">
        <f t="shared" si="51"/>
        <v>0</v>
      </c>
      <c r="CM245" s="101" t="e">
        <f t="shared" si="64"/>
        <v>#DIV/0!</v>
      </c>
    </row>
    <row r="246" spans="2:91" ht="18" x14ac:dyDescent="0.35">
      <c r="B246" s="94"/>
      <c r="C246" s="97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53"/>
        <v>12</v>
      </c>
      <c r="AY246" s="100"/>
      <c r="AZ246" s="101"/>
      <c r="BA246" s="102">
        <f t="shared" si="54"/>
        <v>0</v>
      </c>
      <c r="BB246" s="100" t="e">
        <f t="shared" si="55"/>
        <v>#DIV/0!</v>
      </c>
      <c r="BC246" s="100">
        <f t="shared" si="56"/>
        <v>0</v>
      </c>
      <c r="BD246" s="100" t="e">
        <f t="shared" si="57"/>
        <v>#DIV/0!</v>
      </c>
      <c r="BE246" s="100">
        <f t="shared" si="58"/>
        <v>0</v>
      </c>
      <c r="BF246" s="100" t="e">
        <f t="shared" si="59"/>
        <v>#DIV/0!</v>
      </c>
      <c r="BG246" s="103" t="e">
        <f>+VLOOKUP(J246,'Código Barras'!$C$3:$D$1694,1,0)</f>
        <v>#N/A</v>
      </c>
      <c r="BH246" s="101" t="e">
        <f t="shared" si="60"/>
        <v>#DIV/0!</v>
      </c>
      <c r="BI246" s="103" t="e">
        <f>+VLOOKUP(L246,'Código Barras'!$C$3:$D$1694,1,0)</f>
        <v>#N/A</v>
      </c>
      <c r="BJ246" s="101" t="e">
        <f t="shared" si="61"/>
        <v>#DIV/0!</v>
      </c>
      <c r="BK246" s="104" t="str">
        <f>IF(N246&lt;&gt;"",VLOOKUP(N246,Distribuidoras!$B$3:$B$30,1,0),"")</f>
        <v/>
      </c>
      <c r="BL246" s="104" t="e">
        <f>+VLOOKUP(O246,'Cod. Único Territorial'!$D$3:$D$348,1,0)</f>
        <v>#N/A</v>
      </c>
      <c r="BM246" s="104" t="e">
        <f>+VLOOKUP(P246,'Cod. Único Territorial'!$B$3:$B$348,1,0)</f>
        <v>#N/A</v>
      </c>
      <c r="BN246" s="104" t="e">
        <f>+VLOOKUP(Q246,'Sector Económico'!$B$3:$B$30,1,0)</f>
        <v>#N/A</v>
      </c>
      <c r="BO246" s="104" t="e">
        <f>+VLOOKUP(R246,'Sector Económico'!$C$3:$C$30,1,0)</f>
        <v>#N/A</v>
      </c>
      <c r="BP246" s="103">
        <f t="shared" si="62"/>
        <v>0</v>
      </c>
      <c r="BQ246" s="103">
        <f t="shared" si="62"/>
        <v>0</v>
      </c>
      <c r="BR246" s="103">
        <f t="shared" si="62"/>
        <v>0</v>
      </c>
      <c r="BS246" s="103">
        <f t="shared" si="52"/>
        <v>0</v>
      </c>
      <c r="BT246" s="101">
        <f t="shared" si="65"/>
        <v>0</v>
      </c>
      <c r="BU246" s="101">
        <f t="shared" si="65"/>
        <v>0</v>
      </c>
      <c r="BV246" s="101">
        <f t="shared" si="65"/>
        <v>0</v>
      </c>
      <c r="BW246" s="101">
        <f t="shared" si="65"/>
        <v>0</v>
      </c>
      <c r="BX246" s="101">
        <f t="shared" si="65"/>
        <v>0</v>
      </c>
      <c r="BY246" s="101">
        <f t="shared" si="65"/>
        <v>0</v>
      </c>
      <c r="BZ246" s="101">
        <f t="shared" si="65"/>
        <v>0</v>
      </c>
      <c r="CA246" s="101">
        <f t="shared" si="65"/>
        <v>0</v>
      </c>
      <c r="CB246" s="100">
        <f t="shared" si="65"/>
        <v>0</v>
      </c>
      <c r="CC246" s="101">
        <f t="shared" si="67"/>
        <v>0</v>
      </c>
      <c r="CD246" s="102">
        <f t="shared" si="67"/>
        <v>0</v>
      </c>
      <c r="CE246" s="100">
        <f t="shared" si="66"/>
        <v>0</v>
      </c>
      <c r="CF246" s="100">
        <f t="shared" si="66"/>
        <v>0</v>
      </c>
      <c r="CG246" s="100">
        <f t="shared" si="66"/>
        <v>0</v>
      </c>
      <c r="CH246" s="100">
        <f t="shared" si="66"/>
        <v>0</v>
      </c>
      <c r="CI246" s="100">
        <f t="shared" si="66"/>
        <v>0</v>
      </c>
      <c r="CJ246" s="103">
        <f t="shared" si="51"/>
        <v>0</v>
      </c>
      <c r="CK246" s="101">
        <f t="shared" si="51"/>
        <v>0</v>
      </c>
      <c r="CL246" s="103">
        <f t="shared" si="51"/>
        <v>0</v>
      </c>
      <c r="CM246" s="101" t="e">
        <f t="shared" si="64"/>
        <v>#DIV/0!</v>
      </c>
    </row>
    <row r="247" spans="2:91" ht="18" x14ac:dyDescent="0.35">
      <c r="B247" s="94"/>
      <c r="C247" s="97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53"/>
        <v>12</v>
      </c>
      <c r="AY247" s="100"/>
      <c r="AZ247" s="101"/>
      <c r="BA247" s="102">
        <f t="shared" si="54"/>
        <v>0</v>
      </c>
      <c r="BB247" s="100" t="e">
        <f t="shared" si="55"/>
        <v>#DIV/0!</v>
      </c>
      <c r="BC247" s="100">
        <f t="shared" si="56"/>
        <v>0</v>
      </c>
      <c r="BD247" s="100" t="e">
        <f t="shared" si="57"/>
        <v>#DIV/0!</v>
      </c>
      <c r="BE247" s="100">
        <f t="shared" si="58"/>
        <v>0</v>
      </c>
      <c r="BF247" s="100" t="e">
        <f t="shared" si="59"/>
        <v>#DIV/0!</v>
      </c>
      <c r="BG247" s="103" t="e">
        <f>+VLOOKUP(J247,'Código Barras'!$C$3:$D$1694,1,0)</f>
        <v>#N/A</v>
      </c>
      <c r="BH247" s="101" t="e">
        <f t="shared" si="60"/>
        <v>#DIV/0!</v>
      </c>
      <c r="BI247" s="103" t="e">
        <f>+VLOOKUP(L247,'Código Barras'!$C$3:$D$1694,1,0)</f>
        <v>#N/A</v>
      </c>
      <c r="BJ247" s="101" t="e">
        <f t="shared" si="61"/>
        <v>#DIV/0!</v>
      </c>
      <c r="BK247" s="104" t="str">
        <f>IF(N247&lt;&gt;"",VLOOKUP(N247,Distribuidoras!$B$3:$B$30,1,0),"")</f>
        <v/>
      </c>
      <c r="BL247" s="104" t="e">
        <f>+VLOOKUP(O247,'Cod. Único Territorial'!$D$3:$D$348,1,0)</f>
        <v>#N/A</v>
      </c>
      <c r="BM247" s="104" t="e">
        <f>+VLOOKUP(P247,'Cod. Único Territorial'!$B$3:$B$348,1,0)</f>
        <v>#N/A</v>
      </c>
      <c r="BN247" s="104" t="e">
        <f>+VLOOKUP(Q247,'Sector Económico'!$B$3:$B$30,1,0)</f>
        <v>#N/A</v>
      </c>
      <c r="BO247" s="104" t="e">
        <f>+VLOOKUP(R247,'Sector Económico'!$C$3:$C$30,1,0)</f>
        <v>#N/A</v>
      </c>
      <c r="BP247" s="103">
        <f t="shared" si="62"/>
        <v>0</v>
      </c>
      <c r="BQ247" s="103">
        <f t="shared" si="62"/>
        <v>0</v>
      </c>
      <c r="BR247" s="103">
        <f t="shared" si="62"/>
        <v>0</v>
      </c>
      <c r="BS247" s="103">
        <f t="shared" si="52"/>
        <v>0</v>
      </c>
      <c r="BT247" s="101">
        <f t="shared" si="65"/>
        <v>0</v>
      </c>
      <c r="BU247" s="101">
        <f t="shared" si="65"/>
        <v>0</v>
      </c>
      <c r="BV247" s="101">
        <f t="shared" si="65"/>
        <v>0</v>
      </c>
      <c r="BW247" s="101">
        <f t="shared" si="65"/>
        <v>0</v>
      </c>
      <c r="BX247" s="101">
        <f t="shared" si="65"/>
        <v>0</v>
      </c>
      <c r="BY247" s="101">
        <f t="shared" si="65"/>
        <v>0</v>
      </c>
      <c r="BZ247" s="101">
        <f t="shared" si="65"/>
        <v>0</v>
      </c>
      <c r="CA247" s="101">
        <f t="shared" si="65"/>
        <v>0</v>
      </c>
      <c r="CB247" s="100">
        <f t="shared" si="65"/>
        <v>0</v>
      </c>
      <c r="CC247" s="101">
        <f t="shared" si="67"/>
        <v>0</v>
      </c>
      <c r="CD247" s="102">
        <f t="shared" si="67"/>
        <v>0</v>
      </c>
      <c r="CE247" s="100">
        <f t="shared" si="66"/>
        <v>0</v>
      </c>
      <c r="CF247" s="100">
        <f t="shared" si="66"/>
        <v>0</v>
      </c>
      <c r="CG247" s="100">
        <f t="shared" si="66"/>
        <v>0</v>
      </c>
      <c r="CH247" s="100">
        <f t="shared" si="66"/>
        <v>0</v>
      </c>
      <c r="CI247" s="100">
        <f t="shared" si="66"/>
        <v>0</v>
      </c>
      <c r="CJ247" s="103">
        <f t="shared" si="51"/>
        <v>0</v>
      </c>
      <c r="CK247" s="101">
        <f t="shared" si="51"/>
        <v>0</v>
      </c>
      <c r="CL247" s="103">
        <f t="shared" si="51"/>
        <v>0</v>
      </c>
      <c r="CM247" s="101" t="e">
        <f t="shared" si="64"/>
        <v>#DIV/0!</v>
      </c>
    </row>
    <row r="248" spans="2:91" ht="18" x14ac:dyDescent="0.35">
      <c r="B248" s="94"/>
      <c r="C248" s="97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53"/>
        <v>12</v>
      </c>
      <c r="AY248" s="100"/>
      <c r="AZ248" s="101"/>
      <c r="BA248" s="102">
        <f t="shared" si="54"/>
        <v>0</v>
      </c>
      <c r="BB248" s="100" t="e">
        <f t="shared" si="55"/>
        <v>#DIV/0!</v>
      </c>
      <c r="BC248" s="100">
        <f t="shared" si="56"/>
        <v>0</v>
      </c>
      <c r="BD248" s="100" t="e">
        <f t="shared" si="57"/>
        <v>#DIV/0!</v>
      </c>
      <c r="BE248" s="100">
        <f t="shared" si="58"/>
        <v>0</v>
      </c>
      <c r="BF248" s="100" t="e">
        <f t="shared" si="59"/>
        <v>#DIV/0!</v>
      </c>
      <c r="BG248" s="103" t="e">
        <f>+VLOOKUP(J248,'Código Barras'!$C$3:$D$1694,1,0)</f>
        <v>#N/A</v>
      </c>
      <c r="BH248" s="101" t="e">
        <f t="shared" si="60"/>
        <v>#DIV/0!</v>
      </c>
      <c r="BI248" s="103" t="e">
        <f>+VLOOKUP(L248,'Código Barras'!$C$3:$D$1694,1,0)</f>
        <v>#N/A</v>
      </c>
      <c r="BJ248" s="101" t="e">
        <f t="shared" si="61"/>
        <v>#DIV/0!</v>
      </c>
      <c r="BK248" s="104" t="str">
        <f>IF(N248&lt;&gt;"",VLOOKUP(N248,Distribuidoras!$B$3:$B$30,1,0),"")</f>
        <v/>
      </c>
      <c r="BL248" s="104" t="e">
        <f>+VLOOKUP(O248,'Cod. Único Territorial'!$D$3:$D$348,1,0)</f>
        <v>#N/A</v>
      </c>
      <c r="BM248" s="104" t="e">
        <f>+VLOOKUP(P248,'Cod. Único Territorial'!$B$3:$B$348,1,0)</f>
        <v>#N/A</v>
      </c>
      <c r="BN248" s="104" t="e">
        <f>+VLOOKUP(Q248,'Sector Económico'!$B$3:$B$30,1,0)</f>
        <v>#N/A</v>
      </c>
      <c r="BO248" s="104" t="e">
        <f>+VLOOKUP(R248,'Sector Económico'!$C$3:$C$30,1,0)</f>
        <v>#N/A</v>
      </c>
      <c r="BP248" s="103">
        <f t="shared" si="62"/>
        <v>0</v>
      </c>
      <c r="BQ248" s="103">
        <f t="shared" si="62"/>
        <v>0</v>
      </c>
      <c r="BR248" s="103">
        <f t="shared" si="62"/>
        <v>0</v>
      </c>
      <c r="BS248" s="103">
        <f t="shared" si="52"/>
        <v>0</v>
      </c>
      <c r="BT248" s="101">
        <f t="shared" si="65"/>
        <v>0</v>
      </c>
      <c r="BU248" s="101">
        <f t="shared" si="65"/>
        <v>0</v>
      </c>
      <c r="BV248" s="101">
        <f t="shared" si="65"/>
        <v>0</v>
      </c>
      <c r="BW248" s="101">
        <f t="shared" si="65"/>
        <v>0</v>
      </c>
      <c r="BX248" s="101">
        <f t="shared" si="65"/>
        <v>0</v>
      </c>
      <c r="BY248" s="101">
        <f t="shared" si="65"/>
        <v>0</v>
      </c>
      <c r="BZ248" s="101">
        <f t="shared" si="65"/>
        <v>0</v>
      </c>
      <c r="CA248" s="101">
        <f t="shared" si="65"/>
        <v>0</v>
      </c>
      <c r="CB248" s="100">
        <f t="shared" si="65"/>
        <v>0</v>
      </c>
      <c r="CC248" s="101">
        <f t="shared" si="67"/>
        <v>0</v>
      </c>
      <c r="CD248" s="102">
        <f t="shared" si="67"/>
        <v>0</v>
      </c>
      <c r="CE248" s="100">
        <f t="shared" si="66"/>
        <v>0</v>
      </c>
      <c r="CF248" s="100">
        <f t="shared" si="66"/>
        <v>0</v>
      </c>
      <c r="CG248" s="100">
        <f t="shared" si="66"/>
        <v>0</v>
      </c>
      <c r="CH248" s="100">
        <f t="shared" si="66"/>
        <v>0</v>
      </c>
      <c r="CI248" s="100">
        <f t="shared" si="66"/>
        <v>0</v>
      </c>
      <c r="CJ248" s="103">
        <f t="shared" si="51"/>
        <v>0</v>
      </c>
      <c r="CK248" s="101">
        <f t="shared" si="51"/>
        <v>0</v>
      </c>
      <c r="CL248" s="103">
        <f t="shared" si="51"/>
        <v>0</v>
      </c>
      <c r="CM248" s="101" t="e">
        <f t="shared" si="64"/>
        <v>#DIV/0!</v>
      </c>
    </row>
    <row r="249" spans="2:91" ht="18" x14ac:dyDescent="0.35">
      <c r="B249" s="94"/>
      <c r="C249" s="97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53"/>
        <v>12</v>
      </c>
      <c r="AY249" s="100"/>
      <c r="AZ249" s="101"/>
      <c r="BA249" s="102">
        <f t="shared" si="54"/>
        <v>0</v>
      </c>
      <c r="BB249" s="100" t="e">
        <f t="shared" si="55"/>
        <v>#DIV/0!</v>
      </c>
      <c r="BC249" s="100">
        <f t="shared" si="56"/>
        <v>0</v>
      </c>
      <c r="BD249" s="100" t="e">
        <f t="shared" si="57"/>
        <v>#DIV/0!</v>
      </c>
      <c r="BE249" s="100">
        <f t="shared" si="58"/>
        <v>0</v>
      </c>
      <c r="BF249" s="100" t="e">
        <f t="shared" si="59"/>
        <v>#DIV/0!</v>
      </c>
      <c r="BG249" s="103" t="e">
        <f>+VLOOKUP(J249,'Código Barras'!$C$3:$D$1694,1,0)</f>
        <v>#N/A</v>
      </c>
      <c r="BH249" s="101" t="e">
        <f t="shared" si="60"/>
        <v>#DIV/0!</v>
      </c>
      <c r="BI249" s="103" t="e">
        <f>+VLOOKUP(L249,'Código Barras'!$C$3:$D$1694,1,0)</f>
        <v>#N/A</v>
      </c>
      <c r="BJ249" s="101" t="e">
        <f t="shared" si="61"/>
        <v>#DIV/0!</v>
      </c>
      <c r="BK249" s="104" t="str">
        <f>IF(N249&lt;&gt;"",VLOOKUP(N249,Distribuidoras!$B$3:$B$30,1,0),"")</f>
        <v/>
      </c>
      <c r="BL249" s="104" t="e">
        <f>+VLOOKUP(O249,'Cod. Único Territorial'!$D$3:$D$348,1,0)</f>
        <v>#N/A</v>
      </c>
      <c r="BM249" s="104" t="e">
        <f>+VLOOKUP(P249,'Cod. Único Territorial'!$B$3:$B$348,1,0)</f>
        <v>#N/A</v>
      </c>
      <c r="BN249" s="104" t="e">
        <f>+VLOOKUP(Q249,'Sector Económico'!$B$3:$B$30,1,0)</f>
        <v>#N/A</v>
      </c>
      <c r="BO249" s="104" t="e">
        <f>+VLOOKUP(R249,'Sector Económico'!$C$3:$C$30,1,0)</f>
        <v>#N/A</v>
      </c>
      <c r="BP249" s="103">
        <f t="shared" si="62"/>
        <v>0</v>
      </c>
      <c r="BQ249" s="103">
        <f t="shared" si="62"/>
        <v>0</v>
      </c>
      <c r="BR249" s="103">
        <f t="shared" si="62"/>
        <v>0</v>
      </c>
      <c r="BS249" s="103">
        <f t="shared" si="52"/>
        <v>0</v>
      </c>
      <c r="BT249" s="101">
        <f t="shared" si="65"/>
        <v>0</v>
      </c>
      <c r="BU249" s="101">
        <f t="shared" si="65"/>
        <v>0</v>
      </c>
      <c r="BV249" s="101">
        <f t="shared" si="65"/>
        <v>0</v>
      </c>
      <c r="BW249" s="101">
        <f t="shared" si="65"/>
        <v>0</v>
      </c>
      <c r="BX249" s="101">
        <f t="shared" si="65"/>
        <v>0</v>
      </c>
      <c r="BY249" s="101">
        <f t="shared" si="65"/>
        <v>0</v>
      </c>
      <c r="BZ249" s="101">
        <f t="shared" si="65"/>
        <v>0</v>
      </c>
      <c r="CA249" s="101">
        <f t="shared" si="65"/>
        <v>0</v>
      </c>
      <c r="CB249" s="100">
        <f t="shared" si="65"/>
        <v>0</v>
      </c>
      <c r="CC249" s="101">
        <f t="shared" si="67"/>
        <v>0</v>
      </c>
      <c r="CD249" s="102">
        <f t="shared" si="67"/>
        <v>0</v>
      </c>
      <c r="CE249" s="100">
        <f t="shared" si="66"/>
        <v>0</v>
      </c>
      <c r="CF249" s="100">
        <f t="shared" si="66"/>
        <v>0</v>
      </c>
      <c r="CG249" s="100">
        <f t="shared" si="66"/>
        <v>0</v>
      </c>
      <c r="CH249" s="100">
        <f t="shared" si="66"/>
        <v>0</v>
      </c>
      <c r="CI249" s="100">
        <f t="shared" si="66"/>
        <v>0</v>
      </c>
      <c r="CJ249" s="103">
        <f t="shared" si="51"/>
        <v>0</v>
      </c>
      <c r="CK249" s="101">
        <f t="shared" si="51"/>
        <v>0</v>
      </c>
      <c r="CL249" s="103">
        <f t="shared" si="51"/>
        <v>0</v>
      </c>
      <c r="CM249" s="101" t="e">
        <f t="shared" si="64"/>
        <v>#DIV/0!</v>
      </c>
    </row>
    <row r="250" spans="2:91" ht="18" x14ac:dyDescent="0.35">
      <c r="B250" s="94"/>
      <c r="C250" s="97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53"/>
        <v>12</v>
      </c>
      <c r="AY250" s="100"/>
      <c r="AZ250" s="101"/>
      <c r="BA250" s="102">
        <f t="shared" si="54"/>
        <v>0</v>
      </c>
      <c r="BB250" s="100" t="e">
        <f t="shared" si="55"/>
        <v>#DIV/0!</v>
      </c>
      <c r="BC250" s="100">
        <f t="shared" si="56"/>
        <v>0</v>
      </c>
      <c r="BD250" s="100" t="e">
        <f t="shared" si="57"/>
        <v>#DIV/0!</v>
      </c>
      <c r="BE250" s="100">
        <f t="shared" si="58"/>
        <v>0</v>
      </c>
      <c r="BF250" s="100" t="e">
        <f t="shared" si="59"/>
        <v>#DIV/0!</v>
      </c>
      <c r="BG250" s="103" t="e">
        <f>+VLOOKUP(J250,'Código Barras'!$C$3:$D$1694,1,0)</f>
        <v>#N/A</v>
      </c>
      <c r="BH250" s="101" t="e">
        <f t="shared" si="60"/>
        <v>#DIV/0!</v>
      </c>
      <c r="BI250" s="103" t="e">
        <f>+VLOOKUP(L250,'Código Barras'!$C$3:$D$1694,1,0)</f>
        <v>#N/A</v>
      </c>
      <c r="BJ250" s="101" t="e">
        <f t="shared" si="61"/>
        <v>#DIV/0!</v>
      </c>
      <c r="BK250" s="104" t="str">
        <f>IF(N250&lt;&gt;"",VLOOKUP(N250,Distribuidoras!$B$3:$B$30,1,0),"")</f>
        <v/>
      </c>
      <c r="BL250" s="104" t="e">
        <f>+VLOOKUP(O250,'Cod. Único Territorial'!$D$3:$D$348,1,0)</f>
        <v>#N/A</v>
      </c>
      <c r="BM250" s="104" t="e">
        <f>+VLOOKUP(P250,'Cod. Único Territorial'!$B$3:$B$348,1,0)</f>
        <v>#N/A</v>
      </c>
      <c r="BN250" s="104" t="e">
        <f>+VLOOKUP(Q250,'Sector Económico'!$B$3:$B$30,1,0)</f>
        <v>#N/A</v>
      </c>
      <c r="BO250" s="104" t="e">
        <f>+VLOOKUP(R250,'Sector Económico'!$C$3:$C$30,1,0)</f>
        <v>#N/A</v>
      </c>
      <c r="BP250" s="103">
        <f t="shared" si="62"/>
        <v>0</v>
      </c>
      <c r="BQ250" s="103">
        <f t="shared" si="62"/>
        <v>0</v>
      </c>
      <c r="BR250" s="103">
        <f t="shared" si="62"/>
        <v>0</v>
      </c>
      <c r="BS250" s="103">
        <f t="shared" si="52"/>
        <v>0</v>
      </c>
      <c r="BT250" s="101">
        <f t="shared" si="65"/>
        <v>0</v>
      </c>
      <c r="BU250" s="101">
        <f t="shared" si="65"/>
        <v>0</v>
      </c>
      <c r="BV250" s="101">
        <f t="shared" si="65"/>
        <v>0</v>
      </c>
      <c r="BW250" s="101">
        <f t="shared" si="65"/>
        <v>0</v>
      </c>
      <c r="BX250" s="101">
        <f t="shared" si="65"/>
        <v>0</v>
      </c>
      <c r="BY250" s="101">
        <f t="shared" si="65"/>
        <v>0</v>
      </c>
      <c r="BZ250" s="101">
        <f t="shared" si="65"/>
        <v>0</v>
      </c>
      <c r="CA250" s="101">
        <f t="shared" si="65"/>
        <v>0</v>
      </c>
      <c r="CB250" s="100">
        <f t="shared" si="65"/>
        <v>0</v>
      </c>
      <c r="CC250" s="101">
        <f t="shared" si="67"/>
        <v>0</v>
      </c>
      <c r="CD250" s="102">
        <f t="shared" si="67"/>
        <v>0</v>
      </c>
      <c r="CE250" s="100">
        <f t="shared" si="66"/>
        <v>0</v>
      </c>
      <c r="CF250" s="100">
        <f t="shared" si="66"/>
        <v>0</v>
      </c>
      <c r="CG250" s="100">
        <f t="shared" si="66"/>
        <v>0</v>
      </c>
      <c r="CH250" s="100">
        <f t="shared" si="66"/>
        <v>0</v>
      </c>
      <c r="CI250" s="100">
        <f t="shared" si="66"/>
        <v>0</v>
      </c>
      <c r="CJ250" s="103">
        <f t="shared" si="51"/>
        <v>0</v>
      </c>
      <c r="CK250" s="101">
        <f t="shared" si="51"/>
        <v>0</v>
      </c>
      <c r="CL250" s="103">
        <f t="shared" si="51"/>
        <v>0</v>
      </c>
      <c r="CM250" s="101" t="e">
        <f t="shared" si="64"/>
        <v>#DIV/0!</v>
      </c>
    </row>
    <row r="251" spans="2:91" ht="18" x14ac:dyDescent="0.35">
      <c r="B251" s="94"/>
      <c r="C251" s="97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53"/>
        <v>12</v>
      </c>
      <c r="AY251" s="100"/>
      <c r="AZ251" s="101"/>
      <c r="BA251" s="102">
        <f t="shared" si="54"/>
        <v>0</v>
      </c>
      <c r="BB251" s="100" t="e">
        <f t="shared" si="55"/>
        <v>#DIV/0!</v>
      </c>
      <c r="BC251" s="100">
        <f t="shared" si="56"/>
        <v>0</v>
      </c>
      <c r="BD251" s="100" t="e">
        <f t="shared" si="57"/>
        <v>#DIV/0!</v>
      </c>
      <c r="BE251" s="100">
        <f t="shared" si="58"/>
        <v>0</v>
      </c>
      <c r="BF251" s="100" t="e">
        <f t="shared" si="59"/>
        <v>#DIV/0!</v>
      </c>
      <c r="BG251" s="103" t="e">
        <f>+VLOOKUP(J251,'Código Barras'!$C$3:$D$1694,1,0)</f>
        <v>#N/A</v>
      </c>
      <c r="BH251" s="101" t="e">
        <f t="shared" si="60"/>
        <v>#DIV/0!</v>
      </c>
      <c r="BI251" s="103" t="e">
        <f>+VLOOKUP(L251,'Código Barras'!$C$3:$D$1694,1,0)</f>
        <v>#N/A</v>
      </c>
      <c r="BJ251" s="101" t="e">
        <f t="shared" si="61"/>
        <v>#DIV/0!</v>
      </c>
      <c r="BK251" s="104" t="str">
        <f>IF(N251&lt;&gt;"",VLOOKUP(N251,Distribuidoras!$B$3:$B$30,1,0),"")</f>
        <v/>
      </c>
      <c r="BL251" s="104" t="e">
        <f>+VLOOKUP(O251,'Cod. Único Territorial'!$D$3:$D$348,1,0)</f>
        <v>#N/A</v>
      </c>
      <c r="BM251" s="104" t="e">
        <f>+VLOOKUP(P251,'Cod. Único Territorial'!$B$3:$B$348,1,0)</f>
        <v>#N/A</v>
      </c>
      <c r="BN251" s="104" t="e">
        <f>+VLOOKUP(Q251,'Sector Económico'!$B$3:$B$30,1,0)</f>
        <v>#N/A</v>
      </c>
      <c r="BO251" s="104" t="e">
        <f>+VLOOKUP(R251,'Sector Económico'!$C$3:$C$30,1,0)</f>
        <v>#N/A</v>
      </c>
      <c r="BP251" s="103">
        <f t="shared" si="62"/>
        <v>0</v>
      </c>
      <c r="BQ251" s="103">
        <f t="shared" si="62"/>
        <v>0</v>
      </c>
      <c r="BR251" s="103">
        <f t="shared" si="62"/>
        <v>0</v>
      </c>
      <c r="BS251" s="103">
        <f t="shared" si="52"/>
        <v>0</v>
      </c>
      <c r="BT251" s="101">
        <f t="shared" si="65"/>
        <v>0</v>
      </c>
      <c r="BU251" s="101">
        <f t="shared" si="65"/>
        <v>0</v>
      </c>
      <c r="BV251" s="101">
        <f t="shared" si="65"/>
        <v>0</v>
      </c>
      <c r="BW251" s="101">
        <f t="shared" si="65"/>
        <v>0</v>
      </c>
      <c r="BX251" s="101">
        <f t="shared" si="65"/>
        <v>0</v>
      </c>
      <c r="BY251" s="101">
        <f t="shared" si="65"/>
        <v>0</v>
      </c>
      <c r="BZ251" s="101">
        <f t="shared" si="65"/>
        <v>0</v>
      </c>
      <c r="CA251" s="101">
        <f t="shared" si="65"/>
        <v>0</v>
      </c>
      <c r="CB251" s="100">
        <f t="shared" si="65"/>
        <v>0</v>
      </c>
      <c r="CC251" s="101">
        <f t="shared" si="67"/>
        <v>0</v>
      </c>
      <c r="CD251" s="102">
        <f t="shared" si="67"/>
        <v>0</v>
      </c>
      <c r="CE251" s="100">
        <f t="shared" si="66"/>
        <v>0</v>
      </c>
      <c r="CF251" s="100">
        <f t="shared" si="66"/>
        <v>0</v>
      </c>
      <c r="CG251" s="100">
        <f t="shared" si="66"/>
        <v>0</v>
      </c>
      <c r="CH251" s="100">
        <f t="shared" si="66"/>
        <v>0</v>
      </c>
      <c r="CI251" s="100">
        <f t="shared" si="66"/>
        <v>0</v>
      </c>
      <c r="CJ251" s="103">
        <f t="shared" si="51"/>
        <v>0</v>
      </c>
      <c r="CK251" s="101">
        <f t="shared" si="51"/>
        <v>0</v>
      </c>
      <c r="CL251" s="103">
        <f t="shared" si="51"/>
        <v>0</v>
      </c>
      <c r="CM251" s="101" t="e">
        <f t="shared" si="64"/>
        <v>#DIV/0!</v>
      </c>
    </row>
    <row r="252" spans="2:91" ht="18" x14ac:dyDescent="0.35">
      <c r="B252" s="94"/>
      <c r="C252" s="97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53"/>
        <v>12</v>
      </c>
      <c r="AY252" s="100"/>
      <c r="AZ252" s="101"/>
      <c r="BA252" s="102">
        <f t="shared" si="54"/>
        <v>0</v>
      </c>
      <c r="BB252" s="100" t="e">
        <f t="shared" si="55"/>
        <v>#DIV/0!</v>
      </c>
      <c r="BC252" s="100">
        <f t="shared" si="56"/>
        <v>0</v>
      </c>
      <c r="BD252" s="100" t="e">
        <f t="shared" si="57"/>
        <v>#DIV/0!</v>
      </c>
      <c r="BE252" s="100">
        <f t="shared" si="58"/>
        <v>0</v>
      </c>
      <c r="BF252" s="100" t="e">
        <f t="shared" si="59"/>
        <v>#DIV/0!</v>
      </c>
      <c r="BG252" s="103" t="e">
        <f>+VLOOKUP(J252,'Código Barras'!$C$3:$D$1694,1,0)</f>
        <v>#N/A</v>
      </c>
      <c r="BH252" s="101" t="e">
        <f t="shared" si="60"/>
        <v>#DIV/0!</v>
      </c>
      <c r="BI252" s="103" t="e">
        <f>+VLOOKUP(L252,'Código Barras'!$C$3:$D$1694,1,0)</f>
        <v>#N/A</v>
      </c>
      <c r="BJ252" s="101" t="e">
        <f t="shared" si="61"/>
        <v>#DIV/0!</v>
      </c>
      <c r="BK252" s="104" t="str">
        <f>IF(N252&lt;&gt;"",VLOOKUP(N252,Distribuidoras!$B$3:$B$30,1,0),"")</f>
        <v/>
      </c>
      <c r="BL252" s="104" t="e">
        <f>+VLOOKUP(O252,'Cod. Único Territorial'!$D$3:$D$348,1,0)</f>
        <v>#N/A</v>
      </c>
      <c r="BM252" s="104" t="e">
        <f>+VLOOKUP(P252,'Cod. Único Territorial'!$B$3:$B$348,1,0)</f>
        <v>#N/A</v>
      </c>
      <c r="BN252" s="104" t="e">
        <f>+VLOOKUP(Q252,'Sector Económico'!$B$3:$B$30,1,0)</f>
        <v>#N/A</v>
      </c>
      <c r="BO252" s="104" t="e">
        <f>+VLOOKUP(R252,'Sector Económico'!$C$3:$C$30,1,0)</f>
        <v>#N/A</v>
      </c>
      <c r="BP252" s="103">
        <f t="shared" si="62"/>
        <v>0</v>
      </c>
      <c r="BQ252" s="103">
        <f t="shared" si="62"/>
        <v>0</v>
      </c>
      <c r="BR252" s="103">
        <f t="shared" si="62"/>
        <v>0</v>
      </c>
      <c r="BS252" s="103">
        <f t="shared" si="52"/>
        <v>0</v>
      </c>
      <c r="BT252" s="101">
        <f t="shared" si="65"/>
        <v>0</v>
      </c>
      <c r="BU252" s="101">
        <f t="shared" si="65"/>
        <v>0</v>
      </c>
      <c r="BV252" s="101">
        <f t="shared" si="65"/>
        <v>0</v>
      </c>
      <c r="BW252" s="101">
        <f t="shared" si="65"/>
        <v>0</v>
      </c>
      <c r="BX252" s="101">
        <f t="shared" si="65"/>
        <v>0</v>
      </c>
      <c r="BY252" s="101">
        <f t="shared" si="65"/>
        <v>0</v>
      </c>
      <c r="BZ252" s="101">
        <f t="shared" si="65"/>
        <v>0</v>
      </c>
      <c r="CA252" s="101">
        <f t="shared" si="65"/>
        <v>0</v>
      </c>
      <c r="CB252" s="100">
        <f t="shared" si="65"/>
        <v>0</v>
      </c>
      <c r="CC252" s="101">
        <f t="shared" si="67"/>
        <v>0</v>
      </c>
      <c r="CD252" s="102">
        <f t="shared" si="67"/>
        <v>0</v>
      </c>
      <c r="CE252" s="100">
        <f t="shared" si="66"/>
        <v>0</v>
      </c>
      <c r="CF252" s="100">
        <f t="shared" si="66"/>
        <v>0</v>
      </c>
      <c r="CG252" s="100">
        <f t="shared" si="66"/>
        <v>0</v>
      </c>
      <c r="CH252" s="100">
        <f t="shared" si="66"/>
        <v>0</v>
      </c>
      <c r="CI252" s="100">
        <f t="shared" si="66"/>
        <v>0</v>
      </c>
      <c r="CJ252" s="103">
        <f t="shared" si="51"/>
        <v>0</v>
      </c>
      <c r="CK252" s="101">
        <f t="shared" si="51"/>
        <v>0</v>
      </c>
      <c r="CL252" s="103">
        <f t="shared" si="51"/>
        <v>0</v>
      </c>
      <c r="CM252" s="101" t="e">
        <f t="shared" si="64"/>
        <v>#DIV/0!</v>
      </c>
    </row>
    <row r="253" spans="2:91" ht="18" x14ac:dyDescent="0.35">
      <c r="B253" s="94"/>
      <c r="C253" s="97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53"/>
        <v>12</v>
      </c>
      <c r="AY253" s="100"/>
      <c r="AZ253" s="101"/>
      <c r="BA253" s="102">
        <f t="shared" si="54"/>
        <v>0</v>
      </c>
      <c r="BB253" s="100" t="e">
        <f t="shared" si="55"/>
        <v>#DIV/0!</v>
      </c>
      <c r="BC253" s="100">
        <f t="shared" si="56"/>
        <v>0</v>
      </c>
      <c r="BD253" s="100" t="e">
        <f t="shared" si="57"/>
        <v>#DIV/0!</v>
      </c>
      <c r="BE253" s="100">
        <f t="shared" si="58"/>
        <v>0</v>
      </c>
      <c r="BF253" s="100" t="e">
        <f t="shared" si="59"/>
        <v>#DIV/0!</v>
      </c>
      <c r="BG253" s="103" t="e">
        <f>+VLOOKUP(J253,'Código Barras'!$C$3:$D$1694,1,0)</f>
        <v>#N/A</v>
      </c>
      <c r="BH253" s="101" t="e">
        <f t="shared" si="60"/>
        <v>#DIV/0!</v>
      </c>
      <c r="BI253" s="103" t="e">
        <f>+VLOOKUP(L253,'Código Barras'!$C$3:$D$1694,1,0)</f>
        <v>#N/A</v>
      </c>
      <c r="BJ253" s="101" t="e">
        <f t="shared" si="61"/>
        <v>#DIV/0!</v>
      </c>
      <c r="BK253" s="104" t="str">
        <f>IF(N253&lt;&gt;"",VLOOKUP(N253,Distribuidoras!$B$3:$B$30,1,0),"")</f>
        <v/>
      </c>
      <c r="BL253" s="104" t="e">
        <f>+VLOOKUP(O253,'Cod. Único Territorial'!$D$3:$D$348,1,0)</f>
        <v>#N/A</v>
      </c>
      <c r="BM253" s="104" t="e">
        <f>+VLOOKUP(P253,'Cod. Único Territorial'!$B$3:$B$348,1,0)</f>
        <v>#N/A</v>
      </c>
      <c r="BN253" s="104" t="e">
        <f>+VLOOKUP(Q253,'Sector Económico'!$B$3:$B$30,1,0)</f>
        <v>#N/A</v>
      </c>
      <c r="BO253" s="104" t="e">
        <f>+VLOOKUP(R253,'Sector Económico'!$C$3:$C$30,1,0)</f>
        <v>#N/A</v>
      </c>
      <c r="BP253" s="103">
        <f t="shared" si="62"/>
        <v>0</v>
      </c>
      <c r="BQ253" s="103">
        <f t="shared" si="62"/>
        <v>0</v>
      </c>
      <c r="BR253" s="103">
        <f t="shared" si="62"/>
        <v>0</v>
      </c>
      <c r="BS253" s="103">
        <f t="shared" si="52"/>
        <v>0</v>
      </c>
      <c r="BT253" s="101">
        <f t="shared" si="65"/>
        <v>0</v>
      </c>
      <c r="BU253" s="101">
        <f t="shared" si="65"/>
        <v>0</v>
      </c>
      <c r="BV253" s="101">
        <f t="shared" si="65"/>
        <v>0</v>
      </c>
      <c r="BW253" s="101">
        <f t="shared" si="65"/>
        <v>0</v>
      </c>
      <c r="BX253" s="101">
        <f t="shared" si="65"/>
        <v>0</v>
      </c>
      <c r="BY253" s="101">
        <f t="shared" si="65"/>
        <v>0</v>
      </c>
      <c r="BZ253" s="101">
        <f t="shared" si="65"/>
        <v>0</v>
      </c>
      <c r="CA253" s="101">
        <f t="shared" si="65"/>
        <v>0</v>
      </c>
      <c r="CB253" s="100">
        <f t="shared" si="65"/>
        <v>0</v>
      </c>
      <c r="CC253" s="101">
        <f t="shared" si="67"/>
        <v>0</v>
      </c>
      <c r="CD253" s="102">
        <f t="shared" si="67"/>
        <v>0</v>
      </c>
      <c r="CE253" s="100">
        <f t="shared" si="66"/>
        <v>0</v>
      </c>
      <c r="CF253" s="100">
        <f t="shared" si="66"/>
        <v>0</v>
      </c>
      <c r="CG253" s="100">
        <f t="shared" si="66"/>
        <v>0</v>
      </c>
      <c r="CH253" s="100">
        <f t="shared" si="66"/>
        <v>0</v>
      </c>
      <c r="CI253" s="100">
        <f t="shared" si="66"/>
        <v>0</v>
      </c>
      <c r="CJ253" s="103">
        <f t="shared" si="51"/>
        <v>0</v>
      </c>
      <c r="CK253" s="101">
        <f t="shared" si="51"/>
        <v>0</v>
      </c>
      <c r="CL253" s="103">
        <f t="shared" si="51"/>
        <v>0</v>
      </c>
      <c r="CM253" s="101" t="e">
        <f t="shared" si="64"/>
        <v>#DIV/0!</v>
      </c>
    </row>
    <row r="254" spans="2:91" ht="18" x14ac:dyDescent="0.35">
      <c r="B254" s="94"/>
      <c r="C254" s="97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53"/>
        <v>12</v>
      </c>
      <c r="AY254" s="100"/>
      <c r="AZ254" s="101"/>
      <c r="BA254" s="102">
        <f t="shared" si="54"/>
        <v>0</v>
      </c>
      <c r="BB254" s="100" t="e">
        <f t="shared" si="55"/>
        <v>#DIV/0!</v>
      </c>
      <c r="BC254" s="100">
        <f t="shared" si="56"/>
        <v>0</v>
      </c>
      <c r="BD254" s="100" t="e">
        <f t="shared" si="57"/>
        <v>#DIV/0!</v>
      </c>
      <c r="BE254" s="100">
        <f t="shared" si="58"/>
        <v>0</v>
      </c>
      <c r="BF254" s="100" t="e">
        <f t="shared" si="59"/>
        <v>#DIV/0!</v>
      </c>
      <c r="BG254" s="103" t="e">
        <f>+VLOOKUP(J254,'Código Barras'!$C$3:$D$1694,1,0)</f>
        <v>#N/A</v>
      </c>
      <c r="BH254" s="101" t="e">
        <f t="shared" si="60"/>
        <v>#DIV/0!</v>
      </c>
      <c r="BI254" s="103" t="e">
        <f>+VLOOKUP(L254,'Código Barras'!$C$3:$D$1694,1,0)</f>
        <v>#N/A</v>
      </c>
      <c r="BJ254" s="101" t="e">
        <f t="shared" si="61"/>
        <v>#DIV/0!</v>
      </c>
      <c r="BK254" s="104" t="str">
        <f>IF(N254&lt;&gt;"",VLOOKUP(N254,Distribuidoras!$B$3:$B$30,1,0),"")</f>
        <v/>
      </c>
      <c r="BL254" s="104" t="e">
        <f>+VLOOKUP(O254,'Cod. Único Territorial'!$D$3:$D$348,1,0)</f>
        <v>#N/A</v>
      </c>
      <c r="BM254" s="104" t="e">
        <f>+VLOOKUP(P254,'Cod. Único Territorial'!$B$3:$B$348,1,0)</f>
        <v>#N/A</v>
      </c>
      <c r="BN254" s="104" t="e">
        <f>+VLOOKUP(Q254,'Sector Económico'!$B$3:$B$30,1,0)</f>
        <v>#N/A</v>
      </c>
      <c r="BO254" s="104" t="e">
        <f>+VLOOKUP(R254,'Sector Económico'!$C$3:$C$30,1,0)</f>
        <v>#N/A</v>
      </c>
      <c r="BP254" s="103">
        <f t="shared" si="62"/>
        <v>0</v>
      </c>
      <c r="BQ254" s="103">
        <f t="shared" si="62"/>
        <v>0</v>
      </c>
      <c r="BR254" s="103">
        <f t="shared" si="62"/>
        <v>0</v>
      </c>
      <c r="BS254" s="103">
        <f t="shared" si="52"/>
        <v>0</v>
      </c>
      <c r="BT254" s="101">
        <f t="shared" si="65"/>
        <v>0</v>
      </c>
      <c r="BU254" s="101">
        <f t="shared" si="65"/>
        <v>0</v>
      </c>
      <c r="BV254" s="101">
        <f t="shared" si="65"/>
        <v>0</v>
      </c>
      <c r="BW254" s="101">
        <f t="shared" si="65"/>
        <v>0</v>
      </c>
      <c r="BX254" s="101">
        <f t="shared" si="65"/>
        <v>0</v>
      </c>
      <c r="BY254" s="101">
        <f t="shared" si="65"/>
        <v>0</v>
      </c>
      <c r="BZ254" s="101">
        <f t="shared" si="65"/>
        <v>0</v>
      </c>
      <c r="CA254" s="101">
        <f t="shared" si="65"/>
        <v>0</v>
      </c>
      <c r="CB254" s="100">
        <f t="shared" si="65"/>
        <v>0</v>
      </c>
      <c r="CC254" s="101">
        <f t="shared" si="67"/>
        <v>0</v>
      </c>
      <c r="CD254" s="102">
        <f t="shared" si="67"/>
        <v>0</v>
      </c>
      <c r="CE254" s="100">
        <f t="shared" si="66"/>
        <v>0</v>
      </c>
      <c r="CF254" s="100">
        <f t="shared" si="66"/>
        <v>0</v>
      </c>
      <c r="CG254" s="100">
        <f t="shared" si="66"/>
        <v>0</v>
      </c>
      <c r="CH254" s="100">
        <f t="shared" si="66"/>
        <v>0</v>
      </c>
      <c r="CI254" s="100">
        <f t="shared" si="66"/>
        <v>0</v>
      </c>
      <c r="CJ254" s="103">
        <f t="shared" si="51"/>
        <v>0</v>
      </c>
      <c r="CK254" s="101">
        <f t="shared" si="51"/>
        <v>0</v>
      </c>
      <c r="CL254" s="103">
        <f t="shared" si="51"/>
        <v>0</v>
      </c>
      <c r="CM254" s="101" t="e">
        <f t="shared" si="64"/>
        <v>#DIV/0!</v>
      </c>
    </row>
    <row r="255" spans="2:91" ht="18" x14ac:dyDescent="0.35">
      <c r="B255" s="94"/>
      <c r="C255" s="97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53"/>
        <v>12</v>
      </c>
      <c r="AY255" s="100"/>
      <c r="AZ255" s="101"/>
      <c r="BA255" s="102">
        <f t="shared" si="54"/>
        <v>0</v>
      </c>
      <c r="BB255" s="100" t="e">
        <f t="shared" si="55"/>
        <v>#DIV/0!</v>
      </c>
      <c r="BC255" s="100">
        <f t="shared" si="56"/>
        <v>0</v>
      </c>
      <c r="BD255" s="100" t="e">
        <f t="shared" si="57"/>
        <v>#DIV/0!</v>
      </c>
      <c r="BE255" s="100">
        <f t="shared" si="58"/>
        <v>0</v>
      </c>
      <c r="BF255" s="100" t="e">
        <f t="shared" si="59"/>
        <v>#DIV/0!</v>
      </c>
      <c r="BG255" s="103" t="e">
        <f>+VLOOKUP(J255,'Código Barras'!$C$3:$D$1694,1,0)</f>
        <v>#N/A</v>
      </c>
      <c r="BH255" s="101" t="e">
        <f t="shared" si="60"/>
        <v>#DIV/0!</v>
      </c>
      <c r="BI255" s="103" t="e">
        <f>+VLOOKUP(L255,'Código Barras'!$C$3:$D$1694,1,0)</f>
        <v>#N/A</v>
      </c>
      <c r="BJ255" s="101" t="e">
        <f t="shared" si="61"/>
        <v>#DIV/0!</v>
      </c>
      <c r="BK255" s="104" t="str">
        <f>IF(N255&lt;&gt;"",VLOOKUP(N255,Distribuidoras!$B$3:$B$30,1,0),"")</f>
        <v/>
      </c>
      <c r="BL255" s="104" t="e">
        <f>+VLOOKUP(O255,'Cod. Único Territorial'!$D$3:$D$348,1,0)</f>
        <v>#N/A</v>
      </c>
      <c r="BM255" s="104" t="e">
        <f>+VLOOKUP(P255,'Cod. Único Territorial'!$B$3:$B$348,1,0)</f>
        <v>#N/A</v>
      </c>
      <c r="BN255" s="104" t="e">
        <f>+VLOOKUP(Q255,'Sector Económico'!$B$3:$B$30,1,0)</f>
        <v>#N/A</v>
      </c>
      <c r="BO255" s="104" t="e">
        <f>+VLOOKUP(R255,'Sector Económico'!$C$3:$C$30,1,0)</f>
        <v>#N/A</v>
      </c>
      <c r="BP255" s="103">
        <f t="shared" si="62"/>
        <v>0</v>
      </c>
      <c r="BQ255" s="103">
        <f t="shared" si="62"/>
        <v>0</v>
      </c>
      <c r="BR255" s="103">
        <f t="shared" si="62"/>
        <v>0</v>
      </c>
      <c r="BS255" s="103">
        <f t="shared" si="52"/>
        <v>0</v>
      </c>
      <c r="BT255" s="101">
        <f t="shared" si="65"/>
        <v>0</v>
      </c>
      <c r="BU255" s="101">
        <f t="shared" si="65"/>
        <v>0</v>
      </c>
      <c r="BV255" s="101">
        <f t="shared" si="65"/>
        <v>0</v>
      </c>
      <c r="BW255" s="101">
        <f t="shared" si="65"/>
        <v>0</v>
      </c>
      <c r="BX255" s="101">
        <f t="shared" si="65"/>
        <v>0</v>
      </c>
      <c r="BY255" s="101">
        <f t="shared" si="65"/>
        <v>0</v>
      </c>
      <c r="BZ255" s="101">
        <f t="shared" si="65"/>
        <v>0</v>
      </c>
      <c r="CA255" s="101">
        <f t="shared" si="65"/>
        <v>0</v>
      </c>
      <c r="CB255" s="100">
        <f t="shared" si="65"/>
        <v>0</v>
      </c>
      <c r="CC255" s="101">
        <f t="shared" si="67"/>
        <v>0</v>
      </c>
      <c r="CD255" s="102">
        <f t="shared" si="67"/>
        <v>0</v>
      </c>
      <c r="CE255" s="100">
        <f t="shared" si="66"/>
        <v>0</v>
      </c>
      <c r="CF255" s="100">
        <f t="shared" si="66"/>
        <v>0</v>
      </c>
      <c r="CG255" s="100">
        <f t="shared" si="66"/>
        <v>0</v>
      </c>
      <c r="CH255" s="100">
        <f t="shared" si="66"/>
        <v>0</v>
      </c>
      <c r="CI255" s="100">
        <f t="shared" si="66"/>
        <v>0</v>
      </c>
      <c r="CJ255" s="103">
        <f t="shared" si="51"/>
        <v>0</v>
      </c>
      <c r="CK255" s="101">
        <f t="shared" si="51"/>
        <v>0</v>
      </c>
      <c r="CL255" s="103">
        <f t="shared" si="51"/>
        <v>0</v>
      </c>
      <c r="CM255" s="101" t="e">
        <f t="shared" si="64"/>
        <v>#DIV/0!</v>
      </c>
    </row>
    <row r="256" spans="2:91" ht="18" x14ac:dyDescent="0.35">
      <c r="B256" s="94"/>
      <c r="C256" s="97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53"/>
        <v>12</v>
      </c>
      <c r="AY256" s="100"/>
      <c r="AZ256" s="101"/>
      <c r="BA256" s="102">
        <f t="shared" si="54"/>
        <v>0</v>
      </c>
      <c r="BB256" s="100" t="e">
        <f t="shared" si="55"/>
        <v>#DIV/0!</v>
      </c>
      <c r="BC256" s="100">
        <f t="shared" si="56"/>
        <v>0</v>
      </c>
      <c r="BD256" s="100" t="e">
        <f t="shared" si="57"/>
        <v>#DIV/0!</v>
      </c>
      <c r="BE256" s="100">
        <f t="shared" si="58"/>
        <v>0</v>
      </c>
      <c r="BF256" s="100" t="e">
        <f t="shared" si="59"/>
        <v>#DIV/0!</v>
      </c>
      <c r="BG256" s="103" t="e">
        <f>+VLOOKUP(J256,'Código Barras'!$C$3:$D$1694,1,0)</f>
        <v>#N/A</v>
      </c>
      <c r="BH256" s="101" t="e">
        <f t="shared" si="60"/>
        <v>#DIV/0!</v>
      </c>
      <c r="BI256" s="103" t="e">
        <f>+VLOOKUP(L256,'Código Barras'!$C$3:$D$1694,1,0)</f>
        <v>#N/A</v>
      </c>
      <c r="BJ256" s="101" t="e">
        <f t="shared" si="61"/>
        <v>#DIV/0!</v>
      </c>
      <c r="BK256" s="104" t="str">
        <f>IF(N256&lt;&gt;"",VLOOKUP(N256,Distribuidoras!$B$3:$B$30,1,0),"")</f>
        <v/>
      </c>
      <c r="BL256" s="104" t="e">
        <f>+VLOOKUP(O256,'Cod. Único Territorial'!$D$3:$D$348,1,0)</f>
        <v>#N/A</v>
      </c>
      <c r="BM256" s="104" t="e">
        <f>+VLOOKUP(P256,'Cod. Único Territorial'!$B$3:$B$348,1,0)</f>
        <v>#N/A</v>
      </c>
      <c r="BN256" s="104" t="e">
        <f>+VLOOKUP(Q256,'Sector Económico'!$B$3:$B$30,1,0)</f>
        <v>#N/A</v>
      </c>
      <c r="BO256" s="104" t="e">
        <f>+VLOOKUP(R256,'Sector Económico'!$C$3:$C$30,1,0)</f>
        <v>#N/A</v>
      </c>
      <c r="BP256" s="103">
        <f t="shared" si="62"/>
        <v>0</v>
      </c>
      <c r="BQ256" s="103">
        <f t="shared" si="62"/>
        <v>0</v>
      </c>
      <c r="BR256" s="103">
        <f t="shared" si="62"/>
        <v>0</v>
      </c>
      <c r="BS256" s="103">
        <f t="shared" si="52"/>
        <v>0</v>
      </c>
      <c r="BT256" s="101">
        <f t="shared" si="65"/>
        <v>0</v>
      </c>
      <c r="BU256" s="101">
        <f t="shared" si="65"/>
        <v>0</v>
      </c>
      <c r="BV256" s="101">
        <f t="shared" si="65"/>
        <v>0</v>
      </c>
      <c r="BW256" s="101">
        <f t="shared" si="65"/>
        <v>0</v>
      </c>
      <c r="BX256" s="101">
        <f t="shared" si="65"/>
        <v>0</v>
      </c>
      <c r="BY256" s="101">
        <f t="shared" si="65"/>
        <v>0</v>
      </c>
      <c r="BZ256" s="101">
        <f t="shared" si="65"/>
        <v>0</v>
      </c>
      <c r="CA256" s="101">
        <f t="shared" si="65"/>
        <v>0</v>
      </c>
      <c r="CB256" s="100">
        <f t="shared" si="65"/>
        <v>0</v>
      </c>
      <c r="CC256" s="101">
        <f t="shared" si="67"/>
        <v>0</v>
      </c>
      <c r="CD256" s="102">
        <f t="shared" si="67"/>
        <v>0</v>
      </c>
      <c r="CE256" s="100">
        <f t="shared" si="66"/>
        <v>0</v>
      </c>
      <c r="CF256" s="100">
        <f t="shared" si="66"/>
        <v>0</v>
      </c>
      <c r="CG256" s="100">
        <f t="shared" si="66"/>
        <v>0</v>
      </c>
      <c r="CH256" s="100">
        <f t="shared" si="66"/>
        <v>0</v>
      </c>
      <c r="CI256" s="100">
        <f t="shared" si="66"/>
        <v>0</v>
      </c>
      <c r="CJ256" s="103">
        <f t="shared" si="51"/>
        <v>0</v>
      </c>
      <c r="CK256" s="101">
        <f t="shared" si="51"/>
        <v>0</v>
      </c>
      <c r="CL256" s="103">
        <f t="shared" si="51"/>
        <v>0</v>
      </c>
      <c r="CM256" s="101" t="e">
        <f t="shared" si="64"/>
        <v>#DIV/0!</v>
      </c>
    </row>
    <row r="257" spans="2:91" ht="18" x14ac:dyDescent="0.35">
      <c r="B257" s="94"/>
      <c r="C257" s="97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53"/>
        <v>12</v>
      </c>
      <c r="AY257" s="100"/>
      <c r="AZ257" s="101"/>
      <c r="BA257" s="102">
        <f t="shared" si="54"/>
        <v>0</v>
      </c>
      <c r="BB257" s="100" t="e">
        <f t="shared" si="55"/>
        <v>#DIV/0!</v>
      </c>
      <c r="BC257" s="100">
        <f t="shared" si="56"/>
        <v>0</v>
      </c>
      <c r="BD257" s="100" t="e">
        <f t="shared" si="57"/>
        <v>#DIV/0!</v>
      </c>
      <c r="BE257" s="100">
        <f t="shared" si="58"/>
        <v>0</v>
      </c>
      <c r="BF257" s="100" t="e">
        <f t="shared" si="59"/>
        <v>#DIV/0!</v>
      </c>
      <c r="BG257" s="103" t="e">
        <f>+VLOOKUP(J257,'Código Barras'!$C$3:$D$1694,1,0)</f>
        <v>#N/A</v>
      </c>
      <c r="BH257" s="101" t="e">
        <f t="shared" si="60"/>
        <v>#DIV/0!</v>
      </c>
      <c r="BI257" s="103" t="e">
        <f>+VLOOKUP(L257,'Código Barras'!$C$3:$D$1694,1,0)</f>
        <v>#N/A</v>
      </c>
      <c r="BJ257" s="101" t="e">
        <f t="shared" si="61"/>
        <v>#DIV/0!</v>
      </c>
      <c r="BK257" s="104" t="str">
        <f>IF(N257&lt;&gt;"",VLOOKUP(N257,Distribuidoras!$B$3:$B$30,1,0),"")</f>
        <v/>
      </c>
      <c r="BL257" s="104" t="e">
        <f>+VLOOKUP(O257,'Cod. Único Territorial'!$D$3:$D$348,1,0)</f>
        <v>#N/A</v>
      </c>
      <c r="BM257" s="104" t="e">
        <f>+VLOOKUP(P257,'Cod. Único Territorial'!$B$3:$B$348,1,0)</f>
        <v>#N/A</v>
      </c>
      <c r="BN257" s="104" t="e">
        <f>+VLOOKUP(Q257,'Sector Económico'!$B$3:$B$30,1,0)</f>
        <v>#N/A</v>
      </c>
      <c r="BO257" s="104" t="e">
        <f>+VLOOKUP(R257,'Sector Económico'!$C$3:$C$30,1,0)</f>
        <v>#N/A</v>
      </c>
      <c r="BP257" s="103">
        <f t="shared" si="62"/>
        <v>0</v>
      </c>
      <c r="BQ257" s="103">
        <f t="shared" si="62"/>
        <v>0</v>
      </c>
      <c r="BR257" s="103">
        <f t="shared" si="62"/>
        <v>0</v>
      </c>
      <c r="BS257" s="103">
        <f t="shared" si="52"/>
        <v>0</v>
      </c>
      <c r="BT257" s="101">
        <f t="shared" si="65"/>
        <v>0</v>
      </c>
      <c r="BU257" s="101">
        <f t="shared" si="65"/>
        <v>0</v>
      </c>
      <c r="BV257" s="101">
        <f t="shared" si="65"/>
        <v>0</v>
      </c>
      <c r="BW257" s="101">
        <f t="shared" si="65"/>
        <v>0</v>
      </c>
      <c r="BX257" s="101">
        <f t="shared" si="65"/>
        <v>0</v>
      </c>
      <c r="BY257" s="101">
        <f t="shared" si="65"/>
        <v>0</v>
      </c>
      <c r="BZ257" s="101">
        <f t="shared" si="65"/>
        <v>0</v>
      </c>
      <c r="CA257" s="101">
        <f t="shared" si="65"/>
        <v>0</v>
      </c>
      <c r="CB257" s="100">
        <f t="shared" si="65"/>
        <v>0</v>
      </c>
      <c r="CC257" s="101">
        <f t="shared" si="67"/>
        <v>0</v>
      </c>
      <c r="CD257" s="102">
        <f t="shared" si="67"/>
        <v>0</v>
      </c>
      <c r="CE257" s="100">
        <f t="shared" si="66"/>
        <v>0</v>
      </c>
      <c r="CF257" s="100">
        <f t="shared" si="66"/>
        <v>0</v>
      </c>
      <c r="CG257" s="100">
        <f t="shared" si="66"/>
        <v>0</v>
      </c>
      <c r="CH257" s="100">
        <f t="shared" si="66"/>
        <v>0</v>
      </c>
      <c r="CI257" s="100">
        <f t="shared" si="66"/>
        <v>0</v>
      </c>
      <c r="CJ257" s="103">
        <f t="shared" si="51"/>
        <v>0</v>
      </c>
      <c r="CK257" s="101">
        <f t="shared" si="51"/>
        <v>0</v>
      </c>
      <c r="CL257" s="103">
        <f t="shared" si="51"/>
        <v>0</v>
      </c>
      <c r="CM257" s="101" t="e">
        <f t="shared" si="64"/>
        <v>#DIV/0!</v>
      </c>
    </row>
    <row r="258" spans="2:91" ht="18" x14ac:dyDescent="0.35">
      <c r="B258" s="94"/>
      <c r="C258" s="97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53"/>
        <v>12</v>
      </c>
      <c r="AY258" s="100"/>
      <c r="AZ258" s="101"/>
      <c r="BA258" s="102">
        <f t="shared" si="54"/>
        <v>0</v>
      </c>
      <c r="BB258" s="100" t="e">
        <f t="shared" si="55"/>
        <v>#DIV/0!</v>
      </c>
      <c r="BC258" s="100">
        <f t="shared" si="56"/>
        <v>0</v>
      </c>
      <c r="BD258" s="100" t="e">
        <f t="shared" si="57"/>
        <v>#DIV/0!</v>
      </c>
      <c r="BE258" s="100">
        <f t="shared" si="58"/>
        <v>0</v>
      </c>
      <c r="BF258" s="100" t="e">
        <f t="shared" si="59"/>
        <v>#DIV/0!</v>
      </c>
      <c r="BG258" s="103" t="e">
        <f>+VLOOKUP(J258,'Código Barras'!$C$3:$D$1694,1,0)</f>
        <v>#N/A</v>
      </c>
      <c r="BH258" s="101" t="e">
        <f t="shared" si="60"/>
        <v>#DIV/0!</v>
      </c>
      <c r="BI258" s="103" t="e">
        <f>+VLOOKUP(L258,'Código Barras'!$C$3:$D$1694,1,0)</f>
        <v>#N/A</v>
      </c>
      <c r="BJ258" s="101" t="e">
        <f t="shared" si="61"/>
        <v>#DIV/0!</v>
      </c>
      <c r="BK258" s="104" t="str">
        <f>IF(N258&lt;&gt;"",VLOOKUP(N258,Distribuidoras!$B$3:$B$30,1,0),"")</f>
        <v/>
      </c>
      <c r="BL258" s="104" t="e">
        <f>+VLOOKUP(O258,'Cod. Único Territorial'!$D$3:$D$348,1,0)</f>
        <v>#N/A</v>
      </c>
      <c r="BM258" s="104" t="e">
        <f>+VLOOKUP(P258,'Cod. Único Territorial'!$B$3:$B$348,1,0)</f>
        <v>#N/A</v>
      </c>
      <c r="BN258" s="104" t="e">
        <f>+VLOOKUP(Q258,'Sector Económico'!$B$3:$B$30,1,0)</f>
        <v>#N/A</v>
      </c>
      <c r="BO258" s="104" t="e">
        <f>+VLOOKUP(R258,'Sector Económico'!$C$3:$C$30,1,0)</f>
        <v>#N/A</v>
      </c>
      <c r="BP258" s="103">
        <f t="shared" si="62"/>
        <v>0</v>
      </c>
      <c r="BQ258" s="103">
        <f t="shared" si="62"/>
        <v>0</v>
      </c>
      <c r="BR258" s="103">
        <f t="shared" si="62"/>
        <v>0</v>
      </c>
      <c r="BS258" s="103">
        <f t="shared" si="52"/>
        <v>0</v>
      </c>
      <c r="BT258" s="101">
        <f t="shared" si="65"/>
        <v>0</v>
      </c>
      <c r="BU258" s="101">
        <f t="shared" si="65"/>
        <v>0</v>
      </c>
      <c r="BV258" s="101">
        <f t="shared" si="65"/>
        <v>0</v>
      </c>
      <c r="BW258" s="101">
        <f t="shared" ref="BW258:CB300" si="68">IF(OR(ISNUMBER(Z258),Z258=0),Z258,1/0)</f>
        <v>0</v>
      </c>
      <c r="BX258" s="101">
        <f t="shared" si="68"/>
        <v>0</v>
      </c>
      <c r="BY258" s="101">
        <f t="shared" si="68"/>
        <v>0</v>
      </c>
      <c r="BZ258" s="101">
        <f t="shared" si="68"/>
        <v>0</v>
      </c>
      <c r="CA258" s="101">
        <f t="shared" si="68"/>
        <v>0</v>
      </c>
      <c r="CB258" s="100">
        <f t="shared" si="68"/>
        <v>0</v>
      </c>
      <c r="CC258" s="101">
        <f t="shared" si="67"/>
        <v>0</v>
      </c>
      <c r="CD258" s="102">
        <f t="shared" si="67"/>
        <v>0</v>
      </c>
      <c r="CE258" s="100">
        <f t="shared" si="66"/>
        <v>0</v>
      </c>
      <c r="CF258" s="100">
        <f t="shared" si="66"/>
        <v>0</v>
      </c>
      <c r="CG258" s="100">
        <f t="shared" si="66"/>
        <v>0</v>
      </c>
      <c r="CH258" s="100">
        <f t="shared" si="66"/>
        <v>0</v>
      </c>
      <c r="CI258" s="100">
        <f t="shared" si="66"/>
        <v>0</v>
      </c>
      <c r="CJ258" s="103">
        <f t="shared" si="51"/>
        <v>0</v>
      </c>
      <c r="CK258" s="101">
        <f t="shared" si="51"/>
        <v>0</v>
      </c>
      <c r="CL258" s="103">
        <f t="shared" si="51"/>
        <v>0</v>
      </c>
      <c r="CM258" s="101" t="e">
        <f t="shared" si="64"/>
        <v>#DIV/0!</v>
      </c>
    </row>
    <row r="259" spans="2:91" ht="18" x14ac:dyDescent="0.35">
      <c r="B259" s="94"/>
      <c r="C259" s="97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53"/>
        <v>12</v>
      </c>
      <c r="AY259" s="100"/>
      <c r="AZ259" s="101"/>
      <c r="BA259" s="102">
        <f t="shared" si="54"/>
        <v>0</v>
      </c>
      <c r="BB259" s="100" t="e">
        <f t="shared" si="55"/>
        <v>#DIV/0!</v>
      </c>
      <c r="BC259" s="100">
        <f t="shared" si="56"/>
        <v>0</v>
      </c>
      <c r="BD259" s="100" t="e">
        <f t="shared" si="57"/>
        <v>#DIV/0!</v>
      </c>
      <c r="BE259" s="100">
        <f t="shared" si="58"/>
        <v>0</v>
      </c>
      <c r="BF259" s="100" t="e">
        <f t="shared" si="59"/>
        <v>#DIV/0!</v>
      </c>
      <c r="BG259" s="103" t="e">
        <f>+VLOOKUP(J259,'Código Barras'!$C$3:$D$1694,1,0)</f>
        <v>#N/A</v>
      </c>
      <c r="BH259" s="101" t="e">
        <f t="shared" si="60"/>
        <v>#DIV/0!</v>
      </c>
      <c r="BI259" s="103" t="e">
        <f>+VLOOKUP(L259,'Código Barras'!$C$3:$D$1694,1,0)</f>
        <v>#N/A</v>
      </c>
      <c r="BJ259" s="101" t="e">
        <f t="shared" si="61"/>
        <v>#DIV/0!</v>
      </c>
      <c r="BK259" s="104" t="str">
        <f>IF(N259&lt;&gt;"",VLOOKUP(N259,Distribuidoras!$B$3:$B$30,1,0),"")</f>
        <v/>
      </c>
      <c r="BL259" s="104" t="e">
        <f>+VLOOKUP(O259,'Cod. Único Territorial'!$D$3:$D$348,1,0)</f>
        <v>#N/A</v>
      </c>
      <c r="BM259" s="104" t="e">
        <f>+VLOOKUP(P259,'Cod. Único Territorial'!$B$3:$B$348,1,0)</f>
        <v>#N/A</v>
      </c>
      <c r="BN259" s="104" t="e">
        <f>+VLOOKUP(Q259,'Sector Económico'!$B$3:$B$30,1,0)</f>
        <v>#N/A</v>
      </c>
      <c r="BO259" s="104" t="e">
        <f>+VLOOKUP(R259,'Sector Económico'!$C$3:$C$30,1,0)</f>
        <v>#N/A</v>
      </c>
      <c r="BP259" s="103">
        <f t="shared" si="62"/>
        <v>0</v>
      </c>
      <c r="BQ259" s="103">
        <f t="shared" si="62"/>
        <v>0</v>
      </c>
      <c r="BR259" s="103">
        <f t="shared" si="62"/>
        <v>0</v>
      </c>
      <c r="BS259" s="103">
        <f t="shared" si="52"/>
        <v>0</v>
      </c>
      <c r="BT259" s="101">
        <f t="shared" ref="BT259:BY322" si="69">IF(OR(ISNUMBER(W259),W259=0),W259,1/0)</f>
        <v>0</v>
      </c>
      <c r="BU259" s="101">
        <f t="shared" si="69"/>
        <v>0</v>
      </c>
      <c r="BV259" s="101">
        <f t="shared" si="69"/>
        <v>0</v>
      </c>
      <c r="BW259" s="101">
        <f t="shared" si="68"/>
        <v>0</v>
      </c>
      <c r="BX259" s="101">
        <f t="shared" si="68"/>
        <v>0</v>
      </c>
      <c r="BY259" s="101">
        <f t="shared" si="68"/>
        <v>0</v>
      </c>
      <c r="BZ259" s="101">
        <f t="shared" si="68"/>
        <v>0</v>
      </c>
      <c r="CA259" s="101">
        <f t="shared" si="68"/>
        <v>0</v>
      </c>
      <c r="CB259" s="100">
        <f t="shared" si="68"/>
        <v>0</v>
      </c>
      <c r="CC259" s="101">
        <f t="shared" si="67"/>
        <v>0</v>
      </c>
      <c r="CD259" s="102">
        <f t="shared" si="67"/>
        <v>0</v>
      </c>
      <c r="CE259" s="100">
        <f t="shared" si="66"/>
        <v>0</v>
      </c>
      <c r="CF259" s="100">
        <f t="shared" si="66"/>
        <v>0</v>
      </c>
      <c r="CG259" s="100">
        <f t="shared" si="66"/>
        <v>0</v>
      </c>
      <c r="CH259" s="100">
        <f t="shared" si="66"/>
        <v>0</v>
      </c>
      <c r="CI259" s="100">
        <f t="shared" si="66"/>
        <v>0</v>
      </c>
      <c r="CJ259" s="103">
        <f t="shared" si="51"/>
        <v>0</v>
      </c>
      <c r="CK259" s="101">
        <f t="shared" si="51"/>
        <v>0</v>
      </c>
      <c r="CL259" s="103">
        <f t="shared" si="51"/>
        <v>0</v>
      </c>
      <c r="CM259" s="101" t="e">
        <f t="shared" si="64"/>
        <v>#DIV/0!</v>
      </c>
    </row>
    <row r="260" spans="2:91" ht="18" x14ac:dyDescent="0.35">
      <c r="B260" s="94"/>
      <c r="C260" s="97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53"/>
        <v>12</v>
      </c>
      <c r="AY260" s="100"/>
      <c r="AZ260" s="101"/>
      <c r="BA260" s="102">
        <f t="shared" si="54"/>
        <v>0</v>
      </c>
      <c r="BB260" s="100" t="e">
        <f t="shared" si="55"/>
        <v>#DIV/0!</v>
      </c>
      <c r="BC260" s="100">
        <f t="shared" si="56"/>
        <v>0</v>
      </c>
      <c r="BD260" s="100" t="e">
        <f t="shared" si="57"/>
        <v>#DIV/0!</v>
      </c>
      <c r="BE260" s="100">
        <f t="shared" si="58"/>
        <v>0</v>
      </c>
      <c r="BF260" s="100" t="e">
        <f t="shared" si="59"/>
        <v>#DIV/0!</v>
      </c>
      <c r="BG260" s="103" t="e">
        <f>+VLOOKUP(J260,'Código Barras'!$C$3:$D$1694,1,0)</f>
        <v>#N/A</v>
      </c>
      <c r="BH260" s="101" t="e">
        <f t="shared" si="60"/>
        <v>#DIV/0!</v>
      </c>
      <c r="BI260" s="103" t="e">
        <f>+VLOOKUP(L260,'Código Barras'!$C$3:$D$1694,1,0)</f>
        <v>#N/A</v>
      </c>
      <c r="BJ260" s="101" t="e">
        <f t="shared" si="61"/>
        <v>#DIV/0!</v>
      </c>
      <c r="BK260" s="104" t="str">
        <f>IF(N260&lt;&gt;"",VLOOKUP(N260,Distribuidoras!$B$3:$B$30,1,0),"")</f>
        <v/>
      </c>
      <c r="BL260" s="104" t="e">
        <f>+VLOOKUP(O260,'Cod. Único Territorial'!$D$3:$D$348,1,0)</f>
        <v>#N/A</v>
      </c>
      <c r="BM260" s="104" t="e">
        <f>+VLOOKUP(P260,'Cod. Único Territorial'!$B$3:$B$348,1,0)</f>
        <v>#N/A</v>
      </c>
      <c r="BN260" s="104" t="e">
        <f>+VLOOKUP(Q260,'Sector Económico'!$B$3:$B$30,1,0)</f>
        <v>#N/A</v>
      </c>
      <c r="BO260" s="104" t="e">
        <f>+VLOOKUP(R260,'Sector Económico'!$C$3:$C$30,1,0)</f>
        <v>#N/A</v>
      </c>
      <c r="BP260" s="103">
        <f t="shared" si="62"/>
        <v>0</v>
      </c>
      <c r="BQ260" s="103">
        <f t="shared" si="62"/>
        <v>0</v>
      </c>
      <c r="BR260" s="103">
        <f t="shared" si="62"/>
        <v>0</v>
      </c>
      <c r="BS260" s="103">
        <f t="shared" si="52"/>
        <v>0</v>
      </c>
      <c r="BT260" s="101">
        <f t="shared" si="69"/>
        <v>0</v>
      </c>
      <c r="BU260" s="101">
        <f t="shared" si="69"/>
        <v>0</v>
      </c>
      <c r="BV260" s="101">
        <f t="shared" si="69"/>
        <v>0</v>
      </c>
      <c r="BW260" s="101">
        <f t="shared" si="68"/>
        <v>0</v>
      </c>
      <c r="BX260" s="101">
        <f t="shared" si="68"/>
        <v>0</v>
      </c>
      <c r="BY260" s="101">
        <f t="shared" si="68"/>
        <v>0</v>
      </c>
      <c r="BZ260" s="101">
        <f t="shared" si="68"/>
        <v>0</v>
      </c>
      <c r="CA260" s="101">
        <f t="shared" si="68"/>
        <v>0</v>
      </c>
      <c r="CB260" s="100">
        <f t="shared" si="68"/>
        <v>0</v>
      </c>
      <c r="CC260" s="101">
        <f t="shared" si="67"/>
        <v>0</v>
      </c>
      <c r="CD260" s="102">
        <f t="shared" si="67"/>
        <v>0</v>
      </c>
      <c r="CE260" s="100">
        <f t="shared" si="66"/>
        <v>0</v>
      </c>
      <c r="CF260" s="100">
        <f t="shared" si="66"/>
        <v>0</v>
      </c>
      <c r="CG260" s="100">
        <f t="shared" si="66"/>
        <v>0</v>
      </c>
      <c r="CH260" s="100">
        <f t="shared" si="66"/>
        <v>0</v>
      </c>
      <c r="CI260" s="100">
        <f t="shared" si="66"/>
        <v>0</v>
      </c>
      <c r="CJ260" s="103">
        <f t="shared" si="51"/>
        <v>0</v>
      </c>
      <c r="CK260" s="101">
        <f t="shared" si="51"/>
        <v>0</v>
      </c>
      <c r="CL260" s="103">
        <f t="shared" si="51"/>
        <v>0</v>
      </c>
      <c r="CM260" s="101" t="e">
        <f t="shared" si="64"/>
        <v>#DIV/0!</v>
      </c>
    </row>
    <row r="261" spans="2:91" ht="18" x14ac:dyDescent="0.35">
      <c r="B261" s="94"/>
      <c r="C261" s="97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53"/>
        <v>12</v>
      </c>
      <c r="AY261" s="100"/>
      <c r="AZ261" s="101"/>
      <c r="BA261" s="102">
        <f t="shared" si="54"/>
        <v>0</v>
      </c>
      <c r="BB261" s="100" t="e">
        <f t="shared" si="55"/>
        <v>#DIV/0!</v>
      </c>
      <c r="BC261" s="100">
        <f t="shared" si="56"/>
        <v>0</v>
      </c>
      <c r="BD261" s="100" t="e">
        <f t="shared" si="57"/>
        <v>#DIV/0!</v>
      </c>
      <c r="BE261" s="100">
        <f t="shared" si="58"/>
        <v>0</v>
      </c>
      <c r="BF261" s="100" t="e">
        <f t="shared" si="59"/>
        <v>#DIV/0!</v>
      </c>
      <c r="BG261" s="103" t="e">
        <f>+VLOOKUP(J261,'Código Barras'!$C$3:$D$1694,1,0)</f>
        <v>#N/A</v>
      </c>
      <c r="BH261" s="101" t="e">
        <f t="shared" si="60"/>
        <v>#DIV/0!</v>
      </c>
      <c r="BI261" s="103" t="e">
        <f>+VLOOKUP(L261,'Código Barras'!$C$3:$D$1694,1,0)</f>
        <v>#N/A</v>
      </c>
      <c r="BJ261" s="101" t="e">
        <f t="shared" si="61"/>
        <v>#DIV/0!</v>
      </c>
      <c r="BK261" s="104" t="str">
        <f>IF(N261&lt;&gt;"",VLOOKUP(N261,Distribuidoras!$B$3:$B$30,1,0),"")</f>
        <v/>
      </c>
      <c r="BL261" s="104" t="e">
        <f>+VLOOKUP(O261,'Cod. Único Territorial'!$D$3:$D$348,1,0)</f>
        <v>#N/A</v>
      </c>
      <c r="BM261" s="104" t="e">
        <f>+VLOOKUP(P261,'Cod. Único Territorial'!$B$3:$B$348,1,0)</f>
        <v>#N/A</v>
      </c>
      <c r="BN261" s="104" t="e">
        <f>+VLOOKUP(Q261,'Sector Económico'!$B$3:$B$30,1,0)</f>
        <v>#N/A</v>
      </c>
      <c r="BO261" s="104" t="e">
        <f>+VLOOKUP(R261,'Sector Económico'!$C$3:$C$30,1,0)</f>
        <v>#N/A</v>
      </c>
      <c r="BP261" s="103">
        <f t="shared" si="62"/>
        <v>0</v>
      </c>
      <c r="BQ261" s="103">
        <f t="shared" si="62"/>
        <v>0</v>
      </c>
      <c r="BR261" s="103">
        <f t="shared" si="62"/>
        <v>0</v>
      </c>
      <c r="BS261" s="103">
        <f t="shared" si="52"/>
        <v>0</v>
      </c>
      <c r="BT261" s="101">
        <f t="shared" si="69"/>
        <v>0</v>
      </c>
      <c r="BU261" s="101">
        <f t="shared" si="69"/>
        <v>0</v>
      </c>
      <c r="BV261" s="101">
        <f t="shared" si="69"/>
        <v>0</v>
      </c>
      <c r="BW261" s="101">
        <f t="shared" si="68"/>
        <v>0</v>
      </c>
      <c r="BX261" s="101">
        <f t="shared" si="68"/>
        <v>0</v>
      </c>
      <c r="BY261" s="101">
        <f t="shared" si="68"/>
        <v>0</v>
      </c>
      <c r="BZ261" s="101">
        <f t="shared" si="68"/>
        <v>0</v>
      </c>
      <c r="CA261" s="101">
        <f t="shared" si="68"/>
        <v>0</v>
      </c>
      <c r="CB261" s="100">
        <f t="shared" si="68"/>
        <v>0</v>
      </c>
      <c r="CC261" s="101">
        <f t="shared" si="67"/>
        <v>0</v>
      </c>
      <c r="CD261" s="102">
        <f t="shared" si="67"/>
        <v>0</v>
      </c>
      <c r="CE261" s="100">
        <f t="shared" si="66"/>
        <v>0</v>
      </c>
      <c r="CF261" s="100">
        <f t="shared" si="66"/>
        <v>0</v>
      </c>
      <c r="CG261" s="100">
        <f t="shared" si="66"/>
        <v>0</v>
      </c>
      <c r="CH261" s="100">
        <f t="shared" si="66"/>
        <v>0</v>
      </c>
      <c r="CI261" s="100">
        <f t="shared" si="66"/>
        <v>0</v>
      </c>
      <c r="CJ261" s="103">
        <f t="shared" si="51"/>
        <v>0</v>
      </c>
      <c r="CK261" s="101">
        <f t="shared" si="51"/>
        <v>0</v>
      </c>
      <c r="CL261" s="103">
        <f t="shared" si="51"/>
        <v>0</v>
      </c>
      <c r="CM261" s="101" t="e">
        <f t="shared" si="64"/>
        <v>#DIV/0!</v>
      </c>
    </row>
    <row r="262" spans="2:91" ht="18" x14ac:dyDescent="0.35">
      <c r="B262" s="94"/>
      <c r="C262" s="97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53"/>
        <v>12</v>
      </c>
      <c r="AY262" s="100"/>
      <c r="AZ262" s="101"/>
      <c r="BA262" s="102">
        <f t="shared" si="54"/>
        <v>0</v>
      </c>
      <c r="BB262" s="100" t="e">
        <f t="shared" si="55"/>
        <v>#DIV/0!</v>
      </c>
      <c r="BC262" s="100">
        <f t="shared" si="56"/>
        <v>0</v>
      </c>
      <c r="BD262" s="100" t="e">
        <f t="shared" si="57"/>
        <v>#DIV/0!</v>
      </c>
      <c r="BE262" s="100">
        <f t="shared" si="58"/>
        <v>0</v>
      </c>
      <c r="BF262" s="100" t="e">
        <f t="shared" si="59"/>
        <v>#DIV/0!</v>
      </c>
      <c r="BG262" s="103" t="e">
        <f>+VLOOKUP(J262,'Código Barras'!$C$3:$D$1694,1,0)</f>
        <v>#N/A</v>
      </c>
      <c r="BH262" s="101" t="e">
        <f t="shared" si="60"/>
        <v>#DIV/0!</v>
      </c>
      <c r="BI262" s="103" t="e">
        <f>+VLOOKUP(L262,'Código Barras'!$C$3:$D$1694,1,0)</f>
        <v>#N/A</v>
      </c>
      <c r="BJ262" s="101" t="e">
        <f t="shared" si="61"/>
        <v>#DIV/0!</v>
      </c>
      <c r="BK262" s="104" t="str">
        <f>IF(N262&lt;&gt;"",VLOOKUP(N262,Distribuidoras!$B$3:$B$30,1,0),"")</f>
        <v/>
      </c>
      <c r="BL262" s="104" t="e">
        <f>+VLOOKUP(O262,'Cod. Único Territorial'!$D$3:$D$348,1,0)</f>
        <v>#N/A</v>
      </c>
      <c r="BM262" s="104" t="e">
        <f>+VLOOKUP(P262,'Cod. Único Territorial'!$B$3:$B$348,1,0)</f>
        <v>#N/A</v>
      </c>
      <c r="BN262" s="104" t="e">
        <f>+VLOOKUP(Q262,'Sector Económico'!$B$3:$B$30,1,0)</f>
        <v>#N/A</v>
      </c>
      <c r="BO262" s="104" t="e">
        <f>+VLOOKUP(R262,'Sector Económico'!$C$3:$C$30,1,0)</f>
        <v>#N/A</v>
      </c>
      <c r="BP262" s="103">
        <f t="shared" si="62"/>
        <v>0</v>
      </c>
      <c r="BQ262" s="103">
        <f t="shared" si="62"/>
        <v>0</v>
      </c>
      <c r="BR262" s="103">
        <f t="shared" si="62"/>
        <v>0</v>
      </c>
      <c r="BS262" s="103">
        <f t="shared" si="52"/>
        <v>0</v>
      </c>
      <c r="BT262" s="101">
        <f t="shared" si="69"/>
        <v>0</v>
      </c>
      <c r="BU262" s="101">
        <f t="shared" si="69"/>
        <v>0</v>
      </c>
      <c r="BV262" s="101">
        <f t="shared" si="69"/>
        <v>0</v>
      </c>
      <c r="BW262" s="101">
        <f t="shared" si="68"/>
        <v>0</v>
      </c>
      <c r="BX262" s="101">
        <f t="shared" si="68"/>
        <v>0</v>
      </c>
      <c r="BY262" s="101">
        <f t="shared" si="68"/>
        <v>0</v>
      </c>
      <c r="BZ262" s="101">
        <f t="shared" si="68"/>
        <v>0</v>
      </c>
      <c r="CA262" s="101">
        <f t="shared" si="68"/>
        <v>0</v>
      </c>
      <c r="CB262" s="100">
        <f t="shared" si="68"/>
        <v>0</v>
      </c>
      <c r="CC262" s="101">
        <f t="shared" si="67"/>
        <v>0</v>
      </c>
      <c r="CD262" s="102">
        <f t="shared" si="67"/>
        <v>0</v>
      </c>
      <c r="CE262" s="100">
        <f t="shared" si="66"/>
        <v>0</v>
      </c>
      <c r="CF262" s="100">
        <f t="shared" si="66"/>
        <v>0</v>
      </c>
      <c r="CG262" s="100">
        <f t="shared" si="66"/>
        <v>0</v>
      </c>
      <c r="CH262" s="100">
        <f t="shared" si="66"/>
        <v>0</v>
      </c>
      <c r="CI262" s="100">
        <f t="shared" si="66"/>
        <v>0</v>
      </c>
      <c r="CJ262" s="103">
        <f t="shared" si="51"/>
        <v>0</v>
      </c>
      <c r="CK262" s="101">
        <f t="shared" si="51"/>
        <v>0</v>
      </c>
      <c r="CL262" s="103">
        <f t="shared" si="51"/>
        <v>0</v>
      </c>
      <c r="CM262" s="101" t="e">
        <f t="shared" si="64"/>
        <v>#DIV/0!</v>
      </c>
    </row>
    <row r="263" spans="2:91" ht="18" x14ac:dyDescent="0.35">
      <c r="B263" s="94"/>
      <c r="C263" s="97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53"/>
        <v>12</v>
      </c>
      <c r="AY263" s="100"/>
      <c r="AZ263" s="101"/>
      <c r="BA263" s="102">
        <f t="shared" si="54"/>
        <v>0</v>
      </c>
      <c r="BB263" s="100" t="e">
        <f t="shared" si="55"/>
        <v>#DIV/0!</v>
      </c>
      <c r="BC263" s="100">
        <f t="shared" si="56"/>
        <v>0</v>
      </c>
      <c r="BD263" s="100" t="e">
        <f t="shared" si="57"/>
        <v>#DIV/0!</v>
      </c>
      <c r="BE263" s="100">
        <f t="shared" si="58"/>
        <v>0</v>
      </c>
      <c r="BF263" s="100" t="e">
        <f t="shared" si="59"/>
        <v>#DIV/0!</v>
      </c>
      <c r="BG263" s="103" t="e">
        <f>+VLOOKUP(J263,'Código Barras'!$C$3:$D$1694,1,0)</f>
        <v>#N/A</v>
      </c>
      <c r="BH263" s="101" t="e">
        <f t="shared" si="60"/>
        <v>#DIV/0!</v>
      </c>
      <c r="BI263" s="103" t="e">
        <f>+VLOOKUP(L263,'Código Barras'!$C$3:$D$1694,1,0)</f>
        <v>#N/A</v>
      </c>
      <c r="BJ263" s="101" t="e">
        <f t="shared" si="61"/>
        <v>#DIV/0!</v>
      </c>
      <c r="BK263" s="104" t="str">
        <f>IF(N263&lt;&gt;"",VLOOKUP(N263,Distribuidoras!$B$3:$B$30,1,0),"")</f>
        <v/>
      </c>
      <c r="BL263" s="104" t="e">
        <f>+VLOOKUP(O263,'Cod. Único Territorial'!$D$3:$D$348,1,0)</f>
        <v>#N/A</v>
      </c>
      <c r="BM263" s="104" t="e">
        <f>+VLOOKUP(P263,'Cod. Único Territorial'!$B$3:$B$348,1,0)</f>
        <v>#N/A</v>
      </c>
      <c r="BN263" s="104" t="e">
        <f>+VLOOKUP(Q263,'Sector Económico'!$B$3:$B$30,1,0)</f>
        <v>#N/A</v>
      </c>
      <c r="BO263" s="104" t="e">
        <f>+VLOOKUP(R263,'Sector Económico'!$C$3:$C$30,1,0)</f>
        <v>#N/A</v>
      </c>
      <c r="BP263" s="103">
        <f t="shared" si="62"/>
        <v>0</v>
      </c>
      <c r="BQ263" s="103">
        <f t="shared" si="62"/>
        <v>0</v>
      </c>
      <c r="BR263" s="103">
        <f t="shared" si="62"/>
        <v>0</v>
      </c>
      <c r="BS263" s="103">
        <f t="shared" si="52"/>
        <v>0</v>
      </c>
      <c r="BT263" s="101">
        <f t="shared" si="69"/>
        <v>0</v>
      </c>
      <c r="BU263" s="101">
        <f t="shared" si="69"/>
        <v>0</v>
      </c>
      <c r="BV263" s="101">
        <f t="shared" si="69"/>
        <v>0</v>
      </c>
      <c r="BW263" s="101">
        <f t="shared" si="68"/>
        <v>0</v>
      </c>
      <c r="BX263" s="101">
        <f t="shared" si="68"/>
        <v>0</v>
      </c>
      <c r="BY263" s="101">
        <f t="shared" si="68"/>
        <v>0</v>
      </c>
      <c r="BZ263" s="101">
        <f t="shared" si="68"/>
        <v>0</v>
      </c>
      <c r="CA263" s="101">
        <f t="shared" si="68"/>
        <v>0</v>
      </c>
      <c r="CB263" s="100">
        <f t="shared" si="68"/>
        <v>0</v>
      </c>
      <c r="CC263" s="101">
        <f t="shared" si="67"/>
        <v>0</v>
      </c>
      <c r="CD263" s="102">
        <f t="shared" si="67"/>
        <v>0</v>
      </c>
      <c r="CE263" s="100">
        <f t="shared" si="66"/>
        <v>0</v>
      </c>
      <c r="CF263" s="100">
        <f t="shared" si="66"/>
        <v>0</v>
      </c>
      <c r="CG263" s="100">
        <f t="shared" si="66"/>
        <v>0</v>
      </c>
      <c r="CH263" s="100">
        <f t="shared" si="66"/>
        <v>0</v>
      </c>
      <c r="CI263" s="100">
        <f t="shared" si="66"/>
        <v>0</v>
      </c>
      <c r="CJ263" s="103">
        <f t="shared" si="51"/>
        <v>0</v>
      </c>
      <c r="CK263" s="101">
        <f t="shared" si="51"/>
        <v>0</v>
      </c>
      <c r="CL263" s="103">
        <f t="shared" si="51"/>
        <v>0</v>
      </c>
      <c r="CM263" s="101" t="e">
        <f t="shared" si="64"/>
        <v>#DIV/0!</v>
      </c>
    </row>
    <row r="264" spans="2:91" ht="18" x14ac:dyDescent="0.35">
      <c r="B264" s="94"/>
      <c r="C264" s="97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53"/>
        <v>12</v>
      </c>
      <c r="AY264" s="100"/>
      <c r="AZ264" s="101"/>
      <c r="BA264" s="102">
        <f t="shared" si="54"/>
        <v>0</v>
      </c>
      <c r="BB264" s="100" t="e">
        <f t="shared" si="55"/>
        <v>#DIV/0!</v>
      </c>
      <c r="BC264" s="100">
        <f t="shared" si="56"/>
        <v>0</v>
      </c>
      <c r="BD264" s="100" t="e">
        <f t="shared" si="57"/>
        <v>#DIV/0!</v>
      </c>
      <c r="BE264" s="100">
        <f t="shared" si="58"/>
        <v>0</v>
      </c>
      <c r="BF264" s="100" t="e">
        <f t="shared" si="59"/>
        <v>#DIV/0!</v>
      </c>
      <c r="BG264" s="103" t="e">
        <f>+VLOOKUP(J264,'Código Barras'!$C$3:$D$1694,1,0)</f>
        <v>#N/A</v>
      </c>
      <c r="BH264" s="101" t="e">
        <f t="shared" si="60"/>
        <v>#DIV/0!</v>
      </c>
      <c r="BI264" s="103" t="e">
        <f>+VLOOKUP(L264,'Código Barras'!$C$3:$D$1694,1,0)</f>
        <v>#N/A</v>
      </c>
      <c r="BJ264" s="101" t="e">
        <f t="shared" si="61"/>
        <v>#DIV/0!</v>
      </c>
      <c r="BK264" s="104" t="str">
        <f>IF(N264&lt;&gt;"",VLOOKUP(N264,Distribuidoras!$B$3:$B$30,1,0),"")</f>
        <v/>
      </c>
      <c r="BL264" s="104" t="e">
        <f>+VLOOKUP(O264,'Cod. Único Territorial'!$D$3:$D$348,1,0)</f>
        <v>#N/A</v>
      </c>
      <c r="BM264" s="104" t="e">
        <f>+VLOOKUP(P264,'Cod. Único Territorial'!$B$3:$B$348,1,0)</f>
        <v>#N/A</v>
      </c>
      <c r="BN264" s="104" t="e">
        <f>+VLOOKUP(Q264,'Sector Económico'!$B$3:$B$30,1,0)</f>
        <v>#N/A</v>
      </c>
      <c r="BO264" s="104" t="e">
        <f>+VLOOKUP(R264,'Sector Económico'!$C$3:$C$30,1,0)</f>
        <v>#N/A</v>
      </c>
      <c r="BP264" s="103">
        <f t="shared" si="62"/>
        <v>0</v>
      </c>
      <c r="BQ264" s="103">
        <f t="shared" si="62"/>
        <v>0</v>
      </c>
      <c r="BR264" s="103">
        <f t="shared" si="62"/>
        <v>0</v>
      </c>
      <c r="BS264" s="103">
        <f t="shared" si="52"/>
        <v>0</v>
      </c>
      <c r="BT264" s="101">
        <f t="shared" si="69"/>
        <v>0</v>
      </c>
      <c r="BU264" s="101">
        <f t="shared" si="69"/>
        <v>0</v>
      </c>
      <c r="BV264" s="101">
        <f t="shared" si="69"/>
        <v>0</v>
      </c>
      <c r="BW264" s="101">
        <f t="shared" si="68"/>
        <v>0</v>
      </c>
      <c r="BX264" s="101">
        <f t="shared" si="68"/>
        <v>0</v>
      </c>
      <c r="BY264" s="101">
        <f t="shared" si="68"/>
        <v>0</v>
      </c>
      <c r="BZ264" s="101">
        <f t="shared" si="68"/>
        <v>0</v>
      </c>
      <c r="CA264" s="101">
        <f t="shared" si="68"/>
        <v>0</v>
      </c>
      <c r="CB264" s="100">
        <f t="shared" si="68"/>
        <v>0</v>
      </c>
      <c r="CC264" s="101">
        <f t="shared" si="67"/>
        <v>0</v>
      </c>
      <c r="CD264" s="102">
        <f t="shared" si="67"/>
        <v>0</v>
      </c>
      <c r="CE264" s="100">
        <f t="shared" si="66"/>
        <v>0</v>
      </c>
      <c r="CF264" s="100">
        <f t="shared" si="66"/>
        <v>0</v>
      </c>
      <c r="CG264" s="100">
        <f t="shared" si="66"/>
        <v>0</v>
      </c>
      <c r="CH264" s="100">
        <f t="shared" si="66"/>
        <v>0</v>
      </c>
      <c r="CI264" s="100">
        <f t="shared" si="66"/>
        <v>0</v>
      </c>
      <c r="CJ264" s="103">
        <f t="shared" si="51"/>
        <v>0</v>
      </c>
      <c r="CK264" s="101">
        <f t="shared" si="51"/>
        <v>0</v>
      </c>
      <c r="CL264" s="103">
        <f t="shared" si="51"/>
        <v>0</v>
      </c>
      <c r="CM264" s="101" t="e">
        <f t="shared" si="64"/>
        <v>#DIV/0!</v>
      </c>
    </row>
    <row r="265" spans="2:91" ht="18" x14ac:dyDescent="0.35">
      <c r="B265" s="94"/>
      <c r="C265" s="97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53"/>
        <v>12</v>
      </c>
      <c r="AY265" s="100"/>
      <c r="AZ265" s="101"/>
      <c r="BA265" s="102">
        <f t="shared" si="54"/>
        <v>0</v>
      </c>
      <c r="BB265" s="100" t="e">
        <f t="shared" si="55"/>
        <v>#DIV/0!</v>
      </c>
      <c r="BC265" s="100">
        <f t="shared" si="56"/>
        <v>0</v>
      </c>
      <c r="BD265" s="100" t="e">
        <f t="shared" si="57"/>
        <v>#DIV/0!</v>
      </c>
      <c r="BE265" s="100">
        <f t="shared" si="58"/>
        <v>0</v>
      </c>
      <c r="BF265" s="100" t="e">
        <f t="shared" si="59"/>
        <v>#DIV/0!</v>
      </c>
      <c r="BG265" s="103" t="e">
        <f>+VLOOKUP(J265,'Código Barras'!$C$3:$D$1694,1,0)</f>
        <v>#N/A</v>
      </c>
      <c r="BH265" s="101" t="e">
        <f t="shared" si="60"/>
        <v>#DIV/0!</v>
      </c>
      <c r="BI265" s="103" t="e">
        <f>+VLOOKUP(L265,'Código Barras'!$C$3:$D$1694,1,0)</f>
        <v>#N/A</v>
      </c>
      <c r="BJ265" s="101" t="e">
        <f t="shared" si="61"/>
        <v>#DIV/0!</v>
      </c>
      <c r="BK265" s="104" t="str">
        <f>IF(N265&lt;&gt;"",VLOOKUP(N265,Distribuidoras!$B$3:$B$30,1,0),"")</f>
        <v/>
      </c>
      <c r="BL265" s="104" t="e">
        <f>+VLOOKUP(O265,'Cod. Único Territorial'!$D$3:$D$348,1,0)</f>
        <v>#N/A</v>
      </c>
      <c r="BM265" s="104" t="e">
        <f>+VLOOKUP(P265,'Cod. Único Territorial'!$B$3:$B$348,1,0)</f>
        <v>#N/A</v>
      </c>
      <c r="BN265" s="104" t="e">
        <f>+VLOOKUP(Q265,'Sector Económico'!$B$3:$B$30,1,0)</f>
        <v>#N/A</v>
      </c>
      <c r="BO265" s="104" t="e">
        <f>+VLOOKUP(R265,'Sector Económico'!$C$3:$C$30,1,0)</f>
        <v>#N/A</v>
      </c>
      <c r="BP265" s="103">
        <f t="shared" si="62"/>
        <v>0</v>
      </c>
      <c r="BQ265" s="103">
        <f t="shared" si="62"/>
        <v>0</v>
      </c>
      <c r="BR265" s="103">
        <f t="shared" si="62"/>
        <v>0</v>
      </c>
      <c r="BS265" s="103">
        <f t="shared" si="52"/>
        <v>0</v>
      </c>
      <c r="BT265" s="101">
        <f t="shared" si="69"/>
        <v>0</v>
      </c>
      <c r="BU265" s="101">
        <f t="shared" si="69"/>
        <v>0</v>
      </c>
      <c r="BV265" s="101">
        <f t="shared" si="69"/>
        <v>0</v>
      </c>
      <c r="BW265" s="101">
        <f t="shared" si="68"/>
        <v>0</v>
      </c>
      <c r="BX265" s="101">
        <f t="shared" si="68"/>
        <v>0</v>
      </c>
      <c r="BY265" s="101">
        <f t="shared" si="68"/>
        <v>0</v>
      </c>
      <c r="BZ265" s="101">
        <f t="shared" si="68"/>
        <v>0</v>
      </c>
      <c r="CA265" s="101">
        <f t="shared" si="68"/>
        <v>0</v>
      </c>
      <c r="CB265" s="100">
        <f t="shared" si="68"/>
        <v>0</v>
      </c>
      <c r="CC265" s="101">
        <f t="shared" si="67"/>
        <v>0</v>
      </c>
      <c r="CD265" s="102">
        <f t="shared" si="67"/>
        <v>0</v>
      </c>
      <c r="CE265" s="100">
        <f t="shared" si="66"/>
        <v>0</v>
      </c>
      <c r="CF265" s="100">
        <f t="shared" si="66"/>
        <v>0</v>
      </c>
      <c r="CG265" s="100">
        <f t="shared" si="66"/>
        <v>0</v>
      </c>
      <c r="CH265" s="100">
        <f t="shared" si="66"/>
        <v>0</v>
      </c>
      <c r="CI265" s="100">
        <f t="shared" si="66"/>
        <v>0</v>
      </c>
      <c r="CJ265" s="103">
        <f t="shared" si="66"/>
        <v>0</v>
      </c>
      <c r="CK265" s="101">
        <f t="shared" si="66"/>
        <v>0</v>
      </c>
      <c r="CL265" s="103">
        <f t="shared" si="66"/>
        <v>0</v>
      </c>
      <c r="CM265" s="101" t="e">
        <f t="shared" si="64"/>
        <v>#DIV/0!</v>
      </c>
    </row>
    <row r="266" spans="2:91" ht="18" x14ac:dyDescent="0.35">
      <c r="B266" s="94"/>
      <c r="C266" s="97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53"/>
        <v>12</v>
      </c>
      <c r="AY266" s="100"/>
      <c r="AZ266" s="101"/>
      <c r="BA266" s="102">
        <f t="shared" si="54"/>
        <v>0</v>
      </c>
      <c r="BB266" s="100" t="e">
        <f t="shared" si="55"/>
        <v>#DIV/0!</v>
      </c>
      <c r="BC266" s="100">
        <f t="shared" si="56"/>
        <v>0</v>
      </c>
      <c r="BD266" s="100" t="e">
        <f t="shared" si="57"/>
        <v>#DIV/0!</v>
      </c>
      <c r="BE266" s="100">
        <f t="shared" si="58"/>
        <v>0</v>
      </c>
      <c r="BF266" s="100" t="e">
        <f t="shared" si="59"/>
        <v>#DIV/0!</v>
      </c>
      <c r="BG266" s="103" t="e">
        <f>+VLOOKUP(J266,'Código Barras'!$C$3:$D$1694,1,0)</f>
        <v>#N/A</v>
      </c>
      <c r="BH266" s="101" t="e">
        <f t="shared" si="60"/>
        <v>#DIV/0!</v>
      </c>
      <c r="BI266" s="103" t="e">
        <f>+VLOOKUP(L266,'Código Barras'!$C$3:$D$1694,1,0)</f>
        <v>#N/A</v>
      </c>
      <c r="BJ266" s="101" t="e">
        <f t="shared" si="61"/>
        <v>#DIV/0!</v>
      </c>
      <c r="BK266" s="104" t="str">
        <f>IF(N266&lt;&gt;"",VLOOKUP(N266,Distribuidoras!$B$3:$B$30,1,0),"")</f>
        <v/>
      </c>
      <c r="BL266" s="104" t="e">
        <f>+VLOOKUP(O266,'Cod. Único Territorial'!$D$3:$D$348,1,0)</f>
        <v>#N/A</v>
      </c>
      <c r="BM266" s="104" t="e">
        <f>+VLOOKUP(P266,'Cod. Único Territorial'!$B$3:$B$348,1,0)</f>
        <v>#N/A</v>
      </c>
      <c r="BN266" s="104" t="e">
        <f>+VLOOKUP(Q266,'Sector Económico'!$B$3:$B$30,1,0)</f>
        <v>#N/A</v>
      </c>
      <c r="BO266" s="104" t="e">
        <f>+VLOOKUP(R266,'Sector Económico'!$C$3:$C$30,1,0)</f>
        <v>#N/A</v>
      </c>
      <c r="BP266" s="103">
        <f t="shared" si="62"/>
        <v>0</v>
      </c>
      <c r="BQ266" s="103">
        <f t="shared" si="62"/>
        <v>0</v>
      </c>
      <c r="BR266" s="103">
        <f t="shared" si="62"/>
        <v>0</v>
      </c>
      <c r="BS266" s="103">
        <f t="shared" si="62"/>
        <v>0</v>
      </c>
      <c r="BT266" s="101">
        <f t="shared" si="69"/>
        <v>0</v>
      </c>
      <c r="BU266" s="101">
        <f t="shared" si="69"/>
        <v>0</v>
      </c>
      <c r="BV266" s="101">
        <f t="shared" si="69"/>
        <v>0</v>
      </c>
      <c r="BW266" s="101">
        <f t="shared" si="68"/>
        <v>0</v>
      </c>
      <c r="BX266" s="101">
        <f t="shared" si="68"/>
        <v>0</v>
      </c>
      <c r="BY266" s="101">
        <f t="shared" si="68"/>
        <v>0</v>
      </c>
      <c r="BZ266" s="101">
        <f t="shared" si="68"/>
        <v>0</v>
      </c>
      <c r="CA266" s="101">
        <f t="shared" si="68"/>
        <v>0</v>
      </c>
      <c r="CB266" s="100">
        <f t="shared" si="68"/>
        <v>0</v>
      </c>
      <c r="CC266" s="101">
        <f t="shared" si="67"/>
        <v>0</v>
      </c>
      <c r="CD266" s="102">
        <f t="shared" si="67"/>
        <v>0</v>
      </c>
      <c r="CE266" s="100">
        <f t="shared" si="66"/>
        <v>0</v>
      </c>
      <c r="CF266" s="100">
        <f t="shared" si="66"/>
        <v>0</v>
      </c>
      <c r="CG266" s="100">
        <f t="shared" si="66"/>
        <v>0</v>
      </c>
      <c r="CH266" s="100">
        <f t="shared" si="66"/>
        <v>0</v>
      </c>
      <c r="CI266" s="100">
        <f t="shared" si="66"/>
        <v>0</v>
      </c>
      <c r="CJ266" s="103">
        <f t="shared" si="66"/>
        <v>0</v>
      </c>
      <c r="CK266" s="101">
        <f t="shared" si="66"/>
        <v>0</v>
      </c>
      <c r="CL266" s="103">
        <f t="shared" si="66"/>
        <v>0</v>
      </c>
      <c r="CM266" s="101" t="e">
        <f t="shared" si="64"/>
        <v>#DIV/0!</v>
      </c>
    </row>
    <row r="267" spans="2:91" ht="18" x14ac:dyDescent="0.35">
      <c r="B267" s="94"/>
      <c r="C267" s="97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70">SUMPRODUCT(--(ISERROR(AY267:CM267)))</f>
        <v>12</v>
      </c>
      <c r="AY267" s="100"/>
      <c r="AZ267" s="101"/>
      <c r="BA267" s="102">
        <f t="shared" ref="BA267:BA330" si="71">+D267</f>
        <v>0</v>
      </c>
      <c r="BB267" s="100" t="e">
        <f t="shared" ref="BB267:BB330" si="72">IF(ISTEXT(E267),E267,1/0)</f>
        <v>#DIV/0!</v>
      </c>
      <c r="BC267" s="100">
        <f t="shared" ref="BC267:BC330" si="73">+F267</f>
        <v>0</v>
      </c>
      <c r="BD267" s="100" t="e">
        <f t="shared" ref="BD267:BD330" si="74">IF(ISTEXT(G267),G267,1/0)</f>
        <v>#DIV/0!</v>
      </c>
      <c r="BE267" s="100">
        <f t="shared" ref="BE267:BE330" si="75">+H267</f>
        <v>0</v>
      </c>
      <c r="BF267" s="100" t="e">
        <f t="shared" ref="BF267:BF330" si="76">IF(ISTEXT(I267),I267,1/0)</f>
        <v>#DIV/0!</v>
      </c>
      <c r="BG267" s="103" t="e">
        <f>+VLOOKUP(J267,'Código Barras'!$C$3:$D$1694,1,0)</f>
        <v>#N/A</v>
      </c>
      <c r="BH267" s="101" t="e">
        <f t="shared" ref="BH267:BH330" si="77">IF(ISNUMBER(K267),K267,1/0)</f>
        <v>#DIV/0!</v>
      </c>
      <c r="BI267" s="103" t="e">
        <f>+VLOOKUP(L267,'Código Barras'!$C$3:$D$1694,1,0)</f>
        <v>#N/A</v>
      </c>
      <c r="BJ267" s="101" t="e">
        <f t="shared" ref="BJ267:BJ330" si="78">IF(ISNUMBER(M267),M267,1/0)</f>
        <v>#DIV/0!</v>
      </c>
      <c r="BK267" s="104" t="str">
        <f>IF(N267&lt;&gt;"",VLOOKUP(N267,Distribuidoras!$B$3:$B$30,1,0),"")</f>
        <v/>
      </c>
      <c r="BL267" s="104" t="e">
        <f>+VLOOKUP(O267,'Cod. Único Territorial'!$D$3:$D$348,1,0)</f>
        <v>#N/A</v>
      </c>
      <c r="BM267" s="104" t="e">
        <f>+VLOOKUP(P267,'Cod. Único Territorial'!$B$3:$B$348,1,0)</f>
        <v>#N/A</v>
      </c>
      <c r="BN267" s="104" t="e">
        <f>+VLOOKUP(Q267,'Sector Económico'!$B$3:$B$30,1,0)</f>
        <v>#N/A</v>
      </c>
      <c r="BO267" s="104" t="e">
        <f>+VLOOKUP(R267,'Sector Económico'!$C$3:$C$30,1,0)</f>
        <v>#N/A</v>
      </c>
      <c r="BP267" s="103">
        <f t="shared" ref="BP267:BS330" si="79">+S267</f>
        <v>0</v>
      </c>
      <c r="BQ267" s="103">
        <f t="shared" si="79"/>
        <v>0</v>
      </c>
      <c r="BR267" s="103">
        <f t="shared" si="79"/>
        <v>0</v>
      </c>
      <c r="BS267" s="103">
        <f t="shared" si="79"/>
        <v>0</v>
      </c>
      <c r="BT267" s="101">
        <f t="shared" si="69"/>
        <v>0</v>
      </c>
      <c r="BU267" s="101">
        <f t="shared" si="69"/>
        <v>0</v>
      </c>
      <c r="BV267" s="101">
        <f t="shared" si="69"/>
        <v>0</v>
      </c>
      <c r="BW267" s="101">
        <f t="shared" si="68"/>
        <v>0</v>
      </c>
      <c r="BX267" s="101">
        <f t="shared" si="68"/>
        <v>0</v>
      </c>
      <c r="BY267" s="101">
        <f t="shared" si="68"/>
        <v>0</v>
      </c>
      <c r="BZ267" s="101">
        <f t="shared" si="68"/>
        <v>0</v>
      </c>
      <c r="CA267" s="101">
        <f t="shared" si="68"/>
        <v>0</v>
      </c>
      <c r="CB267" s="100">
        <f t="shared" si="68"/>
        <v>0</v>
      </c>
      <c r="CC267" s="101">
        <f t="shared" si="67"/>
        <v>0</v>
      </c>
      <c r="CD267" s="102">
        <f t="shared" si="67"/>
        <v>0</v>
      </c>
      <c r="CE267" s="100">
        <f t="shared" si="66"/>
        <v>0</v>
      </c>
      <c r="CF267" s="100">
        <f t="shared" si="66"/>
        <v>0</v>
      </c>
      <c r="CG267" s="100">
        <f t="shared" si="66"/>
        <v>0</v>
      </c>
      <c r="CH267" s="100">
        <f t="shared" si="66"/>
        <v>0</v>
      </c>
      <c r="CI267" s="100">
        <f t="shared" si="66"/>
        <v>0</v>
      </c>
      <c r="CJ267" s="103">
        <f t="shared" si="66"/>
        <v>0</v>
      </c>
      <c r="CK267" s="101">
        <f t="shared" si="66"/>
        <v>0</v>
      </c>
      <c r="CL267" s="103">
        <f t="shared" si="66"/>
        <v>0</v>
      </c>
      <c r="CM267" s="101" t="e">
        <f t="shared" ref="CM267:CM330" si="80">IF(ISNUMBER(AP267),AP267,1/0)</f>
        <v>#DIV/0!</v>
      </c>
    </row>
    <row r="268" spans="2:91" ht="18" x14ac:dyDescent="0.35">
      <c r="B268" s="94"/>
      <c r="C268" s="97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70"/>
        <v>12</v>
      </c>
      <c r="AY268" s="100"/>
      <c r="AZ268" s="101"/>
      <c r="BA268" s="102">
        <f t="shared" si="71"/>
        <v>0</v>
      </c>
      <c r="BB268" s="100" t="e">
        <f t="shared" si="72"/>
        <v>#DIV/0!</v>
      </c>
      <c r="BC268" s="100">
        <f t="shared" si="73"/>
        <v>0</v>
      </c>
      <c r="BD268" s="100" t="e">
        <f t="shared" si="74"/>
        <v>#DIV/0!</v>
      </c>
      <c r="BE268" s="100">
        <f t="shared" si="75"/>
        <v>0</v>
      </c>
      <c r="BF268" s="100" t="e">
        <f t="shared" si="76"/>
        <v>#DIV/0!</v>
      </c>
      <c r="BG268" s="103" t="e">
        <f>+VLOOKUP(J268,'Código Barras'!$C$3:$D$1694,1,0)</f>
        <v>#N/A</v>
      </c>
      <c r="BH268" s="101" t="e">
        <f t="shared" si="77"/>
        <v>#DIV/0!</v>
      </c>
      <c r="BI268" s="103" t="e">
        <f>+VLOOKUP(L268,'Código Barras'!$C$3:$D$1694,1,0)</f>
        <v>#N/A</v>
      </c>
      <c r="BJ268" s="101" t="e">
        <f t="shared" si="78"/>
        <v>#DIV/0!</v>
      </c>
      <c r="BK268" s="104" t="str">
        <f>IF(N268&lt;&gt;"",VLOOKUP(N268,Distribuidoras!$B$3:$B$30,1,0),"")</f>
        <v/>
      </c>
      <c r="BL268" s="104" t="e">
        <f>+VLOOKUP(O268,'Cod. Único Territorial'!$D$3:$D$348,1,0)</f>
        <v>#N/A</v>
      </c>
      <c r="BM268" s="104" t="e">
        <f>+VLOOKUP(P268,'Cod. Único Territorial'!$B$3:$B$348,1,0)</f>
        <v>#N/A</v>
      </c>
      <c r="BN268" s="104" t="e">
        <f>+VLOOKUP(Q268,'Sector Económico'!$B$3:$B$30,1,0)</f>
        <v>#N/A</v>
      </c>
      <c r="BO268" s="104" t="e">
        <f>+VLOOKUP(R268,'Sector Económico'!$C$3:$C$30,1,0)</f>
        <v>#N/A</v>
      </c>
      <c r="BP268" s="103">
        <f t="shared" si="79"/>
        <v>0</v>
      </c>
      <c r="BQ268" s="103">
        <f t="shared" si="79"/>
        <v>0</v>
      </c>
      <c r="BR268" s="103">
        <f t="shared" si="79"/>
        <v>0</v>
      </c>
      <c r="BS268" s="103">
        <f t="shared" si="79"/>
        <v>0</v>
      </c>
      <c r="BT268" s="101">
        <f t="shared" si="69"/>
        <v>0</v>
      </c>
      <c r="BU268" s="101">
        <f t="shared" si="69"/>
        <v>0</v>
      </c>
      <c r="BV268" s="101">
        <f t="shared" si="69"/>
        <v>0</v>
      </c>
      <c r="BW268" s="101">
        <f t="shared" si="68"/>
        <v>0</v>
      </c>
      <c r="BX268" s="101">
        <f t="shared" si="68"/>
        <v>0</v>
      </c>
      <c r="BY268" s="101">
        <f t="shared" si="68"/>
        <v>0</v>
      </c>
      <c r="BZ268" s="101">
        <f t="shared" si="68"/>
        <v>0</v>
      </c>
      <c r="CA268" s="101">
        <f t="shared" si="68"/>
        <v>0</v>
      </c>
      <c r="CB268" s="100">
        <f t="shared" si="68"/>
        <v>0</v>
      </c>
      <c r="CC268" s="101">
        <f t="shared" si="67"/>
        <v>0</v>
      </c>
      <c r="CD268" s="102">
        <f t="shared" si="67"/>
        <v>0</v>
      </c>
      <c r="CE268" s="100">
        <f t="shared" si="66"/>
        <v>0</v>
      </c>
      <c r="CF268" s="100">
        <f t="shared" si="66"/>
        <v>0</v>
      </c>
      <c r="CG268" s="100">
        <f t="shared" si="66"/>
        <v>0</v>
      </c>
      <c r="CH268" s="100">
        <f t="shared" si="66"/>
        <v>0</v>
      </c>
      <c r="CI268" s="100">
        <f t="shared" si="66"/>
        <v>0</v>
      </c>
      <c r="CJ268" s="103">
        <f t="shared" si="66"/>
        <v>0</v>
      </c>
      <c r="CK268" s="101">
        <f t="shared" si="66"/>
        <v>0</v>
      </c>
      <c r="CL268" s="103">
        <f t="shared" si="66"/>
        <v>0</v>
      </c>
      <c r="CM268" s="101" t="e">
        <f t="shared" si="80"/>
        <v>#DIV/0!</v>
      </c>
    </row>
    <row r="269" spans="2:91" ht="18" x14ac:dyDescent="0.35">
      <c r="B269" s="94"/>
      <c r="C269" s="97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70"/>
        <v>12</v>
      </c>
      <c r="AY269" s="100"/>
      <c r="AZ269" s="101"/>
      <c r="BA269" s="102">
        <f t="shared" si="71"/>
        <v>0</v>
      </c>
      <c r="BB269" s="100" t="e">
        <f t="shared" si="72"/>
        <v>#DIV/0!</v>
      </c>
      <c r="BC269" s="100">
        <f t="shared" si="73"/>
        <v>0</v>
      </c>
      <c r="BD269" s="100" t="e">
        <f t="shared" si="74"/>
        <v>#DIV/0!</v>
      </c>
      <c r="BE269" s="100">
        <f t="shared" si="75"/>
        <v>0</v>
      </c>
      <c r="BF269" s="100" t="e">
        <f t="shared" si="76"/>
        <v>#DIV/0!</v>
      </c>
      <c r="BG269" s="103" t="e">
        <f>+VLOOKUP(J269,'Código Barras'!$C$3:$D$1694,1,0)</f>
        <v>#N/A</v>
      </c>
      <c r="BH269" s="101" t="e">
        <f t="shared" si="77"/>
        <v>#DIV/0!</v>
      </c>
      <c r="BI269" s="103" t="e">
        <f>+VLOOKUP(L269,'Código Barras'!$C$3:$D$1694,1,0)</f>
        <v>#N/A</v>
      </c>
      <c r="BJ269" s="101" t="e">
        <f t="shared" si="78"/>
        <v>#DIV/0!</v>
      </c>
      <c r="BK269" s="104" t="str">
        <f>IF(N269&lt;&gt;"",VLOOKUP(N269,Distribuidoras!$B$3:$B$30,1,0),"")</f>
        <v/>
      </c>
      <c r="BL269" s="104" t="e">
        <f>+VLOOKUP(O269,'Cod. Único Territorial'!$D$3:$D$348,1,0)</f>
        <v>#N/A</v>
      </c>
      <c r="BM269" s="104" t="e">
        <f>+VLOOKUP(P269,'Cod. Único Territorial'!$B$3:$B$348,1,0)</f>
        <v>#N/A</v>
      </c>
      <c r="BN269" s="104" t="e">
        <f>+VLOOKUP(Q269,'Sector Económico'!$B$3:$B$30,1,0)</f>
        <v>#N/A</v>
      </c>
      <c r="BO269" s="104" t="e">
        <f>+VLOOKUP(R269,'Sector Económico'!$C$3:$C$30,1,0)</f>
        <v>#N/A</v>
      </c>
      <c r="BP269" s="103">
        <f t="shared" si="79"/>
        <v>0</v>
      </c>
      <c r="BQ269" s="103">
        <f t="shared" si="79"/>
        <v>0</v>
      </c>
      <c r="BR269" s="103">
        <f t="shared" si="79"/>
        <v>0</v>
      </c>
      <c r="BS269" s="103">
        <f t="shared" si="79"/>
        <v>0</v>
      </c>
      <c r="BT269" s="101">
        <f t="shared" si="69"/>
        <v>0</v>
      </c>
      <c r="BU269" s="101">
        <f t="shared" si="69"/>
        <v>0</v>
      </c>
      <c r="BV269" s="101">
        <f t="shared" si="69"/>
        <v>0</v>
      </c>
      <c r="BW269" s="101">
        <f>IF(OR(ISNUMBER(Z269),Z269=0),Z269,1/0)</f>
        <v>0</v>
      </c>
      <c r="BX269" s="101">
        <f t="shared" si="68"/>
        <v>0</v>
      </c>
      <c r="BY269" s="101">
        <f t="shared" si="68"/>
        <v>0</v>
      </c>
      <c r="BZ269" s="101">
        <f t="shared" si="68"/>
        <v>0</v>
      </c>
      <c r="CA269" s="101">
        <f t="shared" si="68"/>
        <v>0</v>
      </c>
      <c r="CB269" s="100">
        <f t="shared" si="68"/>
        <v>0</v>
      </c>
      <c r="CC269" s="101">
        <f t="shared" si="67"/>
        <v>0</v>
      </c>
      <c r="CD269" s="102">
        <f t="shared" si="67"/>
        <v>0</v>
      </c>
      <c r="CE269" s="100">
        <f t="shared" si="66"/>
        <v>0</v>
      </c>
      <c r="CF269" s="100">
        <f t="shared" si="66"/>
        <v>0</v>
      </c>
      <c r="CG269" s="100">
        <f t="shared" si="66"/>
        <v>0</v>
      </c>
      <c r="CH269" s="100">
        <f t="shared" si="66"/>
        <v>0</v>
      </c>
      <c r="CI269" s="100">
        <f t="shared" si="66"/>
        <v>0</v>
      </c>
      <c r="CJ269" s="103">
        <f t="shared" si="66"/>
        <v>0</v>
      </c>
      <c r="CK269" s="101">
        <f t="shared" si="66"/>
        <v>0</v>
      </c>
      <c r="CL269" s="103">
        <f t="shared" si="66"/>
        <v>0</v>
      </c>
      <c r="CM269" s="101" t="e">
        <f t="shared" si="80"/>
        <v>#DIV/0!</v>
      </c>
    </row>
    <row r="270" spans="2:91" ht="18" x14ac:dyDescent="0.35">
      <c r="B270" s="94"/>
      <c r="C270" s="97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70"/>
        <v>12</v>
      </c>
      <c r="AY270" s="100"/>
      <c r="AZ270" s="101"/>
      <c r="BA270" s="102">
        <f t="shared" si="71"/>
        <v>0</v>
      </c>
      <c r="BB270" s="100" t="e">
        <f t="shared" si="72"/>
        <v>#DIV/0!</v>
      </c>
      <c r="BC270" s="100">
        <f t="shared" si="73"/>
        <v>0</v>
      </c>
      <c r="BD270" s="100" t="e">
        <f t="shared" si="74"/>
        <v>#DIV/0!</v>
      </c>
      <c r="BE270" s="100">
        <f t="shared" si="75"/>
        <v>0</v>
      </c>
      <c r="BF270" s="100" t="e">
        <f t="shared" si="76"/>
        <v>#DIV/0!</v>
      </c>
      <c r="BG270" s="103" t="e">
        <f>+VLOOKUP(J270,'Código Barras'!$C$3:$D$1694,1,0)</f>
        <v>#N/A</v>
      </c>
      <c r="BH270" s="101" t="e">
        <f t="shared" si="77"/>
        <v>#DIV/0!</v>
      </c>
      <c r="BI270" s="103" t="e">
        <f>+VLOOKUP(L270,'Código Barras'!$C$3:$D$1694,1,0)</f>
        <v>#N/A</v>
      </c>
      <c r="BJ270" s="101" t="e">
        <f t="shared" si="78"/>
        <v>#DIV/0!</v>
      </c>
      <c r="BK270" s="104" t="str">
        <f>IF(N270&lt;&gt;"",VLOOKUP(N270,Distribuidoras!$B$3:$B$30,1,0),"")</f>
        <v/>
      </c>
      <c r="BL270" s="104" t="e">
        <f>+VLOOKUP(O270,'Cod. Único Territorial'!$D$3:$D$348,1,0)</f>
        <v>#N/A</v>
      </c>
      <c r="BM270" s="104" t="e">
        <f>+VLOOKUP(P270,'Cod. Único Territorial'!$B$3:$B$348,1,0)</f>
        <v>#N/A</v>
      </c>
      <c r="BN270" s="104" t="e">
        <f>+VLOOKUP(Q270,'Sector Económico'!$B$3:$B$30,1,0)</f>
        <v>#N/A</v>
      </c>
      <c r="BO270" s="104" t="e">
        <f>+VLOOKUP(R270,'Sector Económico'!$C$3:$C$30,1,0)</f>
        <v>#N/A</v>
      </c>
      <c r="BP270" s="103">
        <f t="shared" si="79"/>
        <v>0</v>
      </c>
      <c r="BQ270" s="103">
        <f t="shared" si="79"/>
        <v>0</v>
      </c>
      <c r="BR270" s="103">
        <f t="shared" si="79"/>
        <v>0</v>
      </c>
      <c r="BS270" s="103">
        <f t="shared" si="79"/>
        <v>0</v>
      </c>
      <c r="BT270" s="101">
        <f t="shared" si="69"/>
        <v>0</v>
      </c>
      <c r="BU270" s="101">
        <f t="shared" si="69"/>
        <v>0</v>
      </c>
      <c r="BV270" s="101">
        <f t="shared" si="69"/>
        <v>0</v>
      </c>
      <c r="BW270" s="101">
        <f t="shared" si="68"/>
        <v>0</v>
      </c>
      <c r="BX270" s="101">
        <f t="shared" si="68"/>
        <v>0</v>
      </c>
      <c r="BY270" s="101">
        <f t="shared" si="68"/>
        <v>0</v>
      </c>
      <c r="BZ270" s="101">
        <f t="shared" si="68"/>
        <v>0</v>
      </c>
      <c r="CA270" s="101">
        <f t="shared" si="68"/>
        <v>0</v>
      </c>
      <c r="CB270" s="100">
        <f t="shared" si="68"/>
        <v>0</v>
      </c>
      <c r="CC270" s="101">
        <f t="shared" si="67"/>
        <v>0</v>
      </c>
      <c r="CD270" s="102">
        <f t="shared" si="67"/>
        <v>0</v>
      </c>
      <c r="CE270" s="100">
        <f t="shared" si="66"/>
        <v>0</v>
      </c>
      <c r="CF270" s="100">
        <f t="shared" si="66"/>
        <v>0</v>
      </c>
      <c r="CG270" s="100">
        <f t="shared" si="66"/>
        <v>0</v>
      </c>
      <c r="CH270" s="100">
        <f t="shared" si="66"/>
        <v>0</v>
      </c>
      <c r="CI270" s="100">
        <f t="shared" si="66"/>
        <v>0</v>
      </c>
      <c r="CJ270" s="103">
        <f t="shared" ref="CJ270:CL333" si="81">IF(OR(ISNUMBER(AM270),AM270=0),AM270,1/0)</f>
        <v>0</v>
      </c>
      <c r="CK270" s="101">
        <f t="shared" si="81"/>
        <v>0</v>
      </c>
      <c r="CL270" s="103">
        <f t="shared" si="81"/>
        <v>0</v>
      </c>
      <c r="CM270" s="101" t="e">
        <f t="shared" si="80"/>
        <v>#DIV/0!</v>
      </c>
    </row>
    <row r="271" spans="2:91" ht="18" x14ac:dyDescent="0.35">
      <c r="B271" s="94"/>
      <c r="C271" s="97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70"/>
        <v>12</v>
      </c>
      <c r="AY271" s="100"/>
      <c r="AZ271" s="101"/>
      <c r="BA271" s="102">
        <f t="shared" si="71"/>
        <v>0</v>
      </c>
      <c r="BB271" s="100" t="e">
        <f t="shared" si="72"/>
        <v>#DIV/0!</v>
      </c>
      <c r="BC271" s="100">
        <f t="shared" si="73"/>
        <v>0</v>
      </c>
      <c r="BD271" s="100" t="e">
        <f t="shared" si="74"/>
        <v>#DIV/0!</v>
      </c>
      <c r="BE271" s="100">
        <f t="shared" si="75"/>
        <v>0</v>
      </c>
      <c r="BF271" s="100" t="e">
        <f t="shared" si="76"/>
        <v>#DIV/0!</v>
      </c>
      <c r="BG271" s="103" t="e">
        <f>+VLOOKUP(J271,'Código Barras'!$C$3:$D$1694,1,0)</f>
        <v>#N/A</v>
      </c>
      <c r="BH271" s="101" t="e">
        <f t="shared" si="77"/>
        <v>#DIV/0!</v>
      </c>
      <c r="BI271" s="103" t="e">
        <f>+VLOOKUP(L271,'Código Barras'!$C$3:$D$1694,1,0)</f>
        <v>#N/A</v>
      </c>
      <c r="BJ271" s="101" t="e">
        <f t="shared" si="78"/>
        <v>#DIV/0!</v>
      </c>
      <c r="BK271" s="104" t="str">
        <f>IF(N271&lt;&gt;"",VLOOKUP(N271,Distribuidoras!$B$3:$B$30,1,0),"")</f>
        <v/>
      </c>
      <c r="BL271" s="104" t="e">
        <f>+VLOOKUP(O271,'Cod. Único Territorial'!$D$3:$D$348,1,0)</f>
        <v>#N/A</v>
      </c>
      <c r="BM271" s="104" t="e">
        <f>+VLOOKUP(P271,'Cod. Único Territorial'!$B$3:$B$348,1,0)</f>
        <v>#N/A</v>
      </c>
      <c r="BN271" s="104" t="e">
        <f>+VLOOKUP(Q271,'Sector Económico'!$B$3:$B$30,1,0)</f>
        <v>#N/A</v>
      </c>
      <c r="BO271" s="104" t="e">
        <f>+VLOOKUP(R271,'Sector Económico'!$C$3:$C$30,1,0)</f>
        <v>#N/A</v>
      </c>
      <c r="BP271" s="103">
        <f t="shared" si="79"/>
        <v>0</v>
      </c>
      <c r="BQ271" s="103">
        <f t="shared" si="79"/>
        <v>0</v>
      </c>
      <c r="BR271" s="103">
        <f t="shared" si="79"/>
        <v>0</v>
      </c>
      <c r="BS271" s="103">
        <f t="shared" si="79"/>
        <v>0</v>
      </c>
      <c r="BT271" s="101">
        <f t="shared" si="69"/>
        <v>0</v>
      </c>
      <c r="BU271" s="101">
        <f t="shared" si="69"/>
        <v>0</v>
      </c>
      <c r="BV271" s="101">
        <f t="shared" si="69"/>
        <v>0</v>
      </c>
      <c r="BW271" s="101">
        <f t="shared" si="68"/>
        <v>0</v>
      </c>
      <c r="BX271" s="101">
        <f t="shared" si="68"/>
        <v>0</v>
      </c>
      <c r="BY271" s="101">
        <f t="shared" si="68"/>
        <v>0</v>
      </c>
      <c r="BZ271" s="101">
        <f t="shared" si="68"/>
        <v>0</v>
      </c>
      <c r="CA271" s="101">
        <f t="shared" si="68"/>
        <v>0</v>
      </c>
      <c r="CB271" s="100">
        <f t="shared" si="68"/>
        <v>0</v>
      </c>
      <c r="CC271" s="101">
        <f t="shared" si="67"/>
        <v>0</v>
      </c>
      <c r="CD271" s="102">
        <f t="shared" si="67"/>
        <v>0</v>
      </c>
      <c r="CE271" s="100">
        <f t="shared" si="67"/>
        <v>0</v>
      </c>
      <c r="CF271" s="100">
        <f t="shared" si="67"/>
        <v>0</v>
      </c>
      <c r="CG271" s="100">
        <f t="shared" si="67"/>
        <v>0</v>
      </c>
      <c r="CH271" s="100">
        <f t="shared" si="67"/>
        <v>0</v>
      </c>
      <c r="CI271" s="100">
        <f t="shared" si="67"/>
        <v>0</v>
      </c>
      <c r="CJ271" s="103">
        <f t="shared" si="81"/>
        <v>0</v>
      </c>
      <c r="CK271" s="101">
        <f t="shared" si="81"/>
        <v>0</v>
      </c>
      <c r="CL271" s="103">
        <f t="shared" si="81"/>
        <v>0</v>
      </c>
      <c r="CM271" s="101" t="e">
        <f t="shared" si="80"/>
        <v>#DIV/0!</v>
      </c>
    </row>
    <row r="272" spans="2:91" ht="18" x14ac:dyDescent="0.35">
      <c r="B272" s="94"/>
      <c r="C272" s="97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70"/>
        <v>12</v>
      </c>
      <c r="AY272" s="100"/>
      <c r="AZ272" s="101"/>
      <c r="BA272" s="102">
        <f t="shared" si="71"/>
        <v>0</v>
      </c>
      <c r="BB272" s="100" t="e">
        <f t="shared" si="72"/>
        <v>#DIV/0!</v>
      </c>
      <c r="BC272" s="100">
        <f t="shared" si="73"/>
        <v>0</v>
      </c>
      <c r="BD272" s="100" t="e">
        <f t="shared" si="74"/>
        <v>#DIV/0!</v>
      </c>
      <c r="BE272" s="100">
        <f t="shared" si="75"/>
        <v>0</v>
      </c>
      <c r="BF272" s="100" t="e">
        <f t="shared" si="76"/>
        <v>#DIV/0!</v>
      </c>
      <c r="BG272" s="103" t="e">
        <f>+VLOOKUP(J272,'Código Barras'!$C$3:$D$1694,1,0)</f>
        <v>#N/A</v>
      </c>
      <c r="BH272" s="101" t="e">
        <f t="shared" si="77"/>
        <v>#DIV/0!</v>
      </c>
      <c r="BI272" s="103" t="e">
        <f>+VLOOKUP(L272,'Código Barras'!$C$3:$D$1694,1,0)</f>
        <v>#N/A</v>
      </c>
      <c r="BJ272" s="101" t="e">
        <f t="shared" si="78"/>
        <v>#DIV/0!</v>
      </c>
      <c r="BK272" s="104" t="str">
        <f>IF(N272&lt;&gt;"",VLOOKUP(N272,Distribuidoras!$B$3:$B$30,1,0),"")</f>
        <v/>
      </c>
      <c r="BL272" s="104" t="e">
        <f>+VLOOKUP(O272,'Cod. Único Territorial'!$D$3:$D$348,1,0)</f>
        <v>#N/A</v>
      </c>
      <c r="BM272" s="104" t="e">
        <f>+VLOOKUP(P272,'Cod. Único Territorial'!$B$3:$B$348,1,0)</f>
        <v>#N/A</v>
      </c>
      <c r="BN272" s="104" t="e">
        <f>+VLOOKUP(Q272,'Sector Económico'!$B$3:$B$30,1,0)</f>
        <v>#N/A</v>
      </c>
      <c r="BO272" s="104" t="e">
        <f>+VLOOKUP(R272,'Sector Económico'!$C$3:$C$30,1,0)</f>
        <v>#N/A</v>
      </c>
      <c r="BP272" s="103">
        <f t="shared" si="79"/>
        <v>0</v>
      </c>
      <c r="BQ272" s="103">
        <f t="shared" si="79"/>
        <v>0</v>
      </c>
      <c r="BR272" s="103">
        <f t="shared" si="79"/>
        <v>0</v>
      </c>
      <c r="BS272" s="103">
        <f t="shared" si="79"/>
        <v>0</v>
      </c>
      <c r="BT272" s="101">
        <f t="shared" si="69"/>
        <v>0</v>
      </c>
      <c r="BU272" s="101">
        <f t="shared" si="69"/>
        <v>0</v>
      </c>
      <c r="BV272" s="101">
        <f t="shared" si="69"/>
        <v>0</v>
      </c>
      <c r="BW272" s="101">
        <f t="shared" si="68"/>
        <v>0</v>
      </c>
      <c r="BX272" s="101">
        <f t="shared" si="68"/>
        <v>0</v>
      </c>
      <c r="BY272" s="101">
        <f t="shared" si="68"/>
        <v>0</v>
      </c>
      <c r="BZ272" s="101">
        <f t="shared" si="68"/>
        <v>0</v>
      </c>
      <c r="CA272" s="101">
        <f t="shared" si="68"/>
        <v>0</v>
      </c>
      <c r="CB272" s="100">
        <f t="shared" si="68"/>
        <v>0</v>
      </c>
      <c r="CC272" s="101">
        <f t="shared" si="67"/>
        <v>0</v>
      </c>
      <c r="CD272" s="102">
        <f t="shared" si="67"/>
        <v>0</v>
      </c>
      <c r="CE272" s="100">
        <f t="shared" si="67"/>
        <v>0</v>
      </c>
      <c r="CF272" s="100">
        <f t="shared" si="67"/>
        <v>0</v>
      </c>
      <c r="CG272" s="100">
        <f t="shared" si="67"/>
        <v>0</v>
      </c>
      <c r="CH272" s="100">
        <f t="shared" si="67"/>
        <v>0</v>
      </c>
      <c r="CI272" s="100">
        <f t="shared" si="67"/>
        <v>0</v>
      </c>
      <c r="CJ272" s="103">
        <f t="shared" si="81"/>
        <v>0</v>
      </c>
      <c r="CK272" s="101">
        <f t="shared" si="81"/>
        <v>0</v>
      </c>
      <c r="CL272" s="103">
        <f t="shared" si="81"/>
        <v>0</v>
      </c>
      <c r="CM272" s="101" t="e">
        <f t="shared" si="80"/>
        <v>#DIV/0!</v>
      </c>
    </row>
    <row r="273" spans="2:91" ht="18" x14ac:dyDescent="0.35">
      <c r="B273" s="94"/>
      <c r="C273" s="97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70"/>
        <v>12</v>
      </c>
      <c r="AY273" s="100"/>
      <c r="AZ273" s="101"/>
      <c r="BA273" s="102">
        <f t="shared" si="71"/>
        <v>0</v>
      </c>
      <c r="BB273" s="100" t="e">
        <f t="shared" si="72"/>
        <v>#DIV/0!</v>
      </c>
      <c r="BC273" s="100">
        <f t="shared" si="73"/>
        <v>0</v>
      </c>
      <c r="BD273" s="100" t="e">
        <f t="shared" si="74"/>
        <v>#DIV/0!</v>
      </c>
      <c r="BE273" s="100">
        <f t="shared" si="75"/>
        <v>0</v>
      </c>
      <c r="BF273" s="100" t="e">
        <f t="shared" si="76"/>
        <v>#DIV/0!</v>
      </c>
      <c r="BG273" s="103" t="e">
        <f>+VLOOKUP(J273,'Código Barras'!$C$3:$D$1694,1,0)</f>
        <v>#N/A</v>
      </c>
      <c r="BH273" s="101" t="e">
        <f t="shared" si="77"/>
        <v>#DIV/0!</v>
      </c>
      <c r="BI273" s="103" t="e">
        <f>+VLOOKUP(L273,'Código Barras'!$C$3:$D$1694,1,0)</f>
        <v>#N/A</v>
      </c>
      <c r="BJ273" s="101" t="e">
        <f t="shared" si="78"/>
        <v>#DIV/0!</v>
      </c>
      <c r="BK273" s="104" t="str">
        <f>IF(N273&lt;&gt;"",VLOOKUP(N273,Distribuidoras!$B$3:$B$30,1,0),"")</f>
        <v/>
      </c>
      <c r="BL273" s="104" t="e">
        <f>+VLOOKUP(O273,'Cod. Único Territorial'!$D$3:$D$348,1,0)</f>
        <v>#N/A</v>
      </c>
      <c r="BM273" s="104" t="e">
        <f>+VLOOKUP(P273,'Cod. Único Territorial'!$B$3:$B$348,1,0)</f>
        <v>#N/A</v>
      </c>
      <c r="BN273" s="104" t="e">
        <f>+VLOOKUP(Q273,'Sector Económico'!$B$3:$B$30,1,0)</f>
        <v>#N/A</v>
      </c>
      <c r="BO273" s="104" t="e">
        <f>+VLOOKUP(R273,'Sector Económico'!$C$3:$C$30,1,0)</f>
        <v>#N/A</v>
      </c>
      <c r="BP273" s="103">
        <f t="shared" si="79"/>
        <v>0</v>
      </c>
      <c r="BQ273" s="103">
        <f t="shared" si="79"/>
        <v>0</v>
      </c>
      <c r="BR273" s="103">
        <f t="shared" si="79"/>
        <v>0</v>
      </c>
      <c r="BS273" s="103">
        <f t="shared" si="79"/>
        <v>0</v>
      </c>
      <c r="BT273" s="101">
        <f t="shared" si="69"/>
        <v>0</v>
      </c>
      <c r="BU273" s="101">
        <f t="shared" si="69"/>
        <v>0</v>
      </c>
      <c r="BV273" s="101">
        <f t="shared" si="69"/>
        <v>0</v>
      </c>
      <c r="BW273" s="101">
        <f t="shared" si="68"/>
        <v>0</v>
      </c>
      <c r="BX273" s="101">
        <f t="shared" si="68"/>
        <v>0</v>
      </c>
      <c r="BY273" s="101">
        <f t="shared" si="68"/>
        <v>0</v>
      </c>
      <c r="BZ273" s="101">
        <f t="shared" si="68"/>
        <v>0</v>
      </c>
      <c r="CA273" s="101">
        <f t="shared" si="68"/>
        <v>0</v>
      </c>
      <c r="CB273" s="100">
        <f t="shared" si="68"/>
        <v>0</v>
      </c>
      <c r="CC273" s="101">
        <f t="shared" si="67"/>
        <v>0</v>
      </c>
      <c r="CD273" s="102">
        <f t="shared" si="67"/>
        <v>0</v>
      </c>
      <c r="CE273" s="100">
        <f t="shared" si="67"/>
        <v>0</v>
      </c>
      <c r="CF273" s="100">
        <f t="shared" si="67"/>
        <v>0</v>
      </c>
      <c r="CG273" s="100">
        <f t="shared" si="67"/>
        <v>0</v>
      </c>
      <c r="CH273" s="100">
        <f t="shared" si="67"/>
        <v>0</v>
      </c>
      <c r="CI273" s="100">
        <f t="shared" si="67"/>
        <v>0</v>
      </c>
      <c r="CJ273" s="103">
        <f t="shared" si="81"/>
        <v>0</v>
      </c>
      <c r="CK273" s="101">
        <f t="shared" si="81"/>
        <v>0</v>
      </c>
      <c r="CL273" s="103">
        <f t="shared" si="81"/>
        <v>0</v>
      </c>
      <c r="CM273" s="101" t="e">
        <f t="shared" si="80"/>
        <v>#DIV/0!</v>
      </c>
    </row>
    <row r="274" spans="2:91" ht="18" x14ac:dyDescent="0.35">
      <c r="B274" s="94"/>
      <c r="C274" s="97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70"/>
        <v>12</v>
      </c>
      <c r="AY274" s="100"/>
      <c r="AZ274" s="101"/>
      <c r="BA274" s="102">
        <f t="shared" si="71"/>
        <v>0</v>
      </c>
      <c r="BB274" s="100" t="e">
        <f t="shared" si="72"/>
        <v>#DIV/0!</v>
      </c>
      <c r="BC274" s="100">
        <f t="shared" si="73"/>
        <v>0</v>
      </c>
      <c r="BD274" s="100" t="e">
        <f t="shared" si="74"/>
        <v>#DIV/0!</v>
      </c>
      <c r="BE274" s="100">
        <f t="shared" si="75"/>
        <v>0</v>
      </c>
      <c r="BF274" s="100" t="e">
        <f t="shared" si="76"/>
        <v>#DIV/0!</v>
      </c>
      <c r="BG274" s="103" t="e">
        <f>+VLOOKUP(J274,'Código Barras'!$C$3:$D$1694,1,0)</f>
        <v>#N/A</v>
      </c>
      <c r="BH274" s="101" t="e">
        <f t="shared" si="77"/>
        <v>#DIV/0!</v>
      </c>
      <c r="BI274" s="103" t="e">
        <f>+VLOOKUP(L274,'Código Barras'!$C$3:$D$1694,1,0)</f>
        <v>#N/A</v>
      </c>
      <c r="BJ274" s="101" t="e">
        <f t="shared" si="78"/>
        <v>#DIV/0!</v>
      </c>
      <c r="BK274" s="104" t="str">
        <f>IF(N274&lt;&gt;"",VLOOKUP(N274,Distribuidoras!$B$3:$B$30,1,0),"")</f>
        <v/>
      </c>
      <c r="BL274" s="104" t="e">
        <f>+VLOOKUP(O274,'Cod. Único Territorial'!$D$3:$D$348,1,0)</f>
        <v>#N/A</v>
      </c>
      <c r="BM274" s="104" t="e">
        <f>+VLOOKUP(P274,'Cod. Único Territorial'!$B$3:$B$348,1,0)</f>
        <v>#N/A</v>
      </c>
      <c r="BN274" s="104" t="e">
        <f>+VLOOKUP(Q274,'Sector Económico'!$B$3:$B$30,1,0)</f>
        <v>#N/A</v>
      </c>
      <c r="BO274" s="104" t="e">
        <f>+VLOOKUP(R274,'Sector Económico'!$C$3:$C$30,1,0)</f>
        <v>#N/A</v>
      </c>
      <c r="BP274" s="103">
        <f t="shared" si="79"/>
        <v>0</v>
      </c>
      <c r="BQ274" s="103">
        <f t="shared" si="79"/>
        <v>0</v>
      </c>
      <c r="BR274" s="103">
        <f t="shared" si="79"/>
        <v>0</v>
      </c>
      <c r="BS274" s="103">
        <f t="shared" si="79"/>
        <v>0</v>
      </c>
      <c r="BT274" s="101">
        <f t="shared" si="69"/>
        <v>0</v>
      </c>
      <c r="BU274" s="101">
        <f t="shared" si="69"/>
        <v>0</v>
      </c>
      <c r="BV274" s="101">
        <f t="shared" si="69"/>
        <v>0</v>
      </c>
      <c r="BW274" s="101">
        <f t="shared" si="68"/>
        <v>0</v>
      </c>
      <c r="BX274" s="101">
        <f t="shared" si="68"/>
        <v>0</v>
      </c>
      <c r="BY274" s="101">
        <f t="shared" si="68"/>
        <v>0</v>
      </c>
      <c r="BZ274" s="101">
        <f t="shared" si="68"/>
        <v>0</v>
      </c>
      <c r="CA274" s="101">
        <f t="shared" si="68"/>
        <v>0</v>
      </c>
      <c r="CB274" s="100">
        <f t="shared" si="68"/>
        <v>0</v>
      </c>
      <c r="CC274" s="101">
        <f t="shared" si="67"/>
        <v>0</v>
      </c>
      <c r="CD274" s="102">
        <f t="shared" si="67"/>
        <v>0</v>
      </c>
      <c r="CE274" s="100">
        <f t="shared" si="67"/>
        <v>0</v>
      </c>
      <c r="CF274" s="100">
        <f t="shared" si="67"/>
        <v>0</v>
      </c>
      <c r="CG274" s="100">
        <f t="shared" si="67"/>
        <v>0</v>
      </c>
      <c r="CH274" s="100">
        <f t="shared" si="67"/>
        <v>0</v>
      </c>
      <c r="CI274" s="100">
        <f t="shared" si="67"/>
        <v>0</v>
      </c>
      <c r="CJ274" s="103">
        <f t="shared" si="81"/>
        <v>0</v>
      </c>
      <c r="CK274" s="101">
        <f t="shared" si="81"/>
        <v>0</v>
      </c>
      <c r="CL274" s="103">
        <f t="shared" si="81"/>
        <v>0</v>
      </c>
      <c r="CM274" s="101" t="e">
        <f t="shared" si="80"/>
        <v>#DIV/0!</v>
      </c>
    </row>
    <row r="275" spans="2:91" ht="18" x14ac:dyDescent="0.35">
      <c r="B275" s="94"/>
      <c r="C275" s="97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70"/>
        <v>12</v>
      </c>
      <c r="AY275" s="100"/>
      <c r="AZ275" s="101"/>
      <c r="BA275" s="102">
        <f t="shared" si="71"/>
        <v>0</v>
      </c>
      <c r="BB275" s="100" t="e">
        <f t="shared" si="72"/>
        <v>#DIV/0!</v>
      </c>
      <c r="BC275" s="100">
        <f t="shared" si="73"/>
        <v>0</v>
      </c>
      <c r="BD275" s="100" t="e">
        <f t="shared" si="74"/>
        <v>#DIV/0!</v>
      </c>
      <c r="BE275" s="100">
        <f t="shared" si="75"/>
        <v>0</v>
      </c>
      <c r="BF275" s="100" t="e">
        <f t="shared" si="76"/>
        <v>#DIV/0!</v>
      </c>
      <c r="BG275" s="103" t="e">
        <f>+VLOOKUP(J275,'Código Barras'!$C$3:$D$1694,1,0)</f>
        <v>#N/A</v>
      </c>
      <c r="BH275" s="101" t="e">
        <f t="shared" si="77"/>
        <v>#DIV/0!</v>
      </c>
      <c r="BI275" s="103" t="e">
        <f>+VLOOKUP(L275,'Código Barras'!$C$3:$D$1694,1,0)</f>
        <v>#N/A</v>
      </c>
      <c r="BJ275" s="101" t="e">
        <f t="shared" si="78"/>
        <v>#DIV/0!</v>
      </c>
      <c r="BK275" s="104" t="str">
        <f>IF(N275&lt;&gt;"",VLOOKUP(N275,Distribuidoras!$B$3:$B$30,1,0),"")</f>
        <v/>
      </c>
      <c r="BL275" s="104" t="e">
        <f>+VLOOKUP(O275,'Cod. Único Territorial'!$D$3:$D$348,1,0)</f>
        <v>#N/A</v>
      </c>
      <c r="BM275" s="104" t="e">
        <f>+VLOOKUP(P275,'Cod. Único Territorial'!$B$3:$B$348,1,0)</f>
        <v>#N/A</v>
      </c>
      <c r="BN275" s="104" t="e">
        <f>+VLOOKUP(Q275,'Sector Económico'!$B$3:$B$30,1,0)</f>
        <v>#N/A</v>
      </c>
      <c r="BO275" s="104" t="e">
        <f>+VLOOKUP(R275,'Sector Económico'!$C$3:$C$30,1,0)</f>
        <v>#N/A</v>
      </c>
      <c r="BP275" s="103">
        <f t="shared" si="79"/>
        <v>0</v>
      </c>
      <c r="BQ275" s="103">
        <f t="shared" si="79"/>
        <v>0</v>
      </c>
      <c r="BR275" s="103">
        <f t="shared" si="79"/>
        <v>0</v>
      </c>
      <c r="BS275" s="103">
        <f t="shared" si="79"/>
        <v>0</v>
      </c>
      <c r="BT275" s="101">
        <f t="shared" si="69"/>
        <v>0</v>
      </c>
      <c r="BU275" s="101">
        <f t="shared" si="69"/>
        <v>0</v>
      </c>
      <c r="BV275" s="101">
        <f t="shared" si="69"/>
        <v>0</v>
      </c>
      <c r="BW275" s="101">
        <f t="shared" si="68"/>
        <v>0</v>
      </c>
      <c r="BX275" s="101">
        <f t="shared" si="68"/>
        <v>0</v>
      </c>
      <c r="BY275" s="101">
        <f t="shared" si="68"/>
        <v>0</v>
      </c>
      <c r="BZ275" s="101">
        <f t="shared" si="68"/>
        <v>0</v>
      </c>
      <c r="CA275" s="101">
        <f t="shared" si="68"/>
        <v>0</v>
      </c>
      <c r="CB275" s="100">
        <f t="shared" si="68"/>
        <v>0</v>
      </c>
      <c r="CC275" s="101">
        <f t="shared" si="67"/>
        <v>0</v>
      </c>
      <c r="CD275" s="102">
        <f t="shared" si="67"/>
        <v>0</v>
      </c>
      <c r="CE275" s="100">
        <f t="shared" si="67"/>
        <v>0</v>
      </c>
      <c r="CF275" s="100">
        <f t="shared" si="67"/>
        <v>0</v>
      </c>
      <c r="CG275" s="100">
        <f t="shared" si="67"/>
        <v>0</v>
      </c>
      <c r="CH275" s="100">
        <f t="shared" si="67"/>
        <v>0</v>
      </c>
      <c r="CI275" s="100">
        <f t="shared" si="67"/>
        <v>0</v>
      </c>
      <c r="CJ275" s="103">
        <f t="shared" si="81"/>
        <v>0</v>
      </c>
      <c r="CK275" s="101">
        <f t="shared" si="81"/>
        <v>0</v>
      </c>
      <c r="CL275" s="103">
        <f t="shared" si="81"/>
        <v>0</v>
      </c>
      <c r="CM275" s="101" t="e">
        <f t="shared" si="80"/>
        <v>#DIV/0!</v>
      </c>
    </row>
    <row r="276" spans="2:91" ht="18" x14ac:dyDescent="0.35">
      <c r="B276" s="94"/>
      <c r="C276" s="97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70"/>
        <v>12</v>
      </c>
      <c r="AY276" s="100"/>
      <c r="AZ276" s="101"/>
      <c r="BA276" s="102">
        <f t="shared" si="71"/>
        <v>0</v>
      </c>
      <c r="BB276" s="100" t="e">
        <f t="shared" si="72"/>
        <v>#DIV/0!</v>
      </c>
      <c r="BC276" s="100">
        <f t="shared" si="73"/>
        <v>0</v>
      </c>
      <c r="BD276" s="100" t="e">
        <f t="shared" si="74"/>
        <v>#DIV/0!</v>
      </c>
      <c r="BE276" s="100">
        <f t="shared" si="75"/>
        <v>0</v>
      </c>
      <c r="BF276" s="100" t="e">
        <f t="shared" si="76"/>
        <v>#DIV/0!</v>
      </c>
      <c r="BG276" s="103" t="e">
        <f>+VLOOKUP(J276,'Código Barras'!$C$3:$D$1694,1,0)</f>
        <v>#N/A</v>
      </c>
      <c r="BH276" s="101" t="e">
        <f t="shared" si="77"/>
        <v>#DIV/0!</v>
      </c>
      <c r="BI276" s="103" t="e">
        <f>+VLOOKUP(L276,'Código Barras'!$C$3:$D$1694,1,0)</f>
        <v>#N/A</v>
      </c>
      <c r="BJ276" s="101" t="e">
        <f t="shared" si="78"/>
        <v>#DIV/0!</v>
      </c>
      <c r="BK276" s="104" t="str">
        <f>IF(N276&lt;&gt;"",VLOOKUP(N276,Distribuidoras!$B$3:$B$30,1,0),"")</f>
        <v/>
      </c>
      <c r="BL276" s="104" t="e">
        <f>+VLOOKUP(O276,'Cod. Único Territorial'!$D$3:$D$348,1,0)</f>
        <v>#N/A</v>
      </c>
      <c r="BM276" s="104" t="e">
        <f>+VLOOKUP(P276,'Cod. Único Territorial'!$B$3:$B$348,1,0)</f>
        <v>#N/A</v>
      </c>
      <c r="BN276" s="104" t="e">
        <f>+VLOOKUP(Q276,'Sector Económico'!$B$3:$B$30,1,0)</f>
        <v>#N/A</v>
      </c>
      <c r="BO276" s="104" t="e">
        <f>+VLOOKUP(R276,'Sector Económico'!$C$3:$C$30,1,0)</f>
        <v>#N/A</v>
      </c>
      <c r="BP276" s="103">
        <f t="shared" si="79"/>
        <v>0</v>
      </c>
      <c r="BQ276" s="103">
        <f t="shared" si="79"/>
        <v>0</v>
      </c>
      <c r="BR276" s="103">
        <f t="shared" si="79"/>
        <v>0</v>
      </c>
      <c r="BS276" s="103">
        <f t="shared" si="79"/>
        <v>0</v>
      </c>
      <c r="BT276" s="101">
        <f t="shared" si="69"/>
        <v>0</v>
      </c>
      <c r="BU276" s="101">
        <f t="shared" si="69"/>
        <v>0</v>
      </c>
      <c r="BV276" s="101">
        <f t="shared" si="69"/>
        <v>0</v>
      </c>
      <c r="BW276" s="101">
        <f t="shared" si="68"/>
        <v>0</v>
      </c>
      <c r="BX276" s="101">
        <f t="shared" si="68"/>
        <v>0</v>
      </c>
      <c r="BY276" s="101">
        <f t="shared" si="68"/>
        <v>0</v>
      </c>
      <c r="BZ276" s="101">
        <f t="shared" si="68"/>
        <v>0</v>
      </c>
      <c r="CA276" s="101">
        <f t="shared" si="68"/>
        <v>0</v>
      </c>
      <c r="CB276" s="100">
        <f t="shared" si="68"/>
        <v>0</v>
      </c>
      <c r="CC276" s="101">
        <f t="shared" si="67"/>
        <v>0</v>
      </c>
      <c r="CD276" s="102">
        <f t="shared" si="67"/>
        <v>0</v>
      </c>
      <c r="CE276" s="100">
        <f t="shared" si="67"/>
        <v>0</v>
      </c>
      <c r="CF276" s="100">
        <f t="shared" si="67"/>
        <v>0</v>
      </c>
      <c r="CG276" s="100">
        <f t="shared" si="67"/>
        <v>0</v>
      </c>
      <c r="CH276" s="100">
        <f t="shared" si="67"/>
        <v>0</v>
      </c>
      <c r="CI276" s="100">
        <f t="shared" si="67"/>
        <v>0</v>
      </c>
      <c r="CJ276" s="103">
        <f t="shared" si="81"/>
        <v>0</v>
      </c>
      <c r="CK276" s="101">
        <f t="shared" si="81"/>
        <v>0</v>
      </c>
      <c r="CL276" s="103">
        <f t="shared" si="81"/>
        <v>0</v>
      </c>
      <c r="CM276" s="101" t="e">
        <f t="shared" si="80"/>
        <v>#DIV/0!</v>
      </c>
    </row>
    <row r="277" spans="2:91" ht="18" x14ac:dyDescent="0.35">
      <c r="B277" s="94"/>
      <c r="C277" s="97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70"/>
        <v>12</v>
      </c>
      <c r="AY277" s="100"/>
      <c r="AZ277" s="101"/>
      <c r="BA277" s="102">
        <f t="shared" si="71"/>
        <v>0</v>
      </c>
      <c r="BB277" s="100" t="e">
        <f t="shared" si="72"/>
        <v>#DIV/0!</v>
      </c>
      <c r="BC277" s="100">
        <f t="shared" si="73"/>
        <v>0</v>
      </c>
      <c r="BD277" s="100" t="e">
        <f t="shared" si="74"/>
        <v>#DIV/0!</v>
      </c>
      <c r="BE277" s="100">
        <f t="shared" si="75"/>
        <v>0</v>
      </c>
      <c r="BF277" s="100" t="e">
        <f t="shared" si="76"/>
        <v>#DIV/0!</v>
      </c>
      <c r="BG277" s="103" t="e">
        <f>+VLOOKUP(J277,'Código Barras'!$C$3:$D$1694,1,0)</f>
        <v>#N/A</v>
      </c>
      <c r="BH277" s="101" t="e">
        <f t="shared" si="77"/>
        <v>#DIV/0!</v>
      </c>
      <c r="BI277" s="103" t="e">
        <f>+VLOOKUP(L277,'Código Barras'!$C$3:$D$1694,1,0)</f>
        <v>#N/A</v>
      </c>
      <c r="BJ277" s="101" t="e">
        <f t="shared" si="78"/>
        <v>#DIV/0!</v>
      </c>
      <c r="BK277" s="104" t="str">
        <f>IF(N277&lt;&gt;"",VLOOKUP(N277,Distribuidoras!$B$3:$B$30,1,0),"")</f>
        <v/>
      </c>
      <c r="BL277" s="104" t="e">
        <f>+VLOOKUP(O277,'Cod. Único Territorial'!$D$3:$D$348,1,0)</f>
        <v>#N/A</v>
      </c>
      <c r="BM277" s="104" t="e">
        <f>+VLOOKUP(P277,'Cod. Único Territorial'!$B$3:$B$348,1,0)</f>
        <v>#N/A</v>
      </c>
      <c r="BN277" s="104" t="e">
        <f>+VLOOKUP(Q277,'Sector Económico'!$B$3:$B$30,1,0)</f>
        <v>#N/A</v>
      </c>
      <c r="BO277" s="104" t="e">
        <f>+VLOOKUP(R277,'Sector Económico'!$C$3:$C$30,1,0)</f>
        <v>#N/A</v>
      </c>
      <c r="BP277" s="103">
        <f t="shared" si="79"/>
        <v>0</v>
      </c>
      <c r="BQ277" s="103">
        <f t="shared" si="79"/>
        <v>0</v>
      </c>
      <c r="BR277" s="103">
        <f t="shared" si="79"/>
        <v>0</v>
      </c>
      <c r="BS277" s="103">
        <f t="shared" si="79"/>
        <v>0</v>
      </c>
      <c r="BT277" s="101">
        <f t="shared" si="69"/>
        <v>0</v>
      </c>
      <c r="BU277" s="101">
        <f t="shared" si="69"/>
        <v>0</v>
      </c>
      <c r="BV277" s="101">
        <f t="shared" si="69"/>
        <v>0</v>
      </c>
      <c r="BW277" s="101">
        <f t="shared" si="68"/>
        <v>0</v>
      </c>
      <c r="BX277" s="101">
        <f t="shared" si="68"/>
        <v>0</v>
      </c>
      <c r="BY277" s="101">
        <f t="shared" si="68"/>
        <v>0</v>
      </c>
      <c r="BZ277" s="101">
        <f t="shared" si="68"/>
        <v>0</v>
      </c>
      <c r="CA277" s="101">
        <f t="shared" si="68"/>
        <v>0</v>
      </c>
      <c r="CB277" s="100">
        <f t="shared" si="68"/>
        <v>0</v>
      </c>
      <c r="CC277" s="101">
        <f t="shared" si="67"/>
        <v>0</v>
      </c>
      <c r="CD277" s="102">
        <f t="shared" si="67"/>
        <v>0</v>
      </c>
      <c r="CE277" s="100">
        <f t="shared" si="67"/>
        <v>0</v>
      </c>
      <c r="CF277" s="100">
        <f t="shared" si="67"/>
        <v>0</v>
      </c>
      <c r="CG277" s="100">
        <f t="shared" si="67"/>
        <v>0</v>
      </c>
      <c r="CH277" s="100">
        <f t="shared" si="67"/>
        <v>0</v>
      </c>
      <c r="CI277" s="100">
        <f t="shared" si="67"/>
        <v>0</v>
      </c>
      <c r="CJ277" s="103">
        <f t="shared" si="81"/>
        <v>0</v>
      </c>
      <c r="CK277" s="101">
        <f t="shared" si="81"/>
        <v>0</v>
      </c>
      <c r="CL277" s="103">
        <f t="shared" si="81"/>
        <v>0</v>
      </c>
      <c r="CM277" s="101" t="e">
        <f t="shared" si="80"/>
        <v>#DIV/0!</v>
      </c>
    </row>
    <row r="278" spans="2:91" ht="18" x14ac:dyDescent="0.35">
      <c r="B278" s="94"/>
      <c r="C278" s="97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70"/>
        <v>12</v>
      </c>
      <c r="AY278" s="100"/>
      <c r="AZ278" s="101"/>
      <c r="BA278" s="102">
        <f t="shared" si="71"/>
        <v>0</v>
      </c>
      <c r="BB278" s="100" t="e">
        <f t="shared" si="72"/>
        <v>#DIV/0!</v>
      </c>
      <c r="BC278" s="100">
        <f t="shared" si="73"/>
        <v>0</v>
      </c>
      <c r="BD278" s="100" t="e">
        <f t="shared" si="74"/>
        <v>#DIV/0!</v>
      </c>
      <c r="BE278" s="100">
        <f t="shared" si="75"/>
        <v>0</v>
      </c>
      <c r="BF278" s="100" t="e">
        <f t="shared" si="76"/>
        <v>#DIV/0!</v>
      </c>
      <c r="BG278" s="103" t="e">
        <f>+VLOOKUP(J278,'Código Barras'!$C$3:$D$1694,1,0)</f>
        <v>#N/A</v>
      </c>
      <c r="BH278" s="101" t="e">
        <f t="shared" si="77"/>
        <v>#DIV/0!</v>
      </c>
      <c r="BI278" s="103" t="e">
        <f>+VLOOKUP(L278,'Código Barras'!$C$3:$D$1694,1,0)</f>
        <v>#N/A</v>
      </c>
      <c r="BJ278" s="101" t="e">
        <f t="shared" si="78"/>
        <v>#DIV/0!</v>
      </c>
      <c r="BK278" s="104" t="str">
        <f>IF(N278&lt;&gt;"",VLOOKUP(N278,Distribuidoras!$B$3:$B$30,1,0),"")</f>
        <v/>
      </c>
      <c r="BL278" s="104" t="e">
        <f>+VLOOKUP(O278,'Cod. Único Territorial'!$D$3:$D$348,1,0)</f>
        <v>#N/A</v>
      </c>
      <c r="BM278" s="104" t="e">
        <f>+VLOOKUP(P278,'Cod. Único Territorial'!$B$3:$B$348,1,0)</f>
        <v>#N/A</v>
      </c>
      <c r="BN278" s="104" t="e">
        <f>+VLOOKUP(Q278,'Sector Económico'!$B$3:$B$30,1,0)</f>
        <v>#N/A</v>
      </c>
      <c r="BO278" s="104" t="e">
        <f>+VLOOKUP(R278,'Sector Económico'!$C$3:$C$30,1,0)</f>
        <v>#N/A</v>
      </c>
      <c r="BP278" s="103">
        <f t="shared" si="79"/>
        <v>0</v>
      </c>
      <c r="BQ278" s="103">
        <f t="shared" si="79"/>
        <v>0</v>
      </c>
      <c r="BR278" s="103">
        <f t="shared" si="79"/>
        <v>0</v>
      </c>
      <c r="BS278" s="103">
        <f t="shared" si="79"/>
        <v>0</v>
      </c>
      <c r="BT278" s="101">
        <f t="shared" si="69"/>
        <v>0</v>
      </c>
      <c r="BU278" s="101">
        <f t="shared" si="69"/>
        <v>0</v>
      </c>
      <c r="BV278" s="101">
        <f t="shared" si="69"/>
        <v>0</v>
      </c>
      <c r="BW278" s="101">
        <f t="shared" si="68"/>
        <v>0</v>
      </c>
      <c r="BX278" s="101">
        <f t="shared" si="68"/>
        <v>0</v>
      </c>
      <c r="BY278" s="101">
        <f t="shared" si="68"/>
        <v>0</v>
      </c>
      <c r="BZ278" s="101">
        <f t="shared" si="68"/>
        <v>0</v>
      </c>
      <c r="CA278" s="101">
        <f t="shared" si="68"/>
        <v>0</v>
      </c>
      <c r="CB278" s="100">
        <f t="shared" si="68"/>
        <v>0</v>
      </c>
      <c r="CC278" s="101">
        <f t="shared" si="67"/>
        <v>0</v>
      </c>
      <c r="CD278" s="102">
        <f t="shared" si="67"/>
        <v>0</v>
      </c>
      <c r="CE278" s="100">
        <f t="shared" si="67"/>
        <v>0</v>
      </c>
      <c r="CF278" s="100">
        <f t="shared" si="67"/>
        <v>0</v>
      </c>
      <c r="CG278" s="100">
        <f t="shared" si="67"/>
        <v>0</v>
      </c>
      <c r="CH278" s="100">
        <f t="shared" si="67"/>
        <v>0</v>
      </c>
      <c r="CI278" s="100">
        <f t="shared" si="67"/>
        <v>0</v>
      </c>
      <c r="CJ278" s="103">
        <f t="shared" si="81"/>
        <v>0</v>
      </c>
      <c r="CK278" s="101">
        <f t="shared" si="81"/>
        <v>0</v>
      </c>
      <c r="CL278" s="103">
        <f t="shared" si="81"/>
        <v>0</v>
      </c>
      <c r="CM278" s="101" t="e">
        <f t="shared" si="80"/>
        <v>#DIV/0!</v>
      </c>
    </row>
    <row r="279" spans="2:91" ht="18" x14ac:dyDescent="0.35">
      <c r="B279" s="94"/>
      <c r="C279" s="97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>SUMPRODUCT(--(ISERROR(AY279:CM279)))</f>
        <v>12</v>
      </c>
      <c r="AY279" s="100"/>
      <c r="AZ279" s="101"/>
      <c r="BA279" s="102">
        <f t="shared" si="71"/>
        <v>0</v>
      </c>
      <c r="BB279" s="100" t="e">
        <f t="shared" si="72"/>
        <v>#DIV/0!</v>
      </c>
      <c r="BC279" s="100">
        <f t="shared" si="73"/>
        <v>0</v>
      </c>
      <c r="BD279" s="100" t="e">
        <f t="shared" si="74"/>
        <v>#DIV/0!</v>
      </c>
      <c r="BE279" s="100">
        <f t="shared" si="75"/>
        <v>0</v>
      </c>
      <c r="BF279" s="100" t="e">
        <f t="shared" si="76"/>
        <v>#DIV/0!</v>
      </c>
      <c r="BG279" s="103" t="e">
        <f>+VLOOKUP(J279,'Código Barras'!$C$3:$D$1694,1,0)</f>
        <v>#N/A</v>
      </c>
      <c r="BH279" s="101" t="e">
        <f t="shared" si="77"/>
        <v>#DIV/0!</v>
      </c>
      <c r="BI279" s="103" t="e">
        <f>+VLOOKUP(L279,'Código Barras'!$C$3:$D$1694,1,0)</f>
        <v>#N/A</v>
      </c>
      <c r="BJ279" s="101" t="e">
        <f t="shared" si="78"/>
        <v>#DIV/0!</v>
      </c>
      <c r="BK279" s="104" t="str">
        <f>IF(N279&lt;&gt;"",VLOOKUP(N279,Distribuidoras!$B$3:$B$30,1,0),"")</f>
        <v/>
      </c>
      <c r="BL279" s="104" t="e">
        <f>+VLOOKUP(O279,'Cod. Único Territorial'!$D$3:$D$348,1,0)</f>
        <v>#N/A</v>
      </c>
      <c r="BM279" s="104" t="e">
        <f>+VLOOKUP(P279,'Cod. Único Territorial'!$B$3:$B$348,1,0)</f>
        <v>#N/A</v>
      </c>
      <c r="BN279" s="104" t="e">
        <f>+VLOOKUP(Q279,'Sector Económico'!$B$3:$B$30,1,0)</f>
        <v>#N/A</v>
      </c>
      <c r="BO279" s="104" t="e">
        <f>+VLOOKUP(R279,'Sector Económico'!$C$3:$C$30,1,0)</f>
        <v>#N/A</v>
      </c>
      <c r="BP279" s="103">
        <f t="shared" si="79"/>
        <v>0</v>
      </c>
      <c r="BQ279" s="103">
        <f t="shared" si="79"/>
        <v>0</v>
      </c>
      <c r="BR279" s="103">
        <f t="shared" si="79"/>
        <v>0</v>
      </c>
      <c r="BS279" s="103">
        <f t="shared" si="79"/>
        <v>0</v>
      </c>
      <c r="BT279" s="101">
        <f t="shared" si="69"/>
        <v>0</v>
      </c>
      <c r="BU279" s="101">
        <f t="shared" si="69"/>
        <v>0</v>
      </c>
      <c r="BV279" s="101">
        <f t="shared" si="69"/>
        <v>0</v>
      </c>
      <c r="BW279" s="101">
        <f t="shared" si="68"/>
        <v>0</v>
      </c>
      <c r="BX279" s="101">
        <f t="shared" si="68"/>
        <v>0</v>
      </c>
      <c r="BY279" s="101">
        <f t="shared" si="68"/>
        <v>0</v>
      </c>
      <c r="BZ279" s="101">
        <f t="shared" si="68"/>
        <v>0</v>
      </c>
      <c r="CA279" s="101">
        <f t="shared" si="68"/>
        <v>0</v>
      </c>
      <c r="CB279" s="100">
        <f t="shared" si="68"/>
        <v>0</v>
      </c>
      <c r="CC279" s="101">
        <f t="shared" si="67"/>
        <v>0</v>
      </c>
      <c r="CD279" s="102">
        <f t="shared" si="67"/>
        <v>0</v>
      </c>
      <c r="CE279" s="100">
        <f t="shared" si="67"/>
        <v>0</v>
      </c>
      <c r="CF279" s="100">
        <f t="shared" si="67"/>
        <v>0</v>
      </c>
      <c r="CG279" s="100">
        <f t="shared" si="67"/>
        <v>0</v>
      </c>
      <c r="CH279" s="100">
        <f t="shared" si="67"/>
        <v>0</v>
      </c>
      <c r="CI279" s="100">
        <f t="shared" si="67"/>
        <v>0</v>
      </c>
      <c r="CJ279" s="103">
        <f t="shared" si="81"/>
        <v>0</v>
      </c>
      <c r="CK279" s="101">
        <f t="shared" si="81"/>
        <v>0</v>
      </c>
      <c r="CL279" s="103">
        <f t="shared" si="81"/>
        <v>0</v>
      </c>
      <c r="CM279" s="101" t="e">
        <f t="shared" si="80"/>
        <v>#DIV/0!</v>
      </c>
    </row>
    <row r="280" spans="2:91" ht="18" x14ac:dyDescent="0.35">
      <c r="B280" s="94"/>
      <c r="C280" s="97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70"/>
        <v>12</v>
      </c>
      <c r="AY280" s="100"/>
      <c r="AZ280" s="101"/>
      <c r="BA280" s="102">
        <f t="shared" si="71"/>
        <v>0</v>
      </c>
      <c r="BB280" s="100" t="e">
        <f t="shared" si="72"/>
        <v>#DIV/0!</v>
      </c>
      <c r="BC280" s="100">
        <f t="shared" si="73"/>
        <v>0</v>
      </c>
      <c r="BD280" s="100" t="e">
        <f t="shared" si="74"/>
        <v>#DIV/0!</v>
      </c>
      <c r="BE280" s="100">
        <f t="shared" si="75"/>
        <v>0</v>
      </c>
      <c r="BF280" s="100" t="e">
        <f t="shared" si="76"/>
        <v>#DIV/0!</v>
      </c>
      <c r="BG280" s="103" t="e">
        <f>+VLOOKUP(J280,'Código Barras'!$C$3:$D$1694,1,0)</f>
        <v>#N/A</v>
      </c>
      <c r="BH280" s="101" t="e">
        <f t="shared" si="77"/>
        <v>#DIV/0!</v>
      </c>
      <c r="BI280" s="103" t="e">
        <f>+VLOOKUP(L280,'Código Barras'!$C$3:$D$1694,1,0)</f>
        <v>#N/A</v>
      </c>
      <c r="BJ280" s="101" t="e">
        <f t="shared" si="78"/>
        <v>#DIV/0!</v>
      </c>
      <c r="BK280" s="104" t="str">
        <f>IF(N280&lt;&gt;"",VLOOKUP(N280,Distribuidoras!$B$3:$B$30,1,0),"")</f>
        <v/>
      </c>
      <c r="BL280" s="104" t="e">
        <f>+VLOOKUP(O280,'Cod. Único Territorial'!$D$3:$D$348,1,0)</f>
        <v>#N/A</v>
      </c>
      <c r="BM280" s="104" t="e">
        <f>+VLOOKUP(P280,'Cod. Único Territorial'!$B$3:$B$348,1,0)</f>
        <v>#N/A</v>
      </c>
      <c r="BN280" s="104" t="e">
        <f>+VLOOKUP(Q280,'Sector Económico'!$B$3:$B$30,1,0)</f>
        <v>#N/A</v>
      </c>
      <c r="BO280" s="104" t="e">
        <f>+VLOOKUP(R280,'Sector Económico'!$C$3:$C$30,1,0)</f>
        <v>#N/A</v>
      </c>
      <c r="BP280" s="103">
        <f t="shared" si="79"/>
        <v>0</v>
      </c>
      <c r="BQ280" s="103">
        <f t="shared" si="79"/>
        <v>0</v>
      </c>
      <c r="BR280" s="103">
        <f t="shared" si="79"/>
        <v>0</v>
      </c>
      <c r="BS280" s="103">
        <f t="shared" si="79"/>
        <v>0</v>
      </c>
      <c r="BT280" s="101">
        <f t="shared" si="69"/>
        <v>0</v>
      </c>
      <c r="BU280" s="101">
        <f t="shared" si="69"/>
        <v>0</v>
      </c>
      <c r="BV280" s="101">
        <f t="shared" si="69"/>
        <v>0</v>
      </c>
      <c r="BW280" s="101">
        <f t="shared" si="68"/>
        <v>0</v>
      </c>
      <c r="BX280" s="101">
        <f t="shared" si="68"/>
        <v>0</v>
      </c>
      <c r="BY280" s="101">
        <f t="shared" si="68"/>
        <v>0</v>
      </c>
      <c r="BZ280" s="101">
        <f t="shared" si="68"/>
        <v>0</v>
      </c>
      <c r="CA280" s="101">
        <f t="shared" si="68"/>
        <v>0</v>
      </c>
      <c r="CB280" s="100">
        <f t="shared" si="68"/>
        <v>0</v>
      </c>
      <c r="CC280" s="101">
        <f t="shared" si="67"/>
        <v>0</v>
      </c>
      <c r="CD280" s="102">
        <f t="shared" si="67"/>
        <v>0</v>
      </c>
      <c r="CE280" s="100">
        <f t="shared" si="67"/>
        <v>0</v>
      </c>
      <c r="CF280" s="100">
        <f t="shared" si="67"/>
        <v>0</v>
      </c>
      <c r="CG280" s="100">
        <f t="shared" si="67"/>
        <v>0</v>
      </c>
      <c r="CH280" s="100">
        <f t="shared" si="67"/>
        <v>0</v>
      </c>
      <c r="CI280" s="100">
        <f t="shared" si="67"/>
        <v>0</v>
      </c>
      <c r="CJ280" s="103">
        <f t="shared" si="81"/>
        <v>0</v>
      </c>
      <c r="CK280" s="101">
        <f t="shared" si="81"/>
        <v>0</v>
      </c>
      <c r="CL280" s="103">
        <f t="shared" si="81"/>
        <v>0</v>
      </c>
      <c r="CM280" s="101" t="e">
        <f t="shared" si="80"/>
        <v>#DIV/0!</v>
      </c>
    </row>
    <row r="281" spans="2:91" ht="18" x14ac:dyDescent="0.35">
      <c r="B281" s="94"/>
      <c r="C281" s="97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70"/>
        <v>12</v>
      </c>
      <c r="AY281" s="100"/>
      <c r="AZ281" s="101"/>
      <c r="BA281" s="102">
        <f t="shared" si="71"/>
        <v>0</v>
      </c>
      <c r="BB281" s="100" t="e">
        <f t="shared" si="72"/>
        <v>#DIV/0!</v>
      </c>
      <c r="BC281" s="100">
        <f t="shared" si="73"/>
        <v>0</v>
      </c>
      <c r="BD281" s="100" t="e">
        <f t="shared" si="74"/>
        <v>#DIV/0!</v>
      </c>
      <c r="BE281" s="100">
        <f t="shared" si="75"/>
        <v>0</v>
      </c>
      <c r="BF281" s="100" t="e">
        <f t="shared" si="76"/>
        <v>#DIV/0!</v>
      </c>
      <c r="BG281" s="103" t="e">
        <f>+VLOOKUP(J281,'Código Barras'!$C$3:$D$1694,1,0)</f>
        <v>#N/A</v>
      </c>
      <c r="BH281" s="101" t="e">
        <f t="shared" si="77"/>
        <v>#DIV/0!</v>
      </c>
      <c r="BI281" s="103" t="e">
        <f>+VLOOKUP(L281,'Código Barras'!$C$3:$D$1694,1,0)</f>
        <v>#N/A</v>
      </c>
      <c r="BJ281" s="101" t="e">
        <f t="shared" si="78"/>
        <v>#DIV/0!</v>
      </c>
      <c r="BK281" s="104" t="str">
        <f>IF(N281&lt;&gt;"",VLOOKUP(N281,Distribuidoras!$B$3:$B$30,1,0),"")</f>
        <v/>
      </c>
      <c r="BL281" s="104" t="e">
        <f>+VLOOKUP(O281,'Cod. Único Territorial'!$D$3:$D$348,1,0)</f>
        <v>#N/A</v>
      </c>
      <c r="BM281" s="104" t="e">
        <f>+VLOOKUP(P281,'Cod. Único Territorial'!$B$3:$B$348,1,0)</f>
        <v>#N/A</v>
      </c>
      <c r="BN281" s="104" t="e">
        <f>+VLOOKUP(Q281,'Sector Económico'!$B$3:$B$30,1,0)</f>
        <v>#N/A</v>
      </c>
      <c r="BO281" s="104" t="e">
        <f>+VLOOKUP(R281,'Sector Económico'!$C$3:$C$30,1,0)</f>
        <v>#N/A</v>
      </c>
      <c r="BP281" s="103">
        <f t="shared" si="79"/>
        <v>0</v>
      </c>
      <c r="BQ281" s="103">
        <f t="shared" si="79"/>
        <v>0</v>
      </c>
      <c r="BR281" s="103">
        <f t="shared" si="79"/>
        <v>0</v>
      </c>
      <c r="BS281" s="103">
        <f t="shared" si="79"/>
        <v>0</v>
      </c>
      <c r="BT281" s="101">
        <f t="shared" si="69"/>
        <v>0</v>
      </c>
      <c r="BU281" s="101">
        <f t="shared" si="69"/>
        <v>0</v>
      </c>
      <c r="BV281" s="101">
        <f t="shared" si="69"/>
        <v>0</v>
      </c>
      <c r="BW281" s="101">
        <f t="shared" si="68"/>
        <v>0</v>
      </c>
      <c r="BX281" s="101">
        <f t="shared" si="68"/>
        <v>0</v>
      </c>
      <c r="BY281" s="101">
        <f t="shared" si="68"/>
        <v>0</v>
      </c>
      <c r="BZ281" s="101">
        <f t="shared" si="68"/>
        <v>0</v>
      </c>
      <c r="CA281" s="101">
        <f t="shared" si="68"/>
        <v>0</v>
      </c>
      <c r="CB281" s="100">
        <f t="shared" si="68"/>
        <v>0</v>
      </c>
      <c r="CC281" s="101">
        <f t="shared" si="67"/>
        <v>0</v>
      </c>
      <c r="CD281" s="102">
        <f t="shared" si="67"/>
        <v>0</v>
      </c>
      <c r="CE281" s="100">
        <f t="shared" si="67"/>
        <v>0</v>
      </c>
      <c r="CF281" s="100">
        <f t="shared" si="67"/>
        <v>0</v>
      </c>
      <c r="CG281" s="100">
        <f t="shared" si="67"/>
        <v>0</v>
      </c>
      <c r="CH281" s="100">
        <f t="shared" si="67"/>
        <v>0</v>
      </c>
      <c r="CI281" s="100">
        <f t="shared" si="67"/>
        <v>0</v>
      </c>
      <c r="CJ281" s="103">
        <f t="shared" si="81"/>
        <v>0</v>
      </c>
      <c r="CK281" s="101">
        <f t="shared" si="81"/>
        <v>0</v>
      </c>
      <c r="CL281" s="103">
        <f t="shared" si="81"/>
        <v>0</v>
      </c>
      <c r="CM281" s="101" t="e">
        <f t="shared" si="80"/>
        <v>#DIV/0!</v>
      </c>
    </row>
    <row r="282" spans="2:91" ht="18" x14ac:dyDescent="0.35">
      <c r="B282" s="94"/>
      <c r="C282" s="97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70"/>
        <v>12</v>
      </c>
      <c r="AY282" s="100"/>
      <c r="AZ282" s="101"/>
      <c r="BA282" s="102">
        <f t="shared" si="71"/>
        <v>0</v>
      </c>
      <c r="BB282" s="100" t="e">
        <f t="shared" si="72"/>
        <v>#DIV/0!</v>
      </c>
      <c r="BC282" s="100">
        <f t="shared" si="73"/>
        <v>0</v>
      </c>
      <c r="BD282" s="100" t="e">
        <f t="shared" si="74"/>
        <v>#DIV/0!</v>
      </c>
      <c r="BE282" s="100">
        <f t="shared" si="75"/>
        <v>0</v>
      </c>
      <c r="BF282" s="100" t="e">
        <f t="shared" si="76"/>
        <v>#DIV/0!</v>
      </c>
      <c r="BG282" s="103" t="e">
        <f>+VLOOKUP(J282,'Código Barras'!$C$3:$D$1694,1,0)</f>
        <v>#N/A</v>
      </c>
      <c r="BH282" s="101" t="e">
        <f t="shared" si="77"/>
        <v>#DIV/0!</v>
      </c>
      <c r="BI282" s="103" t="e">
        <f>+VLOOKUP(L282,'Código Barras'!$C$3:$D$1694,1,0)</f>
        <v>#N/A</v>
      </c>
      <c r="BJ282" s="101" t="e">
        <f t="shared" si="78"/>
        <v>#DIV/0!</v>
      </c>
      <c r="BK282" s="104" t="str">
        <f>IF(N282&lt;&gt;"",VLOOKUP(N282,Distribuidoras!$B$3:$B$30,1,0),"")</f>
        <v/>
      </c>
      <c r="BL282" s="104" t="e">
        <f>+VLOOKUP(O282,'Cod. Único Territorial'!$D$3:$D$348,1,0)</f>
        <v>#N/A</v>
      </c>
      <c r="BM282" s="104" t="e">
        <f>+VLOOKUP(P282,'Cod. Único Territorial'!$B$3:$B$348,1,0)</f>
        <v>#N/A</v>
      </c>
      <c r="BN282" s="104" t="e">
        <f>+VLOOKUP(Q282,'Sector Económico'!$B$3:$B$30,1,0)</f>
        <v>#N/A</v>
      </c>
      <c r="BO282" s="104" t="e">
        <f>+VLOOKUP(R282,'Sector Económico'!$C$3:$C$30,1,0)</f>
        <v>#N/A</v>
      </c>
      <c r="BP282" s="103">
        <f t="shared" si="79"/>
        <v>0</v>
      </c>
      <c r="BQ282" s="103">
        <f t="shared" si="79"/>
        <v>0</v>
      </c>
      <c r="BR282" s="103">
        <f t="shared" si="79"/>
        <v>0</v>
      </c>
      <c r="BS282" s="103">
        <f t="shared" si="79"/>
        <v>0</v>
      </c>
      <c r="BT282" s="101">
        <f t="shared" si="69"/>
        <v>0</v>
      </c>
      <c r="BU282" s="101">
        <f t="shared" si="69"/>
        <v>0</v>
      </c>
      <c r="BV282" s="101">
        <f t="shared" si="69"/>
        <v>0</v>
      </c>
      <c r="BW282" s="101">
        <f t="shared" si="68"/>
        <v>0</v>
      </c>
      <c r="BX282" s="101">
        <f t="shared" si="68"/>
        <v>0</v>
      </c>
      <c r="BY282" s="101">
        <f t="shared" si="68"/>
        <v>0</v>
      </c>
      <c r="BZ282" s="101">
        <f t="shared" si="68"/>
        <v>0</v>
      </c>
      <c r="CA282" s="101">
        <f t="shared" si="68"/>
        <v>0</v>
      </c>
      <c r="CB282" s="100">
        <f t="shared" si="68"/>
        <v>0</v>
      </c>
      <c r="CC282" s="101">
        <f t="shared" si="67"/>
        <v>0</v>
      </c>
      <c r="CD282" s="102">
        <f t="shared" si="67"/>
        <v>0</v>
      </c>
      <c r="CE282" s="100">
        <f t="shared" si="67"/>
        <v>0</v>
      </c>
      <c r="CF282" s="100">
        <f t="shared" si="67"/>
        <v>0</v>
      </c>
      <c r="CG282" s="100">
        <f t="shared" si="67"/>
        <v>0</v>
      </c>
      <c r="CH282" s="100">
        <f t="shared" si="67"/>
        <v>0</v>
      </c>
      <c r="CI282" s="100">
        <f t="shared" si="67"/>
        <v>0</v>
      </c>
      <c r="CJ282" s="103">
        <f t="shared" si="81"/>
        <v>0</v>
      </c>
      <c r="CK282" s="101">
        <f t="shared" si="81"/>
        <v>0</v>
      </c>
      <c r="CL282" s="103">
        <f t="shared" si="81"/>
        <v>0</v>
      </c>
      <c r="CM282" s="101" t="e">
        <f t="shared" si="80"/>
        <v>#DIV/0!</v>
      </c>
    </row>
    <row r="283" spans="2:91" ht="18" x14ac:dyDescent="0.35">
      <c r="B283" s="94"/>
      <c r="C283" s="97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70"/>
        <v>12</v>
      </c>
      <c r="AY283" s="100"/>
      <c r="AZ283" s="101"/>
      <c r="BA283" s="102">
        <f t="shared" si="71"/>
        <v>0</v>
      </c>
      <c r="BB283" s="100" t="e">
        <f t="shared" si="72"/>
        <v>#DIV/0!</v>
      </c>
      <c r="BC283" s="100">
        <f t="shared" si="73"/>
        <v>0</v>
      </c>
      <c r="BD283" s="100" t="e">
        <f t="shared" si="74"/>
        <v>#DIV/0!</v>
      </c>
      <c r="BE283" s="100">
        <f t="shared" si="75"/>
        <v>0</v>
      </c>
      <c r="BF283" s="100" t="e">
        <f t="shared" si="76"/>
        <v>#DIV/0!</v>
      </c>
      <c r="BG283" s="103" t="e">
        <f>+VLOOKUP(J283,'Código Barras'!$C$3:$D$1694,1,0)</f>
        <v>#N/A</v>
      </c>
      <c r="BH283" s="101" t="e">
        <f t="shared" si="77"/>
        <v>#DIV/0!</v>
      </c>
      <c r="BI283" s="103" t="e">
        <f>+VLOOKUP(L283,'Código Barras'!$C$3:$D$1694,1,0)</f>
        <v>#N/A</v>
      </c>
      <c r="BJ283" s="101" t="e">
        <f t="shared" si="78"/>
        <v>#DIV/0!</v>
      </c>
      <c r="BK283" s="104" t="str">
        <f>IF(N283&lt;&gt;"",VLOOKUP(N283,Distribuidoras!$B$3:$B$30,1,0),"")</f>
        <v/>
      </c>
      <c r="BL283" s="104" t="e">
        <f>+VLOOKUP(O283,'Cod. Único Territorial'!$D$3:$D$348,1,0)</f>
        <v>#N/A</v>
      </c>
      <c r="BM283" s="104" t="e">
        <f>+VLOOKUP(P283,'Cod. Único Territorial'!$B$3:$B$348,1,0)</f>
        <v>#N/A</v>
      </c>
      <c r="BN283" s="104" t="e">
        <f>+VLOOKUP(Q283,'Sector Económico'!$B$3:$B$30,1,0)</f>
        <v>#N/A</v>
      </c>
      <c r="BO283" s="104" t="e">
        <f>+VLOOKUP(R283,'Sector Económico'!$C$3:$C$30,1,0)</f>
        <v>#N/A</v>
      </c>
      <c r="BP283" s="103">
        <f t="shared" si="79"/>
        <v>0</v>
      </c>
      <c r="BQ283" s="103">
        <f t="shared" si="79"/>
        <v>0</v>
      </c>
      <c r="BR283" s="103">
        <f t="shared" si="79"/>
        <v>0</v>
      </c>
      <c r="BS283" s="103">
        <f t="shared" si="79"/>
        <v>0</v>
      </c>
      <c r="BT283" s="101">
        <f t="shared" si="69"/>
        <v>0</v>
      </c>
      <c r="BU283" s="101">
        <f t="shared" si="69"/>
        <v>0</v>
      </c>
      <c r="BV283" s="101">
        <f t="shared" si="69"/>
        <v>0</v>
      </c>
      <c r="BW283" s="101">
        <f t="shared" si="68"/>
        <v>0</v>
      </c>
      <c r="BX283" s="101">
        <f t="shared" si="68"/>
        <v>0</v>
      </c>
      <c r="BY283" s="101">
        <f t="shared" si="68"/>
        <v>0</v>
      </c>
      <c r="BZ283" s="101">
        <f t="shared" si="68"/>
        <v>0</v>
      </c>
      <c r="CA283" s="101">
        <f t="shared" si="68"/>
        <v>0</v>
      </c>
      <c r="CB283" s="100">
        <f t="shared" si="68"/>
        <v>0</v>
      </c>
      <c r="CC283" s="101">
        <f t="shared" si="67"/>
        <v>0</v>
      </c>
      <c r="CD283" s="102">
        <f t="shared" si="67"/>
        <v>0</v>
      </c>
      <c r="CE283" s="100">
        <f t="shared" si="67"/>
        <v>0</v>
      </c>
      <c r="CF283" s="100">
        <f t="shared" si="67"/>
        <v>0</v>
      </c>
      <c r="CG283" s="100">
        <f t="shared" si="67"/>
        <v>0</v>
      </c>
      <c r="CH283" s="100">
        <f t="shared" si="67"/>
        <v>0</v>
      </c>
      <c r="CI283" s="100">
        <f t="shared" si="67"/>
        <v>0</v>
      </c>
      <c r="CJ283" s="103">
        <f t="shared" si="81"/>
        <v>0</v>
      </c>
      <c r="CK283" s="101">
        <f t="shared" si="81"/>
        <v>0</v>
      </c>
      <c r="CL283" s="103">
        <f t="shared" si="81"/>
        <v>0</v>
      </c>
      <c r="CM283" s="101" t="e">
        <f t="shared" si="80"/>
        <v>#DIV/0!</v>
      </c>
    </row>
    <row r="284" spans="2:91" ht="18" x14ac:dyDescent="0.35">
      <c r="B284" s="94"/>
      <c r="C284" s="97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70"/>
        <v>12</v>
      </c>
      <c r="AY284" s="100"/>
      <c r="AZ284" s="101"/>
      <c r="BA284" s="102">
        <f t="shared" si="71"/>
        <v>0</v>
      </c>
      <c r="BB284" s="100" t="e">
        <f t="shared" si="72"/>
        <v>#DIV/0!</v>
      </c>
      <c r="BC284" s="100">
        <f t="shared" si="73"/>
        <v>0</v>
      </c>
      <c r="BD284" s="100" t="e">
        <f t="shared" si="74"/>
        <v>#DIV/0!</v>
      </c>
      <c r="BE284" s="100">
        <f t="shared" si="75"/>
        <v>0</v>
      </c>
      <c r="BF284" s="100" t="e">
        <f t="shared" si="76"/>
        <v>#DIV/0!</v>
      </c>
      <c r="BG284" s="103" t="e">
        <f>+VLOOKUP(J284,'Código Barras'!$C$3:$D$1694,1,0)</f>
        <v>#N/A</v>
      </c>
      <c r="BH284" s="101" t="e">
        <f t="shared" si="77"/>
        <v>#DIV/0!</v>
      </c>
      <c r="BI284" s="103" t="e">
        <f>+VLOOKUP(L284,'Código Barras'!$C$3:$D$1694,1,0)</f>
        <v>#N/A</v>
      </c>
      <c r="BJ284" s="101" t="e">
        <f t="shared" si="78"/>
        <v>#DIV/0!</v>
      </c>
      <c r="BK284" s="104" t="str">
        <f>IF(N284&lt;&gt;"",VLOOKUP(N284,Distribuidoras!$B$3:$B$30,1,0),"")</f>
        <v/>
      </c>
      <c r="BL284" s="104" t="e">
        <f>+VLOOKUP(O284,'Cod. Único Territorial'!$D$3:$D$348,1,0)</f>
        <v>#N/A</v>
      </c>
      <c r="BM284" s="104" t="e">
        <f>+VLOOKUP(P284,'Cod. Único Territorial'!$B$3:$B$348,1,0)</f>
        <v>#N/A</v>
      </c>
      <c r="BN284" s="104" t="e">
        <f>+VLOOKUP(Q284,'Sector Económico'!$B$3:$B$30,1,0)</f>
        <v>#N/A</v>
      </c>
      <c r="BO284" s="104" t="e">
        <f>+VLOOKUP(R284,'Sector Económico'!$C$3:$C$30,1,0)</f>
        <v>#N/A</v>
      </c>
      <c r="BP284" s="103">
        <f t="shared" si="79"/>
        <v>0</v>
      </c>
      <c r="BQ284" s="103">
        <f t="shared" si="79"/>
        <v>0</v>
      </c>
      <c r="BR284" s="103">
        <f t="shared" si="79"/>
        <v>0</v>
      </c>
      <c r="BS284" s="103">
        <f t="shared" si="79"/>
        <v>0</v>
      </c>
      <c r="BT284" s="101">
        <f t="shared" si="69"/>
        <v>0</v>
      </c>
      <c r="BU284" s="101">
        <f t="shared" si="69"/>
        <v>0</v>
      </c>
      <c r="BV284" s="101">
        <f t="shared" si="69"/>
        <v>0</v>
      </c>
      <c r="BW284" s="101">
        <f t="shared" si="68"/>
        <v>0</v>
      </c>
      <c r="BX284" s="101">
        <f t="shared" si="68"/>
        <v>0</v>
      </c>
      <c r="BY284" s="101">
        <f t="shared" si="68"/>
        <v>0</v>
      </c>
      <c r="BZ284" s="101">
        <f t="shared" si="68"/>
        <v>0</v>
      </c>
      <c r="CA284" s="101">
        <f t="shared" si="68"/>
        <v>0</v>
      </c>
      <c r="CB284" s="100">
        <f t="shared" si="68"/>
        <v>0</v>
      </c>
      <c r="CC284" s="101">
        <f t="shared" si="67"/>
        <v>0</v>
      </c>
      <c r="CD284" s="102">
        <f t="shared" si="67"/>
        <v>0</v>
      </c>
      <c r="CE284" s="100">
        <f t="shared" si="67"/>
        <v>0</v>
      </c>
      <c r="CF284" s="100">
        <f t="shared" si="67"/>
        <v>0</v>
      </c>
      <c r="CG284" s="100">
        <f t="shared" si="67"/>
        <v>0</v>
      </c>
      <c r="CH284" s="100">
        <f t="shared" si="67"/>
        <v>0</v>
      </c>
      <c r="CI284" s="100">
        <f t="shared" si="67"/>
        <v>0</v>
      </c>
      <c r="CJ284" s="103">
        <f t="shared" si="81"/>
        <v>0</v>
      </c>
      <c r="CK284" s="101">
        <f t="shared" si="81"/>
        <v>0</v>
      </c>
      <c r="CL284" s="103">
        <f t="shared" si="81"/>
        <v>0</v>
      </c>
      <c r="CM284" s="101" t="e">
        <f t="shared" si="80"/>
        <v>#DIV/0!</v>
      </c>
    </row>
    <row r="285" spans="2:91" ht="18" x14ac:dyDescent="0.35">
      <c r="B285" s="94"/>
      <c r="C285" s="97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70"/>
        <v>12</v>
      </c>
      <c r="AY285" s="100"/>
      <c r="AZ285" s="101"/>
      <c r="BA285" s="102">
        <f t="shared" si="71"/>
        <v>0</v>
      </c>
      <c r="BB285" s="100" t="e">
        <f t="shared" si="72"/>
        <v>#DIV/0!</v>
      </c>
      <c r="BC285" s="100">
        <f t="shared" si="73"/>
        <v>0</v>
      </c>
      <c r="BD285" s="100" t="e">
        <f t="shared" si="74"/>
        <v>#DIV/0!</v>
      </c>
      <c r="BE285" s="100">
        <f t="shared" si="75"/>
        <v>0</v>
      </c>
      <c r="BF285" s="100" t="e">
        <f t="shared" si="76"/>
        <v>#DIV/0!</v>
      </c>
      <c r="BG285" s="103" t="e">
        <f>+VLOOKUP(J285,'Código Barras'!$C$3:$D$1694,1,0)</f>
        <v>#N/A</v>
      </c>
      <c r="BH285" s="101" t="e">
        <f t="shared" si="77"/>
        <v>#DIV/0!</v>
      </c>
      <c r="BI285" s="103" t="e">
        <f>+VLOOKUP(L285,'Código Barras'!$C$3:$D$1694,1,0)</f>
        <v>#N/A</v>
      </c>
      <c r="BJ285" s="101" t="e">
        <f t="shared" si="78"/>
        <v>#DIV/0!</v>
      </c>
      <c r="BK285" s="104" t="str">
        <f>IF(N285&lt;&gt;"",VLOOKUP(N285,Distribuidoras!$B$3:$B$30,1,0),"")</f>
        <v/>
      </c>
      <c r="BL285" s="104" t="e">
        <f>+VLOOKUP(O285,'Cod. Único Territorial'!$D$3:$D$348,1,0)</f>
        <v>#N/A</v>
      </c>
      <c r="BM285" s="104" t="e">
        <f>+VLOOKUP(P285,'Cod. Único Territorial'!$B$3:$B$348,1,0)</f>
        <v>#N/A</v>
      </c>
      <c r="BN285" s="104" t="e">
        <f>+VLOOKUP(Q285,'Sector Económico'!$B$3:$B$30,1,0)</f>
        <v>#N/A</v>
      </c>
      <c r="BO285" s="104" t="e">
        <f>+VLOOKUP(R285,'Sector Económico'!$C$3:$C$30,1,0)</f>
        <v>#N/A</v>
      </c>
      <c r="BP285" s="103">
        <f t="shared" si="79"/>
        <v>0</v>
      </c>
      <c r="BQ285" s="103">
        <f t="shared" si="79"/>
        <v>0</v>
      </c>
      <c r="BR285" s="103">
        <f t="shared" si="79"/>
        <v>0</v>
      </c>
      <c r="BS285" s="103">
        <f t="shared" si="79"/>
        <v>0</v>
      </c>
      <c r="BT285" s="101">
        <f t="shared" si="69"/>
        <v>0</v>
      </c>
      <c r="BU285" s="101">
        <f t="shared" si="69"/>
        <v>0</v>
      </c>
      <c r="BV285" s="101">
        <f t="shared" si="69"/>
        <v>0</v>
      </c>
      <c r="BW285" s="101">
        <f t="shared" si="68"/>
        <v>0</v>
      </c>
      <c r="BX285" s="101">
        <f t="shared" si="68"/>
        <v>0</v>
      </c>
      <c r="BY285" s="101">
        <f t="shared" si="68"/>
        <v>0</v>
      </c>
      <c r="BZ285" s="101">
        <f t="shared" si="68"/>
        <v>0</v>
      </c>
      <c r="CA285" s="101">
        <f t="shared" si="68"/>
        <v>0</v>
      </c>
      <c r="CB285" s="100">
        <f t="shared" si="68"/>
        <v>0</v>
      </c>
      <c r="CC285" s="101">
        <f t="shared" si="67"/>
        <v>0</v>
      </c>
      <c r="CD285" s="102">
        <f t="shared" si="67"/>
        <v>0</v>
      </c>
      <c r="CE285" s="100">
        <f t="shared" si="67"/>
        <v>0</v>
      </c>
      <c r="CF285" s="100">
        <f t="shared" si="67"/>
        <v>0</v>
      </c>
      <c r="CG285" s="100">
        <f t="shared" si="67"/>
        <v>0</v>
      </c>
      <c r="CH285" s="100">
        <f t="shared" si="67"/>
        <v>0</v>
      </c>
      <c r="CI285" s="100">
        <f t="shared" si="67"/>
        <v>0</v>
      </c>
      <c r="CJ285" s="103">
        <f t="shared" si="81"/>
        <v>0</v>
      </c>
      <c r="CK285" s="101">
        <f t="shared" si="81"/>
        <v>0</v>
      </c>
      <c r="CL285" s="103">
        <f t="shared" si="81"/>
        <v>0</v>
      </c>
      <c r="CM285" s="101" t="e">
        <f t="shared" si="80"/>
        <v>#DIV/0!</v>
      </c>
    </row>
    <row r="286" spans="2:91" ht="18" x14ac:dyDescent="0.35">
      <c r="B286" s="94"/>
      <c r="C286" s="97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70"/>
        <v>12</v>
      </c>
      <c r="AY286" s="100"/>
      <c r="AZ286" s="101"/>
      <c r="BA286" s="102">
        <f t="shared" si="71"/>
        <v>0</v>
      </c>
      <c r="BB286" s="100" t="e">
        <f t="shared" si="72"/>
        <v>#DIV/0!</v>
      </c>
      <c r="BC286" s="100">
        <f t="shared" si="73"/>
        <v>0</v>
      </c>
      <c r="BD286" s="100" t="e">
        <f t="shared" si="74"/>
        <v>#DIV/0!</v>
      </c>
      <c r="BE286" s="100">
        <f t="shared" si="75"/>
        <v>0</v>
      </c>
      <c r="BF286" s="100" t="e">
        <f t="shared" si="76"/>
        <v>#DIV/0!</v>
      </c>
      <c r="BG286" s="103" t="e">
        <f>+VLOOKUP(J286,'Código Barras'!$C$3:$D$1694,1,0)</f>
        <v>#N/A</v>
      </c>
      <c r="BH286" s="101" t="e">
        <f t="shared" si="77"/>
        <v>#DIV/0!</v>
      </c>
      <c r="BI286" s="103" t="e">
        <f>+VLOOKUP(L286,'Código Barras'!$C$3:$D$1694,1,0)</f>
        <v>#N/A</v>
      </c>
      <c r="BJ286" s="101" t="e">
        <f t="shared" si="78"/>
        <v>#DIV/0!</v>
      </c>
      <c r="BK286" s="104" t="str">
        <f>IF(N286&lt;&gt;"",VLOOKUP(N286,Distribuidoras!$B$3:$B$30,1,0),"")</f>
        <v/>
      </c>
      <c r="BL286" s="104" t="e">
        <f>+VLOOKUP(O286,'Cod. Único Territorial'!$D$3:$D$348,1,0)</f>
        <v>#N/A</v>
      </c>
      <c r="BM286" s="104" t="e">
        <f>+VLOOKUP(P286,'Cod. Único Territorial'!$B$3:$B$348,1,0)</f>
        <v>#N/A</v>
      </c>
      <c r="BN286" s="104" t="e">
        <f>+VLOOKUP(Q286,'Sector Económico'!$B$3:$B$30,1,0)</f>
        <v>#N/A</v>
      </c>
      <c r="BO286" s="104" t="e">
        <f>+VLOOKUP(R286,'Sector Económico'!$C$3:$C$30,1,0)</f>
        <v>#N/A</v>
      </c>
      <c r="BP286" s="103">
        <f t="shared" si="79"/>
        <v>0</v>
      </c>
      <c r="BQ286" s="103">
        <f t="shared" si="79"/>
        <v>0</v>
      </c>
      <c r="BR286" s="103">
        <f t="shared" si="79"/>
        <v>0</v>
      </c>
      <c r="BS286" s="103">
        <f t="shared" si="79"/>
        <v>0</v>
      </c>
      <c r="BT286" s="101">
        <f t="shared" si="69"/>
        <v>0</v>
      </c>
      <c r="BU286" s="101">
        <f t="shared" si="69"/>
        <v>0</v>
      </c>
      <c r="BV286" s="101">
        <f t="shared" si="69"/>
        <v>0</v>
      </c>
      <c r="BW286" s="101">
        <f t="shared" si="68"/>
        <v>0</v>
      </c>
      <c r="BX286" s="101">
        <f t="shared" si="68"/>
        <v>0</v>
      </c>
      <c r="BY286" s="101">
        <f t="shared" si="68"/>
        <v>0</v>
      </c>
      <c r="BZ286" s="101">
        <f t="shared" si="68"/>
        <v>0</v>
      </c>
      <c r="CA286" s="101">
        <f t="shared" si="68"/>
        <v>0</v>
      </c>
      <c r="CB286" s="100">
        <f t="shared" si="68"/>
        <v>0</v>
      </c>
      <c r="CC286" s="101">
        <f t="shared" si="67"/>
        <v>0</v>
      </c>
      <c r="CD286" s="102">
        <f t="shared" si="67"/>
        <v>0</v>
      </c>
      <c r="CE286" s="100">
        <f t="shared" si="67"/>
        <v>0</v>
      </c>
      <c r="CF286" s="100">
        <f t="shared" si="67"/>
        <v>0</v>
      </c>
      <c r="CG286" s="100">
        <f t="shared" si="67"/>
        <v>0</v>
      </c>
      <c r="CH286" s="100">
        <f t="shared" si="67"/>
        <v>0</v>
      </c>
      <c r="CI286" s="100">
        <f t="shared" si="67"/>
        <v>0</v>
      </c>
      <c r="CJ286" s="103">
        <f t="shared" si="81"/>
        <v>0</v>
      </c>
      <c r="CK286" s="101">
        <f t="shared" si="81"/>
        <v>0</v>
      </c>
      <c r="CL286" s="103">
        <f t="shared" si="81"/>
        <v>0</v>
      </c>
      <c r="CM286" s="101" t="e">
        <f t="shared" si="80"/>
        <v>#DIV/0!</v>
      </c>
    </row>
    <row r="287" spans="2:91" ht="18" x14ac:dyDescent="0.35">
      <c r="B287" s="94"/>
      <c r="C287" s="97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70"/>
        <v>12</v>
      </c>
      <c r="AY287" s="100"/>
      <c r="AZ287" s="101"/>
      <c r="BA287" s="102">
        <f t="shared" si="71"/>
        <v>0</v>
      </c>
      <c r="BB287" s="100" t="e">
        <f t="shared" si="72"/>
        <v>#DIV/0!</v>
      </c>
      <c r="BC287" s="100">
        <f t="shared" si="73"/>
        <v>0</v>
      </c>
      <c r="BD287" s="100" t="e">
        <f t="shared" si="74"/>
        <v>#DIV/0!</v>
      </c>
      <c r="BE287" s="100">
        <f t="shared" si="75"/>
        <v>0</v>
      </c>
      <c r="BF287" s="100" t="e">
        <f t="shared" si="76"/>
        <v>#DIV/0!</v>
      </c>
      <c r="BG287" s="103" t="e">
        <f>+VLOOKUP(J287,'Código Barras'!$C$3:$D$1694,1,0)</f>
        <v>#N/A</v>
      </c>
      <c r="BH287" s="101" t="e">
        <f t="shared" si="77"/>
        <v>#DIV/0!</v>
      </c>
      <c r="BI287" s="103" t="e">
        <f>+VLOOKUP(L287,'Código Barras'!$C$3:$D$1694,1,0)</f>
        <v>#N/A</v>
      </c>
      <c r="BJ287" s="101" t="e">
        <f t="shared" si="78"/>
        <v>#DIV/0!</v>
      </c>
      <c r="BK287" s="104" t="str">
        <f>IF(N287&lt;&gt;"",VLOOKUP(N287,Distribuidoras!$B$3:$B$30,1,0),"")</f>
        <v/>
      </c>
      <c r="BL287" s="104" t="e">
        <f>+VLOOKUP(O287,'Cod. Único Territorial'!$D$3:$D$348,1,0)</f>
        <v>#N/A</v>
      </c>
      <c r="BM287" s="104" t="e">
        <f>+VLOOKUP(P287,'Cod. Único Territorial'!$B$3:$B$348,1,0)</f>
        <v>#N/A</v>
      </c>
      <c r="BN287" s="104" t="e">
        <f>+VLOOKUP(Q287,'Sector Económico'!$B$3:$B$30,1,0)</f>
        <v>#N/A</v>
      </c>
      <c r="BO287" s="104" t="e">
        <f>+VLOOKUP(R287,'Sector Económico'!$C$3:$C$30,1,0)</f>
        <v>#N/A</v>
      </c>
      <c r="BP287" s="103">
        <f t="shared" si="79"/>
        <v>0</v>
      </c>
      <c r="BQ287" s="103">
        <f t="shared" si="79"/>
        <v>0</v>
      </c>
      <c r="BR287" s="103">
        <f t="shared" si="79"/>
        <v>0</v>
      </c>
      <c r="BS287" s="103">
        <f t="shared" si="79"/>
        <v>0</v>
      </c>
      <c r="BT287" s="101">
        <f t="shared" si="69"/>
        <v>0</v>
      </c>
      <c r="BU287" s="101">
        <f t="shared" si="69"/>
        <v>0</v>
      </c>
      <c r="BV287" s="101">
        <f t="shared" si="69"/>
        <v>0</v>
      </c>
      <c r="BW287" s="101">
        <f t="shared" si="68"/>
        <v>0</v>
      </c>
      <c r="BX287" s="101">
        <f t="shared" si="68"/>
        <v>0</v>
      </c>
      <c r="BY287" s="101">
        <f t="shared" si="68"/>
        <v>0</v>
      </c>
      <c r="BZ287" s="101">
        <f t="shared" si="68"/>
        <v>0</v>
      </c>
      <c r="CA287" s="101">
        <f t="shared" si="68"/>
        <v>0</v>
      </c>
      <c r="CB287" s="100">
        <f t="shared" si="68"/>
        <v>0</v>
      </c>
      <c r="CC287" s="101">
        <f t="shared" si="67"/>
        <v>0</v>
      </c>
      <c r="CD287" s="102">
        <f t="shared" si="67"/>
        <v>0</v>
      </c>
      <c r="CE287" s="100">
        <f t="shared" si="67"/>
        <v>0</v>
      </c>
      <c r="CF287" s="100">
        <f t="shared" si="67"/>
        <v>0</v>
      </c>
      <c r="CG287" s="100">
        <f t="shared" si="67"/>
        <v>0</v>
      </c>
      <c r="CH287" s="100">
        <f t="shared" si="67"/>
        <v>0</v>
      </c>
      <c r="CI287" s="100">
        <f t="shared" si="67"/>
        <v>0</v>
      </c>
      <c r="CJ287" s="103">
        <f t="shared" si="81"/>
        <v>0</v>
      </c>
      <c r="CK287" s="101">
        <f t="shared" si="81"/>
        <v>0</v>
      </c>
      <c r="CL287" s="103">
        <f t="shared" si="81"/>
        <v>0</v>
      </c>
      <c r="CM287" s="101" t="e">
        <f t="shared" si="80"/>
        <v>#DIV/0!</v>
      </c>
    </row>
    <row r="288" spans="2:91" ht="18" x14ac:dyDescent="0.35">
      <c r="B288" s="94"/>
      <c r="C288" s="97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70"/>
        <v>12</v>
      </c>
      <c r="AY288" s="100"/>
      <c r="AZ288" s="101"/>
      <c r="BA288" s="102">
        <f t="shared" si="71"/>
        <v>0</v>
      </c>
      <c r="BB288" s="100" t="e">
        <f t="shared" si="72"/>
        <v>#DIV/0!</v>
      </c>
      <c r="BC288" s="100">
        <f t="shared" si="73"/>
        <v>0</v>
      </c>
      <c r="BD288" s="100" t="e">
        <f t="shared" si="74"/>
        <v>#DIV/0!</v>
      </c>
      <c r="BE288" s="100">
        <f t="shared" si="75"/>
        <v>0</v>
      </c>
      <c r="BF288" s="100" t="e">
        <f t="shared" si="76"/>
        <v>#DIV/0!</v>
      </c>
      <c r="BG288" s="103" t="e">
        <f>+VLOOKUP(J288,'Código Barras'!$C$3:$D$1694,1,0)</f>
        <v>#N/A</v>
      </c>
      <c r="BH288" s="101" t="e">
        <f t="shared" si="77"/>
        <v>#DIV/0!</v>
      </c>
      <c r="BI288" s="103" t="e">
        <f>+VLOOKUP(L288,'Código Barras'!$C$3:$D$1694,1,0)</f>
        <v>#N/A</v>
      </c>
      <c r="BJ288" s="101" t="e">
        <f t="shared" si="78"/>
        <v>#DIV/0!</v>
      </c>
      <c r="BK288" s="104" t="str">
        <f>IF(N288&lt;&gt;"",VLOOKUP(N288,Distribuidoras!$B$3:$B$30,1,0),"")</f>
        <v/>
      </c>
      <c r="BL288" s="104" t="e">
        <f>+VLOOKUP(O288,'Cod. Único Territorial'!$D$3:$D$348,1,0)</f>
        <v>#N/A</v>
      </c>
      <c r="BM288" s="104" t="e">
        <f>+VLOOKUP(P288,'Cod. Único Territorial'!$B$3:$B$348,1,0)</f>
        <v>#N/A</v>
      </c>
      <c r="BN288" s="104" t="e">
        <f>+VLOOKUP(Q288,'Sector Económico'!$B$3:$B$30,1,0)</f>
        <v>#N/A</v>
      </c>
      <c r="BO288" s="104" t="e">
        <f>+VLOOKUP(R288,'Sector Económico'!$C$3:$C$30,1,0)</f>
        <v>#N/A</v>
      </c>
      <c r="BP288" s="103">
        <f t="shared" si="79"/>
        <v>0</v>
      </c>
      <c r="BQ288" s="103">
        <f t="shared" si="79"/>
        <v>0</v>
      </c>
      <c r="BR288" s="103">
        <f t="shared" si="79"/>
        <v>0</v>
      </c>
      <c r="BS288" s="103">
        <f t="shared" si="79"/>
        <v>0</v>
      </c>
      <c r="BT288" s="101">
        <f t="shared" si="69"/>
        <v>0</v>
      </c>
      <c r="BU288" s="101">
        <f t="shared" si="69"/>
        <v>0</v>
      </c>
      <c r="BV288" s="101">
        <f t="shared" si="69"/>
        <v>0</v>
      </c>
      <c r="BW288" s="101">
        <f t="shared" si="68"/>
        <v>0</v>
      </c>
      <c r="BX288" s="101">
        <f t="shared" si="68"/>
        <v>0</v>
      </c>
      <c r="BY288" s="101">
        <f t="shared" si="68"/>
        <v>0</v>
      </c>
      <c r="BZ288" s="101">
        <f t="shared" si="68"/>
        <v>0</v>
      </c>
      <c r="CA288" s="101">
        <f t="shared" si="68"/>
        <v>0</v>
      </c>
      <c r="CB288" s="100">
        <f t="shared" si="68"/>
        <v>0</v>
      </c>
      <c r="CC288" s="101">
        <f t="shared" si="67"/>
        <v>0</v>
      </c>
      <c r="CD288" s="102">
        <f t="shared" si="67"/>
        <v>0</v>
      </c>
      <c r="CE288" s="100">
        <f t="shared" si="67"/>
        <v>0</v>
      </c>
      <c r="CF288" s="100">
        <f t="shared" si="67"/>
        <v>0</v>
      </c>
      <c r="CG288" s="100">
        <f t="shared" si="67"/>
        <v>0</v>
      </c>
      <c r="CH288" s="100">
        <f t="shared" si="67"/>
        <v>0</v>
      </c>
      <c r="CI288" s="100">
        <f t="shared" si="67"/>
        <v>0</v>
      </c>
      <c r="CJ288" s="103">
        <f t="shared" si="81"/>
        <v>0</v>
      </c>
      <c r="CK288" s="101">
        <f t="shared" si="81"/>
        <v>0</v>
      </c>
      <c r="CL288" s="103">
        <f t="shared" si="81"/>
        <v>0</v>
      </c>
      <c r="CM288" s="101" t="e">
        <f t="shared" si="80"/>
        <v>#DIV/0!</v>
      </c>
    </row>
    <row r="289" spans="2:91" ht="18" x14ac:dyDescent="0.35">
      <c r="B289" s="94"/>
      <c r="C289" s="97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70"/>
        <v>12</v>
      </c>
      <c r="AY289" s="100"/>
      <c r="AZ289" s="101"/>
      <c r="BA289" s="102">
        <f t="shared" si="71"/>
        <v>0</v>
      </c>
      <c r="BB289" s="100" t="e">
        <f t="shared" si="72"/>
        <v>#DIV/0!</v>
      </c>
      <c r="BC289" s="100">
        <f t="shared" si="73"/>
        <v>0</v>
      </c>
      <c r="BD289" s="100" t="e">
        <f t="shared" si="74"/>
        <v>#DIV/0!</v>
      </c>
      <c r="BE289" s="100">
        <f t="shared" si="75"/>
        <v>0</v>
      </c>
      <c r="BF289" s="100" t="e">
        <f t="shared" si="76"/>
        <v>#DIV/0!</v>
      </c>
      <c r="BG289" s="103" t="e">
        <f>+VLOOKUP(J289,'Código Barras'!$C$3:$D$1694,1,0)</f>
        <v>#N/A</v>
      </c>
      <c r="BH289" s="101" t="e">
        <f t="shared" si="77"/>
        <v>#DIV/0!</v>
      </c>
      <c r="BI289" s="103" t="e">
        <f>+VLOOKUP(L289,'Código Barras'!$C$3:$D$1694,1,0)</f>
        <v>#N/A</v>
      </c>
      <c r="BJ289" s="101" t="e">
        <f t="shared" si="78"/>
        <v>#DIV/0!</v>
      </c>
      <c r="BK289" s="104" t="str">
        <f>IF(N289&lt;&gt;"",VLOOKUP(N289,Distribuidoras!$B$3:$B$30,1,0),"")</f>
        <v/>
      </c>
      <c r="BL289" s="104" t="e">
        <f>+VLOOKUP(O289,'Cod. Único Territorial'!$D$3:$D$348,1,0)</f>
        <v>#N/A</v>
      </c>
      <c r="BM289" s="104" t="e">
        <f>+VLOOKUP(P289,'Cod. Único Territorial'!$B$3:$B$348,1,0)</f>
        <v>#N/A</v>
      </c>
      <c r="BN289" s="104" t="e">
        <f>+VLOOKUP(Q289,'Sector Económico'!$B$3:$B$30,1,0)</f>
        <v>#N/A</v>
      </c>
      <c r="BO289" s="104" t="e">
        <f>+VLOOKUP(R289,'Sector Económico'!$C$3:$C$30,1,0)</f>
        <v>#N/A</v>
      </c>
      <c r="BP289" s="103">
        <f t="shared" si="79"/>
        <v>0</v>
      </c>
      <c r="BQ289" s="103">
        <f t="shared" si="79"/>
        <v>0</v>
      </c>
      <c r="BR289" s="103">
        <f t="shared" si="79"/>
        <v>0</v>
      </c>
      <c r="BS289" s="103">
        <f t="shared" si="79"/>
        <v>0</v>
      </c>
      <c r="BT289" s="101">
        <f t="shared" si="69"/>
        <v>0</v>
      </c>
      <c r="BU289" s="101">
        <f t="shared" si="69"/>
        <v>0</v>
      </c>
      <c r="BV289" s="101">
        <f t="shared" si="69"/>
        <v>0</v>
      </c>
      <c r="BW289" s="101">
        <f t="shared" si="68"/>
        <v>0</v>
      </c>
      <c r="BX289" s="101">
        <f t="shared" si="68"/>
        <v>0</v>
      </c>
      <c r="BY289" s="101">
        <f t="shared" si="68"/>
        <v>0</v>
      </c>
      <c r="BZ289" s="101">
        <f t="shared" si="68"/>
        <v>0</v>
      </c>
      <c r="CA289" s="101">
        <f t="shared" si="68"/>
        <v>0</v>
      </c>
      <c r="CB289" s="100">
        <f t="shared" si="68"/>
        <v>0</v>
      </c>
      <c r="CC289" s="101">
        <f t="shared" si="67"/>
        <v>0</v>
      </c>
      <c r="CD289" s="102">
        <f t="shared" si="67"/>
        <v>0</v>
      </c>
      <c r="CE289" s="100">
        <f t="shared" si="67"/>
        <v>0</v>
      </c>
      <c r="CF289" s="100">
        <f t="shared" si="67"/>
        <v>0</v>
      </c>
      <c r="CG289" s="100">
        <f t="shared" si="67"/>
        <v>0</v>
      </c>
      <c r="CH289" s="100">
        <f t="shared" si="67"/>
        <v>0</v>
      </c>
      <c r="CI289" s="100">
        <f t="shared" si="67"/>
        <v>0</v>
      </c>
      <c r="CJ289" s="103">
        <f t="shared" si="81"/>
        <v>0</v>
      </c>
      <c r="CK289" s="101">
        <f t="shared" si="81"/>
        <v>0</v>
      </c>
      <c r="CL289" s="103">
        <f t="shared" si="81"/>
        <v>0</v>
      </c>
      <c r="CM289" s="101" t="e">
        <f t="shared" si="80"/>
        <v>#DIV/0!</v>
      </c>
    </row>
    <row r="290" spans="2:91" ht="18" x14ac:dyDescent="0.35">
      <c r="B290" s="94"/>
      <c r="C290" s="97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70"/>
        <v>12</v>
      </c>
      <c r="AY290" s="100"/>
      <c r="AZ290" s="101"/>
      <c r="BA290" s="102">
        <f t="shared" si="71"/>
        <v>0</v>
      </c>
      <c r="BB290" s="100" t="e">
        <f t="shared" si="72"/>
        <v>#DIV/0!</v>
      </c>
      <c r="BC290" s="100">
        <f t="shared" si="73"/>
        <v>0</v>
      </c>
      <c r="BD290" s="100" t="e">
        <f t="shared" si="74"/>
        <v>#DIV/0!</v>
      </c>
      <c r="BE290" s="100">
        <f t="shared" si="75"/>
        <v>0</v>
      </c>
      <c r="BF290" s="100" t="e">
        <f t="shared" si="76"/>
        <v>#DIV/0!</v>
      </c>
      <c r="BG290" s="103" t="e">
        <f>+VLOOKUP(J290,'Código Barras'!$C$3:$D$1694,1,0)</f>
        <v>#N/A</v>
      </c>
      <c r="BH290" s="101" t="e">
        <f t="shared" si="77"/>
        <v>#DIV/0!</v>
      </c>
      <c r="BI290" s="103" t="e">
        <f>+VLOOKUP(L290,'Código Barras'!$C$3:$D$1694,1,0)</f>
        <v>#N/A</v>
      </c>
      <c r="BJ290" s="101" t="e">
        <f t="shared" si="78"/>
        <v>#DIV/0!</v>
      </c>
      <c r="BK290" s="104" t="str">
        <f>IF(N290&lt;&gt;"",VLOOKUP(N290,Distribuidoras!$B$3:$B$30,1,0),"")</f>
        <v/>
      </c>
      <c r="BL290" s="104" t="e">
        <f>+VLOOKUP(O290,'Cod. Único Territorial'!$D$3:$D$348,1,0)</f>
        <v>#N/A</v>
      </c>
      <c r="BM290" s="104" t="e">
        <f>+VLOOKUP(P290,'Cod. Único Territorial'!$B$3:$B$348,1,0)</f>
        <v>#N/A</v>
      </c>
      <c r="BN290" s="104" t="e">
        <f>+VLOOKUP(Q290,'Sector Económico'!$B$3:$B$30,1,0)</f>
        <v>#N/A</v>
      </c>
      <c r="BO290" s="104" t="e">
        <f>+VLOOKUP(R290,'Sector Económico'!$C$3:$C$30,1,0)</f>
        <v>#N/A</v>
      </c>
      <c r="BP290" s="103">
        <f t="shared" si="79"/>
        <v>0</v>
      </c>
      <c r="BQ290" s="103">
        <f t="shared" si="79"/>
        <v>0</v>
      </c>
      <c r="BR290" s="103">
        <f t="shared" si="79"/>
        <v>0</v>
      </c>
      <c r="BS290" s="103">
        <f t="shared" si="79"/>
        <v>0</v>
      </c>
      <c r="BT290" s="101">
        <f t="shared" si="69"/>
        <v>0</v>
      </c>
      <c r="BU290" s="101">
        <f t="shared" si="69"/>
        <v>0</v>
      </c>
      <c r="BV290" s="101">
        <f t="shared" si="69"/>
        <v>0</v>
      </c>
      <c r="BW290" s="101">
        <f t="shared" si="68"/>
        <v>0</v>
      </c>
      <c r="BX290" s="101">
        <f t="shared" si="68"/>
        <v>0</v>
      </c>
      <c r="BY290" s="101">
        <f t="shared" si="68"/>
        <v>0</v>
      </c>
      <c r="BZ290" s="101">
        <f t="shared" si="68"/>
        <v>0</v>
      </c>
      <c r="CA290" s="101">
        <f t="shared" si="68"/>
        <v>0</v>
      </c>
      <c r="CB290" s="100">
        <f t="shared" si="68"/>
        <v>0</v>
      </c>
      <c r="CC290" s="101">
        <f t="shared" si="67"/>
        <v>0</v>
      </c>
      <c r="CD290" s="102">
        <f t="shared" si="67"/>
        <v>0</v>
      </c>
      <c r="CE290" s="100">
        <f t="shared" si="67"/>
        <v>0</v>
      </c>
      <c r="CF290" s="100">
        <f t="shared" si="67"/>
        <v>0</v>
      </c>
      <c r="CG290" s="100">
        <f t="shared" si="67"/>
        <v>0</v>
      </c>
      <c r="CH290" s="100">
        <f t="shared" si="67"/>
        <v>0</v>
      </c>
      <c r="CI290" s="100">
        <f t="shared" si="67"/>
        <v>0</v>
      </c>
      <c r="CJ290" s="103">
        <f t="shared" si="81"/>
        <v>0</v>
      </c>
      <c r="CK290" s="101">
        <f t="shared" si="81"/>
        <v>0</v>
      </c>
      <c r="CL290" s="103">
        <f t="shared" si="81"/>
        <v>0</v>
      </c>
      <c r="CM290" s="101" t="e">
        <f t="shared" si="80"/>
        <v>#DIV/0!</v>
      </c>
    </row>
    <row r="291" spans="2:91" ht="18" x14ac:dyDescent="0.35">
      <c r="B291" s="94"/>
      <c r="C291" s="97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70"/>
        <v>12</v>
      </c>
      <c r="AY291" s="100"/>
      <c r="AZ291" s="101"/>
      <c r="BA291" s="102">
        <f t="shared" si="71"/>
        <v>0</v>
      </c>
      <c r="BB291" s="100" t="e">
        <f t="shared" si="72"/>
        <v>#DIV/0!</v>
      </c>
      <c r="BC291" s="100">
        <f t="shared" si="73"/>
        <v>0</v>
      </c>
      <c r="BD291" s="100" t="e">
        <f t="shared" si="74"/>
        <v>#DIV/0!</v>
      </c>
      <c r="BE291" s="100">
        <f t="shared" si="75"/>
        <v>0</v>
      </c>
      <c r="BF291" s="100" t="e">
        <f t="shared" si="76"/>
        <v>#DIV/0!</v>
      </c>
      <c r="BG291" s="103" t="e">
        <f>+VLOOKUP(J291,'Código Barras'!$C$3:$D$1694,1,0)</f>
        <v>#N/A</v>
      </c>
      <c r="BH291" s="101" t="e">
        <f t="shared" si="77"/>
        <v>#DIV/0!</v>
      </c>
      <c r="BI291" s="103" t="e">
        <f>+VLOOKUP(L291,'Código Barras'!$C$3:$D$1694,1,0)</f>
        <v>#N/A</v>
      </c>
      <c r="BJ291" s="101" t="e">
        <f t="shared" si="78"/>
        <v>#DIV/0!</v>
      </c>
      <c r="BK291" s="104" t="str">
        <f>IF(N291&lt;&gt;"",VLOOKUP(N291,Distribuidoras!$B$3:$B$30,1,0),"")</f>
        <v/>
      </c>
      <c r="BL291" s="104" t="e">
        <f>+VLOOKUP(O291,'Cod. Único Territorial'!$D$3:$D$348,1,0)</f>
        <v>#N/A</v>
      </c>
      <c r="BM291" s="104" t="e">
        <f>+VLOOKUP(P291,'Cod. Único Territorial'!$B$3:$B$348,1,0)</f>
        <v>#N/A</v>
      </c>
      <c r="BN291" s="104" t="e">
        <f>+VLOOKUP(Q291,'Sector Económico'!$B$3:$B$30,1,0)</f>
        <v>#N/A</v>
      </c>
      <c r="BO291" s="104" t="e">
        <f>+VLOOKUP(R291,'Sector Económico'!$C$3:$C$30,1,0)</f>
        <v>#N/A</v>
      </c>
      <c r="BP291" s="103">
        <f t="shared" si="79"/>
        <v>0</v>
      </c>
      <c r="BQ291" s="103">
        <f t="shared" si="79"/>
        <v>0</v>
      </c>
      <c r="BR291" s="103">
        <f t="shared" si="79"/>
        <v>0</v>
      </c>
      <c r="BS291" s="103">
        <f t="shared" si="79"/>
        <v>0</v>
      </c>
      <c r="BT291" s="101">
        <f t="shared" si="69"/>
        <v>0</v>
      </c>
      <c r="BU291" s="101">
        <f t="shared" si="69"/>
        <v>0</v>
      </c>
      <c r="BV291" s="101">
        <f t="shared" si="69"/>
        <v>0</v>
      </c>
      <c r="BW291" s="101">
        <f t="shared" si="68"/>
        <v>0</v>
      </c>
      <c r="BX291" s="101">
        <f t="shared" si="68"/>
        <v>0</v>
      </c>
      <c r="BY291" s="101">
        <f t="shared" si="68"/>
        <v>0</v>
      </c>
      <c r="BZ291" s="101">
        <f t="shared" si="68"/>
        <v>0</v>
      </c>
      <c r="CA291" s="101">
        <f t="shared" si="68"/>
        <v>0</v>
      </c>
      <c r="CB291" s="100">
        <f t="shared" si="68"/>
        <v>0</v>
      </c>
      <c r="CC291" s="101">
        <f t="shared" si="67"/>
        <v>0</v>
      </c>
      <c r="CD291" s="102">
        <f t="shared" si="67"/>
        <v>0</v>
      </c>
      <c r="CE291" s="100">
        <f t="shared" si="67"/>
        <v>0</v>
      </c>
      <c r="CF291" s="100">
        <f t="shared" si="67"/>
        <v>0</v>
      </c>
      <c r="CG291" s="100">
        <f t="shared" si="67"/>
        <v>0</v>
      </c>
      <c r="CH291" s="100">
        <f t="shared" si="67"/>
        <v>0</v>
      </c>
      <c r="CI291" s="100">
        <f t="shared" si="67"/>
        <v>0</v>
      </c>
      <c r="CJ291" s="103">
        <f t="shared" si="81"/>
        <v>0</v>
      </c>
      <c r="CK291" s="101">
        <f t="shared" si="81"/>
        <v>0</v>
      </c>
      <c r="CL291" s="103">
        <f t="shared" si="81"/>
        <v>0</v>
      </c>
      <c r="CM291" s="101" t="e">
        <f t="shared" si="80"/>
        <v>#DIV/0!</v>
      </c>
    </row>
    <row r="292" spans="2:91" ht="18" x14ac:dyDescent="0.35">
      <c r="B292" s="94"/>
      <c r="C292" s="97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70"/>
        <v>12</v>
      </c>
      <c r="AY292" s="100"/>
      <c r="AZ292" s="101"/>
      <c r="BA292" s="102">
        <f t="shared" si="71"/>
        <v>0</v>
      </c>
      <c r="BB292" s="100" t="e">
        <f t="shared" si="72"/>
        <v>#DIV/0!</v>
      </c>
      <c r="BC292" s="100">
        <f t="shared" si="73"/>
        <v>0</v>
      </c>
      <c r="BD292" s="100" t="e">
        <f t="shared" si="74"/>
        <v>#DIV/0!</v>
      </c>
      <c r="BE292" s="100">
        <f t="shared" si="75"/>
        <v>0</v>
      </c>
      <c r="BF292" s="100" t="e">
        <f t="shared" si="76"/>
        <v>#DIV/0!</v>
      </c>
      <c r="BG292" s="103" t="e">
        <f>+VLOOKUP(J292,'Código Barras'!$C$3:$D$1694,1,0)</f>
        <v>#N/A</v>
      </c>
      <c r="BH292" s="101" t="e">
        <f t="shared" si="77"/>
        <v>#DIV/0!</v>
      </c>
      <c r="BI292" s="103" t="e">
        <f>+VLOOKUP(L292,'Código Barras'!$C$3:$D$1694,1,0)</f>
        <v>#N/A</v>
      </c>
      <c r="BJ292" s="101" t="e">
        <f t="shared" si="78"/>
        <v>#DIV/0!</v>
      </c>
      <c r="BK292" s="104" t="str">
        <f>IF(N292&lt;&gt;"",VLOOKUP(N292,Distribuidoras!$B$3:$B$30,1,0),"")</f>
        <v/>
      </c>
      <c r="BL292" s="104" t="e">
        <f>+VLOOKUP(O292,'Cod. Único Territorial'!$D$3:$D$348,1,0)</f>
        <v>#N/A</v>
      </c>
      <c r="BM292" s="104" t="e">
        <f>+VLOOKUP(P292,'Cod. Único Territorial'!$B$3:$B$348,1,0)</f>
        <v>#N/A</v>
      </c>
      <c r="BN292" s="104" t="e">
        <f>+VLOOKUP(Q292,'Sector Económico'!$B$3:$B$30,1,0)</f>
        <v>#N/A</v>
      </c>
      <c r="BO292" s="104" t="e">
        <f>+VLOOKUP(R292,'Sector Económico'!$C$3:$C$30,1,0)</f>
        <v>#N/A</v>
      </c>
      <c r="BP292" s="103">
        <f t="shared" si="79"/>
        <v>0</v>
      </c>
      <c r="BQ292" s="103">
        <f t="shared" si="79"/>
        <v>0</v>
      </c>
      <c r="BR292" s="103">
        <f t="shared" si="79"/>
        <v>0</v>
      </c>
      <c r="BS292" s="103">
        <f t="shared" si="79"/>
        <v>0</v>
      </c>
      <c r="BT292" s="101">
        <f t="shared" si="69"/>
        <v>0</v>
      </c>
      <c r="BU292" s="101">
        <f t="shared" si="69"/>
        <v>0</v>
      </c>
      <c r="BV292" s="101">
        <f t="shared" si="69"/>
        <v>0</v>
      </c>
      <c r="BW292" s="101">
        <f t="shared" si="68"/>
        <v>0</v>
      </c>
      <c r="BX292" s="101">
        <f t="shared" si="68"/>
        <v>0</v>
      </c>
      <c r="BY292" s="101">
        <f t="shared" si="68"/>
        <v>0</v>
      </c>
      <c r="BZ292" s="101">
        <f t="shared" si="68"/>
        <v>0</v>
      </c>
      <c r="CA292" s="101">
        <f t="shared" si="68"/>
        <v>0</v>
      </c>
      <c r="CB292" s="100">
        <f t="shared" si="68"/>
        <v>0</v>
      </c>
      <c r="CC292" s="101">
        <f t="shared" si="67"/>
        <v>0</v>
      </c>
      <c r="CD292" s="102">
        <f t="shared" si="67"/>
        <v>0</v>
      </c>
      <c r="CE292" s="100">
        <f t="shared" si="67"/>
        <v>0</v>
      </c>
      <c r="CF292" s="100">
        <f t="shared" si="67"/>
        <v>0</v>
      </c>
      <c r="CG292" s="100">
        <f t="shared" si="67"/>
        <v>0</v>
      </c>
      <c r="CH292" s="100">
        <f t="shared" si="67"/>
        <v>0</v>
      </c>
      <c r="CI292" s="100">
        <f t="shared" si="67"/>
        <v>0</v>
      </c>
      <c r="CJ292" s="103">
        <f t="shared" si="81"/>
        <v>0</v>
      </c>
      <c r="CK292" s="101">
        <f t="shared" si="81"/>
        <v>0</v>
      </c>
      <c r="CL292" s="103">
        <f t="shared" si="81"/>
        <v>0</v>
      </c>
      <c r="CM292" s="101" t="e">
        <f t="shared" si="80"/>
        <v>#DIV/0!</v>
      </c>
    </row>
    <row r="293" spans="2:91" ht="18" x14ac:dyDescent="0.35">
      <c r="B293" s="94"/>
      <c r="C293" s="97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70"/>
        <v>12</v>
      </c>
      <c r="AY293" s="100"/>
      <c r="AZ293" s="101"/>
      <c r="BA293" s="102">
        <f t="shared" si="71"/>
        <v>0</v>
      </c>
      <c r="BB293" s="100" t="e">
        <f t="shared" si="72"/>
        <v>#DIV/0!</v>
      </c>
      <c r="BC293" s="100">
        <f t="shared" si="73"/>
        <v>0</v>
      </c>
      <c r="BD293" s="100" t="e">
        <f t="shared" si="74"/>
        <v>#DIV/0!</v>
      </c>
      <c r="BE293" s="100">
        <f t="shared" si="75"/>
        <v>0</v>
      </c>
      <c r="BF293" s="100" t="e">
        <f t="shared" si="76"/>
        <v>#DIV/0!</v>
      </c>
      <c r="BG293" s="103" t="e">
        <f>+VLOOKUP(J293,'Código Barras'!$C$3:$D$1694,1,0)</f>
        <v>#N/A</v>
      </c>
      <c r="BH293" s="101" t="e">
        <f t="shared" si="77"/>
        <v>#DIV/0!</v>
      </c>
      <c r="BI293" s="103" t="e">
        <f>+VLOOKUP(L293,'Código Barras'!$C$3:$D$1694,1,0)</f>
        <v>#N/A</v>
      </c>
      <c r="BJ293" s="101" t="e">
        <f t="shared" si="78"/>
        <v>#DIV/0!</v>
      </c>
      <c r="BK293" s="104" t="str">
        <f>IF(N293&lt;&gt;"",VLOOKUP(N293,Distribuidoras!$B$3:$B$30,1,0),"")</f>
        <v/>
      </c>
      <c r="BL293" s="104" t="e">
        <f>+VLOOKUP(O293,'Cod. Único Territorial'!$D$3:$D$348,1,0)</f>
        <v>#N/A</v>
      </c>
      <c r="BM293" s="104" t="e">
        <f>+VLOOKUP(P293,'Cod. Único Territorial'!$B$3:$B$348,1,0)</f>
        <v>#N/A</v>
      </c>
      <c r="BN293" s="104" t="e">
        <f>+VLOOKUP(Q293,'Sector Económico'!$B$3:$B$30,1,0)</f>
        <v>#N/A</v>
      </c>
      <c r="BO293" s="104" t="e">
        <f>+VLOOKUP(R293,'Sector Económico'!$C$3:$C$30,1,0)</f>
        <v>#N/A</v>
      </c>
      <c r="BP293" s="103">
        <f t="shared" si="79"/>
        <v>0</v>
      </c>
      <c r="BQ293" s="103">
        <f t="shared" si="79"/>
        <v>0</v>
      </c>
      <c r="BR293" s="103">
        <f t="shared" si="79"/>
        <v>0</v>
      </c>
      <c r="BS293" s="103">
        <f t="shared" si="79"/>
        <v>0</v>
      </c>
      <c r="BT293" s="101">
        <f t="shared" si="69"/>
        <v>0</v>
      </c>
      <c r="BU293" s="101">
        <f t="shared" si="69"/>
        <v>0</v>
      </c>
      <c r="BV293" s="101">
        <f t="shared" si="69"/>
        <v>0</v>
      </c>
      <c r="BW293" s="101">
        <f t="shared" si="68"/>
        <v>0</v>
      </c>
      <c r="BX293" s="101">
        <f t="shared" si="68"/>
        <v>0</v>
      </c>
      <c r="BY293" s="101">
        <f t="shared" si="68"/>
        <v>0</v>
      </c>
      <c r="BZ293" s="101">
        <f t="shared" si="68"/>
        <v>0</v>
      </c>
      <c r="CA293" s="101">
        <f t="shared" si="68"/>
        <v>0</v>
      </c>
      <c r="CB293" s="100">
        <f t="shared" si="68"/>
        <v>0</v>
      </c>
      <c r="CC293" s="101">
        <f t="shared" si="67"/>
        <v>0</v>
      </c>
      <c r="CD293" s="102">
        <f t="shared" si="67"/>
        <v>0</v>
      </c>
      <c r="CE293" s="100">
        <f t="shared" si="67"/>
        <v>0</v>
      </c>
      <c r="CF293" s="100">
        <f t="shared" si="67"/>
        <v>0</v>
      </c>
      <c r="CG293" s="100">
        <f t="shared" si="67"/>
        <v>0</v>
      </c>
      <c r="CH293" s="100">
        <f t="shared" si="67"/>
        <v>0</v>
      </c>
      <c r="CI293" s="100">
        <f t="shared" si="67"/>
        <v>0</v>
      </c>
      <c r="CJ293" s="103">
        <f t="shared" si="81"/>
        <v>0</v>
      </c>
      <c r="CK293" s="101">
        <f t="shared" si="81"/>
        <v>0</v>
      </c>
      <c r="CL293" s="103">
        <f t="shared" si="81"/>
        <v>0</v>
      </c>
      <c r="CM293" s="101" t="e">
        <f t="shared" si="80"/>
        <v>#DIV/0!</v>
      </c>
    </row>
    <row r="294" spans="2:91" ht="18" x14ac:dyDescent="0.35">
      <c r="B294" s="94"/>
      <c r="C294" s="97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70"/>
        <v>12</v>
      </c>
      <c r="AY294" s="100"/>
      <c r="AZ294" s="101"/>
      <c r="BA294" s="102">
        <f t="shared" si="71"/>
        <v>0</v>
      </c>
      <c r="BB294" s="100" t="e">
        <f t="shared" si="72"/>
        <v>#DIV/0!</v>
      </c>
      <c r="BC294" s="100">
        <f t="shared" si="73"/>
        <v>0</v>
      </c>
      <c r="BD294" s="100" t="e">
        <f t="shared" si="74"/>
        <v>#DIV/0!</v>
      </c>
      <c r="BE294" s="100">
        <f t="shared" si="75"/>
        <v>0</v>
      </c>
      <c r="BF294" s="100" t="e">
        <f t="shared" si="76"/>
        <v>#DIV/0!</v>
      </c>
      <c r="BG294" s="103" t="e">
        <f>+VLOOKUP(J294,'Código Barras'!$C$3:$D$1694,1,0)</f>
        <v>#N/A</v>
      </c>
      <c r="BH294" s="101" t="e">
        <f t="shared" si="77"/>
        <v>#DIV/0!</v>
      </c>
      <c r="BI294" s="103" t="e">
        <f>+VLOOKUP(L294,'Código Barras'!$C$3:$D$1694,1,0)</f>
        <v>#N/A</v>
      </c>
      <c r="BJ294" s="101" t="e">
        <f t="shared" si="78"/>
        <v>#DIV/0!</v>
      </c>
      <c r="BK294" s="104" t="str">
        <f>IF(N294&lt;&gt;"",VLOOKUP(N294,Distribuidoras!$B$3:$B$30,1,0),"")</f>
        <v/>
      </c>
      <c r="BL294" s="104" t="e">
        <f>+VLOOKUP(O294,'Cod. Único Territorial'!$D$3:$D$348,1,0)</f>
        <v>#N/A</v>
      </c>
      <c r="BM294" s="104" t="e">
        <f>+VLOOKUP(P294,'Cod. Único Territorial'!$B$3:$B$348,1,0)</f>
        <v>#N/A</v>
      </c>
      <c r="BN294" s="104" t="e">
        <f>+VLOOKUP(Q294,'Sector Económico'!$B$3:$B$30,1,0)</f>
        <v>#N/A</v>
      </c>
      <c r="BO294" s="104" t="e">
        <f>+VLOOKUP(R294,'Sector Económico'!$C$3:$C$30,1,0)</f>
        <v>#N/A</v>
      </c>
      <c r="BP294" s="103">
        <f t="shared" si="79"/>
        <v>0</v>
      </c>
      <c r="BQ294" s="103">
        <f t="shared" si="79"/>
        <v>0</v>
      </c>
      <c r="BR294" s="103">
        <f t="shared" si="79"/>
        <v>0</v>
      </c>
      <c r="BS294" s="103">
        <f t="shared" si="79"/>
        <v>0</v>
      </c>
      <c r="BT294" s="101">
        <f t="shared" si="69"/>
        <v>0</v>
      </c>
      <c r="BU294" s="101">
        <f t="shared" si="69"/>
        <v>0</v>
      </c>
      <c r="BV294" s="101">
        <f t="shared" si="69"/>
        <v>0</v>
      </c>
      <c r="BW294" s="101">
        <f t="shared" si="68"/>
        <v>0</v>
      </c>
      <c r="BX294" s="101">
        <f t="shared" si="68"/>
        <v>0</v>
      </c>
      <c r="BY294" s="101">
        <f t="shared" si="68"/>
        <v>0</v>
      </c>
      <c r="BZ294" s="101">
        <f t="shared" si="68"/>
        <v>0</v>
      </c>
      <c r="CA294" s="101">
        <f t="shared" si="68"/>
        <v>0</v>
      </c>
      <c r="CB294" s="100">
        <f t="shared" si="68"/>
        <v>0</v>
      </c>
      <c r="CC294" s="101">
        <f t="shared" si="67"/>
        <v>0</v>
      </c>
      <c r="CD294" s="102">
        <f t="shared" si="67"/>
        <v>0</v>
      </c>
      <c r="CE294" s="100">
        <f t="shared" si="67"/>
        <v>0</v>
      </c>
      <c r="CF294" s="100">
        <f t="shared" si="67"/>
        <v>0</v>
      </c>
      <c r="CG294" s="100">
        <f t="shared" si="67"/>
        <v>0</v>
      </c>
      <c r="CH294" s="100">
        <f t="shared" si="67"/>
        <v>0</v>
      </c>
      <c r="CI294" s="100">
        <f t="shared" si="67"/>
        <v>0</v>
      </c>
      <c r="CJ294" s="103">
        <f t="shared" si="81"/>
        <v>0</v>
      </c>
      <c r="CK294" s="101">
        <f t="shared" si="81"/>
        <v>0</v>
      </c>
      <c r="CL294" s="103">
        <f t="shared" si="81"/>
        <v>0</v>
      </c>
      <c r="CM294" s="101" t="e">
        <f t="shared" si="80"/>
        <v>#DIV/0!</v>
      </c>
    </row>
    <row r="295" spans="2:91" ht="18" x14ac:dyDescent="0.35">
      <c r="B295" s="94"/>
      <c r="C295" s="97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70"/>
        <v>12</v>
      </c>
      <c r="AY295" s="100"/>
      <c r="AZ295" s="101"/>
      <c r="BA295" s="102">
        <f t="shared" si="71"/>
        <v>0</v>
      </c>
      <c r="BB295" s="100" t="e">
        <f t="shared" si="72"/>
        <v>#DIV/0!</v>
      </c>
      <c r="BC295" s="100">
        <f t="shared" si="73"/>
        <v>0</v>
      </c>
      <c r="BD295" s="100" t="e">
        <f t="shared" si="74"/>
        <v>#DIV/0!</v>
      </c>
      <c r="BE295" s="100">
        <f t="shared" si="75"/>
        <v>0</v>
      </c>
      <c r="BF295" s="100" t="e">
        <f t="shared" si="76"/>
        <v>#DIV/0!</v>
      </c>
      <c r="BG295" s="103" t="e">
        <f>+VLOOKUP(J295,'Código Barras'!$C$3:$D$1694,1,0)</f>
        <v>#N/A</v>
      </c>
      <c r="BH295" s="101" t="e">
        <f t="shared" si="77"/>
        <v>#DIV/0!</v>
      </c>
      <c r="BI295" s="103" t="e">
        <f>+VLOOKUP(L295,'Código Barras'!$C$3:$D$1694,1,0)</f>
        <v>#N/A</v>
      </c>
      <c r="BJ295" s="101" t="e">
        <f t="shared" si="78"/>
        <v>#DIV/0!</v>
      </c>
      <c r="BK295" s="104" t="str">
        <f>IF(N295&lt;&gt;"",VLOOKUP(N295,Distribuidoras!$B$3:$B$30,1,0),"")</f>
        <v/>
      </c>
      <c r="BL295" s="104" t="e">
        <f>+VLOOKUP(O295,'Cod. Único Territorial'!$D$3:$D$348,1,0)</f>
        <v>#N/A</v>
      </c>
      <c r="BM295" s="104" t="e">
        <f>+VLOOKUP(P295,'Cod. Único Territorial'!$B$3:$B$348,1,0)</f>
        <v>#N/A</v>
      </c>
      <c r="BN295" s="104" t="e">
        <f>+VLOOKUP(Q295,'Sector Económico'!$B$3:$B$30,1,0)</f>
        <v>#N/A</v>
      </c>
      <c r="BO295" s="104" t="e">
        <f>+VLOOKUP(R295,'Sector Económico'!$C$3:$C$30,1,0)</f>
        <v>#N/A</v>
      </c>
      <c r="BP295" s="103">
        <f t="shared" si="79"/>
        <v>0</v>
      </c>
      <c r="BQ295" s="103">
        <f t="shared" si="79"/>
        <v>0</v>
      </c>
      <c r="BR295" s="103">
        <f t="shared" si="79"/>
        <v>0</v>
      </c>
      <c r="BS295" s="103">
        <f t="shared" si="79"/>
        <v>0</v>
      </c>
      <c r="BT295" s="101">
        <f t="shared" si="69"/>
        <v>0</v>
      </c>
      <c r="BU295" s="101">
        <f t="shared" si="69"/>
        <v>0</v>
      </c>
      <c r="BV295" s="101">
        <f t="shared" si="69"/>
        <v>0</v>
      </c>
      <c r="BW295" s="101">
        <f t="shared" si="68"/>
        <v>0</v>
      </c>
      <c r="BX295" s="101">
        <f t="shared" si="68"/>
        <v>0</v>
      </c>
      <c r="BY295" s="101">
        <f t="shared" si="68"/>
        <v>0</v>
      </c>
      <c r="BZ295" s="101">
        <f t="shared" si="68"/>
        <v>0</v>
      </c>
      <c r="CA295" s="101">
        <f t="shared" si="68"/>
        <v>0</v>
      </c>
      <c r="CB295" s="100">
        <f t="shared" si="68"/>
        <v>0</v>
      </c>
      <c r="CC295" s="101">
        <f t="shared" si="67"/>
        <v>0</v>
      </c>
      <c r="CD295" s="102">
        <f t="shared" si="67"/>
        <v>0</v>
      </c>
      <c r="CE295" s="100">
        <f t="shared" si="67"/>
        <v>0</v>
      </c>
      <c r="CF295" s="100">
        <f t="shared" si="67"/>
        <v>0</v>
      </c>
      <c r="CG295" s="100">
        <f t="shared" si="67"/>
        <v>0</v>
      </c>
      <c r="CH295" s="100">
        <f t="shared" si="67"/>
        <v>0</v>
      </c>
      <c r="CI295" s="100">
        <f t="shared" si="67"/>
        <v>0</v>
      </c>
      <c r="CJ295" s="103">
        <f t="shared" si="81"/>
        <v>0</v>
      </c>
      <c r="CK295" s="101">
        <f t="shared" si="81"/>
        <v>0</v>
      </c>
      <c r="CL295" s="103">
        <f t="shared" si="81"/>
        <v>0</v>
      </c>
      <c r="CM295" s="101" t="e">
        <f t="shared" si="80"/>
        <v>#DIV/0!</v>
      </c>
    </row>
    <row r="296" spans="2:91" ht="18" x14ac:dyDescent="0.35">
      <c r="B296" s="94"/>
      <c r="C296" s="97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70"/>
        <v>12</v>
      </c>
      <c r="AY296" s="100"/>
      <c r="AZ296" s="101"/>
      <c r="BA296" s="102">
        <f t="shared" si="71"/>
        <v>0</v>
      </c>
      <c r="BB296" s="100" t="e">
        <f t="shared" si="72"/>
        <v>#DIV/0!</v>
      </c>
      <c r="BC296" s="100">
        <f t="shared" si="73"/>
        <v>0</v>
      </c>
      <c r="BD296" s="100" t="e">
        <f t="shared" si="74"/>
        <v>#DIV/0!</v>
      </c>
      <c r="BE296" s="100">
        <f t="shared" si="75"/>
        <v>0</v>
      </c>
      <c r="BF296" s="100" t="e">
        <f t="shared" si="76"/>
        <v>#DIV/0!</v>
      </c>
      <c r="BG296" s="103" t="e">
        <f>+VLOOKUP(J296,'Código Barras'!$C$3:$D$1694,1,0)</f>
        <v>#N/A</v>
      </c>
      <c r="BH296" s="101" t="e">
        <f t="shared" si="77"/>
        <v>#DIV/0!</v>
      </c>
      <c r="BI296" s="103" t="e">
        <f>+VLOOKUP(L296,'Código Barras'!$C$3:$D$1694,1,0)</f>
        <v>#N/A</v>
      </c>
      <c r="BJ296" s="101" t="e">
        <f t="shared" si="78"/>
        <v>#DIV/0!</v>
      </c>
      <c r="BK296" s="104" t="str">
        <f>IF(N296&lt;&gt;"",VLOOKUP(N296,Distribuidoras!$B$3:$B$30,1,0),"")</f>
        <v/>
      </c>
      <c r="BL296" s="104" t="e">
        <f>+VLOOKUP(O296,'Cod. Único Territorial'!$D$3:$D$348,1,0)</f>
        <v>#N/A</v>
      </c>
      <c r="BM296" s="104" t="e">
        <f>+VLOOKUP(P296,'Cod. Único Territorial'!$B$3:$B$348,1,0)</f>
        <v>#N/A</v>
      </c>
      <c r="BN296" s="104" t="e">
        <f>+VLOOKUP(Q296,'Sector Económico'!$B$3:$B$30,1,0)</f>
        <v>#N/A</v>
      </c>
      <c r="BO296" s="104" t="e">
        <f>+VLOOKUP(R296,'Sector Económico'!$C$3:$C$30,1,0)</f>
        <v>#N/A</v>
      </c>
      <c r="BP296" s="103">
        <f t="shared" si="79"/>
        <v>0</v>
      </c>
      <c r="BQ296" s="103">
        <f t="shared" si="79"/>
        <v>0</v>
      </c>
      <c r="BR296" s="103">
        <f t="shared" si="79"/>
        <v>0</v>
      </c>
      <c r="BS296" s="103">
        <f t="shared" si="79"/>
        <v>0</v>
      </c>
      <c r="BT296" s="101">
        <f t="shared" si="69"/>
        <v>0</v>
      </c>
      <c r="BU296" s="101">
        <f t="shared" si="69"/>
        <v>0</v>
      </c>
      <c r="BV296" s="101">
        <f t="shared" si="69"/>
        <v>0</v>
      </c>
      <c r="BW296" s="101">
        <f t="shared" si="68"/>
        <v>0</v>
      </c>
      <c r="BX296" s="101">
        <f t="shared" si="68"/>
        <v>0</v>
      </c>
      <c r="BY296" s="101">
        <f t="shared" si="68"/>
        <v>0</v>
      </c>
      <c r="BZ296" s="101">
        <f t="shared" si="68"/>
        <v>0</v>
      </c>
      <c r="CA296" s="101">
        <f t="shared" si="68"/>
        <v>0</v>
      </c>
      <c r="CB296" s="100">
        <f t="shared" si="68"/>
        <v>0</v>
      </c>
      <c r="CC296" s="101">
        <f t="shared" si="67"/>
        <v>0</v>
      </c>
      <c r="CD296" s="102">
        <f t="shared" si="67"/>
        <v>0</v>
      </c>
      <c r="CE296" s="100">
        <f t="shared" si="67"/>
        <v>0</v>
      </c>
      <c r="CF296" s="100">
        <f t="shared" si="67"/>
        <v>0</v>
      </c>
      <c r="CG296" s="100">
        <f t="shared" si="67"/>
        <v>0</v>
      </c>
      <c r="CH296" s="100">
        <f t="shared" si="67"/>
        <v>0</v>
      </c>
      <c r="CI296" s="100">
        <f t="shared" si="67"/>
        <v>0</v>
      </c>
      <c r="CJ296" s="103">
        <f t="shared" si="81"/>
        <v>0</v>
      </c>
      <c r="CK296" s="101">
        <f t="shared" si="81"/>
        <v>0</v>
      </c>
      <c r="CL296" s="103">
        <f t="shared" si="81"/>
        <v>0</v>
      </c>
      <c r="CM296" s="101" t="e">
        <f t="shared" si="80"/>
        <v>#DIV/0!</v>
      </c>
    </row>
    <row r="297" spans="2:91" ht="18" x14ac:dyDescent="0.35">
      <c r="B297" s="94"/>
      <c r="C297" s="97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70"/>
        <v>12</v>
      </c>
      <c r="AY297" s="100"/>
      <c r="AZ297" s="101"/>
      <c r="BA297" s="102">
        <f t="shared" si="71"/>
        <v>0</v>
      </c>
      <c r="BB297" s="100" t="e">
        <f t="shared" si="72"/>
        <v>#DIV/0!</v>
      </c>
      <c r="BC297" s="100">
        <f t="shared" si="73"/>
        <v>0</v>
      </c>
      <c r="BD297" s="100" t="e">
        <f t="shared" si="74"/>
        <v>#DIV/0!</v>
      </c>
      <c r="BE297" s="100">
        <f t="shared" si="75"/>
        <v>0</v>
      </c>
      <c r="BF297" s="100" t="e">
        <f t="shared" si="76"/>
        <v>#DIV/0!</v>
      </c>
      <c r="BG297" s="103" t="e">
        <f>+VLOOKUP(J297,'Código Barras'!$C$3:$D$1694,1,0)</f>
        <v>#N/A</v>
      </c>
      <c r="BH297" s="101" t="e">
        <f t="shared" si="77"/>
        <v>#DIV/0!</v>
      </c>
      <c r="BI297" s="103" t="e">
        <f>+VLOOKUP(L297,'Código Barras'!$C$3:$D$1694,1,0)</f>
        <v>#N/A</v>
      </c>
      <c r="BJ297" s="101" t="e">
        <f t="shared" si="78"/>
        <v>#DIV/0!</v>
      </c>
      <c r="BK297" s="104" t="str">
        <f>IF(N297&lt;&gt;"",VLOOKUP(N297,Distribuidoras!$B$3:$B$30,1,0),"")</f>
        <v/>
      </c>
      <c r="BL297" s="104" t="e">
        <f>+VLOOKUP(O297,'Cod. Único Territorial'!$D$3:$D$348,1,0)</f>
        <v>#N/A</v>
      </c>
      <c r="BM297" s="104" t="e">
        <f>+VLOOKUP(P297,'Cod. Único Territorial'!$B$3:$B$348,1,0)</f>
        <v>#N/A</v>
      </c>
      <c r="BN297" s="104" t="e">
        <f>+VLOOKUP(Q297,'Sector Económico'!$B$3:$B$30,1,0)</f>
        <v>#N/A</v>
      </c>
      <c r="BO297" s="104" t="e">
        <f>+VLOOKUP(R297,'Sector Económico'!$C$3:$C$30,1,0)</f>
        <v>#N/A</v>
      </c>
      <c r="BP297" s="103">
        <f t="shared" si="79"/>
        <v>0</v>
      </c>
      <c r="BQ297" s="103">
        <f t="shared" si="79"/>
        <v>0</v>
      </c>
      <c r="BR297" s="103">
        <f t="shared" si="79"/>
        <v>0</v>
      </c>
      <c r="BS297" s="103">
        <f t="shared" si="79"/>
        <v>0</v>
      </c>
      <c r="BT297" s="101">
        <f t="shared" si="69"/>
        <v>0</v>
      </c>
      <c r="BU297" s="101">
        <f t="shared" si="69"/>
        <v>0</v>
      </c>
      <c r="BV297" s="101">
        <f t="shared" si="69"/>
        <v>0</v>
      </c>
      <c r="BW297" s="101">
        <f t="shared" si="68"/>
        <v>0</v>
      </c>
      <c r="BX297" s="101">
        <f t="shared" si="68"/>
        <v>0</v>
      </c>
      <c r="BY297" s="101">
        <f t="shared" si="68"/>
        <v>0</v>
      </c>
      <c r="BZ297" s="101">
        <f t="shared" si="68"/>
        <v>0</v>
      </c>
      <c r="CA297" s="101">
        <f t="shared" si="68"/>
        <v>0</v>
      </c>
      <c r="CB297" s="100">
        <f t="shared" si="68"/>
        <v>0</v>
      </c>
      <c r="CC297" s="101">
        <f t="shared" si="67"/>
        <v>0</v>
      </c>
      <c r="CD297" s="102">
        <f t="shared" si="67"/>
        <v>0</v>
      </c>
      <c r="CE297" s="100">
        <f t="shared" si="67"/>
        <v>0</v>
      </c>
      <c r="CF297" s="100">
        <f t="shared" si="67"/>
        <v>0</v>
      </c>
      <c r="CG297" s="100">
        <f t="shared" si="67"/>
        <v>0</v>
      </c>
      <c r="CH297" s="100">
        <f t="shared" si="67"/>
        <v>0</v>
      </c>
      <c r="CI297" s="100">
        <f t="shared" si="67"/>
        <v>0</v>
      </c>
      <c r="CJ297" s="103">
        <f t="shared" si="81"/>
        <v>0</v>
      </c>
      <c r="CK297" s="101">
        <f t="shared" si="81"/>
        <v>0</v>
      </c>
      <c r="CL297" s="103">
        <f t="shared" si="81"/>
        <v>0</v>
      </c>
      <c r="CM297" s="101" t="e">
        <f t="shared" si="80"/>
        <v>#DIV/0!</v>
      </c>
    </row>
    <row r="298" spans="2:91" ht="18" x14ac:dyDescent="0.35">
      <c r="B298" s="94"/>
      <c r="C298" s="97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70"/>
        <v>12</v>
      </c>
      <c r="AY298" s="100"/>
      <c r="AZ298" s="101"/>
      <c r="BA298" s="102">
        <f t="shared" si="71"/>
        <v>0</v>
      </c>
      <c r="BB298" s="100" t="e">
        <f t="shared" si="72"/>
        <v>#DIV/0!</v>
      </c>
      <c r="BC298" s="100">
        <f t="shared" si="73"/>
        <v>0</v>
      </c>
      <c r="BD298" s="100" t="e">
        <f t="shared" si="74"/>
        <v>#DIV/0!</v>
      </c>
      <c r="BE298" s="100">
        <f t="shared" si="75"/>
        <v>0</v>
      </c>
      <c r="BF298" s="100" t="e">
        <f t="shared" si="76"/>
        <v>#DIV/0!</v>
      </c>
      <c r="BG298" s="103" t="e">
        <f>+VLOOKUP(J298,'Código Barras'!$C$3:$D$1694,1,0)</f>
        <v>#N/A</v>
      </c>
      <c r="BH298" s="101" t="e">
        <f t="shared" si="77"/>
        <v>#DIV/0!</v>
      </c>
      <c r="BI298" s="103" t="e">
        <f>+VLOOKUP(L298,'Código Barras'!$C$3:$D$1694,1,0)</f>
        <v>#N/A</v>
      </c>
      <c r="BJ298" s="101" t="e">
        <f t="shared" si="78"/>
        <v>#DIV/0!</v>
      </c>
      <c r="BK298" s="104" t="str">
        <f>IF(N298&lt;&gt;"",VLOOKUP(N298,Distribuidoras!$B$3:$B$30,1,0),"")</f>
        <v/>
      </c>
      <c r="BL298" s="104" t="e">
        <f>+VLOOKUP(O298,'Cod. Único Territorial'!$D$3:$D$348,1,0)</f>
        <v>#N/A</v>
      </c>
      <c r="BM298" s="104" t="e">
        <f>+VLOOKUP(P298,'Cod. Único Territorial'!$B$3:$B$348,1,0)</f>
        <v>#N/A</v>
      </c>
      <c r="BN298" s="104" t="e">
        <f>+VLOOKUP(Q298,'Sector Económico'!$B$3:$B$30,1,0)</f>
        <v>#N/A</v>
      </c>
      <c r="BO298" s="104" t="e">
        <f>+VLOOKUP(R298,'Sector Económico'!$C$3:$C$30,1,0)</f>
        <v>#N/A</v>
      </c>
      <c r="BP298" s="103">
        <f t="shared" si="79"/>
        <v>0</v>
      </c>
      <c r="BQ298" s="103">
        <f t="shared" si="79"/>
        <v>0</v>
      </c>
      <c r="BR298" s="103">
        <f t="shared" si="79"/>
        <v>0</v>
      </c>
      <c r="BS298" s="103">
        <f t="shared" si="79"/>
        <v>0</v>
      </c>
      <c r="BT298" s="101">
        <f t="shared" si="69"/>
        <v>0</v>
      </c>
      <c r="BU298" s="101">
        <f t="shared" si="69"/>
        <v>0</v>
      </c>
      <c r="BV298" s="101">
        <f t="shared" si="69"/>
        <v>0</v>
      </c>
      <c r="BW298" s="101">
        <f t="shared" si="68"/>
        <v>0</v>
      </c>
      <c r="BX298" s="101">
        <f t="shared" si="68"/>
        <v>0</v>
      </c>
      <c r="BY298" s="101">
        <f t="shared" si="68"/>
        <v>0</v>
      </c>
      <c r="BZ298" s="101">
        <f t="shared" si="68"/>
        <v>0</v>
      </c>
      <c r="CA298" s="101">
        <f t="shared" si="68"/>
        <v>0</v>
      </c>
      <c r="CB298" s="100">
        <f t="shared" si="68"/>
        <v>0</v>
      </c>
      <c r="CC298" s="101">
        <f t="shared" si="67"/>
        <v>0</v>
      </c>
      <c r="CD298" s="102">
        <f t="shared" si="67"/>
        <v>0</v>
      </c>
      <c r="CE298" s="100">
        <f t="shared" si="67"/>
        <v>0</v>
      </c>
      <c r="CF298" s="100">
        <f t="shared" si="67"/>
        <v>0</v>
      </c>
      <c r="CG298" s="100">
        <f t="shared" si="67"/>
        <v>0</v>
      </c>
      <c r="CH298" s="100">
        <f t="shared" si="67"/>
        <v>0</v>
      </c>
      <c r="CI298" s="100">
        <f t="shared" si="67"/>
        <v>0</v>
      </c>
      <c r="CJ298" s="103">
        <f t="shared" si="81"/>
        <v>0</v>
      </c>
      <c r="CK298" s="101">
        <f t="shared" si="81"/>
        <v>0</v>
      </c>
      <c r="CL298" s="103">
        <f t="shared" si="81"/>
        <v>0</v>
      </c>
      <c r="CM298" s="101" t="e">
        <f t="shared" si="80"/>
        <v>#DIV/0!</v>
      </c>
    </row>
    <row r="299" spans="2:91" ht="18" x14ac:dyDescent="0.35">
      <c r="B299" s="94"/>
      <c r="C299" s="97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70"/>
        <v>12</v>
      </c>
      <c r="AY299" s="100"/>
      <c r="AZ299" s="101"/>
      <c r="BA299" s="102">
        <f t="shared" si="71"/>
        <v>0</v>
      </c>
      <c r="BB299" s="100" t="e">
        <f t="shared" si="72"/>
        <v>#DIV/0!</v>
      </c>
      <c r="BC299" s="100">
        <f t="shared" si="73"/>
        <v>0</v>
      </c>
      <c r="BD299" s="100" t="e">
        <f t="shared" si="74"/>
        <v>#DIV/0!</v>
      </c>
      <c r="BE299" s="100">
        <f t="shared" si="75"/>
        <v>0</v>
      </c>
      <c r="BF299" s="100" t="e">
        <f t="shared" si="76"/>
        <v>#DIV/0!</v>
      </c>
      <c r="BG299" s="103" t="e">
        <f>+VLOOKUP(J299,'Código Barras'!$C$3:$D$1694,1,0)</f>
        <v>#N/A</v>
      </c>
      <c r="BH299" s="101" t="e">
        <f t="shared" si="77"/>
        <v>#DIV/0!</v>
      </c>
      <c r="BI299" s="103" t="e">
        <f>+VLOOKUP(L299,'Código Barras'!$C$3:$D$1694,1,0)</f>
        <v>#N/A</v>
      </c>
      <c r="BJ299" s="101" t="e">
        <f t="shared" si="78"/>
        <v>#DIV/0!</v>
      </c>
      <c r="BK299" s="104" t="str">
        <f>IF(N299&lt;&gt;"",VLOOKUP(N299,Distribuidoras!$B$3:$B$30,1,0),"")</f>
        <v/>
      </c>
      <c r="BL299" s="104" t="e">
        <f>+VLOOKUP(O299,'Cod. Único Territorial'!$D$3:$D$348,1,0)</f>
        <v>#N/A</v>
      </c>
      <c r="BM299" s="104" t="e">
        <f>+VLOOKUP(P299,'Cod. Único Territorial'!$B$3:$B$348,1,0)</f>
        <v>#N/A</v>
      </c>
      <c r="BN299" s="104" t="e">
        <f>+VLOOKUP(Q299,'Sector Económico'!$B$3:$B$30,1,0)</f>
        <v>#N/A</v>
      </c>
      <c r="BO299" s="104" t="e">
        <f>+VLOOKUP(R299,'Sector Económico'!$C$3:$C$30,1,0)</f>
        <v>#N/A</v>
      </c>
      <c r="BP299" s="103">
        <f t="shared" si="79"/>
        <v>0</v>
      </c>
      <c r="BQ299" s="103">
        <f t="shared" si="79"/>
        <v>0</v>
      </c>
      <c r="BR299" s="103">
        <f t="shared" si="79"/>
        <v>0</v>
      </c>
      <c r="BS299" s="103">
        <f t="shared" si="79"/>
        <v>0</v>
      </c>
      <c r="BT299" s="101">
        <f t="shared" si="69"/>
        <v>0</v>
      </c>
      <c r="BU299" s="101">
        <f t="shared" si="69"/>
        <v>0</v>
      </c>
      <c r="BV299" s="101">
        <f t="shared" si="69"/>
        <v>0</v>
      </c>
      <c r="BW299" s="101">
        <f t="shared" si="68"/>
        <v>0</v>
      </c>
      <c r="BX299" s="101">
        <f t="shared" si="68"/>
        <v>0</v>
      </c>
      <c r="BY299" s="101">
        <f t="shared" si="68"/>
        <v>0</v>
      </c>
      <c r="BZ299" s="101">
        <f t="shared" si="68"/>
        <v>0</v>
      </c>
      <c r="CA299" s="101">
        <f t="shared" si="68"/>
        <v>0</v>
      </c>
      <c r="CB299" s="100">
        <f t="shared" si="68"/>
        <v>0</v>
      </c>
      <c r="CC299" s="101">
        <f t="shared" si="67"/>
        <v>0</v>
      </c>
      <c r="CD299" s="102">
        <f t="shared" ref="CD299:CL338" si="82">IF(OR(ISNUMBER(AG299),AG299=0),AG299,1/0)</f>
        <v>0</v>
      </c>
      <c r="CE299" s="100">
        <f t="shared" si="82"/>
        <v>0</v>
      </c>
      <c r="CF299" s="100">
        <f t="shared" si="82"/>
        <v>0</v>
      </c>
      <c r="CG299" s="100">
        <f t="shared" si="82"/>
        <v>0</v>
      </c>
      <c r="CH299" s="100">
        <f t="shared" si="82"/>
        <v>0</v>
      </c>
      <c r="CI299" s="100">
        <f t="shared" si="82"/>
        <v>0</v>
      </c>
      <c r="CJ299" s="103">
        <f t="shared" si="81"/>
        <v>0</v>
      </c>
      <c r="CK299" s="101">
        <f t="shared" si="81"/>
        <v>0</v>
      </c>
      <c r="CL299" s="103">
        <f t="shared" si="81"/>
        <v>0</v>
      </c>
      <c r="CM299" s="101" t="e">
        <f t="shared" si="80"/>
        <v>#DIV/0!</v>
      </c>
    </row>
    <row r="300" spans="2:91" ht="18" x14ac:dyDescent="0.35">
      <c r="B300" s="94"/>
      <c r="C300" s="97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70"/>
        <v>12</v>
      </c>
      <c r="AY300" s="100"/>
      <c r="AZ300" s="101"/>
      <c r="BA300" s="102">
        <f t="shared" si="71"/>
        <v>0</v>
      </c>
      <c r="BB300" s="100" t="e">
        <f t="shared" si="72"/>
        <v>#DIV/0!</v>
      </c>
      <c r="BC300" s="100">
        <f t="shared" si="73"/>
        <v>0</v>
      </c>
      <c r="BD300" s="100" t="e">
        <f t="shared" si="74"/>
        <v>#DIV/0!</v>
      </c>
      <c r="BE300" s="100">
        <f t="shared" si="75"/>
        <v>0</v>
      </c>
      <c r="BF300" s="100" t="e">
        <f t="shared" si="76"/>
        <v>#DIV/0!</v>
      </c>
      <c r="BG300" s="103" t="e">
        <f>+VLOOKUP(J300,'Código Barras'!$C$3:$D$1694,1,0)</f>
        <v>#N/A</v>
      </c>
      <c r="BH300" s="101" t="e">
        <f t="shared" si="77"/>
        <v>#DIV/0!</v>
      </c>
      <c r="BI300" s="103" t="e">
        <f>+VLOOKUP(L300,'Código Barras'!$C$3:$D$1694,1,0)</f>
        <v>#N/A</v>
      </c>
      <c r="BJ300" s="101" t="e">
        <f t="shared" si="78"/>
        <v>#DIV/0!</v>
      </c>
      <c r="BK300" s="104" t="str">
        <f>IF(N300&lt;&gt;"",VLOOKUP(N300,Distribuidoras!$B$3:$B$30,1,0),"")</f>
        <v/>
      </c>
      <c r="BL300" s="104" t="e">
        <f>+VLOOKUP(O300,'Cod. Único Territorial'!$D$3:$D$348,1,0)</f>
        <v>#N/A</v>
      </c>
      <c r="BM300" s="104" t="e">
        <f>+VLOOKUP(P300,'Cod. Único Territorial'!$B$3:$B$348,1,0)</f>
        <v>#N/A</v>
      </c>
      <c r="BN300" s="104" t="e">
        <f>+VLOOKUP(Q300,'Sector Económico'!$B$3:$B$30,1,0)</f>
        <v>#N/A</v>
      </c>
      <c r="BO300" s="104" t="e">
        <f>+VLOOKUP(R300,'Sector Económico'!$C$3:$C$30,1,0)</f>
        <v>#N/A</v>
      </c>
      <c r="BP300" s="103">
        <f t="shared" si="79"/>
        <v>0</v>
      </c>
      <c r="BQ300" s="103">
        <f t="shared" si="79"/>
        <v>0</v>
      </c>
      <c r="BR300" s="103">
        <f t="shared" si="79"/>
        <v>0</v>
      </c>
      <c r="BS300" s="103">
        <f t="shared" si="79"/>
        <v>0</v>
      </c>
      <c r="BT300" s="101">
        <f t="shared" si="69"/>
        <v>0</v>
      </c>
      <c r="BU300" s="101">
        <f t="shared" si="69"/>
        <v>0</v>
      </c>
      <c r="BV300" s="101">
        <f t="shared" si="69"/>
        <v>0</v>
      </c>
      <c r="BW300" s="101">
        <f t="shared" si="68"/>
        <v>0</v>
      </c>
      <c r="BX300" s="101">
        <f t="shared" si="68"/>
        <v>0</v>
      </c>
      <c r="BY300" s="101">
        <f t="shared" si="68"/>
        <v>0</v>
      </c>
      <c r="BZ300" s="101">
        <f t="shared" ref="BZ300:CL346" si="83">IF(OR(ISNUMBER(AC300),AC300=0),AC300,1/0)</f>
        <v>0</v>
      </c>
      <c r="CA300" s="101">
        <f t="shared" si="83"/>
        <v>0</v>
      </c>
      <c r="CB300" s="100">
        <f t="shared" si="83"/>
        <v>0</v>
      </c>
      <c r="CC300" s="101">
        <f t="shared" si="83"/>
        <v>0</v>
      </c>
      <c r="CD300" s="102">
        <f t="shared" si="82"/>
        <v>0</v>
      </c>
      <c r="CE300" s="100">
        <f t="shared" si="82"/>
        <v>0</v>
      </c>
      <c r="CF300" s="100">
        <f t="shared" si="82"/>
        <v>0</v>
      </c>
      <c r="CG300" s="100">
        <f t="shared" si="82"/>
        <v>0</v>
      </c>
      <c r="CH300" s="100">
        <f t="shared" si="82"/>
        <v>0</v>
      </c>
      <c r="CI300" s="100">
        <f t="shared" si="82"/>
        <v>0</v>
      </c>
      <c r="CJ300" s="103">
        <f t="shared" si="81"/>
        <v>0</v>
      </c>
      <c r="CK300" s="101">
        <f t="shared" si="81"/>
        <v>0</v>
      </c>
      <c r="CL300" s="103">
        <f t="shared" si="81"/>
        <v>0</v>
      </c>
      <c r="CM300" s="101" t="e">
        <f t="shared" si="80"/>
        <v>#DIV/0!</v>
      </c>
    </row>
    <row r="301" spans="2:91" ht="18" x14ac:dyDescent="0.35">
      <c r="B301" s="94"/>
      <c r="C301" s="97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70"/>
        <v>12</v>
      </c>
      <c r="AY301" s="100"/>
      <c r="AZ301" s="101"/>
      <c r="BA301" s="102">
        <f t="shared" si="71"/>
        <v>0</v>
      </c>
      <c r="BB301" s="100" t="e">
        <f t="shared" si="72"/>
        <v>#DIV/0!</v>
      </c>
      <c r="BC301" s="100">
        <f t="shared" si="73"/>
        <v>0</v>
      </c>
      <c r="BD301" s="100" t="e">
        <f t="shared" si="74"/>
        <v>#DIV/0!</v>
      </c>
      <c r="BE301" s="100">
        <f t="shared" si="75"/>
        <v>0</v>
      </c>
      <c r="BF301" s="100" t="e">
        <f t="shared" si="76"/>
        <v>#DIV/0!</v>
      </c>
      <c r="BG301" s="103" t="e">
        <f>+VLOOKUP(J301,'Código Barras'!$C$3:$D$1694,1,0)</f>
        <v>#N/A</v>
      </c>
      <c r="BH301" s="101" t="e">
        <f t="shared" si="77"/>
        <v>#DIV/0!</v>
      </c>
      <c r="BI301" s="103" t="e">
        <f>+VLOOKUP(L301,'Código Barras'!$C$3:$D$1694,1,0)</f>
        <v>#N/A</v>
      </c>
      <c r="BJ301" s="101" t="e">
        <f t="shared" si="78"/>
        <v>#DIV/0!</v>
      </c>
      <c r="BK301" s="104" t="str">
        <f>IF(N301&lt;&gt;"",VLOOKUP(N301,Distribuidoras!$B$3:$B$30,1,0),"")</f>
        <v/>
      </c>
      <c r="BL301" s="104" t="e">
        <f>+VLOOKUP(O301,'Cod. Único Territorial'!$D$3:$D$348,1,0)</f>
        <v>#N/A</v>
      </c>
      <c r="BM301" s="104" t="e">
        <f>+VLOOKUP(P301,'Cod. Único Territorial'!$B$3:$B$348,1,0)</f>
        <v>#N/A</v>
      </c>
      <c r="BN301" s="104" t="e">
        <f>+VLOOKUP(Q301,'Sector Económico'!$B$3:$B$30,1,0)</f>
        <v>#N/A</v>
      </c>
      <c r="BO301" s="104" t="e">
        <f>+VLOOKUP(R301,'Sector Económico'!$C$3:$C$30,1,0)</f>
        <v>#N/A</v>
      </c>
      <c r="BP301" s="103">
        <f t="shared" si="79"/>
        <v>0</v>
      </c>
      <c r="BQ301" s="103">
        <f t="shared" si="79"/>
        <v>0</v>
      </c>
      <c r="BR301" s="103">
        <f t="shared" si="79"/>
        <v>0</v>
      </c>
      <c r="BS301" s="103">
        <f t="shared" si="79"/>
        <v>0</v>
      </c>
      <c r="BT301" s="101">
        <f t="shared" si="69"/>
        <v>0</v>
      </c>
      <c r="BU301" s="101">
        <f t="shared" si="69"/>
        <v>0</v>
      </c>
      <c r="BV301" s="101">
        <f t="shared" si="69"/>
        <v>0</v>
      </c>
      <c r="BW301" s="101">
        <f t="shared" si="69"/>
        <v>0</v>
      </c>
      <c r="BX301" s="101">
        <f t="shared" si="69"/>
        <v>0</v>
      </c>
      <c r="BY301" s="101">
        <f t="shared" si="69"/>
        <v>0</v>
      </c>
      <c r="BZ301" s="101">
        <f t="shared" si="83"/>
        <v>0</v>
      </c>
      <c r="CA301" s="101">
        <f t="shared" si="83"/>
        <v>0</v>
      </c>
      <c r="CB301" s="100">
        <f t="shared" si="83"/>
        <v>0</v>
      </c>
      <c r="CC301" s="101">
        <f t="shared" si="83"/>
        <v>0</v>
      </c>
      <c r="CD301" s="102">
        <f t="shared" si="82"/>
        <v>0</v>
      </c>
      <c r="CE301" s="100">
        <f t="shared" si="82"/>
        <v>0</v>
      </c>
      <c r="CF301" s="100">
        <f t="shared" si="82"/>
        <v>0</v>
      </c>
      <c r="CG301" s="100">
        <f t="shared" si="82"/>
        <v>0</v>
      </c>
      <c r="CH301" s="100">
        <f t="shared" si="82"/>
        <v>0</v>
      </c>
      <c r="CI301" s="100">
        <f t="shared" si="82"/>
        <v>0</v>
      </c>
      <c r="CJ301" s="103">
        <f t="shared" si="81"/>
        <v>0</v>
      </c>
      <c r="CK301" s="101">
        <f t="shared" si="81"/>
        <v>0</v>
      </c>
      <c r="CL301" s="103">
        <f t="shared" si="81"/>
        <v>0</v>
      </c>
      <c r="CM301" s="101" t="e">
        <f t="shared" si="80"/>
        <v>#DIV/0!</v>
      </c>
    </row>
    <row r="302" spans="2:91" ht="18" x14ac:dyDescent="0.35">
      <c r="B302" s="94"/>
      <c r="C302" s="97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70"/>
        <v>12</v>
      </c>
      <c r="AY302" s="100"/>
      <c r="AZ302" s="101"/>
      <c r="BA302" s="102">
        <f t="shared" si="71"/>
        <v>0</v>
      </c>
      <c r="BB302" s="100" t="e">
        <f t="shared" si="72"/>
        <v>#DIV/0!</v>
      </c>
      <c r="BC302" s="100">
        <f t="shared" si="73"/>
        <v>0</v>
      </c>
      <c r="BD302" s="100" t="e">
        <f t="shared" si="74"/>
        <v>#DIV/0!</v>
      </c>
      <c r="BE302" s="100">
        <f t="shared" si="75"/>
        <v>0</v>
      </c>
      <c r="BF302" s="100" t="e">
        <f t="shared" si="76"/>
        <v>#DIV/0!</v>
      </c>
      <c r="BG302" s="103" t="e">
        <f>+VLOOKUP(J302,'Código Barras'!$C$3:$D$1694,1,0)</f>
        <v>#N/A</v>
      </c>
      <c r="BH302" s="101" t="e">
        <f t="shared" si="77"/>
        <v>#DIV/0!</v>
      </c>
      <c r="BI302" s="103" t="e">
        <f>+VLOOKUP(L302,'Código Barras'!$C$3:$D$1694,1,0)</f>
        <v>#N/A</v>
      </c>
      <c r="BJ302" s="101" t="e">
        <f t="shared" si="78"/>
        <v>#DIV/0!</v>
      </c>
      <c r="BK302" s="104" t="str">
        <f>IF(N302&lt;&gt;"",VLOOKUP(N302,Distribuidoras!$B$3:$B$30,1,0),"")</f>
        <v/>
      </c>
      <c r="BL302" s="104" t="e">
        <f>+VLOOKUP(O302,'Cod. Único Territorial'!$D$3:$D$348,1,0)</f>
        <v>#N/A</v>
      </c>
      <c r="BM302" s="104" t="e">
        <f>+VLOOKUP(P302,'Cod. Único Territorial'!$B$3:$B$348,1,0)</f>
        <v>#N/A</v>
      </c>
      <c r="BN302" s="104" t="e">
        <f>+VLOOKUP(Q302,'Sector Económico'!$B$3:$B$30,1,0)</f>
        <v>#N/A</v>
      </c>
      <c r="BO302" s="104" t="e">
        <f>+VLOOKUP(R302,'Sector Económico'!$C$3:$C$30,1,0)</f>
        <v>#N/A</v>
      </c>
      <c r="BP302" s="103">
        <f t="shared" si="79"/>
        <v>0</v>
      </c>
      <c r="BQ302" s="103">
        <f t="shared" si="79"/>
        <v>0</v>
      </c>
      <c r="BR302" s="103">
        <f t="shared" si="79"/>
        <v>0</v>
      </c>
      <c r="BS302" s="103">
        <f t="shared" si="79"/>
        <v>0</v>
      </c>
      <c r="BT302" s="101">
        <f t="shared" si="69"/>
        <v>0</v>
      </c>
      <c r="BU302" s="101">
        <f t="shared" si="69"/>
        <v>0</v>
      </c>
      <c r="BV302" s="101">
        <f t="shared" si="69"/>
        <v>0</v>
      </c>
      <c r="BW302" s="101">
        <f t="shared" si="69"/>
        <v>0</v>
      </c>
      <c r="BX302" s="101">
        <f t="shared" si="69"/>
        <v>0</v>
      </c>
      <c r="BY302" s="101">
        <f t="shared" si="69"/>
        <v>0</v>
      </c>
      <c r="BZ302" s="101">
        <f t="shared" si="83"/>
        <v>0</v>
      </c>
      <c r="CA302" s="101">
        <f t="shared" si="83"/>
        <v>0</v>
      </c>
      <c r="CB302" s="100">
        <f t="shared" si="83"/>
        <v>0</v>
      </c>
      <c r="CC302" s="101">
        <f t="shared" si="83"/>
        <v>0</v>
      </c>
      <c r="CD302" s="102">
        <f t="shared" si="82"/>
        <v>0</v>
      </c>
      <c r="CE302" s="100">
        <f t="shared" si="82"/>
        <v>0</v>
      </c>
      <c r="CF302" s="100">
        <f t="shared" si="82"/>
        <v>0</v>
      </c>
      <c r="CG302" s="100">
        <f t="shared" si="82"/>
        <v>0</v>
      </c>
      <c r="CH302" s="100">
        <f t="shared" si="82"/>
        <v>0</v>
      </c>
      <c r="CI302" s="100">
        <f t="shared" si="82"/>
        <v>0</v>
      </c>
      <c r="CJ302" s="103">
        <f t="shared" si="81"/>
        <v>0</v>
      </c>
      <c r="CK302" s="101">
        <f t="shared" si="81"/>
        <v>0</v>
      </c>
      <c r="CL302" s="103">
        <f t="shared" si="81"/>
        <v>0</v>
      </c>
      <c r="CM302" s="101" t="e">
        <f t="shared" si="80"/>
        <v>#DIV/0!</v>
      </c>
    </row>
    <row r="303" spans="2:91" ht="18" x14ac:dyDescent="0.35">
      <c r="B303" s="94"/>
      <c r="C303" s="97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70"/>
        <v>12</v>
      </c>
      <c r="AY303" s="100"/>
      <c r="AZ303" s="101"/>
      <c r="BA303" s="102">
        <f t="shared" si="71"/>
        <v>0</v>
      </c>
      <c r="BB303" s="100" t="e">
        <f t="shared" si="72"/>
        <v>#DIV/0!</v>
      </c>
      <c r="BC303" s="100">
        <f t="shared" si="73"/>
        <v>0</v>
      </c>
      <c r="BD303" s="100" t="e">
        <f t="shared" si="74"/>
        <v>#DIV/0!</v>
      </c>
      <c r="BE303" s="100">
        <f t="shared" si="75"/>
        <v>0</v>
      </c>
      <c r="BF303" s="100" t="e">
        <f t="shared" si="76"/>
        <v>#DIV/0!</v>
      </c>
      <c r="BG303" s="103" t="e">
        <f>+VLOOKUP(J303,'Código Barras'!$C$3:$D$1694,1,0)</f>
        <v>#N/A</v>
      </c>
      <c r="BH303" s="101" t="e">
        <f t="shared" si="77"/>
        <v>#DIV/0!</v>
      </c>
      <c r="BI303" s="103" t="e">
        <f>+VLOOKUP(L303,'Código Barras'!$C$3:$D$1694,1,0)</f>
        <v>#N/A</v>
      </c>
      <c r="BJ303" s="101" t="e">
        <f t="shared" si="78"/>
        <v>#DIV/0!</v>
      </c>
      <c r="BK303" s="104" t="str">
        <f>IF(N303&lt;&gt;"",VLOOKUP(N303,Distribuidoras!$B$3:$B$30,1,0),"")</f>
        <v/>
      </c>
      <c r="BL303" s="104" t="e">
        <f>+VLOOKUP(O303,'Cod. Único Territorial'!$D$3:$D$348,1,0)</f>
        <v>#N/A</v>
      </c>
      <c r="BM303" s="104" t="e">
        <f>+VLOOKUP(P303,'Cod. Único Territorial'!$B$3:$B$348,1,0)</f>
        <v>#N/A</v>
      </c>
      <c r="BN303" s="104" t="e">
        <f>+VLOOKUP(Q303,'Sector Económico'!$B$3:$B$30,1,0)</f>
        <v>#N/A</v>
      </c>
      <c r="BO303" s="104" t="e">
        <f>+VLOOKUP(R303,'Sector Económico'!$C$3:$C$30,1,0)</f>
        <v>#N/A</v>
      </c>
      <c r="BP303" s="103">
        <f t="shared" si="79"/>
        <v>0</v>
      </c>
      <c r="BQ303" s="103">
        <f t="shared" si="79"/>
        <v>0</v>
      </c>
      <c r="BR303" s="103">
        <f t="shared" si="79"/>
        <v>0</v>
      </c>
      <c r="BS303" s="103">
        <f t="shared" si="79"/>
        <v>0</v>
      </c>
      <c r="BT303" s="101">
        <f t="shared" si="69"/>
        <v>0</v>
      </c>
      <c r="BU303" s="101">
        <f t="shared" si="69"/>
        <v>0</v>
      </c>
      <c r="BV303" s="101">
        <f t="shared" si="69"/>
        <v>0</v>
      </c>
      <c r="BW303" s="101">
        <f t="shared" si="69"/>
        <v>0</v>
      </c>
      <c r="BX303" s="101">
        <f t="shared" si="69"/>
        <v>0</v>
      </c>
      <c r="BY303" s="101">
        <f t="shared" si="69"/>
        <v>0</v>
      </c>
      <c r="BZ303" s="101">
        <f t="shared" si="83"/>
        <v>0</v>
      </c>
      <c r="CA303" s="101">
        <f t="shared" si="83"/>
        <v>0</v>
      </c>
      <c r="CB303" s="100">
        <f t="shared" si="83"/>
        <v>0</v>
      </c>
      <c r="CC303" s="101">
        <f t="shared" si="83"/>
        <v>0</v>
      </c>
      <c r="CD303" s="102">
        <f t="shared" si="82"/>
        <v>0</v>
      </c>
      <c r="CE303" s="100">
        <f t="shared" si="82"/>
        <v>0</v>
      </c>
      <c r="CF303" s="100">
        <f t="shared" si="82"/>
        <v>0</v>
      </c>
      <c r="CG303" s="100">
        <f t="shared" si="82"/>
        <v>0</v>
      </c>
      <c r="CH303" s="100">
        <f t="shared" si="82"/>
        <v>0</v>
      </c>
      <c r="CI303" s="100">
        <f t="shared" si="82"/>
        <v>0</v>
      </c>
      <c r="CJ303" s="103">
        <f t="shared" si="81"/>
        <v>0</v>
      </c>
      <c r="CK303" s="101">
        <f t="shared" si="81"/>
        <v>0</v>
      </c>
      <c r="CL303" s="103">
        <f t="shared" si="81"/>
        <v>0</v>
      </c>
      <c r="CM303" s="101" t="e">
        <f t="shared" si="80"/>
        <v>#DIV/0!</v>
      </c>
    </row>
    <row r="304" spans="2:91" ht="18" x14ac:dyDescent="0.35">
      <c r="B304" s="94"/>
      <c r="C304" s="97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70"/>
        <v>12</v>
      </c>
      <c r="AY304" s="100"/>
      <c r="AZ304" s="101"/>
      <c r="BA304" s="102">
        <f t="shared" si="71"/>
        <v>0</v>
      </c>
      <c r="BB304" s="100" t="e">
        <f t="shared" si="72"/>
        <v>#DIV/0!</v>
      </c>
      <c r="BC304" s="100">
        <f t="shared" si="73"/>
        <v>0</v>
      </c>
      <c r="BD304" s="100" t="e">
        <f t="shared" si="74"/>
        <v>#DIV/0!</v>
      </c>
      <c r="BE304" s="100">
        <f t="shared" si="75"/>
        <v>0</v>
      </c>
      <c r="BF304" s="100" t="e">
        <f t="shared" si="76"/>
        <v>#DIV/0!</v>
      </c>
      <c r="BG304" s="103" t="e">
        <f>+VLOOKUP(J304,'Código Barras'!$C$3:$D$1694,1,0)</f>
        <v>#N/A</v>
      </c>
      <c r="BH304" s="101" t="e">
        <f t="shared" si="77"/>
        <v>#DIV/0!</v>
      </c>
      <c r="BI304" s="103" t="e">
        <f>+VLOOKUP(L304,'Código Barras'!$C$3:$D$1694,1,0)</f>
        <v>#N/A</v>
      </c>
      <c r="BJ304" s="101" t="e">
        <f t="shared" si="78"/>
        <v>#DIV/0!</v>
      </c>
      <c r="BK304" s="104" t="str">
        <f>IF(N304&lt;&gt;"",VLOOKUP(N304,Distribuidoras!$B$3:$B$30,1,0),"")</f>
        <v/>
      </c>
      <c r="BL304" s="104" t="e">
        <f>+VLOOKUP(O304,'Cod. Único Territorial'!$D$3:$D$348,1,0)</f>
        <v>#N/A</v>
      </c>
      <c r="BM304" s="104" t="e">
        <f>+VLOOKUP(P304,'Cod. Único Territorial'!$B$3:$B$348,1,0)</f>
        <v>#N/A</v>
      </c>
      <c r="BN304" s="104" t="e">
        <f>+VLOOKUP(Q304,'Sector Económico'!$B$3:$B$30,1,0)</f>
        <v>#N/A</v>
      </c>
      <c r="BO304" s="104" t="e">
        <f>+VLOOKUP(R304,'Sector Económico'!$C$3:$C$30,1,0)</f>
        <v>#N/A</v>
      </c>
      <c r="BP304" s="103">
        <f t="shared" si="79"/>
        <v>0</v>
      </c>
      <c r="BQ304" s="103">
        <f t="shared" si="79"/>
        <v>0</v>
      </c>
      <c r="BR304" s="103">
        <f t="shared" si="79"/>
        <v>0</v>
      </c>
      <c r="BS304" s="103">
        <f t="shared" si="79"/>
        <v>0</v>
      </c>
      <c r="BT304" s="101">
        <f t="shared" si="69"/>
        <v>0</v>
      </c>
      <c r="BU304" s="101">
        <f t="shared" si="69"/>
        <v>0</v>
      </c>
      <c r="BV304" s="101">
        <f t="shared" si="69"/>
        <v>0</v>
      </c>
      <c r="BW304" s="101">
        <f t="shared" si="69"/>
        <v>0</v>
      </c>
      <c r="BX304" s="101">
        <f t="shared" si="69"/>
        <v>0</v>
      </c>
      <c r="BY304" s="101">
        <f t="shared" si="69"/>
        <v>0</v>
      </c>
      <c r="BZ304" s="101">
        <f t="shared" si="83"/>
        <v>0</v>
      </c>
      <c r="CA304" s="101">
        <f t="shared" si="83"/>
        <v>0</v>
      </c>
      <c r="CB304" s="100">
        <f t="shared" si="83"/>
        <v>0</v>
      </c>
      <c r="CC304" s="101">
        <f t="shared" si="83"/>
        <v>0</v>
      </c>
      <c r="CD304" s="102">
        <f t="shared" si="82"/>
        <v>0</v>
      </c>
      <c r="CE304" s="100">
        <f t="shared" si="82"/>
        <v>0</v>
      </c>
      <c r="CF304" s="100">
        <f t="shared" si="82"/>
        <v>0</v>
      </c>
      <c r="CG304" s="100">
        <f t="shared" si="82"/>
        <v>0</v>
      </c>
      <c r="CH304" s="100">
        <f t="shared" si="82"/>
        <v>0</v>
      </c>
      <c r="CI304" s="100">
        <f t="shared" si="82"/>
        <v>0</v>
      </c>
      <c r="CJ304" s="103">
        <f t="shared" si="81"/>
        <v>0</v>
      </c>
      <c r="CK304" s="101">
        <f t="shared" si="81"/>
        <v>0</v>
      </c>
      <c r="CL304" s="103">
        <f t="shared" si="81"/>
        <v>0</v>
      </c>
      <c r="CM304" s="101" t="e">
        <f t="shared" si="80"/>
        <v>#DIV/0!</v>
      </c>
    </row>
    <row r="305" spans="2:91" ht="18" x14ac:dyDescent="0.35">
      <c r="B305" s="94"/>
      <c r="C305" s="97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70"/>
        <v>12</v>
      </c>
      <c r="AY305" s="100"/>
      <c r="AZ305" s="101"/>
      <c r="BA305" s="102">
        <f t="shared" si="71"/>
        <v>0</v>
      </c>
      <c r="BB305" s="100" t="e">
        <f t="shared" si="72"/>
        <v>#DIV/0!</v>
      </c>
      <c r="BC305" s="100">
        <f t="shared" si="73"/>
        <v>0</v>
      </c>
      <c r="BD305" s="100" t="e">
        <f t="shared" si="74"/>
        <v>#DIV/0!</v>
      </c>
      <c r="BE305" s="100">
        <f t="shared" si="75"/>
        <v>0</v>
      </c>
      <c r="BF305" s="100" t="e">
        <f t="shared" si="76"/>
        <v>#DIV/0!</v>
      </c>
      <c r="BG305" s="103" t="e">
        <f>+VLOOKUP(J305,'Código Barras'!$C$3:$D$1694,1,0)</f>
        <v>#N/A</v>
      </c>
      <c r="BH305" s="101" t="e">
        <f t="shared" si="77"/>
        <v>#DIV/0!</v>
      </c>
      <c r="BI305" s="103" t="e">
        <f>+VLOOKUP(L305,'Código Barras'!$C$3:$D$1694,1,0)</f>
        <v>#N/A</v>
      </c>
      <c r="BJ305" s="101" t="e">
        <f t="shared" si="78"/>
        <v>#DIV/0!</v>
      </c>
      <c r="BK305" s="104" t="str">
        <f>IF(N305&lt;&gt;"",VLOOKUP(N305,Distribuidoras!$B$3:$B$30,1,0),"")</f>
        <v/>
      </c>
      <c r="BL305" s="104" t="e">
        <f>+VLOOKUP(O305,'Cod. Único Territorial'!$D$3:$D$348,1,0)</f>
        <v>#N/A</v>
      </c>
      <c r="BM305" s="104" t="e">
        <f>+VLOOKUP(P305,'Cod. Único Territorial'!$B$3:$B$348,1,0)</f>
        <v>#N/A</v>
      </c>
      <c r="BN305" s="104" t="e">
        <f>+VLOOKUP(Q305,'Sector Económico'!$B$3:$B$30,1,0)</f>
        <v>#N/A</v>
      </c>
      <c r="BO305" s="104" t="e">
        <f>+VLOOKUP(R305,'Sector Económico'!$C$3:$C$30,1,0)</f>
        <v>#N/A</v>
      </c>
      <c r="BP305" s="103">
        <f t="shared" si="79"/>
        <v>0</v>
      </c>
      <c r="BQ305" s="103">
        <f t="shared" si="79"/>
        <v>0</v>
      </c>
      <c r="BR305" s="103">
        <f t="shared" si="79"/>
        <v>0</v>
      </c>
      <c r="BS305" s="103">
        <f t="shared" si="79"/>
        <v>0</v>
      </c>
      <c r="BT305" s="101">
        <f t="shared" si="69"/>
        <v>0</v>
      </c>
      <c r="BU305" s="101">
        <f t="shared" si="69"/>
        <v>0</v>
      </c>
      <c r="BV305" s="101">
        <f t="shared" si="69"/>
        <v>0</v>
      </c>
      <c r="BW305" s="101">
        <f t="shared" si="69"/>
        <v>0</v>
      </c>
      <c r="BX305" s="101">
        <f t="shared" si="69"/>
        <v>0</v>
      </c>
      <c r="BY305" s="101">
        <f t="shared" si="69"/>
        <v>0</v>
      </c>
      <c r="BZ305" s="101">
        <f t="shared" si="83"/>
        <v>0</v>
      </c>
      <c r="CA305" s="101">
        <f t="shared" si="83"/>
        <v>0</v>
      </c>
      <c r="CB305" s="100">
        <f t="shared" si="83"/>
        <v>0</v>
      </c>
      <c r="CC305" s="101">
        <f t="shared" si="83"/>
        <v>0</v>
      </c>
      <c r="CD305" s="102">
        <f t="shared" si="82"/>
        <v>0</v>
      </c>
      <c r="CE305" s="100">
        <f t="shared" si="82"/>
        <v>0</v>
      </c>
      <c r="CF305" s="100">
        <f t="shared" si="82"/>
        <v>0</v>
      </c>
      <c r="CG305" s="100">
        <f t="shared" si="82"/>
        <v>0</v>
      </c>
      <c r="CH305" s="100">
        <f t="shared" si="82"/>
        <v>0</v>
      </c>
      <c r="CI305" s="100">
        <f t="shared" si="82"/>
        <v>0</v>
      </c>
      <c r="CJ305" s="103">
        <f t="shared" si="81"/>
        <v>0</v>
      </c>
      <c r="CK305" s="101">
        <f t="shared" si="81"/>
        <v>0</v>
      </c>
      <c r="CL305" s="103">
        <f t="shared" si="81"/>
        <v>0</v>
      </c>
      <c r="CM305" s="101" t="e">
        <f t="shared" si="80"/>
        <v>#DIV/0!</v>
      </c>
    </row>
    <row r="306" spans="2:91" ht="18" x14ac:dyDescent="0.35">
      <c r="B306" s="94"/>
      <c r="C306" s="97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70"/>
        <v>12</v>
      </c>
      <c r="AY306" s="100"/>
      <c r="AZ306" s="101"/>
      <c r="BA306" s="102">
        <f t="shared" si="71"/>
        <v>0</v>
      </c>
      <c r="BB306" s="100" t="e">
        <f t="shared" si="72"/>
        <v>#DIV/0!</v>
      </c>
      <c r="BC306" s="100">
        <f t="shared" si="73"/>
        <v>0</v>
      </c>
      <c r="BD306" s="100" t="e">
        <f t="shared" si="74"/>
        <v>#DIV/0!</v>
      </c>
      <c r="BE306" s="100">
        <f t="shared" si="75"/>
        <v>0</v>
      </c>
      <c r="BF306" s="100" t="e">
        <f t="shared" si="76"/>
        <v>#DIV/0!</v>
      </c>
      <c r="BG306" s="103" t="e">
        <f>+VLOOKUP(J306,'Código Barras'!$C$3:$D$1694,1,0)</f>
        <v>#N/A</v>
      </c>
      <c r="BH306" s="101" t="e">
        <f t="shared" si="77"/>
        <v>#DIV/0!</v>
      </c>
      <c r="BI306" s="103" t="e">
        <f>+VLOOKUP(L306,'Código Barras'!$C$3:$D$1694,1,0)</f>
        <v>#N/A</v>
      </c>
      <c r="BJ306" s="101" t="e">
        <f t="shared" si="78"/>
        <v>#DIV/0!</v>
      </c>
      <c r="BK306" s="104" t="str">
        <f>IF(N306&lt;&gt;"",VLOOKUP(N306,Distribuidoras!$B$3:$B$30,1,0),"")</f>
        <v/>
      </c>
      <c r="BL306" s="104" t="e">
        <f>+VLOOKUP(O306,'Cod. Único Territorial'!$D$3:$D$348,1,0)</f>
        <v>#N/A</v>
      </c>
      <c r="BM306" s="104" t="e">
        <f>+VLOOKUP(P306,'Cod. Único Territorial'!$B$3:$B$348,1,0)</f>
        <v>#N/A</v>
      </c>
      <c r="BN306" s="104" t="e">
        <f>+VLOOKUP(Q306,'Sector Económico'!$B$3:$B$30,1,0)</f>
        <v>#N/A</v>
      </c>
      <c r="BO306" s="104" t="e">
        <f>+VLOOKUP(R306,'Sector Económico'!$C$3:$C$30,1,0)</f>
        <v>#N/A</v>
      </c>
      <c r="BP306" s="103">
        <f t="shared" si="79"/>
        <v>0</v>
      </c>
      <c r="BQ306" s="103">
        <f t="shared" si="79"/>
        <v>0</v>
      </c>
      <c r="BR306" s="103">
        <f t="shared" si="79"/>
        <v>0</v>
      </c>
      <c r="BS306" s="103">
        <f t="shared" si="79"/>
        <v>0</v>
      </c>
      <c r="BT306" s="101">
        <f t="shared" si="69"/>
        <v>0</v>
      </c>
      <c r="BU306" s="101">
        <f t="shared" si="69"/>
        <v>0</v>
      </c>
      <c r="BV306" s="101">
        <f t="shared" si="69"/>
        <v>0</v>
      </c>
      <c r="BW306" s="101">
        <f t="shared" si="69"/>
        <v>0</v>
      </c>
      <c r="BX306" s="101">
        <f t="shared" si="69"/>
        <v>0</v>
      </c>
      <c r="BY306" s="101">
        <f t="shared" si="69"/>
        <v>0</v>
      </c>
      <c r="BZ306" s="101">
        <f t="shared" si="83"/>
        <v>0</v>
      </c>
      <c r="CA306" s="101">
        <f t="shared" si="83"/>
        <v>0</v>
      </c>
      <c r="CB306" s="100">
        <f t="shared" si="83"/>
        <v>0</v>
      </c>
      <c r="CC306" s="101">
        <f t="shared" si="83"/>
        <v>0</v>
      </c>
      <c r="CD306" s="102">
        <f t="shared" si="82"/>
        <v>0</v>
      </c>
      <c r="CE306" s="100">
        <f t="shared" si="82"/>
        <v>0</v>
      </c>
      <c r="CF306" s="100">
        <f t="shared" si="82"/>
        <v>0</v>
      </c>
      <c r="CG306" s="100">
        <f t="shared" si="82"/>
        <v>0</v>
      </c>
      <c r="CH306" s="100">
        <f t="shared" si="82"/>
        <v>0</v>
      </c>
      <c r="CI306" s="100">
        <f t="shared" si="82"/>
        <v>0</v>
      </c>
      <c r="CJ306" s="103">
        <f t="shared" si="81"/>
        <v>0</v>
      </c>
      <c r="CK306" s="101">
        <f t="shared" si="81"/>
        <v>0</v>
      </c>
      <c r="CL306" s="103">
        <f t="shared" si="81"/>
        <v>0</v>
      </c>
      <c r="CM306" s="101" t="e">
        <f t="shared" si="80"/>
        <v>#DIV/0!</v>
      </c>
    </row>
    <row r="307" spans="2:91" ht="18" x14ac:dyDescent="0.35">
      <c r="B307" s="94"/>
      <c r="C307" s="97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70"/>
        <v>12</v>
      </c>
      <c r="AY307" s="100"/>
      <c r="AZ307" s="101"/>
      <c r="BA307" s="102">
        <f t="shared" si="71"/>
        <v>0</v>
      </c>
      <c r="BB307" s="100" t="e">
        <f t="shared" si="72"/>
        <v>#DIV/0!</v>
      </c>
      <c r="BC307" s="100">
        <f t="shared" si="73"/>
        <v>0</v>
      </c>
      <c r="BD307" s="100" t="e">
        <f t="shared" si="74"/>
        <v>#DIV/0!</v>
      </c>
      <c r="BE307" s="100">
        <f t="shared" si="75"/>
        <v>0</v>
      </c>
      <c r="BF307" s="100" t="e">
        <f t="shared" si="76"/>
        <v>#DIV/0!</v>
      </c>
      <c r="BG307" s="103" t="e">
        <f>+VLOOKUP(J307,'Código Barras'!$C$3:$D$1694,1,0)</f>
        <v>#N/A</v>
      </c>
      <c r="BH307" s="101" t="e">
        <f t="shared" si="77"/>
        <v>#DIV/0!</v>
      </c>
      <c r="BI307" s="103" t="e">
        <f>+VLOOKUP(L307,'Código Barras'!$C$3:$D$1694,1,0)</f>
        <v>#N/A</v>
      </c>
      <c r="BJ307" s="101" t="e">
        <f t="shared" si="78"/>
        <v>#DIV/0!</v>
      </c>
      <c r="BK307" s="104" t="str">
        <f>IF(N307&lt;&gt;"",VLOOKUP(N307,Distribuidoras!$B$3:$B$30,1,0),"")</f>
        <v/>
      </c>
      <c r="BL307" s="104" t="e">
        <f>+VLOOKUP(O307,'Cod. Único Territorial'!$D$3:$D$348,1,0)</f>
        <v>#N/A</v>
      </c>
      <c r="BM307" s="104" t="e">
        <f>+VLOOKUP(P307,'Cod. Único Territorial'!$B$3:$B$348,1,0)</f>
        <v>#N/A</v>
      </c>
      <c r="BN307" s="104" t="e">
        <f>+VLOOKUP(Q307,'Sector Económico'!$B$3:$B$30,1,0)</f>
        <v>#N/A</v>
      </c>
      <c r="BO307" s="104" t="e">
        <f>+VLOOKUP(R307,'Sector Económico'!$C$3:$C$30,1,0)</f>
        <v>#N/A</v>
      </c>
      <c r="BP307" s="103">
        <f t="shared" si="79"/>
        <v>0</v>
      </c>
      <c r="BQ307" s="103">
        <f t="shared" si="79"/>
        <v>0</v>
      </c>
      <c r="BR307" s="103">
        <f t="shared" si="79"/>
        <v>0</v>
      </c>
      <c r="BS307" s="103">
        <f t="shared" si="79"/>
        <v>0</v>
      </c>
      <c r="BT307" s="101">
        <f t="shared" si="69"/>
        <v>0</v>
      </c>
      <c r="BU307" s="101">
        <f t="shared" si="69"/>
        <v>0</v>
      </c>
      <c r="BV307" s="101">
        <f t="shared" si="69"/>
        <v>0</v>
      </c>
      <c r="BW307" s="101">
        <f t="shared" si="69"/>
        <v>0</v>
      </c>
      <c r="BX307" s="101">
        <f t="shared" si="69"/>
        <v>0</v>
      </c>
      <c r="BY307" s="101">
        <f t="shared" si="69"/>
        <v>0</v>
      </c>
      <c r="BZ307" s="101">
        <f t="shared" si="83"/>
        <v>0</v>
      </c>
      <c r="CA307" s="101">
        <f t="shared" si="83"/>
        <v>0</v>
      </c>
      <c r="CB307" s="100">
        <f t="shared" si="83"/>
        <v>0</v>
      </c>
      <c r="CC307" s="101">
        <f t="shared" si="83"/>
        <v>0</v>
      </c>
      <c r="CD307" s="102">
        <f t="shared" si="82"/>
        <v>0</v>
      </c>
      <c r="CE307" s="100">
        <f t="shared" si="82"/>
        <v>0</v>
      </c>
      <c r="CF307" s="100">
        <f t="shared" si="82"/>
        <v>0</v>
      </c>
      <c r="CG307" s="100">
        <f t="shared" si="82"/>
        <v>0</v>
      </c>
      <c r="CH307" s="100">
        <f t="shared" si="82"/>
        <v>0</v>
      </c>
      <c r="CI307" s="100">
        <f t="shared" si="82"/>
        <v>0</v>
      </c>
      <c r="CJ307" s="103">
        <f t="shared" si="81"/>
        <v>0</v>
      </c>
      <c r="CK307" s="101">
        <f t="shared" si="81"/>
        <v>0</v>
      </c>
      <c r="CL307" s="103">
        <f t="shared" si="81"/>
        <v>0</v>
      </c>
      <c r="CM307" s="101" t="e">
        <f t="shared" si="80"/>
        <v>#DIV/0!</v>
      </c>
    </row>
    <row r="308" spans="2:91" ht="18" x14ac:dyDescent="0.35">
      <c r="B308" s="94"/>
      <c r="C308" s="97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70"/>
        <v>12</v>
      </c>
      <c r="AY308" s="100"/>
      <c r="AZ308" s="101"/>
      <c r="BA308" s="102">
        <f t="shared" si="71"/>
        <v>0</v>
      </c>
      <c r="BB308" s="100" t="e">
        <f t="shared" si="72"/>
        <v>#DIV/0!</v>
      </c>
      <c r="BC308" s="100">
        <f t="shared" si="73"/>
        <v>0</v>
      </c>
      <c r="BD308" s="100" t="e">
        <f t="shared" si="74"/>
        <v>#DIV/0!</v>
      </c>
      <c r="BE308" s="100">
        <f t="shared" si="75"/>
        <v>0</v>
      </c>
      <c r="BF308" s="100" t="e">
        <f t="shared" si="76"/>
        <v>#DIV/0!</v>
      </c>
      <c r="BG308" s="103" t="e">
        <f>+VLOOKUP(J308,'Código Barras'!$C$3:$D$1694,1,0)</f>
        <v>#N/A</v>
      </c>
      <c r="BH308" s="101" t="e">
        <f t="shared" si="77"/>
        <v>#DIV/0!</v>
      </c>
      <c r="BI308" s="103" t="e">
        <f>+VLOOKUP(L308,'Código Barras'!$C$3:$D$1694,1,0)</f>
        <v>#N/A</v>
      </c>
      <c r="BJ308" s="101" t="e">
        <f t="shared" si="78"/>
        <v>#DIV/0!</v>
      </c>
      <c r="BK308" s="104" t="str">
        <f>IF(N308&lt;&gt;"",VLOOKUP(N308,Distribuidoras!$B$3:$B$30,1,0),"")</f>
        <v/>
      </c>
      <c r="BL308" s="104" t="e">
        <f>+VLOOKUP(O308,'Cod. Único Territorial'!$D$3:$D$348,1,0)</f>
        <v>#N/A</v>
      </c>
      <c r="BM308" s="104" t="e">
        <f>+VLOOKUP(P308,'Cod. Único Territorial'!$B$3:$B$348,1,0)</f>
        <v>#N/A</v>
      </c>
      <c r="BN308" s="104" t="e">
        <f>+VLOOKUP(Q308,'Sector Económico'!$B$3:$B$30,1,0)</f>
        <v>#N/A</v>
      </c>
      <c r="BO308" s="104" t="e">
        <f>+VLOOKUP(R308,'Sector Económico'!$C$3:$C$30,1,0)</f>
        <v>#N/A</v>
      </c>
      <c r="BP308" s="103">
        <f t="shared" si="79"/>
        <v>0</v>
      </c>
      <c r="BQ308" s="103">
        <f t="shared" si="79"/>
        <v>0</v>
      </c>
      <c r="BR308" s="103">
        <f t="shared" si="79"/>
        <v>0</v>
      </c>
      <c r="BS308" s="103">
        <f t="shared" si="79"/>
        <v>0</v>
      </c>
      <c r="BT308" s="101">
        <f t="shared" si="69"/>
        <v>0</v>
      </c>
      <c r="BU308" s="101">
        <f t="shared" si="69"/>
        <v>0</v>
      </c>
      <c r="BV308" s="101">
        <f t="shared" si="69"/>
        <v>0</v>
      </c>
      <c r="BW308" s="101">
        <f t="shared" si="69"/>
        <v>0</v>
      </c>
      <c r="BX308" s="101">
        <f t="shared" si="69"/>
        <v>0</v>
      </c>
      <c r="BY308" s="101">
        <f t="shared" si="69"/>
        <v>0</v>
      </c>
      <c r="BZ308" s="101">
        <f t="shared" si="83"/>
        <v>0</v>
      </c>
      <c r="CA308" s="101">
        <f t="shared" si="83"/>
        <v>0</v>
      </c>
      <c r="CB308" s="100">
        <f t="shared" si="83"/>
        <v>0</v>
      </c>
      <c r="CC308" s="101">
        <f t="shared" si="83"/>
        <v>0</v>
      </c>
      <c r="CD308" s="102">
        <f t="shared" si="82"/>
        <v>0</v>
      </c>
      <c r="CE308" s="100">
        <f t="shared" si="82"/>
        <v>0</v>
      </c>
      <c r="CF308" s="100">
        <f t="shared" si="82"/>
        <v>0</v>
      </c>
      <c r="CG308" s="100">
        <f t="shared" si="82"/>
        <v>0</v>
      </c>
      <c r="CH308" s="100">
        <f t="shared" si="82"/>
        <v>0</v>
      </c>
      <c r="CI308" s="100">
        <f t="shared" si="82"/>
        <v>0</v>
      </c>
      <c r="CJ308" s="103">
        <f t="shared" si="81"/>
        <v>0</v>
      </c>
      <c r="CK308" s="101">
        <f t="shared" si="81"/>
        <v>0</v>
      </c>
      <c r="CL308" s="103">
        <f t="shared" si="81"/>
        <v>0</v>
      </c>
      <c r="CM308" s="101" t="e">
        <f t="shared" si="80"/>
        <v>#DIV/0!</v>
      </c>
    </row>
    <row r="309" spans="2:91" ht="18" x14ac:dyDescent="0.35">
      <c r="B309" s="94"/>
      <c r="C309" s="97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70"/>
        <v>12</v>
      </c>
      <c r="AY309" s="100"/>
      <c r="AZ309" s="101"/>
      <c r="BA309" s="102">
        <f t="shared" si="71"/>
        <v>0</v>
      </c>
      <c r="BB309" s="100" t="e">
        <f t="shared" si="72"/>
        <v>#DIV/0!</v>
      </c>
      <c r="BC309" s="100">
        <f t="shared" si="73"/>
        <v>0</v>
      </c>
      <c r="BD309" s="100" t="e">
        <f t="shared" si="74"/>
        <v>#DIV/0!</v>
      </c>
      <c r="BE309" s="100">
        <f t="shared" si="75"/>
        <v>0</v>
      </c>
      <c r="BF309" s="100" t="e">
        <f t="shared" si="76"/>
        <v>#DIV/0!</v>
      </c>
      <c r="BG309" s="103" t="e">
        <f>+VLOOKUP(J309,'Código Barras'!$C$3:$D$1694,1,0)</f>
        <v>#N/A</v>
      </c>
      <c r="BH309" s="101" t="e">
        <f t="shared" si="77"/>
        <v>#DIV/0!</v>
      </c>
      <c r="BI309" s="103" t="e">
        <f>+VLOOKUP(L309,'Código Barras'!$C$3:$D$1694,1,0)</f>
        <v>#N/A</v>
      </c>
      <c r="BJ309" s="101" t="e">
        <f t="shared" si="78"/>
        <v>#DIV/0!</v>
      </c>
      <c r="BK309" s="104" t="str">
        <f>IF(N309&lt;&gt;"",VLOOKUP(N309,Distribuidoras!$B$3:$B$30,1,0),"")</f>
        <v/>
      </c>
      <c r="BL309" s="104" t="e">
        <f>+VLOOKUP(O309,'Cod. Único Territorial'!$D$3:$D$348,1,0)</f>
        <v>#N/A</v>
      </c>
      <c r="BM309" s="104" t="e">
        <f>+VLOOKUP(P309,'Cod. Único Territorial'!$B$3:$B$348,1,0)</f>
        <v>#N/A</v>
      </c>
      <c r="BN309" s="104" t="e">
        <f>+VLOOKUP(Q309,'Sector Económico'!$B$3:$B$30,1,0)</f>
        <v>#N/A</v>
      </c>
      <c r="BO309" s="104" t="e">
        <f>+VLOOKUP(R309,'Sector Económico'!$C$3:$C$30,1,0)</f>
        <v>#N/A</v>
      </c>
      <c r="BP309" s="103">
        <f t="shared" si="79"/>
        <v>0</v>
      </c>
      <c r="BQ309" s="103">
        <f t="shared" si="79"/>
        <v>0</v>
      </c>
      <c r="BR309" s="103">
        <f t="shared" si="79"/>
        <v>0</v>
      </c>
      <c r="BS309" s="103">
        <f t="shared" si="79"/>
        <v>0</v>
      </c>
      <c r="BT309" s="101">
        <f t="shared" si="69"/>
        <v>0</v>
      </c>
      <c r="BU309" s="101">
        <f t="shared" si="69"/>
        <v>0</v>
      </c>
      <c r="BV309" s="101">
        <f t="shared" si="69"/>
        <v>0</v>
      </c>
      <c r="BW309" s="101">
        <f t="shared" si="69"/>
        <v>0</v>
      </c>
      <c r="BX309" s="101">
        <f t="shared" si="69"/>
        <v>0</v>
      </c>
      <c r="BY309" s="101">
        <f t="shared" si="69"/>
        <v>0</v>
      </c>
      <c r="BZ309" s="101">
        <f t="shared" si="83"/>
        <v>0</v>
      </c>
      <c r="CA309" s="101">
        <f t="shared" si="83"/>
        <v>0</v>
      </c>
      <c r="CB309" s="100">
        <f t="shared" si="83"/>
        <v>0</v>
      </c>
      <c r="CC309" s="101">
        <f t="shared" si="83"/>
        <v>0</v>
      </c>
      <c r="CD309" s="102">
        <f t="shared" si="82"/>
        <v>0</v>
      </c>
      <c r="CE309" s="100">
        <f t="shared" si="82"/>
        <v>0</v>
      </c>
      <c r="CF309" s="100">
        <f t="shared" si="82"/>
        <v>0</v>
      </c>
      <c r="CG309" s="100">
        <f t="shared" si="82"/>
        <v>0</v>
      </c>
      <c r="CH309" s="100">
        <f t="shared" si="82"/>
        <v>0</v>
      </c>
      <c r="CI309" s="100">
        <f t="shared" si="82"/>
        <v>0</v>
      </c>
      <c r="CJ309" s="103">
        <f t="shared" si="81"/>
        <v>0</v>
      </c>
      <c r="CK309" s="101">
        <f t="shared" si="81"/>
        <v>0</v>
      </c>
      <c r="CL309" s="103">
        <f t="shared" si="81"/>
        <v>0</v>
      </c>
      <c r="CM309" s="101" t="e">
        <f t="shared" si="80"/>
        <v>#DIV/0!</v>
      </c>
    </row>
    <row r="310" spans="2:91" ht="18" x14ac:dyDescent="0.35">
      <c r="B310" s="94"/>
      <c r="C310" s="97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70"/>
        <v>12</v>
      </c>
      <c r="AY310" s="100"/>
      <c r="AZ310" s="101"/>
      <c r="BA310" s="102">
        <f t="shared" si="71"/>
        <v>0</v>
      </c>
      <c r="BB310" s="100" t="e">
        <f t="shared" si="72"/>
        <v>#DIV/0!</v>
      </c>
      <c r="BC310" s="100">
        <f t="shared" si="73"/>
        <v>0</v>
      </c>
      <c r="BD310" s="100" t="e">
        <f t="shared" si="74"/>
        <v>#DIV/0!</v>
      </c>
      <c r="BE310" s="100">
        <f t="shared" si="75"/>
        <v>0</v>
      </c>
      <c r="BF310" s="100" t="e">
        <f t="shared" si="76"/>
        <v>#DIV/0!</v>
      </c>
      <c r="BG310" s="103" t="e">
        <f>+VLOOKUP(J310,'Código Barras'!$C$3:$D$1694,1,0)</f>
        <v>#N/A</v>
      </c>
      <c r="BH310" s="101" t="e">
        <f t="shared" si="77"/>
        <v>#DIV/0!</v>
      </c>
      <c r="BI310" s="103" t="e">
        <f>+VLOOKUP(L310,'Código Barras'!$C$3:$D$1694,1,0)</f>
        <v>#N/A</v>
      </c>
      <c r="BJ310" s="101" t="e">
        <f t="shared" si="78"/>
        <v>#DIV/0!</v>
      </c>
      <c r="BK310" s="104" t="str">
        <f>IF(N310&lt;&gt;"",VLOOKUP(N310,Distribuidoras!$B$3:$B$30,1,0),"")</f>
        <v/>
      </c>
      <c r="BL310" s="104" t="e">
        <f>+VLOOKUP(O310,'Cod. Único Territorial'!$D$3:$D$348,1,0)</f>
        <v>#N/A</v>
      </c>
      <c r="BM310" s="104" t="e">
        <f>+VLOOKUP(P310,'Cod. Único Territorial'!$B$3:$B$348,1,0)</f>
        <v>#N/A</v>
      </c>
      <c r="BN310" s="104" t="e">
        <f>+VLOOKUP(Q310,'Sector Económico'!$B$3:$B$30,1,0)</f>
        <v>#N/A</v>
      </c>
      <c r="BO310" s="104" t="e">
        <f>+VLOOKUP(R310,'Sector Económico'!$C$3:$C$30,1,0)</f>
        <v>#N/A</v>
      </c>
      <c r="BP310" s="103">
        <f t="shared" si="79"/>
        <v>0</v>
      </c>
      <c r="BQ310" s="103">
        <f t="shared" si="79"/>
        <v>0</v>
      </c>
      <c r="BR310" s="103">
        <f t="shared" si="79"/>
        <v>0</v>
      </c>
      <c r="BS310" s="103">
        <f t="shared" si="79"/>
        <v>0</v>
      </c>
      <c r="BT310" s="101">
        <f t="shared" si="69"/>
        <v>0</v>
      </c>
      <c r="BU310" s="101">
        <f t="shared" si="69"/>
        <v>0</v>
      </c>
      <c r="BV310" s="101">
        <f t="shared" si="69"/>
        <v>0</v>
      </c>
      <c r="BW310" s="101">
        <f t="shared" si="69"/>
        <v>0</v>
      </c>
      <c r="BX310" s="101">
        <f t="shared" si="69"/>
        <v>0</v>
      </c>
      <c r="BY310" s="101">
        <f t="shared" si="69"/>
        <v>0</v>
      </c>
      <c r="BZ310" s="101">
        <f t="shared" si="83"/>
        <v>0</v>
      </c>
      <c r="CA310" s="101">
        <f t="shared" si="83"/>
        <v>0</v>
      </c>
      <c r="CB310" s="100">
        <f t="shared" si="83"/>
        <v>0</v>
      </c>
      <c r="CC310" s="101">
        <f t="shared" si="83"/>
        <v>0</v>
      </c>
      <c r="CD310" s="102">
        <f t="shared" si="82"/>
        <v>0</v>
      </c>
      <c r="CE310" s="100">
        <f t="shared" si="82"/>
        <v>0</v>
      </c>
      <c r="CF310" s="100">
        <f t="shared" si="82"/>
        <v>0</v>
      </c>
      <c r="CG310" s="100">
        <f t="shared" si="82"/>
        <v>0</v>
      </c>
      <c r="CH310" s="100">
        <f t="shared" si="82"/>
        <v>0</v>
      </c>
      <c r="CI310" s="100">
        <f t="shared" si="82"/>
        <v>0</v>
      </c>
      <c r="CJ310" s="103">
        <f t="shared" si="81"/>
        <v>0</v>
      </c>
      <c r="CK310" s="101">
        <f t="shared" si="81"/>
        <v>0</v>
      </c>
      <c r="CL310" s="103">
        <f t="shared" si="81"/>
        <v>0</v>
      </c>
      <c r="CM310" s="101" t="e">
        <f t="shared" si="80"/>
        <v>#DIV/0!</v>
      </c>
    </row>
    <row r="311" spans="2:91" ht="18" x14ac:dyDescent="0.35">
      <c r="B311" s="94"/>
      <c r="C311" s="97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70"/>
        <v>12</v>
      </c>
      <c r="AY311" s="100"/>
      <c r="AZ311" s="101"/>
      <c r="BA311" s="102">
        <f t="shared" si="71"/>
        <v>0</v>
      </c>
      <c r="BB311" s="100" t="e">
        <f t="shared" si="72"/>
        <v>#DIV/0!</v>
      </c>
      <c r="BC311" s="100">
        <f t="shared" si="73"/>
        <v>0</v>
      </c>
      <c r="BD311" s="100" t="e">
        <f t="shared" si="74"/>
        <v>#DIV/0!</v>
      </c>
      <c r="BE311" s="100">
        <f t="shared" si="75"/>
        <v>0</v>
      </c>
      <c r="BF311" s="100" t="e">
        <f t="shared" si="76"/>
        <v>#DIV/0!</v>
      </c>
      <c r="BG311" s="103" t="e">
        <f>+VLOOKUP(J311,'Código Barras'!$C$3:$D$1694,1,0)</f>
        <v>#N/A</v>
      </c>
      <c r="BH311" s="101" t="e">
        <f t="shared" si="77"/>
        <v>#DIV/0!</v>
      </c>
      <c r="BI311" s="103" t="e">
        <f>+VLOOKUP(L311,'Código Barras'!$C$3:$D$1694,1,0)</f>
        <v>#N/A</v>
      </c>
      <c r="BJ311" s="101" t="e">
        <f t="shared" si="78"/>
        <v>#DIV/0!</v>
      </c>
      <c r="BK311" s="104" t="str">
        <f>IF(N311&lt;&gt;"",VLOOKUP(N311,Distribuidoras!$B$3:$B$30,1,0),"")</f>
        <v/>
      </c>
      <c r="BL311" s="104" t="e">
        <f>+VLOOKUP(O311,'Cod. Único Territorial'!$D$3:$D$348,1,0)</f>
        <v>#N/A</v>
      </c>
      <c r="BM311" s="104" t="e">
        <f>+VLOOKUP(P311,'Cod. Único Territorial'!$B$3:$B$348,1,0)</f>
        <v>#N/A</v>
      </c>
      <c r="BN311" s="104" t="e">
        <f>+VLOOKUP(Q311,'Sector Económico'!$B$3:$B$30,1,0)</f>
        <v>#N/A</v>
      </c>
      <c r="BO311" s="104" t="e">
        <f>+VLOOKUP(R311,'Sector Económico'!$C$3:$C$30,1,0)</f>
        <v>#N/A</v>
      </c>
      <c r="BP311" s="103">
        <f t="shared" si="79"/>
        <v>0</v>
      </c>
      <c r="BQ311" s="103">
        <f t="shared" si="79"/>
        <v>0</v>
      </c>
      <c r="BR311" s="103">
        <f t="shared" si="79"/>
        <v>0</v>
      </c>
      <c r="BS311" s="103">
        <f t="shared" si="79"/>
        <v>0</v>
      </c>
      <c r="BT311" s="101">
        <f t="shared" si="69"/>
        <v>0</v>
      </c>
      <c r="BU311" s="101">
        <f t="shared" si="69"/>
        <v>0</v>
      </c>
      <c r="BV311" s="101">
        <f t="shared" si="69"/>
        <v>0</v>
      </c>
      <c r="BW311" s="101">
        <f t="shared" si="69"/>
        <v>0</v>
      </c>
      <c r="BX311" s="101">
        <f t="shared" si="69"/>
        <v>0</v>
      </c>
      <c r="BY311" s="101">
        <f t="shared" si="69"/>
        <v>0</v>
      </c>
      <c r="BZ311" s="101">
        <f t="shared" si="83"/>
        <v>0</v>
      </c>
      <c r="CA311" s="101">
        <f t="shared" si="83"/>
        <v>0</v>
      </c>
      <c r="CB311" s="100">
        <f t="shared" si="83"/>
        <v>0</v>
      </c>
      <c r="CC311" s="101">
        <f t="shared" si="83"/>
        <v>0</v>
      </c>
      <c r="CD311" s="102">
        <f t="shared" si="82"/>
        <v>0</v>
      </c>
      <c r="CE311" s="100">
        <f t="shared" si="82"/>
        <v>0</v>
      </c>
      <c r="CF311" s="100">
        <f t="shared" si="82"/>
        <v>0</v>
      </c>
      <c r="CG311" s="100">
        <f t="shared" si="82"/>
        <v>0</v>
      </c>
      <c r="CH311" s="100">
        <f t="shared" si="82"/>
        <v>0</v>
      </c>
      <c r="CI311" s="100">
        <f t="shared" si="82"/>
        <v>0</v>
      </c>
      <c r="CJ311" s="103">
        <f t="shared" si="81"/>
        <v>0</v>
      </c>
      <c r="CK311" s="101">
        <f t="shared" si="81"/>
        <v>0</v>
      </c>
      <c r="CL311" s="103">
        <f t="shared" si="81"/>
        <v>0</v>
      </c>
      <c r="CM311" s="101" t="e">
        <f t="shared" si="80"/>
        <v>#DIV/0!</v>
      </c>
    </row>
    <row r="312" spans="2:91" ht="18" x14ac:dyDescent="0.35">
      <c r="B312" s="94"/>
      <c r="C312" s="97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70"/>
        <v>12</v>
      </c>
      <c r="AY312" s="100"/>
      <c r="AZ312" s="101"/>
      <c r="BA312" s="102">
        <f t="shared" si="71"/>
        <v>0</v>
      </c>
      <c r="BB312" s="100" t="e">
        <f t="shared" si="72"/>
        <v>#DIV/0!</v>
      </c>
      <c r="BC312" s="100">
        <f t="shared" si="73"/>
        <v>0</v>
      </c>
      <c r="BD312" s="100" t="e">
        <f t="shared" si="74"/>
        <v>#DIV/0!</v>
      </c>
      <c r="BE312" s="100">
        <f t="shared" si="75"/>
        <v>0</v>
      </c>
      <c r="BF312" s="100" t="e">
        <f t="shared" si="76"/>
        <v>#DIV/0!</v>
      </c>
      <c r="BG312" s="103" t="e">
        <f>+VLOOKUP(J312,'Código Barras'!$C$3:$D$1694,1,0)</f>
        <v>#N/A</v>
      </c>
      <c r="BH312" s="101" t="e">
        <f t="shared" si="77"/>
        <v>#DIV/0!</v>
      </c>
      <c r="BI312" s="103" t="e">
        <f>+VLOOKUP(L312,'Código Barras'!$C$3:$D$1694,1,0)</f>
        <v>#N/A</v>
      </c>
      <c r="BJ312" s="101" t="e">
        <f t="shared" si="78"/>
        <v>#DIV/0!</v>
      </c>
      <c r="BK312" s="104" t="str">
        <f>IF(N312&lt;&gt;"",VLOOKUP(N312,Distribuidoras!$B$3:$B$30,1,0),"")</f>
        <v/>
      </c>
      <c r="BL312" s="104" t="e">
        <f>+VLOOKUP(O312,'Cod. Único Territorial'!$D$3:$D$348,1,0)</f>
        <v>#N/A</v>
      </c>
      <c r="BM312" s="104" t="e">
        <f>+VLOOKUP(P312,'Cod. Único Territorial'!$B$3:$B$348,1,0)</f>
        <v>#N/A</v>
      </c>
      <c r="BN312" s="104" t="e">
        <f>+VLOOKUP(Q312,'Sector Económico'!$B$3:$B$30,1,0)</f>
        <v>#N/A</v>
      </c>
      <c r="BO312" s="104" t="e">
        <f>+VLOOKUP(R312,'Sector Económico'!$C$3:$C$30,1,0)</f>
        <v>#N/A</v>
      </c>
      <c r="BP312" s="103">
        <f t="shared" si="79"/>
        <v>0</v>
      </c>
      <c r="BQ312" s="103">
        <f t="shared" si="79"/>
        <v>0</v>
      </c>
      <c r="BR312" s="103">
        <f t="shared" si="79"/>
        <v>0</v>
      </c>
      <c r="BS312" s="103">
        <f t="shared" si="79"/>
        <v>0</v>
      </c>
      <c r="BT312" s="101">
        <f t="shared" si="69"/>
        <v>0</v>
      </c>
      <c r="BU312" s="101">
        <f t="shared" si="69"/>
        <v>0</v>
      </c>
      <c r="BV312" s="101">
        <f t="shared" si="69"/>
        <v>0</v>
      </c>
      <c r="BW312" s="101">
        <f t="shared" si="69"/>
        <v>0</v>
      </c>
      <c r="BX312" s="101">
        <f t="shared" si="69"/>
        <v>0</v>
      </c>
      <c r="BY312" s="101">
        <f t="shared" si="69"/>
        <v>0</v>
      </c>
      <c r="BZ312" s="101">
        <f t="shared" si="83"/>
        <v>0</v>
      </c>
      <c r="CA312" s="101">
        <f t="shared" si="83"/>
        <v>0</v>
      </c>
      <c r="CB312" s="100">
        <f t="shared" si="83"/>
        <v>0</v>
      </c>
      <c r="CC312" s="101">
        <f t="shared" si="83"/>
        <v>0</v>
      </c>
      <c r="CD312" s="102">
        <f t="shared" si="82"/>
        <v>0</v>
      </c>
      <c r="CE312" s="100">
        <f t="shared" si="82"/>
        <v>0</v>
      </c>
      <c r="CF312" s="100">
        <f t="shared" si="82"/>
        <v>0</v>
      </c>
      <c r="CG312" s="100">
        <f t="shared" si="82"/>
        <v>0</v>
      </c>
      <c r="CH312" s="100">
        <f t="shared" si="82"/>
        <v>0</v>
      </c>
      <c r="CI312" s="100">
        <f t="shared" si="82"/>
        <v>0</v>
      </c>
      <c r="CJ312" s="103">
        <f t="shared" si="81"/>
        <v>0</v>
      </c>
      <c r="CK312" s="101">
        <f t="shared" si="81"/>
        <v>0</v>
      </c>
      <c r="CL312" s="103">
        <f t="shared" si="81"/>
        <v>0</v>
      </c>
      <c r="CM312" s="101" t="e">
        <f t="shared" si="80"/>
        <v>#DIV/0!</v>
      </c>
    </row>
    <row r="313" spans="2:91" ht="18" x14ac:dyDescent="0.35">
      <c r="B313" s="94"/>
      <c r="C313" s="97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70"/>
        <v>12</v>
      </c>
      <c r="AY313" s="100"/>
      <c r="AZ313" s="101"/>
      <c r="BA313" s="102">
        <f t="shared" si="71"/>
        <v>0</v>
      </c>
      <c r="BB313" s="100" t="e">
        <f t="shared" si="72"/>
        <v>#DIV/0!</v>
      </c>
      <c r="BC313" s="100">
        <f t="shared" si="73"/>
        <v>0</v>
      </c>
      <c r="BD313" s="100" t="e">
        <f t="shared" si="74"/>
        <v>#DIV/0!</v>
      </c>
      <c r="BE313" s="100">
        <f t="shared" si="75"/>
        <v>0</v>
      </c>
      <c r="BF313" s="100" t="e">
        <f t="shared" si="76"/>
        <v>#DIV/0!</v>
      </c>
      <c r="BG313" s="103" t="e">
        <f>+VLOOKUP(J313,'Código Barras'!$C$3:$D$1694,1,0)</f>
        <v>#N/A</v>
      </c>
      <c r="BH313" s="101" t="e">
        <f t="shared" si="77"/>
        <v>#DIV/0!</v>
      </c>
      <c r="BI313" s="103" t="e">
        <f>+VLOOKUP(L313,'Código Barras'!$C$3:$D$1694,1,0)</f>
        <v>#N/A</v>
      </c>
      <c r="BJ313" s="101" t="e">
        <f t="shared" si="78"/>
        <v>#DIV/0!</v>
      </c>
      <c r="BK313" s="104" t="str">
        <f>IF(N313&lt;&gt;"",VLOOKUP(N313,Distribuidoras!$B$3:$B$30,1,0),"")</f>
        <v/>
      </c>
      <c r="BL313" s="104" t="e">
        <f>+VLOOKUP(O313,'Cod. Único Territorial'!$D$3:$D$348,1,0)</f>
        <v>#N/A</v>
      </c>
      <c r="BM313" s="104" t="e">
        <f>+VLOOKUP(P313,'Cod. Único Territorial'!$B$3:$B$348,1,0)</f>
        <v>#N/A</v>
      </c>
      <c r="BN313" s="104" t="e">
        <f>+VLOOKUP(Q313,'Sector Económico'!$B$3:$B$30,1,0)</f>
        <v>#N/A</v>
      </c>
      <c r="BO313" s="104" t="e">
        <f>+VLOOKUP(R313,'Sector Económico'!$C$3:$C$30,1,0)</f>
        <v>#N/A</v>
      </c>
      <c r="BP313" s="103">
        <f t="shared" si="79"/>
        <v>0</v>
      </c>
      <c r="BQ313" s="103">
        <f t="shared" si="79"/>
        <v>0</v>
      </c>
      <c r="BR313" s="103">
        <f t="shared" si="79"/>
        <v>0</v>
      </c>
      <c r="BS313" s="103">
        <f t="shared" si="79"/>
        <v>0</v>
      </c>
      <c r="BT313" s="101">
        <f t="shared" si="69"/>
        <v>0</v>
      </c>
      <c r="BU313" s="101">
        <f t="shared" si="69"/>
        <v>0</v>
      </c>
      <c r="BV313" s="101">
        <f t="shared" si="69"/>
        <v>0</v>
      </c>
      <c r="BW313" s="101">
        <f t="shared" si="69"/>
        <v>0</v>
      </c>
      <c r="BX313" s="101">
        <f t="shared" si="69"/>
        <v>0</v>
      </c>
      <c r="BY313" s="101">
        <f t="shared" si="69"/>
        <v>0</v>
      </c>
      <c r="BZ313" s="101">
        <f t="shared" si="83"/>
        <v>0</v>
      </c>
      <c r="CA313" s="101">
        <f t="shared" si="83"/>
        <v>0</v>
      </c>
      <c r="CB313" s="100">
        <f t="shared" si="83"/>
        <v>0</v>
      </c>
      <c r="CC313" s="101">
        <f t="shared" si="83"/>
        <v>0</v>
      </c>
      <c r="CD313" s="102">
        <f t="shared" si="82"/>
        <v>0</v>
      </c>
      <c r="CE313" s="100">
        <f t="shared" si="82"/>
        <v>0</v>
      </c>
      <c r="CF313" s="100">
        <f t="shared" si="82"/>
        <v>0</v>
      </c>
      <c r="CG313" s="100">
        <f t="shared" si="82"/>
        <v>0</v>
      </c>
      <c r="CH313" s="100">
        <f t="shared" si="82"/>
        <v>0</v>
      </c>
      <c r="CI313" s="100">
        <f t="shared" si="82"/>
        <v>0</v>
      </c>
      <c r="CJ313" s="103">
        <f t="shared" si="81"/>
        <v>0</v>
      </c>
      <c r="CK313" s="101">
        <f t="shared" si="81"/>
        <v>0</v>
      </c>
      <c r="CL313" s="103">
        <f t="shared" si="81"/>
        <v>0</v>
      </c>
      <c r="CM313" s="101" t="e">
        <f t="shared" si="80"/>
        <v>#DIV/0!</v>
      </c>
    </row>
    <row r="314" spans="2:91" ht="18" x14ac:dyDescent="0.35">
      <c r="B314" s="94"/>
      <c r="C314" s="97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70"/>
        <v>12</v>
      </c>
      <c r="AY314" s="100"/>
      <c r="AZ314" s="101"/>
      <c r="BA314" s="102">
        <f t="shared" si="71"/>
        <v>0</v>
      </c>
      <c r="BB314" s="100" t="e">
        <f t="shared" si="72"/>
        <v>#DIV/0!</v>
      </c>
      <c r="BC314" s="100">
        <f t="shared" si="73"/>
        <v>0</v>
      </c>
      <c r="BD314" s="100" t="e">
        <f t="shared" si="74"/>
        <v>#DIV/0!</v>
      </c>
      <c r="BE314" s="100">
        <f t="shared" si="75"/>
        <v>0</v>
      </c>
      <c r="BF314" s="100" t="e">
        <f t="shared" si="76"/>
        <v>#DIV/0!</v>
      </c>
      <c r="BG314" s="103" t="e">
        <f>+VLOOKUP(J314,'Código Barras'!$C$3:$D$1694,1,0)</f>
        <v>#N/A</v>
      </c>
      <c r="BH314" s="101" t="e">
        <f t="shared" si="77"/>
        <v>#DIV/0!</v>
      </c>
      <c r="BI314" s="103" t="e">
        <f>+VLOOKUP(L314,'Código Barras'!$C$3:$D$1694,1,0)</f>
        <v>#N/A</v>
      </c>
      <c r="BJ314" s="101" t="e">
        <f t="shared" si="78"/>
        <v>#DIV/0!</v>
      </c>
      <c r="BK314" s="104" t="str">
        <f>IF(N314&lt;&gt;"",VLOOKUP(N314,Distribuidoras!$B$3:$B$30,1,0),"")</f>
        <v/>
      </c>
      <c r="BL314" s="104" t="e">
        <f>+VLOOKUP(O314,'Cod. Único Territorial'!$D$3:$D$348,1,0)</f>
        <v>#N/A</v>
      </c>
      <c r="BM314" s="104" t="e">
        <f>+VLOOKUP(P314,'Cod. Único Territorial'!$B$3:$B$348,1,0)</f>
        <v>#N/A</v>
      </c>
      <c r="BN314" s="104" t="e">
        <f>+VLOOKUP(Q314,'Sector Económico'!$B$3:$B$30,1,0)</f>
        <v>#N/A</v>
      </c>
      <c r="BO314" s="104" t="e">
        <f>+VLOOKUP(R314,'Sector Económico'!$C$3:$C$30,1,0)</f>
        <v>#N/A</v>
      </c>
      <c r="BP314" s="103">
        <f t="shared" si="79"/>
        <v>0</v>
      </c>
      <c r="BQ314" s="103">
        <f t="shared" si="79"/>
        <v>0</v>
      </c>
      <c r="BR314" s="103">
        <f t="shared" si="79"/>
        <v>0</v>
      </c>
      <c r="BS314" s="103">
        <f t="shared" si="79"/>
        <v>0</v>
      </c>
      <c r="BT314" s="101">
        <f t="shared" si="69"/>
        <v>0</v>
      </c>
      <c r="BU314" s="101">
        <f t="shared" si="69"/>
        <v>0</v>
      </c>
      <c r="BV314" s="101">
        <f t="shared" si="69"/>
        <v>0</v>
      </c>
      <c r="BW314" s="101">
        <f t="shared" si="69"/>
        <v>0</v>
      </c>
      <c r="BX314" s="101">
        <f t="shared" si="69"/>
        <v>0</v>
      </c>
      <c r="BY314" s="101">
        <f t="shared" si="69"/>
        <v>0</v>
      </c>
      <c r="BZ314" s="101">
        <f t="shared" si="83"/>
        <v>0</v>
      </c>
      <c r="CA314" s="101">
        <f t="shared" si="83"/>
        <v>0</v>
      </c>
      <c r="CB314" s="100">
        <f t="shared" si="83"/>
        <v>0</v>
      </c>
      <c r="CC314" s="101">
        <f t="shared" si="83"/>
        <v>0</v>
      </c>
      <c r="CD314" s="102">
        <f t="shared" si="82"/>
        <v>0</v>
      </c>
      <c r="CE314" s="100">
        <f t="shared" si="82"/>
        <v>0</v>
      </c>
      <c r="CF314" s="100">
        <f t="shared" si="82"/>
        <v>0</v>
      </c>
      <c r="CG314" s="100">
        <f t="shared" si="82"/>
        <v>0</v>
      </c>
      <c r="CH314" s="100">
        <f t="shared" si="82"/>
        <v>0</v>
      </c>
      <c r="CI314" s="100">
        <f t="shared" si="82"/>
        <v>0</v>
      </c>
      <c r="CJ314" s="103">
        <f t="shared" si="81"/>
        <v>0</v>
      </c>
      <c r="CK314" s="101">
        <f t="shared" si="81"/>
        <v>0</v>
      </c>
      <c r="CL314" s="103">
        <f t="shared" si="81"/>
        <v>0</v>
      </c>
      <c r="CM314" s="101" t="e">
        <f t="shared" si="80"/>
        <v>#DIV/0!</v>
      </c>
    </row>
    <row r="315" spans="2:91" ht="18" x14ac:dyDescent="0.35">
      <c r="B315" s="94"/>
      <c r="C315" s="97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70"/>
        <v>12</v>
      </c>
      <c r="AY315" s="100"/>
      <c r="AZ315" s="101"/>
      <c r="BA315" s="102">
        <f t="shared" si="71"/>
        <v>0</v>
      </c>
      <c r="BB315" s="100" t="e">
        <f t="shared" si="72"/>
        <v>#DIV/0!</v>
      </c>
      <c r="BC315" s="100">
        <f t="shared" si="73"/>
        <v>0</v>
      </c>
      <c r="BD315" s="100" t="e">
        <f t="shared" si="74"/>
        <v>#DIV/0!</v>
      </c>
      <c r="BE315" s="100">
        <f t="shared" si="75"/>
        <v>0</v>
      </c>
      <c r="BF315" s="100" t="e">
        <f t="shared" si="76"/>
        <v>#DIV/0!</v>
      </c>
      <c r="BG315" s="103" t="e">
        <f>+VLOOKUP(J315,'Código Barras'!$C$3:$D$1694,1,0)</f>
        <v>#N/A</v>
      </c>
      <c r="BH315" s="101" t="e">
        <f t="shared" si="77"/>
        <v>#DIV/0!</v>
      </c>
      <c r="BI315" s="103" t="e">
        <f>+VLOOKUP(L315,'Código Barras'!$C$3:$D$1694,1,0)</f>
        <v>#N/A</v>
      </c>
      <c r="BJ315" s="101" t="e">
        <f t="shared" si="78"/>
        <v>#DIV/0!</v>
      </c>
      <c r="BK315" s="104" t="str">
        <f>IF(N315&lt;&gt;"",VLOOKUP(N315,Distribuidoras!$B$3:$B$30,1,0),"")</f>
        <v/>
      </c>
      <c r="BL315" s="104" t="e">
        <f>+VLOOKUP(O315,'Cod. Único Territorial'!$D$3:$D$348,1,0)</f>
        <v>#N/A</v>
      </c>
      <c r="BM315" s="104" t="e">
        <f>+VLOOKUP(P315,'Cod. Único Territorial'!$B$3:$B$348,1,0)</f>
        <v>#N/A</v>
      </c>
      <c r="BN315" s="104" t="e">
        <f>+VLOOKUP(Q315,'Sector Económico'!$B$3:$B$30,1,0)</f>
        <v>#N/A</v>
      </c>
      <c r="BO315" s="104" t="e">
        <f>+VLOOKUP(R315,'Sector Económico'!$C$3:$C$30,1,0)</f>
        <v>#N/A</v>
      </c>
      <c r="BP315" s="103">
        <f t="shared" si="79"/>
        <v>0</v>
      </c>
      <c r="BQ315" s="103">
        <f t="shared" si="79"/>
        <v>0</v>
      </c>
      <c r="BR315" s="103">
        <f t="shared" si="79"/>
        <v>0</v>
      </c>
      <c r="BS315" s="103">
        <f t="shared" si="79"/>
        <v>0</v>
      </c>
      <c r="BT315" s="101">
        <f t="shared" si="69"/>
        <v>0</v>
      </c>
      <c r="BU315" s="101">
        <f t="shared" si="69"/>
        <v>0</v>
      </c>
      <c r="BV315" s="101">
        <f t="shared" si="69"/>
        <v>0</v>
      </c>
      <c r="BW315" s="101">
        <f t="shared" si="69"/>
        <v>0</v>
      </c>
      <c r="BX315" s="101">
        <f t="shared" si="69"/>
        <v>0</v>
      </c>
      <c r="BY315" s="101">
        <f t="shared" si="69"/>
        <v>0</v>
      </c>
      <c r="BZ315" s="101">
        <f t="shared" si="83"/>
        <v>0</v>
      </c>
      <c r="CA315" s="101">
        <f t="shared" si="83"/>
        <v>0</v>
      </c>
      <c r="CB315" s="100">
        <f t="shared" si="83"/>
        <v>0</v>
      </c>
      <c r="CC315" s="101">
        <f t="shared" si="83"/>
        <v>0</v>
      </c>
      <c r="CD315" s="102">
        <f t="shared" si="82"/>
        <v>0</v>
      </c>
      <c r="CE315" s="100">
        <f t="shared" si="82"/>
        <v>0</v>
      </c>
      <c r="CF315" s="100">
        <f t="shared" si="82"/>
        <v>0</v>
      </c>
      <c r="CG315" s="100">
        <f t="shared" si="82"/>
        <v>0</v>
      </c>
      <c r="CH315" s="100">
        <f t="shared" si="82"/>
        <v>0</v>
      </c>
      <c r="CI315" s="100">
        <f t="shared" si="82"/>
        <v>0</v>
      </c>
      <c r="CJ315" s="103">
        <f t="shared" si="81"/>
        <v>0</v>
      </c>
      <c r="CK315" s="101">
        <f t="shared" si="81"/>
        <v>0</v>
      </c>
      <c r="CL315" s="103">
        <f t="shared" si="81"/>
        <v>0</v>
      </c>
      <c r="CM315" s="101" t="e">
        <f t="shared" si="80"/>
        <v>#DIV/0!</v>
      </c>
    </row>
    <row r="316" spans="2:91" ht="18" x14ac:dyDescent="0.35">
      <c r="B316" s="94"/>
      <c r="C316" s="97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70"/>
        <v>12</v>
      </c>
      <c r="AY316" s="100"/>
      <c r="AZ316" s="101"/>
      <c r="BA316" s="102">
        <f t="shared" si="71"/>
        <v>0</v>
      </c>
      <c r="BB316" s="100" t="e">
        <f t="shared" si="72"/>
        <v>#DIV/0!</v>
      </c>
      <c r="BC316" s="100">
        <f t="shared" si="73"/>
        <v>0</v>
      </c>
      <c r="BD316" s="100" t="e">
        <f t="shared" si="74"/>
        <v>#DIV/0!</v>
      </c>
      <c r="BE316" s="100">
        <f t="shared" si="75"/>
        <v>0</v>
      </c>
      <c r="BF316" s="100" t="e">
        <f t="shared" si="76"/>
        <v>#DIV/0!</v>
      </c>
      <c r="BG316" s="103" t="e">
        <f>+VLOOKUP(J316,'Código Barras'!$C$3:$D$1694,1,0)</f>
        <v>#N/A</v>
      </c>
      <c r="BH316" s="101" t="e">
        <f t="shared" si="77"/>
        <v>#DIV/0!</v>
      </c>
      <c r="BI316" s="103" t="e">
        <f>+VLOOKUP(L316,'Código Barras'!$C$3:$D$1694,1,0)</f>
        <v>#N/A</v>
      </c>
      <c r="BJ316" s="101" t="e">
        <f t="shared" si="78"/>
        <v>#DIV/0!</v>
      </c>
      <c r="BK316" s="104" t="str">
        <f>IF(N316&lt;&gt;"",VLOOKUP(N316,Distribuidoras!$B$3:$B$30,1,0),"")</f>
        <v/>
      </c>
      <c r="BL316" s="104" t="e">
        <f>+VLOOKUP(O316,'Cod. Único Territorial'!$D$3:$D$348,1,0)</f>
        <v>#N/A</v>
      </c>
      <c r="BM316" s="104" t="e">
        <f>+VLOOKUP(P316,'Cod. Único Territorial'!$B$3:$B$348,1,0)</f>
        <v>#N/A</v>
      </c>
      <c r="BN316" s="104" t="e">
        <f>+VLOOKUP(Q316,'Sector Económico'!$B$3:$B$30,1,0)</f>
        <v>#N/A</v>
      </c>
      <c r="BO316" s="104" t="e">
        <f>+VLOOKUP(R316,'Sector Económico'!$C$3:$C$30,1,0)</f>
        <v>#N/A</v>
      </c>
      <c r="BP316" s="103">
        <f t="shared" si="79"/>
        <v>0</v>
      </c>
      <c r="BQ316" s="103">
        <f t="shared" si="79"/>
        <v>0</v>
      </c>
      <c r="BR316" s="103">
        <f t="shared" si="79"/>
        <v>0</v>
      </c>
      <c r="BS316" s="103">
        <f t="shared" si="79"/>
        <v>0</v>
      </c>
      <c r="BT316" s="101">
        <f t="shared" si="69"/>
        <v>0</v>
      </c>
      <c r="BU316" s="101">
        <f t="shared" si="69"/>
        <v>0</v>
      </c>
      <c r="BV316" s="101">
        <f t="shared" si="69"/>
        <v>0</v>
      </c>
      <c r="BW316" s="101">
        <f t="shared" si="69"/>
        <v>0</v>
      </c>
      <c r="BX316" s="101">
        <f t="shared" si="69"/>
        <v>0</v>
      </c>
      <c r="BY316" s="101">
        <f t="shared" si="69"/>
        <v>0</v>
      </c>
      <c r="BZ316" s="101">
        <f t="shared" si="83"/>
        <v>0</v>
      </c>
      <c r="CA316" s="101">
        <f t="shared" si="83"/>
        <v>0</v>
      </c>
      <c r="CB316" s="100">
        <f t="shared" si="83"/>
        <v>0</v>
      </c>
      <c r="CC316" s="101">
        <f t="shared" si="83"/>
        <v>0</v>
      </c>
      <c r="CD316" s="102">
        <f t="shared" si="82"/>
        <v>0</v>
      </c>
      <c r="CE316" s="100">
        <f t="shared" si="82"/>
        <v>0</v>
      </c>
      <c r="CF316" s="100">
        <f t="shared" si="82"/>
        <v>0</v>
      </c>
      <c r="CG316" s="100">
        <f t="shared" si="82"/>
        <v>0</v>
      </c>
      <c r="CH316" s="100">
        <f t="shared" si="82"/>
        <v>0</v>
      </c>
      <c r="CI316" s="100">
        <f t="shared" si="82"/>
        <v>0</v>
      </c>
      <c r="CJ316" s="103">
        <f t="shared" si="81"/>
        <v>0</v>
      </c>
      <c r="CK316" s="101">
        <f t="shared" si="81"/>
        <v>0</v>
      </c>
      <c r="CL316" s="103">
        <f t="shared" si="81"/>
        <v>0</v>
      </c>
      <c r="CM316" s="101" t="e">
        <f t="shared" si="80"/>
        <v>#DIV/0!</v>
      </c>
    </row>
    <row r="317" spans="2:91" ht="18" x14ac:dyDescent="0.35">
      <c r="B317" s="94"/>
      <c r="C317" s="97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70"/>
        <v>12</v>
      </c>
      <c r="AY317" s="100"/>
      <c r="AZ317" s="101"/>
      <c r="BA317" s="102">
        <f t="shared" si="71"/>
        <v>0</v>
      </c>
      <c r="BB317" s="100" t="e">
        <f t="shared" si="72"/>
        <v>#DIV/0!</v>
      </c>
      <c r="BC317" s="100">
        <f t="shared" si="73"/>
        <v>0</v>
      </c>
      <c r="BD317" s="100" t="e">
        <f t="shared" si="74"/>
        <v>#DIV/0!</v>
      </c>
      <c r="BE317" s="100">
        <f t="shared" si="75"/>
        <v>0</v>
      </c>
      <c r="BF317" s="100" t="e">
        <f t="shared" si="76"/>
        <v>#DIV/0!</v>
      </c>
      <c r="BG317" s="103" t="e">
        <f>+VLOOKUP(J317,'Código Barras'!$C$3:$D$1694,1,0)</f>
        <v>#N/A</v>
      </c>
      <c r="BH317" s="101" t="e">
        <f t="shared" si="77"/>
        <v>#DIV/0!</v>
      </c>
      <c r="BI317" s="103" t="e">
        <f>+VLOOKUP(L317,'Código Barras'!$C$3:$D$1694,1,0)</f>
        <v>#N/A</v>
      </c>
      <c r="BJ317" s="101" t="e">
        <f t="shared" si="78"/>
        <v>#DIV/0!</v>
      </c>
      <c r="BK317" s="104" t="str">
        <f>IF(N317&lt;&gt;"",VLOOKUP(N317,Distribuidoras!$B$3:$B$30,1,0),"")</f>
        <v/>
      </c>
      <c r="BL317" s="104" t="e">
        <f>+VLOOKUP(O317,'Cod. Único Territorial'!$D$3:$D$348,1,0)</f>
        <v>#N/A</v>
      </c>
      <c r="BM317" s="104" t="e">
        <f>+VLOOKUP(P317,'Cod. Único Territorial'!$B$3:$B$348,1,0)</f>
        <v>#N/A</v>
      </c>
      <c r="BN317" s="104" t="e">
        <f>+VLOOKUP(Q317,'Sector Económico'!$B$3:$B$30,1,0)</f>
        <v>#N/A</v>
      </c>
      <c r="BO317" s="104" t="e">
        <f>+VLOOKUP(R317,'Sector Económico'!$C$3:$C$30,1,0)</f>
        <v>#N/A</v>
      </c>
      <c r="BP317" s="103">
        <f t="shared" si="79"/>
        <v>0</v>
      </c>
      <c r="BQ317" s="103">
        <f t="shared" si="79"/>
        <v>0</v>
      </c>
      <c r="BR317" s="103">
        <f t="shared" si="79"/>
        <v>0</v>
      </c>
      <c r="BS317" s="103">
        <f t="shared" si="79"/>
        <v>0</v>
      </c>
      <c r="BT317" s="101">
        <f t="shared" si="69"/>
        <v>0</v>
      </c>
      <c r="BU317" s="101">
        <f t="shared" si="69"/>
        <v>0</v>
      </c>
      <c r="BV317" s="101">
        <f t="shared" si="69"/>
        <v>0</v>
      </c>
      <c r="BW317" s="101">
        <f t="shared" si="69"/>
        <v>0</v>
      </c>
      <c r="BX317" s="101">
        <f t="shared" si="69"/>
        <v>0</v>
      </c>
      <c r="BY317" s="101">
        <f t="shared" si="69"/>
        <v>0</v>
      </c>
      <c r="BZ317" s="101">
        <f t="shared" si="83"/>
        <v>0</v>
      </c>
      <c r="CA317" s="101">
        <f t="shared" si="83"/>
        <v>0</v>
      </c>
      <c r="CB317" s="100">
        <f t="shared" si="83"/>
        <v>0</v>
      </c>
      <c r="CC317" s="101">
        <f t="shared" si="83"/>
        <v>0</v>
      </c>
      <c r="CD317" s="102">
        <f t="shared" si="82"/>
        <v>0</v>
      </c>
      <c r="CE317" s="100">
        <f t="shared" si="82"/>
        <v>0</v>
      </c>
      <c r="CF317" s="100">
        <f t="shared" si="82"/>
        <v>0</v>
      </c>
      <c r="CG317" s="100">
        <f t="shared" si="82"/>
        <v>0</v>
      </c>
      <c r="CH317" s="100">
        <f t="shared" si="82"/>
        <v>0</v>
      </c>
      <c r="CI317" s="100">
        <f t="shared" si="82"/>
        <v>0</v>
      </c>
      <c r="CJ317" s="103">
        <f t="shared" si="81"/>
        <v>0</v>
      </c>
      <c r="CK317" s="101">
        <f t="shared" si="81"/>
        <v>0</v>
      </c>
      <c r="CL317" s="103">
        <f t="shared" si="81"/>
        <v>0</v>
      </c>
      <c r="CM317" s="101" t="e">
        <f t="shared" si="80"/>
        <v>#DIV/0!</v>
      </c>
    </row>
    <row r="318" spans="2:91" ht="18" x14ac:dyDescent="0.35">
      <c r="B318" s="94"/>
      <c r="C318" s="97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70"/>
        <v>12</v>
      </c>
      <c r="AY318" s="100"/>
      <c r="AZ318" s="101"/>
      <c r="BA318" s="102">
        <f t="shared" si="71"/>
        <v>0</v>
      </c>
      <c r="BB318" s="100" t="e">
        <f t="shared" si="72"/>
        <v>#DIV/0!</v>
      </c>
      <c r="BC318" s="100">
        <f t="shared" si="73"/>
        <v>0</v>
      </c>
      <c r="BD318" s="100" t="e">
        <f t="shared" si="74"/>
        <v>#DIV/0!</v>
      </c>
      <c r="BE318" s="100">
        <f t="shared" si="75"/>
        <v>0</v>
      </c>
      <c r="BF318" s="100" t="e">
        <f t="shared" si="76"/>
        <v>#DIV/0!</v>
      </c>
      <c r="BG318" s="103" t="e">
        <f>+VLOOKUP(J318,'Código Barras'!$C$3:$D$1694,1,0)</f>
        <v>#N/A</v>
      </c>
      <c r="BH318" s="101" t="e">
        <f t="shared" si="77"/>
        <v>#DIV/0!</v>
      </c>
      <c r="BI318" s="103" t="e">
        <f>+VLOOKUP(L318,'Código Barras'!$C$3:$D$1694,1,0)</f>
        <v>#N/A</v>
      </c>
      <c r="BJ318" s="101" t="e">
        <f t="shared" si="78"/>
        <v>#DIV/0!</v>
      </c>
      <c r="BK318" s="104" t="str">
        <f>IF(N318&lt;&gt;"",VLOOKUP(N318,Distribuidoras!$B$3:$B$30,1,0),"")</f>
        <v/>
      </c>
      <c r="BL318" s="104" t="e">
        <f>+VLOOKUP(O318,'Cod. Único Territorial'!$D$3:$D$348,1,0)</f>
        <v>#N/A</v>
      </c>
      <c r="BM318" s="104" t="e">
        <f>+VLOOKUP(P318,'Cod. Único Territorial'!$B$3:$B$348,1,0)</f>
        <v>#N/A</v>
      </c>
      <c r="BN318" s="104" t="e">
        <f>+VLOOKUP(Q318,'Sector Económico'!$B$3:$B$30,1,0)</f>
        <v>#N/A</v>
      </c>
      <c r="BO318" s="104" t="e">
        <f>+VLOOKUP(R318,'Sector Económico'!$C$3:$C$30,1,0)</f>
        <v>#N/A</v>
      </c>
      <c r="BP318" s="103">
        <f t="shared" si="79"/>
        <v>0</v>
      </c>
      <c r="BQ318" s="103">
        <f t="shared" si="79"/>
        <v>0</v>
      </c>
      <c r="BR318" s="103">
        <f t="shared" si="79"/>
        <v>0</v>
      </c>
      <c r="BS318" s="103">
        <f t="shared" si="79"/>
        <v>0</v>
      </c>
      <c r="BT318" s="101">
        <f t="shared" si="69"/>
        <v>0</v>
      </c>
      <c r="BU318" s="101">
        <f t="shared" si="69"/>
        <v>0</v>
      </c>
      <c r="BV318" s="101">
        <f t="shared" si="69"/>
        <v>0</v>
      </c>
      <c r="BW318" s="101">
        <f t="shared" si="69"/>
        <v>0</v>
      </c>
      <c r="BX318" s="101">
        <f t="shared" si="69"/>
        <v>0</v>
      </c>
      <c r="BY318" s="101">
        <f t="shared" si="69"/>
        <v>0</v>
      </c>
      <c r="BZ318" s="101">
        <f t="shared" si="83"/>
        <v>0</v>
      </c>
      <c r="CA318" s="101">
        <f t="shared" si="83"/>
        <v>0</v>
      </c>
      <c r="CB318" s="100">
        <f t="shared" si="83"/>
        <v>0</v>
      </c>
      <c r="CC318" s="101">
        <f t="shared" si="83"/>
        <v>0</v>
      </c>
      <c r="CD318" s="102">
        <f t="shared" si="82"/>
        <v>0</v>
      </c>
      <c r="CE318" s="100">
        <f t="shared" si="82"/>
        <v>0</v>
      </c>
      <c r="CF318" s="100">
        <f t="shared" si="82"/>
        <v>0</v>
      </c>
      <c r="CG318" s="100">
        <f t="shared" si="82"/>
        <v>0</v>
      </c>
      <c r="CH318" s="100">
        <f t="shared" si="82"/>
        <v>0</v>
      </c>
      <c r="CI318" s="100">
        <f t="shared" si="82"/>
        <v>0</v>
      </c>
      <c r="CJ318" s="103">
        <f t="shared" si="81"/>
        <v>0</v>
      </c>
      <c r="CK318" s="101">
        <f t="shared" si="81"/>
        <v>0</v>
      </c>
      <c r="CL318" s="103">
        <f t="shared" si="81"/>
        <v>0</v>
      </c>
      <c r="CM318" s="101" t="e">
        <f t="shared" si="80"/>
        <v>#DIV/0!</v>
      </c>
    </row>
    <row r="319" spans="2:91" ht="18" x14ac:dyDescent="0.35">
      <c r="B319" s="94"/>
      <c r="C319" s="97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70"/>
        <v>12</v>
      </c>
      <c r="AY319" s="100"/>
      <c r="AZ319" s="101"/>
      <c r="BA319" s="102">
        <f t="shared" si="71"/>
        <v>0</v>
      </c>
      <c r="BB319" s="100" t="e">
        <f t="shared" si="72"/>
        <v>#DIV/0!</v>
      </c>
      <c r="BC319" s="100">
        <f t="shared" si="73"/>
        <v>0</v>
      </c>
      <c r="BD319" s="100" t="e">
        <f t="shared" si="74"/>
        <v>#DIV/0!</v>
      </c>
      <c r="BE319" s="100">
        <f t="shared" si="75"/>
        <v>0</v>
      </c>
      <c r="BF319" s="100" t="e">
        <f t="shared" si="76"/>
        <v>#DIV/0!</v>
      </c>
      <c r="BG319" s="103" t="e">
        <f>+VLOOKUP(J319,'Código Barras'!$C$3:$D$1694,1,0)</f>
        <v>#N/A</v>
      </c>
      <c r="BH319" s="101" t="e">
        <f t="shared" si="77"/>
        <v>#DIV/0!</v>
      </c>
      <c r="BI319" s="103" t="e">
        <f>+VLOOKUP(L319,'Código Barras'!$C$3:$D$1694,1,0)</f>
        <v>#N/A</v>
      </c>
      <c r="BJ319" s="101" t="e">
        <f t="shared" si="78"/>
        <v>#DIV/0!</v>
      </c>
      <c r="BK319" s="104" t="str">
        <f>IF(N319&lt;&gt;"",VLOOKUP(N319,Distribuidoras!$B$3:$B$30,1,0),"")</f>
        <v/>
      </c>
      <c r="BL319" s="104" t="e">
        <f>+VLOOKUP(O319,'Cod. Único Territorial'!$D$3:$D$348,1,0)</f>
        <v>#N/A</v>
      </c>
      <c r="BM319" s="104" t="e">
        <f>+VLOOKUP(P319,'Cod. Único Territorial'!$B$3:$B$348,1,0)</f>
        <v>#N/A</v>
      </c>
      <c r="BN319" s="104" t="e">
        <f>+VLOOKUP(Q319,'Sector Económico'!$B$3:$B$30,1,0)</f>
        <v>#N/A</v>
      </c>
      <c r="BO319" s="104" t="e">
        <f>+VLOOKUP(R319,'Sector Económico'!$C$3:$C$30,1,0)</f>
        <v>#N/A</v>
      </c>
      <c r="BP319" s="103">
        <f t="shared" si="79"/>
        <v>0</v>
      </c>
      <c r="BQ319" s="103">
        <f t="shared" si="79"/>
        <v>0</v>
      </c>
      <c r="BR319" s="103">
        <f t="shared" si="79"/>
        <v>0</v>
      </c>
      <c r="BS319" s="103">
        <f t="shared" si="79"/>
        <v>0</v>
      </c>
      <c r="BT319" s="101">
        <f t="shared" si="69"/>
        <v>0</v>
      </c>
      <c r="BU319" s="101">
        <f t="shared" si="69"/>
        <v>0</v>
      </c>
      <c r="BV319" s="101">
        <f t="shared" si="69"/>
        <v>0</v>
      </c>
      <c r="BW319" s="101">
        <f t="shared" si="69"/>
        <v>0</v>
      </c>
      <c r="BX319" s="101">
        <f t="shared" si="69"/>
        <v>0</v>
      </c>
      <c r="BY319" s="101">
        <f t="shared" si="69"/>
        <v>0</v>
      </c>
      <c r="BZ319" s="101">
        <f t="shared" si="83"/>
        <v>0</v>
      </c>
      <c r="CA319" s="101">
        <f t="shared" si="83"/>
        <v>0</v>
      </c>
      <c r="CB319" s="100">
        <f t="shared" si="83"/>
        <v>0</v>
      </c>
      <c r="CC319" s="101">
        <f t="shared" si="83"/>
        <v>0</v>
      </c>
      <c r="CD319" s="102">
        <f t="shared" si="82"/>
        <v>0</v>
      </c>
      <c r="CE319" s="100">
        <f t="shared" si="82"/>
        <v>0</v>
      </c>
      <c r="CF319" s="100">
        <f t="shared" si="82"/>
        <v>0</v>
      </c>
      <c r="CG319" s="100">
        <f t="shared" si="82"/>
        <v>0</v>
      </c>
      <c r="CH319" s="100">
        <f t="shared" si="82"/>
        <v>0</v>
      </c>
      <c r="CI319" s="100">
        <f t="shared" si="82"/>
        <v>0</v>
      </c>
      <c r="CJ319" s="103">
        <f t="shared" si="81"/>
        <v>0</v>
      </c>
      <c r="CK319" s="101">
        <f t="shared" si="81"/>
        <v>0</v>
      </c>
      <c r="CL319" s="103">
        <f t="shared" si="81"/>
        <v>0</v>
      </c>
      <c r="CM319" s="101" t="e">
        <f t="shared" si="80"/>
        <v>#DIV/0!</v>
      </c>
    </row>
    <row r="320" spans="2:91" ht="18" x14ac:dyDescent="0.35">
      <c r="B320" s="94"/>
      <c r="C320" s="97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70"/>
        <v>12</v>
      </c>
      <c r="AY320" s="100"/>
      <c r="AZ320" s="101"/>
      <c r="BA320" s="102">
        <f t="shared" si="71"/>
        <v>0</v>
      </c>
      <c r="BB320" s="100" t="e">
        <f t="shared" si="72"/>
        <v>#DIV/0!</v>
      </c>
      <c r="BC320" s="100">
        <f t="shared" si="73"/>
        <v>0</v>
      </c>
      <c r="BD320" s="100" t="e">
        <f t="shared" si="74"/>
        <v>#DIV/0!</v>
      </c>
      <c r="BE320" s="100">
        <f t="shared" si="75"/>
        <v>0</v>
      </c>
      <c r="BF320" s="100" t="e">
        <f t="shared" si="76"/>
        <v>#DIV/0!</v>
      </c>
      <c r="BG320" s="103" t="e">
        <f>+VLOOKUP(J320,'Código Barras'!$C$3:$D$1694,1,0)</f>
        <v>#N/A</v>
      </c>
      <c r="BH320" s="101" t="e">
        <f t="shared" si="77"/>
        <v>#DIV/0!</v>
      </c>
      <c r="BI320" s="103" t="e">
        <f>+VLOOKUP(L320,'Código Barras'!$C$3:$D$1694,1,0)</f>
        <v>#N/A</v>
      </c>
      <c r="BJ320" s="101" t="e">
        <f t="shared" si="78"/>
        <v>#DIV/0!</v>
      </c>
      <c r="BK320" s="104" t="str">
        <f>IF(N320&lt;&gt;"",VLOOKUP(N320,Distribuidoras!$B$3:$B$30,1,0),"")</f>
        <v/>
      </c>
      <c r="BL320" s="104" t="e">
        <f>+VLOOKUP(O320,'Cod. Único Territorial'!$D$3:$D$348,1,0)</f>
        <v>#N/A</v>
      </c>
      <c r="BM320" s="104" t="e">
        <f>+VLOOKUP(P320,'Cod. Único Territorial'!$B$3:$B$348,1,0)</f>
        <v>#N/A</v>
      </c>
      <c r="BN320" s="104" t="e">
        <f>+VLOOKUP(Q320,'Sector Económico'!$B$3:$B$30,1,0)</f>
        <v>#N/A</v>
      </c>
      <c r="BO320" s="104" t="e">
        <f>+VLOOKUP(R320,'Sector Económico'!$C$3:$C$30,1,0)</f>
        <v>#N/A</v>
      </c>
      <c r="BP320" s="103">
        <f t="shared" si="79"/>
        <v>0</v>
      </c>
      <c r="BQ320" s="103">
        <f t="shared" si="79"/>
        <v>0</v>
      </c>
      <c r="BR320" s="103">
        <f t="shared" si="79"/>
        <v>0</v>
      </c>
      <c r="BS320" s="103">
        <f t="shared" si="79"/>
        <v>0</v>
      </c>
      <c r="BT320" s="101">
        <f t="shared" si="69"/>
        <v>0</v>
      </c>
      <c r="BU320" s="101">
        <f t="shared" si="69"/>
        <v>0</v>
      </c>
      <c r="BV320" s="101">
        <f t="shared" si="69"/>
        <v>0</v>
      </c>
      <c r="BW320" s="101">
        <f t="shared" si="69"/>
        <v>0</v>
      </c>
      <c r="BX320" s="101">
        <f t="shared" si="69"/>
        <v>0</v>
      </c>
      <c r="BY320" s="101">
        <f t="shared" si="69"/>
        <v>0</v>
      </c>
      <c r="BZ320" s="101">
        <f t="shared" si="83"/>
        <v>0</v>
      </c>
      <c r="CA320" s="101">
        <f t="shared" si="83"/>
        <v>0</v>
      </c>
      <c r="CB320" s="100">
        <f t="shared" si="83"/>
        <v>0</v>
      </c>
      <c r="CC320" s="101">
        <f t="shared" si="83"/>
        <v>0</v>
      </c>
      <c r="CD320" s="102">
        <f t="shared" si="82"/>
        <v>0</v>
      </c>
      <c r="CE320" s="100">
        <f t="shared" si="82"/>
        <v>0</v>
      </c>
      <c r="CF320" s="100">
        <f t="shared" si="82"/>
        <v>0</v>
      </c>
      <c r="CG320" s="100">
        <f t="shared" si="82"/>
        <v>0</v>
      </c>
      <c r="CH320" s="100">
        <f t="shared" si="82"/>
        <v>0</v>
      </c>
      <c r="CI320" s="100">
        <f t="shared" si="82"/>
        <v>0</v>
      </c>
      <c r="CJ320" s="103">
        <f t="shared" si="81"/>
        <v>0</v>
      </c>
      <c r="CK320" s="101">
        <f t="shared" si="81"/>
        <v>0</v>
      </c>
      <c r="CL320" s="103">
        <f t="shared" si="81"/>
        <v>0</v>
      </c>
      <c r="CM320" s="101" t="e">
        <f t="shared" si="80"/>
        <v>#DIV/0!</v>
      </c>
    </row>
    <row r="321" spans="2:91" ht="18" x14ac:dyDescent="0.35">
      <c r="B321" s="94"/>
      <c r="C321" s="97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70"/>
        <v>12</v>
      </c>
      <c r="AY321" s="100"/>
      <c r="AZ321" s="101"/>
      <c r="BA321" s="102">
        <f t="shared" si="71"/>
        <v>0</v>
      </c>
      <c r="BB321" s="100" t="e">
        <f t="shared" si="72"/>
        <v>#DIV/0!</v>
      </c>
      <c r="BC321" s="100">
        <f t="shared" si="73"/>
        <v>0</v>
      </c>
      <c r="BD321" s="100" t="e">
        <f t="shared" si="74"/>
        <v>#DIV/0!</v>
      </c>
      <c r="BE321" s="100">
        <f t="shared" si="75"/>
        <v>0</v>
      </c>
      <c r="BF321" s="100" t="e">
        <f t="shared" si="76"/>
        <v>#DIV/0!</v>
      </c>
      <c r="BG321" s="103" t="e">
        <f>+VLOOKUP(J321,'Código Barras'!$C$3:$D$1694,1,0)</f>
        <v>#N/A</v>
      </c>
      <c r="BH321" s="101" t="e">
        <f t="shared" si="77"/>
        <v>#DIV/0!</v>
      </c>
      <c r="BI321" s="103" t="e">
        <f>+VLOOKUP(L321,'Código Barras'!$C$3:$D$1694,1,0)</f>
        <v>#N/A</v>
      </c>
      <c r="BJ321" s="101" t="e">
        <f t="shared" si="78"/>
        <v>#DIV/0!</v>
      </c>
      <c r="BK321" s="104" t="str">
        <f>IF(N321&lt;&gt;"",VLOOKUP(N321,Distribuidoras!$B$3:$B$30,1,0),"")</f>
        <v/>
      </c>
      <c r="BL321" s="104" t="e">
        <f>+VLOOKUP(O321,'Cod. Único Territorial'!$D$3:$D$348,1,0)</f>
        <v>#N/A</v>
      </c>
      <c r="BM321" s="104" t="e">
        <f>+VLOOKUP(P321,'Cod. Único Territorial'!$B$3:$B$348,1,0)</f>
        <v>#N/A</v>
      </c>
      <c r="BN321" s="104" t="e">
        <f>+VLOOKUP(Q321,'Sector Económico'!$B$3:$B$30,1,0)</f>
        <v>#N/A</v>
      </c>
      <c r="BO321" s="104" t="e">
        <f>+VLOOKUP(R321,'Sector Económico'!$C$3:$C$30,1,0)</f>
        <v>#N/A</v>
      </c>
      <c r="BP321" s="103">
        <f t="shared" si="79"/>
        <v>0</v>
      </c>
      <c r="BQ321" s="103">
        <f t="shared" si="79"/>
        <v>0</v>
      </c>
      <c r="BR321" s="103">
        <f t="shared" si="79"/>
        <v>0</v>
      </c>
      <c r="BS321" s="103">
        <f t="shared" si="79"/>
        <v>0</v>
      </c>
      <c r="BT321" s="101">
        <f t="shared" si="69"/>
        <v>0</v>
      </c>
      <c r="BU321" s="101">
        <f t="shared" si="69"/>
        <v>0</v>
      </c>
      <c r="BV321" s="101">
        <f t="shared" si="69"/>
        <v>0</v>
      </c>
      <c r="BW321" s="101">
        <f t="shared" si="69"/>
        <v>0</v>
      </c>
      <c r="BX321" s="101">
        <f t="shared" si="69"/>
        <v>0</v>
      </c>
      <c r="BY321" s="101">
        <f t="shared" si="69"/>
        <v>0</v>
      </c>
      <c r="BZ321" s="101">
        <f t="shared" si="83"/>
        <v>0</v>
      </c>
      <c r="CA321" s="101">
        <f t="shared" si="83"/>
        <v>0</v>
      </c>
      <c r="CB321" s="100">
        <f t="shared" si="83"/>
        <v>0</v>
      </c>
      <c r="CC321" s="101">
        <f t="shared" si="83"/>
        <v>0</v>
      </c>
      <c r="CD321" s="102">
        <f t="shared" si="82"/>
        <v>0</v>
      </c>
      <c r="CE321" s="100">
        <f t="shared" si="82"/>
        <v>0</v>
      </c>
      <c r="CF321" s="100">
        <f t="shared" si="82"/>
        <v>0</v>
      </c>
      <c r="CG321" s="100">
        <f t="shared" si="82"/>
        <v>0</v>
      </c>
      <c r="CH321" s="100">
        <f t="shared" si="82"/>
        <v>0</v>
      </c>
      <c r="CI321" s="100">
        <f t="shared" si="82"/>
        <v>0</v>
      </c>
      <c r="CJ321" s="103">
        <f t="shared" si="81"/>
        <v>0</v>
      </c>
      <c r="CK321" s="101">
        <f t="shared" si="81"/>
        <v>0</v>
      </c>
      <c r="CL321" s="103">
        <f t="shared" si="81"/>
        <v>0</v>
      </c>
      <c r="CM321" s="101" t="e">
        <f t="shared" si="80"/>
        <v>#DIV/0!</v>
      </c>
    </row>
    <row r="322" spans="2:91" ht="18" x14ac:dyDescent="0.35">
      <c r="B322" s="94"/>
      <c r="C322" s="97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70"/>
        <v>12</v>
      </c>
      <c r="AY322" s="100"/>
      <c r="AZ322" s="101"/>
      <c r="BA322" s="102">
        <f t="shared" si="71"/>
        <v>0</v>
      </c>
      <c r="BB322" s="100" t="e">
        <f t="shared" si="72"/>
        <v>#DIV/0!</v>
      </c>
      <c r="BC322" s="100">
        <f t="shared" si="73"/>
        <v>0</v>
      </c>
      <c r="BD322" s="100" t="e">
        <f t="shared" si="74"/>
        <v>#DIV/0!</v>
      </c>
      <c r="BE322" s="100">
        <f t="shared" si="75"/>
        <v>0</v>
      </c>
      <c r="BF322" s="100" t="e">
        <f t="shared" si="76"/>
        <v>#DIV/0!</v>
      </c>
      <c r="BG322" s="103" t="e">
        <f>+VLOOKUP(J322,'Código Barras'!$C$3:$D$1694,1,0)</f>
        <v>#N/A</v>
      </c>
      <c r="BH322" s="101" t="e">
        <f t="shared" si="77"/>
        <v>#DIV/0!</v>
      </c>
      <c r="BI322" s="103" t="e">
        <f>+VLOOKUP(L322,'Código Barras'!$C$3:$D$1694,1,0)</f>
        <v>#N/A</v>
      </c>
      <c r="BJ322" s="101" t="e">
        <f t="shared" si="78"/>
        <v>#DIV/0!</v>
      </c>
      <c r="BK322" s="104" t="str">
        <f>IF(N322&lt;&gt;"",VLOOKUP(N322,Distribuidoras!$B$3:$B$30,1,0),"")</f>
        <v/>
      </c>
      <c r="BL322" s="104" t="e">
        <f>+VLOOKUP(O322,'Cod. Único Territorial'!$D$3:$D$348,1,0)</f>
        <v>#N/A</v>
      </c>
      <c r="BM322" s="104" t="e">
        <f>+VLOOKUP(P322,'Cod. Único Territorial'!$B$3:$B$348,1,0)</f>
        <v>#N/A</v>
      </c>
      <c r="BN322" s="104" t="e">
        <f>+VLOOKUP(Q322,'Sector Económico'!$B$3:$B$30,1,0)</f>
        <v>#N/A</v>
      </c>
      <c r="BO322" s="104" t="e">
        <f>+VLOOKUP(R322,'Sector Económico'!$C$3:$C$30,1,0)</f>
        <v>#N/A</v>
      </c>
      <c r="BP322" s="103">
        <f t="shared" si="79"/>
        <v>0</v>
      </c>
      <c r="BQ322" s="103">
        <f t="shared" si="79"/>
        <v>0</v>
      </c>
      <c r="BR322" s="103">
        <f t="shared" si="79"/>
        <v>0</v>
      </c>
      <c r="BS322" s="103">
        <f t="shared" si="79"/>
        <v>0</v>
      </c>
      <c r="BT322" s="101">
        <f t="shared" si="69"/>
        <v>0</v>
      </c>
      <c r="BU322" s="101">
        <f t="shared" si="69"/>
        <v>0</v>
      </c>
      <c r="BV322" s="101">
        <f t="shared" si="69"/>
        <v>0</v>
      </c>
      <c r="BW322" s="101">
        <f t="shared" ref="BW322:CG363" si="84">IF(OR(ISNUMBER(Z322),Z322=0),Z322,1/0)</f>
        <v>0</v>
      </c>
      <c r="BX322" s="101">
        <f t="shared" si="84"/>
        <v>0</v>
      </c>
      <c r="BY322" s="101">
        <f t="shared" si="84"/>
        <v>0</v>
      </c>
      <c r="BZ322" s="101">
        <f t="shared" si="83"/>
        <v>0</v>
      </c>
      <c r="CA322" s="101">
        <f t="shared" si="83"/>
        <v>0</v>
      </c>
      <c r="CB322" s="100">
        <f t="shared" si="83"/>
        <v>0</v>
      </c>
      <c r="CC322" s="101">
        <f t="shared" si="83"/>
        <v>0</v>
      </c>
      <c r="CD322" s="102">
        <f t="shared" si="82"/>
        <v>0</v>
      </c>
      <c r="CE322" s="100">
        <f t="shared" si="82"/>
        <v>0</v>
      </c>
      <c r="CF322" s="100">
        <f t="shared" si="82"/>
        <v>0</v>
      </c>
      <c r="CG322" s="100">
        <f t="shared" si="82"/>
        <v>0</v>
      </c>
      <c r="CH322" s="100">
        <f t="shared" si="82"/>
        <v>0</v>
      </c>
      <c r="CI322" s="100">
        <f t="shared" si="82"/>
        <v>0</v>
      </c>
      <c r="CJ322" s="103">
        <f t="shared" si="81"/>
        <v>0</v>
      </c>
      <c r="CK322" s="101">
        <f t="shared" si="81"/>
        <v>0</v>
      </c>
      <c r="CL322" s="103">
        <f t="shared" si="81"/>
        <v>0</v>
      </c>
      <c r="CM322" s="101" t="e">
        <f t="shared" si="80"/>
        <v>#DIV/0!</v>
      </c>
    </row>
    <row r="323" spans="2:91" ht="18" x14ac:dyDescent="0.35">
      <c r="B323" s="94"/>
      <c r="C323" s="97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70"/>
        <v>12</v>
      </c>
      <c r="AY323" s="100"/>
      <c r="AZ323" s="101"/>
      <c r="BA323" s="102">
        <f t="shared" si="71"/>
        <v>0</v>
      </c>
      <c r="BB323" s="100" t="e">
        <f t="shared" si="72"/>
        <v>#DIV/0!</v>
      </c>
      <c r="BC323" s="100">
        <f t="shared" si="73"/>
        <v>0</v>
      </c>
      <c r="BD323" s="100" t="e">
        <f t="shared" si="74"/>
        <v>#DIV/0!</v>
      </c>
      <c r="BE323" s="100">
        <f t="shared" si="75"/>
        <v>0</v>
      </c>
      <c r="BF323" s="100" t="e">
        <f t="shared" si="76"/>
        <v>#DIV/0!</v>
      </c>
      <c r="BG323" s="103" t="e">
        <f>+VLOOKUP(J323,'Código Barras'!$C$3:$D$1694,1,0)</f>
        <v>#N/A</v>
      </c>
      <c r="BH323" s="101" t="e">
        <f t="shared" si="77"/>
        <v>#DIV/0!</v>
      </c>
      <c r="BI323" s="103" t="e">
        <f>+VLOOKUP(L323,'Código Barras'!$C$3:$D$1694,1,0)</f>
        <v>#N/A</v>
      </c>
      <c r="BJ323" s="101" t="e">
        <f t="shared" si="78"/>
        <v>#DIV/0!</v>
      </c>
      <c r="BK323" s="104" t="str">
        <f>IF(N323&lt;&gt;"",VLOOKUP(N323,Distribuidoras!$B$3:$B$30,1,0),"")</f>
        <v/>
      </c>
      <c r="BL323" s="104" t="e">
        <f>+VLOOKUP(O323,'Cod. Único Territorial'!$D$3:$D$348,1,0)</f>
        <v>#N/A</v>
      </c>
      <c r="BM323" s="104" t="e">
        <f>+VLOOKUP(P323,'Cod. Único Territorial'!$B$3:$B$348,1,0)</f>
        <v>#N/A</v>
      </c>
      <c r="BN323" s="104" t="e">
        <f>+VLOOKUP(Q323,'Sector Económico'!$B$3:$B$30,1,0)</f>
        <v>#N/A</v>
      </c>
      <c r="BO323" s="104" t="e">
        <f>+VLOOKUP(R323,'Sector Económico'!$C$3:$C$30,1,0)</f>
        <v>#N/A</v>
      </c>
      <c r="BP323" s="103">
        <f t="shared" si="79"/>
        <v>0</v>
      </c>
      <c r="BQ323" s="103">
        <f t="shared" si="79"/>
        <v>0</v>
      </c>
      <c r="BR323" s="103">
        <f t="shared" si="79"/>
        <v>0</v>
      </c>
      <c r="BS323" s="103">
        <f t="shared" si="79"/>
        <v>0</v>
      </c>
      <c r="BT323" s="101">
        <f t="shared" ref="BT323:BZ379" si="85">IF(OR(ISNUMBER(W323),W323=0),W323,1/0)</f>
        <v>0</v>
      </c>
      <c r="BU323" s="101">
        <f t="shared" si="85"/>
        <v>0</v>
      </c>
      <c r="BV323" s="101">
        <f t="shared" si="85"/>
        <v>0</v>
      </c>
      <c r="BW323" s="101">
        <f t="shared" si="84"/>
        <v>0</v>
      </c>
      <c r="BX323" s="101">
        <f t="shared" si="84"/>
        <v>0</v>
      </c>
      <c r="BY323" s="101">
        <f t="shared" si="84"/>
        <v>0</v>
      </c>
      <c r="BZ323" s="101">
        <f t="shared" si="83"/>
        <v>0</v>
      </c>
      <c r="CA323" s="101">
        <f t="shared" si="83"/>
        <v>0</v>
      </c>
      <c r="CB323" s="100">
        <f t="shared" si="83"/>
        <v>0</v>
      </c>
      <c r="CC323" s="101">
        <f t="shared" si="83"/>
        <v>0</v>
      </c>
      <c r="CD323" s="102">
        <f t="shared" si="82"/>
        <v>0</v>
      </c>
      <c r="CE323" s="100">
        <f t="shared" si="82"/>
        <v>0</v>
      </c>
      <c r="CF323" s="100">
        <f t="shared" si="82"/>
        <v>0</v>
      </c>
      <c r="CG323" s="100">
        <f t="shared" si="82"/>
        <v>0</v>
      </c>
      <c r="CH323" s="100">
        <f t="shared" si="82"/>
        <v>0</v>
      </c>
      <c r="CI323" s="100">
        <f t="shared" si="82"/>
        <v>0</v>
      </c>
      <c r="CJ323" s="103">
        <f t="shared" si="81"/>
        <v>0</v>
      </c>
      <c r="CK323" s="101">
        <f t="shared" si="81"/>
        <v>0</v>
      </c>
      <c r="CL323" s="103">
        <f t="shared" si="81"/>
        <v>0</v>
      </c>
      <c r="CM323" s="101" t="e">
        <f t="shared" si="80"/>
        <v>#DIV/0!</v>
      </c>
    </row>
    <row r="324" spans="2:91" ht="18" x14ac:dyDescent="0.35">
      <c r="B324" s="94"/>
      <c r="C324" s="97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70"/>
        <v>12</v>
      </c>
      <c r="AY324" s="100"/>
      <c r="AZ324" s="101"/>
      <c r="BA324" s="102">
        <f t="shared" si="71"/>
        <v>0</v>
      </c>
      <c r="BB324" s="100" t="e">
        <f t="shared" si="72"/>
        <v>#DIV/0!</v>
      </c>
      <c r="BC324" s="100">
        <f t="shared" si="73"/>
        <v>0</v>
      </c>
      <c r="BD324" s="100" t="e">
        <f t="shared" si="74"/>
        <v>#DIV/0!</v>
      </c>
      <c r="BE324" s="100">
        <f t="shared" si="75"/>
        <v>0</v>
      </c>
      <c r="BF324" s="100" t="e">
        <f t="shared" si="76"/>
        <v>#DIV/0!</v>
      </c>
      <c r="BG324" s="103" t="e">
        <f>+VLOOKUP(J324,'Código Barras'!$C$3:$D$1694,1,0)</f>
        <v>#N/A</v>
      </c>
      <c r="BH324" s="101" t="e">
        <f t="shared" si="77"/>
        <v>#DIV/0!</v>
      </c>
      <c r="BI324" s="103" t="e">
        <f>+VLOOKUP(L324,'Código Barras'!$C$3:$D$1694,1,0)</f>
        <v>#N/A</v>
      </c>
      <c r="BJ324" s="101" t="e">
        <f t="shared" si="78"/>
        <v>#DIV/0!</v>
      </c>
      <c r="BK324" s="104" t="str">
        <f>IF(N324&lt;&gt;"",VLOOKUP(N324,Distribuidoras!$B$3:$B$30,1,0),"")</f>
        <v/>
      </c>
      <c r="BL324" s="104" t="e">
        <f>+VLOOKUP(O324,'Cod. Único Territorial'!$D$3:$D$348,1,0)</f>
        <v>#N/A</v>
      </c>
      <c r="BM324" s="104" t="e">
        <f>+VLOOKUP(P324,'Cod. Único Territorial'!$B$3:$B$348,1,0)</f>
        <v>#N/A</v>
      </c>
      <c r="BN324" s="104" t="e">
        <f>+VLOOKUP(Q324,'Sector Económico'!$B$3:$B$30,1,0)</f>
        <v>#N/A</v>
      </c>
      <c r="BO324" s="104" t="e">
        <f>+VLOOKUP(R324,'Sector Económico'!$C$3:$C$30,1,0)</f>
        <v>#N/A</v>
      </c>
      <c r="BP324" s="103">
        <f t="shared" si="79"/>
        <v>0</v>
      </c>
      <c r="BQ324" s="103">
        <f t="shared" si="79"/>
        <v>0</v>
      </c>
      <c r="BR324" s="103">
        <f t="shared" si="79"/>
        <v>0</v>
      </c>
      <c r="BS324" s="103">
        <f t="shared" si="79"/>
        <v>0</v>
      </c>
      <c r="BT324" s="101">
        <f t="shared" si="85"/>
        <v>0</v>
      </c>
      <c r="BU324" s="101">
        <f t="shared" si="85"/>
        <v>0</v>
      </c>
      <c r="BV324" s="101">
        <f t="shared" si="85"/>
        <v>0</v>
      </c>
      <c r="BW324" s="101">
        <f t="shared" si="84"/>
        <v>0</v>
      </c>
      <c r="BX324" s="101">
        <f t="shared" si="84"/>
        <v>0</v>
      </c>
      <c r="BY324" s="101">
        <f t="shared" si="84"/>
        <v>0</v>
      </c>
      <c r="BZ324" s="101">
        <f t="shared" si="83"/>
        <v>0</v>
      </c>
      <c r="CA324" s="101">
        <f t="shared" si="83"/>
        <v>0</v>
      </c>
      <c r="CB324" s="100">
        <f t="shared" si="83"/>
        <v>0</v>
      </c>
      <c r="CC324" s="101">
        <f t="shared" si="83"/>
        <v>0</v>
      </c>
      <c r="CD324" s="102">
        <f t="shared" si="82"/>
        <v>0</v>
      </c>
      <c r="CE324" s="100">
        <f t="shared" si="82"/>
        <v>0</v>
      </c>
      <c r="CF324" s="100">
        <f t="shared" si="82"/>
        <v>0</v>
      </c>
      <c r="CG324" s="100">
        <f t="shared" si="82"/>
        <v>0</v>
      </c>
      <c r="CH324" s="100">
        <f t="shared" si="82"/>
        <v>0</v>
      </c>
      <c r="CI324" s="100">
        <f t="shared" si="82"/>
        <v>0</v>
      </c>
      <c r="CJ324" s="103">
        <f t="shared" si="81"/>
        <v>0</v>
      </c>
      <c r="CK324" s="101">
        <f t="shared" si="81"/>
        <v>0</v>
      </c>
      <c r="CL324" s="103">
        <f t="shared" si="81"/>
        <v>0</v>
      </c>
      <c r="CM324" s="101" t="e">
        <f t="shared" si="80"/>
        <v>#DIV/0!</v>
      </c>
    </row>
    <row r="325" spans="2:91" ht="18" x14ac:dyDescent="0.35">
      <c r="B325" s="94"/>
      <c r="C325" s="97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70"/>
        <v>12</v>
      </c>
      <c r="AY325" s="100"/>
      <c r="AZ325" s="101"/>
      <c r="BA325" s="102">
        <f t="shared" si="71"/>
        <v>0</v>
      </c>
      <c r="BB325" s="100" t="e">
        <f t="shared" si="72"/>
        <v>#DIV/0!</v>
      </c>
      <c r="BC325" s="100">
        <f t="shared" si="73"/>
        <v>0</v>
      </c>
      <c r="BD325" s="100" t="e">
        <f t="shared" si="74"/>
        <v>#DIV/0!</v>
      </c>
      <c r="BE325" s="100">
        <f t="shared" si="75"/>
        <v>0</v>
      </c>
      <c r="BF325" s="100" t="e">
        <f t="shared" si="76"/>
        <v>#DIV/0!</v>
      </c>
      <c r="BG325" s="103" t="e">
        <f>+VLOOKUP(J325,'Código Barras'!$C$3:$D$1694,1,0)</f>
        <v>#N/A</v>
      </c>
      <c r="BH325" s="101" t="e">
        <f t="shared" si="77"/>
        <v>#DIV/0!</v>
      </c>
      <c r="BI325" s="103" t="e">
        <f>+VLOOKUP(L325,'Código Barras'!$C$3:$D$1694,1,0)</f>
        <v>#N/A</v>
      </c>
      <c r="BJ325" s="101" t="e">
        <f t="shared" si="78"/>
        <v>#DIV/0!</v>
      </c>
      <c r="BK325" s="104" t="str">
        <f>IF(N325&lt;&gt;"",VLOOKUP(N325,Distribuidoras!$B$3:$B$30,1,0),"")</f>
        <v/>
      </c>
      <c r="BL325" s="104" t="e">
        <f>+VLOOKUP(O325,'Cod. Único Territorial'!$D$3:$D$348,1,0)</f>
        <v>#N/A</v>
      </c>
      <c r="BM325" s="104" t="e">
        <f>+VLOOKUP(P325,'Cod. Único Territorial'!$B$3:$B$348,1,0)</f>
        <v>#N/A</v>
      </c>
      <c r="BN325" s="104" t="e">
        <f>+VLOOKUP(Q325,'Sector Económico'!$B$3:$B$30,1,0)</f>
        <v>#N/A</v>
      </c>
      <c r="BO325" s="104" t="e">
        <f>+VLOOKUP(R325,'Sector Económico'!$C$3:$C$30,1,0)</f>
        <v>#N/A</v>
      </c>
      <c r="BP325" s="103">
        <f t="shared" si="79"/>
        <v>0</v>
      </c>
      <c r="BQ325" s="103">
        <f t="shared" si="79"/>
        <v>0</v>
      </c>
      <c r="BR325" s="103">
        <f t="shared" si="79"/>
        <v>0</v>
      </c>
      <c r="BS325" s="103">
        <f t="shared" si="79"/>
        <v>0</v>
      </c>
      <c r="BT325" s="101">
        <f t="shared" si="85"/>
        <v>0</v>
      </c>
      <c r="BU325" s="101">
        <f t="shared" si="85"/>
        <v>0</v>
      </c>
      <c r="BV325" s="101">
        <f t="shared" si="85"/>
        <v>0</v>
      </c>
      <c r="BW325" s="101">
        <f t="shared" si="84"/>
        <v>0</v>
      </c>
      <c r="BX325" s="101">
        <f t="shared" si="84"/>
        <v>0</v>
      </c>
      <c r="BY325" s="101">
        <f t="shared" si="84"/>
        <v>0</v>
      </c>
      <c r="BZ325" s="101">
        <f t="shared" si="83"/>
        <v>0</v>
      </c>
      <c r="CA325" s="101">
        <f t="shared" si="83"/>
        <v>0</v>
      </c>
      <c r="CB325" s="100">
        <f t="shared" si="83"/>
        <v>0</v>
      </c>
      <c r="CC325" s="101">
        <f t="shared" si="83"/>
        <v>0</v>
      </c>
      <c r="CD325" s="102">
        <f t="shared" si="82"/>
        <v>0</v>
      </c>
      <c r="CE325" s="100">
        <f t="shared" si="82"/>
        <v>0</v>
      </c>
      <c r="CF325" s="100">
        <f t="shared" si="82"/>
        <v>0</v>
      </c>
      <c r="CG325" s="100">
        <f t="shared" si="82"/>
        <v>0</v>
      </c>
      <c r="CH325" s="100">
        <f t="shared" si="82"/>
        <v>0</v>
      </c>
      <c r="CI325" s="100">
        <f t="shared" si="82"/>
        <v>0</v>
      </c>
      <c r="CJ325" s="103">
        <f t="shared" si="81"/>
        <v>0</v>
      </c>
      <c r="CK325" s="101">
        <f t="shared" si="81"/>
        <v>0</v>
      </c>
      <c r="CL325" s="103">
        <f t="shared" si="81"/>
        <v>0</v>
      </c>
      <c r="CM325" s="101" t="e">
        <f t="shared" si="80"/>
        <v>#DIV/0!</v>
      </c>
    </row>
    <row r="326" spans="2:91" ht="18" x14ac:dyDescent="0.35">
      <c r="B326" s="94"/>
      <c r="C326" s="97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70"/>
        <v>12</v>
      </c>
      <c r="AY326" s="100"/>
      <c r="AZ326" s="101"/>
      <c r="BA326" s="102">
        <f t="shared" si="71"/>
        <v>0</v>
      </c>
      <c r="BB326" s="100" t="e">
        <f t="shared" si="72"/>
        <v>#DIV/0!</v>
      </c>
      <c r="BC326" s="100">
        <f t="shared" si="73"/>
        <v>0</v>
      </c>
      <c r="BD326" s="100" t="e">
        <f t="shared" si="74"/>
        <v>#DIV/0!</v>
      </c>
      <c r="BE326" s="100">
        <f t="shared" si="75"/>
        <v>0</v>
      </c>
      <c r="BF326" s="100" t="e">
        <f t="shared" si="76"/>
        <v>#DIV/0!</v>
      </c>
      <c r="BG326" s="103" t="e">
        <f>+VLOOKUP(J326,'Código Barras'!$C$3:$D$1694,1,0)</f>
        <v>#N/A</v>
      </c>
      <c r="BH326" s="101" t="e">
        <f t="shared" si="77"/>
        <v>#DIV/0!</v>
      </c>
      <c r="BI326" s="103" t="e">
        <f>+VLOOKUP(L326,'Código Barras'!$C$3:$D$1694,1,0)</f>
        <v>#N/A</v>
      </c>
      <c r="BJ326" s="101" t="e">
        <f t="shared" si="78"/>
        <v>#DIV/0!</v>
      </c>
      <c r="BK326" s="104" t="str">
        <f>IF(N326&lt;&gt;"",VLOOKUP(N326,Distribuidoras!$B$3:$B$30,1,0),"")</f>
        <v/>
      </c>
      <c r="BL326" s="104" t="e">
        <f>+VLOOKUP(O326,'Cod. Único Territorial'!$D$3:$D$348,1,0)</f>
        <v>#N/A</v>
      </c>
      <c r="BM326" s="104" t="e">
        <f>+VLOOKUP(P326,'Cod. Único Territorial'!$B$3:$B$348,1,0)</f>
        <v>#N/A</v>
      </c>
      <c r="BN326" s="104" t="e">
        <f>+VLOOKUP(Q326,'Sector Económico'!$B$3:$B$30,1,0)</f>
        <v>#N/A</v>
      </c>
      <c r="BO326" s="104" t="e">
        <f>+VLOOKUP(R326,'Sector Económico'!$C$3:$C$30,1,0)</f>
        <v>#N/A</v>
      </c>
      <c r="BP326" s="103">
        <f t="shared" si="79"/>
        <v>0</v>
      </c>
      <c r="BQ326" s="103">
        <f t="shared" si="79"/>
        <v>0</v>
      </c>
      <c r="BR326" s="103">
        <f t="shared" si="79"/>
        <v>0</v>
      </c>
      <c r="BS326" s="103">
        <f t="shared" si="79"/>
        <v>0</v>
      </c>
      <c r="BT326" s="101">
        <f t="shared" si="85"/>
        <v>0</v>
      </c>
      <c r="BU326" s="101">
        <f t="shared" si="85"/>
        <v>0</v>
      </c>
      <c r="BV326" s="101">
        <f t="shared" si="85"/>
        <v>0</v>
      </c>
      <c r="BW326" s="101">
        <f t="shared" si="84"/>
        <v>0</v>
      </c>
      <c r="BX326" s="101">
        <f t="shared" si="84"/>
        <v>0</v>
      </c>
      <c r="BY326" s="101">
        <f t="shared" si="84"/>
        <v>0</v>
      </c>
      <c r="BZ326" s="101">
        <f t="shared" si="83"/>
        <v>0</v>
      </c>
      <c r="CA326" s="101">
        <f t="shared" si="83"/>
        <v>0</v>
      </c>
      <c r="CB326" s="100">
        <f t="shared" si="83"/>
        <v>0</v>
      </c>
      <c r="CC326" s="101">
        <f t="shared" si="83"/>
        <v>0</v>
      </c>
      <c r="CD326" s="102">
        <f t="shared" si="82"/>
        <v>0</v>
      </c>
      <c r="CE326" s="100">
        <f t="shared" si="82"/>
        <v>0</v>
      </c>
      <c r="CF326" s="100">
        <f t="shared" si="82"/>
        <v>0</v>
      </c>
      <c r="CG326" s="100">
        <f t="shared" si="82"/>
        <v>0</v>
      </c>
      <c r="CH326" s="100">
        <f t="shared" si="82"/>
        <v>0</v>
      </c>
      <c r="CI326" s="100">
        <f t="shared" si="82"/>
        <v>0</v>
      </c>
      <c r="CJ326" s="103">
        <f t="shared" si="81"/>
        <v>0</v>
      </c>
      <c r="CK326" s="101">
        <f t="shared" si="81"/>
        <v>0</v>
      </c>
      <c r="CL326" s="103">
        <f t="shared" si="81"/>
        <v>0</v>
      </c>
      <c r="CM326" s="101" t="e">
        <f t="shared" si="80"/>
        <v>#DIV/0!</v>
      </c>
    </row>
    <row r="327" spans="2:91" ht="18" x14ac:dyDescent="0.35">
      <c r="B327" s="94"/>
      <c r="C327" s="97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70"/>
        <v>12</v>
      </c>
      <c r="AY327" s="100"/>
      <c r="AZ327" s="101"/>
      <c r="BA327" s="102">
        <f t="shared" si="71"/>
        <v>0</v>
      </c>
      <c r="BB327" s="100" t="e">
        <f t="shared" si="72"/>
        <v>#DIV/0!</v>
      </c>
      <c r="BC327" s="100">
        <f t="shared" si="73"/>
        <v>0</v>
      </c>
      <c r="BD327" s="100" t="e">
        <f t="shared" si="74"/>
        <v>#DIV/0!</v>
      </c>
      <c r="BE327" s="100">
        <f t="shared" si="75"/>
        <v>0</v>
      </c>
      <c r="BF327" s="100" t="e">
        <f t="shared" si="76"/>
        <v>#DIV/0!</v>
      </c>
      <c r="BG327" s="103" t="e">
        <f>+VLOOKUP(J327,'Código Barras'!$C$3:$D$1694,1,0)</f>
        <v>#N/A</v>
      </c>
      <c r="BH327" s="101" t="e">
        <f t="shared" si="77"/>
        <v>#DIV/0!</v>
      </c>
      <c r="BI327" s="103" t="e">
        <f>+VLOOKUP(L327,'Código Barras'!$C$3:$D$1694,1,0)</f>
        <v>#N/A</v>
      </c>
      <c r="BJ327" s="101" t="e">
        <f t="shared" si="78"/>
        <v>#DIV/0!</v>
      </c>
      <c r="BK327" s="104" t="str">
        <f>IF(N327&lt;&gt;"",VLOOKUP(N327,Distribuidoras!$B$3:$B$30,1,0),"")</f>
        <v/>
      </c>
      <c r="BL327" s="104" t="e">
        <f>+VLOOKUP(O327,'Cod. Único Territorial'!$D$3:$D$348,1,0)</f>
        <v>#N/A</v>
      </c>
      <c r="BM327" s="104" t="e">
        <f>+VLOOKUP(P327,'Cod. Único Territorial'!$B$3:$B$348,1,0)</f>
        <v>#N/A</v>
      </c>
      <c r="BN327" s="104" t="e">
        <f>+VLOOKUP(Q327,'Sector Económico'!$B$3:$B$30,1,0)</f>
        <v>#N/A</v>
      </c>
      <c r="BO327" s="104" t="e">
        <f>+VLOOKUP(R327,'Sector Económico'!$C$3:$C$30,1,0)</f>
        <v>#N/A</v>
      </c>
      <c r="BP327" s="103">
        <f t="shared" si="79"/>
        <v>0</v>
      </c>
      <c r="BQ327" s="103">
        <f t="shared" si="79"/>
        <v>0</v>
      </c>
      <c r="BR327" s="103">
        <f t="shared" si="79"/>
        <v>0</v>
      </c>
      <c r="BS327" s="103">
        <f t="shared" si="79"/>
        <v>0</v>
      </c>
      <c r="BT327" s="101">
        <f t="shared" si="85"/>
        <v>0</v>
      </c>
      <c r="BU327" s="101">
        <f t="shared" si="85"/>
        <v>0</v>
      </c>
      <c r="BV327" s="101">
        <f t="shared" si="85"/>
        <v>0</v>
      </c>
      <c r="BW327" s="101">
        <f t="shared" si="84"/>
        <v>0</v>
      </c>
      <c r="BX327" s="101">
        <f t="shared" si="84"/>
        <v>0</v>
      </c>
      <c r="BY327" s="101">
        <f t="shared" si="84"/>
        <v>0</v>
      </c>
      <c r="BZ327" s="101">
        <f t="shared" si="83"/>
        <v>0</v>
      </c>
      <c r="CA327" s="101">
        <f t="shared" si="83"/>
        <v>0</v>
      </c>
      <c r="CB327" s="100">
        <f t="shared" si="83"/>
        <v>0</v>
      </c>
      <c r="CC327" s="101">
        <f t="shared" si="83"/>
        <v>0</v>
      </c>
      <c r="CD327" s="102">
        <f t="shared" si="82"/>
        <v>0</v>
      </c>
      <c r="CE327" s="100">
        <f t="shared" si="82"/>
        <v>0</v>
      </c>
      <c r="CF327" s="100">
        <f t="shared" si="82"/>
        <v>0</v>
      </c>
      <c r="CG327" s="100">
        <f t="shared" si="82"/>
        <v>0</v>
      </c>
      <c r="CH327" s="100">
        <f t="shared" si="82"/>
        <v>0</v>
      </c>
      <c r="CI327" s="100">
        <f t="shared" si="82"/>
        <v>0</v>
      </c>
      <c r="CJ327" s="103">
        <f t="shared" si="81"/>
        <v>0</v>
      </c>
      <c r="CK327" s="101">
        <f t="shared" si="81"/>
        <v>0</v>
      </c>
      <c r="CL327" s="103">
        <f t="shared" si="81"/>
        <v>0</v>
      </c>
      <c r="CM327" s="101" t="e">
        <f t="shared" si="80"/>
        <v>#DIV/0!</v>
      </c>
    </row>
    <row r="328" spans="2:91" ht="18" x14ac:dyDescent="0.35">
      <c r="B328" s="94"/>
      <c r="C328" s="97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70"/>
        <v>12</v>
      </c>
      <c r="AY328" s="100"/>
      <c r="AZ328" s="101"/>
      <c r="BA328" s="102">
        <f t="shared" si="71"/>
        <v>0</v>
      </c>
      <c r="BB328" s="100" t="e">
        <f t="shared" si="72"/>
        <v>#DIV/0!</v>
      </c>
      <c r="BC328" s="100">
        <f t="shared" si="73"/>
        <v>0</v>
      </c>
      <c r="BD328" s="100" t="e">
        <f t="shared" si="74"/>
        <v>#DIV/0!</v>
      </c>
      <c r="BE328" s="100">
        <f t="shared" si="75"/>
        <v>0</v>
      </c>
      <c r="BF328" s="100" t="e">
        <f t="shared" si="76"/>
        <v>#DIV/0!</v>
      </c>
      <c r="BG328" s="103" t="e">
        <f>+VLOOKUP(J328,'Código Barras'!$C$3:$D$1694,1,0)</f>
        <v>#N/A</v>
      </c>
      <c r="BH328" s="101" t="e">
        <f t="shared" si="77"/>
        <v>#DIV/0!</v>
      </c>
      <c r="BI328" s="103" t="e">
        <f>+VLOOKUP(L328,'Código Barras'!$C$3:$D$1694,1,0)</f>
        <v>#N/A</v>
      </c>
      <c r="BJ328" s="101" t="e">
        <f t="shared" si="78"/>
        <v>#DIV/0!</v>
      </c>
      <c r="BK328" s="104" t="str">
        <f>IF(N328&lt;&gt;"",VLOOKUP(N328,Distribuidoras!$B$3:$B$30,1,0),"")</f>
        <v/>
      </c>
      <c r="BL328" s="104" t="e">
        <f>+VLOOKUP(O328,'Cod. Único Territorial'!$D$3:$D$348,1,0)</f>
        <v>#N/A</v>
      </c>
      <c r="BM328" s="104" t="e">
        <f>+VLOOKUP(P328,'Cod. Único Territorial'!$B$3:$B$348,1,0)</f>
        <v>#N/A</v>
      </c>
      <c r="BN328" s="104" t="e">
        <f>+VLOOKUP(Q328,'Sector Económico'!$B$3:$B$30,1,0)</f>
        <v>#N/A</v>
      </c>
      <c r="BO328" s="104" t="e">
        <f>+VLOOKUP(R328,'Sector Económico'!$C$3:$C$30,1,0)</f>
        <v>#N/A</v>
      </c>
      <c r="BP328" s="103">
        <f t="shared" si="79"/>
        <v>0</v>
      </c>
      <c r="BQ328" s="103">
        <f t="shared" si="79"/>
        <v>0</v>
      </c>
      <c r="BR328" s="103">
        <f t="shared" si="79"/>
        <v>0</v>
      </c>
      <c r="BS328" s="103">
        <f t="shared" si="79"/>
        <v>0</v>
      </c>
      <c r="BT328" s="101">
        <f t="shared" si="85"/>
        <v>0</v>
      </c>
      <c r="BU328" s="101">
        <f t="shared" si="85"/>
        <v>0</v>
      </c>
      <c r="BV328" s="101">
        <f t="shared" si="85"/>
        <v>0</v>
      </c>
      <c r="BW328" s="101">
        <f t="shared" si="84"/>
        <v>0</v>
      </c>
      <c r="BX328" s="101">
        <f t="shared" si="84"/>
        <v>0</v>
      </c>
      <c r="BY328" s="101">
        <f t="shared" si="84"/>
        <v>0</v>
      </c>
      <c r="BZ328" s="101">
        <f t="shared" si="83"/>
        <v>0</v>
      </c>
      <c r="CA328" s="101">
        <f t="shared" si="83"/>
        <v>0</v>
      </c>
      <c r="CB328" s="100">
        <f t="shared" si="83"/>
        <v>0</v>
      </c>
      <c r="CC328" s="101">
        <f t="shared" si="83"/>
        <v>0</v>
      </c>
      <c r="CD328" s="102">
        <f t="shared" si="82"/>
        <v>0</v>
      </c>
      <c r="CE328" s="100">
        <f t="shared" si="82"/>
        <v>0</v>
      </c>
      <c r="CF328" s="100">
        <f t="shared" si="82"/>
        <v>0</v>
      </c>
      <c r="CG328" s="100">
        <f t="shared" si="82"/>
        <v>0</v>
      </c>
      <c r="CH328" s="100">
        <f t="shared" si="82"/>
        <v>0</v>
      </c>
      <c r="CI328" s="100">
        <f t="shared" si="82"/>
        <v>0</v>
      </c>
      <c r="CJ328" s="103">
        <f t="shared" si="81"/>
        <v>0</v>
      </c>
      <c r="CK328" s="101">
        <f t="shared" si="81"/>
        <v>0</v>
      </c>
      <c r="CL328" s="103">
        <f t="shared" si="81"/>
        <v>0</v>
      </c>
      <c r="CM328" s="101" t="e">
        <f t="shared" si="80"/>
        <v>#DIV/0!</v>
      </c>
    </row>
    <row r="329" spans="2:91" ht="18" x14ac:dyDescent="0.35">
      <c r="B329" s="94"/>
      <c r="C329" s="97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70"/>
        <v>12</v>
      </c>
      <c r="AY329" s="100"/>
      <c r="AZ329" s="101"/>
      <c r="BA329" s="102">
        <f t="shared" si="71"/>
        <v>0</v>
      </c>
      <c r="BB329" s="100" t="e">
        <f t="shared" si="72"/>
        <v>#DIV/0!</v>
      </c>
      <c r="BC329" s="100">
        <f t="shared" si="73"/>
        <v>0</v>
      </c>
      <c r="BD329" s="100" t="e">
        <f t="shared" si="74"/>
        <v>#DIV/0!</v>
      </c>
      <c r="BE329" s="100">
        <f t="shared" si="75"/>
        <v>0</v>
      </c>
      <c r="BF329" s="100" t="e">
        <f t="shared" si="76"/>
        <v>#DIV/0!</v>
      </c>
      <c r="BG329" s="103" t="e">
        <f>+VLOOKUP(J329,'Código Barras'!$C$3:$D$1694,1,0)</f>
        <v>#N/A</v>
      </c>
      <c r="BH329" s="101" t="e">
        <f t="shared" si="77"/>
        <v>#DIV/0!</v>
      </c>
      <c r="BI329" s="103" t="e">
        <f>+VLOOKUP(L329,'Código Barras'!$C$3:$D$1694,1,0)</f>
        <v>#N/A</v>
      </c>
      <c r="BJ329" s="101" t="e">
        <f t="shared" si="78"/>
        <v>#DIV/0!</v>
      </c>
      <c r="BK329" s="104" t="str">
        <f>IF(N329&lt;&gt;"",VLOOKUP(N329,Distribuidoras!$B$3:$B$30,1,0),"")</f>
        <v/>
      </c>
      <c r="BL329" s="104" t="e">
        <f>+VLOOKUP(O329,'Cod. Único Territorial'!$D$3:$D$348,1,0)</f>
        <v>#N/A</v>
      </c>
      <c r="BM329" s="104" t="e">
        <f>+VLOOKUP(P329,'Cod. Único Territorial'!$B$3:$B$348,1,0)</f>
        <v>#N/A</v>
      </c>
      <c r="BN329" s="104" t="e">
        <f>+VLOOKUP(Q329,'Sector Económico'!$B$3:$B$30,1,0)</f>
        <v>#N/A</v>
      </c>
      <c r="BO329" s="104" t="e">
        <f>+VLOOKUP(R329,'Sector Económico'!$C$3:$C$30,1,0)</f>
        <v>#N/A</v>
      </c>
      <c r="BP329" s="103">
        <f t="shared" si="79"/>
        <v>0</v>
      </c>
      <c r="BQ329" s="103">
        <f t="shared" si="79"/>
        <v>0</v>
      </c>
      <c r="BR329" s="103">
        <f t="shared" si="79"/>
        <v>0</v>
      </c>
      <c r="BS329" s="103">
        <f t="shared" si="79"/>
        <v>0</v>
      </c>
      <c r="BT329" s="101">
        <f t="shared" si="85"/>
        <v>0</v>
      </c>
      <c r="BU329" s="101">
        <f t="shared" si="85"/>
        <v>0</v>
      </c>
      <c r="BV329" s="101">
        <f t="shared" si="85"/>
        <v>0</v>
      </c>
      <c r="BW329" s="101">
        <f t="shared" si="84"/>
        <v>0</v>
      </c>
      <c r="BX329" s="101">
        <f t="shared" si="84"/>
        <v>0</v>
      </c>
      <c r="BY329" s="101">
        <f t="shared" si="84"/>
        <v>0</v>
      </c>
      <c r="BZ329" s="101">
        <f t="shared" si="83"/>
        <v>0</v>
      </c>
      <c r="CA329" s="101">
        <f t="shared" si="83"/>
        <v>0</v>
      </c>
      <c r="CB329" s="100">
        <f t="shared" si="83"/>
        <v>0</v>
      </c>
      <c r="CC329" s="101">
        <f t="shared" si="83"/>
        <v>0</v>
      </c>
      <c r="CD329" s="102">
        <f t="shared" si="82"/>
        <v>0</v>
      </c>
      <c r="CE329" s="100">
        <f t="shared" si="82"/>
        <v>0</v>
      </c>
      <c r="CF329" s="100">
        <f t="shared" si="82"/>
        <v>0</v>
      </c>
      <c r="CG329" s="100">
        <f t="shared" si="82"/>
        <v>0</v>
      </c>
      <c r="CH329" s="100">
        <f t="shared" si="82"/>
        <v>0</v>
      </c>
      <c r="CI329" s="100">
        <f t="shared" si="82"/>
        <v>0</v>
      </c>
      <c r="CJ329" s="103">
        <f t="shared" si="81"/>
        <v>0</v>
      </c>
      <c r="CK329" s="101">
        <f t="shared" si="81"/>
        <v>0</v>
      </c>
      <c r="CL329" s="103">
        <f t="shared" si="81"/>
        <v>0</v>
      </c>
      <c r="CM329" s="101" t="e">
        <f t="shared" si="80"/>
        <v>#DIV/0!</v>
      </c>
    </row>
    <row r="330" spans="2:91" ht="18" x14ac:dyDescent="0.35">
      <c r="B330" s="94"/>
      <c r="C330" s="97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70"/>
        <v>12</v>
      </c>
      <c r="AY330" s="100"/>
      <c r="AZ330" s="101"/>
      <c r="BA330" s="102">
        <f t="shared" si="71"/>
        <v>0</v>
      </c>
      <c r="BB330" s="100" t="e">
        <f t="shared" si="72"/>
        <v>#DIV/0!</v>
      </c>
      <c r="BC330" s="100">
        <f t="shared" si="73"/>
        <v>0</v>
      </c>
      <c r="BD330" s="100" t="e">
        <f t="shared" si="74"/>
        <v>#DIV/0!</v>
      </c>
      <c r="BE330" s="100">
        <f t="shared" si="75"/>
        <v>0</v>
      </c>
      <c r="BF330" s="100" t="e">
        <f t="shared" si="76"/>
        <v>#DIV/0!</v>
      </c>
      <c r="BG330" s="103" t="e">
        <f>+VLOOKUP(J330,'Código Barras'!$C$3:$D$1694,1,0)</f>
        <v>#N/A</v>
      </c>
      <c r="BH330" s="101" t="e">
        <f t="shared" si="77"/>
        <v>#DIV/0!</v>
      </c>
      <c r="BI330" s="103" t="e">
        <f>+VLOOKUP(L330,'Código Barras'!$C$3:$D$1694,1,0)</f>
        <v>#N/A</v>
      </c>
      <c r="BJ330" s="101" t="e">
        <f t="shared" si="78"/>
        <v>#DIV/0!</v>
      </c>
      <c r="BK330" s="104" t="str">
        <f>IF(N330&lt;&gt;"",VLOOKUP(N330,Distribuidoras!$B$3:$B$30,1,0),"")</f>
        <v/>
      </c>
      <c r="BL330" s="104" t="e">
        <f>+VLOOKUP(O330,'Cod. Único Territorial'!$D$3:$D$348,1,0)</f>
        <v>#N/A</v>
      </c>
      <c r="BM330" s="104" t="e">
        <f>+VLOOKUP(P330,'Cod. Único Territorial'!$B$3:$B$348,1,0)</f>
        <v>#N/A</v>
      </c>
      <c r="BN330" s="104" t="e">
        <f>+VLOOKUP(Q330,'Sector Económico'!$B$3:$B$30,1,0)</f>
        <v>#N/A</v>
      </c>
      <c r="BO330" s="104" t="e">
        <f>+VLOOKUP(R330,'Sector Económico'!$C$3:$C$30,1,0)</f>
        <v>#N/A</v>
      </c>
      <c r="BP330" s="103">
        <f t="shared" si="79"/>
        <v>0</v>
      </c>
      <c r="BQ330" s="103">
        <f t="shared" si="79"/>
        <v>0</v>
      </c>
      <c r="BR330" s="103">
        <f t="shared" si="79"/>
        <v>0</v>
      </c>
      <c r="BS330" s="103">
        <f t="shared" ref="BS330:BS379" si="86">+V330</f>
        <v>0</v>
      </c>
      <c r="BT330" s="101">
        <f t="shared" si="85"/>
        <v>0</v>
      </c>
      <c r="BU330" s="101">
        <f t="shared" si="85"/>
        <v>0</v>
      </c>
      <c r="BV330" s="101">
        <f t="shared" si="85"/>
        <v>0</v>
      </c>
      <c r="BW330" s="101">
        <f t="shared" si="84"/>
        <v>0</v>
      </c>
      <c r="BX330" s="101">
        <f t="shared" si="84"/>
        <v>0</v>
      </c>
      <c r="BY330" s="101">
        <f t="shared" si="84"/>
        <v>0</v>
      </c>
      <c r="BZ330" s="101">
        <f t="shared" si="83"/>
        <v>0</v>
      </c>
      <c r="CA330" s="101">
        <f t="shared" si="83"/>
        <v>0</v>
      </c>
      <c r="CB330" s="100">
        <f t="shared" si="83"/>
        <v>0</v>
      </c>
      <c r="CC330" s="101">
        <f t="shared" si="83"/>
        <v>0</v>
      </c>
      <c r="CD330" s="102">
        <f t="shared" si="82"/>
        <v>0</v>
      </c>
      <c r="CE330" s="100">
        <f t="shared" si="82"/>
        <v>0</v>
      </c>
      <c r="CF330" s="100">
        <f t="shared" si="82"/>
        <v>0</v>
      </c>
      <c r="CG330" s="100">
        <f t="shared" si="82"/>
        <v>0</v>
      </c>
      <c r="CH330" s="100">
        <f t="shared" si="82"/>
        <v>0</v>
      </c>
      <c r="CI330" s="100">
        <f t="shared" si="82"/>
        <v>0</v>
      </c>
      <c r="CJ330" s="103">
        <f t="shared" si="81"/>
        <v>0</v>
      </c>
      <c r="CK330" s="101">
        <f t="shared" si="81"/>
        <v>0</v>
      </c>
      <c r="CL330" s="103">
        <f t="shared" si="81"/>
        <v>0</v>
      </c>
      <c r="CM330" s="101" t="e">
        <f t="shared" si="80"/>
        <v>#DIV/0!</v>
      </c>
    </row>
    <row r="331" spans="2:91" ht="18" x14ac:dyDescent="0.35">
      <c r="B331" s="94"/>
      <c r="C331" s="97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87">SUMPRODUCT(--(ISERROR(AY331:CM331)))</f>
        <v>12</v>
      </c>
      <c r="AY331" s="100"/>
      <c r="AZ331" s="101"/>
      <c r="BA331" s="102">
        <f t="shared" ref="BA331:BA379" si="88">+D331</f>
        <v>0</v>
      </c>
      <c r="BB331" s="100" t="e">
        <f t="shared" ref="BB331:BB379" si="89">IF(ISTEXT(E331),E331,1/0)</f>
        <v>#DIV/0!</v>
      </c>
      <c r="BC331" s="100">
        <f t="shared" ref="BC331:BC379" si="90">+F331</f>
        <v>0</v>
      </c>
      <c r="BD331" s="100" t="e">
        <f t="shared" ref="BD331:BD379" si="91">IF(ISTEXT(G331),G331,1/0)</f>
        <v>#DIV/0!</v>
      </c>
      <c r="BE331" s="100">
        <f t="shared" ref="BE331:BE379" si="92">+H331</f>
        <v>0</v>
      </c>
      <c r="BF331" s="100" t="e">
        <f t="shared" ref="BF331:BF379" si="93">IF(ISTEXT(I331),I331,1/0)</f>
        <v>#DIV/0!</v>
      </c>
      <c r="BG331" s="103" t="e">
        <f>+VLOOKUP(J331,'Código Barras'!$C$3:$D$1694,1,0)</f>
        <v>#N/A</v>
      </c>
      <c r="BH331" s="101" t="e">
        <f t="shared" ref="BH331:BH379" si="94">IF(ISNUMBER(K331),K331,1/0)</f>
        <v>#DIV/0!</v>
      </c>
      <c r="BI331" s="103" t="e">
        <f>+VLOOKUP(L331,'Código Barras'!$C$3:$D$1694,1,0)</f>
        <v>#N/A</v>
      </c>
      <c r="BJ331" s="101" t="e">
        <f t="shared" ref="BJ331:BJ379" si="95">IF(ISNUMBER(M331),M331,1/0)</f>
        <v>#DIV/0!</v>
      </c>
      <c r="BK331" s="104" t="str">
        <f>IF(N331&lt;&gt;"",VLOOKUP(N331,Distribuidoras!$B$3:$B$30,1,0),"")</f>
        <v/>
      </c>
      <c r="BL331" s="104" t="e">
        <f>+VLOOKUP(O331,'Cod. Único Territorial'!$D$3:$D$348,1,0)</f>
        <v>#N/A</v>
      </c>
      <c r="BM331" s="104" t="e">
        <f>+VLOOKUP(P331,'Cod. Único Territorial'!$B$3:$B$348,1,0)</f>
        <v>#N/A</v>
      </c>
      <c r="BN331" s="104" t="e">
        <f>+VLOOKUP(Q331,'Sector Económico'!$B$3:$B$30,1,0)</f>
        <v>#N/A</v>
      </c>
      <c r="BO331" s="104" t="e">
        <f>+VLOOKUP(R331,'Sector Económico'!$C$3:$C$30,1,0)</f>
        <v>#N/A</v>
      </c>
      <c r="BP331" s="103">
        <f t="shared" ref="BP331:BR379" si="96">+S331</f>
        <v>0</v>
      </c>
      <c r="BQ331" s="103">
        <f t="shared" si="96"/>
        <v>0</v>
      </c>
      <c r="BR331" s="103">
        <f t="shared" si="96"/>
        <v>0</v>
      </c>
      <c r="BS331" s="103">
        <f t="shared" si="86"/>
        <v>0</v>
      </c>
      <c r="BT331" s="101">
        <f t="shared" si="85"/>
        <v>0</v>
      </c>
      <c r="BU331" s="101">
        <f t="shared" si="85"/>
        <v>0</v>
      </c>
      <c r="BV331" s="101">
        <f t="shared" si="85"/>
        <v>0</v>
      </c>
      <c r="BW331" s="101">
        <f t="shared" si="84"/>
        <v>0</v>
      </c>
      <c r="BX331" s="101">
        <f t="shared" si="84"/>
        <v>0</v>
      </c>
      <c r="BY331" s="101">
        <f t="shared" si="84"/>
        <v>0</v>
      </c>
      <c r="BZ331" s="101">
        <f t="shared" si="83"/>
        <v>0</v>
      </c>
      <c r="CA331" s="101">
        <f t="shared" si="83"/>
        <v>0</v>
      </c>
      <c r="CB331" s="100">
        <f t="shared" si="83"/>
        <v>0</v>
      </c>
      <c r="CC331" s="101">
        <f t="shared" si="83"/>
        <v>0</v>
      </c>
      <c r="CD331" s="102">
        <f t="shared" si="82"/>
        <v>0</v>
      </c>
      <c r="CE331" s="100">
        <f t="shared" si="82"/>
        <v>0</v>
      </c>
      <c r="CF331" s="100">
        <f t="shared" si="82"/>
        <v>0</v>
      </c>
      <c r="CG331" s="100">
        <f t="shared" si="82"/>
        <v>0</v>
      </c>
      <c r="CH331" s="100">
        <f t="shared" si="82"/>
        <v>0</v>
      </c>
      <c r="CI331" s="100">
        <f t="shared" si="82"/>
        <v>0</v>
      </c>
      <c r="CJ331" s="103">
        <f t="shared" si="81"/>
        <v>0</v>
      </c>
      <c r="CK331" s="101">
        <f t="shared" si="81"/>
        <v>0</v>
      </c>
      <c r="CL331" s="103">
        <f t="shared" si="81"/>
        <v>0</v>
      </c>
      <c r="CM331" s="101" t="e">
        <f t="shared" ref="CM331:CM379" si="97">IF(ISNUMBER(AP331),AP331,1/0)</f>
        <v>#DIV/0!</v>
      </c>
    </row>
    <row r="332" spans="2:91" ht="18" x14ac:dyDescent="0.35">
      <c r="B332" s="94"/>
      <c r="C332" s="97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87"/>
        <v>12</v>
      </c>
      <c r="AY332" s="100"/>
      <c r="AZ332" s="101"/>
      <c r="BA332" s="102">
        <f t="shared" si="88"/>
        <v>0</v>
      </c>
      <c r="BB332" s="100" t="e">
        <f t="shared" si="89"/>
        <v>#DIV/0!</v>
      </c>
      <c r="BC332" s="100">
        <f t="shared" si="90"/>
        <v>0</v>
      </c>
      <c r="BD332" s="100" t="e">
        <f t="shared" si="91"/>
        <v>#DIV/0!</v>
      </c>
      <c r="BE332" s="100">
        <f t="shared" si="92"/>
        <v>0</v>
      </c>
      <c r="BF332" s="100" t="e">
        <f t="shared" si="93"/>
        <v>#DIV/0!</v>
      </c>
      <c r="BG332" s="103" t="e">
        <f>+VLOOKUP(J332,'Código Barras'!$C$3:$D$1694,1,0)</f>
        <v>#N/A</v>
      </c>
      <c r="BH332" s="101" t="e">
        <f t="shared" si="94"/>
        <v>#DIV/0!</v>
      </c>
      <c r="BI332" s="103" t="e">
        <f>+VLOOKUP(L332,'Código Barras'!$C$3:$D$1694,1,0)</f>
        <v>#N/A</v>
      </c>
      <c r="BJ332" s="101" t="e">
        <f t="shared" si="95"/>
        <v>#DIV/0!</v>
      </c>
      <c r="BK332" s="104" t="str">
        <f>IF(N332&lt;&gt;"",VLOOKUP(N332,Distribuidoras!$B$3:$B$30,1,0),"")</f>
        <v/>
      </c>
      <c r="BL332" s="104" t="e">
        <f>+VLOOKUP(O332,'Cod. Único Territorial'!$D$3:$D$348,1,0)</f>
        <v>#N/A</v>
      </c>
      <c r="BM332" s="104" t="e">
        <f>+VLOOKUP(P332,'Cod. Único Territorial'!$B$3:$B$348,1,0)</f>
        <v>#N/A</v>
      </c>
      <c r="BN332" s="104" t="e">
        <f>+VLOOKUP(Q332,'Sector Económico'!$B$3:$B$30,1,0)</f>
        <v>#N/A</v>
      </c>
      <c r="BO332" s="104" t="e">
        <f>+VLOOKUP(R332,'Sector Económico'!$C$3:$C$30,1,0)</f>
        <v>#N/A</v>
      </c>
      <c r="BP332" s="103">
        <f t="shared" si="96"/>
        <v>0</v>
      </c>
      <c r="BQ332" s="103">
        <f t="shared" si="96"/>
        <v>0</v>
      </c>
      <c r="BR332" s="103">
        <f t="shared" si="96"/>
        <v>0</v>
      </c>
      <c r="BS332" s="103">
        <f t="shared" si="86"/>
        <v>0</v>
      </c>
      <c r="BT332" s="101">
        <f t="shared" si="85"/>
        <v>0</v>
      </c>
      <c r="BU332" s="101">
        <f t="shared" si="85"/>
        <v>0</v>
      </c>
      <c r="BV332" s="101">
        <f t="shared" si="85"/>
        <v>0</v>
      </c>
      <c r="BW332" s="101">
        <f t="shared" si="84"/>
        <v>0</v>
      </c>
      <c r="BX332" s="101">
        <f t="shared" si="84"/>
        <v>0</v>
      </c>
      <c r="BY332" s="101">
        <f t="shared" si="84"/>
        <v>0</v>
      </c>
      <c r="BZ332" s="101">
        <f t="shared" si="83"/>
        <v>0</v>
      </c>
      <c r="CA332" s="101">
        <f t="shared" si="83"/>
        <v>0</v>
      </c>
      <c r="CB332" s="100">
        <f t="shared" si="83"/>
        <v>0</v>
      </c>
      <c r="CC332" s="101">
        <f t="shared" si="83"/>
        <v>0</v>
      </c>
      <c r="CD332" s="102">
        <f t="shared" si="82"/>
        <v>0</v>
      </c>
      <c r="CE332" s="100">
        <f t="shared" si="82"/>
        <v>0</v>
      </c>
      <c r="CF332" s="100">
        <f t="shared" si="82"/>
        <v>0</v>
      </c>
      <c r="CG332" s="100">
        <f t="shared" si="82"/>
        <v>0</v>
      </c>
      <c r="CH332" s="100">
        <f t="shared" si="82"/>
        <v>0</v>
      </c>
      <c r="CI332" s="100">
        <f t="shared" si="82"/>
        <v>0</v>
      </c>
      <c r="CJ332" s="103">
        <f t="shared" si="81"/>
        <v>0</v>
      </c>
      <c r="CK332" s="101">
        <f t="shared" si="81"/>
        <v>0</v>
      </c>
      <c r="CL332" s="103">
        <f t="shared" si="81"/>
        <v>0</v>
      </c>
      <c r="CM332" s="101" t="e">
        <f t="shared" si="97"/>
        <v>#DIV/0!</v>
      </c>
    </row>
    <row r="333" spans="2:91" ht="18" x14ac:dyDescent="0.35">
      <c r="B333" s="94"/>
      <c r="C333" s="97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87"/>
        <v>12</v>
      </c>
      <c r="AY333" s="100"/>
      <c r="AZ333" s="101"/>
      <c r="BA333" s="102">
        <f t="shared" si="88"/>
        <v>0</v>
      </c>
      <c r="BB333" s="100" t="e">
        <f t="shared" si="89"/>
        <v>#DIV/0!</v>
      </c>
      <c r="BC333" s="100">
        <f t="shared" si="90"/>
        <v>0</v>
      </c>
      <c r="BD333" s="100" t="e">
        <f t="shared" si="91"/>
        <v>#DIV/0!</v>
      </c>
      <c r="BE333" s="100">
        <f t="shared" si="92"/>
        <v>0</v>
      </c>
      <c r="BF333" s="100" t="e">
        <f t="shared" si="93"/>
        <v>#DIV/0!</v>
      </c>
      <c r="BG333" s="103" t="e">
        <f>+VLOOKUP(J333,'Código Barras'!$C$3:$D$1694,1,0)</f>
        <v>#N/A</v>
      </c>
      <c r="BH333" s="101" t="e">
        <f t="shared" si="94"/>
        <v>#DIV/0!</v>
      </c>
      <c r="BI333" s="103" t="e">
        <f>+VLOOKUP(L333,'Código Barras'!$C$3:$D$1694,1,0)</f>
        <v>#N/A</v>
      </c>
      <c r="BJ333" s="101" t="e">
        <f t="shared" si="95"/>
        <v>#DIV/0!</v>
      </c>
      <c r="BK333" s="104" t="str">
        <f>IF(N333&lt;&gt;"",VLOOKUP(N333,Distribuidoras!$B$3:$B$30,1,0),"")</f>
        <v/>
      </c>
      <c r="BL333" s="104" t="e">
        <f>+VLOOKUP(O333,'Cod. Único Territorial'!$D$3:$D$348,1,0)</f>
        <v>#N/A</v>
      </c>
      <c r="BM333" s="104" t="e">
        <f>+VLOOKUP(P333,'Cod. Único Territorial'!$B$3:$B$348,1,0)</f>
        <v>#N/A</v>
      </c>
      <c r="BN333" s="104" t="e">
        <f>+VLOOKUP(Q333,'Sector Económico'!$B$3:$B$30,1,0)</f>
        <v>#N/A</v>
      </c>
      <c r="BO333" s="104" t="e">
        <f>+VLOOKUP(R333,'Sector Económico'!$C$3:$C$30,1,0)</f>
        <v>#N/A</v>
      </c>
      <c r="BP333" s="103">
        <f t="shared" si="96"/>
        <v>0</v>
      </c>
      <c r="BQ333" s="103">
        <f t="shared" si="96"/>
        <v>0</v>
      </c>
      <c r="BR333" s="103">
        <f t="shared" si="96"/>
        <v>0</v>
      </c>
      <c r="BS333" s="103">
        <f t="shared" si="86"/>
        <v>0</v>
      </c>
      <c r="BT333" s="101">
        <f t="shared" si="85"/>
        <v>0</v>
      </c>
      <c r="BU333" s="101">
        <f t="shared" si="85"/>
        <v>0</v>
      </c>
      <c r="BV333" s="101">
        <f t="shared" si="85"/>
        <v>0</v>
      </c>
      <c r="BW333" s="101">
        <f t="shared" si="84"/>
        <v>0</v>
      </c>
      <c r="BX333" s="101">
        <f t="shared" si="84"/>
        <v>0</v>
      </c>
      <c r="BY333" s="101">
        <f t="shared" si="84"/>
        <v>0</v>
      </c>
      <c r="BZ333" s="101">
        <f t="shared" si="83"/>
        <v>0</v>
      </c>
      <c r="CA333" s="101">
        <f t="shared" si="83"/>
        <v>0</v>
      </c>
      <c r="CB333" s="100">
        <f t="shared" si="83"/>
        <v>0</v>
      </c>
      <c r="CC333" s="101">
        <f t="shared" si="83"/>
        <v>0</v>
      </c>
      <c r="CD333" s="102">
        <f t="shared" si="82"/>
        <v>0</v>
      </c>
      <c r="CE333" s="100">
        <f t="shared" si="82"/>
        <v>0</v>
      </c>
      <c r="CF333" s="100">
        <f t="shared" si="82"/>
        <v>0</v>
      </c>
      <c r="CG333" s="100">
        <f t="shared" si="82"/>
        <v>0</v>
      </c>
      <c r="CH333" s="100">
        <f t="shared" si="82"/>
        <v>0</v>
      </c>
      <c r="CI333" s="100">
        <f t="shared" si="82"/>
        <v>0</v>
      </c>
      <c r="CJ333" s="103">
        <f t="shared" si="81"/>
        <v>0</v>
      </c>
      <c r="CK333" s="101">
        <f t="shared" si="81"/>
        <v>0</v>
      </c>
      <c r="CL333" s="103">
        <f t="shared" si="81"/>
        <v>0</v>
      </c>
      <c r="CM333" s="101" t="e">
        <f t="shared" si="97"/>
        <v>#DIV/0!</v>
      </c>
    </row>
    <row r="334" spans="2:91" ht="18" x14ac:dyDescent="0.35">
      <c r="B334" s="94"/>
      <c r="C334" s="97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87"/>
        <v>12</v>
      </c>
      <c r="AY334" s="100"/>
      <c r="AZ334" s="101"/>
      <c r="BA334" s="102">
        <f t="shared" si="88"/>
        <v>0</v>
      </c>
      <c r="BB334" s="100" t="e">
        <f t="shared" si="89"/>
        <v>#DIV/0!</v>
      </c>
      <c r="BC334" s="100">
        <f t="shared" si="90"/>
        <v>0</v>
      </c>
      <c r="BD334" s="100" t="e">
        <f t="shared" si="91"/>
        <v>#DIV/0!</v>
      </c>
      <c r="BE334" s="100">
        <f t="shared" si="92"/>
        <v>0</v>
      </c>
      <c r="BF334" s="100" t="e">
        <f t="shared" si="93"/>
        <v>#DIV/0!</v>
      </c>
      <c r="BG334" s="103" t="e">
        <f>+VLOOKUP(J334,'Código Barras'!$C$3:$D$1694,1,0)</f>
        <v>#N/A</v>
      </c>
      <c r="BH334" s="101" t="e">
        <f t="shared" si="94"/>
        <v>#DIV/0!</v>
      </c>
      <c r="BI334" s="103" t="e">
        <f>+VLOOKUP(L334,'Código Barras'!$C$3:$D$1694,1,0)</f>
        <v>#N/A</v>
      </c>
      <c r="BJ334" s="101" t="e">
        <f t="shared" si="95"/>
        <v>#DIV/0!</v>
      </c>
      <c r="BK334" s="104" t="str">
        <f>IF(N334&lt;&gt;"",VLOOKUP(N334,Distribuidoras!$B$3:$B$30,1,0),"")</f>
        <v/>
      </c>
      <c r="BL334" s="104" t="e">
        <f>+VLOOKUP(O334,'Cod. Único Territorial'!$D$3:$D$348,1,0)</f>
        <v>#N/A</v>
      </c>
      <c r="BM334" s="104" t="e">
        <f>+VLOOKUP(P334,'Cod. Único Territorial'!$B$3:$B$348,1,0)</f>
        <v>#N/A</v>
      </c>
      <c r="BN334" s="104" t="e">
        <f>+VLOOKUP(Q334,'Sector Económico'!$B$3:$B$30,1,0)</f>
        <v>#N/A</v>
      </c>
      <c r="BO334" s="104" t="e">
        <f>+VLOOKUP(R334,'Sector Económico'!$C$3:$C$30,1,0)</f>
        <v>#N/A</v>
      </c>
      <c r="BP334" s="103">
        <f t="shared" si="96"/>
        <v>0</v>
      </c>
      <c r="BQ334" s="103">
        <f t="shared" si="96"/>
        <v>0</v>
      </c>
      <c r="BR334" s="103">
        <f t="shared" si="96"/>
        <v>0</v>
      </c>
      <c r="BS334" s="103">
        <f t="shared" si="86"/>
        <v>0</v>
      </c>
      <c r="BT334" s="101">
        <f t="shared" si="85"/>
        <v>0</v>
      </c>
      <c r="BU334" s="101">
        <f t="shared" si="85"/>
        <v>0</v>
      </c>
      <c r="BV334" s="101">
        <f t="shared" si="85"/>
        <v>0</v>
      </c>
      <c r="BW334" s="101">
        <f t="shared" si="84"/>
        <v>0</v>
      </c>
      <c r="BX334" s="101">
        <f t="shared" si="84"/>
        <v>0</v>
      </c>
      <c r="BY334" s="101">
        <f t="shared" si="84"/>
        <v>0</v>
      </c>
      <c r="BZ334" s="101">
        <f t="shared" si="83"/>
        <v>0</v>
      </c>
      <c r="CA334" s="101">
        <f t="shared" si="83"/>
        <v>0</v>
      </c>
      <c r="CB334" s="100">
        <f t="shared" si="83"/>
        <v>0</v>
      </c>
      <c r="CC334" s="101">
        <f t="shared" si="83"/>
        <v>0</v>
      </c>
      <c r="CD334" s="102">
        <f t="shared" si="82"/>
        <v>0</v>
      </c>
      <c r="CE334" s="100">
        <f t="shared" si="82"/>
        <v>0</v>
      </c>
      <c r="CF334" s="100">
        <f t="shared" si="82"/>
        <v>0</v>
      </c>
      <c r="CG334" s="100">
        <f t="shared" si="82"/>
        <v>0</v>
      </c>
      <c r="CH334" s="100">
        <f t="shared" si="82"/>
        <v>0</v>
      </c>
      <c r="CI334" s="100">
        <f t="shared" si="82"/>
        <v>0</v>
      </c>
      <c r="CJ334" s="103">
        <f t="shared" si="82"/>
        <v>0</v>
      </c>
      <c r="CK334" s="101">
        <f t="shared" si="82"/>
        <v>0</v>
      </c>
      <c r="CL334" s="103">
        <f t="shared" si="82"/>
        <v>0</v>
      </c>
      <c r="CM334" s="101" t="e">
        <f t="shared" si="97"/>
        <v>#DIV/0!</v>
      </c>
    </row>
    <row r="335" spans="2:91" ht="18" x14ac:dyDescent="0.35">
      <c r="B335" s="94"/>
      <c r="C335" s="97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87"/>
        <v>12</v>
      </c>
      <c r="AY335" s="100"/>
      <c r="AZ335" s="101"/>
      <c r="BA335" s="102">
        <f t="shared" si="88"/>
        <v>0</v>
      </c>
      <c r="BB335" s="100" t="e">
        <f t="shared" si="89"/>
        <v>#DIV/0!</v>
      </c>
      <c r="BC335" s="100">
        <f t="shared" si="90"/>
        <v>0</v>
      </c>
      <c r="BD335" s="100" t="e">
        <f t="shared" si="91"/>
        <v>#DIV/0!</v>
      </c>
      <c r="BE335" s="100">
        <f t="shared" si="92"/>
        <v>0</v>
      </c>
      <c r="BF335" s="100" t="e">
        <f t="shared" si="93"/>
        <v>#DIV/0!</v>
      </c>
      <c r="BG335" s="103" t="e">
        <f>+VLOOKUP(J335,'Código Barras'!$C$3:$D$1694,1,0)</f>
        <v>#N/A</v>
      </c>
      <c r="BH335" s="101" t="e">
        <f t="shared" si="94"/>
        <v>#DIV/0!</v>
      </c>
      <c r="BI335" s="103" t="e">
        <f>+VLOOKUP(L335,'Código Barras'!$C$3:$D$1694,1,0)</f>
        <v>#N/A</v>
      </c>
      <c r="BJ335" s="101" t="e">
        <f t="shared" si="95"/>
        <v>#DIV/0!</v>
      </c>
      <c r="BK335" s="104" t="str">
        <f>IF(N335&lt;&gt;"",VLOOKUP(N335,Distribuidoras!$B$3:$B$30,1,0),"")</f>
        <v/>
      </c>
      <c r="BL335" s="104" t="e">
        <f>+VLOOKUP(O335,'Cod. Único Territorial'!$D$3:$D$348,1,0)</f>
        <v>#N/A</v>
      </c>
      <c r="BM335" s="104" t="e">
        <f>+VLOOKUP(P335,'Cod. Único Territorial'!$B$3:$B$348,1,0)</f>
        <v>#N/A</v>
      </c>
      <c r="BN335" s="104" t="e">
        <f>+VLOOKUP(Q335,'Sector Económico'!$B$3:$B$30,1,0)</f>
        <v>#N/A</v>
      </c>
      <c r="BO335" s="104" t="e">
        <f>+VLOOKUP(R335,'Sector Económico'!$C$3:$C$30,1,0)</f>
        <v>#N/A</v>
      </c>
      <c r="BP335" s="103">
        <f t="shared" si="96"/>
        <v>0</v>
      </c>
      <c r="BQ335" s="103">
        <f t="shared" si="96"/>
        <v>0</v>
      </c>
      <c r="BR335" s="103">
        <f t="shared" si="96"/>
        <v>0</v>
      </c>
      <c r="BS335" s="103">
        <f t="shared" si="86"/>
        <v>0</v>
      </c>
      <c r="BT335" s="101">
        <f t="shared" si="85"/>
        <v>0</v>
      </c>
      <c r="BU335" s="101">
        <f t="shared" si="85"/>
        <v>0</v>
      </c>
      <c r="BV335" s="101">
        <f t="shared" si="85"/>
        <v>0</v>
      </c>
      <c r="BW335" s="101">
        <f t="shared" si="84"/>
        <v>0</v>
      </c>
      <c r="BX335" s="101">
        <f t="shared" si="84"/>
        <v>0</v>
      </c>
      <c r="BY335" s="101">
        <f t="shared" si="84"/>
        <v>0</v>
      </c>
      <c r="BZ335" s="101">
        <f t="shared" si="83"/>
        <v>0</v>
      </c>
      <c r="CA335" s="101">
        <f t="shared" si="83"/>
        <v>0</v>
      </c>
      <c r="CB335" s="100">
        <f t="shared" si="83"/>
        <v>0</v>
      </c>
      <c r="CC335" s="101">
        <f t="shared" si="83"/>
        <v>0</v>
      </c>
      <c r="CD335" s="102">
        <f t="shared" si="82"/>
        <v>0</v>
      </c>
      <c r="CE335" s="100">
        <f t="shared" si="82"/>
        <v>0</v>
      </c>
      <c r="CF335" s="100">
        <f t="shared" si="82"/>
        <v>0</v>
      </c>
      <c r="CG335" s="100">
        <f t="shared" si="82"/>
        <v>0</v>
      </c>
      <c r="CH335" s="100">
        <f t="shared" si="82"/>
        <v>0</v>
      </c>
      <c r="CI335" s="100">
        <f t="shared" si="82"/>
        <v>0</v>
      </c>
      <c r="CJ335" s="103">
        <f t="shared" si="82"/>
        <v>0</v>
      </c>
      <c r="CK335" s="101">
        <f t="shared" si="82"/>
        <v>0</v>
      </c>
      <c r="CL335" s="103">
        <f t="shared" si="82"/>
        <v>0</v>
      </c>
      <c r="CM335" s="101" t="e">
        <f t="shared" si="97"/>
        <v>#DIV/0!</v>
      </c>
    </row>
    <row r="336" spans="2:91" ht="18" x14ac:dyDescent="0.35">
      <c r="B336" s="94"/>
      <c r="C336" s="97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87"/>
        <v>12</v>
      </c>
      <c r="AY336" s="100"/>
      <c r="AZ336" s="101"/>
      <c r="BA336" s="102">
        <f t="shared" si="88"/>
        <v>0</v>
      </c>
      <c r="BB336" s="100" t="e">
        <f t="shared" si="89"/>
        <v>#DIV/0!</v>
      </c>
      <c r="BC336" s="100">
        <f t="shared" si="90"/>
        <v>0</v>
      </c>
      <c r="BD336" s="100" t="e">
        <f t="shared" si="91"/>
        <v>#DIV/0!</v>
      </c>
      <c r="BE336" s="100">
        <f t="shared" si="92"/>
        <v>0</v>
      </c>
      <c r="BF336" s="100" t="e">
        <f t="shared" si="93"/>
        <v>#DIV/0!</v>
      </c>
      <c r="BG336" s="103" t="e">
        <f>+VLOOKUP(J336,'Código Barras'!$C$3:$D$1694,1,0)</f>
        <v>#N/A</v>
      </c>
      <c r="BH336" s="101" t="e">
        <f t="shared" si="94"/>
        <v>#DIV/0!</v>
      </c>
      <c r="BI336" s="103" t="e">
        <f>+VLOOKUP(L336,'Código Barras'!$C$3:$D$1694,1,0)</f>
        <v>#N/A</v>
      </c>
      <c r="BJ336" s="101" t="e">
        <f t="shared" si="95"/>
        <v>#DIV/0!</v>
      </c>
      <c r="BK336" s="104" t="str">
        <f>IF(N336&lt;&gt;"",VLOOKUP(N336,Distribuidoras!$B$3:$B$30,1,0),"")</f>
        <v/>
      </c>
      <c r="BL336" s="104" t="e">
        <f>+VLOOKUP(O336,'Cod. Único Territorial'!$D$3:$D$348,1,0)</f>
        <v>#N/A</v>
      </c>
      <c r="BM336" s="104" t="e">
        <f>+VLOOKUP(P336,'Cod. Único Territorial'!$B$3:$B$348,1,0)</f>
        <v>#N/A</v>
      </c>
      <c r="BN336" s="104" t="e">
        <f>+VLOOKUP(Q336,'Sector Económico'!$B$3:$B$30,1,0)</f>
        <v>#N/A</v>
      </c>
      <c r="BO336" s="104" t="e">
        <f>+VLOOKUP(R336,'Sector Económico'!$C$3:$C$30,1,0)</f>
        <v>#N/A</v>
      </c>
      <c r="BP336" s="103">
        <f t="shared" si="96"/>
        <v>0</v>
      </c>
      <c r="BQ336" s="103">
        <f t="shared" si="96"/>
        <v>0</v>
      </c>
      <c r="BR336" s="103">
        <f t="shared" si="96"/>
        <v>0</v>
      </c>
      <c r="BS336" s="103">
        <f t="shared" si="86"/>
        <v>0</v>
      </c>
      <c r="BT336" s="101">
        <f t="shared" si="85"/>
        <v>0</v>
      </c>
      <c r="BU336" s="101">
        <f t="shared" si="85"/>
        <v>0</v>
      </c>
      <c r="BV336" s="101">
        <f t="shared" si="85"/>
        <v>0</v>
      </c>
      <c r="BW336" s="101">
        <f t="shared" si="84"/>
        <v>0</v>
      </c>
      <c r="BX336" s="101">
        <f t="shared" si="84"/>
        <v>0</v>
      </c>
      <c r="BY336" s="101">
        <f t="shared" si="84"/>
        <v>0</v>
      </c>
      <c r="BZ336" s="101">
        <f t="shared" si="83"/>
        <v>0</v>
      </c>
      <c r="CA336" s="101">
        <f t="shared" si="83"/>
        <v>0</v>
      </c>
      <c r="CB336" s="100">
        <f t="shared" si="83"/>
        <v>0</v>
      </c>
      <c r="CC336" s="101">
        <f t="shared" si="83"/>
        <v>0</v>
      </c>
      <c r="CD336" s="102">
        <f t="shared" si="82"/>
        <v>0</v>
      </c>
      <c r="CE336" s="100">
        <f t="shared" si="82"/>
        <v>0</v>
      </c>
      <c r="CF336" s="100">
        <f t="shared" si="82"/>
        <v>0</v>
      </c>
      <c r="CG336" s="100">
        <f t="shared" si="82"/>
        <v>0</v>
      </c>
      <c r="CH336" s="100">
        <f t="shared" si="82"/>
        <v>0</v>
      </c>
      <c r="CI336" s="100">
        <f t="shared" si="82"/>
        <v>0</v>
      </c>
      <c r="CJ336" s="103">
        <f t="shared" si="82"/>
        <v>0</v>
      </c>
      <c r="CK336" s="101">
        <f t="shared" si="82"/>
        <v>0</v>
      </c>
      <c r="CL336" s="103">
        <f t="shared" si="82"/>
        <v>0</v>
      </c>
      <c r="CM336" s="101" t="e">
        <f t="shared" si="97"/>
        <v>#DIV/0!</v>
      </c>
    </row>
    <row r="337" spans="2:91" ht="18" x14ac:dyDescent="0.35">
      <c r="B337" s="94"/>
      <c r="C337" s="97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87"/>
        <v>12</v>
      </c>
      <c r="AY337" s="100"/>
      <c r="AZ337" s="101"/>
      <c r="BA337" s="102">
        <f t="shared" si="88"/>
        <v>0</v>
      </c>
      <c r="BB337" s="100" t="e">
        <f t="shared" si="89"/>
        <v>#DIV/0!</v>
      </c>
      <c r="BC337" s="100">
        <f t="shared" si="90"/>
        <v>0</v>
      </c>
      <c r="BD337" s="100" t="e">
        <f t="shared" si="91"/>
        <v>#DIV/0!</v>
      </c>
      <c r="BE337" s="100">
        <f t="shared" si="92"/>
        <v>0</v>
      </c>
      <c r="BF337" s="100" t="e">
        <f t="shared" si="93"/>
        <v>#DIV/0!</v>
      </c>
      <c r="BG337" s="103" t="e">
        <f>+VLOOKUP(J337,'Código Barras'!$C$3:$D$1694,1,0)</f>
        <v>#N/A</v>
      </c>
      <c r="BH337" s="101" t="e">
        <f t="shared" si="94"/>
        <v>#DIV/0!</v>
      </c>
      <c r="BI337" s="103" t="e">
        <f>+VLOOKUP(L337,'Código Barras'!$C$3:$D$1694,1,0)</f>
        <v>#N/A</v>
      </c>
      <c r="BJ337" s="101" t="e">
        <f t="shared" si="95"/>
        <v>#DIV/0!</v>
      </c>
      <c r="BK337" s="104" t="str">
        <f>IF(N337&lt;&gt;"",VLOOKUP(N337,Distribuidoras!$B$3:$B$30,1,0),"")</f>
        <v/>
      </c>
      <c r="BL337" s="104" t="e">
        <f>+VLOOKUP(O337,'Cod. Único Territorial'!$D$3:$D$348,1,0)</f>
        <v>#N/A</v>
      </c>
      <c r="BM337" s="104" t="e">
        <f>+VLOOKUP(P337,'Cod. Único Territorial'!$B$3:$B$348,1,0)</f>
        <v>#N/A</v>
      </c>
      <c r="BN337" s="104" t="e">
        <f>+VLOOKUP(Q337,'Sector Económico'!$B$3:$B$30,1,0)</f>
        <v>#N/A</v>
      </c>
      <c r="BO337" s="104" t="e">
        <f>+VLOOKUP(R337,'Sector Económico'!$C$3:$C$30,1,0)</f>
        <v>#N/A</v>
      </c>
      <c r="BP337" s="103">
        <f t="shared" si="96"/>
        <v>0</v>
      </c>
      <c r="BQ337" s="103">
        <f t="shared" si="96"/>
        <v>0</v>
      </c>
      <c r="BR337" s="103">
        <f t="shared" si="96"/>
        <v>0</v>
      </c>
      <c r="BS337" s="103">
        <f t="shared" si="86"/>
        <v>0</v>
      </c>
      <c r="BT337" s="101">
        <f t="shared" si="85"/>
        <v>0</v>
      </c>
      <c r="BU337" s="101">
        <f t="shared" si="85"/>
        <v>0</v>
      </c>
      <c r="BV337" s="101">
        <f t="shared" si="85"/>
        <v>0</v>
      </c>
      <c r="BW337" s="101">
        <f t="shared" si="84"/>
        <v>0</v>
      </c>
      <c r="BX337" s="101">
        <f t="shared" si="84"/>
        <v>0</v>
      </c>
      <c r="BY337" s="101">
        <f t="shared" si="84"/>
        <v>0</v>
      </c>
      <c r="BZ337" s="101">
        <f t="shared" si="83"/>
        <v>0</v>
      </c>
      <c r="CA337" s="101">
        <f t="shared" si="83"/>
        <v>0</v>
      </c>
      <c r="CB337" s="100">
        <f t="shared" si="83"/>
        <v>0</v>
      </c>
      <c r="CC337" s="101">
        <f t="shared" si="83"/>
        <v>0</v>
      </c>
      <c r="CD337" s="102">
        <f t="shared" si="82"/>
        <v>0</v>
      </c>
      <c r="CE337" s="100">
        <f t="shared" si="82"/>
        <v>0</v>
      </c>
      <c r="CF337" s="100">
        <f t="shared" si="82"/>
        <v>0</v>
      </c>
      <c r="CG337" s="100">
        <f t="shared" si="82"/>
        <v>0</v>
      </c>
      <c r="CH337" s="100">
        <f t="shared" si="82"/>
        <v>0</v>
      </c>
      <c r="CI337" s="100">
        <f t="shared" si="82"/>
        <v>0</v>
      </c>
      <c r="CJ337" s="103">
        <f t="shared" si="82"/>
        <v>0</v>
      </c>
      <c r="CK337" s="101">
        <f t="shared" si="82"/>
        <v>0</v>
      </c>
      <c r="CL337" s="103">
        <f t="shared" si="82"/>
        <v>0</v>
      </c>
      <c r="CM337" s="101" t="e">
        <f t="shared" si="97"/>
        <v>#DIV/0!</v>
      </c>
    </row>
    <row r="338" spans="2:91" ht="18" x14ac:dyDescent="0.35">
      <c r="B338" s="94"/>
      <c r="C338" s="97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87"/>
        <v>12</v>
      </c>
      <c r="AY338" s="100"/>
      <c r="AZ338" s="101"/>
      <c r="BA338" s="102">
        <f t="shared" si="88"/>
        <v>0</v>
      </c>
      <c r="BB338" s="100" t="e">
        <f t="shared" si="89"/>
        <v>#DIV/0!</v>
      </c>
      <c r="BC338" s="100">
        <f t="shared" si="90"/>
        <v>0</v>
      </c>
      <c r="BD338" s="100" t="e">
        <f t="shared" si="91"/>
        <v>#DIV/0!</v>
      </c>
      <c r="BE338" s="100">
        <f t="shared" si="92"/>
        <v>0</v>
      </c>
      <c r="BF338" s="100" t="e">
        <f t="shared" si="93"/>
        <v>#DIV/0!</v>
      </c>
      <c r="BG338" s="103" t="e">
        <f>+VLOOKUP(J338,'Código Barras'!$C$3:$D$1694,1,0)</f>
        <v>#N/A</v>
      </c>
      <c r="BH338" s="101" t="e">
        <f t="shared" si="94"/>
        <v>#DIV/0!</v>
      </c>
      <c r="BI338" s="103" t="e">
        <f>+VLOOKUP(L338,'Código Barras'!$C$3:$D$1694,1,0)</f>
        <v>#N/A</v>
      </c>
      <c r="BJ338" s="101" t="e">
        <f t="shared" si="95"/>
        <v>#DIV/0!</v>
      </c>
      <c r="BK338" s="104" t="str">
        <f>IF(N338&lt;&gt;"",VLOOKUP(N338,Distribuidoras!$B$3:$B$30,1,0),"")</f>
        <v/>
      </c>
      <c r="BL338" s="104" t="e">
        <f>+VLOOKUP(O338,'Cod. Único Territorial'!$D$3:$D$348,1,0)</f>
        <v>#N/A</v>
      </c>
      <c r="BM338" s="104" t="e">
        <f>+VLOOKUP(P338,'Cod. Único Territorial'!$B$3:$B$348,1,0)</f>
        <v>#N/A</v>
      </c>
      <c r="BN338" s="104" t="e">
        <f>+VLOOKUP(Q338,'Sector Económico'!$B$3:$B$30,1,0)</f>
        <v>#N/A</v>
      </c>
      <c r="BO338" s="104" t="e">
        <f>+VLOOKUP(R338,'Sector Económico'!$C$3:$C$30,1,0)</f>
        <v>#N/A</v>
      </c>
      <c r="BP338" s="103">
        <f t="shared" si="96"/>
        <v>0</v>
      </c>
      <c r="BQ338" s="103">
        <f t="shared" si="96"/>
        <v>0</v>
      </c>
      <c r="BR338" s="103">
        <f t="shared" si="96"/>
        <v>0</v>
      </c>
      <c r="BS338" s="103">
        <f t="shared" si="86"/>
        <v>0</v>
      </c>
      <c r="BT338" s="101">
        <f t="shared" si="85"/>
        <v>0</v>
      </c>
      <c r="BU338" s="101">
        <f t="shared" si="85"/>
        <v>0</v>
      </c>
      <c r="BV338" s="101">
        <f t="shared" si="85"/>
        <v>0</v>
      </c>
      <c r="BW338" s="101">
        <f t="shared" si="84"/>
        <v>0</v>
      </c>
      <c r="BX338" s="101">
        <f t="shared" si="84"/>
        <v>0</v>
      </c>
      <c r="BY338" s="101">
        <f t="shared" si="84"/>
        <v>0</v>
      </c>
      <c r="BZ338" s="101">
        <f t="shared" si="83"/>
        <v>0</v>
      </c>
      <c r="CA338" s="101">
        <f t="shared" si="83"/>
        <v>0</v>
      </c>
      <c r="CB338" s="100">
        <f t="shared" si="83"/>
        <v>0</v>
      </c>
      <c r="CC338" s="101">
        <f t="shared" si="83"/>
        <v>0</v>
      </c>
      <c r="CD338" s="102">
        <f t="shared" si="82"/>
        <v>0</v>
      </c>
      <c r="CE338" s="100">
        <f t="shared" si="82"/>
        <v>0</v>
      </c>
      <c r="CF338" s="100">
        <f t="shared" si="82"/>
        <v>0</v>
      </c>
      <c r="CG338" s="100">
        <f t="shared" si="82"/>
        <v>0</v>
      </c>
      <c r="CH338" s="100">
        <f t="shared" si="82"/>
        <v>0</v>
      </c>
      <c r="CI338" s="100">
        <f t="shared" si="82"/>
        <v>0</v>
      </c>
      <c r="CJ338" s="103">
        <f t="shared" si="82"/>
        <v>0</v>
      </c>
      <c r="CK338" s="101">
        <f t="shared" si="82"/>
        <v>0</v>
      </c>
      <c r="CL338" s="103">
        <f t="shared" si="82"/>
        <v>0</v>
      </c>
      <c r="CM338" s="101" t="e">
        <f t="shared" si="97"/>
        <v>#DIV/0!</v>
      </c>
    </row>
    <row r="339" spans="2:91" ht="18" x14ac:dyDescent="0.35">
      <c r="B339" s="94"/>
      <c r="C339" s="97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87"/>
        <v>12</v>
      </c>
      <c r="AY339" s="100"/>
      <c r="AZ339" s="101"/>
      <c r="BA339" s="102">
        <f t="shared" si="88"/>
        <v>0</v>
      </c>
      <c r="BB339" s="100" t="e">
        <f t="shared" si="89"/>
        <v>#DIV/0!</v>
      </c>
      <c r="BC339" s="100">
        <f t="shared" si="90"/>
        <v>0</v>
      </c>
      <c r="BD339" s="100" t="e">
        <f t="shared" si="91"/>
        <v>#DIV/0!</v>
      </c>
      <c r="BE339" s="100">
        <f t="shared" si="92"/>
        <v>0</v>
      </c>
      <c r="BF339" s="100" t="e">
        <f t="shared" si="93"/>
        <v>#DIV/0!</v>
      </c>
      <c r="BG339" s="103" t="e">
        <f>+VLOOKUP(J339,'Código Barras'!$C$3:$D$1694,1,0)</f>
        <v>#N/A</v>
      </c>
      <c r="BH339" s="101" t="e">
        <f t="shared" si="94"/>
        <v>#DIV/0!</v>
      </c>
      <c r="BI339" s="103" t="e">
        <f>+VLOOKUP(L339,'Código Barras'!$C$3:$D$1694,1,0)</f>
        <v>#N/A</v>
      </c>
      <c r="BJ339" s="101" t="e">
        <f t="shared" si="95"/>
        <v>#DIV/0!</v>
      </c>
      <c r="BK339" s="104" t="str">
        <f>IF(N339&lt;&gt;"",VLOOKUP(N339,Distribuidoras!$B$3:$B$30,1,0),"")</f>
        <v/>
      </c>
      <c r="BL339" s="104" t="e">
        <f>+VLOOKUP(O339,'Cod. Único Territorial'!$D$3:$D$348,1,0)</f>
        <v>#N/A</v>
      </c>
      <c r="BM339" s="104" t="e">
        <f>+VLOOKUP(P339,'Cod. Único Territorial'!$B$3:$B$348,1,0)</f>
        <v>#N/A</v>
      </c>
      <c r="BN339" s="104" t="e">
        <f>+VLOOKUP(Q339,'Sector Económico'!$B$3:$B$30,1,0)</f>
        <v>#N/A</v>
      </c>
      <c r="BO339" s="104" t="e">
        <f>+VLOOKUP(R339,'Sector Económico'!$C$3:$C$30,1,0)</f>
        <v>#N/A</v>
      </c>
      <c r="BP339" s="103">
        <f t="shared" si="96"/>
        <v>0</v>
      </c>
      <c r="BQ339" s="103">
        <f t="shared" si="96"/>
        <v>0</v>
      </c>
      <c r="BR339" s="103">
        <f t="shared" si="96"/>
        <v>0</v>
      </c>
      <c r="BS339" s="103">
        <f t="shared" si="86"/>
        <v>0</v>
      </c>
      <c r="BT339" s="101">
        <f t="shared" si="85"/>
        <v>0</v>
      </c>
      <c r="BU339" s="101">
        <f t="shared" si="85"/>
        <v>0</v>
      </c>
      <c r="BV339" s="101">
        <f t="shared" si="85"/>
        <v>0</v>
      </c>
      <c r="BW339" s="101">
        <f t="shared" si="84"/>
        <v>0</v>
      </c>
      <c r="BX339" s="101">
        <f t="shared" si="84"/>
        <v>0</v>
      </c>
      <c r="BY339" s="101">
        <f t="shared" si="84"/>
        <v>0</v>
      </c>
      <c r="BZ339" s="101">
        <f t="shared" si="83"/>
        <v>0</v>
      </c>
      <c r="CA339" s="101">
        <f t="shared" si="83"/>
        <v>0</v>
      </c>
      <c r="CB339" s="100">
        <f t="shared" si="83"/>
        <v>0</v>
      </c>
      <c r="CC339" s="101">
        <f t="shared" si="83"/>
        <v>0</v>
      </c>
      <c r="CD339" s="102">
        <f t="shared" si="83"/>
        <v>0</v>
      </c>
      <c r="CE339" s="100">
        <f t="shared" si="83"/>
        <v>0</v>
      </c>
      <c r="CF339" s="100">
        <f t="shared" si="83"/>
        <v>0</v>
      </c>
      <c r="CG339" s="100">
        <f t="shared" si="83"/>
        <v>0</v>
      </c>
      <c r="CH339" s="100">
        <f t="shared" si="83"/>
        <v>0</v>
      </c>
      <c r="CI339" s="100">
        <f t="shared" si="83"/>
        <v>0</v>
      </c>
      <c r="CJ339" s="103">
        <f t="shared" si="83"/>
        <v>0</v>
      </c>
      <c r="CK339" s="101">
        <f t="shared" si="83"/>
        <v>0</v>
      </c>
      <c r="CL339" s="103">
        <f t="shared" si="83"/>
        <v>0</v>
      </c>
      <c r="CM339" s="101" t="e">
        <f t="shared" si="97"/>
        <v>#DIV/0!</v>
      </c>
    </row>
    <row r="340" spans="2:91" ht="18" x14ac:dyDescent="0.35">
      <c r="B340" s="94"/>
      <c r="C340" s="97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87"/>
        <v>12</v>
      </c>
      <c r="AY340" s="100"/>
      <c r="AZ340" s="101"/>
      <c r="BA340" s="102">
        <f t="shared" si="88"/>
        <v>0</v>
      </c>
      <c r="BB340" s="100" t="e">
        <f t="shared" si="89"/>
        <v>#DIV/0!</v>
      </c>
      <c r="BC340" s="100">
        <f t="shared" si="90"/>
        <v>0</v>
      </c>
      <c r="BD340" s="100" t="e">
        <f t="shared" si="91"/>
        <v>#DIV/0!</v>
      </c>
      <c r="BE340" s="100">
        <f t="shared" si="92"/>
        <v>0</v>
      </c>
      <c r="BF340" s="100" t="e">
        <f t="shared" si="93"/>
        <v>#DIV/0!</v>
      </c>
      <c r="BG340" s="103" t="e">
        <f>+VLOOKUP(J340,'Código Barras'!$C$3:$D$1694,1,0)</f>
        <v>#N/A</v>
      </c>
      <c r="BH340" s="101" t="e">
        <f t="shared" si="94"/>
        <v>#DIV/0!</v>
      </c>
      <c r="BI340" s="103" t="e">
        <f>+VLOOKUP(L340,'Código Barras'!$C$3:$D$1694,1,0)</f>
        <v>#N/A</v>
      </c>
      <c r="BJ340" s="101" t="e">
        <f t="shared" si="95"/>
        <v>#DIV/0!</v>
      </c>
      <c r="BK340" s="104" t="str">
        <f>IF(N340&lt;&gt;"",VLOOKUP(N340,Distribuidoras!$B$3:$B$30,1,0),"")</f>
        <v/>
      </c>
      <c r="BL340" s="104" t="e">
        <f>+VLOOKUP(O340,'Cod. Único Territorial'!$D$3:$D$348,1,0)</f>
        <v>#N/A</v>
      </c>
      <c r="BM340" s="104" t="e">
        <f>+VLOOKUP(P340,'Cod. Único Territorial'!$B$3:$B$348,1,0)</f>
        <v>#N/A</v>
      </c>
      <c r="BN340" s="104" t="e">
        <f>+VLOOKUP(Q340,'Sector Económico'!$B$3:$B$30,1,0)</f>
        <v>#N/A</v>
      </c>
      <c r="BO340" s="104" t="e">
        <f>+VLOOKUP(R340,'Sector Económico'!$C$3:$C$30,1,0)</f>
        <v>#N/A</v>
      </c>
      <c r="BP340" s="103">
        <f t="shared" si="96"/>
        <v>0</v>
      </c>
      <c r="BQ340" s="103">
        <f t="shared" si="96"/>
        <v>0</v>
      </c>
      <c r="BR340" s="103">
        <f t="shared" si="96"/>
        <v>0</v>
      </c>
      <c r="BS340" s="103">
        <f t="shared" si="86"/>
        <v>0</v>
      </c>
      <c r="BT340" s="101">
        <f t="shared" si="85"/>
        <v>0</v>
      </c>
      <c r="BU340" s="101">
        <f t="shared" si="85"/>
        <v>0</v>
      </c>
      <c r="BV340" s="101">
        <f t="shared" si="85"/>
        <v>0</v>
      </c>
      <c r="BW340" s="101">
        <f t="shared" si="84"/>
        <v>0</v>
      </c>
      <c r="BX340" s="101">
        <f t="shared" si="84"/>
        <v>0</v>
      </c>
      <c r="BY340" s="101">
        <f t="shared" si="84"/>
        <v>0</v>
      </c>
      <c r="BZ340" s="101">
        <f t="shared" si="83"/>
        <v>0</v>
      </c>
      <c r="CA340" s="101">
        <f t="shared" si="83"/>
        <v>0</v>
      </c>
      <c r="CB340" s="100">
        <f t="shared" si="83"/>
        <v>0</v>
      </c>
      <c r="CC340" s="101">
        <f t="shared" si="83"/>
        <v>0</v>
      </c>
      <c r="CD340" s="102">
        <f t="shared" si="83"/>
        <v>0</v>
      </c>
      <c r="CE340" s="100">
        <f t="shared" si="83"/>
        <v>0</v>
      </c>
      <c r="CF340" s="100">
        <f t="shared" si="83"/>
        <v>0</v>
      </c>
      <c r="CG340" s="100">
        <f t="shared" si="83"/>
        <v>0</v>
      </c>
      <c r="CH340" s="100">
        <f t="shared" si="83"/>
        <v>0</v>
      </c>
      <c r="CI340" s="100">
        <f t="shared" si="83"/>
        <v>0</v>
      </c>
      <c r="CJ340" s="103">
        <f t="shared" si="83"/>
        <v>0</v>
      </c>
      <c r="CK340" s="101">
        <f t="shared" si="83"/>
        <v>0</v>
      </c>
      <c r="CL340" s="103">
        <f t="shared" si="83"/>
        <v>0</v>
      </c>
      <c r="CM340" s="101" t="e">
        <f t="shared" si="97"/>
        <v>#DIV/0!</v>
      </c>
    </row>
    <row r="341" spans="2:91" ht="18" x14ac:dyDescent="0.35">
      <c r="B341" s="94"/>
      <c r="C341" s="97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87"/>
        <v>12</v>
      </c>
      <c r="AY341" s="100"/>
      <c r="AZ341" s="101"/>
      <c r="BA341" s="102">
        <f t="shared" si="88"/>
        <v>0</v>
      </c>
      <c r="BB341" s="100" t="e">
        <f t="shared" si="89"/>
        <v>#DIV/0!</v>
      </c>
      <c r="BC341" s="100">
        <f t="shared" si="90"/>
        <v>0</v>
      </c>
      <c r="BD341" s="100" t="e">
        <f t="shared" si="91"/>
        <v>#DIV/0!</v>
      </c>
      <c r="BE341" s="100">
        <f t="shared" si="92"/>
        <v>0</v>
      </c>
      <c r="BF341" s="100" t="e">
        <f t="shared" si="93"/>
        <v>#DIV/0!</v>
      </c>
      <c r="BG341" s="103" t="e">
        <f>+VLOOKUP(J341,'Código Barras'!$C$3:$D$1694,1,0)</f>
        <v>#N/A</v>
      </c>
      <c r="BH341" s="101" t="e">
        <f t="shared" si="94"/>
        <v>#DIV/0!</v>
      </c>
      <c r="BI341" s="103" t="e">
        <f>+VLOOKUP(L341,'Código Barras'!$C$3:$D$1694,1,0)</f>
        <v>#N/A</v>
      </c>
      <c r="BJ341" s="101" t="e">
        <f t="shared" si="95"/>
        <v>#DIV/0!</v>
      </c>
      <c r="BK341" s="104" t="str">
        <f>IF(N341&lt;&gt;"",VLOOKUP(N341,Distribuidoras!$B$3:$B$30,1,0),"")</f>
        <v/>
      </c>
      <c r="BL341" s="104" t="e">
        <f>+VLOOKUP(O341,'Cod. Único Territorial'!$D$3:$D$348,1,0)</f>
        <v>#N/A</v>
      </c>
      <c r="BM341" s="104" t="e">
        <f>+VLOOKUP(P341,'Cod. Único Territorial'!$B$3:$B$348,1,0)</f>
        <v>#N/A</v>
      </c>
      <c r="BN341" s="104" t="e">
        <f>+VLOOKUP(Q341,'Sector Económico'!$B$3:$B$30,1,0)</f>
        <v>#N/A</v>
      </c>
      <c r="BO341" s="104" t="e">
        <f>+VLOOKUP(R341,'Sector Económico'!$C$3:$C$30,1,0)</f>
        <v>#N/A</v>
      </c>
      <c r="BP341" s="103">
        <f t="shared" si="96"/>
        <v>0</v>
      </c>
      <c r="BQ341" s="103">
        <f t="shared" si="96"/>
        <v>0</v>
      </c>
      <c r="BR341" s="103">
        <f t="shared" si="96"/>
        <v>0</v>
      </c>
      <c r="BS341" s="103">
        <f t="shared" si="86"/>
        <v>0</v>
      </c>
      <c r="BT341" s="101">
        <f t="shared" si="85"/>
        <v>0</v>
      </c>
      <c r="BU341" s="101">
        <f t="shared" si="85"/>
        <v>0</v>
      </c>
      <c r="BV341" s="101">
        <f t="shared" si="85"/>
        <v>0</v>
      </c>
      <c r="BW341" s="101">
        <f t="shared" si="84"/>
        <v>0</v>
      </c>
      <c r="BX341" s="101">
        <f t="shared" si="84"/>
        <v>0</v>
      </c>
      <c r="BY341" s="101">
        <f t="shared" si="84"/>
        <v>0</v>
      </c>
      <c r="BZ341" s="101">
        <f t="shared" si="83"/>
        <v>0</v>
      </c>
      <c r="CA341" s="101">
        <f t="shared" si="83"/>
        <v>0</v>
      </c>
      <c r="CB341" s="100">
        <f t="shared" si="83"/>
        <v>0</v>
      </c>
      <c r="CC341" s="101">
        <f t="shared" si="83"/>
        <v>0</v>
      </c>
      <c r="CD341" s="102">
        <f t="shared" si="83"/>
        <v>0</v>
      </c>
      <c r="CE341" s="100">
        <f t="shared" si="83"/>
        <v>0</v>
      </c>
      <c r="CF341" s="100">
        <f t="shared" si="83"/>
        <v>0</v>
      </c>
      <c r="CG341" s="100">
        <f t="shared" si="83"/>
        <v>0</v>
      </c>
      <c r="CH341" s="100">
        <f t="shared" si="83"/>
        <v>0</v>
      </c>
      <c r="CI341" s="100">
        <f t="shared" si="83"/>
        <v>0</v>
      </c>
      <c r="CJ341" s="103">
        <f t="shared" si="83"/>
        <v>0</v>
      </c>
      <c r="CK341" s="101">
        <f t="shared" si="83"/>
        <v>0</v>
      </c>
      <c r="CL341" s="103">
        <f t="shared" si="83"/>
        <v>0</v>
      </c>
      <c r="CM341" s="101" t="e">
        <f t="shared" si="97"/>
        <v>#DIV/0!</v>
      </c>
    </row>
    <row r="342" spans="2:91" ht="18" x14ac:dyDescent="0.35">
      <c r="B342" s="94"/>
      <c r="C342" s="97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87"/>
        <v>12</v>
      </c>
      <c r="AY342" s="100"/>
      <c r="AZ342" s="101"/>
      <c r="BA342" s="102">
        <f t="shared" si="88"/>
        <v>0</v>
      </c>
      <c r="BB342" s="100" t="e">
        <f t="shared" si="89"/>
        <v>#DIV/0!</v>
      </c>
      <c r="BC342" s="100">
        <f t="shared" si="90"/>
        <v>0</v>
      </c>
      <c r="BD342" s="100" t="e">
        <f t="shared" si="91"/>
        <v>#DIV/0!</v>
      </c>
      <c r="BE342" s="100">
        <f t="shared" si="92"/>
        <v>0</v>
      </c>
      <c r="BF342" s="100" t="e">
        <f t="shared" si="93"/>
        <v>#DIV/0!</v>
      </c>
      <c r="BG342" s="103" t="e">
        <f>+VLOOKUP(J342,'Código Barras'!$C$3:$D$1694,1,0)</f>
        <v>#N/A</v>
      </c>
      <c r="BH342" s="101" t="e">
        <f t="shared" si="94"/>
        <v>#DIV/0!</v>
      </c>
      <c r="BI342" s="103" t="e">
        <f>+VLOOKUP(L342,'Código Barras'!$C$3:$D$1694,1,0)</f>
        <v>#N/A</v>
      </c>
      <c r="BJ342" s="101" t="e">
        <f t="shared" si="95"/>
        <v>#DIV/0!</v>
      </c>
      <c r="BK342" s="104" t="str">
        <f>IF(N342&lt;&gt;"",VLOOKUP(N342,Distribuidoras!$B$3:$B$30,1,0),"")</f>
        <v/>
      </c>
      <c r="BL342" s="104" t="e">
        <f>+VLOOKUP(O342,'Cod. Único Territorial'!$D$3:$D$348,1,0)</f>
        <v>#N/A</v>
      </c>
      <c r="BM342" s="104" t="e">
        <f>+VLOOKUP(P342,'Cod. Único Territorial'!$B$3:$B$348,1,0)</f>
        <v>#N/A</v>
      </c>
      <c r="BN342" s="104" t="e">
        <f>+VLOOKUP(Q342,'Sector Económico'!$B$3:$B$30,1,0)</f>
        <v>#N/A</v>
      </c>
      <c r="BO342" s="104" t="e">
        <f>+VLOOKUP(R342,'Sector Económico'!$C$3:$C$30,1,0)</f>
        <v>#N/A</v>
      </c>
      <c r="BP342" s="103">
        <f t="shared" si="96"/>
        <v>0</v>
      </c>
      <c r="BQ342" s="103">
        <f t="shared" si="96"/>
        <v>0</v>
      </c>
      <c r="BR342" s="103">
        <f t="shared" si="96"/>
        <v>0</v>
      </c>
      <c r="BS342" s="103">
        <f t="shared" si="86"/>
        <v>0</v>
      </c>
      <c r="BT342" s="101">
        <f t="shared" si="85"/>
        <v>0</v>
      </c>
      <c r="BU342" s="101">
        <f t="shared" si="85"/>
        <v>0</v>
      </c>
      <c r="BV342" s="101">
        <f t="shared" si="85"/>
        <v>0</v>
      </c>
      <c r="BW342" s="101">
        <f t="shared" si="84"/>
        <v>0</v>
      </c>
      <c r="BX342" s="101">
        <f t="shared" si="84"/>
        <v>0</v>
      </c>
      <c r="BY342" s="101">
        <f t="shared" si="84"/>
        <v>0</v>
      </c>
      <c r="BZ342" s="101">
        <f t="shared" si="83"/>
        <v>0</v>
      </c>
      <c r="CA342" s="101">
        <f t="shared" si="83"/>
        <v>0</v>
      </c>
      <c r="CB342" s="100">
        <f t="shared" si="83"/>
        <v>0</v>
      </c>
      <c r="CC342" s="101">
        <f t="shared" si="83"/>
        <v>0</v>
      </c>
      <c r="CD342" s="102">
        <f t="shared" si="83"/>
        <v>0</v>
      </c>
      <c r="CE342" s="100">
        <f t="shared" si="83"/>
        <v>0</v>
      </c>
      <c r="CF342" s="100">
        <f t="shared" si="83"/>
        <v>0</v>
      </c>
      <c r="CG342" s="100">
        <f t="shared" si="83"/>
        <v>0</v>
      </c>
      <c r="CH342" s="100">
        <f t="shared" si="83"/>
        <v>0</v>
      </c>
      <c r="CI342" s="100">
        <f t="shared" si="83"/>
        <v>0</v>
      </c>
      <c r="CJ342" s="103">
        <f t="shared" si="83"/>
        <v>0</v>
      </c>
      <c r="CK342" s="101">
        <f t="shared" si="83"/>
        <v>0</v>
      </c>
      <c r="CL342" s="103">
        <f t="shared" si="83"/>
        <v>0</v>
      </c>
      <c r="CM342" s="101" t="e">
        <f t="shared" si="97"/>
        <v>#DIV/0!</v>
      </c>
    </row>
    <row r="343" spans="2:91" ht="18" x14ac:dyDescent="0.35">
      <c r="B343" s="94"/>
      <c r="C343" s="97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87"/>
        <v>12</v>
      </c>
      <c r="AY343" s="100"/>
      <c r="AZ343" s="101"/>
      <c r="BA343" s="102">
        <f t="shared" si="88"/>
        <v>0</v>
      </c>
      <c r="BB343" s="100" t="e">
        <f t="shared" si="89"/>
        <v>#DIV/0!</v>
      </c>
      <c r="BC343" s="100">
        <f t="shared" si="90"/>
        <v>0</v>
      </c>
      <c r="BD343" s="100" t="e">
        <f t="shared" si="91"/>
        <v>#DIV/0!</v>
      </c>
      <c r="BE343" s="100">
        <f t="shared" si="92"/>
        <v>0</v>
      </c>
      <c r="BF343" s="100" t="e">
        <f t="shared" si="93"/>
        <v>#DIV/0!</v>
      </c>
      <c r="BG343" s="103" t="e">
        <f>+VLOOKUP(J343,'Código Barras'!$C$3:$D$1694,1,0)</f>
        <v>#N/A</v>
      </c>
      <c r="BH343" s="101" t="e">
        <f t="shared" si="94"/>
        <v>#DIV/0!</v>
      </c>
      <c r="BI343" s="103" t="e">
        <f>+VLOOKUP(L343,'Código Barras'!$C$3:$D$1694,1,0)</f>
        <v>#N/A</v>
      </c>
      <c r="BJ343" s="101" t="e">
        <f t="shared" si="95"/>
        <v>#DIV/0!</v>
      </c>
      <c r="BK343" s="104" t="str">
        <f>IF(N343&lt;&gt;"",VLOOKUP(N343,Distribuidoras!$B$3:$B$30,1,0),"")</f>
        <v/>
      </c>
      <c r="BL343" s="104" t="e">
        <f>+VLOOKUP(O343,'Cod. Único Territorial'!$D$3:$D$348,1,0)</f>
        <v>#N/A</v>
      </c>
      <c r="BM343" s="104" t="e">
        <f>+VLOOKUP(P343,'Cod. Único Territorial'!$B$3:$B$348,1,0)</f>
        <v>#N/A</v>
      </c>
      <c r="BN343" s="104" t="e">
        <f>+VLOOKUP(Q343,'Sector Económico'!$B$3:$B$30,1,0)</f>
        <v>#N/A</v>
      </c>
      <c r="BO343" s="104" t="e">
        <f>+VLOOKUP(R343,'Sector Económico'!$C$3:$C$30,1,0)</f>
        <v>#N/A</v>
      </c>
      <c r="BP343" s="103">
        <f t="shared" si="96"/>
        <v>0</v>
      </c>
      <c r="BQ343" s="103">
        <f t="shared" si="96"/>
        <v>0</v>
      </c>
      <c r="BR343" s="103">
        <f t="shared" si="96"/>
        <v>0</v>
      </c>
      <c r="BS343" s="103">
        <f t="shared" si="86"/>
        <v>0</v>
      </c>
      <c r="BT343" s="101">
        <f t="shared" si="85"/>
        <v>0</v>
      </c>
      <c r="BU343" s="101">
        <f t="shared" si="85"/>
        <v>0</v>
      </c>
      <c r="BV343" s="101">
        <f t="shared" si="85"/>
        <v>0</v>
      </c>
      <c r="BW343" s="101">
        <f t="shared" si="84"/>
        <v>0</v>
      </c>
      <c r="BX343" s="101">
        <f t="shared" si="84"/>
        <v>0</v>
      </c>
      <c r="BY343" s="101">
        <f t="shared" si="84"/>
        <v>0</v>
      </c>
      <c r="BZ343" s="101">
        <f t="shared" si="83"/>
        <v>0</v>
      </c>
      <c r="CA343" s="101">
        <f t="shared" si="83"/>
        <v>0</v>
      </c>
      <c r="CB343" s="100">
        <f t="shared" si="83"/>
        <v>0</v>
      </c>
      <c r="CC343" s="101">
        <f t="shared" si="83"/>
        <v>0</v>
      </c>
      <c r="CD343" s="102">
        <f t="shared" si="83"/>
        <v>0</v>
      </c>
      <c r="CE343" s="100">
        <f t="shared" si="83"/>
        <v>0</v>
      </c>
      <c r="CF343" s="100">
        <f t="shared" si="83"/>
        <v>0</v>
      </c>
      <c r="CG343" s="100">
        <f t="shared" si="83"/>
        <v>0</v>
      </c>
      <c r="CH343" s="100">
        <f t="shared" si="83"/>
        <v>0</v>
      </c>
      <c r="CI343" s="100">
        <f t="shared" si="83"/>
        <v>0</v>
      </c>
      <c r="CJ343" s="103">
        <f t="shared" si="83"/>
        <v>0</v>
      </c>
      <c r="CK343" s="101">
        <f t="shared" si="83"/>
        <v>0</v>
      </c>
      <c r="CL343" s="103">
        <f t="shared" si="83"/>
        <v>0</v>
      </c>
      <c r="CM343" s="101" t="e">
        <f t="shared" si="97"/>
        <v>#DIV/0!</v>
      </c>
    </row>
    <row r="344" spans="2:91" ht="18" x14ac:dyDescent="0.35">
      <c r="B344" s="94"/>
      <c r="C344" s="97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87"/>
        <v>12</v>
      </c>
      <c r="AY344" s="100"/>
      <c r="AZ344" s="101"/>
      <c r="BA344" s="102">
        <f t="shared" si="88"/>
        <v>0</v>
      </c>
      <c r="BB344" s="100" t="e">
        <f t="shared" si="89"/>
        <v>#DIV/0!</v>
      </c>
      <c r="BC344" s="100">
        <f t="shared" si="90"/>
        <v>0</v>
      </c>
      <c r="BD344" s="100" t="e">
        <f t="shared" si="91"/>
        <v>#DIV/0!</v>
      </c>
      <c r="BE344" s="100">
        <f t="shared" si="92"/>
        <v>0</v>
      </c>
      <c r="BF344" s="100" t="e">
        <f t="shared" si="93"/>
        <v>#DIV/0!</v>
      </c>
      <c r="BG344" s="103" t="e">
        <f>+VLOOKUP(J344,'Código Barras'!$C$3:$D$1694,1,0)</f>
        <v>#N/A</v>
      </c>
      <c r="BH344" s="101" t="e">
        <f t="shared" si="94"/>
        <v>#DIV/0!</v>
      </c>
      <c r="BI344" s="103" t="e">
        <f>+VLOOKUP(L344,'Código Barras'!$C$3:$D$1694,1,0)</f>
        <v>#N/A</v>
      </c>
      <c r="BJ344" s="101" t="e">
        <f t="shared" si="95"/>
        <v>#DIV/0!</v>
      </c>
      <c r="BK344" s="104" t="str">
        <f>IF(N344&lt;&gt;"",VLOOKUP(N344,Distribuidoras!$B$3:$B$30,1,0),"")</f>
        <v/>
      </c>
      <c r="BL344" s="104" t="e">
        <f>+VLOOKUP(O344,'Cod. Único Territorial'!$D$3:$D$348,1,0)</f>
        <v>#N/A</v>
      </c>
      <c r="BM344" s="104" t="e">
        <f>+VLOOKUP(P344,'Cod. Único Territorial'!$B$3:$B$348,1,0)</f>
        <v>#N/A</v>
      </c>
      <c r="BN344" s="104" t="e">
        <f>+VLOOKUP(Q344,'Sector Económico'!$B$3:$B$30,1,0)</f>
        <v>#N/A</v>
      </c>
      <c r="BO344" s="104" t="e">
        <f>+VLOOKUP(R344,'Sector Económico'!$C$3:$C$30,1,0)</f>
        <v>#N/A</v>
      </c>
      <c r="BP344" s="103">
        <f t="shared" si="96"/>
        <v>0</v>
      </c>
      <c r="BQ344" s="103">
        <f t="shared" si="96"/>
        <v>0</v>
      </c>
      <c r="BR344" s="103">
        <f t="shared" si="96"/>
        <v>0</v>
      </c>
      <c r="BS344" s="103">
        <f t="shared" si="86"/>
        <v>0</v>
      </c>
      <c r="BT344" s="101">
        <f t="shared" si="85"/>
        <v>0</v>
      </c>
      <c r="BU344" s="101">
        <f t="shared" si="85"/>
        <v>0</v>
      </c>
      <c r="BV344" s="101">
        <f t="shared" si="85"/>
        <v>0</v>
      </c>
      <c r="BW344" s="101">
        <f t="shared" si="84"/>
        <v>0</v>
      </c>
      <c r="BX344" s="101">
        <f t="shared" si="84"/>
        <v>0</v>
      </c>
      <c r="BY344" s="101">
        <f t="shared" si="84"/>
        <v>0</v>
      </c>
      <c r="BZ344" s="101">
        <f t="shared" si="83"/>
        <v>0</v>
      </c>
      <c r="CA344" s="101">
        <f t="shared" si="83"/>
        <v>0</v>
      </c>
      <c r="CB344" s="100">
        <f t="shared" si="83"/>
        <v>0</v>
      </c>
      <c r="CC344" s="101">
        <f t="shared" si="83"/>
        <v>0</v>
      </c>
      <c r="CD344" s="102">
        <f t="shared" si="83"/>
        <v>0</v>
      </c>
      <c r="CE344" s="100">
        <f t="shared" si="83"/>
        <v>0</v>
      </c>
      <c r="CF344" s="100">
        <f t="shared" si="83"/>
        <v>0</v>
      </c>
      <c r="CG344" s="100">
        <f t="shared" si="83"/>
        <v>0</v>
      </c>
      <c r="CH344" s="100">
        <f t="shared" si="83"/>
        <v>0</v>
      </c>
      <c r="CI344" s="100">
        <f t="shared" si="83"/>
        <v>0</v>
      </c>
      <c r="CJ344" s="103">
        <f t="shared" si="83"/>
        <v>0</v>
      </c>
      <c r="CK344" s="101">
        <f t="shared" si="83"/>
        <v>0</v>
      </c>
      <c r="CL344" s="103">
        <f t="shared" si="83"/>
        <v>0</v>
      </c>
      <c r="CM344" s="101" t="e">
        <f t="shared" si="97"/>
        <v>#DIV/0!</v>
      </c>
    </row>
    <row r="345" spans="2:91" ht="18" x14ac:dyDescent="0.35">
      <c r="B345" s="94"/>
      <c r="C345" s="97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87"/>
        <v>12</v>
      </c>
      <c r="AY345" s="100"/>
      <c r="AZ345" s="101"/>
      <c r="BA345" s="102">
        <f t="shared" si="88"/>
        <v>0</v>
      </c>
      <c r="BB345" s="100" t="e">
        <f t="shared" si="89"/>
        <v>#DIV/0!</v>
      </c>
      <c r="BC345" s="100">
        <f t="shared" si="90"/>
        <v>0</v>
      </c>
      <c r="BD345" s="100" t="e">
        <f t="shared" si="91"/>
        <v>#DIV/0!</v>
      </c>
      <c r="BE345" s="100">
        <f t="shared" si="92"/>
        <v>0</v>
      </c>
      <c r="BF345" s="100" t="e">
        <f t="shared" si="93"/>
        <v>#DIV/0!</v>
      </c>
      <c r="BG345" s="103" t="e">
        <f>+VLOOKUP(J345,'Código Barras'!$C$3:$D$1694,1,0)</f>
        <v>#N/A</v>
      </c>
      <c r="BH345" s="101" t="e">
        <f t="shared" si="94"/>
        <v>#DIV/0!</v>
      </c>
      <c r="BI345" s="103" t="e">
        <f>+VLOOKUP(L345,'Código Barras'!$C$3:$D$1694,1,0)</f>
        <v>#N/A</v>
      </c>
      <c r="BJ345" s="101" t="e">
        <f t="shared" si="95"/>
        <v>#DIV/0!</v>
      </c>
      <c r="BK345" s="104" t="str">
        <f>IF(N345&lt;&gt;"",VLOOKUP(N345,Distribuidoras!$B$3:$B$30,1,0),"")</f>
        <v/>
      </c>
      <c r="BL345" s="104" t="e">
        <f>+VLOOKUP(O345,'Cod. Único Territorial'!$D$3:$D$348,1,0)</f>
        <v>#N/A</v>
      </c>
      <c r="BM345" s="104" t="e">
        <f>+VLOOKUP(P345,'Cod. Único Territorial'!$B$3:$B$348,1,0)</f>
        <v>#N/A</v>
      </c>
      <c r="BN345" s="104" t="e">
        <f>+VLOOKUP(Q345,'Sector Económico'!$B$3:$B$30,1,0)</f>
        <v>#N/A</v>
      </c>
      <c r="BO345" s="104" t="e">
        <f>+VLOOKUP(R345,'Sector Económico'!$C$3:$C$30,1,0)</f>
        <v>#N/A</v>
      </c>
      <c r="BP345" s="103">
        <f t="shared" si="96"/>
        <v>0</v>
      </c>
      <c r="BQ345" s="103">
        <f t="shared" si="96"/>
        <v>0</v>
      </c>
      <c r="BR345" s="103">
        <f t="shared" si="96"/>
        <v>0</v>
      </c>
      <c r="BS345" s="103">
        <f t="shared" si="86"/>
        <v>0</v>
      </c>
      <c r="BT345" s="101">
        <f t="shared" si="85"/>
        <v>0</v>
      </c>
      <c r="BU345" s="101">
        <f t="shared" si="85"/>
        <v>0</v>
      </c>
      <c r="BV345" s="101">
        <f t="shared" si="85"/>
        <v>0</v>
      </c>
      <c r="BW345" s="101">
        <f t="shared" si="84"/>
        <v>0</v>
      </c>
      <c r="BX345" s="101">
        <f t="shared" si="84"/>
        <v>0</v>
      </c>
      <c r="BY345" s="101">
        <f t="shared" si="84"/>
        <v>0</v>
      </c>
      <c r="BZ345" s="101">
        <f t="shared" si="83"/>
        <v>0</v>
      </c>
      <c r="CA345" s="101">
        <f t="shared" si="83"/>
        <v>0</v>
      </c>
      <c r="CB345" s="100">
        <f t="shared" si="83"/>
        <v>0</v>
      </c>
      <c r="CC345" s="101">
        <f t="shared" si="83"/>
        <v>0</v>
      </c>
      <c r="CD345" s="102">
        <f t="shared" si="83"/>
        <v>0</v>
      </c>
      <c r="CE345" s="100">
        <f t="shared" si="83"/>
        <v>0</v>
      </c>
      <c r="CF345" s="100">
        <f t="shared" si="83"/>
        <v>0</v>
      </c>
      <c r="CG345" s="100">
        <f t="shared" si="83"/>
        <v>0</v>
      </c>
      <c r="CH345" s="100">
        <f t="shared" si="83"/>
        <v>0</v>
      </c>
      <c r="CI345" s="100">
        <f t="shared" si="83"/>
        <v>0</v>
      </c>
      <c r="CJ345" s="103">
        <f t="shared" si="83"/>
        <v>0</v>
      </c>
      <c r="CK345" s="101">
        <f t="shared" si="83"/>
        <v>0</v>
      </c>
      <c r="CL345" s="103">
        <f t="shared" si="83"/>
        <v>0</v>
      </c>
      <c r="CM345" s="101" t="e">
        <f t="shared" si="97"/>
        <v>#DIV/0!</v>
      </c>
    </row>
    <row r="346" spans="2:91" ht="18" x14ac:dyDescent="0.35">
      <c r="B346" s="94"/>
      <c r="C346" s="97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87"/>
        <v>12</v>
      </c>
      <c r="AY346" s="100"/>
      <c r="AZ346" s="101"/>
      <c r="BA346" s="102">
        <f t="shared" si="88"/>
        <v>0</v>
      </c>
      <c r="BB346" s="100" t="e">
        <f t="shared" si="89"/>
        <v>#DIV/0!</v>
      </c>
      <c r="BC346" s="100">
        <f t="shared" si="90"/>
        <v>0</v>
      </c>
      <c r="BD346" s="100" t="e">
        <f t="shared" si="91"/>
        <v>#DIV/0!</v>
      </c>
      <c r="BE346" s="100">
        <f t="shared" si="92"/>
        <v>0</v>
      </c>
      <c r="BF346" s="100" t="e">
        <f t="shared" si="93"/>
        <v>#DIV/0!</v>
      </c>
      <c r="BG346" s="103" t="e">
        <f>+VLOOKUP(J346,'Código Barras'!$C$3:$D$1694,1,0)</f>
        <v>#N/A</v>
      </c>
      <c r="BH346" s="101" t="e">
        <f t="shared" si="94"/>
        <v>#DIV/0!</v>
      </c>
      <c r="BI346" s="103" t="e">
        <f>+VLOOKUP(L346,'Código Barras'!$C$3:$D$1694,1,0)</f>
        <v>#N/A</v>
      </c>
      <c r="BJ346" s="101" t="e">
        <f t="shared" si="95"/>
        <v>#DIV/0!</v>
      </c>
      <c r="BK346" s="104" t="str">
        <f>IF(N346&lt;&gt;"",VLOOKUP(N346,Distribuidoras!$B$3:$B$30,1,0),"")</f>
        <v/>
      </c>
      <c r="BL346" s="104" t="e">
        <f>+VLOOKUP(O346,'Cod. Único Territorial'!$D$3:$D$348,1,0)</f>
        <v>#N/A</v>
      </c>
      <c r="BM346" s="104" t="e">
        <f>+VLOOKUP(P346,'Cod. Único Territorial'!$B$3:$B$348,1,0)</f>
        <v>#N/A</v>
      </c>
      <c r="BN346" s="104" t="e">
        <f>+VLOOKUP(Q346,'Sector Económico'!$B$3:$B$30,1,0)</f>
        <v>#N/A</v>
      </c>
      <c r="BO346" s="104" t="e">
        <f>+VLOOKUP(R346,'Sector Económico'!$C$3:$C$30,1,0)</f>
        <v>#N/A</v>
      </c>
      <c r="BP346" s="103">
        <f t="shared" si="96"/>
        <v>0</v>
      </c>
      <c r="BQ346" s="103">
        <f t="shared" si="96"/>
        <v>0</v>
      </c>
      <c r="BR346" s="103">
        <f t="shared" si="96"/>
        <v>0</v>
      </c>
      <c r="BS346" s="103">
        <f t="shared" si="86"/>
        <v>0</v>
      </c>
      <c r="BT346" s="101">
        <f t="shared" si="85"/>
        <v>0</v>
      </c>
      <c r="BU346" s="101">
        <f t="shared" si="85"/>
        <v>0</v>
      </c>
      <c r="BV346" s="101">
        <f t="shared" si="85"/>
        <v>0</v>
      </c>
      <c r="BW346" s="101">
        <f t="shared" si="84"/>
        <v>0</v>
      </c>
      <c r="BX346" s="101">
        <f t="shared" si="84"/>
        <v>0</v>
      </c>
      <c r="BY346" s="101">
        <f t="shared" si="84"/>
        <v>0</v>
      </c>
      <c r="BZ346" s="101">
        <f t="shared" si="83"/>
        <v>0</v>
      </c>
      <c r="CA346" s="101">
        <f t="shared" si="83"/>
        <v>0</v>
      </c>
      <c r="CB346" s="100">
        <f t="shared" si="83"/>
        <v>0</v>
      </c>
      <c r="CC346" s="101">
        <f t="shared" si="83"/>
        <v>0</v>
      </c>
      <c r="CD346" s="102">
        <f t="shared" si="83"/>
        <v>0</v>
      </c>
      <c r="CE346" s="100">
        <f t="shared" si="83"/>
        <v>0</v>
      </c>
      <c r="CF346" s="100">
        <f t="shared" si="83"/>
        <v>0</v>
      </c>
      <c r="CG346" s="100">
        <f t="shared" si="83"/>
        <v>0</v>
      </c>
      <c r="CH346" s="100">
        <f t="shared" ref="CH346:CL379" si="98">IF(OR(ISNUMBER(AK346),AK346=0),AK346,1/0)</f>
        <v>0</v>
      </c>
      <c r="CI346" s="100">
        <f t="shared" si="98"/>
        <v>0</v>
      </c>
      <c r="CJ346" s="103">
        <f t="shared" si="98"/>
        <v>0</v>
      </c>
      <c r="CK346" s="101">
        <f t="shared" si="98"/>
        <v>0</v>
      </c>
      <c r="CL346" s="103">
        <f t="shared" si="98"/>
        <v>0</v>
      </c>
      <c r="CM346" s="101" t="e">
        <f t="shared" si="97"/>
        <v>#DIV/0!</v>
      </c>
    </row>
    <row r="347" spans="2:91" ht="18" x14ac:dyDescent="0.35">
      <c r="B347" s="94"/>
      <c r="C347" s="97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87"/>
        <v>12</v>
      </c>
      <c r="AY347" s="100"/>
      <c r="AZ347" s="101"/>
      <c r="BA347" s="102">
        <f t="shared" si="88"/>
        <v>0</v>
      </c>
      <c r="BB347" s="100" t="e">
        <f t="shared" si="89"/>
        <v>#DIV/0!</v>
      </c>
      <c r="BC347" s="100">
        <f t="shared" si="90"/>
        <v>0</v>
      </c>
      <c r="BD347" s="100" t="e">
        <f t="shared" si="91"/>
        <v>#DIV/0!</v>
      </c>
      <c r="BE347" s="100">
        <f t="shared" si="92"/>
        <v>0</v>
      </c>
      <c r="BF347" s="100" t="e">
        <f t="shared" si="93"/>
        <v>#DIV/0!</v>
      </c>
      <c r="BG347" s="103" t="e">
        <f>+VLOOKUP(J347,'Código Barras'!$C$3:$D$1694,1,0)</f>
        <v>#N/A</v>
      </c>
      <c r="BH347" s="101" t="e">
        <f t="shared" si="94"/>
        <v>#DIV/0!</v>
      </c>
      <c r="BI347" s="103" t="e">
        <f>+VLOOKUP(L347,'Código Barras'!$C$3:$D$1694,1,0)</f>
        <v>#N/A</v>
      </c>
      <c r="BJ347" s="101" t="e">
        <f t="shared" si="95"/>
        <v>#DIV/0!</v>
      </c>
      <c r="BK347" s="104" t="str">
        <f>IF(N347&lt;&gt;"",VLOOKUP(N347,Distribuidoras!$B$3:$B$30,1,0),"")</f>
        <v/>
      </c>
      <c r="BL347" s="104" t="e">
        <f>+VLOOKUP(O347,'Cod. Único Territorial'!$D$3:$D$348,1,0)</f>
        <v>#N/A</v>
      </c>
      <c r="BM347" s="104" t="e">
        <f>+VLOOKUP(P347,'Cod. Único Territorial'!$B$3:$B$348,1,0)</f>
        <v>#N/A</v>
      </c>
      <c r="BN347" s="104" t="e">
        <f>+VLOOKUP(Q347,'Sector Económico'!$B$3:$B$30,1,0)</f>
        <v>#N/A</v>
      </c>
      <c r="BO347" s="104" t="e">
        <f>+VLOOKUP(R347,'Sector Económico'!$C$3:$C$30,1,0)</f>
        <v>#N/A</v>
      </c>
      <c r="BP347" s="103">
        <f t="shared" si="96"/>
        <v>0</v>
      </c>
      <c r="BQ347" s="103">
        <f t="shared" si="96"/>
        <v>0</v>
      </c>
      <c r="BR347" s="103">
        <f t="shared" si="96"/>
        <v>0</v>
      </c>
      <c r="BS347" s="103">
        <f t="shared" si="86"/>
        <v>0</v>
      </c>
      <c r="BT347" s="101">
        <f t="shared" si="85"/>
        <v>0</v>
      </c>
      <c r="BU347" s="101">
        <f t="shared" si="85"/>
        <v>0</v>
      </c>
      <c r="BV347" s="101">
        <f t="shared" si="85"/>
        <v>0</v>
      </c>
      <c r="BW347" s="101">
        <f t="shared" si="84"/>
        <v>0</v>
      </c>
      <c r="BX347" s="101">
        <f t="shared" si="84"/>
        <v>0</v>
      </c>
      <c r="BY347" s="101">
        <f t="shared" si="84"/>
        <v>0</v>
      </c>
      <c r="BZ347" s="101">
        <f t="shared" si="84"/>
        <v>0</v>
      </c>
      <c r="CA347" s="101">
        <f t="shared" si="84"/>
        <v>0</v>
      </c>
      <c r="CB347" s="100">
        <f t="shared" si="84"/>
        <v>0</v>
      </c>
      <c r="CC347" s="101">
        <f t="shared" si="84"/>
        <v>0</v>
      </c>
      <c r="CD347" s="102">
        <f t="shared" si="84"/>
        <v>0</v>
      </c>
      <c r="CE347" s="100">
        <f t="shared" si="84"/>
        <v>0</v>
      </c>
      <c r="CF347" s="100">
        <f t="shared" si="84"/>
        <v>0</v>
      </c>
      <c r="CG347" s="100">
        <f t="shared" si="84"/>
        <v>0</v>
      </c>
      <c r="CH347" s="100">
        <f t="shared" si="98"/>
        <v>0</v>
      </c>
      <c r="CI347" s="100">
        <f t="shared" si="98"/>
        <v>0</v>
      </c>
      <c r="CJ347" s="103">
        <f t="shared" si="98"/>
        <v>0</v>
      </c>
      <c r="CK347" s="101">
        <f t="shared" si="98"/>
        <v>0</v>
      </c>
      <c r="CL347" s="103">
        <f t="shared" si="98"/>
        <v>0</v>
      </c>
      <c r="CM347" s="101" t="e">
        <f t="shared" si="97"/>
        <v>#DIV/0!</v>
      </c>
    </row>
    <row r="348" spans="2:91" ht="18" x14ac:dyDescent="0.35">
      <c r="B348" s="94"/>
      <c r="C348" s="97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87"/>
        <v>12</v>
      </c>
      <c r="AY348" s="100"/>
      <c r="AZ348" s="101"/>
      <c r="BA348" s="102">
        <f t="shared" si="88"/>
        <v>0</v>
      </c>
      <c r="BB348" s="100" t="e">
        <f t="shared" si="89"/>
        <v>#DIV/0!</v>
      </c>
      <c r="BC348" s="100">
        <f t="shared" si="90"/>
        <v>0</v>
      </c>
      <c r="BD348" s="100" t="e">
        <f t="shared" si="91"/>
        <v>#DIV/0!</v>
      </c>
      <c r="BE348" s="100">
        <f t="shared" si="92"/>
        <v>0</v>
      </c>
      <c r="BF348" s="100" t="e">
        <f t="shared" si="93"/>
        <v>#DIV/0!</v>
      </c>
      <c r="BG348" s="103" t="e">
        <f>+VLOOKUP(J348,'Código Barras'!$C$3:$D$1694,1,0)</f>
        <v>#N/A</v>
      </c>
      <c r="BH348" s="101" t="e">
        <f t="shared" si="94"/>
        <v>#DIV/0!</v>
      </c>
      <c r="BI348" s="103" t="e">
        <f>+VLOOKUP(L348,'Código Barras'!$C$3:$D$1694,1,0)</f>
        <v>#N/A</v>
      </c>
      <c r="BJ348" s="101" t="e">
        <f t="shared" si="95"/>
        <v>#DIV/0!</v>
      </c>
      <c r="BK348" s="104" t="str">
        <f>IF(N348&lt;&gt;"",VLOOKUP(N348,Distribuidoras!$B$3:$B$30,1,0),"")</f>
        <v/>
      </c>
      <c r="BL348" s="104" t="e">
        <f>+VLOOKUP(O348,'Cod. Único Territorial'!$D$3:$D$348,1,0)</f>
        <v>#N/A</v>
      </c>
      <c r="BM348" s="104" t="e">
        <f>+VLOOKUP(P348,'Cod. Único Territorial'!$B$3:$B$348,1,0)</f>
        <v>#N/A</v>
      </c>
      <c r="BN348" s="104" t="e">
        <f>+VLOOKUP(Q348,'Sector Económico'!$B$3:$B$30,1,0)</f>
        <v>#N/A</v>
      </c>
      <c r="BO348" s="104" t="e">
        <f>+VLOOKUP(R348,'Sector Económico'!$C$3:$C$30,1,0)</f>
        <v>#N/A</v>
      </c>
      <c r="BP348" s="103">
        <f t="shared" si="96"/>
        <v>0</v>
      </c>
      <c r="BQ348" s="103">
        <f t="shared" si="96"/>
        <v>0</v>
      </c>
      <c r="BR348" s="103">
        <f t="shared" si="96"/>
        <v>0</v>
      </c>
      <c r="BS348" s="103">
        <f t="shared" si="86"/>
        <v>0</v>
      </c>
      <c r="BT348" s="101">
        <f t="shared" si="85"/>
        <v>0</v>
      </c>
      <c r="BU348" s="101">
        <f t="shared" si="85"/>
        <v>0</v>
      </c>
      <c r="BV348" s="101">
        <f t="shared" si="85"/>
        <v>0</v>
      </c>
      <c r="BW348" s="101">
        <f t="shared" si="84"/>
        <v>0</v>
      </c>
      <c r="BX348" s="101">
        <f t="shared" si="84"/>
        <v>0</v>
      </c>
      <c r="BY348" s="101">
        <f t="shared" si="84"/>
        <v>0</v>
      </c>
      <c r="BZ348" s="101">
        <f t="shared" si="84"/>
        <v>0</v>
      </c>
      <c r="CA348" s="101">
        <f t="shared" si="84"/>
        <v>0</v>
      </c>
      <c r="CB348" s="100">
        <f t="shared" si="84"/>
        <v>0</v>
      </c>
      <c r="CC348" s="101">
        <f t="shared" si="84"/>
        <v>0</v>
      </c>
      <c r="CD348" s="102">
        <f t="shared" si="84"/>
        <v>0</v>
      </c>
      <c r="CE348" s="100">
        <f t="shared" si="84"/>
        <v>0</v>
      </c>
      <c r="CF348" s="100">
        <f t="shared" si="84"/>
        <v>0</v>
      </c>
      <c r="CG348" s="100">
        <f t="shared" si="84"/>
        <v>0</v>
      </c>
      <c r="CH348" s="100">
        <f t="shared" si="98"/>
        <v>0</v>
      </c>
      <c r="CI348" s="100">
        <f t="shared" si="98"/>
        <v>0</v>
      </c>
      <c r="CJ348" s="103">
        <f t="shared" si="98"/>
        <v>0</v>
      </c>
      <c r="CK348" s="101">
        <f t="shared" si="98"/>
        <v>0</v>
      </c>
      <c r="CL348" s="103">
        <f t="shared" si="98"/>
        <v>0</v>
      </c>
      <c r="CM348" s="101" t="e">
        <f t="shared" si="97"/>
        <v>#DIV/0!</v>
      </c>
    </row>
    <row r="349" spans="2:91" ht="18" x14ac:dyDescent="0.35">
      <c r="B349" s="94"/>
      <c r="C349" s="97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87"/>
        <v>12</v>
      </c>
      <c r="AY349" s="100"/>
      <c r="AZ349" s="101"/>
      <c r="BA349" s="102">
        <f t="shared" si="88"/>
        <v>0</v>
      </c>
      <c r="BB349" s="100" t="e">
        <f t="shared" si="89"/>
        <v>#DIV/0!</v>
      </c>
      <c r="BC349" s="100">
        <f t="shared" si="90"/>
        <v>0</v>
      </c>
      <c r="BD349" s="100" t="e">
        <f t="shared" si="91"/>
        <v>#DIV/0!</v>
      </c>
      <c r="BE349" s="100">
        <f t="shared" si="92"/>
        <v>0</v>
      </c>
      <c r="BF349" s="100" t="e">
        <f t="shared" si="93"/>
        <v>#DIV/0!</v>
      </c>
      <c r="BG349" s="103" t="e">
        <f>+VLOOKUP(J349,'Código Barras'!$C$3:$D$1694,1,0)</f>
        <v>#N/A</v>
      </c>
      <c r="BH349" s="101" t="e">
        <f t="shared" si="94"/>
        <v>#DIV/0!</v>
      </c>
      <c r="BI349" s="103" t="e">
        <f>+VLOOKUP(L349,'Código Barras'!$C$3:$D$1694,1,0)</f>
        <v>#N/A</v>
      </c>
      <c r="BJ349" s="101" t="e">
        <f t="shared" si="95"/>
        <v>#DIV/0!</v>
      </c>
      <c r="BK349" s="104" t="str">
        <f>IF(N349&lt;&gt;"",VLOOKUP(N349,Distribuidoras!$B$3:$B$30,1,0),"")</f>
        <v/>
      </c>
      <c r="BL349" s="104" t="e">
        <f>+VLOOKUP(O349,'Cod. Único Territorial'!$D$3:$D$348,1,0)</f>
        <v>#N/A</v>
      </c>
      <c r="BM349" s="104" t="e">
        <f>+VLOOKUP(P349,'Cod. Único Territorial'!$B$3:$B$348,1,0)</f>
        <v>#N/A</v>
      </c>
      <c r="BN349" s="104" t="e">
        <f>+VLOOKUP(Q349,'Sector Económico'!$B$3:$B$30,1,0)</f>
        <v>#N/A</v>
      </c>
      <c r="BO349" s="104" t="e">
        <f>+VLOOKUP(R349,'Sector Económico'!$C$3:$C$30,1,0)</f>
        <v>#N/A</v>
      </c>
      <c r="BP349" s="103">
        <f t="shared" si="96"/>
        <v>0</v>
      </c>
      <c r="BQ349" s="103">
        <f t="shared" si="96"/>
        <v>0</v>
      </c>
      <c r="BR349" s="103">
        <f t="shared" si="96"/>
        <v>0</v>
      </c>
      <c r="BS349" s="103">
        <f t="shared" si="86"/>
        <v>0</v>
      </c>
      <c r="BT349" s="101">
        <f t="shared" si="85"/>
        <v>0</v>
      </c>
      <c r="BU349" s="101">
        <f t="shared" si="85"/>
        <v>0</v>
      </c>
      <c r="BV349" s="101">
        <f t="shared" si="85"/>
        <v>0</v>
      </c>
      <c r="BW349" s="101">
        <f t="shared" si="84"/>
        <v>0</v>
      </c>
      <c r="BX349" s="101">
        <f t="shared" si="84"/>
        <v>0</v>
      </c>
      <c r="BY349" s="101">
        <f t="shared" si="84"/>
        <v>0</v>
      </c>
      <c r="BZ349" s="101">
        <f t="shared" si="84"/>
        <v>0</v>
      </c>
      <c r="CA349" s="101">
        <f t="shared" si="84"/>
        <v>0</v>
      </c>
      <c r="CB349" s="100">
        <f t="shared" si="84"/>
        <v>0</v>
      </c>
      <c r="CC349" s="101">
        <f t="shared" si="84"/>
        <v>0</v>
      </c>
      <c r="CD349" s="102">
        <f t="shared" si="84"/>
        <v>0</v>
      </c>
      <c r="CE349" s="100">
        <f t="shared" si="84"/>
        <v>0</v>
      </c>
      <c r="CF349" s="100">
        <f t="shared" si="84"/>
        <v>0</v>
      </c>
      <c r="CG349" s="100">
        <f t="shared" si="84"/>
        <v>0</v>
      </c>
      <c r="CH349" s="100">
        <f t="shared" si="98"/>
        <v>0</v>
      </c>
      <c r="CI349" s="100">
        <f t="shared" si="98"/>
        <v>0</v>
      </c>
      <c r="CJ349" s="103">
        <f t="shared" si="98"/>
        <v>0</v>
      </c>
      <c r="CK349" s="101">
        <f t="shared" si="98"/>
        <v>0</v>
      </c>
      <c r="CL349" s="103">
        <f t="shared" si="98"/>
        <v>0</v>
      </c>
      <c r="CM349" s="101" t="e">
        <f t="shared" si="97"/>
        <v>#DIV/0!</v>
      </c>
    </row>
    <row r="350" spans="2:91" ht="18" x14ac:dyDescent="0.35">
      <c r="B350" s="94"/>
      <c r="C350" s="97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87"/>
        <v>12</v>
      </c>
      <c r="AY350" s="100"/>
      <c r="AZ350" s="101"/>
      <c r="BA350" s="102">
        <f t="shared" si="88"/>
        <v>0</v>
      </c>
      <c r="BB350" s="100" t="e">
        <f t="shared" si="89"/>
        <v>#DIV/0!</v>
      </c>
      <c r="BC350" s="100">
        <f t="shared" si="90"/>
        <v>0</v>
      </c>
      <c r="BD350" s="100" t="e">
        <f t="shared" si="91"/>
        <v>#DIV/0!</v>
      </c>
      <c r="BE350" s="100">
        <f t="shared" si="92"/>
        <v>0</v>
      </c>
      <c r="BF350" s="100" t="e">
        <f t="shared" si="93"/>
        <v>#DIV/0!</v>
      </c>
      <c r="BG350" s="103" t="e">
        <f>+VLOOKUP(J350,'Código Barras'!$C$3:$D$1694,1,0)</f>
        <v>#N/A</v>
      </c>
      <c r="BH350" s="101" t="e">
        <f t="shared" si="94"/>
        <v>#DIV/0!</v>
      </c>
      <c r="BI350" s="103" t="e">
        <f>+VLOOKUP(L350,'Código Barras'!$C$3:$D$1694,1,0)</f>
        <v>#N/A</v>
      </c>
      <c r="BJ350" s="101" t="e">
        <f t="shared" si="95"/>
        <v>#DIV/0!</v>
      </c>
      <c r="BK350" s="104" t="str">
        <f>IF(N350&lt;&gt;"",VLOOKUP(N350,Distribuidoras!$B$3:$B$30,1,0),"")</f>
        <v/>
      </c>
      <c r="BL350" s="104" t="e">
        <f>+VLOOKUP(O350,'Cod. Único Territorial'!$D$3:$D$348,1,0)</f>
        <v>#N/A</v>
      </c>
      <c r="BM350" s="104" t="e">
        <f>+VLOOKUP(P350,'Cod. Único Territorial'!$B$3:$B$348,1,0)</f>
        <v>#N/A</v>
      </c>
      <c r="BN350" s="104" t="e">
        <f>+VLOOKUP(Q350,'Sector Económico'!$B$3:$B$30,1,0)</f>
        <v>#N/A</v>
      </c>
      <c r="BO350" s="104" t="e">
        <f>+VLOOKUP(R350,'Sector Económico'!$C$3:$C$30,1,0)</f>
        <v>#N/A</v>
      </c>
      <c r="BP350" s="103">
        <f t="shared" si="96"/>
        <v>0</v>
      </c>
      <c r="BQ350" s="103">
        <f t="shared" si="96"/>
        <v>0</v>
      </c>
      <c r="BR350" s="103">
        <f t="shared" si="96"/>
        <v>0</v>
      </c>
      <c r="BS350" s="103">
        <f t="shared" si="86"/>
        <v>0</v>
      </c>
      <c r="BT350" s="101">
        <f t="shared" si="85"/>
        <v>0</v>
      </c>
      <c r="BU350" s="101">
        <f t="shared" si="85"/>
        <v>0</v>
      </c>
      <c r="BV350" s="101">
        <f t="shared" si="85"/>
        <v>0</v>
      </c>
      <c r="BW350" s="101">
        <f t="shared" si="84"/>
        <v>0</v>
      </c>
      <c r="BX350" s="101">
        <f t="shared" si="84"/>
        <v>0</v>
      </c>
      <c r="BY350" s="101">
        <f t="shared" si="84"/>
        <v>0</v>
      </c>
      <c r="BZ350" s="101">
        <f t="shared" si="84"/>
        <v>0</v>
      </c>
      <c r="CA350" s="101">
        <f t="shared" si="84"/>
        <v>0</v>
      </c>
      <c r="CB350" s="100">
        <f t="shared" si="84"/>
        <v>0</v>
      </c>
      <c r="CC350" s="101">
        <f t="shared" si="84"/>
        <v>0</v>
      </c>
      <c r="CD350" s="102">
        <f t="shared" si="84"/>
        <v>0</v>
      </c>
      <c r="CE350" s="100">
        <f t="shared" si="84"/>
        <v>0</v>
      </c>
      <c r="CF350" s="100">
        <f t="shared" si="84"/>
        <v>0</v>
      </c>
      <c r="CG350" s="100">
        <f t="shared" si="84"/>
        <v>0</v>
      </c>
      <c r="CH350" s="100">
        <f t="shared" si="98"/>
        <v>0</v>
      </c>
      <c r="CI350" s="100">
        <f t="shared" si="98"/>
        <v>0</v>
      </c>
      <c r="CJ350" s="103">
        <f t="shared" si="98"/>
        <v>0</v>
      </c>
      <c r="CK350" s="101">
        <f t="shared" si="98"/>
        <v>0</v>
      </c>
      <c r="CL350" s="103">
        <f t="shared" si="98"/>
        <v>0</v>
      </c>
      <c r="CM350" s="101" t="e">
        <f t="shared" si="97"/>
        <v>#DIV/0!</v>
      </c>
    </row>
    <row r="351" spans="2:91" ht="18" x14ac:dyDescent="0.35">
      <c r="B351" s="94"/>
      <c r="C351" s="97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87"/>
        <v>12</v>
      </c>
      <c r="AY351" s="100"/>
      <c r="AZ351" s="101"/>
      <c r="BA351" s="102">
        <f t="shared" si="88"/>
        <v>0</v>
      </c>
      <c r="BB351" s="100" t="e">
        <f t="shared" si="89"/>
        <v>#DIV/0!</v>
      </c>
      <c r="BC351" s="100">
        <f t="shared" si="90"/>
        <v>0</v>
      </c>
      <c r="BD351" s="100" t="e">
        <f t="shared" si="91"/>
        <v>#DIV/0!</v>
      </c>
      <c r="BE351" s="100">
        <f t="shared" si="92"/>
        <v>0</v>
      </c>
      <c r="BF351" s="100" t="e">
        <f t="shared" si="93"/>
        <v>#DIV/0!</v>
      </c>
      <c r="BG351" s="103" t="e">
        <f>+VLOOKUP(J351,'Código Barras'!$C$3:$D$1694,1,0)</f>
        <v>#N/A</v>
      </c>
      <c r="BH351" s="101" t="e">
        <f t="shared" si="94"/>
        <v>#DIV/0!</v>
      </c>
      <c r="BI351" s="103" t="e">
        <f>+VLOOKUP(L351,'Código Barras'!$C$3:$D$1694,1,0)</f>
        <v>#N/A</v>
      </c>
      <c r="BJ351" s="101" t="e">
        <f t="shared" si="95"/>
        <v>#DIV/0!</v>
      </c>
      <c r="BK351" s="104" t="str">
        <f>IF(N351&lt;&gt;"",VLOOKUP(N351,Distribuidoras!$B$3:$B$30,1,0),"")</f>
        <v/>
      </c>
      <c r="BL351" s="104" t="e">
        <f>+VLOOKUP(O351,'Cod. Único Territorial'!$D$3:$D$348,1,0)</f>
        <v>#N/A</v>
      </c>
      <c r="BM351" s="104" t="e">
        <f>+VLOOKUP(P351,'Cod. Único Territorial'!$B$3:$B$348,1,0)</f>
        <v>#N/A</v>
      </c>
      <c r="BN351" s="104" t="e">
        <f>+VLOOKUP(Q351,'Sector Económico'!$B$3:$B$30,1,0)</f>
        <v>#N/A</v>
      </c>
      <c r="BO351" s="104" t="e">
        <f>+VLOOKUP(R351,'Sector Económico'!$C$3:$C$30,1,0)</f>
        <v>#N/A</v>
      </c>
      <c r="BP351" s="103">
        <f t="shared" si="96"/>
        <v>0</v>
      </c>
      <c r="BQ351" s="103">
        <f t="shared" si="96"/>
        <v>0</v>
      </c>
      <c r="BR351" s="103">
        <f t="shared" si="96"/>
        <v>0</v>
      </c>
      <c r="BS351" s="103">
        <f t="shared" si="86"/>
        <v>0</v>
      </c>
      <c r="BT351" s="101">
        <f t="shared" si="85"/>
        <v>0</v>
      </c>
      <c r="BU351" s="101">
        <f t="shared" si="85"/>
        <v>0</v>
      </c>
      <c r="BV351" s="101">
        <f t="shared" si="85"/>
        <v>0</v>
      </c>
      <c r="BW351" s="101">
        <f t="shared" si="84"/>
        <v>0</v>
      </c>
      <c r="BX351" s="101">
        <f t="shared" si="84"/>
        <v>0</v>
      </c>
      <c r="BY351" s="101">
        <f t="shared" si="84"/>
        <v>0</v>
      </c>
      <c r="BZ351" s="101">
        <f t="shared" si="84"/>
        <v>0</v>
      </c>
      <c r="CA351" s="101">
        <f t="shared" si="84"/>
        <v>0</v>
      </c>
      <c r="CB351" s="100">
        <f t="shared" si="84"/>
        <v>0</v>
      </c>
      <c r="CC351" s="101">
        <f t="shared" si="84"/>
        <v>0</v>
      </c>
      <c r="CD351" s="102">
        <f t="shared" si="84"/>
        <v>0</v>
      </c>
      <c r="CE351" s="100">
        <f t="shared" si="84"/>
        <v>0</v>
      </c>
      <c r="CF351" s="100">
        <f t="shared" si="84"/>
        <v>0</v>
      </c>
      <c r="CG351" s="100">
        <f t="shared" si="84"/>
        <v>0</v>
      </c>
      <c r="CH351" s="100">
        <f t="shared" si="98"/>
        <v>0</v>
      </c>
      <c r="CI351" s="100">
        <f t="shared" si="98"/>
        <v>0</v>
      </c>
      <c r="CJ351" s="103">
        <f t="shared" si="98"/>
        <v>0</v>
      </c>
      <c r="CK351" s="101">
        <f t="shared" si="98"/>
        <v>0</v>
      </c>
      <c r="CL351" s="103">
        <f t="shared" si="98"/>
        <v>0</v>
      </c>
      <c r="CM351" s="101" t="e">
        <f t="shared" si="97"/>
        <v>#DIV/0!</v>
      </c>
    </row>
    <row r="352" spans="2:91" ht="18" x14ac:dyDescent="0.35">
      <c r="B352" s="94"/>
      <c r="C352" s="97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87"/>
        <v>12</v>
      </c>
      <c r="AY352" s="100"/>
      <c r="AZ352" s="101"/>
      <c r="BA352" s="102">
        <f t="shared" si="88"/>
        <v>0</v>
      </c>
      <c r="BB352" s="100" t="e">
        <f t="shared" si="89"/>
        <v>#DIV/0!</v>
      </c>
      <c r="BC352" s="100">
        <f t="shared" si="90"/>
        <v>0</v>
      </c>
      <c r="BD352" s="100" t="e">
        <f t="shared" si="91"/>
        <v>#DIV/0!</v>
      </c>
      <c r="BE352" s="100">
        <f t="shared" si="92"/>
        <v>0</v>
      </c>
      <c r="BF352" s="100" t="e">
        <f t="shared" si="93"/>
        <v>#DIV/0!</v>
      </c>
      <c r="BG352" s="103" t="e">
        <f>+VLOOKUP(J352,'Código Barras'!$C$3:$D$1694,1,0)</f>
        <v>#N/A</v>
      </c>
      <c r="BH352" s="101" t="e">
        <f t="shared" si="94"/>
        <v>#DIV/0!</v>
      </c>
      <c r="BI352" s="103" t="e">
        <f>+VLOOKUP(L352,'Código Barras'!$C$3:$D$1694,1,0)</f>
        <v>#N/A</v>
      </c>
      <c r="BJ352" s="101" t="e">
        <f t="shared" si="95"/>
        <v>#DIV/0!</v>
      </c>
      <c r="BK352" s="104" t="str">
        <f>IF(N352&lt;&gt;"",VLOOKUP(N352,Distribuidoras!$B$3:$B$30,1,0),"")</f>
        <v/>
      </c>
      <c r="BL352" s="104" t="e">
        <f>+VLOOKUP(O352,'Cod. Único Territorial'!$D$3:$D$348,1,0)</f>
        <v>#N/A</v>
      </c>
      <c r="BM352" s="104" t="e">
        <f>+VLOOKUP(P352,'Cod. Único Territorial'!$B$3:$B$348,1,0)</f>
        <v>#N/A</v>
      </c>
      <c r="BN352" s="104" t="e">
        <f>+VLOOKUP(Q352,'Sector Económico'!$B$3:$B$30,1,0)</f>
        <v>#N/A</v>
      </c>
      <c r="BO352" s="104" t="e">
        <f>+VLOOKUP(R352,'Sector Económico'!$C$3:$C$30,1,0)</f>
        <v>#N/A</v>
      </c>
      <c r="BP352" s="103">
        <f t="shared" si="96"/>
        <v>0</v>
      </c>
      <c r="BQ352" s="103">
        <f t="shared" si="96"/>
        <v>0</v>
      </c>
      <c r="BR352" s="103">
        <f t="shared" si="96"/>
        <v>0</v>
      </c>
      <c r="BS352" s="103">
        <f t="shared" si="86"/>
        <v>0</v>
      </c>
      <c r="BT352" s="101">
        <f t="shared" si="85"/>
        <v>0</v>
      </c>
      <c r="BU352" s="101">
        <f t="shared" si="85"/>
        <v>0</v>
      </c>
      <c r="BV352" s="101">
        <f t="shared" si="85"/>
        <v>0</v>
      </c>
      <c r="BW352" s="101">
        <f t="shared" si="84"/>
        <v>0</v>
      </c>
      <c r="BX352" s="101">
        <f t="shared" si="84"/>
        <v>0</v>
      </c>
      <c r="BY352" s="101">
        <f t="shared" si="84"/>
        <v>0</v>
      </c>
      <c r="BZ352" s="101">
        <f t="shared" si="84"/>
        <v>0</v>
      </c>
      <c r="CA352" s="101">
        <f t="shared" si="84"/>
        <v>0</v>
      </c>
      <c r="CB352" s="100">
        <f t="shared" si="84"/>
        <v>0</v>
      </c>
      <c r="CC352" s="101">
        <f t="shared" si="84"/>
        <v>0</v>
      </c>
      <c r="CD352" s="102">
        <f t="shared" si="84"/>
        <v>0</v>
      </c>
      <c r="CE352" s="100">
        <f t="shared" si="84"/>
        <v>0</v>
      </c>
      <c r="CF352" s="100">
        <f t="shared" si="84"/>
        <v>0</v>
      </c>
      <c r="CG352" s="100">
        <f t="shared" si="84"/>
        <v>0</v>
      </c>
      <c r="CH352" s="100">
        <f t="shared" si="98"/>
        <v>0</v>
      </c>
      <c r="CI352" s="100">
        <f t="shared" si="98"/>
        <v>0</v>
      </c>
      <c r="CJ352" s="103">
        <f t="shared" si="98"/>
        <v>0</v>
      </c>
      <c r="CK352" s="101">
        <f t="shared" si="98"/>
        <v>0</v>
      </c>
      <c r="CL352" s="103">
        <f t="shared" si="98"/>
        <v>0</v>
      </c>
      <c r="CM352" s="101" t="e">
        <f t="shared" si="97"/>
        <v>#DIV/0!</v>
      </c>
    </row>
    <row r="353" spans="2:91" ht="18" x14ac:dyDescent="0.35">
      <c r="B353" s="94"/>
      <c r="C353" s="97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87"/>
        <v>12</v>
      </c>
      <c r="AY353" s="100"/>
      <c r="AZ353" s="101"/>
      <c r="BA353" s="102">
        <f t="shared" si="88"/>
        <v>0</v>
      </c>
      <c r="BB353" s="100" t="e">
        <f t="shared" si="89"/>
        <v>#DIV/0!</v>
      </c>
      <c r="BC353" s="100">
        <f t="shared" si="90"/>
        <v>0</v>
      </c>
      <c r="BD353" s="100" t="e">
        <f t="shared" si="91"/>
        <v>#DIV/0!</v>
      </c>
      <c r="BE353" s="100">
        <f t="shared" si="92"/>
        <v>0</v>
      </c>
      <c r="BF353" s="100" t="e">
        <f t="shared" si="93"/>
        <v>#DIV/0!</v>
      </c>
      <c r="BG353" s="103" t="e">
        <f>+VLOOKUP(J353,'Código Barras'!$C$3:$D$1694,1,0)</f>
        <v>#N/A</v>
      </c>
      <c r="BH353" s="101" t="e">
        <f t="shared" si="94"/>
        <v>#DIV/0!</v>
      </c>
      <c r="BI353" s="103" t="e">
        <f>+VLOOKUP(L353,'Código Barras'!$C$3:$D$1694,1,0)</f>
        <v>#N/A</v>
      </c>
      <c r="BJ353" s="101" t="e">
        <f t="shared" si="95"/>
        <v>#DIV/0!</v>
      </c>
      <c r="BK353" s="104" t="str">
        <f>IF(N353&lt;&gt;"",VLOOKUP(N353,Distribuidoras!$B$3:$B$30,1,0),"")</f>
        <v/>
      </c>
      <c r="BL353" s="104" t="e">
        <f>+VLOOKUP(O353,'Cod. Único Territorial'!$D$3:$D$348,1,0)</f>
        <v>#N/A</v>
      </c>
      <c r="BM353" s="104" t="e">
        <f>+VLOOKUP(P353,'Cod. Único Territorial'!$B$3:$B$348,1,0)</f>
        <v>#N/A</v>
      </c>
      <c r="BN353" s="104" t="e">
        <f>+VLOOKUP(Q353,'Sector Económico'!$B$3:$B$30,1,0)</f>
        <v>#N/A</v>
      </c>
      <c r="BO353" s="104" t="e">
        <f>+VLOOKUP(R353,'Sector Económico'!$C$3:$C$30,1,0)</f>
        <v>#N/A</v>
      </c>
      <c r="BP353" s="103">
        <f t="shared" si="96"/>
        <v>0</v>
      </c>
      <c r="BQ353" s="103">
        <f t="shared" si="96"/>
        <v>0</v>
      </c>
      <c r="BR353" s="103">
        <f t="shared" si="96"/>
        <v>0</v>
      </c>
      <c r="BS353" s="103">
        <f t="shared" si="86"/>
        <v>0</v>
      </c>
      <c r="BT353" s="101">
        <f t="shared" si="85"/>
        <v>0</v>
      </c>
      <c r="BU353" s="101">
        <f t="shared" si="85"/>
        <v>0</v>
      </c>
      <c r="BV353" s="101">
        <f t="shared" si="85"/>
        <v>0</v>
      </c>
      <c r="BW353" s="101">
        <f t="shared" si="84"/>
        <v>0</v>
      </c>
      <c r="BX353" s="101">
        <f t="shared" si="84"/>
        <v>0</v>
      </c>
      <c r="BY353" s="101">
        <f t="shared" si="84"/>
        <v>0</v>
      </c>
      <c r="BZ353" s="101">
        <f t="shared" si="84"/>
        <v>0</v>
      </c>
      <c r="CA353" s="101">
        <f t="shared" si="84"/>
        <v>0</v>
      </c>
      <c r="CB353" s="100">
        <f t="shared" si="84"/>
        <v>0</v>
      </c>
      <c r="CC353" s="101">
        <f t="shared" si="84"/>
        <v>0</v>
      </c>
      <c r="CD353" s="102">
        <f t="shared" si="84"/>
        <v>0</v>
      </c>
      <c r="CE353" s="100">
        <f t="shared" si="84"/>
        <v>0</v>
      </c>
      <c r="CF353" s="100">
        <f t="shared" si="84"/>
        <v>0</v>
      </c>
      <c r="CG353" s="100">
        <f t="shared" si="84"/>
        <v>0</v>
      </c>
      <c r="CH353" s="100">
        <f t="shared" si="98"/>
        <v>0</v>
      </c>
      <c r="CI353" s="100">
        <f t="shared" si="98"/>
        <v>0</v>
      </c>
      <c r="CJ353" s="103">
        <f t="shared" si="98"/>
        <v>0</v>
      </c>
      <c r="CK353" s="101">
        <f t="shared" si="98"/>
        <v>0</v>
      </c>
      <c r="CL353" s="103">
        <f t="shared" si="98"/>
        <v>0</v>
      </c>
      <c r="CM353" s="101" t="e">
        <f t="shared" si="97"/>
        <v>#DIV/0!</v>
      </c>
    </row>
    <row r="354" spans="2:91" ht="18" x14ac:dyDescent="0.35">
      <c r="B354" s="94"/>
      <c r="C354" s="97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87"/>
        <v>12</v>
      </c>
      <c r="AY354" s="100"/>
      <c r="AZ354" s="101"/>
      <c r="BA354" s="102">
        <f t="shared" si="88"/>
        <v>0</v>
      </c>
      <c r="BB354" s="100" t="e">
        <f t="shared" si="89"/>
        <v>#DIV/0!</v>
      </c>
      <c r="BC354" s="100">
        <f t="shared" si="90"/>
        <v>0</v>
      </c>
      <c r="BD354" s="100" t="e">
        <f t="shared" si="91"/>
        <v>#DIV/0!</v>
      </c>
      <c r="BE354" s="100">
        <f t="shared" si="92"/>
        <v>0</v>
      </c>
      <c r="BF354" s="100" t="e">
        <f t="shared" si="93"/>
        <v>#DIV/0!</v>
      </c>
      <c r="BG354" s="103" t="e">
        <f>+VLOOKUP(J354,'Código Barras'!$C$3:$D$1694,1,0)</f>
        <v>#N/A</v>
      </c>
      <c r="BH354" s="101" t="e">
        <f t="shared" si="94"/>
        <v>#DIV/0!</v>
      </c>
      <c r="BI354" s="103" t="e">
        <f>+VLOOKUP(L354,'Código Barras'!$C$3:$D$1694,1,0)</f>
        <v>#N/A</v>
      </c>
      <c r="BJ354" s="101" t="e">
        <f t="shared" si="95"/>
        <v>#DIV/0!</v>
      </c>
      <c r="BK354" s="104" t="str">
        <f>IF(N354&lt;&gt;"",VLOOKUP(N354,Distribuidoras!$B$3:$B$30,1,0),"")</f>
        <v/>
      </c>
      <c r="BL354" s="104" t="e">
        <f>+VLOOKUP(O354,'Cod. Único Territorial'!$D$3:$D$348,1,0)</f>
        <v>#N/A</v>
      </c>
      <c r="BM354" s="104" t="e">
        <f>+VLOOKUP(P354,'Cod. Único Territorial'!$B$3:$B$348,1,0)</f>
        <v>#N/A</v>
      </c>
      <c r="BN354" s="104" t="e">
        <f>+VLOOKUP(Q354,'Sector Económico'!$B$3:$B$30,1,0)</f>
        <v>#N/A</v>
      </c>
      <c r="BO354" s="104" t="e">
        <f>+VLOOKUP(R354,'Sector Económico'!$C$3:$C$30,1,0)</f>
        <v>#N/A</v>
      </c>
      <c r="BP354" s="103">
        <f t="shared" si="96"/>
        <v>0</v>
      </c>
      <c r="BQ354" s="103">
        <f t="shared" si="96"/>
        <v>0</v>
      </c>
      <c r="BR354" s="103">
        <f t="shared" si="96"/>
        <v>0</v>
      </c>
      <c r="BS354" s="103">
        <f t="shared" si="86"/>
        <v>0</v>
      </c>
      <c r="BT354" s="101">
        <f t="shared" si="85"/>
        <v>0</v>
      </c>
      <c r="BU354" s="101">
        <f t="shared" si="85"/>
        <v>0</v>
      </c>
      <c r="BV354" s="101">
        <f t="shared" si="85"/>
        <v>0</v>
      </c>
      <c r="BW354" s="101">
        <f t="shared" si="84"/>
        <v>0</v>
      </c>
      <c r="BX354" s="101">
        <f t="shared" si="84"/>
        <v>0</v>
      </c>
      <c r="BY354" s="101">
        <f t="shared" si="84"/>
        <v>0</v>
      </c>
      <c r="BZ354" s="101">
        <f t="shared" si="84"/>
        <v>0</v>
      </c>
      <c r="CA354" s="101">
        <f t="shared" si="84"/>
        <v>0</v>
      </c>
      <c r="CB354" s="100">
        <f t="shared" si="84"/>
        <v>0</v>
      </c>
      <c r="CC354" s="101">
        <f t="shared" si="84"/>
        <v>0</v>
      </c>
      <c r="CD354" s="102">
        <f t="shared" si="84"/>
        <v>0</v>
      </c>
      <c r="CE354" s="100">
        <f t="shared" si="84"/>
        <v>0</v>
      </c>
      <c r="CF354" s="100">
        <f t="shared" si="84"/>
        <v>0</v>
      </c>
      <c r="CG354" s="100">
        <f t="shared" si="84"/>
        <v>0</v>
      </c>
      <c r="CH354" s="100">
        <f t="shared" si="98"/>
        <v>0</v>
      </c>
      <c r="CI354" s="100">
        <f t="shared" si="98"/>
        <v>0</v>
      </c>
      <c r="CJ354" s="103">
        <f t="shared" si="98"/>
        <v>0</v>
      </c>
      <c r="CK354" s="101">
        <f t="shared" si="98"/>
        <v>0</v>
      </c>
      <c r="CL354" s="103">
        <f t="shared" si="98"/>
        <v>0</v>
      </c>
      <c r="CM354" s="101" t="e">
        <f t="shared" si="97"/>
        <v>#DIV/0!</v>
      </c>
    </row>
    <row r="355" spans="2:91" ht="18" x14ac:dyDescent="0.35">
      <c r="B355" s="94"/>
      <c r="C355" s="97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87"/>
        <v>12</v>
      </c>
      <c r="AY355" s="100"/>
      <c r="AZ355" s="101"/>
      <c r="BA355" s="102">
        <f t="shared" si="88"/>
        <v>0</v>
      </c>
      <c r="BB355" s="100" t="e">
        <f t="shared" si="89"/>
        <v>#DIV/0!</v>
      </c>
      <c r="BC355" s="100">
        <f t="shared" si="90"/>
        <v>0</v>
      </c>
      <c r="BD355" s="100" t="e">
        <f t="shared" si="91"/>
        <v>#DIV/0!</v>
      </c>
      <c r="BE355" s="100">
        <f t="shared" si="92"/>
        <v>0</v>
      </c>
      <c r="BF355" s="100" t="e">
        <f t="shared" si="93"/>
        <v>#DIV/0!</v>
      </c>
      <c r="BG355" s="103" t="e">
        <f>+VLOOKUP(J355,'Código Barras'!$C$3:$D$1694,1,0)</f>
        <v>#N/A</v>
      </c>
      <c r="BH355" s="101" t="e">
        <f t="shared" si="94"/>
        <v>#DIV/0!</v>
      </c>
      <c r="BI355" s="103" t="e">
        <f>+VLOOKUP(L355,'Código Barras'!$C$3:$D$1694,1,0)</f>
        <v>#N/A</v>
      </c>
      <c r="BJ355" s="101" t="e">
        <f t="shared" si="95"/>
        <v>#DIV/0!</v>
      </c>
      <c r="BK355" s="104" t="str">
        <f>IF(N355&lt;&gt;"",VLOOKUP(N355,Distribuidoras!$B$3:$B$30,1,0),"")</f>
        <v/>
      </c>
      <c r="BL355" s="104" t="e">
        <f>+VLOOKUP(O355,'Cod. Único Territorial'!$D$3:$D$348,1,0)</f>
        <v>#N/A</v>
      </c>
      <c r="BM355" s="104" t="e">
        <f>+VLOOKUP(P355,'Cod. Único Territorial'!$B$3:$B$348,1,0)</f>
        <v>#N/A</v>
      </c>
      <c r="BN355" s="104" t="e">
        <f>+VLOOKUP(Q355,'Sector Económico'!$B$3:$B$30,1,0)</f>
        <v>#N/A</v>
      </c>
      <c r="BO355" s="104" t="e">
        <f>+VLOOKUP(R355,'Sector Económico'!$C$3:$C$30,1,0)</f>
        <v>#N/A</v>
      </c>
      <c r="BP355" s="103">
        <f t="shared" si="96"/>
        <v>0</v>
      </c>
      <c r="BQ355" s="103">
        <f t="shared" si="96"/>
        <v>0</v>
      </c>
      <c r="BR355" s="103">
        <f t="shared" si="96"/>
        <v>0</v>
      </c>
      <c r="BS355" s="103">
        <f t="shared" si="86"/>
        <v>0</v>
      </c>
      <c r="BT355" s="101">
        <f t="shared" si="85"/>
        <v>0</v>
      </c>
      <c r="BU355" s="101">
        <f t="shared" si="85"/>
        <v>0</v>
      </c>
      <c r="BV355" s="101">
        <f t="shared" si="85"/>
        <v>0</v>
      </c>
      <c r="BW355" s="101">
        <f t="shared" si="84"/>
        <v>0</v>
      </c>
      <c r="BX355" s="101">
        <f t="shared" si="84"/>
        <v>0</v>
      </c>
      <c r="BY355" s="101">
        <f t="shared" si="84"/>
        <v>0</v>
      </c>
      <c r="BZ355" s="101">
        <f t="shared" si="84"/>
        <v>0</v>
      </c>
      <c r="CA355" s="101">
        <f t="shared" si="84"/>
        <v>0</v>
      </c>
      <c r="CB355" s="100">
        <f t="shared" si="84"/>
        <v>0</v>
      </c>
      <c r="CC355" s="101">
        <f t="shared" si="84"/>
        <v>0</v>
      </c>
      <c r="CD355" s="102">
        <f t="shared" si="84"/>
        <v>0</v>
      </c>
      <c r="CE355" s="100">
        <f t="shared" si="84"/>
        <v>0</v>
      </c>
      <c r="CF355" s="100">
        <f t="shared" si="84"/>
        <v>0</v>
      </c>
      <c r="CG355" s="100">
        <f t="shared" si="84"/>
        <v>0</v>
      </c>
      <c r="CH355" s="100">
        <f t="shared" si="98"/>
        <v>0</v>
      </c>
      <c r="CI355" s="100">
        <f t="shared" si="98"/>
        <v>0</v>
      </c>
      <c r="CJ355" s="103">
        <f t="shared" si="98"/>
        <v>0</v>
      </c>
      <c r="CK355" s="101">
        <f t="shared" si="98"/>
        <v>0</v>
      </c>
      <c r="CL355" s="103">
        <f t="shared" si="98"/>
        <v>0</v>
      </c>
      <c r="CM355" s="101" t="e">
        <f t="shared" si="97"/>
        <v>#DIV/0!</v>
      </c>
    </row>
    <row r="356" spans="2:91" ht="18" x14ac:dyDescent="0.35">
      <c r="B356" s="94"/>
      <c r="C356" s="97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87"/>
        <v>12</v>
      </c>
      <c r="AY356" s="100"/>
      <c r="AZ356" s="101"/>
      <c r="BA356" s="102">
        <f t="shared" si="88"/>
        <v>0</v>
      </c>
      <c r="BB356" s="100" t="e">
        <f t="shared" si="89"/>
        <v>#DIV/0!</v>
      </c>
      <c r="BC356" s="100">
        <f t="shared" si="90"/>
        <v>0</v>
      </c>
      <c r="BD356" s="100" t="e">
        <f t="shared" si="91"/>
        <v>#DIV/0!</v>
      </c>
      <c r="BE356" s="100">
        <f t="shared" si="92"/>
        <v>0</v>
      </c>
      <c r="BF356" s="100" t="e">
        <f t="shared" si="93"/>
        <v>#DIV/0!</v>
      </c>
      <c r="BG356" s="103" t="e">
        <f>+VLOOKUP(J356,'Código Barras'!$C$3:$D$1694,1,0)</f>
        <v>#N/A</v>
      </c>
      <c r="BH356" s="101" t="e">
        <f t="shared" si="94"/>
        <v>#DIV/0!</v>
      </c>
      <c r="BI356" s="103" t="e">
        <f>+VLOOKUP(L356,'Código Barras'!$C$3:$D$1694,1,0)</f>
        <v>#N/A</v>
      </c>
      <c r="BJ356" s="101" t="e">
        <f t="shared" si="95"/>
        <v>#DIV/0!</v>
      </c>
      <c r="BK356" s="104" t="str">
        <f>IF(N356&lt;&gt;"",VLOOKUP(N356,Distribuidoras!$B$3:$B$30,1,0),"")</f>
        <v/>
      </c>
      <c r="BL356" s="104" t="e">
        <f>+VLOOKUP(O356,'Cod. Único Territorial'!$D$3:$D$348,1,0)</f>
        <v>#N/A</v>
      </c>
      <c r="BM356" s="104" t="e">
        <f>+VLOOKUP(P356,'Cod. Único Territorial'!$B$3:$B$348,1,0)</f>
        <v>#N/A</v>
      </c>
      <c r="BN356" s="104" t="e">
        <f>+VLOOKUP(Q356,'Sector Económico'!$B$3:$B$30,1,0)</f>
        <v>#N/A</v>
      </c>
      <c r="BO356" s="104" t="e">
        <f>+VLOOKUP(R356,'Sector Económico'!$C$3:$C$30,1,0)</f>
        <v>#N/A</v>
      </c>
      <c r="BP356" s="103">
        <f t="shared" si="96"/>
        <v>0</v>
      </c>
      <c r="BQ356" s="103">
        <f t="shared" si="96"/>
        <v>0</v>
      </c>
      <c r="BR356" s="103">
        <f t="shared" si="96"/>
        <v>0</v>
      </c>
      <c r="BS356" s="103">
        <f t="shared" si="86"/>
        <v>0</v>
      </c>
      <c r="BT356" s="101">
        <f t="shared" si="85"/>
        <v>0</v>
      </c>
      <c r="BU356" s="101">
        <f t="shared" si="85"/>
        <v>0</v>
      </c>
      <c r="BV356" s="101">
        <f t="shared" si="85"/>
        <v>0</v>
      </c>
      <c r="BW356" s="101">
        <f t="shared" si="84"/>
        <v>0</v>
      </c>
      <c r="BX356" s="101">
        <f t="shared" si="84"/>
        <v>0</v>
      </c>
      <c r="BY356" s="101">
        <f t="shared" si="84"/>
        <v>0</v>
      </c>
      <c r="BZ356" s="101">
        <f t="shared" si="84"/>
        <v>0</v>
      </c>
      <c r="CA356" s="101">
        <f t="shared" si="84"/>
        <v>0</v>
      </c>
      <c r="CB356" s="100">
        <f t="shared" si="84"/>
        <v>0</v>
      </c>
      <c r="CC356" s="101">
        <f t="shared" si="84"/>
        <v>0</v>
      </c>
      <c r="CD356" s="102">
        <f t="shared" si="84"/>
        <v>0</v>
      </c>
      <c r="CE356" s="100">
        <f t="shared" si="84"/>
        <v>0</v>
      </c>
      <c r="CF356" s="100">
        <f t="shared" si="84"/>
        <v>0</v>
      </c>
      <c r="CG356" s="100">
        <f t="shared" si="84"/>
        <v>0</v>
      </c>
      <c r="CH356" s="100">
        <f t="shared" si="98"/>
        <v>0</v>
      </c>
      <c r="CI356" s="100">
        <f t="shared" si="98"/>
        <v>0</v>
      </c>
      <c r="CJ356" s="103">
        <f t="shared" si="98"/>
        <v>0</v>
      </c>
      <c r="CK356" s="101">
        <f t="shared" si="98"/>
        <v>0</v>
      </c>
      <c r="CL356" s="103">
        <f t="shared" si="98"/>
        <v>0</v>
      </c>
      <c r="CM356" s="101" t="e">
        <f t="shared" si="97"/>
        <v>#DIV/0!</v>
      </c>
    </row>
    <row r="357" spans="2:91" ht="18" x14ac:dyDescent="0.35">
      <c r="B357" s="94"/>
      <c r="C357" s="97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87"/>
        <v>12</v>
      </c>
      <c r="AY357" s="100"/>
      <c r="AZ357" s="101"/>
      <c r="BA357" s="102">
        <f t="shared" si="88"/>
        <v>0</v>
      </c>
      <c r="BB357" s="100" t="e">
        <f t="shared" si="89"/>
        <v>#DIV/0!</v>
      </c>
      <c r="BC357" s="100">
        <f t="shared" si="90"/>
        <v>0</v>
      </c>
      <c r="BD357" s="100" t="e">
        <f t="shared" si="91"/>
        <v>#DIV/0!</v>
      </c>
      <c r="BE357" s="100">
        <f t="shared" si="92"/>
        <v>0</v>
      </c>
      <c r="BF357" s="100" t="e">
        <f t="shared" si="93"/>
        <v>#DIV/0!</v>
      </c>
      <c r="BG357" s="103" t="e">
        <f>+VLOOKUP(J357,'Código Barras'!$C$3:$D$1694,1,0)</f>
        <v>#N/A</v>
      </c>
      <c r="BH357" s="101" t="e">
        <f t="shared" si="94"/>
        <v>#DIV/0!</v>
      </c>
      <c r="BI357" s="103" t="e">
        <f>+VLOOKUP(L357,'Código Barras'!$C$3:$D$1694,1,0)</f>
        <v>#N/A</v>
      </c>
      <c r="BJ357" s="101" t="e">
        <f t="shared" si="95"/>
        <v>#DIV/0!</v>
      </c>
      <c r="BK357" s="104" t="str">
        <f>IF(N357&lt;&gt;"",VLOOKUP(N357,Distribuidoras!$B$3:$B$30,1,0),"")</f>
        <v/>
      </c>
      <c r="BL357" s="104" t="e">
        <f>+VLOOKUP(O357,'Cod. Único Territorial'!$D$3:$D$348,1,0)</f>
        <v>#N/A</v>
      </c>
      <c r="BM357" s="104" t="e">
        <f>+VLOOKUP(P357,'Cod. Único Territorial'!$B$3:$B$348,1,0)</f>
        <v>#N/A</v>
      </c>
      <c r="BN357" s="104" t="e">
        <f>+VLOOKUP(Q357,'Sector Económico'!$B$3:$B$30,1,0)</f>
        <v>#N/A</v>
      </c>
      <c r="BO357" s="104" t="e">
        <f>+VLOOKUP(R357,'Sector Económico'!$C$3:$C$30,1,0)</f>
        <v>#N/A</v>
      </c>
      <c r="BP357" s="103">
        <f t="shared" si="96"/>
        <v>0</v>
      </c>
      <c r="BQ357" s="103">
        <f t="shared" si="96"/>
        <v>0</v>
      </c>
      <c r="BR357" s="103">
        <f t="shared" si="96"/>
        <v>0</v>
      </c>
      <c r="BS357" s="103">
        <f t="shared" si="86"/>
        <v>0</v>
      </c>
      <c r="BT357" s="101">
        <f t="shared" si="85"/>
        <v>0</v>
      </c>
      <c r="BU357" s="101">
        <f t="shared" si="85"/>
        <v>0</v>
      </c>
      <c r="BV357" s="101">
        <f t="shared" si="85"/>
        <v>0</v>
      </c>
      <c r="BW357" s="101">
        <f t="shared" si="84"/>
        <v>0</v>
      </c>
      <c r="BX357" s="101">
        <f t="shared" si="84"/>
        <v>0</v>
      </c>
      <c r="BY357" s="101">
        <f t="shared" si="84"/>
        <v>0</v>
      </c>
      <c r="BZ357" s="101">
        <f t="shared" si="84"/>
        <v>0</v>
      </c>
      <c r="CA357" s="101">
        <f t="shared" si="84"/>
        <v>0</v>
      </c>
      <c r="CB357" s="100">
        <f t="shared" si="84"/>
        <v>0</v>
      </c>
      <c r="CC357" s="101">
        <f t="shared" si="84"/>
        <v>0</v>
      </c>
      <c r="CD357" s="102">
        <f t="shared" si="84"/>
        <v>0</v>
      </c>
      <c r="CE357" s="100">
        <f t="shared" si="84"/>
        <v>0</v>
      </c>
      <c r="CF357" s="100">
        <f t="shared" si="84"/>
        <v>0</v>
      </c>
      <c r="CG357" s="100">
        <f t="shared" si="84"/>
        <v>0</v>
      </c>
      <c r="CH357" s="100">
        <f t="shared" si="98"/>
        <v>0</v>
      </c>
      <c r="CI357" s="100">
        <f t="shared" si="98"/>
        <v>0</v>
      </c>
      <c r="CJ357" s="103">
        <f t="shared" si="98"/>
        <v>0</v>
      </c>
      <c r="CK357" s="101">
        <f t="shared" si="98"/>
        <v>0</v>
      </c>
      <c r="CL357" s="103">
        <f t="shared" si="98"/>
        <v>0</v>
      </c>
      <c r="CM357" s="101" t="e">
        <f t="shared" si="97"/>
        <v>#DIV/0!</v>
      </c>
    </row>
    <row r="358" spans="2:91" ht="18" x14ac:dyDescent="0.35">
      <c r="B358" s="94"/>
      <c r="C358" s="97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87"/>
        <v>12</v>
      </c>
      <c r="AY358" s="100"/>
      <c r="AZ358" s="101"/>
      <c r="BA358" s="102">
        <f t="shared" si="88"/>
        <v>0</v>
      </c>
      <c r="BB358" s="100" t="e">
        <f t="shared" si="89"/>
        <v>#DIV/0!</v>
      </c>
      <c r="BC358" s="100">
        <f t="shared" si="90"/>
        <v>0</v>
      </c>
      <c r="BD358" s="100" t="e">
        <f t="shared" si="91"/>
        <v>#DIV/0!</v>
      </c>
      <c r="BE358" s="100">
        <f t="shared" si="92"/>
        <v>0</v>
      </c>
      <c r="BF358" s="100" t="e">
        <f t="shared" si="93"/>
        <v>#DIV/0!</v>
      </c>
      <c r="BG358" s="103" t="e">
        <f>+VLOOKUP(J358,'Código Barras'!$C$3:$D$1694,1,0)</f>
        <v>#N/A</v>
      </c>
      <c r="BH358" s="101" t="e">
        <f t="shared" si="94"/>
        <v>#DIV/0!</v>
      </c>
      <c r="BI358" s="103" t="e">
        <f>+VLOOKUP(L358,'Código Barras'!$C$3:$D$1694,1,0)</f>
        <v>#N/A</v>
      </c>
      <c r="BJ358" s="101" t="e">
        <f t="shared" si="95"/>
        <v>#DIV/0!</v>
      </c>
      <c r="BK358" s="104" t="str">
        <f>IF(N358&lt;&gt;"",VLOOKUP(N358,Distribuidoras!$B$3:$B$30,1,0),"")</f>
        <v/>
      </c>
      <c r="BL358" s="104" t="e">
        <f>+VLOOKUP(O358,'Cod. Único Territorial'!$D$3:$D$348,1,0)</f>
        <v>#N/A</v>
      </c>
      <c r="BM358" s="104" t="e">
        <f>+VLOOKUP(P358,'Cod. Único Territorial'!$B$3:$B$348,1,0)</f>
        <v>#N/A</v>
      </c>
      <c r="BN358" s="104" t="e">
        <f>+VLOOKUP(Q358,'Sector Económico'!$B$3:$B$30,1,0)</f>
        <v>#N/A</v>
      </c>
      <c r="BO358" s="104" t="e">
        <f>+VLOOKUP(R358,'Sector Económico'!$C$3:$C$30,1,0)</f>
        <v>#N/A</v>
      </c>
      <c r="BP358" s="103">
        <f t="shared" si="96"/>
        <v>0</v>
      </c>
      <c r="BQ358" s="103">
        <f t="shared" si="96"/>
        <v>0</v>
      </c>
      <c r="BR358" s="103">
        <f t="shared" si="96"/>
        <v>0</v>
      </c>
      <c r="BS358" s="103">
        <f t="shared" si="86"/>
        <v>0</v>
      </c>
      <c r="BT358" s="101">
        <f t="shared" si="85"/>
        <v>0</v>
      </c>
      <c r="BU358" s="101">
        <f t="shared" si="85"/>
        <v>0</v>
      </c>
      <c r="BV358" s="101">
        <f t="shared" si="85"/>
        <v>0</v>
      </c>
      <c r="BW358" s="101">
        <f t="shared" si="84"/>
        <v>0</v>
      </c>
      <c r="BX358" s="101">
        <f t="shared" si="84"/>
        <v>0</v>
      </c>
      <c r="BY358" s="101">
        <f t="shared" si="84"/>
        <v>0</v>
      </c>
      <c r="BZ358" s="101">
        <f t="shared" si="84"/>
        <v>0</v>
      </c>
      <c r="CA358" s="101">
        <f t="shared" si="84"/>
        <v>0</v>
      </c>
      <c r="CB358" s="100">
        <f t="shared" si="84"/>
        <v>0</v>
      </c>
      <c r="CC358" s="101">
        <f t="shared" si="84"/>
        <v>0</v>
      </c>
      <c r="CD358" s="102">
        <f t="shared" si="84"/>
        <v>0</v>
      </c>
      <c r="CE358" s="100">
        <f t="shared" si="84"/>
        <v>0</v>
      </c>
      <c r="CF358" s="100">
        <f t="shared" si="84"/>
        <v>0</v>
      </c>
      <c r="CG358" s="100">
        <f t="shared" si="84"/>
        <v>0</v>
      </c>
      <c r="CH358" s="100">
        <f t="shared" si="98"/>
        <v>0</v>
      </c>
      <c r="CI358" s="100">
        <f t="shared" si="98"/>
        <v>0</v>
      </c>
      <c r="CJ358" s="103">
        <f t="shared" si="98"/>
        <v>0</v>
      </c>
      <c r="CK358" s="101">
        <f t="shared" si="98"/>
        <v>0</v>
      </c>
      <c r="CL358" s="103">
        <f t="shared" si="98"/>
        <v>0</v>
      </c>
      <c r="CM358" s="101" t="e">
        <f t="shared" si="97"/>
        <v>#DIV/0!</v>
      </c>
    </row>
    <row r="359" spans="2:91" ht="18" x14ac:dyDescent="0.35">
      <c r="B359" s="94"/>
      <c r="C359" s="97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87"/>
        <v>12</v>
      </c>
      <c r="AY359" s="100"/>
      <c r="AZ359" s="101"/>
      <c r="BA359" s="102">
        <f t="shared" si="88"/>
        <v>0</v>
      </c>
      <c r="BB359" s="100" t="e">
        <f t="shared" si="89"/>
        <v>#DIV/0!</v>
      </c>
      <c r="BC359" s="100">
        <f t="shared" si="90"/>
        <v>0</v>
      </c>
      <c r="BD359" s="100" t="e">
        <f t="shared" si="91"/>
        <v>#DIV/0!</v>
      </c>
      <c r="BE359" s="100">
        <f t="shared" si="92"/>
        <v>0</v>
      </c>
      <c r="BF359" s="100" t="e">
        <f t="shared" si="93"/>
        <v>#DIV/0!</v>
      </c>
      <c r="BG359" s="103" t="e">
        <f>+VLOOKUP(J359,'Código Barras'!$C$3:$D$1694,1,0)</f>
        <v>#N/A</v>
      </c>
      <c r="BH359" s="101" t="e">
        <f t="shared" si="94"/>
        <v>#DIV/0!</v>
      </c>
      <c r="BI359" s="103" t="e">
        <f>+VLOOKUP(L359,'Código Barras'!$C$3:$D$1694,1,0)</f>
        <v>#N/A</v>
      </c>
      <c r="BJ359" s="101" t="e">
        <f t="shared" si="95"/>
        <v>#DIV/0!</v>
      </c>
      <c r="BK359" s="104" t="str">
        <f>IF(N359&lt;&gt;"",VLOOKUP(N359,Distribuidoras!$B$3:$B$30,1,0),"")</f>
        <v/>
      </c>
      <c r="BL359" s="104" t="e">
        <f>+VLOOKUP(O359,'Cod. Único Territorial'!$D$3:$D$348,1,0)</f>
        <v>#N/A</v>
      </c>
      <c r="BM359" s="104" t="e">
        <f>+VLOOKUP(P359,'Cod. Único Territorial'!$B$3:$B$348,1,0)</f>
        <v>#N/A</v>
      </c>
      <c r="BN359" s="104" t="e">
        <f>+VLOOKUP(Q359,'Sector Económico'!$B$3:$B$30,1,0)</f>
        <v>#N/A</v>
      </c>
      <c r="BO359" s="104" t="e">
        <f>+VLOOKUP(R359,'Sector Económico'!$C$3:$C$30,1,0)</f>
        <v>#N/A</v>
      </c>
      <c r="BP359" s="103">
        <f t="shared" si="96"/>
        <v>0</v>
      </c>
      <c r="BQ359" s="103">
        <f t="shared" si="96"/>
        <v>0</v>
      </c>
      <c r="BR359" s="103">
        <f t="shared" si="96"/>
        <v>0</v>
      </c>
      <c r="BS359" s="103">
        <f t="shared" si="86"/>
        <v>0</v>
      </c>
      <c r="BT359" s="101">
        <f t="shared" si="85"/>
        <v>0</v>
      </c>
      <c r="BU359" s="101">
        <f t="shared" si="85"/>
        <v>0</v>
      </c>
      <c r="BV359" s="101">
        <f t="shared" si="85"/>
        <v>0</v>
      </c>
      <c r="BW359" s="101">
        <f t="shared" si="84"/>
        <v>0</v>
      </c>
      <c r="BX359" s="101">
        <f t="shared" si="84"/>
        <v>0</v>
      </c>
      <c r="BY359" s="101">
        <f t="shared" si="84"/>
        <v>0</v>
      </c>
      <c r="BZ359" s="101">
        <f t="shared" si="84"/>
        <v>0</v>
      </c>
      <c r="CA359" s="101">
        <f t="shared" si="84"/>
        <v>0</v>
      </c>
      <c r="CB359" s="100">
        <f t="shared" si="84"/>
        <v>0</v>
      </c>
      <c r="CC359" s="101">
        <f t="shared" si="84"/>
        <v>0</v>
      </c>
      <c r="CD359" s="102">
        <f t="shared" si="84"/>
        <v>0</v>
      </c>
      <c r="CE359" s="100">
        <f t="shared" si="84"/>
        <v>0</v>
      </c>
      <c r="CF359" s="100">
        <f t="shared" si="84"/>
        <v>0</v>
      </c>
      <c r="CG359" s="100">
        <f t="shared" si="84"/>
        <v>0</v>
      </c>
      <c r="CH359" s="100">
        <f t="shared" si="98"/>
        <v>0</v>
      </c>
      <c r="CI359" s="100">
        <f t="shared" si="98"/>
        <v>0</v>
      </c>
      <c r="CJ359" s="103">
        <f t="shared" si="98"/>
        <v>0</v>
      </c>
      <c r="CK359" s="101">
        <f t="shared" si="98"/>
        <v>0</v>
      </c>
      <c r="CL359" s="103">
        <f t="shared" si="98"/>
        <v>0</v>
      </c>
      <c r="CM359" s="101" t="e">
        <f t="shared" si="97"/>
        <v>#DIV/0!</v>
      </c>
    </row>
    <row r="360" spans="2:91" ht="18" x14ac:dyDescent="0.35">
      <c r="B360" s="94"/>
      <c r="C360" s="97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87"/>
        <v>12</v>
      </c>
      <c r="AY360" s="100"/>
      <c r="AZ360" s="101"/>
      <c r="BA360" s="102">
        <f t="shared" si="88"/>
        <v>0</v>
      </c>
      <c r="BB360" s="100" t="e">
        <f t="shared" si="89"/>
        <v>#DIV/0!</v>
      </c>
      <c r="BC360" s="100">
        <f t="shared" si="90"/>
        <v>0</v>
      </c>
      <c r="BD360" s="100" t="e">
        <f t="shared" si="91"/>
        <v>#DIV/0!</v>
      </c>
      <c r="BE360" s="100">
        <f t="shared" si="92"/>
        <v>0</v>
      </c>
      <c r="BF360" s="100" t="e">
        <f t="shared" si="93"/>
        <v>#DIV/0!</v>
      </c>
      <c r="BG360" s="103" t="e">
        <f>+VLOOKUP(J360,'Código Barras'!$C$3:$D$1694,1,0)</f>
        <v>#N/A</v>
      </c>
      <c r="BH360" s="101" t="e">
        <f t="shared" si="94"/>
        <v>#DIV/0!</v>
      </c>
      <c r="BI360" s="103" t="e">
        <f>+VLOOKUP(L360,'Código Barras'!$C$3:$D$1694,1,0)</f>
        <v>#N/A</v>
      </c>
      <c r="BJ360" s="101" t="e">
        <f t="shared" si="95"/>
        <v>#DIV/0!</v>
      </c>
      <c r="BK360" s="104" t="str">
        <f>IF(N360&lt;&gt;"",VLOOKUP(N360,Distribuidoras!$B$3:$B$30,1,0),"")</f>
        <v/>
      </c>
      <c r="BL360" s="104" t="e">
        <f>+VLOOKUP(O360,'Cod. Único Territorial'!$D$3:$D$348,1,0)</f>
        <v>#N/A</v>
      </c>
      <c r="BM360" s="104" t="e">
        <f>+VLOOKUP(P360,'Cod. Único Territorial'!$B$3:$B$348,1,0)</f>
        <v>#N/A</v>
      </c>
      <c r="BN360" s="104" t="e">
        <f>+VLOOKUP(Q360,'Sector Económico'!$B$3:$B$30,1,0)</f>
        <v>#N/A</v>
      </c>
      <c r="BO360" s="104" t="e">
        <f>+VLOOKUP(R360,'Sector Económico'!$C$3:$C$30,1,0)</f>
        <v>#N/A</v>
      </c>
      <c r="BP360" s="103">
        <f t="shared" si="96"/>
        <v>0</v>
      </c>
      <c r="BQ360" s="103">
        <f t="shared" si="96"/>
        <v>0</v>
      </c>
      <c r="BR360" s="103">
        <f t="shared" si="96"/>
        <v>0</v>
      </c>
      <c r="BS360" s="103">
        <f t="shared" si="86"/>
        <v>0</v>
      </c>
      <c r="BT360" s="101">
        <f t="shared" si="85"/>
        <v>0</v>
      </c>
      <c r="BU360" s="101">
        <f t="shared" si="85"/>
        <v>0</v>
      </c>
      <c r="BV360" s="101">
        <f t="shared" si="85"/>
        <v>0</v>
      </c>
      <c r="BW360" s="101">
        <f t="shared" si="84"/>
        <v>0</v>
      </c>
      <c r="BX360" s="101">
        <f t="shared" si="84"/>
        <v>0</v>
      </c>
      <c r="BY360" s="101">
        <f t="shared" si="84"/>
        <v>0</v>
      </c>
      <c r="BZ360" s="101">
        <f t="shared" si="84"/>
        <v>0</v>
      </c>
      <c r="CA360" s="101">
        <f t="shared" si="84"/>
        <v>0</v>
      </c>
      <c r="CB360" s="100">
        <f t="shared" si="84"/>
        <v>0</v>
      </c>
      <c r="CC360" s="101">
        <f t="shared" si="84"/>
        <v>0</v>
      </c>
      <c r="CD360" s="102">
        <f t="shared" si="84"/>
        <v>0</v>
      </c>
      <c r="CE360" s="100">
        <f t="shared" si="84"/>
        <v>0</v>
      </c>
      <c r="CF360" s="100">
        <f t="shared" si="84"/>
        <v>0</v>
      </c>
      <c r="CG360" s="100">
        <f t="shared" si="84"/>
        <v>0</v>
      </c>
      <c r="CH360" s="100">
        <f t="shared" si="98"/>
        <v>0</v>
      </c>
      <c r="CI360" s="100">
        <f t="shared" si="98"/>
        <v>0</v>
      </c>
      <c r="CJ360" s="103">
        <f t="shared" si="98"/>
        <v>0</v>
      </c>
      <c r="CK360" s="101">
        <f t="shared" si="98"/>
        <v>0</v>
      </c>
      <c r="CL360" s="103">
        <f t="shared" si="98"/>
        <v>0</v>
      </c>
      <c r="CM360" s="101" t="e">
        <f t="shared" si="97"/>
        <v>#DIV/0!</v>
      </c>
    </row>
    <row r="361" spans="2:91" ht="18" x14ac:dyDescent="0.35">
      <c r="B361" s="94"/>
      <c r="C361" s="97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87"/>
        <v>12</v>
      </c>
      <c r="AY361" s="100"/>
      <c r="AZ361" s="101"/>
      <c r="BA361" s="102">
        <f t="shared" si="88"/>
        <v>0</v>
      </c>
      <c r="BB361" s="100" t="e">
        <f t="shared" si="89"/>
        <v>#DIV/0!</v>
      </c>
      <c r="BC361" s="100">
        <f t="shared" si="90"/>
        <v>0</v>
      </c>
      <c r="BD361" s="100" t="e">
        <f t="shared" si="91"/>
        <v>#DIV/0!</v>
      </c>
      <c r="BE361" s="100">
        <f t="shared" si="92"/>
        <v>0</v>
      </c>
      <c r="BF361" s="100" t="e">
        <f t="shared" si="93"/>
        <v>#DIV/0!</v>
      </c>
      <c r="BG361" s="103" t="e">
        <f>+VLOOKUP(J361,'Código Barras'!$C$3:$D$1694,1,0)</f>
        <v>#N/A</v>
      </c>
      <c r="BH361" s="101" t="e">
        <f t="shared" si="94"/>
        <v>#DIV/0!</v>
      </c>
      <c r="BI361" s="103" t="e">
        <f>+VLOOKUP(L361,'Código Barras'!$C$3:$D$1694,1,0)</f>
        <v>#N/A</v>
      </c>
      <c r="BJ361" s="101" t="e">
        <f t="shared" si="95"/>
        <v>#DIV/0!</v>
      </c>
      <c r="BK361" s="104" t="str">
        <f>IF(N361&lt;&gt;"",VLOOKUP(N361,Distribuidoras!$B$3:$B$30,1,0),"")</f>
        <v/>
      </c>
      <c r="BL361" s="104" t="e">
        <f>+VLOOKUP(O361,'Cod. Único Territorial'!$D$3:$D$348,1,0)</f>
        <v>#N/A</v>
      </c>
      <c r="BM361" s="104" t="e">
        <f>+VLOOKUP(P361,'Cod. Único Territorial'!$B$3:$B$348,1,0)</f>
        <v>#N/A</v>
      </c>
      <c r="BN361" s="104" t="e">
        <f>+VLOOKUP(Q361,'Sector Económico'!$B$3:$B$30,1,0)</f>
        <v>#N/A</v>
      </c>
      <c r="BO361" s="104" t="e">
        <f>+VLOOKUP(R361,'Sector Económico'!$C$3:$C$30,1,0)</f>
        <v>#N/A</v>
      </c>
      <c r="BP361" s="103">
        <f t="shared" si="96"/>
        <v>0</v>
      </c>
      <c r="BQ361" s="103">
        <f t="shared" si="96"/>
        <v>0</v>
      </c>
      <c r="BR361" s="103">
        <f t="shared" si="96"/>
        <v>0</v>
      </c>
      <c r="BS361" s="103">
        <f t="shared" si="86"/>
        <v>0</v>
      </c>
      <c r="BT361" s="101">
        <f t="shared" si="85"/>
        <v>0</v>
      </c>
      <c r="BU361" s="101">
        <f t="shared" si="85"/>
        <v>0</v>
      </c>
      <c r="BV361" s="101">
        <f t="shared" si="85"/>
        <v>0</v>
      </c>
      <c r="BW361" s="101">
        <f t="shared" si="84"/>
        <v>0</v>
      </c>
      <c r="BX361" s="101">
        <f t="shared" si="84"/>
        <v>0</v>
      </c>
      <c r="BY361" s="101">
        <f t="shared" si="84"/>
        <v>0</v>
      </c>
      <c r="BZ361" s="101">
        <f t="shared" si="84"/>
        <v>0</v>
      </c>
      <c r="CA361" s="101">
        <f t="shared" si="84"/>
        <v>0</v>
      </c>
      <c r="CB361" s="100">
        <f t="shared" si="84"/>
        <v>0</v>
      </c>
      <c r="CC361" s="101">
        <f t="shared" si="84"/>
        <v>0</v>
      </c>
      <c r="CD361" s="102">
        <f t="shared" si="84"/>
        <v>0</v>
      </c>
      <c r="CE361" s="100">
        <f t="shared" si="84"/>
        <v>0</v>
      </c>
      <c r="CF361" s="100">
        <f t="shared" si="84"/>
        <v>0</v>
      </c>
      <c r="CG361" s="100">
        <f t="shared" si="84"/>
        <v>0</v>
      </c>
      <c r="CH361" s="100">
        <f t="shared" si="98"/>
        <v>0</v>
      </c>
      <c r="CI361" s="100">
        <f t="shared" si="98"/>
        <v>0</v>
      </c>
      <c r="CJ361" s="103">
        <f t="shared" si="98"/>
        <v>0</v>
      </c>
      <c r="CK361" s="101">
        <f t="shared" si="98"/>
        <v>0</v>
      </c>
      <c r="CL361" s="103">
        <f t="shared" si="98"/>
        <v>0</v>
      </c>
      <c r="CM361" s="101" t="e">
        <f t="shared" si="97"/>
        <v>#DIV/0!</v>
      </c>
    </row>
    <row r="362" spans="2:91" ht="18" x14ac:dyDescent="0.35">
      <c r="B362" s="94"/>
      <c r="C362" s="97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87"/>
        <v>12</v>
      </c>
      <c r="AY362" s="100"/>
      <c r="AZ362" s="101"/>
      <c r="BA362" s="102">
        <f t="shared" si="88"/>
        <v>0</v>
      </c>
      <c r="BB362" s="100" t="e">
        <f t="shared" si="89"/>
        <v>#DIV/0!</v>
      </c>
      <c r="BC362" s="100">
        <f t="shared" si="90"/>
        <v>0</v>
      </c>
      <c r="BD362" s="100" t="e">
        <f t="shared" si="91"/>
        <v>#DIV/0!</v>
      </c>
      <c r="BE362" s="100">
        <f t="shared" si="92"/>
        <v>0</v>
      </c>
      <c r="BF362" s="100" t="e">
        <f t="shared" si="93"/>
        <v>#DIV/0!</v>
      </c>
      <c r="BG362" s="103" t="e">
        <f>+VLOOKUP(J362,'Código Barras'!$C$3:$D$1694,1,0)</f>
        <v>#N/A</v>
      </c>
      <c r="BH362" s="101" t="e">
        <f t="shared" si="94"/>
        <v>#DIV/0!</v>
      </c>
      <c r="BI362" s="103" t="e">
        <f>+VLOOKUP(L362,'Código Barras'!$C$3:$D$1694,1,0)</f>
        <v>#N/A</v>
      </c>
      <c r="BJ362" s="101" t="e">
        <f t="shared" si="95"/>
        <v>#DIV/0!</v>
      </c>
      <c r="BK362" s="104" t="str">
        <f>IF(N362&lt;&gt;"",VLOOKUP(N362,Distribuidoras!$B$3:$B$30,1,0),"")</f>
        <v/>
      </c>
      <c r="BL362" s="104" t="e">
        <f>+VLOOKUP(O362,'Cod. Único Territorial'!$D$3:$D$348,1,0)</f>
        <v>#N/A</v>
      </c>
      <c r="BM362" s="104" t="e">
        <f>+VLOOKUP(P362,'Cod. Único Territorial'!$B$3:$B$348,1,0)</f>
        <v>#N/A</v>
      </c>
      <c r="BN362" s="104" t="e">
        <f>+VLOOKUP(Q362,'Sector Económico'!$B$3:$B$30,1,0)</f>
        <v>#N/A</v>
      </c>
      <c r="BO362" s="104" t="e">
        <f>+VLOOKUP(R362,'Sector Económico'!$C$3:$C$30,1,0)</f>
        <v>#N/A</v>
      </c>
      <c r="BP362" s="103">
        <f t="shared" si="96"/>
        <v>0</v>
      </c>
      <c r="BQ362" s="103">
        <f t="shared" si="96"/>
        <v>0</v>
      </c>
      <c r="BR362" s="103">
        <f t="shared" si="96"/>
        <v>0</v>
      </c>
      <c r="BS362" s="103">
        <f t="shared" si="86"/>
        <v>0</v>
      </c>
      <c r="BT362" s="101">
        <f t="shared" si="85"/>
        <v>0</v>
      </c>
      <c r="BU362" s="101">
        <f t="shared" si="85"/>
        <v>0</v>
      </c>
      <c r="BV362" s="101">
        <f t="shared" si="85"/>
        <v>0</v>
      </c>
      <c r="BW362" s="101">
        <f t="shared" si="84"/>
        <v>0</v>
      </c>
      <c r="BX362" s="101">
        <f t="shared" si="84"/>
        <v>0</v>
      </c>
      <c r="BY362" s="101">
        <f t="shared" si="84"/>
        <v>0</v>
      </c>
      <c r="BZ362" s="101">
        <f t="shared" si="84"/>
        <v>0</v>
      </c>
      <c r="CA362" s="101">
        <f t="shared" si="84"/>
        <v>0</v>
      </c>
      <c r="CB362" s="100">
        <f t="shared" si="84"/>
        <v>0</v>
      </c>
      <c r="CC362" s="101">
        <f t="shared" si="84"/>
        <v>0</v>
      </c>
      <c r="CD362" s="102">
        <f t="shared" si="84"/>
        <v>0</v>
      </c>
      <c r="CE362" s="100">
        <f t="shared" si="84"/>
        <v>0</v>
      </c>
      <c r="CF362" s="100">
        <f t="shared" si="84"/>
        <v>0</v>
      </c>
      <c r="CG362" s="100">
        <f t="shared" si="84"/>
        <v>0</v>
      </c>
      <c r="CH362" s="100">
        <f t="shared" si="98"/>
        <v>0</v>
      </c>
      <c r="CI362" s="100">
        <f t="shared" si="98"/>
        <v>0</v>
      </c>
      <c r="CJ362" s="103">
        <f t="shared" si="98"/>
        <v>0</v>
      </c>
      <c r="CK362" s="101">
        <f t="shared" si="98"/>
        <v>0</v>
      </c>
      <c r="CL362" s="103">
        <f t="shared" si="98"/>
        <v>0</v>
      </c>
      <c r="CM362" s="101" t="e">
        <f t="shared" si="97"/>
        <v>#DIV/0!</v>
      </c>
    </row>
    <row r="363" spans="2:91" ht="18" x14ac:dyDescent="0.35">
      <c r="B363" s="94"/>
      <c r="C363" s="97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87"/>
        <v>12</v>
      </c>
      <c r="AY363" s="100"/>
      <c r="AZ363" s="101"/>
      <c r="BA363" s="102">
        <f t="shared" si="88"/>
        <v>0</v>
      </c>
      <c r="BB363" s="100" t="e">
        <f t="shared" si="89"/>
        <v>#DIV/0!</v>
      </c>
      <c r="BC363" s="100">
        <f t="shared" si="90"/>
        <v>0</v>
      </c>
      <c r="BD363" s="100" t="e">
        <f t="shared" si="91"/>
        <v>#DIV/0!</v>
      </c>
      <c r="BE363" s="100">
        <f t="shared" si="92"/>
        <v>0</v>
      </c>
      <c r="BF363" s="100" t="e">
        <f t="shared" si="93"/>
        <v>#DIV/0!</v>
      </c>
      <c r="BG363" s="103" t="e">
        <f>+VLOOKUP(J363,'Código Barras'!$C$3:$D$1694,1,0)</f>
        <v>#N/A</v>
      </c>
      <c r="BH363" s="101" t="e">
        <f t="shared" si="94"/>
        <v>#DIV/0!</v>
      </c>
      <c r="BI363" s="103" t="e">
        <f>+VLOOKUP(L363,'Código Barras'!$C$3:$D$1694,1,0)</f>
        <v>#N/A</v>
      </c>
      <c r="BJ363" s="101" t="e">
        <f t="shared" si="95"/>
        <v>#DIV/0!</v>
      </c>
      <c r="BK363" s="104" t="str">
        <f>IF(N363&lt;&gt;"",VLOOKUP(N363,Distribuidoras!$B$3:$B$30,1,0),"")</f>
        <v/>
      </c>
      <c r="BL363" s="104" t="e">
        <f>+VLOOKUP(O363,'Cod. Único Territorial'!$D$3:$D$348,1,0)</f>
        <v>#N/A</v>
      </c>
      <c r="BM363" s="104" t="e">
        <f>+VLOOKUP(P363,'Cod. Único Territorial'!$B$3:$B$348,1,0)</f>
        <v>#N/A</v>
      </c>
      <c r="BN363" s="104" t="e">
        <f>+VLOOKUP(Q363,'Sector Económico'!$B$3:$B$30,1,0)</f>
        <v>#N/A</v>
      </c>
      <c r="BO363" s="104" t="e">
        <f>+VLOOKUP(R363,'Sector Económico'!$C$3:$C$30,1,0)</f>
        <v>#N/A</v>
      </c>
      <c r="BP363" s="103">
        <f t="shared" si="96"/>
        <v>0</v>
      </c>
      <c r="BQ363" s="103">
        <f t="shared" si="96"/>
        <v>0</v>
      </c>
      <c r="BR363" s="103">
        <f t="shared" si="96"/>
        <v>0</v>
      </c>
      <c r="BS363" s="103">
        <f t="shared" si="86"/>
        <v>0</v>
      </c>
      <c r="BT363" s="101">
        <f t="shared" si="85"/>
        <v>0</v>
      </c>
      <c r="BU363" s="101">
        <f t="shared" si="85"/>
        <v>0</v>
      </c>
      <c r="BV363" s="101">
        <f t="shared" si="85"/>
        <v>0</v>
      </c>
      <c r="BW363" s="101">
        <f t="shared" si="84"/>
        <v>0</v>
      </c>
      <c r="BX363" s="101">
        <f t="shared" si="84"/>
        <v>0</v>
      </c>
      <c r="BY363" s="101">
        <f t="shared" si="84"/>
        <v>0</v>
      </c>
      <c r="BZ363" s="101">
        <f t="shared" si="84"/>
        <v>0</v>
      </c>
      <c r="CA363" s="101">
        <f t="shared" ref="CA363:CG379" si="99">IF(OR(ISNUMBER(AD363),AD363=0),AD363,1/0)</f>
        <v>0</v>
      </c>
      <c r="CB363" s="100">
        <f t="shared" si="99"/>
        <v>0</v>
      </c>
      <c r="CC363" s="101">
        <f t="shared" si="99"/>
        <v>0</v>
      </c>
      <c r="CD363" s="102">
        <f t="shared" si="99"/>
        <v>0</v>
      </c>
      <c r="CE363" s="100">
        <f t="shared" si="99"/>
        <v>0</v>
      </c>
      <c r="CF363" s="100">
        <f t="shared" si="99"/>
        <v>0</v>
      </c>
      <c r="CG363" s="100">
        <f t="shared" si="99"/>
        <v>0</v>
      </c>
      <c r="CH363" s="100">
        <f t="shared" si="98"/>
        <v>0</v>
      </c>
      <c r="CI363" s="100">
        <f t="shared" si="98"/>
        <v>0</v>
      </c>
      <c r="CJ363" s="103">
        <f t="shared" si="98"/>
        <v>0</v>
      </c>
      <c r="CK363" s="101">
        <f t="shared" si="98"/>
        <v>0</v>
      </c>
      <c r="CL363" s="103">
        <f t="shared" si="98"/>
        <v>0</v>
      </c>
      <c r="CM363" s="101" t="e">
        <f t="shared" si="97"/>
        <v>#DIV/0!</v>
      </c>
    </row>
    <row r="364" spans="2:91" ht="18" x14ac:dyDescent="0.35">
      <c r="B364" s="94"/>
      <c r="C364" s="97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87"/>
        <v>12</v>
      </c>
      <c r="AY364" s="100"/>
      <c r="AZ364" s="101"/>
      <c r="BA364" s="102">
        <f t="shared" si="88"/>
        <v>0</v>
      </c>
      <c r="BB364" s="100" t="e">
        <f t="shared" si="89"/>
        <v>#DIV/0!</v>
      </c>
      <c r="BC364" s="100">
        <f t="shared" si="90"/>
        <v>0</v>
      </c>
      <c r="BD364" s="100" t="e">
        <f t="shared" si="91"/>
        <v>#DIV/0!</v>
      </c>
      <c r="BE364" s="100">
        <f t="shared" si="92"/>
        <v>0</v>
      </c>
      <c r="BF364" s="100" t="e">
        <f t="shared" si="93"/>
        <v>#DIV/0!</v>
      </c>
      <c r="BG364" s="103" t="e">
        <f>+VLOOKUP(J364,'Código Barras'!$C$3:$D$1694,1,0)</f>
        <v>#N/A</v>
      </c>
      <c r="BH364" s="101" t="e">
        <f t="shared" si="94"/>
        <v>#DIV/0!</v>
      </c>
      <c r="BI364" s="103" t="e">
        <f>+VLOOKUP(L364,'Código Barras'!$C$3:$D$1694,1,0)</f>
        <v>#N/A</v>
      </c>
      <c r="BJ364" s="101" t="e">
        <f t="shared" si="95"/>
        <v>#DIV/0!</v>
      </c>
      <c r="BK364" s="104" t="str">
        <f>IF(N364&lt;&gt;"",VLOOKUP(N364,Distribuidoras!$B$3:$B$30,1,0),"")</f>
        <v/>
      </c>
      <c r="BL364" s="104" t="e">
        <f>+VLOOKUP(O364,'Cod. Único Territorial'!$D$3:$D$348,1,0)</f>
        <v>#N/A</v>
      </c>
      <c r="BM364" s="104" t="e">
        <f>+VLOOKUP(P364,'Cod. Único Territorial'!$B$3:$B$348,1,0)</f>
        <v>#N/A</v>
      </c>
      <c r="BN364" s="104" t="e">
        <f>+VLOOKUP(Q364,'Sector Económico'!$B$3:$B$30,1,0)</f>
        <v>#N/A</v>
      </c>
      <c r="BO364" s="104" t="e">
        <f>+VLOOKUP(R364,'Sector Económico'!$C$3:$C$30,1,0)</f>
        <v>#N/A</v>
      </c>
      <c r="BP364" s="103">
        <f t="shared" si="96"/>
        <v>0</v>
      </c>
      <c r="BQ364" s="103">
        <f t="shared" si="96"/>
        <v>0</v>
      </c>
      <c r="BR364" s="103">
        <f t="shared" si="96"/>
        <v>0</v>
      </c>
      <c r="BS364" s="103">
        <f t="shared" si="86"/>
        <v>0</v>
      </c>
      <c r="BT364" s="101">
        <f t="shared" si="85"/>
        <v>0</v>
      </c>
      <c r="BU364" s="101">
        <f t="shared" si="85"/>
        <v>0</v>
      </c>
      <c r="BV364" s="101">
        <f t="shared" si="85"/>
        <v>0</v>
      </c>
      <c r="BW364" s="101">
        <f t="shared" si="85"/>
        <v>0</v>
      </c>
      <c r="BX364" s="101">
        <f t="shared" si="85"/>
        <v>0</v>
      </c>
      <c r="BY364" s="101">
        <f t="shared" si="85"/>
        <v>0</v>
      </c>
      <c r="BZ364" s="101">
        <f t="shared" si="85"/>
        <v>0</v>
      </c>
      <c r="CA364" s="101">
        <f t="shared" si="99"/>
        <v>0</v>
      </c>
      <c r="CB364" s="100">
        <f t="shared" si="99"/>
        <v>0</v>
      </c>
      <c r="CC364" s="101">
        <f t="shared" si="99"/>
        <v>0</v>
      </c>
      <c r="CD364" s="102">
        <f t="shared" si="99"/>
        <v>0</v>
      </c>
      <c r="CE364" s="100">
        <f t="shared" si="99"/>
        <v>0</v>
      </c>
      <c r="CF364" s="100">
        <f t="shared" si="99"/>
        <v>0</v>
      </c>
      <c r="CG364" s="100">
        <f t="shared" si="99"/>
        <v>0</v>
      </c>
      <c r="CH364" s="100">
        <f t="shared" si="98"/>
        <v>0</v>
      </c>
      <c r="CI364" s="100">
        <f t="shared" si="98"/>
        <v>0</v>
      </c>
      <c r="CJ364" s="103">
        <f t="shared" si="98"/>
        <v>0</v>
      </c>
      <c r="CK364" s="101">
        <f t="shared" si="98"/>
        <v>0</v>
      </c>
      <c r="CL364" s="103">
        <f t="shared" si="98"/>
        <v>0</v>
      </c>
      <c r="CM364" s="101" t="e">
        <f t="shared" si="97"/>
        <v>#DIV/0!</v>
      </c>
    </row>
    <row r="365" spans="2:91" ht="18" x14ac:dyDescent="0.35">
      <c r="B365" s="94"/>
      <c r="C365" s="97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87"/>
        <v>12</v>
      </c>
      <c r="AY365" s="100"/>
      <c r="AZ365" s="101"/>
      <c r="BA365" s="102">
        <f t="shared" si="88"/>
        <v>0</v>
      </c>
      <c r="BB365" s="100" t="e">
        <f t="shared" si="89"/>
        <v>#DIV/0!</v>
      </c>
      <c r="BC365" s="100">
        <f t="shared" si="90"/>
        <v>0</v>
      </c>
      <c r="BD365" s="100" t="e">
        <f t="shared" si="91"/>
        <v>#DIV/0!</v>
      </c>
      <c r="BE365" s="100">
        <f t="shared" si="92"/>
        <v>0</v>
      </c>
      <c r="BF365" s="100" t="e">
        <f t="shared" si="93"/>
        <v>#DIV/0!</v>
      </c>
      <c r="BG365" s="103" t="e">
        <f>+VLOOKUP(J365,'Código Barras'!$C$3:$D$1694,1,0)</f>
        <v>#N/A</v>
      </c>
      <c r="BH365" s="101" t="e">
        <f t="shared" si="94"/>
        <v>#DIV/0!</v>
      </c>
      <c r="BI365" s="103" t="e">
        <f>+VLOOKUP(L365,'Código Barras'!$C$3:$D$1694,1,0)</f>
        <v>#N/A</v>
      </c>
      <c r="BJ365" s="101" t="e">
        <f t="shared" si="95"/>
        <v>#DIV/0!</v>
      </c>
      <c r="BK365" s="104" t="str">
        <f>IF(N365&lt;&gt;"",VLOOKUP(N365,Distribuidoras!$B$3:$B$30,1,0),"")</f>
        <v/>
      </c>
      <c r="BL365" s="104" t="e">
        <f>+VLOOKUP(O365,'Cod. Único Territorial'!$D$3:$D$348,1,0)</f>
        <v>#N/A</v>
      </c>
      <c r="BM365" s="104" t="e">
        <f>+VLOOKUP(P365,'Cod. Único Territorial'!$B$3:$B$348,1,0)</f>
        <v>#N/A</v>
      </c>
      <c r="BN365" s="104" t="e">
        <f>+VLOOKUP(Q365,'Sector Económico'!$B$3:$B$30,1,0)</f>
        <v>#N/A</v>
      </c>
      <c r="BO365" s="104" t="e">
        <f>+VLOOKUP(R365,'Sector Económico'!$C$3:$C$30,1,0)</f>
        <v>#N/A</v>
      </c>
      <c r="BP365" s="103">
        <f t="shared" si="96"/>
        <v>0</v>
      </c>
      <c r="BQ365" s="103">
        <f t="shared" si="96"/>
        <v>0</v>
      </c>
      <c r="BR365" s="103">
        <f t="shared" si="96"/>
        <v>0</v>
      </c>
      <c r="BS365" s="103">
        <f t="shared" si="86"/>
        <v>0</v>
      </c>
      <c r="BT365" s="101">
        <f t="shared" si="85"/>
        <v>0</v>
      </c>
      <c r="BU365" s="101">
        <f t="shared" si="85"/>
        <v>0</v>
      </c>
      <c r="BV365" s="101">
        <f t="shared" si="85"/>
        <v>0</v>
      </c>
      <c r="BW365" s="101">
        <f t="shared" si="85"/>
        <v>0</v>
      </c>
      <c r="BX365" s="101">
        <f t="shared" si="85"/>
        <v>0</v>
      </c>
      <c r="BY365" s="101">
        <f t="shared" si="85"/>
        <v>0</v>
      </c>
      <c r="BZ365" s="101">
        <f t="shared" si="85"/>
        <v>0</v>
      </c>
      <c r="CA365" s="101">
        <f t="shared" si="99"/>
        <v>0</v>
      </c>
      <c r="CB365" s="100">
        <f t="shared" si="99"/>
        <v>0</v>
      </c>
      <c r="CC365" s="101">
        <f t="shared" si="99"/>
        <v>0</v>
      </c>
      <c r="CD365" s="102">
        <f t="shared" si="99"/>
        <v>0</v>
      </c>
      <c r="CE365" s="100">
        <f t="shared" si="99"/>
        <v>0</v>
      </c>
      <c r="CF365" s="100">
        <f t="shared" si="99"/>
        <v>0</v>
      </c>
      <c r="CG365" s="100">
        <f t="shared" si="99"/>
        <v>0</v>
      </c>
      <c r="CH365" s="100">
        <f t="shared" si="98"/>
        <v>0</v>
      </c>
      <c r="CI365" s="100">
        <f t="shared" si="98"/>
        <v>0</v>
      </c>
      <c r="CJ365" s="103">
        <f t="shared" si="98"/>
        <v>0</v>
      </c>
      <c r="CK365" s="101">
        <f t="shared" si="98"/>
        <v>0</v>
      </c>
      <c r="CL365" s="103">
        <f t="shared" si="98"/>
        <v>0</v>
      </c>
      <c r="CM365" s="101" t="e">
        <f t="shared" si="97"/>
        <v>#DIV/0!</v>
      </c>
    </row>
    <row r="366" spans="2:91" ht="18" x14ac:dyDescent="0.35">
      <c r="B366" s="94"/>
      <c r="C366" s="97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87"/>
        <v>12</v>
      </c>
      <c r="AY366" s="100"/>
      <c r="AZ366" s="101"/>
      <c r="BA366" s="102">
        <f t="shared" si="88"/>
        <v>0</v>
      </c>
      <c r="BB366" s="100" t="e">
        <f t="shared" si="89"/>
        <v>#DIV/0!</v>
      </c>
      <c r="BC366" s="100">
        <f t="shared" si="90"/>
        <v>0</v>
      </c>
      <c r="BD366" s="100" t="e">
        <f t="shared" si="91"/>
        <v>#DIV/0!</v>
      </c>
      <c r="BE366" s="100">
        <f t="shared" si="92"/>
        <v>0</v>
      </c>
      <c r="BF366" s="100" t="e">
        <f t="shared" si="93"/>
        <v>#DIV/0!</v>
      </c>
      <c r="BG366" s="103" t="e">
        <f>+VLOOKUP(J366,'Código Barras'!$C$3:$D$1694,1,0)</f>
        <v>#N/A</v>
      </c>
      <c r="BH366" s="101" t="e">
        <f t="shared" si="94"/>
        <v>#DIV/0!</v>
      </c>
      <c r="BI366" s="103" t="e">
        <f>+VLOOKUP(L366,'Código Barras'!$C$3:$D$1694,1,0)</f>
        <v>#N/A</v>
      </c>
      <c r="BJ366" s="101" t="e">
        <f t="shared" si="95"/>
        <v>#DIV/0!</v>
      </c>
      <c r="BK366" s="104" t="str">
        <f>IF(N366&lt;&gt;"",VLOOKUP(N366,Distribuidoras!$B$3:$B$30,1,0),"")</f>
        <v/>
      </c>
      <c r="BL366" s="104" t="e">
        <f>+VLOOKUP(O366,'Cod. Único Territorial'!$D$3:$D$348,1,0)</f>
        <v>#N/A</v>
      </c>
      <c r="BM366" s="104" t="e">
        <f>+VLOOKUP(P366,'Cod. Único Territorial'!$B$3:$B$348,1,0)</f>
        <v>#N/A</v>
      </c>
      <c r="BN366" s="104" t="e">
        <f>+VLOOKUP(Q366,'Sector Económico'!$B$3:$B$30,1,0)</f>
        <v>#N/A</v>
      </c>
      <c r="BO366" s="104" t="e">
        <f>+VLOOKUP(R366,'Sector Económico'!$C$3:$C$30,1,0)</f>
        <v>#N/A</v>
      </c>
      <c r="BP366" s="103">
        <f t="shared" si="96"/>
        <v>0</v>
      </c>
      <c r="BQ366" s="103">
        <f t="shared" si="96"/>
        <v>0</v>
      </c>
      <c r="BR366" s="103">
        <f t="shared" si="96"/>
        <v>0</v>
      </c>
      <c r="BS366" s="103">
        <f t="shared" si="86"/>
        <v>0</v>
      </c>
      <c r="BT366" s="101">
        <f t="shared" si="85"/>
        <v>0</v>
      </c>
      <c r="BU366" s="101">
        <f t="shared" si="85"/>
        <v>0</v>
      </c>
      <c r="BV366" s="101">
        <f t="shared" si="85"/>
        <v>0</v>
      </c>
      <c r="BW366" s="101">
        <f t="shared" si="85"/>
        <v>0</v>
      </c>
      <c r="BX366" s="101">
        <f t="shared" si="85"/>
        <v>0</v>
      </c>
      <c r="BY366" s="101">
        <f t="shared" si="85"/>
        <v>0</v>
      </c>
      <c r="BZ366" s="101">
        <f t="shared" si="85"/>
        <v>0</v>
      </c>
      <c r="CA366" s="101">
        <f t="shared" si="99"/>
        <v>0</v>
      </c>
      <c r="CB366" s="100">
        <f t="shared" si="99"/>
        <v>0</v>
      </c>
      <c r="CC366" s="101">
        <f t="shared" si="99"/>
        <v>0</v>
      </c>
      <c r="CD366" s="102">
        <f t="shared" si="99"/>
        <v>0</v>
      </c>
      <c r="CE366" s="100">
        <f t="shared" si="99"/>
        <v>0</v>
      </c>
      <c r="CF366" s="100">
        <f t="shared" si="99"/>
        <v>0</v>
      </c>
      <c r="CG366" s="100">
        <f t="shared" si="99"/>
        <v>0</v>
      </c>
      <c r="CH366" s="100">
        <f t="shared" si="98"/>
        <v>0</v>
      </c>
      <c r="CI366" s="100">
        <f t="shared" si="98"/>
        <v>0</v>
      </c>
      <c r="CJ366" s="103">
        <f t="shared" si="98"/>
        <v>0</v>
      </c>
      <c r="CK366" s="101">
        <f t="shared" si="98"/>
        <v>0</v>
      </c>
      <c r="CL366" s="103">
        <f t="shared" si="98"/>
        <v>0</v>
      </c>
      <c r="CM366" s="101" t="e">
        <f t="shared" si="97"/>
        <v>#DIV/0!</v>
      </c>
    </row>
    <row r="367" spans="2:91" ht="18" x14ac:dyDescent="0.35">
      <c r="B367" s="94"/>
      <c r="C367" s="97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87"/>
        <v>12</v>
      </c>
      <c r="AY367" s="100"/>
      <c r="AZ367" s="101"/>
      <c r="BA367" s="102">
        <f t="shared" si="88"/>
        <v>0</v>
      </c>
      <c r="BB367" s="100" t="e">
        <f t="shared" si="89"/>
        <v>#DIV/0!</v>
      </c>
      <c r="BC367" s="100">
        <f t="shared" si="90"/>
        <v>0</v>
      </c>
      <c r="BD367" s="100" t="e">
        <f t="shared" si="91"/>
        <v>#DIV/0!</v>
      </c>
      <c r="BE367" s="100">
        <f t="shared" si="92"/>
        <v>0</v>
      </c>
      <c r="BF367" s="100" t="e">
        <f t="shared" si="93"/>
        <v>#DIV/0!</v>
      </c>
      <c r="BG367" s="103" t="e">
        <f>+VLOOKUP(J367,'Código Barras'!$C$3:$D$1694,1,0)</f>
        <v>#N/A</v>
      </c>
      <c r="BH367" s="101" t="e">
        <f t="shared" si="94"/>
        <v>#DIV/0!</v>
      </c>
      <c r="BI367" s="103" t="e">
        <f>+VLOOKUP(L367,'Código Barras'!$C$3:$D$1694,1,0)</f>
        <v>#N/A</v>
      </c>
      <c r="BJ367" s="101" t="e">
        <f t="shared" si="95"/>
        <v>#DIV/0!</v>
      </c>
      <c r="BK367" s="104" t="str">
        <f>IF(N367&lt;&gt;"",VLOOKUP(N367,Distribuidoras!$B$3:$B$30,1,0),"")</f>
        <v/>
      </c>
      <c r="BL367" s="104" t="e">
        <f>+VLOOKUP(O367,'Cod. Único Territorial'!$D$3:$D$348,1,0)</f>
        <v>#N/A</v>
      </c>
      <c r="BM367" s="104" t="e">
        <f>+VLOOKUP(P367,'Cod. Único Territorial'!$B$3:$B$348,1,0)</f>
        <v>#N/A</v>
      </c>
      <c r="BN367" s="104" t="e">
        <f>+VLOOKUP(Q367,'Sector Económico'!$B$3:$B$30,1,0)</f>
        <v>#N/A</v>
      </c>
      <c r="BO367" s="104" t="e">
        <f>+VLOOKUP(R367,'Sector Económico'!$C$3:$C$30,1,0)</f>
        <v>#N/A</v>
      </c>
      <c r="BP367" s="103">
        <f t="shared" si="96"/>
        <v>0</v>
      </c>
      <c r="BQ367" s="103">
        <f t="shared" si="96"/>
        <v>0</v>
      </c>
      <c r="BR367" s="103">
        <f t="shared" si="96"/>
        <v>0</v>
      </c>
      <c r="BS367" s="103">
        <f t="shared" si="86"/>
        <v>0</v>
      </c>
      <c r="BT367" s="101">
        <f t="shared" si="85"/>
        <v>0</v>
      </c>
      <c r="BU367" s="101">
        <f t="shared" si="85"/>
        <v>0</v>
      </c>
      <c r="BV367" s="101">
        <f t="shared" si="85"/>
        <v>0</v>
      </c>
      <c r="BW367" s="101">
        <f t="shared" si="85"/>
        <v>0</v>
      </c>
      <c r="BX367" s="101">
        <f t="shared" si="85"/>
        <v>0</v>
      </c>
      <c r="BY367" s="101">
        <f t="shared" si="85"/>
        <v>0</v>
      </c>
      <c r="BZ367" s="101">
        <f t="shared" si="85"/>
        <v>0</v>
      </c>
      <c r="CA367" s="101">
        <f t="shared" si="99"/>
        <v>0</v>
      </c>
      <c r="CB367" s="100">
        <f t="shared" si="99"/>
        <v>0</v>
      </c>
      <c r="CC367" s="101">
        <f t="shared" si="99"/>
        <v>0</v>
      </c>
      <c r="CD367" s="102">
        <f t="shared" si="99"/>
        <v>0</v>
      </c>
      <c r="CE367" s="100">
        <f t="shared" si="99"/>
        <v>0</v>
      </c>
      <c r="CF367" s="100">
        <f t="shared" si="99"/>
        <v>0</v>
      </c>
      <c r="CG367" s="100">
        <f t="shared" si="99"/>
        <v>0</v>
      </c>
      <c r="CH367" s="100">
        <f t="shared" si="98"/>
        <v>0</v>
      </c>
      <c r="CI367" s="100">
        <f t="shared" si="98"/>
        <v>0</v>
      </c>
      <c r="CJ367" s="103">
        <f t="shared" si="98"/>
        <v>0</v>
      </c>
      <c r="CK367" s="101">
        <f t="shared" si="98"/>
        <v>0</v>
      </c>
      <c r="CL367" s="103">
        <f t="shared" si="98"/>
        <v>0</v>
      </c>
      <c r="CM367" s="101" t="e">
        <f t="shared" si="97"/>
        <v>#DIV/0!</v>
      </c>
    </row>
    <row r="368" spans="2:91" ht="18" x14ac:dyDescent="0.35">
      <c r="B368" s="94"/>
      <c r="C368" s="97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87"/>
        <v>12</v>
      </c>
      <c r="AY368" s="100"/>
      <c r="AZ368" s="101"/>
      <c r="BA368" s="102">
        <f t="shared" si="88"/>
        <v>0</v>
      </c>
      <c r="BB368" s="100" t="e">
        <f t="shared" si="89"/>
        <v>#DIV/0!</v>
      </c>
      <c r="BC368" s="100">
        <f t="shared" si="90"/>
        <v>0</v>
      </c>
      <c r="BD368" s="100" t="e">
        <f t="shared" si="91"/>
        <v>#DIV/0!</v>
      </c>
      <c r="BE368" s="100">
        <f t="shared" si="92"/>
        <v>0</v>
      </c>
      <c r="BF368" s="100" t="e">
        <f t="shared" si="93"/>
        <v>#DIV/0!</v>
      </c>
      <c r="BG368" s="103" t="e">
        <f>+VLOOKUP(J368,'Código Barras'!$C$3:$D$1694,1,0)</f>
        <v>#N/A</v>
      </c>
      <c r="BH368" s="101" t="e">
        <f t="shared" si="94"/>
        <v>#DIV/0!</v>
      </c>
      <c r="BI368" s="103" t="e">
        <f>+VLOOKUP(L368,'Código Barras'!$C$3:$D$1694,1,0)</f>
        <v>#N/A</v>
      </c>
      <c r="BJ368" s="101" t="e">
        <f t="shared" si="95"/>
        <v>#DIV/0!</v>
      </c>
      <c r="BK368" s="104" t="str">
        <f>IF(N368&lt;&gt;"",VLOOKUP(N368,Distribuidoras!$B$3:$B$30,1,0),"")</f>
        <v/>
      </c>
      <c r="BL368" s="104" t="e">
        <f>+VLOOKUP(O368,'Cod. Único Territorial'!$D$3:$D$348,1,0)</f>
        <v>#N/A</v>
      </c>
      <c r="BM368" s="104" t="e">
        <f>+VLOOKUP(P368,'Cod. Único Territorial'!$B$3:$B$348,1,0)</f>
        <v>#N/A</v>
      </c>
      <c r="BN368" s="104" t="e">
        <f>+VLOOKUP(Q368,'Sector Económico'!$B$3:$B$30,1,0)</f>
        <v>#N/A</v>
      </c>
      <c r="BO368" s="104" t="e">
        <f>+VLOOKUP(R368,'Sector Económico'!$C$3:$C$30,1,0)</f>
        <v>#N/A</v>
      </c>
      <c r="BP368" s="103">
        <f t="shared" si="96"/>
        <v>0</v>
      </c>
      <c r="BQ368" s="103">
        <f t="shared" si="96"/>
        <v>0</v>
      </c>
      <c r="BR368" s="103">
        <f t="shared" si="96"/>
        <v>0</v>
      </c>
      <c r="BS368" s="103">
        <f t="shared" si="86"/>
        <v>0</v>
      </c>
      <c r="BT368" s="101">
        <f t="shared" si="85"/>
        <v>0</v>
      </c>
      <c r="BU368" s="101">
        <f t="shared" si="85"/>
        <v>0</v>
      </c>
      <c r="BV368" s="101">
        <f t="shared" si="85"/>
        <v>0</v>
      </c>
      <c r="BW368" s="101">
        <f t="shared" si="85"/>
        <v>0</v>
      </c>
      <c r="BX368" s="101">
        <f t="shared" si="85"/>
        <v>0</v>
      </c>
      <c r="BY368" s="101">
        <f t="shared" si="85"/>
        <v>0</v>
      </c>
      <c r="BZ368" s="101">
        <f t="shared" si="85"/>
        <v>0</v>
      </c>
      <c r="CA368" s="101">
        <f t="shared" si="99"/>
        <v>0</v>
      </c>
      <c r="CB368" s="100">
        <f t="shared" si="99"/>
        <v>0</v>
      </c>
      <c r="CC368" s="101">
        <f t="shared" si="99"/>
        <v>0</v>
      </c>
      <c r="CD368" s="102">
        <f t="shared" si="99"/>
        <v>0</v>
      </c>
      <c r="CE368" s="100">
        <f t="shared" si="99"/>
        <v>0</v>
      </c>
      <c r="CF368" s="100">
        <f t="shared" si="99"/>
        <v>0</v>
      </c>
      <c r="CG368" s="100">
        <f t="shared" si="99"/>
        <v>0</v>
      </c>
      <c r="CH368" s="100">
        <f t="shared" si="98"/>
        <v>0</v>
      </c>
      <c r="CI368" s="100">
        <f t="shared" si="98"/>
        <v>0</v>
      </c>
      <c r="CJ368" s="103">
        <f t="shared" si="98"/>
        <v>0</v>
      </c>
      <c r="CK368" s="101">
        <f t="shared" si="98"/>
        <v>0</v>
      </c>
      <c r="CL368" s="103">
        <f t="shared" si="98"/>
        <v>0</v>
      </c>
      <c r="CM368" s="101" t="e">
        <f t="shared" si="97"/>
        <v>#DIV/0!</v>
      </c>
    </row>
    <row r="369" spans="2:91" ht="18" x14ac:dyDescent="0.35">
      <c r="B369" s="94"/>
      <c r="C369" s="97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87"/>
        <v>12</v>
      </c>
      <c r="AY369" s="100"/>
      <c r="AZ369" s="101"/>
      <c r="BA369" s="102">
        <f t="shared" si="88"/>
        <v>0</v>
      </c>
      <c r="BB369" s="100" t="e">
        <f t="shared" si="89"/>
        <v>#DIV/0!</v>
      </c>
      <c r="BC369" s="100">
        <f t="shared" si="90"/>
        <v>0</v>
      </c>
      <c r="BD369" s="100" t="e">
        <f t="shared" si="91"/>
        <v>#DIV/0!</v>
      </c>
      <c r="BE369" s="100">
        <f t="shared" si="92"/>
        <v>0</v>
      </c>
      <c r="BF369" s="100" t="e">
        <f t="shared" si="93"/>
        <v>#DIV/0!</v>
      </c>
      <c r="BG369" s="103" t="e">
        <f>+VLOOKUP(J369,'Código Barras'!$C$3:$D$1694,1,0)</f>
        <v>#N/A</v>
      </c>
      <c r="BH369" s="101" t="e">
        <f t="shared" si="94"/>
        <v>#DIV/0!</v>
      </c>
      <c r="BI369" s="103" t="e">
        <f>+VLOOKUP(L369,'Código Barras'!$C$3:$D$1694,1,0)</f>
        <v>#N/A</v>
      </c>
      <c r="BJ369" s="101" t="e">
        <f t="shared" si="95"/>
        <v>#DIV/0!</v>
      </c>
      <c r="BK369" s="104" t="str">
        <f>IF(N369&lt;&gt;"",VLOOKUP(N369,Distribuidoras!$B$3:$B$30,1,0),"")</f>
        <v/>
      </c>
      <c r="BL369" s="104" t="e">
        <f>+VLOOKUP(O369,'Cod. Único Territorial'!$D$3:$D$348,1,0)</f>
        <v>#N/A</v>
      </c>
      <c r="BM369" s="104" t="e">
        <f>+VLOOKUP(P369,'Cod. Único Territorial'!$B$3:$B$348,1,0)</f>
        <v>#N/A</v>
      </c>
      <c r="BN369" s="104" t="e">
        <f>+VLOOKUP(Q369,'Sector Económico'!$B$3:$B$30,1,0)</f>
        <v>#N/A</v>
      </c>
      <c r="BO369" s="104" t="e">
        <f>+VLOOKUP(R369,'Sector Económico'!$C$3:$C$30,1,0)</f>
        <v>#N/A</v>
      </c>
      <c r="BP369" s="103">
        <f t="shared" si="96"/>
        <v>0</v>
      </c>
      <c r="BQ369" s="103">
        <f t="shared" si="96"/>
        <v>0</v>
      </c>
      <c r="BR369" s="103">
        <f t="shared" si="96"/>
        <v>0</v>
      </c>
      <c r="BS369" s="103">
        <f t="shared" si="86"/>
        <v>0</v>
      </c>
      <c r="BT369" s="101">
        <f t="shared" si="85"/>
        <v>0</v>
      </c>
      <c r="BU369" s="101">
        <f t="shared" si="85"/>
        <v>0</v>
      </c>
      <c r="BV369" s="101">
        <f t="shared" si="85"/>
        <v>0</v>
      </c>
      <c r="BW369" s="101">
        <f t="shared" si="85"/>
        <v>0</v>
      </c>
      <c r="BX369" s="101">
        <f t="shared" si="85"/>
        <v>0</v>
      </c>
      <c r="BY369" s="101">
        <f t="shared" si="85"/>
        <v>0</v>
      </c>
      <c r="BZ369" s="101">
        <f t="shared" si="85"/>
        <v>0</v>
      </c>
      <c r="CA369" s="101">
        <f t="shared" si="99"/>
        <v>0</v>
      </c>
      <c r="CB369" s="100">
        <f t="shared" si="99"/>
        <v>0</v>
      </c>
      <c r="CC369" s="101">
        <f t="shared" si="99"/>
        <v>0</v>
      </c>
      <c r="CD369" s="102">
        <f t="shared" si="99"/>
        <v>0</v>
      </c>
      <c r="CE369" s="100">
        <f t="shared" si="99"/>
        <v>0</v>
      </c>
      <c r="CF369" s="100">
        <f t="shared" si="99"/>
        <v>0</v>
      </c>
      <c r="CG369" s="100">
        <f t="shared" si="99"/>
        <v>0</v>
      </c>
      <c r="CH369" s="100">
        <f t="shared" si="98"/>
        <v>0</v>
      </c>
      <c r="CI369" s="100">
        <f t="shared" si="98"/>
        <v>0</v>
      </c>
      <c r="CJ369" s="103">
        <f t="shared" si="98"/>
        <v>0</v>
      </c>
      <c r="CK369" s="101">
        <f t="shared" si="98"/>
        <v>0</v>
      </c>
      <c r="CL369" s="103">
        <f t="shared" si="98"/>
        <v>0</v>
      </c>
      <c r="CM369" s="101" t="e">
        <f t="shared" si="97"/>
        <v>#DIV/0!</v>
      </c>
    </row>
    <row r="370" spans="2:91" ht="18" x14ac:dyDescent="0.35">
      <c r="B370" s="94"/>
      <c r="C370" s="97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87"/>
        <v>12</v>
      </c>
      <c r="AY370" s="100"/>
      <c r="AZ370" s="101"/>
      <c r="BA370" s="102">
        <f t="shared" si="88"/>
        <v>0</v>
      </c>
      <c r="BB370" s="100" t="e">
        <f t="shared" si="89"/>
        <v>#DIV/0!</v>
      </c>
      <c r="BC370" s="100">
        <f t="shared" si="90"/>
        <v>0</v>
      </c>
      <c r="BD370" s="100" t="e">
        <f t="shared" si="91"/>
        <v>#DIV/0!</v>
      </c>
      <c r="BE370" s="100">
        <f t="shared" si="92"/>
        <v>0</v>
      </c>
      <c r="BF370" s="100" t="e">
        <f t="shared" si="93"/>
        <v>#DIV/0!</v>
      </c>
      <c r="BG370" s="103" t="e">
        <f>+VLOOKUP(J370,'Código Barras'!$C$3:$D$1694,1,0)</f>
        <v>#N/A</v>
      </c>
      <c r="BH370" s="101" t="e">
        <f t="shared" si="94"/>
        <v>#DIV/0!</v>
      </c>
      <c r="BI370" s="103" t="e">
        <f>+VLOOKUP(L370,'Código Barras'!$C$3:$D$1694,1,0)</f>
        <v>#N/A</v>
      </c>
      <c r="BJ370" s="101" t="e">
        <f t="shared" si="95"/>
        <v>#DIV/0!</v>
      </c>
      <c r="BK370" s="104" t="str">
        <f>IF(N370&lt;&gt;"",VLOOKUP(N370,Distribuidoras!$B$3:$B$30,1,0),"")</f>
        <v/>
      </c>
      <c r="BL370" s="104" t="e">
        <f>+VLOOKUP(O370,'Cod. Único Territorial'!$D$3:$D$348,1,0)</f>
        <v>#N/A</v>
      </c>
      <c r="BM370" s="104" t="e">
        <f>+VLOOKUP(P370,'Cod. Único Territorial'!$B$3:$B$348,1,0)</f>
        <v>#N/A</v>
      </c>
      <c r="BN370" s="104" t="e">
        <f>+VLOOKUP(Q370,'Sector Económico'!$B$3:$B$30,1,0)</f>
        <v>#N/A</v>
      </c>
      <c r="BO370" s="104" t="e">
        <f>+VLOOKUP(R370,'Sector Económico'!$C$3:$C$30,1,0)</f>
        <v>#N/A</v>
      </c>
      <c r="BP370" s="103">
        <f t="shared" si="96"/>
        <v>0</v>
      </c>
      <c r="BQ370" s="103">
        <f t="shared" si="96"/>
        <v>0</v>
      </c>
      <c r="BR370" s="103">
        <f t="shared" si="96"/>
        <v>0</v>
      </c>
      <c r="BS370" s="103">
        <f t="shared" si="86"/>
        <v>0</v>
      </c>
      <c r="BT370" s="101">
        <f t="shared" si="85"/>
        <v>0</v>
      </c>
      <c r="BU370" s="101">
        <f t="shared" si="85"/>
        <v>0</v>
      </c>
      <c r="BV370" s="101">
        <f t="shared" si="85"/>
        <v>0</v>
      </c>
      <c r="BW370" s="101">
        <f t="shared" si="85"/>
        <v>0</v>
      </c>
      <c r="BX370" s="101">
        <f t="shared" si="85"/>
        <v>0</v>
      </c>
      <c r="BY370" s="101">
        <f t="shared" si="85"/>
        <v>0</v>
      </c>
      <c r="BZ370" s="101">
        <f t="shared" si="85"/>
        <v>0</v>
      </c>
      <c r="CA370" s="101">
        <f t="shared" si="99"/>
        <v>0</v>
      </c>
      <c r="CB370" s="100">
        <f t="shared" si="99"/>
        <v>0</v>
      </c>
      <c r="CC370" s="101">
        <f t="shared" si="99"/>
        <v>0</v>
      </c>
      <c r="CD370" s="102">
        <f t="shared" si="99"/>
        <v>0</v>
      </c>
      <c r="CE370" s="100">
        <f t="shared" si="99"/>
        <v>0</v>
      </c>
      <c r="CF370" s="100">
        <f t="shared" si="99"/>
        <v>0</v>
      </c>
      <c r="CG370" s="100">
        <f t="shared" si="99"/>
        <v>0</v>
      </c>
      <c r="CH370" s="100">
        <f t="shared" si="98"/>
        <v>0</v>
      </c>
      <c r="CI370" s="100">
        <f t="shared" si="98"/>
        <v>0</v>
      </c>
      <c r="CJ370" s="103">
        <f t="shared" si="98"/>
        <v>0</v>
      </c>
      <c r="CK370" s="101">
        <f t="shared" si="98"/>
        <v>0</v>
      </c>
      <c r="CL370" s="103">
        <f t="shared" si="98"/>
        <v>0</v>
      </c>
      <c r="CM370" s="101" t="e">
        <f t="shared" si="97"/>
        <v>#DIV/0!</v>
      </c>
    </row>
    <row r="371" spans="2:91" ht="18" x14ac:dyDescent="0.35">
      <c r="B371" s="94"/>
      <c r="C371" s="97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87"/>
        <v>12</v>
      </c>
      <c r="AY371" s="100"/>
      <c r="AZ371" s="101"/>
      <c r="BA371" s="102">
        <f t="shared" si="88"/>
        <v>0</v>
      </c>
      <c r="BB371" s="100" t="e">
        <f t="shared" si="89"/>
        <v>#DIV/0!</v>
      </c>
      <c r="BC371" s="100">
        <f t="shared" si="90"/>
        <v>0</v>
      </c>
      <c r="BD371" s="100" t="e">
        <f t="shared" si="91"/>
        <v>#DIV/0!</v>
      </c>
      <c r="BE371" s="100">
        <f t="shared" si="92"/>
        <v>0</v>
      </c>
      <c r="BF371" s="100" t="e">
        <f t="shared" si="93"/>
        <v>#DIV/0!</v>
      </c>
      <c r="BG371" s="103" t="e">
        <f>+VLOOKUP(J371,'Código Barras'!$C$3:$D$1694,1,0)</f>
        <v>#N/A</v>
      </c>
      <c r="BH371" s="101" t="e">
        <f t="shared" si="94"/>
        <v>#DIV/0!</v>
      </c>
      <c r="BI371" s="103" t="e">
        <f>+VLOOKUP(L371,'Código Barras'!$C$3:$D$1694,1,0)</f>
        <v>#N/A</v>
      </c>
      <c r="BJ371" s="101" t="e">
        <f t="shared" si="95"/>
        <v>#DIV/0!</v>
      </c>
      <c r="BK371" s="104" t="str">
        <f>IF(N371&lt;&gt;"",VLOOKUP(N371,Distribuidoras!$B$3:$B$30,1,0),"")</f>
        <v/>
      </c>
      <c r="BL371" s="104" t="e">
        <f>+VLOOKUP(O371,'Cod. Único Territorial'!$D$3:$D$348,1,0)</f>
        <v>#N/A</v>
      </c>
      <c r="BM371" s="104" t="e">
        <f>+VLOOKUP(P371,'Cod. Único Territorial'!$B$3:$B$348,1,0)</f>
        <v>#N/A</v>
      </c>
      <c r="BN371" s="104" t="e">
        <f>+VLOOKUP(Q371,'Sector Económico'!$B$3:$B$30,1,0)</f>
        <v>#N/A</v>
      </c>
      <c r="BO371" s="104" t="e">
        <f>+VLOOKUP(R371,'Sector Económico'!$C$3:$C$30,1,0)</f>
        <v>#N/A</v>
      </c>
      <c r="BP371" s="103">
        <f t="shared" si="96"/>
        <v>0</v>
      </c>
      <c r="BQ371" s="103">
        <f t="shared" si="96"/>
        <v>0</v>
      </c>
      <c r="BR371" s="103">
        <f t="shared" si="96"/>
        <v>0</v>
      </c>
      <c r="BS371" s="103">
        <f t="shared" si="86"/>
        <v>0</v>
      </c>
      <c r="BT371" s="101">
        <f t="shared" si="85"/>
        <v>0</v>
      </c>
      <c r="BU371" s="101">
        <f t="shared" si="85"/>
        <v>0</v>
      </c>
      <c r="BV371" s="101">
        <f t="shared" si="85"/>
        <v>0</v>
      </c>
      <c r="BW371" s="101">
        <f t="shared" si="85"/>
        <v>0</v>
      </c>
      <c r="BX371" s="101">
        <f t="shared" si="85"/>
        <v>0</v>
      </c>
      <c r="BY371" s="101">
        <f t="shared" si="85"/>
        <v>0</v>
      </c>
      <c r="BZ371" s="101">
        <f t="shared" si="85"/>
        <v>0</v>
      </c>
      <c r="CA371" s="101">
        <f t="shared" si="99"/>
        <v>0</v>
      </c>
      <c r="CB371" s="100">
        <f t="shared" si="99"/>
        <v>0</v>
      </c>
      <c r="CC371" s="101">
        <f t="shared" si="99"/>
        <v>0</v>
      </c>
      <c r="CD371" s="102">
        <f t="shared" si="99"/>
        <v>0</v>
      </c>
      <c r="CE371" s="100">
        <f t="shared" si="99"/>
        <v>0</v>
      </c>
      <c r="CF371" s="100">
        <f t="shared" si="99"/>
        <v>0</v>
      </c>
      <c r="CG371" s="100">
        <f t="shared" si="99"/>
        <v>0</v>
      </c>
      <c r="CH371" s="100">
        <f t="shared" si="98"/>
        <v>0</v>
      </c>
      <c r="CI371" s="100">
        <f t="shared" si="98"/>
        <v>0</v>
      </c>
      <c r="CJ371" s="103">
        <f t="shared" si="98"/>
        <v>0</v>
      </c>
      <c r="CK371" s="101">
        <f t="shared" si="98"/>
        <v>0</v>
      </c>
      <c r="CL371" s="103">
        <f t="shared" si="98"/>
        <v>0</v>
      </c>
      <c r="CM371" s="101" t="e">
        <f t="shared" si="97"/>
        <v>#DIV/0!</v>
      </c>
    </row>
    <row r="372" spans="2:91" ht="18" x14ac:dyDescent="0.35">
      <c r="B372" s="94"/>
      <c r="C372" s="97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87"/>
        <v>12</v>
      </c>
      <c r="AY372" s="100"/>
      <c r="AZ372" s="101"/>
      <c r="BA372" s="102">
        <f t="shared" si="88"/>
        <v>0</v>
      </c>
      <c r="BB372" s="100" t="e">
        <f t="shared" si="89"/>
        <v>#DIV/0!</v>
      </c>
      <c r="BC372" s="100">
        <f t="shared" si="90"/>
        <v>0</v>
      </c>
      <c r="BD372" s="100" t="e">
        <f t="shared" si="91"/>
        <v>#DIV/0!</v>
      </c>
      <c r="BE372" s="100">
        <f t="shared" si="92"/>
        <v>0</v>
      </c>
      <c r="BF372" s="100" t="e">
        <f t="shared" si="93"/>
        <v>#DIV/0!</v>
      </c>
      <c r="BG372" s="103" t="e">
        <f>+VLOOKUP(J372,'Código Barras'!$C$3:$D$1694,1,0)</f>
        <v>#N/A</v>
      </c>
      <c r="BH372" s="101" t="e">
        <f t="shared" si="94"/>
        <v>#DIV/0!</v>
      </c>
      <c r="BI372" s="103" t="e">
        <f>+VLOOKUP(L372,'Código Barras'!$C$3:$D$1694,1,0)</f>
        <v>#N/A</v>
      </c>
      <c r="BJ372" s="101" t="e">
        <f t="shared" si="95"/>
        <v>#DIV/0!</v>
      </c>
      <c r="BK372" s="104" t="str">
        <f>IF(N372&lt;&gt;"",VLOOKUP(N372,Distribuidoras!$B$3:$B$30,1,0),"")</f>
        <v/>
      </c>
      <c r="BL372" s="104" t="e">
        <f>+VLOOKUP(O372,'Cod. Único Territorial'!$D$3:$D$348,1,0)</f>
        <v>#N/A</v>
      </c>
      <c r="BM372" s="104" t="e">
        <f>+VLOOKUP(P372,'Cod. Único Territorial'!$B$3:$B$348,1,0)</f>
        <v>#N/A</v>
      </c>
      <c r="BN372" s="104" t="e">
        <f>+VLOOKUP(Q372,'Sector Económico'!$B$3:$B$30,1,0)</f>
        <v>#N/A</v>
      </c>
      <c r="BO372" s="104" t="e">
        <f>+VLOOKUP(R372,'Sector Económico'!$C$3:$C$30,1,0)</f>
        <v>#N/A</v>
      </c>
      <c r="BP372" s="103">
        <f t="shared" si="96"/>
        <v>0</v>
      </c>
      <c r="BQ372" s="103">
        <f t="shared" si="96"/>
        <v>0</v>
      </c>
      <c r="BR372" s="103">
        <f t="shared" si="96"/>
        <v>0</v>
      </c>
      <c r="BS372" s="103">
        <f t="shared" si="86"/>
        <v>0</v>
      </c>
      <c r="BT372" s="101">
        <f t="shared" si="85"/>
        <v>0</v>
      </c>
      <c r="BU372" s="101">
        <f t="shared" si="85"/>
        <v>0</v>
      </c>
      <c r="BV372" s="101">
        <f t="shared" si="85"/>
        <v>0</v>
      </c>
      <c r="BW372" s="101">
        <f t="shared" si="85"/>
        <v>0</v>
      </c>
      <c r="BX372" s="101">
        <f t="shared" si="85"/>
        <v>0</v>
      </c>
      <c r="BY372" s="101">
        <f t="shared" si="85"/>
        <v>0</v>
      </c>
      <c r="BZ372" s="101">
        <f t="shared" si="85"/>
        <v>0</v>
      </c>
      <c r="CA372" s="101">
        <f t="shared" si="99"/>
        <v>0</v>
      </c>
      <c r="CB372" s="100">
        <f t="shared" si="99"/>
        <v>0</v>
      </c>
      <c r="CC372" s="101">
        <f t="shared" si="99"/>
        <v>0</v>
      </c>
      <c r="CD372" s="102">
        <f t="shared" si="99"/>
        <v>0</v>
      </c>
      <c r="CE372" s="100">
        <f t="shared" si="99"/>
        <v>0</v>
      </c>
      <c r="CF372" s="100">
        <f t="shared" si="99"/>
        <v>0</v>
      </c>
      <c r="CG372" s="100">
        <f t="shared" si="99"/>
        <v>0</v>
      </c>
      <c r="CH372" s="100">
        <f t="shared" si="98"/>
        <v>0</v>
      </c>
      <c r="CI372" s="100">
        <f t="shared" si="98"/>
        <v>0</v>
      </c>
      <c r="CJ372" s="103">
        <f t="shared" si="98"/>
        <v>0</v>
      </c>
      <c r="CK372" s="101">
        <f t="shared" si="98"/>
        <v>0</v>
      </c>
      <c r="CL372" s="103">
        <f t="shared" si="98"/>
        <v>0</v>
      </c>
      <c r="CM372" s="101" t="e">
        <f t="shared" si="97"/>
        <v>#DIV/0!</v>
      </c>
    </row>
    <row r="373" spans="2:91" ht="18" x14ac:dyDescent="0.35">
      <c r="B373" s="94"/>
      <c r="C373" s="97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87"/>
        <v>12</v>
      </c>
      <c r="AY373" s="100"/>
      <c r="AZ373" s="101"/>
      <c r="BA373" s="102">
        <f t="shared" si="88"/>
        <v>0</v>
      </c>
      <c r="BB373" s="100" t="e">
        <f t="shared" si="89"/>
        <v>#DIV/0!</v>
      </c>
      <c r="BC373" s="100">
        <f t="shared" si="90"/>
        <v>0</v>
      </c>
      <c r="BD373" s="100" t="e">
        <f t="shared" si="91"/>
        <v>#DIV/0!</v>
      </c>
      <c r="BE373" s="100">
        <f t="shared" si="92"/>
        <v>0</v>
      </c>
      <c r="BF373" s="100" t="e">
        <f t="shared" si="93"/>
        <v>#DIV/0!</v>
      </c>
      <c r="BG373" s="103" t="e">
        <f>+VLOOKUP(J373,'Código Barras'!$C$3:$D$1694,1,0)</f>
        <v>#N/A</v>
      </c>
      <c r="BH373" s="101" t="e">
        <f t="shared" si="94"/>
        <v>#DIV/0!</v>
      </c>
      <c r="BI373" s="103" t="e">
        <f>+VLOOKUP(L373,'Código Barras'!$C$3:$D$1694,1,0)</f>
        <v>#N/A</v>
      </c>
      <c r="BJ373" s="101" t="e">
        <f t="shared" si="95"/>
        <v>#DIV/0!</v>
      </c>
      <c r="BK373" s="104" t="str">
        <f>IF(N373&lt;&gt;"",VLOOKUP(N373,Distribuidoras!$B$3:$B$30,1,0),"")</f>
        <v/>
      </c>
      <c r="BL373" s="104" t="e">
        <f>+VLOOKUP(O373,'Cod. Único Territorial'!$D$3:$D$348,1,0)</f>
        <v>#N/A</v>
      </c>
      <c r="BM373" s="104" t="e">
        <f>+VLOOKUP(P373,'Cod. Único Territorial'!$B$3:$B$348,1,0)</f>
        <v>#N/A</v>
      </c>
      <c r="BN373" s="104" t="e">
        <f>+VLOOKUP(Q373,'Sector Económico'!$B$3:$B$30,1,0)</f>
        <v>#N/A</v>
      </c>
      <c r="BO373" s="104" t="e">
        <f>+VLOOKUP(R373,'Sector Económico'!$C$3:$C$30,1,0)</f>
        <v>#N/A</v>
      </c>
      <c r="BP373" s="103">
        <f t="shared" si="96"/>
        <v>0</v>
      </c>
      <c r="BQ373" s="103">
        <f t="shared" si="96"/>
        <v>0</v>
      </c>
      <c r="BR373" s="103">
        <f t="shared" si="96"/>
        <v>0</v>
      </c>
      <c r="BS373" s="103">
        <f t="shared" si="86"/>
        <v>0</v>
      </c>
      <c r="BT373" s="101">
        <f t="shared" si="85"/>
        <v>0</v>
      </c>
      <c r="BU373" s="101">
        <f t="shared" si="85"/>
        <v>0</v>
      </c>
      <c r="BV373" s="101">
        <f t="shared" si="85"/>
        <v>0</v>
      </c>
      <c r="BW373" s="101">
        <f t="shared" si="85"/>
        <v>0</v>
      </c>
      <c r="BX373" s="101">
        <f t="shared" si="85"/>
        <v>0</v>
      </c>
      <c r="BY373" s="101">
        <f t="shared" si="85"/>
        <v>0</v>
      </c>
      <c r="BZ373" s="101">
        <f t="shared" si="85"/>
        <v>0</v>
      </c>
      <c r="CA373" s="101">
        <f t="shared" si="99"/>
        <v>0</v>
      </c>
      <c r="CB373" s="100">
        <f t="shared" si="99"/>
        <v>0</v>
      </c>
      <c r="CC373" s="101">
        <f t="shared" si="99"/>
        <v>0</v>
      </c>
      <c r="CD373" s="102">
        <f t="shared" si="99"/>
        <v>0</v>
      </c>
      <c r="CE373" s="100">
        <f t="shared" si="99"/>
        <v>0</v>
      </c>
      <c r="CF373" s="100">
        <f t="shared" si="99"/>
        <v>0</v>
      </c>
      <c r="CG373" s="100">
        <f t="shared" si="99"/>
        <v>0</v>
      </c>
      <c r="CH373" s="100">
        <f t="shared" si="98"/>
        <v>0</v>
      </c>
      <c r="CI373" s="100">
        <f t="shared" si="98"/>
        <v>0</v>
      </c>
      <c r="CJ373" s="103">
        <f t="shared" si="98"/>
        <v>0</v>
      </c>
      <c r="CK373" s="101">
        <f t="shared" si="98"/>
        <v>0</v>
      </c>
      <c r="CL373" s="103">
        <f t="shared" si="98"/>
        <v>0</v>
      </c>
      <c r="CM373" s="101" t="e">
        <f t="shared" si="97"/>
        <v>#DIV/0!</v>
      </c>
    </row>
    <row r="374" spans="2:91" ht="18" x14ac:dyDescent="0.35">
      <c r="B374" s="94"/>
      <c r="C374" s="97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87"/>
        <v>12</v>
      </c>
      <c r="AY374" s="100"/>
      <c r="AZ374" s="101"/>
      <c r="BA374" s="102">
        <f t="shared" si="88"/>
        <v>0</v>
      </c>
      <c r="BB374" s="100" t="e">
        <f t="shared" si="89"/>
        <v>#DIV/0!</v>
      </c>
      <c r="BC374" s="100">
        <f t="shared" si="90"/>
        <v>0</v>
      </c>
      <c r="BD374" s="100" t="e">
        <f t="shared" si="91"/>
        <v>#DIV/0!</v>
      </c>
      <c r="BE374" s="100">
        <f t="shared" si="92"/>
        <v>0</v>
      </c>
      <c r="BF374" s="100" t="e">
        <f t="shared" si="93"/>
        <v>#DIV/0!</v>
      </c>
      <c r="BG374" s="103" t="e">
        <f>+VLOOKUP(J374,'Código Barras'!$C$3:$D$1694,1,0)</f>
        <v>#N/A</v>
      </c>
      <c r="BH374" s="101" t="e">
        <f t="shared" si="94"/>
        <v>#DIV/0!</v>
      </c>
      <c r="BI374" s="103" t="e">
        <f>+VLOOKUP(L374,'Código Barras'!$C$3:$D$1694,1,0)</f>
        <v>#N/A</v>
      </c>
      <c r="BJ374" s="101" t="e">
        <f t="shared" si="95"/>
        <v>#DIV/0!</v>
      </c>
      <c r="BK374" s="104" t="str">
        <f>IF(N374&lt;&gt;"",VLOOKUP(N374,Distribuidoras!$B$3:$B$30,1,0),"")</f>
        <v/>
      </c>
      <c r="BL374" s="104" t="e">
        <f>+VLOOKUP(O374,'Cod. Único Territorial'!$D$3:$D$348,1,0)</f>
        <v>#N/A</v>
      </c>
      <c r="BM374" s="104" t="e">
        <f>+VLOOKUP(P374,'Cod. Único Territorial'!$B$3:$B$348,1,0)</f>
        <v>#N/A</v>
      </c>
      <c r="BN374" s="104" t="e">
        <f>+VLOOKUP(Q374,'Sector Económico'!$B$3:$B$30,1,0)</f>
        <v>#N/A</v>
      </c>
      <c r="BO374" s="104" t="e">
        <f>+VLOOKUP(R374,'Sector Económico'!$C$3:$C$30,1,0)</f>
        <v>#N/A</v>
      </c>
      <c r="BP374" s="103">
        <f t="shared" si="96"/>
        <v>0</v>
      </c>
      <c r="BQ374" s="103">
        <f t="shared" si="96"/>
        <v>0</v>
      </c>
      <c r="BR374" s="103">
        <f t="shared" si="96"/>
        <v>0</v>
      </c>
      <c r="BS374" s="103">
        <f t="shared" si="86"/>
        <v>0</v>
      </c>
      <c r="BT374" s="101">
        <f t="shared" si="85"/>
        <v>0</v>
      </c>
      <c r="BU374" s="101">
        <f t="shared" si="85"/>
        <v>0</v>
      </c>
      <c r="BV374" s="101">
        <f t="shared" si="85"/>
        <v>0</v>
      </c>
      <c r="BW374" s="101">
        <f t="shared" si="85"/>
        <v>0</v>
      </c>
      <c r="BX374" s="101">
        <f t="shared" si="85"/>
        <v>0</v>
      </c>
      <c r="BY374" s="101">
        <f t="shared" si="85"/>
        <v>0</v>
      </c>
      <c r="BZ374" s="101">
        <f t="shared" si="85"/>
        <v>0</v>
      </c>
      <c r="CA374" s="101">
        <f t="shared" si="99"/>
        <v>0</v>
      </c>
      <c r="CB374" s="100">
        <f t="shared" si="99"/>
        <v>0</v>
      </c>
      <c r="CC374" s="101">
        <f t="shared" si="99"/>
        <v>0</v>
      </c>
      <c r="CD374" s="102">
        <f t="shared" si="99"/>
        <v>0</v>
      </c>
      <c r="CE374" s="100">
        <f t="shared" si="99"/>
        <v>0</v>
      </c>
      <c r="CF374" s="100">
        <f t="shared" si="99"/>
        <v>0</v>
      </c>
      <c r="CG374" s="100">
        <f t="shared" si="99"/>
        <v>0</v>
      </c>
      <c r="CH374" s="100">
        <f t="shared" si="98"/>
        <v>0</v>
      </c>
      <c r="CI374" s="100">
        <f t="shared" si="98"/>
        <v>0</v>
      </c>
      <c r="CJ374" s="103">
        <f t="shared" si="98"/>
        <v>0</v>
      </c>
      <c r="CK374" s="101">
        <f t="shared" si="98"/>
        <v>0</v>
      </c>
      <c r="CL374" s="103">
        <f t="shared" si="98"/>
        <v>0</v>
      </c>
      <c r="CM374" s="101" t="e">
        <f t="shared" si="97"/>
        <v>#DIV/0!</v>
      </c>
    </row>
    <row r="375" spans="2:91" ht="18" x14ac:dyDescent="0.35">
      <c r="B375" s="94"/>
      <c r="C375" s="97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87"/>
        <v>12</v>
      </c>
      <c r="AY375" s="100"/>
      <c r="AZ375" s="101"/>
      <c r="BA375" s="102">
        <f t="shared" si="88"/>
        <v>0</v>
      </c>
      <c r="BB375" s="100" t="e">
        <f t="shared" si="89"/>
        <v>#DIV/0!</v>
      </c>
      <c r="BC375" s="100">
        <f t="shared" si="90"/>
        <v>0</v>
      </c>
      <c r="BD375" s="100" t="e">
        <f t="shared" si="91"/>
        <v>#DIV/0!</v>
      </c>
      <c r="BE375" s="100">
        <f t="shared" si="92"/>
        <v>0</v>
      </c>
      <c r="BF375" s="100" t="e">
        <f t="shared" si="93"/>
        <v>#DIV/0!</v>
      </c>
      <c r="BG375" s="103" t="e">
        <f>+VLOOKUP(J375,'Código Barras'!$C$3:$D$1694,1,0)</f>
        <v>#N/A</v>
      </c>
      <c r="BH375" s="101" t="e">
        <f t="shared" si="94"/>
        <v>#DIV/0!</v>
      </c>
      <c r="BI375" s="103" t="e">
        <f>+VLOOKUP(L375,'Código Barras'!$C$3:$D$1694,1,0)</f>
        <v>#N/A</v>
      </c>
      <c r="BJ375" s="101" t="e">
        <f t="shared" si="95"/>
        <v>#DIV/0!</v>
      </c>
      <c r="BK375" s="104" t="str">
        <f>IF(N375&lt;&gt;"",VLOOKUP(N375,Distribuidoras!$B$3:$B$30,1,0),"")</f>
        <v/>
      </c>
      <c r="BL375" s="104" t="e">
        <f>+VLOOKUP(O375,'Cod. Único Territorial'!$D$3:$D$348,1,0)</f>
        <v>#N/A</v>
      </c>
      <c r="BM375" s="104" t="e">
        <f>+VLOOKUP(P375,'Cod. Único Territorial'!$B$3:$B$348,1,0)</f>
        <v>#N/A</v>
      </c>
      <c r="BN375" s="104" t="e">
        <f>+VLOOKUP(Q375,'Sector Económico'!$B$3:$B$30,1,0)</f>
        <v>#N/A</v>
      </c>
      <c r="BO375" s="104" t="e">
        <f>+VLOOKUP(R375,'Sector Económico'!$C$3:$C$30,1,0)</f>
        <v>#N/A</v>
      </c>
      <c r="BP375" s="103">
        <f t="shared" si="96"/>
        <v>0</v>
      </c>
      <c r="BQ375" s="103">
        <f t="shared" si="96"/>
        <v>0</v>
      </c>
      <c r="BR375" s="103">
        <f t="shared" si="96"/>
        <v>0</v>
      </c>
      <c r="BS375" s="103">
        <f t="shared" si="86"/>
        <v>0</v>
      </c>
      <c r="BT375" s="101">
        <f t="shared" si="85"/>
        <v>0</v>
      </c>
      <c r="BU375" s="101">
        <f t="shared" si="85"/>
        <v>0</v>
      </c>
      <c r="BV375" s="101">
        <f t="shared" si="85"/>
        <v>0</v>
      </c>
      <c r="BW375" s="101">
        <f t="shared" si="85"/>
        <v>0</v>
      </c>
      <c r="BX375" s="101">
        <f t="shared" si="85"/>
        <v>0</v>
      </c>
      <c r="BY375" s="101">
        <f t="shared" si="85"/>
        <v>0</v>
      </c>
      <c r="BZ375" s="101">
        <f t="shared" si="85"/>
        <v>0</v>
      </c>
      <c r="CA375" s="101">
        <f t="shared" si="99"/>
        <v>0</v>
      </c>
      <c r="CB375" s="100">
        <f t="shared" si="99"/>
        <v>0</v>
      </c>
      <c r="CC375" s="101">
        <f t="shared" si="99"/>
        <v>0</v>
      </c>
      <c r="CD375" s="102">
        <f t="shared" si="99"/>
        <v>0</v>
      </c>
      <c r="CE375" s="100">
        <f t="shared" si="99"/>
        <v>0</v>
      </c>
      <c r="CF375" s="100">
        <f t="shared" si="99"/>
        <v>0</v>
      </c>
      <c r="CG375" s="100">
        <f t="shared" si="99"/>
        <v>0</v>
      </c>
      <c r="CH375" s="100">
        <f t="shared" si="98"/>
        <v>0</v>
      </c>
      <c r="CI375" s="100">
        <f t="shared" si="98"/>
        <v>0</v>
      </c>
      <c r="CJ375" s="103">
        <f t="shared" si="98"/>
        <v>0</v>
      </c>
      <c r="CK375" s="101">
        <f t="shared" si="98"/>
        <v>0</v>
      </c>
      <c r="CL375" s="103">
        <f t="shared" si="98"/>
        <v>0</v>
      </c>
      <c r="CM375" s="101" t="e">
        <f t="shared" si="97"/>
        <v>#DIV/0!</v>
      </c>
    </row>
    <row r="376" spans="2:91" ht="18" x14ac:dyDescent="0.35">
      <c r="B376" s="94"/>
      <c r="C376" s="97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87"/>
        <v>12</v>
      </c>
      <c r="AY376" s="100"/>
      <c r="AZ376" s="101"/>
      <c r="BA376" s="102">
        <f t="shared" si="88"/>
        <v>0</v>
      </c>
      <c r="BB376" s="100" t="e">
        <f t="shared" si="89"/>
        <v>#DIV/0!</v>
      </c>
      <c r="BC376" s="100">
        <f t="shared" si="90"/>
        <v>0</v>
      </c>
      <c r="BD376" s="100" t="e">
        <f t="shared" si="91"/>
        <v>#DIV/0!</v>
      </c>
      <c r="BE376" s="100">
        <f t="shared" si="92"/>
        <v>0</v>
      </c>
      <c r="BF376" s="100" t="e">
        <f t="shared" si="93"/>
        <v>#DIV/0!</v>
      </c>
      <c r="BG376" s="103" t="e">
        <f>+VLOOKUP(J376,'Código Barras'!$C$3:$D$1694,1,0)</f>
        <v>#N/A</v>
      </c>
      <c r="BH376" s="101" t="e">
        <f t="shared" si="94"/>
        <v>#DIV/0!</v>
      </c>
      <c r="BI376" s="103" t="e">
        <f>+VLOOKUP(L376,'Código Barras'!$C$3:$D$1694,1,0)</f>
        <v>#N/A</v>
      </c>
      <c r="BJ376" s="101" t="e">
        <f t="shared" si="95"/>
        <v>#DIV/0!</v>
      </c>
      <c r="BK376" s="104" t="str">
        <f>IF(N376&lt;&gt;"",VLOOKUP(N376,Distribuidoras!$B$3:$B$30,1,0),"")</f>
        <v/>
      </c>
      <c r="BL376" s="104" t="e">
        <f>+VLOOKUP(O376,'Cod. Único Territorial'!$D$3:$D$348,1,0)</f>
        <v>#N/A</v>
      </c>
      <c r="BM376" s="104" t="e">
        <f>+VLOOKUP(P376,'Cod. Único Territorial'!$B$3:$B$348,1,0)</f>
        <v>#N/A</v>
      </c>
      <c r="BN376" s="104" t="e">
        <f>+VLOOKUP(Q376,'Sector Económico'!$B$3:$B$30,1,0)</f>
        <v>#N/A</v>
      </c>
      <c r="BO376" s="104" t="e">
        <f>+VLOOKUP(R376,'Sector Económico'!$C$3:$C$30,1,0)</f>
        <v>#N/A</v>
      </c>
      <c r="BP376" s="103">
        <f t="shared" si="96"/>
        <v>0</v>
      </c>
      <c r="BQ376" s="103">
        <f t="shared" si="96"/>
        <v>0</v>
      </c>
      <c r="BR376" s="103">
        <f t="shared" si="96"/>
        <v>0</v>
      </c>
      <c r="BS376" s="103">
        <f t="shared" si="86"/>
        <v>0</v>
      </c>
      <c r="BT376" s="101">
        <f t="shared" si="85"/>
        <v>0</v>
      </c>
      <c r="BU376" s="101">
        <f t="shared" si="85"/>
        <v>0</v>
      </c>
      <c r="BV376" s="101">
        <f t="shared" si="85"/>
        <v>0</v>
      </c>
      <c r="BW376" s="101">
        <f t="shared" si="85"/>
        <v>0</v>
      </c>
      <c r="BX376" s="101">
        <f t="shared" si="85"/>
        <v>0</v>
      </c>
      <c r="BY376" s="101">
        <f t="shared" si="85"/>
        <v>0</v>
      </c>
      <c r="BZ376" s="101">
        <f t="shared" si="85"/>
        <v>0</v>
      </c>
      <c r="CA376" s="101">
        <f t="shared" si="99"/>
        <v>0</v>
      </c>
      <c r="CB376" s="100">
        <f t="shared" si="99"/>
        <v>0</v>
      </c>
      <c r="CC376" s="101">
        <f t="shared" si="99"/>
        <v>0</v>
      </c>
      <c r="CD376" s="102">
        <f t="shared" si="99"/>
        <v>0</v>
      </c>
      <c r="CE376" s="100">
        <f t="shared" si="99"/>
        <v>0</v>
      </c>
      <c r="CF376" s="100">
        <f t="shared" si="99"/>
        <v>0</v>
      </c>
      <c r="CG376" s="100">
        <f t="shared" si="99"/>
        <v>0</v>
      </c>
      <c r="CH376" s="100">
        <f t="shared" si="98"/>
        <v>0</v>
      </c>
      <c r="CI376" s="100">
        <f t="shared" si="98"/>
        <v>0</v>
      </c>
      <c r="CJ376" s="103">
        <f t="shared" si="98"/>
        <v>0</v>
      </c>
      <c r="CK376" s="101">
        <f t="shared" si="98"/>
        <v>0</v>
      </c>
      <c r="CL376" s="103">
        <f t="shared" si="98"/>
        <v>0</v>
      </c>
      <c r="CM376" s="101" t="e">
        <f t="shared" si="97"/>
        <v>#DIV/0!</v>
      </c>
    </row>
    <row r="377" spans="2:91" ht="18" x14ac:dyDescent="0.35">
      <c r="B377" s="94"/>
      <c r="C377" s="97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87"/>
        <v>12</v>
      </c>
      <c r="AY377" s="100"/>
      <c r="AZ377" s="101"/>
      <c r="BA377" s="102">
        <f t="shared" si="88"/>
        <v>0</v>
      </c>
      <c r="BB377" s="100" t="e">
        <f t="shared" si="89"/>
        <v>#DIV/0!</v>
      </c>
      <c r="BC377" s="100">
        <f t="shared" si="90"/>
        <v>0</v>
      </c>
      <c r="BD377" s="100" t="e">
        <f t="shared" si="91"/>
        <v>#DIV/0!</v>
      </c>
      <c r="BE377" s="100">
        <f t="shared" si="92"/>
        <v>0</v>
      </c>
      <c r="BF377" s="100" t="e">
        <f t="shared" si="93"/>
        <v>#DIV/0!</v>
      </c>
      <c r="BG377" s="103" t="e">
        <f>+VLOOKUP(J377,'Código Barras'!$C$3:$D$1694,1,0)</f>
        <v>#N/A</v>
      </c>
      <c r="BH377" s="101" t="e">
        <f t="shared" si="94"/>
        <v>#DIV/0!</v>
      </c>
      <c r="BI377" s="103" t="e">
        <f>+VLOOKUP(L377,'Código Barras'!$C$3:$D$1694,1,0)</f>
        <v>#N/A</v>
      </c>
      <c r="BJ377" s="101" t="e">
        <f t="shared" si="95"/>
        <v>#DIV/0!</v>
      </c>
      <c r="BK377" s="104" t="str">
        <f>IF(N377&lt;&gt;"",VLOOKUP(N377,Distribuidoras!$B$3:$B$30,1,0),"")</f>
        <v/>
      </c>
      <c r="BL377" s="104" t="e">
        <f>+VLOOKUP(O377,'Cod. Único Territorial'!$D$3:$D$348,1,0)</f>
        <v>#N/A</v>
      </c>
      <c r="BM377" s="104" t="e">
        <f>+VLOOKUP(P377,'Cod. Único Territorial'!$B$3:$B$348,1,0)</f>
        <v>#N/A</v>
      </c>
      <c r="BN377" s="104" t="e">
        <f>+VLOOKUP(Q377,'Sector Económico'!$B$3:$B$30,1,0)</f>
        <v>#N/A</v>
      </c>
      <c r="BO377" s="104" t="e">
        <f>+VLOOKUP(R377,'Sector Económico'!$C$3:$C$30,1,0)</f>
        <v>#N/A</v>
      </c>
      <c r="BP377" s="103">
        <f t="shared" si="96"/>
        <v>0</v>
      </c>
      <c r="BQ377" s="103">
        <f t="shared" si="96"/>
        <v>0</v>
      </c>
      <c r="BR377" s="103">
        <f t="shared" si="96"/>
        <v>0</v>
      </c>
      <c r="BS377" s="103">
        <f t="shared" si="86"/>
        <v>0</v>
      </c>
      <c r="BT377" s="101">
        <f t="shared" si="85"/>
        <v>0</v>
      </c>
      <c r="BU377" s="101">
        <f t="shared" si="85"/>
        <v>0</v>
      </c>
      <c r="BV377" s="101">
        <f t="shared" si="85"/>
        <v>0</v>
      </c>
      <c r="BW377" s="101">
        <f t="shared" si="85"/>
        <v>0</v>
      </c>
      <c r="BX377" s="101">
        <f t="shared" si="85"/>
        <v>0</v>
      </c>
      <c r="BY377" s="101">
        <f t="shared" si="85"/>
        <v>0</v>
      </c>
      <c r="BZ377" s="101">
        <f t="shared" si="85"/>
        <v>0</v>
      </c>
      <c r="CA377" s="101">
        <f t="shared" si="99"/>
        <v>0</v>
      </c>
      <c r="CB377" s="100">
        <f t="shared" si="99"/>
        <v>0</v>
      </c>
      <c r="CC377" s="101">
        <f t="shared" si="99"/>
        <v>0</v>
      </c>
      <c r="CD377" s="102">
        <f t="shared" si="99"/>
        <v>0</v>
      </c>
      <c r="CE377" s="100">
        <f t="shared" si="99"/>
        <v>0</v>
      </c>
      <c r="CF377" s="100">
        <f t="shared" si="99"/>
        <v>0</v>
      </c>
      <c r="CG377" s="100">
        <f t="shared" si="99"/>
        <v>0</v>
      </c>
      <c r="CH377" s="100">
        <f t="shared" si="98"/>
        <v>0</v>
      </c>
      <c r="CI377" s="100">
        <f t="shared" si="98"/>
        <v>0</v>
      </c>
      <c r="CJ377" s="103">
        <f t="shared" si="98"/>
        <v>0</v>
      </c>
      <c r="CK377" s="101">
        <f t="shared" si="98"/>
        <v>0</v>
      </c>
      <c r="CL377" s="103">
        <f t="shared" si="98"/>
        <v>0</v>
      </c>
      <c r="CM377" s="101" t="e">
        <f t="shared" si="97"/>
        <v>#DIV/0!</v>
      </c>
    </row>
    <row r="378" spans="2:91" ht="18" x14ac:dyDescent="0.35">
      <c r="B378" s="94"/>
      <c r="C378" s="97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87"/>
        <v>12</v>
      </c>
      <c r="AY378" s="100"/>
      <c r="AZ378" s="101"/>
      <c r="BA378" s="102">
        <f t="shared" si="88"/>
        <v>0</v>
      </c>
      <c r="BB378" s="100" t="e">
        <f t="shared" si="89"/>
        <v>#DIV/0!</v>
      </c>
      <c r="BC378" s="100">
        <f t="shared" si="90"/>
        <v>0</v>
      </c>
      <c r="BD378" s="100" t="e">
        <f t="shared" si="91"/>
        <v>#DIV/0!</v>
      </c>
      <c r="BE378" s="100">
        <f t="shared" si="92"/>
        <v>0</v>
      </c>
      <c r="BF378" s="100" t="e">
        <f t="shared" si="93"/>
        <v>#DIV/0!</v>
      </c>
      <c r="BG378" s="103" t="e">
        <f>+VLOOKUP(J378,'Código Barras'!$C$3:$D$1694,1,0)</f>
        <v>#N/A</v>
      </c>
      <c r="BH378" s="101" t="e">
        <f t="shared" si="94"/>
        <v>#DIV/0!</v>
      </c>
      <c r="BI378" s="103" t="e">
        <f>+VLOOKUP(L378,'Código Barras'!$C$3:$D$1694,1,0)</f>
        <v>#N/A</v>
      </c>
      <c r="BJ378" s="101" t="e">
        <f t="shared" si="95"/>
        <v>#DIV/0!</v>
      </c>
      <c r="BK378" s="104" t="str">
        <f>IF(N378&lt;&gt;"",VLOOKUP(N378,Distribuidoras!$B$3:$B$30,1,0),"")</f>
        <v/>
      </c>
      <c r="BL378" s="104" t="e">
        <f>+VLOOKUP(O378,'Cod. Único Territorial'!$D$3:$D$348,1,0)</f>
        <v>#N/A</v>
      </c>
      <c r="BM378" s="104" t="e">
        <f>+VLOOKUP(P378,'Cod. Único Territorial'!$B$3:$B$348,1,0)</f>
        <v>#N/A</v>
      </c>
      <c r="BN378" s="104" t="e">
        <f>+VLOOKUP(Q378,'Sector Económico'!$B$3:$B$30,1,0)</f>
        <v>#N/A</v>
      </c>
      <c r="BO378" s="104" t="e">
        <f>+VLOOKUP(R378,'Sector Económico'!$C$3:$C$30,1,0)</f>
        <v>#N/A</v>
      </c>
      <c r="BP378" s="103">
        <f t="shared" si="96"/>
        <v>0</v>
      </c>
      <c r="BQ378" s="103">
        <f t="shared" si="96"/>
        <v>0</v>
      </c>
      <c r="BR378" s="103">
        <f t="shared" si="96"/>
        <v>0</v>
      </c>
      <c r="BS378" s="103">
        <f t="shared" si="86"/>
        <v>0</v>
      </c>
      <c r="BT378" s="101">
        <f t="shared" si="85"/>
        <v>0</v>
      </c>
      <c r="BU378" s="101">
        <f t="shared" si="85"/>
        <v>0</v>
      </c>
      <c r="BV378" s="101">
        <f t="shared" si="85"/>
        <v>0</v>
      </c>
      <c r="BW378" s="101">
        <f t="shared" si="85"/>
        <v>0</v>
      </c>
      <c r="BX378" s="101">
        <f t="shared" si="85"/>
        <v>0</v>
      </c>
      <c r="BY378" s="101">
        <f t="shared" si="85"/>
        <v>0</v>
      </c>
      <c r="BZ378" s="101">
        <f t="shared" si="85"/>
        <v>0</v>
      </c>
      <c r="CA378" s="101">
        <f t="shared" si="99"/>
        <v>0</v>
      </c>
      <c r="CB378" s="100">
        <f t="shared" si="99"/>
        <v>0</v>
      </c>
      <c r="CC378" s="101">
        <f t="shared" si="99"/>
        <v>0</v>
      </c>
      <c r="CD378" s="102">
        <f t="shared" si="99"/>
        <v>0</v>
      </c>
      <c r="CE378" s="100">
        <f t="shared" si="99"/>
        <v>0</v>
      </c>
      <c r="CF378" s="100">
        <f t="shared" si="99"/>
        <v>0</v>
      </c>
      <c r="CG378" s="100">
        <f t="shared" si="99"/>
        <v>0</v>
      </c>
      <c r="CH378" s="100">
        <f t="shared" si="98"/>
        <v>0</v>
      </c>
      <c r="CI378" s="100">
        <f t="shared" si="98"/>
        <v>0</v>
      </c>
      <c r="CJ378" s="103">
        <f t="shared" si="98"/>
        <v>0</v>
      </c>
      <c r="CK378" s="101">
        <f t="shared" si="98"/>
        <v>0</v>
      </c>
      <c r="CL378" s="103">
        <f t="shared" si="98"/>
        <v>0</v>
      </c>
      <c r="CM378" s="101" t="e">
        <f t="shared" si="97"/>
        <v>#DIV/0!</v>
      </c>
    </row>
    <row r="379" spans="2:91" ht="18" x14ac:dyDescent="0.35">
      <c r="B379" s="94"/>
      <c r="C379" s="97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87"/>
        <v>12</v>
      </c>
      <c r="AY379" s="100"/>
      <c r="AZ379" s="101"/>
      <c r="BA379" s="102">
        <f t="shared" si="88"/>
        <v>0</v>
      </c>
      <c r="BB379" s="100" t="e">
        <f t="shared" si="89"/>
        <v>#DIV/0!</v>
      </c>
      <c r="BC379" s="100">
        <f t="shared" si="90"/>
        <v>0</v>
      </c>
      <c r="BD379" s="100" t="e">
        <f t="shared" si="91"/>
        <v>#DIV/0!</v>
      </c>
      <c r="BE379" s="100">
        <f t="shared" si="92"/>
        <v>0</v>
      </c>
      <c r="BF379" s="100" t="e">
        <f t="shared" si="93"/>
        <v>#DIV/0!</v>
      </c>
      <c r="BG379" s="103" t="e">
        <f>+VLOOKUP(J379,'Código Barras'!$C$3:$D$1694,1,0)</f>
        <v>#N/A</v>
      </c>
      <c r="BH379" s="101" t="e">
        <f t="shared" si="94"/>
        <v>#DIV/0!</v>
      </c>
      <c r="BI379" s="103" t="e">
        <f>+VLOOKUP(L379,'Código Barras'!$C$3:$D$1694,1,0)</f>
        <v>#N/A</v>
      </c>
      <c r="BJ379" s="101" t="e">
        <f t="shared" si="95"/>
        <v>#DIV/0!</v>
      </c>
      <c r="BK379" s="104" t="str">
        <f>IF(N379&lt;&gt;"",VLOOKUP(N379,Distribuidoras!$B$3:$B$30,1,0),"")</f>
        <v/>
      </c>
      <c r="BL379" s="104" t="e">
        <f>+VLOOKUP(O379,'Cod. Único Territorial'!$D$3:$D$348,1,0)</f>
        <v>#N/A</v>
      </c>
      <c r="BM379" s="104" t="e">
        <f>+VLOOKUP(P379,'Cod. Único Territorial'!$B$3:$B$348,1,0)</f>
        <v>#N/A</v>
      </c>
      <c r="BN379" s="104" t="e">
        <f>+VLOOKUP(Q379,'Sector Económico'!$B$3:$B$30,1,0)</f>
        <v>#N/A</v>
      </c>
      <c r="BO379" s="104" t="e">
        <f>+VLOOKUP(R379,'Sector Económico'!$C$3:$C$30,1,0)</f>
        <v>#N/A</v>
      </c>
      <c r="BP379" s="103">
        <f t="shared" si="96"/>
        <v>0</v>
      </c>
      <c r="BQ379" s="103">
        <f t="shared" si="96"/>
        <v>0</v>
      </c>
      <c r="BR379" s="103">
        <f t="shared" si="96"/>
        <v>0</v>
      </c>
      <c r="BS379" s="103">
        <f t="shared" si="86"/>
        <v>0</v>
      </c>
      <c r="BT379" s="101">
        <f t="shared" si="85"/>
        <v>0</v>
      </c>
      <c r="BU379" s="101">
        <f t="shared" si="85"/>
        <v>0</v>
      </c>
      <c r="BV379" s="101">
        <f t="shared" si="85"/>
        <v>0</v>
      </c>
      <c r="BW379" s="101">
        <f t="shared" si="85"/>
        <v>0</v>
      </c>
      <c r="BX379" s="101">
        <f t="shared" si="85"/>
        <v>0</v>
      </c>
      <c r="BY379" s="101">
        <f t="shared" si="85"/>
        <v>0</v>
      </c>
      <c r="BZ379" s="101">
        <f t="shared" si="85"/>
        <v>0</v>
      </c>
      <c r="CA379" s="101">
        <f t="shared" si="99"/>
        <v>0</v>
      </c>
      <c r="CB379" s="100">
        <f t="shared" si="99"/>
        <v>0</v>
      </c>
      <c r="CC379" s="101">
        <f t="shared" si="99"/>
        <v>0</v>
      </c>
      <c r="CD379" s="102">
        <f t="shared" si="99"/>
        <v>0</v>
      </c>
      <c r="CE379" s="100">
        <f t="shared" si="99"/>
        <v>0</v>
      </c>
      <c r="CF379" s="100">
        <f t="shared" si="99"/>
        <v>0</v>
      </c>
      <c r="CG379" s="100">
        <f t="shared" si="99"/>
        <v>0</v>
      </c>
      <c r="CH379" s="100">
        <f t="shared" si="98"/>
        <v>0</v>
      </c>
      <c r="CI379" s="100">
        <f t="shared" si="98"/>
        <v>0</v>
      </c>
      <c r="CJ379" s="103">
        <f t="shared" si="98"/>
        <v>0</v>
      </c>
      <c r="CK379" s="101">
        <f t="shared" si="98"/>
        <v>0</v>
      </c>
      <c r="CL379" s="103">
        <f t="shared" si="98"/>
        <v>0</v>
      </c>
      <c r="CM379" s="101" t="e">
        <f t="shared" si="97"/>
        <v>#DIV/0!</v>
      </c>
    </row>
    <row r="380" spans="2:91" ht="18" x14ac:dyDescent="0.35">
      <c r="B380" s="94"/>
      <c r="C380" s="97"/>
      <c r="D380" s="95"/>
      <c r="E380" s="94"/>
      <c r="F380" s="94"/>
      <c r="G380" s="94"/>
      <c r="H380" s="94"/>
      <c r="I380" s="94"/>
      <c r="J380" s="96"/>
      <c r="K380" s="97"/>
      <c r="L380" s="98"/>
      <c r="M380" s="98"/>
      <c r="N380" s="98"/>
      <c r="O380" s="98"/>
      <c r="P380" s="98"/>
      <c r="Q380" s="98"/>
      <c r="R380" s="98"/>
      <c r="S380" s="96"/>
      <c r="T380" s="96"/>
      <c r="U380" s="96"/>
      <c r="V380" s="96"/>
      <c r="W380" s="99"/>
      <c r="X380" s="99"/>
      <c r="Y380" s="99"/>
      <c r="Z380" s="99"/>
      <c r="AA380" s="99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L380" s="99"/>
      <c r="AM380" s="99"/>
      <c r="AN380" s="99"/>
      <c r="AO380" s="99"/>
      <c r="AP380" s="99"/>
      <c r="AQ380" s="99"/>
      <c r="AW380" s="92">
        <f t="shared" ref="AW380:AW443" si="100">SUMPRODUCT(--(ISERROR(AY380:CM380)))</f>
        <v>12</v>
      </c>
      <c r="AY380" s="100"/>
      <c r="AZ380" s="101"/>
      <c r="BA380" s="102">
        <f t="shared" ref="BA380:BA443" si="101">+D380</f>
        <v>0</v>
      </c>
      <c r="BB380" s="100" t="e">
        <f t="shared" ref="BB380:BB443" si="102">IF(ISTEXT(E380),E380,1/0)</f>
        <v>#DIV/0!</v>
      </c>
      <c r="BC380" s="100">
        <f t="shared" ref="BC380:BC443" si="103">+F380</f>
        <v>0</v>
      </c>
      <c r="BD380" s="100" t="e">
        <f t="shared" ref="BD380:BD443" si="104">IF(ISTEXT(G380),G380,1/0)</f>
        <v>#DIV/0!</v>
      </c>
      <c r="BE380" s="100">
        <f t="shared" ref="BE380:BE443" si="105">+H380</f>
        <v>0</v>
      </c>
      <c r="BF380" s="100" t="e">
        <f t="shared" ref="BF380:BF443" si="106">IF(ISTEXT(I380),I380,1/0)</f>
        <v>#DIV/0!</v>
      </c>
      <c r="BG380" s="103" t="e">
        <f>+VLOOKUP(J380,'Código Barras'!$C$3:$D$1694,1,0)</f>
        <v>#N/A</v>
      </c>
      <c r="BH380" s="101" t="e">
        <f t="shared" ref="BH380:BH443" si="107">IF(ISNUMBER(K380),K380,1/0)</f>
        <v>#DIV/0!</v>
      </c>
      <c r="BI380" s="103" t="e">
        <f>+VLOOKUP(L380,'Código Barras'!$C$3:$D$1694,1,0)</f>
        <v>#N/A</v>
      </c>
      <c r="BJ380" s="101" t="e">
        <f t="shared" ref="BJ380:BJ443" si="108">IF(ISNUMBER(M380),M380,1/0)</f>
        <v>#DIV/0!</v>
      </c>
      <c r="BK380" s="104" t="str">
        <f>IF(N380&lt;&gt;"",VLOOKUP(N380,Distribuidoras!$B$3:$B$30,1,0),"")</f>
        <v/>
      </c>
      <c r="BL380" s="104" t="e">
        <f>+VLOOKUP(O380,'Cod. Único Territorial'!$D$3:$D$348,1,0)</f>
        <v>#N/A</v>
      </c>
      <c r="BM380" s="104" t="e">
        <f>+VLOOKUP(P380,'Cod. Único Territorial'!$B$3:$B$348,1,0)</f>
        <v>#N/A</v>
      </c>
      <c r="BN380" s="104" t="e">
        <f>+VLOOKUP(Q380,'Sector Económico'!$B$3:$B$30,1,0)</f>
        <v>#N/A</v>
      </c>
      <c r="BO380" s="104" t="e">
        <f>+VLOOKUP(R380,'Sector Económico'!$C$3:$C$30,1,0)</f>
        <v>#N/A</v>
      </c>
      <c r="BP380" s="103">
        <f t="shared" ref="BP380:BP443" si="109">+S380</f>
        <v>0</v>
      </c>
      <c r="BQ380" s="103">
        <f t="shared" ref="BQ380:BQ443" si="110">+T380</f>
        <v>0</v>
      </c>
      <c r="BR380" s="103">
        <f t="shared" ref="BR380:BR443" si="111">+U380</f>
        <v>0</v>
      </c>
      <c r="BS380" s="103">
        <f t="shared" ref="BS380:BS443" si="112">+V380</f>
        <v>0</v>
      </c>
      <c r="BT380" s="101">
        <f t="shared" ref="BT380:BT443" si="113">IF(OR(ISNUMBER(W380),W380=0),W380,1/0)</f>
        <v>0</v>
      </c>
      <c r="BU380" s="101">
        <f t="shared" ref="BU380:BU443" si="114">IF(OR(ISNUMBER(X380),X380=0),X380,1/0)</f>
        <v>0</v>
      </c>
      <c r="BV380" s="101">
        <f t="shared" ref="BV380:BV443" si="115">IF(OR(ISNUMBER(Y380),Y380=0),Y380,1/0)</f>
        <v>0</v>
      </c>
      <c r="BW380" s="101">
        <f t="shared" ref="BW380:BW443" si="116">IF(OR(ISNUMBER(Z380),Z380=0),Z380,1/0)</f>
        <v>0</v>
      </c>
      <c r="BX380" s="101">
        <f t="shared" ref="BX380:BX443" si="117">IF(OR(ISNUMBER(AA380),AA380=0),AA380,1/0)</f>
        <v>0</v>
      </c>
      <c r="BY380" s="101">
        <f t="shared" ref="BY380:BY443" si="118">IF(OR(ISNUMBER(AB380),AB380=0),AB380,1/0)</f>
        <v>0</v>
      </c>
      <c r="BZ380" s="101">
        <f t="shared" ref="BZ380:BZ443" si="119">IF(OR(ISNUMBER(AC380),AC380=0),AC380,1/0)</f>
        <v>0</v>
      </c>
      <c r="CA380" s="101">
        <f t="shared" ref="CA380:CA443" si="120">IF(OR(ISNUMBER(AD380),AD380=0),AD380,1/0)</f>
        <v>0</v>
      </c>
      <c r="CB380" s="100">
        <f t="shared" ref="CB380:CB443" si="121">IF(OR(ISNUMBER(AE380),AE380=0),AE380,1/0)</f>
        <v>0</v>
      </c>
      <c r="CC380" s="101">
        <f t="shared" ref="CC380:CC443" si="122">IF(OR(ISNUMBER(AF380),AF380=0),AF380,1/0)</f>
        <v>0</v>
      </c>
      <c r="CD380" s="102">
        <f t="shared" ref="CD380:CD443" si="123">IF(OR(ISNUMBER(AG380),AG380=0),AG380,1/0)</f>
        <v>0</v>
      </c>
      <c r="CE380" s="100">
        <f t="shared" ref="CE380:CE443" si="124">IF(OR(ISNUMBER(AH380),AH380=0),AH380,1/0)</f>
        <v>0</v>
      </c>
      <c r="CF380" s="100">
        <f t="shared" ref="CF380:CF443" si="125">IF(OR(ISNUMBER(AI380),AI380=0),AI380,1/0)</f>
        <v>0</v>
      </c>
      <c r="CG380" s="100">
        <f t="shared" ref="CG380:CG443" si="126">IF(OR(ISNUMBER(AJ380),AJ380=0),AJ380,1/0)</f>
        <v>0</v>
      </c>
      <c r="CH380" s="100">
        <f t="shared" ref="CH380:CH443" si="127">IF(OR(ISNUMBER(AK380),AK380=0),AK380,1/0)</f>
        <v>0</v>
      </c>
      <c r="CI380" s="100">
        <f t="shared" ref="CI380:CI443" si="128">IF(OR(ISNUMBER(AL380),AL380=0),AL380,1/0)</f>
        <v>0</v>
      </c>
      <c r="CJ380" s="103">
        <f t="shared" ref="CJ380:CJ443" si="129">IF(OR(ISNUMBER(AM380),AM380=0),AM380,1/0)</f>
        <v>0</v>
      </c>
      <c r="CK380" s="101">
        <f t="shared" ref="CK380:CK443" si="130">IF(OR(ISNUMBER(AN380),AN380=0),AN380,1/0)</f>
        <v>0</v>
      </c>
      <c r="CL380" s="103">
        <f t="shared" ref="CL380:CL443" si="131">IF(OR(ISNUMBER(AO380),AO380=0),AO380,1/0)</f>
        <v>0</v>
      </c>
      <c r="CM380" s="101" t="e">
        <f t="shared" ref="CM380:CM443" si="132">IF(ISNUMBER(AP380),AP380,1/0)</f>
        <v>#DIV/0!</v>
      </c>
    </row>
    <row r="381" spans="2:91" ht="18" x14ac:dyDescent="0.35">
      <c r="B381" s="94"/>
      <c r="C381" s="97"/>
      <c r="D381" s="95"/>
      <c r="E381" s="94"/>
      <c r="F381" s="94"/>
      <c r="G381" s="94"/>
      <c r="H381" s="94"/>
      <c r="I381" s="94"/>
      <c r="J381" s="96"/>
      <c r="K381" s="97"/>
      <c r="L381" s="98"/>
      <c r="M381" s="98"/>
      <c r="N381" s="98"/>
      <c r="O381" s="98"/>
      <c r="P381" s="98"/>
      <c r="Q381" s="98"/>
      <c r="R381" s="98"/>
      <c r="S381" s="96"/>
      <c r="T381" s="96"/>
      <c r="U381" s="96"/>
      <c r="V381" s="96"/>
      <c r="W381" s="99"/>
      <c r="X381" s="99"/>
      <c r="Y381" s="99"/>
      <c r="Z381" s="99"/>
      <c r="AA381" s="99"/>
      <c r="AB381" s="99"/>
      <c r="AC381" s="99"/>
      <c r="AD381" s="99"/>
      <c r="AE381" s="99"/>
      <c r="AF381" s="99"/>
      <c r="AG381" s="99"/>
      <c r="AH381" s="99"/>
      <c r="AI381" s="99"/>
      <c r="AJ381" s="99"/>
      <c r="AK381" s="99"/>
      <c r="AL381" s="99"/>
      <c r="AM381" s="99"/>
      <c r="AN381" s="99"/>
      <c r="AO381" s="99"/>
      <c r="AP381" s="99"/>
      <c r="AQ381" s="99"/>
      <c r="AW381" s="92">
        <f t="shared" si="100"/>
        <v>12</v>
      </c>
      <c r="AY381" s="100"/>
      <c r="AZ381" s="101"/>
      <c r="BA381" s="102">
        <f t="shared" si="101"/>
        <v>0</v>
      </c>
      <c r="BB381" s="100" t="e">
        <f t="shared" si="102"/>
        <v>#DIV/0!</v>
      </c>
      <c r="BC381" s="100">
        <f t="shared" si="103"/>
        <v>0</v>
      </c>
      <c r="BD381" s="100" t="e">
        <f t="shared" si="104"/>
        <v>#DIV/0!</v>
      </c>
      <c r="BE381" s="100">
        <f t="shared" si="105"/>
        <v>0</v>
      </c>
      <c r="BF381" s="100" t="e">
        <f t="shared" si="106"/>
        <v>#DIV/0!</v>
      </c>
      <c r="BG381" s="103" t="e">
        <f>+VLOOKUP(J381,'Código Barras'!$C$3:$D$1694,1,0)</f>
        <v>#N/A</v>
      </c>
      <c r="BH381" s="101" t="e">
        <f t="shared" si="107"/>
        <v>#DIV/0!</v>
      </c>
      <c r="BI381" s="103" t="e">
        <f>+VLOOKUP(L381,'Código Barras'!$C$3:$D$1694,1,0)</f>
        <v>#N/A</v>
      </c>
      <c r="BJ381" s="101" t="e">
        <f t="shared" si="108"/>
        <v>#DIV/0!</v>
      </c>
      <c r="BK381" s="104" t="str">
        <f>IF(N381&lt;&gt;"",VLOOKUP(N381,Distribuidoras!$B$3:$B$30,1,0),"")</f>
        <v/>
      </c>
      <c r="BL381" s="104" t="e">
        <f>+VLOOKUP(O381,'Cod. Único Territorial'!$D$3:$D$348,1,0)</f>
        <v>#N/A</v>
      </c>
      <c r="BM381" s="104" t="e">
        <f>+VLOOKUP(P381,'Cod. Único Territorial'!$B$3:$B$348,1,0)</f>
        <v>#N/A</v>
      </c>
      <c r="BN381" s="104" t="e">
        <f>+VLOOKUP(Q381,'Sector Económico'!$B$3:$B$30,1,0)</f>
        <v>#N/A</v>
      </c>
      <c r="BO381" s="104" t="e">
        <f>+VLOOKUP(R381,'Sector Económico'!$C$3:$C$30,1,0)</f>
        <v>#N/A</v>
      </c>
      <c r="BP381" s="103">
        <f t="shared" si="109"/>
        <v>0</v>
      </c>
      <c r="BQ381" s="103">
        <f t="shared" si="110"/>
        <v>0</v>
      </c>
      <c r="BR381" s="103">
        <f t="shared" si="111"/>
        <v>0</v>
      </c>
      <c r="BS381" s="103">
        <f t="shared" si="112"/>
        <v>0</v>
      </c>
      <c r="BT381" s="101">
        <f t="shared" si="113"/>
        <v>0</v>
      </c>
      <c r="BU381" s="101">
        <f t="shared" si="114"/>
        <v>0</v>
      </c>
      <c r="BV381" s="101">
        <f t="shared" si="115"/>
        <v>0</v>
      </c>
      <c r="BW381" s="101">
        <f t="shared" si="116"/>
        <v>0</v>
      </c>
      <c r="BX381" s="101">
        <f t="shared" si="117"/>
        <v>0</v>
      </c>
      <c r="BY381" s="101">
        <f t="shared" si="118"/>
        <v>0</v>
      </c>
      <c r="BZ381" s="101">
        <f t="shared" si="119"/>
        <v>0</v>
      </c>
      <c r="CA381" s="101">
        <f t="shared" si="120"/>
        <v>0</v>
      </c>
      <c r="CB381" s="100">
        <f t="shared" si="121"/>
        <v>0</v>
      </c>
      <c r="CC381" s="101">
        <f t="shared" si="122"/>
        <v>0</v>
      </c>
      <c r="CD381" s="102">
        <f t="shared" si="123"/>
        <v>0</v>
      </c>
      <c r="CE381" s="100">
        <f t="shared" si="124"/>
        <v>0</v>
      </c>
      <c r="CF381" s="100">
        <f t="shared" si="125"/>
        <v>0</v>
      </c>
      <c r="CG381" s="100">
        <f t="shared" si="126"/>
        <v>0</v>
      </c>
      <c r="CH381" s="100">
        <f t="shared" si="127"/>
        <v>0</v>
      </c>
      <c r="CI381" s="100">
        <f t="shared" si="128"/>
        <v>0</v>
      </c>
      <c r="CJ381" s="103">
        <f t="shared" si="129"/>
        <v>0</v>
      </c>
      <c r="CK381" s="101">
        <f t="shared" si="130"/>
        <v>0</v>
      </c>
      <c r="CL381" s="103">
        <f t="shared" si="131"/>
        <v>0</v>
      </c>
      <c r="CM381" s="101" t="e">
        <f t="shared" si="132"/>
        <v>#DIV/0!</v>
      </c>
    </row>
    <row r="382" spans="2:91" ht="18" x14ac:dyDescent="0.35">
      <c r="B382" s="94"/>
      <c r="C382" s="97"/>
      <c r="D382" s="95"/>
      <c r="E382" s="94"/>
      <c r="F382" s="94"/>
      <c r="G382" s="94"/>
      <c r="H382" s="94"/>
      <c r="I382" s="94"/>
      <c r="J382" s="96"/>
      <c r="K382" s="97"/>
      <c r="L382" s="98"/>
      <c r="M382" s="98"/>
      <c r="N382" s="98"/>
      <c r="O382" s="98"/>
      <c r="P382" s="98"/>
      <c r="Q382" s="98"/>
      <c r="R382" s="98"/>
      <c r="S382" s="96"/>
      <c r="T382" s="96"/>
      <c r="U382" s="96"/>
      <c r="V382" s="96"/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99"/>
      <c r="AQ382" s="99"/>
      <c r="AW382" s="92">
        <f t="shared" si="100"/>
        <v>12</v>
      </c>
      <c r="AY382" s="100"/>
      <c r="AZ382" s="101"/>
      <c r="BA382" s="102">
        <f t="shared" si="101"/>
        <v>0</v>
      </c>
      <c r="BB382" s="100" t="e">
        <f t="shared" si="102"/>
        <v>#DIV/0!</v>
      </c>
      <c r="BC382" s="100">
        <f t="shared" si="103"/>
        <v>0</v>
      </c>
      <c r="BD382" s="100" t="e">
        <f t="shared" si="104"/>
        <v>#DIV/0!</v>
      </c>
      <c r="BE382" s="100">
        <f t="shared" si="105"/>
        <v>0</v>
      </c>
      <c r="BF382" s="100" t="e">
        <f t="shared" si="106"/>
        <v>#DIV/0!</v>
      </c>
      <c r="BG382" s="103" t="e">
        <f>+VLOOKUP(J382,'Código Barras'!$C$3:$D$1694,1,0)</f>
        <v>#N/A</v>
      </c>
      <c r="BH382" s="101" t="e">
        <f t="shared" si="107"/>
        <v>#DIV/0!</v>
      </c>
      <c r="BI382" s="103" t="e">
        <f>+VLOOKUP(L382,'Código Barras'!$C$3:$D$1694,1,0)</f>
        <v>#N/A</v>
      </c>
      <c r="BJ382" s="101" t="e">
        <f t="shared" si="108"/>
        <v>#DIV/0!</v>
      </c>
      <c r="BK382" s="104" t="str">
        <f>IF(N382&lt;&gt;"",VLOOKUP(N382,Distribuidoras!$B$3:$B$30,1,0),"")</f>
        <v/>
      </c>
      <c r="BL382" s="104" t="e">
        <f>+VLOOKUP(O382,'Cod. Único Territorial'!$D$3:$D$348,1,0)</f>
        <v>#N/A</v>
      </c>
      <c r="BM382" s="104" t="e">
        <f>+VLOOKUP(P382,'Cod. Único Territorial'!$B$3:$B$348,1,0)</f>
        <v>#N/A</v>
      </c>
      <c r="BN382" s="104" t="e">
        <f>+VLOOKUP(Q382,'Sector Económico'!$B$3:$B$30,1,0)</f>
        <v>#N/A</v>
      </c>
      <c r="BO382" s="104" t="e">
        <f>+VLOOKUP(R382,'Sector Económico'!$C$3:$C$30,1,0)</f>
        <v>#N/A</v>
      </c>
      <c r="BP382" s="103">
        <f t="shared" si="109"/>
        <v>0</v>
      </c>
      <c r="BQ382" s="103">
        <f t="shared" si="110"/>
        <v>0</v>
      </c>
      <c r="BR382" s="103">
        <f t="shared" si="111"/>
        <v>0</v>
      </c>
      <c r="BS382" s="103">
        <f t="shared" si="112"/>
        <v>0</v>
      </c>
      <c r="BT382" s="101">
        <f t="shared" si="113"/>
        <v>0</v>
      </c>
      <c r="BU382" s="101">
        <f t="shared" si="114"/>
        <v>0</v>
      </c>
      <c r="BV382" s="101">
        <f t="shared" si="115"/>
        <v>0</v>
      </c>
      <c r="BW382" s="101">
        <f t="shared" si="116"/>
        <v>0</v>
      </c>
      <c r="BX382" s="101">
        <f t="shared" si="117"/>
        <v>0</v>
      </c>
      <c r="BY382" s="101">
        <f t="shared" si="118"/>
        <v>0</v>
      </c>
      <c r="BZ382" s="101">
        <f t="shared" si="119"/>
        <v>0</v>
      </c>
      <c r="CA382" s="101">
        <f t="shared" si="120"/>
        <v>0</v>
      </c>
      <c r="CB382" s="100">
        <f t="shared" si="121"/>
        <v>0</v>
      </c>
      <c r="CC382" s="101">
        <f t="shared" si="122"/>
        <v>0</v>
      </c>
      <c r="CD382" s="102">
        <f t="shared" si="123"/>
        <v>0</v>
      </c>
      <c r="CE382" s="100">
        <f t="shared" si="124"/>
        <v>0</v>
      </c>
      <c r="CF382" s="100">
        <f t="shared" si="125"/>
        <v>0</v>
      </c>
      <c r="CG382" s="100">
        <f t="shared" si="126"/>
        <v>0</v>
      </c>
      <c r="CH382" s="100">
        <f t="shared" si="127"/>
        <v>0</v>
      </c>
      <c r="CI382" s="100">
        <f t="shared" si="128"/>
        <v>0</v>
      </c>
      <c r="CJ382" s="103">
        <f t="shared" si="129"/>
        <v>0</v>
      </c>
      <c r="CK382" s="101">
        <f t="shared" si="130"/>
        <v>0</v>
      </c>
      <c r="CL382" s="103">
        <f t="shared" si="131"/>
        <v>0</v>
      </c>
      <c r="CM382" s="101" t="e">
        <f t="shared" si="132"/>
        <v>#DIV/0!</v>
      </c>
    </row>
    <row r="383" spans="2:91" ht="18" x14ac:dyDescent="0.35">
      <c r="B383" s="94"/>
      <c r="C383" s="97"/>
      <c r="D383" s="95"/>
      <c r="E383" s="94"/>
      <c r="F383" s="94"/>
      <c r="G383" s="94"/>
      <c r="H383" s="94"/>
      <c r="I383" s="94"/>
      <c r="J383" s="96"/>
      <c r="K383" s="97"/>
      <c r="L383" s="98"/>
      <c r="M383" s="98"/>
      <c r="N383" s="98"/>
      <c r="O383" s="98"/>
      <c r="P383" s="98"/>
      <c r="Q383" s="98"/>
      <c r="R383" s="98"/>
      <c r="S383" s="96"/>
      <c r="T383" s="96"/>
      <c r="U383" s="96"/>
      <c r="V383" s="96"/>
      <c r="W383" s="99"/>
      <c r="X383" s="99"/>
      <c r="Y383" s="99"/>
      <c r="Z383" s="99"/>
      <c r="AA383" s="99"/>
      <c r="AB383" s="99"/>
      <c r="AC383" s="99"/>
      <c r="AD383" s="99"/>
      <c r="AE383" s="99"/>
      <c r="AF383" s="99"/>
      <c r="AG383" s="99"/>
      <c r="AH383" s="99"/>
      <c r="AI383" s="99"/>
      <c r="AJ383" s="99"/>
      <c r="AK383" s="99"/>
      <c r="AL383" s="99"/>
      <c r="AM383" s="99"/>
      <c r="AN383" s="99"/>
      <c r="AO383" s="99"/>
      <c r="AP383" s="99"/>
      <c r="AQ383" s="99"/>
      <c r="AW383" s="92">
        <f t="shared" si="100"/>
        <v>12</v>
      </c>
      <c r="AY383" s="100"/>
      <c r="AZ383" s="101"/>
      <c r="BA383" s="102">
        <f t="shared" si="101"/>
        <v>0</v>
      </c>
      <c r="BB383" s="100" t="e">
        <f t="shared" si="102"/>
        <v>#DIV/0!</v>
      </c>
      <c r="BC383" s="100">
        <f t="shared" si="103"/>
        <v>0</v>
      </c>
      <c r="BD383" s="100" t="e">
        <f t="shared" si="104"/>
        <v>#DIV/0!</v>
      </c>
      <c r="BE383" s="100">
        <f t="shared" si="105"/>
        <v>0</v>
      </c>
      <c r="BF383" s="100" t="e">
        <f t="shared" si="106"/>
        <v>#DIV/0!</v>
      </c>
      <c r="BG383" s="103" t="e">
        <f>+VLOOKUP(J383,'Código Barras'!$C$3:$D$1694,1,0)</f>
        <v>#N/A</v>
      </c>
      <c r="BH383" s="101" t="e">
        <f t="shared" si="107"/>
        <v>#DIV/0!</v>
      </c>
      <c r="BI383" s="103" t="e">
        <f>+VLOOKUP(L383,'Código Barras'!$C$3:$D$1694,1,0)</f>
        <v>#N/A</v>
      </c>
      <c r="BJ383" s="101" t="e">
        <f t="shared" si="108"/>
        <v>#DIV/0!</v>
      </c>
      <c r="BK383" s="104" t="str">
        <f>IF(N383&lt;&gt;"",VLOOKUP(N383,Distribuidoras!$B$3:$B$30,1,0),"")</f>
        <v/>
      </c>
      <c r="BL383" s="104" t="e">
        <f>+VLOOKUP(O383,'Cod. Único Territorial'!$D$3:$D$348,1,0)</f>
        <v>#N/A</v>
      </c>
      <c r="BM383" s="104" t="e">
        <f>+VLOOKUP(P383,'Cod. Único Territorial'!$B$3:$B$348,1,0)</f>
        <v>#N/A</v>
      </c>
      <c r="BN383" s="104" t="e">
        <f>+VLOOKUP(Q383,'Sector Económico'!$B$3:$B$30,1,0)</f>
        <v>#N/A</v>
      </c>
      <c r="BO383" s="104" t="e">
        <f>+VLOOKUP(R383,'Sector Económico'!$C$3:$C$30,1,0)</f>
        <v>#N/A</v>
      </c>
      <c r="BP383" s="103">
        <f t="shared" si="109"/>
        <v>0</v>
      </c>
      <c r="BQ383" s="103">
        <f t="shared" si="110"/>
        <v>0</v>
      </c>
      <c r="BR383" s="103">
        <f t="shared" si="111"/>
        <v>0</v>
      </c>
      <c r="BS383" s="103">
        <f t="shared" si="112"/>
        <v>0</v>
      </c>
      <c r="BT383" s="101">
        <f t="shared" si="113"/>
        <v>0</v>
      </c>
      <c r="BU383" s="101">
        <f t="shared" si="114"/>
        <v>0</v>
      </c>
      <c r="BV383" s="101">
        <f t="shared" si="115"/>
        <v>0</v>
      </c>
      <c r="BW383" s="101">
        <f t="shared" si="116"/>
        <v>0</v>
      </c>
      <c r="BX383" s="101">
        <f t="shared" si="117"/>
        <v>0</v>
      </c>
      <c r="BY383" s="101">
        <f t="shared" si="118"/>
        <v>0</v>
      </c>
      <c r="BZ383" s="101">
        <f t="shared" si="119"/>
        <v>0</v>
      </c>
      <c r="CA383" s="101">
        <f t="shared" si="120"/>
        <v>0</v>
      </c>
      <c r="CB383" s="100">
        <f t="shared" si="121"/>
        <v>0</v>
      </c>
      <c r="CC383" s="101">
        <f t="shared" si="122"/>
        <v>0</v>
      </c>
      <c r="CD383" s="102">
        <f t="shared" si="123"/>
        <v>0</v>
      </c>
      <c r="CE383" s="100">
        <f t="shared" si="124"/>
        <v>0</v>
      </c>
      <c r="CF383" s="100">
        <f t="shared" si="125"/>
        <v>0</v>
      </c>
      <c r="CG383" s="100">
        <f t="shared" si="126"/>
        <v>0</v>
      </c>
      <c r="CH383" s="100">
        <f t="shared" si="127"/>
        <v>0</v>
      </c>
      <c r="CI383" s="100">
        <f t="shared" si="128"/>
        <v>0</v>
      </c>
      <c r="CJ383" s="103">
        <f t="shared" si="129"/>
        <v>0</v>
      </c>
      <c r="CK383" s="101">
        <f t="shared" si="130"/>
        <v>0</v>
      </c>
      <c r="CL383" s="103">
        <f t="shared" si="131"/>
        <v>0</v>
      </c>
      <c r="CM383" s="101" t="e">
        <f t="shared" si="132"/>
        <v>#DIV/0!</v>
      </c>
    </row>
    <row r="384" spans="2:91" ht="18" x14ac:dyDescent="0.35">
      <c r="B384" s="94"/>
      <c r="C384" s="97"/>
      <c r="D384" s="95"/>
      <c r="E384" s="94"/>
      <c r="F384" s="94"/>
      <c r="G384" s="94"/>
      <c r="H384" s="94"/>
      <c r="I384" s="94"/>
      <c r="J384" s="96"/>
      <c r="K384" s="97"/>
      <c r="L384" s="98"/>
      <c r="M384" s="98"/>
      <c r="N384" s="98"/>
      <c r="O384" s="98"/>
      <c r="P384" s="98"/>
      <c r="Q384" s="98"/>
      <c r="R384" s="98"/>
      <c r="S384" s="96"/>
      <c r="T384" s="96"/>
      <c r="U384" s="96"/>
      <c r="V384" s="96"/>
      <c r="W384" s="99"/>
      <c r="X384" s="99"/>
      <c r="Y384" s="99"/>
      <c r="Z384" s="99"/>
      <c r="AA384" s="99"/>
      <c r="AB384" s="99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  <c r="AO384" s="99"/>
      <c r="AP384" s="99"/>
      <c r="AQ384" s="99"/>
      <c r="AW384" s="92">
        <f t="shared" si="100"/>
        <v>12</v>
      </c>
      <c r="AY384" s="100"/>
      <c r="AZ384" s="101"/>
      <c r="BA384" s="102">
        <f t="shared" si="101"/>
        <v>0</v>
      </c>
      <c r="BB384" s="100" t="e">
        <f t="shared" si="102"/>
        <v>#DIV/0!</v>
      </c>
      <c r="BC384" s="100">
        <f t="shared" si="103"/>
        <v>0</v>
      </c>
      <c r="BD384" s="100" t="e">
        <f t="shared" si="104"/>
        <v>#DIV/0!</v>
      </c>
      <c r="BE384" s="100">
        <f t="shared" si="105"/>
        <v>0</v>
      </c>
      <c r="BF384" s="100" t="e">
        <f t="shared" si="106"/>
        <v>#DIV/0!</v>
      </c>
      <c r="BG384" s="103" t="e">
        <f>+VLOOKUP(J384,'Código Barras'!$C$3:$D$1694,1,0)</f>
        <v>#N/A</v>
      </c>
      <c r="BH384" s="101" t="e">
        <f t="shared" si="107"/>
        <v>#DIV/0!</v>
      </c>
      <c r="BI384" s="103" t="e">
        <f>+VLOOKUP(L384,'Código Barras'!$C$3:$D$1694,1,0)</f>
        <v>#N/A</v>
      </c>
      <c r="BJ384" s="101" t="e">
        <f t="shared" si="108"/>
        <v>#DIV/0!</v>
      </c>
      <c r="BK384" s="104" t="str">
        <f>IF(N384&lt;&gt;"",VLOOKUP(N384,Distribuidoras!$B$3:$B$30,1,0),"")</f>
        <v/>
      </c>
      <c r="BL384" s="104" t="e">
        <f>+VLOOKUP(O384,'Cod. Único Territorial'!$D$3:$D$348,1,0)</f>
        <v>#N/A</v>
      </c>
      <c r="BM384" s="104" t="e">
        <f>+VLOOKUP(P384,'Cod. Único Territorial'!$B$3:$B$348,1,0)</f>
        <v>#N/A</v>
      </c>
      <c r="BN384" s="104" t="e">
        <f>+VLOOKUP(Q384,'Sector Económico'!$B$3:$B$30,1,0)</f>
        <v>#N/A</v>
      </c>
      <c r="BO384" s="104" t="e">
        <f>+VLOOKUP(R384,'Sector Económico'!$C$3:$C$30,1,0)</f>
        <v>#N/A</v>
      </c>
      <c r="BP384" s="103">
        <f t="shared" si="109"/>
        <v>0</v>
      </c>
      <c r="BQ384" s="103">
        <f t="shared" si="110"/>
        <v>0</v>
      </c>
      <c r="BR384" s="103">
        <f t="shared" si="111"/>
        <v>0</v>
      </c>
      <c r="BS384" s="103">
        <f t="shared" si="112"/>
        <v>0</v>
      </c>
      <c r="BT384" s="101">
        <f t="shared" si="113"/>
        <v>0</v>
      </c>
      <c r="BU384" s="101">
        <f t="shared" si="114"/>
        <v>0</v>
      </c>
      <c r="BV384" s="101">
        <f t="shared" si="115"/>
        <v>0</v>
      </c>
      <c r="BW384" s="101">
        <f t="shared" si="116"/>
        <v>0</v>
      </c>
      <c r="BX384" s="101">
        <f t="shared" si="117"/>
        <v>0</v>
      </c>
      <c r="BY384" s="101">
        <f t="shared" si="118"/>
        <v>0</v>
      </c>
      <c r="BZ384" s="101">
        <f t="shared" si="119"/>
        <v>0</v>
      </c>
      <c r="CA384" s="101">
        <f t="shared" si="120"/>
        <v>0</v>
      </c>
      <c r="CB384" s="100">
        <f t="shared" si="121"/>
        <v>0</v>
      </c>
      <c r="CC384" s="101">
        <f t="shared" si="122"/>
        <v>0</v>
      </c>
      <c r="CD384" s="102">
        <f t="shared" si="123"/>
        <v>0</v>
      </c>
      <c r="CE384" s="100">
        <f t="shared" si="124"/>
        <v>0</v>
      </c>
      <c r="CF384" s="100">
        <f t="shared" si="125"/>
        <v>0</v>
      </c>
      <c r="CG384" s="100">
        <f t="shared" si="126"/>
        <v>0</v>
      </c>
      <c r="CH384" s="100">
        <f t="shared" si="127"/>
        <v>0</v>
      </c>
      <c r="CI384" s="100">
        <f t="shared" si="128"/>
        <v>0</v>
      </c>
      <c r="CJ384" s="103">
        <f t="shared" si="129"/>
        <v>0</v>
      </c>
      <c r="CK384" s="101">
        <f t="shared" si="130"/>
        <v>0</v>
      </c>
      <c r="CL384" s="103">
        <f t="shared" si="131"/>
        <v>0</v>
      </c>
      <c r="CM384" s="101" t="e">
        <f t="shared" si="132"/>
        <v>#DIV/0!</v>
      </c>
    </row>
    <row r="385" spans="2:91" ht="18" x14ac:dyDescent="0.35">
      <c r="B385" s="94"/>
      <c r="C385" s="97"/>
      <c r="D385" s="95"/>
      <c r="E385" s="94"/>
      <c r="F385" s="94"/>
      <c r="G385" s="94"/>
      <c r="H385" s="94"/>
      <c r="I385" s="94"/>
      <c r="J385" s="96"/>
      <c r="K385" s="97"/>
      <c r="L385" s="98"/>
      <c r="M385" s="98"/>
      <c r="N385" s="98"/>
      <c r="O385" s="98"/>
      <c r="P385" s="98"/>
      <c r="Q385" s="98"/>
      <c r="R385" s="98"/>
      <c r="S385" s="96"/>
      <c r="T385" s="96"/>
      <c r="U385" s="96"/>
      <c r="V385" s="96"/>
      <c r="W385" s="99"/>
      <c r="X385" s="99"/>
      <c r="Y385" s="99"/>
      <c r="Z385" s="99"/>
      <c r="AA385" s="99"/>
      <c r="AB385" s="99"/>
      <c r="AC385" s="99"/>
      <c r="AD385" s="99"/>
      <c r="AE385" s="99"/>
      <c r="AF385" s="99"/>
      <c r="AG385" s="99"/>
      <c r="AH385" s="99"/>
      <c r="AI385" s="99"/>
      <c r="AJ385" s="99"/>
      <c r="AK385" s="99"/>
      <c r="AL385" s="99"/>
      <c r="AM385" s="99"/>
      <c r="AN385" s="99"/>
      <c r="AO385" s="99"/>
      <c r="AP385" s="99"/>
      <c r="AQ385" s="99"/>
      <c r="AW385" s="92">
        <f t="shared" si="100"/>
        <v>12</v>
      </c>
      <c r="AY385" s="100"/>
      <c r="AZ385" s="101"/>
      <c r="BA385" s="102">
        <f t="shared" si="101"/>
        <v>0</v>
      </c>
      <c r="BB385" s="100" t="e">
        <f t="shared" si="102"/>
        <v>#DIV/0!</v>
      </c>
      <c r="BC385" s="100">
        <f t="shared" si="103"/>
        <v>0</v>
      </c>
      <c r="BD385" s="100" t="e">
        <f t="shared" si="104"/>
        <v>#DIV/0!</v>
      </c>
      <c r="BE385" s="100">
        <f t="shared" si="105"/>
        <v>0</v>
      </c>
      <c r="BF385" s="100" t="e">
        <f t="shared" si="106"/>
        <v>#DIV/0!</v>
      </c>
      <c r="BG385" s="103" t="e">
        <f>+VLOOKUP(J385,'Código Barras'!$C$3:$D$1694,1,0)</f>
        <v>#N/A</v>
      </c>
      <c r="BH385" s="101" t="e">
        <f t="shared" si="107"/>
        <v>#DIV/0!</v>
      </c>
      <c r="BI385" s="103" t="e">
        <f>+VLOOKUP(L385,'Código Barras'!$C$3:$D$1694,1,0)</f>
        <v>#N/A</v>
      </c>
      <c r="BJ385" s="101" t="e">
        <f t="shared" si="108"/>
        <v>#DIV/0!</v>
      </c>
      <c r="BK385" s="104" t="str">
        <f>IF(N385&lt;&gt;"",VLOOKUP(N385,Distribuidoras!$B$3:$B$30,1,0),"")</f>
        <v/>
      </c>
      <c r="BL385" s="104" t="e">
        <f>+VLOOKUP(O385,'Cod. Único Territorial'!$D$3:$D$348,1,0)</f>
        <v>#N/A</v>
      </c>
      <c r="BM385" s="104" t="e">
        <f>+VLOOKUP(P385,'Cod. Único Territorial'!$B$3:$B$348,1,0)</f>
        <v>#N/A</v>
      </c>
      <c r="BN385" s="104" t="e">
        <f>+VLOOKUP(Q385,'Sector Económico'!$B$3:$B$30,1,0)</f>
        <v>#N/A</v>
      </c>
      <c r="BO385" s="104" t="e">
        <f>+VLOOKUP(R385,'Sector Económico'!$C$3:$C$30,1,0)</f>
        <v>#N/A</v>
      </c>
      <c r="BP385" s="103">
        <f t="shared" si="109"/>
        <v>0</v>
      </c>
      <c r="BQ385" s="103">
        <f t="shared" si="110"/>
        <v>0</v>
      </c>
      <c r="BR385" s="103">
        <f t="shared" si="111"/>
        <v>0</v>
      </c>
      <c r="BS385" s="103">
        <f t="shared" si="112"/>
        <v>0</v>
      </c>
      <c r="BT385" s="101">
        <f t="shared" si="113"/>
        <v>0</v>
      </c>
      <c r="BU385" s="101">
        <f t="shared" si="114"/>
        <v>0</v>
      </c>
      <c r="BV385" s="101">
        <f t="shared" si="115"/>
        <v>0</v>
      </c>
      <c r="BW385" s="101">
        <f t="shared" si="116"/>
        <v>0</v>
      </c>
      <c r="BX385" s="101">
        <f t="shared" si="117"/>
        <v>0</v>
      </c>
      <c r="BY385" s="101">
        <f t="shared" si="118"/>
        <v>0</v>
      </c>
      <c r="BZ385" s="101">
        <f t="shared" si="119"/>
        <v>0</v>
      </c>
      <c r="CA385" s="101">
        <f t="shared" si="120"/>
        <v>0</v>
      </c>
      <c r="CB385" s="100">
        <f t="shared" si="121"/>
        <v>0</v>
      </c>
      <c r="CC385" s="101">
        <f t="shared" si="122"/>
        <v>0</v>
      </c>
      <c r="CD385" s="102">
        <f t="shared" si="123"/>
        <v>0</v>
      </c>
      <c r="CE385" s="100">
        <f t="shared" si="124"/>
        <v>0</v>
      </c>
      <c r="CF385" s="100">
        <f t="shared" si="125"/>
        <v>0</v>
      </c>
      <c r="CG385" s="100">
        <f t="shared" si="126"/>
        <v>0</v>
      </c>
      <c r="CH385" s="100">
        <f t="shared" si="127"/>
        <v>0</v>
      </c>
      <c r="CI385" s="100">
        <f t="shared" si="128"/>
        <v>0</v>
      </c>
      <c r="CJ385" s="103">
        <f t="shared" si="129"/>
        <v>0</v>
      </c>
      <c r="CK385" s="101">
        <f t="shared" si="130"/>
        <v>0</v>
      </c>
      <c r="CL385" s="103">
        <f t="shared" si="131"/>
        <v>0</v>
      </c>
      <c r="CM385" s="101" t="e">
        <f t="shared" si="132"/>
        <v>#DIV/0!</v>
      </c>
    </row>
    <row r="386" spans="2:91" ht="18" x14ac:dyDescent="0.35">
      <c r="B386" s="94"/>
      <c r="C386" s="97"/>
      <c r="D386" s="95"/>
      <c r="E386" s="94"/>
      <c r="F386" s="94"/>
      <c r="G386" s="94"/>
      <c r="H386" s="94"/>
      <c r="I386" s="94"/>
      <c r="J386" s="96"/>
      <c r="K386" s="97"/>
      <c r="L386" s="98"/>
      <c r="M386" s="98"/>
      <c r="N386" s="98"/>
      <c r="O386" s="98"/>
      <c r="P386" s="98"/>
      <c r="Q386" s="98"/>
      <c r="R386" s="98"/>
      <c r="S386" s="96"/>
      <c r="T386" s="96"/>
      <c r="U386" s="96"/>
      <c r="V386" s="96"/>
      <c r="W386" s="99"/>
      <c r="X386" s="99"/>
      <c r="Y386" s="99"/>
      <c r="Z386" s="99"/>
      <c r="AA386" s="99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L386" s="99"/>
      <c r="AM386" s="99"/>
      <c r="AN386" s="99"/>
      <c r="AO386" s="99"/>
      <c r="AP386" s="99"/>
      <c r="AQ386" s="99"/>
      <c r="AW386" s="92">
        <f t="shared" si="100"/>
        <v>12</v>
      </c>
      <c r="AY386" s="100"/>
      <c r="AZ386" s="101"/>
      <c r="BA386" s="102">
        <f t="shared" si="101"/>
        <v>0</v>
      </c>
      <c r="BB386" s="100" t="e">
        <f t="shared" si="102"/>
        <v>#DIV/0!</v>
      </c>
      <c r="BC386" s="100">
        <f t="shared" si="103"/>
        <v>0</v>
      </c>
      <c r="BD386" s="100" t="e">
        <f t="shared" si="104"/>
        <v>#DIV/0!</v>
      </c>
      <c r="BE386" s="100">
        <f t="shared" si="105"/>
        <v>0</v>
      </c>
      <c r="BF386" s="100" t="e">
        <f t="shared" si="106"/>
        <v>#DIV/0!</v>
      </c>
      <c r="BG386" s="103" t="e">
        <f>+VLOOKUP(J386,'Código Barras'!$C$3:$D$1694,1,0)</f>
        <v>#N/A</v>
      </c>
      <c r="BH386" s="101" t="e">
        <f t="shared" si="107"/>
        <v>#DIV/0!</v>
      </c>
      <c r="BI386" s="103" t="e">
        <f>+VLOOKUP(L386,'Código Barras'!$C$3:$D$1694,1,0)</f>
        <v>#N/A</v>
      </c>
      <c r="BJ386" s="101" t="e">
        <f t="shared" si="108"/>
        <v>#DIV/0!</v>
      </c>
      <c r="BK386" s="104" t="str">
        <f>IF(N386&lt;&gt;"",VLOOKUP(N386,Distribuidoras!$B$3:$B$30,1,0),"")</f>
        <v/>
      </c>
      <c r="BL386" s="104" t="e">
        <f>+VLOOKUP(O386,'Cod. Único Territorial'!$D$3:$D$348,1,0)</f>
        <v>#N/A</v>
      </c>
      <c r="BM386" s="104" t="e">
        <f>+VLOOKUP(P386,'Cod. Único Territorial'!$B$3:$B$348,1,0)</f>
        <v>#N/A</v>
      </c>
      <c r="BN386" s="104" t="e">
        <f>+VLOOKUP(Q386,'Sector Económico'!$B$3:$B$30,1,0)</f>
        <v>#N/A</v>
      </c>
      <c r="BO386" s="104" t="e">
        <f>+VLOOKUP(R386,'Sector Económico'!$C$3:$C$30,1,0)</f>
        <v>#N/A</v>
      </c>
      <c r="BP386" s="103">
        <f t="shared" si="109"/>
        <v>0</v>
      </c>
      <c r="BQ386" s="103">
        <f t="shared" si="110"/>
        <v>0</v>
      </c>
      <c r="BR386" s="103">
        <f t="shared" si="111"/>
        <v>0</v>
      </c>
      <c r="BS386" s="103">
        <f t="shared" si="112"/>
        <v>0</v>
      </c>
      <c r="BT386" s="101">
        <f t="shared" si="113"/>
        <v>0</v>
      </c>
      <c r="BU386" s="101">
        <f t="shared" si="114"/>
        <v>0</v>
      </c>
      <c r="BV386" s="101">
        <f t="shared" si="115"/>
        <v>0</v>
      </c>
      <c r="BW386" s="101">
        <f t="shared" si="116"/>
        <v>0</v>
      </c>
      <c r="BX386" s="101">
        <f t="shared" si="117"/>
        <v>0</v>
      </c>
      <c r="BY386" s="101">
        <f t="shared" si="118"/>
        <v>0</v>
      </c>
      <c r="BZ386" s="101">
        <f t="shared" si="119"/>
        <v>0</v>
      </c>
      <c r="CA386" s="101">
        <f t="shared" si="120"/>
        <v>0</v>
      </c>
      <c r="CB386" s="100">
        <f t="shared" si="121"/>
        <v>0</v>
      </c>
      <c r="CC386" s="101">
        <f t="shared" si="122"/>
        <v>0</v>
      </c>
      <c r="CD386" s="102">
        <f t="shared" si="123"/>
        <v>0</v>
      </c>
      <c r="CE386" s="100">
        <f t="shared" si="124"/>
        <v>0</v>
      </c>
      <c r="CF386" s="100">
        <f t="shared" si="125"/>
        <v>0</v>
      </c>
      <c r="CG386" s="100">
        <f t="shared" si="126"/>
        <v>0</v>
      </c>
      <c r="CH386" s="100">
        <f t="shared" si="127"/>
        <v>0</v>
      </c>
      <c r="CI386" s="100">
        <f t="shared" si="128"/>
        <v>0</v>
      </c>
      <c r="CJ386" s="103">
        <f t="shared" si="129"/>
        <v>0</v>
      </c>
      <c r="CK386" s="101">
        <f t="shared" si="130"/>
        <v>0</v>
      </c>
      <c r="CL386" s="103">
        <f t="shared" si="131"/>
        <v>0</v>
      </c>
      <c r="CM386" s="101" t="e">
        <f t="shared" si="132"/>
        <v>#DIV/0!</v>
      </c>
    </row>
    <row r="387" spans="2:91" ht="18" x14ac:dyDescent="0.35">
      <c r="B387" s="94"/>
      <c r="C387" s="97"/>
      <c r="D387" s="95"/>
      <c r="E387" s="94"/>
      <c r="F387" s="94"/>
      <c r="G387" s="94"/>
      <c r="H387" s="94"/>
      <c r="I387" s="94"/>
      <c r="J387" s="96"/>
      <c r="K387" s="97"/>
      <c r="L387" s="98"/>
      <c r="M387" s="98"/>
      <c r="N387" s="98"/>
      <c r="O387" s="98"/>
      <c r="P387" s="98"/>
      <c r="Q387" s="98"/>
      <c r="R387" s="98"/>
      <c r="S387" s="96"/>
      <c r="T387" s="96"/>
      <c r="U387" s="96"/>
      <c r="V387" s="96"/>
      <c r="W387" s="99"/>
      <c r="X387" s="99"/>
      <c r="Y387" s="99"/>
      <c r="Z387" s="99"/>
      <c r="AA387" s="99"/>
      <c r="AB387" s="99"/>
      <c r="AC387" s="99"/>
      <c r="AD387" s="99"/>
      <c r="AE387" s="99"/>
      <c r="AF387" s="99"/>
      <c r="AG387" s="99"/>
      <c r="AH387" s="99"/>
      <c r="AI387" s="99"/>
      <c r="AJ387" s="99"/>
      <c r="AK387" s="99"/>
      <c r="AL387" s="99"/>
      <c r="AM387" s="99"/>
      <c r="AN387" s="99"/>
      <c r="AO387" s="99"/>
      <c r="AP387" s="99"/>
      <c r="AQ387" s="99"/>
      <c r="AW387" s="92">
        <f t="shared" si="100"/>
        <v>12</v>
      </c>
      <c r="AY387" s="100"/>
      <c r="AZ387" s="101"/>
      <c r="BA387" s="102">
        <f t="shared" si="101"/>
        <v>0</v>
      </c>
      <c r="BB387" s="100" t="e">
        <f t="shared" si="102"/>
        <v>#DIV/0!</v>
      </c>
      <c r="BC387" s="100">
        <f t="shared" si="103"/>
        <v>0</v>
      </c>
      <c r="BD387" s="100" t="e">
        <f t="shared" si="104"/>
        <v>#DIV/0!</v>
      </c>
      <c r="BE387" s="100">
        <f t="shared" si="105"/>
        <v>0</v>
      </c>
      <c r="BF387" s="100" t="e">
        <f t="shared" si="106"/>
        <v>#DIV/0!</v>
      </c>
      <c r="BG387" s="103" t="e">
        <f>+VLOOKUP(J387,'Código Barras'!$C$3:$D$1694,1,0)</f>
        <v>#N/A</v>
      </c>
      <c r="BH387" s="101" t="e">
        <f t="shared" si="107"/>
        <v>#DIV/0!</v>
      </c>
      <c r="BI387" s="103" t="e">
        <f>+VLOOKUP(L387,'Código Barras'!$C$3:$D$1694,1,0)</f>
        <v>#N/A</v>
      </c>
      <c r="BJ387" s="101" t="e">
        <f t="shared" si="108"/>
        <v>#DIV/0!</v>
      </c>
      <c r="BK387" s="104" t="str">
        <f>IF(N387&lt;&gt;"",VLOOKUP(N387,Distribuidoras!$B$3:$B$30,1,0),"")</f>
        <v/>
      </c>
      <c r="BL387" s="104" t="e">
        <f>+VLOOKUP(O387,'Cod. Único Territorial'!$D$3:$D$348,1,0)</f>
        <v>#N/A</v>
      </c>
      <c r="BM387" s="104" t="e">
        <f>+VLOOKUP(P387,'Cod. Único Territorial'!$B$3:$B$348,1,0)</f>
        <v>#N/A</v>
      </c>
      <c r="BN387" s="104" t="e">
        <f>+VLOOKUP(Q387,'Sector Económico'!$B$3:$B$30,1,0)</f>
        <v>#N/A</v>
      </c>
      <c r="BO387" s="104" t="e">
        <f>+VLOOKUP(R387,'Sector Económico'!$C$3:$C$30,1,0)</f>
        <v>#N/A</v>
      </c>
      <c r="BP387" s="103">
        <f t="shared" si="109"/>
        <v>0</v>
      </c>
      <c r="BQ387" s="103">
        <f t="shared" si="110"/>
        <v>0</v>
      </c>
      <c r="BR387" s="103">
        <f t="shared" si="111"/>
        <v>0</v>
      </c>
      <c r="BS387" s="103">
        <f t="shared" si="112"/>
        <v>0</v>
      </c>
      <c r="BT387" s="101">
        <f t="shared" si="113"/>
        <v>0</v>
      </c>
      <c r="BU387" s="101">
        <f t="shared" si="114"/>
        <v>0</v>
      </c>
      <c r="BV387" s="101">
        <f t="shared" si="115"/>
        <v>0</v>
      </c>
      <c r="BW387" s="101">
        <f t="shared" si="116"/>
        <v>0</v>
      </c>
      <c r="BX387" s="101">
        <f t="shared" si="117"/>
        <v>0</v>
      </c>
      <c r="BY387" s="101">
        <f t="shared" si="118"/>
        <v>0</v>
      </c>
      <c r="BZ387" s="101">
        <f t="shared" si="119"/>
        <v>0</v>
      </c>
      <c r="CA387" s="101">
        <f t="shared" si="120"/>
        <v>0</v>
      </c>
      <c r="CB387" s="100">
        <f t="shared" si="121"/>
        <v>0</v>
      </c>
      <c r="CC387" s="101">
        <f t="shared" si="122"/>
        <v>0</v>
      </c>
      <c r="CD387" s="102">
        <f t="shared" si="123"/>
        <v>0</v>
      </c>
      <c r="CE387" s="100">
        <f t="shared" si="124"/>
        <v>0</v>
      </c>
      <c r="CF387" s="100">
        <f t="shared" si="125"/>
        <v>0</v>
      </c>
      <c r="CG387" s="100">
        <f t="shared" si="126"/>
        <v>0</v>
      </c>
      <c r="CH387" s="100">
        <f t="shared" si="127"/>
        <v>0</v>
      </c>
      <c r="CI387" s="100">
        <f t="shared" si="128"/>
        <v>0</v>
      </c>
      <c r="CJ387" s="103">
        <f t="shared" si="129"/>
        <v>0</v>
      </c>
      <c r="CK387" s="101">
        <f t="shared" si="130"/>
        <v>0</v>
      </c>
      <c r="CL387" s="103">
        <f t="shared" si="131"/>
        <v>0</v>
      </c>
      <c r="CM387" s="101" t="e">
        <f t="shared" si="132"/>
        <v>#DIV/0!</v>
      </c>
    </row>
    <row r="388" spans="2:91" ht="18" x14ac:dyDescent="0.35">
      <c r="B388" s="94"/>
      <c r="C388" s="97"/>
      <c r="D388" s="95"/>
      <c r="E388" s="94"/>
      <c r="F388" s="94"/>
      <c r="G388" s="94"/>
      <c r="H388" s="94"/>
      <c r="I388" s="94"/>
      <c r="J388" s="96"/>
      <c r="K388" s="97"/>
      <c r="L388" s="98"/>
      <c r="M388" s="98"/>
      <c r="N388" s="98"/>
      <c r="O388" s="98"/>
      <c r="P388" s="98"/>
      <c r="Q388" s="98"/>
      <c r="R388" s="98"/>
      <c r="S388" s="96"/>
      <c r="T388" s="96"/>
      <c r="U388" s="96"/>
      <c r="V388" s="96"/>
      <c r="W388" s="99"/>
      <c r="X388" s="99"/>
      <c r="Y388" s="99"/>
      <c r="Z388" s="99"/>
      <c r="AA388" s="99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L388" s="99"/>
      <c r="AM388" s="99"/>
      <c r="AN388" s="99"/>
      <c r="AO388" s="99"/>
      <c r="AP388" s="99"/>
      <c r="AQ388" s="99"/>
      <c r="AW388" s="92">
        <f t="shared" si="100"/>
        <v>12</v>
      </c>
      <c r="AY388" s="100"/>
      <c r="AZ388" s="101"/>
      <c r="BA388" s="102">
        <f t="shared" si="101"/>
        <v>0</v>
      </c>
      <c r="BB388" s="100" t="e">
        <f t="shared" si="102"/>
        <v>#DIV/0!</v>
      </c>
      <c r="BC388" s="100">
        <f t="shared" si="103"/>
        <v>0</v>
      </c>
      <c r="BD388" s="100" t="e">
        <f t="shared" si="104"/>
        <v>#DIV/0!</v>
      </c>
      <c r="BE388" s="100">
        <f t="shared" si="105"/>
        <v>0</v>
      </c>
      <c r="BF388" s="100" t="e">
        <f t="shared" si="106"/>
        <v>#DIV/0!</v>
      </c>
      <c r="BG388" s="103" t="e">
        <f>+VLOOKUP(J388,'Código Barras'!$C$3:$D$1694,1,0)</f>
        <v>#N/A</v>
      </c>
      <c r="BH388" s="101" t="e">
        <f t="shared" si="107"/>
        <v>#DIV/0!</v>
      </c>
      <c r="BI388" s="103" t="e">
        <f>+VLOOKUP(L388,'Código Barras'!$C$3:$D$1694,1,0)</f>
        <v>#N/A</v>
      </c>
      <c r="BJ388" s="101" t="e">
        <f t="shared" si="108"/>
        <v>#DIV/0!</v>
      </c>
      <c r="BK388" s="104" t="str">
        <f>IF(N388&lt;&gt;"",VLOOKUP(N388,Distribuidoras!$B$3:$B$30,1,0),"")</f>
        <v/>
      </c>
      <c r="BL388" s="104" t="e">
        <f>+VLOOKUP(O388,'Cod. Único Territorial'!$D$3:$D$348,1,0)</f>
        <v>#N/A</v>
      </c>
      <c r="BM388" s="104" t="e">
        <f>+VLOOKUP(P388,'Cod. Único Territorial'!$B$3:$B$348,1,0)</f>
        <v>#N/A</v>
      </c>
      <c r="BN388" s="104" t="e">
        <f>+VLOOKUP(Q388,'Sector Económico'!$B$3:$B$30,1,0)</f>
        <v>#N/A</v>
      </c>
      <c r="BO388" s="104" t="e">
        <f>+VLOOKUP(R388,'Sector Económico'!$C$3:$C$30,1,0)</f>
        <v>#N/A</v>
      </c>
      <c r="BP388" s="103">
        <f t="shared" si="109"/>
        <v>0</v>
      </c>
      <c r="BQ388" s="103">
        <f t="shared" si="110"/>
        <v>0</v>
      </c>
      <c r="BR388" s="103">
        <f t="shared" si="111"/>
        <v>0</v>
      </c>
      <c r="BS388" s="103">
        <f t="shared" si="112"/>
        <v>0</v>
      </c>
      <c r="BT388" s="101">
        <f t="shared" si="113"/>
        <v>0</v>
      </c>
      <c r="BU388" s="101">
        <f t="shared" si="114"/>
        <v>0</v>
      </c>
      <c r="BV388" s="101">
        <f t="shared" si="115"/>
        <v>0</v>
      </c>
      <c r="BW388" s="101">
        <f t="shared" si="116"/>
        <v>0</v>
      </c>
      <c r="BX388" s="101">
        <f t="shared" si="117"/>
        <v>0</v>
      </c>
      <c r="BY388" s="101">
        <f t="shared" si="118"/>
        <v>0</v>
      </c>
      <c r="BZ388" s="101">
        <f t="shared" si="119"/>
        <v>0</v>
      </c>
      <c r="CA388" s="101">
        <f t="shared" si="120"/>
        <v>0</v>
      </c>
      <c r="CB388" s="100">
        <f t="shared" si="121"/>
        <v>0</v>
      </c>
      <c r="CC388" s="101">
        <f t="shared" si="122"/>
        <v>0</v>
      </c>
      <c r="CD388" s="102">
        <f t="shared" si="123"/>
        <v>0</v>
      </c>
      <c r="CE388" s="100">
        <f t="shared" si="124"/>
        <v>0</v>
      </c>
      <c r="CF388" s="100">
        <f t="shared" si="125"/>
        <v>0</v>
      </c>
      <c r="CG388" s="100">
        <f t="shared" si="126"/>
        <v>0</v>
      </c>
      <c r="CH388" s="100">
        <f t="shared" si="127"/>
        <v>0</v>
      </c>
      <c r="CI388" s="100">
        <f t="shared" si="128"/>
        <v>0</v>
      </c>
      <c r="CJ388" s="103">
        <f t="shared" si="129"/>
        <v>0</v>
      </c>
      <c r="CK388" s="101">
        <f t="shared" si="130"/>
        <v>0</v>
      </c>
      <c r="CL388" s="103">
        <f t="shared" si="131"/>
        <v>0</v>
      </c>
      <c r="CM388" s="101" t="e">
        <f t="shared" si="132"/>
        <v>#DIV/0!</v>
      </c>
    </row>
    <row r="389" spans="2:91" ht="18" x14ac:dyDescent="0.35">
      <c r="B389" s="94"/>
      <c r="C389" s="97"/>
      <c r="D389" s="95"/>
      <c r="E389" s="94"/>
      <c r="F389" s="94"/>
      <c r="G389" s="94"/>
      <c r="H389" s="94"/>
      <c r="I389" s="94"/>
      <c r="J389" s="96"/>
      <c r="K389" s="97"/>
      <c r="L389" s="98"/>
      <c r="M389" s="98"/>
      <c r="N389" s="98"/>
      <c r="O389" s="98"/>
      <c r="P389" s="98"/>
      <c r="Q389" s="98"/>
      <c r="R389" s="98"/>
      <c r="S389" s="96"/>
      <c r="T389" s="96"/>
      <c r="U389" s="96"/>
      <c r="V389" s="96"/>
      <c r="W389" s="99"/>
      <c r="X389" s="99"/>
      <c r="Y389" s="99"/>
      <c r="Z389" s="99"/>
      <c r="AA389" s="99"/>
      <c r="AB389" s="99"/>
      <c r="AC389" s="99"/>
      <c r="AD389" s="99"/>
      <c r="AE389" s="99"/>
      <c r="AF389" s="99"/>
      <c r="AG389" s="99"/>
      <c r="AH389" s="99"/>
      <c r="AI389" s="99"/>
      <c r="AJ389" s="99"/>
      <c r="AK389" s="99"/>
      <c r="AL389" s="99"/>
      <c r="AM389" s="99"/>
      <c r="AN389" s="99"/>
      <c r="AO389" s="99"/>
      <c r="AP389" s="99"/>
      <c r="AQ389" s="99"/>
      <c r="AW389" s="92">
        <f t="shared" si="100"/>
        <v>12</v>
      </c>
      <c r="AY389" s="100"/>
      <c r="AZ389" s="101"/>
      <c r="BA389" s="102">
        <f t="shared" si="101"/>
        <v>0</v>
      </c>
      <c r="BB389" s="100" t="e">
        <f t="shared" si="102"/>
        <v>#DIV/0!</v>
      </c>
      <c r="BC389" s="100">
        <f t="shared" si="103"/>
        <v>0</v>
      </c>
      <c r="BD389" s="100" t="e">
        <f t="shared" si="104"/>
        <v>#DIV/0!</v>
      </c>
      <c r="BE389" s="100">
        <f t="shared" si="105"/>
        <v>0</v>
      </c>
      <c r="BF389" s="100" t="e">
        <f t="shared" si="106"/>
        <v>#DIV/0!</v>
      </c>
      <c r="BG389" s="103" t="e">
        <f>+VLOOKUP(J389,'Código Barras'!$C$3:$D$1694,1,0)</f>
        <v>#N/A</v>
      </c>
      <c r="BH389" s="101" t="e">
        <f t="shared" si="107"/>
        <v>#DIV/0!</v>
      </c>
      <c r="BI389" s="103" t="e">
        <f>+VLOOKUP(L389,'Código Barras'!$C$3:$D$1694,1,0)</f>
        <v>#N/A</v>
      </c>
      <c r="BJ389" s="101" t="e">
        <f t="shared" si="108"/>
        <v>#DIV/0!</v>
      </c>
      <c r="BK389" s="104" t="str">
        <f>IF(N389&lt;&gt;"",VLOOKUP(N389,Distribuidoras!$B$3:$B$30,1,0),"")</f>
        <v/>
      </c>
      <c r="BL389" s="104" t="e">
        <f>+VLOOKUP(O389,'Cod. Único Territorial'!$D$3:$D$348,1,0)</f>
        <v>#N/A</v>
      </c>
      <c r="BM389" s="104" t="e">
        <f>+VLOOKUP(P389,'Cod. Único Territorial'!$B$3:$B$348,1,0)</f>
        <v>#N/A</v>
      </c>
      <c r="BN389" s="104" t="e">
        <f>+VLOOKUP(Q389,'Sector Económico'!$B$3:$B$30,1,0)</f>
        <v>#N/A</v>
      </c>
      <c r="BO389" s="104" t="e">
        <f>+VLOOKUP(R389,'Sector Económico'!$C$3:$C$30,1,0)</f>
        <v>#N/A</v>
      </c>
      <c r="BP389" s="103">
        <f t="shared" si="109"/>
        <v>0</v>
      </c>
      <c r="BQ389" s="103">
        <f t="shared" si="110"/>
        <v>0</v>
      </c>
      <c r="BR389" s="103">
        <f t="shared" si="111"/>
        <v>0</v>
      </c>
      <c r="BS389" s="103">
        <f t="shared" si="112"/>
        <v>0</v>
      </c>
      <c r="BT389" s="101">
        <f t="shared" si="113"/>
        <v>0</v>
      </c>
      <c r="BU389" s="101">
        <f t="shared" si="114"/>
        <v>0</v>
      </c>
      <c r="BV389" s="101">
        <f t="shared" si="115"/>
        <v>0</v>
      </c>
      <c r="BW389" s="101">
        <f t="shared" si="116"/>
        <v>0</v>
      </c>
      <c r="BX389" s="101">
        <f t="shared" si="117"/>
        <v>0</v>
      </c>
      <c r="BY389" s="101">
        <f t="shared" si="118"/>
        <v>0</v>
      </c>
      <c r="BZ389" s="101">
        <f t="shared" si="119"/>
        <v>0</v>
      </c>
      <c r="CA389" s="101">
        <f t="shared" si="120"/>
        <v>0</v>
      </c>
      <c r="CB389" s="100">
        <f t="shared" si="121"/>
        <v>0</v>
      </c>
      <c r="CC389" s="101">
        <f t="shared" si="122"/>
        <v>0</v>
      </c>
      <c r="CD389" s="102">
        <f t="shared" si="123"/>
        <v>0</v>
      </c>
      <c r="CE389" s="100">
        <f t="shared" si="124"/>
        <v>0</v>
      </c>
      <c r="CF389" s="100">
        <f t="shared" si="125"/>
        <v>0</v>
      </c>
      <c r="CG389" s="100">
        <f t="shared" si="126"/>
        <v>0</v>
      </c>
      <c r="CH389" s="100">
        <f t="shared" si="127"/>
        <v>0</v>
      </c>
      <c r="CI389" s="100">
        <f t="shared" si="128"/>
        <v>0</v>
      </c>
      <c r="CJ389" s="103">
        <f t="shared" si="129"/>
        <v>0</v>
      </c>
      <c r="CK389" s="101">
        <f t="shared" si="130"/>
        <v>0</v>
      </c>
      <c r="CL389" s="103">
        <f t="shared" si="131"/>
        <v>0</v>
      </c>
      <c r="CM389" s="101" t="e">
        <f t="shared" si="132"/>
        <v>#DIV/0!</v>
      </c>
    </row>
    <row r="390" spans="2:91" ht="18" x14ac:dyDescent="0.35">
      <c r="B390" s="94"/>
      <c r="C390" s="97"/>
      <c r="D390" s="95"/>
      <c r="E390" s="94"/>
      <c r="F390" s="94"/>
      <c r="G390" s="94"/>
      <c r="H390" s="94"/>
      <c r="I390" s="94"/>
      <c r="J390" s="96"/>
      <c r="K390" s="97"/>
      <c r="L390" s="98"/>
      <c r="M390" s="98"/>
      <c r="N390" s="98"/>
      <c r="O390" s="98"/>
      <c r="P390" s="98"/>
      <c r="Q390" s="98"/>
      <c r="R390" s="98"/>
      <c r="S390" s="96"/>
      <c r="T390" s="96"/>
      <c r="U390" s="96"/>
      <c r="V390" s="96"/>
      <c r="W390" s="99"/>
      <c r="X390" s="99"/>
      <c r="Y390" s="99"/>
      <c r="Z390" s="99"/>
      <c r="AA390" s="99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  <c r="AP390" s="99"/>
      <c r="AQ390" s="99"/>
      <c r="AW390" s="92">
        <f t="shared" si="100"/>
        <v>12</v>
      </c>
      <c r="AY390" s="100"/>
      <c r="AZ390" s="101"/>
      <c r="BA390" s="102">
        <f t="shared" si="101"/>
        <v>0</v>
      </c>
      <c r="BB390" s="100" t="e">
        <f t="shared" si="102"/>
        <v>#DIV/0!</v>
      </c>
      <c r="BC390" s="100">
        <f t="shared" si="103"/>
        <v>0</v>
      </c>
      <c r="BD390" s="100" t="e">
        <f t="shared" si="104"/>
        <v>#DIV/0!</v>
      </c>
      <c r="BE390" s="100">
        <f t="shared" si="105"/>
        <v>0</v>
      </c>
      <c r="BF390" s="100" t="e">
        <f t="shared" si="106"/>
        <v>#DIV/0!</v>
      </c>
      <c r="BG390" s="103" t="e">
        <f>+VLOOKUP(J390,'Código Barras'!$C$3:$D$1694,1,0)</f>
        <v>#N/A</v>
      </c>
      <c r="BH390" s="101" t="e">
        <f t="shared" si="107"/>
        <v>#DIV/0!</v>
      </c>
      <c r="BI390" s="103" t="e">
        <f>+VLOOKUP(L390,'Código Barras'!$C$3:$D$1694,1,0)</f>
        <v>#N/A</v>
      </c>
      <c r="BJ390" s="101" t="e">
        <f t="shared" si="108"/>
        <v>#DIV/0!</v>
      </c>
      <c r="BK390" s="104" t="str">
        <f>IF(N390&lt;&gt;"",VLOOKUP(N390,Distribuidoras!$B$3:$B$30,1,0),"")</f>
        <v/>
      </c>
      <c r="BL390" s="104" t="e">
        <f>+VLOOKUP(O390,'Cod. Único Territorial'!$D$3:$D$348,1,0)</f>
        <v>#N/A</v>
      </c>
      <c r="BM390" s="104" t="e">
        <f>+VLOOKUP(P390,'Cod. Único Territorial'!$B$3:$B$348,1,0)</f>
        <v>#N/A</v>
      </c>
      <c r="BN390" s="104" t="e">
        <f>+VLOOKUP(Q390,'Sector Económico'!$B$3:$B$30,1,0)</f>
        <v>#N/A</v>
      </c>
      <c r="BO390" s="104" t="e">
        <f>+VLOOKUP(R390,'Sector Económico'!$C$3:$C$30,1,0)</f>
        <v>#N/A</v>
      </c>
      <c r="BP390" s="103">
        <f t="shared" si="109"/>
        <v>0</v>
      </c>
      <c r="BQ390" s="103">
        <f t="shared" si="110"/>
        <v>0</v>
      </c>
      <c r="BR390" s="103">
        <f t="shared" si="111"/>
        <v>0</v>
      </c>
      <c r="BS390" s="103">
        <f t="shared" si="112"/>
        <v>0</v>
      </c>
      <c r="BT390" s="101">
        <f t="shared" si="113"/>
        <v>0</v>
      </c>
      <c r="BU390" s="101">
        <f t="shared" si="114"/>
        <v>0</v>
      </c>
      <c r="BV390" s="101">
        <f t="shared" si="115"/>
        <v>0</v>
      </c>
      <c r="BW390" s="101">
        <f t="shared" si="116"/>
        <v>0</v>
      </c>
      <c r="BX390" s="101">
        <f t="shared" si="117"/>
        <v>0</v>
      </c>
      <c r="BY390" s="101">
        <f t="shared" si="118"/>
        <v>0</v>
      </c>
      <c r="BZ390" s="101">
        <f t="shared" si="119"/>
        <v>0</v>
      </c>
      <c r="CA390" s="101">
        <f t="shared" si="120"/>
        <v>0</v>
      </c>
      <c r="CB390" s="100">
        <f t="shared" si="121"/>
        <v>0</v>
      </c>
      <c r="CC390" s="101">
        <f t="shared" si="122"/>
        <v>0</v>
      </c>
      <c r="CD390" s="102">
        <f t="shared" si="123"/>
        <v>0</v>
      </c>
      <c r="CE390" s="100">
        <f t="shared" si="124"/>
        <v>0</v>
      </c>
      <c r="CF390" s="100">
        <f t="shared" si="125"/>
        <v>0</v>
      </c>
      <c r="CG390" s="100">
        <f t="shared" si="126"/>
        <v>0</v>
      </c>
      <c r="CH390" s="100">
        <f t="shared" si="127"/>
        <v>0</v>
      </c>
      <c r="CI390" s="100">
        <f t="shared" si="128"/>
        <v>0</v>
      </c>
      <c r="CJ390" s="103">
        <f t="shared" si="129"/>
        <v>0</v>
      </c>
      <c r="CK390" s="101">
        <f t="shared" si="130"/>
        <v>0</v>
      </c>
      <c r="CL390" s="103">
        <f t="shared" si="131"/>
        <v>0</v>
      </c>
      <c r="CM390" s="101" t="e">
        <f t="shared" si="132"/>
        <v>#DIV/0!</v>
      </c>
    </row>
    <row r="391" spans="2:91" ht="18" x14ac:dyDescent="0.35">
      <c r="B391" s="94"/>
      <c r="C391" s="97"/>
      <c r="D391" s="95"/>
      <c r="E391" s="94"/>
      <c r="F391" s="94"/>
      <c r="G391" s="94"/>
      <c r="H391" s="94"/>
      <c r="I391" s="94"/>
      <c r="J391" s="96"/>
      <c r="K391" s="97"/>
      <c r="L391" s="98"/>
      <c r="M391" s="98"/>
      <c r="N391" s="98"/>
      <c r="O391" s="98"/>
      <c r="P391" s="98"/>
      <c r="Q391" s="98"/>
      <c r="R391" s="98"/>
      <c r="S391" s="96"/>
      <c r="T391" s="96"/>
      <c r="U391" s="96"/>
      <c r="V391" s="96"/>
      <c r="W391" s="99"/>
      <c r="X391" s="99"/>
      <c r="Y391" s="99"/>
      <c r="Z391" s="99"/>
      <c r="AA391" s="99"/>
      <c r="AB391" s="99"/>
      <c r="AC391" s="99"/>
      <c r="AD391" s="99"/>
      <c r="AE391" s="99"/>
      <c r="AF391" s="99"/>
      <c r="AG391" s="99"/>
      <c r="AH391" s="99"/>
      <c r="AI391" s="99"/>
      <c r="AJ391" s="99"/>
      <c r="AK391" s="99"/>
      <c r="AL391" s="99"/>
      <c r="AM391" s="99"/>
      <c r="AN391" s="99"/>
      <c r="AO391" s="99"/>
      <c r="AP391" s="99"/>
      <c r="AQ391" s="99"/>
      <c r="AW391" s="92">
        <f t="shared" si="100"/>
        <v>12</v>
      </c>
      <c r="AY391" s="100"/>
      <c r="AZ391" s="101"/>
      <c r="BA391" s="102">
        <f t="shared" si="101"/>
        <v>0</v>
      </c>
      <c r="BB391" s="100" t="e">
        <f t="shared" si="102"/>
        <v>#DIV/0!</v>
      </c>
      <c r="BC391" s="100">
        <f t="shared" si="103"/>
        <v>0</v>
      </c>
      <c r="BD391" s="100" t="e">
        <f t="shared" si="104"/>
        <v>#DIV/0!</v>
      </c>
      <c r="BE391" s="100">
        <f t="shared" si="105"/>
        <v>0</v>
      </c>
      <c r="BF391" s="100" t="e">
        <f t="shared" si="106"/>
        <v>#DIV/0!</v>
      </c>
      <c r="BG391" s="103" t="e">
        <f>+VLOOKUP(J391,'Código Barras'!$C$3:$D$1694,1,0)</f>
        <v>#N/A</v>
      </c>
      <c r="BH391" s="101" t="e">
        <f t="shared" si="107"/>
        <v>#DIV/0!</v>
      </c>
      <c r="BI391" s="103" t="e">
        <f>+VLOOKUP(L391,'Código Barras'!$C$3:$D$1694,1,0)</f>
        <v>#N/A</v>
      </c>
      <c r="BJ391" s="101" t="e">
        <f t="shared" si="108"/>
        <v>#DIV/0!</v>
      </c>
      <c r="BK391" s="104" t="str">
        <f>IF(N391&lt;&gt;"",VLOOKUP(N391,Distribuidoras!$B$3:$B$30,1,0),"")</f>
        <v/>
      </c>
      <c r="BL391" s="104" t="e">
        <f>+VLOOKUP(O391,'Cod. Único Territorial'!$D$3:$D$348,1,0)</f>
        <v>#N/A</v>
      </c>
      <c r="BM391" s="104" t="e">
        <f>+VLOOKUP(P391,'Cod. Único Territorial'!$B$3:$B$348,1,0)</f>
        <v>#N/A</v>
      </c>
      <c r="BN391" s="104" t="e">
        <f>+VLOOKUP(Q391,'Sector Económico'!$B$3:$B$30,1,0)</f>
        <v>#N/A</v>
      </c>
      <c r="BO391" s="104" t="e">
        <f>+VLOOKUP(R391,'Sector Económico'!$C$3:$C$30,1,0)</f>
        <v>#N/A</v>
      </c>
      <c r="BP391" s="103">
        <f t="shared" si="109"/>
        <v>0</v>
      </c>
      <c r="BQ391" s="103">
        <f t="shared" si="110"/>
        <v>0</v>
      </c>
      <c r="BR391" s="103">
        <f t="shared" si="111"/>
        <v>0</v>
      </c>
      <c r="BS391" s="103">
        <f t="shared" si="112"/>
        <v>0</v>
      </c>
      <c r="BT391" s="101">
        <f t="shared" si="113"/>
        <v>0</v>
      </c>
      <c r="BU391" s="101">
        <f t="shared" si="114"/>
        <v>0</v>
      </c>
      <c r="BV391" s="101">
        <f t="shared" si="115"/>
        <v>0</v>
      </c>
      <c r="BW391" s="101">
        <f t="shared" si="116"/>
        <v>0</v>
      </c>
      <c r="BX391" s="101">
        <f t="shared" si="117"/>
        <v>0</v>
      </c>
      <c r="BY391" s="101">
        <f t="shared" si="118"/>
        <v>0</v>
      </c>
      <c r="BZ391" s="101">
        <f t="shared" si="119"/>
        <v>0</v>
      </c>
      <c r="CA391" s="101">
        <f t="shared" si="120"/>
        <v>0</v>
      </c>
      <c r="CB391" s="100">
        <f t="shared" si="121"/>
        <v>0</v>
      </c>
      <c r="CC391" s="101">
        <f t="shared" si="122"/>
        <v>0</v>
      </c>
      <c r="CD391" s="102">
        <f t="shared" si="123"/>
        <v>0</v>
      </c>
      <c r="CE391" s="100">
        <f t="shared" si="124"/>
        <v>0</v>
      </c>
      <c r="CF391" s="100">
        <f t="shared" si="125"/>
        <v>0</v>
      </c>
      <c r="CG391" s="100">
        <f t="shared" si="126"/>
        <v>0</v>
      </c>
      <c r="CH391" s="100">
        <f t="shared" si="127"/>
        <v>0</v>
      </c>
      <c r="CI391" s="100">
        <f t="shared" si="128"/>
        <v>0</v>
      </c>
      <c r="CJ391" s="103">
        <f t="shared" si="129"/>
        <v>0</v>
      </c>
      <c r="CK391" s="101">
        <f t="shared" si="130"/>
        <v>0</v>
      </c>
      <c r="CL391" s="103">
        <f t="shared" si="131"/>
        <v>0</v>
      </c>
      <c r="CM391" s="101" t="e">
        <f t="shared" si="132"/>
        <v>#DIV/0!</v>
      </c>
    </row>
    <row r="392" spans="2:91" ht="18" x14ac:dyDescent="0.35">
      <c r="B392" s="94"/>
      <c r="C392" s="97"/>
      <c r="D392" s="95"/>
      <c r="E392" s="94"/>
      <c r="F392" s="94"/>
      <c r="G392" s="94"/>
      <c r="H392" s="94"/>
      <c r="I392" s="94"/>
      <c r="J392" s="96"/>
      <c r="K392" s="97"/>
      <c r="L392" s="98"/>
      <c r="M392" s="98"/>
      <c r="N392" s="98"/>
      <c r="O392" s="98"/>
      <c r="P392" s="98"/>
      <c r="Q392" s="98"/>
      <c r="R392" s="98"/>
      <c r="S392" s="96"/>
      <c r="T392" s="96"/>
      <c r="U392" s="96"/>
      <c r="V392" s="96"/>
      <c r="W392" s="99"/>
      <c r="X392" s="99"/>
      <c r="Y392" s="99"/>
      <c r="Z392" s="99"/>
      <c r="AA392" s="99"/>
      <c r="AB392" s="99"/>
      <c r="AC392" s="99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  <c r="AO392" s="99"/>
      <c r="AP392" s="99"/>
      <c r="AQ392" s="99"/>
      <c r="AW392" s="92">
        <f t="shared" si="100"/>
        <v>12</v>
      </c>
      <c r="AY392" s="100"/>
      <c r="AZ392" s="101"/>
      <c r="BA392" s="102">
        <f t="shared" si="101"/>
        <v>0</v>
      </c>
      <c r="BB392" s="100" t="e">
        <f t="shared" si="102"/>
        <v>#DIV/0!</v>
      </c>
      <c r="BC392" s="100">
        <f t="shared" si="103"/>
        <v>0</v>
      </c>
      <c r="BD392" s="100" t="e">
        <f t="shared" si="104"/>
        <v>#DIV/0!</v>
      </c>
      <c r="BE392" s="100">
        <f t="shared" si="105"/>
        <v>0</v>
      </c>
      <c r="BF392" s="100" t="e">
        <f t="shared" si="106"/>
        <v>#DIV/0!</v>
      </c>
      <c r="BG392" s="103" t="e">
        <f>+VLOOKUP(J392,'Código Barras'!$C$3:$D$1694,1,0)</f>
        <v>#N/A</v>
      </c>
      <c r="BH392" s="101" t="e">
        <f t="shared" si="107"/>
        <v>#DIV/0!</v>
      </c>
      <c r="BI392" s="103" t="e">
        <f>+VLOOKUP(L392,'Código Barras'!$C$3:$D$1694,1,0)</f>
        <v>#N/A</v>
      </c>
      <c r="BJ392" s="101" t="e">
        <f t="shared" si="108"/>
        <v>#DIV/0!</v>
      </c>
      <c r="BK392" s="104" t="str">
        <f>IF(N392&lt;&gt;"",VLOOKUP(N392,Distribuidoras!$B$3:$B$30,1,0),"")</f>
        <v/>
      </c>
      <c r="BL392" s="104" t="e">
        <f>+VLOOKUP(O392,'Cod. Único Territorial'!$D$3:$D$348,1,0)</f>
        <v>#N/A</v>
      </c>
      <c r="BM392" s="104" t="e">
        <f>+VLOOKUP(P392,'Cod. Único Territorial'!$B$3:$B$348,1,0)</f>
        <v>#N/A</v>
      </c>
      <c r="BN392" s="104" t="e">
        <f>+VLOOKUP(Q392,'Sector Económico'!$B$3:$B$30,1,0)</f>
        <v>#N/A</v>
      </c>
      <c r="BO392" s="104" t="e">
        <f>+VLOOKUP(R392,'Sector Económico'!$C$3:$C$30,1,0)</f>
        <v>#N/A</v>
      </c>
      <c r="BP392" s="103">
        <f t="shared" si="109"/>
        <v>0</v>
      </c>
      <c r="BQ392" s="103">
        <f t="shared" si="110"/>
        <v>0</v>
      </c>
      <c r="BR392" s="103">
        <f t="shared" si="111"/>
        <v>0</v>
      </c>
      <c r="BS392" s="103">
        <f t="shared" si="112"/>
        <v>0</v>
      </c>
      <c r="BT392" s="101">
        <f t="shared" si="113"/>
        <v>0</v>
      </c>
      <c r="BU392" s="101">
        <f t="shared" si="114"/>
        <v>0</v>
      </c>
      <c r="BV392" s="101">
        <f t="shared" si="115"/>
        <v>0</v>
      </c>
      <c r="BW392" s="101">
        <f t="shared" si="116"/>
        <v>0</v>
      </c>
      <c r="BX392" s="101">
        <f t="shared" si="117"/>
        <v>0</v>
      </c>
      <c r="BY392" s="101">
        <f t="shared" si="118"/>
        <v>0</v>
      </c>
      <c r="BZ392" s="101">
        <f t="shared" si="119"/>
        <v>0</v>
      </c>
      <c r="CA392" s="101">
        <f t="shared" si="120"/>
        <v>0</v>
      </c>
      <c r="CB392" s="100">
        <f t="shared" si="121"/>
        <v>0</v>
      </c>
      <c r="CC392" s="101">
        <f t="shared" si="122"/>
        <v>0</v>
      </c>
      <c r="CD392" s="102">
        <f t="shared" si="123"/>
        <v>0</v>
      </c>
      <c r="CE392" s="100">
        <f t="shared" si="124"/>
        <v>0</v>
      </c>
      <c r="CF392" s="100">
        <f t="shared" si="125"/>
        <v>0</v>
      </c>
      <c r="CG392" s="100">
        <f t="shared" si="126"/>
        <v>0</v>
      </c>
      <c r="CH392" s="100">
        <f t="shared" si="127"/>
        <v>0</v>
      </c>
      <c r="CI392" s="100">
        <f t="shared" si="128"/>
        <v>0</v>
      </c>
      <c r="CJ392" s="103">
        <f t="shared" si="129"/>
        <v>0</v>
      </c>
      <c r="CK392" s="101">
        <f t="shared" si="130"/>
        <v>0</v>
      </c>
      <c r="CL392" s="103">
        <f t="shared" si="131"/>
        <v>0</v>
      </c>
      <c r="CM392" s="101" t="e">
        <f t="shared" si="132"/>
        <v>#DIV/0!</v>
      </c>
    </row>
    <row r="393" spans="2:91" ht="18" x14ac:dyDescent="0.35">
      <c r="B393" s="94"/>
      <c r="C393" s="97"/>
      <c r="D393" s="95"/>
      <c r="E393" s="94"/>
      <c r="F393" s="94"/>
      <c r="G393" s="94"/>
      <c r="H393" s="94"/>
      <c r="I393" s="94"/>
      <c r="J393" s="96"/>
      <c r="K393" s="97"/>
      <c r="L393" s="98"/>
      <c r="M393" s="98"/>
      <c r="N393" s="98"/>
      <c r="O393" s="98"/>
      <c r="P393" s="98"/>
      <c r="Q393" s="98"/>
      <c r="R393" s="98"/>
      <c r="S393" s="96"/>
      <c r="T393" s="96"/>
      <c r="U393" s="96"/>
      <c r="V393" s="96"/>
      <c r="W393" s="99"/>
      <c r="X393" s="99"/>
      <c r="Y393" s="99"/>
      <c r="Z393" s="99"/>
      <c r="AA393" s="99"/>
      <c r="AB393" s="99"/>
      <c r="AC393" s="99"/>
      <c r="AD393" s="99"/>
      <c r="AE393" s="99"/>
      <c r="AF393" s="99"/>
      <c r="AG393" s="99"/>
      <c r="AH393" s="99"/>
      <c r="AI393" s="99"/>
      <c r="AJ393" s="99"/>
      <c r="AK393" s="99"/>
      <c r="AL393" s="99"/>
      <c r="AM393" s="99"/>
      <c r="AN393" s="99"/>
      <c r="AO393" s="99"/>
      <c r="AP393" s="99"/>
      <c r="AQ393" s="99"/>
      <c r="AW393" s="92">
        <f t="shared" si="100"/>
        <v>12</v>
      </c>
      <c r="AY393" s="100"/>
      <c r="AZ393" s="101"/>
      <c r="BA393" s="102">
        <f t="shared" si="101"/>
        <v>0</v>
      </c>
      <c r="BB393" s="100" t="e">
        <f t="shared" si="102"/>
        <v>#DIV/0!</v>
      </c>
      <c r="BC393" s="100">
        <f t="shared" si="103"/>
        <v>0</v>
      </c>
      <c r="BD393" s="100" t="e">
        <f t="shared" si="104"/>
        <v>#DIV/0!</v>
      </c>
      <c r="BE393" s="100">
        <f t="shared" si="105"/>
        <v>0</v>
      </c>
      <c r="BF393" s="100" t="e">
        <f t="shared" si="106"/>
        <v>#DIV/0!</v>
      </c>
      <c r="BG393" s="103" t="e">
        <f>+VLOOKUP(J393,'Código Barras'!$C$3:$D$1694,1,0)</f>
        <v>#N/A</v>
      </c>
      <c r="BH393" s="101" t="e">
        <f t="shared" si="107"/>
        <v>#DIV/0!</v>
      </c>
      <c r="BI393" s="103" t="e">
        <f>+VLOOKUP(L393,'Código Barras'!$C$3:$D$1694,1,0)</f>
        <v>#N/A</v>
      </c>
      <c r="BJ393" s="101" t="e">
        <f t="shared" si="108"/>
        <v>#DIV/0!</v>
      </c>
      <c r="BK393" s="104" t="str">
        <f>IF(N393&lt;&gt;"",VLOOKUP(N393,Distribuidoras!$B$3:$B$30,1,0),"")</f>
        <v/>
      </c>
      <c r="BL393" s="104" t="e">
        <f>+VLOOKUP(O393,'Cod. Único Territorial'!$D$3:$D$348,1,0)</f>
        <v>#N/A</v>
      </c>
      <c r="BM393" s="104" t="e">
        <f>+VLOOKUP(P393,'Cod. Único Territorial'!$B$3:$B$348,1,0)</f>
        <v>#N/A</v>
      </c>
      <c r="BN393" s="104" t="e">
        <f>+VLOOKUP(Q393,'Sector Económico'!$B$3:$B$30,1,0)</f>
        <v>#N/A</v>
      </c>
      <c r="BO393" s="104" t="e">
        <f>+VLOOKUP(R393,'Sector Económico'!$C$3:$C$30,1,0)</f>
        <v>#N/A</v>
      </c>
      <c r="BP393" s="103">
        <f t="shared" si="109"/>
        <v>0</v>
      </c>
      <c r="BQ393" s="103">
        <f t="shared" si="110"/>
        <v>0</v>
      </c>
      <c r="BR393" s="103">
        <f t="shared" si="111"/>
        <v>0</v>
      </c>
      <c r="BS393" s="103">
        <f t="shared" si="112"/>
        <v>0</v>
      </c>
      <c r="BT393" s="101">
        <f t="shared" si="113"/>
        <v>0</v>
      </c>
      <c r="BU393" s="101">
        <f t="shared" si="114"/>
        <v>0</v>
      </c>
      <c r="BV393" s="101">
        <f t="shared" si="115"/>
        <v>0</v>
      </c>
      <c r="BW393" s="101">
        <f t="shared" si="116"/>
        <v>0</v>
      </c>
      <c r="BX393" s="101">
        <f t="shared" si="117"/>
        <v>0</v>
      </c>
      <c r="BY393" s="101">
        <f t="shared" si="118"/>
        <v>0</v>
      </c>
      <c r="BZ393" s="101">
        <f t="shared" si="119"/>
        <v>0</v>
      </c>
      <c r="CA393" s="101">
        <f t="shared" si="120"/>
        <v>0</v>
      </c>
      <c r="CB393" s="100">
        <f t="shared" si="121"/>
        <v>0</v>
      </c>
      <c r="CC393" s="101">
        <f t="shared" si="122"/>
        <v>0</v>
      </c>
      <c r="CD393" s="102">
        <f t="shared" si="123"/>
        <v>0</v>
      </c>
      <c r="CE393" s="100">
        <f t="shared" si="124"/>
        <v>0</v>
      </c>
      <c r="CF393" s="100">
        <f t="shared" si="125"/>
        <v>0</v>
      </c>
      <c r="CG393" s="100">
        <f t="shared" si="126"/>
        <v>0</v>
      </c>
      <c r="CH393" s="100">
        <f t="shared" si="127"/>
        <v>0</v>
      </c>
      <c r="CI393" s="100">
        <f t="shared" si="128"/>
        <v>0</v>
      </c>
      <c r="CJ393" s="103">
        <f t="shared" si="129"/>
        <v>0</v>
      </c>
      <c r="CK393" s="101">
        <f t="shared" si="130"/>
        <v>0</v>
      </c>
      <c r="CL393" s="103">
        <f t="shared" si="131"/>
        <v>0</v>
      </c>
      <c r="CM393" s="101" t="e">
        <f t="shared" si="132"/>
        <v>#DIV/0!</v>
      </c>
    </row>
    <row r="394" spans="2:91" ht="18" x14ac:dyDescent="0.35">
      <c r="B394" s="94"/>
      <c r="C394" s="97"/>
      <c r="D394" s="95"/>
      <c r="E394" s="94"/>
      <c r="F394" s="94"/>
      <c r="G394" s="94"/>
      <c r="H394" s="94"/>
      <c r="I394" s="94"/>
      <c r="J394" s="96"/>
      <c r="K394" s="97"/>
      <c r="L394" s="98"/>
      <c r="M394" s="98"/>
      <c r="N394" s="98"/>
      <c r="O394" s="98"/>
      <c r="P394" s="98"/>
      <c r="Q394" s="98"/>
      <c r="R394" s="98"/>
      <c r="S394" s="96"/>
      <c r="T394" s="96"/>
      <c r="U394" s="96"/>
      <c r="V394" s="96"/>
      <c r="W394" s="99"/>
      <c r="X394" s="99"/>
      <c r="Y394" s="99"/>
      <c r="Z394" s="99"/>
      <c r="AA394" s="99"/>
      <c r="AB394" s="99"/>
      <c r="AC394" s="99"/>
      <c r="AD394" s="99"/>
      <c r="AE394" s="99"/>
      <c r="AF394" s="99"/>
      <c r="AG394" s="99"/>
      <c r="AH394" s="99"/>
      <c r="AI394" s="99"/>
      <c r="AJ394" s="99"/>
      <c r="AK394" s="99"/>
      <c r="AL394" s="99"/>
      <c r="AM394" s="99"/>
      <c r="AN394" s="99"/>
      <c r="AO394" s="99"/>
      <c r="AP394" s="99"/>
      <c r="AQ394" s="99"/>
      <c r="AW394" s="92">
        <f t="shared" si="100"/>
        <v>12</v>
      </c>
      <c r="AY394" s="100"/>
      <c r="AZ394" s="101"/>
      <c r="BA394" s="102">
        <f t="shared" si="101"/>
        <v>0</v>
      </c>
      <c r="BB394" s="100" t="e">
        <f t="shared" si="102"/>
        <v>#DIV/0!</v>
      </c>
      <c r="BC394" s="100">
        <f t="shared" si="103"/>
        <v>0</v>
      </c>
      <c r="BD394" s="100" t="e">
        <f t="shared" si="104"/>
        <v>#DIV/0!</v>
      </c>
      <c r="BE394" s="100">
        <f t="shared" si="105"/>
        <v>0</v>
      </c>
      <c r="BF394" s="100" t="e">
        <f t="shared" si="106"/>
        <v>#DIV/0!</v>
      </c>
      <c r="BG394" s="103" t="e">
        <f>+VLOOKUP(J394,'Código Barras'!$C$3:$D$1694,1,0)</f>
        <v>#N/A</v>
      </c>
      <c r="BH394" s="101" t="e">
        <f t="shared" si="107"/>
        <v>#DIV/0!</v>
      </c>
      <c r="BI394" s="103" t="e">
        <f>+VLOOKUP(L394,'Código Barras'!$C$3:$D$1694,1,0)</f>
        <v>#N/A</v>
      </c>
      <c r="BJ394" s="101" t="e">
        <f t="shared" si="108"/>
        <v>#DIV/0!</v>
      </c>
      <c r="BK394" s="104" t="str">
        <f>IF(N394&lt;&gt;"",VLOOKUP(N394,Distribuidoras!$B$3:$B$30,1,0),"")</f>
        <v/>
      </c>
      <c r="BL394" s="104" t="e">
        <f>+VLOOKUP(O394,'Cod. Único Territorial'!$D$3:$D$348,1,0)</f>
        <v>#N/A</v>
      </c>
      <c r="BM394" s="104" t="e">
        <f>+VLOOKUP(P394,'Cod. Único Territorial'!$B$3:$B$348,1,0)</f>
        <v>#N/A</v>
      </c>
      <c r="BN394" s="104" t="e">
        <f>+VLOOKUP(Q394,'Sector Económico'!$B$3:$B$30,1,0)</f>
        <v>#N/A</v>
      </c>
      <c r="BO394" s="104" t="e">
        <f>+VLOOKUP(R394,'Sector Económico'!$C$3:$C$30,1,0)</f>
        <v>#N/A</v>
      </c>
      <c r="BP394" s="103">
        <f t="shared" si="109"/>
        <v>0</v>
      </c>
      <c r="BQ394" s="103">
        <f t="shared" si="110"/>
        <v>0</v>
      </c>
      <c r="BR394" s="103">
        <f t="shared" si="111"/>
        <v>0</v>
      </c>
      <c r="BS394" s="103">
        <f t="shared" si="112"/>
        <v>0</v>
      </c>
      <c r="BT394" s="101">
        <f t="shared" si="113"/>
        <v>0</v>
      </c>
      <c r="BU394" s="101">
        <f t="shared" si="114"/>
        <v>0</v>
      </c>
      <c r="BV394" s="101">
        <f t="shared" si="115"/>
        <v>0</v>
      </c>
      <c r="BW394" s="101">
        <f t="shared" si="116"/>
        <v>0</v>
      </c>
      <c r="BX394" s="101">
        <f t="shared" si="117"/>
        <v>0</v>
      </c>
      <c r="BY394" s="101">
        <f t="shared" si="118"/>
        <v>0</v>
      </c>
      <c r="BZ394" s="101">
        <f t="shared" si="119"/>
        <v>0</v>
      </c>
      <c r="CA394" s="101">
        <f t="shared" si="120"/>
        <v>0</v>
      </c>
      <c r="CB394" s="100">
        <f t="shared" si="121"/>
        <v>0</v>
      </c>
      <c r="CC394" s="101">
        <f t="shared" si="122"/>
        <v>0</v>
      </c>
      <c r="CD394" s="102">
        <f t="shared" si="123"/>
        <v>0</v>
      </c>
      <c r="CE394" s="100">
        <f t="shared" si="124"/>
        <v>0</v>
      </c>
      <c r="CF394" s="100">
        <f t="shared" si="125"/>
        <v>0</v>
      </c>
      <c r="CG394" s="100">
        <f t="shared" si="126"/>
        <v>0</v>
      </c>
      <c r="CH394" s="100">
        <f t="shared" si="127"/>
        <v>0</v>
      </c>
      <c r="CI394" s="100">
        <f t="shared" si="128"/>
        <v>0</v>
      </c>
      <c r="CJ394" s="103">
        <f t="shared" si="129"/>
        <v>0</v>
      </c>
      <c r="CK394" s="101">
        <f t="shared" si="130"/>
        <v>0</v>
      </c>
      <c r="CL394" s="103">
        <f t="shared" si="131"/>
        <v>0</v>
      </c>
      <c r="CM394" s="101" t="e">
        <f t="shared" si="132"/>
        <v>#DIV/0!</v>
      </c>
    </row>
    <row r="395" spans="2:91" ht="18" x14ac:dyDescent="0.35">
      <c r="B395" s="94"/>
      <c r="C395" s="97"/>
      <c r="D395" s="95"/>
      <c r="E395" s="94"/>
      <c r="F395" s="94"/>
      <c r="G395" s="94"/>
      <c r="H395" s="94"/>
      <c r="I395" s="94"/>
      <c r="J395" s="96"/>
      <c r="K395" s="97"/>
      <c r="L395" s="98"/>
      <c r="M395" s="98"/>
      <c r="N395" s="98"/>
      <c r="O395" s="98"/>
      <c r="P395" s="98"/>
      <c r="Q395" s="98"/>
      <c r="R395" s="98"/>
      <c r="S395" s="96"/>
      <c r="T395" s="96"/>
      <c r="U395" s="96"/>
      <c r="V395" s="96"/>
      <c r="W395" s="99"/>
      <c r="X395" s="99"/>
      <c r="Y395" s="99"/>
      <c r="Z395" s="99"/>
      <c r="AA395" s="99"/>
      <c r="AB395" s="99"/>
      <c r="AC395" s="99"/>
      <c r="AD395" s="99"/>
      <c r="AE395" s="99"/>
      <c r="AF395" s="99"/>
      <c r="AG395" s="99"/>
      <c r="AH395" s="99"/>
      <c r="AI395" s="99"/>
      <c r="AJ395" s="99"/>
      <c r="AK395" s="99"/>
      <c r="AL395" s="99"/>
      <c r="AM395" s="99"/>
      <c r="AN395" s="99"/>
      <c r="AO395" s="99"/>
      <c r="AP395" s="99"/>
      <c r="AQ395" s="99"/>
      <c r="AW395" s="92">
        <f t="shared" si="100"/>
        <v>12</v>
      </c>
      <c r="AY395" s="100"/>
      <c r="AZ395" s="101"/>
      <c r="BA395" s="102">
        <f t="shared" si="101"/>
        <v>0</v>
      </c>
      <c r="BB395" s="100" t="e">
        <f t="shared" si="102"/>
        <v>#DIV/0!</v>
      </c>
      <c r="BC395" s="100">
        <f t="shared" si="103"/>
        <v>0</v>
      </c>
      <c r="BD395" s="100" t="e">
        <f t="shared" si="104"/>
        <v>#DIV/0!</v>
      </c>
      <c r="BE395" s="100">
        <f t="shared" si="105"/>
        <v>0</v>
      </c>
      <c r="BF395" s="100" t="e">
        <f t="shared" si="106"/>
        <v>#DIV/0!</v>
      </c>
      <c r="BG395" s="103" t="e">
        <f>+VLOOKUP(J395,'Código Barras'!$C$3:$D$1694,1,0)</f>
        <v>#N/A</v>
      </c>
      <c r="BH395" s="101" t="e">
        <f t="shared" si="107"/>
        <v>#DIV/0!</v>
      </c>
      <c r="BI395" s="103" t="e">
        <f>+VLOOKUP(L395,'Código Barras'!$C$3:$D$1694,1,0)</f>
        <v>#N/A</v>
      </c>
      <c r="BJ395" s="101" t="e">
        <f t="shared" si="108"/>
        <v>#DIV/0!</v>
      </c>
      <c r="BK395" s="104" t="str">
        <f>IF(N395&lt;&gt;"",VLOOKUP(N395,Distribuidoras!$B$3:$B$30,1,0),"")</f>
        <v/>
      </c>
      <c r="BL395" s="104" t="e">
        <f>+VLOOKUP(O395,'Cod. Único Territorial'!$D$3:$D$348,1,0)</f>
        <v>#N/A</v>
      </c>
      <c r="BM395" s="104" t="e">
        <f>+VLOOKUP(P395,'Cod. Único Territorial'!$B$3:$B$348,1,0)</f>
        <v>#N/A</v>
      </c>
      <c r="BN395" s="104" t="e">
        <f>+VLOOKUP(Q395,'Sector Económico'!$B$3:$B$30,1,0)</f>
        <v>#N/A</v>
      </c>
      <c r="BO395" s="104" t="e">
        <f>+VLOOKUP(R395,'Sector Económico'!$C$3:$C$30,1,0)</f>
        <v>#N/A</v>
      </c>
      <c r="BP395" s="103">
        <f t="shared" si="109"/>
        <v>0</v>
      </c>
      <c r="BQ395" s="103">
        <f t="shared" si="110"/>
        <v>0</v>
      </c>
      <c r="BR395" s="103">
        <f t="shared" si="111"/>
        <v>0</v>
      </c>
      <c r="BS395" s="103">
        <f t="shared" si="112"/>
        <v>0</v>
      </c>
      <c r="BT395" s="101">
        <f t="shared" si="113"/>
        <v>0</v>
      </c>
      <c r="BU395" s="101">
        <f t="shared" si="114"/>
        <v>0</v>
      </c>
      <c r="BV395" s="101">
        <f t="shared" si="115"/>
        <v>0</v>
      </c>
      <c r="BW395" s="101">
        <f t="shared" si="116"/>
        <v>0</v>
      </c>
      <c r="BX395" s="101">
        <f t="shared" si="117"/>
        <v>0</v>
      </c>
      <c r="BY395" s="101">
        <f t="shared" si="118"/>
        <v>0</v>
      </c>
      <c r="BZ395" s="101">
        <f t="shared" si="119"/>
        <v>0</v>
      </c>
      <c r="CA395" s="101">
        <f t="shared" si="120"/>
        <v>0</v>
      </c>
      <c r="CB395" s="100">
        <f t="shared" si="121"/>
        <v>0</v>
      </c>
      <c r="CC395" s="101">
        <f t="shared" si="122"/>
        <v>0</v>
      </c>
      <c r="CD395" s="102">
        <f t="shared" si="123"/>
        <v>0</v>
      </c>
      <c r="CE395" s="100">
        <f t="shared" si="124"/>
        <v>0</v>
      </c>
      <c r="CF395" s="100">
        <f t="shared" si="125"/>
        <v>0</v>
      </c>
      <c r="CG395" s="100">
        <f t="shared" si="126"/>
        <v>0</v>
      </c>
      <c r="CH395" s="100">
        <f t="shared" si="127"/>
        <v>0</v>
      </c>
      <c r="CI395" s="100">
        <f t="shared" si="128"/>
        <v>0</v>
      </c>
      <c r="CJ395" s="103">
        <f t="shared" si="129"/>
        <v>0</v>
      </c>
      <c r="CK395" s="101">
        <f t="shared" si="130"/>
        <v>0</v>
      </c>
      <c r="CL395" s="103">
        <f t="shared" si="131"/>
        <v>0</v>
      </c>
      <c r="CM395" s="101" t="e">
        <f t="shared" si="132"/>
        <v>#DIV/0!</v>
      </c>
    </row>
    <row r="396" spans="2:91" ht="18" x14ac:dyDescent="0.35">
      <c r="B396" s="94"/>
      <c r="C396" s="97"/>
      <c r="D396" s="95"/>
      <c r="E396" s="94"/>
      <c r="F396" s="94"/>
      <c r="G396" s="94"/>
      <c r="H396" s="94"/>
      <c r="I396" s="94"/>
      <c r="J396" s="96"/>
      <c r="K396" s="97"/>
      <c r="L396" s="98"/>
      <c r="M396" s="98"/>
      <c r="N396" s="98"/>
      <c r="O396" s="98"/>
      <c r="P396" s="98"/>
      <c r="Q396" s="98"/>
      <c r="R396" s="98"/>
      <c r="S396" s="96"/>
      <c r="T396" s="96"/>
      <c r="U396" s="96"/>
      <c r="V396" s="96"/>
      <c r="W396" s="99"/>
      <c r="X396" s="99"/>
      <c r="Y396" s="99"/>
      <c r="Z396" s="99"/>
      <c r="AA396" s="99"/>
      <c r="AB396" s="99"/>
      <c r="AC396" s="99"/>
      <c r="AD396" s="99"/>
      <c r="AE396" s="99"/>
      <c r="AF396" s="99"/>
      <c r="AG396" s="99"/>
      <c r="AH396" s="99"/>
      <c r="AI396" s="99"/>
      <c r="AJ396" s="99"/>
      <c r="AK396" s="99"/>
      <c r="AL396" s="99"/>
      <c r="AM396" s="99"/>
      <c r="AN396" s="99"/>
      <c r="AO396" s="99"/>
      <c r="AP396" s="99"/>
      <c r="AQ396" s="99"/>
      <c r="AW396" s="92">
        <f t="shared" si="100"/>
        <v>12</v>
      </c>
      <c r="AY396" s="100"/>
      <c r="AZ396" s="101"/>
      <c r="BA396" s="102">
        <f t="shared" si="101"/>
        <v>0</v>
      </c>
      <c r="BB396" s="100" t="e">
        <f t="shared" si="102"/>
        <v>#DIV/0!</v>
      </c>
      <c r="BC396" s="100">
        <f t="shared" si="103"/>
        <v>0</v>
      </c>
      <c r="BD396" s="100" t="e">
        <f t="shared" si="104"/>
        <v>#DIV/0!</v>
      </c>
      <c r="BE396" s="100">
        <f t="shared" si="105"/>
        <v>0</v>
      </c>
      <c r="BF396" s="100" t="e">
        <f t="shared" si="106"/>
        <v>#DIV/0!</v>
      </c>
      <c r="BG396" s="103" t="e">
        <f>+VLOOKUP(J396,'Código Barras'!$C$3:$D$1694,1,0)</f>
        <v>#N/A</v>
      </c>
      <c r="BH396" s="101" t="e">
        <f t="shared" si="107"/>
        <v>#DIV/0!</v>
      </c>
      <c r="BI396" s="103" t="e">
        <f>+VLOOKUP(L396,'Código Barras'!$C$3:$D$1694,1,0)</f>
        <v>#N/A</v>
      </c>
      <c r="BJ396" s="101" t="e">
        <f t="shared" si="108"/>
        <v>#DIV/0!</v>
      </c>
      <c r="BK396" s="104" t="str">
        <f>IF(N396&lt;&gt;"",VLOOKUP(N396,Distribuidoras!$B$3:$B$30,1,0),"")</f>
        <v/>
      </c>
      <c r="BL396" s="104" t="e">
        <f>+VLOOKUP(O396,'Cod. Único Territorial'!$D$3:$D$348,1,0)</f>
        <v>#N/A</v>
      </c>
      <c r="BM396" s="104" t="e">
        <f>+VLOOKUP(P396,'Cod. Único Territorial'!$B$3:$B$348,1,0)</f>
        <v>#N/A</v>
      </c>
      <c r="BN396" s="104" t="e">
        <f>+VLOOKUP(Q396,'Sector Económico'!$B$3:$B$30,1,0)</f>
        <v>#N/A</v>
      </c>
      <c r="BO396" s="104" t="e">
        <f>+VLOOKUP(R396,'Sector Económico'!$C$3:$C$30,1,0)</f>
        <v>#N/A</v>
      </c>
      <c r="BP396" s="103">
        <f t="shared" si="109"/>
        <v>0</v>
      </c>
      <c r="BQ396" s="103">
        <f t="shared" si="110"/>
        <v>0</v>
      </c>
      <c r="BR396" s="103">
        <f t="shared" si="111"/>
        <v>0</v>
      </c>
      <c r="BS396" s="103">
        <f t="shared" si="112"/>
        <v>0</v>
      </c>
      <c r="BT396" s="101">
        <f t="shared" si="113"/>
        <v>0</v>
      </c>
      <c r="BU396" s="101">
        <f t="shared" si="114"/>
        <v>0</v>
      </c>
      <c r="BV396" s="101">
        <f t="shared" si="115"/>
        <v>0</v>
      </c>
      <c r="BW396" s="101">
        <f t="shared" si="116"/>
        <v>0</v>
      </c>
      <c r="BX396" s="101">
        <f t="shared" si="117"/>
        <v>0</v>
      </c>
      <c r="BY396" s="101">
        <f t="shared" si="118"/>
        <v>0</v>
      </c>
      <c r="BZ396" s="101">
        <f t="shared" si="119"/>
        <v>0</v>
      </c>
      <c r="CA396" s="101">
        <f t="shared" si="120"/>
        <v>0</v>
      </c>
      <c r="CB396" s="100">
        <f t="shared" si="121"/>
        <v>0</v>
      </c>
      <c r="CC396" s="101">
        <f t="shared" si="122"/>
        <v>0</v>
      </c>
      <c r="CD396" s="102">
        <f t="shared" si="123"/>
        <v>0</v>
      </c>
      <c r="CE396" s="100">
        <f t="shared" si="124"/>
        <v>0</v>
      </c>
      <c r="CF396" s="100">
        <f t="shared" si="125"/>
        <v>0</v>
      </c>
      <c r="CG396" s="100">
        <f t="shared" si="126"/>
        <v>0</v>
      </c>
      <c r="CH396" s="100">
        <f t="shared" si="127"/>
        <v>0</v>
      </c>
      <c r="CI396" s="100">
        <f t="shared" si="128"/>
        <v>0</v>
      </c>
      <c r="CJ396" s="103">
        <f t="shared" si="129"/>
        <v>0</v>
      </c>
      <c r="CK396" s="101">
        <f t="shared" si="130"/>
        <v>0</v>
      </c>
      <c r="CL396" s="103">
        <f t="shared" si="131"/>
        <v>0</v>
      </c>
      <c r="CM396" s="101" t="e">
        <f t="shared" si="132"/>
        <v>#DIV/0!</v>
      </c>
    </row>
    <row r="397" spans="2:91" ht="18" x14ac:dyDescent="0.35">
      <c r="B397" s="94"/>
      <c r="C397" s="97"/>
      <c r="D397" s="95"/>
      <c r="E397" s="94"/>
      <c r="F397" s="94"/>
      <c r="G397" s="94"/>
      <c r="H397" s="94"/>
      <c r="I397" s="94"/>
      <c r="J397" s="96"/>
      <c r="K397" s="97"/>
      <c r="L397" s="98"/>
      <c r="M397" s="98"/>
      <c r="N397" s="98"/>
      <c r="O397" s="98"/>
      <c r="P397" s="98"/>
      <c r="Q397" s="98"/>
      <c r="R397" s="98"/>
      <c r="S397" s="96"/>
      <c r="T397" s="96"/>
      <c r="U397" s="96"/>
      <c r="V397" s="96"/>
      <c r="W397" s="99"/>
      <c r="X397" s="99"/>
      <c r="Y397" s="99"/>
      <c r="Z397" s="99"/>
      <c r="AA397" s="99"/>
      <c r="AB397" s="99"/>
      <c r="AC397" s="99"/>
      <c r="AD397" s="99"/>
      <c r="AE397" s="99"/>
      <c r="AF397" s="99"/>
      <c r="AG397" s="99"/>
      <c r="AH397" s="99"/>
      <c r="AI397" s="99"/>
      <c r="AJ397" s="99"/>
      <c r="AK397" s="99"/>
      <c r="AL397" s="99"/>
      <c r="AM397" s="99"/>
      <c r="AN397" s="99"/>
      <c r="AO397" s="99"/>
      <c r="AP397" s="99"/>
      <c r="AQ397" s="99"/>
      <c r="AW397" s="92">
        <f t="shared" si="100"/>
        <v>12</v>
      </c>
      <c r="AY397" s="100"/>
      <c r="AZ397" s="101"/>
      <c r="BA397" s="102">
        <f t="shared" si="101"/>
        <v>0</v>
      </c>
      <c r="BB397" s="100" t="e">
        <f t="shared" si="102"/>
        <v>#DIV/0!</v>
      </c>
      <c r="BC397" s="100">
        <f t="shared" si="103"/>
        <v>0</v>
      </c>
      <c r="BD397" s="100" t="e">
        <f t="shared" si="104"/>
        <v>#DIV/0!</v>
      </c>
      <c r="BE397" s="100">
        <f t="shared" si="105"/>
        <v>0</v>
      </c>
      <c r="BF397" s="100" t="e">
        <f t="shared" si="106"/>
        <v>#DIV/0!</v>
      </c>
      <c r="BG397" s="103" t="e">
        <f>+VLOOKUP(J397,'Código Barras'!$C$3:$D$1694,1,0)</f>
        <v>#N/A</v>
      </c>
      <c r="BH397" s="101" t="e">
        <f t="shared" si="107"/>
        <v>#DIV/0!</v>
      </c>
      <c r="BI397" s="103" t="e">
        <f>+VLOOKUP(L397,'Código Barras'!$C$3:$D$1694,1,0)</f>
        <v>#N/A</v>
      </c>
      <c r="BJ397" s="101" t="e">
        <f t="shared" si="108"/>
        <v>#DIV/0!</v>
      </c>
      <c r="BK397" s="104" t="str">
        <f>IF(N397&lt;&gt;"",VLOOKUP(N397,Distribuidoras!$B$3:$B$30,1,0),"")</f>
        <v/>
      </c>
      <c r="BL397" s="104" t="e">
        <f>+VLOOKUP(O397,'Cod. Único Territorial'!$D$3:$D$348,1,0)</f>
        <v>#N/A</v>
      </c>
      <c r="BM397" s="104" t="e">
        <f>+VLOOKUP(P397,'Cod. Único Territorial'!$B$3:$B$348,1,0)</f>
        <v>#N/A</v>
      </c>
      <c r="BN397" s="104" t="e">
        <f>+VLOOKUP(Q397,'Sector Económico'!$B$3:$B$30,1,0)</f>
        <v>#N/A</v>
      </c>
      <c r="BO397" s="104" t="e">
        <f>+VLOOKUP(R397,'Sector Económico'!$C$3:$C$30,1,0)</f>
        <v>#N/A</v>
      </c>
      <c r="BP397" s="103">
        <f t="shared" si="109"/>
        <v>0</v>
      </c>
      <c r="BQ397" s="103">
        <f t="shared" si="110"/>
        <v>0</v>
      </c>
      <c r="BR397" s="103">
        <f t="shared" si="111"/>
        <v>0</v>
      </c>
      <c r="BS397" s="103">
        <f t="shared" si="112"/>
        <v>0</v>
      </c>
      <c r="BT397" s="101">
        <f t="shared" si="113"/>
        <v>0</v>
      </c>
      <c r="BU397" s="101">
        <f t="shared" si="114"/>
        <v>0</v>
      </c>
      <c r="BV397" s="101">
        <f t="shared" si="115"/>
        <v>0</v>
      </c>
      <c r="BW397" s="101">
        <f t="shared" si="116"/>
        <v>0</v>
      </c>
      <c r="BX397" s="101">
        <f t="shared" si="117"/>
        <v>0</v>
      </c>
      <c r="BY397" s="101">
        <f t="shared" si="118"/>
        <v>0</v>
      </c>
      <c r="BZ397" s="101">
        <f t="shared" si="119"/>
        <v>0</v>
      </c>
      <c r="CA397" s="101">
        <f t="shared" si="120"/>
        <v>0</v>
      </c>
      <c r="CB397" s="100">
        <f t="shared" si="121"/>
        <v>0</v>
      </c>
      <c r="CC397" s="101">
        <f t="shared" si="122"/>
        <v>0</v>
      </c>
      <c r="CD397" s="102">
        <f t="shared" si="123"/>
        <v>0</v>
      </c>
      <c r="CE397" s="100">
        <f t="shared" si="124"/>
        <v>0</v>
      </c>
      <c r="CF397" s="100">
        <f t="shared" si="125"/>
        <v>0</v>
      </c>
      <c r="CG397" s="100">
        <f t="shared" si="126"/>
        <v>0</v>
      </c>
      <c r="CH397" s="100">
        <f t="shared" si="127"/>
        <v>0</v>
      </c>
      <c r="CI397" s="100">
        <f t="shared" si="128"/>
        <v>0</v>
      </c>
      <c r="CJ397" s="103">
        <f t="shared" si="129"/>
        <v>0</v>
      </c>
      <c r="CK397" s="101">
        <f t="shared" si="130"/>
        <v>0</v>
      </c>
      <c r="CL397" s="103">
        <f t="shared" si="131"/>
        <v>0</v>
      </c>
      <c r="CM397" s="101" t="e">
        <f t="shared" si="132"/>
        <v>#DIV/0!</v>
      </c>
    </row>
    <row r="398" spans="2:91" ht="18" x14ac:dyDescent="0.35">
      <c r="B398" s="94"/>
      <c r="C398" s="97"/>
      <c r="D398" s="95"/>
      <c r="E398" s="94"/>
      <c r="F398" s="94"/>
      <c r="G398" s="94"/>
      <c r="H398" s="94"/>
      <c r="I398" s="94"/>
      <c r="J398" s="96"/>
      <c r="K398" s="97"/>
      <c r="L398" s="98"/>
      <c r="M398" s="98"/>
      <c r="N398" s="98"/>
      <c r="O398" s="98"/>
      <c r="P398" s="98"/>
      <c r="Q398" s="98"/>
      <c r="R398" s="98"/>
      <c r="S398" s="96"/>
      <c r="T398" s="96"/>
      <c r="U398" s="96"/>
      <c r="V398" s="96"/>
      <c r="W398" s="99"/>
      <c r="X398" s="99"/>
      <c r="Y398" s="99"/>
      <c r="Z398" s="99"/>
      <c r="AA398" s="99"/>
      <c r="AB398" s="99"/>
      <c r="AC398" s="99"/>
      <c r="AD398" s="99"/>
      <c r="AE398" s="99"/>
      <c r="AF398" s="99"/>
      <c r="AG398" s="99"/>
      <c r="AH398" s="99"/>
      <c r="AI398" s="99"/>
      <c r="AJ398" s="99"/>
      <c r="AK398" s="99"/>
      <c r="AL398" s="99"/>
      <c r="AM398" s="99"/>
      <c r="AN398" s="99"/>
      <c r="AO398" s="99"/>
      <c r="AP398" s="99"/>
      <c r="AQ398" s="99"/>
      <c r="AW398" s="92">
        <f t="shared" si="100"/>
        <v>12</v>
      </c>
      <c r="AY398" s="100"/>
      <c r="AZ398" s="101"/>
      <c r="BA398" s="102">
        <f t="shared" si="101"/>
        <v>0</v>
      </c>
      <c r="BB398" s="100" t="e">
        <f t="shared" si="102"/>
        <v>#DIV/0!</v>
      </c>
      <c r="BC398" s="100">
        <f t="shared" si="103"/>
        <v>0</v>
      </c>
      <c r="BD398" s="100" t="e">
        <f t="shared" si="104"/>
        <v>#DIV/0!</v>
      </c>
      <c r="BE398" s="100">
        <f t="shared" si="105"/>
        <v>0</v>
      </c>
      <c r="BF398" s="100" t="e">
        <f t="shared" si="106"/>
        <v>#DIV/0!</v>
      </c>
      <c r="BG398" s="103" t="e">
        <f>+VLOOKUP(J398,'Código Barras'!$C$3:$D$1694,1,0)</f>
        <v>#N/A</v>
      </c>
      <c r="BH398" s="101" t="e">
        <f t="shared" si="107"/>
        <v>#DIV/0!</v>
      </c>
      <c r="BI398" s="103" t="e">
        <f>+VLOOKUP(L398,'Código Barras'!$C$3:$D$1694,1,0)</f>
        <v>#N/A</v>
      </c>
      <c r="BJ398" s="101" t="e">
        <f t="shared" si="108"/>
        <v>#DIV/0!</v>
      </c>
      <c r="BK398" s="104" t="str">
        <f>IF(N398&lt;&gt;"",VLOOKUP(N398,Distribuidoras!$B$3:$B$30,1,0),"")</f>
        <v/>
      </c>
      <c r="BL398" s="104" t="e">
        <f>+VLOOKUP(O398,'Cod. Único Territorial'!$D$3:$D$348,1,0)</f>
        <v>#N/A</v>
      </c>
      <c r="BM398" s="104" t="e">
        <f>+VLOOKUP(P398,'Cod. Único Territorial'!$B$3:$B$348,1,0)</f>
        <v>#N/A</v>
      </c>
      <c r="BN398" s="104" t="e">
        <f>+VLOOKUP(Q398,'Sector Económico'!$B$3:$B$30,1,0)</f>
        <v>#N/A</v>
      </c>
      <c r="BO398" s="104" t="e">
        <f>+VLOOKUP(R398,'Sector Económico'!$C$3:$C$30,1,0)</f>
        <v>#N/A</v>
      </c>
      <c r="BP398" s="103">
        <f t="shared" si="109"/>
        <v>0</v>
      </c>
      <c r="BQ398" s="103">
        <f t="shared" si="110"/>
        <v>0</v>
      </c>
      <c r="BR398" s="103">
        <f t="shared" si="111"/>
        <v>0</v>
      </c>
      <c r="BS398" s="103">
        <f t="shared" si="112"/>
        <v>0</v>
      </c>
      <c r="BT398" s="101">
        <f t="shared" si="113"/>
        <v>0</v>
      </c>
      <c r="BU398" s="101">
        <f t="shared" si="114"/>
        <v>0</v>
      </c>
      <c r="BV398" s="101">
        <f t="shared" si="115"/>
        <v>0</v>
      </c>
      <c r="BW398" s="101">
        <f t="shared" si="116"/>
        <v>0</v>
      </c>
      <c r="BX398" s="101">
        <f t="shared" si="117"/>
        <v>0</v>
      </c>
      <c r="BY398" s="101">
        <f t="shared" si="118"/>
        <v>0</v>
      </c>
      <c r="BZ398" s="101">
        <f t="shared" si="119"/>
        <v>0</v>
      </c>
      <c r="CA398" s="101">
        <f t="shared" si="120"/>
        <v>0</v>
      </c>
      <c r="CB398" s="100">
        <f t="shared" si="121"/>
        <v>0</v>
      </c>
      <c r="CC398" s="101">
        <f t="shared" si="122"/>
        <v>0</v>
      </c>
      <c r="CD398" s="102">
        <f t="shared" si="123"/>
        <v>0</v>
      </c>
      <c r="CE398" s="100">
        <f t="shared" si="124"/>
        <v>0</v>
      </c>
      <c r="CF398" s="100">
        <f t="shared" si="125"/>
        <v>0</v>
      </c>
      <c r="CG398" s="100">
        <f t="shared" si="126"/>
        <v>0</v>
      </c>
      <c r="CH398" s="100">
        <f t="shared" si="127"/>
        <v>0</v>
      </c>
      <c r="CI398" s="100">
        <f t="shared" si="128"/>
        <v>0</v>
      </c>
      <c r="CJ398" s="103">
        <f t="shared" si="129"/>
        <v>0</v>
      </c>
      <c r="CK398" s="101">
        <f t="shared" si="130"/>
        <v>0</v>
      </c>
      <c r="CL398" s="103">
        <f t="shared" si="131"/>
        <v>0</v>
      </c>
      <c r="CM398" s="101" t="e">
        <f t="shared" si="132"/>
        <v>#DIV/0!</v>
      </c>
    </row>
    <row r="399" spans="2:91" ht="18" x14ac:dyDescent="0.35">
      <c r="B399" s="94"/>
      <c r="C399" s="97"/>
      <c r="D399" s="95"/>
      <c r="E399" s="94"/>
      <c r="F399" s="94"/>
      <c r="G399" s="94"/>
      <c r="H399" s="94"/>
      <c r="I399" s="94"/>
      <c r="J399" s="96"/>
      <c r="K399" s="97"/>
      <c r="L399" s="98"/>
      <c r="M399" s="98"/>
      <c r="N399" s="98"/>
      <c r="O399" s="98"/>
      <c r="P399" s="98"/>
      <c r="Q399" s="98"/>
      <c r="R399" s="98"/>
      <c r="S399" s="96"/>
      <c r="T399" s="96"/>
      <c r="U399" s="96"/>
      <c r="V399" s="96"/>
      <c r="W399" s="99"/>
      <c r="X399" s="99"/>
      <c r="Y399" s="99"/>
      <c r="Z399" s="99"/>
      <c r="AA399" s="99"/>
      <c r="AB399" s="99"/>
      <c r="AC399" s="99"/>
      <c r="AD399" s="99"/>
      <c r="AE399" s="99"/>
      <c r="AF399" s="99"/>
      <c r="AG399" s="99"/>
      <c r="AH399" s="99"/>
      <c r="AI399" s="99"/>
      <c r="AJ399" s="99"/>
      <c r="AK399" s="99"/>
      <c r="AL399" s="99"/>
      <c r="AM399" s="99"/>
      <c r="AN399" s="99"/>
      <c r="AO399" s="99"/>
      <c r="AP399" s="99"/>
      <c r="AQ399" s="99"/>
      <c r="AW399" s="92">
        <f t="shared" si="100"/>
        <v>12</v>
      </c>
      <c r="AY399" s="100"/>
      <c r="AZ399" s="101"/>
      <c r="BA399" s="102">
        <f t="shared" si="101"/>
        <v>0</v>
      </c>
      <c r="BB399" s="100" t="e">
        <f t="shared" si="102"/>
        <v>#DIV/0!</v>
      </c>
      <c r="BC399" s="100">
        <f t="shared" si="103"/>
        <v>0</v>
      </c>
      <c r="BD399" s="100" t="e">
        <f t="shared" si="104"/>
        <v>#DIV/0!</v>
      </c>
      <c r="BE399" s="100">
        <f t="shared" si="105"/>
        <v>0</v>
      </c>
      <c r="BF399" s="100" t="e">
        <f t="shared" si="106"/>
        <v>#DIV/0!</v>
      </c>
      <c r="BG399" s="103" t="e">
        <f>+VLOOKUP(J399,'Código Barras'!$C$3:$D$1694,1,0)</f>
        <v>#N/A</v>
      </c>
      <c r="BH399" s="101" t="e">
        <f t="shared" si="107"/>
        <v>#DIV/0!</v>
      </c>
      <c r="BI399" s="103" t="e">
        <f>+VLOOKUP(L399,'Código Barras'!$C$3:$D$1694,1,0)</f>
        <v>#N/A</v>
      </c>
      <c r="BJ399" s="101" t="e">
        <f t="shared" si="108"/>
        <v>#DIV/0!</v>
      </c>
      <c r="BK399" s="104" t="str">
        <f>IF(N399&lt;&gt;"",VLOOKUP(N399,Distribuidoras!$B$3:$B$30,1,0),"")</f>
        <v/>
      </c>
      <c r="BL399" s="104" t="e">
        <f>+VLOOKUP(O399,'Cod. Único Territorial'!$D$3:$D$348,1,0)</f>
        <v>#N/A</v>
      </c>
      <c r="BM399" s="104" t="e">
        <f>+VLOOKUP(P399,'Cod. Único Territorial'!$B$3:$B$348,1,0)</f>
        <v>#N/A</v>
      </c>
      <c r="BN399" s="104" t="e">
        <f>+VLOOKUP(Q399,'Sector Económico'!$B$3:$B$30,1,0)</f>
        <v>#N/A</v>
      </c>
      <c r="BO399" s="104" t="e">
        <f>+VLOOKUP(R399,'Sector Económico'!$C$3:$C$30,1,0)</f>
        <v>#N/A</v>
      </c>
      <c r="BP399" s="103">
        <f t="shared" si="109"/>
        <v>0</v>
      </c>
      <c r="BQ399" s="103">
        <f t="shared" si="110"/>
        <v>0</v>
      </c>
      <c r="BR399" s="103">
        <f t="shared" si="111"/>
        <v>0</v>
      </c>
      <c r="BS399" s="103">
        <f t="shared" si="112"/>
        <v>0</v>
      </c>
      <c r="BT399" s="101">
        <f t="shared" si="113"/>
        <v>0</v>
      </c>
      <c r="BU399" s="101">
        <f t="shared" si="114"/>
        <v>0</v>
      </c>
      <c r="BV399" s="101">
        <f t="shared" si="115"/>
        <v>0</v>
      </c>
      <c r="BW399" s="101">
        <f t="shared" si="116"/>
        <v>0</v>
      </c>
      <c r="BX399" s="101">
        <f t="shared" si="117"/>
        <v>0</v>
      </c>
      <c r="BY399" s="101">
        <f t="shared" si="118"/>
        <v>0</v>
      </c>
      <c r="BZ399" s="101">
        <f t="shared" si="119"/>
        <v>0</v>
      </c>
      <c r="CA399" s="101">
        <f t="shared" si="120"/>
        <v>0</v>
      </c>
      <c r="CB399" s="100">
        <f t="shared" si="121"/>
        <v>0</v>
      </c>
      <c r="CC399" s="101">
        <f t="shared" si="122"/>
        <v>0</v>
      </c>
      <c r="CD399" s="102">
        <f t="shared" si="123"/>
        <v>0</v>
      </c>
      <c r="CE399" s="100">
        <f t="shared" si="124"/>
        <v>0</v>
      </c>
      <c r="CF399" s="100">
        <f t="shared" si="125"/>
        <v>0</v>
      </c>
      <c r="CG399" s="100">
        <f t="shared" si="126"/>
        <v>0</v>
      </c>
      <c r="CH399" s="100">
        <f t="shared" si="127"/>
        <v>0</v>
      </c>
      <c r="CI399" s="100">
        <f t="shared" si="128"/>
        <v>0</v>
      </c>
      <c r="CJ399" s="103">
        <f t="shared" si="129"/>
        <v>0</v>
      </c>
      <c r="CK399" s="101">
        <f t="shared" si="130"/>
        <v>0</v>
      </c>
      <c r="CL399" s="103">
        <f t="shared" si="131"/>
        <v>0</v>
      </c>
      <c r="CM399" s="101" t="e">
        <f t="shared" si="132"/>
        <v>#DIV/0!</v>
      </c>
    </row>
    <row r="400" spans="2:91" ht="18" x14ac:dyDescent="0.35">
      <c r="B400" s="94"/>
      <c r="C400" s="97"/>
      <c r="D400" s="95"/>
      <c r="E400" s="94"/>
      <c r="F400" s="94"/>
      <c r="G400" s="94"/>
      <c r="H400" s="94"/>
      <c r="I400" s="94"/>
      <c r="J400" s="96"/>
      <c r="K400" s="97"/>
      <c r="L400" s="98"/>
      <c r="M400" s="98"/>
      <c r="N400" s="98"/>
      <c r="O400" s="98"/>
      <c r="P400" s="98"/>
      <c r="Q400" s="98"/>
      <c r="R400" s="98"/>
      <c r="S400" s="96"/>
      <c r="T400" s="96"/>
      <c r="U400" s="96"/>
      <c r="V400" s="96"/>
      <c r="W400" s="99"/>
      <c r="X400" s="99"/>
      <c r="Y400" s="99"/>
      <c r="Z400" s="99"/>
      <c r="AA400" s="99"/>
      <c r="AB400" s="99"/>
      <c r="AC400" s="99"/>
      <c r="AD400" s="99"/>
      <c r="AE400" s="99"/>
      <c r="AF400" s="99"/>
      <c r="AG400" s="99"/>
      <c r="AH400" s="99"/>
      <c r="AI400" s="99"/>
      <c r="AJ400" s="99"/>
      <c r="AK400" s="99"/>
      <c r="AL400" s="99"/>
      <c r="AM400" s="99"/>
      <c r="AN400" s="99"/>
      <c r="AO400" s="99"/>
      <c r="AP400" s="99"/>
      <c r="AQ400" s="99"/>
      <c r="AW400" s="92">
        <f t="shared" si="100"/>
        <v>12</v>
      </c>
      <c r="AY400" s="100"/>
      <c r="AZ400" s="101"/>
      <c r="BA400" s="102">
        <f t="shared" si="101"/>
        <v>0</v>
      </c>
      <c r="BB400" s="100" t="e">
        <f t="shared" si="102"/>
        <v>#DIV/0!</v>
      </c>
      <c r="BC400" s="100">
        <f t="shared" si="103"/>
        <v>0</v>
      </c>
      <c r="BD400" s="100" t="e">
        <f t="shared" si="104"/>
        <v>#DIV/0!</v>
      </c>
      <c r="BE400" s="100">
        <f t="shared" si="105"/>
        <v>0</v>
      </c>
      <c r="BF400" s="100" t="e">
        <f t="shared" si="106"/>
        <v>#DIV/0!</v>
      </c>
      <c r="BG400" s="103" t="e">
        <f>+VLOOKUP(J400,'Código Barras'!$C$3:$D$1694,1,0)</f>
        <v>#N/A</v>
      </c>
      <c r="BH400" s="101" t="e">
        <f t="shared" si="107"/>
        <v>#DIV/0!</v>
      </c>
      <c r="BI400" s="103" t="e">
        <f>+VLOOKUP(L400,'Código Barras'!$C$3:$D$1694,1,0)</f>
        <v>#N/A</v>
      </c>
      <c r="BJ400" s="101" t="e">
        <f t="shared" si="108"/>
        <v>#DIV/0!</v>
      </c>
      <c r="BK400" s="104" t="str">
        <f>IF(N400&lt;&gt;"",VLOOKUP(N400,Distribuidoras!$B$3:$B$30,1,0),"")</f>
        <v/>
      </c>
      <c r="BL400" s="104" t="e">
        <f>+VLOOKUP(O400,'Cod. Único Territorial'!$D$3:$D$348,1,0)</f>
        <v>#N/A</v>
      </c>
      <c r="BM400" s="104" t="e">
        <f>+VLOOKUP(P400,'Cod. Único Territorial'!$B$3:$B$348,1,0)</f>
        <v>#N/A</v>
      </c>
      <c r="BN400" s="104" t="e">
        <f>+VLOOKUP(Q400,'Sector Económico'!$B$3:$B$30,1,0)</f>
        <v>#N/A</v>
      </c>
      <c r="BO400" s="104" t="e">
        <f>+VLOOKUP(R400,'Sector Económico'!$C$3:$C$30,1,0)</f>
        <v>#N/A</v>
      </c>
      <c r="BP400" s="103">
        <f t="shared" si="109"/>
        <v>0</v>
      </c>
      <c r="BQ400" s="103">
        <f t="shared" si="110"/>
        <v>0</v>
      </c>
      <c r="BR400" s="103">
        <f t="shared" si="111"/>
        <v>0</v>
      </c>
      <c r="BS400" s="103">
        <f t="shared" si="112"/>
        <v>0</v>
      </c>
      <c r="BT400" s="101">
        <f t="shared" si="113"/>
        <v>0</v>
      </c>
      <c r="BU400" s="101">
        <f t="shared" si="114"/>
        <v>0</v>
      </c>
      <c r="BV400" s="101">
        <f t="shared" si="115"/>
        <v>0</v>
      </c>
      <c r="BW400" s="101">
        <f t="shared" si="116"/>
        <v>0</v>
      </c>
      <c r="BX400" s="101">
        <f t="shared" si="117"/>
        <v>0</v>
      </c>
      <c r="BY400" s="101">
        <f t="shared" si="118"/>
        <v>0</v>
      </c>
      <c r="BZ400" s="101">
        <f t="shared" si="119"/>
        <v>0</v>
      </c>
      <c r="CA400" s="101">
        <f t="shared" si="120"/>
        <v>0</v>
      </c>
      <c r="CB400" s="100">
        <f t="shared" si="121"/>
        <v>0</v>
      </c>
      <c r="CC400" s="101">
        <f t="shared" si="122"/>
        <v>0</v>
      </c>
      <c r="CD400" s="102">
        <f t="shared" si="123"/>
        <v>0</v>
      </c>
      <c r="CE400" s="100">
        <f t="shared" si="124"/>
        <v>0</v>
      </c>
      <c r="CF400" s="100">
        <f t="shared" si="125"/>
        <v>0</v>
      </c>
      <c r="CG400" s="100">
        <f t="shared" si="126"/>
        <v>0</v>
      </c>
      <c r="CH400" s="100">
        <f t="shared" si="127"/>
        <v>0</v>
      </c>
      <c r="CI400" s="100">
        <f t="shared" si="128"/>
        <v>0</v>
      </c>
      <c r="CJ400" s="103">
        <f t="shared" si="129"/>
        <v>0</v>
      </c>
      <c r="CK400" s="101">
        <f t="shared" si="130"/>
        <v>0</v>
      </c>
      <c r="CL400" s="103">
        <f t="shared" si="131"/>
        <v>0</v>
      </c>
      <c r="CM400" s="101" t="e">
        <f t="shared" si="132"/>
        <v>#DIV/0!</v>
      </c>
    </row>
    <row r="401" spans="2:91" ht="18" x14ac:dyDescent="0.35">
      <c r="B401" s="94"/>
      <c r="C401" s="97"/>
      <c r="D401" s="95"/>
      <c r="E401" s="94"/>
      <c r="F401" s="94"/>
      <c r="G401" s="94"/>
      <c r="H401" s="94"/>
      <c r="I401" s="94"/>
      <c r="J401" s="96"/>
      <c r="K401" s="97"/>
      <c r="L401" s="98"/>
      <c r="M401" s="98"/>
      <c r="N401" s="98"/>
      <c r="O401" s="98"/>
      <c r="P401" s="98"/>
      <c r="Q401" s="98"/>
      <c r="R401" s="98"/>
      <c r="S401" s="96"/>
      <c r="T401" s="96"/>
      <c r="U401" s="96"/>
      <c r="V401" s="96"/>
      <c r="W401" s="99"/>
      <c r="X401" s="99"/>
      <c r="Y401" s="99"/>
      <c r="Z401" s="99"/>
      <c r="AA401" s="99"/>
      <c r="AB401" s="99"/>
      <c r="AC401" s="99"/>
      <c r="AD401" s="99"/>
      <c r="AE401" s="99"/>
      <c r="AF401" s="99"/>
      <c r="AG401" s="99"/>
      <c r="AH401" s="99"/>
      <c r="AI401" s="99"/>
      <c r="AJ401" s="99"/>
      <c r="AK401" s="99"/>
      <c r="AL401" s="99"/>
      <c r="AM401" s="99"/>
      <c r="AN401" s="99"/>
      <c r="AO401" s="99"/>
      <c r="AP401" s="99"/>
      <c r="AQ401" s="99"/>
      <c r="AW401" s="92">
        <f t="shared" si="100"/>
        <v>12</v>
      </c>
      <c r="AY401" s="100"/>
      <c r="AZ401" s="101"/>
      <c r="BA401" s="102">
        <f t="shared" si="101"/>
        <v>0</v>
      </c>
      <c r="BB401" s="100" t="e">
        <f t="shared" si="102"/>
        <v>#DIV/0!</v>
      </c>
      <c r="BC401" s="100">
        <f t="shared" si="103"/>
        <v>0</v>
      </c>
      <c r="BD401" s="100" t="e">
        <f t="shared" si="104"/>
        <v>#DIV/0!</v>
      </c>
      <c r="BE401" s="100">
        <f t="shared" si="105"/>
        <v>0</v>
      </c>
      <c r="BF401" s="100" t="e">
        <f t="shared" si="106"/>
        <v>#DIV/0!</v>
      </c>
      <c r="BG401" s="103" t="e">
        <f>+VLOOKUP(J401,'Código Barras'!$C$3:$D$1694,1,0)</f>
        <v>#N/A</v>
      </c>
      <c r="BH401" s="101" t="e">
        <f t="shared" si="107"/>
        <v>#DIV/0!</v>
      </c>
      <c r="BI401" s="103" t="e">
        <f>+VLOOKUP(L401,'Código Barras'!$C$3:$D$1694,1,0)</f>
        <v>#N/A</v>
      </c>
      <c r="BJ401" s="101" t="e">
        <f t="shared" si="108"/>
        <v>#DIV/0!</v>
      </c>
      <c r="BK401" s="104" t="str">
        <f>IF(N401&lt;&gt;"",VLOOKUP(N401,Distribuidoras!$B$3:$B$30,1,0),"")</f>
        <v/>
      </c>
      <c r="BL401" s="104" t="e">
        <f>+VLOOKUP(O401,'Cod. Único Territorial'!$D$3:$D$348,1,0)</f>
        <v>#N/A</v>
      </c>
      <c r="BM401" s="104" t="e">
        <f>+VLOOKUP(P401,'Cod. Único Territorial'!$B$3:$B$348,1,0)</f>
        <v>#N/A</v>
      </c>
      <c r="BN401" s="104" t="e">
        <f>+VLOOKUP(Q401,'Sector Económico'!$B$3:$B$30,1,0)</f>
        <v>#N/A</v>
      </c>
      <c r="BO401" s="104" t="e">
        <f>+VLOOKUP(R401,'Sector Económico'!$C$3:$C$30,1,0)</f>
        <v>#N/A</v>
      </c>
      <c r="BP401" s="103">
        <f t="shared" si="109"/>
        <v>0</v>
      </c>
      <c r="BQ401" s="103">
        <f t="shared" si="110"/>
        <v>0</v>
      </c>
      <c r="BR401" s="103">
        <f t="shared" si="111"/>
        <v>0</v>
      </c>
      <c r="BS401" s="103">
        <f t="shared" si="112"/>
        <v>0</v>
      </c>
      <c r="BT401" s="101">
        <f t="shared" si="113"/>
        <v>0</v>
      </c>
      <c r="BU401" s="101">
        <f t="shared" si="114"/>
        <v>0</v>
      </c>
      <c r="BV401" s="101">
        <f t="shared" si="115"/>
        <v>0</v>
      </c>
      <c r="BW401" s="101">
        <f t="shared" si="116"/>
        <v>0</v>
      </c>
      <c r="BX401" s="101">
        <f t="shared" si="117"/>
        <v>0</v>
      </c>
      <c r="BY401" s="101">
        <f t="shared" si="118"/>
        <v>0</v>
      </c>
      <c r="BZ401" s="101">
        <f t="shared" si="119"/>
        <v>0</v>
      </c>
      <c r="CA401" s="101">
        <f t="shared" si="120"/>
        <v>0</v>
      </c>
      <c r="CB401" s="100">
        <f t="shared" si="121"/>
        <v>0</v>
      </c>
      <c r="CC401" s="101">
        <f t="shared" si="122"/>
        <v>0</v>
      </c>
      <c r="CD401" s="102">
        <f t="shared" si="123"/>
        <v>0</v>
      </c>
      <c r="CE401" s="100">
        <f t="shared" si="124"/>
        <v>0</v>
      </c>
      <c r="CF401" s="100">
        <f t="shared" si="125"/>
        <v>0</v>
      </c>
      <c r="CG401" s="100">
        <f t="shared" si="126"/>
        <v>0</v>
      </c>
      <c r="CH401" s="100">
        <f t="shared" si="127"/>
        <v>0</v>
      </c>
      <c r="CI401" s="100">
        <f t="shared" si="128"/>
        <v>0</v>
      </c>
      <c r="CJ401" s="103">
        <f t="shared" si="129"/>
        <v>0</v>
      </c>
      <c r="CK401" s="101">
        <f t="shared" si="130"/>
        <v>0</v>
      </c>
      <c r="CL401" s="103">
        <f t="shared" si="131"/>
        <v>0</v>
      </c>
      <c r="CM401" s="101" t="e">
        <f t="shared" si="132"/>
        <v>#DIV/0!</v>
      </c>
    </row>
    <row r="402" spans="2:91" ht="18" x14ac:dyDescent="0.35">
      <c r="B402" s="94"/>
      <c r="C402" s="97"/>
      <c r="D402" s="95"/>
      <c r="E402" s="94"/>
      <c r="F402" s="94"/>
      <c r="G402" s="94"/>
      <c r="H402" s="94"/>
      <c r="I402" s="94"/>
      <c r="J402" s="96"/>
      <c r="K402" s="97"/>
      <c r="L402" s="98"/>
      <c r="M402" s="98"/>
      <c r="N402" s="98"/>
      <c r="O402" s="98"/>
      <c r="P402" s="98"/>
      <c r="Q402" s="98"/>
      <c r="R402" s="98"/>
      <c r="S402" s="96"/>
      <c r="T402" s="96"/>
      <c r="U402" s="96"/>
      <c r="V402" s="96"/>
      <c r="W402" s="99"/>
      <c r="X402" s="99"/>
      <c r="Y402" s="99"/>
      <c r="Z402" s="99"/>
      <c r="AA402" s="99"/>
      <c r="AB402" s="99"/>
      <c r="AC402" s="99"/>
      <c r="AD402" s="99"/>
      <c r="AE402" s="99"/>
      <c r="AF402" s="99"/>
      <c r="AG402" s="99"/>
      <c r="AH402" s="99"/>
      <c r="AI402" s="99"/>
      <c r="AJ402" s="99"/>
      <c r="AK402" s="99"/>
      <c r="AL402" s="99"/>
      <c r="AM402" s="99"/>
      <c r="AN402" s="99"/>
      <c r="AO402" s="99"/>
      <c r="AP402" s="99"/>
      <c r="AQ402" s="99"/>
      <c r="AW402" s="92">
        <f t="shared" si="100"/>
        <v>12</v>
      </c>
      <c r="AY402" s="100"/>
      <c r="AZ402" s="101"/>
      <c r="BA402" s="102">
        <f t="shared" si="101"/>
        <v>0</v>
      </c>
      <c r="BB402" s="100" t="e">
        <f t="shared" si="102"/>
        <v>#DIV/0!</v>
      </c>
      <c r="BC402" s="100">
        <f t="shared" si="103"/>
        <v>0</v>
      </c>
      <c r="BD402" s="100" t="e">
        <f t="shared" si="104"/>
        <v>#DIV/0!</v>
      </c>
      <c r="BE402" s="100">
        <f t="shared" si="105"/>
        <v>0</v>
      </c>
      <c r="BF402" s="100" t="e">
        <f t="shared" si="106"/>
        <v>#DIV/0!</v>
      </c>
      <c r="BG402" s="103" t="e">
        <f>+VLOOKUP(J402,'Código Barras'!$C$3:$D$1694,1,0)</f>
        <v>#N/A</v>
      </c>
      <c r="BH402" s="101" t="e">
        <f t="shared" si="107"/>
        <v>#DIV/0!</v>
      </c>
      <c r="BI402" s="103" t="e">
        <f>+VLOOKUP(L402,'Código Barras'!$C$3:$D$1694,1,0)</f>
        <v>#N/A</v>
      </c>
      <c r="BJ402" s="101" t="e">
        <f t="shared" si="108"/>
        <v>#DIV/0!</v>
      </c>
      <c r="BK402" s="104" t="str">
        <f>IF(N402&lt;&gt;"",VLOOKUP(N402,Distribuidoras!$B$3:$B$30,1,0),"")</f>
        <v/>
      </c>
      <c r="BL402" s="104" t="e">
        <f>+VLOOKUP(O402,'Cod. Único Territorial'!$D$3:$D$348,1,0)</f>
        <v>#N/A</v>
      </c>
      <c r="BM402" s="104" t="e">
        <f>+VLOOKUP(P402,'Cod. Único Territorial'!$B$3:$B$348,1,0)</f>
        <v>#N/A</v>
      </c>
      <c r="BN402" s="104" t="e">
        <f>+VLOOKUP(Q402,'Sector Económico'!$B$3:$B$30,1,0)</f>
        <v>#N/A</v>
      </c>
      <c r="BO402" s="104" t="e">
        <f>+VLOOKUP(R402,'Sector Económico'!$C$3:$C$30,1,0)</f>
        <v>#N/A</v>
      </c>
      <c r="BP402" s="103">
        <f t="shared" si="109"/>
        <v>0</v>
      </c>
      <c r="BQ402" s="103">
        <f t="shared" si="110"/>
        <v>0</v>
      </c>
      <c r="BR402" s="103">
        <f t="shared" si="111"/>
        <v>0</v>
      </c>
      <c r="BS402" s="103">
        <f t="shared" si="112"/>
        <v>0</v>
      </c>
      <c r="BT402" s="101">
        <f t="shared" si="113"/>
        <v>0</v>
      </c>
      <c r="BU402" s="101">
        <f t="shared" si="114"/>
        <v>0</v>
      </c>
      <c r="BV402" s="101">
        <f t="shared" si="115"/>
        <v>0</v>
      </c>
      <c r="BW402" s="101">
        <f t="shared" si="116"/>
        <v>0</v>
      </c>
      <c r="BX402" s="101">
        <f t="shared" si="117"/>
        <v>0</v>
      </c>
      <c r="BY402" s="101">
        <f t="shared" si="118"/>
        <v>0</v>
      </c>
      <c r="BZ402" s="101">
        <f t="shared" si="119"/>
        <v>0</v>
      </c>
      <c r="CA402" s="101">
        <f t="shared" si="120"/>
        <v>0</v>
      </c>
      <c r="CB402" s="100">
        <f t="shared" si="121"/>
        <v>0</v>
      </c>
      <c r="CC402" s="101">
        <f t="shared" si="122"/>
        <v>0</v>
      </c>
      <c r="CD402" s="102">
        <f t="shared" si="123"/>
        <v>0</v>
      </c>
      <c r="CE402" s="100">
        <f t="shared" si="124"/>
        <v>0</v>
      </c>
      <c r="CF402" s="100">
        <f t="shared" si="125"/>
        <v>0</v>
      </c>
      <c r="CG402" s="100">
        <f t="shared" si="126"/>
        <v>0</v>
      </c>
      <c r="CH402" s="100">
        <f t="shared" si="127"/>
        <v>0</v>
      </c>
      <c r="CI402" s="100">
        <f t="shared" si="128"/>
        <v>0</v>
      </c>
      <c r="CJ402" s="103">
        <f t="shared" si="129"/>
        <v>0</v>
      </c>
      <c r="CK402" s="101">
        <f t="shared" si="130"/>
        <v>0</v>
      </c>
      <c r="CL402" s="103">
        <f t="shared" si="131"/>
        <v>0</v>
      </c>
      <c r="CM402" s="101" t="e">
        <f t="shared" si="132"/>
        <v>#DIV/0!</v>
      </c>
    </row>
    <row r="403" spans="2:91" ht="18" x14ac:dyDescent="0.35">
      <c r="B403" s="94"/>
      <c r="C403" s="97"/>
      <c r="D403" s="95"/>
      <c r="E403" s="94"/>
      <c r="F403" s="94"/>
      <c r="G403" s="94"/>
      <c r="H403" s="94"/>
      <c r="I403" s="94"/>
      <c r="J403" s="96"/>
      <c r="K403" s="97"/>
      <c r="L403" s="98"/>
      <c r="M403" s="98"/>
      <c r="N403" s="98"/>
      <c r="O403" s="98"/>
      <c r="P403" s="98"/>
      <c r="Q403" s="98"/>
      <c r="R403" s="98"/>
      <c r="S403" s="96"/>
      <c r="T403" s="96"/>
      <c r="U403" s="96"/>
      <c r="V403" s="96"/>
      <c r="W403" s="99"/>
      <c r="X403" s="99"/>
      <c r="Y403" s="99"/>
      <c r="Z403" s="99"/>
      <c r="AA403" s="99"/>
      <c r="AB403" s="99"/>
      <c r="AC403" s="99"/>
      <c r="AD403" s="99"/>
      <c r="AE403" s="99"/>
      <c r="AF403" s="99"/>
      <c r="AG403" s="99"/>
      <c r="AH403" s="99"/>
      <c r="AI403" s="99"/>
      <c r="AJ403" s="99"/>
      <c r="AK403" s="99"/>
      <c r="AL403" s="99"/>
      <c r="AM403" s="99"/>
      <c r="AN403" s="99"/>
      <c r="AO403" s="99"/>
      <c r="AP403" s="99"/>
      <c r="AQ403" s="99"/>
      <c r="AW403" s="92">
        <f t="shared" si="100"/>
        <v>12</v>
      </c>
      <c r="AY403" s="100"/>
      <c r="AZ403" s="101"/>
      <c r="BA403" s="102">
        <f t="shared" si="101"/>
        <v>0</v>
      </c>
      <c r="BB403" s="100" t="e">
        <f t="shared" si="102"/>
        <v>#DIV/0!</v>
      </c>
      <c r="BC403" s="100">
        <f t="shared" si="103"/>
        <v>0</v>
      </c>
      <c r="BD403" s="100" t="e">
        <f t="shared" si="104"/>
        <v>#DIV/0!</v>
      </c>
      <c r="BE403" s="100">
        <f t="shared" si="105"/>
        <v>0</v>
      </c>
      <c r="BF403" s="100" t="e">
        <f t="shared" si="106"/>
        <v>#DIV/0!</v>
      </c>
      <c r="BG403" s="103" t="e">
        <f>+VLOOKUP(J403,'Código Barras'!$C$3:$D$1694,1,0)</f>
        <v>#N/A</v>
      </c>
      <c r="BH403" s="101" t="e">
        <f t="shared" si="107"/>
        <v>#DIV/0!</v>
      </c>
      <c r="BI403" s="103" t="e">
        <f>+VLOOKUP(L403,'Código Barras'!$C$3:$D$1694,1,0)</f>
        <v>#N/A</v>
      </c>
      <c r="BJ403" s="101" t="e">
        <f t="shared" si="108"/>
        <v>#DIV/0!</v>
      </c>
      <c r="BK403" s="104" t="str">
        <f>IF(N403&lt;&gt;"",VLOOKUP(N403,Distribuidoras!$B$3:$B$30,1,0),"")</f>
        <v/>
      </c>
      <c r="BL403" s="104" t="e">
        <f>+VLOOKUP(O403,'Cod. Único Territorial'!$D$3:$D$348,1,0)</f>
        <v>#N/A</v>
      </c>
      <c r="BM403" s="104" t="e">
        <f>+VLOOKUP(P403,'Cod. Único Territorial'!$B$3:$B$348,1,0)</f>
        <v>#N/A</v>
      </c>
      <c r="BN403" s="104" t="e">
        <f>+VLOOKUP(Q403,'Sector Económico'!$B$3:$B$30,1,0)</f>
        <v>#N/A</v>
      </c>
      <c r="BO403" s="104" t="e">
        <f>+VLOOKUP(R403,'Sector Económico'!$C$3:$C$30,1,0)</f>
        <v>#N/A</v>
      </c>
      <c r="BP403" s="103">
        <f t="shared" si="109"/>
        <v>0</v>
      </c>
      <c r="BQ403" s="103">
        <f t="shared" si="110"/>
        <v>0</v>
      </c>
      <c r="BR403" s="103">
        <f t="shared" si="111"/>
        <v>0</v>
      </c>
      <c r="BS403" s="103">
        <f t="shared" si="112"/>
        <v>0</v>
      </c>
      <c r="BT403" s="101">
        <f t="shared" si="113"/>
        <v>0</v>
      </c>
      <c r="BU403" s="101">
        <f t="shared" si="114"/>
        <v>0</v>
      </c>
      <c r="BV403" s="101">
        <f t="shared" si="115"/>
        <v>0</v>
      </c>
      <c r="BW403" s="101">
        <f t="shared" si="116"/>
        <v>0</v>
      </c>
      <c r="BX403" s="101">
        <f t="shared" si="117"/>
        <v>0</v>
      </c>
      <c r="BY403" s="101">
        <f t="shared" si="118"/>
        <v>0</v>
      </c>
      <c r="BZ403" s="101">
        <f t="shared" si="119"/>
        <v>0</v>
      </c>
      <c r="CA403" s="101">
        <f t="shared" si="120"/>
        <v>0</v>
      </c>
      <c r="CB403" s="100">
        <f t="shared" si="121"/>
        <v>0</v>
      </c>
      <c r="CC403" s="101">
        <f t="shared" si="122"/>
        <v>0</v>
      </c>
      <c r="CD403" s="102">
        <f t="shared" si="123"/>
        <v>0</v>
      </c>
      <c r="CE403" s="100">
        <f t="shared" si="124"/>
        <v>0</v>
      </c>
      <c r="CF403" s="100">
        <f t="shared" si="125"/>
        <v>0</v>
      </c>
      <c r="CG403" s="100">
        <f t="shared" si="126"/>
        <v>0</v>
      </c>
      <c r="CH403" s="100">
        <f t="shared" si="127"/>
        <v>0</v>
      </c>
      <c r="CI403" s="100">
        <f t="shared" si="128"/>
        <v>0</v>
      </c>
      <c r="CJ403" s="103">
        <f t="shared" si="129"/>
        <v>0</v>
      </c>
      <c r="CK403" s="101">
        <f t="shared" si="130"/>
        <v>0</v>
      </c>
      <c r="CL403" s="103">
        <f t="shared" si="131"/>
        <v>0</v>
      </c>
      <c r="CM403" s="101" t="e">
        <f t="shared" si="132"/>
        <v>#DIV/0!</v>
      </c>
    </row>
    <row r="404" spans="2:91" ht="18" x14ac:dyDescent="0.35">
      <c r="B404" s="94"/>
      <c r="C404" s="97"/>
      <c r="D404" s="95"/>
      <c r="E404" s="94"/>
      <c r="F404" s="94"/>
      <c r="G404" s="94"/>
      <c r="H404" s="94"/>
      <c r="I404" s="94"/>
      <c r="J404" s="96"/>
      <c r="K404" s="97"/>
      <c r="L404" s="98"/>
      <c r="M404" s="98"/>
      <c r="N404" s="98"/>
      <c r="O404" s="98"/>
      <c r="P404" s="98"/>
      <c r="Q404" s="98"/>
      <c r="R404" s="98"/>
      <c r="S404" s="96"/>
      <c r="T404" s="96"/>
      <c r="U404" s="96"/>
      <c r="V404" s="96"/>
      <c r="W404" s="99"/>
      <c r="X404" s="99"/>
      <c r="Y404" s="99"/>
      <c r="Z404" s="99"/>
      <c r="AA404" s="99"/>
      <c r="AB404" s="99"/>
      <c r="AC404" s="99"/>
      <c r="AD404" s="99"/>
      <c r="AE404" s="99"/>
      <c r="AF404" s="99"/>
      <c r="AG404" s="99"/>
      <c r="AH404" s="99"/>
      <c r="AI404" s="99"/>
      <c r="AJ404" s="99"/>
      <c r="AK404" s="99"/>
      <c r="AL404" s="99"/>
      <c r="AM404" s="99"/>
      <c r="AN404" s="99"/>
      <c r="AO404" s="99"/>
      <c r="AP404" s="99"/>
      <c r="AQ404" s="99"/>
      <c r="AW404" s="92">
        <f t="shared" si="100"/>
        <v>12</v>
      </c>
      <c r="AY404" s="100"/>
      <c r="AZ404" s="101"/>
      <c r="BA404" s="102">
        <f t="shared" si="101"/>
        <v>0</v>
      </c>
      <c r="BB404" s="100" t="e">
        <f t="shared" si="102"/>
        <v>#DIV/0!</v>
      </c>
      <c r="BC404" s="100">
        <f t="shared" si="103"/>
        <v>0</v>
      </c>
      <c r="BD404" s="100" t="e">
        <f t="shared" si="104"/>
        <v>#DIV/0!</v>
      </c>
      <c r="BE404" s="100">
        <f t="shared" si="105"/>
        <v>0</v>
      </c>
      <c r="BF404" s="100" t="e">
        <f t="shared" si="106"/>
        <v>#DIV/0!</v>
      </c>
      <c r="BG404" s="103" t="e">
        <f>+VLOOKUP(J404,'Código Barras'!$C$3:$D$1694,1,0)</f>
        <v>#N/A</v>
      </c>
      <c r="BH404" s="101" t="e">
        <f t="shared" si="107"/>
        <v>#DIV/0!</v>
      </c>
      <c r="BI404" s="103" t="e">
        <f>+VLOOKUP(L404,'Código Barras'!$C$3:$D$1694,1,0)</f>
        <v>#N/A</v>
      </c>
      <c r="BJ404" s="101" t="e">
        <f t="shared" si="108"/>
        <v>#DIV/0!</v>
      </c>
      <c r="BK404" s="104" t="str">
        <f>IF(N404&lt;&gt;"",VLOOKUP(N404,Distribuidoras!$B$3:$B$30,1,0),"")</f>
        <v/>
      </c>
      <c r="BL404" s="104" t="e">
        <f>+VLOOKUP(O404,'Cod. Único Territorial'!$D$3:$D$348,1,0)</f>
        <v>#N/A</v>
      </c>
      <c r="BM404" s="104" t="e">
        <f>+VLOOKUP(P404,'Cod. Único Territorial'!$B$3:$B$348,1,0)</f>
        <v>#N/A</v>
      </c>
      <c r="BN404" s="104" t="e">
        <f>+VLOOKUP(Q404,'Sector Económico'!$B$3:$B$30,1,0)</f>
        <v>#N/A</v>
      </c>
      <c r="BO404" s="104" t="e">
        <f>+VLOOKUP(R404,'Sector Económico'!$C$3:$C$30,1,0)</f>
        <v>#N/A</v>
      </c>
      <c r="BP404" s="103">
        <f t="shared" si="109"/>
        <v>0</v>
      </c>
      <c r="BQ404" s="103">
        <f t="shared" si="110"/>
        <v>0</v>
      </c>
      <c r="BR404" s="103">
        <f t="shared" si="111"/>
        <v>0</v>
      </c>
      <c r="BS404" s="103">
        <f t="shared" si="112"/>
        <v>0</v>
      </c>
      <c r="BT404" s="101">
        <f t="shared" si="113"/>
        <v>0</v>
      </c>
      <c r="BU404" s="101">
        <f t="shared" si="114"/>
        <v>0</v>
      </c>
      <c r="BV404" s="101">
        <f t="shared" si="115"/>
        <v>0</v>
      </c>
      <c r="BW404" s="101">
        <f t="shared" si="116"/>
        <v>0</v>
      </c>
      <c r="BX404" s="101">
        <f t="shared" si="117"/>
        <v>0</v>
      </c>
      <c r="BY404" s="101">
        <f t="shared" si="118"/>
        <v>0</v>
      </c>
      <c r="BZ404" s="101">
        <f t="shared" si="119"/>
        <v>0</v>
      </c>
      <c r="CA404" s="101">
        <f t="shared" si="120"/>
        <v>0</v>
      </c>
      <c r="CB404" s="100">
        <f t="shared" si="121"/>
        <v>0</v>
      </c>
      <c r="CC404" s="101">
        <f t="shared" si="122"/>
        <v>0</v>
      </c>
      <c r="CD404" s="102">
        <f t="shared" si="123"/>
        <v>0</v>
      </c>
      <c r="CE404" s="100">
        <f t="shared" si="124"/>
        <v>0</v>
      </c>
      <c r="CF404" s="100">
        <f t="shared" si="125"/>
        <v>0</v>
      </c>
      <c r="CG404" s="100">
        <f t="shared" si="126"/>
        <v>0</v>
      </c>
      <c r="CH404" s="100">
        <f t="shared" si="127"/>
        <v>0</v>
      </c>
      <c r="CI404" s="100">
        <f t="shared" si="128"/>
        <v>0</v>
      </c>
      <c r="CJ404" s="103">
        <f t="shared" si="129"/>
        <v>0</v>
      </c>
      <c r="CK404" s="101">
        <f t="shared" si="130"/>
        <v>0</v>
      </c>
      <c r="CL404" s="103">
        <f t="shared" si="131"/>
        <v>0</v>
      </c>
      <c r="CM404" s="101" t="e">
        <f t="shared" si="132"/>
        <v>#DIV/0!</v>
      </c>
    </row>
    <row r="405" spans="2:91" ht="18" x14ac:dyDescent="0.35">
      <c r="B405" s="94"/>
      <c r="C405" s="97"/>
      <c r="D405" s="95"/>
      <c r="E405" s="94"/>
      <c r="F405" s="94"/>
      <c r="G405" s="94"/>
      <c r="H405" s="94"/>
      <c r="I405" s="94"/>
      <c r="J405" s="96"/>
      <c r="K405" s="97"/>
      <c r="L405" s="98"/>
      <c r="M405" s="98"/>
      <c r="N405" s="98"/>
      <c r="O405" s="98"/>
      <c r="P405" s="98"/>
      <c r="Q405" s="98"/>
      <c r="R405" s="98"/>
      <c r="S405" s="96"/>
      <c r="T405" s="96"/>
      <c r="U405" s="96"/>
      <c r="V405" s="96"/>
      <c r="W405" s="99"/>
      <c r="X405" s="99"/>
      <c r="Y405" s="99"/>
      <c r="Z405" s="99"/>
      <c r="AA405" s="99"/>
      <c r="AB405" s="99"/>
      <c r="AC405" s="99"/>
      <c r="AD405" s="99"/>
      <c r="AE405" s="99"/>
      <c r="AF405" s="99"/>
      <c r="AG405" s="99"/>
      <c r="AH405" s="99"/>
      <c r="AI405" s="99"/>
      <c r="AJ405" s="99"/>
      <c r="AK405" s="99"/>
      <c r="AL405" s="99"/>
      <c r="AM405" s="99"/>
      <c r="AN405" s="99"/>
      <c r="AO405" s="99"/>
      <c r="AP405" s="99"/>
      <c r="AQ405" s="99"/>
      <c r="AW405" s="92">
        <f t="shared" si="100"/>
        <v>12</v>
      </c>
      <c r="AY405" s="100"/>
      <c r="AZ405" s="101"/>
      <c r="BA405" s="102">
        <f t="shared" si="101"/>
        <v>0</v>
      </c>
      <c r="BB405" s="100" t="e">
        <f t="shared" si="102"/>
        <v>#DIV/0!</v>
      </c>
      <c r="BC405" s="100">
        <f t="shared" si="103"/>
        <v>0</v>
      </c>
      <c r="BD405" s="100" t="e">
        <f t="shared" si="104"/>
        <v>#DIV/0!</v>
      </c>
      <c r="BE405" s="100">
        <f t="shared" si="105"/>
        <v>0</v>
      </c>
      <c r="BF405" s="100" t="e">
        <f t="shared" si="106"/>
        <v>#DIV/0!</v>
      </c>
      <c r="BG405" s="103" t="e">
        <f>+VLOOKUP(J405,'Código Barras'!$C$3:$D$1694,1,0)</f>
        <v>#N/A</v>
      </c>
      <c r="BH405" s="101" t="e">
        <f t="shared" si="107"/>
        <v>#DIV/0!</v>
      </c>
      <c r="BI405" s="103" t="e">
        <f>+VLOOKUP(L405,'Código Barras'!$C$3:$D$1694,1,0)</f>
        <v>#N/A</v>
      </c>
      <c r="BJ405" s="101" t="e">
        <f t="shared" si="108"/>
        <v>#DIV/0!</v>
      </c>
      <c r="BK405" s="104" t="str">
        <f>IF(N405&lt;&gt;"",VLOOKUP(N405,Distribuidoras!$B$3:$B$30,1,0),"")</f>
        <v/>
      </c>
      <c r="BL405" s="104" t="e">
        <f>+VLOOKUP(O405,'Cod. Único Territorial'!$D$3:$D$348,1,0)</f>
        <v>#N/A</v>
      </c>
      <c r="BM405" s="104" t="e">
        <f>+VLOOKUP(P405,'Cod. Único Territorial'!$B$3:$B$348,1,0)</f>
        <v>#N/A</v>
      </c>
      <c r="BN405" s="104" t="e">
        <f>+VLOOKUP(Q405,'Sector Económico'!$B$3:$B$30,1,0)</f>
        <v>#N/A</v>
      </c>
      <c r="BO405" s="104" t="e">
        <f>+VLOOKUP(R405,'Sector Económico'!$C$3:$C$30,1,0)</f>
        <v>#N/A</v>
      </c>
      <c r="BP405" s="103">
        <f t="shared" si="109"/>
        <v>0</v>
      </c>
      <c r="BQ405" s="103">
        <f t="shared" si="110"/>
        <v>0</v>
      </c>
      <c r="BR405" s="103">
        <f t="shared" si="111"/>
        <v>0</v>
      </c>
      <c r="BS405" s="103">
        <f t="shared" si="112"/>
        <v>0</v>
      </c>
      <c r="BT405" s="101">
        <f t="shared" si="113"/>
        <v>0</v>
      </c>
      <c r="BU405" s="101">
        <f t="shared" si="114"/>
        <v>0</v>
      </c>
      <c r="BV405" s="101">
        <f t="shared" si="115"/>
        <v>0</v>
      </c>
      <c r="BW405" s="101">
        <f t="shared" si="116"/>
        <v>0</v>
      </c>
      <c r="BX405" s="101">
        <f t="shared" si="117"/>
        <v>0</v>
      </c>
      <c r="BY405" s="101">
        <f t="shared" si="118"/>
        <v>0</v>
      </c>
      <c r="BZ405" s="101">
        <f t="shared" si="119"/>
        <v>0</v>
      </c>
      <c r="CA405" s="101">
        <f t="shared" si="120"/>
        <v>0</v>
      </c>
      <c r="CB405" s="100">
        <f t="shared" si="121"/>
        <v>0</v>
      </c>
      <c r="CC405" s="101">
        <f t="shared" si="122"/>
        <v>0</v>
      </c>
      <c r="CD405" s="102">
        <f t="shared" si="123"/>
        <v>0</v>
      </c>
      <c r="CE405" s="100">
        <f t="shared" si="124"/>
        <v>0</v>
      </c>
      <c r="CF405" s="100">
        <f t="shared" si="125"/>
        <v>0</v>
      </c>
      <c r="CG405" s="100">
        <f t="shared" si="126"/>
        <v>0</v>
      </c>
      <c r="CH405" s="100">
        <f t="shared" si="127"/>
        <v>0</v>
      </c>
      <c r="CI405" s="100">
        <f t="shared" si="128"/>
        <v>0</v>
      </c>
      <c r="CJ405" s="103">
        <f t="shared" si="129"/>
        <v>0</v>
      </c>
      <c r="CK405" s="101">
        <f t="shared" si="130"/>
        <v>0</v>
      </c>
      <c r="CL405" s="103">
        <f t="shared" si="131"/>
        <v>0</v>
      </c>
      <c r="CM405" s="101" t="e">
        <f t="shared" si="132"/>
        <v>#DIV/0!</v>
      </c>
    </row>
    <row r="406" spans="2:91" ht="18" x14ac:dyDescent="0.35">
      <c r="B406" s="94"/>
      <c r="C406" s="97"/>
      <c r="D406" s="95"/>
      <c r="E406" s="94"/>
      <c r="F406" s="94"/>
      <c r="G406" s="94"/>
      <c r="H406" s="94"/>
      <c r="I406" s="94"/>
      <c r="J406" s="96"/>
      <c r="K406" s="97"/>
      <c r="L406" s="98"/>
      <c r="M406" s="98"/>
      <c r="N406" s="98"/>
      <c r="O406" s="98"/>
      <c r="P406" s="98"/>
      <c r="Q406" s="98"/>
      <c r="R406" s="98"/>
      <c r="S406" s="96"/>
      <c r="T406" s="96"/>
      <c r="U406" s="96"/>
      <c r="V406" s="96"/>
      <c r="W406" s="99"/>
      <c r="X406" s="99"/>
      <c r="Y406" s="99"/>
      <c r="Z406" s="99"/>
      <c r="AA406" s="99"/>
      <c r="AB406" s="99"/>
      <c r="AC406" s="99"/>
      <c r="AD406" s="99"/>
      <c r="AE406" s="99"/>
      <c r="AF406" s="99"/>
      <c r="AG406" s="99"/>
      <c r="AH406" s="99"/>
      <c r="AI406" s="99"/>
      <c r="AJ406" s="99"/>
      <c r="AK406" s="99"/>
      <c r="AL406" s="99"/>
      <c r="AM406" s="99"/>
      <c r="AN406" s="99"/>
      <c r="AO406" s="99"/>
      <c r="AP406" s="99"/>
      <c r="AQ406" s="99"/>
      <c r="AW406" s="92">
        <f t="shared" si="100"/>
        <v>12</v>
      </c>
      <c r="AY406" s="100"/>
      <c r="AZ406" s="101"/>
      <c r="BA406" s="102">
        <f t="shared" si="101"/>
        <v>0</v>
      </c>
      <c r="BB406" s="100" t="e">
        <f t="shared" si="102"/>
        <v>#DIV/0!</v>
      </c>
      <c r="BC406" s="100">
        <f t="shared" si="103"/>
        <v>0</v>
      </c>
      <c r="BD406" s="100" t="e">
        <f t="shared" si="104"/>
        <v>#DIV/0!</v>
      </c>
      <c r="BE406" s="100">
        <f t="shared" si="105"/>
        <v>0</v>
      </c>
      <c r="BF406" s="100" t="e">
        <f t="shared" si="106"/>
        <v>#DIV/0!</v>
      </c>
      <c r="BG406" s="103" t="e">
        <f>+VLOOKUP(J406,'Código Barras'!$C$3:$D$1694,1,0)</f>
        <v>#N/A</v>
      </c>
      <c r="BH406" s="101" t="e">
        <f t="shared" si="107"/>
        <v>#DIV/0!</v>
      </c>
      <c r="BI406" s="103" t="e">
        <f>+VLOOKUP(L406,'Código Barras'!$C$3:$D$1694,1,0)</f>
        <v>#N/A</v>
      </c>
      <c r="BJ406" s="101" t="e">
        <f t="shared" si="108"/>
        <v>#DIV/0!</v>
      </c>
      <c r="BK406" s="104" t="str">
        <f>IF(N406&lt;&gt;"",VLOOKUP(N406,Distribuidoras!$B$3:$B$30,1,0),"")</f>
        <v/>
      </c>
      <c r="BL406" s="104" t="e">
        <f>+VLOOKUP(O406,'Cod. Único Territorial'!$D$3:$D$348,1,0)</f>
        <v>#N/A</v>
      </c>
      <c r="BM406" s="104" t="e">
        <f>+VLOOKUP(P406,'Cod. Único Territorial'!$B$3:$B$348,1,0)</f>
        <v>#N/A</v>
      </c>
      <c r="BN406" s="104" t="e">
        <f>+VLOOKUP(Q406,'Sector Económico'!$B$3:$B$30,1,0)</f>
        <v>#N/A</v>
      </c>
      <c r="BO406" s="104" t="e">
        <f>+VLOOKUP(R406,'Sector Económico'!$C$3:$C$30,1,0)</f>
        <v>#N/A</v>
      </c>
      <c r="BP406" s="103">
        <f t="shared" si="109"/>
        <v>0</v>
      </c>
      <c r="BQ406" s="103">
        <f t="shared" si="110"/>
        <v>0</v>
      </c>
      <c r="BR406" s="103">
        <f t="shared" si="111"/>
        <v>0</v>
      </c>
      <c r="BS406" s="103">
        <f t="shared" si="112"/>
        <v>0</v>
      </c>
      <c r="BT406" s="101">
        <f t="shared" si="113"/>
        <v>0</v>
      </c>
      <c r="BU406" s="101">
        <f t="shared" si="114"/>
        <v>0</v>
      </c>
      <c r="BV406" s="101">
        <f t="shared" si="115"/>
        <v>0</v>
      </c>
      <c r="BW406" s="101">
        <f t="shared" si="116"/>
        <v>0</v>
      </c>
      <c r="BX406" s="101">
        <f t="shared" si="117"/>
        <v>0</v>
      </c>
      <c r="BY406" s="101">
        <f t="shared" si="118"/>
        <v>0</v>
      </c>
      <c r="BZ406" s="101">
        <f t="shared" si="119"/>
        <v>0</v>
      </c>
      <c r="CA406" s="101">
        <f t="shared" si="120"/>
        <v>0</v>
      </c>
      <c r="CB406" s="100">
        <f t="shared" si="121"/>
        <v>0</v>
      </c>
      <c r="CC406" s="101">
        <f t="shared" si="122"/>
        <v>0</v>
      </c>
      <c r="CD406" s="102">
        <f t="shared" si="123"/>
        <v>0</v>
      </c>
      <c r="CE406" s="100">
        <f t="shared" si="124"/>
        <v>0</v>
      </c>
      <c r="CF406" s="100">
        <f t="shared" si="125"/>
        <v>0</v>
      </c>
      <c r="CG406" s="100">
        <f t="shared" si="126"/>
        <v>0</v>
      </c>
      <c r="CH406" s="100">
        <f t="shared" si="127"/>
        <v>0</v>
      </c>
      <c r="CI406" s="100">
        <f t="shared" si="128"/>
        <v>0</v>
      </c>
      <c r="CJ406" s="103">
        <f t="shared" si="129"/>
        <v>0</v>
      </c>
      <c r="CK406" s="101">
        <f t="shared" si="130"/>
        <v>0</v>
      </c>
      <c r="CL406" s="103">
        <f t="shared" si="131"/>
        <v>0</v>
      </c>
      <c r="CM406" s="101" t="e">
        <f t="shared" si="132"/>
        <v>#DIV/0!</v>
      </c>
    </row>
    <row r="407" spans="2:91" ht="18" x14ac:dyDescent="0.35">
      <c r="B407" s="94"/>
      <c r="C407" s="97"/>
      <c r="D407" s="95"/>
      <c r="E407" s="94"/>
      <c r="F407" s="94"/>
      <c r="G407" s="94"/>
      <c r="H407" s="94"/>
      <c r="I407" s="94"/>
      <c r="J407" s="96"/>
      <c r="K407" s="97"/>
      <c r="L407" s="98"/>
      <c r="M407" s="98"/>
      <c r="N407" s="98"/>
      <c r="O407" s="98"/>
      <c r="P407" s="98"/>
      <c r="Q407" s="98"/>
      <c r="R407" s="98"/>
      <c r="S407" s="96"/>
      <c r="T407" s="96"/>
      <c r="U407" s="96"/>
      <c r="V407" s="96"/>
      <c r="W407" s="99"/>
      <c r="X407" s="99"/>
      <c r="Y407" s="99"/>
      <c r="Z407" s="99"/>
      <c r="AA407" s="99"/>
      <c r="AB407" s="99"/>
      <c r="AC407" s="99"/>
      <c r="AD407" s="99"/>
      <c r="AE407" s="99"/>
      <c r="AF407" s="99"/>
      <c r="AG407" s="99"/>
      <c r="AH407" s="99"/>
      <c r="AI407" s="99"/>
      <c r="AJ407" s="99"/>
      <c r="AK407" s="99"/>
      <c r="AL407" s="99"/>
      <c r="AM407" s="99"/>
      <c r="AN407" s="99"/>
      <c r="AO407" s="99"/>
      <c r="AP407" s="99"/>
      <c r="AQ407" s="99"/>
      <c r="AW407" s="92">
        <f t="shared" si="100"/>
        <v>12</v>
      </c>
      <c r="AY407" s="100"/>
      <c r="AZ407" s="101"/>
      <c r="BA407" s="102">
        <f t="shared" si="101"/>
        <v>0</v>
      </c>
      <c r="BB407" s="100" t="e">
        <f t="shared" si="102"/>
        <v>#DIV/0!</v>
      </c>
      <c r="BC407" s="100">
        <f t="shared" si="103"/>
        <v>0</v>
      </c>
      <c r="BD407" s="100" t="e">
        <f t="shared" si="104"/>
        <v>#DIV/0!</v>
      </c>
      <c r="BE407" s="100">
        <f t="shared" si="105"/>
        <v>0</v>
      </c>
      <c r="BF407" s="100" t="e">
        <f t="shared" si="106"/>
        <v>#DIV/0!</v>
      </c>
      <c r="BG407" s="103" t="e">
        <f>+VLOOKUP(J407,'Código Barras'!$C$3:$D$1694,1,0)</f>
        <v>#N/A</v>
      </c>
      <c r="BH407" s="101" t="e">
        <f t="shared" si="107"/>
        <v>#DIV/0!</v>
      </c>
      <c r="BI407" s="103" t="e">
        <f>+VLOOKUP(L407,'Código Barras'!$C$3:$D$1694,1,0)</f>
        <v>#N/A</v>
      </c>
      <c r="BJ407" s="101" t="e">
        <f t="shared" si="108"/>
        <v>#DIV/0!</v>
      </c>
      <c r="BK407" s="104" t="str">
        <f>IF(N407&lt;&gt;"",VLOOKUP(N407,Distribuidoras!$B$3:$B$30,1,0),"")</f>
        <v/>
      </c>
      <c r="BL407" s="104" t="e">
        <f>+VLOOKUP(O407,'Cod. Único Territorial'!$D$3:$D$348,1,0)</f>
        <v>#N/A</v>
      </c>
      <c r="BM407" s="104" t="e">
        <f>+VLOOKUP(P407,'Cod. Único Territorial'!$B$3:$B$348,1,0)</f>
        <v>#N/A</v>
      </c>
      <c r="BN407" s="104" t="e">
        <f>+VLOOKUP(Q407,'Sector Económico'!$B$3:$B$30,1,0)</f>
        <v>#N/A</v>
      </c>
      <c r="BO407" s="104" t="e">
        <f>+VLOOKUP(R407,'Sector Económico'!$C$3:$C$30,1,0)</f>
        <v>#N/A</v>
      </c>
      <c r="BP407" s="103">
        <f t="shared" si="109"/>
        <v>0</v>
      </c>
      <c r="BQ407" s="103">
        <f t="shared" si="110"/>
        <v>0</v>
      </c>
      <c r="BR407" s="103">
        <f t="shared" si="111"/>
        <v>0</v>
      </c>
      <c r="BS407" s="103">
        <f t="shared" si="112"/>
        <v>0</v>
      </c>
      <c r="BT407" s="101">
        <f t="shared" si="113"/>
        <v>0</v>
      </c>
      <c r="BU407" s="101">
        <f t="shared" si="114"/>
        <v>0</v>
      </c>
      <c r="BV407" s="101">
        <f t="shared" si="115"/>
        <v>0</v>
      </c>
      <c r="BW407" s="101">
        <f t="shared" si="116"/>
        <v>0</v>
      </c>
      <c r="BX407" s="101">
        <f t="shared" si="117"/>
        <v>0</v>
      </c>
      <c r="BY407" s="101">
        <f t="shared" si="118"/>
        <v>0</v>
      </c>
      <c r="BZ407" s="101">
        <f t="shared" si="119"/>
        <v>0</v>
      </c>
      <c r="CA407" s="101">
        <f t="shared" si="120"/>
        <v>0</v>
      </c>
      <c r="CB407" s="100">
        <f t="shared" si="121"/>
        <v>0</v>
      </c>
      <c r="CC407" s="101">
        <f t="shared" si="122"/>
        <v>0</v>
      </c>
      <c r="CD407" s="102">
        <f t="shared" si="123"/>
        <v>0</v>
      </c>
      <c r="CE407" s="100">
        <f t="shared" si="124"/>
        <v>0</v>
      </c>
      <c r="CF407" s="100">
        <f t="shared" si="125"/>
        <v>0</v>
      </c>
      <c r="CG407" s="100">
        <f t="shared" si="126"/>
        <v>0</v>
      </c>
      <c r="CH407" s="100">
        <f t="shared" si="127"/>
        <v>0</v>
      </c>
      <c r="CI407" s="100">
        <f t="shared" si="128"/>
        <v>0</v>
      </c>
      <c r="CJ407" s="103">
        <f t="shared" si="129"/>
        <v>0</v>
      </c>
      <c r="CK407" s="101">
        <f t="shared" si="130"/>
        <v>0</v>
      </c>
      <c r="CL407" s="103">
        <f t="shared" si="131"/>
        <v>0</v>
      </c>
      <c r="CM407" s="101" t="e">
        <f t="shared" si="132"/>
        <v>#DIV/0!</v>
      </c>
    </row>
    <row r="408" spans="2:91" ht="18" x14ac:dyDescent="0.35">
      <c r="B408" s="94"/>
      <c r="C408" s="97"/>
      <c r="D408" s="95"/>
      <c r="E408" s="94"/>
      <c r="F408" s="94"/>
      <c r="G408" s="94"/>
      <c r="H408" s="94"/>
      <c r="I408" s="94"/>
      <c r="J408" s="96"/>
      <c r="K408" s="97"/>
      <c r="L408" s="98"/>
      <c r="M408" s="98"/>
      <c r="N408" s="98"/>
      <c r="O408" s="98"/>
      <c r="P408" s="98"/>
      <c r="Q408" s="98"/>
      <c r="R408" s="98"/>
      <c r="S408" s="96"/>
      <c r="T408" s="96"/>
      <c r="U408" s="96"/>
      <c r="V408" s="96"/>
      <c r="W408" s="99"/>
      <c r="X408" s="99"/>
      <c r="Y408" s="99"/>
      <c r="Z408" s="99"/>
      <c r="AA408" s="99"/>
      <c r="AB408" s="99"/>
      <c r="AC408" s="99"/>
      <c r="AD408" s="99"/>
      <c r="AE408" s="99"/>
      <c r="AF408" s="99"/>
      <c r="AG408" s="99"/>
      <c r="AH408" s="99"/>
      <c r="AI408" s="99"/>
      <c r="AJ408" s="99"/>
      <c r="AK408" s="99"/>
      <c r="AL408" s="99"/>
      <c r="AM408" s="99"/>
      <c r="AN408" s="99"/>
      <c r="AO408" s="99"/>
      <c r="AP408" s="99"/>
      <c r="AQ408" s="99"/>
      <c r="AW408" s="92">
        <f t="shared" si="100"/>
        <v>12</v>
      </c>
      <c r="AY408" s="100"/>
      <c r="AZ408" s="101"/>
      <c r="BA408" s="102">
        <f t="shared" si="101"/>
        <v>0</v>
      </c>
      <c r="BB408" s="100" t="e">
        <f t="shared" si="102"/>
        <v>#DIV/0!</v>
      </c>
      <c r="BC408" s="100">
        <f t="shared" si="103"/>
        <v>0</v>
      </c>
      <c r="BD408" s="100" t="e">
        <f t="shared" si="104"/>
        <v>#DIV/0!</v>
      </c>
      <c r="BE408" s="100">
        <f t="shared" si="105"/>
        <v>0</v>
      </c>
      <c r="BF408" s="100" t="e">
        <f t="shared" si="106"/>
        <v>#DIV/0!</v>
      </c>
      <c r="BG408" s="103" t="e">
        <f>+VLOOKUP(J408,'Código Barras'!$C$3:$D$1694,1,0)</f>
        <v>#N/A</v>
      </c>
      <c r="BH408" s="101" t="e">
        <f t="shared" si="107"/>
        <v>#DIV/0!</v>
      </c>
      <c r="BI408" s="103" t="e">
        <f>+VLOOKUP(L408,'Código Barras'!$C$3:$D$1694,1,0)</f>
        <v>#N/A</v>
      </c>
      <c r="BJ408" s="101" t="e">
        <f t="shared" si="108"/>
        <v>#DIV/0!</v>
      </c>
      <c r="BK408" s="104" t="str">
        <f>IF(N408&lt;&gt;"",VLOOKUP(N408,Distribuidoras!$B$3:$B$30,1,0),"")</f>
        <v/>
      </c>
      <c r="BL408" s="104" t="e">
        <f>+VLOOKUP(O408,'Cod. Único Territorial'!$D$3:$D$348,1,0)</f>
        <v>#N/A</v>
      </c>
      <c r="BM408" s="104" t="e">
        <f>+VLOOKUP(P408,'Cod. Único Territorial'!$B$3:$B$348,1,0)</f>
        <v>#N/A</v>
      </c>
      <c r="BN408" s="104" t="e">
        <f>+VLOOKUP(Q408,'Sector Económico'!$B$3:$B$30,1,0)</f>
        <v>#N/A</v>
      </c>
      <c r="BO408" s="104" t="e">
        <f>+VLOOKUP(R408,'Sector Económico'!$C$3:$C$30,1,0)</f>
        <v>#N/A</v>
      </c>
      <c r="BP408" s="103">
        <f t="shared" si="109"/>
        <v>0</v>
      </c>
      <c r="BQ408" s="103">
        <f t="shared" si="110"/>
        <v>0</v>
      </c>
      <c r="BR408" s="103">
        <f t="shared" si="111"/>
        <v>0</v>
      </c>
      <c r="BS408" s="103">
        <f t="shared" si="112"/>
        <v>0</v>
      </c>
      <c r="BT408" s="101">
        <f t="shared" si="113"/>
        <v>0</v>
      </c>
      <c r="BU408" s="101">
        <f t="shared" si="114"/>
        <v>0</v>
      </c>
      <c r="BV408" s="101">
        <f t="shared" si="115"/>
        <v>0</v>
      </c>
      <c r="BW408" s="101">
        <f t="shared" si="116"/>
        <v>0</v>
      </c>
      <c r="BX408" s="101">
        <f t="shared" si="117"/>
        <v>0</v>
      </c>
      <c r="BY408" s="101">
        <f t="shared" si="118"/>
        <v>0</v>
      </c>
      <c r="BZ408" s="101">
        <f t="shared" si="119"/>
        <v>0</v>
      </c>
      <c r="CA408" s="101">
        <f t="shared" si="120"/>
        <v>0</v>
      </c>
      <c r="CB408" s="100">
        <f t="shared" si="121"/>
        <v>0</v>
      </c>
      <c r="CC408" s="101">
        <f t="shared" si="122"/>
        <v>0</v>
      </c>
      <c r="CD408" s="102">
        <f t="shared" si="123"/>
        <v>0</v>
      </c>
      <c r="CE408" s="100">
        <f t="shared" si="124"/>
        <v>0</v>
      </c>
      <c r="CF408" s="100">
        <f t="shared" si="125"/>
        <v>0</v>
      </c>
      <c r="CG408" s="100">
        <f t="shared" si="126"/>
        <v>0</v>
      </c>
      <c r="CH408" s="100">
        <f t="shared" si="127"/>
        <v>0</v>
      </c>
      <c r="CI408" s="100">
        <f t="shared" si="128"/>
        <v>0</v>
      </c>
      <c r="CJ408" s="103">
        <f t="shared" si="129"/>
        <v>0</v>
      </c>
      <c r="CK408" s="101">
        <f t="shared" si="130"/>
        <v>0</v>
      </c>
      <c r="CL408" s="103">
        <f t="shared" si="131"/>
        <v>0</v>
      </c>
      <c r="CM408" s="101" t="e">
        <f t="shared" si="132"/>
        <v>#DIV/0!</v>
      </c>
    </row>
    <row r="409" spans="2:91" ht="18" x14ac:dyDescent="0.35">
      <c r="B409" s="94"/>
      <c r="C409" s="97"/>
      <c r="D409" s="95"/>
      <c r="E409" s="94"/>
      <c r="F409" s="94"/>
      <c r="G409" s="94"/>
      <c r="H409" s="94"/>
      <c r="I409" s="94"/>
      <c r="J409" s="96"/>
      <c r="K409" s="97"/>
      <c r="L409" s="98"/>
      <c r="M409" s="98"/>
      <c r="N409" s="98"/>
      <c r="O409" s="98"/>
      <c r="P409" s="98"/>
      <c r="Q409" s="98"/>
      <c r="R409" s="98"/>
      <c r="S409" s="96"/>
      <c r="T409" s="96"/>
      <c r="U409" s="96"/>
      <c r="V409" s="96"/>
      <c r="W409" s="99"/>
      <c r="X409" s="99"/>
      <c r="Y409" s="99"/>
      <c r="Z409" s="99"/>
      <c r="AA409" s="99"/>
      <c r="AB409" s="99"/>
      <c r="AC409" s="99"/>
      <c r="AD409" s="99"/>
      <c r="AE409" s="99"/>
      <c r="AF409" s="99"/>
      <c r="AG409" s="99"/>
      <c r="AH409" s="99"/>
      <c r="AI409" s="99"/>
      <c r="AJ409" s="99"/>
      <c r="AK409" s="99"/>
      <c r="AL409" s="99"/>
      <c r="AM409" s="99"/>
      <c r="AN409" s="99"/>
      <c r="AO409" s="99"/>
      <c r="AP409" s="99"/>
      <c r="AQ409" s="99"/>
      <c r="AW409" s="92">
        <f t="shared" si="100"/>
        <v>12</v>
      </c>
      <c r="AY409" s="100"/>
      <c r="AZ409" s="101"/>
      <c r="BA409" s="102">
        <f t="shared" si="101"/>
        <v>0</v>
      </c>
      <c r="BB409" s="100" t="e">
        <f t="shared" si="102"/>
        <v>#DIV/0!</v>
      </c>
      <c r="BC409" s="100">
        <f t="shared" si="103"/>
        <v>0</v>
      </c>
      <c r="BD409" s="100" t="e">
        <f t="shared" si="104"/>
        <v>#DIV/0!</v>
      </c>
      <c r="BE409" s="100">
        <f t="shared" si="105"/>
        <v>0</v>
      </c>
      <c r="BF409" s="100" t="e">
        <f t="shared" si="106"/>
        <v>#DIV/0!</v>
      </c>
      <c r="BG409" s="103" t="e">
        <f>+VLOOKUP(J409,'Código Barras'!$C$3:$D$1694,1,0)</f>
        <v>#N/A</v>
      </c>
      <c r="BH409" s="101" t="e">
        <f t="shared" si="107"/>
        <v>#DIV/0!</v>
      </c>
      <c r="BI409" s="103" t="e">
        <f>+VLOOKUP(L409,'Código Barras'!$C$3:$D$1694,1,0)</f>
        <v>#N/A</v>
      </c>
      <c r="BJ409" s="101" t="e">
        <f t="shared" si="108"/>
        <v>#DIV/0!</v>
      </c>
      <c r="BK409" s="104" t="str">
        <f>IF(N409&lt;&gt;"",VLOOKUP(N409,Distribuidoras!$B$3:$B$30,1,0),"")</f>
        <v/>
      </c>
      <c r="BL409" s="104" t="e">
        <f>+VLOOKUP(O409,'Cod. Único Territorial'!$D$3:$D$348,1,0)</f>
        <v>#N/A</v>
      </c>
      <c r="BM409" s="104" t="e">
        <f>+VLOOKUP(P409,'Cod. Único Territorial'!$B$3:$B$348,1,0)</f>
        <v>#N/A</v>
      </c>
      <c r="BN409" s="104" t="e">
        <f>+VLOOKUP(Q409,'Sector Económico'!$B$3:$B$30,1,0)</f>
        <v>#N/A</v>
      </c>
      <c r="BO409" s="104" t="e">
        <f>+VLOOKUP(R409,'Sector Económico'!$C$3:$C$30,1,0)</f>
        <v>#N/A</v>
      </c>
      <c r="BP409" s="103">
        <f t="shared" si="109"/>
        <v>0</v>
      </c>
      <c r="BQ409" s="103">
        <f t="shared" si="110"/>
        <v>0</v>
      </c>
      <c r="BR409" s="103">
        <f t="shared" si="111"/>
        <v>0</v>
      </c>
      <c r="BS409" s="103">
        <f t="shared" si="112"/>
        <v>0</v>
      </c>
      <c r="BT409" s="101">
        <f t="shared" si="113"/>
        <v>0</v>
      </c>
      <c r="BU409" s="101">
        <f t="shared" si="114"/>
        <v>0</v>
      </c>
      <c r="BV409" s="101">
        <f t="shared" si="115"/>
        <v>0</v>
      </c>
      <c r="BW409" s="101">
        <f t="shared" si="116"/>
        <v>0</v>
      </c>
      <c r="BX409" s="101">
        <f t="shared" si="117"/>
        <v>0</v>
      </c>
      <c r="BY409" s="101">
        <f t="shared" si="118"/>
        <v>0</v>
      </c>
      <c r="BZ409" s="101">
        <f t="shared" si="119"/>
        <v>0</v>
      </c>
      <c r="CA409" s="101">
        <f t="shared" si="120"/>
        <v>0</v>
      </c>
      <c r="CB409" s="100">
        <f t="shared" si="121"/>
        <v>0</v>
      </c>
      <c r="CC409" s="101">
        <f t="shared" si="122"/>
        <v>0</v>
      </c>
      <c r="CD409" s="102">
        <f t="shared" si="123"/>
        <v>0</v>
      </c>
      <c r="CE409" s="100">
        <f t="shared" si="124"/>
        <v>0</v>
      </c>
      <c r="CF409" s="100">
        <f t="shared" si="125"/>
        <v>0</v>
      </c>
      <c r="CG409" s="100">
        <f t="shared" si="126"/>
        <v>0</v>
      </c>
      <c r="CH409" s="100">
        <f t="shared" si="127"/>
        <v>0</v>
      </c>
      <c r="CI409" s="100">
        <f t="shared" si="128"/>
        <v>0</v>
      </c>
      <c r="CJ409" s="103">
        <f t="shared" si="129"/>
        <v>0</v>
      </c>
      <c r="CK409" s="101">
        <f t="shared" si="130"/>
        <v>0</v>
      </c>
      <c r="CL409" s="103">
        <f t="shared" si="131"/>
        <v>0</v>
      </c>
      <c r="CM409" s="101" t="e">
        <f t="shared" si="132"/>
        <v>#DIV/0!</v>
      </c>
    </row>
    <row r="410" spans="2:91" ht="18" x14ac:dyDescent="0.35">
      <c r="B410" s="94"/>
      <c r="C410" s="97"/>
      <c r="D410" s="95"/>
      <c r="E410" s="94"/>
      <c r="F410" s="94"/>
      <c r="G410" s="94"/>
      <c r="H410" s="94"/>
      <c r="I410" s="94"/>
      <c r="J410" s="96"/>
      <c r="K410" s="97"/>
      <c r="L410" s="98"/>
      <c r="M410" s="98"/>
      <c r="N410" s="98"/>
      <c r="O410" s="98"/>
      <c r="P410" s="98"/>
      <c r="Q410" s="98"/>
      <c r="R410" s="98"/>
      <c r="S410" s="96"/>
      <c r="T410" s="96"/>
      <c r="U410" s="96"/>
      <c r="V410" s="96"/>
      <c r="W410" s="99"/>
      <c r="X410" s="99"/>
      <c r="Y410" s="99"/>
      <c r="Z410" s="99"/>
      <c r="AA410" s="99"/>
      <c r="AB410" s="99"/>
      <c r="AC410" s="99"/>
      <c r="AD410" s="99"/>
      <c r="AE410" s="99"/>
      <c r="AF410" s="99"/>
      <c r="AG410" s="99"/>
      <c r="AH410" s="99"/>
      <c r="AI410" s="99"/>
      <c r="AJ410" s="99"/>
      <c r="AK410" s="99"/>
      <c r="AL410" s="99"/>
      <c r="AM410" s="99"/>
      <c r="AN410" s="99"/>
      <c r="AO410" s="99"/>
      <c r="AP410" s="99"/>
      <c r="AQ410" s="99"/>
      <c r="AW410" s="92">
        <f t="shared" si="100"/>
        <v>12</v>
      </c>
      <c r="AY410" s="100"/>
      <c r="AZ410" s="101"/>
      <c r="BA410" s="102">
        <f t="shared" si="101"/>
        <v>0</v>
      </c>
      <c r="BB410" s="100" t="e">
        <f t="shared" si="102"/>
        <v>#DIV/0!</v>
      </c>
      <c r="BC410" s="100">
        <f t="shared" si="103"/>
        <v>0</v>
      </c>
      <c r="BD410" s="100" t="e">
        <f t="shared" si="104"/>
        <v>#DIV/0!</v>
      </c>
      <c r="BE410" s="100">
        <f t="shared" si="105"/>
        <v>0</v>
      </c>
      <c r="BF410" s="100" t="e">
        <f t="shared" si="106"/>
        <v>#DIV/0!</v>
      </c>
      <c r="BG410" s="103" t="e">
        <f>+VLOOKUP(J410,'Código Barras'!$C$3:$D$1694,1,0)</f>
        <v>#N/A</v>
      </c>
      <c r="BH410" s="101" t="e">
        <f t="shared" si="107"/>
        <v>#DIV/0!</v>
      </c>
      <c r="BI410" s="103" t="e">
        <f>+VLOOKUP(L410,'Código Barras'!$C$3:$D$1694,1,0)</f>
        <v>#N/A</v>
      </c>
      <c r="BJ410" s="101" t="e">
        <f t="shared" si="108"/>
        <v>#DIV/0!</v>
      </c>
      <c r="BK410" s="104" t="str">
        <f>IF(N410&lt;&gt;"",VLOOKUP(N410,Distribuidoras!$B$3:$B$30,1,0),"")</f>
        <v/>
      </c>
      <c r="BL410" s="104" t="e">
        <f>+VLOOKUP(O410,'Cod. Único Territorial'!$D$3:$D$348,1,0)</f>
        <v>#N/A</v>
      </c>
      <c r="BM410" s="104" t="e">
        <f>+VLOOKUP(P410,'Cod. Único Territorial'!$B$3:$B$348,1,0)</f>
        <v>#N/A</v>
      </c>
      <c r="BN410" s="104" t="e">
        <f>+VLOOKUP(Q410,'Sector Económico'!$B$3:$B$30,1,0)</f>
        <v>#N/A</v>
      </c>
      <c r="BO410" s="104" t="e">
        <f>+VLOOKUP(R410,'Sector Económico'!$C$3:$C$30,1,0)</f>
        <v>#N/A</v>
      </c>
      <c r="BP410" s="103">
        <f t="shared" si="109"/>
        <v>0</v>
      </c>
      <c r="BQ410" s="103">
        <f t="shared" si="110"/>
        <v>0</v>
      </c>
      <c r="BR410" s="103">
        <f t="shared" si="111"/>
        <v>0</v>
      </c>
      <c r="BS410" s="103">
        <f t="shared" si="112"/>
        <v>0</v>
      </c>
      <c r="BT410" s="101">
        <f t="shared" si="113"/>
        <v>0</v>
      </c>
      <c r="BU410" s="101">
        <f t="shared" si="114"/>
        <v>0</v>
      </c>
      <c r="BV410" s="101">
        <f t="shared" si="115"/>
        <v>0</v>
      </c>
      <c r="BW410" s="101">
        <f t="shared" si="116"/>
        <v>0</v>
      </c>
      <c r="BX410" s="101">
        <f t="shared" si="117"/>
        <v>0</v>
      </c>
      <c r="BY410" s="101">
        <f t="shared" si="118"/>
        <v>0</v>
      </c>
      <c r="BZ410" s="101">
        <f t="shared" si="119"/>
        <v>0</v>
      </c>
      <c r="CA410" s="101">
        <f t="shared" si="120"/>
        <v>0</v>
      </c>
      <c r="CB410" s="100">
        <f t="shared" si="121"/>
        <v>0</v>
      </c>
      <c r="CC410" s="101">
        <f t="shared" si="122"/>
        <v>0</v>
      </c>
      <c r="CD410" s="102">
        <f t="shared" si="123"/>
        <v>0</v>
      </c>
      <c r="CE410" s="100">
        <f t="shared" si="124"/>
        <v>0</v>
      </c>
      <c r="CF410" s="100">
        <f t="shared" si="125"/>
        <v>0</v>
      </c>
      <c r="CG410" s="100">
        <f t="shared" si="126"/>
        <v>0</v>
      </c>
      <c r="CH410" s="100">
        <f t="shared" si="127"/>
        <v>0</v>
      </c>
      <c r="CI410" s="100">
        <f t="shared" si="128"/>
        <v>0</v>
      </c>
      <c r="CJ410" s="103">
        <f t="shared" si="129"/>
        <v>0</v>
      </c>
      <c r="CK410" s="101">
        <f t="shared" si="130"/>
        <v>0</v>
      </c>
      <c r="CL410" s="103">
        <f t="shared" si="131"/>
        <v>0</v>
      </c>
      <c r="CM410" s="101" t="e">
        <f t="shared" si="132"/>
        <v>#DIV/0!</v>
      </c>
    </row>
    <row r="411" spans="2:91" ht="18" x14ac:dyDescent="0.35">
      <c r="B411" s="94"/>
      <c r="C411" s="97"/>
      <c r="D411" s="95"/>
      <c r="E411" s="94"/>
      <c r="F411" s="94"/>
      <c r="G411" s="94"/>
      <c r="H411" s="94"/>
      <c r="I411" s="94"/>
      <c r="J411" s="96"/>
      <c r="K411" s="97"/>
      <c r="L411" s="98"/>
      <c r="M411" s="98"/>
      <c r="N411" s="98"/>
      <c r="O411" s="98"/>
      <c r="P411" s="98"/>
      <c r="Q411" s="98"/>
      <c r="R411" s="98"/>
      <c r="S411" s="96"/>
      <c r="T411" s="96"/>
      <c r="U411" s="96"/>
      <c r="V411" s="96"/>
      <c r="W411" s="99"/>
      <c r="X411" s="99"/>
      <c r="Y411" s="99"/>
      <c r="Z411" s="99"/>
      <c r="AA411" s="99"/>
      <c r="AB411" s="99"/>
      <c r="AC411" s="99"/>
      <c r="AD411" s="99"/>
      <c r="AE411" s="99"/>
      <c r="AF411" s="99"/>
      <c r="AG411" s="99"/>
      <c r="AH411" s="99"/>
      <c r="AI411" s="99"/>
      <c r="AJ411" s="99"/>
      <c r="AK411" s="99"/>
      <c r="AL411" s="99"/>
      <c r="AM411" s="99"/>
      <c r="AN411" s="99"/>
      <c r="AO411" s="99"/>
      <c r="AP411" s="99"/>
      <c r="AQ411" s="99"/>
      <c r="AW411" s="92">
        <f t="shared" si="100"/>
        <v>12</v>
      </c>
      <c r="AY411" s="100"/>
      <c r="AZ411" s="101"/>
      <c r="BA411" s="102">
        <f t="shared" si="101"/>
        <v>0</v>
      </c>
      <c r="BB411" s="100" t="e">
        <f t="shared" si="102"/>
        <v>#DIV/0!</v>
      </c>
      <c r="BC411" s="100">
        <f t="shared" si="103"/>
        <v>0</v>
      </c>
      <c r="BD411" s="100" t="e">
        <f t="shared" si="104"/>
        <v>#DIV/0!</v>
      </c>
      <c r="BE411" s="100">
        <f t="shared" si="105"/>
        <v>0</v>
      </c>
      <c r="BF411" s="100" t="e">
        <f t="shared" si="106"/>
        <v>#DIV/0!</v>
      </c>
      <c r="BG411" s="103" t="e">
        <f>+VLOOKUP(J411,'Código Barras'!$C$3:$D$1694,1,0)</f>
        <v>#N/A</v>
      </c>
      <c r="BH411" s="101" t="e">
        <f t="shared" si="107"/>
        <v>#DIV/0!</v>
      </c>
      <c r="BI411" s="103" t="e">
        <f>+VLOOKUP(L411,'Código Barras'!$C$3:$D$1694,1,0)</f>
        <v>#N/A</v>
      </c>
      <c r="BJ411" s="101" t="e">
        <f t="shared" si="108"/>
        <v>#DIV/0!</v>
      </c>
      <c r="BK411" s="104" t="str">
        <f>IF(N411&lt;&gt;"",VLOOKUP(N411,Distribuidoras!$B$3:$B$30,1,0),"")</f>
        <v/>
      </c>
      <c r="BL411" s="104" t="e">
        <f>+VLOOKUP(O411,'Cod. Único Territorial'!$D$3:$D$348,1,0)</f>
        <v>#N/A</v>
      </c>
      <c r="BM411" s="104" t="e">
        <f>+VLOOKUP(P411,'Cod. Único Territorial'!$B$3:$B$348,1,0)</f>
        <v>#N/A</v>
      </c>
      <c r="BN411" s="104" t="e">
        <f>+VLOOKUP(Q411,'Sector Económico'!$B$3:$B$30,1,0)</f>
        <v>#N/A</v>
      </c>
      <c r="BO411" s="104" t="e">
        <f>+VLOOKUP(R411,'Sector Económico'!$C$3:$C$30,1,0)</f>
        <v>#N/A</v>
      </c>
      <c r="BP411" s="103">
        <f t="shared" si="109"/>
        <v>0</v>
      </c>
      <c r="BQ411" s="103">
        <f t="shared" si="110"/>
        <v>0</v>
      </c>
      <c r="BR411" s="103">
        <f t="shared" si="111"/>
        <v>0</v>
      </c>
      <c r="BS411" s="103">
        <f t="shared" si="112"/>
        <v>0</v>
      </c>
      <c r="BT411" s="101">
        <f t="shared" si="113"/>
        <v>0</v>
      </c>
      <c r="BU411" s="101">
        <f t="shared" si="114"/>
        <v>0</v>
      </c>
      <c r="BV411" s="101">
        <f t="shared" si="115"/>
        <v>0</v>
      </c>
      <c r="BW411" s="101">
        <f t="shared" si="116"/>
        <v>0</v>
      </c>
      <c r="BX411" s="101">
        <f t="shared" si="117"/>
        <v>0</v>
      </c>
      <c r="BY411" s="101">
        <f t="shared" si="118"/>
        <v>0</v>
      </c>
      <c r="BZ411" s="101">
        <f t="shared" si="119"/>
        <v>0</v>
      </c>
      <c r="CA411" s="101">
        <f t="shared" si="120"/>
        <v>0</v>
      </c>
      <c r="CB411" s="100">
        <f t="shared" si="121"/>
        <v>0</v>
      </c>
      <c r="CC411" s="101">
        <f t="shared" si="122"/>
        <v>0</v>
      </c>
      <c r="CD411" s="102">
        <f t="shared" si="123"/>
        <v>0</v>
      </c>
      <c r="CE411" s="100">
        <f t="shared" si="124"/>
        <v>0</v>
      </c>
      <c r="CF411" s="100">
        <f t="shared" si="125"/>
        <v>0</v>
      </c>
      <c r="CG411" s="100">
        <f t="shared" si="126"/>
        <v>0</v>
      </c>
      <c r="CH411" s="100">
        <f t="shared" si="127"/>
        <v>0</v>
      </c>
      <c r="CI411" s="100">
        <f t="shared" si="128"/>
        <v>0</v>
      </c>
      <c r="CJ411" s="103">
        <f t="shared" si="129"/>
        <v>0</v>
      </c>
      <c r="CK411" s="101">
        <f t="shared" si="130"/>
        <v>0</v>
      </c>
      <c r="CL411" s="103">
        <f t="shared" si="131"/>
        <v>0</v>
      </c>
      <c r="CM411" s="101" t="e">
        <f t="shared" si="132"/>
        <v>#DIV/0!</v>
      </c>
    </row>
    <row r="412" spans="2:91" ht="18" x14ac:dyDescent="0.35">
      <c r="B412" s="94"/>
      <c r="C412" s="97"/>
      <c r="D412" s="95"/>
      <c r="E412" s="94"/>
      <c r="F412" s="94"/>
      <c r="G412" s="94"/>
      <c r="H412" s="94"/>
      <c r="I412" s="94"/>
      <c r="J412" s="96"/>
      <c r="K412" s="97"/>
      <c r="L412" s="98"/>
      <c r="M412" s="98"/>
      <c r="N412" s="98"/>
      <c r="O412" s="98"/>
      <c r="P412" s="98"/>
      <c r="Q412" s="98"/>
      <c r="R412" s="98"/>
      <c r="S412" s="96"/>
      <c r="T412" s="96"/>
      <c r="U412" s="96"/>
      <c r="V412" s="96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99"/>
      <c r="AQ412" s="99"/>
      <c r="AW412" s="92">
        <f t="shared" si="100"/>
        <v>12</v>
      </c>
      <c r="AY412" s="100"/>
      <c r="AZ412" s="101"/>
      <c r="BA412" s="102">
        <f t="shared" si="101"/>
        <v>0</v>
      </c>
      <c r="BB412" s="100" t="e">
        <f t="shared" si="102"/>
        <v>#DIV/0!</v>
      </c>
      <c r="BC412" s="100">
        <f t="shared" si="103"/>
        <v>0</v>
      </c>
      <c r="BD412" s="100" t="e">
        <f t="shared" si="104"/>
        <v>#DIV/0!</v>
      </c>
      <c r="BE412" s="100">
        <f t="shared" si="105"/>
        <v>0</v>
      </c>
      <c r="BF412" s="100" t="e">
        <f t="shared" si="106"/>
        <v>#DIV/0!</v>
      </c>
      <c r="BG412" s="103" t="e">
        <f>+VLOOKUP(J412,'Código Barras'!$C$3:$D$1694,1,0)</f>
        <v>#N/A</v>
      </c>
      <c r="BH412" s="101" t="e">
        <f t="shared" si="107"/>
        <v>#DIV/0!</v>
      </c>
      <c r="BI412" s="103" t="e">
        <f>+VLOOKUP(L412,'Código Barras'!$C$3:$D$1694,1,0)</f>
        <v>#N/A</v>
      </c>
      <c r="BJ412" s="101" t="e">
        <f t="shared" si="108"/>
        <v>#DIV/0!</v>
      </c>
      <c r="BK412" s="104" t="str">
        <f>IF(N412&lt;&gt;"",VLOOKUP(N412,Distribuidoras!$B$3:$B$30,1,0),"")</f>
        <v/>
      </c>
      <c r="BL412" s="104" t="e">
        <f>+VLOOKUP(O412,'Cod. Único Territorial'!$D$3:$D$348,1,0)</f>
        <v>#N/A</v>
      </c>
      <c r="BM412" s="104" t="e">
        <f>+VLOOKUP(P412,'Cod. Único Territorial'!$B$3:$B$348,1,0)</f>
        <v>#N/A</v>
      </c>
      <c r="BN412" s="104" t="e">
        <f>+VLOOKUP(Q412,'Sector Económico'!$B$3:$B$30,1,0)</f>
        <v>#N/A</v>
      </c>
      <c r="BO412" s="104" t="e">
        <f>+VLOOKUP(R412,'Sector Económico'!$C$3:$C$30,1,0)</f>
        <v>#N/A</v>
      </c>
      <c r="BP412" s="103">
        <f t="shared" si="109"/>
        <v>0</v>
      </c>
      <c r="BQ412" s="103">
        <f t="shared" si="110"/>
        <v>0</v>
      </c>
      <c r="BR412" s="103">
        <f t="shared" si="111"/>
        <v>0</v>
      </c>
      <c r="BS412" s="103">
        <f t="shared" si="112"/>
        <v>0</v>
      </c>
      <c r="BT412" s="101">
        <f t="shared" si="113"/>
        <v>0</v>
      </c>
      <c r="BU412" s="101">
        <f t="shared" si="114"/>
        <v>0</v>
      </c>
      <c r="BV412" s="101">
        <f t="shared" si="115"/>
        <v>0</v>
      </c>
      <c r="BW412" s="101">
        <f t="shared" si="116"/>
        <v>0</v>
      </c>
      <c r="BX412" s="101">
        <f t="shared" si="117"/>
        <v>0</v>
      </c>
      <c r="BY412" s="101">
        <f t="shared" si="118"/>
        <v>0</v>
      </c>
      <c r="BZ412" s="101">
        <f t="shared" si="119"/>
        <v>0</v>
      </c>
      <c r="CA412" s="101">
        <f t="shared" si="120"/>
        <v>0</v>
      </c>
      <c r="CB412" s="100">
        <f t="shared" si="121"/>
        <v>0</v>
      </c>
      <c r="CC412" s="101">
        <f t="shared" si="122"/>
        <v>0</v>
      </c>
      <c r="CD412" s="102">
        <f t="shared" si="123"/>
        <v>0</v>
      </c>
      <c r="CE412" s="100">
        <f t="shared" si="124"/>
        <v>0</v>
      </c>
      <c r="CF412" s="100">
        <f t="shared" si="125"/>
        <v>0</v>
      </c>
      <c r="CG412" s="100">
        <f t="shared" si="126"/>
        <v>0</v>
      </c>
      <c r="CH412" s="100">
        <f t="shared" si="127"/>
        <v>0</v>
      </c>
      <c r="CI412" s="100">
        <f t="shared" si="128"/>
        <v>0</v>
      </c>
      <c r="CJ412" s="103">
        <f t="shared" si="129"/>
        <v>0</v>
      </c>
      <c r="CK412" s="101">
        <f t="shared" si="130"/>
        <v>0</v>
      </c>
      <c r="CL412" s="103">
        <f t="shared" si="131"/>
        <v>0</v>
      </c>
      <c r="CM412" s="101" t="e">
        <f t="shared" si="132"/>
        <v>#DIV/0!</v>
      </c>
    </row>
    <row r="413" spans="2:91" ht="18" x14ac:dyDescent="0.35">
      <c r="B413" s="94"/>
      <c r="C413" s="97"/>
      <c r="D413" s="95"/>
      <c r="E413" s="94"/>
      <c r="F413" s="94"/>
      <c r="G413" s="94"/>
      <c r="H413" s="94"/>
      <c r="I413" s="94"/>
      <c r="J413" s="96"/>
      <c r="K413" s="97"/>
      <c r="L413" s="98"/>
      <c r="M413" s="98"/>
      <c r="N413" s="98"/>
      <c r="O413" s="98"/>
      <c r="P413" s="98"/>
      <c r="Q413" s="98"/>
      <c r="R413" s="98"/>
      <c r="S413" s="96"/>
      <c r="T413" s="96"/>
      <c r="U413" s="96"/>
      <c r="V413" s="96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99"/>
      <c r="AQ413" s="99"/>
      <c r="AW413" s="92">
        <f t="shared" si="100"/>
        <v>12</v>
      </c>
      <c r="AY413" s="100"/>
      <c r="AZ413" s="101"/>
      <c r="BA413" s="102">
        <f t="shared" si="101"/>
        <v>0</v>
      </c>
      <c r="BB413" s="100" t="e">
        <f t="shared" si="102"/>
        <v>#DIV/0!</v>
      </c>
      <c r="BC413" s="100">
        <f t="shared" si="103"/>
        <v>0</v>
      </c>
      <c r="BD413" s="100" t="e">
        <f t="shared" si="104"/>
        <v>#DIV/0!</v>
      </c>
      <c r="BE413" s="100">
        <f t="shared" si="105"/>
        <v>0</v>
      </c>
      <c r="BF413" s="100" t="e">
        <f t="shared" si="106"/>
        <v>#DIV/0!</v>
      </c>
      <c r="BG413" s="103" t="e">
        <f>+VLOOKUP(J413,'Código Barras'!$C$3:$D$1694,1,0)</f>
        <v>#N/A</v>
      </c>
      <c r="BH413" s="101" t="e">
        <f t="shared" si="107"/>
        <v>#DIV/0!</v>
      </c>
      <c r="BI413" s="103" t="e">
        <f>+VLOOKUP(L413,'Código Barras'!$C$3:$D$1694,1,0)</f>
        <v>#N/A</v>
      </c>
      <c r="BJ413" s="101" t="e">
        <f t="shared" si="108"/>
        <v>#DIV/0!</v>
      </c>
      <c r="BK413" s="104" t="str">
        <f>IF(N413&lt;&gt;"",VLOOKUP(N413,Distribuidoras!$B$3:$B$30,1,0),"")</f>
        <v/>
      </c>
      <c r="BL413" s="104" t="e">
        <f>+VLOOKUP(O413,'Cod. Único Territorial'!$D$3:$D$348,1,0)</f>
        <v>#N/A</v>
      </c>
      <c r="BM413" s="104" t="e">
        <f>+VLOOKUP(P413,'Cod. Único Territorial'!$B$3:$B$348,1,0)</f>
        <v>#N/A</v>
      </c>
      <c r="BN413" s="104" t="e">
        <f>+VLOOKUP(Q413,'Sector Económico'!$B$3:$B$30,1,0)</f>
        <v>#N/A</v>
      </c>
      <c r="BO413" s="104" t="e">
        <f>+VLOOKUP(R413,'Sector Económico'!$C$3:$C$30,1,0)</f>
        <v>#N/A</v>
      </c>
      <c r="BP413" s="103">
        <f t="shared" si="109"/>
        <v>0</v>
      </c>
      <c r="BQ413" s="103">
        <f t="shared" si="110"/>
        <v>0</v>
      </c>
      <c r="BR413" s="103">
        <f t="shared" si="111"/>
        <v>0</v>
      </c>
      <c r="BS413" s="103">
        <f t="shared" si="112"/>
        <v>0</v>
      </c>
      <c r="BT413" s="101">
        <f t="shared" si="113"/>
        <v>0</v>
      </c>
      <c r="BU413" s="101">
        <f t="shared" si="114"/>
        <v>0</v>
      </c>
      <c r="BV413" s="101">
        <f t="shared" si="115"/>
        <v>0</v>
      </c>
      <c r="BW413" s="101">
        <f t="shared" si="116"/>
        <v>0</v>
      </c>
      <c r="BX413" s="101">
        <f t="shared" si="117"/>
        <v>0</v>
      </c>
      <c r="BY413" s="101">
        <f t="shared" si="118"/>
        <v>0</v>
      </c>
      <c r="BZ413" s="101">
        <f t="shared" si="119"/>
        <v>0</v>
      </c>
      <c r="CA413" s="101">
        <f t="shared" si="120"/>
        <v>0</v>
      </c>
      <c r="CB413" s="100">
        <f t="shared" si="121"/>
        <v>0</v>
      </c>
      <c r="CC413" s="101">
        <f t="shared" si="122"/>
        <v>0</v>
      </c>
      <c r="CD413" s="102">
        <f t="shared" si="123"/>
        <v>0</v>
      </c>
      <c r="CE413" s="100">
        <f t="shared" si="124"/>
        <v>0</v>
      </c>
      <c r="CF413" s="100">
        <f t="shared" si="125"/>
        <v>0</v>
      </c>
      <c r="CG413" s="100">
        <f t="shared" si="126"/>
        <v>0</v>
      </c>
      <c r="CH413" s="100">
        <f t="shared" si="127"/>
        <v>0</v>
      </c>
      <c r="CI413" s="100">
        <f t="shared" si="128"/>
        <v>0</v>
      </c>
      <c r="CJ413" s="103">
        <f t="shared" si="129"/>
        <v>0</v>
      </c>
      <c r="CK413" s="101">
        <f t="shared" si="130"/>
        <v>0</v>
      </c>
      <c r="CL413" s="103">
        <f t="shared" si="131"/>
        <v>0</v>
      </c>
      <c r="CM413" s="101" t="e">
        <f t="shared" si="132"/>
        <v>#DIV/0!</v>
      </c>
    </row>
    <row r="414" spans="2:91" ht="18" x14ac:dyDescent="0.35">
      <c r="B414" s="94"/>
      <c r="C414" s="97"/>
      <c r="D414" s="95"/>
      <c r="E414" s="94"/>
      <c r="F414" s="94"/>
      <c r="G414" s="94"/>
      <c r="H414" s="94"/>
      <c r="I414" s="94"/>
      <c r="J414" s="96"/>
      <c r="K414" s="97"/>
      <c r="L414" s="98"/>
      <c r="M414" s="98"/>
      <c r="N414" s="98"/>
      <c r="O414" s="98"/>
      <c r="P414" s="98"/>
      <c r="Q414" s="98"/>
      <c r="R414" s="98"/>
      <c r="S414" s="96"/>
      <c r="T414" s="96"/>
      <c r="U414" s="96"/>
      <c r="V414" s="96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99"/>
      <c r="AQ414" s="99"/>
      <c r="AW414" s="92">
        <f t="shared" si="100"/>
        <v>12</v>
      </c>
      <c r="AY414" s="100"/>
      <c r="AZ414" s="101"/>
      <c r="BA414" s="102">
        <f t="shared" si="101"/>
        <v>0</v>
      </c>
      <c r="BB414" s="100" t="e">
        <f t="shared" si="102"/>
        <v>#DIV/0!</v>
      </c>
      <c r="BC414" s="100">
        <f t="shared" si="103"/>
        <v>0</v>
      </c>
      <c r="BD414" s="100" t="e">
        <f t="shared" si="104"/>
        <v>#DIV/0!</v>
      </c>
      <c r="BE414" s="100">
        <f t="shared" si="105"/>
        <v>0</v>
      </c>
      <c r="BF414" s="100" t="e">
        <f t="shared" si="106"/>
        <v>#DIV/0!</v>
      </c>
      <c r="BG414" s="103" t="e">
        <f>+VLOOKUP(J414,'Código Barras'!$C$3:$D$1694,1,0)</f>
        <v>#N/A</v>
      </c>
      <c r="BH414" s="101" t="e">
        <f t="shared" si="107"/>
        <v>#DIV/0!</v>
      </c>
      <c r="BI414" s="103" t="e">
        <f>+VLOOKUP(L414,'Código Barras'!$C$3:$D$1694,1,0)</f>
        <v>#N/A</v>
      </c>
      <c r="BJ414" s="101" t="e">
        <f t="shared" si="108"/>
        <v>#DIV/0!</v>
      </c>
      <c r="BK414" s="104" t="str">
        <f>IF(N414&lt;&gt;"",VLOOKUP(N414,Distribuidoras!$B$3:$B$30,1,0),"")</f>
        <v/>
      </c>
      <c r="BL414" s="104" t="e">
        <f>+VLOOKUP(O414,'Cod. Único Territorial'!$D$3:$D$348,1,0)</f>
        <v>#N/A</v>
      </c>
      <c r="BM414" s="104" t="e">
        <f>+VLOOKUP(P414,'Cod. Único Territorial'!$B$3:$B$348,1,0)</f>
        <v>#N/A</v>
      </c>
      <c r="BN414" s="104" t="e">
        <f>+VLOOKUP(Q414,'Sector Económico'!$B$3:$B$30,1,0)</f>
        <v>#N/A</v>
      </c>
      <c r="BO414" s="104" t="e">
        <f>+VLOOKUP(R414,'Sector Económico'!$C$3:$C$30,1,0)</f>
        <v>#N/A</v>
      </c>
      <c r="BP414" s="103">
        <f t="shared" si="109"/>
        <v>0</v>
      </c>
      <c r="BQ414" s="103">
        <f t="shared" si="110"/>
        <v>0</v>
      </c>
      <c r="BR414" s="103">
        <f t="shared" si="111"/>
        <v>0</v>
      </c>
      <c r="BS414" s="103">
        <f t="shared" si="112"/>
        <v>0</v>
      </c>
      <c r="BT414" s="101">
        <f t="shared" si="113"/>
        <v>0</v>
      </c>
      <c r="BU414" s="101">
        <f t="shared" si="114"/>
        <v>0</v>
      </c>
      <c r="BV414" s="101">
        <f t="shared" si="115"/>
        <v>0</v>
      </c>
      <c r="BW414" s="101">
        <f t="shared" si="116"/>
        <v>0</v>
      </c>
      <c r="BX414" s="101">
        <f t="shared" si="117"/>
        <v>0</v>
      </c>
      <c r="BY414" s="101">
        <f t="shared" si="118"/>
        <v>0</v>
      </c>
      <c r="BZ414" s="101">
        <f t="shared" si="119"/>
        <v>0</v>
      </c>
      <c r="CA414" s="101">
        <f t="shared" si="120"/>
        <v>0</v>
      </c>
      <c r="CB414" s="100">
        <f t="shared" si="121"/>
        <v>0</v>
      </c>
      <c r="CC414" s="101">
        <f t="shared" si="122"/>
        <v>0</v>
      </c>
      <c r="CD414" s="102">
        <f t="shared" si="123"/>
        <v>0</v>
      </c>
      <c r="CE414" s="100">
        <f t="shared" si="124"/>
        <v>0</v>
      </c>
      <c r="CF414" s="100">
        <f t="shared" si="125"/>
        <v>0</v>
      </c>
      <c r="CG414" s="100">
        <f t="shared" si="126"/>
        <v>0</v>
      </c>
      <c r="CH414" s="100">
        <f t="shared" si="127"/>
        <v>0</v>
      </c>
      <c r="CI414" s="100">
        <f t="shared" si="128"/>
        <v>0</v>
      </c>
      <c r="CJ414" s="103">
        <f t="shared" si="129"/>
        <v>0</v>
      </c>
      <c r="CK414" s="101">
        <f t="shared" si="130"/>
        <v>0</v>
      </c>
      <c r="CL414" s="103">
        <f t="shared" si="131"/>
        <v>0</v>
      </c>
      <c r="CM414" s="101" t="e">
        <f t="shared" si="132"/>
        <v>#DIV/0!</v>
      </c>
    </row>
    <row r="415" spans="2:91" ht="18" x14ac:dyDescent="0.35">
      <c r="B415" s="94"/>
      <c r="C415" s="97"/>
      <c r="D415" s="95"/>
      <c r="E415" s="94"/>
      <c r="F415" s="94"/>
      <c r="G415" s="94"/>
      <c r="H415" s="94"/>
      <c r="I415" s="94"/>
      <c r="J415" s="96"/>
      <c r="K415" s="97"/>
      <c r="L415" s="98"/>
      <c r="M415" s="98"/>
      <c r="N415" s="98"/>
      <c r="O415" s="98"/>
      <c r="P415" s="98"/>
      <c r="Q415" s="98"/>
      <c r="R415" s="98"/>
      <c r="S415" s="96"/>
      <c r="T415" s="96"/>
      <c r="U415" s="96"/>
      <c r="V415" s="96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99"/>
      <c r="AQ415" s="99"/>
      <c r="AW415" s="92">
        <f t="shared" si="100"/>
        <v>12</v>
      </c>
      <c r="AY415" s="100"/>
      <c r="AZ415" s="101"/>
      <c r="BA415" s="102">
        <f t="shared" si="101"/>
        <v>0</v>
      </c>
      <c r="BB415" s="100" t="e">
        <f t="shared" si="102"/>
        <v>#DIV/0!</v>
      </c>
      <c r="BC415" s="100">
        <f t="shared" si="103"/>
        <v>0</v>
      </c>
      <c r="BD415" s="100" t="e">
        <f t="shared" si="104"/>
        <v>#DIV/0!</v>
      </c>
      <c r="BE415" s="100">
        <f t="shared" si="105"/>
        <v>0</v>
      </c>
      <c r="BF415" s="100" t="e">
        <f t="shared" si="106"/>
        <v>#DIV/0!</v>
      </c>
      <c r="BG415" s="103" t="e">
        <f>+VLOOKUP(J415,'Código Barras'!$C$3:$D$1694,1,0)</f>
        <v>#N/A</v>
      </c>
      <c r="BH415" s="101" t="e">
        <f t="shared" si="107"/>
        <v>#DIV/0!</v>
      </c>
      <c r="BI415" s="103" t="e">
        <f>+VLOOKUP(L415,'Código Barras'!$C$3:$D$1694,1,0)</f>
        <v>#N/A</v>
      </c>
      <c r="BJ415" s="101" t="e">
        <f t="shared" si="108"/>
        <v>#DIV/0!</v>
      </c>
      <c r="BK415" s="104" t="str">
        <f>IF(N415&lt;&gt;"",VLOOKUP(N415,Distribuidoras!$B$3:$B$30,1,0),"")</f>
        <v/>
      </c>
      <c r="BL415" s="104" t="e">
        <f>+VLOOKUP(O415,'Cod. Único Territorial'!$D$3:$D$348,1,0)</f>
        <v>#N/A</v>
      </c>
      <c r="BM415" s="104" t="e">
        <f>+VLOOKUP(P415,'Cod. Único Territorial'!$B$3:$B$348,1,0)</f>
        <v>#N/A</v>
      </c>
      <c r="BN415" s="104" t="e">
        <f>+VLOOKUP(Q415,'Sector Económico'!$B$3:$B$30,1,0)</f>
        <v>#N/A</v>
      </c>
      <c r="BO415" s="104" t="e">
        <f>+VLOOKUP(R415,'Sector Económico'!$C$3:$C$30,1,0)</f>
        <v>#N/A</v>
      </c>
      <c r="BP415" s="103">
        <f t="shared" si="109"/>
        <v>0</v>
      </c>
      <c r="BQ415" s="103">
        <f t="shared" si="110"/>
        <v>0</v>
      </c>
      <c r="BR415" s="103">
        <f t="shared" si="111"/>
        <v>0</v>
      </c>
      <c r="BS415" s="103">
        <f t="shared" si="112"/>
        <v>0</v>
      </c>
      <c r="BT415" s="101">
        <f t="shared" si="113"/>
        <v>0</v>
      </c>
      <c r="BU415" s="101">
        <f t="shared" si="114"/>
        <v>0</v>
      </c>
      <c r="BV415" s="101">
        <f t="shared" si="115"/>
        <v>0</v>
      </c>
      <c r="BW415" s="101">
        <f t="shared" si="116"/>
        <v>0</v>
      </c>
      <c r="BX415" s="101">
        <f t="shared" si="117"/>
        <v>0</v>
      </c>
      <c r="BY415" s="101">
        <f t="shared" si="118"/>
        <v>0</v>
      </c>
      <c r="BZ415" s="101">
        <f t="shared" si="119"/>
        <v>0</v>
      </c>
      <c r="CA415" s="101">
        <f t="shared" si="120"/>
        <v>0</v>
      </c>
      <c r="CB415" s="100">
        <f t="shared" si="121"/>
        <v>0</v>
      </c>
      <c r="CC415" s="101">
        <f t="shared" si="122"/>
        <v>0</v>
      </c>
      <c r="CD415" s="102">
        <f t="shared" si="123"/>
        <v>0</v>
      </c>
      <c r="CE415" s="100">
        <f t="shared" si="124"/>
        <v>0</v>
      </c>
      <c r="CF415" s="100">
        <f t="shared" si="125"/>
        <v>0</v>
      </c>
      <c r="CG415" s="100">
        <f t="shared" si="126"/>
        <v>0</v>
      </c>
      <c r="CH415" s="100">
        <f t="shared" si="127"/>
        <v>0</v>
      </c>
      <c r="CI415" s="100">
        <f t="shared" si="128"/>
        <v>0</v>
      </c>
      <c r="CJ415" s="103">
        <f t="shared" si="129"/>
        <v>0</v>
      </c>
      <c r="CK415" s="101">
        <f t="shared" si="130"/>
        <v>0</v>
      </c>
      <c r="CL415" s="103">
        <f t="shared" si="131"/>
        <v>0</v>
      </c>
      <c r="CM415" s="101" t="e">
        <f t="shared" si="132"/>
        <v>#DIV/0!</v>
      </c>
    </row>
    <row r="416" spans="2:91" ht="18" x14ac:dyDescent="0.35">
      <c r="B416" s="94"/>
      <c r="C416" s="97"/>
      <c r="D416" s="95"/>
      <c r="E416" s="94"/>
      <c r="F416" s="94"/>
      <c r="G416" s="94"/>
      <c r="H416" s="94"/>
      <c r="I416" s="94"/>
      <c r="J416" s="96"/>
      <c r="K416" s="97"/>
      <c r="L416" s="98"/>
      <c r="M416" s="98"/>
      <c r="N416" s="98"/>
      <c r="O416" s="98"/>
      <c r="P416" s="98"/>
      <c r="Q416" s="98"/>
      <c r="R416" s="98"/>
      <c r="S416" s="96"/>
      <c r="T416" s="96"/>
      <c r="U416" s="96"/>
      <c r="V416" s="96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99"/>
      <c r="AQ416" s="99"/>
      <c r="AW416" s="92">
        <f t="shared" si="100"/>
        <v>12</v>
      </c>
      <c r="AY416" s="100"/>
      <c r="AZ416" s="101"/>
      <c r="BA416" s="102">
        <f t="shared" si="101"/>
        <v>0</v>
      </c>
      <c r="BB416" s="100" t="e">
        <f t="shared" si="102"/>
        <v>#DIV/0!</v>
      </c>
      <c r="BC416" s="100">
        <f t="shared" si="103"/>
        <v>0</v>
      </c>
      <c r="BD416" s="100" t="e">
        <f t="shared" si="104"/>
        <v>#DIV/0!</v>
      </c>
      <c r="BE416" s="100">
        <f t="shared" si="105"/>
        <v>0</v>
      </c>
      <c r="BF416" s="100" t="e">
        <f t="shared" si="106"/>
        <v>#DIV/0!</v>
      </c>
      <c r="BG416" s="103" t="e">
        <f>+VLOOKUP(J416,'Código Barras'!$C$3:$D$1694,1,0)</f>
        <v>#N/A</v>
      </c>
      <c r="BH416" s="101" t="e">
        <f t="shared" si="107"/>
        <v>#DIV/0!</v>
      </c>
      <c r="BI416" s="103" t="e">
        <f>+VLOOKUP(L416,'Código Barras'!$C$3:$D$1694,1,0)</f>
        <v>#N/A</v>
      </c>
      <c r="BJ416" s="101" t="e">
        <f t="shared" si="108"/>
        <v>#DIV/0!</v>
      </c>
      <c r="BK416" s="104" t="str">
        <f>IF(N416&lt;&gt;"",VLOOKUP(N416,Distribuidoras!$B$3:$B$30,1,0),"")</f>
        <v/>
      </c>
      <c r="BL416" s="104" t="e">
        <f>+VLOOKUP(O416,'Cod. Único Territorial'!$D$3:$D$348,1,0)</f>
        <v>#N/A</v>
      </c>
      <c r="BM416" s="104" t="e">
        <f>+VLOOKUP(P416,'Cod. Único Territorial'!$B$3:$B$348,1,0)</f>
        <v>#N/A</v>
      </c>
      <c r="BN416" s="104" t="e">
        <f>+VLOOKUP(Q416,'Sector Económico'!$B$3:$B$30,1,0)</f>
        <v>#N/A</v>
      </c>
      <c r="BO416" s="104" t="e">
        <f>+VLOOKUP(R416,'Sector Económico'!$C$3:$C$30,1,0)</f>
        <v>#N/A</v>
      </c>
      <c r="BP416" s="103">
        <f t="shared" si="109"/>
        <v>0</v>
      </c>
      <c r="BQ416" s="103">
        <f t="shared" si="110"/>
        <v>0</v>
      </c>
      <c r="BR416" s="103">
        <f t="shared" si="111"/>
        <v>0</v>
      </c>
      <c r="BS416" s="103">
        <f t="shared" si="112"/>
        <v>0</v>
      </c>
      <c r="BT416" s="101">
        <f t="shared" si="113"/>
        <v>0</v>
      </c>
      <c r="BU416" s="101">
        <f t="shared" si="114"/>
        <v>0</v>
      </c>
      <c r="BV416" s="101">
        <f t="shared" si="115"/>
        <v>0</v>
      </c>
      <c r="BW416" s="101">
        <f t="shared" si="116"/>
        <v>0</v>
      </c>
      <c r="BX416" s="101">
        <f t="shared" si="117"/>
        <v>0</v>
      </c>
      <c r="BY416" s="101">
        <f t="shared" si="118"/>
        <v>0</v>
      </c>
      <c r="BZ416" s="101">
        <f t="shared" si="119"/>
        <v>0</v>
      </c>
      <c r="CA416" s="101">
        <f t="shared" si="120"/>
        <v>0</v>
      </c>
      <c r="CB416" s="100">
        <f t="shared" si="121"/>
        <v>0</v>
      </c>
      <c r="CC416" s="101">
        <f t="shared" si="122"/>
        <v>0</v>
      </c>
      <c r="CD416" s="102">
        <f t="shared" si="123"/>
        <v>0</v>
      </c>
      <c r="CE416" s="100">
        <f t="shared" si="124"/>
        <v>0</v>
      </c>
      <c r="CF416" s="100">
        <f t="shared" si="125"/>
        <v>0</v>
      </c>
      <c r="CG416" s="100">
        <f t="shared" si="126"/>
        <v>0</v>
      </c>
      <c r="CH416" s="100">
        <f t="shared" si="127"/>
        <v>0</v>
      </c>
      <c r="CI416" s="100">
        <f t="shared" si="128"/>
        <v>0</v>
      </c>
      <c r="CJ416" s="103">
        <f t="shared" si="129"/>
        <v>0</v>
      </c>
      <c r="CK416" s="101">
        <f t="shared" si="130"/>
        <v>0</v>
      </c>
      <c r="CL416" s="103">
        <f t="shared" si="131"/>
        <v>0</v>
      </c>
      <c r="CM416" s="101" t="e">
        <f t="shared" si="132"/>
        <v>#DIV/0!</v>
      </c>
    </row>
    <row r="417" spans="2:91" ht="18" x14ac:dyDescent="0.35">
      <c r="B417" s="94"/>
      <c r="C417" s="97"/>
      <c r="D417" s="95"/>
      <c r="E417" s="94"/>
      <c r="F417" s="94"/>
      <c r="G417" s="94"/>
      <c r="H417" s="94"/>
      <c r="I417" s="94"/>
      <c r="J417" s="96"/>
      <c r="K417" s="97"/>
      <c r="L417" s="98"/>
      <c r="M417" s="98"/>
      <c r="N417" s="98"/>
      <c r="O417" s="98"/>
      <c r="P417" s="98"/>
      <c r="Q417" s="98"/>
      <c r="R417" s="98"/>
      <c r="S417" s="96"/>
      <c r="T417" s="96"/>
      <c r="U417" s="96"/>
      <c r="V417" s="96"/>
      <c r="W417" s="99"/>
      <c r="X417" s="99"/>
      <c r="Y417" s="99"/>
      <c r="Z417" s="99"/>
      <c r="AA417" s="99"/>
      <c r="AB417" s="99"/>
      <c r="AC417" s="99"/>
      <c r="AD417" s="99"/>
      <c r="AE417" s="99"/>
      <c r="AF417" s="99"/>
      <c r="AG417" s="99"/>
      <c r="AH417" s="99"/>
      <c r="AI417" s="99"/>
      <c r="AJ417" s="99"/>
      <c r="AK417" s="99"/>
      <c r="AL417" s="99"/>
      <c r="AM417" s="99"/>
      <c r="AN417" s="99"/>
      <c r="AO417" s="99"/>
      <c r="AP417" s="99"/>
      <c r="AQ417" s="99"/>
      <c r="AW417" s="92">
        <f t="shared" si="100"/>
        <v>12</v>
      </c>
      <c r="AY417" s="100"/>
      <c r="AZ417" s="101"/>
      <c r="BA417" s="102">
        <f t="shared" si="101"/>
        <v>0</v>
      </c>
      <c r="BB417" s="100" t="e">
        <f t="shared" si="102"/>
        <v>#DIV/0!</v>
      </c>
      <c r="BC417" s="100">
        <f t="shared" si="103"/>
        <v>0</v>
      </c>
      <c r="BD417" s="100" t="e">
        <f t="shared" si="104"/>
        <v>#DIV/0!</v>
      </c>
      <c r="BE417" s="100">
        <f t="shared" si="105"/>
        <v>0</v>
      </c>
      <c r="BF417" s="100" t="e">
        <f t="shared" si="106"/>
        <v>#DIV/0!</v>
      </c>
      <c r="BG417" s="103" t="e">
        <f>+VLOOKUP(J417,'Código Barras'!$C$3:$D$1694,1,0)</f>
        <v>#N/A</v>
      </c>
      <c r="BH417" s="101" t="e">
        <f t="shared" si="107"/>
        <v>#DIV/0!</v>
      </c>
      <c r="BI417" s="103" t="e">
        <f>+VLOOKUP(L417,'Código Barras'!$C$3:$D$1694,1,0)</f>
        <v>#N/A</v>
      </c>
      <c r="BJ417" s="101" t="e">
        <f t="shared" si="108"/>
        <v>#DIV/0!</v>
      </c>
      <c r="BK417" s="104" t="str">
        <f>IF(N417&lt;&gt;"",VLOOKUP(N417,Distribuidoras!$B$3:$B$30,1,0),"")</f>
        <v/>
      </c>
      <c r="BL417" s="104" t="e">
        <f>+VLOOKUP(O417,'Cod. Único Territorial'!$D$3:$D$348,1,0)</f>
        <v>#N/A</v>
      </c>
      <c r="BM417" s="104" t="e">
        <f>+VLOOKUP(P417,'Cod. Único Territorial'!$B$3:$B$348,1,0)</f>
        <v>#N/A</v>
      </c>
      <c r="BN417" s="104" t="e">
        <f>+VLOOKUP(Q417,'Sector Económico'!$B$3:$B$30,1,0)</f>
        <v>#N/A</v>
      </c>
      <c r="BO417" s="104" t="e">
        <f>+VLOOKUP(R417,'Sector Económico'!$C$3:$C$30,1,0)</f>
        <v>#N/A</v>
      </c>
      <c r="BP417" s="103">
        <f t="shared" si="109"/>
        <v>0</v>
      </c>
      <c r="BQ417" s="103">
        <f t="shared" si="110"/>
        <v>0</v>
      </c>
      <c r="BR417" s="103">
        <f t="shared" si="111"/>
        <v>0</v>
      </c>
      <c r="BS417" s="103">
        <f t="shared" si="112"/>
        <v>0</v>
      </c>
      <c r="BT417" s="101">
        <f t="shared" si="113"/>
        <v>0</v>
      </c>
      <c r="BU417" s="101">
        <f t="shared" si="114"/>
        <v>0</v>
      </c>
      <c r="BV417" s="101">
        <f t="shared" si="115"/>
        <v>0</v>
      </c>
      <c r="BW417" s="101">
        <f t="shared" si="116"/>
        <v>0</v>
      </c>
      <c r="BX417" s="101">
        <f t="shared" si="117"/>
        <v>0</v>
      </c>
      <c r="BY417" s="101">
        <f t="shared" si="118"/>
        <v>0</v>
      </c>
      <c r="BZ417" s="101">
        <f t="shared" si="119"/>
        <v>0</v>
      </c>
      <c r="CA417" s="101">
        <f t="shared" si="120"/>
        <v>0</v>
      </c>
      <c r="CB417" s="100">
        <f t="shared" si="121"/>
        <v>0</v>
      </c>
      <c r="CC417" s="101">
        <f t="shared" si="122"/>
        <v>0</v>
      </c>
      <c r="CD417" s="102">
        <f t="shared" si="123"/>
        <v>0</v>
      </c>
      <c r="CE417" s="100">
        <f t="shared" si="124"/>
        <v>0</v>
      </c>
      <c r="CF417" s="100">
        <f t="shared" si="125"/>
        <v>0</v>
      </c>
      <c r="CG417" s="100">
        <f t="shared" si="126"/>
        <v>0</v>
      </c>
      <c r="CH417" s="100">
        <f t="shared" si="127"/>
        <v>0</v>
      </c>
      <c r="CI417" s="100">
        <f t="shared" si="128"/>
        <v>0</v>
      </c>
      <c r="CJ417" s="103">
        <f t="shared" si="129"/>
        <v>0</v>
      </c>
      <c r="CK417" s="101">
        <f t="shared" si="130"/>
        <v>0</v>
      </c>
      <c r="CL417" s="103">
        <f t="shared" si="131"/>
        <v>0</v>
      </c>
      <c r="CM417" s="101" t="e">
        <f t="shared" si="132"/>
        <v>#DIV/0!</v>
      </c>
    </row>
    <row r="418" spans="2:91" ht="18" x14ac:dyDescent="0.35">
      <c r="B418" s="94"/>
      <c r="C418" s="97"/>
      <c r="D418" s="95"/>
      <c r="E418" s="94"/>
      <c r="F418" s="94"/>
      <c r="G418" s="94"/>
      <c r="H418" s="94"/>
      <c r="I418" s="94"/>
      <c r="J418" s="96"/>
      <c r="K418" s="97"/>
      <c r="L418" s="98"/>
      <c r="M418" s="98"/>
      <c r="N418" s="98"/>
      <c r="O418" s="98"/>
      <c r="P418" s="98"/>
      <c r="Q418" s="98"/>
      <c r="R418" s="98"/>
      <c r="S418" s="96"/>
      <c r="T418" s="96"/>
      <c r="U418" s="96"/>
      <c r="V418" s="96"/>
      <c r="W418" s="99"/>
      <c r="X418" s="99"/>
      <c r="Y418" s="99"/>
      <c r="Z418" s="99"/>
      <c r="AA418" s="99"/>
      <c r="AB418" s="99"/>
      <c r="AC418" s="99"/>
      <c r="AD418" s="99"/>
      <c r="AE418" s="99"/>
      <c r="AF418" s="99"/>
      <c r="AG418" s="99"/>
      <c r="AH418" s="99"/>
      <c r="AI418" s="99"/>
      <c r="AJ418" s="99"/>
      <c r="AK418" s="99"/>
      <c r="AL418" s="99"/>
      <c r="AM418" s="99"/>
      <c r="AN418" s="99"/>
      <c r="AO418" s="99"/>
      <c r="AP418" s="99"/>
      <c r="AQ418" s="99"/>
      <c r="AW418" s="92">
        <f t="shared" si="100"/>
        <v>12</v>
      </c>
      <c r="AY418" s="100"/>
      <c r="AZ418" s="101"/>
      <c r="BA418" s="102">
        <f t="shared" si="101"/>
        <v>0</v>
      </c>
      <c r="BB418" s="100" t="e">
        <f t="shared" si="102"/>
        <v>#DIV/0!</v>
      </c>
      <c r="BC418" s="100">
        <f t="shared" si="103"/>
        <v>0</v>
      </c>
      <c r="BD418" s="100" t="e">
        <f t="shared" si="104"/>
        <v>#DIV/0!</v>
      </c>
      <c r="BE418" s="100">
        <f t="shared" si="105"/>
        <v>0</v>
      </c>
      <c r="BF418" s="100" t="e">
        <f t="shared" si="106"/>
        <v>#DIV/0!</v>
      </c>
      <c r="BG418" s="103" t="e">
        <f>+VLOOKUP(J418,'Código Barras'!$C$3:$D$1694,1,0)</f>
        <v>#N/A</v>
      </c>
      <c r="BH418" s="101" t="e">
        <f t="shared" si="107"/>
        <v>#DIV/0!</v>
      </c>
      <c r="BI418" s="103" t="e">
        <f>+VLOOKUP(L418,'Código Barras'!$C$3:$D$1694,1,0)</f>
        <v>#N/A</v>
      </c>
      <c r="BJ418" s="101" t="e">
        <f t="shared" si="108"/>
        <v>#DIV/0!</v>
      </c>
      <c r="BK418" s="104" t="str">
        <f>IF(N418&lt;&gt;"",VLOOKUP(N418,Distribuidoras!$B$3:$B$30,1,0),"")</f>
        <v/>
      </c>
      <c r="BL418" s="104" t="e">
        <f>+VLOOKUP(O418,'Cod. Único Territorial'!$D$3:$D$348,1,0)</f>
        <v>#N/A</v>
      </c>
      <c r="BM418" s="104" t="e">
        <f>+VLOOKUP(P418,'Cod. Único Territorial'!$B$3:$B$348,1,0)</f>
        <v>#N/A</v>
      </c>
      <c r="BN418" s="104" t="e">
        <f>+VLOOKUP(Q418,'Sector Económico'!$B$3:$B$30,1,0)</f>
        <v>#N/A</v>
      </c>
      <c r="BO418" s="104" t="e">
        <f>+VLOOKUP(R418,'Sector Económico'!$C$3:$C$30,1,0)</f>
        <v>#N/A</v>
      </c>
      <c r="BP418" s="103">
        <f t="shared" si="109"/>
        <v>0</v>
      </c>
      <c r="BQ418" s="103">
        <f t="shared" si="110"/>
        <v>0</v>
      </c>
      <c r="BR418" s="103">
        <f t="shared" si="111"/>
        <v>0</v>
      </c>
      <c r="BS418" s="103">
        <f t="shared" si="112"/>
        <v>0</v>
      </c>
      <c r="BT418" s="101">
        <f t="shared" si="113"/>
        <v>0</v>
      </c>
      <c r="BU418" s="101">
        <f t="shared" si="114"/>
        <v>0</v>
      </c>
      <c r="BV418" s="101">
        <f t="shared" si="115"/>
        <v>0</v>
      </c>
      <c r="BW418" s="101">
        <f t="shared" si="116"/>
        <v>0</v>
      </c>
      <c r="BX418" s="101">
        <f t="shared" si="117"/>
        <v>0</v>
      </c>
      <c r="BY418" s="101">
        <f t="shared" si="118"/>
        <v>0</v>
      </c>
      <c r="BZ418" s="101">
        <f t="shared" si="119"/>
        <v>0</v>
      </c>
      <c r="CA418" s="101">
        <f t="shared" si="120"/>
        <v>0</v>
      </c>
      <c r="CB418" s="100">
        <f t="shared" si="121"/>
        <v>0</v>
      </c>
      <c r="CC418" s="101">
        <f t="shared" si="122"/>
        <v>0</v>
      </c>
      <c r="CD418" s="102">
        <f t="shared" si="123"/>
        <v>0</v>
      </c>
      <c r="CE418" s="100">
        <f t="shared" si="124"/>
        <v>0</v>
      </c>
      <c r="CF418" s="100">
        <f t="shared" si="125"/>
        <v>0</v>
      </c>
      <c r="CG418" s="100">
        <f t="shared" si="126"/>
        <v>0</v>
      </c>
      <c r="CH418" s="100">
        <f t="shared" si="127"/>
        <v>0</v>
      </c>
      <c r="CI418" s="100">
        <f t="shared" si="128"/>
        <v>0</v>
      </c>
      <c r="CJ418" s="103">
        <f t="shared" si="129"/>
        <v>0</v>
      </c>
      <c r="CK418" s="101">
        <f t="shared" si="130"/>
        <v>0</v>
      </c>
      <c r="CL418" s="103">
        <f t="shared" si="131"/>
        <v>0</v>
      </c>
      <c r="CM418" s="101" t="e">
        <f t="shared" si="132"/>
        <v>#DIV/0!</v>
      </c>
    </row>
    <row r="419" spans="2:91" ht="18" x14ac:dyDescent="0.35">
      <c r="B419" s="94"/>
      <c r="C419" s="97"/>
      <c r="D419" s="95"/>
      <c r="E419" s="94"/>
      <c r="F419" s="94"/>
      <c r="G419" s="94"/>
      <c r="H419" s="94"/>
      <c r="I419" s="94"/>
      <c r="J419" s="96"/>
      <c r="K419" s="97"/>
      <c r="L419" s="98"/>
      <c r="M419" s="98"/>
      <c r="N419" s="98"/>
      <c r="O419" s="98"/>
      <c r="P419" s="98"/>
      <c r="Q419" s="98"/>
      <c r="R419" s="98"/>
      <c r="S419" s="96"/>
      <c r="T419" s="96"/>
      <c r="U419" s="96"/>
      <c r="V419" s="96"/>
      <c r="W419" s="99"/>
      <c r="X419" s="99"/>
      <c r="Y419" s="99"/>
      <c r="Z419" s="99"/>
      <c r="AA419" s="99"/>
      <c r="AB419" s="99"/>
      <c r="AC419" s="99"/>
      <c r="AD419" s="99"/>
      <c r="AE419" s="99"/>
      <c r="AF419" s="99"/>
      <c r="AG419" s="99"/>
      <c r="AH419" s="99"/>
      <c r="AI419" s="99"/>
      <c r="AJ419" s="99"/>
      <c r="AK419" s="99"/>
      <c r="AL419" s="99"/>
      <c r="AM419" s="99"/>
      <c r="AN419" s="99"/>
      <c r="AO419" s="99"/>
      <c r="AP419" s="99"/>
      <c r="AQ419" s="99"/>
      <c r="AW419" s="92">
        <f t="shared" si="100"/>
        <v>12</v>
      </c>
      <c r="AY419" s="100"/>
      <c r="AZ419" s="101"/>
      <c r="BA419" s="102">
        <f t="shared" si="101"/>
        <v>0</v>
      </c>
      <c r="BB419" s="100" t="e">
        <f t="shared" si="102"/>
        <v>#DIV/0!</v>
      </c>
      <c r="BC419" s="100">
        <f t="shared" si="103"/>
        <v>0</v>
      </c>
      <c r="BD419" s="100" t="e">
        <f t="shared" si="104"/>
        <v>#DIV/0!</v>
      </c>
      <c r="BE419" s="100">
        <f t="shared" si="105"/>
        <v>0</v>
      </c>
      <c r="BF419" s="100" t="e">
        <f t="shared" si="106"/>
        <v>#DIV/0!</v>
      </c>
      <c r="BG419" s="103" t="e">
        <f>+VLOOKUP(J419,'Código Barras'!$C$3:$D$1694,1,0)</f>
        <v>#N/A</v>
      </c>
      <c r="BH419" s="101" t="e">
        <f t="shared" si="107"/>
        <v>#DIV/0!</v>
      </c>
      <c r="BI419" s="103" t="e">
        <f>+VLOOKUP(L419,'Código Barras'!$C$3:$D$1694,1,0)</f>
        <v>#N/A</v>
      </c>
      <c r="BJ419" s="101" t="e">
        <f t="shared" si="108"/>
        <v>#DIV/0!</v>
      </c>
      <c r="BK419" s="104" t="str">
        <f>IF(N419&lt;&gt;"",VLOOKUP(N419,Distribuidoras!$B$3:$B$30,1,0),"")</f>
        <v/>
      </c>
      <c r="BL419" s="104" t="e">
        <f>+VLOOKUP(O419,'Cod. Único Territorial'!$D$3:$D$348,1,0)</f>
        <v>#N/A</v>
      </c>
      <c r="BM419" s="104" t="e">
        <f>+VLOOKUP(P419,'Cod. Único Territorial'!$B$3:$B$348,1,0)</f>
        <v>#N/A</v>
      </c>
      <c r="BN419" s="104" t="e">
        <f>+VLOOKUP(Q419,'Sector Económico'!$B$3:$B$30,1,0)</f>
        <v>#N/A</v>
      </c>
      <c r="BO419" s="104" t="e">
        <f>+VLOOKUP(R419,'Sector Económico'!$C$3:$C$30,1,0)</f>
        <v>#N/A</v>
      </c>
      <c r="BP419" s="103">
        <f t="shared" si="109"/>
        <v>0</v>
      </c>
      <c r="BQ419" s="103">
        <f t="shared" si="110"/>
        <v>0</v>
      </c>
      <c r="BR419" s="103">
        <f t="shared" si="111"/>
        <v>0</v>
      </c>
      <c r="BS419" s="103">
        <f t="shared" si="112"/>
        <v>0</v>
      </c>
      <c r="BT419" s="101">
        <f t="shared" si="113"/>
        <v>0</v>
      </c>
      <c r="BU419" s="101">
        <f t="shared" si="114"/>
        <v>0</v>
      </c>
      <c r="BV419" s="101">
        <f t="shared" si="115"/>
        <v>0</v>
      </c>
      <c r="BW419" s="101">
        <f t="shared" si="116"/>
        <v>0</v>
      </c>
      <c r="BX419" s="101">
        <f t="shared" si="117"/>
        <v>0</v>
      </c>
      <c r="BY419" s="101">
        <f t="shared" si="118"/>
        <v>0</v>
      </c>
      <c r="BZ419" s="101">
        <f t="shared" si="119"/>
        <v>0</v>
      </c>
      <c r="CA419" s="101">
        <f t="shared" si="120"/>
        <v>0</v>
      </c>
      <c r="CB419" s="100">
        <f t="shared" si="121"/>
        <v>0</v>
      </c>
      <c r="CC419" s="101">
        <f t="shared" si="122"/>
        <v>0</v>
      </c>
      <c r="CD419" s="102">
        <f t="shared" si="123"/>
        <v>0</v>
      </c>
      <c r="CE419" s="100">
        <f t="shared" si="124"/>
        <v>0</v>
      </c>
      <c r="CF419" s="100">
        <f t="shared" si="125"/>
        <v>0</v>
      </c>
      <c r="CG419" s="100">
        <f t="shared" si="126"/>
        <v>0</v>
      </c>
      <c r="CH419" s="100">
        <f t="shared" si="127"/>
        <v>0</v>
      </c>
      <c r="CI419" s="100">
        <f t="shared" si="128"/>
        <v>0</v>
      </c>
      <c r="CJ419" s="103">
        <f t="shared" si="129"/>
        <v>0</v>
      </c>
      <c r="CK419" s="101">
        <f t="shared" si="130"/>
        <v>0</v>
      </c>
      <c r="CL419" s="103">
        <f t="shared" si="131"/>
        <v>0</v>
      </c>
      <c r="CM419" s="101" t="e">
        <f t="shared" si="132"/>
        <v>#DIV/0!</v>
      </c>
    </row>
    <row r="420" spans="2:91" ht="18" x14ac:dyDescent="0.35">
      <c r="B420" s="94"/>
      <c r="C420" s="97"/>
      <c r="D420" s="95"/>
      <c r="E420" s="94"/>
      <c r="F420" s="94"/>
      <c r="G420" s="94"/>
      <c r="H420" s="94"/>
      <c r="I420" s="94"/>
      <c r="J420" s="96"/>
      <c r="K420" s="97"/>
      <c r="L420" s="98"/>
      <c r="M420" s="98"/>
      <c r="N420" s="98"/>
      <c r="O420" s="98"/>
      <c r="P420" s="98"/>
      <c r="Q420" s="98"/>
      <c r="R420" s="98"/>
      <c r="S420" s="96"/>
      <c r="T420" s="96"/>
      <c r="U420" s="96"/>
      <c r="V420" s="96"/>
      <c r="W420" s="99"/>
      <c r="X420" s="99"/>
      <c r="Y420" s="99"/>
      <c r="Z420" s="99"/>
      <c r="AA420" s="99"/>
      <c r="AB420" s="99"/>
      <c r="AC420" s="99"/>
      <c r="AD420" s="99"/>
      <c r="AE420" s="99"/>
      <c r="AF420" s="99"/>
      <c r="AG420" s="99"/>
      <c r="AH420" s="99"/>
      <c r="AI420" s="99"/>
      <c r="AJ420" s="99"/>
      <c r="AK420" s="99"/>
      <c r="AL420" s="99"/>
      <c r="AM420" s="99"/>
      <c r="AN420" s="99"/>
      <c r="AO420" s="99"/>
      <c r="AP420" s="99"/>
      <c r="AQ420" s="99"/>
      <c r="AW420" s="92">
        <f t="shared" si="100"/>
        <v>12</v>
      </c>
      <c r="AY420" s="100"/>
      <c r="AZ420" s="101"/>
      <c r="BA420" s="102">
        <f t="shared" si="101"/>
        <v>0</v>
      </c>
      <c r="BB420" s="100" t="e">
        <f t="shared" si="102"/>
        <v>#DIV/0!</v>
      </c>
      <c r="BC420" s="100">
        <f t="shared" si="103"/>
        <v>0</v>
      </c>
      <c r="BD420" s="100" t="e">
        <f t="shared" si="104"/>
        <v>#DIV/0!</v>
      </c>
      <c r="BE420" s="100">
        <f t="shared" si="105"/>
        <v>0</v>
      </c>
      <c r="BF420" s="100" t="e">
        <f t="shared" si="106"/>
        <v>#DIV/0!</v>
      </c>
      <c r="BG420" s="103" t="e">
        <f>+VLOOKUP(J420,'Código Barras'!$C$3:$D$1694,1,0)</f>
        <v>#N/A</v>
      </c>
      <c r="BH420" s="101" t="e">
        <f t="shared" si="107"/>
        <v>#DIV/0!</v>
      </c>
      <c r="BI420" s="103" t="e">
        <f>+VLOOKUP(L420,'Código Barras'!$C$3:$D$1694,1,0)</f>
        <v>#N/A</v>
      </c>
      <c r="BJ420" s="101" t="e">
        <f t="shared" si="108"/>
        <v>#DIV/0!</v>
      </c>
      <c r="BK420" s="104" t="str">
        <f>IF(N420&lt;&gt;"",VLOOKUP(N420,Distribuidoras!$B$3:$B$30,1,0),"")</f>
        <v/>
      </c>
      <c r="BL420" s="104" t="e">
        <f>+VLOOKUP(O420,'Cod. Único Territorial'!$D$3:$D$348,1,0)</f>
        <v>#N/A</v>
      </c>
      <c r="BM420" s="104" t="e">
        <f>+VLOOKUP(P420,'Cod. Único Territorial'!$B$3:$B$348,1,0)</f>
        <v>#N/A</v>
      </c>
      <c r="BN420" s="104" t="e">
        <f>+VLOOKUP(Q420,'Sector Económico'!$B$3:$B$30,1,0)</f>
        <v>#N/A</v>
      </c>
      <c r="BO420" s="104" t="e">
        <f>+VLOOKUP(R420,'Sector Económico'!$C$3:$C$30,1,0)</f>
        <v>#N/A</v>
      </c>
      <c r="BP420" s="103">
        <f t="shared" si="109"/>
        <v>0</v>
      </c>
      <c r="BQ420" s="103">
        <f t="shared" si="110"/>
        <v>0</v>
      </c>
      <c r="BR420" s="103">
        <f t="shared" si="111"/>
        <v>0</v>
      </c>
      <c r="BS420" s="103">
        <f t="shared" si="112"/>
        <v>0</v>
      </c>
      <c r="BT420" s="101">
        <f t="shared" si="113"/>
        <v>0</v>
      </c>
      <c r="BU420" s="101">
        <f t="shared" si="114"/>
        <v>0</v>
      </c>
      <c r="BV420" s="101">
        <f t="shared" si="115"/>
        <v>0</v>
      </c>
      <c r="BW420" s="101">
        <f t="shared" si="116"/>
        <v>0</v>
      </c>
      <c r="BX420" s="101">
        <f t="shared" si="117"/>
        <v>0</v>
      </c>
      <c r="BY420" s="101">
        <f t="shared" si="118"/>
        <v>0</v>
      </c>
      <c r="BZ420" s="101">
        <f t="shared" si="119"/>
        <v>0</v>
      </c>
      <c r="CA420" s="101">
        <f t="shared" si="120"/>
        <v>0</v>
      </c>
      <c r="CB420" s="100">
        <f t="shared" si="121"/>
        <v>0</v>
      </c>
      <c r="CC420" s="101">
        <f t="shared" si="122"/>
        <v>0</v>
      </c>
      <c r="CD420" s="102">
        <f t="shared" si="123"/>
        <v>0</v>
      </c>
      <c r="CE420" s="100">
        <f t="shared" si="124"/>
        <v>0</v>
      </c>
      <c r="CF420" s="100">
        <f t="shared" si="125"/>
        <v>0</v>
      </c>
      <c r="CG420" s="100">
        <f t="shared" si="126"/>
        <v>0</v>
      </c>
      <c r="CH420" s="100">
        <f t="shared" si="127"/>
        <v>0</v>
      </c>
      <c r="CI420" s="100">
        <f t="shared" si="128"/>
        <v>0</v>
      </c>
      <c r="CJ420" s="103">
        <f t="shared" si="129"/>
        <v>0</v>
      </c>
      <c r="CK420" s="101">
        <f t="shared" si="130"/>
        <v>0</v>
      </c>
      <c r="CL420" s="103">
        <f t="shared" si="131"/>
        <v>0</v>
      </c>
      <c r="CM420" s="101" t="e">
        <f t="shared" si="132"/>
        <v>#DIV/0!</v>
      </c>
    </row>
    <row r="421" spans="2:91" ht="18" x14ac:dyDescent="0.35">
      <c r="B421" s="94"/>
      <c r="C421" s="97"/>
      <c r="D421" s="95"/>
      <c r="E421" s="94"/>
      <c r="F421" s="94"/>
      <c r="G421" s="94"/>
      <c r="H421" s="94"/>
      <c r="I421" s="94"/>
      <c r="J421" s="96"/>
      <c r="K421" s="97"/>
      <c r="L421" s="98"/>
      <c r="M421" s="98"/>
      <c r="N421" s="98"/>
      <c r="O421" s="98"/>
      <c r="P421" s="98"/>
      <c r="Q421" s="98"/>
      <c r="R421" s="98"/>
      <c r="S421" s="96"/>
      <c r="T421" s="96"/>
      <c r="U421" s="96"/>
      <c r="V421" s="96"/>
      <c r="W421" s="99"/>
      <c r="X421" s="99"/>
      <c r="Y421" s="99"/>
      <c r="Z421" s="99"/>
      <c r="AA421" s="99"/>
      <c r="AB421" s="99"/>
      <c r="AC421" s="99"/>
      <c r="AD421" s="99"/>
      <c r="AE421" s="99"/>
      <c r="AF421" s="99"/>
      <c r="AG421" s="99"/>
      <c r="AH421" s="99"/>
      <c r="AI421" s="99"/>
      <c r="AJ421" s="99"/>
      <c r="AK421" s="99"/>
      <c r="AL421" s="99"/>
      <c r="AM421" s="99"/>
      <c r="AN421" s="99"/>
      <c r="AO421" s="99"/>
      <c r="AP421" s="99"/>
      <c r="AQ421" s="99"/>
      <c r="AW421" s="92">
        <f t="shared" si="100"/>
        <v>12</v>
      </c>
      <c r="AY421" s="100"/>
      <c r="AZ421" s="101"/>
      <c r="BA421" s="102">
        <f t="shared" si="101"/>
        <v>0</v>
      </c>
      <c r="BB421" s="100" t="e">
        <f t="shared" si="102"/>
        <v>#DIV/0!</v>
      </c>
      <c r="BC421" s="100">
        <f t="shared" si="103"/>
        <v>0</v>
      </c>
      <c r="BD421" s="100" t="e">
        <f t="shared" si="104"/>
        <v>#DIV/0!</v>
      </c>
      <c r="BE421" s="100">
        <f t="shared" si="105"/>
        <v>0</v>
      </c>
      <c r="BF421" s="100" t="e">
        <f t="shared" si="106"/>
        <v>#DIV/0!</v>
      </c>
      <c r="BG421" s="103" t="e">
        <f>+VLOOKUP(J421,'Código Barras'!$C$3:$D$1694,1,0)</f>
        <v>#N/A</v>
      </c>
      <c r="BH421" s="101" t="e">
        <f t="shared" si="107"/>
        <v>#DIV/0!</v>
      </c>
      <c r="BI421" s="103" t="e">
        <f>+VLOOKUP(L421,'Código Barras'!$C$3:$D$1694,1,0)</f>
        <v>#N/A</v>
      </c>
      <c r="BJ421" s="101" t="e">
        <f t="shared" si="108"/>
        <v>#DIV/0!</v>
      </c>
      <c r="BK421" s="104" t="str">
        <f>IF(N421&lt;&gt;"",VLOOKUP(N421,Distribuidoras!$B$3:$B$30,1,0),"")</f>
        <v/>
      </c>
      <c r="BL421" s="104" t="e">
        <f>+VLOOKUP(O421,'Cod. Único Territorial'!$D$3:$D$348,1,0)</f>
        <v>#N/A</v>
      </c>
      <c r="BM421" s="104" t="e">
        <f>+VLOOKUP(P421,'Cod. Único Territorial'!$B$3:$B$348,1,0)</f>
        <v>#N/A</v>
      </c>
      <c r="BN421" s="104" t="e">
        <f>+VLOOKUP(Q421,'Sector Económico'!$B$3:$B$30,1,0)</f>
        <v>#N/A</v>
      </c>
      <c r="BO421" s="104" t="e">
        <f>+VLOOKUP(R421,'Sector Económico'!$C$3:$C$30,1,0)</f>
        <v>#N/A</v>
      </c>
      <c r="BP421" s="103">
        <f t="shared" si="109"/>
        <v>0</v>
      </c>
      <c r="BQ421" s="103">
        <f t="shared" si="110"/>
        <v>0</v>
      </c>
      <c r="BR421" s="103">
        <f t="shared" si="111"/>
        <v>0</v>
      </c>
      <c r="BS421" s="103">
        <f t="shared" si="112"/>
        <v>0</v>
      </c>
      <c r="BT421" s="101">
        <f t="shared" si="113"/>
        <v>0</v>
      </c>
      <c r="BU421" s="101">
        <f t="shared" si="114"/>
        <v>0</v>
      </c>
      <c r="BV421" s="101">
        <f t="shared" si="115"/>
        <v>0</v>
      </c>
      <c r="BW421" s="101">
        <f t="shared" si="116"/>
        <v>0</v>
      </c>
      <c r="BX421" s="101">
        <f t="shared" si="117"/>
        <v>0</v>
      </c>
      <c r="BY421" s="101">
        <f t="shared" si="118"/>
        <v>0</v>
      </c>
      <c r="BZ421" s="101">
        <f t="shared" si="119"/>
        <v>0</v>
      </c>
      <c r="CA421" s="101">
        <f t="shared" si="120"/>
        <v>0</v>
      </c>
      <c r="CB421" s="100">
        <f t="shared" si="121"/>
        <v>0</v>
      </c>
      <c r="CC421" s="101">
        <f t="shared" si="122"/>
        <v>0</v>
      </c>
      <c r="CD421" s="102">
        <f t="shared" si="123"/>
        <v>0</v>
      </c>
      <c r="CE421" s="100">
        <f t="shared" si="124"/>
        <v>0</v>
      </c>
      <c r="CF421" s="100">
        <f t="shared" si="125"/>
        <v>0</v>
      </c>
      <c r="CG421" s="100">
        <f t="shared" si="126"/>
        <v>0</v>
      </c>
      <c r="CH421" s="100">
        <f t="shared" si="127"/>
        <v>0</v>
      </c>
      <c r="CI421" s="100">
        <f t="shared" si="128"/>
        <v>0</v>
      </c>
      <c r="CJ421" s="103">
        <f t="shared" si="129"/>
        <v>0</v>
      </c>
      <c r="CK421" s="101">
        <f t="shared" si="130"/>
        <v>0</v>
      </c>
      <c r="CL421" s="103">
        <f t="shared" si="131"/>
        <v>0</v>
      </c>
      <c r="CM421" s="101" t="e">
        <f t="shared" si="132"/>
        <v>#DIV/0!</v>
      </c>
    </row>
    <row r="422" spans="2:91" ht="18" x14ac:dyDescent="0.35">
      <c r="B422" s="94"/>
      <c r="C422" s="97"/>
      <c r="D422" s="95"/>
      <c r="E422" s="94"/>
      <c r="F422" s="94"/>
      <c r="G422" s="94"/>
      <c r="H422" s="94"/>
      <c r="I422" s="94"/>
      <c r="J422" s="96"/>
      <c r="K422" s="97"/>
      <c r="L422" s="98"/>
      <c r="M422" s="98"/>
      <c r="N422" s="98"/>
      <c r="O422" s="98"/>
      <c r="P422" s="98"/>
      <c r="Q422" s="98"/>
      <c r="R422" s="98"/>
      <c r="S422" s="96"/>
      <c r="T422" s="96"/>
      <c r="U422" s="96"/>
      <c r="V422" s="96"/>
      <c r="W422" s="99"/>
      <c r="X422" s="99"/>
      <c r="Y422" s="99"/>
      <c r="Z422" s="99"/>
      <c r="AA422" s="99"/>
      <c r="AB422" s="99"/>
      <c r="AC422" s="99"/>
      <c r="AD422" s="99"/>
      <c r="AE422" s="99"/>
      <c r="AF422" s="99"/>
      <c r="AG422" s="99"/>
      <c r="AH422" s="99"/>
      <c r="AI422" s="99"/>
      <c r="AJ422" s="99"/>
      <c r="AK422" s="99"/>
      <c r="AL422" s="99"/>
      <c r="AM422" s="99"/>
      <c r="AN422" s="99"/>
      <c r="AO422" s="99"/>
      <c r="AP422" s="99"/>
      <c r="AQ422" s="99"/>
      <c r="AW422" s="92">
        <f t="shared" si="100"/>
        <v>12</v>
      </c>
      <c r="AY422" s="100"/>
      <c r="AZ422" s="101"/>
      <c r="BA422" s="102">
        <f t="shared" si="101"/>
        <v>0</v>
      </c>
      <c r="BB422" s="100" t="e">
        <f t="shared" si="102"/>
        <v>#DIV/0!</v>
      </c>
      <c r="BC422" s="100">
        <f t="shared" si="103"/>
        <v>0</v>
      </c>
      <c r="BD422" s="100" t="e">
        <f t="shared" si="104"/>
        <v>#DIV/0!</v>
      </c>
      <c r="BE422" s="100">
        <f t="shared" si="105"/>
        <v>0</v>
      </c>
      <c r="BF422" s="100" t="e">
        <f t="shared" si="106"/>
        <v>#DIV/0!</v>
      </c>
      <c r="BG422" s="103" t="e">
        <f>+VLOOKUP(J422,'Código Barras'!$C$3:$D$1694,1,0)</f>
        <v>#N/A</v>
      </c>
      <c r="BH422" s="101" t="e">
        <f t="shared" si="107"/>
        <v>#DIV/0!</v>
      </c>
      <c r="BI422" s="103" t="e">
        <f>+VLOOKUP(L422,'Código Barras'!$C$3:$D$1694,1,0)</f>
        <v>#N/A</v>
      </c>
      <c r="BJ422" s="101" t="e">
        <f t="shared" si="108"/>
        <v>#DIV/0!</v>
      </c>
      <c r="BK422" s="104" t="str">
        <f>IF(N422&lt;&gt;"",VLOOKUP(N422,Distribuidoras!$B$3:$B$30,1,0),"")</f>
        <v/>
      </c>
      <c r="BL422" s="104" t="e">
        <f>+VLOOKUP(O422,'Cod. Único Territorial'!$D$3:$D$348,1,0)</f>
        <v>#N/A</v>
      </c>
      <c r="BM422" s="104" t="e">
        <f>+VLOOKUP(P422,'Cod. Único Territorial'!$B$3:$B$348,1,0)</f>
        <v>#N/A</v>
      </c>
      <c r="BN422" s="104" t="e">
        <f>+VLOOKUP(Q422,'Sector Económico'!$B$3:$B$30,1,0)</f>
        <v>#N/A</v>
      </c>
      <c r="BO422" s="104" t="e">
        <f>+VLOOKUP(R422,'Sector Económico'!$C$3:$C$30,1,0)</f>
        <v>#N/A</v>
      </c>
      <c r="BP422" s="103">
        <f t="shared" si="109"/>
        <v>0</v>
      </c>
      <c r="BQ422" s="103">
        <f t="shared" si="110"/>
        <v>0</v>
      </c>
      <c r="BR422" s="103">
        <f t="shared" si="111"/>
        <v>0</v>
      </c>
      <c r="BS422" s="103">
        <f t="shared" si="112"/>
        <v>0</v>
      </c>
      <c r="BT422" s="101">
        <f t="shared" si="113"/>
        <v>0</v>
      </c>
      <c r="BU422" s="101">
        <f t="shared" si="114"/>
        <v>0</v>
      </c>
      <c r="BV422" s="101">
        <f t="shared" si="115"/>
        <v>0</v>
      </c>
      <c r="BW422" s="101">
        <f t="shared" si="116"/>
        <v>0</v>
      </c>
      <c r="BX422" s="101">
        <f t="shared" si="117"/>
        <v>0</v>
      </c>
      <c r="BY422" s="101">
        <f t="shared" si="118"/>
        <v>0</v>
      </c>
      <c r="BZ422" s="101">
        <f t="shared" si="119"/>
        <v>0</v>
      </c>
      <c r="CA422" s="101">
        <f t="shared" si="120"/>
        <v>0</v>
      </c>
      <c r="CB422" s="100">
        <f t="shared" si="121"/>
        <v>0</v>
      </c>
      <c r="CC422" s="101">
        <f t="shared" si="122"/>
        <v>0</v>
      </c>
      <c r="CD422" s="102">
        <f t="shared" si="123"/>
        <v>0</v>
      </c>
      <c r="CE422" s="100">
        <f t="shared" si="124"/>
        <v>0</v>
      </c>
      <c r="CF422" s="100">
        <f t="shared" si="125"/>
        <v>0</v>
      </c>
      <c r="CG422" s="100">
        <f t="shared" si="126"/>
        <v>0</v>
      </c>
      <c r="CH422" s="100">
        <f t="shared" si="127"/>
        <v>0</v>
      </c>
      <c r="CI422" s="100">
        <f t="shared" si="128"/>
        <v>0</v>
      </c>
      <c r="CJ422" s="103">
        <f t="shared" si="129"/>
        <v>0</v>
      </c>
      <c r="CK422" s="101">
        <f t="shared" si="130"/>
        <v>0</v>
      </c>
      <c r="CL422" s="103">
        <f t="shared" si="131"/>
        <v>0</v>
      </c>
      <c r="CM422" s="101" t="e">
        <f t="shared" si="132"/>
        <v>#DIV/0!</v>
      </c>
    </row>
    <row r="423" spans="2:91" ht="18" x14ac:dyDescent="0.35">
      <c r="B423" s="94"/>
      <c r="C423" s="97"/>
      <c r="D423" s="95"/>
      <c r="E423" s="94"/>
      <c r="F423" s="94"/>
      <c r="G423" s="94"/>
      <c r="H423" s="94"/>
      <c r="I423" s="94"/>
      <c r="J423" s="96"/>
      <c r="K423" s="97"/>
      <c r="L423" s="98"/>
      <c r="M423" s="98"/>
      <c r="N423" s="98"/>
      <c r="O423" s="98"/>
      <c r="P423" s="98"/>
      <c r="Q423" s="98"/>
      <c r="R423" s="98"/>
      <c r="S423" s="96"/>
      <c r="T423" s="96"/>
      <c r="U423" s="96"/>
      <c r="V423" s="96"/>
      <c r="W423" s="99"/>
      <c r="X423" s="99"/>
      <c r="Y423" s="99"/>
      <c r="Z423" s="99"/>
      <c r="AA423" s="99"/>
      <c r="AB423" s="99"/>
      <c r="AC423" s="99"/>
      <c r="AD423" s="99"/>
      <c r="AE423" s="99"/>
      <c r="AF423" s="99"/>
      <c r="AG423" s="99"/>
      <c r="AH423" s="99"/>
      <c r="AI423" s="99"/>
      <c r="AJ423" s="99"/>
      <c r="AK423" s="99"/>
      <c r="AL423" s="99"/>
      <c r="AM423" s="99"/>
      <c r="AN423" s="99"/>
      <c r="AO423" s="99"/>
      <c r="AP423" s="99"/>
      <c r="AQ423" s="99"/>
      <c r="AW423" s="92">
        <f t="shared" si="100"/>
        <v>12</v>
      </c>
      <c r="AY423" s="100"/>
      <c r="AZ423" s="101"/>
      <c r="BA423" s="102">
        <f t="shared" si="101"/>
        <v>0</v>
      </c>
      <c r="BB423" s="100" t="e">
        <f t="shared" si="102"/>
        <v>#DIV/0!</v>
      </c>
      <c r="BC423" s="100">
        <f t="shared" si="103"/>
        <v>0</v>
      </c>
      <c r="BD423" s="100" t="e">
        <f t="shared" si="104"/>
        <v>#DIV/0!</v>
      </c>
      <c r="BE423" s="100">
        <f t="shared" si="105"/>
        <v>0</v>
      </c>
      <c r="BF423" s="100" t="e">
        <f t="shared" si="106"/>
        <v>#DIV/0!</v>
      </c>
      <c r="BG423" s="103" t="e">
        <f>+VLOOKUP(J423,'Código Barras'!$C$3:$D$1694,1,0)</f>
        <v>#N/A</v>
      </c>
      <c r="BH423" s="101" t="e">
        <f t="shared" si="107"/>
        <v>#DIV/0!</v>
      </c>
      <c r="BI423" s="103" t="e">
        <f>+VLOOKUP(L423,'Código Barras'!$C$3:$D$1694,1,0)</f>
        <v>#N/A</v>
      </c>
      <c r="BJ423" s="101" t="e">
        <f t="shared" si="108"/>
        <v>#DIV/0!</v>
      </c>
      <c r="BK423" s="104" t="str">
        <f>IF(N423&lt;&gt;"",VLOOKUP(N423,Distribuidoras!$B$3:$B$30,1,0),"")</f>
        <v/>
      </c>
      <c r="BL423" s="104" t="e">
        <f>+VLOOKUP(O423,'Cod. Único Territorial'!$D$3:$D$348,1,0)</f>
        <v>#N/A</v>
      </c>
      <c r="BM423" s="104" t="e">
        <f>+VLOOKUP(P423,'Cod. Único Territorial'!$B$3:$B$348,1,0)</f>
        <v>#N/A</v>
      </c>
      <c r="BN423" s="104" t="e">
        <f>+VLOOKUP(Q423,'Sector Económico'!$B$3:$B$30,1,0)</f>
        <v>#N/A</v>
      </c>
      <c r="BO423" s="104" t="e">
        <f>+VLOOKUP(R423,'Sector Económico'!$C$3:$C$30,1,0)</f>
        <v>#N/A</v>
      </c>
      <c r="BP423" s="103">
        <f t="shared" si="109"/>
        <v>0</v>
      </c>
      <c r="BQ423" s="103">
        <f t="shared" si="110"/>
        <v>0</v>
      </c>
      <c r="BR423" s="103">
        <f t="shared" si="111"/>
        <v>0</v>
      </c>
      <c r="BS423" s="103">
        <f t="shared" si="112"/>
        <v>0</v>
      </c>
      <c r="BT423" s="101">
        <f t="shared" si="113"/>
        <v>0</v>
      </c>
      <c r="BU423" s="101">
        <f t="shared" si="114"/>
        <v>0</v>
      </c>
      <c r="BV423" s="101">
        <f t="shared" si="115"/>
        <v>0</v>
      </c>
      <c r="BW423" s="101">
        <f t="shared" si="116"/>
        <v>0</v>
      </c>
      <c r="BX423" s="101">
        <f t="shared" si="117"/>
        <v>0</v>
      </c>
      <c r="BY423" s="101">
        <f t="shared" si="118"/>
        <v>0</v>
      </c>
      <c r="BZ423" s="101">
        <f t="shared" si="119"/>
        <v>0</v>
      </c>
      <c r="CA423" s="101">
        <f t="shared" si="120"/>
        <v>0</v>
      </c>
      <c r="CB423" s="100">
        <f t="shared" si="121"/>
        <v>0</v>
      </c>
      <c r="CC423" s="101">
        <f t="shared" si="122"/>
        <v>0</v>
      </c>
      <c r="CD423" s="102">
        <f t="shared" si="123"/>
        <v>0</v>
      </c>
      <c r="CE423" s="100">
        <f t="shared" si="124"/>
        <v>0</v>
      </c>
      <c r="CF423" s="100">
        <f t="shared" si="125"/>
        <v>0</v>
      </c>
      <c r="CG423" s="100">
        <f t="shared" si="126"/>
        <v>0</v>
      </c>
      <c r="CH423" s="100">
        <f t="shared" si="127"/>
        <v>0</v>
      </c>
      <c r="CI423" s="100">
        <f t="shared" si="128"/>
        <v>0</v>
      </c>
      <c r="CJ423" s="103">
        <f t="shared" si="129"/>
        <v>0</v>
      </c>
      <c r="CK423" s="101">
        <f t="shared" si="130"/>
        <v>0</v>
      </c>
      <c r="CL423" s="103">
        <f t="shared" si="131"/>
        <v>0</v>
      </c>
      <c r="CM423" s="101" t="e">
        <f t="shared" si="132"/>
        <v>#DIV/0!</v>
      </c>
    </row>
    <row r="424" spans="2:91" ht="18" x14ac:dyDescent="0.35">
      <c r="B424" s="94"/>
      <c r="C424" s="97"/>
      <c r="D424" s="95"/>
      <c r="E424" s="94"/>
      <c r="F424" s="94"/>
      <c r="G424" s="94"/>
      <c r="H424" s="94"/>
      <c r="I424" s="94"/>
      <c r="J424" s="96"/>
      <c r="K424" s="97"/>
      <c r="L424" s="98"/>
      <c r="M424" s="98"/>
      <c r="N424" s="98"/>
      <c r="O424" s="98"/>
      <c r="P424" s="98"/>
      <c r="Q424" s="98"/>
      <c r="R424" s="98"/>
      <c r="S424" s="96"/>
      <c r="T424" s="96"/>
      <c r="U424" s="96"/>
      <c r="V424" s="96"/>
      <c r="W424" s="99"/>
      <c r="X424" s="99"/>
      <c r="Y424" s="99"/>
      <c r="Z424" s="99"/>
      <c r="AA424" s="99"/>
      <c r="AB424" s="99"/>
      <c r="AC424" s="99"/>
      <c r="AD424" s="99"/>
      <c r="AE424" s="99"/>
      <c r="AF424" s="99"/>
      <c r="AG424" s="99"/>
      <c r="AH424" s="99"/>
      <c r="AI424" s="99"/>
      <c r="AJ424" s="99"/>
      <c r="AK424" s="99"/>
      <c r="AL424" s="99"/>
      <c r="AM424" s="99"/>
      <c r="AN424" s="99"/>
      <c r="AO424" s="99"/>
      <c r="AP424" s="99"/>
      <c r="AQ424" s="99"/>
      <c r="AW424" s="92">
        <f t="shared" si="100"/>
        <v>12</v>
      </c>
      <c r="AY424" s="100"/>
      <c r="AZ424" s="101"/>
      <c r="BA424" s="102">
        <f t="shared" si="101"/>
        <v>0</v>
      </c>
      <c r="BB424" s="100" t="e">
        <f t="shared" si="102"/>
        <v>#DIV/0!</v>
      </c>
      <c r="BC424" s="100">
        <f t="shared" si="103"/>
        <v>0</v>
      </c>
      <c r="BD424" s="100" t="e">
        <f t="shared" si="104"/>
        <v>#DIV/0!</v>
      </c>
      <c r="BE424" s="100">
        <f t="shared" si="105"/>
        <v>0</v>
      </c>
      <c r="BF424" s="100" t="e">
        <f t="shared" si="106"/>
        <v>#DIV/0!</v>
      </c>
      <c r="BG424" s="103" t="e">
        <f>+VLOOKUP(J424,'Código Barras'!$C$3:$D$1694,1,0)</f>
        <v>#N/A</v>
      </c>
      <c r="BH424" s="101" t="e">
        <f t="shared" si="107"/>
        <v>#DIV/0!</v>
      </c>
      <c r="BI424" s="103" t="e">
        <f>+VLOOKUP(L424,'Código Barras'!$C$3:$D$1694,1,0)</f>
        <v>#N/A</v>
      </c>
      <c r="BJ424" s="101" t="e">
        <f t="shared" si="108"/>
        <v>#DIV/0!</v>
      </c>
      <c r="BK424" s="104" t="str">
        <f>IF(N424&lt;&gt;"",VLOOKUP(N424,Distribuidoras!$B$3:$B$30,1,0),"")</f>
        <v/>
      </c>
      <c r="BL424" s="104" t="e">
        <f>+VLOOKUP(O424,'Cod. Único Territorial'!$D$3:$D$348,1,0)</f>
        <v>#N/A</v>
      </c>
      <c r="BM424" s="104" t="e">
        <f>+VLOOKUP(P424,'Cod. Único Territorial'!$B$3:$B$348,1,0)</f>
        <v>#N/A</v>
      </c>
      <c r="BN424" s="104" t="e">
        <f>+VLOOKUP(Q424,'Sector Económico'!$B$3:$B$30,1,0)</f>
        <v>#N/A</v>
      </c>
      <c r="BO424" s="104" t="e">
        <f>+VLOOKUP(R424,'Sector Económico'!$C$3:$C$30,1,0)</f>
        <v>#N/A</v>
      </c>
      <c r="BP424" s="103">
        <f t="shared" si="109"/>
        <v>0</v>
      </c>
      <c r="BQ424" s="103">
        <f t="shared" si="110"/>
        <v>0</v>
      </c>
      <c r="BR424" s="103">
        <f t="shared" si="111"/>
        <v>0</v>
      </c>
      <c r="BS424" s="103">
        <f t="shared" si="112"/>
        <v>0</v>
      </c>
      <c r="BT424" s="101">
        <f t="shared" si="113"/>
        <v>0</v>
      </c>
      <c r="BU424" s="101">
        <f t="shared" si="114"/>
        <v>0</v>
      </c>
      <c r="BV424" s="101">
        <f t="shared" si="115"/>
        <v>0</v>
      </c>
      <c r="BW424" s="101">
        <f t="shared" si="116"/>
        <v>0</v>
      </c>
      <c r="BX424" s="101">
        <f t="shared" si="117"/>
        <v>0</v>
      </c>
      <c r="BY424" s="101">
        <f t="shared" si="118"/>
        <v>0</v>
      </c>
      <c r="BZ424" s="101">
        <f t="shared" si="119"/>
        <v>0</v>
      </c>
      <c r="CA424" s="101">
        <f t="shared" si="120"/>
        <v>0</v>
      </c>
      <c r="CB424" s="100">
        <f t="shared" si="121"/>
        <v>0</v>
      </c>
      <c r="CC424" s="101">
        <f t="shared" si="122"/>
        <v>0</v>
      </c>
      <c r="CD424" s="102">
        <f t="shared" si="123"/>
        <v>0</v>
      </c>
      <c r="CE424" s="100">
        <f t="shared" si="124"/>
        <v>0</v>
      </c>
      <c r="CF424" s="100">
        <f t="shared" si="125"/>
        <v>0</v>
      </c>
      <c r="CG424" s="100">
        <f t="shared" si="126"/>
        <v>0</v>
      </c>
      <c r="CH424" s="100">
        <f t="shared" si="127"/>
        <v>0</v>
      </c>
      <c r="CI424" s="100">
        <f t="shared" si="128"/>
        <v>0</v>
      </c>
      <c r="CJ424" s="103">
        <f t="shared" si="129"/>
        <v>0</v>
      </c>
      <c r="CK424" s="101">
        <f t="shared" si="130"/>
        <v>0</v>
      </c>
      <c r="CL424" s="103">
        <f t="shared" si="131"/>
        <v>0</v>
      </c>
      <c r="CM424" s="101" t="e">
        <f t="shared" si="132"/>
        <v>#DIV/0!</v>
      </c>
    </row>
    <row r="425" spans="2:91" ht="18" x14ac:dyDescent="0.35">
      <c r="B425" s="94"/>
      <c r="C425" s="97"/>
      <c r="D425" s="95"/>
      <c r="E425" s="94"/>
      <c r="F425" s="94"/>
      <c r="G425" s="94"/>
      <c r="H425" s="94"/>
      <c r="I425" s="94"/>
      <c r="J425" s="96"/>
      <c r="K425" s="97"/>
      <c r="L425" s="98"/>
      <c r="M425" s="98"/>
      <c r="N425" s="98"/>
      <c r="O425" s="98"/>
      <c r="P425" s="98"/>
      <c r="Q425" s="98"/>
      <c r="R425" s="98"/>
      <c r="S425" s="96"/>
      <c r="T425" s="96"/>
      <c r="U425" s="96"/>
      <c r="V425" s="96"/>
      <c r="W425" s="99"/>
      <c r="X425" s="99"/>
      <c r="Y425" s="99"/>
      <c r="Z425" s="99"/>
      <c r="AA425" s="99"/>
      <c r="AB425" s="99"/>
      <c r="AC425" s="99"/>
      <c r="AD425" s="99"/>
      <c r="AE425" s="99"/>
      <c r="AF425" s="99"/>
      <c r="AG425" s="99"/>
      <c r="AH425" s="99"/>
      <c r="AI425" s="99"/>
      <c r="AJ425" s="99"/>
      <c r="AK425" s="99"/>
      <c r="AL425" s="99"/>
      <c r="AM425" s="99"/>
      <c r="AN425" s="99"/>
      <c r="AO425" s="99"/>
      <c r="AP425" s="99"/>
      <c r="AQ425" s="99"/>
      <c r="AW425" s="92">
        <f t="shared" si="100"/>
        <v>12</v>
      </c>
      <c r="AY425" s="100"/>
      <c r="AZ425" s="101"/>
      <c r="BA425" s="102">
        <f t="shared" si="101"/>
        <v>0</v>
      </c>
      <c r="BB425" s="100" t="e">
        <f t="shared" si="102"/>
        <v>#DIV/0!</v>
      </c>
      <c r="BC425" s="100">
        <f t="shared" si="103"/>
        <v>0</v>
      </c>
      <c r="BD425" s="100" t="e">
        <f t="shared" si="104"/>
        <v>#DIV/0!</v>
      </c>
      <c r="BE425" s="100">
        <f t="shared" si="105"/>
        <v>0</v>
      </c>
      <c r="BF425" s="100" t="e">
        <f t="shared" si="106"/>
        <v>#DIV/0!</v>
      </c>
      <c r="BG425" s="103" t="e">
        <f>+VLOOKUP(J425,'Código Barras'!$C$3:$D$1694,1,0)</f>
        <v>#N/A</v>
      </c>
      <c r="BH425" s="101" t="e">
        <f t="shared" si="107"/>
        <v>#DIV/0!</v>
      </c>
      <c r="BI425" s="103" t="e">
        <f>+VLOOKUP(L425,'Código Barras'!$C$3:$D$1694,1,0)</f>
        <v>#N/A</v>
      </c>
      <c r="BJ425" s="101" t="e">
        <f t="shared" si="108"/>
        <v>#DIV/0!</v>
      </c>
      <c r="BK425" s="104" t="str">
        <f>IF(N425&lt;&gt;"",VLOOKUP(N425,Distribuidoras!$B$3:$B$30,1,0),"")</f>
        <v/>
      </c>
      <c r="BL425" s="104" t="e">
        <f>+VLOOKUP(O425,'Cod. Único Territorial'!$D$3:$D$348,1,0)</f>
        <v>#N/A</v>
      </c>
      <c r="BM425" s="104" t="e">
        <f>+VLOOKUP(P425,'Cod. Único Territorial'!$B$3:$B$348,1,0)</f>
        <v>#N/A</v>
      </c>
      <c r="BN425" s="104" t="e">
        <f>+VLOOKUP(Q425,'Sector Económico'!$B$3:$B$30,1,0)</f>
        <v>#N/A</v>
      </c>
      <c r="BO425" s="104" t="e">
        <f>+VLOOKUP(R425,'Sector Económico'!$C$3:$C$30,1,0)</f>
        <v>#N/A</v>
      </c>
      <c r="BP425" s="103">
        <f t="shared" si="109"/>
        <v>0</v>
      </c>
      <c r="BQ425" s="103">
        <f t="shared" si="110"/>
        <v>0</v>
      </c>
      <c r="BR425" s="103">
        <f t="shared" si="111"/>
        <v>0</v>
      </c>
      <c r="BS425" s="103">
        <f t="shared" si="112"/>
        <v>0</v>
      </c>
      <c r="BT425" s="101">
        <f t="shared" si="113"/>
        <v>0</v>
      </c>
      <c r="BU425" s="101">
        <f t="shared" si="114"/>
        <v>0</v>
      </c>
      <c r="BV425" s="101">
        <f t="shared" si="115"/>
        <v>0</v>
      </c>
      <c r="BW425" s="101">
        <f t="shared" si="116"/>
        <v>0</v>
      </c>
      <c r="BX425" s="101">
        <f t="shared" si="117"/>
        <v>0</v>
      </c>
      <c r="BY425" s="101">
        <f t="shared" si="118"/>
        <v>0</v>
      </c>
      <c r="BZ425" s="101">
        <f t="shared" si="119"/>
        <v>0</v>
      </c>
      <c r="CA425" s="101">
        <f t="shared" si="120"/>
        <v>0</v>
      </c>
      <c r="CB425" s="100">
        <f t="shared" si="121"/>
        <v>0</v>
      </c>
      <c r="CC425" s="101">
        <f t="shared" si="122"/>
        <v>0</v>
      </c>
      <c r="CD425" s="102">
        <f t="shared" si="123"/>
        <v>0</v>
      </c>
      <c r="CE425" s="100">
        <f t="shared" si="124"/>
        <v>0</v>
      </c>
      <c r="CF425" s="100">
        <f t="shared" si="125"/>
        <v>0</v>
      </c>
      <c r="CG425" s="100">
        <f t="shared" si="126"/>
        <v>0</v>
      </c>
      <c r="CH425" s="100">
        <f t="shared" si="127"/>
        <v>0</v>
      </c>
      <c r="CI425" s="100">
        <f t="shared" si="128"/>
        <v>0</v>
      </c>
      <c r="CJ425" s="103">
        <f t="shared" si="129"/>
        <v>0</v>
      </c>
      <c r="CK425" s="101">
        <f t="shared" si="130"/>
        <v>0</v>
      </c>
      <c r="CL425" s="103">
        <f t="shared" si="131"/>
        <v>0</v>
      </c>
      <c r="CM425" s="101" t="e">
        <f t="shared" si="132"/>
        <v>#DIV/0!</v>
      </c>
    </row>
    <row r="426" spans="2:91" ht="18" x14ac:dyDescent="0.35">
      <c r="B426" s="94"/>
      <c r="C426" s="97"/>
      <c r="D426" s="95"/>
      <c r="E426" s="94"/>
      <c r="F426" s="94"/>
      <c r="G426" s="94"/>
      <c r="H426" s="94"/>
      <c r="I426" s="94"/>
      <c r="J426" s="96"/>
      <c r="K426" s="97"/>
      <c r="L426" s="98"/>
      <c r="M426" s="98"/>
      <c r="N426" s="98"/>
      <c r="O426" s="98"/>
      <c r="P426" s="98"/>
      <c r="Q426" s="98"/>
      <c r="R426" s="98"/>
      <c r="S426" s="96"/>
      <c r="T426" s="96"/>
      <c r="U426" s="96"/>
      <c r="V426" s="96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99"/>
      <c r="AQ426" s="99"/>
      <c r="AW426" s="92">
        <f t="shared" si="100"/>
        <v>12</v>
      </c>
      <c r="AY426" s="100"/>
      <c r="AZ426" s="101"/>
      <c r="BA426" s="102">
        <f t="shared" si="101"/>
        <v>0</v>
      </c>
      <c r="BB426" s="100" t="e">
        <f t="shared" si="102"/>
        <v>#DIV/0!</v>
      </c>
      <c r="BC426" s="100">
        <f t="shared" si="103"/>
        <v>0</v>
      </c>
      <c r="BD426" s="100" t="e">
        <f t="shared" si="104"/>
        <v>#DIV/0!</v>
      </c>
      <c r="BE426" s="100">
        <f t="shared" si="105"/>
        <v>0</v>
      </c>
      <c r="BF426" s="100" t="e">
        <f t="shared" si="106"/>
        <v>#DIV/0!</v>
      </c>
      <c r="BG426" s="103" t="e">
        <f>+VLOOKUP(J426,'Código Barras'!$C$3:$D$1694,1,0)</f>
        <v>#N/A</v>
      </c>
      <c r="BH426" s="101" t="e">
        <f t="shared" si="107"/>
        <v>#DIV/0!</v>
      </c>
      <c r="BI426" s="103" t="e">
        <f>+VLOOKUP(L426,'Código Barras'!$C$3:$D$1694,1,0)</f>
        <v>#N/A</v>
      </c>
      <c r="BJ426" s="101" t="e">
        <f t="shared" si="108"/>
        <v>#DIV/0!</v>
      </c>
      <c r="BK426" s="104" t="str">
        <f>IF(N426&lt;&gt;"",VLOOKUP(N426,Distribuidoras!$B$3:$B$30,1,0),"")</f>
        <v/>
      </c>
      <c r="BL426" s="104" t="e">
        <f>+VLOOKUP(O426,'Cod. Único Territorial'!$D$3:$D$348,1,0)</f>
        <v>#N/A</v>
      </c>
      <c r="BM426" s="104" t="e">
        <f>+VLOOKUP(P426,'Cod. Único Territorial'!$B$3:$B$348,1,0)</f>
        <v>#N/A</v>
      </c>
      <c r="BN426" s="104" t="e">
        <f>+VLOOKUP(Q426,'Sector Económico'!$B$3:$B$30,1,0)</f>
        <v>#N/A</v>
      </c>
      <c r="BO426" s="104" t="e">
        <f>+VLOOKUP(R426,'Sector Económico'!$C$3:$C$30,1,0)</f>
        <v>#N/A</v>
      </c>
      <c r="BP426" s="103">
        <f t="shared" si="109"/>
        <v>0</v>
      </c>
      <c r="BQ426" s="103">
        <f t="shared" si="110"/>
        <v>0</v>
      </c>
      <c r="BR426" s="103">
        <f t="shared" si="111"/>
        <v>0</v>
      </c>
      <c r="BS426" s="103">
        <f t="shared" si="112"/>
        <v>0</v>
      </c>
      <c r="BT426" s="101">
        <f t="shared" si="113"/>
        <v>0</v>
      </c>
      <c r="BU426" s="101">
        <f t="shared" si="114"/>
        <v>0</v>
      </c>
      <c r="BV426" s="101">
        <f t="shared" si="115"/>
        <v>0</v>
      </c>
      <c r="BW426" s="101">
        <f t="shared" si="116"/>
        <v>0</v>
      </c>
      <c r="BX426" s="101">
        <f t="shared" si="117"/>
        <v>0</v>
      </c>
      <c r="BY426" s="101">
        <f t="shared" si="118"/>
        <v>0</v>
      </c>
      <c r="BZ426" s="101">
        <f t="shared" si="119"/>
        <v>0</v>
      </c>
      <c r="CA426" s="101">
        <f t="shared" si="120"/>
        <v>0</v>
      </c>
      <c r="CB426" s="100">
        <f t="shared" si="121"/>
        <v>0</v>
      </c>
      <c r="CC426" s="101">
        <f t="shared" si="122"/>
        <v>0</v>
      </c>
      <c r="CD426" s="102">
        <f t="shared" si="123"/>
        <v>0</v>
      </c>
      <c r="CE426" s="100">
        <f t="shared" si="124"/>
        <v>0</v>
      </c>
      <c r="CF426" s="100">
        <f t="shared" si="125"/>
        <v>0</v>
      </c>
      <c r="CG426" s="100">
        <f t="shared" si="126"/>
        <v>0</v>
      </c>
      <c r="CH426" s="100">
        <f t="shared" si="127"/>
        <v>0</v>
      </c>
      <c r="CI426" s="100">
        <f t="shared" si="128"/>
        <v>0</v>
      </c>
      <c r="CJ426" s="103">
        <f t="shared" si="129"/>
        <v>0</v>
      </c>
      <c r="CK426" s="101">
        <f t="shared" si="130"/>
        <v>0</v>
      </c>
      <c r="CL426" s="103">
        <f t="shared" si="131"/>
        <v>0</v>
      </c>
      <c r="CM426" s="101" t="e">
        <f t="shared" si="132"/>
        <v>#DIV/0!</v>
      </c>
    </row>
    <row r="427" spans="2:91" ht="18" x14ac:dyDescent="0.35">
      <c r="B427" s="94"/>
      <c r="C427" s="97"/>
      <c r="D427" s="95"/>
      <c r="E427" s="94"/>
      <c r="F427" s="94"/>
      <c r="G427" s="94"/>
      <c r="H427" s="94"/>
      <c r="I427" s="94"/>
      <c r="J427" s="96"/>
      <c r="K427" s="97"/>
      <c r="L427" s="98"/>
      <c r="M427" s="98"/>
      <c r="N427" s="98"/>
      <c r="O427" s="98"/>
      <c r="P427" s="98"/>
      <c r="Q427" s="98"/>
      <c r="R427" s="98"/>
      <c r="S427" s="96"/>
      <c r="T427" s="96"/>
      <c r="U427" s="96"/>
      <c r="V427" s="96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99"/>
      <c r="AQ427" s="99"/>
      <c r="AW427" s="92">
        <f t="shared" si="100"/>
        <v>12</v>
      </c>
      <c r="AY427" s="100"/>
      <c r="AZ427" s="101"/>
      <c r="BA427" s="102">
        <f t="shared" si="101"/>
        <v>0</v>
      </c>
      <c r="BB427" s="100" t="e">
        <f t="shared" si="102"/>
        <v>#DIV/0!</v>
      </c>
      <c r="BC427" s="100">
        <f t="shared" si="103"/>
        <v>0</v>
      </c>
      <c r="BD427" s="100" t="e">
        <f t="shared" si="104"/>
        <v>#DIV/0!</v>
      </c>
      <c r="BE427" s="100">
        <f t="shared" si="105"/>
        <v>0</v>
      </c>
      <c r="BF427" s="100" t="e">
        <f t="shared" si="106"/>
        <v>#DIV/0!</v>
      </c>
      <c r="BG427" s="103" t="e">
        <f>+VLOOKUP(J427,'Código Barras'!$C$3:$D$1694,1,0)</f>
        <v>#N/A</v>
      </c>
      <c r="BH427" s="101" t="e">
        <f t="shared" si="107"/>
        <v>#DIV/0!</v>
      </c>
      <c r="BI427" s="103" t="e">
        <f>+VLOOKUP(L427,'Código Barras'!$C$3:$D$1694,1,0)</f>
        <v>#N/A</v>
      </c>
      <c r="BJ427" s="101" t="e">
        <f t="shared" si="108"/>
        <v>#DIV/0!</v>
      </c>
      <c r="BK427" s="104" t="str">
        <f>IF(N427&lt;&gt;"",VLOOKUP(N427,Distribuidoras!$B$3:$B$30,1,0),"")</f>
        <v/>
      </c>
      <c r="BL427" s="104" t="e">
        <f>+VLOOKUP(O427,'Cod. Único Territorial'!$D$3:$D$348,1,0)</f>
        <v>#N/A</v>
      </c>
      <c r="BM427" s="104" t="e">
        <f>+VLOOKUP(P427,'Cod. Único Territorial'!$B$3:$B$348,1,0)</f>
        <v>#N/A</v>
      </c>
      <c r="BN427" s="104" t="e">
        <f>+VLOOKUP(Q427,'Sector Económico'!$B$3:$B$30,1,0)</f>
        <v>#N/A</v>
      </c>
      <c r="BO427" s="104" t="e">
        <f>+VLOOKUP(R427,'Sector Económico'!$C$3:$C$30,1,0)</f>
        <v>#N/A</v>
      </c>
      <c r="BP427" s="103">
        <f t="shared" si="109"/>
        <v>0</v>
      </c>
      <c r="BQ427" s="103">
        <f t="shared" si="110"/>
        <v>0</v>
      </c>
      <c r="BR427" s="103">
        <f t="shared" si="111"/>
        <v>0</v>
      </c>
      <c r="BS427" s="103">
        <f t="shared" si="112"/>
        <v>0</v>
      </c>
      <c r="BT427" s="101">
        <f t="shared" si="113"/>
        <v>0</v>
      </c>
      <c r="BU427" s="101">
        <f t="shared" si="114"/>
        <v>0</v>
      </c>
      <c r="BV427" s="101">
        <f t="shared" si="115"/>
        <v>0</v>
      </c>
      <c r="BW427" s="101">
        <f t="shared" si="116"/>
        <v>0</v>
      </c>
      <c r="BX427" s="101">
        <f t="shared" si="117"/>
        <v>0</v>
      </c>
      <c r="BY427" s="101">
        <f t="shared" si="118"/>
        <v>0</v>
      </c>
      <c r="BZ427" s="101">
        <f t="shared" si="119"/>
        <v>0</v>
      </c>
      <c r="CA427" s="101">
        <f t="shared" si="120"/>
        <v>0</v>
      </c>
      <c r="CB427" s="100">
        <f t="shared" si="121"/>
        <v>0</v>
      </c>
      <c r="CC427" s="101">
        <f t="shared" si="122"/>
        <v>0</v>
      </c>
      <c r="CD427" s="102">
        <f t="shared" si="123"/>
        <v>0</v>
      </c>
      <c r="CE427" s="100">
        <f t="shared" si="124"/>
        <v>0</v>
      </c>
      <c r="CF427" s="100">
        <f t="shared" si="125"/>
        <v>0</v>
      </c>
      <c r="CG427" s="100">
        <f t="shared" si="126"/>
        <v>0</v>
      </c>
      <c r="CH427" s="100">
        <f t="shared" si="127"/>
        <v>0</v>
      </c>
      <c r="CI427" s="100">
        <f t="shared" si="128"/>
        <v>0</v>
      </c>
      <c r="CJ427" s="103">
        <f t="shared" si="129"/>
        <v>0</v>
      </c>
      <c r="CK427" s="101">
        <f t="shared" si="130"/>
        <v>0</v>
      </c>
      <c r="CL427" s="103">
        <f t="shared" si="131"/>
        <v>0</v>
      </c>
      <c r="CM427" s="101" t="e">
        <f t="shared" si="132"/>
        <v>#DIV/0!</v>
      </c>
    </row>
    <row r="428" spans="2:91" ht="18" x14ac:dyDescent="0.35">
      <c r="B428" s="94"/>
      <c r="C428" s="97"/>
      <c r="D428" s="95"/>
      <c r="E428" s="94"/>
      <c r="F428" s="94"/>
      <c r="G428" s="94"/>
      <c r="H428" s="94"/>
      <c r="I428" s="94"/>
      <c r="J428" s="96"/>
      <c r="K428" s="97"/>
      <c r="L428" s="98"/>
      <c r="M428" s="98"/>
      <c r="N428" s="98"/>
      <c r="O428" s="98"/>
      <c r="P428" s="98"/>
      <c r="Q428" s="98"/>
      <c r="R428" s="98"/>
      <c r="S428" s="96"/>
      <c r="T428" s="96"/>
      <c r="U428" s="96"/>
      <c r="V428" s="96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99"/>
      <c r="AQ428" s="99"/>
      <c r="AW428" s="92">
        <f t="shared" si="100"/>
        <v>12</v>
      </c>
      <c r="AY428" s="100"/>
      <c r="AZ428" s="101"/>
      <c r="BA428" s="102">
        <f t="shared" si="101"/>
        <v>0</v>
      </c>
      <c r="BB428" s="100" t="e">
        <f t="shared" si="102"/>
        <v>#DIV/0!</v>
      </c>
      <c r="BC428" s="100">
        <f t="shared" si="103"/>
        <v>0</v>
      </c>
      <c r="BD428" s="100" t="e">
        <f t="shared" si="104"/>
        <v>#DIV/0!</v>
      </c>
      <c r="BE428" s="100">
        <f t="shared" si="105"/>
        <v>0</v>
      </c>
      <c r="BF428" s="100" t="e">
        <f t="shared" si="106"/>
        <v>#DIV/0!</v>
      </c>
      <c r="BG428" s="103" t="e">
        <f>+VLOOKUP(J428,'Código Barras'!$C$3:$D$1694,1,0)</f>
        <v>#N/A</v>
      </c>
      <c r="BH428" s="101" t="e">
        <f t="shared" si="107"/>
        <v>#DIV/0!</v>
      </c>
      <c r="BI428" s="103" t="e">
        <f>+VLOOKUP(L428,'Código Barras'!$C$3:$D$1694,1,0)</f>
        <v>#N/A</v>
      </c>
      <c r="BJ428" s="101" t="e">
        <f t="shared" si="108"/>
        <v>#DIV/0!</v>
      </c>
      <c r="BK428" s="104" t="str">
        <f>IF(N428&lt;&gt;"",VLOOKUP(N428,Distribuidoras!$B$3:$B$30,1,0),"")</f>
        <v/>
      </c>
      <c r="BL428" s="104" t="e">
        <f>+VLOOKUP(O428,'Cod. Único Territorial'!$D$3:$D$348,1,0)</f>
        <v>#N/A</v>
      </c>
      <c r="BM428" s="104" t="e">
        <f>+VLOOKUP(P428,'Cod. Único Territorial'!$B$3:$B$348,1,0)</f>
        <v>#N/A</v>
      </c>
      <c r="BN428" s="104" t="e">
        <f>+VLOOKUP(Q428,'Sector Económico'!$B$3:$B$30,1,0)</f>
        <v>#N/A</v>
      </c>
      <c r="BO428" s="104" t="e">
        <f>+VLOOKUP(R428,'Sector Económico'!$C$3:$C$30,1,0)</f>
        <v>#N/A</v>
      </c>
      <c r="BP428" s="103">
        <f t="shared" si="109"/>
        <v>0</v>
      </c>
      <c r="BQ428" s="103">
        <f t="shared" si="110"/>
        <v>0</v>
      </c>
      <c r="BR428" s="103">
        <f t="shared" si="111"/>
        <v>0</v>
      </c>
      <c r="BS428" s="103">
        <f t="shared" si="112"/>
        <v>0</v>
      </c>
      <c r="BT428" s="101">
        <f t="shared" si="113"/>
        <v>0</v>
      </c>
      <c r="BU428" s="101">
        <f t="shared" si="114"/>
        <v>0</v>
      </c>
      <c r="BV428" s="101">
        <f t="shared" si="115"/>
        <v>0</v>
      </c>
      <c r="BW428" s="101">
        <f t="shared" si="116"/>
        <v>0</v>
      </c>
      <c r="BX428" s="101">
        <f t="shared" si="117"/>
        <v>0</v>
      </c>
      <c r="BY428" s="101">
        <f t="shared" si="118"/>
        <v>0</v>
      </c>
      <c r="BZ428" s="101">
        <f t="shared" si="119"/>
        <v>0</v>
      </c>
      <c r="CA428" s="101">
        <f t="shared" si="120"/>
        <v>0</v>
      </c>
      <c r="CB428" s="100">
        <f t="shared" si="121"/>
        <v>0</v>
      </c>
      <c r="CC428" s="101">
        <f t="shared" si="122"/>
        <v>0</v>
      </c>
      <c r="CD428" s="102">
        <f t="shared" si="123"/>
        <v>0</v>
      </c>
      <c r="CE428" s="100">
        <f t="shared" si="124"/>
        <v>0</v>
      </c>
      <c r="CF428" s="100">
        <f t="shared" si="125"/>
        <v>0</v>
      </c>
      <c r="CG428" s="100">
        <f t="shared" si="126"/>
        <v>0</v>
      </c>
      <c r="CH428" s="100">
        <f t="shared" si="127"/>
        <v>0</v>
      </c>
      <c r="CI428" s="100">
        <f t="shared" si="128"/>
        <v>0</v>
      </c>
      <c r="CJ428" s="103">
        <f t="shared" si="129"/>
        <v>0</v>
      </c>
      <c r="CK428" s="101">
        <f t="shared" si="130"/>
        <v>0</v>
      </c>
      <c r="CL428" s="103">
        <f t="shared" si="131"/>
        <v>0</v>
      </c>
      <c r="CM428" s="101" t="e">
        <f t="shared" si="132"/>
        <v>#DIV/0!</v>
      </c>
    </row>
    <row r="429" spans="2:91" ht="18" x14ac:dyDescent="0.35">
      <c r="B429" s="94"/>
      <c r="C429" s="97"/>
      <c r="D429" s="95"/>
      <c r="E429" s="94"/>
      <c r="F429" s="94"/>
      <c r="G429" s="94"/>
      <c r="H429" s="94"/>
      <c r="I429" s="94"/>
      <c r="J429" s="96"/>
      <c r="K429" s="97"/>
      <c r="L429" s="98"/>
      <c r="M429" s="98"/>
      <c r="N429" s="98"/>
      <c r="O429" s="98"/>
      <c r="P429" s="98"/>
      <c r="Q429" s="98"/>
      <c r="R429" s="98"/>
      <c r="S429" s="96"/>
      <c r="T429" s="96"/>
      <c r="U429" s="96"/>
      <c r="V429" s="96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99"/>
      <c r="AQ429" s="99"/>
      <c r="AW429" s="92">
        <f t="shared" si="100"/>
        <v>12</v>
      </c>
      <c r="AY429" s="100"/>
      <c r="AZ429" s="101"/>
      <c r="BA429" s="102">
        <f t="shared" si="101"/>
        <v>0</v>
      </c>
      <c r="BB429" s="100" t="e">
        <f t="shared" si="102"/>
        <v>#DIV/0!</v>
      </c>
      <c r="BC429" s="100">
        <f t="shared" si="103"/>
        <v>0</v>
      </c>
      <c r="BD429" s="100" t="e">
        <f t="shared" si="104"/>
        <v>#DIV/0!</v>
      </c>
      <c r="BE429" s="100">
        <f t="shared" si="105"/>
        <v>0</v>
      </c>
      <c r="BF429" s="100" t="e">
        <f t="shared" si="106"/>
        <v>#DIV/0!</v>
      </c>
      <c r="BG429" s="103" t="e">
        <f>+VLOOKUP(J429,'Código Barras'!$C$3:$D$1694,1,0)</f>
        <v>#N/A</v>
      </c>
      <c r="BH429" s="101" t="e">
        <f t="shared" si="107"/>
        <v>#DIV/0!</v>
      </c>
      <c r="BI429" s="103" t="e">
        <f>+VLOOKUP(L429,'Código Barras'!$C$3:$D$1694,1,0)</f>
        <v>#N/A</v>
      </c>
      <c r="BJ429" s="101" t="e">
        <f t="shared" si="108"/>
        <v>#DIV/0!</v>
      </c>
      <c r="BK429" s="104" t="str">
        <f>IF(N429&lt;&gt;"",VLOOKUP(N429,Distribuidoras!$B$3:$B$30,1,0),"")</f>
        <v/>
      </c>
      <c r="BL429" s="104" t="e">
        <f>+VLOOKUP(O429,'Cod. Único Territorial'!$D$3:$D$348,1,0)</f>
        <v>#N/A</v>
      </c>
      <c r="BM429" s="104" t="e">
        <f>+VLOOKUP(P429,'Cod. Único Territorial'!$B$3:$B$348,1,0)</f>
        <v>#N/A</v>
      </c>
      <c r="BN429" s="104" t="e">
        <f>+VLOOKUP(Q429,'Sector Económico'!$B$3:$B$30,1,0)</f>
        <v>#N/A</v>
      </c>
      <c r="BO429" s="104" t="e">
        <f>+VLOOKUP(R429,'Sector Económico'!$C$3:$C$30,1,0)</f>
        <v>#N/A</v>
      </c>
      <c r="BP429" s="103">
        <f t="shared" si="109"/>
        <v>0</v>
      </c>
      <c r="BQ429" s="103">
        <f t="shared" si="110"/>
        <v>0</v>
      </c>
      <c r="BR429" s="103">
        <f t="shared" si="111"/>
        <v>0</v>
      </c>
      <c r="BS429" s="103">
        <f t="shared" si="112"/>
        <v>0</v>
      </c>
      <c r="BT429" s="101">
        <f t="shared" si="113"/>
        <v>0</v>
      </c>
      <c r="BU429" s="101">
        <f t="shared" si="114"/>
        <v>0</v>
      </c>
      <c r="BV429" s="101">
        <f t="shared" si="115"/>
        <v>0</v>
      </c>
      <c r="BW429" s="101">
        <f t="shared" si="116"/>
        <v>0</v>
      </c>
      <c r="BX429" s="101">
        <f t="shared" si="117"/>
        <v>0</v>
      </c>
      <c r="BY429" s="101">
        <f t="shared" si="118"/>
        <v>0</v>
      </c>
      <c r="BZ429" s="101">
        <f t="shared" si="119"/>
        <v>0</v>
      </c>
      <c r="CA429" s="101">
        <f t="shared" si="120"/>
        <v>0</v>
      </c>
      <c r="CB429" s="100">
        <f t="shared" si="121"/>
        <v>0</v>
      </c>
      <c r="CC429" s="101">
        <f t="shared" si="122"/>
        <v>0</v>
      </c>
      <c r="CD429" s="102">
        <f t="shared" si="123"/>
        <v>0</v>
      </c>
      <c r="CE429" s="100">
        <f t="shared" si="124"/>
        <v>0</v>
      </c>
      <c r="CF429" s="100">
        <f t="shared" si="125"/>
        <v>0</v>
      </c>
      <c r="CG429" s="100">
        <f t="shared" si="126"/>
        <v>0</v>
      </c>
      <c r="CH429" s="100">
        <f t="shared" si="127"/>
        <v>0</v>
      </c>
      <c r="CI429" s="100">
        <f t="shared" si="128"/>
        <v>0</v>
      </c>
      <c r="CJ429" s="103">
        <f t="shared" si="129"/>
        <v>0</v>
      </c>
      <c r="CK429" s="101">
        <f t="shared" si="130"/>
        <v>0</v>
      </c>
      <c r="CL429" s="103">
        <f t="shared" si="131"/>
        <v>0</v>
      </c>
      <c r="CM429" s="101" t="e">
        <f t="shared" si="132"/>
        <v>#DIV/0!</v>
      </c>
    </row>
    <row r="430" spans="2:91" ht="18" x14ac:dyDescent="0.35">
      <c r="B430" s="94"/>
      <c r="C430" s="97"/>
      <c r="D430" s="95"/>
      <c r="E430" s="94"/>
      <c r="F430" s="94"/>
      <c r="G430" s="94"/>
      <c r="H430" s="94"/>
      <c r="I430" s="94"/>
      <c r="J430" s="96"/>
      <c r="K430" s="97"/>
      <c r="L430" s="98"/>
      <c r="M430" s="98"/>
      <c r="N430" s="98"/>
      <c r="O430" s="98"/>
      <c r="P430" s="98"/>
      <c r="Q430" s="98"/>
      <c r="R430" s="98"/>
      <c r="S430" s="96"/>
      <c r="T430" s="96"/>
      <c r="U430" s="96"/>
      <c r="V430" s="96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99"/>
      <c r="AQ430" s="99"/>
      <c r="AW430" s="92">
        <f t="shared" si="100"/>
        <v>12</v>
      </c>
      <c r="AY430" s="100"/>
      <c r="AZ430" s="101"/>
      <c r="BA430" s="102">
        <f t="shared" si="101"/>
        <v>0</v>
      </c>
      <c r="BB430" s="100" t="e">
        <f t="shared" si="102"/>
        <v>#DIV/0!</v>
      </c>
      <c r="BC430" s="100">
        <f t="shared" si="103"/>
        <v>0</v>
      </c>
      <c r="BD430" s="100" t="e">
        <f t="shared" si="104"/>
        <v>#DIV/0!</v>
      </c>
      <c r="BE430" s="100">
        <f t="shared" si="105"/>
        <v>0</v>
      </c>
      <c r="BF430" s="100" t="e">
        <f t="shared" si="106"/>
        <v>#DIV/0!</v>
      </c>
      <c r="BG430" s="103" t="e">
        <f>+VLOOKUP(J430,'Código Barras'!$C$3:$D$1694,1,0)</f>
        <v>#N/A</v>
      </c>
      <c r="BH430" s="101" t="e">
        <f t="shared" si="107"/>
        <v>#DIV/0!</v>
      </c>
      <c r="BI430" s="103" t="e">
        <f>+VLOOKUP(L430,'Código Barras'!$C$3:$D$1694,1,0)</f>
        <v>#N/A</v>
      </c>
      <c r="BJ430" s="101" t="e">
        <f t="shared" si="108"/>
        <v>#DIV/0!</v>
      </c>
      <c r="BK430" s="104" t="str">
        <f>IF(N430&lt;&gt;"",VLOOKUP(N430,Distribuidoras!$B$3:$B$30,1,0),"")</f>
        <v/>
      </c>
      <c r="BL430" s="104" t="e">
        <f>+VLOOKUP(O430,'Cod. Único Territorial'!$D$3:$D$348,1,0)</f>
        <v>#N/A</v>
      </c>
      <c r="BM430" s="104" t="e">
        <f>+VLOOKUP(P430,'Cod. Único Territorial'!$B$3:$B$348,1,0)</f>
        <v>#N/A</v>
      </c>
      <c r="BN430" s="104" t="e">
        <f>+VLOOKUP(Q430,'Sector Económico'!$B$3:$B$30,1,0)</f>
        <v>#N/A</v>
      </c>
      <c r="BO430" s="104" t="e">
        <f>+VLOOKUP(R430,'Sector Económico'!$C$3:$C$30,1,0)</f>
        <v>#N/A</v>
      </c>
      <c r="BP430" s="103">
        <f t="shared" si="109"/>
        <v>0</v>
      </c>
      <c r="BQ430" s="103">
        <f t="shared" si="110"/>
        <v>0</v>
      </c>
      <c r="BR430" s="103">
        <f t="shared" si="111"/>
        <v>0</v>
      </c>
      <c r="BS430" s="103">
        <f t="shared" si="112"/>
        <v>0</v>
      </c>
      <c r="BT430" s="101">
        <f t="shared" si="113"/>
        <v>0</v>
      </c>
      <c r="BU430" s="101">
        <f t="shared" si="114"/>
        <v>0</v>
      </c>
      <c r="BV430" s="101">
        <f t="shared" si="115"/>
        <v>0</v>
      </c>
      <c r="BW430" s="101">
        <f t="shared" si="116"/>
        <v>0</v>
      </c>
      <c r="BX430" s="101">
        <f t="shared" si="117"/>
        <v>0</v>
      </c>
      <c r="BY430" s="101">
        <f t="shared" si="118"/>
        <v>0</v>
      </c>
      <c r="BZ430" s="101">
        <f t="shared" si="119"/>
        <v>0</v>
      </c>
      <c r="CA430" s="101">
        <f t="shared" si="120"/>
        <v>0</v>
      </c>
      <c r="CB430" s="100">
        <f t="shared" si="121"/>
        <v>0</v>
      </c>
      <c r="CC430" s="101">
        <f t="shared" si="122"/>
        <v>0</v>
      </c>
      <c r="CD430" s="102">
        <f t="shared" si="123"/>
        <v>0</v>
      </c>
      <c r="CE430" s="100">
        <f t="shared" si="124"/>
        <v>0</v>
      </c>
      <c r="CF430" s="100">
        <f t="shared" si="125"/>
        <v>0</v>
      </c>
      <c r="CG430" s="100">
        <f t="shared" si="126"/>
        <v>0</v>
      </c>
      <c r="CH430" s="100">
        <f t="shared" si="127"/>
        <v>0</v>
      </c>
      <c r="CI430" s="100">
        <f t="shared" si="128"/>
        <v>0</v>
      </c>
      <c r="CJ430" s="103">
        <f t="shared" si="129"/>
        <v>0</v>
      </c>
      <c r="CK430" s="101">
        <f t="shared" si="130"/>
        <v>0</v>
      </c>
      <c r="CL430" s="103">
        <f t="shared" si="131"/>
        <v>0</v>
      </c>
      <c r="CM430" s="101" t="e">
        <f t="shared" si="132"/>
        <v>#DIV/0!</v>
      </c>
    </row>
    <row r="431" spans="2:91" ht="18" x14ac:dyDescent="0.35">
      <c r="B431" s="94"/>
      <c r="C431" s="97"/>
      <c r="D431" s="95"/>
      <c r="E431" s="94"/>
      <c r="F431" s="94"/>
      <c r="G431" s="94"/>
      <c r="H431" s="94"/>
      <c r="I431" s="94"/>
      <c r="J431" s="96"/>
      <c r="K431" s="97"/>
      <c r="L431" s="98"/>
      <c r="M431" s="98"/>
      <c r="N431" s="98"/>
      <c r="O431" s="98"/>
      <c r="P431" s="98"/>
      <c r="Q431" s="98"/>
      <c r="R431" s="98"/>
      <c r="S431" s="96"/>
      <c r="T431" s="96"/>
      <c r="U431" s="96"/>
      <c r="V431" s="96"/>
      <c r="W431" s="99"/>
      <c r="X431" s="99"/>
      <c r="Y431" s="99"/>
      <c r="Z431" s="99"/>
      <c r="AA431" s="99"/>
      <c r="AB431" s="99"/>
      <c r="AC431" s="99"/>
      <c r="AD431" s="99"/>
      <c r="AE431" s="99"/>
      <c r="AF431" s="99"/>
      <c r="AG431" s="99"/>
      <c r="AH431" s="99"/>
      <c r="AI431" s="99"/>
      <c r="AJ431" s="99"/>
      <c r="AK431" s="99"/>
      <c r="AL431" s="99"/>
      <c r="AM431" s="99"/>
      <c r="AN431" s="99"/>
      <c r="AO431" s="99"/>
      <c r="AP431" s="99"/>
      <c r="AQ431" s="99"/>
      <c r="AW431" s="92">
        <f t="shared" si="100"/>
        <v>12</v>
      </c>
      <c r="AY431" s="100"/>
      <c r="AZ431" s="101"/>
      <c r="BA431" s="102">
        <f t="shared" si="101"/>
        <v>0</v>
      </c>
      <c r="BB431" s="100" t="e">
        <f t="shared" si="102"/>
        <v>#DIV/0!</v>
      </c>
      <c r="BC431" s="100">
        <f t="shared" si="103"/>
        <v>0</v>
      </c>
      <c r="BD431" s="100" t="e">
        <f t="shared" si="104"/>
        <v>#DIV/0!</v>
      </c>
      <c r="BE431" s="100">
        <f t="shared" si="105"/>
        <v>0</v>
      </c>
      <c r="BF431" s="100" t="e">
        <f t="shared" si="106"/>
        <v>#DIV/0!</v>
      </c>
      <c r="BG431" s="103" t="e">
        <f>+VLOOKUP(J431,'Código Barras'!$C$3:$D$1694,1,0)</f>
        <v>#N/A</v>
      </c>
      <c r="BH431" s="101" t="e">
        <f t="shared" si="107"/>
        <v>#DIV/0!</v>
      </c>
      <c r="BI431" s="103" t="e">
        <f>+VLOOKUP(L431,'Código Barras'!$C$3:$D$1694,1,0)</f>
        <v>#N/A</v>
      </c>
      <c r="BJ431" s="101" t="e">
        <f t="shared" si="108"/>
        <v>#DIV/0!</v>
      </c>
      <c r="BK431" s="104" t="str">
        <f>IF(N431&lt;&gt;"",VLOOKUP(N431,Distribuidoras!$B$3:$B$30,1,0),"")</f>
        <v/>
      </c>
      <c r="BL431" s="104" t="e">
        <f>+VLOOKUP(O431,'Cod. Único Territorial'!$D$3:$D$348,1,0)</f>
        <v>#N/A</v>
      </c>
      <c r="BM431" s="104" t="e">
        <f>+VLOOKUP(P431,'Cod. Único Territorial'!$B$3:$B$348,1,0)</f>
        <v>#N/A</v>
      </c>
      <c r="BN431" s="104" t="e">
        <f>+VLOOKUP(Q431,'Sector Económico'!$B$3:$B$30,1,0)</f>
        <v>#N/A</v>
      </c>
      <c r="BO431" s="104" t="e">
        <f>+VLOOKUP(R431,'Sector Económico'!$C$3:$C$30,1,0)</f>
        <v>#N/A</v>
      </c>
      <c r="BP431" s="103">
        <f t="shared" si="109"/>
        <v>0</v>
      </c>
      <c r="BQ431" s="103">
        <f t="shared" si="110"/>
        <v>0</v>
      </c>
      <c r="BR431" s="103">
        <f t="shared" si="111"/>
        <v>0</v>
      </c>
      <c r="BS431" s="103">
        <f t="shared" si="112"/>
        <v>0</v>
      </c>
      <c r="BT431" s="101">
        <f t="shared" si="113"/>
        <v>0</v>
      </c>
      <c r="BU431" s="101">
        <f t="shared" si="114"/>
        <v>0</v>
      </c>
      <c r="BV431" s="101">
        <f t="shared" si="115"/>
        <v>0</v>
      </c>
      <c r="BW431" s="101">
        <f t="shared" si="116"/>
        <v>0</v>
      </c>
      <c r="BX431" s="101">
        <f t="shared" si="117"/>
        <v>0</v>
      </c>
      <c r="BY431" s="101">
        <f t="shared" si="118"/>
        <v>0</v>
      </c>
      <c r="BZ431" s="101">
        <f t="shared" si="119"/>
        <v>0</v>
      </c>
      <c r="CA431" s="101">
        <f t="shared" si="120"/>
        <v>0</v>
      </c>
      <c r="CB431" s="100">
        <f t="shared" si="121"/>
        <v>0</v>
      </c>
      <c r="CC431" s="101">
        <f t="shared" si="122"/>
        <v>0</v>
      </c>
      <c r="CD431" s="102">
        <f t="shared" si="123"/>
        <v>0</v>
      </c>
      <c r="CE431" s="100">
        <f t="shared" si="124"/>
        <v>0</v>
      </c>
      <c r="CF431" s="100">
        <f t="shared" si="125"/>
        <v>0</v>
      </c>
      <c r="CG431" s="100">
        <f t="shared" si="126"/>
        <v>0</v>
      </c>
      <c r="CH431" s="100">
        <f t="shared" si="127"/>
        <v>0</v>
      </c>
      <c r="CI431" s="100">
        <f t="shared" si="128"/>
        <v>0</v>
      </c>
      <c r="CJ431" s="103">
        <f t="shared" si="129"/>
        <v>0</v>
      </c>
      <c r="CK431" s="101">
        <f t="shared" si="130"/>
        <v>0</v>
      </c>
      <c r="CL431" s="103">
        <f t="shared" si="131"/>
        <v>0</v>
      </c>
      <c r="CM431" s="101" t="e">
        <f t="shared" si="132"/>
        <v>#DIV/0!</v>
      </c>
    </row>
    <row r="432" spans="2:91" ht="18" x14ac:dyDescent="0.35">
      <c r="B432" s="94"/>
      <c r="C432" s="97"/>
      <c r="D432" s="95"/>
      <c r="E432" s="94"/>
      <c r="F432" s="94"/>
      <c r="G432" s="94"/>
      <c r="H432" s="94"/>
      <c r="I432" s="94"/>
      <c r="J432" s="96"/>
      <c r="K432" s="97"/>
      <c r="L432" s="98"/>
      <c r="M432" s="98"/>
      <c r="N432" s="98"/>
      <c r="O432" s="98"/>
      <c r="P432" s="98"/>
      <c r="Q432" s="98"/>
      <c r="R432" s="98"/>
      <c r="S432" s="96"/>
      <c r="T432" s="96"/>
      <c r="U432" s="96"/>
      <c r="V432" s="96"/>
      <c r="W432" s="99"/>
      <c r="X432" s="99"/>
      <c r="Y432" s="99"/>
      <c r="Z432" s="99"/>
      <c r="AA432" s="99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9"/>
      <c r="AM432" s="99"/>
      <c r="AN432" s="99"/>
      <c r="AO432" s="99"/>
      <c r="AP432" s="99"/>
      <c r="AQ432" s="99"/>
      <c r="AW432" s="92">
        <f t="shared" si="100"/>
        <v>12</v>
      </c>
      <c r="AY432" s="100"/>
      <c r="AZ432" s="101"/>
      <c r="BA432" s="102">
        <f t="shared" si="101"/>
        <v>0</v>
      </c>
      <c r="BB432" s="100" t="e">
        <f t="shared" si="102"/>
        <v>#DIV/0!</v>
      </c>
      <c r="BC432" s="100">
        <f t="shared" si="103"/>
        <v>0</v>
      </c>
      <c r="BD432" s="100" t="e">
        <f t="shared" si="104"/>
        <v>#DIV/0!</v>
      </c>
      <c r="BE432" s="100">
        <f t="shared" si="105"/>
        <v>0</v>
      </c>
      <c r="BF432" s="100" t="e">
        <f t="shared" si="106"/>
        <v>#DIV/0!</v>
      </c>
      <c r="BG432" s="103" t="e">
        <f>+VLOOKUP(J432,'Código Barras'!$C$3:$D$1694,1,0)</f>
        <v>#N/A</v>
      </c>
      <c r="BH432" s="101" t="e">
        <f t="shared" si="107"/>
        <v>#DIV/0!</v>
      </c>
      <c r="BI432" s="103" t="e">
        <f>+VLOOKUP(L432,'Código Barras'!$C$3:$D$1694,1,0)</f>
        <v>#N/A</v>
      </c>
      <c r="BJ432" s="101" t="e">
        <f t="shared" si="108"/>
        <v>#DIV/0!</v>
      </c>
      <c r="BK432" s="104" t="str">
        <f>IF(N432&lt;&gt;"",VLOOKUP(N432,Distribuidoras!$B$3:$B$30,1,0),"")</f>
        <v/>
      </c>
      <c r="BL432" s="104" t="e">
        <f>+VLOOKUP(O432,'Cod. Único Territorial'!$D$3:$D$348,1,0)</f>
        <v>#N/A</v>
      </c>
      <c r="BM432" s="104" t="e">
        <f>+VLOOKUP(P432,'Cod. Único Territorial'!$B$3:$B$348,1,0)</f>
        <v>#N/A</v>
      </c>
      <c r="BN432" s="104" t="e">
        <f>+VLOOKUP(Q432,'Sector Económico'!$B$3:$B$30,1,0)</f>
        <v>#N/A</v>
      </c>
      <c r="BO432" s="104" t="e">
        <f>+VLOOKUP(R432,'Sector Económico'!$C$3:$C$30,1,0)</f>
        <v>#N/A</v>
      </c>
      <c r="BP432" s="103">
        <f t="shared" si="109"/>
        <v>0</v>
      </c>
      <c r="BQ432" s="103">
        <f t="shared" si="110"/>
        <v>0</v>
      </c>
      <c r="BR432" s="103">
        <f t="shared" si="111"/>
        <v>0</v>
      </c>
      <c r="BS432" s="103">
        <f t="shared" si="112"/>
        <v>0</v>
      </c>
      <c r="BT432" s="101">
        <f t="shared" si="113"/>
        <v>0</v>
      </c>
      <c r="BU432" s="101">
        <f t="shared" si="114"/>
        <v>0</v>
      </c>
      <c r="BV432" s="101">
        <f t="shared" si="115"/>
        <v>0</v>
      </c>
      <c r="BW432" s="101">
        <f t="shared" si="116"/>
        <v>0</v>
      </c>
      <c r="BX432" s="101">
        <f t="shared" si="117"/>
        <v>0</v>
      </c>
      <c r="BY432" s="101">
        <f t="shared" si="118"/>
        <v>0</v>
      </c>
      <c r="BZ432" s="101">
        <f t="shared" si="119"/>
        <v>0</v>
      </c>
      <c r="CA432" s="101">
        <f t="shared" si="120"/>
        <v>0</v>
      </c>
      <c r="CB432" s="100">
        <f t="shared" si="121"/>
        <v>0</v>
      </c>
      <c r="CC432" s="101">
        <f t="shared" si="122"/>
        <v>0</v>
      </c>
      <c r="CD432" s="102">
        <f t="shared" si="123"/>
        <v>0</v>
      </c>
      <c r="CE432" s="100">
        <f t="shared" si="124"/>
        <v>0</v>
      </c>
      <c r="CF432" s="100">
        <f t="shared" si="125"/>
        <v>0</v>
      </c>
      <c r="CG432" s="100">
        <f t="shared" si="126"/>
        <v>0</v>
      </c>
      <c r="CH432" s="100">
        <f t="shared" si="127"/>
        <v>0</v>
      </c>
      <c r="CI432" s="100">
        <f t="shared" si="128"/>
        <v>0</v>
      </c>
      <c r="CJ432" s="103">
        <f t="shared" si="129"/>
        <v>0</v>
      </c>
      <c r="CK432" s="101">
        <f t="shared" si="130"/>
        <v>0</v>
      </c>
      <c r="CL432" s="103">
        <f t="shared" si="131"/>
        <v>0</v>
      </c>
      <c r="CM432" s="101" t="e">
        <f t="shared" si="132"/>
        <v>#DIV/0!</v>
      </c>
    </row>
    <row r="433" spans="2:91" ht="18" x14ac:dyDescent="0.35">
      <c r="B433" s="94"/>
      <c r="C433" s="97"/>
      <c r="D433" s="95"/>
      <c r="E433" s="94"/>
      <c r="F433" s="94"/>
      <c r="G433" s="94"/>
      <c r="H433" s="94"/>
      <c r="I433" s="94"/>
      <c r="J433" s="96"/>
      <c r="K433" s="97"/>
      <c r="L433" s="98"/>
      <c r="M433" s="98"/>
      <c r="N433" s="98"/>
      <c r="O433" s="98"/>
      <c r="P433" s="98"/>
      <c r="Q433" s="98"/>
      <c r="R433" s="98"/>
      <c r="S433" s="96"/>
      <c r="T433" s="96"/>
      <c r="U433" s="96"/>
      <c r="V433" s="96"/>
      <c r="W433" s="99"/>
      <c r="X433" s="99"/>
      <c r="Y433" s="99"/>
      <c r="Z433" s="99"/>
      <c r="AA433" s="99"/>
      <c r="AB433" s="99"/>
      <c r="AC433" s="99"/>
      <c r="AD433" s="99"/>
      <c r="AE433" s="99"/>
      <c r="AF433" s="99"/>
      <c r="AG433" s="99"/>
      <c r="AH433" s="99"/>
      <c r="AI433" s="99"/>
      <c r="AJ433" s="99"/>
      <c r="AK433" s="99"/>
      <c r="AL433" s="99"/>
      <c r="AM433" s="99"/>
      <c r="AN433" s="99"/>
      <c r="AO433" s="99"/>
      <c r="AP433" s="99"/>
      <c r="AQ433" s="99"/>
      <c r="AW433" s="92">
        <f t="shared" si="100"/>
        <v>12</v>
      </c>
      <c r="AY433" s="100"/>
      <c r="AZ433" s="101"/>
      <c r="BA433" s="102">
        <f t="shared" si="101"/>
        <v>0</v>
      </c>
      <c r="BB433" s="100" t="e">
        <f t="shared" si="102"/>
        <v>#DIV/0!</v>
      </c>
      <c r="BC433" s="100">
        <f t="shared" si="103"/>
        <v>0</v>
      </c>
      <c r="BD433" s="100" t="e">
        <f t="shared" si="104"/>
        <v>#DIV/0!</v>
      </c>
      <c r="BE433" s="100">
        <f t="shared" si="105"/>
        <v>0</v>
      </c>
      <c r="BF433" s="100" t="e">
        <f t="shared" si="106"/>
        <v>#DIV/0!</v>
      </c>
      <c r="BG433" s="103" t="e">
        <f>+VLOOKUP(J433,'Código Barras'!$C$3:$D$1694,1,0)</f>
        <v>#N/A</v>
      </c>
      <c r="BH433" s="101" t="e">
        <f t="shared" si="107"/>
        <v>#DIV/0!</v>
      </c>
      <c r="BI433" s="103" t="e">
        <f>+VLOOKUP(L433,'Código Barras'!$C$3:$D$1694,1,0)</f>
        <v>#N/A</v>
      </c>
      <c r="BJ433" s="101" t="e">
        <f t="shared" si="108"/>
        <v>#DIV/0!</v>
      </c>
      <c r="BK433" s="104" t="str">
        <f>IF(N433&lt;&gt;"",VLOOKUP(N433,Distribuidoras!$B$3:$B$30,1,0),"")</f>
        <v/>
      </c>
      <c r="BL433" s="104" t="e">
        <f>+VLOOKUP(O433,'Cod. Único Territorial'!$D$3:$D$348,1,0)</f>
        <v>#N/A</v>
      </c>
      <c r="BM433" s="104" t="e">
        <f>+VLOOKUP(P433,'Cod. Único Territorial'!$B$3:$B$348,1,0)</f>
        <v>#N/A</v>
      </c>
      <c r="BN433" s="104" t="e">
        <f>+VLOOKUP(Q433,'Sector Económico'!$B$3:$B$30,1,0)</f>
        <v>#N/A</v>
      </c>
      <c r="BO433" s="104" t="e">
        <f>+VLOOKUP(R433,'Sector Económico'!$C$3:$C$30,1,0)</f>
        <v>#N/A</v>
      </c>
      <c r="BP433" s="103">
        <f t="shared" si="109"/>
        <v>0</v>
      </c>
      <c r="BQ433" s="103">
        <f t="shared" si="110"/>
        <v>0</v>
      </c>
      <c r="BR433" s="103">
        <f t="shared" si="111"/>
        <v>0</v>
      </c>
      <c r="BS433" s="103">
        <f t="shared" si="112"/>
        <v>0</v>
      </c>
      <c r="BT433" s="101">
        <f t="shared" si="113"/>
        <v>0</v>
      </c>
      <c r="BU433" s="101">
        <f t="shared" si="114"/>
        <v>0</v>
      </c>
      <c r="BV433" s="101">
        <f t="shared" si="115"/>
        <v>0</v>
      </c>
      <c r="BW433" s="101">
        <f t="shared" si="116"/>
        <v>0</v>
      </c>
      <c r="BX433" s="101">
        <f t="shared" si="117"/>
        <v>0</v>
      </c>
      <c r="BY433" s="101">
        <f t="shared" si="118"/>
        <v>0</v>
      </c>
      <c r="BZ433" s="101">
        <f t="shared" si="119"/>
        <v>0</v>
      </c>
      <c r="CA433" s="101">
        <f t="shared" si="120"/>
        <v>0</v>
      </c>
      <c r="CB433" s="100">
        <f t="shared" si="121"/>
        <v>0</v>
      </c>
      <c r="CC433" s="101">
        <f t="shared" si="122"/>
        <v>0</v>
      </c>
      <c r="CD433" s="102">
        <f t="shared" si="123"/>
        <v>0</v>
      </c>
      <c r="CE433" s="100">
        <f t="shared" si="124"/>
        <v>0</v>
      </c>
      <c r="CF433" s="100">
        <f t="shared" si="125"/>
        <v>0</v>
      </c>
      <c r="CG433" s="100">
        <f t="shared" si="126"/>
        <v>0</v>
      </c>
      <c r="CH433" s="100">
        <f t="shared" si="127"/>
        <v>0</v>
      </c>
      <c r="CI433" s="100">
        <f t="shared" si="128"/>
        <v>0</v>
      </c>
      <c r="CJ433" s="103">
        <f t="shared" si="129"/>
        <v>0</v>
      </c>
      <c r="CK433" s="101">
        <f t="shared" si="130"/>
        <v>0</v>
      </c>
      <c r="CL433" s="103">
        <f t="shared" si="131"/>
        <v>0</v>
      </c>
      <c r="CM433" s="101" t="e">
        <f t="shared" si="132"/>
        <v>#DIV/0!</v>
      </c>
    </row>
    <row r="434" spans="2:91" ht="18" x14ac:dyDescent="0.35">
      <c r="B434" s="94"/>
      <c r="C434" s="97"/>
      <c r="D434" s="95"/>
      <c r="E434" s="94"/>
      <c r="F434" s="94"/>
      <c r="G434" s="94"/>
      <c r="H434" s="94"/>
      <c r="I434" s="94"/>
      <c r="J434" s="96"/>
      <c r="K434" s="97"/>
      <c r="L434" s="98"/>
      <c r="M434" s="98"/>
      <c r="N434" s="98"/>
      <c r="O434" s="98"/>
      <c r="P434" s="98"/>
      <c r="Q434" s="98"/>
      <c r="R434" s="98"/>
      <c r="S434" s="96"/>
      <c r="T434" s="96"/>
      <c r="U434" s="96"/>
      <c r="V434" s="96"/>
      <c r="W434" s="99"/>
      <c r="X434" s="99"/>
      <c r="Y434" s="99"/>
      <c r="Z434" s="99"/>
      <c r="AA434" s="99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9"/>
      <c r="AM434" s="99"/>
      <c r="AN434" s="99"/>
      <c r="AO434" s="99"/>
      <c r="AP434" s="99"/>
      <c r="AQ434" s="99"/>
      <c r="AW434" s="92">
        <f t="shared" si="100"/>
        <v>12</v>
      </c>
      <c r="AY434" s="100"/>
      <c r="AZ434" s="101"/>
      <c r="BA434" s="102">
        <f t="shared" si="101"/>
        <v>0</v>
      </c>
      <c r="BB434" s="100" t="e">
        <f t="shared" si="102"/>
        <v>#DIV/0!</v>
      </c>
      <c r="BC434" s="100">
        <f t="shared" si="103"/>
        <v>0</v>
      </c>
      <c r="BD434" s="100" t="e">
        <f t="shared" si="104"/>
        <v>#DIV/0!</v>
      </c>
      <c r="BE434" s="100">
        <f t="shared" si="105"/>
        <v>0</v>
      </c>
      <c r="BF434" s="100" t="e">
        <f t="shared" si="106"/>
        <v>#DIV/0!</v>
      </c>
      <c r="BG434" s="103" t="e">
        <f>+VLOOKUP(J434,'Código Barras'!$C$3:$D$1694,1,0)</f>
        <v>#N/A</v>
      </c>
      <c r="BH434" s="101" t="e">
        <f t="shared" si="107"/>
        <v>#DIV/0!</v>
      </c>
      <c r="BI434" s="103" t="e">
        <f>+VLOOKUP(L434,'Código Barras'!$C$3:$D$1694,1,0)</f>
        <v>#N/A</v>
      </c>
      <c r="BJ434" s="101" t="e">
        <f t="shared" si="108"/>
        <v>#DIV/0!</v>
      </c>
      <c r="BK434" s="104" t="str">
        <f>IF(N434&lt;&gt;"",VLOOKUP(N434,Distribuidoras!$B$3:$B$30,1,0),"")</f>
        <v/>
      </c>
      <c r="BL434" s="104" t="e">
        <f>+VLOOKUP(O434,'Cod. Único Territorial'!$D$3:$D$348,1,0)</f>
        <v>#N/A</v>
      </c>
      <c r="BM434" s="104" t="e">
        <f>+VLOOKUP(P434,'Cod. Único Territorial'!$B$3:$B$348,1,0)</f>
        <v>#N/A</v>
      </c>
      <c r="BN434" s="104" t="e">
        <f>+VLOOKUP(Q434,'Sector Económico'!$B$3:$B$30,1,0)</f>
        <v>#N/A</v>
      </c>
      <c r="BO434" s="104" t="e">
        <f>+VLOOKUP(R434,'Sector Económico'!$C$3:$C$30,1,0)</f>
        <v>#N/A</v>
      </c>
      <c r="BP434" s="103">
        <f t="shared" si="109"/>
        <v>0</v>
      </c>
      <c r="BQ434" s="103">
        <f t="shared" si="110"/>
        <v>0</v>
      </c>
      <c r="BR434" s="103">
        <f t="shared" si="111"/>
        <v>0</v>
      </c>
      <c r="BS434" s="103">
        <f t="shared" si="112"/>
        <v>0</v>
      </c>
      <c r="BT434" s="101">
        <f t="shared" si="113"/>
        <v>0</v>
      </c>
      <c r="BU434" s="101">
        <f t="shared" si="114"/>
        <v>0</v>
      </c>
      <c r="BV434" s="101">
        <f t="shared" si="115"/>
        <v>0</v>
      </c>
      <c r="BW434" s="101">
        <f t="shared" si="116"/>
        <v>0</v>
      </c>
      <c r="BX434" s="101">
        <f t="shared" si="117"/>
        <v>0</v>
      </c>
      <c r="BY434" s="101">
        <f t="shared" si="118"/>
        <v>0</v>
      </c>
      <c r="BZ434" s="101">
        <f t="shared" si="119"/>
        <v>0</v>
      </c>
      <c r="CA434" s="101">
        <f t="shared" si="120"/>
        <v>0</v>
      </c>
      <c r="CB434" s="100">
        <f t="shared" si="121"/>
        <v>0</v>
      </c>
      <c r="CC434" s="101">
        <f t="shared" si="122"/>
        <v>0</v>
      </c>
      <c r="CD434" s="102">
        <f t="shared" si="123"/>
        <v>0</v>
      </c>
      <c r="CE434" s="100">
        <f t="shared" si="124"/>
        <v>0</v>
      </c>
      <c r="CF434" s="100">
        <f t="shared" si="125"/>
        <v>0</v>
      </c>
      <c r="CG434" s="100">
        <f t="shared" si="126"/>
        <v>0</v>
      </c>
      <c r="CH434" s="100">
        <f t="shared" si="127"/>
        <v>0</v>
      </c>
      <c r="CI434" s="100">
        <f t="shared" si="128"/>
        <v>0</v>
      </c>
      <c r="CJ434" s="103">
        <f t="shared" si="129"/>
        <v>0</v>
      </c>
      <c r="CK434" s="101">
        <f t="shared" si="130"/>
        <v>0</v>
      </c>
      <c r="CL434" s="103">
        <f t="shared" si="131"/>
        <v>0</v>
      </c>
      <c r="CM434" s="101" t="e">
        <f t="shared" si="132"/>
        <v>#DIV/0!</v>
      </c>
    </row>
    <row r="435" spans="2:91" ht="18" x14ac:dyDescent="0.35">
      <c r="B435" s="94"/>
      <c r="C435" s="97"/>
      <c r="D435" s="95"/>
      <c r="E435" s="94"/>
      <c r="F435" s="94"/>
      <c r="G435" s="94"/>
      <c r="H435" s="94"/>
      <c r="I435" s="94"/>
      <c r="J435" s="96"/>
      <c r="K435" s="97"/>
      <c r="L435" s="98"/>
      <c r="M435" s="98"/>
      <c r="N435" s="98"/>
      <c r="O435" s="98"/>
      <c r="P435" s="98"/>
      <c r="Q435" s="98"/>
      <c r="R435" s="98"/>
      <c r="S435" s="96"/>
      <c r="T435" s="96"/>
      <c r="U435" s="96"/>
      <c r="V435" s="96"/>
      <c r="W435" s="99"/>
      <c r="X435" s="99"/>
      <c r="Y435" s="99"/>
      <c r="Z435" s="99"/>
      <c r="AA435" s="99"/>
      <c r="AB435" s="99"/>
      <c r="AC435" s="99"/>
      <c r="AD435" s="99"/>
      <c r="AE435" s="99"/>
      <c r="AF435" s="99"/>
      <c r="AG435" s="99"/>
      <c r="AH435" s="99"/>
      <c r="AI435" s="99"/>
      <c r="AJ435" s="99"/>
      <c r="AK435" s="99"/>
      <c r="AL435" s="99"/>
      <c r="AM435" s="99"/>
      <c r="AN435" s="99"/>
      <c r="AO435" s="99"/>
      <c r="AP435" s="99"/>
      <c r="AQ435" s="99"/>
      <c r="AW435" s="92">
        <f t="shared" si="100"/>
        <v>12</v>
      </c>
      <c r="AY435" s="100"/>
      <c r="AZ435" s="101"/>
      <c r="BA435" s="102">
        <f t="shared" si="101"/>
        <v>0</v>
      </c>
      <c r="BB435" s="100" t="e">
        <f t="shared" si="102"/>
        <v>#DIV/0!</v>
      </c>
      <c r="BC435" s="100">
        <f t="shared" si="103"/>
        <v>0</v>
      </c>
      <c r="BD435" s="100" t="e">
        <f t="shared" si="104"/>
        <v>#DIV/0!</v>
      </c>
      <c r="BE435" s="100">
        <f t="shared" si="105"/>
        <v>0</v>
      </c>
      <c r="BF435" s="100" t="e">
        <f t="shared" si="106"/>
        <v>#DIV/0!</v>
      </c>
      <c r="BG435" s="103" t="e">
        <f>+VLOOKUP(J435,'Código Barras'!$C$3:$D$1694,1,0)</f>
        <v>#N/A</v>
      </c>
      <c r="BH435" s="101" t="e">
        <f t="shared" si="107"/>
        <v>#DIV/0!</v>
      </c>
      <c r="BI435" s="103" t="e">
        <f>+VLOOKUP(L435,'Código Barras'!$C$3:$D$1694,1,0)</f>
        <v>#N/A</v>
      </c>
      <c r="BJ435" s="101" t="e">
        <f t="shared" si="108"/>
        <v>#DIV/0!</v>
      </c>
      <c r="BK435" s="104" t="str">
        <f>IF(N435&lt;&gt;"",VLOOKUP(N435,Distribuidoras!$B$3:$B$30,1,0),"")</f>
        <v/>
      </c>
      <c r="BL435" s="104" t="e">
        <f>+VLOOKUP(O435,'Cod. Único Territorial'!$D$3:$D$348,1,0)</f>
        <v>#N/A</v>
      </c>
      <c r="BM435" s="104" t="e">
        <f>+VLOOKUP(P435,'Cod. Único Territorial'!$B$3:$B$348,1,0)</f>
        <v>#N/A</v>
      </c>
      <c r="BN435" s="104" t="e">
        <f>+VLOOKUP(Q435,'Sector Económico'!$B$3:$B$30,1,0)</f>
        <v>#N/A</v>
      </c>
      <c r="BO435" s="104" t="e">
        <f>+VLOOKUP(R435,'Sector Económico'!$C$3:$C$30,1,0)</f>
        <v>#N/A</v>
      </c>
      <c r="BP435" s="103">
        <f t="shared" si="109"/>
        <v>0</v>
      </c>
      <c r="BQ435" s="103">
        <f t="shared" si="110"/>
        <v>0</v>
      </c>
      <c r="BR435" s="103">
        <f t="shared" si="111"/>
        <v>0</v>
      </c>
      <c r="BS435" s="103">
        <f t="shared" si="112"/>
        <v>0</v>
      </c>
      <c r="BT435" s="101">
        <f t="shared" si="113"/>
        <v>0</v>
      </c>
      <c r="BU435" s="101">
        <f t="shared" si="114"/>
        <v>0</v>
      </c>
      <c r="BV435" s="101">
        <f t="shared" si="115"/>
        <v>0</v>
      </c>
      <c r="BW435" s="101">
        <f t="shared" si="116"/>
        <v>0</v>
      </c>
      <c r="BX435" s="101">
        <f t="shared" si="117"/>
        <v>0</v>
      </c>
      <c r="BY435" s="101">
        <f t="shared" si="118"/>
        <v>0</v>
      </c>
      <c r="BZ435" s="101">
        <f t="shared" si="119"/>
        <v>0</v>
      </c>
      <c r="CA435" s="101">
        <f t="shared" si="120"/>
        <v>0</v>
      </c>
      <c r="CB435" s="100">
        <f t="shared" si="121"/>
        <v>0</v>
      </c>
      <c r="CC435" s="101">
        <f t="shared" si="122"/>
        <v>0</v>
      </c>
      <c r="CD435" s="102">
        <f t="shared" si="123"/>
        <v>0</v>
      </c>
      <c r="CE435" s="100">
        <f t="shared" si="124"/>
        <v>0</v>
      </c>
      <c r="CF435" s="100">
        <f t="shared" si="125"/>
        <v>0</v>
      </c>
      <c r="CG435" s="100">
        <f t="shared" si="126"/>
        <v>0</v>
      </c>
      <c r="CH435" s="100">
        <f t="shared" si="127"/>
        <v>0</v>
      </c>
      <c r="CI435" s="100">
        <f t="shared" si="128"/>
        <v>0</v>
      </c>
      <c r="CJ435" s="103">
        <f t="shared" si="129"/>
        <v>0</v>
      </c>
      <c r="CK435" s="101">
        <f t="shared" si="130"/>
        <v>0</v>
      </c>
      <c r="CL435" s="103">
        <f t="shared" si="131"/>
        <v>0</v>
      </c>
      <c r="CM435" s="101" t="e">
        <f t="shared" si="132"/>
        <v>#DIV/0!</v>
      </c>
    </row>
    <row r="436" spans="2:91" ht="18" x14ac:dyDescent="0.35">
      <c r="B436" s="94"/>
      <c r="C436" s="97"/>
      <c r="D436" s="95"/>
      <c r="E436" s="94"/>
      <c r="F436" s="94"/>
      <c r="G436" s="94"/>
      <c r="H436" s="94"/>
      <c r="I436" s="94"/>
      <c r="J436" s="96"/>
      <c r="K436" s="97"/>
      <c r="L436" s="98"/>
      <c r="M436" s="98"/>
      <c r="N436" s="98"/>
      <c r="O436" s="98"/>
      <c r="P436" s="98"/>
      <c r="Q436" s="98"/>
      <c r="R436" s="98"/>
      <c r="S436" s="96"/>
      <c r="T436" s="96"/>
      <c r="U436" s="96"/>
      <c r="V436" s="96"/>
      <c r="W436" s="99"/>
      <c r="X436" s="99"/>
      <c r="Y436" s="99"/>
      <c r="Z436" s="99"/>
      <c r="AA436" s="99"/>
      <c r="AB436" s="99"/>
      <c r="AC436" s="99"/>
      <c r="AD436" s="99"/>
      <c r="AE436" s="99"/>
      <c r="AF436" s="99"/>
      <c r="AG436" s="99"/>
      <c r="AH436" s="99"/>
      <c r="AI436" s="99"/>
      <c r="AJ436" s="99"/>
      <c r="AK436" s="99"/>
      <c r="AL436" s="99"/>
      <c r="AM436" s="99"/>
      <c r="AN436" s="99"/>
      <c r="AO436" s="99"/>
      <c r="AP436" s="99"/>
      <c r="AQ436" s="99"/>
      <c r="AW436" s="92">
        <f t="shared" si="100"/>
        <v>12</v>
      </c>
      <c r="AY436" s="100"/>
      <c r="AZ436" s="101"/>
      <c r="BA436" s="102">
        <f t="shared" si="101"/>
        <v>0</v>
      </c>
      <c r="BB436" s="100" t="e">
        <f t="shared" si="102"/>
        <v>#DIV/0!</v>
      </c>
      <c r="BC436" s="100">
        <f t="shared" si="103"/>
        <v>0</v>
      </c>
      <c r="BD436" s="100" t="e">
        <f t="shared" si="104"/>
        <v>#DIV/0!</v>
      </c>
      <c r="BE436" s="100">
        <f t="shared" si="105"/>
        <v>0</v>
      </c>
      <c r="BF436" s="100" t="e">
        <f t="shared" si="106"/>
        <v>#DIV/0!</v>
      </c>
      <c r="BG436" s="103" t="e">
        <f>+VLOOKUP(J436,'Código Barras'!$C$3:$D$1694,1,0)</f>
        <v>#N/A</v>
      </c>
      <c r="BH436" s="101" t="e">
        <f t="shared" si="107"/>
        <v>#DIV/0!</v>
      </c>
      <c r="BI436" s="103" t="e">
        <f>+VLOOKUP(L436,'Código Barras'!$C$3:$D$1694,1,0)</f>
        <v>#N/A</v>
      </c>
      <c r="BJ436" s="101" t="e">
        <f t="shared" si="108"/>
        <v>#DIV/0!</v>
      </c>
      <c r="BK436" s="104" t="str">
        <f>IF(N436&lt;&gt;"",VLOOKUP(N436,Distribuidoras!$B$3:$B$30,1,0),"")</f>
        <v/>
      </c>
      <c r="BL436" s="104" t="e">
        <f>+VLOOKUP(O436,'Cod. Único Territorial'!$D$3:$D$348,1,0)</f>
        <v>#N/A</v>
      </c>
      <c r="BM436" s="104" t="e">
        <f>+VLOOKUP(P436,'Cod. Único Territorial'!$B$3:$B$348,1,0)</f>
        <v>#N/A</v>
      </c>
      <c r="BN436" s="104" t="e">
        <f>+VLOOKUP(Q436,'Sector Económico'!$B$3:$B$30,1,0)</f>
        <v>#N/A</v>
      </c>
      <c r="BO436" s="104" t="e">
        <f>+VLOOKUP(R436,'Sector Económico'!$C$3:$C$30,1,0)</f>
        <v>#N/A</v>
      </c>
      <c r="BP436" s="103">
        <f t="shared" si="109"/>
        <v>0</v>
      </c>
      <c r="BQ436" s="103">
        <f t="shared" si="110"/>
        <v>0</v>
      </c>
      <c r="BR436" s="103">
        <f t="shared" si="111"/>
        <v>0</v>
      </c>
      <c r="BS436" s="103">
        <f t="shared" si="112"/>
        <v>0</v>
      </c>
      <c r="BT436" s="101">
        <f t="shared" si="113"/>
        <v>0</v>
      </c>
      <c r="BU436" s="101">
        <f t="shared" si="114"/>
        <v>0</v>
      </c>
      <c r="BV436" s="101">
        <f t="shared" si="115"/>
        <v>0</v>
      </c>
      <c r="BW436" s="101">
        <f t="shared" si="116"/>
        <v>0</v>
      </c>
      <c r="BX436" s="101">
        <f t="shared" si="117"/>
        <v>0</v>
      </c>
      <c r="BY436" s="101">
        <f t="shared" si="118"/>
        <v>0</v>
      </c>
      <c r="BZ436" s="101">
        <f t="shared" si="119"/>
        <v>0</v>
      </c>
      <c r="CA436" s="101">
        <f t="shared" si="120"/>
        <v>0</v>
      </c>
      <c r="CB436" s="100">
        <f t="shared" si="121"/>
        <v>0</v>
      </c>
      <c r="CC436" s="101">
        <f t="shared" si="122"/>
        <v>0</v>
      </c>
      <c r="CD436" s="102">
        <f t="shared" si="123"/>
        <v>0</v>
      </c>
      <c r="CE436" s="100">
        <f t="shared" si="124"/>
        <v>0</v>
      </c>
      <c r="CF436" s="100">
        <f t="shared" si="125"/>
        <v>0</v>
      </c>
      <c r="CG436" s="100">
        <f t="shared" si="126"/>
        <v>0</v>
      </c>
      <c r="CH436" s="100">
        <f t="shared" si="127"/>
        <v>0</v>
      </c>
      <c r="CI436" s="100">
        <f t="shared" si="128"/>
        <v>0</v>
      </c>
      <c r="CJ436" s="103">
        <f t="shared" si="129"/>
        <v>0</v>
      </c>
      <c r="CK436" s="101">
        <f t="shared" si="130"/>
        <v>0</v>
      </c>
      <c r="CL436" s="103">
        <f t="shared" si="131"/>
        <v>0</v>
      </c>
      <c r="CM436" s="101" t="e">
        <f t="shared" si="132"/>
        <v>#DIV/0!</v>
      </c>
    </row>
    <row r="437" spans="2:91" ht="18" x14ac:dyDescent="0.35">
      <c r="B437" s="94"/>
      <c r="C437" s="97"/>
      <c r="D437" s="95"/>
      <c r="E437" s="94"/>
      <c r="F437" s="94"/>
      <c r="G437" s="94"/>
      <c r="H437" s="94"/>
      <c r="I437" s="94"/>
      <c r="J437" s="96"/>
      <c r="K437" s="97"/>
      <c r="L437" s="98"/>
      <c r="M437" s="98"/>
      <c r="N437" s="98"/>
      <c r="O437" s="98"/>
      <c r="P437" s="98"/>
      <c r="Q437" s="98"/>
      <c r="R437" s="98"/>
      <c r="S437" s="96"/>
      <c r="T437" s="96"/>
      <c r="U437" s="96"/>
      <c r="V437" s="96"/>
      <c r="W437" s="99"/>
      <c r="X437" s="99"/>
      <c r="Y437" s="99"/>
      <c r="Z437" s="99"/>
      <c r="AA437" s="99"/>
      <c r="AB437" s="99"/>
      <c r="AC437" s="99"/>
      <c r="AD437" s="99"/>
      <c r="AE437" s="99"/>
      <c r="AF437" s="99"/>
      <c r="AG437" s="99"/>
      <c r="AH437" s="99"/>
      <c r="AI437" s="99"/>
      <c r="AJ437" s="99"/>
      <c r="AK437" s="99"/>
      <c r="AL437" s="99"/>
      <c r="AM437" s="99"/>
      <c r="AN437" s="99"/>
      <c r="AO437" s="99"/>
      <c r="AP437" s="99"/>
      <c r="AQ437" s="99"/>
      <c r="AW437" s="92">
        <f t="shared" si="100"/>
        <v>12</v>
      </c>
      <c r="AY437" s="100"/>
      <c r="AZ437" s="101"/>
      <c r="BA437" s="102">
        <f t="shared" si="101"/>
        <v>0</v>
      </c>
      <c r="BB437" s="100" t="e">
        <f t="shared" si="102"/>
        <v>#DIV/0!</v>
      </c>
      <c r="BC437" s="100">
        <f t="shared" si="103"/>
        <v>0</v>
      </c>
      <c r="BD437" s="100" t="e">
        <f t="shared" si="104"/>
        <v>#DIV/0!</v>
      </c>
      <c r="BE437" s="100">
        <f t="shared" si="105"/>
        <v>0</v>
      </c>
      <c r="BF437" s="100" t="e">
        <f t="shared" si="106"/>
        <v>#DIV/0!</v>
      </c>
      <c r="BG437" s="103" t="e">
        <f>+VLOOKUP(J437,'Código Barras'!$C$3:$D$1694,1,0)</f>
        <v>#N/A</v>
      </c>
      <c r="BH437" s="101" t="e">
        <f t="shared" si="107"/>
        <v>#DIV/0!</v>
      </c>
      <c r="BI437" s="103" t="e">
        <f>+VLOOKUP(L437,'Código Barras'!$C$3:$D$1694,1,0)</f>
        <v>#N/A</v>
      </c>
      <c r="BJ437" s="101" t="e">
        <f t="shared" si="108"/>
        <v>#DIV/0!</v>
      </c>
      <c r="BK437" s="104" t="str">
        <f>IF(N437&lt;&gt;"",VLOOKUP(N437,Distribuidoras!$B$3:$B$30,1,0),"")</f>
        <v/>
      </c>
      <c r="BL437" s="104" t="e">
        <f>+VLOOKUP(O437,'Cod. Único Territorial'!$D$3:$D$348,1,0)</f>
        <v>#N/A</v>
      </c>
      <c r="BM437" s="104" t="e">
        <f>+VLOOKUP(P437,'Cod. Único Territorial'!$B$3:$B$348,1,0)</f>
        <v>#N/A</v>
      </c>
      <c r="BN437" s="104" t="e">
        <f>+VLOOKUP(Q437,'Sector Económico'!$B$3:$B$30,1,0)</f>
        <v>#N/A</v>
      </c>
      <c r="BO437" s="104" t="e">
        <f>+VLOOKUP(R437,'Sector Económico'!$C$3:$C$30,1,0)</f>
        <v>#N/A</v>
      </c>
      <c r="BP437" s="103">
        <f t="shared" si="109"/>
        <v>0</v>
      </c>
      <c r="BQ437" s="103">
        <f t="shared" si="110"/>
        <v>0</v>
      </c>
      <c r="BR437" s="103">
        <f t="shared" si="111"/>
        <v>0</v>
      </c>
      <c r="BS437" s="103">
        <f t="shared" si="112"/>
        <v>0</v>
      </c>
      <c r="BT437" s="101">
        <f t="shared" si="113"/>
        <v>0</v>
      </c>
      <c r="BU437" s="101">
        <f t="shared" si="114"/>
        <v>0</v>
      </c>
      <c r="BV437" s="101">
        <f t="shared" si="115"/>
        <v>0</v>
      </c>
      <c r="BW437" s="101">
        <f t="shared" si="116"/>
        <v>0</v>
      </c>
      <c r="BX437" s="101">
        <f t="shared" si="117"/>
        <v>0</v>
      </c>
      <c r="BY437" s="101">
        <f t="shared" si="118"/>
        <v>0</v>
      </c>
      <c r="BZ437" s="101">
        <f t="shared" si="119"/>
        <v>0</v>
      </c>
      <c r="CA437" s="101">
        <f t="shared" si="120"/>
        <v>0</v>
      </c>
      <c r="CB437" s="100">
        <f t="shared" si="121"/>
        <v>0</v>
      </c>
      <c r="CC437" s="101">
        <f t="shared" si="122"/>
        <v>0</v>
      </c>
      <c r="CD437" s="102">
        <f t="shared" si="123"/>
        <v>0</v>
      </c>
      <c r="CE437" s="100">
        <f t="shared" si="124"/>
        <v>0</v>
      </c>
      <c r="CF437" s="100">
        <f t="shared" si="125"/>
        <v>0</v>
      </c>
      <c r="CG437" s="100">
        <f t="shared" si="126"/>
        <v>0</v>
      </c>
      <c r="CH437" s="100">
        <f t="shared" si="127"/>
        <v>0</v>
      </c>
      <c r="CI437" s="100">
        <f t="shared" si="128"/>
        <v>0</v>
      </c>
      <c r="CJ437" s="103">
        <f t="shared" si="129"/>
        <v>0</v>
      </c>
      <c r="CK437" s="101">
        <f t="shared" si="130"/>
        <v>0</v>
      </c>
      <c r="CL437" s="103">
        <f t="shared" si="131"/>
        <v>0</v>
      </c>
      <c r="CM437" s="101" t="e">
        <f t="shared" si="132"/>
        <v>#DIV/0!</v>
      </c>
    </row>
    <row r="438" spans="2:91" ht="18" x14ac:dyDescent="0.35">
      <c r="B438" s="94"/>
      <c r="C438" s="97"/>
      <c r="D438" s="95"/>
      <c r="E438" s="94"/>
      <c r="F438" s="94"/>
      <c r="G438" s="94"/>
      <c r="H438" s="94"/>
      <c r="I438" s="94"/>
      <c r="J438" s="96"/>
      <c r="K438" s="97"/>
      <c r="L438" s="98"/>
      <c r="M438" s="98"/>
      <c r="N438" s="98"/>
      <c r="O438" s="98"/>
      <c r="P438" s="98"/>
      <c r="Q438" s="98"/>
      <c r="R438" s="98"/>
      <c r="S438" s="96"/>
      <c r="T438" s="96"/>
      <c r="U438" s="96"/>
      <c r="V438" s="96"/>
      <c r="W438" s="99"/>
      <c r="X438" s="99"/>
      <c r="Y438" s="99"/>
      <c r="Z438" s="99"/>
      <c r="AA438" s="99"/>
      <c r="AB438" s="99"/>
      <c r="AC438" s="99"/>
      <c r="AD438" s="99"/>
      <c r="AE438" s="99"/>
      <c r="AF438" s="99"/>
      <c r="AG438" s="99"/>
      <c r="AH438" s="99"/>
      <c r="AI438" s="99"/>
      <c r="AJ438" s="99"/>
      <c r="AK438" s="99"/>
      <c r="AL438" s="99"/>
      <c r="AM438" s="99"/>
      <c r="AN438" s="99"/>
      <c r="AO438" s="99"/>
      <c r="AP438" s="99"/>
      <c r="AQ438" s="99"/>
      <c r="AW438" s="92">
        <f t="shared" si="100"/>
        <v>12</v>
      </c>
      <c r="AY438" s="100"/>
      <c r="AZ438" s="101"/>
      <c r="BA438" s="102">
        <f t="shared" si="101"/>
        <v>0</v>
      </c>
      <c r="BB438" s="100" t="e">
        <f t="shared" si="102"/>
        <v>#DIV/0!</v>
      </c>
      <c r="BC438" s="100">
        <f t="shared" si="103"/>
        <v>0</v>
      </c>
      <c r="BD438" s="100" t="e">
        <f t="shared" si="104"/>
        <v>#DIV/0!</v>
      </c>
      <c r="BE438" s="100">
        <f t="shared" si="105"/>
        <v>0</v>
      </c>
      <c r="BF438" s="100" t="e">
        <f t="shared" si="106"/>
        <v>#DIV/0!</v>
      </c>
      <c r="BG438" s="103" t="e">
        <f>+VLOOKUP(J438,'Código Barras'!$C$3:$D$1694,1,0)</f>
        <v>#N/A</v>
      </c>
      <c r="BH438" s="101" t="e">
        <f t="shared" si="107"/>
        <v>#DIV/0!</v>
      </c>
      <c r="BI438" s="103" t="e">
        <f>+VLOOKUP(L438,'Código Barras'!$C$3:$D$1694,1,0)</f>
        <v>#N/A</v>
      </c>
      <c r="BJ438" s="101" t="e">
        <f t="shared" si="108"/>
        <v>#DIV/0!</v>
      </c>
      <c r="BK438" s="104" t="str">
        <f>IF(N438&lt;&gt;"",VLOOKUP(N438,Distribuidoras!$B$3:$B$30,1,0),"")</f>
        <v/>
      </c>
      <c r="BL438" s="104" t="e">
        <f>+VLOOKUP(O438,'Cod. Único Territorial'!$D$3:$D$348,1,0)</f>
        <v>#N/A</v>
      </c>
      <c r="BM438" s="104" t="e">
        <f>+VLOOKUP(P438,'Cod. Único Territorial'!$B$3:$B$348,1,0)</f>
        <v>#N/A</v>
      </c>
      <c r="BN438" s="104" t="e">
        <f>+VLOOKUP(Q438,'Sector Económico'!$B$3:$B$30,1,0)</f>
        <v>#N/A</v>
      </c>
      <c r="BO438" s="104" t="e">
        <f>+VLOOKUP(R438,'Sector Económico'!$C$3:$C$30,1,0)</f>
        <v>#N/A</v>
      </c>
      <c r="BP438" s="103">
        <f t="shared" si="109"/>
        <v>0</v>
      </c>
      <c r="BQ438" s="103">
        <f t="shared" si="110"/>
        <v>0</v>
      </c>
      <c r="BR438" s="103">
        <f t="shared" si="111"/>
        <v>0</v>
      </c>
      <c r="BS438" s="103">
        <f t="shared" si="112"/>
        <v>0</v>
      </c>
      <c r="BT438" s="101">
        <f t="shared" si="113"/>
        <v>0</v>
      </c>
      <c r="BU438" s="101">
        <f t="shared" si="114"/>
        <v>0</v>
      </c>
      <c r="BV438" s="101">
        <f t="shared" si="115"/>
        <v>0</v>
      </c>
      <c r="BW438" s="101">
        <f t="shared" si="116"/>
        <v>0</v>
      </c>
      <c r="BX438" s="101">
        <f t="shared" si="117"/>
        <v>0</v>
      </c>
      <c r="BY438" s="101">
        <f t="shared" si="118"/>
        <v>0</v>
      </c>
      <c r="BZ438" s="101">
        <f t="shared" si="119"/>
        <v>0</v>
      </c>
      <c r="CA438" s="101">
        <f t="shared" si="120"/>
        <v>0</v>
      </c>
      <c r="CB438" s="100">
        <f t="shared" si="121"/>
        <v>0</v>
      </c>
      <c r="CC438" s="101">
        <f t="shared" si="122"/>
        <v>0</v>
      </c>
      <c r="CD438" s="102">
        <f t="shared" si="123"/>
        <v>0</v>
      </c>
      <c r="CE438" s="100">
        <f t="shared" si="124"/>
        <v>0</v>
      </c>
      <c r="CF438" s="100">
        <f t="shared" si="125"/>
        <v>0</v>
      </c>
      <c r="CG438" s="100">
        <f t="shared" si="126"/>
        <v>0</v>
      </c>
      <c r="CH438" s="100">
        <f t="shared" si="127"/>
        <v>0</v>
      </c>
      <c r="CI438" s="100">
        <f t="shared" si="128"/>
        <v>0</v>
      </c>
      <c r="CJ438" s="103">
        <f t="shared" si="129"/>
        <v>0</v>
      </c>
      <c r="CK438" s="101">
        <f t="shared" si="130"/>
        <v>0</v>
      </c>
      <c r="CL438" s="103">
        <f t="shared" si="131"/>
        <v>0</v>
      </c>
      <c r="CM438" s="101" t="e">
        <f t="shared" si="132"/>
        <v>#DIV/0!</v>
      </c>
    </row>
    <row r="439" spans="2:91" ht="18" x14ac:dyDescent="0.35">
      <c r="B439" s="94"/>
      <c r="C439" s="97"/>
      <c r="D439" s="95"/>
      <c r="E439" s="94"/>
      <c r="F439" s="94"/>
      <c r="G439" s="94"/>
      <c r="H439" s="94"/>
      <c r="I439" s="94"/>
      <c r="J439" s="96"/>
      <c r="K439" s="97"/>
      <c r="L439" s="98"/>
      <c r="M439" s="98"/>
      <c r="N439" s="98"/>
      <c r="O439" s="98"/>
      <c r="P439" s="98"/>
      <c r="Q439" s="98"/>
      <c r="R439" s="98"/>
      <c r="S439" s="96"/>
      <c r="T439" s="96"/>
      <c r="U439" s="96"/>
      <c r="V439" s="96"/>
      <c r="W439" s="99"/>
      <c r="X439" s="99"/>
      <c r="Y439" s="99"/>
      <c r="Z439" s="99"/>
      <c r="AA439" s="99"/>
      <c r="AB439" s="99"/>
      <c r="AC439" s="99"/>
      <c r="AD439" s="99"/>
      <c r="AE439" s="99"/>
      <c r="AF439" s="99"/>
      <c r="AG439" s="99"/>
      <c r="AH439" s="99"/>
      <c r="AI439" s="99"/>
      <c r="AJ439" s="99"/>
      <c r="AK439" s="99"/>
      <c r="AL439" s="99"/>
      <c r="AM439" s="99"/>
      <c r="AN439" s="99"/>
      <c r="AO439" s="99"/>
      <c r="AP439" s="99"/>
      <c r="AQ439" s="99"/>
      <c r="AW439" s="92">
        <f t="shared" si="100"/>
        <v>12</v>
      </c>
      <c r="AY439" s="100"/>
      <c r="AZ439" s="101"/>
      <c r="BA439" s="102">
        <f t="shared" si="101"/>
        <v>0</v>
      </c>
      <c r="BB439" s="100" t="e">
        <f t="shared" si="102"/>
        <v>#DIV/0!</v>
      </c>
      <c r="BC439" s="100">
        <f t="shared" si="103"/>
        <v>0</v>
      </c>
      <c r="BD439" s="100" t="e">
        <f t="shared" si="104"/>
        <v>#DIV/0!</v>
      </c>
      <c r="BE439" s="100">
        <f t="shared" si="105"/>
        <v>0</v>
      </c>
      <c r="BF439" s="100" t="e">
        <f t="shared" si="106"/>
        <v>#DIV/0!</v>
      </c>
      <c r="BG439" s="103" t="e">
        <f>+VLOOKUP(J439,'Código Barras'!$C$3:$D$1694,1,0)</f>
        <v>#N/A</v>
      </c>
      <c r="BH439" s="101" t="e">
        <f t="shared" si="107"/>
        <v>#DIV/0!</v>
      </c>
      <c r="BI439" s="103" t="e">
        <f>+VLOOKUP(L439,'Código Barras'!$C$3:$D$1694,1,0)</f>
        <v>#N/A</v>
      </c>
      <c r="BJ439" s="101" t="e">
        <f t="shared" si="108"/>
        <v>#DIV/0!</v>
      </c>
      <c r="BK439" s="104" t="str">
        <f>IF(N439&lt;&gt;"",VLOOKUP(N439,Distribuidoras!$B$3:$B$30,1,0),"")</f>
        <v/>
      </c>
      <c r="BL439" s="104" t="e">
        <f>+VLOOKUP(O439,'Cod. Único Territorial'!$D$3:$D$348,1,0)</f>
        <v>#N/A</v>
      </c>
      <c r="BM439" s="104" t="e">
        <f>+VLOOKUP(P439,'Cod. Único Territorial'!$B$3:$B$348,1,0)</f>
        <v>#N/A</v>
      </c>
      <c r="BN439" s="104" t="e">
        <f>+VLOOKUP(Q439,'Sector Económico'!$B$3:$B$30,1,0)</f>
        <v>#N/A</v>
      </c>
      <c r="BO439" s="104" t="e">
        <f>+VLOOKUP(R439,'Sector Económico'!$C$3:$C$30,1,0)</f>
        <v>#N/A</v>
      </c>
      <c r="BP439" s="103">
        <f t="shared" si="109"/>
        <v>0</v>
      </c>
      <c r="BQ439" s="103">
        <f t="shared" si="110"/>
        <v>0</v>
      </c>
      <c r="BR439" s="103">
        <f t="shared" si="111"/>
        <v>0</v>
      </c>
      <c r="BS439" s="103">
        <f t="shared" si="112"/>
        <v>0</v>
      </c>
      <c r="BT439" s="101">
        <f t="shared" si="113"/>
        <v>0</v>
      </c>
      <c r="BU439" s="101">
        <f t="shared" si="114"/>
        <v>0</v>
      </c>
      <c r="BV439" s="101">
        <f t="shared" si="115"/>
        <v>0</v>
      </c>
      <c r="BW439" s="101">
        <f t="shared" si="116"/>
        <v>0</v>
      </c>
      <c r="BX439" s="101">
        <f t="shared" si="117"/>
        <v>0</v>
      </c>
      <c r="BY439" s="101">
        <f t="shared" si="118"/>
        <v>0</v>
      </c>
      <c r="BZ439" s="101">
        <f t="shared" si="119"/>
        <v>0</v>
      </c>
      <c r="CA439" s="101">
        <f t="shared" si="120"/>
        <v>0</v>
      </c>
      <c r="CB439" s="100">
        <f t="shared" si="121"/>
        <v>0</v>
      </c>
      <c r="CC439" s="101">
        <f t="shared" si="122"/>
        <v>0</v>
      </c>
      <c r="CD439" s="102">
        <f t="shared" si="123"/>
        <v>0</v>
      </c>
      <c r="CE439" s="100">
        <f t="shared" si="124"/>
        <v>0</v>
      </c>
      <c r="CF439" s="100">
        <f t="shared" si="125"/>
        <v>0</v>
      </c>
      <c r="CG439" s="100">
        <f t="shared" si="126"/>
        <v>0</v>
      </c>
      <c r="CH439" s="100">
        <f t="shared" si="127"/>
        <v>0</v>
      </c>
      <c r="CI439" s="100">
        <f t="shared" si="128"/>
        <v>0</v>
      </c>
      <c r="CJ439" s="103">
        <f t="shared" si="129"/>
        <v>0</v>
      </c>
      <c r="CK439" s="101">
        <f t="shared" si="130"/>
        <v>0</v>
      </c>
      <c r="CL439" s="103">
        <f t="shared" si="131"/>
        <v>0</v>
      </c>
      <c r="CM439" s="101" t="e">
        <f t="shared" si="132"/>
        <v>#DIV/0!</v>
      </c>
    </row>
    <row r="440" spans="2:91" ht="18" x14ac:dyDescent="0.35">
      <c r="B440" s="94"/>
      <c r="C440" s="97"/>
      <c r="D440" s="95"/>
      <c r="E440" s="94"/>
      <c r="F440" s="94"/>
      <c r="G440" s="94"/>
      <c r="H440" s="94"/>
      <c r="I440" s="94"/>
      <c r="J440" s="96"/>
      <c r="K440" s="97"/>
      <c r="L440" s="98"/>
      <c r="M440" s="98"/>
      <c r="N440" s="98"/>
      <c r="O440" s="98"/>
      <c r="P440" s="98"/>
      <c r="Q440" s="98"/>
      <c r="R440" s="98"/>
      <c r="S440" s="96"/>
      <c r="T440" s="96"/>
      <c r="U440" s="96"/>
      <c r="V440" s="96"/>
      <c r="W440" s="99"/>
      <c r="X440" s="99"/>
      <c r="Y440" s="99"/>
      <c r="Z440" s="99"/>
      <c r="AA440" s="99"/>
      <c r="AB440" s="99"/>
      <c r="AC440" s="99"/>
      <c r="AD440" s="99"/>
      <c r="AE440" s="99"/>
      <c r="AF440" s="99"/>
      <c r="AG440" s="99"/>
      <c r="AH440" s="99"/>
      <c r="AI440" s="99"/>
      <c r="AJ440" s="99"/>
      <c r="AK440" s="99"/>
      <c r="AL440" s="99"/>
      <c r="AM440" s="99"/>
      <c r="AN440" s="99"/>
      <c r="AO440" s="99"/>
      <c r="AP440" s="99"/>
      <c r="AQ440" s="99"/>
      <c r="AW440" s="92">
        <f t="shared" si="100"/>
        <v>12</v>
      </c>
      <c r="AY440" s="100"/>
      <c r="AZ440" s="101"/>
      <c r="BA440" s="102">
        <f t="shared" si="101"/>
        <v>0</v>
      </c>
      <c r="BB440" s="100" t="e">
        <f t="shared" si="102"/>
        <v>#DIV/0!</v>
      </c>
      <c r="BC440" s="100">
        <f t="shared" si="103"/>
        <v>0</v>
      </c>
      <c r="BD440" s="100" t="e">
        <f t="shared" si="104"/>
        <v>#DIV/0!</v>
      </c>
      <c r="BE440" s="100">
        <f t="shared" si="105"/>
        <v>0</v>
      </c>
      <c r="BF440" s="100" t="e">
        <f t="shared" si="106"/>
        <v>#DIV/0!</v>
      </c>
      <c r="BG440" s="103" t="e">
        <f>+VLOOKUP(J440,'Código Barras'!$C$3:$D$1694,1,0)</f>
        <v>#N/A</v>
      </c>
      <c r="BH440" s="101" t="e">
        <f t="shared" si="107"/>
        <v>#DIV/0!</v>
      </c>
      <c r="BI440" s="103" t="e">
        <f>+VLOOKUP(L440,'Código Barras'!$C$3:$D$1694,1,0)</f>
        <v>#N/A</v>
      </c>
      <c r="BJ440" s="101" t="e">
        <f t="shared" si="108"/>
        <v>#DIV/0!</v>
      </c>
      <c r="BK440" s="104" t="str">
        <f>IF(N440&lt;&gt;"",VLOOKUP(N440,Distribuidoras!$B$3:$B$30,1,0),"")</f>
        <v/>
      </c>
      <c r="BL440" s="104" t="e">
        <f>+VLOOKUP(O440,'Cod. Único Territorial'!$D$3:$D$348,1,0)</f>
        <v>#N/A</v>
      </c>
      <c r="BM440" s="104" t="e">
        <f>+VLOOKUP(P440,'Cod. Único Territorial'!$B$3:$B$348,1,0)</f>
        <v>#N/A</v>
      </c>
      <c r="BN440" s="104" t="e">
        <f>+VLOOKUP(Q440,'Sector Económico'!$B$3:$B$30,1,0)</f>
        <v>#N/A</v>
      </c>
      <c r="BO440" s="104" t="e">
        <f>+VLOOKUP(R440,'Sector Económico'!$C$3:$C$30,1,0)</f>
        <v>#N/A</v>
      </c>
      <c r="BP440" s="103">
        <f t="shared" si="109"/>
        <v>0</v>
      </c>
      <c r="BQ440" s="103">
        <f t="shared" si="110"/>
        <v>0</v>
      </c>
      <c r="BR440" s="103">
        <f t="shared" si="111"/>
        <v>0</v>
      </c>
      <c r="BS440" s="103">
        <f t="shared" si="112"/>
        <v>0</v>
      </c>
      <c r="BT440" s="101">
        <f t="shared" si="113"/>
        <v>0</v>
      </c>
      <c r="BU440" s="101">
        <f t="shared" si="114"/>
        <v>0</v>
      </c>
      <c r="BV440" s="101">
        <f t="shared" si="115"/>
        <v>0</v>
      </c>
      <c r="BW440" s="101">
        <f t="shared" si="116"/>
        <v>0</v>
      </c>
      <c r="BX440" s="101">
        <f t="shared" si="117"/>
        <v>0</v>
      </c>
      <c r="BY440" s="101">
        <f t="shared" si="118"/>
        <v>0</v>
      </c>
      <c r="BZ440" s="101">
        <f t="shared" si="119"/>
        <v>0</v>
      </c>
      <c r="CA440" s="101">
        <f t="shared" si="120"/>
        <v>0</v>
      </c>
      <c r="CB440" s="100">
        <f t="shared" si="121"/>
        <v>0</v>
      </c>
      <c r="CC440" s="101">
        <f t="shared" si="122"/>
        <v>0</v>
      </c>
      <c r="CD440" s="102">
        <f t="shared" si="123"/>
        <v>0</v>
      </c>
      <c r="CE440" s="100">
        <f t="shared" si="124"/>
        <v>0</v>
      </c>
      <c r="CF440" s="100">
        <f t="shared" si="125"/>
        <v>0</v>
      </c>
      <c r="CG440" s="100">
        <f t="shared" si="126"/>
        <v>0</v>
      </c>
      <c r="CH440" s="100">
        <f t="shared" si="127"/>
        <v>0</v>
      </c>
      <c r="CI440" s="100">
        <f t="shared" si="128"/>
        <v>0</v>
      </c>
      <c r="CJ440" s="103">
        <f t="shared" si="129"/>
        <v>0</v>
      </c>
      <c r="CK440" s="101">
        <f t="shared" si="130"/>
        <v>0</v>
      </c>
      <c r="CL440" s="103">
        <f t="shared" si="131"/>
        <v>0</v>
      </c>
      <c r="CM440" s="101" t="e">
        <f t="shared" si="132"/>
        <v>#DIV/0!</v>
      </c>
    </row>
    <row r="441" spans="2:91" ht="18" x14ac:dyDescent="0.35">
      <c r="B441" s="94"/>
      <c r="C441" s="97"/>
      <c r="D441" s="95"/>
      <c r="E441" s="94"/>
      <c r="F441" s="94"/>
      <c r="G441" s="94"/>
      <c r="H441" s="94"/>
      <c r="I441" s="94"/>
      <c r="J441" s="96"/>
      <c r="K441" s="97"/>
      <c r="L441" s="98"/>
      <c r="M441" s="98"/>
      <c r="N441" s="98"/>
      <c r="O441" s="98"/>
      <c r="P441" s="98"/>
      <c r="Q441" s="98"/>
      <c r="R441" s="98"/>
      <c r="S441" s="96"/>
      <c r="T441" s="96"/>
      <c r="U441" s="96"/>
      <c r="V441" s="96"/>
      <c r="W441" s="99"/>
      <c r="X441" s="99"/>
      <c r="Y441" s="99"/>
      <c r="Z441" s="99"/>
      <c r="AA441" s="99"/>
      <c r="AB441" s="99"/>
      <c r="AC441" s="99"/>
      <c r="AD441" s="99"/>
      <c r="AE441" s="99"/>
      <c r="AF441" s="99"/>
      <c r="AG441" s="99"/>
      <c r="AH441" s="99"/>
      <c r="AI441" s="99"/>
      <c r="AJ441" s="99"/>
      <c r="AK441" s="99"/>
      <c r="AL441" s="99"/>
      <c r="AM441" s="99"/>
      <c r="AN441" s="99"/>
      <c r="AO441" s="99"/>
      <c r="AP441" s="99"/>
      <c r="AQ441" s="99"/>
      <c r="AW441" s="92">
        <f t="shared" si="100"/>
        <v>12</v>
      </c>
      <c r="AY441" s="100"/>
      <c r="AZ441" s="101"/>
      <c r="BA441" s="102">
        <f t="shared" si="101"/>
        <v>0</v>
      </c>
      <c r="BB441" s="100" t="e">
        <f t="shared" si="102"/>
        <v>#DIV/0!</v>
      </c>
      <c r="BC441" s="100">
        <f t="shared" si="103"/>
        <v>0</v>
      </c>
      <c r="BD441" s="100" t="e">
        <f t="shared" si="104"/>
        <v>#DIV/0!</v>
      </c>
      <c r="BE441" s="100">
        <f t="shared" si="105"/>
        <v>0</v>
      </c>
      <c r="BF441" s="100" t="e">
        <f t="shared" si="106"/>
        <v>#DIV/0!</v>
      </c>
      <c r="BG441" s="103" t="e">
        <f>+VLOOKUP(J441,'Código Barras'!$C$3:$D$1694,1,0)</f>
        <v>#N/A</v>
      </c>
      <c r="BH441" s="101" t="e">
        <f t="shared" si="107"/>
        <v>#DIV/0!</v>
      </c>
      <c r="BI441" s="103" t="e">
        <f>+VLOOKUP(L441,'Código Barras'!$C$3:$D$1694,1,0)</f>
        <v>#N/A</v>
      </c>
      <c r="BJ441" s="101" t="e">
        <f t="shared" si="108"/>
        <v>#DIV/0!</v>
      </c>
      <c r="BK441" s="104" t="str">
        <f>IF(N441&lt;&gt;"",VLOOKUP(N441,Distribuidoras!$B$3:$B$30,1,0),"")</f>
        <v/>
      </c>
      <c r="BL441" s="104" t="e">
        <f>+VLOOKUP(O441,'Cod. Único Territorial'!$D$3:$D$348,1,0)</f>
        <v>#N/A</v>
      </c>
      <c r="BM441" s="104" t="e">
        <f>+VLOOKUP(P441,'Cod. Único Territorial'!$B$3:$B$348,1,0)</f>
        <v>#N/A</v>
      </c>
      <c r="BN441" s="104" t="e">
        <f>+VLOOKUP(Q441,'Sector Económico'!$B$3:$B$30,1,0)</f>
        <v>#N/A</v>
      </c>
      <c r="BO441" s="104" t="e">
        <f>+VLOOKUP(R441,'Sector Económico'!$C$3:$C$30,1,0)</f>
        <v>#N/A</v>
      </c>
      <c r="BP441" s="103">
        <f t="shared" si="109"/>
        <v>0</v>
      </c>
      <c r="BQ441" s="103">
        <f t="shared" si="110"/>
        <v>0</v>
      </c>
      <c r="BR441" s="103">
        <f t="shared" si="111"/>
        <v>0</v>
      </c>
      <c r="BS441" s="103">
        <f t="shared" si="112"/>
        <v>0</v>
      </c>
      <c r="BT441" s="101">
        <f t="shared" si="113"/>
        <v>0</v>
      </c>
      <c r="BU441" s="101">
        <f t="shared" si="114"/>
        <v>0</v>
      </c>
      <c r="BV441" s="101">
        <f t="shared" si="115"/>
        <v>0</v>
      </c>
      <c r="BW441" s="101">
        <f t="shared" si="116"/>
        <v>0</v>
      </c>
      <c r="BX441" s="101">
        <f t="shared" si="117"/>
        <v>0</v>
      </c>
      <c r="BY441" s="101">
        <f t="shared" si="118"/>
        <v>0</v>
      </c>
      <c r="BZ441" s="101">
        <f t="shared" si="119"/>
        <v>0</v>
      </c>
      <c r="CA441" s="101">
        <f t="shared" si="120"/>
        <v>0</v>
      </c>
      <c r="CB441" s="100">
        <f t="shared" si="121"/>
        <v>0</v>
      </c>
      <c r="CC441" s="101">
        <f t="shared" si="122"/>
        <v>0</v>
      </c>
      <c r="CD441" s="102">
        <f t="shared" si="123"/>
        <v>0</v>
      </c>
      <c r="CE441" s="100">
        <f t="shared" si="124"/>
        <v>0</v>
      </c>
      <c r="CF441" s="100">
        <f t="shared" si="125"/>
        <v>0</v>
      </c>
      <c r="CG441" s="100">
        <f t="shared" si="126"/>
        <v>0</v>
      </c>
      <c r="CH441" s="100">
        <f t="shared" si="127"/>
        <v>0</v>
      </c>
      <c r="CI441" s="100">
        <f t="shared" si="128"/>
        <v>0</v>
      </c>
      <c r="CJ441" s="103">
        <f t="shared" si="129"/>
        <v>0</v>
      </c>
      <c r="CK441" s="101">
        <f t="shared" si="130"/>
        <v>0</v>
      </c>
      <c r="CL441" s="103">
        <f t="shared" si="131"/>
        <v>0</v>
      </c>
      <c r="CM441" s="101" t="e">
        <f t="shared" si="132"/>
        <v>#DIV/0!</v>
      </c>
    </row>
    <row r="442" spans="2:91" ht="18" x14ac:dyDescent="0.35">
      <c r="B442" s="94"/>
      <c r="C442" s="97"/>
      <c r="D442" s="95"/>
      <c r="E442" s="94"/>
      <c r="F442" s="94"/>
      <c r="G442" s="94"/>
      <c r="H442" s="94"/>
      <c r="I442" s="94"/>
      <c r="J442" s="96"/>
      <c r="K442" s="97"/>
      <c r="L442" s="98"/>
      <c r="M442" s="98"/>
      <c r="N442" s="98"/>
      <c r="O442" s="98"/>
      <c r="P442" s="98"/>
      <c r="Q442" s="98"/>
      <c r="R442" s="98"/>
      <c r="S442" s="96"/>
      <c r="T442" s="96"/>
      <c r="U442" s="96"/>
      <c r="V442" s="96"/>
      <c r="W442" s="99"/>
      <c r="X442" s="99"/>
      <c r="Y442" s="99"/>
      <c r="Z442" s="99"/>
      <c r="AA442" s="99"/>
      <c r="AB442" s="99"/>
      <c r="AC442" s="99"/>
      <c r="AD442" s="99"/>
      <c r="AE442" s="99"/>
      <c r="AF442" s="99"/>
      <c r="AG442" s="99"/>
      <c r="AH442" s="99"/>
      <c r="AI442" s="99"/>
      <c r="AJ442" s="99"/>
      <c r="AK442" s="99"/>
      <c r="AL442" s="99"/>
      <c r="AM442" s="99"/>
      <c r="AN442" s="99"/>
      <c r="AO442" s="99"/>
      <c r="AP442" s="99"/>
      <c r="AQ442" s="99"/>
      <c r="AW442" s="92">
        <f t="shared" si="100"/>
        <v>12</v>
      </c>
      <c r="AY442" s="100"/>
      <c r="AZ442" s="101"/>
      <c r="BA442" s="102">
        <f t="shared" si="101"/>
        <v>0</v>
      </c>
      <c r="BB442" s="100" t="e">
        <f t="shared" si="102"/>
        <v>#DIV/0!</v>
      </c>
      <c r="BC442" s="100">
        <f t="shared" si="103"/>
        <v>0</v>
      </c>
      <c r="BD442" s="100" t="e">
        <f t="shared" si="104"/>
        <v>#DIV/0!</v>
      </c>
      <c r="BE442" s="100">
        <f t="shared" si="105"/>
        <v>0</v>
      </c>
      <c r="BF442" s="100" t="e">
        <f t="shared" si="106"/>
        <v>#DIV/0!</v>
      </c>
      <c r="BG442" s="103" t="e">
        <f>+VLOOKUP(J442,'Código Barras'!$C$3:$D$1694,1,0)</f>
        <v>#N/A</v>
      </c>
      <c r="BH442" s="101" t="e">
        <f t="shared" si="107"/>
        <v>#DIV/0!</v>
      </c>
      <c r="BI442" s="103" t="e">
        <f>+VLOOKUP(L442,'Código Barras'!$C$3:$D$1694,1,0)</f>
        <v>#N/A</v>
      </c>
      <c r="BJ442" s="101" t="e">
        <f t="shared" si="108"/>
        <v>#DIV/0!</v>
      </c>
      <c r="BK442" s="104" t="str">
        <f>IF(N442&lt;&gt;"",VLOOKUP(N442,Distribuidoras!$B$3:$B$30,1,0),"")</f>
        <v/>
      </c>
      <c r="BL442" s="104" t="e">
        <f>+VLOOKUP(O442,'Cod. Único Territorial'!$D$3:$D$348,1,0)</f>
        <v>#N/A</v>
      </c>
      <c r="BM442" s="104" t="e">
        <f>+VLOOKUP(P442,'Cod. Único Territorial'!$B$3:$B$348,1,0)</f>
        <v>#N/A</v>
      </c>
      <c r="BN442" s="104" t="e">
        <f>+VLOOKUP(Q442,'Sector Económico'!$B$3:$B$30,1,0)</f>
        <v>#N/A</v>
      </c>
      <c r="BO442" s="104" t="e">
        <f>+VLOOKUP(R442,'Sector Económico'!$C$3:$C$30,1,0)</f>
        <v>#N/A</v>
      </c>
      <c r="BP442" s="103">
        <f t="shared" si="109"/>
        <v>0</v>
      </c>
      <c r="BQ442" s="103">
        <f t="shared" si="110"/>
        <v>0</v>
      </c>
      <c r="BR442" s="103">
        <f t="shared" si="111"/>
        <v>0</v>
      </c>
      <c r="BS442" s="103">
        <f t="shared" si="112"/>
        <v>0</v>
      </c>
      <c r="BT442" s="101">
        <f t="shared" si="113"/>
        <v>0</v>
      </c>
      <c r="BU442" s="101">
        <f t="shared" si="114"/>
        <v>0</v>
      </c>
      <c r="BV442" s="101">
        <f t="shared" si="115"/>
        <v>0</v>
      </c>
      <c r="BW442" s="101">
        <f t="shared" si="116"/>
        <v>0</v>
      </c>
      <c r="BX442" s="101">
        <f t="shared" si="117"/>
        <v>0</v>
      </c>
      <c r="BY442" s="101">
        <f t="shared" si="118"/>
        <v>0</v>
      </c>
      <c r="BZ442" s="101">
        <f t="shared" si="119"/>
        <v>0</v>
      </c>
      <c r="CA442" s="101">
        <f t="shared" si="120"/>
        <v>0</v>
      </c>
      <c r="CB442" s="100">
        <f t="shared" si="121"/>
        <v>0</v>
      </c>
      <c r="CC442" s="101">
        <f t="shared" si="122"/>
        <v>0</v>
      </c>
      <c r="CD442" s="102">
        <f t="shared" si="123"/>
        <v>0</v>
      </c>
      <c r="CE442" s="100">
        <f t="shared" si="124"/>
        <v>0</v>
      </c>
      <c r="CF442" s="100">
        <f t="shared" si="125"/>
        <v>0</v>
      </c>
      <c r="CG442" s="100">
        <f t="shared" si="126"/>
        <v>0</v>
      </c>
      <c r="CH442" s="100">
        <f t="shared" si="127"/>
        <v>0</v>
      </c>
      <c r="CI442" s="100">
        <f t="shared" si="128"/>
        <v>0</v>
      </c>
      <c r="CJ442" s="103">
        <f t="shared" si="129"/>
        <v>0</v>
      </c>
      <c r="CK442" s="101">
        <f t="shared" si="130"/>
        <v>0</v>
      </c>
      <c r="CL442" s="103">
        <f t="shared" si="131"/>
        <v>0</v>
      </c>
      <c r="CM442" s="101" t="e">
        <f t="shared" si="132"/>
        <v>#DIV/0!</v>
      </c>
    </row>
    <row r="443" spans="2:91" ht="18" x14ac:dyDescent="0.35">
      <c r="B443" s="94"/>
      <c r="C443" s="97"/>
      <c r="D443" s="95"/>
      <c r="E443" s="94"/>
      <c r="F443" s="94"/>
      <c r="G443" s="94"/>
      <c r="H443" s="94"/>
      <c r="I443" s="94"/>
      <c r="J443" s="96"/>
      <c r="K443" s="97"/>
      <c r="L443" s="98"/>
      <c r="M443" s="98"/>
      <c r="N443" s="98"/>
      <c r="O443" s="98"/>
      <c r="P443" s="98"/>
      <c r="Q443" s="98"/>
      <c r="R443" s="98"/>
      <c r="S443" s="96"/>
      <c r="T443" s="96"/>
      <c r="U443" s="96"/>
      <c r="V443" s="96"/>
      <c r="W443" s="99"/>
      <c r="X443" s="99"/>
      <c r="Y443" s="99"/>
      <c r="Z443" s="99"/>
      <c r="AA443" s="99"/>
      <c r="AB443" s="99"/>
      <c r="AC443" s="99"/>
      <c r="AD443" s="99"/>
      <c r="AE443" s="99"/>
      <c r="AF443" s="99"/>
      <c r="AG443" s="99"/>
      <c r="AH443" s="99"/>
      <c r="AI443" s="99"/>
      <c r="AJ443" s="99"/>
      <c r="AK443" s="99"/>
      <c r="AL443" s="99"/>
      <c r="AM443" s="99"/>
      <c r="AN443" s="99"/>
      <c r="AO443" s="99"/>
      <c r="AP443" s="99"/>
      <c r="AQ443" s="99"/>
      <c r="AW443" s="92">
        <f t="shared" si="100"/>
        <v>12</v>
      </c>
      <c r="AY443" s="100"/>
      <c r="AZ443" s="101"/>
      <c r="BA443" s="102">
        <f t="shared" si="101"/>
        <v>0</v>
      </c>
      <c r="BB443" s="100" t="e">
        <f t="shared" si="102"/>
        <v>#DIV/0!</v>
      </c>
      <c r="BC443" s="100">
        <f t="shared" si="103"/>
        <v>0</v>
      </c>
      <c r="BD443" s="100" t="e">
        <f t="shared" si="104"/>
        <v>#DIV/0!</v>
      </c>
      <c r="BE443" s="100">
        <f t="shared" si="105"/>
        <v>0</v>
      </c>
      <c r="BF443" s="100" t="e">
        <f t="shared" si="106"/>
        <v>#DIV/0!</v>
      </c>
      <c r="BG443" s="103" t="e">
        <f>+VLOOKUP(J443,'Código Barras'!$C$3:$D$1694,1,0)</f>
        <v>#N/A</v>
      </c>
      <c r="BH443" s="101" t="e">
        <f t="shared" si="107"/>
        <v>#DIV/0!</v>
      </c>
      <c r="BI443" s="103" t="e">
        <f>+VLOOKUP(L443,'Código Barras'!$C$3:$D$1694,1,0)</f>
        <v>#N/A</v>
      </c>
      <c r="BJ443" s="101" t="e">
        <f t="shared" si="108"/>
        <v>#DIV/0!</v>
      </c>
      <c r="BK443" s="104" t="str">
        <f>IF(N443&lt;&gt;"",VLOOKUP(N443,Distribuidoras!$B$3:$B$30,1,0),"")</f>
        <v/>
      </c>
      <c r="BL443" s="104" t="e">
        <f>+VLOOKUP(O443,'Cod. Único Territorial'!$D$3:$D$348,1,0)</f>
        <v>#N/A</v>
      </c>
      <c r="BM443" s="104" t="e">
        <f>+VLOOKUP(P443,'Cod. Único Territorial'!$B$3:$B$348,1,0)</f>
        <v>#N/A</v>
      </c>
      <c r="BN443" s="104" t="e">
        <f>+VLOOKUP(Q443,'Sector Económico'!$B$3:$B$30,1,0)</f>
        <v>#N/A</v>
      </c>
      <c r="BO443" s="104" t="e">
        <f>+VLOOKUP(R443,'Sector Económico'!$C$3:$C$30,1,0)</f>
        <v>#N/A</v>
      </c>
      <c r="BP443" s="103">
        <f t="shared" si="109"/>
        <v>0</v>
      </c>
      <c r="BQ443" s="103">
        <f t="shared" si="110"/>
        <v>0</v>
      </c>
      <c r="BR443" s="103">
        <f t="shared" si="111"/>
        <v>0</v>
      </c>
      <c r="BS443" s="103">
        <f t="shared" si="112"/>
        <v>0</v>
      </c>
      <c r="BT443" s="101">
        <f t="shared" si="113"/>
        <v>0</v>
      </c>
      <c r="BU443" s="101">
        <f t="shared" si="114"/>
        <v>0</v>
      </c>
      <c r="BV443" s="101">
        <f t="shared" si="115"/>
        <v>0</v>
      </c>
      <c r="BW443" s="101">
        <f t="shared" si="116"/>
        <v>0</v>
      </c>
      <c r="BX443" s="101">
        <f t="shared" si="117"/>
        <v>0</v>
      </c>
      <c r="BY443" s="101">
        <f t="shared" si="118"/>
        <v>0</v>
      </c>
      <c r="BZ443" s="101">
        <f t="shared" si="119"/>
        <v>0</v>
      </c>
      <c r="CA443" s="101">
        <f t="shared" si="120"/>
        <v>0</v>
      </c>
      <c r="CB443" s="100">
        <f t="shared" si="121"/>
        <v>0</v>
      </c>
      <c r="CC443" s="101">
        <f t="shared" si="122"/>
        <v>0</v>
      </c>
      <c r="CD443" s="102">
        <f t="shared" si="123"/>
        <v>0</v>
      </c>
      <c r="CE443" s="100">
        <f t="shared" si="124"/>
        <v>0</v>
      </c>
      <c r="CF443" s="100">
        <f t="shared" si="125"/>
        <v>0</v>
      </c>
      <c r="CG443" s="100">
        <f t="shared" si="126"/>
        <v>0</v>
      </c>
      <c r="CH443" s="100">
        <f t="shared" si="127"/>
        <v>0</v>
      </c>
      <c r="CI443" s="100">
        <f t="shared" si="128"/>
        <v>0</v>
      </c>
      <c r="CJ443" s="103">
        <f t="shared" si="129"/>
        <v>0</v>
      </c>
      <c r="CK443" s="101">
        <f t="shared" si="130"/>
        <v>0</v>
      </c>
      <c r="CL443" s="103">
        <f t="shared" si="131"/>
        <v>0</v>
      </c>
      <c r="CM443" s="101" t="e">
        <f t="shared" si="132"/>
        <v>#DIV/0!</v>
      </c>
    </row>
    <row r="444" spans="2:91" ht="18" x14ac:dyDescent="0.35">
      <c r="B444" s="94"/>
      <c r="C444" s="97"/>
      <c r="D444" s="95"/>
      <c r="E444" s="94"/>
      <c r="F444" s="94"/>
      <c r="G444" s="94"/>
      <c r="H444" s="94"/>
      <c r="I444" s="94"/>
      <c r="J444" s="96"/>
      <c r="K444" s="97"/>
      <c r="L444" s="98"/>
      <c r="M444" s="98"/>
      <c r="N444" s="98"/>
      <c r="O444" s="98"/>
      <c r="P444" s="98"/>
      <c r="Q444" s="98"/>
      <c r="R444" s="98"/>
      <c r="S444" s="96"/>
      <c r="T444" s="96"/>
      <c r="U444" s="96"/>
      <c r="V444" s="96"/>
      <c r="W444" s="99"/>
      <c r="X444" s="99"/>
      <c r="Y444" s="99"/>
      <c r="Z444" s="99"/>
      <c r="AA444" s="99"/>
      <c r="AB444" s="99"/>
      <c r="AC444" s="99"/>
      <c r="AD444" s="99"/>
      <c r="AE444" s="99"/>
      <c r="AF444" s="99"/>
      <c r="AG444" s="99"/>
      <c r="AH444" s="99"/>
      <c r="AI444" s="99"/>
      <c r="AJ444" s="99"/>
      <c r="AK444" s="99"/>
      <c r="AL444" s="99"/>
      <c r="AM444" s="99"/>
      <c r="AN444" s="99"/>
      <c r="AO444" s="99"/>
      <c r="AP444" s="99"/>
      <c r="AQ444" s="99"/>
      <c r="AW444" s="92">
        <f t="shared" ref="AW444:AW507" si="133">SUMPRODUCT(--(ISERROR(AY444:CM444)))</f>
        <v>12</v>
      </c>
      <c r="AY444" s="100"/>
      <c r="AZ444" s="101"/>
      <c r="BA444" s="102">
        <f t="shared" ref="BA444:BA507" si="134">+D444</f>
        <v>0</v>
      </c>
      <c r="BB444" s="100" t="e">
        <f t="shared" ref="BB444:BB507" si="135">IF(ISTEXT(E444),E444,1/0)</f>
        <v>#DIV/0!</v>
      </c>
      <c r="BC444" s="100">
        <f t="shared" ref="BC444:BC507" si="136">+F444</f>
        <v>0</v>
      </c>
      <c r="BD444" s="100" t="e">
        <f t="shared" ref="BD444:BD507" si="137">IF(ISTEXT(G444),G444,1/0)</f>
        <v>#DIV/0!</v>
      </c>
      <c r="BE444" s="100">
        <f t="shared" ref="BE444:BE507" si="138">+H444</f>
        <v>0</v>
      </c>
      <c r="BF444" s="100" t="e">
        <f t="shared" ref="BF444:BF507" si="139">IF(ISTEXT(I444),I444,1/0)</f>
        <v>#DIV/0!</v>
      </c>
      <c r="BG444" s="103" t="e">
        <f>+VLOOKUP(J444,'Código Barras'!$C$3:$D$1694,1,0)</f>
        <v>#N/A</v>
      </c>
      <c r="BH444" s="101" t="e">
        <f t="shared" ref="BH444:BH507" si="140">IF(ISNUMBER(K444),K444,1/0)</f>
        <v>#DIV/0!</v>
      </c>
      <c r="BI444" s="103" t="e">
        <f>+VLOOKUP(L444,'Código Barras'!$C$3:$D$1694,1,0)</f>
        <v>#N/A</v>
      </c>
      <c r="BJ444" s="101" t="e">
        <f t="shared" ref="BJ444:BJ507" si="141">IF(ISNUMBER(M444),M444,1/0)</f>
        <v>#DIV/0!</v>
      </c>
      <c r="BK444" s="104" t="str">
        <f>IF(N444&lt;&gt;"",VLOOKUP(N444,Distribuidoras!$B$3:$B$30,1,0),"")</f>
        <v/>
      </c>
      <c r="BL444" s="104" t="e">
        <f>+VLOOKUP(O444,'Cod. Único Territorial'!$D$3:$D$348,1,0)</f>
        <v>#N/A</v>
      </c>
      <c r="BM444" s="104" t="e">
        <f>+VLOOKUP(P444,'Cod. Único Territorial'!$B$3:$B$348,1,0)</f>
        <v>#N/A</v>
      </c>
      <c r="BN444" s="104" t="e">
        <f>+VLOOKUP(Q444,'Sector Económico'!$B$3:$B$30,1,0)</f>
        <v>#N/A</v>
      </c>
      <c r="BO444" s="104" t="e">
        <f>+VLOOKUP(R444,'Sector Económico'!$C$3:$C$30,1,0)</f>
        <v>#N/A</v>
      </c>
      <c r="BP444" s="103">
        <f t="shared" ref="BP444:BP507" si="142">+S444</f>
        <v>0</v>
      </c>
      <c r="BQ444" s="103">
        <f t="shared" ref="BQ444:BQ507" si="143">+T444</f>
        <v>0</v>
      </c>
      <c r="BR444" s="103">
        <f t="shared" ref="BR444:BR507" si="144">+U444</f>
        <v>0</v>
      </c>
      <c r="BS444" s="103">
        <f t="shared" ref="BS444:BS507" si="145">+V444</f>
        <v>0</v>
      </c>
      <c r="BT444" s="101">
        <f t="shared" ref="BT444:BT507" si="146">IF(OR(ISNUMBER(W444),W444=0),W444,1/0)</f>
        <v>0</v>
      </c>
      <c r="BU444" s="101">
        <f t="shared" ref="BU444:BU507" si="147">IF(OR(ISNUMBER(X444),X444=0),X444,1/0)</f>
        <v>0</v>
      </c>
      <c r="BV444" s="101">
        <f t="shared" ref="BV444:BV507" si="148">IF(OR(ISNUMBER(Y444),Y444=0),Y444,1/0)</f>
        <v>0</v>
      </c>
      <c r="BW444" s="101">
        <f t="shared" ref="BW444:BW507" si="149">IF(OR(ISNUMBER(Z444),Z444=0),Z444,1/0)</f>
        <v>0</v>
      </c>
      <c r="BX444" s="101">
        <f t="shared" ref="BX444:BX507" si="150">IF(OR(ISNUMBER(AA444),AA444=0),AA444,1/0)</f>
        <v>0</v>
      </c>
      <c r="BY444" s="101">
        <f t="shared" ref="BY444:BY507" si="151">IF(OR(ISNUMBER(AB444),AB444=0),AB444,1/0)</f>
        <v>0</v>
      </c>
      <c r="BZ444" s="101">
        <f t="shared" ref="BZ444:BZ507" si="152">IF(OR(ISNUMBER(AC444),AC444=0),AC444,1/0)</f>
        <v>0</v>
      </c>
      <c r="CA444" s="101">
        <f t="shared" ref="CA444:CA507" si="153">IF(OR(ISNUMBER(AD444),AD444=0),AD444,1/0)</f>
        <v>0</v>
      </c>
      <c r="CB444" s="100">
        <f t="shared" ref="CB444:CB507" si="154">IF(OR(ISNUMBER(AE444),AE444=0),AE444,1/0)</f>
        <v>0</v>
      </c>
      <c r="CC444" s="101">
        <f t="shared" ref="CC444:CC507" si="155">IF(OR(ISNUMBER(AF444),AF444=0),AF444,1/0)</f>
        <v>0</v>
      </c>
      <c r="CD444" s="102">
        <f t="shared" ref="CD444:CD507" si="156">IF(OR(ISNUMBER(AG444),AG444=0),AG444,1/0)</f>
        <v>0</v>
      </c>
      <c r="CE444" s="100">
        <f t="shared" ref="CE444:CE507" si="157">IF(OR(ISNUMBER(AH444),AH444=0),AH444,1/0)</f>
        <v>0</v>
      </c>
      <c r="CF444" s="100">
        <f t="shared" ref="CF444:CF507" si="158">IF(OR(ISNUMBER(AI444),AI444=0),AI444,1/0)</f>
        <v>0</v>
      </c>
      <c r="CG444" s="100">
        <f t="shared" ref="CG444:CG507" si="159">IF(OR(ISNUMBER(AJ444),AJ444=0),AJ444,1/0)</f>
        <v>0</v>
      </c>
      <c r="CH444" s="100">
        <f t="shared" ref="CH444:CH507" si="160">IF(OR(ISNUMBER(AK444),AK444=0),AK444,1/0)</f>
        <v>0</v>
      </c>
      <c r="CI444" s="100">
        <f t="shared" ref="CI444:CI507" si="161">IF(OR(ISNUMBER(AL444),AL444=0),AL444,1/0)</f>
        <v>0</v>
      </c>
      <c r="CJ444" s="103">
        <f t="shared" ref="CJ444:CJ507" si="162">IF(OR(ISNUMBER(AM444),AM444=0),AM444,1/0)</f>
        <v>0</v>
      </c>
      <c r="CK444" s="101">
        <f t="shared" ref="CK444:CK507" si="163">IF(OR(ISNUMBER(AN444),AN444=0),AN444,1/0)</f>
        <v>0</v>
      </c>
      <c r="CL444" s="103">
        <f t="shared" ref="CL444:CL507" si="164">IF(OR(ISNUMBER(AO444),AO444=0),AO444,1/0)</f>
        <v>0</v>
      </c>
      <c r="CM444" s="101" t="e">
        <f t="shared" ref="CM444:CM507" si="165">IF(ISNUMBER(AP444),AP444,1/0)</f>
        <v>#DIV/0!</v>
      </c>
    </row>
    <row r="445" spans="2:91" ht="18" x14ac:dyDescent="0.35">
      <c r="B445" s="94"/>
      <c r="C445" s="97"/>
      <c r="D445" s="95"/>
      <c r="E445" s="94"/>
      <c r="F445" s="94"/>
      <c r="G445" s="94"/>
      <c r="H445" s="94"/>
      <c r="I445" s="94"/>
      <c r="J445" s="96"/>
      <c r="K445" s="97"/>
      <c r="L445" s="98"/>
      <c r="M445" s="98"/>
      <c r="N445" s="98"/>
      <c r="O445" s="98"/>
      <c r="P445" s="98"/>
      <c r="Q445" s="98"/>
      <c r="R445" s="98"/>
      <c r="S445" s="96"/>
      <c r="T445" s="96"/>
      <c r="U445" s="96"/>
      <c r="V445" s="96"/>
      <c r="W445" s="99"/>
      <c r="X445" s="99"/>
      <c r="Y445" s="99"/>
      <c r="Z445" s="99"/>
      <c r="AA445" s="99"/>
      <c r="AB445" s="99"/>
      <c r="AC445" s="99"/>
      <c r="AD445" s="99"/>
      <c r="AE445" s="99"/>
      <c r="AF445" s="99"/>
      <c r="AG445" s="99"/>
      <c r="AH445" s="99"/>
      <c r="AI445" s="99"/>
      <c r="AJ445" s="99"/>
      <c r="AK445" s="99"/>
      <c r="AL445" s="99"/>
      <c r="AM445" s="99"/>
      <c r="AN445" s="99"/>
      <c r="AO445" s="99"/>
      <c r="AP445" s="99"/>
      <c r="AQ445" s="99"/>
      <c r="AW445" s="92">
        <f t="shared" si="133"/>
        <v>12</v>
      </c>
      <c r="AY445" s="100"/>
      <c r="AZ445" s="101"/>
      <c r="BA445" s="102">
        <f t="shared" si="134"/>
        <v>0</v>
      </c>
      <c r="BB445" s="100" t="e">
        <f t="shared" si="135"/>
        <v>#DIV/0!</v>
      </c>
      <c r="BC445" s="100">
        <f t="shared" si="136"/>
        <v>0</v>
      </c>
      <c r="BD445" s="100" t="e">
        <f t="shared" si="137"/>
        <v>#DIV/0!</v>
      </c>
      <c r="BE445" s="100">
        <f t="shared" si="138"/>
        <v>0</v>
      </c>
      <c r="BF445" s="100" t="e">
        <f t="shared" si="139"/>
        <v>#DIV/0!</v>
      </c>
      <c r="BG445" s="103" t="e">
        <f>+VLOOKUP(J445,'Código Barras'!$C$3:$D$1694,1,0)</f>
        <v>#N/A</v>
      </c>
      <c r="BH445" s="101" t="e">
        <f t="shared" si="140"/>
        <v>#DIV/0!</v>
      </c>
      <c r="BI445" s="103" t="e">
        <f>+VLOOKUP(L445,'Código Barras'!$C$3:$D$1694,1,0)</f>
        <v>#N/A</v>
      </c>
      <c r="BJ445" s="101" t="e">
        <f t="shared" si="141"/>
        <v>#DIV/0!</v>
      </c>
      <c r="BK445" s="104" t="str">
        <f>IF(N445&lt;&gt;"",VLOOKUP(N445,Distribuidoras!$B$3:$B$30,1,0),"")</f>
        <v/>
      </c>
      <c r="BL445" s="104" t="e">
        <f>+VLOOKUP(O445,'Cod. Único Territorial'!$D$3:$D$348,1,0)</f>
        <v>#N/A</v>
      </c>
      <c r="BM445" s="104" t="e">
        <f>+VLOOKUP(P445,'Cod. Único Territorial'!$B$3:$B$348,1,0)</f>
        <v>#N/A</v>
      </c>
      <c r="BN445" s="104" t="e">
        <f>+VLOOKUP(Q445,'Sector Económico'!$B$3:$B$30,1,0)</f>
        <v>#N/A</v>
      </c>
      <c r="BO445" s="104" t="e">
        <f>+VLOOKUP(R445,'Sector Económico'!$C$3:$C$30,1,0)</f>
        <v>#N/A</v>
      </c>
      <c r="BP445" s="103">
        <f t="shared" si="142"/>
        <v>0</v>
      </c>
      <c r="BQ445" s="103">
        <f t="shared" si="143"/>
        <v>0</v>
      </c>
      <c r="BR445" s="103">
        <f t="shared" si="144"/>
        <v>0</v>
      </c>
      <c r="BS445" s="103">
        <f t="shared" si="145"/>
        <v>0</v>
      </c>
      <c r="BT445" s="101">
        <f t="shared" si="146"/>
        <v>0</v>
      </c>
      <c r="BU445" s="101">
        <f t="shared" si="147"/>
        <v>0</v>
      </c>
      <c r="BV445" s="101">
        <f t="shared" si="148"/>
        <v>0</v>
      </c>
      <c r="BW445" s="101">
        <f t="shared" si="149"/>
        <v>0</v>
      </c>
      <c r="BX445" s="101">
        <f t="shared" si="150"/>
        <v>0</v>
      </c>
      <c r="BY445" s="101">
        <f t="shared" si="151"/>
        <v>0</v>
      </c>
      <c r="BZ445" s="101">
        <f t="shared" si="152"/>
        <v>0</v>
      </c>
      <c r="CA445" s="101">
        <f t="shared" si="153"/>
        <v>0</v>
      </c>
      <c r="CB445" s="100">
        <f t="shared" si="154"/>
        <v>0</v>
      </c>
      <c r="CC445" s="101">
        <f t="shared" si="155"/>
        <v>0</v>
      </c>
      <c r="CD445" s="102">
        <f t="shared" si="156"/>
        <v>0</v>
      </c>
      <c r="CE445" s="100">
        <f t="shared" si="157"/>
        <v>0</v>
      </c>
      <c r="CF445" s="100">
        <f t="shared" si="158"/>
        <v>0</v>
      </c>
      <c r="CG445" s="100">
        <f t="shared" si="159"/>
        <v>0</v>
      </c>
      <c r="CH445" s="100">
        <f t="shared" si="160"/>
        <v>0</v>
      </c>
      <c r="CI445" s="100">
        <f t="shared" si="161"/>
        <v>0</v>
      </c>
      <c r="CJ445" s="103">
        <f t="shared" si="162"/>
        <v>0</v>
      </c>
      <c r="CK445" s="101">
        <f t="shared" si="163"/>
        <v>0</v>
      </c>
      <c r="CL445" s="103">
        <f t="shared" si="164"/>
        <v>0</v>
      </c>
      <c r="CM445" s="101" t="e">
        <f t="shared" si="165"/>
        <v>#DIV/0!</v>
      </c>
    </row>
    <row r="446" spans="2:91" ht="18" x14ac:dyDescent="0.35">
      <c r="B446" s="94"/>
      <c r="C446" s="97"/>
      <c r="D446" s="95"/>
      <c r="E446" s="94"/>
      <c r="F446" s="94"/>
      <c r="G446" s="94"/>
      <c r="H446" s="94"/>
      <c r="I446" s="94"/>
      <c r="J446" s="96"/>
      <c r="K446" s="97"/>
      <c r="L446" s="98"/>
      <c r="M446" s="98"/>
      <c r="N446" s="98"/>
      <c r="O446" s="98"/>
      <c r="P446" s="98"/>
      <c r="Q446" s="98"/>
      <c r="R446" s="98"/>
      <c r="S446" s="96"/>
      <c r="T446" s="96"/>
      <c r="U446" s="96"/>
      <c r="V446" s="96"/>
      <c r="W446" s="99"/>
      <c r="X446" s="99"/>
      <c r="Y446" s="99"/>
      <c r="Z446" s="99"/>
      <c r="AA446" s="99"/>
      <c r="AB446" s="99"/>
      <c r="AC446" s="99"/>
      <c r="AD446" s="99"/>
      <c r="AE446" s="99"/>
      <c r="AF446" s="99"/>
      <c r="AG446" s="99"/>
      <c r="AH446" s="99"/>
      <c r="AI446" s="99"/>
      <c r="AJ446" s="99"/>
      <c r="AK446" s="99"/>
      <c r="AL446" s="99"/>
      <c r="AM446" s="99"/>
      <c r="AN446" s="99"/>
      <c r="AO446" s="99"/>
      <c r="AP446" s="99"/>
      <c r="AQ446" s="99"/>
      <c r="AW446" s="92">
        <f t="shared" si="133"/>
        <v>12</v>
      </c>
      <c r="AY446" s="100"/>
      <c r="AZ446" s="101"/>
      <c r="BA446" s="102">
        <f t="shared" si="134"/>
        <v>0</v>
      </c>
      <c r="BB446" s="100" t="e">
        <f t="shared" si="135"/>
        <v>#DIV/0!</v>
      </c>
      <c r="BC446" s="100">
        <f t="shared" si="136"/>
        <v>0</v>
      </c>
      <c r="BD446" s="100" t="e">
        <f t="shared" si="137"/>
        <v>#DIV/0!</v>
      </c>
      <c r="BE446" s="100">
        <f t="shared" si="138"/>
        <v>0</v>
      </c>
      <c r="BF446" s="100" t="e">
        <f t="shared" si="139"/>
        <v>#DIV/0!</v>
      </c>
      <c r="BG446" s="103" t="e">
        <f>+VLOOKUP(J446,'Código Barras'!$C$3:$D$1694,1,0)</f>
        <v>#N/A</v>
      </c>
      <c r="BH446" s="101" t="e">
        <f t="shared" si="140"/>
        <v>#DIV/0!</v>
      </c>
      <c r="BI446" s="103" t="e">
        <f>+VLOOKUP(L446,'Código Barras'!$C$3:$D$1694,1,0)</f>
        <v>#N/A</v>
      </c>
      <c r="BJ446" s="101" t="e">
        <f t="shared" si="141"/>
        <v>#DIV/0!</v>
      </c>
      <c r="BK446" s="104" t="str">
        <f>IF(N446&lt;&gt;"",VLOOKUP(N446,Distribuidoras!$B$3:$B$30,1,0),"")</f>
        <v/>
      </c>
      <c r="BL446" s="104" t="e">
        <f>+VLOOKUP(O446,'Cod. Único Territorial'!$D$3:$D$348,1,0)</f>
        <v>#N/A</v>
      </c>
      <c r="BM446" s="104" t="e">
        <f>+VLOOKUP(P446,'Cod. Único Territorial'!$B$3:$B$348,1,0)</f>
        <v>#N/A</v>
      </c>
      <c r="BN446" s="104" t="e">
        <f>+VLOOKUP(Q446,'Sector Económico'!$B$3:$B$30,1,0)</f>
        <v>#N/A</v>
      </c>
      <c r="BO446" s="104" t="e">
        <f>+VLOOKUP(R446,'Sector Económico'!$C$3:$C$30,1,0)</f>
        <v>#N/A</v>
      </c>
      <c r="BP446" s="103">
        <f t="shared" si="142"/>
        <v>0</v>
      </c>
      <c r="BQ446" s="103">
        <f t="shared" si="143"/>
        <v>0</v>
      </c>
      <c r="BR446" s="103">
        <f t="shared" si="144"/>
        <v>0</v>
      </c>
      <c r="BS446" s="103">
        <f t="shared" si="145"/>
        <v>0</v>
      </c>
      <c r="BT446" s="101">
        <f t="shared" si="146"/>
        <v>0</v>
      </c>
      <c r="BU446" s="101">
        <f t="shared" si="147"/>
        <v>0</v>
      </c>
      <c r="BV446" s="101">
        <f t="shared" si="148"/>
        <v>0</v>
      </c>
      <c r="BW446" s="101">
        <f t="shared" si="149"/>
        <v>0</v>
      </c>
      <c r="BX446" s="101">
        <f t="shared" si="150"/>
        <v>0</v>
      </c>
      <c r="BY446" s="101">
        <f t="shared" si="151"/>
        <v>0</v>
      </c>
      <c r="BZ446" s="101">
        <f t="shared" si="152"/>
        <v>0</v>
      </c>
      <c r="CA446" s="101">
        <f t="shared" si="153"/>
        <v>0</v>
      </c>
      <c r="CB446" s="100">
        <f t="shared" si="154"/>
        <v>0</v>
      </c>
      <c r="CC446" s="101">
        <f t="shared" si="155"/>
        <v>0</v>
      </c>
      <c r="CD446" s="102">
        <f t="shared" si="156"/>
        <v>0</v>
      </c>
      <c r="CE446" s="100">
        <f t="shared" si="157"/>
        <v>0</v>
      </c>
      <c r="CF446" s="100">
        <f t="shared" si="158"/>
        <v>0</v>
      </c>
      <c r="CG446" s="100">
        <f t="shared" si="159"/>
        <v>0</v>
      </c>
      <c r="CH446" s="100">
        <f t="shared" si="160"/>
        <v>0</v>
      </c>
      <c r="CI446" s="100">
        <f t="shared" si="161"/>
        <v>0</v>
      </c>
      <c r="CJ446" s="103">
        <f t="shared" si="162"/>
        <v>0</v>
      </c>
      <c r="CK446" s="101">
        <f t="shared" si="163"/>
        <v>0</v>
      </c>
      <c r="CL446" s="103">
        <f t="shared" si="164"/>
        <v>0</v>
      </c>
      <c r="CM446" s="101" t="e">
        <f t="shared" si="165"/>
        <v>#DIV/0!</v>
      </c>
    </row>
    <row r="447" spans="2:91" ht="18" x14ac:dyDescent="0.35">
      <c r="B447" s="94"/>
      <c r="C447" s="97"/>
      <c r="D447" s="95"/>
      <c r="E447" s="94"/>
      <c r="F447" s="94"/>
      <c r="G447" s="94"/>
      <c r="H447" s="94"/>
      <c r="I447" s="94"/>
      <c r="J447" s="96"/>
      <c r="K447" s="97"/>
      <c r="L447" s="98"/>
      <c r="M447" s="98"/>
      <c r="N447" s="98"/>
      <c r="O447" s="98"/>
      <c r="P447" s="98"/>
      <c r="Q447" s="98"/>
      <c r="R447" s="98"/>
      <c r="S447" s="96"/>
      <c r="T447" s="96"/>
      <c r="U447" s="96"/>
      <c r="V447" s="96"/>
      <c r="W447" s="99"/>
      <c r="X447" s="99"/>
      <c r="Y447" s="99"/>
      <c r="Z447" s="99"/>
      <c r="AA447" s="99"/>
      <c r="AB447" s="99"/>
      <c r="AC447" s="99"/>
      <c r="AD447" s="99"/>
      <c r="AE447" s="99"/>
      <c r="AF447" s="99"/>
      <c r="AG447" s="99"/>
      <c r="AH447" s="99"/>
      <c r="AI447" s="99"/>
      <c r="AJ447" s="99"/>
      <c r="AK447" s="99"/>
      <c r="AL447" s="99"/>
      <c r="AM447" s="99"/>
      <c r="AN447" s="99"/>
      <c r="AO447" s="99"/>
      <c r="AP447" s="99"/>
      <c r="AQ447" s="99"/>
      <c r="AW447" s="92">
        <f t="shared" si="133"/>
        <v>12</v>
      </c>
      <c r="AY447" s="100"/>
      <c r="AZ447" s="101"/>
      <c r="BA447" s="102">
        <f t="shared" si="134"/>
        <v>0</v>
      </c>
      <c r="BB447" s="100" t="e">
        <f t="shared" si="135"/>
        <v>#DIV/0!</v>
      </c>
      <c r="BC447" s="100">
        <f t="shared" si="136"/>
        <v>0</v>
      </c>
      <c r="BD447" s="100" t="e">
        <f t="shared" si="137"/>
        <v>#DIV/0!</v>
      </c>
      <c r="BE447" s="100">
        <f t="shared" si="138"/>
        <v>0</v>
      </c>
      <c r="BF447" s="100" t="e">
        <f t="shared" si="139"/>
        <v>#DIV/0!</v>
      </c>
      <c r="BG447" s="103" t="e">
        <f>+VLOOKUP(J447,'Código Barras'!$C$3:$D$1694,1,0)</f>
        <v>#N/A</v>
      </c>
      <c r="BH447" s="101" t="e">
        <f t="shared" si="140"/>
        <v>#DIV/0!</v>
      </c>
      <c r="BI447" s="103" t="e">
        <f>+VLOOKUP(L447,'Código Barras'!$C$3:$D$1694,1,0)</f>
        <v>#N/A</v>
      </c>
      <c r="BJ447" s="101" t="e">
        <f t="shared" si="141"/>
        <v>#DIV/0!</v>
      </c>
      <c r="BK447" s="104" t="str">
        <f>IF(N447&lt;&gt;"",VLOOKUP(N447,Distribuidoras!$B$3:$B$30,1,0),"")</f>
        <v/>
      </c>
      <c r="BL447" s="104" t="e">
        <f>+VLOOKUP(O447,'Cod. Único Territorial'!$D$3:$D$348,1,0)</f>
        <v>#N/A</v>
      </c>
      <c r="BM447" s="104" t="e">
        <f>+VLOOKUP(P447,'Cod. Único Territorial'!$B$3:$B$348,1,0)</f>
        <v>#N/A</v>
      </c>
      <c r="BN447" s="104" t="e">
        <f>+VLOOKUP(Q447,'Sector Económico'!$B$3:$B$30,1,0)</f>
        <v>#N/A</v>
      </c>
      <c r="BO447" s="104" t="e">
        <f>+VLOOKUP(R447,'Sector Económico'!$C$3:$C$30,1,0)</f>
        <v>#N/A</v>
      </c>
      <c r="BP447" s="103">
        <f t="shared" si="142"/>
        <v>0</v>
      </c>
      <c r="BQ447" s="103">
        <f t="shared" si="143"/>
        <v>0</v>
      </c>
      <c r="BR447" s="103">
        <f t="shared" si="144"/>
        <v>0</v>
      </c>
      <c r="BS447" s="103">
        <f t="shared" si="145"/>
        <v>0</v>
      </c>
      <c r="BT447" s="101">
        <f t="shared" si="146"/>
        <v>0</v>
      </c>
      <c r="BU447" s="101">
        <f t="shared" si="147"/>
        <v>0</v>
      </c>
      <c r="BV447" s="101">
        <f t="shared" si="148"/>
        <v>0</v>
      </c>
      <c r="BW447" s="101">
        <f t="shared" si="149"/>
        <v>0</v>
      </c>
      <c r="BX447" s="101">
        <f t="shared" si="150"/>
        <v>0</v>
      </c>
      <c r="BY447" s="101">
        <f t="shared" si="151"/>
        <v>0</v>
      </c>
      <c r="BZ447" s="101">
        <f t="shared" si="152"/>
        <v>0</v>
      </c>
      <c r="CA447" s="101">
        <f t="shared" si="153"/>
        <v>0</v>
      </c>
      <c r="CB447" s="100">
        <f t="shared" si="154"/>
        <v>0</v>
      </c>
      <c r="CC447" s="101">
        <f t="shared" si="155"/>
        <v>0</v>
      </c>
      <c r="CD447" s="102">
        <f t="shared" si="156"/>
        <v>0</v>
      </c>
      <c r="CE447" s="100">
        <f t="shared" si="157"/>
        <v>0</v>
      </c>
      <c r="CF447" s="100">
        <f t="shared" si="158"/>
        <v>0</v>
      </c>
      <c r="CG447" s="100">
        <f t="shared" si="159"/>
        <v>0</v>
      </c>
      <c r="CH447" s="100">
        <f t="shared" si="160"/>
        <v>0</v>
      </c>
      <c r="CI447" s="100">
        <f t="shared" si="161"/>
        <v>0</v>
      </c>
      <c r="CJ447" s="103">
        <f t="shared" si="162"/>
        <v>0</v>
      </c>
      <c r="CK447" s="101">
        <f t="shared" si="163"/>
        <v>0</v>
      </c>
      <c r="CL447" s="103">
        <f t="shared" si="164"/>
        <v>0</v>
      </c>
      <c r="CM447" s="101" t="e">
        <f t="shared" si="165"/>
        <v>#DIV/0!</v>
      </c>
    </row>
    <row r="448" spans="2:91" ht="18" x14ac:dyDescent="0.35">
      <c r="B448" s="94"/>
      <c r="C448" s="97"/>
      <c r="D448" s="95"/>
      <c r="E448" s="94"/>
      <c r="F448" s="94"/>
      <c r="G448" s="94"/>
      <c r="H448" s="94"/>
      <c r="I448" s="94"/>
      <c r="J448" s="96"/>
      <c r="K448" s="97"/>
      <c r="L448" s="98"/>
      <c r="M448" s="98"/>
      <c r="N448" s="98"/>
      <c r="O448" s="98"/>
      <c r="P448" s="98"/>
      <c r="Q448" s="98"/>
      <c r="R448" s="98"/>
      <c r="S448" s="96"/>
      <c r="T448" s="96"/>
      <c r="U448" s="96"/>
      <c r="V448" s="96"/>
      <c r="W448" s="99"/>
      <c r="X448" s="99"/>
      <c r="Y448" s="99"/>
      <c r="Z448" s="99"/>
      <c r="AA448" s="99"/>
      <c r="AB448" s="99"/>
      <c r="AC448" s="99"/>
      <c r="AD448" s="99"/>
      <c r="AE448" s="99"/>
      <c r="AF448" s="99"/>
      <c r="AG448" s="99"/>
      <c r="AH448" s="99"/>
      <c r="AI448" s="99"/>
      <c r="AJ448" s="99"/>
      <c r="AK448" s="99"/>
      <c r="AL448" s="99"/>
      <c r="AM448" s="99"/>
      <c r="AN448" s="99"/>
      <c r="AO448" s="99"/>
      <c r="AP448" s="99"/>
      <c r="AQ448" s="99"/>
      <c r="AW448" s="92">
        <f t="shared" si="133"/>
        <v>12</v>
      </c>
      <c r="AY448" s="100"/>
      <c r="AZ448" s="101"/>
      <c r="BA448" s="102">
        <f t="shared" si="134"/>
        <v>0</v>
      </c>
      <c r="BB448" s="100" t="e">
        <f t="shared" si="135"/>
        <v>#DIV/0!</v>
      </c>
      <c r="BC448" s="100">
        <f t="shared" si="136"/>
        <v>0</v>
      </c>
      <c r="BD448" s="100" t="e">
        <f t="shared" si="137"/>
        <v>#DIV/0!</v>
      </c>
      <c r="BE448" s="100">
        <f t="shared" si="138"/>
        <v>0</v>
      </c>
      <c r="BF448" s="100" t="e">
        <f t="shared" si="139"/>
        <v>#DIV/0!</v>
      </c>
      <c r="BG448" s="103" t="e">
        <f>+VLOOKUP(J448,'Código Barras'!$C$3:$D$1694,1,0)</f>
        <v>#N/A</v>
      </c>
      <c r="BH448" s="101" t="e">
        <f t="shared" si="140"/>
        <v>#DIV/0!</v>
      </c>
      <c r="BI448" s="103" t="e">
        <f>+VLOOKUP(L448,'Código Barras'!$C$3:$D$1694,1,0)</f>
        <v>#N/A</v>
      </c>
      <c r="BJ448" s="101" t="e">
        <f t="shared" si="141"/>
        <v>#DIV/0!</v>
      </c>
      <c r="BK448" s="104" t="str">
        <f>IF(N448&lt;&gt;"",VLOOKUP(N448,Distribuidoras!$B$3:$B$30,1,0),"")</f>
        <v/>
      </c>
      <c r="BL448" s="104" t="e">
        <f>+VLOOKUP(O448,'Cod. Único Territorial'!$D$3:$D$348,1,0)</f>
        <v>#N/A</v>
      </c>
      <c r="BM448" s="104" t="e">
        <f>+VLOOKUP(P448,'Cod. Único Territorial'!$B$3:$B$348,1,0)</f>
        <v>#N/A</v>
      </c>
      <c r="BN448" s="104" t="e">
        <f>+VLOOKUP(Q448,'Sector Económico'!$B$3:$B$30,1,0)</f>
        <v>#N/A</v>
      </c>
      <c r="BO448" s="104" t="e">
        <f>+VLOOKUP(R448,'Sector Económico'!$C$3:$C$30,1,0)</f>
        <v>#N/A</v>
      </c>
      <c r="BP448" s="103">
        <f t="shared" si="142"/>
        <v>0</v>
      </c>
      <c r="BQ448" s="103">
        <f t="shared" si="143"/>
        <v>0</v>
      </c>
      <c r="BR448" s="103">
        <f t="shared" si="144"/>
        <v>0</v>
      </c>
      <c r="BS448" s="103">
        <f t="shared" si="145"/>
        <v>0</v>
      </c>
      <c r="BT448" s="101">
        <f t="shared" si="146"/>
        <v>0</v>
      </c>
      <c r="BU448" s="101">
        <f t="shared" si="147"/>
        <v>0</v>
      </c>
      <c r="BV448" s="101">
        <f t="shared" si="148"/>
        <v>0</v>
      </c>
      <c r="BW448" s="101">
        <f t="shared" si="149"/>
        <v>0</v>
      </c>
      <c r="BX448" s="101">
        <f t="shared" si="150"/>
        <v>0</v>
      </c>
      <c r="BY448" s="101">
        <f t="shared" si="151"/>
        <v>0</v>
      </c>
      <c r="BZ448" s="101">
        <f t="shared" si="152"/>
        <v>0</v>
      </c>
      <c r="CA448" s="101">
        <f t="shared" si="153"/>
        <v>0</v>
      </c>
      <c r="CB448" s="100">
        <f t="shared" si="154"/>
        <v>0</v>
      </c>
      <c r="CC448" s="101">
        <f t="shared" si="155"/>
        <v>0</v>
      </c>
      <c r="CD448" s="102">
        <f t="shared" si="156"/>
        <v>0</v>
      </c>
      <c r="CE448" s="100">
        <f t="shared" si="157"/>
        <v>0</v>
      </c>
      <c r="CF448" s="100">
        <f t="shared" si="158"/>
        <v>0</v>
      </c>
      <c r="CG448" s="100">
        <f t="shared" si="159"/>
        <v>0</v>
      </c>
      <c r="CH448" s="100">
        <f t="shared" si="160"/>
        <v>0</v>
      </c>
      <c r="CI448" s="100">
        <f t="shared" si="161"/>
        <v>0</v>
      </c>
      <c r="CJ448" s="103">
        <f t="shared" si="162"/>
        <v>0</v>
      </c>
      <c r="CK448" s="101">
        <f t="shared" si="163"/>
        <v>0</v>
      </c>
      <c r="CL448" s="103">
        <f t="shared" si="164"/>
        <v>0</v>
      </c>
      <c r="CM448" s="101" t="e">
        <f t="shared" si="165"/>
        <v>#DIV/0!</v>
      </c>
    </row>
    <row r="449" spans="2:91" ht="18" x14ac:dyDescent="0.35">
      <c r="B449" s="94"/>
      <c r="C449" s="97"/>
      <c r="D449" s="95"/>
      <c r="E449" s="94"/>
      <c r="F449" s="94"/>
      <c r="G449" s="94"/>
      <c r="H449" s="94"/>
      <c r="I449" s="94"/>
      <c r="J449" s="96"/>
      <c r="K449" s="97"/>
      <c r="L449" s="98"/>
      <c r="M449" s="98"/>
      <c r="N449" s="98"/>
      <c r="O449" s="98"/>
      <c r="P449" s="98"/>
      <c r="Q449" s="98"/>
      <c r="R449" s="98"/>
      <c r="S449" s="96"/>
      <c r="T449" s="96"/>
      <c r="U449" s="96"/>
      <c r="V449" s="96"/>
      <c r="W449" s="99"/>
      <c r="X449" s="99"/>
      <c r="Y449" s="99"/>
      <c r="Z449" s="99"/>
      <c r="AA449" s="99"/>
      <c r="AB449" s="99"/>
      <c r="AC449" s="99"/>
      <c r="AD449" s="99"/>
      <c r="AE449" s="99"/>
      <c r="AF449" s="99"/>
      <c r="AG449" s="99"/>
      <c r="AH449" s="99"/>
      <c r="AI449" s="99"/>
      <c r="AJ449" s="99"/>
      <c r="AK449" s="99"/>
      <c r="AL449" s="99"/>
      <c r="AM449" s="99"/>
      <c r="AN449" s="99"/>
      <c r="AO449" s="99"/>
      <c r="AP449" s="99"/>
      <c r="AQ449" s="99"/>
      <c r="AW449" s="92">
        <f t="shared" si="133"/>
        <v>12</v>
      </c>
      <c r="AY449" s="100"/>
      <c r="AZ449" s="101"/>
      <c r="BA449" s="102">
        <f t="shared" si="134"/>
        <v>0</v>
      </c>
      <c r="BB449" s="100" t="e">
        <f t="shared" si="135"/>
        <v>#DIV/0!</v>
      </c>
      <c r="BC449" s="100">
        <f t="shared" si="136"/>
        <v>0</v>
      </c>
      <c r="BD449" s="100" t="e">
        <f t="shared" si="137"/>
        <v>#DIV/0!</v>
      </c>
      <c r="BE449" s="100">
        <f t="shared" si="138"/>
        <v>0</v>
      </c>
      <c r="BF449" s="100" t="e">
        <f t="shared" si="139"/>
        <v>#DIV/0!</v>
      </c>
      <c r="BG449" s="103" t="e">
        <f>+VLOOKUP(J449,'Código Barras'!$C$3:$D$1694,1,0)</f>
        <v>#N/A</v>
      </c>
      <c r="BH449" s="101" t="e">
        <f t="shared" si="140"/>
        <v>#DIV/0!</v>
      </c>
      <c r="BI449" s="103" t="e">
        <f>+VLOOKUP(L449,'Código Barras'!$C$3:$D$1694,1,0)</f>
        <v>#N/A</v>
      </c>
      <c r="BJ449" s="101" t="e">
        <f t="shared" si="141"/>
        <v>#DIV/0!</v>
      </c>
      <c r="BK449" s="104" t="str">
        <f>IF(N449&lt;&gt;"",VLOOKUP(N449,Distribuidoras!$B$3:$B$30,1,0),"")</f>
        <v/>
      </c>
      <c r="BL449" s="104" t="e">
        <f>+VLOOKUP(O449,'Cod. Único Territorial'!$D$3:$D$348,1,0)</f>
        <v>#N/A</v>
      </c>
      <c r="BM449" s="104" t="e">
        <f>+VLOOKUP(P449,'Cod. Único Territorial'!$B$3:$B$348,1,0)</f>
        <v>#N/A</v>
      </c>
      <c r="BN449" s="104" t="e">
        <f>+VLOOKUP(Q449,'Sector Económico'!$B$3:$B$30,1,0)</f>
        <v>#N/A</v>
      </c>
      <c r="BO449" s="104" t="e">
        <f>+VLOOKUP(R449,'Sector Económico'!$C$3:$C$30,1,0)</f>
        <v>#N/A</v>
      </c>
      <c r="BP449" s="103">
        <f t="shared" si="142"/>
        <v>0</v>
      </c>
      <c r="BQ449" s="103">
        <f t="shared" si="143"/>
        <v>0</v>
      </c>
      <c r="BR449" s="103">
        <f t="shared" si="144"/>
        <v>0</v>
      </c>
      <c r="BS449" s="103">
        <f t="shared" si="145"/>
        <v>0</v>
      </c>
      <c r="BT449" s="101">
        <f t="shared" si="146"/>
        <v>0</v>
      </c>
      <c r="BU449" s="101">
        <f t="shared" si="147"/>
        <v>0</v>
      </c>
      <c r="BV449" s="101">
        <f t="shared" si="148"/>
        <v>0</v>
      </c>
      <c r="BW449" s="101">
        <f t="shared" si="149"/>
        <v>0</v>
      </c>
      <c r="BX449" s="101">
        <f t="shared" si="150"/>
        <v>0</v>
      </c>
      <c r="BY449" s="101">
        <f t="shared" si="151"/>
        <v>0</v>
      </c>
      <c r="BZ449" s="101">
        <f t="shared" si="152"/>
        <v>0</v>
      </c>
      <c r="CA449" s="101">
        <f t="shared" si="153"/>
        <v>0</v>
      </c>
      <c r="CB449" s="100">
        <f t="shared" si="154"/>
        <v>0</v>
      </c>
      <c r="CC449" s="101">
        <f t="shared" si="155"/>
        <v>0</v>
      </c>
      <c r="CD449" s="102">
        <f t="shared" si="156"/>
        <v>0</v>
      </c>
      <c r="CE449" s="100">
        <f t="shared" si="157"/>
        <v>0</v>
      </c>
      <c r="CF449" s="100">
        <f t="shared" si="158"/>
        <v>0</v>
      </c>
      <c r="CG449" s="100">
        <f t="shared" si="159"/>
        <v>0</v>
      </c>
      <c r="CH449" s="100">
        <f t="shared" si="160"/>
        <v>0</v>
      </c>
      <c r="CI449" s="100">
        <f t="shared" si="161"/>
        <v>0</v>
      </c>
      <c r="CJ449" s="103">
        <f t="shared" si="162"/>
        <v>0</v>
      </c>
      <c r="CK449" s="101">
        <f t="shared" si="163"/>
        <v>0</v>
      </c>
      <c r="CL449" s="103">
        <f t="shared" si="164"/>
        <v>0</v>
      </c>
      <c r="CM449" s="101" t="e">
        <f t="shared" si="165"/>
        <v>#DIV/0!</v>
      </c>
    </row>
    <row r="450" spans="2:91" ht="18" x14ac:dyDescent="0.35">
      <c r="B450" s="94"/>
      <c r="C450" s="97"/>
      <c r="D450" s="95"/>
      <c r="E450" s="94"/>
      <c r="F450" s="94"/>
      <c r="G450" s="94"/>
      <c r="H450" s="94"/>
      <c r="I450" s="94"/>
      <c r="J450" s="96"/>
      <c r="K450" s="97"/>
      <c r="L450" s="98"/>
      <c r="M450" s="98"/>
      <c r="N450" s="98"/>
      <c r="O450" s="98"/>
      <c r="P450" s="98"/>
      <c r="Q450" s="98"/>
      <c r="R450" s="98"/>
      <c r="S450" s="96"/>
      <c r="T450" s="96"/>
      <c r="U450" s="96"/>
      <c r="V450" s="96"/>
      <c r="W450" s="99"/>
      <c r="X450" s="99"/>
      <c r="Y450" s="99"/>
      <c r="Z450" s="99"/>
      <c r="AA450" s="99"/>
      <c r="AB450" s="99"/>
      <c r="AC450" s="99"/>
      <c r="AD450" s="99"/>
      <c r="AE450" s="99"/>
      <c r="AF450" s="99"/>
      <c r="AG450" s="99"/>
      <c r="AH450" s="99"/>
      <c r="AI450" s="99"/>
      <c r="AJ450" s="99"/>
      <c r="AK450" s="99"/>
      <c r="AL450" s="99"/>
      <c r="AM450" s="99"/>
      <c r="AN450" s="99"/>
      <c r="AO450" s="99"/>
      <c r="AP450" s="99"/>
      <c r="AQ450" s="99"/>
      <c r="AW450" s="92">
        <f t="shared" si="133"/>
        <v>12</v>
      </c>
      <c r="AY450" s="100"/>
      <c r="AZ450" s="101"/>
      <c r="BA450" s="102">
        <f t="shared" si="134"/>
        <v>0</v>
      </c>
      <c r="BB450" s="100" t="e">
        <f t="shared" si="135"/>
        <v>#DIV/0!</v>
      </c>
      <c r="BC450" s="100">
        <f t="shared" si="136"/>
        <v>0</v>
      </c>
      <c r="BD450" s="100" t="e">
        <f t="shared" si="137"/>
        <v>#DIV/0!</v>
      </c>
      <c r="BE450" s="100">
        <f t="shared" si="138"/>
        <v>0</v>
      </c>
      <c r="BF450" s="100" t="e">
        <f t="shared" si="139"/>
        <v>#DIV/0!</v>
      </c>
      <c r="BG450" s="103" t="e">
        <f>+VLOOKUP(J450,'Código Barras'!$C$3:$D$1694,1,0)</f>
        <v>#N/A</v>
      </c>
      <c r="BH450" s="101" t="e">
        <f t="shared" si="140"/>
        <v>#DIV/0!</v>
      </c>
      <c r="BI450" s="103" t="e">
        <f>+VLOOKUP(L450,'Código Barras'!$C$3:$D$1694,1,0)</f>
        <v>#N/A</v>
      </c>
      <c r="BJ450" s="101" t="e">
        <f t="shared" si="141"/>
        <v>#DIV/0!</v>
      </c>
      <c r="BK450" s="104" t="str">
        <f>IF(N450&lt;&gt;"",VLOOKUP(N450,Distribuidoras!$B$3:$B$30,1,0),"")</f>
        <v/>
      </c>
      <c r="BL450" s="104" t="e">
        <f>+VLOOKUP(O450,'Cod. Único Territorial'!$D$3:$D$348,1,0)</f>
        <v>#N/A</v>
      </c>
      <c r="BM450" s="104" t="e">
        <f>+VLOOKUP(P450,'Cod. Único Territorial'!$B$3:$B$348,1,0)</f>
        <v>#N/A</v>
      </c>
      <c r="BN450" s="104" t="e">
        <f>+VLOOKUP(Q450,'Sector Económico'!$B$3:$B$30,1,0)</f>
        <v>#N/A</v>
      </c>
      <c r="BO450" s="104" t="e">
        <f>+VLOOKUP(R450,'Sector Económico'!$C$3:$C$30,1,0)</f>
        <v>#N/A</v>
      </c>
      <c r="BP450" s="103">
        <f t="shared" si="142"/>
        <v>0</v>
      </c>
      <c r="BQ450" s="103">
        <f t="shared" si="143"/>
        <v>0</v>
      </c>
      <c r="BR450" s="103">
        <f t="shared" si="144"/>
        <v>0</v>
      </c>
      <c r="BS450" s="103">
        <f t="shared" si="145"/>
        <v>0</v>
      </c>
      <c r="BT450" s="101">
        <f t="shared" si="146"/>
        <v>0</v>
      </c>
      <c r="BU450" s="101">
        <f t="shared" si="147"/>
        <v>0</v>
      </c>
      <c r="BV450" s="101">
        <f t="shared" si="148"/>
        <v>0</v>
      </c>
      <c r="BW450" s="101">
        <f t="shared" si="149"/>
        <v>0</v>
      </c>
      <c r="BX450" s="101">
        <f t="shared" si="150"/>
        <v>0</v>
      </c>
      <c r="BY450" s="101">
        <f t="shared" si="151"/>
        <v>0</v>
      </c>
      <c r="BZ450" s="101">
        <f t="shared" si="152"/>
        <v>0</v>
      </c>
      <c r="CA450" s="101">
        <f t="shared" si="153"/>
        <v>0</v>
      </c>
      <c r="CB450" s="100">
        <f t="shared" si="154"/>
        <v>0</v>
      </c>
      <c r="CC450" s="101">
        <f t="shared" si="155"/>
        <v>0</v>
      </c>
      <c r="CD450" s="102">
        <f t="shared" si="156"/>
        <v>0</v>
      </c>
      <c r="CE450" s="100">
        <f t="shared" si="157"/>
        <v>0</v>
      </c>
      <c r="CF450" s="100">
        <f t="shared" si="158"/>
        <v>0</v>
      </c>
      <c r="CG450" s="100">
        <f t="shared" si="159"/>
        <v>0</v>
      </c>
      <c r="CH450" s="100">
        <f t="shared" si="160"/>
        <v>0</v>
      </c>
      <c r="CI450" s="100">
        <f t="shared" si="161"/>
        <v>0</v>
      </c>
      <c r="CJ450" s="103">
        <f t="shared" si="162"/>
        <v>0</v>
      </c>
      <c r="CK450" s="101">
        <f t="shared" si="163"/>
        <v>0</v>
      </c>
      <c r="CL450" s="103">
        <f t="shared" si="164"/>
        <v>0</v>
      </c>
      <c r="CM450" s="101" t="e">
        <f t="shared" si="165"/>
        <v>#DIV/0!</v>
      </c>
    </row>
    <row r="451" spans="2:91" ht="18" x14ac:dyDescent="0.35">
      <c r="B451" s="94"/>
      <c r="C451" s="97"/>
      <c r="D451" s="95"/>
      <c r="E451" s="94"/>
      <c r="F451" s="94"/>
      <c r="G451" s="94"/>
      <c r="H451" s="94"/>
      <c r="I451" s="94"/>
      <c r="J451" s="96"/>
      <c r="K451" s="97"/>
      <c r="L451" s="98"/>
      <c r="M451" s="98"/>
      <c r="N451" s="98"/>
      <c r="O451" s="98"/>
      <c r="P451" s="98"/>
      <c r="Q451" s="98"/>
      <c r="R451" s="98"/>
      <c r="S451" s="96"/>
      <c r="T451" s="96"/>
      <c r="U451" s="96"/>
      <c r="V451" s="96"/>
      <c r="W451" s="99"/>
      <c r="X451" s="99"/>
      <c r="Y451" s="99"/>
      <c r="Z451" s="99"/>
      <c r="AA451" s="99"/>
      <c r="AB451" s="99"/>
      <c r="AC451" s="99"/>
      <c r="AD451" s="99"/>
      <c r="AE451" s="99"/>
      <c r="AF451" s="99"/>
      <c r="AG451" s="99"/>
      <c r="AH451" s="99"/>
      <c r="AI451" s="99"/>
      <c r="AJ451" s="99"/>
      <c r="AK451" s="99"/>
      <c r="AL451" s="99"/>
      <c r="AM451" s="99"/>
      <c r="AN451" s="99"/>
      <c r="AO451" s="99"/>
      <c r="AP451" s="99"/>
      <c r="AQ451" s="99"/>
      <c r="AW451" s="92">
        <f t="shared" si="133"/>
        <v>12</v>
      </c>
      <c r="AY451" s="100"/>
      <c r="AZ451" s="101"/>
      <c r="BA451" s="102">
        <f t="shared" si="134"/>
        <v>0</v>
      </c>
      <c r="BB451" s="100" t="e">
        <f t="shared" si="135"/>
        <v>#DIV/0!</v>
      </c>
      <c r="BC451" s="100">
        <f t="shared" si="136"/>
        <v>0</v>
      </c>
      <c r="BD451" s="100" t="e">
        <f t="shared" si="137"/>
        <v>#DIV/0!</v>
      </c>
      <c r="BE451" s="100">
        <f t="shared" si="138"/>
        <v>0</v>
      </c>
      <c r="BF451" s="100" t="e">
        <f t="shared" si="139"/>
        <v>#DIV/0!</v>
      </c>
      <c r="BG451" s="103" t="e">
        <f>+VLOOKUP(J451,'Código Barras'!$C$3:$D$1694,1,0)</f>
        <v>#N/A</v>
      </c>
      <c r="BH451" s="101" t="e">
        <f t="shared" si="140"/>
        <v>#DIV/0!</v>
      </c>
      <c r="BI451" s="103" t="e">
        <f>+VLOOKUP(L451,'Código Barras'!$C$3:$D$1694,1,0)</f>
        <v>#N/A</v>
      </c>
      <c r="BJ451" s="101" t="e">
        <f t="shared" si="141"/>
        <v>#DIV/0!</v>
      </c>
      <c r="BK451" s="104" t="str">
        <f>IF(N451&lt;&gt;"",VLOOKUP(N451,Distribuidoras!$B$3:$B$30,1,0),"")</f>
        <v/>
      </c>
      <c r="BL451" s="104" t="e">
        <f>+VLOOKUP(O451,'Cod. Único Territorial'!$D$3:$D$348,1,0)</f>
        <v>#N/A</v>
      </c>
      <c r="BM451" s="104" t="e">
        <f>+VLOOKUP(P451,'Cod. Único Territorial'!$B$3:$B$348,1,0)</f>
        <v>#N/A</v>
      </c>
      <c r="BN451" s="104" t="e">
        <f>+VLOOKUP(Q451,'Sector Económico'!$B$3:$B$30,1,0)</f>
        <v>#N/A</v>
      </c>
      <c r="BO451" s="104" t="e">
        <f>+VLOOKUP(R451,'Sector Económico'!$C$3:$C$30,1,0)</f>
        <v>#N/A</v>
      </c>
      <c r="BP451" s="103">
        <f t="shared" si="142"/>
        <v>0</v>
      </c>
      <c r="BQ451" s="103">
        <f t="shared" si="143"/>
        <v>0</v>
      </c>
      <c r="BR451" s="103">
        <f t="shared" si="144"/>
        <v>0</v>
      </c>
      <c r="BS451" s="103">
        <f t="shared" si="145"/>
        <v>0</v>
      </c>
      <c r="BT451" s="101">
        <f t="shared" si="146"/>
        <v>0</v>
      </c>
      <c r="BU451" s="101">
        <f t="shared" si="147"/>
        <v>0</v>
      </c>
      <c r="BV451" s="101">
        <f t="shared" si="148"/>
        <v>0</v>
      </c>
      <c r="BW451" s="101">
        <f t="shared" si="149"/>
        <v>0</v>
      </c>
      <c r="BX451" s="101">
        <f t="shared" si="150"/>
        <v>0</v>
      </c>
      <c r="BY451" s="101">
        <f t="shared" si="151"/>
        <v>0</v>
      </c>
      <c r="BZ451" s="101">
        <f t="shared" si="152"/>
        <v>0</v>
      </c>
      <c r="CA451" s="101">
        <f t="shared" si="153"/>
        <v>0</v>
      </c>
      <c r="CB451" s="100">
        <f t="shared" si="154"/>
        <v>0</v>
      </c>
      <c r="CC451" s="101">
        <f t="shared" si="155"/>
        <v>0</v>
      </c>
      <c r="CD451" s="102">
        <f t="shared" si="156"/>
        <v>0</v>
      </c>
      <c r="CE451" s="100">
        <f t="shared" si="157"/>
        <v>0</v>
      </c>
      <c r="CF451" s="100">
        <f t="shared" si="158"/>
        <v>0</v>
      </c>
      <c r="CG451" s="100">
        <f t="shared" si="159"/>
        <v>0</v>
      </c>
      <c r="CH451" s="100">
        <f t="shared" si="160"/>
        <v>0</v>
      </c>
      <c r="CI451" s="100">
        <f t="shared" si="161"/>
        <v>0</v>
      </c>
      <c r="CJ451" s="103">
        <f t="shared" si="162"/>
        <v>0</v>
      </c>
      <c r="CK451" s="101">
        <f t="shared" si="163"/>
        <v>0</v>
      </c>
      <c r="CL451" s="103">
        <f t="shared" si="164"/>
        <v>0</v>
      </c>
      <c r="CM451" s="101" t="e">
        <f t="shared" si="165"/>
        <v>#DIV/0!</v>
      </c>
    </row>
    <row r="452" spans="2:91" ht="18" x14ac:dyDescent="0.35">
      <c r="B452" s="94"/>
      <c r="C452" s="97"/>
      <c r="D452" s="95"/>
      <c r="E452" s="94"/>
      <c r="F452" s="94"/>
      <c r="G452" s="94"/>
      <c r="H452" s="94"/>
      <c r="I452" s="94"/>
      <c r="J452" s="96"/>
      <c r="K452" s="97"/>
      <c r="L452" s="98"/>
      <c r="M452" s="98"/>
      <c r="N452" s="98"/>
      <c r="O452" s="98"/>
      <c r="P452" s="98"/>
      <c r="Q452" s="98"/>
      <c r="R452" s="98"/>
      <c r="S452" s="96"/>
      <c r="T452" s="96"/>
      <c r="U452" s="96"/>
      <c r="V452" s="96"/>
      <c r="W452" s="99"/>
      <c r="X452" s="99"/>
      <c r="Y452" s="99"/>
      <c r="Z452" s="99"/>
      <c r="AA452" s="99"/>
      <c r="AB452" s="99"/>
      <c r="AC452" s="99"/>
      <c r="AD452" s="99"/>
      <c r="AE452" s="99"/>
      <c r="AF452" s="99"/>
      <c r="AG452" s="99"/>
      <c r="AH452" s="99"/>
      <c r="AI452" s="99"/>
      <c r="AJ452" s="99"/>
      <c r="AK452" s="99"/>
      <c r="AL452" s="99"/>
      <c r="AM452" s="99"/>
      <c r="AN452" s="99"/>
      <c r="AO452" s="99"/>
      <c r="AP452" s="99"/>
      <c r="AQ452" s="99"/>
      <c r="AW452" s="92">
        <f t="shared" si="133"/>
        <v>12</v>
      </c>
      <c r="AY452" s="100"/>
      <c r="AZ452" s="101"/>
      <c r="BA452" s="102">
        <f t="shared" si="134"/>
        <v>0</v>
      </c>
      <c r="BB452" s="100" t="e">
        <f t="shared" si="135"/>
        <v>#DIV/0!</v>
      </c>
      <c r="BC452" s="100">
        <f t="shared" si="136"/>
        <v>0</v>
      </c>
      <c r="BD452" s="100" t="e">
        <f t="shared" si="137"/>
        <v>#DIV/0!</v>
      </c>
      <c r="BE452" s="100">
        <f t="shared" si="138"/>
        <v>0</v>
      </c>
      <c r="BF452" s="100" t="e">
        <f t="shared" si="139"/>
        <v>#DIV/0!</v>
      </c>
      <c r="BG452" s="103" t="e">
        <f>+VLOOKUP(J452,'Código Barras'!$C$3:$D$1694,1,0)</f>
        <v>#N/A</v>
      </c>
      <c r="BH452" s="101" t="e">
        <f t="shared" si="140"/>
        <v>#DIV/0!</v>
      </c>
      <c r="BI452" s="103" t="e">
        <f>+VLOOKUP(L452,'Código Barras'!$C$3:$D$1694,1,0)</f>
        <v>#N/A</v>
      </c>
      <c r="BJ452" s="101" t="e">
        <f t="shared" si="141"/>
        <v>#DIV/0!</v>
      </c>
      <c r="BK452" s="104" t="str">
        <f>IF(N452&lt;&gt;"",VLOOKUP(N452,Distribuidoras!$B$3:$B$30,1,0),"")</f>
        <v/>
      </c>
      <c r="BL452" s="104" t="e">
        <f>+VLOOKUP(O452,'Cod. Único Territorial'!$D$3:$D$348,1,0)</f>
        <v>#N/A</v>
      </c>
      <c r="BM452" s="104" t="e">
        <f>+VLOOKUP(P452,'Cod. Único Territorial'!$B$3:$B$348,1,0)</f>
        <v>#N/A</v>
      </c>
      <c r="BN452" s="104" t="e">
        <f>+VLOOKUP(Q452,'Sector Económico'!$B$3:$B$30,1,0)</f>
        <v>#N/A</v>
      </c>
      <c r="BO452" s="104" t="e">
        <f>+VLOOKUP(R452,'Sector Económico'!$C$3:$C$30,1,0)</f>
        <v>#N/A</v>
      </c>
      <c r="BP452" s="103">
        <f t="shared" si="142"/>
        <v>0</v>
      </c>
      <c r="BQ452" s="103">
        <f t="shared" si="143"/>
        <v>0</v>
      </c>
      <c r="BR452" s="103">
        <f t="shared" si="144"/>
        <v>0</v>
      </c>
      <c r="BS452" s="103">
        <f t="shared" si="145"/>
        <v>0</v>
      </c>
      <c r="BT452" s="101">
        <f t="shared" si="146"/>
        <v>0</v>
      </c>
      <c r="BU452" s="101">
        <f t="shared" si="147"/>
        <v>0</v>
      </c>
      <c r="BV452" s="101">
        <f t="shared" si="148"/>
        <v>0</v>
      </c>
      <c r="BW452" s="101">
        <f t="shared" si="149"/>
        <v>0</v>
      </c>
      <c r="BX452" s="101">
        <f t="shared" si="150"/>
        <v>0</v>
      </c>
      <c r="BY452" s="101">
        <f t="shared" si="151"/>
        <v>0</v>
      </c>
      <c r="BZ452" s="101">
        <f t="shared" si="152"/>
        <v>0</v>
      </c>
      <c r="CA452" s="101">
        <f t="shared" si="153"/>
        <v>0</v>
      </c>
      <c r="CB452" s="100">
        <f t="shared" si="154"/>
        <v>0</v>
      </c>
      <c r="CC452" s="101">
        <f t="shared" si="155"/>
        <v>0</v>
      </c>
      <c r="CD452" s="102">
        <f t="shared" si="156"/>
        <v>0</v>
      </c>
      <c r="CE452" s="100">
        <f t="shared" si="157"/>
        <v>0</v>
      </c>
      <c r="CF452" s="100">
        <f t="shared" si="158"/>
        <v>0</v>
      </c>
      <c r="CG452" s="100">
        <f t="shared" si="159"/>
        <v>0</v>
      </c>
      <c r="CH452" s="100">
        <f t="shared" si="160"/>
        <v>0</v>
      </c>
      <c r="CI452" s="100">
        <f t="shared" si="161"/>
        <v>0</v>
      </c>
      <c r="CJ452" s="103">
        <f t="shared" si="162"/>
        <v>0</v>
      </c>
      <c r="CK452" s="101">
        <f t="shared" si="163"/>
        <v>0</v>
      </c>
      <c r="CL452" s="103">
        <f t="shared" si="164"/>
        <v>0</v>
      </c>
      <c r="CM452" s="101" t="e">
        <f t="shared" si="165"/>
        <v>#DIV/0!</v>
      </c>
    </row>
    <row r="453" spans="2:91" ht="18" x14ac:dyDescent="0.35">
      <c r="B453" s="94"/>
      <c r="C453" s="97"/>
      <c r="D453" s="95"/>
      <c r="E453" s="94"/>
      <c r="F453" s="94"/>
      <c r="G453" s="94"/>
      <c r="H453" s="94"/>
      <c r="I453" s="94"/>
      <c r="J453" s="96"/>
      <c r="K453" s="97"/>
      <c r="L453" s="98"/>
      <c r="M453" s="98"/>
      <c r="N453" s="98"/>
      <c r="O453" s="98"/>
      <c r="P453" s="98"/>
      <c r="Q453" s="98"/>
      <c r="R453" s="98"/>
      <c r="S453" s="96"/>
      <c r="T453" s="96"/>
      <c r="U453" s="96"/>
      <c r="V453" s="96"/>
      <c r="W453" s="99"/>
      <c r="X453" s="99"/>
      <c r="Y453" s="99"/>
      <c r="Z453" s="99"/>
      <c r="AA453" s="99"/>
      <c r="AB453" s="99"/>
      <c r="AC453" s="99"/>
      <c r="AD453" s="99"/>
      <c r="AE453" s="99"/>
      <c r="AF453" s="99"/>
      <c r="AG453" s="99"/>
      <c r="AH453" s="99"/>
      <c r="AI453" s="99"/>
      <c r="AJ453" s="99"/>
      <c r="AK453" s="99"/>
      <c r="AL453" s="99"/>
      <c r="AM453" s="99"/>
      <c r="AN453" s="99"/>
      <c r="AO453" s="99"/>
      <c r="AP453" s="99"/>
      <c r="AQ453" s="99"/>
      <c r="AW453" s="92">
        <f t="shared" si="133"/>
        <v>12</v>
      </c>
      <c r="AY453" s="100"/>
      <c r="AZ453" s="101"/>
      <c r="BA453" s="102">
        <f t="shared" si="134"/>
        <v>0</v>
      </c>
      <c r="BB453" s="100" t="e">
        <f t="shared" si="135"/>
        <v>#DIV/0!</v>
      </c>
      <c r="BC453" s="100">
        <f t="shared" si="136"/>
        <v>0</v>
      </c>
      <c r="BD453" s="100" t="e">
        <f t="shared" si="137"/>
        <v>#DIV/0!</v>
      </c>
      <c r="BE453" s="100">
        <f t="shared" si="138"/>
        <v>0</v>
      </c>
      <c r="BF453" s="100" t="e">
        <f t="shared" si="139"/>
        <v>#DIV/0!</v>
      </c>
      <c r="BG453" s="103" t="e">
        <f>+VLOOKUP(J453,'Código Barras'!$C$3:$D$1694,1,0)</f>
        <v>#N/A</v>
      </c>
      <c r="BH453" s="101" t="e">
        <f t="shared" si="140"/>
        <v>#DIV/0!</v>
      </c>
      <c r="BI453" s="103" t="e">
        <f>+VLOOKUP(L453,'Código Barras'!$C$3:$D$1694,1,0)</f>
        <v>#N/A</v>
      </c>
      <c r="BJ453" s="101" t="e">
        <f t="shared" si="141"/>
        <v>#DIV/0!</v>
      </c>
      <c r="BK453" s="104" t="str">
        <f>IF(N453&lt;&gt;"",VLOOKUP(N453,Distribuidoras!$B$3:$B$30,1,0),"")</f>
        <v/>
      </c>
      <c r="BL453" s="104" t="e">
        <f>+VLOOKUP(O453,'Cod. Único Territorial'!$D$3:$D$348,1,0)</f>
        <v>#N/A</v>
      </c>
      <c r="BM453" s="104" t="e">
        <f>+VLOOKUP(P453,'Cod. Único Territorial'!$B$3:$B$348,1,0)</f>
        <v>#N/A</v>
      </c>
      <c r="BN453" s="104" t="e">
        <f>+VLOOKUP(Q453,'Sector Económico'!$B$3:$B$30,1,0)</f>
        <v>#N/A</v>
      </c>
      <c r="BO453" s="104" t="e">
        <f>+VLOOKUP(R453,'Sector Económico'!$C$3:$C$30,1,0)</f>
        <v>#N/A</v>
      </c>
      <c r="BP453" s="103">
        <f t="shared" si="142"/>
        <v>0</v>
      </c>
      <c r="BQ453" s="103">
        <f t="shared" si="143"/>
        <v>0</v>
      </c>
      <c r="BR453" s="103">
        <f t="shared" si="144"/>
        <v>0</v>
      </c>
      <c r="BS453" s="103">
        <f t="shared" si="145"/>
        <v>0</v>
      </c>
      <c r="BT453" s="101">
        <f t="shared" si="146"/>
        <v>0</v>
      </c>
      <c r="BU453" s="101">
        <f t="shared" si="147"/>
        <v>0</v>
      </c>
      <c r="BV453" s="101">
        <f t="shared" si="148"/>
        <v>0</v>
      </c>
      <c r="BW453" s="101">
        <f t="shared" si="149"/>
        <v>0</v>
      </c>
      <c r="BX453" s="101">
        <f t="shared" si="150"/>
        <v>0</v>
      </c>
      <c r="BY453" s="101">
        <f t="shared" si="151"/>
        <v>0</v>
      </c>
      <c r="BZ453" s="101">
        <f t="shared" si="152"/>
        <v>0</v>
      </c>
      <c r="CA453" s="101">
        <f t="shared" si="153"/>
        <v>0</v>
      </c>
      <c r="CB453" s="100">
        <f t="shared" si="154"/>
        <v>0</v>
      </c>
      <c r="CC453" s="101">
        <f t="shared" si="155"/>
        <v>0</v>
      </c>
      <c r="CD453" s="102">
        <f t="shared" si="156"/>
        <v>0</v>
      </c>
      <c r="CE453" s="100">
        <f t="shared" si="157"/>
        <v>0</v>
      </c>
      <c r="CF453" s="100">
        <f t="shared" si="158"/>
        <v>0</v>
      </c>
      <c r="CG453" s="100">
        <f t="shared" si="159"/>
        <v>0</v>
      </c>
      <c r="CH453" s="100">
        <f t="shared" si="160"/>
        <v>0</v>
      </c>
      <c r="CI453" s="100">
        <f t="shared" si="161"/>
        <v>0</v>
      </c>
      <c r="CJ453" s="103">
        <f t="shared" si="162"/>
        <v>0</v>
      </c>
      <c r="CK453" s="101">
        <f t="shared" si="163"/>
        <v>0</v>
      </c>
      <c r="CL453" s="103">
        <f t="shared" si="164"/>
        <v>0</v>
      </c>
      <c r="CM453" s="101" t="e">
        <f t="shared" si="165"/>
        <v>#DIV/0!</v>
      </c>
    </row>
    <row r="454" spans="2:91" ht="18" x14ac:dyDescent="0.35">
      <c r="B454" s="94"/>
      <c r="C454" s="97"/>
      <c r="D454" s="95"/>
      <c r="E454" s="94"/>
      <c r="F454" s="94"/>
      <c r="G454" s="94"/>
      <c r="H454" s="94"/>
      <c r="I454" s="94"/>
      <c r="J454" s="96"/>
      <c r="K454" s="97"/>
      <c r="L454" s="98"/>
      <c r="M454" s="98"/>
      <c r="N454" s="98"/>
      <c r="O454" s="98"/>
      <c r="P454" s="98"/>
      <c r="Q454" s="98"/>
      <c r="R454" s="98"/>
      <c r="S454" s="96"/>
      <c r="T454" s="96"/>
      <c r="U454" s="96"/>
      <c r="V454" s="96"/>
      <c r="W454" s="99"/>
      <c r="X454" s="99"/>
      <c r="Y454" s="99"/>
      <c r="Z454" s="99"/>
      <c r="AA454" s="99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9"/>
      <c r="AM454" s="99"/>
      <c r="AN454" s="99"/>
      <c r="AO454" s="99"/>
      <c r="AP454" s="99"/>
      <c r="AQ454" s="99"/>
      <c r="AW454" s="92">
        <f t="shared" si="133"/>
        <v>12</v>
      </c>
      <c r="AY454" s="100"/>
      <c r="AZ454" s="101"/>
      <c r="BA454" s="102">
        <f t="shared" si="134"/>
        <v>0</v>
      </c>
      <c r="BB454" s="100" t="e">
        <f t="shared" si="135"/>
        <v>#DIV/0!</v>
      </c>
      <c r="BC454" s="100">
        <f t="shared" si="136"/>
        <v>0</v>
      </c>
      <c r="BD454" s="100" t="e">
        <f t="shared" si="137"/>
        <v>#DIV/0!</v>
      </c>
      <c r="BE454" s="100">
        <f t="shared" si="138"/>
        <v>0</v>
      </c>
      <c r="BF454" s="100" t="e">
        <f t="shared" si="139"/>
        <v>#DIV/0!</v>
      </c>
      <c r="BG454" s="103" t="e">
        <f>+VLOOKUP(J454,'Código Barras'!$C$3:$D$1694,1,0)</f>
        <v>#N/A</v>
      </c>
      <c r="BH454" s="101" t="e">
        <f t="shared" si="140"/>
        <v>#DIV/0!</v>
      </c>
      <c r="BI454" s="103" t="e">
        <f>+VLOOKUP(L454,'Código Barras'!$C$3:$D$1694,1,0)</f>
        <v>#N/A</v>
      </c>
      <c r="BJ454" s="101" t="e">
        <f t="shared" si="141"/>
        <v>#DIV/0!</v>
      </c>
      <c r="BK454" s="104" t="str">
        <f>IF(N454&lt;&gt;"",VLOOKUP(N454,Distribuidoras!$B$3:$B$30,1,0),"")</f>
        <v/>
      </c>
      <c r="BL454" s="104" t="e">
        <f>+VLOOKUP(O454,'Cod. Único Territorial'!$D$3:$D$348,1,0)</f>
        <v>#N/A</v>
      </c>
      <c r="BM454" s="104" t="e">
        <f>+VLOOKUP(P454,'Cod. Único Territorial'!$B$3:$B$348,1,0)</f>
        <v>#N/A</v>
      </c>
      <c r="BN454" s="104" t="e">
        <f>+VLOOKUP(Q454,'Sector Económico'!$B$3:$B$30,1,0)</f>
        <v>#N/A</v>
      </c>
      <c r="BO454" s="104" t="e">
        <f>+VLOOKUP(R454,'Sector Económico'!$C$3:$C$30,1,0)</f>
        <v>#N/A</v>
      </c>
      <c r="BP454" s="103">
        <f t="shared" si="142"/>
        <v>0</v>
      </c>
      <c r="BQ454" s="103">
        <f t="shared" si="143"/>
        <v>0</v>
      </c>
      <c r="BR454" s="103">
        <f t="shared" si="144"/>
        <v>0</v>
      </c>
      <c r="BS454" s="103">
        <f t="shared" si="145"/>
        <v>0</v>
      </c>
      <c r="BT454" s="101">
        <f t="shared" si="146"/>
        <v>0</v>
      </c>
      <c r="BU454" s="101">
        <f t="shared" si="147"/>
        <v>0</v>
      </c>
      <c r="BV454" s="101">
        <f t="shared" si="148"/>
        <v>0</v>
      </c>
      <c r="BW454" s="101">
        <f t="shared" si="149"/>
        <v>0</v>
      </c>
      <c r="BX454" s="101">
        <f t="shared" si="150"/>
        <v>0</v>
      </c>
      <c r="BY454" s="101">
        <f t="shared" si="151"/>
        <v>0</v>
      </c>
      <c r="BZ454" s="101">
        <f t="shared" si="152"/>
        <v>0</v>
      </c>
      <c r="CA454" s="101">
        <f t="shared" si="153"/>
        <v>0</v>
      </c>
      <c r="CB454" s="100">
        <f t="shared" si="154"/>
        <v>0</v>
      </c>
      <c r="CC454" s="101">
        <f t="shared" si="155"/>
        <v>0</v>
      </c>
      <c r="CD454" s="102">
        <f t="shared" si="156"/>
        <v>0</v>
      </c>
      <c r="CE454" s="100">
        <f t="shared" si="157"/>
        <v>0</v>
      </c>
      <c r="CF454" s="100">
        <f t="shared" si="158"/>
        <v>0</v>
      </c>
      <c r="CG454" s="100">
        <f t="shared" si="159"/>
        <v>0</v>
      </c>
      <c r="CH454" s="100">
        <f t="shared" si="160"/>
        <v>0</v>
      </c>
      <c r="CI454" s="100">
        <f t="shared" si="161"/>
        <v>0</v>
      </c>
      <c r="CJ454" s="103">
        <f t="shared" si="162"/>
        <v>0</v>
      </c>
      <c r="CK454" s="101">
        <f t="shared" si="163"/>
        <v>0</v>
      </c>
      <c r="CL454" s="103">
        <f t="shared" si="164"/>
        <v>0</v>
      </c>
      <c r="CM454" s="101" t="e">
        <f t="shared" si="165"/>
        <v>#DIV/0!</v>
      </c>
    </row>
    <row r="455" spans="2:91" ht="18" x14ac:dyDescent="0.35">
      <c r="B455" s="94"/>
      <c r="C455" s="97"/>
      <c r="D455" s="95"/>
      <c r="E455" s="94"/>
      <c r="F455" s="94"/>
      <c r="G455" s="94"/>
      <c r="H455" s="94"/>
      <c r="I455" s="94"/>
      <c r="J455" s="96"/>
      <c r="K455" s="97"/>
      <c r="L455" s="98"/>
      <c r="M455" s="98"/>
      <c r="N455" s="98"/>
      <c r="O455" s="98"/>
      <c r="P455" s="98"/>
      <c r="Q455" s="98"/>
      <c r="R455" s="98"/>
      <c r="S455" s="96"/>
      <c r="T455" s="96"/>
      <c r="U455" s="96"/>
      <c r="V455" s="96"/>
      <c r="W455" s="99"/>
      <c r="X455" s="99"/>
      <c r="Y455" s="99"/>
      <c r="Z455" s="99"/>
      <c r="AA455" s="99"/>
      <c r="AB455" s="99"/>
      <c r="AC455" s="99"/>
      <c r="AD455" s="99"/>
      <c r="AE455" s="99"/>
      <c r="AF455" s="99"/>
      <c r="AG455" s="99"/>
      <c r="AH455" s="99"/>
      <c r="AI455" s="99"/>
      <c r="AJ455" s="99"/>
      <c r="AK455" s="99"/>
      <c r="AL455" s="99"/>
      <c r="AM455" s="99"/>
      <c r="AN455" s="99"/>
      <c r="AO455" s="99"/>
      <c r="AP455" s="99"/>
      <c r="AQ455" s="99"/>
      <c r="AW455" s="92">
        <f t="shared" si="133"/>
        <v>12</v>
      </c>
      <c r="AY455" s="100"/>
      <c r="AZ455" s="101"/>
      <c r="BA455" s="102">
        <f t="shared" si="134"/>
        <v>0</v>
      </c>
      <c r="BB455" s="100" t="e">
        <f t="shared" si="135"/>
        <v>#DIV/0!</v>
      </c>
      <c r="BC455" s="100">
        <f t="shared" si="136"/>
        <v>0</v>
      </c>
      <c r="BD455" s="100" t="e">
        <f t="shared" si="137"/>
        <v>#DIV/0!</v>
      </c>
      <c r="BE455" s="100">
        <f t="shared" si="138"/>
        <v>0</v>
      </c>
      <c r="BF455" s="100" t="e">
        <f t="shared" si="139"/>
        <v>#DIV/0!</v>
      </c>
      <c r="BG455" s="103" t="e">
        <f>+VLOOKUP(J455,'Código Barras'!$C$3:$D$1694,1,0)</f>
        <v>#N/A</v>
      </c>
      <c r="BH455" s="101" t="e">
        <f t="shared" si="140"/>
        <v>#DIV/0!</v>
      </c>
      <c r="BI455" s="103" t="e">
        <f>+VLOOKUP(L455,'Código Barras'!$C$3:$D$1694,1,0)</f>
        <v>#N/A</v>
      </c>
      <c r="BJ455" s="101" t="e">
        <f t="shared" si="141"/>
        <v>#DIV/0!</v>
      </c>
      <c r="BK455" s="104" t="str">
        <f>IF(N455&lt;&gt;"",VLOOKUP(N455,Distribuidoras!$B$3:$B$30,1,0),"")</f>
        <v/>
      </c>
      <c r="BL455" s="104" t="e">
        <f>+VLOOKUP(O455,'Cod. Único Territorial'!$D$3:$D$348,1,0)</f>
        <v>#N/A</v>
      </c>
      <c r="BM455" s="104" t="e">
        <f>+VLOOKUP(P455,'Cod. Único Territorial'!$B$3:$B$348,1,0)</f>
        <v>#N/A</v>
      </c>
      <c r="BN455" s="104" t="e">
        <f>+VLOOKUP(Q455,'Sector Económico'!$B$3:$B$30,1,0)</f>
        <v>#N/A</v>
      </c>
      <c r="BO455" s="104" t="e">
        <f>+VLOOKUP(R455,'Sector Económico'!$C$3:$C$30,1,0)</f>
        <v>#N/A</v>
      </c>
      <c r="BP455" s="103">
        <f t="shared" si="142"/>
        <v>0</v>
      </c>
      <c r="BQ455" s="103">
        <f t="shared" si="143"/>
        <v>0</v>
      </c>
      <c r="BR455" s="103">
        <f t="shared" si="144"/>
        <v>0</v>
      </c>
      <c r="BS455" s="103">
        <f t="shared" si="145"/>
        <v>0</v>
      </c>
      <c r="BT455" s="101">
        <f t="shared" si="146"/>
        <v>0</v>
      </c>
      <c r="BU455" s="101">
        <f t="shared" si="147"/>
        <v>0</v>
      </c>
      <c r="BV455" s="101">
        <f t="shared" si="148"/>
        <v>0</v>
      </c>
      <c r="BW455" s="101">
        <f t="shared" si="149"/>
        <v>0</v>
      </c>
      <c r="BX455" s="101">
        <f t="shared" si="150"/>
        <v>0</v>
      </c>
      <c r="BY455" s="101">
        <f t="shared" si="151"/>
        <v>0</v>
      </c>
      <c r="BZ455" s="101">
        <f t="shared" si="152"/>
        <v>0</v>
      </c>
      <c r="CA455" s="101">
        <f t="shared" si="153"/>
        <v>0</v>
      </c>
      <c r="CB455" s="100">
        <f t="shared" si="154"/>
        <v>0</v>
      </c>
      <c r="CC455" s="101">
        <f t="shared" si="155"/>
        <v>0</v>
      </c>
      <c r="CD455" s="102">
        <f t="shared" si="156"/>
        <v>0</v>
      </c>
      <c r="CE455" s="100">
        <f t="shared" si="157"/>
        <v>0</v>
      </c>
      <c r="CF455" s="100">
        <f t="shared" si="158"/>
        <v>0</v>
      </c>
      <c r="CG455" s="100">
        <f t="shared" si="159"/>
        <v>0</v>
      </c>
      <c r="CH455" s="100">
        <f t="shared" si="160"/>
        <v>0</v>
      </c>
      <c r="CI455" s="100">
        <f t="shared" si="161"/>
        <v>0</v>
      </c>
      <c r="CJ455" s="103">
        <f t="shared" si="162"/>
        <v>0</v>
      </c>
      <c r="CK455" s="101">
        <f t="shared" si="163"/>
        <v>0</v>
      </c>
      <c r="CL455" s="103">
        <f t="shared" si="164"/>
        <v>0</v>
      </c>
      <c r="CM455" s="101" t="e">
        <f t="shared" si="165"/>
        <v>#DIV/0!</v>
      </c>
    </row>
    <row r="456" spans="2:91" ht="18" x14ac:dyDescent="0.35">
      <c r="B456" s="94"/>
      <c r="C456" s="97"/>
      <c r="D456" s="95"/>
      <c r="E456" s="94"/>
      <c r="F456" s="94"/>
      <c r="G456" s="94"/>
      <c r="H456" s="94"/>
      <c r="I456" s="94"/>
      <c r="J456" s="96"/>
      <c r="K456" s="97"/>
      <c r="L456" s="98"/>
      <c r="M456" s="98"/>
      <c r="N456" s="98"/>
      <c r="O456" s="98"/>
      <c r="P456" s="98"/>
      <c r="Q456" s="98"/>
      <c r="R456" s="98"/>
      <c r="S456" s="96"/>
      <c r="T456" s="96"/>
      <c r="U456" s="96"/>
      <c r="V456" s="96"/>
      <c r="W456" s="99"/>
      <c r="X456" s="99"/>
      <c r="Y456" s="99"/>
      <c r="Z456" s="99"/>
      <c r="AA456" s="99"/>
      <c r="AB456" s="99"/>
      <c r="AC456" s="99"/>
      <c r="AD456" s="99"/>
      <c r="AE456" s="99"/>
      <c r="AF456" s="99"/>
      <c r="AG456" s="99"/>
      <c r="AH456" s="99"/>
      <c r="AI456" s="99"/>
      <c r="AJ456" s="99"/>
      <c r="AK456" s="99"/>
      <c r="AL456" s="99"/>
      <c r="AM456" s="99"/>
      <c r="AN456" s="99"/>
      <c r="AO456" s="99"/>
      <c r="AP456" s="99"/>
      <c r="AQ456" s="99"/>
      <c r="AW456" s="92">
        <f t="shared" si="133"/>
        <v>12</v>
      </c>
      <c r="AY456" s="100"/>
      <c r="AZ456" s="101"/>
      <c r="BA456" s="102">
        <f t="shared" si="134"/>
        <v>0</v>
      </c>
      <c r="BB456" s="100" t="e">
        <f t="shared" si="135"/>
        <v>#DIV/0!</v>
      </c>
      <c r="BC456" s="100">
        <f t="shared" si="136"/>
        <v>0</v>
      </c>
      <c r="BD456" s="100" t="e">
        <f t="shared" si="137"/>
        <v>#DIV/0!</v>
      </c>
      <c r="BE456" s="100">
        <f t="shared" si="138"/>
        <v>0</v>
      </c>
      <c r="BF456" s="100" t="e">
        <f t="shared" si="139"/>
        <v>#DIV/0!</v>
      </c>
      <c r="BG456" s="103" t="e">
        <f>+VLOOKUP(J456,'Código Barras'!$C$3:$D$1694,1,0)</f>
        <v>#N/A</v>
      </c>
      <c r="BH456" s="101" t="e">
        <f t="shared" si="140"/>
        <v>#DIV/0!</v>
      </c>
      <c r="BI456" s="103" t="e">
        <f>+VLOOKUP(L456,'Código Barras'!$C$3:$D$1694,1,0)</f>
        <v>#N/A</v>
      </c>
      <c r="BJ456" s="101" t="e">
        <f t="shared" si="141"/>
        <v>#DIV/0!</v>
      </c>
      <c r="BK456" s="104" t="str">
        <f>IF(N456&lt;&gt;"",VLOOKUP(N456,Distribuidoras!$B$3:$B$30,1,0),"")</f>
        <v/>
      </c>
      <c r="BL456" s="104" t="e">
        <f>+VLOOKUP(O456,'Cod. Único Territorial'!$D$3:$D$348,1,0)</f>
        <v>#N/A</v>
      </c>
      <c r="BM456" s="104" t="e">
        <f>+VLOOKUP(P456,'Cod. Único Territorial'!$B$3:$B$348,1,0)</f>
        <v>#N/A</v>
      </c>
      <c r="BN456" s="104" t="e">
        <f>+VLOOKUP(Q456,'Sector Económico'!$B$3:$B$30,1,0)</f>
        <v>#N/A</v>
      </c>
      <c r="BO456" s="104" t="e">
        <f>+VLOOKUP(R456,'Sector Económico'!$C$3:$C$30,1,0)</f>
        <v>#N/A</v>
      </c>
      <c r="BP456" s="103">
        <f t="shared" si="142"/>
        <v>0</v>
      </c>
      <c r="BQ456" s="103">
        <f t="shared" si="143"/>
        <v>0</v>
      </c>
      <c r="BR456" s="103">
        <f t="shared" si="144"/>
        <v>0</v>
      </c>
      <c r="BS456" s="103">
        <f t="shared" si="145"/>
        <v>0</v>
      </c>
      <c r="BT456" s="101">
        <f t="shared" si="146"/>
        <v>0</v>
      </c>
      <c r="BU456" s="101">
        <f t="shared" si="147"/>
        <v>0</v>
      </c>
      <c r="BV456" s="101">
        <f t="shared" si="148"/>
        <v>0</v>
      </c>
      <c r="BW456" s="101">
        <f t="shared" si="149"/>
        <v>0</v>
      </c>
      <c r="BX456" s="101">
        <f t="shared" si="150"/>
        <v>0</v>
      </c>
      <c r="BY456" s="101">
        <f t="shared" si="151"/>
        <v>0</v>
      </c>
      <c r="BZ456" s="101">
        <f t="shared" si="152"/>
        <v>0</v>
      </c>
      <c r="CA456" s="101">
        <f t="shared" si="153"/>
        <v>0</v>
      </c>
      <c r="CB456" s="100">
        <f t="shared" si="154"/>
        <v>0</v>
      </c>
      <c r="CC456" s="101">
        <f t="shared" si="155"/>
        <v>0</v>
      </c>
      <c r="CD456" s="102">
        <f t="shared" si="156"/>
        <v>0</v>
      </c>
      <c r="CE456" s="100">
        <f t="shared" si="157"/>
        <v>0</v>
      </c>
      <c r="CF456" s="100">
        <f t="shared" si="158"/>
        <v>0</v>
      </c>
      <c r="CG456" s="100">
        <f t="shared" si="159"/>
        <v>0</v>
      </c>
      <c r="CH456" s="100">
        <f t="shared" si="160"/>
        <v>0</v>
      </c>
      <c r="CI456" s="100">
        <f t="shared" si="161"/>
        <v>0</v>
      </c>
      <c r="CJ456" s="103">
        <f t="shared" si="162"/>
        <v>0</v>
      </c>
      <c r="CK456" s="101">
        <f t="shared" si="163"/>
        <v>0</v>
      </c>
      <c r="CL456" s="103">
        <f t="shared" si="164"/>
        <v>0</v>
      </c>
      <c r="CM456" s="101" t="e">
        <f t="shared" si="165"/>
        <v>#DIV/0!</v>
      </c>
    </row>
    <row r="457" spans="2:91" ht="18" x14ac:dyDescent="0.35">
      <c r="B457" s="94"/>
      <c r="C457" s="97"/>
      <c r="D457" s="95"/>
      <c r="E457" s="94"/>
      <c r="F457" s="94"/>
      <c r="G457" s="94"/>
      <c r="H457" s="94"/>
      <c r="I457" s="94"/>
      <c r="J457" s="96"/>
      <c r="K457" s="97"/>
      <c r="L457" s="98"/>
      <c r="M457" s="98"/>
      <c r="N457" s="98"/>
      <c r="O457" s="98"/>
      <c r="P457" s="98"/>
      <c r="Q457" s="98"/>
      <c r="R457" s="98"/>
      <c r="S457" s="96"/>
      <c r="T457" s="96"/>
      <c r="U457" s="96"/>
      <c r="V457" s="96"/>
      <c r="W457" s="99"/>
      <c r="X457" s="99"/>
      <c r="Y457" s="99"/>
      <c r="Z457" s="99"/>
      <c r="AA457" s="99"/>
      <c r="AB457" s="99"/>
      <c r="AC457" s="99"/>
      <c r="AD457" s="99"/>
      <c r="AE457" s="99"/>
      <c r="AF457" s="99"/>
      <c r="AG457" s="99"/>
      <c r="AH457" s="99"/>
      <c r="AI457" s="99"/>
      <c r="AJ457" s="99"/>
      <c r="AK457" s="99"/>
      <c r="AL457" s="99"/>
      <c r="AM457" s="99"/>
      <c r="AN457" s="99"/>
      <c r="AO457" s="99"/>
      <c r="AP457" s="99"/>
      <c r="AQ457" s="99"/>
      <c r="AW457" s="92">
        <f t="shared" si="133"/>
        <v>12</v>
      </c>
      <c r="AY457" s="100"/>
      <c r="AZ457" s="101"/>
      <c r="BA457" s="102">
        <f t="shared" si="134"/>
        <v>0</v>
      </c>
      <c r="BB457" s="100" t="e">
        <f t="shared" si="135"/>
        <v>#DIV/0!</v>
      </c>
      <c r="BC457" s="100">
        <f t="shared" si="136"/>
        <v>0</v>
      </c>
      <c r="BD457" s="100" t="e">
        <f t="shared" si="137"/>
        <v>#DIV/0!</v>
      </c>
      <c r="BE457" s="100">
        <f t="shared" si="138"/>
        <v>0</v>
      </c>
      <c r="BF457" s="100" t="e">
        <f t="shared" si="139"/>
        <v>#DIV/0!</v>
      </c>
      <c r="BG457" s="103" t="e">
        <f>+VLOOKUP(J457,'Código Barras'!$C$3:$D$1694,1,0)</f>
        <v>#N/A</v>
      </c>
      <c r="BH457" s="101" t="e">
        <f t="shared" si="140"/>
        <v>#DIV/0!</v>
      </c>
      <c r="BI457" s="103" t="e">
        <f>+VLOOKUP(L457,'Código Barras'!$C$3:$D$1694,1,0)</f>
        <v>#N/A</v>
      </c>
      <c r="BJ457" s="101" t="e">
        <f t="shared" si="141"/>
        <v>#DIV/0!</v>
      </c>
      <c r="BK457" s="104" t="str">
        <f>IF(N457&lt;&gt;"",VLOOKUP(N457,Distribuidoras!$B$3:$B$30,1,0),"")</f>
        <v/>
      </c>
      <c r="BL457" s="104" t="e">
        <f>+VLOOKUP(O457,'Cod. Único Territorial'!$D$3:$D$348,1,0)</f>
        <v>#N/A</v>
      </c>
      <c r="BM457" s="104" t="e">
        <f>+VLOOKUP(P457,'Cod. Único Territorial'!$B$3:$B$348,1,0)</f>
        <v>#N/A</v>
      </c>
      <c r="BN457" s="104" t="e">
        <f>+VLOOKUP(Q457,'Sector Económico'!$B$3:$B$30,1,0)</f>
        <v>#N/A</v>
      </c>
      <c r="BO457" s="104" t="e">
        <f>+VLOOKUP(R457,'Sector Económico'!$C$3:$C$30,1,0)</f>
        <v>#N/A</v>
      </c>
      <c r="BP457" s="103">
        <f t="shared" si="142"/>
        <v>0</v>
      </c>
      <c r="BQ457" s="103">
        <f t="shared" si="143"/>
        <v>0</v>
      </c>
      <c r="BR457" s="103">
        <f t="shared" si="144"/>
        <v>0</v>
      </c>
      <c r="BS457" s="103">
        <f t="shared" si="145"/>
        <v>0</v>
      </c>
      <c r="BT457" s="101">
        <f t="shared" si="146"/>
        <v>0</v>
      </c>
      <c r="BU457" s="101">
        <f t="shared" si="147"/>
        <v>0</v>
      </c>
      <c r="BV457" s="101">
        <f t="shared" si="148"/>
        <v>0</v>
      </c>
      <c r="BW457" s="101">
        <f t="shared" si="149"/>
        <v>0</v>
      </c>
      <c r="BX457" s="101">
        <f t="shared" si="150"/>
        <v>0</v>
      </c>
      <c r="BY457" s="101">
        <f t="shared" si="151"/>
        <v>0</v>
      </c>
      <c r="BZ457" s="101">
        <f t="shared" si="152"/>
        <v>0</v>
      </c>
      <c r="CA457" s="101">
        <f t="shared" si="153"/>
        <v>0</v>
      </c>
      <c r="CB457" s="100">
        <f t="shared" si="154"/>
        <v>0</v>
      </c>
      <c r="CC457" s="101">
        <f t="shared" si="155"/>
        <v>0</v>
      </c>
      <c r="CD457" s="102">
        <f t="shared" si="156"/>
        <v>0</v>
      </c>
      <c r="CE457" s="100">
        <f t="shared" si="157"/>
        <v>0</v>
      </c>
      <c r="CF457" s="100">
        <f t="shared" si="158"/>
        <v>0</v>
      </c>
      <c r="CG457" s="100">
        <f t="shared" si="159"/>
        <v>0</v>
      </c>
      <c r="CH457" s="100">
        <f t="shared" si="160"/>
        <v>0</v>
      </c>
      <c r="CI457" s="100">
        <f t="shared" si="161"/>
        <v>0</v>
      </c>
      <c r="CJ457" s="103">
        <f t="shared" si="162"/>
        <v>0</v>
      </c>
      <c r="CK457" s="101">
        <f t="shared" si="163"/>
        <v>0</v>
      </c>
      <c r="CL457" s="103">
        <f t="shared" si="164"/>
        <v>0</v>
      </c>
      <c r="CM457" s="101" t="e">
        <f t="shared" si="165"/>
        <v>#DIV/0!</v>
      </c>
    </row>
    <row r="458" spans="2:91" ht="18" x14ac:dyDescent="0.35">
      <c r="B458" s="94"/>
      <c r="C458" s="97"/>
      <c r="D458" s="95"/>
      <c r="E458" s="94"/>
      <c r="F458" s="94"/>
      <c r="G458" s="94"/>
      <c r="H458" s="94"/>
      <c r="I458" s="94"/>
      <c r="J458" s="96"/>
      <c r="K458" s="97"/>
      <c r="L458" s="98"/>
      <c r="M458" s="98"/>
      <c r="N458" s="98"/>
      <c r="O458" s="98"/>
      <c r="P458" s="98"/>
      <c r="Q458" s="98"/>
      <c r="R458" s="98"/>
      <c r="S458" s="96"/>
      <c r="T458" s="96"/>
      <c r="U458" s="96"/>
      <c r="V458" s="96"/>
      <c r="W458" s="99"/>
      <c r="X458" s="99"/>
      <c r="Y458" s="99"/>
      <c r="Z458" s="99"/>
      <c r="AA458" s="99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9"/>
      <c r="AM458" s="99"/>
      <c r="AN458" s="99"/>
      <c r="AO458" s="99"/>
      <c r="AP458" s="99"/>
      <c r="AQ458" s="99"/>
      <c r="AW458" s="92">
        <f t="shared" si="133"/>
        <v>12</v>
      </c>
      <c r="AY458" s="100"/>
      <c r="AZ458" s="101"/>
      <c r="BA458" s="102">
        <f t="shared" si="134"/>
        <v>0</v>
      </c>
      <c r="BB458" s="100" t="e">
        <f t="shared" si="135"/>
        <v>#DIV/0!</v>
      </c>
      <c r="BC458" s="100">
        <f t="shared" si="136"/>
        <v>0</v>
      </c>
      <c r="BD458" s="100" t="e">
        <f t="shared" si="137"/>
        <v>#DIV/0!</v>
      </c>
      <c r="BE458" s="100">
        <f t="shared" si="138"/>
        <v>0</v>
      </c>
      <c r="BF458" s="100" t="e">
        <f t="shared" si="139"/>
        <v>#DIV/0!</v>
      </c>
      <c r="BG458" s="103" t="e">
        <f>+VLOOKUP(J458,'Código Barras'!$C$3:$D$1694,1,0)</f>
        <v>#N/A</v>
      </c>
      <c r="BH458" s="101" t="e">
        <f t="shared" si="140"/>
        <v>#DIV/0!</v>
      </c>
      <c r="BI458" s="103" t="e">
        <f>+VLOOKUP(L458,'Código Barras'!$C$3:$D$1694,1,0)</f>
        <v>#N/A</v>
      </c>
      <c r="BJ458" s="101" t="e">
        <f t="shared" si="141"/>
        <v>#DIV/0!</v>
      </c>
      <c r="BK458" s="104" t="str">
        <f>IF(N458&lt;&gt;"",VLOOKUP(N458,Distribuidoras!$B$3:$B$30,1,0),"")</f>
        <v/>
      </c>
      <c r="BL458" s="104" t="e">
        <f>+VLOOKUP(O458,'Cod. Único Territorial'!$D$3:$D$348,1,0)</f>
        <v>#N/A</v>
      </c>
      <c r="BM458" s="104" t="e">
        <f>+VLOOKUP(P458,'Cod. Único Territorial'!$B$3:$B$348,1,0)</f>
        <v>#N/A</v>
      </c>
      <c r="BN458" s="104" t="e">
        <f>+VLOOKUP(Q458,'Sector Económico'!$B$3:$B$30,1,0)</f>
        <v>#N/A</v>
      </c>
      <c r="BO458" s="104" t="e">
        <f>+VLOOKUP(R458,'Sector Económico'!$C$3:$C$30,1,0)</f>
        <v>#N/A</v>
      </c>
      <c r="BP458" s="103">
        <f t="shared" si="142"/>
        <v>0</v>
      </c>
      <c r="BQ458" s="103">
        <f t="shared" si="143"/>
        <v>0</v>
      </c>
      <c r="BR458" s="103">
        <f t="shared" si="144"/>
        <v>0</v>
      </c>
      <c r="BS458" s="103">
        <f t="shared" si="145"/>
        <v>0</v>
      </c>
      <c r="BT458" s="101">
        <f t="shared" si="146"/>
        <v>0</v>
      </c>
      <c r="BU458" s="101">
        <f t="shared" si="147"/>
        <v>0</v>
      </c>
      <c r="BV458" s="101">
        <f t="shared" si="148"/>
        <v>0</v>
      </c>
      <c r="BW458" s="101">
        <f t="shared" si="149"/>
        <v>0</v>
      </c>
      <c r="BX458" s="101">
        <f t="shared" si="150"/>
        <v>0</v>
      </c>
      <c r="BY458" s="101">
        <f t="shared" si="151"/>
        <v>0</v>
      </c>
      <c r="BZ458" s="101">
        <f t="shared" si="152"/>
        <v>0</v>
      </c>
      <c r="CA458" s="101">
        <f t="shared" si="153"/>
        <v>0</v>
      </c>
      <c r="CB458" s="100">
        <f t="shared" si="154"/>
        <v>0</v>
      </c>
      <c r="CC458" s="101">
        <f t="shared" si="155"/>
        <v>0</v>
      </c>
      <c r="CD458" s="102">
        <f t="shared" si="156"/>
        <v>0</v>
      </c>
      <c r="CE458" s="100">
        <f t="shared" si="157"/>
        <v>0</v>
      </c>
      <c r="CF458" s="100">
        <f t="shared" si="158"/>
        <v>0</v>
      </c>
      <c r="CG458" s="100">
        <f t="shared" si="159"/>
        <v>0</v>
      </c>
      <c r="CH458" s="100">
        <f t="shared" si="160"/>
        <v>0</v>
      </c>
      <c r="CI458" s="100">
        <f t="shared" si="161"/>
        <v>0</v>
      </c>
      <c r="CJ458" s="103">
        <f t="shared" si="162"/>
        <v>0</v>
      </c>
      <c r="CK458" s="101">
        <f t="shared" si="163"/>
        <v>0</v>
      </c>
      <c r="CL458" s="103">
        <f t="shared" si="164"/>
        <v>0</v>
      </c>
      <c r="CM458" s="101" t="e">
        <f t="shared" si="165"/>
        <v>#DIV/0!</v>
      </c>
    </row>
    <row r="459" spans="2:91" ht="18" x14ac:dyDescent="0.35">
      <c r="B459" s="94"/>
      <c r="C459" s="97"/>
      <c r="D459" s="95"/>
      <c r="E459" s="94"/>
      <c r="F459" s="94"/>
      <c r="G459" s="94"/>
      <c r="H459" s="94"/>
      <c r="I459" s="94"/>
      <c r="J459" s="96"/>
      <c r="K459" s="97"/>
      <c r="L459" s="98"/>
      <c r="M459" s="98"/>
      <c r="N459" s="98"/>
      <c r="O459" s="98"/>
      <c r="P459" s="98"/>
      <c r="Q459" s="98"/>
      <c r="R459" s="98"/>
      <c r="S459" s="96"/>
      <c r="T459" s="96"/>
      <c r="U459" s="96"/>
      <c r="V459" s="96"/>
      <c r="W459" s="99"/>
      <c r="X459" s="99"/>
      <c r="Y459" s="99"/>
      <c r="Z459" s="99"/>
      <c r="AA459" s="99"/>
      <c r="AB459" s="99"/>
      <c r="AC459" s="99"/>
      <c r="AD459" s="99"/>
      <c r="AE459" s="99"/>
      <c r="AF459" s="99"/>
      <c r="AG459" s="99"/>
      <c r="AH459" s="99"/>
      <c r="AI459" s="99"/>
      <c r="AJ459" s="99"/>
      <c r="AK459" s="99"/>
      <c r="AL459" s="99"/>
      <c r="AM459" s="99"/>
      <c r="AN459" s="99"/>
      <c r="AO459" s="99"/>
      <c r="AP459" s="99"/>
      <c r="AQ459" s="99"/>
      <c r="AW459" s="92">
        <f t="shared" si="133"/>
        <v>12</v>
      </c>
      <c r="AY459" s="100"/>
      <c r="AZ459" s="101"/>
      <c r="BA459" s="102">
        <f t="shared" si="134"/>
        <v>0</v>
      </c>
      <c r="BB459" s="100" t="e">
        <f t="shared" si="135"/>
        <v>#DIV/0!</v>
      </c>
      <c r="BC459" s="100">
        <f t="shared" si="136"/>
        <v>0</v>
      </c>
      <c r="BD459" s="100" t="e">
        <f t="shared" si="137"/>
        <v>#DIV/0!</v>
      </c>
      <c r="BE459" s="100">
        <f t="shared" si="138"/>
        <v>0</v>
      </c>
      <c r="BF459" s="100" t="e">
        <f t="shared" si="139"/>
        <v>#DIV/0!</v>
      </c>
      <c r="BG459" s="103" t="e">
        <f>+VLOOKUP(J459,'Código Barras'!$C$3:$D$1694,1,0)</f>
        <v>#N/A</v>
      </c>
      <c r="BH459" s="101" t="e">
        <f t="shared" si="140"/>
        <v>#DIV/0!</v>
      </c>
      <c r="BI459" s="103" t="e">
        <f>+VLOOKUP(L459,'Código Barras'!$C$3:$D$1694,1,0)</f>
        <v>#N/A</v>
      </c>
      <c r="BJ459" s="101" t="e">
        <f t="shared" si="141"/>
        <v>#DIV/0!</v>
      </c>
      <c r="BK459" s="104" t="str">
        <f>IF(N459&lt;&gt;"",VLOOKUP(N459,Distribuidoras!$B$3:$B$30,1,0),"")</f>
        <v/>
      </c>
      <c r="BL459" s="104" t="e">
        <f>+VLOOKUP(O459,'Cod. Único Territorial'!$D$3:$D$348,1,0)</f>
        <v>#N/A</v>
      </c>
      <c r="BM459" s="104" t="e">
        <f>+VLOOKUP(P459,'Cod. Único Territorial'!$B$3:$B$348,1,0)</f>
        <v>#N/A</v>
      </c>
      <c r="BN459" s="104" t="e">
        <f>+VLOOKUP(Q459,'Sector Económico'!$B$3:$B$30,1,0)</f>
        <v>#N/A</v>
      </c>
      <c r="BO459" s="104" t="e">
        <f>+VLOOKUP(R459,'Sector Económico'!$C$3:$C$30,1,0)</f>
        <v>#N/A</v>
      </c>
      <c r="BP459" s="103">
        <f t="shared" si="142"/>
        <v>0</v>
      </c>
      <c r="BQ459" s="103">
        <f t="shared" si="143"/>
        <v>0</v>
      </c>
      <c r="BR459" s="103">
        <f t="shared" si="144"/>
        <v>0</v>
      </c>
      <c r="BS459" s="103">
        <f t="shared" si="145"/>
        <v>0</v>
      </c>
      <c r="BT459" s="101">
        <f t="shared" si="146"/>
        <v>0</v>
      </c>
      <c r="BU459" s="101">
        <f t="shared" si="147"/>
        <v>0</v>
      </c>
      <c r="BV459" s="101">
        <f t="shared" si="148"/>
        <v>0</v>
      </c>
      <c r="BW459" s="101">
        <f t="shared" si="149"/>
        <v>0</v>
      </c>
      <c r="BX459" s="101">
        <f t="shared" si="150"/>
        <v>0</v>
      </c>
      <c r="BY459" s="101">
        <f t="shared" si="151"/>
        <v>0</v>
      </c>
      <c r="BZ459" s="101">
        <f t="shared" si="152"/>
        <v>0</v>
      </c>
      <c r="CA459" s="101">
        <f t="shared" si="153"/>
        <v>0</v>
      </c>
      <c r="CB459" s="100">
        <f t="shared" si="154"/>
        <v>0</v>
      </c>
      <c r="CC459" s="101">
        <f t="shared" si="155"/>
        <v>0</v>
      </c>
      <c r="CD459" s="102">
        <f t="shared" si="156"/>
        <v>0</v>
      </c>
      <c r="CE459" s="100">
        <f t="shared" si="157"/>
        <v>0</v>
      </c>
      <c r="CF459" s="100">
        <f t="shared" si="158"/>
        <v>0</v>
      </c>
      <c r="CG459" s="100">
        <f t="shared" si="159"/>
        <v>0</v>
      </c>
      <c r="CH459" s="100">
        <f t="shared" si="160"/>
        <v>0</v>
      </c>
      <c r="CI459" s="100">
        <f t="shared" si="161"/>
        <v>0</v>
      </c>
      <c r="CJ459" s="103">
        <f t="shared" si="162"/>
        <v>0</v>
      </c>
      <c r="CK459" s="101">
        <f t="shared" si="163"/>
        <v>0</v>
      </c>
      <c r="CL459" s="103">
        <f t="shared" si="164"/>
        <v>0</v>
      </c>
      <c r="CM459" s="101" t="e">
        <f t="shared" si="165"/>
        <v>#DIV/0!</v>
      </c>
    </row>
    <row r="460" spans="2:91" ht="18" x14ac:dyDescent="0.35">
      <c r="B460" s="94"/>
      <c r="C460" s="97"/>
      <c r="D460" s="95"/>
      <c r="E460" s="94"/>
      <c r="F460" s="94"/>
      <c r="G460" s="94"/>
      <c r="H460" s="94"/>
      <c r="I460" s="94"/>
      <c r="J460" s="96"/>
      <c r="K460" s="97"/>
      <c r="L460" s="98"/>
      <c r="M460" s="98"/>
      <c r="N460" s="98"/>
      <c r="O460" s="98"/>
      <c r="P460" s="98"/>
      <c r="Q460" s="98"/>
      <c r="R460" s="98"/>
      <c r="S460" s="96"/>
      <c r="T460" s="96"/>
      <c r="U460" s="96"/>
      <c r="V460" s="96"/>
      <c r="W460" s="99"/>
      <c r="X460" s="99"/>
      <c r="Y460" s="99"/>
      <c r="Z460" s="99"/>
      <c r="AA460" s="99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9"/>
      <c r="AM460" s="99"/>
      <c r="AN460" s="99"/>
      <c r="AO460" s="99"/>
      <c r="AP460" s="99"/>
      <c r="AQ460" s="99"/>
      <c r="AW460" s="92">
        <f t="shared" si="133"/>
        <v>12</v>
      </c>
      <c r="AY460" s="100"/>
      <c r="AZ460" s="101"/>
      <c r="BA460" s="102">
        <f t="shared" si="134"/>
        <v>0</v>
      </c>
      <c r="BB460" s="100" t="e">
        <f t="shared" si="135"/>
        <v>#DIV/0!</v>
      </c>
      <c r="BC460" s="100">
        <f t="shared" si="136"/>
        <v>0</v>
      </c>
      <c r="BD460" s="100" t="e">
        <f t="shared" si="137"/>
        <v>#DIV/0!</v>
      </c>
      <c r="BE460" s="100">
        <f t="shared" si="138"/>
        <v>0</v>
      </c>
      <c r="BF460" s="100" t="e">
        <f t="shared" si="139"/>
        <v>#DIV/0!</v>
      </c>
      <c r="BG460" s="103" t="e">
        <f>+VLOOKUP(J460,'Código Barras'!$C$3:$D$1694,1,0)</f>
        <v>#N/A</v>
      </c>
      <c r="BH460" s="101" t="e">
        <f t="shared" si="140"/>
        <v>#DIV/0!</v>
      </c>
      <c r="BI460" s="103" t="e">
        <f>+VLOOKUP(L460,'Código Barras'!$C$3:$D$1694,1,0)</f>
        <v>#N/A</v>
      </c>
      <c r="BJ460" s="101" t="e">
        <f t="shared" si="141"/>
        <v>#DIV/0!</v>
      </c>
      <c r="BK460" s="104" t="str">
        <f>IF(N460&lt;&gt;"",VLOOKUP(N460,Distribuidoras!$B$3:$B$30,1,0),"")</f>
        <v/>
      </c>
      <c r="BL460" s="104" t="e">
        <f>+VLOOKUP(O460,'Cod. Único Territorial'!$D$3:$D$348,1,0)</f>
        <v>#N/A</v>
      </c>
      <c r="BM460" s="104" t="e">
        <f>+VLOOKUP(P460,'Cod. Único Territorial'!$B$3:$B$348,1,0)</f>
        <v>#N/A</v>
      </c>
      <c r="BN460" s="104" t="e">
        <f>+VLOOKUP(Q460,'Sector Económico'!$B$3:$B$30,1,0)</f>
        <v>#N/A</v>
      </c>
      <c r="BO460" s="104" t="e">
        <f>+VLOOKUP(R460,'Sector Económico'!$C$3:$C$30,1,0)</f>
        <v>#N/A</v>
      </c>
      <c r="BP460" s="103">
        <f t="shared" si="142"/>
        <v>0</v>
      </c>
      <c r="BQ460" s="103">
        <f t="shared" si="143"/>
        <v>0</v>
      </c>
      <c r="BR460" s="103">
        <f t="shared" si="144"/>
        <v>0</v>
      </c>
      <c r="BS460" s="103">
        <f t="shared" si="145"/>
        <v>0</v>
      </c>
      <c r="BT460" s="101">
        <f t="shared" si="146"/>
        <v>0</v>
      </c>
      <c r="BU460" s="101">
        <f t="shared" si="147"/>
        <v>0</v>
      </c>
      <c r="BV460" s="101">
        <f t="shared" si="148"/>
        <v>0</v>
      </c>
      <c r="BW460" s="101">
        <f t="shared" si="149"/>
        <v>0</v>
      </c>
      <c r="BX460" s="101">
        <f t="shared" si="150"/>
        <v>0</v>
      </c>
      <c r="BY460" s="101">
        <f t="shared" si="151"/>
        <v>0</v>
      </c>
      <c r="BZ460" s="101">
        <f t="shared" si="152"/>
        <v>0</v>
      </c>
      <c r="CA460" s="101">
        <f t="shared" si="153"/>
        <v>0</v>
      </c>
      <c r="CB460" s="100">
        <f t="shared" si="154"/>
        <v>0</v>
      </c>
      <c r="CC460" s="101">
        <f t="shared" si="155"/>
        <v>0</v>
      </c>
      <c r="CD460" s="102">
        <f t="shared" si="156"/>
        <v>0</v>
      </c>
      <c r="CE460" s="100">
        <f t="shared" si="157"/>
        <v>0</v>
      </c>
      <c r="CF460" s="100">
        <f t="shared" si="158"/>
        <v>0</v>
      </c>
      <c r="CG460" s="100">
        <f t="shared" si="159"/>
        <v>0</v>
      </c>
      <c r="CH460" s="100">
        <f t="shared" si="160"/>
        <v>0</v>
      </c>
      <c r="CI460" s="100">
        <f t="shared" si="161"/>
        <v>0</v>
      </c>
      <c r="CJ460" s="103">
        <f t="shared" si="162"/>
        <v>0</v>
      </c>
      <c r="CK460" s="101">
        <f t="shared" si="163"/>
        <v>0</v>
      </c>
      <c r="CL460" s="103">
        <f t="shared" si="164"/>
        <v>0</v>
      </c>
      <c r="CM460" s="101" t="e">
        <f t="shared" si="165"/>
        <v>#DIV/0!</v>
      </c>
    </row>
    <row r="461" spans="2:91" ht="18" x14ac:dyDescent="0.35">
      <c r="B461" s="94"/>
      <c r="C461" s="97"/>
      <c r="D461" s="95"/>
      <c r="E461" s="94"/>
      <c r="F461" s="94"/>
      <c r="G461" s="94"/>
      <c r="H461" s="94"/>
      <c r="I461" s="94"/>
      <c r="J461" s="96"/>
      <c r="K461" s="97"/>
      <c r="L461" s="98"/>
      <c r="M461" s="98"/>
      <c r="N461" s="98"/>
      <c r="O461" s="98"/>
      <c r="P461" s="98"/>
      <c r="Q461" s="98"/>
      <c r="R461" s="98"/>
      <c r="S461" s="96"/>
      <c r="T461" s="96"/>
      <c r="U461" s="96"/>
      <c r="V461" s="96"/>
      <c r="W461" s="99"/>
      <c r="X461" s="99"/>
      <c r="Y461" s="99"/>
      <c r="Z461" s="99"/>
      <c r="AA461" s="99"/>
      <c r="AB461" s="99"/>
      <c r="AC461" s="99"/>
      <c r="AD461" s="99"/>
      <c r="AE461" s="99"/>
      <c r="AF461" s="99"/>
      <c r="AG461" s="99"/>
      <c r="AH461" s="99"/>
      <c r="AI461" s="99"/>
      <c r="AJ461" s="99"/>
      <c r="AK461" s="99"/>
      <c r="AL461" s="99"/>
      <c r="AM461" s="99"/>
      <c r="AN461" s="99"/>
      <c r="AO461" s="99"/>
      <c r="AP461" s="99"/>
      <c r="AQ461" s="99"/>
      <c r="AW461" s="92">
        <f t="shared" si="133"/>
        <v>12</v>
      </c>
      <c r="AY461" s="100"/>
      <c r="AZ461" s="101"/>
      <c r="BA461" s="102">
        <f t="shared" si="134"/>
        <v>0</v>
      </c>
      <c r="BB461" s="100" t="e">
        <f t="shared" si="135"/>
        <v>#DIV/0!</v>
      </c>
      <c r="BC461" s="100">
        <f t="shared" si="136"/>
        <v>0</v>
      </c>
      <c r="BD461" s="100" t="e">
        <f t="shared" si="137"/>
        <v>#DIV/0!</v>
      </c>
      <c r="BE461" s="100">
        <f t="shared" si="138"/>
        <v>0</v>
      </c>
      <c r="BF461" s="100" t="e">
        <f t="shared" si="139"/>
        <v>#DIV/0!</v>
      </c>
      <c r="BG461" s="103" t="e">
        <f>+VLOOKUP(J461,'Código Barras'!$C$3:$D$1694,1,0)</f>
        <v>#N/A</v>
      </c>
      <c r="BH461" s="101" t="e">
        <f t="shared" si="140"/>
        <v>#DIV/0!</v>
      </c>
      <c r="BI461" s="103" t="e">
        <f>+VLOOKUP(L461,'Código Barras'!$C$3:$D$1694,1,0)</f>
        <v>#N/A</v>
      </c>
      <c r="BJ461" s="101" t="e">
        <f t="shared" si="141"/>
        <v>#DIV/0!</v>
      </c>
      <c r="BK461" s="104" t="str">
        <f>IF(N461&lt;&gt;"",VLOOKUP(N461,Distribuidoras!$B$3:$B$30,1,0),"")</f>
        <v/>
      </c>
      <c r="BL461" s="104" t="e">
        <f>+VLOOKUP(O461,'Cod. Único Territorial'!$D$3:$D$348,1,0)</f>
        <v>#N/A</v>
      </c>
      <c r="BM461" s="104" t="e">
        <f>+VLOOKUP(P461,'Cod. Único Territorial'!$B$3:$B$348,1,0)</f>
        <v>#N/A</v>
      </c>
      <c r="BN461" s="104" t="e">
        <f>+VLOOKUP(Q461,'Sector Económico'!$B$3:$B$30,1,0)</f>
        <v>#N/A</v>
      </c>
      <c r="BO461" s="104" t="e">
        <f>+VLOOKUP(R461,'Sector Económico'!$C$3:$C$30,1,0)</f>
        <v>#N/A</v>
      </c>
      <c r="BP461" s="103">
        <f t="shared" si="142"/>
        <v>0</v>
      </c>
      <c r="BQ461" s="103">
        <f t="shared" si="143"/>
        <v>0</v>
      </c>
      <c r="BR461" s="103">
        <f t="shared" si="144"/>
        <v>0</v>
      </c>
      <c r="BS461" s="103">
        <f t="shared" si="145"/>
        <v>0</v>
      </c>
      <c r="BT461" s="101">
        <f t="shared" si="146"/>
        <v>0</v>
      </c>
      <c r="BU461" s="101">
        <f t="shared" si="147"/>
        <v>0</v>
      </c>
      <c r="BV461" s="101">
        <f t="shared" si="148"/>
        <v>0</v>
      </c>
      <c r="BW461" s="101">
        <f t="shared" si="149"/>
        <v>0</v>
      </c>
      <c r="BX461" s="101">
        <f t="shared" si="150"/>
        <v>0</v>
      </c>
      <c r="BY461" s="101">
        <f t="shared" si="151"/>
        <v>0</v>
      </c>
      <c r="BZ461" s="101">
        <f t="shared" si="152"/>
        <v>0</v>
      </c>
      <c r="CA461" s="101">
        <f t="shared" si="153"/>
        <v>0</v>
      </c>
      <c r="CB461" s="100">
        <f t="shared" si="154"/>
        <v>0</v>
      </c>
      <c r="CC461" s="101">
        <f t="shared" si="155"/>
        <v>0</v>
      </c>
      <c r="CD461" s="102">
        <f t="shared" si="156"/>
        <v>0</v>
      </c>
      <c r="CE461" s="100">
        <f t="shared" si="157"/>
        <v>0</v>
      </c>
      <c r="CF461" s="100">
        <f t="shared" si="158"/>
        <v>0</v>
      </c>
      <c r="CG461" s="100">
        <f t="shared" si="159"/>
        <v>0</v>
      </c>
      <c r="CH461" s="100">
        <f t="shared" si="160"/>
        <v>0</v>
      </c>
      <c r="CI461" s="100">
        <f t="shared" si="161"/>
        <v>0</v>
      </c>
      <c r="CJ461" s="103">
        <f t="shared" si="162"/>
        <v>0</v>
      </c>
      <c r="CK461" s="101">
        <f t="shared" si="163"/>
        <v>0</v>
      </c>
      <c r="CL461" s="103">
        <f t="shared" si="164"/>
        <v>0</v>
      </c>
      <c r="CM461" s="101" t="e">
        <f t="shared" si="165"/>
        <v>#DIV/0!</v>
      </c>
    </row>
    <row r="462" spans="2:91" ht="18" x14ac:dyDescent="0.35">
      <c r="B462" s="94"/>
      <c r="C462" s="97"/>
      <c r="D462" s="95"/>
      <c r="E462" s="94"/>
      <c r="F462" s="94"/>
      <c r="G462" s="94"/>
      <c r="H462" s="94"/>
      <c r="I462" s="94"/>
      <c r="J462" s="96"/>
      <c r="K462" s="97"/>
      <c r="L462" s="98"/>
      <c r="M462" s="98"/>
      <c r="N462" s="98"/>
      <c r="O462" s="98"/>
      <c r="P462" s="98"/>
      <c r="Q462" s="98"/>
      <c r="R462" s="98"/>
      <c r="S462" s="96"/>
      <c r="T462" s="96"/>
      <c r="U462" s="96"/>
      <c r="V462" s="96"/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  <c r="AO462" s="99"/>
      <c r="AP462" s="99"/>
      <c r="AQ462" s="99"/>
      <c r="AW462" s="92">
        <f t="shared" si="133"/>
        <v>12</v>
      </c>
      <c r="AY462" s="100"/>
      <c r="AZ462" s="101"/>
      <c r="BA462" s="102">
        <f t="shared" si="134"/>
        <v>0</v>
      </c>
      <c r="BB462" s="100" t="e">
        <f t="shared" si="135"/>
        <v>#DIV/0!</v>
      </c>
      <c r="BC462" s="100">
        <f t="shared" si="136"/>
        <v>0</v>
      </c>
      <c r="BD462" s="100" t="e">
        <f t="shared" si="137"/>
        <v>#DIV/0!</v>
      </c>
      <c r="BE462" s="100">
        <f t="shared" si="138"/>
        <v>0</v>
      </c>
      <c r="BF462" s="100" t="e">
        <f t="shared" si="139"/>
        <v>#DIV/0!</v>
      </c>
      <c r="BG462" s="103" t="e">
        <f>+VLOOKUP(J462,'Código Barras'!$C$3:$D$1694,1,0)</f>
        <v>#N/A</v>
      </c>
      <c r="BH462" s="101" t="e">
        <f t="shared" si="140"/>
        <v>#DIV/0!</v>
      </c>
      <c r="BI462" s="103" t="e">
        <f>+VLOOKUP(L462,'Código Barras'!$C$3:$D$1694,1,0)</f>
        <v>#N/A</v>
      </c>
      <c r="BJ462" s="101" t="e">
        <f t="shared" si="141"/>
        <v>#DIV/0!</v>
      </c>
      <c r="BK462" s="104" t="str">
        <f>IF(N462&lt;&gt;"",VLOOKUP(N462,Distribuidoras!$B$3:$B$30,1,0),"")</f>
        <v/>
      </c>
      <c r="BL462" s="104" t="e">
        <f>+VLOOKUP(O462,'Cod. Único Territorial'!$D$3:$D$348,1,0)</f>
        <v>#N/A</v>
      </c>
      <c r="BM462" s="104" t="e">
        <f>+VLOOKUP(P462,'Cod. Único Territorial'!$B$3:$B$348,1,0)</f>
        <v>#N/A</v>
      </c>
      <c r="BN462" s="104" t="e">
        <f>+VLOOKUP(Q462,'Sector Económico'!$B$3:$B$30,1,0)</f>
        <v>#N/A</v>
      </c>
      <c r="BO462" s="104" t="e">
        <f>+VLOOKUP(R462,'Sector Económico'!$C$3:$C$30,1,0)</f>
        <v>#N/A</v>
      </c>
      <c r="BP462" s="103">
        <f t="shared" si="142"/>
        <v>0</v>
      </c>
      <c r="BQ462" s="103">
        <f t="shared" si="143"/>
        <v>0</v>
      </c>
      <c r="BR462" s="103">
        <f t="shared" si="144"/>
        <v>0</v>
      </c>
      <c r="BS462" s="103">
        <f t="shared" si="145"/>
        <v>0</v>
      </c>
      <c r="BT462" s="101">
        <f t="shared" si="146"/>
        <v>0</v>
      </c>
      <c r="BU462" s="101">
        <f t="shared" si="147"/>
        <v>0</v>
      </c>
      <c r="BV462" s="101">
        <f t="shared" si="148"/>
        <v>0</v>
      </c>
      <c r="BW462" s="101">
        <f t="shared" si="149"/>
        <v>0</v>
      </c>
      <c r="BX462" s="101">
        <f t="shared" si="150"/>
        <v>0</v>
      </c>
      <c r="BY462" s="101">
        <f t="shared" si="151"/>
        <v>0</v>
      </c>
      <c r="BZ462" s="101">
        <f t="shared" si="152"/>
        <v>0</v>
      </c>
      <c r="CA462" s="101">
        <f t="shared" si="153"/>
        <v>0</v>
      </c>
      <c r="CB462" s="100">
        <f t="shared" si="154"/>
        <v>0</v>
      </c>
      <c r="CC462" s="101">
        <f t="shared" si="155"/>
        <v>0</v>
      </c>
      <c r="CD462" s="102">
        <f t="shared" si="156"/>
        <v>0</v>
      </c>
      <c r="CE462" s="100">
        <f t="shared" si="157"/>
        <v>0</v>
      </c>
      <c r="CF462" s="100">
        <f t="shared" si="158"/>
        <v>0</v>
      </c>
      <c r="CG462" s="100">
        <f t="shared" si="159"/>
        <v>0</v>
      </c>
      <c r="CH462" s="100">
        <f t="shared" si="160"/>
        <v>0</v>
      </c>
      <c r="CI462" s="100">
        <f t="shared" si="161"/>
        <v>0</v>
      </c>
      <c r="CJ462" s="103">
        <f t="shared" si="162"/>
        <v>0</v>
      </c>
      <c r="CK462" s="101">
        <f t="shared" si="163"/>
        <v>0</v>
      </c>
      <c r="CL462" s="103">
        <f t="shared" si="164"/>
        <v>0</v>
      </c>
      <c r="CM462" s="101" t="e">
        <f t="shared" si="165"/>
        <v>#DIV/0!</v>
      </c>
    </row>
    <row r="463" spans="2:91" ht="18" x14ac:dyDescent="0.35">
      <c r="B463" s="94"/>
      <c r="C463" s="97"/>
      <c r="D463" s="95"/>
      <c r="E463" s="94"/>
      <c r="F463" s="94"/>
      <c r="G463" s="94"/>
      <c r="H463" s="94"/>
      <c r="I463" s="94"/>
      <c r="J463" s="96"/>
      <c r="K463" s="97"/>
      <c r="L463" s="98"/>
      <c r="M463" s="98"/>
      <c r="N463" s="98"/>
      <c r="O463" s="98"/>
      <c r="P463" s="98"/>
      <c r="Q463" s="98"/>
      <c r="R463" s="98"/>
      <c r="S463" s="96"/>
      <c r="T463" s="96"/>
      <c r="U463" s="96"/>
      <c r="V463" s="96"/>
      <c r="W463" s="99"/>
      <c r="X463" s="99"/>
      <c r="Y463" s="99"/>
      <c r="Z463" s="99"/>
      <c r="AA463" s="99"/>
      <c r="AB463" s="99"/>
      <c r="AC463" s="99"/>
      <c r="AD463" s="99"/>
      <c r="AE463" s="99"/>
      <c r="AF463" s="99"/>
      <c r="AG463" s="99"/>
      <c r="AH463" s="99"/>
      <c r="AI463" s="99"/>
      <c r="AJ463" s="99"/>
      <c r="AK463" s="99"/>
      <c r="AL463" s="99"/>
      <c r="AM463" s="99"/>
      <c r="AN463" s="99"/>
      <c r="AO463" s="99"/>
      <c r="AP463" s="99"/>
      <c r="AQ463" s="99"/>
      <c r="AW463" s="92">
        <f t="shared" si="133"/>
        <v>12</v>
      </c>
      <c r="AY463" s="100"/>
      <c r="AZ463" s="101"/>
      <c r="BA463" s="102">
        <f t="shared" si="134"/>
        <v>0</v>
      </c>
      <c r="BB463" s="100" t="e">
        <f t="shared" si="135"/>
        <v>#DIV/0!</v>
      </c>
      <c r="BC463" s="100">
        <f t="shared" si="136"/>
        <v>0</v>
      </c>
      <c r="BD463" s="100" t="e">
        <f t="shared" si="137"/>
        <v>#DIV/0!</v>
      </c>
      <c r="BE463" s="100">
        <f t="shared" si="138"/>
        <v>0</v>
      </c>
      <c r="BF463" s="100" t="e">
        <f t="shared" si="139"/>
        <v>#DIV/0!</v>
      </c>
      <c r="BG463" s="103" t="e">
        <f>+VLOOKUP(J463,'Código Barras'!$C$3:$D$1694,1,0)</f>
        <v>#N/A</v>
      </c>
      <c r="BH463" s="101" t="e">
        <f t="shared" si="140"/>
        <v>#DIV/0!</v>
      </c>
      <c r="BI463" s="103" t="e">
        <f>+VLOOKUP(L463,'Código Barras'!$C$3:$D$1694,1,0)</f>
        <v>#N/A</v>
      </c>
      <c r="BJ463" s="101" t="e">
        <f t="shared" si="141"/>
        <v>#DIV/0!</v>
      </c>
      <c r="BK463" s="104" t="str">
        <f>IF(N463&lt;&gt;"",VLOOKUP(N463,Distribuidoras!$B$3:$B$30,1,0),"")</f>
        <v/>
      </c>
      <c r="BL463" s="104" t="e">
        <f>+VLOOKUP(O463,'Cod. Único Territorial'!$D$3:$D$348,1,0)</f>
        <v>#N/A</v>
      </c>
      <c r="BM463" s="104" t="e">
        <f>+VLOOKUP(P463,'Cod. Único Territorial'!$B$3:$B$348,1,0)</f>
        <v>#N/A</v>
      </c>
      <c r="BN463" s="104" t="e">
        <f>+VLOOKUP(Q463,'Sector Económico'!$B$3:$B$30,1,0)</f>
        <v>#N/A</v>
      </c>
      <c r="BO463" s="104" t="e">
        <f>+VLOOKUP(R463,'Sector Económico'!$C$3:$C$30,1,0)</f>
        <v>#N/A</v>
      </c>
      <c r="BP463" s="103">
        <f t="shared" si="142"/>
        <v>0</v>
      </c>
      <c r="BQ463" s="103">
        <f t="shared" si="143"/>
        <v>0</v>
      </c>
      <c r="BR463" s="103">
        <f t="shared" si="144"/>
        <v>0</v>
      </c>
      <c r="BS463" s="103">
        <f t="shared" si="145"/>
        <v>0</v>
      </c>
      <c r="BT463" s="101">
        <f t="shared" si="146"/>
        <v>0</v>
      </c>
      <c r="BU463" s="101">
        <f t="shared" si="147"/>
        <v>0</v>
      </c>
      <c r="BV463" s="101">
        <f t="shared" si="148"/>
        <v>0</v>
      </c>
      <c r="BW463" s="101">
        <f t="shared" si="149"/>
        <v>0</v>
      </c>
      <c r="BX463" s="101">
        <f t="shared" si="150"/>
        <v>0</v>
      </c>
      <c r="BY463" s="101">
        <f t="shared" si="151"/>
        <v>0</v>
      </c>
      <c r="BZ463" s="101">
        <f t="shared" si="152"/>
        <v>0</v>
      </c>
      <c r="CA463" s="101">
        <f t="shared" si="153"/>
        <v>0</v>
      </c>
      <c r="CB463" s="100">
        <f t="shared" si="154"/>
        <v>0</v>
      </c>
      <c r="CC463" s="101">
        <f t="shared" si="155"/>
        <v>0</v>
      </c>
      <c r="CD463" s="102">
        <f t="shared" si="156"/>
        <v>0</v>
      </c>
      <c r="CE463" s="100">
        <f t="shared" si="157"/>
        <v>0</v>
      </c>
      <c r="CF463" s="100">
        <f t="shared" si="158"/>
        <v>0</v>
      </c>
      <c r="CG463" s="100">
        <f t="shared" si="159"/>
        <v>0</v>
      </c>
      <c r="CH463" s="100">
        <f t="shared" si="160"/>
        <v>0</v>
      </c>
      <c r="CI463" s="100">
        <f t="shared" si="161"/>
        <v>0</v>
      </c>
      <c r="CJ463" s="103">
        <f t="shared" si="162"/>
        <v>0</v>
      </c>
      <c r="CK463" s="101">
        <f t="shared" si="163"/>
        <v>0</v>
      </c>
      <c r="CL463" s="103">
        <f t="shared" si="164"/>
        <v>0</v>
      </c>
      <c r="CM463" s="101" t="e">
        <f t="shared" si="165"/>
        <v>#DIV/0!</v>
      </c>
    </row>
    <row r="464" spans="2:91" ht="18" x14ac:dyDescent="0.35">
      <c r="B464" s="94"/>
      <c r="C464" s="97"/>
      <c r="D464" s="95"/>
      <c r="E464" s="94"/>
      <c r="F464" s="94"/>
      <c r="G464" s="94"/>
      <c r="H464" s="94"/>
      <c r="I464" s="94"/>
      <c r="J464" s="96"/>
      <c r="K464" s="97"/>
      <c r="L464" s="98"/>
      <c r="M464" s="98"/>
      <c r="N464" s="98"/>
      <c r="O464" s="98"/>
      <c r="P464" s="98"/>
      <c r="Q464" s="98"/>
      <c r="R464" s="98"/>
      <c r="S464" s="96"/>
      <c r="T464" s="96"/>
      <c r="U464" s="96"/>
      <c r="V464" s="96"/>
      <c r="W464" s="99"/>
      <c r="X464" s="99"/>
      <c r="Y464" s="99"/>
      <c r="Z464" s="99"/>
      <c r="AA464" s="99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9"/>
      <c r="AM464" s="99"/>
      <c r="AN464" s="99"/>
      <c r="AO464" s="99"/>
      <c r="AP464" s="99"/>
      <c r="AQ464" s="99"/>
      <c r="AW464" s="92">
        <f t="shared" si="133"/>
        <v>12</v>
      </c>
      <c r="AY464" s="100"/>
      <c r="AZ464" s="101"/>
      <c r="BA464" s="102">
        <f t="shared" si="134"/>
        <v>0</v>
      </c>
      <c r="BB464" s="100" t="e">
        <f t="shared" si="135"/>
        <v>#DIV/0!</v>
      </c>
      <c r="BC464" s="100">
        <f t="shared" si="136"/>
        <v>0</v>
      </c>
      <c r="BD464" s="100" t="e">
        <f t="shared" si="137"/>
        <v>#DIV/0!</v>
      </c>
      <c r="BE464" s="100">
        <f t="shared" si="138"/>
        <v>0</v>
      </c>
      <c r="BF464" s="100" t="e">
        <f t="shared" si="139"/>
        <v>#DIV/0!</v>
      </c>
      <c r="BG464" s="103" t="e">
        <f>+VLOOKUP(J464,'Código Barras'!$C$3:$D$1694,1,0)</f>
        <v>#N/A</v>
      </c>
      <c r="BH464" s="101" t="e">
        <f t="shared" si="140"/>
        <v>#DIV/0!</v>
      </c>
      <c r="BI464" s="103" t="e">
        <f>+VLOOKUP(L464,'Código Barras'!$C$3:$D$1694,1,0)</f>
        <v>#N/A</v>
      </c>
      <c r="BJ464" s="101" t="e">
        <f t="shared" si="141"/>
        <v>#DIV/0!</v>
      </c>
      <c r="BK464" s="104" t="str">
        <f>IF(N464&lt;&gt;"",VLOOKUP(N464,Distribuidoras!$B$3:$B$30,1,0),"")</f>
        <v/>
      </c>
      <c r="BL464" s="104" t="e">
        <f>+VLOOKUP(O464,'Cod. Único Territorial'!$D$3:$D$348,1,0)</f>
        <v>#N/A</v>
      </c>
      <c r="BM464" s="104" t="e">
        <f>+VLOOKUP(P464,'Cod. Único Territorial'!$B$3:$B$348,1,0)</f>
        <v>#N/A</v>
      </c>
      <c r="BN464" s="104" t="e">
        <f>+VLOOKUP(Q464,'Sector Económico'!$B$3:$B$30,1,0)</f>
        <v>#N/A</v>
      </c>
      <c r="BO464" s="104" t="e">
        <f>+VLOOKUP(R464,'Sector Económico'!$C$3:$C$30,1,0)</f>
        <v>#N/A</v>
      </c>
      <c r="BP464" s="103">
        <f t="shared" si="142"/>
        <v>0</v>
      </c>
      <c r="BQ464" s="103">
        <f t="shared" si="143"/>
        <v>0</v>
      </c>
      <c r="BR464" s="103">
        <f t="shared" si="144"/>
        <v>0</v>
      </c>
      <c r="BS464" s="103">
        <f t="shared" si="145"/>
        <v>0</v>
      </c>
      <c r="BT464" s="101">
        <f t="shared" si="146"/>
        <v>0</v>
      </c>
      <c r="BU464" s="101">
        <f t="shared" si="147"/>
        <v>0</v>
      </c>
      <c r="BV464" s="101">
        <f t="shared" si="148"/>
        <v>0</v>
      </c>
      <c r="BW464" s="101">
        <f t="shared" si="149"/>
        <v>0</v>
      </c>
      <c r="BX464" s="101">
        <f t="shared" si="150"/>
        <v>0</v>
      </c>
      <c r="BY464" s="101">
        <f t="shared" si="151"/>
        <v>0</v>
      </c>
      <c r="BZ464" s="101">
        <f t="shared" si="152"/>
        <v>0</v>
      </c>
      <c r="CA464" s="101">
        <f t="shared" si="153"/>
        <v>0</v>
      </c>
      <c r="CB464" s="100">
        <f t="shared" si="154"/>
        <v>0</v>
      </c>
      <c r="CC464" s="101">
        <f t="shared" si="155"/>
        <v>0</v>
      </c>
      <c r="CD464" s="102">
        <f t="shared" si="156"/>
        <v>0</v>
      </c>
      <c r="CE464" s="100">
        <f t="shared" si="157"/>
        <v>0</v>
      </c>
      <c r="CF464" s="100">
        <f t="shared" si="158"/>
        <v>0</v>
      </c>
      <c r="CG464" s="100">
        <f t="shared" si="159"/>
        <v>0</v>
      </c>
      <c r="CH464" s="100">
        <f t="shared" si="160"/>
        <v>0</v>
      </c>
      <c r="CI464" s="100">
        <f t="shared" si="161"/>
        <v>0</v>
      </c>
      <c r="CJ464" s="103">
        <f t="shared" si="162"/>
        <v>0</v>
      </c>
      <c r="CK464" s="101">
        <f t="shared" si="163"/>
        <v>0</v>
      </c>
      <c r="CL464" s="103">
        <f t="shared" si="164"/>
        <v>0</v>
      </c>
      <c r="CM464" s="101" t="e">
        <f t="shared" si="165"/>
        <v>#DIV/0!</v>
      </c>
    </row>
    <row r="465" spans="2:91" ht="18" x14ac:dyDescent="0.35">
      <c r="B465" s="94"/>
      <c r="C465" s="97"/>
      <c r="D465" s="95"/>
      <c r="E465" s="94"/>
      <c r="F465" s="94"/>
      <c r="G465" s="94"/>
      <c r="H465" s="94"/>
      <c r="I465" s="94"/>
      <c r="J465" s="96"/>
      <c r="K465" s="97"/>
      <c r="L465" s="98"/>
      <c r="M465" s="98"/>
      <c r="N465" s="98"/>
      <c r="O465" s="98"/>
      <c r="P465" s="98"/>
      <c r="Q465" s="98"/>
      <c r="R465" s="98"/>
      <c r="S465" s="96"/>
      <c r="T465" s="96"/>
      <c r="U465" s="96"/>
      <c r="V465" s="96"/>
      <c r="W465" s="99"/>
      <c r="X465" s="99"/>
      <c r="Y465" s="99"/>
      <c r="Z465" s="99"/>
      <c r="AA465" s="99"/>
      <c r="AB465" s="99"/>
      <c r="AC465" s="99"/>
      <c r="AD465" s="99"/>
      <c r="AE465" s="99"/>
      <c r="AF465" s="99"/>
      <c r="AG465" s="99"/>
      <c r="AH465" s="99"/>
      <c r="AI465" s="99"/>
      <c r="AJ465" s="99"/>
      <c r="AK465" s="99"/>
      <c r="AL465" s="99"/>
      <c r="AM465" s="99"/>
      <c r="AN465" s="99"/>
      <c r="AO465" s="99"/>
      <c r="AP465" s="99"/>
      <c r="AQ465" s="99"/>
      <c r="AW465" s="92">
        <f t="shared" si="133"/>
        <v>12</v>
      </c>
      <c r="AY465" s="100"/>
      <c r="AZ465" s="101"/>
      <c r="BA465" s="102">
        <f t="shared" si="134"/>
        <v>0</v>
      </c>
      <c r="BB465" s="100" t="e">
        <f t="shared" si="135"/>
        <v>#DIV/0!</v>
      </c>
      <c r="BC465" s="100">
        <f t="shared" si="136"/>
        <v>0</v>
      </c>
      <c r="BD465" s="100" t="e">
        <f t="shared" si="137"/>
        <v>#DIV/0!</v>
      </c>
      <c r="BE465" s="100">
        <f t="shared" si="138"/>
        <v>0</v>
      </c>
      <c r="BF465" s="100" t="e">
        <f t="shared" si="139"/>
        <v>#DIV/0!</v>
      </c>
      <c r="BG465" s="103" t="e">
        <f>+VLOOKUP(J465,'Código Barras'!$C$3:$D$1694,1,0)</f>
        <v>#N/A</v>
      </c>
      <c r="BH465" s="101" t="e">
        <f t="shared" si="140"/>
        <v>#DIV/0!</v>
      </c>
      <c r="BI465" s="103" t="e">
        <f>+VLOOKUP(L465,'Código Barras'!$C$3:$D$1694,1,0)</f>
        <v>#N/A</v>
      </c>
      <c r="BJ465" s="101" t="e">
        <f t="shared" si="141"/>
        <v>#DIV/0!</v>
      </c>
      <c r="BK465" s="104" t="str">
        <f>IF(N465&lt;&gt;"",VLOOKUP(N465,Distribuidoras!$B$3:$B$30,1,0),"")</f>
        <v/>
      </c>
      <c r="BL465" s="104" t="e">
        <f>+VLOOKUP(O465,'Cod. Único Territorial'!$D$3:$D$348,1,0)</f>
        <v>#N/A</v>
      </c>
      <c r="BM465" s="104" t="e">
        <f>+VLOOKUP(P465,'Cod. Único Territorial'!$B$3:$B$348,1,0)</f>
        <v>#N/A</v>
      </c>
      <c r="BN465" s="104" t="e">
        <f>+VLOOKUP(Q465,'Sector Económico'!$B$3:$B$30,1,0)</f>
        <v>#N/A</v>
      </c>
      <c r="BO465" s="104" t="e">
        <f>+VLOOKUP(R465,'Sector Económico'!$C$3:$C$30,1,0)</f>
        <v>#N/A</v>
      </c>
      <c r="BP465" s="103">
        <f t="shared" si="142"/>
        <v>0</v>
      </c>
      <c r="BQ465" s="103">
        <f t="shared" si="143"/>
        <v>0</v>
      </c>
      <c r="BR465" s="103">
        <f t="shared" si="144"/>
        <v>0</v>
      </c>
      <c r="BS465" s="103">
        <f t="shared" si="145"/>
        <v>0</v>
      </c>
      <c r="BT465" s="101">
        <f t="shared" si="146"/>
        <v>0</v>
      </c>
      <c r="BU465" s="101">
        <f t="shared" si="147"/>
        <v>0</v>
      </c>
      <c r="BV465" s="101">
        <f t="shared" si="148"/>
        <v>0</v>
      </c>
      <c r="BW465" s="101">
        <f t="shared" si="149"/>
        <v>0</v>
      </c>
      <c r="BX465" s="101">
        <f t="shared" si="150"/>
        <v>0</v>
      </c>
      <c r="BY465" s="101">
        <f t="shared" si="151"/>
        <v>0</v>
      </c>
      <c r="BZ465" s="101">
        <f t="shared" si="152"/>
        <v>0</v>
      </c>
      <c r="CA465" s="101">
        <f t="shared" si="153"/>
        <v>0</v>
      </c>
      <c r="CB465" s="100">
        <f t="shared" si="154"/>
        <v>0</v>
      </c>
      <c r="CC465" s="101">
        <f t="shared" si="155"/>
        <v>0</v>
      </c>
      <c r="CD465" s="102">
        <f t="shared" si="156"/>
        <v>0</v>
      </c>
      <c r="CE465" s="100">
        <f t="shared" si="157"/>
        <v>0</v>
      </c>
      <c r="CF465" s="100">
        <f t="shared" si="158"/>
        <v>0</v>
      </c>
      <c r="CG465" s="100">
        <f t="shared" si="159"/>
        <v>0</v>
      </c>
      <c r="CH465" s="100">
        <f t="shared" si="160"/>
        <v>0</v>
      </c>
      <c r="CI465" s="100">
        <f t="shared" si="161"/>
        <v>0</v>
      </c>
      <c r="CJ465" s="103">
        <f t="shared" si="162"/>
        <v>0</v>
      </c>
      <c r="CK465" s="101">
        <f t="shared" si="163"/>
        <v>0</v>
      </c>
      <c r="CL465" s="103">
        <f t="shared" si="164"/>
        <v>0</v>
      </c>
      <c r="CM465" s="101" t="e">
        <f t="shared" si="165"/>
        <v>#DIV/0!</v>
      </c>
    </row>
    <row r="466" spans="2:91" ht="18" x14ac:dyDescent="0.35">
      <c r="B466" s="94"/>
      <c r="C466" s="97"/>
      <c r="D466" s="95"/>
      <c r="E466" s="94"/>
      <c r="F466" s="94"/>
      <c r="G466" s="94"/>
      <c r="H466" s="94"/>
      <c r="I466" s="94"/>
      <c r="J466" s="96"/>
      <c r="K466" s="97"/>
      <c r="L466" s="98"/>
      <c r="M466" s="98"/>
      <c r="N466" s="98"/>
      <c r="O466" s="98"/>
      <c r="P466" s="98"/>
      <c r="Q466" s="98"/>
      <c r="R466" s="98"/>
      <c r="S466" s="96"/>
      <c r="T466" s="96"/>
      <c r="U466" s="96"/>
      <c r="V466" s="96"/>
      <c r="W466" s="99"/>
      <c r="X466" s="99"/>
      <c r="Y466" s="99"/>
      <c r="Z466" s="99"/>
      <c r="AA466" s="99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9"/>
      <c r="AM466" s="99"/>
      <c r="AN466" s="99"/>
      <c r="AO466" s="99"/>
      <c r="AP466" s="99"/>
      <c r="AQ466" s="99"/>
      <c r="AW466" s="92">
        <f t="shared" si="133"/>
        <v>12</v>
      </c>
      <c r="AY466" s="100"/>
      <c r="AZ466" s="101"/>
      <c r="BA466" s="102">
        <f t="shared" si="134"/>
        <v>0</v>
      </c>
      <c r="BB466" s="100" t="e">
        <f t="shared" si="135"/>
        <v>#DIV/0!</v>
      </c>
      <c r="BC466" s="100">
        <f t="shared" si="136"/>
        <v>0</v>
      </c>
      <c r="BD466" s="100" t="e">
        <f t="shared" si="137"/>
        <v>#DIV/0!</v>
      </c>
      <c r="BE466" s="100">
        <f t="shared" si="138"/>
        <v>0</v>
      </c>
      <c r="BF466" s="100" t="e">
        <f t="shared" si="139"/>
        <v>#DIV/0!</v>
      </c>
      <c r="BG466" s="103" t="e">
        <f>+VLOOKUP(J466,'Código Barras'!$C$3:$D$1694,1,0)</f>
        <v>#N/A</v>
      </c>
      <c r="BH466" s="101" t="e">
        <f t="shared" si="140"/>
        <v>#DIV/0!</v>
      </c>
      <c r="BI466" s="103" t="e">
        <f>+VLOOKUP(L466,'Código Barras'!$C$3:$D$1694,1,0)</f>
        <v>#N/A</v>
      </c>
      <c r="BJ466" s="101" t="e">
        <f t="shared" si="141"/>
        <v>#DIV/0!</v>
      </c>
      <c r="BK466" s="104" t="str">
        <f>IF(N466&lt;&gt;"",VLOOKUP(N466,Distribuidoras!$B$3:$B$30,1,0),"")</f>
        <v/>
      </c>
      <c r="BL466" s="104" t="e">
        <f>+VLOOKUP(O466,'Cod. Único Territorial'!$D$3:$D$348,1,0)</f>
        <v>#N/A</v>
      </c>
      <c r="BM466" s="104" t="e">
        <f>+VLOOKUP(P466,'Cod. Único Territorial'!$B$3:$B$348,1,0)</f>
        <v>#N/A</v>
      </c>
      <c r="BN466" s="104" t="e">
        <f>+VLOOKUP(Q466,'Sector Económico'!$B$3:$B$30,1,0)</f>
        <v>#N/A</v>
      </c>
      <c r="BO466" s="104" t="e">
        <f>+VLOOKUP(R466,'Sector Económico'!$C$3:$C$30,1,0)</f>
        <v>#N/A</v>
      </c>
      <c r="BP466" s="103">
        <f t="shared" si="142"/>
        <v>0</v>
      </c>
      <c r="BQ466" s="103">
        <f t="shared" si="143"/>
        <v>0</v>
      </c>
      <c r="BR466" s="103">
        <f t="shared" si="144"/>
        <v>0</v>
      </c>
      <c r="BS466" s="103">
        <f t="shared" si="145"/>
        <v>0</v>
      </c>
      <c r="BT466" s="101">
        <f t="shared" si="146"/>
        <v>0</v>
      </c>
      <c r="BU466" s="101">
        <f t="shared" si="147"/>
        <v>0</v>
      </c>
      <c r="BV466" s="101">
        <f t="shared" si="148"/>
        <v>0</v>
      </c>
      <c r="BW466" s="101">
        <f t="shared" si="149"/>
        <v>0</v>
      </c>
      <c r="BX466" s="101">
        <f t="shared" si="150"/>
        <v>0</v>
      </c>
      <c r="BY466" s="101">
        <f t="shared" si="151"/>
        <v>0</v>
      </c>
      <c r="BZ466" s="101">
        <f t="shared" si="152"/>
        <v>0</v>
      </c>
      <c r="CA466" s="101">
        <f t="shared" si="153"/>
        <v>0</v>
      </c>
      <c r="CB466" s="100">
        <f t="shared" si="154"/>
        <v>0</v>
      </c>
      <c r="CC466" s="101">
        <f t="shared" si="155"/>
        <v>0</v>
      </c>
      <c r="CD466" s="102">
        <f t="shared" si="156"/>
        <v>0</v>
      </c>
      <c r="CE466" s="100">
        <f t="shared" si="157"/>
        <v>0</v>
      </c>
      <c r="CF466" s="100">
        <f t="shared" si="158"/>
        <v>0</v>
      </c>
      <c r="CG466" s="100">
        <f t="shared" si="159"/>
        <v>0</v>
      </c>
      <c r="CH466" s="100">
        <f t="shared" si="160"/>
        <v>0</v>
      </c>
      <c r="CI466" s="100">
        <f t="shared" si="161"/>
        <v>0</v>
      </c>
      <c r="CJ466" s="103">
        <f t="shared" si="162"/>
        <v>0</v>
      </c>
      <c r="CK466" s="101">
        <f t="shared" si="163"/>
        <v>0</v>
      </c>
      <c r="CL466" s="103">
        <f t="shared" si="164"/>
        <v>0</v>
      </c>
      <c r="CM466" s="101" t="e">
        <f t="shared" si="165"/>
        <v>#DIV/0!</v>
      </c>
    </row>
    <row r="467" spans="2:91" ht="18" x14ac:dyDescent="0.35">
      <c r="B467" s="94"/>
      <c r="C467" s="97"/>
      <c r="D467" s="95"/>
      <c r="E467" s="94"/>
      <c r="F467" s="94"/>
      <c r="G467" s="94"/>
      <c r="H467" s="94"/>
      <c r="I467" s="94"/>
      <c r="J467" s="96"/>
      <c r="K467" s="97"/>
      <c r="L467" s="98"/>
      <c r="M467" s="98"/>
      <c r="N467" s="98"/>
      <c r="O467" s="98"/>
      <c r="P467" s="98"/>
      <c r="Q467" s="98"/>
      <c r="R467" s="98"/>
      <c r="S467" s="96"/>
      <c r="T467" s="96"/>
      <c r="U467" s="96"/>
      <c r="V467" s="96"/>
      <c r="W467" s="99"/>
      <c r="X467" s="99"/>
      <c r="Y467" s="99"/>
      <c r="Z467" s="99"/>
      <c r="AA467" s="99"/>
      <c r="AB467" s="99"/>
      <c r="AC467" s="99"/>
      <c r="AD467" s="99"/>
      <c r="AE467" s="99"/>
      <c r="AF467" s="99"/>
      <c r="AG467" s="99"/>
      <c r="AH467" s="99"/>
      <c r="AI467" s="99"/>
      <c r="AJ467" s="99"/>
      <c r="AK467" s="99"/>
      <c r="AL467" s="99"/>
      <c r="AM467" s="99"/>
      <c r="AN467" s="99"/>
      <c r="AO467" s="99"/>
      <c r="AP467" s="99"/>
      <c r="AQ467" s="99"/>
      <c r="AW467" s="92">
        <f t="shared" si="133"/>
        <v>12</v>
      </c>
      <c r="AY467" s="100"/>
      <c r="AZ467" s="101"/>
      <c r="BA467" s="102">
        <f t="shared" si="134"/>
        <v>0</v>
      </c>
      <c r="BB467" s="100" t="e">
        <f t="shared" si="135"/>
        <v>#DIV/0!</v>
      </c>
      <c r="BC467" s="100">
        <f t="shared" si="136"/>
        <v>0</v>
      </c>
      <c r="BD467" s="100" t="e">
        <f t="shared" si="137"/>
        <v>#DIV/0!</v>
      </c>
      <c r="BE467" s="100">
        <f t="shared" si="138"/>
        <v>0</v>
      </c>
      <c r="BF467" s="100" t="e">
        <f t="shared" si="139"/>
        <v>#DIV/0!</v>
      </c>
      <c r="BG467" s="103" t="e">
        <f>+VLOOKUP(J467,'Código Barras'!$C$3:$D$1694,1,0)</f>
        <v>#N/A</v>
      </c>
      <c r="BH467" s="101" t="e">
        <f t="shared" si="140"/>
        <v>#DIV/0!</v>
      </c>
      <c r="BI467" s="103" t="e">
        <f>+VLOOKUP(L467,'Código Barras'!$C$3:$D$1694,1,0)</f>
        <v>#N/A</v>
      </c>
      <c r="BJ467" s="101" t="e">
        <f t="shared" si="141"/>
        <v>#DIV/0!</v>
      </c>
      <c r="BK467" s="104" t="str">
        <f>IF(N467&lt;&gt;"",VLOOKUP(N467,Distribuidoras!$B$3:$B$30,1,0),"")</f>
        <v/>
      </c>
      <c r="BL467" s="104" t="e">
        <f>+VLOOKUP(O467,'Cod. Único Territorial'!$D$3:$D$348,1,0)</f>
        <v>#N/A</v>
      </c>
      <c r="BM467" s="104" t="e">
        <f>+VLOOKUP(P467,'Cod. Único Territorial'!$B$3:$B$348,1,0)</f>
        <v>#N/A</v>
      </c>
      <c r="BN467" s="104" t="e">
        <f>+VLOOKUP(Q467,'Sector Económico'!$B$3:$B$30,1,0)</f>
        <v>#N/A</v>
      </c>
      <c r="BO467" s="104" t="e">
        <f>+VLOOKUP(R467,'Sector Económico'!$C$3:$C$30,1,0)</f>
        <v>#N/A</v>
      </c>
      <c r="BP467" s="103">
        <f t="shared" si="142"/>
        <v>0</v>
      </c>
      <c r="BQ467" s="103">
        <f t="shared" si="143"/>
        <v>0</v>
      </c>
      <c r="BR467" s="103">
        <f t="shared" si="144"/>
        <v>0</v>
      </c>
      <c r="BS467" s="103">
        <f t="shared" si="145"/>
        <v>0</v>
      </c>
      <c r="BT467" s="101">
        <f t="shared" si="146"/>
        <v>0</v>
      </c>
      <c r="BU467" s="101">
        <f t="shared" si="147"/>
        <v>0</v>
      </c>
      <c r="BV467" s="101">
        <f t="shared" si="148"/>
        <v>0</v>
      </c>
      <c r="BW467" s="101">
        <f t="shared" si="149"/>
        <v>0</v>
      </c>
      <c r="BX467" s="101">
        <f t="shared" si="150"/>
        <v>0</v>
      </c>
      <c r="BY467" s="101">
        <f t="shared" si="151"/>
        <v>0</v>
      </c>
      <c r="BZ467" s="101">
        <f t="shared" si="152"/>
        <v>0</v>
      </c>
      <c r="CA467" s="101">
        <f t="shared" si="153"/>
        <v>0</v>
      </c>
      <c r="CB467" s="100">
        <f t="shared" si="154"/>
        <v>0</v>
      </c>
      <c r="CC467" s="101">
        <f t="shared" si="155"/>
        <v>0</v>
      </c>
      <c r="CD467" s="102">
        <f t="shared" si="156"/>
        <v>0</v>
      </c>
      <c r="CE467" s="100">
        <f t="shared" si="157"/>
        <v>0</v>
      </c>
      <c r="CF467" s="100">
        <f t="shared" si="158"/>
        <v>0</v>
      </c>
      <c r="CG467" s="100">
        <f t="shared" si="159"/>
        <v>0</v>
      </c>
      <c r="CH467" s="100">
        <f t="shared" si="160"/>
        <v>0</v>
      </c>
      <c r="CI467" s="100">
        <f t="shared" si="161"/>
        <v>0</v>
      </c>
      <c r="CJ467" s="103">
        <f t="shared" si="162"/>
        <v>0</v>
      </c>
      <c r="CK467" s="101">
        <f t="shared" si="163"/>
        <v>0</v>
      </c>
      <c r="CL467" s="103">
        <f t="shared" si="164"/>
        <v>0</v>
      </c>
      <c r="CM467" s="101" t="e">
        <f t="shared" si="165"/>
        <v>#DIV/0!</v>
      </c>
    </row>
    <row r="468" spans="2:91" ht="18" x14ac:dyDescent="0.35">
      <c r="B468" s="94"/>
      <c r="C468" s="97"/>
      <c r="D468" s="95"/>
      <c r="E468" s="94"/>
      <c r="F468" s="94"/>
      <c r="G468" s="94"/>
      <c r="H468" s="94"/>
      <c r="I468" s="94"/>
      <c r="J468" s="96"/>
      <c r="K468" s="97"/>
      <c r="L468" s="98"/>
      <c r="M468" s="98"/>
      <c r="N468" s="98"/>
      <c r="O468" s="98"/>
      <c r="P468" s="98"/>
      <c r="Q468" s="98"/>
      <c r="R468" s="98"/>
      <c r="S468" s="96"/>
      <c r="T468" s="96"/>
      <c r="U468" s="96"/>
      <c r="V468" s="96"/>
      <c r="W468" s="99"/>
      <c r="X468" s="99"/>
      <c r="Y468" s="99"/>
      <c r="Z468" s="99"/>
      <c r="AA468" s="99"/>
      <c r="AB468" s="99"/>
      <c r="AC468" s="99"/>
      <c r="AD468" s="99"/>
      <c r="AE468" s="99"/>
      <c r="AF468" s="99"/>
      <c r="AG468" s="99"/>
      <c r="AH468" s="99"/>
      <c r="AI468" s="99"/>
      <c r="AJ468" s="99"/>
      <c r="AK468" s="99"/>
      <c r="AL468" s="99"/>
      <c r="AM468" s="99"/>
      <c r="AN468" s="99"/>
      <c r="AO468" s="99"/>
      <c r="AP468" s="99"/>
      <c r="AQ468" s="99"/>
      <c r="AW468" s="92">
        <f t="shared" si="133"/>
        <v>12</v>
      </c>
      <c r="AY468" s="100"/>
      <c r="AZ468" s="101"/>
      <c r="BA468" s="102">
        <f t="shared" si="134"/>
        <v>0</v>
      </c>
      <c r="BB468" s="100" t="e">
        <f t="shared" si="135"/>
        <v>#DIV/0!</v>
      </c>
      <c r="BC468" s="100">
        <f t="shared" si="136"/>
        <v>0</v>
      </c>
      <c r="BD468" s="100" t="e">
        <f t="shared" si="137"/>
        <v>#DIV/0!</v>
      </c>
      <c r="BE468" s="100">
        <f t="shared" si="138"/>
        <v>0</v>
      </c>
      <c r="BF468" s="100" t="e">
        <f t="shared" si="139"/>
        <v>#DIV/0!</v>
      </c>
      <c r="BG468" s="103" t="e">
        <f>+VLOOKUP(J468,'Código Barras'!$C$3:$D$1694,1,0)</f>
        <v>#N/A</v>
      </c>
      <c r="BH468" s="101" t="e">
        <f t="shared" si="140"/>
        <v>#DIV/0!</v>
      </c>
      <c r="BI468" s="103" t="e">
        <f>+VLOOKUP(L468,'Código Barras'!$C$3:$D$1694,1,0)</f>
        <v>#N/A</v>
      </c>
      <c r="BJ468" s="101" t="e">
        <f t="shared" si="141"/>
        <v>#DIV/0!</v>
      </c>
      <c r="BK468" s="104" t="str">
        <f>IF(N468&lt;&gt;"",VLOOKUP(N468,Distribuidoras!$B$3:$B$30,1,0),"")</f>
        <v/>
      </c>
      <c r="BL468" s="104" t="e">
        <f>+VLOOKUP(O468,'Cod. Único Territorial'!$D$3:$D$348,1,0)</f>
        <v>#N/A</v>
      </c>
      <c r="BM468" s="104" t="e">
        <f>+VLOOKUP(P468,'Cod. Único Territorial'!$B$3:$B$348,1,0)</f>
        <v>#N/A</v>
      </c>
      <c r="BN468" s="104" t="e">
        <f>+VLOOKUP(Q468,'Sector Económico'!$B$3:$B$30,1,0)</f>
        <v>#N/A</v>
      </c>
      <c r="BO468" s="104" t="e">
        <f>+VLOOKUP(R468,'Sector Económico'!$C$3:$C$30,1,0)</f>
        <v>#N/A</v>
      </c>
      <c r="BP468" s="103">
        <f t="shared" si="142"/>
        <v>0</v>
      </c>
      <c r="BQ468" s="103">
        <f t="shared" si="143"/>
        <v>0</v>
      </c>
      <c r="BR468" s="103">
        <f t="shared" si="144"/>
        <v>0</v>
      </c>
      <c r="BS468" s="103">
        <f t="shared" si="145"/>
        <v>0</v>
      </c>
      <c r="BT468" s="101">
        <f t="shared" si="146"/>
        <v>0</v>
      </c>
      <c r="BU468" s="101">
        <f t="shared" si="147"/>
        <v>0</v>
      </c>
      <c r="BV468" s="101">
        <f t="shared" si="148"/>
        <v>0</v>
      </c>
      <c r="BW468" s="101">
        <f t="shared" si="149"/>
        <v>0</v>
      </c>
      <c r="BX468" s="101">
        <f t="shared" si="150"/>
        <v>0</v>
      </c>
      <c r="BY468" s="101">
        <f t="shared" si="151"/>
        <v>0</v>
      </c>
      <c r="BZ468" s="101">
        <f t="shared" si="152"/>
        <v>0</v>
      </c>
      <c r="CA468" s="101">
        <f t="shared" si="153"/>
        <v>0</v>
      </c>
      <c r="CB468" s="100">
        <f t="shared" si="154"/>
        <v>0</v>
      </c>
      <c r="CC468" s="101">
        <f t="shared" si="155"/>
        <v>0</v>
      </c>
      <c r="CD468" s="102">
        <f t="shared" si="156"/>
        <v>0</v>
      </c>
      <c r="CE468" s="100">
        <f t="shared" si="157"/>
        <v>0</v>
      </c>
      <c r="CF468" s="100">
        <f t="shared" si="158"/>
        <v>0</v>
      </c>
      <c r="CG468" s="100">
        <f t="shared" si="159"/>
        <v>0</v>
      </c>
      <c r="CH468" s="100">
        <f t="shared" si="160"/>
        <v>0</v>
      </c>
      <c r="CI468" s="100">
        <f t="shared" si="161"/>
        <v>0</v>
      </c>
      <c r="CJ468" s="103">
        <f t="shared" si="162"/>
        <v>0</v>
      </c>
      <c r="CK468" s="101">
        <f t="shared" si="163"/>
        <v>0</v>
      </c>
      <c r="CL468" s="103">
        <f t="shared" si="164"/>
        <v>0</v>
      </c>
      <c r="CM468" s="101" t="e">
        <f t="shared" si="165"/>
        <v>#DIV/0!</v>
      </c>
    </row>
    <row r="469" spans="2:91" ht="18" x14ac:dyDescent="0.35">
      <c r="B469" s="94"/>
      <c r="C469" s="97"/>
      <c r="D469" s="95"/>
      <c r="E469" s="94"/>
      <c r="F469" s="94"/>
      <c r="G469" s="94"/>
      <c r="H469" s="94"/>
      <c r="I469" s="94"/>
      <c r="J469" s="96"/>
      <c r="K469" s="97"/>
      <c r="L469" s="98"/>
      <c r="M469" s="98"/>
      <c r="N469" s="98"/>
      <c r="O469" s="98"/>
      <c r="P469" s="98"/>
      <c r="Q469" s="98"/>
      <c r="R469" s="98"/>
      <c r="S469" s="96"/>
      <c r="T469" s="96"/>
      <c r="U469" s="96"/>
      <c r="V469" s="96"/>
      <c r="W469" s="99"/>
      <c r="X469" s="99"/>
      <c r="Y469" s="99"/>
      <c r="Z469" s="99"/>
      <c r="AA469" s="99"/>
      <c r="AB469" s="99"/>
      <c r="AC469" s="99"/>
      <c r="AD469" s="99"/>
      <c r="AE469" s="99"/>
      <c r="AF469" s="99"/>
      <c r="AG469" s="99"/>
      <c r="AH469" s="99"/>
      <c r="AI469" s="99"/>
      <c r="AJ469" s="99"/>
      <c r="AK469" s="99"/>
      <c r="AL469" s="99"/>
      <c r="AM469" s="99"/>
      <c r="AN469" s="99"/>
      <c r="AO469" s="99"/>
      <c r="AP469" s="99"/>
      <c r="AQ469" s="99"/>
      <c r="AW469" s="92">
        <f t="shared" si="133"/>
        <v>12</v>
      </c>
      <c r="AY469" s="100"/>
      <c r="AZ469" s="101"/>
      <c r="BA469" s="102">
        <f t="shared" si="134"/>
        <v>0</v>
      </c>
      <c r="BB469" s="100" t="e">
        <f t="shared" si="135"/>
        <v>#DIV/0!</v>
      </c>
      <c r="BC469" s="100">
        <f t="shared" si="136"/>
        <v>0</v>
      </c>
      <c r="BD469" s="100" t="e">
        <f t="shared" si="137"/>
        <v>#DIV/0!</v>
      </c>
      <c r="BE469" s="100">
        <f t="shared" si="138"/>
        <v>0</v>
      </c>
      <c r="BF469" s="100" t="e">
        <f t="shared" si="139"/>
        <v>#DIV/0!</v>
      </c>
      <c r="BG469" s="103" t="e">
        <f>+VLOOKUP(J469,'Código Barras'!$C$3:$D$1694,1,0)</f>
        <v>#N/A</v>
      </c>
      <c r="BH469" s="101" t="e">
        <f t="shared" si="140"/>
        <v>#DIV/0!</v>
      </c>
      <c r="BI469" s="103" t="e">
        <f>+VLOOKUP(L469,'Código Barras'!$C$3:$D$1694,1,0)</f>
        <v>#N/A</v>
      </c>
      <c r="BJ469" s="101" t="e">
        <f t="shared" si="141"/>
        <v>#DIV/0!</v>
      </c>
      <c r="BK469" s="104" t="str">
        <f>IF(N469&lt;&gt;"",VLOOKUP(N469,Distribuidoras!$B$3:$B$30,1,0),"")</f>
        <v/>
      </c>
      <c r="BL469" s="104" t="e">
        <f>+VLOOKUP(O469,'Cod. Único Territorial'!$D$3:$D$348,1,0)</f>
        <v>#N/A</v>
      </c>
      <c r="BM469" s="104" t="e">
        <f>+VLOOKUP(P469,'Cod. Único Territorial'!$B$3:$B$348,1,0)</f>
        <v>#N/A</v>
      </c>
      <c r="BN469" s="104" t="e">
        <f>+VLOOKUP(Q469,'Sector Económico'!$B$3:$B$30,1,0)</f>
        <v>#N/A</v>
      </c>
      <c r="BO469" s="104" t="e">
        <f>+VLOOKUP(R469,'Sector Económico'!$C$3:$C$30,1,0)</f>
        <v>#N/A</v>
      </c>
      <c r="BP469" s="103">
        <f t="shared" si="142"/>
        <v>0</v>
      </c>
      <c r="BQ469" s="103">
        <f t="shared" si="143"/>
        <v>0</v>
      </c>
      <c r="BR469" s="103">
        <f t="shared" si="144"/>
        <v>0</v>
      </c>
      <c r="BS469" s="103">
        <f t="shared" si="145"/>
        <v>0</v>
      </c>
      <c r="BT469" s="101">
        <f t="shared" si="146"/>
        <v>0</v>
      </c>
      <c r="BU469" s="101">
        <f t="shared" si="147"/>
        <v>0</v>
      </c>
      <c r="BV469" s="101">
        <f t="shared" si="148"/>
        <v>0</v>
      </c>
      <c r="BW469" s="101">
        <f t="shared" si="149"/>
        <v>0</v>
      </c>
      <c r="BX469" s="101">
        <f t="shared" si="150"/>
        <v>0</v>
      </c>
      <c r="BY469" s="101">
        <f t="shared" si="151"/>
        <v>0</v>
      </c>
      <c r="BZ469" s="101">
        <f t="shared" si="152"/>
        <v>0</v>
      </c>
      <c r="CA469" s="101">
        <f t="shared" si="153"/>
        <v>0</v>
      </c>
      <c r="CB469" s="100">
        <f t="shared" si="154"/>
        <v>0</v>
      </c>
      <c r="CC469" s="101">
        <f t="shared" si="155"/>
        <v>0</v>
      </c>
      <c r="CD469" s="102">
        <f t="shared" si="156"/>
        <v>0</v>
      </c>
      <c r="CE469" s="100">
        <f t="shared" si="157"/>
        <v>0</v>
      </c>
      <c r="CF469" s="100">
        <f t="shared" si="158"/>
        <v>0</v>
      </c>
      <c r="CG469" s="100">
        <f t="shared" si="159"/>
        <v>0</v>
      </c>
      <c r="CH469" s="100">
        <f t="shared" si="160"/>
        <v>0</v>
      </c>
      <c r="CI469" s="100">
        <f t="shared" si="161"/>
        <v>0</v>
      </c>
      <c r="CJ469" s="103">
        <f t="shared" si="162"/>
        <v>0</v>
      </c>
      <c r="CK469" s="101">
        <f t="shared" si="163"/>
        <v>0</v>
      </c>
      <c r="CL469" s="103">
        <f t="shared" si="164"/>
        <v>0</v>
      </c>
      <c r="CM469" s="101" t="e">
        <f t="shared" si="165"/>
        <v>#DIV/0!</v>
      </c>
    </row>
    <row r="470" spans="2:91" ht="18" x14ac:dyDescent="0.35">
      <c r="B470" s="94"/>
      <c r="C470" s="97"/>
      <c r="D470" s="95"/>
      <c r="E470" s="94"/>
      <c r="F470" s="94"/>
      <c r="G470" s="94"/>
      <c r="H470" s="94"/>
      <c r="I470" s="94"/>
      <c r="J470" s="96"/>
      <c r="K470" s="97"/>
      <c r="L470" s="98"/>
      <c r="M470" s="98"/>
      <c r="N470" s="98"/>
      <c r="O470" s="98"/>
      <c r="P470" s="98"/>
      <c r="Q470" s="98"/>
      <c r="R470" s="98"/>
      <c r="S470" s="96"/>
      <c r="T470" s="96"/>
      <c r="U470" s="96"/>
      <c r="V470" s="96"/>
      <c r="W470" s="99"/>
      <c r="X470" s="99"/>
      <c r="Y470" s="99"/>
      <c r="Z470" s="99"/>
      <c r="AA470" s="99"/>
      <c r="AB470" s="99"/>
      <c r="AC470" s="99"/>
      <c r="AD470" s="99"/>
      <c r="AE470" s="99"/>
      <c r="AF470" s="99"/>
      <c r="AG470" s="99"/>
      <c r="AH470" s="99"/>
      <c r="AI470" s="99"/>
      <c r="AJ470" s="99"/>
      <c r="AK470" s="99"/>
      <c r="AL470" s="99"/>
      <c r="AM470" s="99"/>
      <c r="AN470" s="99"/>
      <c r="AO470" s="99"/>
      <c r="AP470" s="99"/>
      <c r="AQ470" s="99"/>
      <c r="AW470" s="92">
        <f t="shared" si="133"/>
        <v>12</v>
      </c>
      <c r="AY470" s="100"/>
      <c r="AZ470" s="101"/>
      <c r="BA470" s="102">
        <f t="shared" si="134"/>
        <v>0</v>
      </c>
      <c r="BB470" s="100" t="e">
        <f t="shared" si="135"/>
        <v>#DIV/0!</v>
      </c>
      <c r="BC470" s="100">
        <f t="shared" si="136"/>
        <v>0</v>
      </c>
      <c r="BD470" s="100" t="e">
        <f t="shared" si="137"/>
        <v>#DIV/0!</v>
      </c>
      <c r="BE470" s="100">
        <f t="shared" si="138"/>
        <v>0</v>
      </c>
      <c r="BF470" s="100" t="e">
        <f t="shared" si="139"/>
        <v>#DIV/0!</v>
      </c>
      <c r="BG470" s="103" t="e">
        <f>+VLOOKUP(J470,'Código Barras'!$C$3:$D$1694,1,0)</f>
        <v>#N/A</v>
      </c>
      <c r="BH470" s="101" t="e">
        <f t="shared" si="140"/>
        <v>#DIV/0!</v>
      </c>
      <c r="BI470" s="103" t="e">
        <f>+VLOOKUP(L470,'Código Barras'!$C$3:$D$1694,1,0)</f>
        <v>#N/A</v>
      </c>
      <c r="BJ470" s="101" t="e">
        <f t="shared" si="141"/>
        <v>#DIV/0!</v>
      </c>
      <c r="BK470" s="104" t="str">
        <f>IF(N470&lt;&gt;"",VLOOKUP(N470,Distribuidoras!$B$3:$B$30,1,0),"")</f>
        <v/>
      </c>
      <c r="BL470" s="104" t="e">
        <f>+VLOOKUP(O470,'Cod. Único Territorial'!$D$3:$D$348,1,0)</f>
        <v>#N/A</v>
      </c>
      <c r="BM470" s="104" t="e">
        <f>+VLOOKUP(P470,'Cod. Único Territorial'!$B$3:$B$348,1,0)</f>
        <v>#N/A</v>
      </c>
      <c r="BN470" s="104" t="e">
        <f>+VLOOKUP(Q470,'Sector Económico'!$B$3:$B$30,1,0)</f>
        <v>#N/A</v>
      </c>
      <c r="BO470" s="104" t="e">
        <f>+VLOOKUP(R470,'Sector Económico'!$C$3:$C$30,1,0)</f>
        <v>#N/A</v>
      </c>
      <c r="BP470" s="103">
        <f t="shared" si="142"/>
        <v>0</v>
      </c>
      <c r="BQ470" s="103">
        <f t="shared" si="143"/>
        <v>0</v>
      </c>
      <c r="BR470" s="103">
        <f t="shared" si="144"/>
        <v>0</v>
      </c>
      <c r="BS470" s="103">
        <f t="shared" si="145"/>
        <v>0</v>
      </c>
      <c r="BT470" s="101">
        <f t="shared" si="146"/>
        <v>0</v>
      </c>
      <c r="BU470" s="101">
        <f t="shared" si="147"/>
        <v>0</v>
      </c>
      <c r="BV470" s="101">
        <f t="shared" si="148"/>
        <v>0</v>
      </c>
      <c r="BW470" s="101">
        <f t="shared" si="149"/>
        <v>0</v>
      </c>
      <c r="BX470" s="101">
        <f t="shared" si="150"/>
        <v>0</v>
      </c>
      <c r="BY470" s="101">
        <f t="shared" si="151"/>
        <v>0</v>
      </c>
      <c r="BZ470" s="101">
        <f t="shared" si="152"/>
        <v>0</v>
      </c>
      <c r="CA470" s="101">
        <f t="shared" si="153"/>
        <v>0</v>
      </c>
      <c r="CB470" s="100">
        <f t="shared" si="154"/>
        <v>0</v>
      </c>
      <c r="CC470" s="101">
        <f t="shared" si="155"/>
        <v>0</v>
      </c>
      <c r="CD470" s="102">
        <f t="shared" si="156"/>
        <v>0</v>
      </c>
      <c r="CE470" s="100">
        <f t="shared" si="157"/>
        <v>0</v>
      </c>
      <c r="CF470" s="100">
        <f t="shared" si="158"/>
        <v>0</v>
      </c>
      <c r="CG470" s="100">
        <f t="shared" si="159"/>
        <v>0</v>
      </c>
      <c r="CH470" s="100">
        <f t="shared" si="160"/>
        <v>0</v>
      </c>
      <c r="CI470" s="100">
        <f t="shared" si="161"/>
        <v>0</v>
      </c>
      <c r="CJ470" s="103">
        <f t="shared" si="162"/>
        <v>0</v>
      </c>
      <c r="CK470" s="101">
        <f t="shared" si="163"/>
        <v>0</v>
      </c>
      <c r="CL470" s="103">
        <f t="shared" si="164"/>
        <v>0</v>
      </c>
      <c r="CM470" s="101" t="e">
        <f t="shared" si="165"/>
        <v>#DIV/0!</v>
      </c>
    </row>
    <row r="471" spans="2:91" ht="18" x14ac:dyDescent="0.35">
      <c r="B471" s="94"/>
      <c r="C471" s="97"/>
      <c r="D471" s="95"/>
      <c r="E471" s="94"/>
      <c r="F471" s="94"/>
      <c r="G471" s="94"/>
      <c r="H471" s="94"/>
      <c r="I471" s="94"/>
      <c r="J471" s="96"/>
      <c r="K471" s="97"/>
      <c r="L471" s="98"/>
      <c r="M471" s="98"/>
      <c r="N471" s="98"/>
      <c r="O471" s="98"/>
      <c r="P471" s="98"/>
      <c r="Q471" s="98"/>
      <c r="R471" s="98"/>
      <c r="S471" s="96"/>
      <c r="T471" s="96"/>
      <c r="U471" s="96"/>
      <c r="V471" s="96"/>
      <c r="W471" s="99"/>
      <c r="X471" s="99"/>
      <c r="Y471" s="99"/>
      <c r="Z471" s="99"/>
      <c r="AA471" s="99"/>
      <c r="AB471" s="99"/>
      <c r="AC471" s="99"/>
      <c r="AD471" s="99"/>
      <c r="AE471" s="99"/>
      <c r="AF471" s="99"/>
      <c r="AG471" s="99"/>
      <c r="AH471" s="99"/>
      <c r="AI471" s="99"/>
      <c r="AJ471" s="99"/>
      <c r="AK471" s="99"/>
      <c r="AL471" s="99"/>
      <c r="AM471" s="99"/>
      <c r="AN471" s="99"/>
      <c r="AO471" s="99"/>
      <c r="AP471" s="99"/>
      <c r="AQ471" s="99"/>
      <c r="AW471" s="92">
        <f t="shared" si="133"/>
        <v>12</v>
      </c>
      <c r="AY471" s="100"/>
      <c r="AZ471" s="101"/>
      <c r="BA471" s="102">
        <f t="shared" si="134"/>
        <v>0</v>
      </c>
      <c r="BB471" s="100" t="e">
        <f t="shared" si="135"/>
        <v>#DIV/0!</v>
      </c>
      <c r="BC471" s="100">
        <f t="shared" si="136"/>
        <v>0</v>
      </c>
      <c r="BD471" s="100" t="e">
        <f t="shared" si="137"/>
        <v>#DIV/0!</v>
      </c>
      <c r="BE471" s="100">
        <f t="shared" si="138"/>
        <v>0</v>
      </c>
      <c r="BF471" s="100" t="e">
        <f t="shared" si="139"/>
        <v>#DIV/0!</v>
      </c>
      <c r="BG471" s="103" t="e">
        <f>+VLOOKUP(J471,'Código Barras'!$C$3:$D$1694,1,0)</f>
        <v>#N/A</v>
      </c>
      <c r="BH471" s="101" t="e">
        <f t="shared" si="140"/>
        <v>#DIV/0!</v>
      </c>
      <c r="BI471" s="103" t="e">
        <f>+VLOOKUP(L471,'Código Barras'!$C$3:$D$1694,1,0)</f>
        <v>#N/A</v>
      </c>
      <c r="BJ471" s="101" t="e">
        <f t="shared" si="141"/>
        <v>#DIV/0!</v>
      </c>
      <c r="BK471" s="104" t="str">
        <f>IF(N471&lt;&gt;"",VLOOKUP(N471,Distribuidoras!$B$3:$B$30,1,0),"")</f>
        <v/>
      </c>
      <c r="BL471" s="104" t="e">
        <f>+VLOOKUP(O471,'Cod. Único Territorial'!$D$3:$D$348,1,0)</f>
        <v>#N/A</v>
      </c>
      <c r="BM471" s="104" t="e">
        <f>+VLOOKUP(P471,'Cod. Único Territorial'!$B$3:$B$348,1,0)</f>
        <v>#N/A</v>
      </c>
      <c r="BN471" s="104" t="e">
        <f>+VLOOKUP(Q471,'Sector Económico'!$B$3:$B$30,1,0)</f>
        <v>#N/A</v>
      </c>
      <c r="BO471" s="104" t="e">
        <f>+VLOOKUP(R471,'Sector Económico'!$C$3:$C$30,1,0)</f>
        <v>#N/A</v>
      </c>
      <c r="BP471" s="103">
        <f t="shared" si="142"/>
        <v>0</v>
      </c>
      <c r="BQ471" s="103">
        <f t="shared" si="143"/>
        <v>0</v>
      </c>
      <c r="BR471" s="103">
        <f t="shared" si="144"/>
        <v>0</v>
      </c>
      <c r="BS471" s="103">
        <f t="shared" si="145"/>
        <v>0</v>
      </c>
      <c r="BT471" s="101">
        <f t="shared" si="146"/>
        <v>0</v>
      </c>
      <c r="BU471" s="101">
        <f t="shared" si="147"/>
        <v>0</v>
      </c>
      <c r="BV471" s="101">
        <f t="shared" si="148"/>
        <v>0</v>
      </c>
      <c r="BW471" s="101">
        <f t="shared" si="149"/>
        <v>0</v>
      </c>
      <c r="BX471" s="101">
        <f t="shared" si="150"/>
        <v>0</v>
      </c>
      <c r="BY471" s="101">
        <f t="shared" si="151"/>
        <v>0</v>
      </c>
      <c r="BZ471" s="101">
        <f t="shared" si="152"/>
        <v>0</v>
      </c>
      <c r="CA471" s="101">
        <f t="shared" si="153"/>
        <v>0</v>
      </c>
      <c r="CB471" s="100">
        <f t="shared" si="154"/>
        <v>0</v>
      </c>
      <c r="CC471" s="101">
        <f t="shared" si="155"/>
        <v>0</v>
      </c>
      <c r="CD471" s="102">
        <f t="shared" si="156"/>
        <v>0</v>
      </c>
      <c r="CE471" s="100">
        <f t="shared" si="157"/>
        <v>0</v>
      </c>
      <c r="CF471" s="100">
        <f t="shared" si="158"/>
        <v>0</v>
      </c>
      <c r="CG471" s="100">
        <f t="shared" si="159"/>
        <v>0</v>
      </c>
      <c r="CH471" s="100">
        <f t="shared" si="160"/>
        <v>0</v>
      </c>
      <c r="CI471" s="100">
        <f t="shared" si="161"/>
        <v>0</v>
      </c>
      <c r="CJ471" s="103">
        <f t="shared" si="162"/>
        <v>0</v>
      </c>
      <c r="CK471" s="101">
        <f t="shared" si="163"/>
        <v>0</v>
      </c>
      <c r="CL471" s="103">
        <f t="shared" si="164"/>
        <v>0</v>
      </c>
      <c r="CM471" s="101" t="e">
        <f t="shared" si="165"/>
        <v>#DIV/0!</v>
      </c>
    </row>
    <row r="472" spans="2:91" ht="18" x14ac:dyDescent="0.35">
      <c r="B472" s="94"/>
      <c r="C472" s="97"/>
      <c r="D472" s="95"/>
      <c r="E472" s="94"/>
      <c r="F472" s="94"/>
      <c r="G472" s="94"/>
      <c r="H472" s="94"/>
      <c r="I472" s="94"/>
      <c r="J472" s="96"/>
      <c r="K472" s="97"/>
      <c r="L472" s="98"/>
      <c r="M472" s="98"/>
      <c r="N472" s="98"/>
      <c r="O472" s="98"/>
      <c r="P472" s="98"/>
      <c r="Q472" s="98"/>
      <c r="R472" s="98"/>
      <c r="S472" s="96"/>
      <c r="T472" s="96"/>
      <c r="U472" s="96"/>
      <c r="V472" s="96"/>
      <c r="W472" s="99"/>
      <c r="X472" s="99"/>
      <c r="Y472" s="99"/>
      <c r="Z472" s="99"/>
      <c r="AA472" s="99"/>
      <c r="AB472" s="99"/>
      <c r="AC472" s="99"/>
      <c r="AD472" s="99"/>
      <c r="AE472" s="99"/>
      <c r="AF472" s="99"/>
      <c r="AG472" s="99"/>
      <c r="AH472" s="99"/>
      <c r="AI472" s="99"/>
      <c r="AJ472" s="99"/>
      <c r="AK472" s="99"/>
      <c r="AL472" s="99"/>
      <c r="AM472" s="99"/>
      <c r="AN472" s="99"/>
      <c r="AO472" s="99"/>
      <c r="AP472" s="99"/>
      <c r="AQ472" s="99"/>
      <c r="AW472" s="92">
        <f t="shared" si="133"/>
        <v>12</v>
      </c>
      <c r="AY472" s="100"/>
      <c r="AZ472" s="101"/>
      <c r="BA472" s="102">
        <f t="shared" si="134"/>
        <v>0</v>
      </c>
      <c r="BB472" s="100" t="e">
        <f t="shared" si="135"/>
        <v>#DIV/0!</v>
      </c>
      <c r="BC472" s="100">
        <f t="shared" si="136"/>
        <v>0</v>
      </c>
      <c r="BD472" s="100" t="e">
        <f t="shared" si="137"/>
        <v>#DIV/0!</v>
      </c>
      <c r="BE472" s="100">
        <f t="shared" si="138"/>
        <v>0</v>
      </c>
      <c r="BF472" s="100" t="e">
        <f t="shared" si="139"/>
        <v>#DIV/0!</v>
      </c>
      <c r="BG472" s="103" t="e">
        <f>+VLOOKUP(J472,'Código Barras'!$C$3:$D$1694,1,0)</f>
        <v>#N/A</v>
      </c>
      <c r="BH472" s="101" t="e">
        <f t="shared" si="140"/>
        <v>#DIV/0!</v>
      </c>
      <c r="BI472" s="103" t="e">
        <f>+VLOOKUP(L472,'Código Barras'!$C$3:$D$1694,1,0)</f>
        <v>#N/A</v>
      </c>
      <c r="BJ472" s="101" t="e">
        <f t="shared" si="141"/>
        <v>#DIV/0!</v>
      </c>
      <c r="BK472" s="104" t="str">
        <f>IF(N472&lt;&gt;"",VLOOKUP(N472,Distribuidoras!$B$3:$B$30,1,0),"")</f>
        <v/>
      </c>
      <c r="BL472" s="104" t="e">
        <f>+VLOOKUP(O472,'Cod. Único Territorial'!$D$3:$D$348,1,0)</f>
        <v>#N/A</v>
      </c>
      <c r="BM472" s="104" t="e">
        <f>+VLOOKUP(P472,'Cod. Único Territorial'!$B$3:$B$348,1,0)</f>
        <v>#N/A</v>
      </c>
      <c r="BN472" s="104" t="e">
        <f>+VLOOKUP(Q472,'Sector Económico'!$B$3:$B$30,1,0)</f>
        <v>#N/A</v>
      </c>
      <c r="BO472" s="104" t="e">
        <f>+VLOOKUP(R472,'Sector Económico'!$C$3:$C$30,1,0)</f>
        <v>#N/A</v>
      </c>
      <c r="BP472" s="103">
        <f t="shared" si="142"/>
        <v>0</v>
      </c>
      <c r="BQ472" s="103">
        <f t="shared" si="143"/>
        <v>0</v>
      </c>
      <c r="BR472" s="103">
        <f t="shared" si="144"/>
        <v>0</v>
      </c>
      <c r="BS472" s="103">
        <f t="shared" si="145"/>
        <v>0</v>
      </c>
      <c r="BT472" s="101">
        <f t="shared" si="146"/>
        <v>0</v>
      </c>
      <c r="BU472" s="101">
        <f t="shared" si="147"/>
        <v>0</v>
      </c>
      <c r="BV472" s="101">
        <f t="shared" si="148"/>
        <v>0</v>
      </c>
      <c r="BW472" s="101">
        <f t="shared" si="149"/>
        <v>0</v>
      </c>
      <c r="BX472" s="101">
        <f t="shared" si="150"/>
        <v>0</v>
      </c>
      <c r="BY472" s="101">
        <f t="shared" si="151"/>
        <v>0</v>
      </c>
      <c r="BZ472" s="101">
        <f t="shared" si="152"/>
        <v>0</v>
      </c>
      <c r="CA472" s="101">
        <f t="shared" si="153"/>
        <v>0</v>
      </c>
      <c r="CB472" s="100">
        <f t="shared" si="154"/>
        <v>0</v>
      </c>
      <c r="CC472" s="101">
        <f t="shared" si="155"/>
        <v>0</v>
      </c>
      <c r="CD472" s="102">
        <f t="shared" si="156"/>
        <v>0</v>
      </c>
      <c r="CE472" s="100">
        <f t="shared" si="157"/>
        <v>0</v>
      </c>
      <c r="CF472" s="100">
        <f t="shared" si="158"/>
        <v>0</v>
      </c>
      <c r="CG472" s="100">
        <f t="shared" si="159"/>
        <v>0</v>
      </c>
      <c r="CH472" s="100">
        <f t="shared" si="160"/>
        <v>0</v>
      </c>
      <c r="CI472" s="100">
        <f t="shared" si="161"/>
        <v>0</v>
      </c>
      <c r="CJ472" s="103">
        <f t="shared" si="162"/>
        <v>0</v>
      </c>
      <c r="CK472" s="101">
        <f t="shared" si="163"/>
        <v>0</v>
      </c>
      <c r="CL472" s="103">
        <f t="shared" si="164"/>
        <v>0</v>
      </c>
      <c r="CM472" s="101" t="e">
        <f t="shared" si="165"/>
        <v>#DIV/0!</v>
      </c>
    </row>
    <row r="473" spans="2:91" ht="18" x14ac:dyDescent="0.35">
      <c r="B473" s="94"/>
      <c r="C473" s="97"/>
      <c r="D473" s="95"/>
      <c r="E473" s="94"/>
      <c r="F473" s="94"/>
      <c r="G473" s="94"/>
      <c r="H473" s="94"/>
      <c r="I473" s="94"/>
      <c r="J473" s="96"/>
      <c r="K473" s="97"/>
      <c r="L473" s="98"/>
      <c r="M473" s="98"/>
      <c r="N473" s="98"/>
      <c r="O473" s="98"/>
      <c r="P473" s="98"/>
      <c r="Q473" s="98"/>
      <c r="R473" s="98"/>
      <c r="S473" s="96"/>
      <c r="T473" s="96"/>
      <c r="U473" s="96"/>
      <c r="V473" s="96"/>
      <c r="W473" s="99"/>
      <c r="X473" s="99"/>
      <c r="Y473" s="99"/>
      <c r="Z473" s="99"/>
      <c r="AA473" s="99"/>
      <c r="AB473" s="99"/>
      <c r="AC473" s="99"/>
      <c r="AD473" s="99"/>
      <c r="AE473" s="99"/>
      <c r="AF473" s="99"/>
      <c r="AG473" s="99"/>
      <c r="AH473" s="99"/>
      <c r="AI473" s="99"/>
      <c r="AJ473" s="99"/>
      <c r="AK473" s="99"/>
      <c r="AL473" s="99"/>
      <c r="AM473" s="99"/>
      <c r="AN473" s="99"/>
      <c r="AO473" s="99"/>
      <c r="AP473" s="99"/>
      <c r="AQ473" s="99"/>
      <c r="AW473" s="92">
        <f t="shared" si="133"/>
        <v>12</v>
      </c>
      <c r="AY473" s="100"/>
      <c r="AZ473" s="101"/>
      <c r="BA473" s="102">
        <f t="shared" si="134"/>
        <v>0</v>
      </c>
      <c r="BB473" s="100" t="e">
        <f t="shared" si="135"/>
        <v>#DIV/0!</v>
      </c>
      <c r="BC473" s="100">
        <f t="shared" si="136"/>
        <v>0</v>
      </c>
      <c r="BD473" s="100" t="e">
        <f t="shared" si="137"/>
        <v>#DIV/0!</v>
      </c>
      <c r="BE473" s="100">
        <f t="shared" si="138"/>
        <v>0</v>
      </c>
      <c r="BF473" s="100" t="e">
        <f t="shared" si="139"/>
        <v>#DIV/0!</v>
      </c>
      <c r="BG473" s="103" t="e">
        <f>+VLOOKUP(J473,'Código Barras'!$C$3:$D$1694,1,0)</f>
        <v>#N/A</v>
      </c>
      <c r="BH473" s="101" t="e">
        <f t="shared" si="140"/>
        <v>#DIV/0!</v>
      </c>
      <c r="BI473" s="103" t="e">
        <f>+VLOOKUP(L473,'Código Barras'!$C$3:$D$1694,1,0)</f>
        <v>#N/A</v>
      </c>
      <c r="BJ473" s="101" t="e">
        <f t="shared" si="141"/>
        <v>#DIV/0!</v>
      </c>
      <c r="BK473" s="104" t="str">
        <f>IF(N473&lt;&gt;"",VLOOKUP(N473,Distribuidoras!$B$3:$B$30,1,0),"")</f>
        <v/>
      </c>
      <c r="BL473" s="104" t="e">
        <f>+VLOOKUP(O473,'Cod. Único Territorial'!$D$3:$D$348,1,0)</f>
        <v>#N/A</v>
      </c>
      <c r="BM473" s="104" t="e">
        <f>+VLOOKUP(P473,'Cod. Único Territorial'!$B$3:$B$348,1,0)</f>
        <v>#N/A</v>
      </c>
      <c r="BN473" s="104" t="e">
        <f>+VLOOKUP(Q473,'Sector Económico'!$B$3:$B$30,1,0)</f>
        <v>#N/A</v>
      </c>
      <c r="BO473" s="104" t="e">
        <f>+VLOOKUP(R473,'Sector Económico'!$C$3:$C$30,1,0)</f>
        <v>#N/A</v>
      </c>
      <c r="BP473" s="103">
        <f t="shared" si="142"/>
        <v>0</v>
      </c>
      <c r="BQ473" s="103">
        <f t="shared" si="143"/>
        <v>0</v>
      </c>
      <c r="BR473" s="103">
        <f t="shared" si="144"/>
        <v>0</v>
      </c>
      <c r="BS473" s="103">
        <f t="shared" si="145"/>
        <v>0</v>
      </c>
      <c r="BT473" s="101">
        <f t="shared" si="146"/>
        <v>0</v>
      </c>
      <c r="BU473" s="101">
        <f t="shared" si="147"/>
        <v>0</v>
      </c>
      <c r="BV473" s="101">
        <f t="shared" si="148"/>
        <v>0</v>
      </c>
      <c r="BW473" s="101">
        <f t="shared" si="149"/>
        <v>0</v>
      </c>
      <c r="BX473" s="101">
        <f t="shared" si="150"/>
        <v>0</v>
      </c>
      <c r="BY473" s="101">
        <f t="shared" si="151"/>
        <v>0</v>
      </c>
      <c r="BZ473" s="101">
        <f t="shared" si="152"/>
        <v>0</v>
      </c>
      <c r="CA473" s="101">
        <f t="shared" si="153"/>
        <v>0</v>
      </c>
      <c r="CB473" s="100">
        <f t="shared" si="154"/>
        <v>0</v>
      </c>
      <c r="CC473" s="101">
        <f t="shared" si="155"/>
        <v>0</v>
      </c>
      <c r="CD473" s="102">
        <f t="shared" si="156"/>
        <v>0</v>
      </c>
      <c r="CE473" s="100">
        <f t="shared" si="157"/>
        <v>0</v>
      </c>
      <c r="CF473" s="100">
        <f t="shared" si="158"/>
        <v>0</v>
      </c>
      <c r="CG473" s="100">
        <f t="shared" si="159"/>
        <v>0</v>
      </c>
      <c r="CH473" s="100">
        <f t="shared" si="160"/>
        <v>0</v>
      </c>
      <c r="CI473" s="100">
        <f t="shared" si="161"/>
        <v>0</v>
      </c>
      <c r="CJ473" s="103">
        <f t="shared" si="162"/>
        <v>0</v>
      </c>
      <c r="CK473" s="101">
        <f t="shared" si="163"/>
        <v>0</v>
      </c>
      <c r="CL473" s="103">
        <f t="shared" si="164"/>
        <v>0</v>
      </c>
      <c r="CM473" s="101" t="e">
        <f t="shared" si="165"/>
        <v>#DIV/0!</v>
      </c>
    </row>
    <row r="474" spans="2:91" ht="18" x14ac:dyDescent="0.35">
      <c r="B474" s="94"/>
      <c r="C474" s="97"/>
      <c r="D474" s="95"/>
      <c r="E474" s="94"/>
      <c r="F474" s="94"/>
      <c r="G474" s="94"/>
      <c r="H474" s="94"/>
      <c r="I474" s="94"/>
      <c r="J474" s="96"/>
      <c r="K474" s="97"/>
      <c r="L474" s="98"/>
      <c r="M474" s="98"/>
      <c r="N474" s="98"/>
      <c r="O474" s="98"/>
      <c r="P474" s="98"/>
      <c r="Q474" s="98"/>
      <c r="R474" s="98"/>
      <c r="S474" s="96"/>
      <c r="T474" s="96"/>
      <c r="U474" s="96"/>
      <c r="V474" s="96"/>
      <c r="W474" s="99"/>
      <c r="X474" s="99"/>
      <c r="Y474" s="99"/>
      <c r="Z474" s="99"/>
      <c r="AA474" s="99"/>
      <c r="AB474" s="99"/>
      <c r="AC474" s="99"/>
      <c r="AD474" s="99"/>
      <c r="AE474" s="99"/>
      <c r="AF474" s="99"/>
      <c r="AG474" s="99"/>
      <c r="AH474" s="99"/>
      <c r="AI474" s="99"/>
      <c r="AJ474" s="99"/>
      <c r="AK474" s="99"/>
      <c r="AL474" s="99"/>
      <c r="AM474" s="99"/>
      <c r="AN474" s="99"/>
      <c r="AO474" s="99"/>
      <c r="AP474" s="99"/>
      <c r="AQ474" s="99"/>
      <c r="AW474" s="92">
        <f t="shared" si="133"/>
        <v>12</v>
      </c>
      <c r="AY474" s="100"/>
      <c r="AZ474" s="101"/>
      <c r="BA474" s="102">
        <f t="shared" si="134"/>
        <v>0</v>
      </c>
      <c r="BB474" s="100" t="e">
        <f t="shared" si="135"/>
        <v>#DIV/0!</v>
      </c>
      <c r="BC474" s="100">
        <f t="shared" si="136"/>
        <v>0</v>
      </c>
      <c r="BD474" s="100" t="e">
        <f t="shared" si="137"/>
        <v>#DIV/0!</v>
      </c>
      <c r="BE474" s="100">
        <f t="shared" si="138"/>
        <v>0</v>
      </c>
      <c r="BF474" s="100" t="e">
        <f t="shared" si="139"/>
        <v>#DIV/0!</v>
      </c>
      <c r="BG474" s="103" t="e">
        <f>+VLOOKUP(J474,'Código Barras'!$C$3:$D$1694,1,0)</f>
        <v>#N/A</v>
      </c>
      <c r="BH474" s="101" t="e">
        <f t="shared" si="140"/>
        <v>#DIV/0!</v>
      </c>
      <c r="BI474" s="103" t="e">
        <f>+VLOOKUP(L474,'Código Barras'!$C$3:$D$1694,1,0)</f>
        <v>#N/A</v>
      </c>
      <c r="BJ474" s="101" t="e">
        <f t="shared" si="141"/>
        <v>#DIV/0!</v>
      </c>
      <c r="BK474" s="104" t="str">
        <f>IF(N474&lt;&gt;"",VLOOKUP(N474,Distribuidoras!$B$3:$B$30,1,0),"")</f>
        <v/>
      </c>
      <c r="BL474" s="104" t="e">
        <f>+VLOOKUP(O474,'Cod. Único Territorial'!$D$3:$D$348,1,0)</f>
        <v>#N/A</v>
      </c>
      <c r="BM474" s="104" t="e">
        <f>+VLOOKUP(P474,'Cod. Único Territorial'!$B$3:$B$348,1,0)</f>
        <v>#N/A</v>
      </c>
      <c r="BN474" s="104" t="e">
        <f>+VLOOKUP(Q474,'Sector Económico'!$B$3:$B$30,1,0)</f>
        <v>#N/A</v>
      </c>
      <c r="BO474" s="104" t="e">
        <f>+VLOOKUP(R474,'Sector Económico'!$C$3:$C$30,1,0)</f>
        <v>#N/A</v>
      </c>
      <c r="BP474" s="103">
        <f t="shared" si="142"/>
        <v>0</v>
      </c>
      <c r="BQ474" s="103">
        <f t="shared" si="143"/>
        <v>0</v>
      </c>
      <c r="BR474" s="103">
        <f t="shared" si="144"/>
        <v>0</v>
      </c>
      <c r="BS474" s="103">
        <f t="shared" si="145"/>
        <v>0</v>
      </c>
      <c r="BT474" s="101">
        <f t="shared" si="146"/>
        <v>0</v>
      </c>
      <c r="BU474" s="101">
        <f t="shared" si="147"/>
        <v>0</v>
      </c>
      <c r="BV474" s="101">
        <f t="shared" si="148"/>
        <v>0</v>
      </c>
      <c r="BW474" s="101">
        <f t="shared" si="149"/>
        <v>0</v>
      </c>
      <c r="BX474" s="101">
        <f t="shared" si="150"/>
        <v>0</v>
      </c>
      <c r="BY474" s="101">
        <f t="shared" si="151"/>
        <v>0</v>
      </c>
      <c r="BZ474" s="101">
        <f t="shared" si="152"/>
        <v>0</v>
      </c>
      <c r="CA474" s="101">
        <f t="shared" si="153"/>
        <v>0</v>
      </c>
      <c r="CB474" s="100">
        <f t="shared" si="154"/>
        <v>0</v>
      </c>
      <c r="CC474" s="101">
        <f t="shared" si="155"/>
        <v>0</v>
      </c>
      <c r="CD474" s="102">
        <f t="shared" si="156"/>
        <v>0</v>
      </c>
      <c r="CE474" s="100">
        <f t="shared" si="157"/>
        <v>0</v>
      </c>
      <c r="CF474" s="100">
        <f t="shared" si="158"/>
        <v>0</v>
      </c>
      <c r="CG474" s="100">
        <f t="shared" si="159"/>
        <v>0</v>
      </c>
      <c r="CH474" s="100">
        <f t="shared" si="160"/>
        <v>0</v>
      </c>
      <c r="CI474" s="100">
        <f t="shared" si="161"/>
        <v>0</v>
      </c>
      <c r="CJ474" s="103">
        <f t="shared" si="162"/>
        <v>0</v>
      </c>
      <c r="CK474" s="101">
        <f t="shared" si="163"/>
        <v>0</v>
      </c>
      <c r="CL474" s="103">
        <f t="shared" si="164"/>
        <v>0</v>
      </c>
      <c r="CM474" s="101" t="e">
        <f t="shared" si="165"/>
        <v>#DIV/0!</v>
      </c>
    </row>
    <row r="475" spans="2:91" ht="18" x14ac:dyDescent="0.35">
      <c r="B475" s="94"/>
      <c r="C475" s="97"/>
      <c r="D475" s="95"/>
      <c r="E475" s="94"/>
      <c r="F475" s="94"/>
      <c r="G475" s="94"/>
      <c r="H475" s="94"/>
      <c r="I475" s="94"/>
      <c r="J475" s="96"/>
      <c r="K475" s="97"/>
      <c r="L475" s="98"/>
      <c r="M475" s="98"/>
      <c r="N475" s="98"/>
      <c r="O475" s="98"/>
      <c r="P475" s="98"/>
      <c r="Q475" s="98"/>
      <c r="R475" s="98"/>
      <c r="S475" s="96"/>
      <c r="T475" s="96"/>
      <c r="U475" s="96"/>
      <c r="V475" s="96"/>
      <c r="W475" s="99"/>
      <c r="X475" s="99"/>
      <c r="Y475" s="99"/>
      <c r="Z475" s="99"/>
      <c r="AA475" s="99"/>
      <c r="AB475" s="99"/>
      <c r="AC475" s="99"/>
      <c r="AD475" s="99"/>
      <c r="AE475" s="99"/>
      <c r="AF475" s="99"/>
      <c r="AG475" s="99"/>
      <c r="AH475" s="99"/>
      <c r="AI475" s="99"/>
      <c r="AJ475" s="99"/>
      <c r="AK475" s="99"/>
      <c r="AL475" s="99"/>
      <c r="AM475" s="99"/>
      <c r="AN475" s="99"/>
      <c r="AO475" s="99"/>
      <c r="AP475" s="99"/>
      <c r="AQ475" s="99"/>
      <c r="AW475" s="92">
        <f t="shared" si="133"/>
        <v>12</v>
      </c>
      <c r="AY475" s="100"/>
      <c r="AZ475" s="101"/>
      <c r="BA475" s="102">
        <f t="shared" si="134"/>
        <v>0</v>
      </c>
      <c r="BB475" s="100" t="e">
        <f t="shared" si="135"/>
        <v>#DIV/0!</v>
      </c>
      <c r="BC475" s="100">
        <f t="shared" si="136"/>
        <v>0</v>
      </c>
      <c r="BD475" s="100" t="e">
        <f t="shared" si="137"/>
        <v>#DIV/0!</v>
      </c>
      <c r="BE475" s="100">
        <f t="shared" si="138"/>
        <v>0</v>
      </c>
      <c r="BF475" s="100" t="e">
        <f t="shared" si="139"/>
        <v>#DIV/0!</v>
      </c>
      <c r="BG475" s="103" t="e">
        <f>+VLOOKUP(J475,'Código Barras'!$C$3:$D$1694,1,0)</f>
        <v>#N/A</v>
      </c>
      <c r="BH475" s="101" t="e">
        <f t="shared" si="140"/>
        <v>#DIV/0!</v>
      </c>
      <c r="BI475" s="103" t="e">
        <f>+VLOOKUP(L475,'Código Barras'!$C$3:$D$1694,1,0)</f>
        <v>#N/A</v>
      </c>
      <c r="BJ475" s="101" t="e">
        <f t="shared" si="141"/>
        <v>#DIV/0!</v>
      </c>
      <c r="BK475" s="104" t="str">
        <f>IF(N475&lt;&gt;"",VLOOKUP(N475,Distribuidoras!$B$3:$B$30,1,0),"")</f>
        <v/>
      </c>
      <c r="BL475" s="104" t="e">
        <f>+VLOOKUP(O475,'Cod. Único Territorial'!$D$3:$D$348,1,0)</f>
        <v>#N/A</v>
      </c>
      <c r="BM475" s="104" t="e">
        <f>+VLOOKUP(P475,'Cod. Único Territorial'!$B$3:$B$348,1,0)</f>
        <v>#N/A</v>
      </c>
      <c r="BN475" s="104" t="e">
        <f>+VLOOKUP(Q475,'Sector Económico'!$B$3:$B$30,1,0)</f>
        <v>#N/A</v>
      </c>
      <c r="BO475" s="104" t="e">
        <f>+VLOOKUP(R475,'Sector Económico'!$C$3:$C$30,1,0)</f>
        <v>#N/A</v>
      </c>
      <c r="BP475" s="103">
        <f t="shared" si="142"/>
        <v>0</v>
      </c>
      <c r="BQ475" s="103">
        <f t="shared" si="143"/>
        <v>0</v>
      </c>
      <c r="BR475" s="103">
        <f t="shared" si="144"/>
        <v>0</v>
      </c>
      <c r="BS475" s="103">
        <f t="shared" si="145"/>
        <v>0</v>
      </c>
      <c r="BT475" s="101">
        <f t="shared" si="146"/>
        <v>0</v>
      </c>
      <c r="BU475" s="101">
        <f t="shared" si="147"/>
        <v>0</v>
      </c>
      <c r="BV475" s="101">
        <f t="shared" si="148"/>
        <v>0</v>
      </c>
      <c r="BW475" s="101">
        <f t="shared" si="149"/>
        <v>0</v>
      </c>
      <c r="BX475" s="101">
        <f t="shared" si="150"/>
        <v>0</v>
      </c>
      <c r="BY475" s="101">
        <f t="shared" si="151"/>
        <v>0</v>
      </c>
      <c r="BZ475" s="101">
        <f t="shared" si="152"/>
        <v>0</v>
      </c>
      <c r="CA475" s="101">
        <f t="shared" si="153"/>
        <v>0</v>
      </c>
      <c r="CB475" s="100">
        <f t="shared" si="154"/>
        <v>0</v>
      </c>
      <c r="CC475" s="101">
        <f t="shared" si="155"/>
        <v>0</v>
      </c>
      <c r="CD475" s="102">
        <f t="shared" si="156"/>
        <v>0</v>
      </c>
      <c r="CE475" s="100">
        <f t="shared" si="157"/>
        <v>0</v>
      </c>
      <c r="CF475" s="100">
        <f t="shared" si="158"/>
        <v>0</v>
      </c>
      <c r="CG475" s="100">
        <f t="shared" si="159"/>
        <v>0</v>
      </c>
      <c r="CH475" s="100">
        <f t="shared" si="160"/>
        <v>0</v>
      </c>
      <c r="CI475" s="100">
        <f t="shared" si="161"/>
        <v>0</v>
      </c>
      <c r="CJ475" s="103">
        <f t="shared" si="162"/>
        <v>0</v>
      </c>
      <c r="CK475" s="101">
        <f t="shared" si="163"/>
        <v>0</v>
      </c>
      <c r="CL475" s="103">
        <f t="shared" si="164"/>
        <v>0</v>
      </c>
      <c r="CM475" s="101" t="e">
        <f t="shared" si="165"/>
        <v>#DIV/0!</v>
      </c>
    </row>
    <row r="476" spans="2:91" ht="18" x14ac:dyDescent="0.35">
      <c r="B476" s="94"/>
      <c r="C476" s="97"/>
      <c r="D476" s="95"/>
      <c r="E476" s="94"/>
      <c r="F476" s="94"/>
      <c r="G476" s="94"/>
      <c r="H476" s="94"/>
      <c r="I476" s="94"/>
      <c r="J476" s="96"/>
      <c r="K476" s="97"/>
      <c r="L476" s="98"/>
      <c r="M476" s="98"/>
      <c r="N476" s="98"/>
      <c r="O476" s="98"/>
      <c r="P476" s="98"/>
      <c r="Q476" s="98"/>
      <c r="R476" s="98"/>
      <c r="S476" s="96"/>
      <c r="T476" s="96"/>
      <c r="U476" s="96"/>
      <c r="V476" s="96"/>
      <c r="W476" s="99"/>
      <c r="X476" s="99"/>
      <c r="Y476" s="99"/>
      <c r="Z476" s="99"/>
      <c r="AA476" s="99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9"/>
      <c r="AM476" s="99"/>
      <c r="AN476" s="99"/>
      <c r="AO476" s="99"/>
      <c r="AP476" s="99"/>
      <c r="AQ476" s="99"/>
      <c r="AW476" s="92">
        <f t="shared" si="133"/>
        <v>12</v>
      </c>
      <c r="AY476" s="100"/>
      <c r="AZ476" s="101"/>
      <c r="BA476" s="102">
        <f t="shared" si="134"/>
        <v>0</v>
      </c>
      <c r="BB476" s="100" t="e">
        <f t="shared" si="135"/>
        <v>#DIV/0!</v>
      </c>
      <c r="BC476" s="100">
        <f t="shared" si="136"/>
        <v>0</v>
      </c>
      <c r="BD476" s="100" t="e">
        <f t="shared" si="137"/>
        <v>#DIV/0!</v>
      </c>
      <c r="BE476" s="100">
        <f t="shared" si="138"/>
        <v>0</v>
      </c>
      <c r="BF476" s="100" t="e">
        <f t="shared" si="139"/>
        <v>#DIV/0!</v>
      </c>
      <c r="BG476" s="103" t="e">
        <f>+VLOOKUP(J476,'Código Barras'!$C$3:$D$1694,1,0)</f>
        <v>#N/A</v>
      </c>
      <c r="BH476" s="101" t="e">
        <f t="shared" si="140"/>
        <v>#DIV/0!</v>
      </c>
      <c r="BI476" s="103" t="e">
        <f>+VLOOKUP(L476,'Código Barras'!$C$3:$D$1694,1,0)</f>
        <v>#N/A</v>
      </c>
      <c r="BJ476" s="101" t="e">
        <f t="shared" si="141"/>
        <v>#DIV/0!</v>
      </c>
      <c r="BK476" s="104" t="str">
        <f>IF(N476&lt;&gt;"",VLOOKUP(N476,Distribuidoras!$B$3:$B$30,1,0),"")</f>
        <v/>
      </c>
      <c r="BL476" s="104" t="e">
        <f>+VLOOKUP(O476,'Cod. Único Territorial'!$D$3:$D$348,1,0)</f>
        <v>#N/A</v>
      </c>
      <c r="BM476" s="104" t="e">
        <f>+VLOOKUP(P476,'Cod. Único Territorial'!$B$3:$B$348,1,0)</f>
        <v>#N/A</v>
      </c>
      <c r="BN476" s="104" t="e">
        <f>+VLOOKUP(Q476,'Sector Económico'!$B$3:$B$30,1,0)</f>
        <v>#N/A</v>
      </c>
      <c r="BO476" s="104" t="e">
        <f>+VLOOKUP(R476,'Sector Económico'!$C$3:$C$30,1,0)</f>
        <v>#N/A</v>
      </c>
      <c r="BP476" s="103">
        <f t="shared" si="142"/>
        <v>0</v>
      </c>
      <c r="BQ476" s="103">
        <f t="shared" si="143"/>
        <v>0</v>
      </c>
      <c r="BR476" s="103">
        <f t="shared" si="144"/>
        <v>0</v>
      </c>
      <c r="BS476" s="103">
        <f t="shared" si="145"/>
        <v>0</v>
      </c>
      <c r="BT476" s="101">
        <f t="shared" si="146"/>
        <v>0</v>
      </c>
      <c r="BU476" s="101">
        <f t="shared" si="147"/>
        <v>0</v>
      </c>
      <c r="BV476" s="101">
        <f t="shared" si="148"/>
        <v>0</v>
      </c>
      <c r="BW476" s="101">
        <f t="shared" si="149"/>
        <v>0</v>
      </c>
      <c r="BX476" s="101">
        <f t="shared" si="150"/>
        <v>0</v>
      </c>
      <c r="BY476" s="101">
        <f t="shared" si="151"/>
        <v>0</v>
      </c>
      <c r="BZ476" s="101">
        <f t="shared" si="152"/>
        <v>0</v>
      </c>
      <c r="CA476" s="101">
        <f t="shared" si="153"/>
        <v>0</v>
      </c>
      <c r="CB476" s="100">
        <f t="shared" si="154"/>
        <v>0</v>
      </c>
      <c r="CC476" s="101">
        <f t="shared" si="155"/>
        <v>0</v>
      </c>
      <c r="CD476" s="102">
        <f t="shared" si="156"/>
        <v>0</v>
      </c>
      <c r="CE476" s="100">
        <f t="shared" si="157"/>
        <v>0</v>
      </c>
      <c r="CF476" s="100">
        <f t="shared" si="158"/>
        <v>0</v>
      </c>
      <c r="CG476" s="100">
        <f t="shared" si="159"/>
        <v>0</v>
      </c>
      <c r="CH476" s="100">
        <f t="shared" si="160"/>
        <v>0</v>
      </c>
      <c r="CI476" s="100">
        <f t="shared" si="161"/>
        <v>0</v>
      </c>
      <c r="CJ476" s="103">
        <f t="shared" si="162"/>
        <v>0</v>
      </c>
      <c r="CK476" s="101">
        <f t="shared" si="163"/>
        <v>0</v>
      </c>
      <c r="CL476" s="103">
        <f t="shared" si="164"/>
        <v>0</v>
      </c>
      <c r="CM476" s="101" t="e">
        <f t="shared" si="165"/>
        <v>#DIV/0!</v>
      </c>
    </row>
    <row r="477" spans="2:91" ht="18" x14ac:dyDescent="0.35">
      <c r="B477" s="94"/>
      <c r="C477" s="97"/>
      <c r="D477" s="95"/>
      <c r="E477" s="94"/>
      <c r="F477" s="94"/>
      <c r="G477" s="94"/>
      <c r="H477" s="94"/>
      <c r="I477" s="94"/>
      <c r="J477" s="96"/>
      <c r="K477" s="97"/>
      <c r="L477" s="98"/>
      <c r="M477" s="98"/>
      <c r="N477" s="98"/>
      <c r="O477" s="98"/>
      <c r="P477" s="98"/>
      <c r="Q477" s="98"/>
      <c r="R477" s="98"/>
      <c r="S477" s="96"/>
      <c r="T477" s="96"/>
      <c r="U477" s="96"/>
      <c r="V477" s="96"/>
      <c r="W477" s="99"/>
      <c r="X477" s="99"/>
      <c r="Y477" s="99"/>
      <c r="Z477" s="99"/>
      <c r="AA477" s="99"/>
      <c r="AB477" s="99"/>
      <c r="AC477" s="99"/>
      <c r="AD477" s="99"/>
      <c r="AE477" s="99"/>
      <c r="AF477" s="99"/>
      <c r="AG477" s="99"/>
      <c r="AH477" s="99"/>
      <c r="AI477" s="99"/>
      <c r="AJ477" s="99"/>
      <c r="AK477" s="99"/>
      <c r="AL477" s="99"/>
      <c r="AM477" s="99"/>
      <c r="AN477" s="99"/>
      <c r="AO477" s="99"/>
      <c r="AP477" s="99"/>
      <c r="AQ477" s="99"/>
      <c r="AW477" s="92">
        <f t="shared" si="133"/>
        <v>12</v>
      </c>
      <c r="AY477" s="100"/>
      <c r="AZ477" s="101"/>
      <c r="BA477" s="102">
        <f t="shared" si="134"/>
        <v>0</v>
      </c>
      <c r="BB477" s="100" t="e">
        <f t="shared" si="135"/>
        <v>#DIV/0!</v>
      </c>
      <c r="BC477" s="100">
        <f t="shared" si="136"/>
        <v>0</v>
      </c>
      <c r="BD477" s="100" t="e">
        <f t="shared" si="137"/>
        <v>#DIV/0!</v>
      </c>
      <c r="BE477" s="100">
        <f t="shared" si="138"/>
        <v>0</v>
      </c>
      <c r="BF477" s="100" t="e">
        <f t="shared" si="139"/>
        <v>#DIV/0!</v>
      </c>
      <c r="BG477" s="103" t="e">
        <f>+VLOOKUP(J477,'Código Barras'!$C$3:$D$1694,1,0)</f>
        <v>#N/A</v>
      </c>
      <c r="BH477" s="101" t="e">
        <f t="shared" si="140"/>
        <v>#DIV/0!</v>
      </c>
      <c r="BI477" s="103" t="e">
        <f>+VLOOKUP(L477,'Código Barras'!$C$3:$D$1694,1,0)</f>
        <v>#N/A</v>
      </c>
      <c r="BJ477" s="101" t="e">
        <f t="shared" si="141"/>
        <v>#DIV/0!</v>
      </c>
      <c r="BK477" s="104" t="str">
        <f>IF(N477&lt;&gt;"",VLOOKUP(N477,Distribuidoras!$B$3:$B$30,1,0),"")</f>
        <v/>
      </c>
      <c r="BL477" s="104" t="e">
        <f>+VLOOKUP(O477,'Cod. Único Territorial'!$D$3:$D$348,1,0)</f>
        <v>#N/A</v>
      </c>
      <c r="BM477" s="104" t="e">
        <f>+VLOOKUP(P477,'Cod. Único Territorial'!$B$3:$B$348,1,0)</f>
        <v>#N/A</v>
      </c>
      <c r="BN477" s="104" t="e">
        <f>+VLOOKUP(Q477,'Sector Económico'!$B$3:$B$30,1,0)</f>
        <v>#N/A</v>
      </c>
      <c r="BO477" s="104" t="e">
        <f>+VLOOKUP(R477,'Sector Económico'!$C$3:$C$30,1,0)</f>
        <v>#N/A</v>
      </c>
      <c r="BP477" s="103">
        <f t="shared" si="142"/>
        <v>0</v>
      </c>
      <c r="BQ477" s="103">
        <f t="shared" si="143"/>
        <v>0</v>
      </c>
      <c r="BR477" s="103">
        <f t="shared" si="144"/>
        <v>0</v>
      </c>
      <c r="BS477" s="103">
        <f t="shared" si="145"/>
        <v>0</v>
      </c>
      <c r="BT477" s="101">
        <f t="shared" si="146"/>
        <v>0</v>
      </c>
      <c r="BU477" s="101">
        <f t="shared" si="147"/>
        <v>0</v>
      </c>
      <c r="BV477" s="101">
        <f t="shared" si="148"/>
        <v>0</v>
      </c>
      <c r="BW477" s="101">
        <f t="shared" si="149"/>
        <v>0</v>
      </c>
      <c r="BX477" s="101">
        <f t="shared" si="150"/>
        <v>0</v>
      </c>
      <c r="BY477" s="101">
        <f t="shared" si="151"/>
        <v>0</v>
      </c>
      <c r="BZ477" s="101">
        <f t="shared" si="152"/>
        <v>0</v>
      </c>
      <c r="CA477" s="101">
        <f t="shared" si="153"/>
        <v>0</v>
      </c>
      <c r="CB477" s="100">
        <f t="shared" si="154"/>
        <v>0</v>
      </c>
      <c r="CC477" s="101">
        <f t="shared" si="155"/>
        <v>0</v>
      </c>
      <c r="CD477" s="102">
        <f t="shared" si="156"/>
        <v>0</v>
      </c>
      <c r="CE477" s="100">
        <f t="shared" si="157"/>
        <v>0</v>
      </c>
      <c r="CF477" s="100">
        <f t="shared" si="158"/>
        <v>0</v>
      </c>
      <c r="CG477" s="100">
        <f t="shared" si="159"/>
        <v>0</v>
      </c>
      <c r="CH477" s="100">
        <f t="shared" si="160"/>
        <v>0</v>
      </c>
      <c r="CI477" s="100">
        <f t="shared" si="161"/>
        <v>0</v>
      </c>
      <c r="CJ477" s="103">
        <f t="shared" si="162"/>
        <v>0</v>
      </c>
      <c r="CK477" s="101">
        <f t="shared" si="163"/>
        <v>0</v>
      </c>
      <c r="CL477" s="103">
        <f t="shared" si="164"/>
        <v>0</v>
      </c>
      <c r="CM477" s="101" t="e">
        <f t="shared" si="165"/>
        <v>#DIV/0!</v>
      </c>
    </row>
    <row r="478" spans="2:91" ht="18" x14ac:dyDescent="0.35">
      <c r="B478" s="94"/>
      <c r="C478" s="97"/>
      <c r="D478" s="95"/>
      <c r="E478" s="94"/>
      <c r="F478" s="94"/>
      <c r="G478" s="94"/>
      <c r="H478" s="94"/>
      <c r="I478" s="94"/>
      <c r="J478" s="96"/>
      <c r="K478" s="97"/>
      <c r="L478" s="98"/>
      <c r="M478" s="98"/>
      <c r="N478" s="98"/>
      <c r="O478" s="98"/>
      <c r="P478" s="98"/>
      <c r="Q478" s="98"/>
      <c r="R478" s="98"/>
      <c r="S478" s="96"/>
      <c r="T478" s="96"/>
      <c r="U478" s="96"/>
      <c r="V478" s="96"/>
      <c r="W478" s="99"/>
      <c r="X478" s="99"/>
      <c r="Y478" s="99"/>
      <c r="Z478" s="99"/>
      <c r="AA478" s="99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9"/>
      <c r="AM478" s="99"/>
      <c r="AN478" s="99"/>
      <c r="AO478" s="99"/>
      <c r="AP478" s="99"/>
      <c r="AQ478" s="99"/>
      <c r="AW478" s="92">
        <f t="shared" si="133"/>
        <v>12</v>
      </c>
      <c r="AY478" s="100"/>
      <c r="AZ478" s="101"/>
      <c r="BA478" s="102">
        <f t="shared" si="134"/>
        <v>0</v>
      </c>
      <c r="BB478" s="100" t="e">
        <f t="shared" si="135"/>
        <v>#DIV/0!</v>
      </c>
      <c r="BC478" s="100">
        <f t="shared" si="136"/>
        <v>0</v>
      </c>
      <c r="BD478" s="100" t="e">
        <f t="shared" si="137"/>
        <v>#DIV/0!</v>
      </c>
      <c r="BE478" s="100">
        <f t="shared" si="138"/>
        <v>0</v>
      </c>
      <c r="BF478" s="100" t="e">
        <f t="shared" si="139"/>
        <v>#DIV/0!</v>
      </c>
      <c r="BG478" s="103" t="e">
        <f>+VLOOKUP(J478,'Código Barras'!$C$3:$D$1694,1,0)</f>
        <v>#N/A</v>
      </c>
      <c r="BH478" s="101" t="e">
        <f t="shared" si="140"/>
        <v>#DIV/0!</v>
      </c>
      <c r="BI478" s="103" t="e">
        <f>+VLOOKUP(L478,'Código Barras'!$C$3:$D$1694,1,0)</f>
        <v>#N/A</v>
      </c>
      <c r="BJ478" s="101" t="e">
        <f t="shared" si="141"/>
        <v>#DIV/0!</v>
      </c>
      <c r="BK478" s="104" t="str">
        <f>IF(N478&lt;&gt;"",VLOOKUP(N478,Distribuidoras!$B$3:$B$30,1,0),"")</f>
        <v/>
      </c>
      <c r="BL478" s="104" t="e">
        <f>+VLOOKUP(O478,'Cod. Único Territorial'!$D$3:$D$348,1,0)</f>
        <v>#N/A</v>
      </c>
      <c r="BM478" s="104" t="e">
        <f>+VLOOKUP(P478,'Cod. Único Territorial'!$B$3:$B$348,1,0)</f>
        <v>#N/A</v>
      </c>
      <c r="BN478" s="104" t="e">
        <f>+VLOOKUP(Q478,'Sector Económico'!$B$3:$B$30,1,0)</f>
        <v>#N/A</v>
      </c>
      <c r="BO478" s="104" t="e">
        <f>+VLOOKUP(R478,'Sector Económico'!$C$3:$C$30,1,0)</f>
        <v>#N/A</v>
      </c>
      <c r="BP478" s="103">
        <f t="shared" si="142"/>
        <v>0</v>
      </c>
      <c r="BQ478" s="103">
        <f t="shared" si="143"/>
        <v>0</v>
      </c>
      <c r="BR478" s="103">
        <f t="shared" si="144"/>
        <v>0</v>
      </c>
      <c r="BS478" s="103">
        <f t="shared" si="145"/>
        <v>0</v>
      </c>
      <c r="BT478" s="101">
        <f t="shared" si="146"/>
        <v>0</v>
      </c>
      <c r="BU478" s="101">
        <f t="shared" si="147"/>
        <v>0</v>
      </c>
      <c r="BV478" s="101">
        <f t="shared" si="148"/>
        <v>0</v>
      </c>
      <c r="BW478" s="101">
        <f t="shared" si="149"/>
        <v>0</v>
      </c>
      <c r="BX478" s="101">
        <f t="shared" si="150"/>
        <v>0</v>
      </c>
      <c r="BY478" s="101">
        <f t="shared" si="151"/>
        <v>0</v>
      </c>
      <c r="BZ478" s="101">
        <f t="shared" si="152"/>
        <v>0</v>
      </c>
      <c r="CA478" s="101">
        <f t="shared" si="153"/>
        <v>0</v>
      </c>
      <c r="CB478" s="100">
        <f t="shared" si="154"/>
        <v>0</v>
      </c>
      <c r="CC478" s="101">
        <f t="shared" si="155"/>
        <v>0</v>
      </c>
      <c r="CD478" s="102">
        <f t="shared" si="156"/>
        <v>0</v>
      </c>
      <c r="CE478" s="100">
        <f t="shared" si="157"/>
        <v>0</v>
      </c>
      <c r="CF478" s="100">
        <f t="shared" si="158"/>
        <v>0</v>
      </c>
      <c r="CG478" s="100">
        <f t="shared" si="159"/>
        <v>0</v>
      </c>
      <c r="CH478" s="100">
        <f t="shared" si="160"/>
        <v>0</v>
      </c>
      <c r="CI478" s="100">
        <f t="shared" si="161"/>
        <v>0</v>
      </c>
      <c r="CJ478" s="103">
        <f t="shared" si="162"/>
        <v>0</v>
      </c>
      <c r="CK478" s="101">
        <f t="shared" si="163"/>
        <v>0</v>
      </c>
      <c r="CL478" s="103">
        <f t="shared" si="164"/>
        <v>0</v>
      </c>
      <c r="CM478" s="101" t="e">
        <f t="shared" si="165"/>
        <v>#DIV/0!</v>
      </c>
    </row>
    <row r="479" spans="2:91" ht="18" x14ac:dyDescent="0.35">
      <c r="B479" s="94"/>
      <c r="C479" s="97"/>
      <c r="D479" s="95"/>
      <c r="E479" s="94"/>
      <c r="F479" s="94"/>
      <c r="G479" s="94"/>
      <c r="H479" s="94"/>
      <c r="I479" s="94"/>
      <c r="J479" s="96"/>
      <c r="K479" s="97"/>
      <c r="L479" s="98"/>
      <c r="M479" s="98"/>
      <c r="N479" s="98"/>
      <c r="O479" s="98"/>
      <c r="P479" s="98"/>
      <c r="Q479" s="98"/>
      <c r="R479" s="98"/>
      <c r="S479" s="96"/>
      <c r="T479" s="96"/>
      <c r="U479" s="96"/>
      <c r="V479" s="96"/>
      <c r="W479" s="99"/>
      <c r="X479" s="99"/>
      <c r="Y479" s="99"/>
      <c r="Z479" s="99"/>
      <c r="AA479" s="99"/>
      <c r="AB479" s="99"/>
      <c r="AC479" s="99"/>
      <c r="AD479" s="99"/>
      <c r="AE479" s="99"/>
      <c r="AF479" s="99"/>
      <c r="AG479" s="99"/>
      <c r="AH479" s="99"/>
      <c r="AI479" s="99"/>
      <c r="AJ479" s="99"/>
      <c r="AK479" s="99"/>
      <c r="AL479" s="99"/>
      <c r="AM479" s="99"/>
      <c r="AN479" s="99"/>
      <c r="AO479" s="99"/>
      <c r="AP479" s="99"/>
      <c r="AQ479" s="99"/>
      <c r="AW479" s="92">
        <f t="shared" si="133"/>
        <v>12</v>
      </c>
      <c r="AY479" s="100"/>
      <c r="AZ479" s="101"/>
      <c r="BA479" s="102">
        <f t="shared" si="134"/>
        <v>0</v>
      </c>
      <c r="BB479" s="100" t="e">
        <f t="shared" si="135"/>
        <v>#DIV/0!</v>
      </c>
      <c r="BC479" s="100">
        <f t="shared" si="136"/>
        <v>0</v>
      </c>
      <c r="BD479" s="100" t="e">
        <f t="shared" si="137"/>
        <v>#DIV/0!</v>
      </c>
      <c r="BE479" s="100">
        <f t="shared" si="138"/>
        <v>0</v>
      </c>
      <c r="BF479" s="100" t="e">
        <f t="shared" si="139"/>
        <v>#DIV/0!</v>
      </c>
      <c r="BG479" s="103" t="e">
        <f>+VLOOKUP(J479,'Código Barras'!$C$3:$D$1694,1,0)</f>
        <v>#N/A</v>
      </c>
      <c r="BH479" s="101" t="e">
        <f t="shared" si="140"/>
        <v>#DIV/0!</v>
      </c>
      <c r="BI479" s="103" t="e">
        <f>+VLOOKUP(L479,'Código Barras'!$C$3:$D$1694,1,0)</f>
        <v>#N/A</v>
      </c>
      <c r="BJ479" s="101" t="e">
        <f t="shared" si="141"/>
        <v>#DIV/0!</v>
      </c>
      <c r="BK479" s="104" t="str">
        <f>IF(N479&lt;&gt;"",VLOOKUP(N479,Distribuidoras!$B$3:$B$30,1,0),"")</f>
        <v/>
      </c>
      <c r="BL479" s="104" t="e">
        <f>+VLOOKUP(O479,'Cod. Único Territorial'!$D$3:$D$348,1,0)</f>
        <v>#N/A</v>
      </c>
      <c r="BM479" s="104" t="e">
        <f>+VLOOKUP(P479,'Cod. Único Territorial'!$B$3:$B$348,1,0)</f>
        <v>#N/A</v>
      </c>
      <c r="BN479" s="104" t="e">
        <f>+VLOOKUP(Q479,'Sector Económico'!$B$3:$B$30,1,0)</f>
        <v>#N/A</v>
      </c>
      <c r="BO479" s="104" t="e">
        <f>+VLOOKUP(R479,'Sector Económico'!$C$3:$C$30,1,0)</f>
        <v>#N/A</v>
      </c>
      <c r="BP479" s="103">
        <f t="shared" si="142"/>
        <v>0</v>
      </c>
      <c r="BQ479" s="103">
        <f t="shared" si="143"/>
        <v>0</v>
      </c>
      <c r="BR479" s="103">
        <f t="shared" si="144"/>
        <v>0</v>
      </c>
      <c r="BS479" s="103">
        <f t="shared" si="145"/>
        <v>0</v>
      </c>
      <c r="BT479" s="101">
        <f t="shared" si="146"/>
        <v>0</v>
      </c>
      <c r="BU479" s="101">
        <f t="shared" si="147"/>
        <v>0</v>
      </c>
      <c r="BV479" s="101">
        <f t="shared" si="148"/>
        <v>0</v>
      </c>
      <c r="BW479" s="101">
        <f t="shared" si="149"/>
        <v>0</v>
      </c>
      <c r="BX479" s="101">
        <f t="shared" si="150"/>
        <v>0</v>
      </c>
      <c r="BY479" s="101">
        <f t="shared" si="151"/>
        <v>0</v>
      </c>
      <c r="BZ479" s="101">
        <f t="shared" si="152"/>
        <v>0</v>
      </c>
      <c r="CA479" s="101">
        <f t="shared" si="153"/>
        <v>0</v>
      </c>
      <c r="CB479" s="100">
        <f t="shared" si="154"/>
        <v>0</v>
      </c>
      <c r="CC479" s="101">
        <f t="shared" si="155"/>
        <v>0</v>
      </c>
      <c r="CD479" s="102">
        <f t="shared" si="156"/>
        <v>0</v>
      </c>
      <c r="CE479" s="100">
        <f t="shared" si="157"/>
        <v>0</v>
      </c>
      <c r="CF479" s="100">
        <f t="shared" si="158"/>
        <v>0</v>
      </c>
      <c r="CG479" s="100">
        <f t="shared" si="159"/>
        <v>0</v>
      </c>
      <c r="CH479" s="100">
        <f t="shared" si="160"/>
        <v>0</v>
      </c>
      <c r="CI479" s="100">
        <f t="shared" si="161"/>
        <v>0</v>
      </c>
      <c r="CJ479" s="103">
        <f t="shared" si="162"/>
        <v>0</v>
      </c>
      <c r="CK479" s="101">
        <f t="shared" si="163"/>
        <v>0</v>
      </c>
      <c r="CL479" s="103">
        <f t="shared" si="164"/>
        <v>0</v>
      </c>
      <c r="CM479" s="101" t="e">
        <f t="shared" si="165"/>
        <v>#DIV/0!</v>
      </c>
    </row>
    <row r="480" spans="2:91" ht="18" x14ac:dyDescent="0.35">
      <c r="B480" s="94"/>
      <c r="C480" s="97"/>
      <c r="D480" s="95"/>
      <c r="E480" s="94"/>
      <c r="F480" s="94"/>
      <c r="G480" s="94"/>
      <c r="H480" s="94"/>
      <c r="I480" s="94"/>
      <c r="J480" s="96"/>
      <c r="K480" s="97"/>
      <c r="L480" s="98"/>
      <c r="M480" s="98"/>
      <c r="N480" s="98"/>
      <c r="O480" s="98"/>
      <c r="P480" s="98"/>
      <c r="Q480" s="98"/>
      <c r="R480" s="98"/>
      <c r="S480" s="96"/>
      <c r="T480" s="96"/>
      <c r="U480" s="96"/>
      <c r="V480" s="96"/>
      <c r="W480" s="99"/>
      <c r="X480" s="99"/>
      <c r="Y480" s="99"/>
      <c r="Z480" s="99"/>
      <c r="AA480" s="99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9"/>
      <c r="AM480" s="99"/>
      <c r="AN480" s="99"/>
      <c r="AO480" s="99"/>
      <c r="AP480" s="99"/>
      <c r="AQ480" s="99"/>
      <c r="AW480" s="92">
        <f t="shared" si="133"/>
        <v>12</v>
      </c>
      <c r="AY480" s="100"/>
      <c r="AZ480" s="101"/>
      <c r="BA480" s="102">
        <f t="shared" si="134"/>
        <v>0</v>
      </c>
      <c r="BB480" s="100" t="e">
        <f t="shared" si="135"/>
        <v>#DIV/0!</v>
      </c>
      <c r="BC480" s="100">
        <f t="shared" si="136"/>
        <v>0</v>
      </c>
      <c r="BD480" s="100" t="e">
        <f t="shared" si="137"/>
        <v>#DIV/0!</v>
      </c>
      <c r="BE480" s="100">
        <f t="shared" si="138"/>
        <v>0</v>
      </c>
      <c r="BF480" s="100" t="e">
        <f t="shared" si="139"/>
        <v>#DIV/0!</v>
      </c>
      <c r="BG480" s="103" t="e">
        <f>+VLOOKUP(J480,'Código Barras'!$C$3:$D$1694,1,0)</f>
        <v>#N/A</v>
      </c>
      <c r="BH480" s="101" t="e">
        <f t="shared" si="140"/>
        <v>#DIV/0!</v>
      </c>
      <c r="BI480" s="103" t="e">
        <f>+VLOOKUP(L480,'Código Barras'!$C$3:$D$1694,1,0)</f>
        <v>#N/A</v>
      </c>
      <c r="BJ480" s="101" t="e">
        <f t="shared" si="141"/>
        <v>#DIV/0!</v>
      </c>
      <c r="BK480" s="104" t="str">
        <f>IF(N480&lt;&gt;"",VLOOKUP(N480,Distribuidoras!$B$3:$B$30,1,0),"")</f>
        <v/>
      </c>
      <c r="BL480" s="104" t="e">
        <f>+VLOOKUP(O480,'Cod. Único Territorial'!$D$3:$D$348,1,0)</f>
        <v>#N/A</v>
      </c>
      <c r="BM480" s="104" t="e">
        <f>+VLOOKUP(P480,'Cod. Único Territorial'!$B$3:$B$348,1,0)</f>
        <v>#N/A</v>
      </c>
      <c r="BN480" s="104" t="e">
        <f>+VLOOKUP(Q480,'Sector Económico'!$B$3:$B$30,1,0)</f>
        <v>#N/A</v>
      </c>
      <c r="BO480" s="104" t="e">
        <f>+VLOOKUP(R480,'Sector Económico'!$C$3:$C$30,1,0)</f>
        <v>#N/A</v>
      </c>
      <c r="BP480" s="103">
        <f t="shared" si="142"/>
        <v>0</v>
      </c>
      <c r="BQ480" s="103">
        <f t="shared" si="143"/>
        <v>0</v>
      </c>
      <c r="BR480" s="103">
        <f t="shared" si="144"/>
        <v>0</v>
      </c>
      <c r="BS480" s="103">
        <f t="shared" si="145"/>
        <v>0</v>
      </c>
      <c r="BT480" s="101">
        <f t="shared" si="146"/>
        <v>0</v>
      </c>
      <c r="BU480" s="101">
        <f t="shared" si="147"/>
        <v>0</v>
      </c>
      <c r="BV480" s="101">
        <f t="shared" si="148"/>
        <v>0</v>
      </c>
      <c r="BW480" s="101">
        <f t="shared" si="149"/>
        <v>0</v>
      </c>
      <c r="BX480" s="101">
        <f t="shared" si="150"/>
        <v>0</v>
      </c>
      <c r="BY480" s="101">
        <f t="shared" si="151"/>
        <v>0</v>
      </c>
      <c r="BZ480" s="101">
        <f t="shared" si="152"/>
        <v>0</v>
      </c>
      <c r="CA480" s="101">
        <f t="shared" si="153"/>
        <v>0</v>
      </c>
      <c r="CB480" s="100">
        <f t="shared" si="154"/>
        <v>0</v>
      </c>
      <c r="CC480" s="101">
        <f t="shared" si="155"/>
        <v>0</v>
      </c>
      <c r="CD480" s="102">
        <f t="shared" si="156"/>
        <v>0</v>
      </c>
      <c r="CE480" s="100">
        <f t="shared" si="157"/>
        <v>0</v>
      </c>
      <c r="CF480" s="100">
        <f t="shared" si="158"/>
        <v>0</v>
      </c>
      <c r="CG480" s="100">
        <f t="shared" si="159"/>
        <v>0</v>
      </c>
      <c r="CH480" s="100">
        <f t="shared" si="160"/>
        <v>0</v>
      </c>
      <c r="CI480" s="100">
        <f t="shared" si="161"/>
        <v>0</v>
      </c>
      <c r="CJ480" s="103">
        <f t="shared" si="162"/>
        <v>0</v>
      </c>
      <c r="CK480" s="101">
        <f t="shared" si="163"/>
        <v>0</v>
      </c>
      <c r="CL480" s="103">
        <f t="shared" si="164"/>
        <v>0</v>
      </c>
      <c r="CM480" s="101" t="e">
        <f t="shared" si="165"/>
        <v>#DIV/0!</v>
      </c>
    </row>
    <row r="481" spans="2:91" ht="18" x14ac:dyDescent="0.35">
      <c r="B481" s="94"/>
      <c r="C481" s="97"/>
      <c r="D481" s="95"/>
      <c r="E481" s="94"/>
      <c r="F481" s="94"/>
      <c r="G481" s="94"/>
      <c r="H481" s="94"/>
      <c r="I481" s="94"/>
      <c r="J481" s="96"/>
      <c r="K481" s="97"/>
      <c r="L481" s="98"/>
      <c r="M481" s="98"/>
      <c r="N481" s="98"/>
      <c r="O481" s="98"/>
      <c r="P481" s="98"/>
      <c r="Q481" s="98"/>
      <c r="R481" s="98"/>
      <c r="S481" s="96"/>
      <c r="T481" s="96"/>
      <c r="U481" s="96"/>
      <c r="V481" s="96"/>
      <c r="W481" s="99"/>
      <c r="X481" s="99"/>
      <c r="Y481" s="99"/>
      <c r="Z481" s="99"/>
      <c r="AA481" s="99"/>
      <c r="AB481" s="99"/>
      <c r="AC481" s="99"/>
      <c r="AD481" s="99"/>
      <c r="AE481" s="99"/>
      <c r="AF481" s="99"/>
      <c r="AG481" s="99"/>
      <c r="AH481" s="99"/>
      <c r="AI481" s="99"/>
      <c r="AJ481" s="99"/>
      <c r="AK481" s="99"/>
      <c r="AL481" s="99"/>
      <c r="AM481" s="99"/>
      <c r="AN481" s="99"/>
      <c r="AO481" s="99"/>
      <c r="AP481" s="99"/>
      <c r="AQ481" s="99"/>
      <c r="AW481" s="92">
        <f t="shared" si="133"/>
        <v>12</v>
      </c>
      <c r="AY481" s="100"/>
      <c r="AZ481" s="101"/>
      <c r="BA481" s="102">
        <f t="shared" si="134"/>
        <v>0</v>
      </c>
      <c r="BB481" s="100" t="e">
        <f t="shared" si="135"/>
        <v>#DIV/0!</v>
      </c>
      <c r="BC481" s="100">
        <f t="shared" si="136"/>
        <v>0</v>
      </c>
      <c r="BD481" s="100" t="e">
        <f t="shared" si="137"/>
        <v>#DIV/0!</v>
      </c>
      <c r="BE481" s="100">
        <f t="shared" si="138"/>
        <v>0</v>
      </c>
      <c r="BF481" s="100" t="e">
        <f t="shared" si="139"/>
        <v>#DIV/0!</v>
      </c>
      <c r="BG481" s="103" t="e">
        <f>+VLOOKUP(J481,'Código Barras'!$C$3:$D$1694,1,0)</f>
        <v>#N/A</v>
      </c>
      <c r="BH481" s="101" t="e">
        <f t="shared" si="140"/>
        <v>#DIV/0!</v>
      </c>
      <c r="BI481" s="103" t="e">
        <f>+VLOOKUP(L481,'Código Barras'!$C$3:$D$1694,1,0)</f>
        <v>#N/A</v>
      </c>
      <c r="BJ481" s="101" t="e">
        <f t="shared" si="141"/>
        <v>#DIV/0!</v>
      </c>
      <c r="BK481" s="104" t="str">
        <f>IF(N481&lt;&gt;"",VLOOKUP(N481,Distribuidoras!$B$3:$B$30,1,0),"")</f>
        <v/>
      </c>
      <c r="BL481" s="104" t="e">
        <f>+VLOOKUP(O481,'Cod. Único Territorial'!$D$3:$D$348,1,0)</f>
        <v>#N/A</v>
      </c>
      <c r="BM481" s="104" t="e">
        <f>+VLOOKUP(P481,'Cod. Único Territorial'!$B$3:$B$348,1,0)</f>
        <v>#N/A</v>
      </c>
      <c r="BN481" s="104" t="e">
        <f>+VLOOKUP(Q481,'Sector Económico'!$B$3:$B$30,1,0)</f>
        <v>#N/A</v>
      </c>
      <c r="BO481" s="104" t="e">
        <f>+VLOOKUP(R481,'Sector Económico'!$C$3:$C$30,1,0)</f>
        <v>#N/A</v>
      </c>
      <c r="BP481" s="103">
        <f t="shared" si="142"/>
        <v>0</v>
      </c>
      <c r="BQ481" s="103">
        <f t="shared" si="143"/>
        <v>0</v>
      </c>
      <c r="BR481" s="103">
        <f t="shared" si="144"/>
        <v>0</v>
      </c>
      <c r="BS481" s="103">
        <f t="shared" si="145"/>
        <v>0</v>
      </c>
      <c r="BT481" s="101">
        <f t="shared" si="146"/>
        <v>0</v>
      </c>
      <c r="BU481" s="101">
        <f t="shared" si="147"/>
        <v>0</v>
      </c>
      <c r="BV481" s="101">
        <f t="shared" si="148"/>
        <v>0</v>
      </c>
      <c r="BW481" s="101">
        <f t="shared" si="149"/>
        <v>0</v>
      </c>
      <c r="BX481" s="101">
        <f t="shared" si="150"/>
        <v>0</v>
      </c>
      <c r="BY481" s="101">
        <f t="shared" si="151"/>
        <v>0</v>
      </c>
      <c r="BZ481" s="101">
        <f t="shared" si="152"/>
        <v>0</v>
      </c>
      <c r="CA481" s="101">
        <f t="shared" si="153"/>
        <v>0</v>
      </c>
      <c r="CB481" s="100">
        <f t="shared" si="154"/>
        <v>0</v>
      </c>
      <c r="CC481" s="101">
        <f t="shared" si="155"/>
        <v>0</v>
      </c>
      <c r="CD481" s="102">
        <f t="shared" si="156"/>
        <v>0</v>
      </c>
      <c r="CE481" s="100">
        <f t="shared" si="157"/>
        <v>0</v>
      </c>
      <c r="CF481" s="100">
        <f t="shared" si="158"/>
        <v>0</v>
      </c>
      <c r="CG481" s="100">
        <f t="shared" si="159"/>
        <v>0</v>
      </c>
      <c r="CH481" s="100">
        <f t="shared" si="160"/>
        <v>0</v>
      </c>
      <c r="CI481" s="100">
        <f t="shared" si="161"/>
        <v>0</v>
      </c>
      <c r="CJ481" s="103">
        <f t="shared" si="162"/>
        <v>0</v>
      </c>
      <c r="CK481" s="101">
        <f t="shared" si="163"/>
        <v>0</v>
      </c>
      <c r="CL481" s="103">
        <f t="shared" si="164"/>
        <v>0</v>
      </c>
      <c r="CM481" s="101" t="e">
        <f t="shared" si="165"/>
        <v>#DIV/0!</v>
      </c>
    </row>
    <row r="482" spans="2:91" ht="18" x14ac:dyDescent="0.35">
      <c r="B482" s="94"/>
      <c r="C482" s="97"/>
      <c r="D482" s="95"/>
      <c r="E482" s="94"/>
      <c r="F482" s="94"/>
      <c r="G482" s="94"/>
      <c r="H482" s="94"/>
      <c r="I482" s="94"/>
      <c r="J482" s="96"/>
      <c r="K482" s="97"/>
      <c r="L482" s="98"/>
      <c r="M482" s="98"/>
      <c r="N482" s="98"/>
      <c r="O482" s="98"/>
      <c r="P482" s="98"/>
      <c r="Q482" s="98"/>
      <c r="R482" s="98"/>
      <c r="S482" s="96"/>
      <c r="T482" s="96"/>
      <c r="U482" s="96"/>
      <c r="V482" s="96"/>
      <c r="W482" s="99"/>
      <c r="X482" s="99"/>
      <c r="Y482" s="99"/>
      <c r="Z482" s="99"/>
      <c r="AA482" s="99"/>
      <c r="AB482" s="99"/>
      <c r="AC482" s="99"/>
      <c r="AD482" s="99"/>
      <c r="AE482" s="99"/>
      <c r="AF482" s="99"/>
      <c r="AG482" s="99"/>
      <c r="AH482" s="99"/>
      <c r="AI482" s="99"/>
      <c r="AJ482" s="99"/>
      <c r="AK482" s="99"/>
      <c r="AL482" s="99"/>
      <c r="AM482" s="99"/>
      <c r="AN482" s="99"/>
      <c r="AO482" s="99"/>
      <c r="AP482" s="99"/>
      <c r="AQ482" s="99"/>
      <c r="AW482" s="92">
        <f t="shared" si="133"/>
        <v>12</v>
      </c>
      <c r="AY482" s="100"/>
      <c r="AZ482" s="101"/>
      <c r="BA482" s="102">
        <f t="shared" si="134"/>
        <v>0</v>
      </c>
      <c r="BB482" s="100" t="e">
        <f t="shared" si="135"/>
        <v>#DIV/0!</v>
      </c>
      <c r="BC482" s="100">
        <f t="shared" si="136"/>
        <v>0</v>
      </c>
      <c r="BD482" s="100" t="e">
        <f t="shared" si="137"/>
        <v>#DIV/0!</v>
      </c>
      <c r="BE482" s="100">
        <f t="shared" si="138"/>
        <v>0</v>
      </c>
      <c r="BF482" s="100" t="e">
        <f t="shared" si="139"/>
        <v>#DIV/0!</v>
      </c>
      <c r="BG482" s="103" t="e">
        <f>+VLOOKUP(J482,'Código Barras'!$C$3:$D$1694,1,0)</f>
        <v>#N/A</v>
      </c>
      <c r="BH482" s="101" t="e">
        <f t="shared" si="140"/>
        <v>#DIV/0!</v>
      </c>
      <c r="BI482" s="103" t="e">
        <f>+VLOOKUP(L482,'Código Barras'!$C$3:$D$1694,1,0)</f>
        <v>#N/A</v>
      </c>
      <c r="BJ482" s="101" t="e">
        <f t="shared" si="141"/>
        <v>#DIV/0!</v>
      </c>
      <c r="BK482" s="104" t="str">
        <f>IF(N482&lt;&gt;"",VLOOKUP(N482,Distribuidoras!$B$3:$B$30,1,0),"")</f>
        <v/>
      </c>
      <c r="BL482" s="104" t="e">
        <f>+VLOOKUP(O482,'Cod. Único Territorial'!$D$3:$D$348,1,0)</f>
        <v>#N/A</v>
      </c>
      <c r="BM482" s="104" t="e">
        <f>+VLOOKUP(P482,'Cod. Único Territorial'!$B$3:$B$348,1,0)</f>
        <v>#N/A</v>
      </c>
      <c r="BN482" s="104" t="e">
        <f>+VLOOKUP(Q482,'Sector Económico'!$B$3:$B$30,1,0)</f>
        <v>#N/A</v>
      </c>
      <c r="BO482" s="104" t="e">
        <f>+VLOOKUP(R482,'Sector Económico'!$C$3:$C$30,1,0)</f>
        <v>#N/A</v>
      </c>
      <c r="BP482" s="103">
        <f t="shared" si="142"/>
        <v>0</v>
      </c>
      <c r="BQ482" s="103">
        <f t="shared" si="143"/>
        <v>0</v>
      </c>
      <c r="BR482" s="103">
        <f t="shared" si="144"/>
        <v>0</v>
      </c>
      <c r="BS482" s="103">
        <f t="shared" si="145"/>
        <v>0</v>
      </c>
      <c r="BT482" s="101">
        <f t="shared" si="146"/>
        <v>0</v>
      </c>
      <c r="BU482" s="101">
        <f t="shared" si="147"/>
        <v>0</v>
      </c>
      <c r="BV482" s="101">
        <f t="shared" si="148"/>
        <v>0</v>
      </c>
      <c r="BW482" s="101">
        <f t="shared" si="149"/>
        <v>0</v>
      </c>
      <c r="BX482" s="101">
        <f t="shared" si="150"/>
        <v>0</v>
      </c>
      <c r="BY482" s="101">
        <f t="shared" si="151"/>
        <v>0</v>
      </c>
      <c r="BZ482" s="101">
        <f t="shared" si="152"/>
        <v>0</v>
      </c>
      <c r="CA482" s="101">
        <f t="shared" si="153"/>
        <v>0</v>
      </c>
      <c r="CB482" s="100">
        <f t="shared" si="154"/>
        <v>0</v>
      </c>
      <c r="CC482" s="101">
        <f t="shared" si="155"/>
        <v>0</v>
      </c>
      <c r="CD482" s="102">
        <f t="shared" si="156"/>
        <v>0</v>
      </c>
      <c r="CE482" s="100">
        <f t="shared" si="157"/>
        <v>0</v>
      </c>
      <c r="CF482" s="100">
        <f t="shared" si="158"/>
        <v>0</v>
      </c>
      <c r="CG482" s="100">
        <f t="shared" si="159"/>
        <v>0</v>
      </c>
      <c r="CH482" s="100">
        <f t="shared" si="160"/>
        <v>0</v>
      </c>
      <c r="CI482" s="100">
        <f t="shared" si="161"/>
        <v>0</v>
      </c>
      <c r="CJ482" s="103">
        <f t="shared" si="162"/>
        <v>0</v>
      </c>
      <c r="CK482" s="101">
        <f t="shared" si="163"/>
        <v>0</v>
      </c>
      <c r="CL482" s="103">
        <f t="shared" si="164"/>
        <v>0</v>
      </c>
      <c r="CM482" s="101" t="e">
        <f t="shared" si="165"/>
        <v>#DIV/0!</v>
      </c>
    </row>
    <row r="483" spans="2:91" ht="18" x14ac:dyDescent="0.35">
      <c r="B483" s="94"/>
      <c r="C483" s="97"/>
      <c r="D483" s="95"/>
      <c r="E483" s="94"/>
      <c r="F483" s="94"/>
      <c r="G483" s="94"/>
      <c r="H483" s="94"/>
      <c r="I483" s="94"/>
      <c r="J483" s="96"/>
      <c r="K483" s="97"/>
      <c r="L483" s="98"/>
      <c r="M483" s="98"/>
      <c r="N483" s="98"/>
      <c r="O483" s="98"/>
      <c r="P483" s="98"/>
      <c r="Q483" s="98"/>
      <c r="R483" s="98"/>
      <c r="S483" s="96"/>
      <c r="T483" s="96"/>
      <c r="U483" s="96"/>
      <c r="V483" s="96"/>
      <c r="W483" s="99"/>
      <c r="X483" s="99"/>
      <c r="Y483" s="99"/>
      <c r="Z483" s="99"/>
      <c r="AA483" s="99"/>
      <c r="AB483" s="99"/>
      <c r="AC483" s="99"/>
      <c r="AD483" s="99"/>
      <c r="AE483" s="99"/>
      <c r="AF483" s="99"/>
      <c r="AG483" s="99"/>
      <c r="AH483" s="99"/>
      <c r="AI483" s="99"/>
      <c r="AJ483" s="99"/>
      <c r="AK483" s="99"/>
      <c r="AL483" s="99"/>
      <c r="AM483" s="99"/>
      <c r="AN483" s="99"/>
      <c r="AO483" s="99"/>
      <c r="AP483" s="99"/>
      <c r="AQ483" s="99"/>
      <c r="AW483" s="92">
        <f t="shared" si="133"/>
        <v>12</v>
      </c>
      <c r="AY483" s="100"/>
      <c r="AZ483" s="101"/>
      <c r="BA483" s="102">
        <f t="shared" si="134"/>
        <v>0</v>
      </c>
      <c r="BB483" s="100" t="e">
        <f t="shared" si="135"/>
        <v>#DIV/0!</v>
      </c>
      <c r="BC483" s="100">
        <f t="shared" si="136"/>
        <v>0</v>
      </c>
      <c r="BD483" s="100" t="e">
        <f t="shared" si="137"/>
        <v>#DIV/0!</v>
      </c>
      <c r="BE483" s="100">
        <f t="shared" si="138"/>
        <v>0</v>
      </c>
      <c r="BF483" s="100" t="e">
        <f t="shared" si="139"/>
        <v>#DIV/0!</v>
      </c>
      <c r="BG483" s="103" t="e">
        <f>+VLOOKUP(J483,'Código Barras'!$C$3:$D$1694,1,0)</f>
        <v>#N/A</v>
      </c>
      <c r="BH483" s="101" t="e">
        <f t="shared" si="140"/>
        <v>#DIV/0!</v>
      </c>
      <c r="BI483" s="103" t="e">
        <f>+VLOOKUP(L483,'Código Barras'!$C$3:$D$1694,1,0)</f>
        <v>#N/A</v>
      </c>
      <c r="BJ483" s="101" t="e">
        <f t="shared" si="141"/>
        <v>#DIV/0!</v>
      </c>
      <c r="BK483" s="104" t="str">
        <f>IF(N483&lt;&gt;"",VLOOKUP(N483,Distribuidoras!$B$3:$B$30,1,0),"")</f>
        <v/>
      </c>
      <c r="BL483" s="104" t="e">
        <f>+VLOOKUP(O483,'Cod. Único Territorial'!$D$3:$D$348,1,0)</f>
        <v>#N/A</v>
      </c>
      <c r="BM483" s="104" t="e">
        <f>+VLOOKUP(P483,'Cod. Único Territorial'!$B$3:$B$348,1,0)</f>
        <v>#N/A</v>
      </c>
      <c r="BN483" s="104" t="e">
        <f>+VLOOKUP(Q483,'Sector Económico'!$B$3:$B$30,1,0)</f>
        <v>#N/A</v>
      </c>
      <c r="BO483" s="104" t="e">
        <f>+VLOOKUP(R483,'Sector Económico'!$C$3:$C$30,1,0)</f>
        <v>#N/A</v>
      </c>
      <c r="BP483" s="103">
        <f t="shared" si="142"/>
        <v>0</v>
      </c>
      <c r="BQ483" s="103">
        <f t="shared" si="143"/>
        <v>0</v>
      </c>
      <c r="BR483" s="103">
        <f t="shared" si="144"/>
        <v>0</v>
      </c>
      <c r="BS483" s="103">
        <f t="shared" si="145"/>
        <v>0</v>
      </c>
      <c r="BT483" s="101">
        <f t="shared" si="146"/>
        <v>0</v>
      </c>
      <c r="BU483" s="101">
        <f t="shared" si="147"/>
        <v>0</v>
      </c>
      <c r="BV483" s="101">
        <f t="shared" si="148"/>
        <v>0</v>
      </c>
      <c r="BW483" s="101">
        <f t="shared" si="149"/>
        <v>0</v>
      </c>
      <c r="BX483" s="101">
        <f t="shared" si="150"/>
        <v>0</v>
      </c>
      <c r="BY483" s="101">
        <f t="shared" si="151"/>
        <v>0</v>
      </c>
      <c r="BZ483" s="101">
        <f t="shared" si="152"/>
        <v>0</v>
      </c>
      <c r="CA483" s="101">
        <f t="shared" si="153"/>
        <v>0</v>
      </c>
      <c r="CB483" s="100">
        <f t="shared" si="154"/>
        <v>0</v>
      </c>
      <c r="CC483" s="101">
        <f t="shared" si="155"/>
        <v>0</v>
      </c>
      <c r="CD483" s="102">
        <f t="shared" si="156"/>
        <v>0</v>
      </c>
      <c r="CE483" s="100">
        <f t="shared" si="157"/>
        <v>0</v>
      </c>
      <c r="CF483" s="100">
        <f t="shared" si="158"/>
        <v>0</v>
      </c>
      <c r="CG483" s="100">
        <f t="shared" si="159"/>
        <v>0</v>
      </c>
      <c r="CH483" s="100">
        <f t="shared" si="160"/>
        <v>0</v>
      </c>
      <c r="CI483" s="100">
        <f t="shared" si="161"/>
        <v>0</v>
      </c>
      <c r="CJ483" s="103">
        <f t="shared" si="162"/>
        <v>0</v>
      </c>
      <c r="CK483" s="101">
        <f t="shared" si="163"/>
        <v>0</v>
      </c>
      <c r="CL483" s="103">
        <f t="shared" si="164"/>
        <v>0</v>
      </c>
      <c r="CM483" s="101" t="e">
        <f t="shared" si="165"/>
        <v>#DIV/0!</v>
      </c>
    </row>
    <row r="484" spans="2:91" ht="18" x14ac:dyDescent="0.35">
      <c r="B484" s="94"/>
      <c r="C484" s="97"/>
      <c r="D484" s="95"/>
      <c r="E484" s="94"/>
      <c r="F484" s="94"/>
      <c r="G484" s="94"/>
      <c r="H484" s="94"/>
      <c r="I484" s="94"/>
      <c r="J484" s="96"/>
      <c r="K484" s="97"/>
      <c r="L484" s="98"/>
      <c r="M484" s="98"/>
      <c r="N484" s="98"/>
      <c r="O484" s="98"/>
      <c r="P484" s="98"/>
      <c r="Q484" s="98"/>
      <c r="R484" s="98"/>
      <c r="S484" s="96"/>
      <c r="T484" s="96"/>
      <c r="U484" s="96"/>
      <c r="V484" s="96"/>
      <c r="W484" s="99"/>
      <c r="X484" s="99"/>
      <c r="Y484" s="99"/>
      <c r="Z484" s="99"/>
      <c r="AA484" s="99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9"/>
      <c r="AM484" s="99"/>
      <c r="AN484" s="99"/>
      <c r="AO484" s="99"/>
      <c r="AP484" s="99"/>
      <c r="AQ484" s="99"/>
      <c r="AW484" s="92">
        <f t="shared" si="133"/>
        <v>12</v>
      </c>
      <c r="AY484" s="100"/>
      <c r="AZ484" s="101"/>
      <c r="BA484" s="102">
        <f t="shared" si="134"/>
        <v>0</v>
      </c>
      <c r="BB484" s="100" t="e">
        <f t="shared" si="135"/>
        <v>#DIV/0!</v>
      </c>
      <c r="BC484" s="100">
        <f t="shared" si="136"/>
        <v>0</v>
      </c>
      <c r="BD484" s="100" t="e">
        <f t="shared" si="137"/>
        <v>#DIV/0!</v>
      </c>
      <c r="BE484" s="100">
        <f t="shared" si="138"/>
        <v>0</v>
      </c>
      <c r="BF484" s="100" t="e">
        <f t="shared" si="139"/>
        <v>#DIV/0!</v>
      </c>
      <c r="BG484" s="103" t="e">
        <f>+VLOOKUP(J484,'Código Barras'!$C$3:$D$1694,1,0)</f>
        <v>#N/A</v>
      </c>
      <c r="BH484" s="101" t="e">
        <f t="shared" si="140"/>
        <v>#DIV/0!</v>
      </c>
      <c r="BI484" s="103" t="e">
        <f>+VLOOKUP(L484,'Código Barras'!$C$3:$D$1694,1,0)</f>
        <v>#N/A</v>
      </c>
      <c r="BJ484" s="101" t="e">
        <f t="shared" si="141"/>
        <v>#DIV/0!</v>
      </c>
      <c r="BK484" s="104" t="str">
        <f>IF(N484&lt;&gt;"",VLOOKUP(N484,Distribuidoras!$B$3:$B$30,1,0),"")</f>
        <v/>
      </c>
      <c r="BL484" s="104" t="e">
        <f>+VLOOKUP(O484,'Cod. Único Territorial'!$D$3:$D$348,1,0)</f>
        <v>#N/A</v>
      </c>
      <c r="BM484" s="104" t="e">
        <f>+VLOOKUP(P484,'Cod. Único Territorial'!$B$3:$B$348,1,0)</f>
        <v>#N/A</v>
      </c>
      <c r="BN484" s="104" t="e">
        <f>+VLOOKUP(Q484,'Sector Económico'!$B$3:$B$30,1,0)</f>
        <v>#N/A</v>
      </c>
      <c r="BO484" s="104" t="e">
        <f>+VLOOKUP(R484,'Sector Económico'!$C$3:$C$30,1,0)</f>
        <v>#N/A</v>
      </c>
      <c r="BP484" s="103">
        <f t="shared" si="142"/>
        <v>0</v>
      </c>
      <c r="BQ484" s="103">
        <f t="shared" si="143"/>
        <v>0</v>
      </c>
      <c r="BR484" s="103">
        <f t="shared" si="144"/>
        <v>0</v>
      </c>
      <c r="BS484" s="103">
        <f t="shared" si="145"/>
        <v>0</v>
      </c>
      <c r="BT484" s="101">
        <f t="shared" si="146"/>
        <v>0</v>
      </c>
      <c r="BU484" s="101">
        <f t="shared" si="147"/>
        <v>0</v>
      </c>
      <c r="BV484" s="101">
        <f t="shared" si="148"/>
        <v>0</v>
      </c>
      <c r="BW484" s="101">
        <f t="shared" si="149"/>
        <v>0</v>
      </c>
      <c r="BX484" s="101">
        <f t="shared" si="150"/>
        <v>0</v>
      </c>
      <c r="BY484" s="101">
        <f t="shared" si="151"/>
        <v>0</v>
      </c>
      <c r="BZ484" s="101">
        <f t="shared" si="152"/>
        <v>0</v>
      </c>
      <c r="CA484" s="101">
        <f t="shared" si="153"/>
        <v>0</v>
      </c>
      <c r="CB484" s="100">
        <f t="shared" si="154"/>
        <v>0</v>
      </c>
      <c r="CC484" s="101">
        <f t="shared" si="155"/>
        <v>0</v>
      </c>
      <c r="CD484" s="102">
        <f t="shared" si="156"/>
        <v>0</v>
      </c>
      <c r="CE484" s="100">
        <f t="shared" si="157"/>
        <v>0</v>
      </c>
      <c r="CF484" s="100">
        <f t="shared" si="158"/>
        <v>0</v>
      </c>
      <c r="CG484" s="100">
        <f t="shared" si="159"/>
        <v>0</v>
      </c>
      <c r="CH484" s="100">
        <f t="shared" si="160"/>
        <v>0</v>
      </c>
      <c r="CI484" s="100">
        <f t="shared" si="161"/>
        <v>0</v>
      </c>
      <c r="CJ484" s="103">
        <f t="shared" si="162"/>
        <v>0</v>
      </c>
      <c r="CK484" s="101">
        <f t="shared" si="163"/>
        <v>0</v>
      </c>
      <c r="CL484" s="103">
        <f t="shared" si="164"/>
        <v>0</v>
      </c>
      <c r="CM484" s="101" t="e">
        <f t="shared" si="165"/>
        <v>#DIV/0!</v>
      </c>
    </row>
    <row r="485" spans="2:91" ht="18" x14ac:dyDescent="0.35">
      <c r="B485" s="94"/>
      <c r="C485" s="97"/>
      <c r="D485" s="95"/>
      <c r="E485" s="94"/>
      <c r="F485" s="94"/>
      <c r="G485" s="94"/>
      <c r="H485" s="94"/>
      <c r="I485" s="94"/>
      <c r="J485" s="96"/>
      <c r="K485" s="97"/>
      <c r="L485" s="98"/>
      <c r="M485" s="98"/>
      <c r="N485" s="98"/>
      <c r="O485" s="98"/>
      <c r="P485" s="98"/>
      <c r="Q485" s="98"/>
      <c r="R485" s="98"/>
      <c r="S485" s="96"/>
      <c r="T485" s="96"/>
      <c r="U485" s="96"/>
      <c r="V485" s="96"/>
      <c r="W485" s="99"/>
      <c r="X485" s="99"/>
      <c r="Y485" s="99"/>
      <c r="Z485" s="99"/>
      <c r="AA485" s="99"/>
      <c r="AB485" s="99"/>
      <c r="AC485" s="99"/>
      <c r="AD485" s="99"/>
      <c r="AE485" s="99"/>
      <c r="AF485" s="99"/>
      <c r="AG485" s="99"/>
      <c r="AH485" s="99"/>
      <c r="AI485" s="99"/>
      <c r="AJ485" s="99"/>
      <c r="AK485" s="99"/>
      <c r="AL485" s="99"/>
      <c r="AM485" s="99"/>
      <c r="AN485" s="99"/>
      <c r="AO485" s="99"/>
      <c r="AP485" s="99"/>
      <c r="AQ485" s="99"/>
      <c r="AW485" s="92">
        <f t="shared" si="133"/>
        <v>12</v>
      </c>
      <c r="AY485" s="100"/>
      <c r="AZ485" s="101"/>
      <c r="BA485" s="102">
        <f t="shared" si="134"/>
        <v>0</v>
      </c>
      <c r="BB485" s="100" t="e">
        <f t="shared" si="135"/>
        <v>#DIV/0!</v>
      </c>
      <c r="BC485" s="100">
        <f t="shared" si="136"/>
        <v>0</v>
      </c>
      <c r="BD485" s="100" t="e">
        <f t="shared" si="137"/>
        <v>#DIV/0!</v>
      </c>
      <c r="BE485" s="100">
        <f t="shared" si="138"/>
        <v>0</v>
      </c>
      <c r="BF485" s="100" t="e">
        <f t="shared" si="139"/>
        <v>#DIV/0!</v>
      </c>
      <c r="BG485" s="103" t="e">
        <f>+VLOOKUP(J485,'Código Barras'!$C$3:$D$1694,1,0)</f>
        <v>#N/A</v>
      </c>
      <c r="BH485" s="101" t="e">
        <f t="shared" si="140"/>
        <v>#DIV/0!</v>
      </c>
      <c r="BI485" s="103" t="e">
        <f>+VLOOKUP(L485,'Código Barras'!$C$3:$D$1694,1,0)</f>
        <v>#N/A</v>
      </c>
      <c r="BJ485" s="101" t="e">
        <f t="shared" si="141"/>
        <v>#DIV/0!</v>
      </c>
      <c r="BK485" s="104" t="str">
        <f>IF(N485&lt;&gt;"",VLOOKUP(N485,Distribuidoras!$B$3:$B$30,1,0),"")</f>
        <v/>
      </c>
      <c r="BL485" s="104" t="e">
        <f>+VLOOKUP(O485,'Cod. Único Territorial'!$D$3:$D$348,1,0)</f>
        <v>#N/A</v>
      </c>
      <c r="BM485" s="104" t="e">
        <f>+VLOOKUP(P485,'Cod. Único Territorial'!$B$3:$B$348,1,0)</f>
        <v>#N/A</v>
      </c>
      <c r="BN485" s="104" t="e">
        <f>+VLOOKUP(Q485,'Sector Económico'!$B$3:$B$30,1,0)</f>
        <v>#N/A</v>
      </c>
      <c r="BO485" s="104" t="e">
        <f>+VLOOKUP(R485,'Sector Económico'!$C$3:$C$30,1,0)</f>
        <v>#N/A</v>
      </c>
      <c r="BP485" s="103">
        <f t="shared" si="142"/>
        <v>0</v>
      </c>
      <c r="BQ485" s="103">
        <f t="shared" si="143"/>
        <v>0</v>
      </c>
      <c r="BR485" s="103">
        <f t="shared" si="144"/>
        <v>0</v>
      </c>
      <c r="BS485" s="103">
        <f t="shared" si="145"/>
        <v>0</v>
      </c>
      <c r="BT485" s="101">
        <f t="shared" si="146"/>
        <v>0</v>
      </c>
      <c r="BU485" s="101">
        <f t="shared" si="147"/>
        <v>0</v>
      </c>
      <c r="BV485" s="101">
        <f t="shared" si="148"/>
        <v>0</v>
      </c>
      <c r="BW485" s="101">
        <f t="shared" si="149"/>
        <v>0</v>
      </c>
      <c r="BX485" s="101">
        <f t="shared" si="150"/>
        <v>0</v>
      </c>
      <c r="BY485" s="101">
        <f t="shared" si="151"/>
        <v>0</v>
      </c>
      <c r="BZ485" s="101">
        <f t="shared" si="152"/>
        <v>0</v>
      </c>
      <c r="CA485" s="101">
        <f t="shared" si="153"/>
        <v>0</v>
      </c>
      <c r="CB485" s="100">
        <f t="shared" si="154"/>
        <v>0</v>
      </c>
      <c r="CC485" s="101">
        <f t="shared" si="155"/>
        <v>0</v>
      </c>
      <c r="CD485" s="102">
        <f t="shared" si="156"/>
        <v>0</v>
      </c>
      <c r="CE485" s="100">
        <f t="shared" si="157"/>
        <v>0</v>
      </c>
      <c r="CF485" s="100">
        <f t="shared" si="158"/>
        <v>0</v>
      </c>
      <c r="CG485" s="100">
        <f t="shared" si="159"/>
        <v>0</v>
      </c>
      <c r="CH485" s="100">
        <f t="shared" si="160"/>
        <v>0</v>
      </c>
      <c r="CI485" s="100">
        <f t="shared" si="161"/>
        <v>0</v>
      </c>
      <c r="CJ485" s="103">
        <f t="shared" si="162"/>
        <v>0</v>
      </c>
      <c r="CK485" s="101">
        <f t="shared" si="163"/>
        <v>0</v>
      </c>
      <c r="CL485" s="103">
        <f t="shared" si="164"/>
        <v>0</v>
      </c>
      <c r="CM485" s="101" t="e">
        <f t="shared" si="165"/>
        <v>#DIV/0!</v>
      </c>
    </row>
    <row r="486" spans="2:91" ht="18" x14ac:dyDescent="0.35">
      <c r="B486" s="94"/>
      <c r="C486" s="97"/>
      <c r="D486" s="95"/>
      <c r="E486" s="94"/>
      <c r="F486" s="94"/>
      <c r="G486" s="94"/>
      <c r="H486" s="94"/>
      <c r="I486" s="94"/>
      <c r="J486" s="96"/>
      <c r="K486" s="97"/>
      <c r="L486" s="98"/>
      <c r="M486" s="98"/>
      <c r="N486" s="98"/>
      <c r="O486" s="98"/>
      <c r="P486" s="98"/>
      <c r="Q486" s="98"/>
      <c r="R486" s="98"/>
      <c r="S486" s="96"/>
      <c r="T486" s="96"/>
      <c r="U486" s="96"/>
      <c r="V486" s="96"/>
      <c r="W486" s="99"/>
      <c r="X486" s="99"/>
      <c r="Y486" s="99"/>
      <c r="Z486" s="99"/>
      <c r="AA486" s="99"/>
      <c r="AB486" s="99"/>
      <c r="AC486" s="99"/>
      <c r="AD486" s="99"/>
      <c r="AE486" s="99"/>
      <c r="AF486" s="99"/>
      <c r="AG486" s="99"/>
      <c r="AH486" s="99"/>
      <c r="AI486" s="99"/>
      <c r="AJ486" s="99"/>
      <c r="AK486" s="99"/>
      <c r="AL486" s="99"/>
      <c r="AM486" s="99"/>
      <c r="AN486" s="99"/>
      <c r="AO486" s="99"/>
      <c r="AP486" s="99"/>
      <c r="AQ486" s="99"/>
      <c r="AW486" s="92">
        <f t="shared" si="133"/>
        <v>12</v>
      </c>
      <c r="AY486" s="100"/>
      <c r="AZ486" s="101"/>
      <c r="BA486" s="102">
        <f t="shared" si="134"/>
        <v>0</v>
      </c>
      <c r="BB486" s="100" t="e">
        <f t="shared" si="135"/>
        <v>#DIV/0!</v>
      </c>
      <c r="BC486" s="100">
        <f t="shared" si="136"/>
        <v>0</v>
      </c>
      <c r="BD486" s="100" t="e">
        <f t="shared" si="137"/>
        <v>#DIV/0!</v>
      </c>
      <c r="BE486" s="100">
        <f t="shared" si="138"/>
        <v>0</v>
      </c>
      <c r="BF486" s="100" t="e">
        <f t="shared" si="139"/>
        <v>#DIV/0!</v>
      </c>
      <c r="BG486" s="103" t="e">
        <f>+VLOOKUP(J486,'Código Barras'!$C$3:$D$1694,1,0)</f>
        <v>#N/A</v>
      </c>
      <c r="BH486" s="101" t="e">
        <f t="shared" si="140"/>
        <v>#DIV/0!</v>
      </c>
      <c r="BI486" s="103" t="e">
        <f>+VLOOKUP(L486,'Código Barras'!$C$3:$D$1694,1,0)</f>
        <v>#N/A</v>
      </c>
      <c r="BJ486" s="101" t="e">
        <f t="shared" si="141"/>
        <v>#DIV/0!</v>
      </c>
      <c r="BK486" s="104" t="str">
        <f>IF(N486&lt;&gt;"",VLOOKUP(N486,Distribuidoras!$B$3:$B$30,1,0),"")</f>
        <v/>
      </c>
      <c r="BL486" s="104" t="e">
        <f>+VLOOKUP(O486,'Cod. Único Territorial'!$D$3:$D$348,1,0)</f>
        <v>#N/A</v>
      </c>
      <c r="BM486" s="104" t="e">
        <f>+VLOOKUP(P486,'Cod. Único Territorial'!$B$3:$B$348,1,0)</f>
        <v>#N/A</v>
      </c>
      <c r="BN486" s="104" t="e">
        <f>+VLOOKUP(Q486,'Sector Económico'!$B$3:$B$30,1,0)</f>
        <v>#N/A</v>
      </c>
      <c r="BO486" s="104" t="e">
        <f>+VLOOKUP(R486,'Sector Económico'!$C$3:$C$30,1,0)</f>
        <v>#N/A</v>
      </c>
      <c r="BP486" s="103">
        <f t="shared" si="142"/>
        <v>0</v>
      </c>
      <c r="BQ486" s="103">
        <f t="shared" si="143"/>
        <v>0</v>
      </c>
      <c r="BR486" s="103">
        <f t="shared" si="144"/>
        <v>0</v>
      </c>
      <c r="BS486" s="103">
        <f t="shared" si="145"/>
        <v>0</v>
      </c>
      <c r="BT486" s="101">
        <f t="shared" si="146"/>
        <v>0</v>
      </c>
      <c r="BU486" s="101">
        <f t="shared" si="147"/>
        <v>0</v>
      </c>
      <c r="BV486" s="101">
        <f t="shared" si="148"/>
        <v>0</v>
      </c>
      <c r="BW486" s="101">
        <f t="shared" si="149"/>
        <v>0</v>
      </c>
      <c r="BX486" s="101">
        <f t="shared" si="150"/>
        <v>0</v>
      </c>
      <c r="BY486" s="101">
        <f t="shared" si="151"/>
        <v>0</v>
      </c>
      <c r="BZ486" s="101">
        <f t="shared" si="152"/>
        <v>0</v>
      </c>
      <c r="CA486" s="101">
        <f t="shared" si="153"/>
        <v>0</v>
      </c>
      <c r="CB486" s="100">
        <f t="shared" si="154"/>
        <v>0</v>
      </c>
      <c r="CC486" s="101">
        <f t="shared" si="155"/>
        <v>0</v>
      </c>
      <c r="CD486" s="102">
        <f t="shared" si="156"/>
        <v>0</v>
      </c>
      <c r="CE486" s="100">
        <f t="shared" si="157"/>
        <v>0</v>
      </c>
      <c r="CF486" s="100">
        <f t="shared" si="158"/>
        <v>0</v>
      </c>
      <c r="CG486" s="100">
        <f t="shared" si="159"/>
        <v>0</v>
      </c>
      <c r="CH486" s="100">
        <f t="shared" si="160"/>
        <v>0</v>
      </c>
      <c r="CI486" s="100">
        <f t="shared" si="161"/>
        <v>0</v>
      </c>
      <c r="CJ486" s="103">
        <f t="shared" si="162"/>
        <v>0</v>
      </c>
      <c r="CK486" s="101">
        <f t="shared" si="163"/>
        <v>0</v>
      </c>
      <c r="CL486" s="103">
        <f t="shared" si="164"/>
        <v>0</v>
      </c>
      <c r="CM486" s="101" t="e">
        <f t="shared" si="165"/>
        <v>#DIV/0!</v>
      </c>
    </row>
    <row r="487" spans="2:91" ht="18" x14ac:dyDescent="0.35">
      <c r="B487" s="94"/>
      <c r="C487" s="97"/>
      <c r="D487" s="95"/>
      <c r="E487" s="94"/>
      <c r="F487" s="94"/>
      <c r="G487" s="94"/>
      <c r="H487" s="94"/>
      <c r="I487" s="94"/>
      <c r="J487" s="96"/>
      <c r="K487" s="97"/>
      <c r="L487" s="98"/>
      <c r="M487" s="98"/>
      <c r="N487" s="98"/>
      <c r="O487" s="98"/>
      <c r="P487" s="98"/>
      <c r="Q487" s="98"/>
      <c r="R487" s="98"/>
      <c r="S487" s="96"/>
      <c r="T487" s="96"/>
      <c r="U487" s="96"/>
      <c r="V487" s="96"/>
      <c r="W487" s="99"/>
      <c r="X487" s="99"/>
      <c r="Y487" s="99"/>
      <c r="Z487" s="99"/>
      <c r="AA487" s="99"/>
      <c r="AB487" s="99"/>
      <c r="AC487" s="99"/>
      <c r="AD487" s="99"/>
      <c r="AE487" s="99"/>
      <c r="AF487" s="99"/>
      <c r="AG487" s="99"/>
      <c r="AH487" s="99"/>
      <c r="AI487" s="99"/>
      <c r="AJ487" s="99"/>
      <c r="AK487" s="99"/>
      <c r="AL487" s="99"/>
      <c r="AM487" s="99"/>
      <c r="AN487" s="99"/>
      <c r="AO487" s="99"/>
      <c r="AP487" s="99"/>
      <c r="AQ487" s="99"/>
      <c r="AW487" s="92">
        <f t="shared" si="133"/>
        <v>12</v>
      </c>
      <c r="AY487" s="100"/>
      <c r="AZ487" s="101"/>
      <c r="BA487" s="102">
        <f t="shared" si="134"/>
        <v>0</v>
      </c>
      <c r="BB487" s="100" t="e">
        <f t="shared" si="135"/>
        <v>#DIV/0!</v>
      </c>
      <c r="BC487" s="100">
        <f t="shared" si="136"/>
        <v>0</v>
      </c>
      <c r="BD487" s="100" t="e">
        <f t="shared" si="137"/>
        <v>#DIV/0!</v>
      </c>
      <c r="BE487" s="100">
        <f t="shared" si="138"/>
        <v>0</v>
      </c>
      <c r="BF487" s="100" t="e">
        <f t="shared" si="139"/>
        <v>#DIV/0!</v>
      </c>
      <c r="BG487" s="103" t="e">
        <f>+VLOOKUP(J487,'Código Barras'!$C$3:$D$1694,1,0)</f>
        <v>#N/A</v>
      </c>
      <c r="BH487" s="101" t="e">
        <f t="shared" si="140"/>
        <v>#DIV/0!</v>
      </c>
      <c r="BI487" s="103" t="e">
        <f>+VLOOKUP(L487,'Código Barras'!$C$3:$D$1694,1,0)</f>
        <v>#N/A</v>
      </c>
      <c r="BJ487" s="101" t="e">
        <f t="shared" si="141"/>
        <v>#DIV/0!</v>
      </c>
      <c r="BK487" s="104" t="str">
        <f>IF(N487&lt;&gt;"",VLOOKUP(N487,Distribuidoras!$B$3:$B$30,1,0),"")</f>
        <v/>
      </c>
      <c r="BL487" s="104" t="e">
        <f>+VLOOKUP(O487,'Cod. Único Territorial'!$D$3:$D$348,1,0)</f>
        <v>#N/A</v>
      </c>
      <c r="BM487" s="104" t="e">
        <f>+VLOOKUP(P487,'Cod. Único Territorial'!$B$3:$B$348,1,0)</f>
        <v>#N/A</v>
      </c>
      <c r="BN487" s="104" t="e">
        <f>+VLOOKUP(Q487,'Sector Económico'!$B$3:$B$30,1,0)</f>
        <v>#N/A</v>
      </c>
      <c r="BO487" s="104" t="e">
        <f>+VLOOKUP(R487,'Sector Económico'!$C$3:$C$30,1,0)</f>
        <v>#N/A</v>
      </c>
      <c r="BP487" s="103">
        <f t="shared" si="142"/>
        <v>0</v>
      </c>
      <c r="BQ487" s="103">
        <f t="shared" si="143"/>
        <v>0</v>
      </c>
      <c r="BR487" s="103">
        <f t="shared" si="144"/>
        <v>0</v>
      </c>
      <c r="BS487" s="103">
        <f t="shared" si="145"/>
        <v>0</v>
      </c>
      <c r="BT487" s="101">
        <f t="shared" si="146"/>
        <v>0</v>
      </c>
      <c r="BU487" s="101">
        <f t="shared" si="147"/>
        <v>0</v>
      </c>
      <c r="BV487" s="101">
        <f t="shared" si="148"/>
        <v>0</v>
      </c>
      <c r="BW487" s="101">
        <f t="shared" si="149"/>
        <v>0</v>
      </c>
      <c r="BX487" s="101">
        <f t="shared" si="150"/>
        <v>0</v>
      </c>
      <c r="BY487" s="101">
        <f t="shared" si="151"/>
        <v>0</v>
      </c>
      <c r="BZ487" s="101">
        <f t="shared" si="152"/>
        <v>0</v>
      </c>
      <c r="CA487" s="101">
        <f t="shared" si="153"/>
        <v>0</v>
      </c>
      <c r="CB487" s="100">
        <f t="shared" si="154"/>
        <v>0</v>
      </c>
      <c r="CC487" s="101">
        <f t="shared" si="155"/>
        <v>0</v>
      </c>
      <c r="CD487" s="102">
        <f t="shared" si="156"/>
        <v>0</v>
      </c>
      <c r="CE487" s="100">
        <f t="shared" si="157"/>
        <v>0</v>
      </c>
      <c r="CF487" s="100">
        <f t="shared" si="158"/>
        <v>0</v>
      </c>
      <c r="CG487" s="100">
        <f t="shared" si="159"/>
        <v>0</v>
      </c>
      <c r="CH487" s="100">
        <f t="shared" si="160"/>
        <v>0</v>
      </c>
      <c r="CI487" s="100">
        <f t="shared" si="161"/>
        <v>0</v>
      </c>
      <c r="CJ487" s="103">
        <f t="shared" si="162"/>
        <v>0</v>
      </c>
      <c r="CK487" s="101">
        <f t="shared" si="163"/>
        <v>0</v>
      </c>
      <c r="CL487" s="103">
        <f t="shared" si="164"/>
        <v>0</v>
      </c>
      <c r="CM487" s="101" t="e">
        <f t="shared" si="165"/>
        <v>#DIV/0!</v>
      </c>
    </row>
    <row r="488" spans="2:91" ht="18" x14ac:dyDescent="0.35">
      <c r="B488" s="94"/>
      <c r="C488" s="97"/>
      <c r="D488" s="95"/>
      <c r="E488" s="94"/>
      <c r="F488" s="94"/>
      <c r="G488" s="94"/>
      <c r="H488" s="94"/>
      <c r="I488" s="94"/>
      <c r="J488" s="96"/>
      <c r="K488" s="97"/>
      <c r="L488" s="98"/>
      <c r="M488" s="98"/>
      <c r="N488" s="98"/>
      <c r="O488" s="98"/>
      <c r="P488" s="98"/>
      <c r="Q488" s="98"/>
      <c r="R488" s="98"/>
      <c r="S488" s="96"/>
      <c r="T488" s="96"/>
      <c r="U488" s="96"/>
      <c r="V488" s="96"/>
      <c r="W488" s="99"/>
      <c r="X488" s="99"/>
      <c r="Y488" s="99"/>
      <c r="Z488" s="99"/>
      <c r="AA488" s="99"/>
      <c r="AB488" s="99"/>
      <c r="AC488" s="99"/>
      <c r="AD488" s="99"/>
      <c r="AE488" s="99"/>
      <c r="AF488" s="99"/>
      <c r="AG488" s="99"/>
      <c r="AH488" s="99"/>
      <c r="AI488" s="99"/>
      <c r="AJ488" s="99"/>
      <c r="AK488" s="99"/>
      <c r="AL488" s="99"/>
      <c r="AM488" s="99"/>
      <c r="AN488" s="99"/>
      <c r="AO488" s="99"/>
      <c r="AP488" s="99"/>
      <c r="AQ488" s="99"/>
      <c r="AW488" s="92">
        <f t="shared" si="133"/>
        <v>12</v>
      </c>
      <c r="AY488" s="100"/>
      <c r="AZ488" s="101"/>
      <c r="BA488" s="102">
        <f t="shared" si="134"/>
        <v>0</v>
      </c>
      <c r="BB488" s="100" t="e">
        <f t="shared" si="135"/>
        <v>#DIV/0!</v>
      </c>
      <c r="BC488" s="100">
        <f t="shared" si="136"/>
        <v>0</v>
      </c>
      <c r="BD488" s="100" t="e">
        <f t="shared" si="137"/>
        <v>#DIV/0!</v>
      </c>
      <c r="BE488" s="100">
        <f t="shared" si="138"/>
        <v>0</v>
      </c>
      <c r="BF488" s="100" t="e">
        <f t="shared" si="139"/>
        <v>#DIV/0!</v>
      </c>
      <c r="BG488" s="103" t="e">
        <f>+VLOOKUP(J488,'Código Barras'!$C$3:$D$1694,1,0)</f>
        <v>#N/A</v>
      </c>
      <c r="BH488" s="101" t="e">
        <f t="shared" si="140"/>
        <v>#DIV/0!</v>
      </c>
      <c r="BI488" s="103" t="e">
        <f>+VLOOKUP(L488,'Código Barras'!$C$3:$D$1694,1,0)</f>
        <v>#N/A</v>
      </c>
      <c r="BJ488" s="101" t="e">
        <f t="shared" si="141"/>
        <v>#DIV/0!</v>
      </c>
      <c r="BK488" s="104" t="str">
        <f>IF(N488&lt;&gt;"",VLOOKUP(N488,Distribuidoras!$B$3:$B$30,1,0),"")</f>
        <v/>
      </c>
      <c r="BL488" s="104" t="e">
        <f>+VLOOKUP(O488,'Cod. Único Territorial'!$D$3:$D$348,1,0)</f>
        <v>#N/A</v>
      </c>
      <c r="BM488" s="104" t="e">
        <f>+VLOOKUP(P488,'Cod. Único Territorial'!$B$3:$B$348,1,0)</f>
        <v>#N/A</v>
      </c>
      <c r="BN488" s="104" t="e">
        <f>+VLOOKUP(Q488,'Sector Económico'!$B$3:$B$30,1,0)</f>
        <v>#N/A</v>
      </c>
      <c r="BO488" s="104" t="e">
        <f>+VLOOKUP(R488,'Sector Económico'!$C$3:$C$30,1,0)</f>
        <v>#N/A</v>
      </c>
      <c r="BP488" s="103">
        <f t="shared" si="142"/>
        <v>0</v>
      </c>
      <c r="BQ488" s="103">
        <f t="shared" si="143"/>
        <v>0</v>
      </c>
      <c r="BR488" s="103">
        <f t="shared" si="144"/>
        <v>0</v>
      </c>
      <c r="BS488" s="103">
        <f t="shared" si="145"/>
        <v>0</v>
      </c>
      <c r="BT488" s="101">
        <f t="shared" si="146"/>
        <v>0</v>
      </c>
      <c r="BU488" s="101">
        <f t="shared" si="147"/>
        <v>0</v>
      </c>
      <c r="BV488" s="101">
        <f t="shared" si="148"/>
        <v>0</v>
      </c>
      <c r="BW488" s="101">
        <f t="shared" si="149"/>
        <v>0</v>
      </c>
      <c r="BX488" s="101">
        <f t="shared" si="150"/>
        <v>0</v>
      </c>
      <c r="BY488" s="101">
        <f t="shared" si="151"/>
        <v>0</v>
      </c>
      <c r="BZ488" s="101">
        <f t="shared" si="152"/>
        <v>0</v>
      </c>
      <c r="CA488" s="101">
        <f t="shared" si="153"/>
        <v>0</v>
      </c>
      <c r="CB488" s="100">
        <f t="shared" si="154"/>
        <v>0</v>
      </c>
      <c r="CC488" s="101">
        <f t="shared" si="155"/>
        <v>0</v>
      </c>
      <c r="CD488" s="102">
        <f t="shared" si="156"/>
        <v>0</v>
      </c>
      <c r="CE488" s="100">
        <f t="shared" si="157"/>
        <v>0</v>
      </c>
      <c r="CF488" s="100">
        <f t="shared" si="158"/>
        <v>0</v>
      </c>
      <c r="CG488" s="100">
        <f t="shared" si="159"/>
        <v>0</v>
      </c>
      <c r="CH488" s="100">
        <f t="shared" si="160"/>
        <v>0</v>
      </c>
      <c r="CI488" s="100">
        <f t="shared" si="161"/>
        <v>0</v>
      </c>
      <c r="CJ488" s="103">
        <f t="shared" si="162"/>
        <v>0</v>
      </c>
      <c r="CK488" s="101">
        <f t="shared" si="163"/>
        <v>0</v>
      </c>
      <c r="CL488" s="103">
        <f t="shared" si="164"/>
        <v>0</v>
      </c>
      <c r="CM488" s="101" t="e">
        <f t="shared" si="165"/>
        <v>#DIV/0!</v>
      </c>
    </row>
    <row r="489" spans="2:91" ht="18" x14ac:dyDescent="0.35">
      <c r="B489" s="94"/>
      <c r="C489" s="97"/>
      <c r="D489" s="95"/>
      <c r="E489" s="94"/>
      <c r="F489" s="94"/>
      <c r="G489" s="94"/>
      <c r="H489" s="94"/>
      <c r="I489" s="94"/>
      <c r="J489" s="96"/>
      <c r="K489" s="97"/>
      <c r="L489" s="98"/>
      <c r="M489" s="98"/>
      <c r="N489" s="98"/>
      <c r="O489" s="98"/>
      <c r="P489" s="98"/>
      <c r="Q489" s="98"/>
      <c r="R489" s="98"/>
      <c r="S489" s="96"/>
      <c r="T489" s="96"/>
      <c r="U489" s="96"/>
      <c r="V489" s="96"/>
      <c r="W489" s="99"/>
      <c r="X489" s="99"/>
      <c r="Y489" s="99"/>
      <c r="Z489" s="99"/>
      <c r="AA489" s="99"/>
      <c r="AB489" s="99"/>
      <c r="AC489" s="99"/>
      <c r="AD489" s="99"/>
      <c r="AE489" s="99"/>
      <c r="AF489" s="99"/>
      <c r="AG489" s="99"/>
      <c r="AH489" s="99"/>
      <c r="AI489" s="99"/>
      <c r="AJ489" s="99"/>
      <c r="AK489" s="99"/>
      <c r="AL489" s="99"/>
      <c r="AM489" s="99"/>
      <c r="AN489" s="99"/>
      <c r="AO489" s="99"/>
      <c r="AP489" s="99"/>
      <c r="AQ489" s="99"/>
      <c r="AW489" s="92">
        <f t="shared" si="133"/>
        <v>12</v>
      </c>
      <c r="AY489" s="100"/>
      <c r="AZ489" s="101"/>
      <c r="BA489" s="102">
        <f t="shared" si="134"/>
        <v>0</v>
      </c>
      <c r="BB489" s="100" t="e">
        <f t="shared" si="135"/>
        <v>#DIV/0!</v>
      </c>
      <c r="BC489" s="100">
        <f t="shared" si="136"/>
        <v>0</v>
      </c>
      <c r="BD489" s="100" t="e">
        <f t="shared" si="137"/>
        <v>#DIV/0!</v>
      </c>
      <c r="BE489" s="100">
        <f t="shared" si="138"/>
        <v>0</v>
      </c>
      <c r="BF489" s="100" t="e">
        <f t="shared" si="139"/>
        <v>#DIV/0!</v>
      </c>
      <c r="BG489" s="103" t="e">
        <f>+VLOOKUP(J489,'Código Barras'!$C$3:$D$1694,1,0)</f>
        <v>#N/A</v>
      </c>
      <c r="BH489" s="101" t="e">
        <f t="shared" si="140"/>
        <v>#DIV/0!</v>
      </c>
      <c r="BI489" s="103" t="e">
        <f>+VLOOKUP(L489,'Código Barras'!$C$3:$D$1694,1,0)</f>
        <v>#N/A</v>
      </c>
      <c r="BJ489" s="101" t="e">
        <f t="shared" si="141"/>
        <v>#DIV/0!</v>
      </c>
      <c r="BK489" s="104" t="str">
        <f>IF(N489&lt;&gt;"",VLOOKUP(N489,Distribuidoras!$B$3:$B$30,1,0),"")</f>
        <v/>
      </c>
      <c r="BL489" s="104" t="e">
        <f>+VLOOKUP(O489,'Cod. Único Territorial'!$D$3:$D$348,1,0)</f>
        <v>#N/A</v>
      </c>
      <c r="BM489" s="104" t="e">
        <f>+VLOOKUP(P489,'Cod. Único Territorial'!$B$3:$B$348,1,0)</f>
        <v>#N/A</v>
      </c>
      <c r="BN489" s="104" t="e">
        <f>+VLOOKUP(Q489,'Sector Económico'!$B$3:$B$30,1,0)</f>
        <v>#N/A</v>
      </c>
      <c r="BO489" s="104" t="e">
        <f>+VLOOKUP(R489,'Sector Económico'!$C$3:$C$30,1,0)</f>
        <v>#N/A</v>
      </c>
      <c r="BP489" s="103">
        <f t="shared" si="142"/>
        <v>0</v>
      </c>
      <c r="BQ489" s="103">
        <f t="shared" si="143"/>
        <v>0</v>
      </c>
      <c r="BR489" s="103">
        <f t="shared" si="144"/>
        <v>0</v>
      </c>
      <c r="BS489" s="103">
        <f t="shared" si="145"/>
        <v>0</v>
      </c>
      <c r="BT489" s="101">
        <f t="shared" si="146"/>
        <v>0</v>
      </c>
      <c r="BU489" s="101">
        <f t="shared" si="147"/>
        <v>0</v>
      </c>
      <c r="BV489" s="101">
        <f t="shared" si="148"/>
        <v>0</v>
      </c>
      <c r="BW489" s="101">
        <f t="shared" si="149"/>
        <v>0</v>
      </c>
      <c r="BX489" s="101">
        <f t="shared" si="150"/>
        <v>0</v>
      </c>
      <c r="BY489" s="101">
        <f t="shared" si="151"/>
        <v>0</v>
      </c>
      <c r="BZ489" s="101">
        <f t="shared" si="152"/>
        <v>0</v>
      </c>
      <c r="CA489" s="101">
        <f t="shared" si="153"/>
        <v>0</v>
      </c>
      <c r="CB489" s="100">
        <f t="shared" si="154"/>
        <v>0</v>
      </c>
      <c r="CC489" s="101">
        <f t="shared" si="155"/>
        <v>0</v>
      </c>
      <c r="CD489" s="102">
        <f t="shared" si="156"/>
        <v>0</v>
      </c>
      <c r="CE489" s="100">
        <f t="shared" si="157"/>
        <v>0</v>
      </c>
      <c r="CF489" s="100">
        <f t="shared" si="158"/>
        <v>0</v>
      </c>
      <c r="CG489" s="100">
        <f t="shared" si="159"/>
        <v>0</v>
      </c>
      <c r="CH489" s="100">
        <f t="shared" si="160"/>
        <v>0</v>
      </c>
      <c r="CI489" s="100">
        <f t="shared" si="161"/>
        <v>0</v>
      </c>
      <c r="CJ489" s="103">
        <f t="shared" si="162"/>
        <v>0</v>
      </c>
      <c r="CK489" s="101">
        <f t="shared" si="163"/>
        <v>0</v>
      </c>
      <c r="CL489" s="103">
        <f t="shared" si="164"/>
        <v>0</v>
      </c>
      <c r="CM489" s="101" t="e">
        <f t="shared" si="165"/>
        <v>#DIV/0!</v>
      </c>
    </row>
    <row r="490" spans="2:91" ht="18" x14ac:dyDescent="0.35">
      <c r="B490" s="94"/>
      <c r="C490" s="97"/>
      <c r="D490" s="95"/>
      <c r="E490" s="94"/>
      <c r="F490" s="94"/>
      <c r="G490" s="94"/>
      <c r="H490" s="94"/>
      <c r="I490" s="94"/>
      <c r="J490" s="96"/>
      <c r="K490" s="97"/>
      <c r="L490" s="98"/>
      <c r="M490" s="98"/>
      <c r="N490" s="98"/>
      <c r="O490" s="98"/>
      <c r="P490" s="98"/>
      <c r="Q490" s="98"/>
      <c r="R490" s="98"/>
      <c r="S490" s="96"/>
      <c r="T490" s="96"/>
      <c r="U490" s="96"/>
      <c r="V490" s="96"/>
      <c r="W490" s="99"/>
      <c r="X490" s="99"/>
      <c r="Y490" s="99"/>
      <c r="Z490" s="99"/>
      <c r="AA490" s="99"/>
      <c r="AB490" s="99"/>
      <c r="AC490" s="99"/>
      <c r="AD490" s="99"/>
      <c r="AE490" s="99"/>
      <c r="AF490" s="99"/>
      <c r="AG490" s="99"/>
      <c r="AH490" s="99"/>
      <c r="AI490" s="99"/>
      <c r="AJ490" s="99"/>
      <c r="AK490" s="99"/>
      <c r="AL490" s="99"/>
      <c r="AM490" s="99"/>
      <c r="AN490" s="99"/>
      <c r="AO490" s="99"/>
      <c r="AP490" s="99"/>
      <c r="AQ490" s="99"/>
      <c r="AW490" s="92">
        <f t="shared" si="133"/>
        <v>12</v>
      </c>
      <c r="AY490" s="100"/>
      <c r="AZ490" s="101"/>
      <c r="BA490" s="102">
        <f t="shared" si="134"/>
        <v>0</v>
      </c>
      <c r="BB490" s="100" t="e">
        <f t="shared" si="135"/>
        <v>#DIV/0!</v>
      </c>
      <c r="BC490" s="100">
        <f t="shared" si="136"/>
        <v>0</v>
      </c>
      <c r="BD490" s="100" t="e">
        <f t="shared" si="137"/>
        <v>#DIV/0!</v>
      </c>
      <c r="BE490" s="100">
        <f t="shared" si="138"/>
        <v>0</v>
      </c>
      <c r="BF490" s="100" t="e">
        <f t="shared" si="139"/>
        <v>#DIV/0!</v>
      </c>
      <c r="BG490" s="103" t="e">
        <f>+VLOOKUP(J490,'Código Barras'!$C$3:$D$1694,1,0)</f>
        <v>#N/A</v>
      </c>
      <c r="BH490" s="101" t="e">
        <f t="shared" si="140"/>
        <v>#DIV/0!</v>
      </c>
      <c r="BI490" s="103" t="e">
        <f>+VLOOKUP(L490,'Código Barras'!$C$3:$D$1694,1,0)</f>
        <v>#N/A</v>
      </c>
      <c r="BJ490" s="101" t="e">
        <f t="shared" si="141"/>
        <v>#DIV/0!</v>
      </c>
      <c r="BK490" s="104" t="str">
        <f>IF(N490&lt;&gt;"",VLOOKUP(N490,Distribuidoras!$B$3:$B$30,1,0),"")</f>
        <v/>
      </c>
      <c r="BL490" s="104" t="e">
        <f>+VLOOKUP(O490,'Cod. Único Territorial'!$D$3:$D$348,1,0)</f>
        <v>#N/A</v>
      </c>
      <c r="BM490" s="104" t="e">
        <f>+VLOOKUP(P490,'Cod. Único Territorial'!$B$3:$B$348,1,0)</f>
        <v>#N/A</v>
      </c>
      <c r="BN490" s="104" t="e">
        <f>+VLOOKUP(Q490,'Sector Económico'!$B$3:$B$30,1,0)</f>
        <v>#N/A</v>
      </c>
      <c r="BO490" s="104" t="e">
        <f>+VLOOKUP(R490,'Sector Económico'!$C$3:$C$30,1,0)</f>
        <v>#N/A</v>
      </c>
      <c r="BP490" s="103">
        <f t="shared" si="142"/>
        <v>0</v>
      </c>
      <c r="BQ490" s="103">
        <f t="shared" si="143"/>
        <v>0</v>
      </c>
      <c r="BR490" s="103">
        <f t="shared" si="144"/>
        <v>0</v>
      </c>
      <c r="BS490" s="103">
        <f t="shared" si="145"/>
        <v>0</v>
      </c>
      <c r="BT490" s="101">
        <f t="shared" si="146"/>
        <v>0</v>
      </c>
      <c r="BU490" s="101">
        <f t="shared" si="147"/>
        <v>0</v>
      </c>
      <c r="BV490" s="101">
        <f t="shared" si="148"/>
        <v>0</v>
      </c>
      <c r="BW490" s="101">
        <f t="shared" si="149"/>
        <v>0</v>
      </c>
      <c r="BX490" s="101">
        <f t="shared" si="150"/>
        <v>0</v>
      </c>
      <c r="BY490" s="101">
        <f t="shared" si="151"/>
        <v>0</v>
      </c>
      <c r="BZ490" s="101">
        <f t="shared" si="152"/>
        <v>0</v>
      </c>
      <c r="CA490" s="101">
        <f t="shared" si="153"/>
        <v>0</v>
      </c>
      <c r="CB490" s="100">
        <f t="shared" si="154"/>
        <v>0</v>
      </c>
      <c r="CC490" s="101">
        <f t="shared" si="155"/>
        <v>0</v>
      </c>
      <c r="CD490" s="102">
        <f t="shared" si="156"/>
        <v>0</v>
      </c>
      <c r="CE490" s="100">
        <f t="shared" si="157"/>
        <v>0</v>
      </c>
      <c r="CF490" s="100">
        <f t="shared" si="158"/>
        <v>0</v>
      </c>
      <c r="CG490" s="100">
        <f t="shared" si="159"/>
        <v>0</v>
      </c>
      <c r="CH490" s="100">
        <f t="shared" si="160"/>
        <v>0</v>
      </c>
      <c r="CI490" s="100">
        <f t="shared" si="161"/>
        <v>0</v>
      </c>
      <c r="CJ490" s="103">
        <f t="shared" si="162"/>
        <v>0</v>
      </c>
      <c r="CK490" s="101">
        <f t="shared" si="163"/>
        <v>0</v>
      </c>
      <c r="CL490" s="103">
        <f t="shared" si="164"/>
        <v>0</v>
      </c>
      <c r="CM490" s="101" t="e">
        <f t="shared" si="165"/>
        <v>#DIV/0!</v>
      </c>
    </row>
    <row r="491" spans="2:91" ht="18" x14ac:dyDescent="0.35">
      <c r="B491" s="94"/>
      <c r="C491" s="97"/>
      <c r="D491" s="95"/>
      <c r="E491" s="94"/>
      <c r="F491" s="94"/>
      <c r="G491" s="94"/>
      <c r="H491" s="94"/>
      <c r="I491" s="94"/>
      <c r="J491" s="96"/>
      <c r="K491" s="97"/>
      <c r="L491" s="98"/>
      <c r="M491" s="98"/>
      <c r="N491" s="98"/>
      <c r="O491" s="98"/>
      <c r="P491" s="98"/>
      <c r="Q491" s="98"/>
      <c r="R491" s="98"/>
      <c r="S491" s="96"/>
      <c r="T491" s="96"/>
      <c r="U491" s="96"/>
      <c r="V491" s="96"/>
      <c r="W491" s="99"/>
      <c r="X491" s="99"/>
      <c r="Y491" s="99"/>
      <c r="Z491" s="99"/>
      <c r="AA491" s="99"/>
      <c r="AB491" s="99"/>
      <c r="AC491" s="99"/>
      <c r="AD491" s="99"/>
      <c r="AE491" s="99"/>
      <c r="AF491" s="99"/>
      <c r="AG491" s="99"/>
      <c r="AH491" s="99"/>
      <c r="AI491" s="99"/>
      <c r="AJ491" s="99"/>
      <c r="AK491" s="99"/>
      <c r="AL491" s="99"/>
      <c r="AM491" s="99"/>
      <c r="AN491" s="99"/>
      <c r="AO491" s="99"/>
      <c r="AP491" s="99"/>
      <c r="AQ491" s="99"/>
      <c r="AW491" s="92">
        <f t="shared" si="133"/>
        <v>12</v>
      </c>
      <c r="AY491" s="100"/>
      <c r="AZ491" s="101"/>
      <c r="BA491" s="102">
        <f t="shared" si="134"/>
        <v>0</v>
      </c>
      <c r="BB491" s="100" t="e">
        <f t="shared" si="135"/>
        <v>#DIV/0!</v>
      </c>
      <c r="BC491" s="100">
        <f t="shared" si="136"/>
        <v>0</v>
      </c>
      <c r="BD491" s="100" t="e">
        <f t="shared" si="137"/>
        <v>#DIV/0!</v>
      </c>
      <c r="BE491" s="100">
        <f t="shared" si="138"/>
        <v>0</v>
      </c>
      <c r="BF491" s="100" t="e">
        <f t="shared" si="139"/>
        <v>#DIV/0!</v>
      </c>
      <c r="BG491" s="103" t="e">
        <f>+VLOOKUP(J491,'Código Barras'!$C$3:$D$1694,1,0)</f>
        <v>#N/A</v>
      </c>
      <c r="BH491" s="101" t="e">
        <f t="shared" si="140"/>
        <v>#DIV/0!</v>
      </c>
      <c r="BI491" s="103" t="e">
        <f>+VLOOKUP(L491,'Código Barras'!$C$3:$D$1694,1,0)</f>
        <v>#N/A</v>
      </c>
      <c r="BJ491" s="101" t="e">
        <f t="shared" si="141"/>
        <v>#DIV/0!</v>
      </c>
      <c r="BK491" s="104" t="str">
        <f>IF(N491&lt;&gt;"",VLOOKUP(N491,Distribuidoras!$B$3:$B$30,1,0),"")</f>
        <v/>
      </c>
      <c r="BL491" s="104" t="e">
        <f>+VLOOKUP(O491,'Cod. Único Territorial'!$D$3:$D$348,1,0)</f>
        <v>#N/A</v>
      </c>
      <c r="BM491" s="104" t="e">
        <f>+VLOOKUP(P491,'Cod. Único Territorial'!$B$3:$B$348,1,0)</f>
        <v>#N/A</v>
      </c>
      <c r="BN491" s="104" t="e">
        <f>+VLOOKUP(Q491,'Sector Económico'!$B$3:$B$30,1,0)</f>
        <v>#N/A</v>
      </c>
      <c r="BO491" s="104" t="e">
        <f>+VLOOKUP(R491,'Sector Económico'!$C$3:$C$30,1,0)</f>
        <v>#N/A</v>
      </c>
      <c r="BP491" s="103">
        <f t="shared" si="142"/>
        <v>0</v>
      </c>
      <c r="BQ491" s="103">
        <f t="shared" si="143"/>
        <v>0</v>
      </c>
      <c r="BR491" s="103">
        <f t="shared" si="144"/>
        <v>0</v>
      </c>
      <c r="BS491" s="103">
        <f t="shared" si="145"/>
        <v>0</v>
      </c>
      <c r="BT491" s="101">
        <f t="shared" si="146"/>
        <v>0</v>
      </c>
      <c r="BU491" s="101">
        <f t="shared" si="147"/>
        <v>0</v>
      </c>
      <c r="BV491" s="101">
        <f t="shared" si="148"/>
        <v>0</v>
      </c>
      <c r="BW491" s="101">
        <f t="shared" si="149"/>
        <v>0</v>
      </c>
      <c r="BX491" s="101">
        <f t="shared" si="150"/>
        <v>0</v>
      </c>
      <c r="BY491" s="101">
        <f t="shared" si="151"/>
        <v>0</v>
      </c>
      <c r="BZ491" s="101">
        <f t="shared" si="152"/>
        <v>0</v>
      </c>
      <c r="CA491" s="101">
        <f t="shared" si="153"/>
        <v>0</v>
      </c>
      <c r="CB491" s="100">
        <f t="shared" si="154"/>
        <v>0</v>
      </c>
      <c r="CC491" s="101">
        <f t="shared" si="155"/>
        <v>0</v>
      </c>
      <c r="CD491" s="102">
        <f t="shared" si="156"/>
        <v>0</v>
      </c>
      <c r="CE491" s="100">
        <f t="shared" si="157"/>
        <v>0</v>
      </c>
      <c r="CF491" s="100">
        <f t="shared" si="158"/>
        <v>0</v>
      </c>
      <c r="CG491" s="100">
        <f t="shared" si="159"/>
        <v>0</v>
      </c>
      <c r="CH491" s="100">
        <f t="shared" si="160"/>
        <v>0</v>
      </c>
      <c r="CI491" s="100">
        <f t="shared" si="161"/>
        <v>0</v>
      </c>
      <c r="CJ491" s="103">
        <f t="shared" si="162"/>
        <v>0</v>
      </c>
      <c r="CK491" s="101">
        <f t="shared" si="163"/>
        <v>0</v>
      </c>
      <c r="CL491" s="103">
        <f t="shared" si="164"/>
        <v>0</v>
      </c>
      <c r="CM491" s="101" t="e">
        <f t="shared" si="165"/>
        <v>#DIV/0!</v>
      </c>
    </row>
    <row r="492" spans="2:91" ht="18" x14ac:dyDescent="0.35">
      <c r="B492" s="94"/>
      <c r="C492" s="97"/>
      <c r="D492" s="95"/>
      <c r="E492" s="94"/>
      <c r="F492" s="94"/>
      <c r="G492" s="94"/>
      <c r="H492" s="94"/>
      <c r="I492" s="94"/>
      <c r="J492" s="96"/>
      <c r="K492" s="97"/>
      <c r="L492" s="98"/>
      <c r="M492" s="98"/>
      <c r="N492" s="98"/>
      <c r="O492" s="98"/>
      <c r="P492" s="98"/>
      <c r="Q492" s="98"/>
      <c r="R492" s="98"/>
      <c r="S492" s="96"/>
      <c r="T492" s="96"/>
      <c r="U492" s="96"/>
      <c r="V492" s="96"/>
      <c r="W492" s="99"/>
      <c r="X492" s="99"/>
      <c r="Y492" s="99"/>
      <c r="Z492" s="99"/>
      <c r="AA492" s="99"/>
      <c r="AB492" s="99"/>
      <c r="AC492" s="99"/>
      <c r="AD492" s="99"/>
      <c r="AE492" s="99"/>
      <c r="AF492" s="99"/>
      <c r="AG492" s="99"/>
      <c r="AH492" s="99"/>
      <c r="AI492" s="99"/>
      <c r="AJ492" s="99"/>
      <c r="AK492" s="99"/>
      <c r="AL492" s="99"/>
      <c r="AM492" s="99"/>
      <c r="AN492" s="99"/>
      <c r="AO492" s="99"/>
      <c r="AP492" s="99"/>
      <c r="AQ492" s="99"/>
      <c r="AW492" s="92">
        <f t="shared" si="133"/>
        <v>12</v>
      </c>
      <c r="AY492" s="100"/>
      <c r="AZ492" s="101"/>
      <c r="BA492" s="102">
        <f t="shared" si="134"/>
        <v>0</v>
      </c>
      <c r="BB492" s="100" t="e">
        <f t="shared" si="135"/>
        <v>#DIV/0!</v>
      </c>
      <c r="BC492" s="100">
        <f t="shared" si="136"/>
        <v>0</v>
      </c>
      <c r="BD492" s="100" t="e">
        <f t="shared" si="137"/>
        <v>#DIV/0!</v>
      </c>
      <c r="BE492" s="100">
        <f t="shared" si="138"/>
        <v>0</v>
      </c>
      <c r="BF492" s="100" t="e">
        <f t="shared" si="139"/>
        <v>#DIV/0!</v>
      </c>
      <c r="BG492" s="103" t="e">
        <f>+VLOOKUP(J492,'Código Barras'!$C$3:$D$1694,1,0)</f>
        <v>#N/A</v>
      </c>
      <c r="BH492" s="101" t="e">
        <f t="shared" si="140"/>
        <v>#DIV/0!</v>
      </c>
      <c r="BI492" s="103" t="e">
        <f>+VLOOKUP(L492,'Código Barras'!$C$3:$D$1694,1,0)</f>
        <v>#N/A</v>
      </c>
      <c r="BJ492" s="101" t="e">
        <f t="shared" si="141"/>
        <v>#DIV/0!</v>
      </c>
      <c r="BK492" s="104" t="str">
        <f>IF(N492&lt;&gt;"",VLOOKUP(N492,Distribuidoras!$B$3:$B$30,1,0),"")</f>
        <v/>
      </c>
      <c r="BL492" s="104" t="e">
        <f>+VLOOKUP(O492,'Cod. Único Territorial'!$D$3:$D$348,1,0)</f>
        <v>#N/A</v>
      </c>
      <c r="BM492" s="104" t="e">
        <f>+VLOOKUP(P492,'Cod. Único Territorial'!$B$3:$B$348,1,0)</f>
        <v>#N/A</v>
      </c>
      <c r="BN492" s="104" t="e">
        <f>+VLOOKUP(Q492,'Sector Económico'!$B$3:$B$30,1,0)</f>
        <v>#N/A</v>
      </c>
      <c r="BO492" s="104" t="e">
        <f>+VLOOKUP(R492,'Sector Económico'!$C$3:$C$30,1,0)</f>
        <v>#N/A</v>
      </c>
      <c r="BP492" s="103">
        <f t="shared" si="142"/>
        <v>0</v>
      </c>
      <c r="BQ492" s="103">
        <f t="shared" si="143"/>
        <v>0</v>
      </c>
      <c r="BR492" s="103">
        <f t="shared" si="144"/>
        <v>0</v>
      </c>
      <c r="BS492" s="103">
        <f t="shared" si="145"/>
        <v>0</v>
      </c>
      <c r="BT492" s="101">
        <f t="shared" si="146"/>
        <v>0</v>
      </c>
      <c r="BU492" s="101">
        <f t="shared" si="147"/>
        <v>0</v>
      </c>
      <c r="BV492" s="101">
        <f t="shared" si="148"/>
        <v>0</v>
      </c>
      <c r="BW492" s="101">
        <f t="shared" si="149"/>
        <v>0</v>
      </c>
      <c r="BX492" s="101">
        <f t="shared" si="150"/>
        <v>0</v>
      </c>
      <c r="BY492" s="101">
        <f t="shared" si="151"/>
        <v>0</v>
      </c>
      <c r="BZ492" s="101">
        <f t="shared" si="152"/>
        <v>0</v>
      </c>
      <c r="CA492" s="101">
        <f t="shared" si="153"/>
        <v>0</v>
      </c>
      <c r="CB492" s="100">
        <f t="shared" si="154"/>
        <v>0</v>
      </c>
      <c r="CC492" s="101">
        <f t="shared" si="155"/>
        <v>0</v>
      </c>
      <c r="CD492" s="102">
        <f t="shared" si="156"/>
        <v>0</v>
      </c>
      <c r="CE492" s="100">
        <f t="shared" si="157"/>
        <v>0</v>
      </c>
      <c r="CF492" s="100">
        <f t="shared" si="158"/>
        <v>0</v>
      </c>
      <c r="CG492" s="100">
        <f t="shared" si="159"/>
        <v>0</v>
      </c>
      <c r="CH492" s="100">
        <f t="shared" si="160"/>
        <v>0</v>
      </c>
      <c r="CI492" s="100">
        <f t="shared" si="161"/>
        <v>0</v>
      </c>
      <c r="CJ492" s="103">
        <f t="shared" si="162"/>
        <v>0</v>
      </c>
      <c r="CK492" s="101">
        <f t="shared" si="163"/>
        <v>0</v>
      </c>
      <c r="CL492" s="103">
        <f t="shared" si="164"/>
        <v>0</v>
      </c>
      <c r="CM492" s="101" t="e">
        <f t="shared" si="165"/>
        <v>#DIV/0!</v>
      </c>
    </row>
    <row r="493" spans="2:91" ht="18" x14ac:dyDescent="0.35">
      <c r="B493" s="94"/>
      <c r="C493" s="97"/>
      <c r="D493" s="95"/>
      <c r="E493" s="94"/>
      <c r="F493" s="94"/>
      <c r="G493" s="94"/>
      <c r="H493" s="94"/>
      <c r="I493" s="94"/>
      <c r="J493" s="96"/>
      <c r="K493" s="97"/>
      <c r="L493" s="98"/>
      <c r="M493" s="98"/>
      <c r="N493" s="98"/>
      <c r="O493" s="98"/>
      <c r="P493" s="98"/>
      <c r="Q493" s="98"/>
      <c r="R493" s="98"/>
      <c r="S493" s="96"/>
      <c r="T493" s="96"/>
      <c r="U493" s="96"/>
      <c r="V493" s="96"/>
      <c r="W493" s="99"/>
      <c r="X493" s="99"/>
      <c r="Y493" s="99"/>
      <c r="Z493" s="99"/>
      <c r="AA493" s="99"/>
      <c r="AB493" s="99"/>
      <c r="AC493" s="99"/>
      <c r="AD493" s="99"/>
      <c r="AE493" s="99"/>
      <c r="AF493" s="99"/>
      <c r="AG493" s="99"/>
      <c r="AH493" s="99"/>
      <c r="AI493" s="99"/>
      <c r="AJ493" s="99"/>
      <c r="AK493" s="99"/>
      <c r="AL493" s="99"/>
      <c r="AM493" s="99"/>
      <c r="AN493" s="99"/>
      <c r="AO493" s="99"/>
      <c r="AP493" s="99"/>
      <c r="AQ493" s="99"/>
      <c r="AW493" s="92">
        <f t="shared" si="133"/>
        <v>12</v>
      </c>
      <c r="AY493" s="100"/>
      <c r="AZ493" s="101"/>
      <c r="BA493" s="102">
        <f t="shared" si="134"/>
        <v>0</v>
      </c>
      <c r="BB493" s="100" t="e">
        <f t="shared" si="135"/>
        <v>#DIV/0!</v>
      </c>
      <c r="BC493" s="100">
        <f t="shared" si="136"/>
        <v>0</v>
      </c>
      <c r="BD493" s="100" t="e">
        <f t="shared" si="137"/>
        <v>#DIV/0!</v>
      </c>
      <c r="BE493" s="100">
        <f t="shared" si="138"/>
        <v>0</v>
      </c>
      <c r="BF493" s="100" t="e">
        <f t="shared" si="139"/>
        <v>#DIV/0!</v>
      </c>
      <c r="BG493" s="103" t="e">
        <f>+VLOOKUP(J493,'Código Barras'!$C$3:$D$1694,1,0)</f>
        <v>#N/A</v>
      </c>
      <c r="BH493" s="101" t="e">
        <f t="shared" si="140"/>
        <v>#DIV/0!</v>
      </c>
      <c r="BI493" s="103" t="e">
        <f>+VLOOKUP(L493,'Código Barras'!$C$3:$D$1694,1,0)</f>
        <v>#N/A</v>
      </c>
      <c r="BJ493" s="101" t="e">
        <f t="shared" si="141"/>
        <v>#DIV/0!</v>
      </c>
      <c r="BK493" s="104" t="str">
        <f>IF(N493&lt;&gt;"",VLOOKUP(N493,Distribuidoras!$B$3:$B$30,1,0),"")</f>
        <v/>
      </c>
      <c r="BL493" s="104" t="e">
        <f>+VLOOKUP(O493,'Cod. Único Territorial'!$D$3:$D$348,1,0)</f>
        <v>#N/A</v>
      </c>
      <c r="BM493" s="104" t="e">
        <f>+VLOOKUP(P493,'Cod. Único Territorial'!$B$3:$B$348,1,0)</f>
        <v>#N/A</v>
      </c>
      <c r="BN493" s="104" t="e">
        <f>+VLOOKUP(Q493,'Sector Económico'!$B$3:$B$30,1,0)</f>
        <v>#N/A</v>
      </c>
      <c r="BO493" s="104" t="e">
        <f>+VLOOKUP(R493,'Sector Económico'!$C$3:$C$30,1,0)</f>
        <v>#N/A</v>
      </c>
      <c r="BP493" s="103">
        <f t="shared" si="142"/>
        <v>0</v>
      </c>
      <c r="BQ493" s="103">
        <f t="shared" si="143"/>
        <v>0</v>
      </c>
      <c r="BR493" s="103">
        <f t="shared" si="144"/>
        <v>0</v>
      </c>
      <c r="BS493" s="103">
        <f t="shared" si="145"/>
        <v>0</v>
      </c>
      <c r="BT493" s="101">
        <f t="shared" si="146"/>
        <v>0</v>
      </c>
      <c r="BU493" s="101">
        <f t="shared" si="147"/>
        <v>0</v>
      </c>
      <c r="BV493" s="101">
        <f t="shared" si="148"/>
        <v>0</v>
      </c>
      <c r="BW493" s="101">
        <f t="shared" si="149"/>
        <v>0</v>
      </c>
      <c r="BX493" s="101">
        <f t="shared" si="150"/>
        <v>0</v>
      </c>
      <c r="BY493" s="101">
        <f t="shared" si="151"/>
        <v>0</v>
      </c>
      <c r="BZ493" s="101">
        <f t="shared" si="152"/>
        <v>0</v>
      </c>
      <c r="CA493" s="101">
        <f t="shared" si="153"/>
        <v>0</v>
      </c>
      <c r="CB493" s="100">
        <f t="shared" si="154"/>
        <v>0</v>
      </c>
      <c r="CC493" s="101">
        <f t="shared" si="155"/>
        <v>0</v>
      </c>
      <c r="CD493" s="102">
        <f t="shared" si="156"/>
        <v>0</v>
      </c>
      <c r="CE493" s="100">
        <f t="shared" si="157"/>
        <v>0</v>
      </c>
      <c r="CF493" s="100">
        <f t="shared" si="158"/>
        <v>0</v>
      </c>
      <c r="CG493" s="100">
        <f t="shared" si="159"/>
        <v>0</v>
      </c>
      <c r="CH493" s="100">
        <f t="shared" si="160"/>
        <v>0</v>
      </c>
      <c r="CI493" s="100">
        <f t="shared" si="161"/>
        <v>0</v>
      </c>
      <c r="CJ493" s="103">
        <f t="shared" si="162"/>
        <v>0</v>
      </c>
      <c r="CK493" s="101">
        <f t="shared" si="163"/>
        <v>0</v>
      </c>
      <c r="CL493" s="103">
        <f t="shared" si="164"/>
        <v>0</v>
      </c>
      <c r="CM493" s="101" t="e">
        <f t="shared" si="165"/>
        <v>#DIV/0!</v>
      </c>
    </row>
    <row r="494" spans="2:91" ht="18" x14ac:dyDescent="0.35">
      <c r="B494" s="94"/>
      <c r="C494" s="97"/>
      <c r="D494" s="95"/>
      <c r="E494" s="94"/>
      <c r="F494" s="94"/>
      <c r="G494" s="94"/>
      <c r="H494" s="94"/>
      <c r="I494" s="94"/>
      <c r="J494" s="96"/>
      <c r="K494" s="97"/>
      <c r="L494" s="98"/>
      <c r="M494" s="98"/>
      <c r="N494" s="98"/>
      <c r="O494" s="98"/>
      <c r="P494" s="98"/>
      <c r="Q494" s="98"/>
      <c r="R494" s="98"/>
      <c r="S494" s="96"/>
      <c r="T494" s="96"/>
      <c r="U494" s="96"/>
      <c r="V494" s="96"/>
      <c r="W494" s="99"/>
      <c r="X494" s="99"/>
      <c r="Y494" s="99"/>
      <c r="Z494" s="99"/>
      <c r="AA494" s="99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9"/>
      <c r="AM494" s="99"/>
      <c r="AN494" s="99"/>
      <c r="AO494" s="99"/>
      <c r="AP494" s="99"/>
      <c r="AQ494" s="99"/>
      <c r="AW494" s="92">
        <f t="shared" si="133"/>
        <v>12</v>
      </c>
      <c r="AY494" s="100"/>
      <c r="AZ494" s="101"/>
      <c r="BA494" s="102">
        <f t="shared" si="134"/>
        <v>0</v>
      </c>
      <c r="BB494" s="100" t="e">
        <f t="shared" si="135"/>
        <v>#DIV/0!</v>
      </c>
      <c r="BC494" s="100">
        <f t="shared" si="136"/>
        <v>0</v>
      </c>
      <c r="BD494" s="100" t="e">
        <f t="shared" si="137"/>
        <v>#DIV/0!</v>
      </c>
      <c r="BE494" s="100">
        <f t="shared" si="138"/>
        <v>0</v>
      </c>
      <c r="BF494" s="100" t="e">
        <f t="shared" si="139"/>
        <v>#DIV/0!</v>
      </c>
      <c r="BG494" s="103" t="e">
        <f>+VLOOKUP(J494,'Código Barras'!$C$3:$D$1694,1,0)</f>
        <v>#N/A</v>
      </c>
      <c r="BH494" s="101" t="e">
        <f t="shared" si="140"/>
        <v>#DIV/0!</v>
      </c>
      <c r="BI494" s="103" t="e">
        <f>+VLOOKUP(L494,'Código Barras'!$C$3:$D$1694,1,0)</f>
        <v>#N/A</v>
      </c>
      <c r="BJ494" s="101" t="e">
        <f t="shared" si="141"/>
        <v>#DIV/0!</v>
      </c>
      <c r="BK494" s="104" t="str">
        <f>IF(N494&lt;&gt;"",VLOOKUP(N494,Distribuidoras!$B$3:$B$30,1,0),"")</f>
        <v/>
      </c>
      <c r="BL494" s="104" t="e">
        <f>+VLOOKUP(O494,'Cod. Único Territorial'!$D$3:$D$348,1,0)</f>
        <v>#N/A</v>
      </c>
      <c r="BM494" s="104" t="e">
        <f>+VLOOKUP(P494,'Cod. Único Territorial'!$B$3:$B$348,1,0)</f>
        <v>#N/A</v>
      </c>
      <c r="BN494" s="104" t="e">
        <f>+VLOOKUP(Q494,'Sector Económico'!$B$3:$B$30,1,0)</f>
        <v>#N/A</v>
      </c>
      <c r="BO494" s="104" t="e">
        <f>+VLOOKUP(R494,'Sector Económico'!$C$3:$C$30,1,0)</f>
        <v>#N/A</v>
      </c>
      <c r="BP494" s="103">
        <f t="shared" si="142"/>
        <v>0</v>
      </c>
      <c r="BQ494" s="103">
        <f t="shared" si="143"/>
        <v>0</v>
      </c>
      <c r="BR494" s="103">
        <f t="shared" si="144"/>
        <v>0</v>
      </c>
      <c r="BS494" s="103">
        <f t="shared" si="145"/>
        <v>0</v>
      </c>
      <c r="BT494" s="101">
        <f t="shared" si="146"/>
        <v>0</v>
      </c>
      <c r="BU494" s="101">
        <f t="shared" si="147"/>
        <v>0</v>
      </c>
      <c r="BV494" s="101">
        <f t="shared" si="148"/>
        <v>0</v>
      </c>
      <c r="BW494" s="101">
        <f t="shared" si="149"/>
        <v>0</v>
      </c>
      <c r="BX494" s="101">
        <f t="shared" si="150"/>
        <v>0</v>
      </c>
      <c r="BY494" s="101">
        <f t="shared" si="151"/>
        <v>0</v>
      </c>
      <c r="BZ494" s="101">
        <f t="shared" si="152"/>
        <v>0</v>
      </c>
      <c r="CA494" s="101">
        <f t="shared" si="153"/>
        <v>0</v>
      </c>
      <c r="CB494" s="100">
        <f t="shared" si="154"/>
        <v>0</v>
      </c>
      <c r="CC494" s="101">
        <f t="shared" si="155"/>
        <v>0</v>
      </c>
      <c r="CD494" s="102">
        <f t="shared" si="156"/>
        <v>0</v>
      </c>
      <c r="CE494" s="100">
        <f t="shared" si="157"/>
        <v>0</v>
      </c>
      <c r="CF494" s="100">
        <f t="shared" si="158"/>
        <v>0</v>
      </c>
      <c r="CG494" s="100">
        <f t="shared" si="159"/>
        <v>0</v>
      </c>
      <c r="CH494" s="100">
        <f t="shared" si="160"/>
        <v>0</v>
      </c>
      <c r="CI494" s="100">
        <f t="shared" si="161"/>
        <v>0</v>
      </c>
      <c r="CJ494" s="103">
        <f t="shared" si="162"/>
        <v>0</v>
      </c>
      <c r="CK494" s="101">
        <f t="shared" si="163"/>
        <v>0</v>
      </c>
      <c r="CL494" s="103">
        <f t="shared" si="164"/>
        <v>0</v>
      </c>
      <c r="CM494" s="101" t="e">
        <f t="shared" si="165"/>
        <v>#DIV/0!</v>
      </c>
    </row>
    <row r="495" spans="2:91" ht="18" x14ac:dyDescent="0.35">
      <c r="B495" s="94"/>
      <c r="C495" s="97"/>
      <c r="D495" s="95"/>
      <c r="E495" s="94"/>
      <c r="F495" s="94"/>
      <c r="G495" s="94"/>
      <c r="H495" s="94"/>
      <c r="I495" s="94"/>
      <c r="J495" s="96"/>
      <c r="K495" s="97"/>
      <c r="L495" s="98"/>
      <c r="M495" s="98"/>
      <c r="N495" s="98"/>
      <c r="O495" s="98"/>
      <c r="P495" s="98"/>
      <c r="Q495" s="98"/>
      <c r="R495" s="98"/>
      <c r="S495" s="96"/>
      <c r="T495" s="96"/>
      <c r="U495" s="96"/>
      <c r="V495" s="96"/>
      <c r="W495" s="99"/>
      <c r="X495" s="99"/>
      <c r="Y495" s="99"/>
      <c r="Z495" s="99"/>
      <c r="AA495" s="99"/>
      <c r="AB495" s="99"/>
      <c r="AC495" s="99"/>
      <c r="AD495" s="99"/>
      <c r="AE495" s="99"/>
      <c r="AF495" s="99"/>
      <c r="AG495" s="99"/>
      <c r="AH495" s="99"/>
      <c r="AI495" s="99"/>
      <c r="AJ495" s="99"/>
      <c r="AK495" s="99"/>
      <c r="AL495" s="99"/>
      <c r="AM495" s="99"/>
      <c r="AN495" s="99"/>
      <c r="AO495" s="99"/>
      <c r="AP495" s="99"/>
      <c r="AQ495" s="99"/>
      <c r="AW495" s="92">
        <f t="shared" si="133"/>
        <v>12</v>
      </c>
      <c r="AY495" s="100"/>
      <c r="AZ495" s="101"/>
      <c r="BA495" s="102">
        <f t="shared" si="134"/>
        <v>0</v>
      </c>
      <c r="BB495" s="100" t="e">
        <f t="shared" si="135"/>
        <v>#DIV/0!</v>
      </c>
      <c r="BC495" s="100">
        <f t="shared" si="136"/>
        <v>0</v>
      </c>
      <c r="BD495" s="100" t="e">
        <f t="shared" si="137"/>
        <v>#DIV/0!</v>
      </c>
      <c r="BE495" s="100">
        <f t="shared" si="138"/>
        <v>0</v>
      </c>
      <c r="BF495" s="100" t="e">
        <f t="shared" si="139"/>
        <v>#DIV/0!</v>
      </c>
      <c r="BG495" s="103" t="e">
        <f>+VLOOKUP(J495,'Código Barras'!$C$3:$D$1694,1,0)</f>
        <v>#N/A</v>
      </c>
      <c r="BH495" s="101" t="e">
        <f t="shared" si="140"/>
        <v>#DIV/0!</v>
      </c>
      <c r="BI495" s="103" t="e">
        <f>+VLOOKUP(L495,'Código Barras'!$C$3:$D$1694,1,0)</f>
        <v>#N/A</v>
      </c>
      <c r="BJ495" s="101" t="e">
        <f t="shared" si="141"/>
        <v>#DIV/0!</v>
      </c>
      <c r="BK495" s="104" t="str">
        <f>IF(N495&lt;&gt;"",VLOOKUP(N495,Distribuidoras!$B$3:$B$30,1,0),"")</f>
        <v/>
      </c>
      <c r="BL495" s="104" t="e">
        <f>+VLOOKUP(O495,'Cod. Único Territorial'!$D$3:$D$348,1,0)</f>
        <v>#N/A</v>
      </c>
      <c r="BM495" s="104" t="e">
        <f>+VLOOKUP(P495,'Cod. Único Territorial'!$B$3:$B$348,1,0)</f>
        <v>#N/A</v>
      </c>
      <c r="BN495" s="104" t="e">
        <f>+VLOOKUP(Q495,'Sector Económico'!$B$3:$B$30,1,0)</f>
        <v>#N/A</v>
      </c>
      <c r="BO495" s="104" t="e">
        <f>+VLOOKUP(R495,'Sector Económico'!$C$3:$C$30,1,0)</f>
        <v>#N/A</v>
      </c>
      <c r="BP495" s="103">
        <f t="shared" si="142"/>
        <v>0</v>
      </c>
      <c r="BQ495" s="103">
        <f t="shared" si="143"/>
        <v>0</v>
      </c>
      <c r="BR495" s="103">
        <f t="shared" si="144"/>
        <v>0</v>
      </c>
      <c r="BS495" s="103">
        <f t="shared" si="145"/>
        <v>0</v>
      </c>
      <c r="BT495" s="101">
        <f t="shared" si="146"/>
        <v>0</v>
      </c>
      <c r="BU495" s="101">
        <f t="shared" si="147"/>
        <v>0</v>
      </c>
      <c r="BV495" s="101">
        <f t="shared" si="148"/>
        <v>0</v>
      </c>
      <c r="BW495" s="101">
        <f t="shared" si="149"/>
        <v>0</v>
      </c>
      <c r="BX495" s="101">
        <f t="shared" si="150"/>
        <v>0</v>
      </c>
      <c r="BY495" s="101">
        <f t="shared" si="151"/>
        <v>0</v>
      </c>
      <c r="BZ495" s="101">
        <f t="shared" si="152"/>
        <v>0</v>
      </c>
      <c r="CA495" s="101">
        <f t="shared" si="153"/>
        <v>0</v>
      </c>
      <c r="CB495" s="100">
        <f t="shared" si="154"/>
        <v>0</v>
      </c>
      <c r="CC495" s="101">
        <f t="shared" si="155"/>
        <v>0</v>
      </c>
      <c r="CD495" s="102">
        <f t="shared" si="156"/>
        <v>0</v>
      </c>
      <c r="CE495" s="100">
        <f t="shared" si="157"/>
        <v>0</v>
      </c>
      <c r="CF495" s="100">
        <f t="shared" si="158"/>
        <v>0</v>
      </c>
      <c r="CG495" s="100">
        <f t="shared" si="159"/>
        <v>0</v>
      </c>
      <c r="CH495" s="100">
        <f t="shared" si="160"/>
        <v>0</v>
      </c>
      <c r="CI495" s="100">
        <f t="shared" si="161"/>
        <v>0</v>
      </c>
      <c r="CJ495" s="103">
        <f t="shared" si="162"/>
        <v>0</v>
      </c>
      <c r="CK495" s="101">
        <f t="shared" si="163"/>
        <v>0</v>
      </c>
      <c r="CL495" s="103">
        <f t="shared" si="164"/>
        <v>0</v>
      </c>
      <c r="CM495" s="101" t="e">
        <f t="shared" si="165"/>
        <v>#DIV/0!</v>
      </c>
    </row>
    <row r="496" spans="2:91" ht="18" x14ac:dyDescent="0.35">
      <c r="B496" s="94"/>
      <c r="C496" s="97"/>
      <c r="D496" s="95"/>
      <c r="E496" s="94"/>
      <c r="F496" s="94"/>
      <c r="G496" s="94"/>
      <c r="H496" s="94"/>
      <c r="I496" s="94"/>
      <c r="J496" s="96"/>
      <c r="K496" s="97"/>
      <c r="L496" s="98"/>
      <c r="M496" s="98"/>
      <c r="N496" s="98"/>
      <c r="O496" s="98"/>
      <c r="P496" s="98"/>
      <c r="Q496" s="98"/>
      <c r="R496" s="98"/>
      <c r="S496" s="96"/>
      <c r="T496" s="96"/>
      <c r="U496" s="96"/>
      <c r="V496" s="96"/>
      <c r="W496" s="99"/>
      <c r="X496" s="99"/>
      <c r="Y496" s="99"/>
      <c r="Z496" s="99"/>
      <c r="AA496" s="99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9"/>
      <c r="AM496" s="99"/>
      <c r="AN496" s="99"/>
      <c r="AO496" s="99"/>
      <c r="AP496" s="99"/>
      <c r="AQ496" s="99"/>
      <c r="AW496" s="92">
        <f t="shared" si="133"/>
        <v>12</v>
      </c>
      <c r="AY496" s="100"/>
      <c r="AZ496" s="101"/>
      <c r="BA496" s="102">
        <f t="shared" si="134"/>
        <v>0</v>
      </c>
      <c r="BB496" s="100" t="e">
        <f t="shared" si="135"/>
        <v>#DIV/0!</v>
      </c>
      <c r="BC496" s="100">
        <f t="shared" si="136"/>
        <v>0</v>
      </c>
      <c r="BD496" s="100" t="e">
        <f t="shared" si="137"/>
        <v>#DIV/0!</v>
      </c>
      <c r="BE496" s="100">
        <f t="shared" si="138"/>
        <v>0</v>
      </c>
      <c r="BF496" s="100" t="e">
        <f t="shared" si="139"/>
        <v>#DIV/0!</v>
      </c>
      <c r="BG496" s="103" t="e">
        <f>+VLOOKUP(J496,'Código Barras'!$C$3:$D$1694,1,0)</f>
        <v>#N/A</v>
      </c>
      <c r="BH496" s="101" t="e">
        <f t="shared" si="140"/>
        <v>#DIV/0!</v>
      </c>
      <c r="BI496" s="103" t="e">
        <f>+VLOOKUP(L496,'Código Barras'!$C$3:$D$1694,1,0)</f>
        <v>#N/A</v>
      </c>
      <c r="BJ496" s="101" t="e">
        <f t="shared" si="141"/>
        <v>#DIV/0!</v>
      </c>
      <c r="BK496" s="104" t="str">
        <f>IF(N496&lt;&gt;"",VLOOKUP(N496,Distribuidoras!$B$3:$B$30,1,0),"")</f>
        <v/>
      </c>
      <c r="BL496" s="104" t="e">
        <f>+VLOOKUP(O496,'Cod. Único Territorial'!$D$3:$D$348,1,0)</f>
        <v>#N/A</v>
      </c>
      <c r="BM496" s="104" t="e">
        <f>+VLOOKUP(P496,'Cod. Único Territorial'!$B$3:$B$348,1,0)</f>
        <v>#N/A</v>
      </c>
      <c r="BN496" s="104" t="e">
        <f>+VLOOKUP(Q496,'Sector Económico'!$B$3:$B$30,1,0)</f>
        <v>#N/A</v>
      </c>
      <c r="BO496" s="104" t="e">
        <f>+VLOOKUP(R496,'Sector Económico'!$C$3:$C$30,1,0)</f>
        <v>#N/A</v>
      </c>
      <c r="BP496" s="103">
        <f t="shared" si="142"/>
        <v>0</v>
      </c>
      <c r="BQ496" s="103">
        <f t="shared" si="143"/>
        <v>0</v>
      </c>
      <c r="BR496" s="103">
        <f t="shared" si="144"/>
        <v>0</v>
      </c>
      <c r="BS496" s="103">
        <f t="shared" si="145"/>
        <v>0</v>
      </c>
      <c r="BT496" s="101">
        <f t="shared" si="146"/>
        <v>0</v>
      </c>
      <c r="BU496" s="101">
        <f t="shared" si="147"/>
        <v>0</v>
      </c>
      <c r="BV496" s="101">
        <f t="shared" si="148"/>
        <v>0</v>
      </c>
      <c r="BW496" s="101">
        <f t="shared" si="149"/>
        <v>0</v>
      </c>
      <c r="BX496" s="101">
        <f t="shared" si="150"/>
        <v>0</v>
      </c>
      <c r="BY496" s="101">
        <f t="shared" si="151"/>
        <v>0</v>
      </c>
      <c r="BZ496" s="101">
        <f t="shared" si="152"/>
        <v>0</v>
      </c>
      <c r="CA496" s="101">
        <f t="shared" si="153"/>
        <v>0</v>
      </c>
      <c r="CB496" s="100">
        <f t="shared" si="154"/>
        <v>0</v>
      </c>
      <c r="CC496" s="101">
        <f t="shared" si="155"/>
        <v>0</v>
      </c>
      <c r="CD496" s="102">
        <f t="shared" si="156"/>
        <v>0</v>
      </c>
      <c r="CE496" s="100">
        <f t="shared" si="157"/>
        <v>0</v>
      </c>
      <c r="CF496" s="100">
        <f t="shared" si="158"/>
        <v>0</v>
      </c>
      <c r="CG496" s="100">
        <f t="shared" si="159"/>
        <v>0</v>
      </c>
      <c r="CH496" s="100">
        <f t="shared" si="160"/>
        <v>0</v>
      </c>
      <c r="CI496" s="100">
        <f t="shared" si="161"/>
        <v>0</v>
      </c>
      <c r="CJ496" s="103">
        <f t="shared" si="162"/>
        <v>0</v>
      </c>
      <c r="CK496" s="101">
        <f t="shared" si="163"/>
        <v>0</v>
      </c>
      <c r="CL496" s="103">
        <f t="shared" si="164"/>
        <v>0</v>
      </c>
      <c r="CM496" s="101" t="e">
        <f t="shared" si="165"/>
        <v>#DIV/0!</v>
      </c>
    </row>
    <row r="497" spans="2:91" ht="18" x14ac:dyDescent="0.35">
      <c r="B497" s="94"/>
      <c r="C497" s="97"/>
      <c r="D497" s="95"/>
      <c r="E497" s="94"/>
      <c r="F497" s="94"/>
      <c r="G497" s="94"/>
      <c r="H497" s="94"/>
      <c r="I497" s="94"/>
      <c r="J497" s="96"/>
      <c r="K497" s="97"/>
      <c r="L497" s="98"/>
      <c r="M497" s="98"/>
      <c r="N497" s="98"/>
      <c r="O497" s="98"/>
      <c r="P497" s="98"/>
      <c r="Q497" s="98"/>
      <c r="R497" s="98"/>
      <c r="S497" s="96"/>
      <c r="T497" s="96"/>
      <c r="U497" s="96"/>
      <c r="V497" s="96"/>
      <c r="W497" s="99"/>
      <c r="X497" s="99"/>
      <c r="Y497" s="99"/>
      <c r="Z497" s="99"/>
      <c r="AA497" s="99"/>
      <c r="AB497" s="99"/>
      <c r="AC497" s="99"/>
      <c r="AD497" s="99"/>
      <c r="AE497" s="99"/>
      <c r="AF497" s="99"/>
      <c r="AG497" s="99"/>
      <c r="AH497" s="99"/>
      <c r="AI497" s="99"/>
      <c r="AJ497" s="99"/>
      <c r="AK497" s="99"/>
      <c r="AL497" s="99"/>
      <c r="AM497" s="99"/>
      <c r="AN497" s="99"/>
      <c r="AO497" s="99"/>
      <c r="AP497" s="99"/>
      <c r="AQ497" s="99"/>
      <c r="AW497" s="92">
        <f t="shared" si="133"/>
        <v>12</v>
      </c>
      <c r="AY497" s="100"/>
      <c r="AZ497" s="101"/>
      <c r="BA497" s="102">
        <f t="shared" si="134"/>
        <v>0</v>
      </c>
      <c r="BB497" s="100" t="e">
        <f t="shared" si="135"/>
        <v>#DIV/0!</v>
      </c>
      <c r="BC497" s="100">
        <f t="shared" si="136"/>
        <v>0</v>
      </c>
      <c r="BD497" s="100" t="e">
        <f t="shared" si="137"/>
        <v>#DIV/0!</v>
      </c>
      <c r="BE497" s="100">
        <f t="shared" si="138"/>
        <v>0</v>
      </c>
      <c r="BF497" s="100" t="e">
        <f t="shared" si="139"/>
        <v>#DIV/0!</v>
      </c>
      <c r="BG497" s="103" t="e">
        <f>+VLOOKUP(J497,'Código Barras'!$C$3:$D$1694,1,0)</f>
        <v>#N/A</v>
      </c>
      <c r="BH497" s="101" t="e">
        <f t="shared" si="140"/>
        <v>#DIV/0!</v>
      </c>
      <c r="BI497" s="103" t="e">
        <f>+VLOOKUP(L497,'Código Barras'!$C$3:$D$1694,1,0)</f>
        <v>#N/A</v>
      </c>
      <c r="BJ497" s="101" t="e">
        <f t="shared" si="141"/>
        <v>#DIV/0!</v>
      </c>
      <c r="BK497" s="104" t="str">
        <f>IF(N497&lt;&gt;"",VLOOKUP(N497,Distribuidoras!$B$3:$B$30,1,0),"")</f>
        <v/>
      </c>
      <c r="BL497" s="104" t="e">
        <f>+VLOOKUP(O497,'Cod. Único Territorial'!$D$3:$D$348,1,0)</f>
        <v>#N/A</v>
      </c>
      <c r="BM497" s="104" t="e">
        <f>+VLOOKUP(P497,'Cod. Único Territorial'!$B$3:$B$348,1,0)</f>
        <v>#N/A</v>
      </c>
      <c r="BN497" s="104" t="e">
        <f>+VLOOKUP(Q497,'Sector Económico'!$B$3:$B$30,1,0)</f>
        <v>#N/A</v>
      </c>
      <c r="BO497" s="104" t="e">
        <f>+VLOOKUP(R497,'Sector Económico'!$C$3:$C$30,1,0)</f>
        <v>#N/A</v>
      </c>
      <c r="BP497" s="103">
        <f t="shared" si="142"/>
        <v>0</v>
      </c>
      <c r="BQ497" s="103">
        <f t="shared" si="143"/>
        <v>0</v>
      </c>
      <c r="BR497" s="103">
        <f t="shared" si="144"/>
        <v>0</v>
      </c>
      <c r="BS497" s="103">
        <f t="shared" si="145"/>
        <v>0</v>
      </c>
      <c r="BT497" s="101">
        <f t="shared" si="146"/>
        <v>0</v>
      </c>
      <c r="BU497" s="101">
        <f t="shared" si="147"/>
        <v>0</v>
      </c>
      <c r="BV497" s="101">
        <f t="shared" si="148"/>
        <v>0</v>
      </c>
      <c r="BW497" s="101">
        <f t="shared" si="149"/>
        <v>0</v>
      </c>
      <c r="BX497" s="101">
        <f t="shared" si="150"/>
        <v>0</v>
      </c>
      <c r="BY497" s="101">
        <f t="shared" si="151"/>
        <v>0</v>
      </c>
      <c r="BZ497" s="101">
        <f t="shared" si="152"/>
        <v>0</v>
      </c>
      <c r="CA497" s="101">
        <f t="shared" si="153"/>
        <v>0</v>
      </c>
      <c r="CB497" s="100">
        <f t="shared" si="154"/>
        <v>0</v>
      </c>
      <c r="CC497" s="101">
        <f t="shared" si="155"/>
        <v>0</v>
      </c>
      <c r="CD497" s="102">
        <f t="shared" si="156"/>
        <v>0</v>
      </c>
      <c r="CE497" s="100">
        <f t="shared" si="157"/>
        <v>0</v>
      </c>
      <c r="CF497" s="100">
        <f t="shared" si="158"/>
        <v>0</v>
      </c>
      <c r="CG497" s="100">
        <f t="shared" si="159"/>
        <v>0</v>
      </c>
      <c r="CH497" s="100">
        <f t="shared" si="160"/>
        <v>0</v>
      </c>
      <c r="CI497" s="100">
        <f t="shared" si="161"/>
        <v>0</v>
      </c>
      <c r="CJ497" s="103">
        <f t="shared" si="162"/>
        <v>0</v>
      </c>
      <c r="CK497" s="101">
        <f t="shared" si="163"/>
        <v>0</v>
      </c>
      <c r="CL497" s="103">
        <f t="shared" si="164"/>
        <v>0</v>
      </c>
      <c r="CM497" s="101" t="e">
        <f t="shared" si="165"/>
        <v>#DIV/0!</v>
      </c>
    </row>
    <row r="498" spans="2:91" ht="18" x14ac:dyDescent="0.35">
      <c r="B498" s="94"/>
      <c r="C498" s="97"/>
      <c r="D498" s="95"/>
      <c r="E498" s="94"/>
      <c r="F498" s="94"/>
      <c r="G498" s="94"/>
      <c r="H498" s="94"/>
      <c r="I498" s="94"/>
      <c r="J498" s="96"/>
      <c r="K498" s="97"/>
      <c r="L498" s="98"/>
      <c r="M498" s="98"/>
      <c r="N498" s="98"/>
      <c r="O498" s="98"/>
      <c r="P498" s="98"/>
      <c r="Q498" s="98"/>
      <c r="R498" s="98"/>
      <c r="S498" s="96"/>
      <c r="T498" s="96"/>
      <c r="U498" s="96"/>
      <c r="V498" s="96"/>
      <c r="W498" s="99"/>
      <c r="X498" s="99"/>
      <c r="Y498" s="99"/>
      <c r="Z498" s="99"/>
      <c r="AA498" s="99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9"/>
      <c r="AM498" s="99"/>
      <c r="AN498" s="99"/>
      <c r="AO498" s="99"/>
      <c r="AP498" s="99"/>
      <c r="AQ498" s="99"/>
      <c r="AW498" s="92">
        <f t="shared" si="133"/>
        <v>12</v>
      </c>
      <c r="AY498" s="100"/>
      <c r="AZ498" s="101"/>
      <c r="BA498" s="102">
        <f t="shared" si="134"/>
        <v>0</v>
      </c>
      <c r="BB498" s="100" t="e">
        <f t="shared" si="135"/>
        <v>#DIV/0!</v>
      </c>
      <c r="BC498" s="100">
        <f t="shared" si="136"/>
        <v>0</v>
      </c>
      <c r="BD498" s="100" t="e">
        <f t="shared" si="137"/>
        <v>#DIV/0!</v>
      </c>
      <c r="BE498" s="100">
        <f t="shared" si="138"/>
        <v>0</v>
      </c>
      <c r="BF498" s="100" t="e">
        <f t="shared" si="139"/>
        <v>#DIV/0!</v>
      </c>
      <c r="BG498" s="103" t="e">
        <f>+VLOOKUP(J498,'Código Barras'!$C$3:$D$1694,1,0)</f>
        <v>#N/A</v>
      </c>
      <c r="BH498" s="101" t="e">
        <f t="shared" si="140"/>
        <v>#DIV/0!</v>
      </c>
      <c r="BI498" s="103" t="e">
        <f>+VLOOKUP(L498,'Código Barras'!$C$3:$D$1694,1,0)</f>
        <v>#N/A</v>
      </c>
      <c r="BJ498" s="101" t="e">
        <f t="shared" si="141"/>
        <v>#DIV/0!</v>
      </c>
      <c r="BK498" s="104" t="str">
        <f>IF(N498&lt;&gt;"",VLOOKUP(N498,Distribuidoras!$B$3:$B$30,1,0),"")</f>
        <v/>
      </c>
      <c r="BL498" s="104" t="e">
        <f>+VLOOKUP(O498,'Cod. Único Territorial'!$D$3:$D$348,1,0)</f>
        <v>#N/A</v>
      </c>
      <c r="BM498" s="104" t="e">
        <f>+VLOOKUP(P498,'Cod. Único Territorial'!$B$3:$B$348,1,0)</f>
        <v>#N/A</v>
      </c>
      <c r="BN498" s="104" t="e">
        <f>+VLOOKUP(Q498,'Sector Económico'!$B$3:$B$30,1,0)</f>
        <v>#N/A</v>
      </c>
      <c r="BO498" s="104" t="e">
        <f>+VLOOKUP(R498,'Sector Económico'!$C$3:$C$30,1,0)</f>
        <v>#N/A</v>
      </c>
      <c r="BP498" s="103">
        <f t="shared" si="142"/>
        <v>0</v>
      </c>
      <c r="BQ498" s="103">
        <f t="shared" si="143"/>
        <v>0</v>
      </c>
      <c r="BR498" s="103">
        <f t="shared" si="144"/>
        <v>0</v>
      </c>
      <c r="BS498" s="103">
        <f t="shared" si="145"/>
        <v>0</v>
      </c>
      <c r="BT498" s="101">
        <f t="shared" si="146"/>
        <v>0</v>
      </c>
      <c r="BU498" s="101">
        <f t="shared" si="147"/>
        <v>0</v>
      </c>
      <c r="BV498" s="101">
        <f t="shared" si="148"/>
        <v>0</v>
      </c>
      <c r="BW498" s="101">
        <f t="shared" si="149"/>
        <v>0</v>
      </c>
      <c r="BX498" s="101">
        <f t="shared" si="150"/>
        <v>0</v>
      </c>
      <c r="BY498" s="101">
        <f t="shared" si="151"/>
        <v>0</v>
      </c>
      <c r="BZ498" s="101">
        <f t="shared" si="152"/>
        <v>0</v>
      </c>
      <c r="CA498" s="101">
        <f t="shared" si="153"/>
        <v>0</v>
      </c>
      <c r="CB498" s="100">
        <f t="shared" si="154"/>
        <v>0</v>
      </c>
      <c r="CC498" s="101">
        <f t="shared" si="155"/>
        <v>0</v>
      </c>
      <c r="CD498" s="102">
        <f t="shared" si="156"/>
        <v>0</v>
      </c>
      <c r="CE498" s="100">
        <f t="shared" si="157"/>
        <v>0</v>
      </c>
      <c r="CF498" s="100">
        <f t="shared" si="158"/>
        <v>0</v>
      </c>
      <c r="CG498" s="100">
        <f t="shared" si="159"/>
        <v>0</v>
      </c>
      <c r="CH498" s="100">
        <f t="shared" si="160"/>
        <v>0</v>
      </c>
      <c r="CI498" s="100">
        <f t="shared" si="161"/>
        <v>0</v>
      </c>
      <c r="CJ498" s="103">
        <f t="shared" si="162"/>
        <v>0</v>
      </c>
      <c r="CK498" s="101">
        <f t="shared" si="163"/>
        <v>0</v>
      </c>
      <c r="CL498" s="103">
        <f t="shared" si="164"/>
        <v>0</v>
      </c>
      <c r="CM498" s="101" t="e">
        <f t="shared" si="165"/>
        <v>#DIV/0!</v>
      </c>
    </row>
    <row r="499" spans="2:91" ht="18" x14ac:dyDescent="0.35">
      <c r="B499" s="94"/>
      <c r="C499" s="97"/>
      <c r="D499" s="95"/>
      <c r="E499" s="94"/>
      <c r="F499" s="94"/>
      <c r="G499" s="94"/>
      <c r="H499" s="94"/>
      <c r="I499" s="94"/>
      <c r="J499" s="96"/>
      <c r="K499" s="97"/>
      <c r="L499" s="98"/>
      <c r="M499" s="98"/>
      <c r="N499" s="98"/>
      <c r="O499" s="98"/>
      <c r="P499" s="98"/>
      <c r="Q499" s="98"/>
      <c r="R499" s="98"/>
      <c r="S499" s="96"/>
      <c r="T499" s="96"/>
      <c r="U499" s="96"/>
      <c r="V499" s="96"/>
      <c r="W499" s="99"/>
      <c r="X499" s="99"/>
      <c r="Y499" s="99"/>
      <c r="Z499" s="99"/>
      <c r="AA499" s="99"/>
      <c r="AB499" s="99"/>
      <c r="AC499" s="99"/>
      <c r="AD499" s="99"/>
      <c r="AE499" s="99"/>
      <c r="AF499" s="99"/>
      <c r="AG499" s="99"/>
      <c r="AH499" s="99"/>
      <c r="AI499" s="99"/>
      <c r="AJ499" s="99"/>
      <c r="AK499" s="99"/>
      <c r="AL499" s="99"/>
      <c r="AM499" s="99"/>
      <c r="AN499" s="99"/>
      <c r="AO499" s="99"/>
      <c r="AP499" s="99"/>
      <c r="AQ499" s="99"/>
      <c r="AW499" s="92">
        <f t="shared" si="133"/>
        <v>12</v>
      </c>
      <c r="AY499" s="100"/>
      <c r="AZ499" s="101"/>
      <c r="BA499" s="102">
        <f t="shared" si="134"/>
        <v>0</v>
      </c>
      <c r="BB499" s="100" t="e">
        <f t="shared" si="135"/>
        <v>#DIV/0!</v>
      </c>
      <c r="BC499" s="100">
        <f t="shared" si="136"/>
        <v>0</v>
      </c>
      <c r="BD499" s="100" t="e">
        <f t="shared" si="137"/>
        <v>#DIV/0!</v>
      </c>
      <c r="BE499" s="100">
        <f t="shared" si="138"/>
        <v>0</v>
      </c>
      <c r="BF499" s="100" t="e">
        <f t="shared" si="139"/>
        <v>#DIV/0!</v>
      </c>
      <c r="BG499" s="103" t="e">
        <f>+VLOOKUP(J499,'Código Barras'!$C$3:$D$1694,1,0)</f>
        <v>#N/A</v>
      </c>
      <c r="BH499" s="101" t="e">
        <f t="shared" si="140"/>
        <v>#DIV/0!</v>
      </c>
      <c r="BI499" s="103" t="e">
        <f>+VLOOKUP(L499,'Código Barras'!$C$3:$D$1694,1,0)</f>
        <v>#N/A</v>
      </c>
      <c r="BJ499" s="101" t="e">
        <f t="shared" si="141"/>
        <v>#DIV/0!</v>
      </c>
      <c r="BK499" s="104" t="str">
        <f>IF(N499&lt;&gt;"",VLOOKUP(N499,Distribuidoras!$B$3:$B$30,1,0),"")</f>
        <v/>
      </c>
      <c r="BL499" s="104" t="e">
        <f>+VLOOKUP(O499,'Cod. Único Territorial'!$D$3:$D$348,1,0)</f>
        <v>#N/A</v>
      </c>
      <c r="BM499" s="104" t="e">
        <f>+VLOOKUP(P499,'Cod. Único Territorial'!$B$3:$B$348,1,0)</f>
        <v>#N/A</v>
      </c>
      <c r="BN499" s="104" t="e">
        <f>+VLOOKUP(Q499,'Sector Económico'!$B$3:$B$30,1,0)</f>
        <v>#N/A</v>
      </c>
      <c r="BO499" s="104" t="e">
        <f>+VLOOKUP(R499,'Sector Económico'!$C$3:$C$30,1,0)</f>
        <v>#N/A</v>
      </c>
      <c r="BP499" s="103">
        <f t="shared" si="142"/>
        <v>0</v>
      </c>
      <c r="BQ499" s="103">
        <f t="shared" si="143"/>
        <v>0</v>
      </c>
      <c r="BR499" s="103">
        <f t="shared" si="144"/>
        <v>0</v>
      </c>
      <c r="BS499" s="103">
        <f t="shared" si="145"/>
        <v>0</v>
      </c>
      <c r="BT499" s="101">
        <f t="shared" si="146"/>
        <v>0</v>
      </c>
      <c r="BU499" s="101">
        <f t="shared" si="147"/>
        <v>0</v>
      </c>
      <c r="BV499" s="101">
        <f t="shared" si="148"/>
        <v>0</v>
      </c>
      <c r="BW499" s="101">
        <f t="shared" si="149"/>
        <v>0</v>
      </c>
      <c r="BX499" s="101">
        <f t="shared" si="150"/>
        <v>0</v>
      </c>
      <c r="BY499" s="101">
        <f t="shared" si="151"/>
        <v>0</v>
      </c>
      <c r="BZ499" s="101">
        <f t="shared" si="152"/>
        <v>0</v>
      </c>
      <c r="CA499" s="101">
        <f t="shared" si="153"/>
        <v>0</v>
      </c>
      <c r="CB499" s="100">
        <f t="shared" si="154"/>
        <v>0</v>
      </c>
      <c r="CC499" s="101">
        <f t="shared" si="155"/>
        <v>0</v>
      </c>
      <c r="CD499" s="102">
        <f t="shared" si="156"/>
        <v>0</v>
      </c>
      <c r="CE499" s="100">
        <f t="shared" si="157"/>
        <v>0</v>
      </c>
      <c r="CF499" s="100">
        <f t="shared" si="158"/>
        <v>0</v>
      </c>
      <c r="CG499" s="100">
        <f t="shared" si="159"/>
        <v>0</v>
      </c>
      <c r="CH499" s="100">
        <f t="shared" si="160"/>
        <v>0</v>
      </c>
      <c r="CI499" s="100">
        <f t="shared" si="161"/>
        <v>0</v>
      </c>
      <c r="CJ499" s="103">
        <f t="shared" si="162"/>
        <v>0</v>
      </c>
      <c r="CK499" s="101">
        <f t="shared" si="163"/>
        <v>0</v>
      </c>
      <c r="CL499" s="103">
        <f t="shared" si="164"/>
        <v>0</v>
      </c>
      <c r="CM499" s="101" t="e">
        <f t="shared" si="165"/>
        <v>#DIV/0!</v>
      </c>
    </row>
    <row r="500" spans="2:91" ht="18" x14ac:dyDescent="0.35">
      <c r="B500" s="94"/>
      <c r="C500" s="97"/>
      <c r="D500" s="95"/>
      <c r="E500" s="94"/>
      <c r="F500" s="94"/>
      <c r="G500" s="94"/>
      <c r="H500" s="94"/>
      <c r="I500" s="94"/>
      <c r="J500" s="96"/>
      <c r="K500" s="97"/>
      <c r="L500" s="98"/>
      <c r="M500" s="98"/>
      <c r="N500" s="98"/>
      <c r="O500" s="98"/>
      <c r="P500" s="98"/>
      <c r="Q500" s="98"/>
      <c r="R500" s="98"/>
      <c r="S500" s="96"/>
      <c r="T500" s="96"/>
      <c r="U500" s="96"/>
      <c r="V500" s="96"/>
      <c r="W500" s="99"/>
      <c r="X500" s="99"/>
      <c r="Y500" s="99"/>
      <c r="Z500" s="99"/>
      <c r="AA500" s="99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9"/>
      <c r="AM500" s="99"/>
      <c r="AN500" s="99"/>
      <c r="AO500" s="99"/>
      <c r="AP500" s="99"/>
      <c r="AQ500" s="99"/>
      <c r="AW500" s="92">
        <f t="shared" si="133"/>
        <v>12</v>
      </c>
      <c r="AY500" s="100"/>
      <c r="AZ500" s="101"/>
      <c r="BA500" s="102">
        <f t="shared" si="134"/>
        <v>0</v>
      </c>
      <c r="BB500" s="100" t="e">
        <f t="shared" si="135"/>
        <v>#DIV/0!</v>
      </c>
      <c r="BC500" s="100">
        <f t="shared" si="136"/>
        <v>0</v>
      </c>
      <c r="BD500" s="100" t="e">
        <f t="shared" si="137"/>
        <v>#DIV/0!</v>
      </c>
      <c r="BE500" s="100">
        <f t="shared" si="138"/>
        <v>0</v>
      </c>
      <c r="BF500" s="100" t="e">
        <f t="shared" si="139"/>
        <v>#DIV/0!</v>
      </c>
      <c r="BG500" s="103" t="e">
        <f>+VLOOKUP(J500,'Código Barras'!$C$3:$D$1694,1,0)</f>
        <v>#N/A</v>
      </c>
      <c r="BH500" s="101" t="e">
        <f t="shared" si="140"/>
        <v>#DIV/0!</v>
      </c>
      <c r="BI500" s="103" t="e">
        <f>+VLOOKUP(L500,'Código Barras'!$C$3:$D$1694,1,0)</f>
        <v>#N/A</v>
      </c>
      <c r="BJ500" s="101" t="e">
        <f t="shared" si="141"/>
        <v>#DIV/0!</v>
      </c>
      <c r="BK500" s="104" t="str">
        <f>IF(N500&lt;&gt;"",VLOOKUP(N500,Distribuidoras!$B$3:$B$30,1,0),"")</f>
        <v/>
      </c>
      <c r="BL500" s="104" t="e">
        <f>+VLOOKUP(O500,'Cod. Único Territorial'!$D$3:$D$348,1,0)</f>
        <v>#N/A</v>
      </c>
      <c r="BM500" s="104" t="e">
        <f>+VLOOKUP(P500,'Cod. Único Territorial'!$B$3:$B$348,1,0)</f>
        <v>#N/A</v>
      </c>
      <c r="BN500" s="104" t="e">
        <f>+VLOOKUP(Q500,'Sector Económico'!$B$3:$B$30,1,0)</f>
        <v>#N/A</v>
      </c>
      <c r="BO500" s="104" t="e">
        <f>+VLOOKUP(R500,'Sector Económico'!$C$3:$C$30,1,0)</f>
        <v>#N/A</v>
      </c>
      <c r="BP500" s="103">
        <f t="shared" si="142"/>
        <v>0</v>
      </c>
      <c r="BQ500" s="103">
        <f t="shared" si="143"/>
        <v>0</v>
      </c>
      <c r="BR500" s="103">
        <f t="shared" si="144"/>
        <v>0</v>
      </c>
      <c r="BS500" s="103">
        <f t="shared" si="145"/>
        <v>0</v>
      </c>
      <c r="BT500" s="101">
        <f t="shared" si="146"/>
        <v>0</v>
      </c>
      <c r="BU500" s="101">
        <f t="shared" si="147"/>
        <v>0</v>
      </c>
      <c r="BV500" s="101">
        <f t="shared" si="148"/>
        <v>0</v>
      </c>
      <c r="BW500" s="101">
        <f t="shared" si="149"/>
        <v>0</v>
      </c>
      <c r="BX500" s="101">
        <f t="shared" si="150"/>
        <v>0</v>
      </c>
      <c r="BY500" s="101">
        <f t="shared" si="151"/>
        <v>0</v>
      </c>
      <c r="BZ500" s="101">
        <f t="shared" si="152"/>
        <v>0</v>
      </c>
      <c r="CA500" s="101">
        <f t="shared" si="153"/>
        <v>0</v>
      </c>
      <c r="CB500" s="100">
        <f t="shared" si="154"/>
        <v>0</v>
      </c>
      <c r="CC500" s="101">
        <f t="shared" si="155"/>
        <v>0</v>
      </c>
      <c r="CD500" s="102">
        <f t="shared" si="156"/>
        <v>0</v>
      </c>
      <c r="CE500" s="100">
        <f t="shared" si="157"/>
        <v>0</v>
      </c>
      <c r="CF500" s="100">
        <f t="shared" si="158"/>
        <v>0</v>
      </c>
      <c r="CG500" s="100">
        <f t="shared" si="159"/>
        <v>0</v>
      </c>
      <c r="CH500" s="100">
        <f t="shared" si="160"/>
        <v>0</v>
      </c>
      <c r="CI500" s="100">
        <f t="shared" si="161"/>
        <v>0</v>
      </c>
      <c r="CJ500" s="103">
        <f t="shared" si="162"/>
        <v>0</v>
      </c>
      <c r="CK500" s="101">
        <f t="shared" si="163"/>
        <v>0</v>
      </c>
      <c r="CL500" s="103">
        <f t="shared" si="164"/>
        <v>0</v>
      </c>
      <c r="CM500" s="101" t="e">
        <f t="shared" si="165"/>
        <v>#DIV/0!</v>
      </c>
    </row>
    <row r="501" spans="2:91" ht="18" x14ac:dyDescent="0.35">
      <c r="B501" s="94"/>
      <c r="C501" s="97"/>
      <c r="D501" s="95"/>
      <c r="E501" s="94"/>
      <c r="F501" s="94"/>
      <c r="G501" s="94"/>
      <c r="H501" s="94"/>
      <c r="I501" s="94"/>
      <c r="J501" s="96"/>
      <c r="K501" s="97"/>
      <c r="L501" s="98"/>
      <c r="M501" s="98"/>
      <c r="N501" s="98"/>
      <c r="O501" s="98"/>
      <c r="P501" s="98"/>
      <c r="Q501" s="98"/>
      <c r="R501" s="98"/>
      <c r="S501" s="96"/>
      <c r="T501" s="96"/>
      <c r="U501" s="96"/>
      <c r="V501" s="96"/>
      <c r="W501" s="99"/>
      <c r="X501" s="99"/>
      <c r="Y501" s="99"/>
      <c r="Z501" s="99"/>
      <c r="AA501" s="99"/>
      <c r="AB501" s="99"/>
      <c r="AC501" s="99"/>
      <c r="AD501" s="99"/>
      <c r="AE501" s="99"/>
      <c r="AF501" s="99"/>
      <c r="AG501" s="99"/>
      <c r="AH501" s="99"/>
      <c r="AI501" s="99"/>
      <c r="AJ501" s="99"/>
      <c r="AK501" s="99"/>
      <c r="AL501" s="99"/>
      <c r="AM501" s="99"/>
      <c r="AN501" s="99"/>
      <c r="AO501" s="99"/>
      <c r="AP501" s="99"/>
      <c r="AQ501" s="99"/>
      <c r="AW501" s="92">
        <f t="shared" si="133"/>
        <v>12</v>
      </c>
      <c r="AY501" s="100"/>
      <c r="AZ501" s="101"/>
      <c r="BA501" s="102">
        <f t="shared" si="134"/>
        <v>0</v>
      </c>
      <c r="BB501" s="100" t="e">
        <f t="shared" si="135"/>
        <v>#DIV/0!</v>
      </c>
      <c r="BC501" s="100">
        <f t="shared" si="136"/>
        <v>0</v>
      </c>
      <c r="BD501" s="100" t="e">
        <f t="shared" si="137"/>
        <v>#DIV/0!</v>
      </c>
      <c r="BE501" s="100">
        <f t="shared" si="138"/>
        <v>0</v>
      </c>
      <c r="BF501" s="100" t="e">
        <f t="shared" si="139"/>
        <v>#DIV/0!</v>
      </c>
      <c r="BG501" s="103" t="e">
        <f>+VLOOKUP(J501,'Código Barras'!$C$3:$D$1694,1,0)</f>
        <v>#N/A</v>
      </c>
      <c r="BH501" s="101" t="e">
        <f t="shared" si="140"/>
        <v>#DIV/0!</v>
      </c>
      <c r="BI501" s="103" t="e">
        <f>+VLOOKUP(L501,'Código Barras'!$C$3:$D$1694,1,0)</f>
        <v>#N/A</v>
      </c>
      <c r="BJ501" s="101" t="e">
        <f t="shared" si="141"/>
        <v>#DIV/0!</v>
      </c>
      <c r="BK501" s="104" t="str">
        <f>IF(N501&lt;&gt;"",VLOOKUP(N501,Distribuidoras!$B$3:$B$30,1,0),"")</f>
        <v/>
      </c>
      <c r="BL501" s="104" t="e">
        <f>+VLOOKUP(O501,'Cod. Único Territorial'!$D$3:$D$348,1,0)</f>
        <v>#N/A</v>
      </c>
      <c r="BM501" s="104" t="e">
        <f>+VLOOKUP(P501,'Cod. Único Territorial'!$B$3:$B$348,1,0)</f>
        <v>#N/A</v>
      </c>
      <c r="BN501" s="104" t="e">
        <f>+VLOOKUP(Q501,'Sector Económico'!$B$3:$B$30,1,0)</f>
        <v>#N/A</v>
      </c>
      <c r="BO501" s="104" t="e">
        <f>+VLOOKUP(R501,'Sector Económico'!$C$3:$C$30,1,0)</f>
        <v>#N/A</v>
      </c>
      <c r="BP501" s="103">
        <f t="shared" si="142"/>
        <v>0</v>
      </c>
      <c r="BQ501" s="103">
        <f t="shared" si="143"/>
        <v>0</v>
      </c>
      <c r="BR501" s="103">
        <f t="shared" si="144"/>
        <v>0</v>
      </c>
      <c r="BS501" s="103">
        <f t="shared" si="145"/>
        <v>0</v>
      </c>
      <c r="BT501" s="101">
        <f t="shared" si="146"/>
        <v>0</v>
      </c>
      <c r="BU501" s="101">
        <f t="shared" si="147"/>
        <v>0</v>
      </c>
      <c r="BV501" s="101">
        <f t="shared" si="148"/>
        <v>0</v>
      </c>
      <c r="BW501" s="101">
        <f t="shared" si="149"/>
        <v>0</v>
      </c>
      <c r="BX501" s="101">
        <f t="shared" si="150"/>
        <v>0</v>
      </c>
      <c r="BY501" s="101">
        <f t="shared" si="151"/>
        <v>0</v>
      </c>
      <c r="BZ501" s="101">
        <f t="shared" si="152"/>
        <v>0</v>
      </c>
      <c r="CA501" s="101">
        <f t="shared" si="153"/>
        <v>0</v>
      </c>
      <c r="CB501" s="100">
        <f t="shared" si="154"/>
        <v>0</v>
      </c>
      <c r="CC501" s="101">
        <f t="shared" si="155"/>
        <v>0</v>
      </c>
      <c r="CD501" s="102">
        <f t="shared" si="156"/>
        <v>0</v>
      </c>
      <c r="CE501" s="100">
        <f t="shared" si="157"/>
        <v>0</v>
      </c>
      <c r="CF501" s="100">
        <f t="shared" si="158"/>
        <v>0</v>
      </c>
      <c r="CG501" s="100">
        <f t="shared" si="159"/>
        <v>0</v>
      </c>
      <c r="CH501" s="100">
        <f t="shared" si="160"/>
        <v>0</v>
      </c>
      <c r="CI501" s="100">
        <f t="shared" si="161"/>
        <v>0</v>
      </c>
      <c r="CJ501" s="103">
        <f t="shared" si="162"/>
        <v>0</v>
      </c>
      <c r="CK501" s="101">
        <f t="shared" si="163"/>
        <v>0</v>
      </c>
      <c r="CL501" s="103">
        <f t="shared" si="164"/>
        <v>0</v>
      </c>
      <c r="CM501" s="101" t="e">
        <f t="shared" si="165"/>
        <v>#DIV/0!</v>
      </c>
    </row>
    <row r="502" spans="2:91" ht="18" x14ac:dyDescent="0.35">
      <c r="B502" s="94"/>
      <c r="C502" s="97"/>
      <c r="D502" s="95"/>
      <c r="E502" s="94"/>
      <c r="F502" s="94"/>
      <c r="G502" s="94"/>
      <c r="H502" s="94"/>
      <c r="I502" s="94"/>
      <c r="J502" s="96"/>
      <c r="K502" s="97"/>
      <c r="L502" s="98"/>
      <c r="M502" s="98"/>
      <c r="N502" s="98"/>
      <c r="O502" s="98"/>
      <c r="P502" s="98"/>
      <c r="Q502" s="98"/>
      <c r="R502" s="98"/>
      <c r="S502" s="96"/>
      <c r="T502" s="96"/>
      <c r="U502" s="96"/>
      <c r="V502" s="96"/>
      <c r="W502" s="99"/>
      <c r="X502" s="99"/>
      <c r="Y502" s="99"/>
      <c r="Z502" s="99"/>
      <c r="AA502" s="99"/>
      <c r="AB502" s="99"/>
      <c r="AC502" s="99"/>
      <c r="AD502" s="99"/>
      <c r="AE502" s="99"/>
      <c r="AF502" s="99"/>
      <c r="AG502" s="99"/>
      <c r="AH502" s="99"/>
      <c r="AI502" s="99"/>
      <c r="AJ502" s="99"/>
      <c r="AK502" s="99"/>
      <c r="AL502" s="99"/>
      <c r="AM502" s="99"/>
      <c r="AN502" s="99"/>
      <c r="AO502" s="99"/>
      <c r="AP502" s="99"/>
      <c r="AQ502" s="99"/>
      <c r="AW502" s="92">
        <f t="shared" si="133"/>
        <v>12</v>
      </c>
      <c r="AY502" s="100"/>
      <c r="AZ502" s="101"/>
      <c r="BA502" s="102">
        <f t="shared" si="134"/>
        <v>0</v>
      </c>
      <c r="BB502" s="100" t="e">
        <f t="shared" si="135"/>
        <v>#DIV/0!</v>
      </c>
      <c r="BC502" s="100">
        <f t="shared" si="136"/>
        <v>0</v>
      </c>
      <c r="BD502" s="100" t="e">
        <f t="shared" si="137"/>
        <v>#DIV/0!</v>
      </c>
      <c r="BE502" s="100">
        <f t="shared" si="138"/>
        <v>0</v>
      </c>
      <c r="BF502" s="100" t="e">
        <f t="shared" si="139"/>
        <v>#DIV/0!</v>
      </c>
      <c r="BG502" s="103" t="e">
        <f>+VLOOKUP(J502,'Código Barras'!$C$3:$D$1694,1,0)</f>
        <v>#N/A</v>
      </c>
      <c r="BH502" s="101" t="e">
        <f t="shared" si="140"/>
        <v>#DIV/0!</v>
      </c>
      <c r="BI502" s="103" t="e">
        <f>+VLOOKUP(L502,'Código Barras'!$C$3:$D$1694,1,0)</f>
        <v>#N/A</v>
      </c>
      <c r="BJ502" s="101" t="e">
        <f t="shared" si="141"/>
        <v>#DIV/0!</v>
      </c>
      <c r="BK502" s="104" t="str">
        <f>IF(N502&lt;&gt;"",VLOOKUP(N502,Distribuidoras!$B$3:$B$30,1,0),"")</f>
        <v/>
      </c>
      <c r="BL502" s="104" t="e">
        <f>+VLOOKUP(O502,'Cod. Único Territorial'!$D$3:$D$348,1,0)</f>
        <v>#N/A</v>
      </c>
      <c r="BM502" s="104" t="e">
        <f>+VLOOKUP(P502,'Cod. Único Territorial'!$B$3:$B$348,1,0)</f>
        <v>#N/A</v>
      </c>
      <c r="BN502" s="104" t="e">
        <f>+VLOOKUP(Q502,'Sector Económico'!$B$3:$B$30,1,0)</f>
        <v>#N/A</v>
      </c>
      <c r="BO502" s="104" t="e">
        <f>+VLOOKUP(R502,'Sector Económico'!$C$3:$C$30,1,0)</f>
        <v>#N/A</v>
      </c>
      <c r="BP502" s="103">
        <f t="shared" si="142"/>
        <v>0</v>
      </c>
      <c r="BQ502" s="103">
        <f t="shared" si="143"/>
        <v>0</v>
      </c>
      <c r="BR502" s="103">
        <f t="shared" si="144"/>
        <v>0</v>
      </c>
      <c r="BS502" s="103">
        <f t="shared" si="145"/>
        <v>0</v>
      </c>
      <c r="BT502" s="101">
        <f t="shared" si="146"/>
        <v>0</v>
      </c>
      <c r="BU502" s="101">
        <f t="shared" si="147"/>
        <v>0</v>
      </c>
      <c r="BV502" s="101">
        <f t="shared" si="148"/>
        <v>0</v>
      </c>
      <c r="BW502" s="101">
        <f t="shared" si="149"/>
        <v>0</v>
      </c>
      <c r="BX502" s="101">
        <f t="shared" si="150"/>
        <v>0</v>
      </c>
      <c r="BY502" s="101">
        <f t="shared" si="151"/>
        <v>0</v>
      </c>
      <c r="BZ502" s="101">
        <f t="shared" si="152"/>
        <v>0</v>
      </c>
      <c r="CA502" s="101">
        <f t="shared" si="153"/>
        <v>0</v>
      </c>
      <c r="CB502" s="100">
        <f t="shared" si="154"/>
        <v>0</v>
      </c>
      <c r="CC502" s="101">
        <f t="shared" si="155"/>
        <v>0</v>
      </c>
      <c r="CD502" s="102">
        <f t="shared" si="156"/>
        <v>0</v>
      </c>
      <c r="CE502" s="100">
        <f t="shared" si="157"/>
        <v>0</v>
      </c>
      <c r="CF502" s="100">
        <f t="shared" si="158"/>
        <v>0</v>
      </c>
      <c r="CG502" s="100">
        <f t="shared" si="159"/>
        <v>0</v>
      </c>
      <c r="CH502" s="100">
        <f t="shared" si="160"/>
        <v>0</v>
      </c>
      <c r="CI502" s="100">
        <f t="shared" si="161"/>
        <v>0</v>
      </c>
      <c r="CJ502" s="103">
        <f t="shared" si="162"/>
        <v>0</v>
      </c>
      <c r="CK502" s="101">
        <f t="shared" si="163"/>
        <v>0</v>
      </c>
      <c r="CL502" s="103">
        <f t="shared" si="164"/>
        <v>0</v>
      </c>
      <c r="CM502" s="101" t="e">
        <f t="shared" si="165"/>
        <v>#DIV/0!</v>
      </c>
    </row>
    <row r="503" spans="2:91" ht="18" x14ac:dyDescent="0.35">
      <c r="B503" s="94"/>
      <c r="C503" s="97"/>
      <c r="D503" s="95"/>
      <c r="E503" s="94"/>
      <c r="F503" s="94"/>
      <c r="G503" s="94"/>
      <c r="H503" s="94"/>
      <c r="I503" s="94"/>
      <c r="J503" s="96"/>
      <c r="K503" s="97"/>
      <c r="L503" s="98"/>
      <c r="M503" s="98"/>
      <c r="N503" s="98"/>
      <c r="O503" s="98"/>
      <c r="P503" s="98"/>
      <c r="Q503" s="98"/>
      <c r="R503" s="98"/>
      <c r="S503" s="96"/>
      <c r="T503" s="96"/>
      <c r="U503" s="96"/>
      <c r="V503" s="96"/>
      <c r="W503" s="99"/>
      <c r="X503" s="99"/>
      <c r="Y503" s="99"/>
      <c r="Z503" s="99"/>
      <c r="AA503" s="99"/>
      <c r="AB503" s="99"/>
      <c r="AC503" s="99"/>
      <c r="AD503" s="99"/>
      <c r="AE503" s="99"/>
      <c r="AF503" s="99"/>
      <c r="AG503" s="99"/>
      <c r="AH503" s="99"/>
      <c r="AI503" s="99"/>
      <c r="AJ503" s="99"/>
      <c r="AK503" s="99"/>
      <c r="AL503" s="99"/>
      <c r="AM503" s="99"/>
      <c r="AN503" s="99"/>
      <c r="AO503" s="99"/>
      <c r="AP503" s="99"/>
      <c r="AQ503" s="99"/>
      <c r="AW503" s="92">
        <f t="shared" si="133"/>
        <v>12</v>
      </c>
      <c r="AY503" s="100"/>
      <c r="AZ503" s="101"/>
      <c r="BA503" s="102">
        <f t="shared" si="134"/>
        <v>0</v>
      </c>
      <c r="BB503" s="100" t="e">
        <f t="shared" si="135"/>
        <v>#DIV/0!</v>
      </c>
      <c r="BC503" s="100">
        <f t="shared" si="136"/>
        <v>0</v>
      </c>
      <c r="BD503" s="100" t="e">
        <f t="shared" si="137"/>
        <v>#DIV/0!</v>
      </c>
      <c r="BE503" s="100">
        <f t="shared" si="138"/>
        <v>0</v>
      </c>
      <c r="BF503" s="100" t="e">
        <f t="shared" si="139"/>
        <v>#DIV/0!</v>
      </c>
      <c r="BG503" s="103" t="e">
        <f>+VLOOKUP(J503,'Código Barras'!$C$3:$D$1694,1,0)</f>
        <v>#N/A</v>
      </c>
      <c r="BH503" s="101" t="e">
        <f t="shared" si="140"/>
        <v>#DIV/0!</v>
      </c>
      <c r="BI503" s="103" t="e">
        <f>+VLOOKUP(L503,'Código Barras'!$C$3:$D$1694,1,0)</f>
        <v>#N/A</v>
      </c>
      <c r="BJ503" s="101" t="e">
        <f t="shared" si="141"/>
        <v>#DIV/0!</v>
      </c>
      <c r="BK503" s="104" t="str">
        <f>IF(N503&lt;&gt;"",VLOOKUP(N503,Distribuidoras!$B$3:$B$30,1,0),"")</f>
        <v/>
      </c>
      <c r="BL503" s="104" t="e">
        <f>+VLOOKUP(O503,'Cod. Único Territorial'!$D$3:$D$348,1,0)</f>
        <v>#N/A</v>
      </c>
      <c r="BM503" s="104" t="e">
        <f>+VLOOKUP(P503,'Cod. Único Territorial'!$B$3:$B$348,1,0)</f>
        <v>#N/A</v>
      </c>
      <c r="BN503" s="104" t="e">
        <f>+VLOOKUP(Q503,'Sector Económico'!$B$3:$B$30,1,0)</f>
        <v>#N/A</v>
      </c>
      <c r="BO503" s="104" t="e">
        <f>+VLOOKUP(R503,'Sector Económico'!$C$3:$C$30,1,0)</f>
        <v>#N/A</v>
      </c>
      <c r="BP503" s="103">
        <f t="shared" si="142"/>
        <v>0</v>
      </c>
      <c r="BQ503" s="103">
        <f t="shared" si="143"/>
        <v>0</v>
      </c>
      <c r="BR503" s="103">
        <f t="shared" si="144"/>
        <v>0</v>
      </c>
      <c r="BS503" s="103">
        <f t="shared" si="145"/>
        <v>0</v>
      </c>
      <c r="BT503" s="101">
        <f t="shared" si="146"/>
        <v>0</v>
      </c>
      <c r="BU503" s="101">
        <f t="shared" si="147"/>
        <v>0</v>
      </c>
      <c r="BV503" s="101">
        <f t="shared" si="148"/>
        <v>0</v>
      </c>
      <c r="BW503" s="101">
        <f t="shared" si="149"/>
        <v>0</v>
      </c>
      <c r="BX503" s="101">
        <f t="shared" si="150"/>
        <v>0</v>
      </c>
      <c r="BY503" s="101">
        <f t="shared" si="151"/>
        <v>0</v>
      </c>
      <c r="BZ503" s="101">
        <f t="shared" si="152"/>
        <v>0</v>
      </c>
      <c r="CA503" s="101">
        <f t="shared" si="153"/>
        <v>0</v>
      </c>
      <c r="CB503" s="100">
        <f t="shared" si="154"/>
        <v>0</v>
      </c>
      <c r="CC503" s="101">
        <f t="shared" si="155"/>
        <v>0</v>
      </c>
      <c r="CD503" s="102">
        <f t="shared" si="156"/>
        <v>0</v>
      </c>
      <c r="CE503" s="100">
        <f t="shared" si="157"/>
        <v>0</v>
      </c>
      <c r="CF503" s="100">
        <f t="shared" si="158"/>
        <v>0</v>
      </c>
      <c r="CG503" s="100">
        <f t="shared" si="159"/>
        <v>0</v>
      </c>
      <c r="CH503" s="100">
        <f t="shared" si="160"/>
        <v>0</v>
      </c>
      <c r="CI503" s="100">
        <f t="shared" si="161"/>
        <v>0</v>
      </c>
      <c r="CJ503" s="103">
        <f t="shared" si="162"/>
        <v>0</v>
      </c>
      <c r="CK503" s="101">
        <f t="shared" si="163"/>
        <v>0</v>
      </c>
      <c r="CL503" s="103">
        <f t="shared" si="164"/>
        <v>0</v>
      </c>
      <c r="CM503" s="101" t="e">
        <f t="shared" si="165"/>
        <v>#DIV/0!</v>
      </c>
    </row>
    <row r="504" spans="2:91" ht="18" x14ac:dyDescent="0.35">
      <c r="B504" s="94"/>
      <c r="C504" s="97"/>
      <c r="D504" s="95"/>
      <c r="E504" s="94"/>
      <c r="F504" s="94"/>
      <c r="G504" s="94"/>
      <c r="H504" s="94"/>
      <c r="I504" s="94"/>
      <c r="J504" s="96"/>
      <c r="K504" s="97"/>
      <c r="L504" s="98"/>
      <c r="M504" s="98"/>
      <c r="N504" s="98"/>
      <c r="O504" s="98"/>
      <c r="P504" s="98"/>
      <c r="Q504" s="98"/>
      <c r="R504" s="98"/>
      <c r="S504" s="96"/>
      <c r="T504" s="96"/>
      <c r="U504" s="96"/>
      <c r="V504" s="96"/>
      <c r="W504" s="99"/>
      <c r="X504" s="99"/>
      <c r="Y504" s="99"/>
      <c r="Z504" s="99"/>
      <c r="AA504" s="99"/>
      <c r="AB504" s="99"/>
      <c r="AC504" s="99"/>
      <c r="AD504" s="99"/>
      <c r="AE504" s="99"/>
      <c r="AF504" s="99"/>
      <c r="AG504" s="99"/>
      <c r="AH504" s="99"/>
      <c r="AI504" s="99"/>
      <c r="AJ504" s="99"/>
      <c r="AK504" s="99"/>
      <c r="AL504" s="99"/>
      <c r="AM504" s="99"/>
      <c r="AN504" s="99"/>
      <c r="AO504" s="99"/>
      <c r="AP504" s="99"/>
      <c r="AQ504" s="99"/>
      <c r="AW504" s="92">
        <f t="shared" si="133"/>
        <v>12</v>
      </c>
      <c r="AY504" s="100"/>
      <c r="AZ504" s="101"/>
      <c r="BA504" s="102">
        <f t="shared" si="134"/>
        <v>0</v>
      </c>
      <c r="BB504" s="100" t="e">
        <f t="shared" si="135"/>
        <v>#DIV/0!</v>
      </c>
      <c r="BC504" s="100">
        <f t="shared" si="136"/>
        <v>0</v>
      </c>
      <c r="BD504" s="100" t="e">
        <f t="shared" si="137"/>
        <v>#DIV/0!</v>
      </c>
      <c r="BE504" s="100">
        <f t="shared" si="138"/>
        <v>0</v>
      </c>
      <c r="BF504" s="100" t="e">
        <f t="shared" si="139"/>
        <v>#DIV/0!</v>
      </c>
      <c r="BG504" s="103" t="e">
        <f>+VLOOKUP(J504,'Código Barras'!$C$3:$D$1694,1,0)</f>
        <v>#N/A</v>
      </c>
      <c r="BH504" s="101" t="e">
        <f t="shared" si="140"/>
        <v>#DIV/0!</v>
      </c>
      <c r="BI504" s="103" t="e">
        <f>+VLOOKUP(L504,'Código Barras'!$C$3:$D$1694,1,0)</f>
        <v>#N/A</v>
      </c>
      <c r="BJ504" s="101" t="e">
        <f t="shared" si="141"/>
        <v>#DIV/0!</v>
      </c>
      <c r="BK504" s="104" t="str">
        <f>IF(N504&lt;&gt;"",VLOOKUP(N504,Distribuidoras!$B$3:$B$30,1,0),"")</f>
        <v/>
      </c>
      <c r="BL504" s="104" t="e">
        <f>+VLOOKUP(O504,'Cod. Único Territorial'!$D$3:$D$348,1,0)</f>
        <v>#N/A</v>
      </c>
      <c r="BM504" s="104" t="e">
        <f>+VLOOKUP(P504,'Cod. Único Territorial'!$B$3:$B$348,1,0)</f>
        <v>#N/A</v>
      </c>
      <c r="BN504" s="104" t="e">
        <f>+VLOOKUP(Q504,'Sector Económico'!$B$3:$B$30,1,0)</f>
        <v>#N/A</v>
      </c>
      <c r="BO504" s="104" t="e">
        <f>+VLOOKUP(R504,'Sector Económico'!$C$3:$C$30,1,0)</f>
        <v>#N/A</v>
      </c>
      <c r="BP504" s="103">
        <f t="shared" si="142"/>
        <v>0</v>
      </c>
      <c r="BQ504" s="103">
        <f t="shared" si="143"/>
        <v>0</v>
      </c>
      <c r="BR504" s="103">
        <f t="shared" si="144"/>
        <v>0</v>
      </c>
      <c r="BS504" s="103">
        <f t="shared" si="145"/>
        <v>0</v>
      </c>
      <c r="BT504" s="101">
        <f t="shared" si="146"/>
        <v>0</v>
      </c>
      <c r="BU504" s="101">
        <f t="shared" si="147"/>
        <v>0</v>
      </c>
      <c r="BV504" s="101">
        <f t="shared" si="148"/>
        <v>0</v>
      </c>
      <c r="BW504" s="101">
        <f t="shared" si="149"/>
        <v>0</v>
      </c>
      <c r="BX504" s="101">
        <f t="shared" si="150"/>
        <v>0</v>
      </c>
      <c r="BY504" s="101">
        <f t="shared" si="151"/>
        <v>0</v>
      </c>
      <c r="BZ504" s="101">
        <f t="shared" si="152"/>
        <v>0</v>
      </c>
      <c r="CA504" s="101">
        <f t="shared" si="153"/>
        <v>0</v>
      </c>
      <c r="CB504" s="100">
        <f t="shared" si="154"/>
        <v>0</v>
      </c>
      <c r="CC504" s="101">
        <f t="shared" si="155"/>
        <v>0</v>
      </c>
      <c r="CD504" s="102">
        <f t="shared" si="156"/>
        <v>0</v>
      </c>
      <c r="CE504" s="100">
        <f t="shared" si="157"/>
        <v>0</v>
      </c>
      <c r="CF504" s="100">
        <f t="shared" si="158"/>
        <v>0</v>
      </c>
      <c r="CG504" s="100">
        <f t="shared" si="159"/>
        <v>0</v>
      </c>
      <c r="CH504" s="100">
        <f t="shared" si="160"/>
        <v>0</v>
      </c>
      <c r="CI504" s="100">
        <f t="shared" si="161"/>
        <v>0</v>
      </c>
      <c r="CJ504" s="103">
        <f t="shared" si="162"/>
        <v>0</v>
      </c>
      <c r="CK504" s="101">
        <f t="shared" si="163"/>
        <v>0</v>
      </c>
      <c r="CL504" s="103">
        <f t="shared" si="164"/>
        <v>0</v>
      </c>
      <c r="CM504" s="101" t="e">
        <f t="shared" si="165"/>
        <v>#DIV/0!</v>
      </c>
    </row>
    <row r="505" spans="2:91" ht="18" x14ac:dyDescent="0.35">
      <c r="B505" s="94"/>
      <c r="C505" s="97"/>
      <c r="D505" s="95"/>
      <c r="E505" s="94"/>
      <c r="F505" s="94"/>
      <c r="G505" s="94"/>
      <c r="H505" s="94"/>
      <c r="I505" s="94"/>
      <c r="J505" s="96"/>
      <c r="K505" s="97"/>
      <c r="L505" s="98"/>
      <c r="M505" s="98"/>
      <c r="N505" s="98"/>
      <c r="O505" s="98"/>
      <c r="P505" s="98"/>
      <c r="Q505" s="98"/>
      <c r="R505" s="98"/>
      <c r="S505" s="96"/>
      <c r="T505" s="96"/>
      <c r="U505" s="96"/>
      <c r="V505" s="96"/>
      <c r="W505" s="99"/>
      <c r="X505" s="99"/>
      <c r="Y505" s="99"/>
      <c r="Z505" s="99"/>
      <c r="AA505" s="99"/>
      <c r="AB505" s="99"/>
      <c r="AC505" s="99"/>
      <c r="AD505" s="99"/>
      <c r="AE505" s="99"/>
      <c r="AF505" s="99"/>
      <c r="AG505" s="99"/>
      <c r="AH505" s="99"/>
      <c r="AI505" s="99"/>
      <c r="AJ505" s="99"/>
      <c r="AK505" s="99"/>
      <c r="AL505" s="99"/>
      <c r="AM505" s="99"/>
      <c r="AN505" s="99"/>
      <c r="AO505" s="99"/>
      <c r="AP505" s="99"/>
      <c r="AQ505" s="99"/>
      <c r="AW505" s="92">
        <f t="shared" si="133"/>
        <v>12</v>
      </c>
      <c r="AY505" s="100"/>
      <c r="AZ505" s="101"/>
      <c r="BA505" s="102">
        <f t="shared" si="134"/>
        <v>0</v>
      </c>
      <c r="BB505" s="100" t="e">
        <f t="shared" si="135"/>
        <v>#DIV/0!</v>
      </c>
      <c r="BC505" s="100">
        <f t="shared" si="136"/>
        <v>0</v>
      </c>
      <c r="BD505" s="100" t="e">
        <f t="shared" si="137"/>
        <v>#DIV/0!</v>
      </c>
      <c r="BE505" s="100">
        <f t="shared" si="138"/>
        <v>0</v>
      </c>
      <c r="BF505" s="100" t="e">
        <f t="shared" si="139"/>
        <v>#DIV/0!</v>
      </c>
      <c r="BG505" s="103" t="e">
        <f>+VLOOKUP(J505,'Código Barras'!$C$3:$D$1694,1,0)</f>
        <v>#N/A</v>
      </c>
      <c r="BH505" s="101" t="e">
        <f t="shared" si="140"/>
        <v>#DIV/0!</v>
      </c>
      <c r="BI505" s="103" t="e">
        <f>+VLOOKUP(L505,'Código Barras'!$C$3:$D$1694,1,0)</f>
        <v>#N/A</v>
      </c>
      <c r="BJ505" s="101" t="e">
        <f t="shared" si="141"/>
        <v>#DIV/0!</v>
      </c>
      <c r="BK505" s="104" t="str">
        <f>IF(N505&lt;&gt;"",VLOOKUP(N505,Distribuidoras!$B$3:$B$30,1,0),"")</f>
        <v/>
      </c>
      <c r="BL505" s="104" t="e">
        <f>+VLOOKUP(O505,'Cod. Único Territorial'!$D$3:$D$348,1,0)</f>
        <v>#N/A</v>
      </c>
      <c r="BM505" s="104" t="e">
        <f>+VLOOKUP(P505,'Cod. Único Territorial'!$B$3:$B$348,1,0)</f>
        <v>#N/A</v>
      </c>
      <c r="BN505" s="104" t="e">
        <f>+VLOOKUP(Q505,'Sector Económico'!$B$3:$B$30,1,0)</f>
        <v>#N/A</v>
      </c>
      <c r="BO505" s="104" t="e">
        <f>+VLOOKUP(R505,'Sector Económico'!$C$3:$C$30,1,0)</f>
        <v>#N/A</v>
      </c>
      <c r="BP505" s="103">
        <f t="shared" si="142"/>
        <v>0</v>
      </c>
      <c r="BQ505" s="103">
        <f t="shared" si="143"/>
        <v>0</v>
      </c>
      <c r="BR505" s="103">
        <f t="shared" si="144"/>
        <v>0</v>
      </c>
      <c r="BS505" s="103">
        <f t="shared" si="145"/>
        <v>0</v>
      </c>
      <c r="BT505" s="101">
        <f t="shared" si="146"/>
        <v>0</v>
      </c>
      <c r="BU505" s="101">
        <f t="shared" si="147"/>
        <v>0</v>
      </c>
      <c r="BV505" s="101">
        <f t="shared" si="148"/>
        <v>0</v>
      </c>
      <c r="BW505" s="101">
        <f t="shared" si="149"/>
        <v>0</v>
      </c>
      <c r="BX505" s="101">
        <f t="shared" si="150"/>
        <v>0</v>
      </c>
      <c r="BY505" s="101">
        <f t="shared" si="151"/>
        <v>0</v>
      </c>
      <c r="BZ505" s="101">
        <f t="shared" si="152"/>
        <v>0</v>
      </c>
      <c r="CA505" s="101">
        <f t="shared" si="153"/>
        <v>0</v>
      </c>
      <c r="CB505" s="100">
        <f t="shared" si="154"/>
        <v>0</v>
      </c>
      <c r="CC505" s="101">
        <f t="shared" si="155"/>
        <v>0</v>
      </c>
      <c r="CD505" s="102">
        <f t="shared" si="156"/>
        <v>0</v>
      </c>
      <c r="CE505" s="100">
        <f t="shared" si="157"/>
        <v>0</v>
      </c>
      <c r="CF505" s="100">
        <f t="shared" si="158"/>
        <v>0</v>
      </c>
      <c r="CG505" s="100">
        <f t="shared" si="159"/>
        <v>0</v>
      </c>
      <c r="CH505" s="100">
        <f t="shared" si="160"/>
        <v>0</v>
      </c>
      <c r="CI505" s="100">
        <f t="shared" si="161"/>
        <v>0</v>
      </c>
      <c r="CJ505" s="103">
        <f t="shared" si="162"/>
        <v>0</v>
      </c>
      <c r="CK505" s="101">
        <f t="shared" si="163"/>
        <v>0</v>
      </c>
      <c r="CL505" s="103">
        <f t="shared" si="164"/>
        <v>0</v>
      </c>
      <c r="CM505" s="101" t="e">
        <f t="shared" si="165"/>
        <v>#DIV/0!</v>
      </c>
    </row>
    <row r="506" spans="2:91" ht="18" x14ac:dyDescent="0.35">
      <c r="B506" s="94"/>
      <c r="C506" s="97"/>
      <c r="D506" s="95"/>
      <c r="E506" s="94"/>
      <c r="F506" s="94"/>
      <c r="G506" s="94"/>
      <c r="H506" s="94"/>
      <c r="I506" s="94"/>
      <c r="J506" s="96"/>
      <c r="K506" s="97"/>
      <c r="L506" s="98"/>
      <c r="M506" s="98"/>
      <c r="N506" s="98"/>
      <c r="O506" s="98"/>
      <c r="P506" s="98"/>
      <c r="Q506" s="98"/>
      <c r="R506" s="98"/>
      <c r="S506" s="96"/>
      <c r="T506" s="96"/>
      <c r="U506" s="96"/>
      <c r="V506" s="96"/>
      <c r="W506" s="99"/>
      <c r="X506" s="99"/>
      <c r="Y506" s="99"/>
      <c r="Z506" s="99"/>
      <c r="AA506" s="99"/>
      <c r="AB506" s="99"/>
      <c r="AC506" s="99"/>
      <c r="AD506" s="99"/>
      <c r="AE506" s="99"/>
      <c r="AF506" s="99"/>
      <c r="AG506" s="99"/>
      <c r="AH506" s="99"/>
      <c r="AI506" s="99"/>
      <c r="AJ506" s="99"/>
      <c r="AK506" s="99"/>
      <c r="AL506" s="99"/>
      <c r="AM506" s="99"/>
      <c r="AN506" s="99"/>
      <c r="AO506" s="99"/>
      <c r="AP506" s="99"/>
      <c r="AQ506" s="99"/>
      <c r="AW506" s="92">
        <f t="shared" si="133"/>
        <v>12</v>
      </c>
      <c r="AY506" s="100"/>
      <c r="AZ506" s="101"/>
      <c r="BA506" s="102">
        <f t="shared" si="134"/>
        <v>0</v>
      </c>
      <c r="BB506" s="100" t="e">
        <f t="shared" si="135"/>
        <v>#DIV/0!</v>
      </c>
      <c r="BC506" s="100">
        <f t="shared" si="136"/>
        <v>0</v>
      </c>
      <c r="BD506" s="100" t="e">
        <f t="shared" si="137"/>
        <v>#DIV/0!</v>
      </c>
      <c r="BE506" s="100">
        <f t="shared" si="138"/>
        <v>0</v>
      </c>
      <c r="BF506" s="100" t="e">
        <f t="shared" si="139"/>
        <v>#DIV/0!</v>
      </c>
      <c r="BG506" s="103" t="e">
        <f>+VLOOKUP(J506,'Código Barras'!$C$3:$D$1694,1,0)</f>
        <v>#N/A</v>
      </c>
      <c r="BH506" s="101" t="e">
        <f t="shared" si="140"/>
        <v>#DIV/0!</v>
      </c>
      <c r="BI506" s="103" t="e">
        <f>+VLOOKUP(L506,'Código Barras'!$C$3:$D$1694,1,0)</f>
        <v>#N/A</v>
      </c>
      <c r="BJ506" s="101" t="e">
        <f t="shared" si="141"/>
        <v>#DIV/0!</v>
      </c>
      <c r="BK506" s="104" t="str">
        <f>IF(N506&lt;&gt;"",VLOOKUP(N506,Distribuidoras!$B$3:$B$30,1,0),"")</f>
        <v/>
      </c>
      <c r="BL506" s="104" t="e">
        <f>+VLOOKUP(O506,'Cod. Único Territorial'!$D$3:$D$348,1,0)</f>
        <v>#N/A</v>
      </c>
      <c r="BM506" s="104" t="e">
        <f>+VLOOKUP(P506,'Cod. Único Territorial'!$B$3:$B$348,1,0)</f>
        <v>#N/A</v>
      </c>
      <c r="BN506" s="104" t="e">
        <f>+VLOOKUP(Q506,'Sector Económico'!$B$3:$B$30,1,0)</f>
        <v>#N/A</v>
      </c>
      <c r="BO506" s="104" t="e">
        <f>+VLOOKUP(R506,'Sector Económico'!$C$3:$C$30,1,0)</f>
        <v>#N/A</v>
      </c>
      <c r="BP506" s="103">
        <f t="shared" si="142"/>
        <v>0</v>
      </c>
      <c r="BQ506" s="103">
        <f t="shared" si="143"/>
        <v>0</v>
      </c>
      <c r="BR506" s="103">
        <f t="shared" si="144"/>
        <v>0</v>
      </c>
      <c r="BS506" s="103">
        <f t="shared" si="145"/>
        <v>0</v>
      </c>
      <c r="BT506" s="101">
        <f t="shared" si="146"/>
        <v>0</v>
      </c>
      <c r="BU506" s="101">
        <f t="shared" si="147"/>
        <v>0</v>
      </c>
      <c r="BV506" s="101">
        <f t="shared" si="148"/>
        <v>0</v>
      </c>
      <c r="BW506" s="101">
        <f t="shared" si="149"/>
        <v>0</v>
      </c>
      <c r="BX506" s="101">
        <f t="shared" si="150"/>
        <v>0</v>
      </c>
      <c r="BY506" s="101">
        <f t="shared" si="151"/>
        <v>0</v>
      </c>
      <c r="BZ506" s="101">
        <f t="shared" si="152"/>
        <v>0</v>
      </c>
      <c r="CA506" s="101">
        <f t="shared" si="153"/>
        <v>0</v>
      </c>
      <c r="CB506" s="100">
        <f t="shared" si="154"/>
        <v>0</v>
      </c>
      <c r="CC506" s="101">
        <f t="shared" si="155"/>
        <v>0</v>
      </c>
      <c r="CD506" s="102">
        <f t="shared" si="156"/>
        <v>0</v>
      </c>
      <c r="CE506" s="100">
        <f t="shared" si="157"/>
        <v>0</v>
      </c>
      <c r="CF506" s="100">
        <f t="shared" si="158"/>
        <v>0</v>
      </c>
      <c r="CG506" s="100">
        <f t="shared" si="159"/>
        <v>0</v>
      </c>
      <c r="CH506" s="100">
        <f t="shared" si="160"/>
        <v>0</v>
      </c>
      <c r="CI506" s="100">
        <f t="shared" si="161"/>
        <v>0</v>
      </c>
      <c r="CJ506" s="103">
        <f t="shared" si="162"/>
        <v>0</v>
      </c>
      <c r="CK506" s="101">
        <f t="shared" si="163"/>
        <v>0</v>
      </c>
      <c r="CL506" s="103">
        <f t="shared" si="164"/>
        <v>0</v>
      </c>
      <c r="CM506" s="101" t="e">
        <f t="shared" si="165"/>
        <v>#DIV/0!</v>
      </c>
    </row>
    <row r="507" spans="2:91" ht="18" x14ac:dyDescent="0.35">
      <c r="B507" s="94"/>
      <c r="C507" s="97"/>
      <c r="D507" s="95"/>
      <c r="E507" s="94"/>
      <c r="F507" s="94"/>
      <c r="G507" s="94"/>
      <c r="H507" s="94"/>
      <c r="I507" s="94"/>
      <c r="J507" s="96"/>
      <c r="K507" s="97"/>
      <c r="L507" s="98"/>
      <c r="M507" s="98"/>
      <c r="N507" s="98"/>
      <c r="O507" s="98"/>
      <c r="P507" s="98"/>
      <c r="Q507" s="98"/>
      <c r="R507" s="98"/>
      <c r="S507" s="96"/>
      <c r="T507" s="96"/>
      <c r="U507" s="96"/>
      <c r="V507" s="96"/>
      <c r="W507" s="99"/>
      <c r="X507" s="99"/>
      <c r="Y507" s="99"/>
      <c r="Z507" s="99"/>
      <c r="AA507" s="99"/>
      <c r="AB507" s="99"/>
      <c r="AC507" s="99"/>
      <c r="AD507" s="99"/>
      <c r="AE507" s="99"/>
      <c r="AF507" s="99"/>
      <c r="AG507" s="99"/>
      <c r="AH507" s="99"/>
      <c r="AI507" s="99"/>
      <c r="AJ507" s="99"/>
      <c r="AK507" s="99"/>
      <c r="AL507" s="99"/>
      <c r="AM507" s="99"/>
      <c r="AN507" s="99"/>
      <c r="AO507" s="99"/>
      <c r="AP507" s="99"/>
      <c r="AQ507" s="99"/>
      <c r="AW507" s="92">
        <f t="shared" si="133"/>
        <v>12</v>
      </c>
      <c r="AY507" s="100"/>
      <c r="AZ507" s="101"/>
      <c r="BA507" s="102">
        <f t="shared" si="134"/>
        <v>0</v>
      </c>
      <c r="BB507" s="100" t="e">
        <f t="shared" si="135"/>
        <v>#DIV/0!</v>
      </c>
      <c r="BC507" s="100">
        <f t="shared" si="136"/>
        <v>0</v>
      </c>
      <c r="BD507" s="100" t="e">
        <f t="shared" si="137"/>
        <v>#DIV/0!</v>
      </c>
      <c r="BE507" s="100">
        <f t="shared" si="138"/>
        <v>0</v>
      </c>
      <c r="BF507" s="100" t="e">
        <f t="shared" si="139"/>
        <v>#DIV/0!</v>
      </c>
      <c r="BG507" s="103" t="e">
        <f>+VLOOKUP(J507,'Código Barras'!$C$3:$D$1694,1,0)</f>
        <v>#N/A</v>
      </c>
      <c r="BH507" s="101" t="e">
        <f t="shared" si="140"/>
        <v>#DIV/0!</v>
      </c>
      <c r="BI507" s="103" t="e">
        <f>+VLOOKUP(L507,'Código Barras'!$C$3:$D$1694,1,0)</f>
        <v>#N/A</v>
      </c>
      <c r="BJ507" s="101" t="e">
        <f t="shared" si="141"/>
        <v>#DIV/0!</v>
      </c>
      <c r="BK507" s="104" t="str">
        <f>IF(N507&lt;&gt;"",VLOOKUP(N507,Distribuidoras!$B$3:$B$30,1,0),"")</f>
        <v/>
      </c>
      <c r="BL507" s="104" t="e">
        <f>+VLOOKUP(O507,'Cod. Único Territorial'!$D$3:$D$348,1,0)</f>
        <v>#N/A</v>
      </c>
      <c r="BM507" s="104" t="e">
        <f>+VLOOKUP(P507,'Cod. Único Territorial'!$B$3:$B$348,1,0)</f>
        <v>#N/A</v>
      </c>
      <c r="BN507" s="104" t="e">
        <f>+VLOOKUP(Q507,'Sector Económico'!$B$3:$B$30,1,0)</f>
        <v>#N/A</v>
      </c>
      <c r="BO507" s="104" t="e">
        <f>+VLOOKUP(R507,'Sector Económico'!$C$3:$C$30,1,0)</f>
        <v>#N/A</v>
      </c>
      <c r="BP507" s="103">
        <f t="shared" si="142"/>
        <v>0</v>
      </c>
      <c r="BQ507" s="103">
        <f t="shared" si="143"/>
        <v>0</v>
      </c>
      <c r="BR507" s="103">
        <f t="shared" si="144"/>
        <v>0</v>
      </c>
      <c r="BS507" s="103">
        <f t="shared" si="145"/>
        <v>0</v>
      </c>
      <c r="BT507" s="101">
        <f t="shared" si="146"/>
        <v>0</v>
      </c>
      <c r="BU507" s="101">
        <f t="shared" si="147"/>
        <v>0</v>
      </c>
      <c r="BV507" s="101">
        <f t="shared" si="148"/>
        <v>0</v>
      </c>
      <c r="BW507" s="101">
        <f t="shared" si="149"/>
        <v>0</v>
      </c>
      <c r="BX507" s="101">
        <f t="shared" si="150"/>
        <v>0</v>
      </c>
      <c r="BY507" s="101">
        <f t="shared" si="151"/>
        <v>0</v>
      </c>
      <c r="BZ507" s="101">
        <f t="shared" si="152"/>
        <v>0</v>
      </c>
      <c r="CA507" s="101">
        <f t="shared" si="153"/>
        <v>0</v>
      </c>
      <c r="CB507" s="100">
        <f t="shared" si="154"/>
        <v>0</v>
      </c>
      <c r="CC507" s="101">
        <f t="shared" si="155"/>
        <v>0</v>
      </c>
      <c r="CD507" s="102">
        <f t="shared" si="156"/>
        <v>0</v>
      </c>
      <c r="CE507" s="100">
        <f t="shared" si="157"/>
        <v>0</v>
      </c>
      <c r="CF507" s="100">
        <f t="shared" si="158"/>
        <v>0</v>
      </c>
      <c r="CG507" s="100">
        <f t="shared" si="159"/>
        <v>0</v>
      </c>
      <c r="CH507" s="100">
        <f t="shared" si="160"/>
        <v>0</v>
      </c>
      <c r="CI507" s="100">
        <f t="shared" si="161"/>
        <v>0</v>
      </c>
      <c r="CJ507" s="103">
        <f t="shared" si="162"/>
        <v>0</v>
      </c>
      <c r="CK507" s="101">
        <f t="shared" si="163"/>
        <v>0</v>
      </c>
      <c r="CL507" s="103">
        <f t="shared" si="164"/>
        <v>0</v>
      </c>
      <c r="CM507" s="101" t="e">
        <f t="shared" si="165"/>
        <v>#DIV/0!</v>
      </c>
    </row>
    <row r="508" spans="2:91" ht="18" x14ac:dyDescent="0.35">
      <c r="B508" s="94"/>
      <c r="C508" s="97"/>
      <c r="D508" s="95"/>
      <c r="E508" s="94"/>
      <c r="F508" s="94"/>
      <c r="G508" s="94"/>
      <c r="H508" s="94"/>
      <c r="I508" s="94"/>
      <c r="J508" s="96"/>
      <c r="K508" s="97"/>
      <c r="L508" s="98"/>
      <c r="M508" s="98"/>
      <c r="N508" s="98"/>
      <c r="O508" s="98"/>
      <c r="P508" s="98"/>
      <c r="Q508" s="98"/>
      <c r="R508" s="98"/>
      <c r="S508" s="96"/>
      <c r="T508" s="96"/>
      <c r="U508" s="96"/>
      <c r="V508" s="96"/>
      <c r="W508" s="99"/>
      <c r="X508" s="99"/>
      <c r="Y508" s="99"/>
      <c r="Z508" s="99"/>
      <c r="AA508" s="99"/>
      <c r="AB508" s="99"/>
      <c r="AC508" s="99"/>
      <c r="AD508" s="99"/>
      <c r="AE508" s="99"/>
      <c r="AF508" s="99"/>
      <c r="AG508" s="99"/>
      <c r="AH508" s="99"/>
      <c r="AI508" s="99"/>
      <c r="AJ508" s="99"/>
      <c r="AK508" s="99"/>
      <c r="AL508" s="99"/>
      <c r="AM508" s="99"/>
      <c r="AN508" s="99"/>
      <c r="AO508" s="99"/>
      <c r="AP508" s="99"/>
      <c r="AQ508" s="99"/>
      <c r="AW508" s="92">
        <f t="shared" ref="AW508:AW571" si="166">SUMPRODUCT(--(ISERROR(AY508:CM508)))</f>
        <v>12</v>
      </c>
      <c r="AY508" s="100"/>
      <c r="AZ508" s="101"/>
      <c r="BA508" s="102">
        <f t="shared" ref="BA508:BA571" si="167">+D508</f>
        <v>0</v>
      </c>
      <c r="BB508" s="100" t="e">
        <f t="shared" ref="BB508:BB571" si="168">IF(ISTEXT(E508),E508,1/0)</f>
        <v>#DIV/0!</v>
      </c>
      <c r="BC508" s="100">
        <f t="shared" ref="BC508:BC571" si="169">+F508</f>
        <v>0</v>
      </c>
      <c r="BD508" s="100" t="e">
        <f t="shared" ref="BD508:BD571" si="170">IF(ISTEXT(G508),G508,1/0)</f>
        <v>#DIV/0!</v>
      </c>
      <c r="BE508" s="100">
        <f t="shared" ref="BE508:BE571" si="171">+H508</f>
        <v>0</v>
      </c>
      <c r="BF508" s="100" t="e">
        <f t="shared" ref="BF508:BF571" si="172">IF(ISTEXT(I508),I508,1/0)</f>
        <v>#DIV/0!</v>
      </c>
      <c r="BG508" s="103" t="e">
        <f>+VLOOKUP(J508,'Código Barras'!$C$3:$D$1694,1,0)</f>
        <v>#N/A</v>
      </c>
      <c r="BH508" s="101" t="e">
        <f t="shared" ref="BH508:BH571" si="173">IF(ISNUMBER(K508),K508,1/0)</f>
        <v>#DIV/0!</v>
      </c>
      <c r="BI508" s="103" t="e">
        <f>+VLOOKUP(L508,'Código Barras'!$C$3:$D$1694,1,0)</f>
        <v>#N/A</v>
      </c>
      <c r="BJ508" s="101" t="e">
        <f t="shared" ref="BJ508:BJ571" si="174">IF(ISNUMBER(M508),M508,1/0)</f>
        <v>#DIV/0!</v>
      </c>
      <c r="BK508" s="104" t="str">
        <f>IF(N508&lt;&gt;"",VLOOKUP(N508,Distribuidoras!$B$3:$B$30,1,0),"")</f>
        <v/>
      </c>
      <c r="BL508" s="104" t="e">
        <f>+VLOOKUP(O508,'Cod. Único Territorial'!$D$3:$D$348,1,0)</f>
        <v>#N/A</v>
      </c>
      <c r="BM508" s="104" t="e">
        <f>+VLOOKUP(P508,'Cod. Único Territorial'!$B$3:$B$348,1,0)</f>
        <v>#N/A</v>
      </c>
      <c r="BN508" s="104" t="e">
        <f>+VLOOKUP(Q508,'Sector Económico'!$B$3:$B$30,1,0)</f>
        <v>#N/A</v>
      </c>
      <c r="BO508" s="104" t="e">
        <f>+VLOOKUP(R508,'Sector Económico'!$C$3:$C$30,1,0)</f>
        <v>#N/A</v>
      </c>
      <c r="BP508" s="103">
        <f t="shared" ref="BP508:BP571" si="175">+S508</f>
        <v>0</v>
      </c>
      <c r="BQ508" s="103">
        <f t="shared" ref="BQ508:BQ571" si="176">+T508</f>
        <v>0</v>
      </c>
      <c r="BR508" s="103">
        <f t="shared" ref="BR508:BR571" si="177">+U508</f>
        <v>0</v>
      </c>
      <c r="BS508" s="103">
        <f t="shared" ref="BS508:BS571" si="178">+V508</f>
        <v>0</v>
      </c>
      <c r="BT508" s="101">
        <f t="shared" ref="BT508:BT571" si="179">IF(OR(ISNUMBER(W508),W508=0),W508,1/0)</f>
        <v>0</v>
      </c>
      <c r="BU508" s="101">
        <f t="shared" ref="BU508:BU571" si="180">IF(OR(ISNUMBER(X508),X508=0),X508,1/0)</f>
        <v>0</v>
      </c>
      <c r="BV508" s="101">
        <f t="shared" ref="BV508:BV571" si="181">IF(OR(ISNUMBER(Y508),Y508=0),Y508,1/0)</f>
        <v>0</v>
      </c>
      <c r="BW508" s="101">
        <f t="shared" ref="BW508:BW571" si="182">IF(OR(ISNUMBER(Z508),Z508=0),Z508,1/0)</f>
        <v>0</v>
      </c>
      <c r="BX508" s="101">
        <f t="shared" ref="BX508:BX571" si="183">IF(OR(ISNUMBER(AA508),AA508=0),AA508,1/0)</f>
        <v>0</v>
      </c>
      <c r="BY508" s="101">
        <f t="shared" ref="BY508:BY571" si="184">IF(OR(ISNUMBER(AB508),AB508=0),AB508,1/0)</f>
        <v>0</v>
      </c>
      <c r="BZ508" s="101">
        <f t="shared" ref="BZ508:BZ571" si="185">IF(OR(ISNUMBER(AC508),AC508=0),AC508,1/0)</f>
        <v>0</v>
      </c>
      <c r="CA508" s="101">
        <f t="shared" ref="CA508:CA571" si="186">IF(OR(ISNUMBER(AD508),AD508=0),AD508,1/0)</f>
        <v>0</v>
      </c>
      <c r="CB508" s="100">
        <f t="shared" ref="CB508:CB571" si="187">IF(OR(ISNUMBER(AE508),AE508=0),AE508,1/0)</f>
        <v>0</v>
      </c>
      <c r="CC508" s="101">
        <f t="shared" ref="CC508:CC571" si="188">IF(OR(ISNUMBER(AF508),AF508=0),AF508,1/0)</f>
        <v>0</v>
      </c>
      <c r="CD508" s="102">
        <f t="shared" ref="CD508:CD571" si="189">IF(OR(ISNUMBER(AG508),AG508=0),AG508,1/0)</f>
        <v>0</v>
      </c>
      <c r="CE508" s="100">
        <f t="shared" ref="CE508:CE571" si="190">IF(OR(ISNUMBER(AH508),AH508=0),AH508,1/0)</f>
        <v>0</v>
      </c>
      <c r="CF508" s="100">
        <f t="shared" ref="CF508:CF571" si="191">IF(OR(ISNUMBER(AI508),AI508=0),AI508,1/0)</f>
        <v>0</v>
      </c>
      <c r="CG508" s="100">
        <f t="shared" ref="CG508:CG571" si="192">IF(OR(ISNUMBER(AJ508),AJ508=0),AJ508,1/0)</f>
        <v>0</v>
      </c>
      <c r="CH508" s="100">
        <f t="shared" ref="CH508:CH571" si="193">IF(OR(ISNUMBER(AK508),AK508=0),AK508,1/0)</f>
        <v>0</v>
      </c>
      <c r="CI508" s="100">
        <f t="shared" ref="CI508:CI571" si="194">IF(OR(ISNUMBER(AL508),AL508=0),AL508,1/0)</f>
        <v>0</v>
      </c>
      <c r="CJ508" s="103">
        <f t="shared" ref="CJ508:CJ571" si="195">IF(OR(ISNUMBER(AM508),AM508=0),AM508,1/0)</f>
        <v>0</v>
      </c>
      <c r="CK508" s="101">
        <f t="shared" ref="CK508:CK571" si="196">IF(OR(ISNUMBER(AN508),AN508=0),AN508,1/0)</f>
        <v>0</v>
      </c>
      <c r="CL508" s="103">
        <f t="shared" ref="CL508:CL571" si="197">IF(OR(ISNUMBER(AO508),AO508=0),AO508,1/0)</f>
        <v>0</v>
      </c>
      <c r="CM508" s="101" t="e">
        <f t="shared" ref="CM508:CM571" si="198">IF(ISNUMBER(AP508),AP508,1/0)</f>
        <v>#DIV/0!</v>
      </c>
    </row>
    <row r="509" spans="2:91" ht="18" x14ac:dyDescent="0.35">
      <c r="B509" s="94"/>
      <c r="C509" s="97"/>
      <c r="D509" s="95"/>
      <c r="E509" s="94"/>
      <c r="F509" s="94"/>
      <c r="G509" s="94"/>
      <c r="H509" s="94"/>
      <c r="I509" s="94"/>
      <c r="J509" s="96"/>
      <c r="K509" s="97"/>
      <c r="L509" s="98"/>
      <c r="M509" s="98"/>
      <c r="N509" s="98"/>
      <c r="O509" s="98"/>
      <c r="P509" s="98"/>
      <c r="Q509" s="98"/>
      <c r="R509" s="98"/>
      <c r="S509" s="96"/>
      <c r="T509" s="96"/>
      <c r="U509" s="96"/>
      <c r="V509" s="96"/>
      <c r="W509" s="99"/>
      <c r="X509" s="99"/>
      <c r="Y509" s="99"/>
      <c r="Z509" s="99"/>
      <c r="AA509" s="99"/>
      <c r="AB509" s="99"/>
      <c r="AC509" s="99"/>
      <c r="AD509" s="99"/>
      <c r="AE509" s="99"/>
      <c r="AF509" s="99"/>
      <c r="AG509" s="99"/>
      <c r="AH509" s="99"/>
      <c r="AI509" s="99"/>
      <c r="AJ509" s="99"/>
      <c r="AK509" s="99"/>
      <c r="AL509" s="99"/>
      <c r="AM509" s="99"/>
      <c r="AN509" s="99"/>
      <c r="AO509" s="99"/>
      <c r="AP509" s="99"/>
      <c r="AQ509" s="99"/>
      <c r="AW509" s="92">
        <f t="shared" si="166"/>
        <v>12</v>
      </c>
      <c r="AY509" s="100"/>
      <c r="AZ509" s="101"/>
      <c r="BA509" s="102">
        <f t="shared" si="167"/>
        <v>0</v>
      </c>
      <c r="BB509" s="100" t="e">
        <f t="shared" si="168"/>
        <v>#DIV/0!</v>
      </c>
      <c r="BC509" s="100">
        <f t="shared" si="169"/>
        <v>0</v>
      </c>
      <c r="BD509" s="100" t="e">
        <f t="shared" si="170"/>
        <v>#DIV/0!</v>
      </c>
      <c r="BE509" s="100">
        <f t="shared" si="171"/>
        <v>0</v>
      </c>
      <c r="BF509" s="100" t="e">
        <f t="shared" si="172"/>
        <v>#DIV/0!</v>
      </c>
      <c r="BG509" s="103" t="e">
        <f>+VLOOKUP(J509,'Código Barras'!$C$3:$D$1694,1,0)</f>
        <v>#N/A</v>
      </c>
      <c r="BH509" s="101" t="e">
        <f t="shared" si="173"/>
        <v>#DIV/0!</v>
      </c>
      <c r="BI509" s="103" t="e">
        <f>+VLOOKUP(L509,'Código Barras'!$C$3:$D$1694,1,0)</f>
        <v>#N/A</v>
      </c>
      <c r="BJ509" s="101" t="e">
        <f t="shared" si="174"/>
        <v>#DIV/0!</v>
      </c>
      <c r="BK509" s="104" t="str">
        <f>IF(N509&lt;&gt;"",VLOOKUP(N509,Distribuidoras!$B$3:$B$30,1,0),"")</f>
        <v/>
      </c>
      <c r="BL509" s="104" t="e">
        <f>+VLOOKUP(O509,'Cod. Único Territorial'!$D$3:$D$348,1,0)</f>
        <v>#N/A</v>
      </c>
      <c r="BM509" s="104" t="e">
        <f>+VLOOKUP(P509,'Cod. Único Territorial'!$B$3:$B$348,1,0)</f>
        <v>#N/A</v>
      </c>
      <c r="BN509" s="104" t="e">
        <f>+VLOOKUP(Q509,'Sector Económico'!$B$3:$B$30,1,0)</f>
        <v>#N/A</v>
      </c>
      <c r="BO509" s="104" t="e">
        <f>+VLOOKUP(R509,'Sector Económico'!$C$3:$C$30,1,0)</f>
        <v>#N/A</v>
      </c>
      <c r="BP509" s="103">
        <f t="shared" si="175"/>
        <v>0</v>
      </c>
      <c r="BQ509" s="103">
        <f t="shared" si="176"/>
        <v>0</v>
      </c>
      <c r="BR509" s="103">
        <f t="shared" si="177"/>
        <v>0</v>
      </c>
      <c r="BS509" s="103">
        <f t="shared" si="178"/>
        <v>0</v>
      </c>
      <c r="BT509" s="101">
        <f t="shared" si="179"/>
        <v>0</v>
      </c>
      <c r="BU509" s="101">
        <f t="shared" si="180"/>
        <v>0</v>
      </c>
      <c r="BV509" s="101">
        <f t="shared" si="181"/>
        <v>0</v>
      </c>
      <c r="BW509" s="101">
        <f t="shared" si="182"/>
        <v>0</v>
      </c>
      <c r="BX509" s="101">
        <f t="shared" si="183"/>
        <v>0</v>
      </c>
      <c r="BY509" s="101">
        <f t="shared" si="184"/>
        <v>0</v>
      </c>
      <c r="BZ509" s="101">
        <f t="shared" si="185"/>
        <v>0</v>
      </c>
      <c r="CA509" s="101">
        <f t="shared" si="186"/>
        <v>0</v>
      </c>
      <c r="CB509" s="100">
        <f t="shared" si="187"/>
        <v>0</v>
      </c>
      <c r="CC509" s="101">
        <f t="shared" si="188"/>
        <v>0</v>
      </c>
      <c r="CD509" s="102">
        <f t="shared" si="189"/>
        <v>0</v>
      </c>
      <c r="CE509" s="100">
        <f t="shared" si="190"/>
        <v>0</v>
      </c>
      <c r="CF509" s="100">
        <f t="shared" si="191"/>
        <v>0</v>
      </c>
      <c r="CG509" s="100">
        <f t="shared" si="192"/>
        <v>0</v>
      </c>
      <c r="CH509" s="100">
        <f t="shared" si="193"/>
        <v>0</v>
      </c>
      <c r="CI509" s="100">
        <f t="shared" si="194"/>
        <v>0</v>
      </c>
      <c r="CJ509" s="103">
        <f t="shared" si="195"/>
        <v>0</v>
      </c>
      <c r="CK509" s="101">
        <f t="shared" si="196"/>
        <v>0</v>
      </c>
      <c r="CL509" s="103">
        <f t="shared" si="197"/>
        <v>0</v>
      </c>
      <c r="CM509" s="101" t="e">
        <f t="shared" si="198"/>
        <v>#DIV/0!</v>
      </c>
    </row>
    <row r="510" spans="2:91" ht="18" x14ac:dyDescent="0.35">
      <c r="B510" s="94"/>
      <c r="C510" s="97"/>
      <c r="D510" s="95"/>
      <c r="E510" s="94"/>
      <c r="F510" s="94"/>
      <c r="G510" s="94"/>
      <c r="H510" s="94"/>
      <c r="I510" s="94"/>
      <c r="J510" s="96"/>
      <c r="K510" s="97"/>
      <c r="L510" s="98"/>
      <c r="M510" s="98"/>
      <c r="N510" s="98"/>
      <c r="O510" s="98"/>
      <c r="P510" s="98"/>
      <c r="Q510" s="98"/>
      <c r="R510" s="98"/>
      <c r="S510" s="96"/>
      <c r="T510" s="96"/>
      <c r="U510" s="96"/>
      <c r="V510" s="96"/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  <c r="AP510" s="99"/>
      <c r="AQ510" s="99"/>
      <c r="AW510" s="92">
        <f t="shared" si="166"/>
        <v>12</v>
      </c>
      <c r="AY510" s="100"/>
      <c r="AZ510" s="101"/>
      <c r="BA510" s="102">
        <f t="shared" si="167"/>
        <v>0</v>
      </c>
      <c r="BB510" s="100" t="e">
        <f t="shared" si="168"/>
        <v>#DIV/0!</v>
      </c>
      <c r="BC510" s="100">
        <f t="shared" si="169"/>
        <v>0</v>
      </c>
      <c r="BD510" s="100" t="e">
        <f t="shared" si="170"/>
        <v>#DIV/0!</v>
      </c>
      <c r="BE510" s="100">
        <f t="shared" si="171"/>
        <v>0</v>
      </c>
      <c r="BF510" s="100" t="e">
        <f t="shared" si="172"/>
        <v>#DIV/0!</v>
      </c>
      <c r="BG510" s="103" t="e">
        <f>+VLOOKUP(J510,'Código Barras'!$C$3:$D$1694,1,0)</f>
        <v>#N/A</v>
      </c>
      <c r="BH510" s="101" t="e">
        <f t="shared" si="173"/>
        <v>#DIV/0!</v>
      </c>
      <c r="BI510" s="103" t="e">
        <f>+VLOOKUP(L510,'Código Barras'!$C$3:$D$1694,1,0)</f>
        <v>#N/A</v>
      </c>
      <c r="BJ510" s="101" t="e">
        <f t="shared" si="174"/>
        <v>#DIV/0!</v>
      </c>
      <c r="BK510" s="104" t="str">
        <f>IF(N510&lt;&gt;"",VLOOKUP(N510,Distribuidoras!$B$3:$B$30,1,0),"")</f>
        <v/>
      </c>
      <c r="BL510" s="104" t="e">
        <f>+VLOOKUP(O510,'Cod. Único Territorial'!$D$3:$D$348,1,0)</f>
        <v>#N/A</v>
      </c>
      <c r="BM510" s="104" t="e">
        <f>+VLOOKUP(P510,'Cod. Único Territorial'!$B$3:$B$348,1,0)</f>
        <v>#N/A</v>
      </c>
      <c r="BN510" s="104" t="e">
        <f>+VLOOKUP(Q510,'Sector Económico'!$B$3:$B$30,1,0)</f>
        <v>#N/A</v>
      </c>
      <c r="BO510" s="104" t="e">
        <f>+VLOOKUP(R510,'Sector Económico'!$C$3:$C$30,1,0)</f>
        <v>#N/A</v>
      </c>
      <c r="BP510" s="103">
        <f t="shared" si="175"/>
        <v>0</v>
      </c>
      <c r="BQ510" s="103">
        <f t="shared" si="176"/>
        <v>0</v>
      </c>
      <c r="BR510" s="103">
        <f t="shared" si="177"/>
        <v>0</v>
      </c>
      <c r="BS510" s="103">
        <f t="shared" si="178"/>
        <v>0</v>
      </c>
      <c r="BT510" s="101">
        <f t="shared" si="179"/>
        <v>0</v>
      </c>
      <c r="BU510" s="101">
        <f t="shared" si="180"/>
        <v>0</v>
      </c>
      <c r="BV510" s="101">
        <f t="shared" si="181"/>
        <v>0</v>
      </c>
      <c r="BW510" s="101">
        <f t="shared" si="182"/>
        <v>0</v>
      </c>
      <c r="BX510" s="101">
        <f t="shared" si="183"/>
        <v>0</v>
      </c>
      <c r="BY510" s="101">
        <f t="shared" si="184"/>
        <v>0</v>
      </c>
      <c r="BZ510" s="101">
        <f t="shared" si="185"/>
        <v>0</v>
      </c>
      <c r="CA510" s="101">
        <f t="shared" si="186"/>
        <v>0</v>
      </c>
      <c r="CB510" s="100">
        <f t="shared" si="187"/>
        <v>0</v>
      </c>
      <c r="CC510" s="101">
        <f t="shared" si="188"/>
        <v>0</v>
      </c>
      <c r="CD510" s="102">
        <f t="shared" si="189"/>
        <v>0</v>
      </c>
      <c r="CE510" s="100">
        <f t="shared" si="190"/>
        <v>0</v>
      </c>
      <c r="CF510" s="100">
        <f t="shared" si="191"/>
        <v>0</v>
      </c>
      <c r="CG510" s="100">
        <f t="shared" si="192"/>
        <v>0</v>
      </c>
      <c r="CH510" s="100">
        <f t="shared" si="193"/>
        <v>0</v>
      </c>
      <c r="CI510" s="100">
        <f t="shared" si="194"/>
        <v>0</v>
      </c>
      <c r="CJ510" s="103">
        <f t="shared" si="195"/>
        <v>0</v>
      </c>
      <c r="CK510" s="101">
        <f t="shared" si="196"/>
        <v>0</v>
      </c>
      <c r="CL510" s="103">
        <f t="shared" si="197"/>
        <v>0</v>
      </c>
      <c r="CM510" s="101" t="e">
        <f t="shared" si="198"/>
        <v>#DIV/0!</v>
      </c>
    </row>
    <row r="511" spans="2:91" ht="18" x14ac:dyDescent="0.35">
      <c r="B511" s="94"/>
      <c r="C511" s="97"/>
      <c r="D511" s="95"/>
      <c r="E511" s="94"/>
      <c r="F511" s="94"/>
      <c r="G511" s="94"/>
      <c r="H511" s="94"/>
      <c r="I511" s="94"/>
      <c r="J511" s="96"/>
      <c r="K511" s="97"/>
      <c r="L511" s="98"/>
      <c r="M511" s="98"/>
      <c r="N511" s="98"/>
      <c r="O511" s="98"/>
      <c r="P511" s="98"/>
      <c r="Q511" s="98"/>
      <c r="R511" s="98"/>
      <c r="S511" s="96"/>
      <c r="T511" s="96"/>
      <c r="U511" s="96"/>
      <c r="V511" s="96"/>
      <c r="W511" s="99"/>
      <c r="X511" s="99"/>
      <c r="Y511" s="99"/>
      <c r="Z511" s="99"/>
      <c r="AA511" s="99"/>
      <c r="AB511" s="99"/>
      <c r="AC511" s="99"/>
      <c r="AD511" s="99"/>
      <c r="AE511" s="99"/>
      <c r="AF511" s="99"/>
      <c r="AG511" s="99"/>
      <c r="AH511" s="99"/>
      <c r="AI511" s="99"/>
      <c r="AJ511" s="99"/>
      <c r="AK511" s="99"/>
      <c r="AL511" s="99"/>
      <c r="AM511" s="99"/>
      <c r="AN511" s="99"/>
      <c r="AO511" s="99"/>
      <c r="AP511" s="99"/>
      <c r="AQ511" s="99"/>
      <c r="AW511" s="92">
        <f t="shared" si="166"/>
        <v>12</v>
      </c>
      <c r="AY511" s="100"/>
      <c r="AZ511" s="101"/>
      <c r="BA511" s="102">
        <f t="shared" si="167"/>
        <v>0</v>
      </c>
      <c r="BB511" s="100" t="e">
        <f t="shared" si="168"/>
        <v>#DIV/0!</v>
      </c>
      <c r="BC511" s="100">
        <f t="shared" si="169"/>
        <v>0</v>
      </c>
      <c r="BD511" s="100" t="e">
        <f t="shared" si="170"/>
        <v>#DIV/0!</v>
      </c>
      <c r="BE511" s="100">
        <f t="shared" si="171"/>
        <v>0</v>
      </c>
      <c r="BF511" s="100" t="e">
        <f t="shared" si="172"/>
        <v>#DIV/0!</v>
      </c>
      <c r="BG511" s="103" t="e">
        <f>+VLOOKUP(J511,'Código Barras'!$C$3:$D$1694,1,0)</f>
        <v>#N/A</v>
      </c>
      <c r="BH511" s="101" t="e">
        <f t="shared" si="173"/>
        <v>#DIV/0!</v>
      </c>
      <c r="BI511" s="103" t="e">
        <f>+VLOOKUP(L511,'Código Barras'!$C$3:$D$1694,1,0)</f>
        <v>#N/A</v>
      </c>
      <c r="BJ511" s="101" t="e">
        <f t="shared" si="174"/>
        <v>#DIV/0!</v>
      </c>
      <c r="BK511" s="104" t="str">
        <f>IF(N511&lt;&gt;"",VLOOKUP(N511,Distribuidoras!$B$3:$B$30,1,0),"")</f>
        <v/>
      </c>
      <c r="BL511" s="104" t="e">
        <f>+VLOOKUP(O511,'Cod. Único Territorial'!$D$3:$D$348,1,0)</f>
        <v>#N/A</v>
      </c>
      <c r="BM511" s="104" t="e">
        <f>+VLOOKUP(P511,'Cod. Único Territorial'!$B$3:$B$348,1,0)</f>
        <v>#N/A</v>
      </c>
      <c r="BN511" s="104" t="e">
        <f>+VLOOKUP(Q511,'Sector Económico'!$B$3:$B$30,1,0)</f>
        <v>#N/A</v>
      </c>
      <c r="BO511" s="104" t="e">
        <f>+VLOOKUP(R511,'Sector Económico'!$C$3:$C$30,1,0)</f>
        <v>#N/A</v>
      </c>
      <c r="BP511" s="103">
        <f t="shared" si="175"/>
        <v>0</v>
      </c>
      <c r="BQ511" s="103">
        <f t="shared" si="176"/>
        <v>0</v>
      </c>
      <c r="BR511" s="103">
        <f t="shared" si="177"/>
        <v>0</v>
      </c>
      <c r="BS511" s="103">
        <f t="shared" si="178"/>
        <v>0</v>
      </c>
      <c r="BT511" s="101">
        <f t="shared" si="179"/>
        <v>0</v>
      </c>
      <c r="BU511" s="101">
        <f t="shared" si="180"/>
        <v>0</v>
      </c>
      <c r="BV511" s="101">
        <f t="shared" si="181"/>
        <v>0</v>
      </c>
      <c r="BW511" s="101">
        <f t="shared" si="182"/>
        <v>0</v>
      </c>
      <c r="BX511" s="101">
        <f t="shared" si="183"/>
        <v>0</v>
      </c>
      <c r="BY511" s="101">
        <f t="shared" si="184"/>
        <v>0</v>
      </c>
      <c r="BZ511" s="101">
        <f t="shared" si="185"/>
        <v>0</v>
      </c>
      <c r="CA511" s="101">
        <f t="shared" si="186"/>
        <v>0</v>
      </c>
      <c r="CB511" s="100">
        <f t="shared" si="187"/>
        <v>0</v>
      </c>
      <c r="CC511" s="101">
        <f t="shared" si="188"/>
        <v>0</v>
      </c>
      <c r="CD511" s="102">
        <f t="shared" si="189"/>
        <v>0</v>
      </c>
      <c r="CE511" s="100">
        <f t="shared" si="190"/>
        <v>0</v>
      </c>
      <c r="CF511" s="100">
        <f t="shared" si="191"/>
        <v>0</v>
      </c>
      <c r="CG511" s="100">
        <f t="shared" si="192"/>
        <v>0</v>
      </c>
      <c r="CH511" s="100">
        <f t="shared" si="193"/>
        <v>0</v>
      </c>
      <c r="CI511" s="100">
        <f t="shared" si="194"/>
        <v>0</v>
      </c>
      <c r="CJ511" s="103">
        <f t="shared" si="195"/>
        <v>0</v>
      </c>
      <c r="CK511" s="101">
        <f t="shared" si="196"/>
        <v>0</v>
      </c>
      <c r="CL511" s="103">
        <f t="shared" si="197"/>
        <v>0</v>
      </c>
      <c r="CM511" s="101" t="e">
        <f t="shared" si="198"/>
        <v>#DIV/0!</v>
      </c>
    </row>
    <row r="512" spans="2:91" ht="18" x14ac:dyDescent="0.35">
      <c r="B512" s="94"/>
      <c r="C512" s="97"/>
      <c r="D512" s="95"/>
      <c r="E512" s="94"/>
      <c r="F512" s="94"/>
      <c r="G512" s="94"/>
      <c r="H512" s="94"/>
      <c r="I512" s="94"/>
      <c r="J512" s="96"/>
      <c r="K512" s="97"/>
      <c r="L512" s="98"/>
      <c r="M512" s="98"/>
      <c r="N512" s="98"/>
      <c r="O512" s="98"/>
      <c r="P512" s="98"/>
      <c r="Q512" s="98"/>
      <c r="R512" s="98"/>
      <c r="S512" s="96"/>
      <c r="T512" s="96"/>
      <c r="U512" s="96"/>
      <c r="V512" s="96"/>
      <c r="W512" s="99"/>
      <c r="X512" s="99"/>
      <c r="Y512" s="99"/>
      <c r="Z512" s="99"/>
      <c r="AA512" s="99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  <c r="AO512" s="99"/>
      <c r="AP512" s="99"/>
      <c r="AQ512" s="99"/>
      <c r="AW512" s="92">
        <f t="shared" si="166"/>
        <v>12</v>
      </c>
      <c r="AY512" s="100"/>
      <c r="AZ512" s="101"/>
      <c r="BA512" s="102">
        <f t="shared" si="167"/>
        <v>0</v>
      </c>
      <c r="BB512" s="100" t="e">
        <f t="shared" si="168"/>
        <v>#DIV/0!</v>
      </c>
      <c r="BC512" s="100">
        <f t="shared" si="169"/>
        <v>0</v>
      </c>
      <c r="BD512" s="100" t="e">
        <f t="shared" si="170"/>
        <v>#DIV/0!</v>
      </c>
      <c r="BE512" s="100">
        <f t="shared" si="171"/>
        <v>0</v>
      </c>
      <c r="BF512" s="100" t="e">
        <f t="shared" si="172"/>
        <v>#DIV/0!</v>
      </c>
      <c r="BG512" s="103" t="e">
        <f>+VLOOKUP(J512,'Código Barras'!$C$3:$D$1694,1,0)</f>
        <v>#N/A</v>
      </c>
      <c r="BH512" s="101" t="e">
        <f t="shared" si="173"/>
        <v>#DIV/0!</v>
      </c>
      <c r="BI512" s="103" t="e">
        <f>+VLOOKUP(L512,'Código Barras'!$C$3:$D$1694,1,0)</f>
        <v>#N/A</v>
      </c>
      <c r="BJ512" s="101" t="e">
        <f t="shared" si="174"/>
        <v>#DIV/0!</v>
      </c>
      <c r="BK512" s="104" t="str">
        <f>IF(N512&lt;&gt;"",VLOOKUP(N512,Distribuidoras!$B$3:$B$30,1,0),"")</f>
        <v/>
      </c>
      <c r="BL512" s="104" t="e">
        <f>+VLOOKUP(O512,'Cod. Único Territorial'!$D$3:$D$348,1,0)</f>
        <v>#N/A</v>
      </c>
      <c r="BM512" s="104" t="e">
        <f>+VLOOKUP(P512,'Cod. Único Territorial'!$B$3:$B$348,1,0)</f>
        <v>#N/A</v>
      </c>
      <c r="BN512" s="104" t="e">
        <f>+VLOOKUP(Q512,'Sector Económico'!$B$3:$B$30,1,0)</f>
        <v>#N/A</v>
      </c>
      <c r="BO512" s="104" t="e">
        <f>+VLOOKUP(R512,'Sector Económico'!$C$3:$C$30,1,0)</f>
        <v>#N/A</v>
      </c>
      <c r="BP512" s="103">
        <f t="shared" si="175"/>
        <v>0</v>
      </c>
      <c r="BQ512" s="103">
        <f t="shared" si="176"/>
        <v>0</v>
      </c>
      <c r="BR512" s="103">
        <f t="shared" si="177"/>
        <v>0</v>
      </c>
      <c r="BS512" s="103">
        <f t="shared" si="178"/>
        <v>0</v>
      </c>
      <c r="BT512" s="101">
        <f t="shared" si="179"/>
        <v>0</v>
      </c>
      <c r="BU512" s="101">
        <f t="shared" si="180"/>
        <v>0</v>
      </c>
      <c r="BV512" s="101">
        <f t="shared" si="181"/>
        <v>0</v>
      </c>
      <c r="BW512" s="101">
        <f t="shared" si="182"/>
        <v>0</v>
      </c>
      <c r="BX512" s="101">
        <f t="shared" si="183"/>
        <v>0</v>
      </c>
      <c r="BY512" s="101">
        <f t="shared" si="184"/>
        <v>0</v>
      </c>
      <c r="BZ512" s="101">
        <f t="shared" si="185"/>
        <v>0</v>
      </c>
      <c r="CA512" s="101">
        <f t="shared" si="186"/>
        <v>0</v>
      </c>
      <c r="CB512" s="100">
        <f t="shared" si="187"/>
        <v>0</v>
      </c>
      <c r="CC512" s="101">
        <f t="shared" si="188"/>
        <v>0</v>
      </c>
      <c r="CD512" s="102">
        <f t="shared" si="189"/>
        <v>0</v>
      </c>
      <c r="CE512" s="100">
        <f t="shared" si="190"/>
        <v>0</v>
      </c>
      <c r="CF512" s="100">
        <f t="shared" si="191"/>
        <v>0</v>
      </c>
      <c r="CG512" s="100">
        <f t="shared" si="192"/>
        <v>0</v>
      </c>
      <c r="CH512" s="100">
        <f t="shared" si="193"/>
        <v>0</v>
      </c>
      <c r="CI512" s="100">
        <f t="shared" si="194"/>
        <v>0</v>
      </c>
      <c r="CJ512" s="103">
        <f t="shared" si="195"/>
        <v>0</v>
      </c>
      <c r="CK512" s="101">
        <f t="shared" si="196"/>
        <v>0</v>
      </c>
      <c r="CL512" s="103">
        <f t="shared" si="197"/>
        <v>0</v>
      </c>
      <c r="CM512" s="101" t="e">
        <f t="shared" si="198"/>
        <v>#DIV/0!</v>
      </c>
    </row>
    <row r="513" spans="2:91" ht="18" x14ac:dyDescent="0.35">
      <c r="B513" s="94"/>
      <c r="C513" s="97"/>
      <c r="D513" s="95"/>
      <c r="E513" s="94"/>
      <c r="F513" s="94"/>
      <c r="G513" s="94"/>
      <c r="H513" s="94"/>
      <c r="I513" s="94"/>
      <c r="J513" s="96"/>
      <c r="K513" s="97"/>
      <c r="L513" s="98"/>
      <c r="M513" s="98"/>
      <c r="N513" s="98"/>
      <c r="O513" s="98"/>
      <c r="P513" s="98"/>
      <c r="Q513" s="98"/>
      <c r="R513" s="98"/>
      <c r="S513" s="96"/>
      <c r="T513" s="96"/>
      <c r="U513" s="96"/>
      <c r="V513" s="96"/>
      <c r="W513" s="99"/>
      <c r="X513" s="99"/>
      <c r="Y513" s="99"/>
      <c r="Z513" s="99"/>
      <c r="AA513" s="99"/>
      <c r="AB513" s="99"/>
      <c r="AC513" s="99"/>
      <c r="AD513" s="99"/>
      <c r="AE513" s="99"/>
      <c r="AF513" s="99"/>
      <c r="AG513" s="99"/>
      <c r="AH513" s="99"/>
      <c r="AI513" s="99"/>
      <c r="AJ513" s="99"/>
      <c r="AK513" s="99"/>
      <c r="AL513" s="99"/>
      <c r="AM513" s="99"/>
      <c r="AN513" s="99"/>
      <c r="AO513" s="99"/>
      <c r="AP513" s="99"/>
      <c r="AQ513" s="99"/>
      <c r="AW513" s="92">
        <f t="shared" si="166"/>
        <v>12</v>
      </c>
      <c r="AY513" s="100"/>
      <c r="AZ513" s="101"/>
      <c r="BA513" s="102">
        <f t="shared" si="167"/>
        <v>0</v>
      </c>
      <c r="BB513" s="100" t="e">
        <f t="shared" si="168"/>
        <v>#DIV/0!</v>
      </c>
      <c r="BC513" s="100">
        <f t="shared" si="169"/>
        <v>0</v>
      </c>
      <c r="BD513" s="100" t="e">
        <f t="shared" si="170"/>
        <v>#DIV/0!</v>
      </c>
      <c r="BE513" s="100">
        <f t="shared" si="171"/>
        <v>0</v>
      </c>
      <c r="BF513" s="100" t="e">
        <f t="shared" si="172"/>
        <v>#DIV/0!</v>
      </c>
      <c r="BG513" s="103" t="e">
        <f>+VLOOKUP(J513,'Código Barras'!$C$3:$D$1694,1,0)</f>
        <v>#N/A</v>
      </c>
      <c r="BH513" s="101" t="e">
        <f t="shared" si="173"/>
        <v>#DIV/0!</v>
      </c>
      <c r="BI513" s="103" t="e">
        <f>+VLOOKUP(L513,'Código Barras'!$C$3:$D$1694,1,0)</f>
        <v>#N/A</v>
      </c>
      <c r="BJ513" s="101" t="e">
        <f t="shared" si="174"/>
        <v>#DIV/0!</v>
      </c>
      <c r="BK513" s="104" t="str">
        <f>IF(N513&lt;&gt;"",VLOOKUP(N513,Distribuidoras!$B$3:$B$30,1,0),"")</f>
        <v/>
      </c>
      <c r="BL513" s="104" t="e">
        <f>+VLOOKUP(O513,'Cod. Único Territorial'!$D$3:$D$348,1,0)</f>
        <v>#N/A</v>
      </c>
      <c r="BM513" s="104" t="e">
        <f>+VLOOKUP(P513,'Cod. Único Territorial'!$B$3:$B$348,1,0)</f>
        <v>#N/A</v>
      </c>
      <c r="BN513" s="104" t="e">
        <f>+VLOOKUP(Q513,'Sector Económico'!$B$3:$B$30,1,0)</f>
        <v>#N/A</v>
      </c>
      <c r="BO513" s="104" t="e">
        <f>+VLOOKUP(R513,'Sector Económico'!$C$3:$C$30,1,0)</f>
        <v>#N/A</v>
      </c>
      <c r="BP513" s="103">
        <f t="shared" si="175"/>
        <v>0</v>
      </c>
      <c r="BQ513" s="103">
        <f t="shared" si="176"/>
        <v>0</v>
      </c>
      <c r="BR513" s="103">
        <f t="shared" si="177"/>
        <v>0</v>
      </c>
      <c r="BS513" s="103">
        <f t="shared" si="178"/>
        <v>0</v>
      </c>
      <c r="BT513" s="101">
        <f t="shared" si="179"/>
        <v>0</v>
      </c>
      <c r="BU513" s="101">
        <f t="shared" si="180"/>
        <v>0</v>
      </c>
      <c r="BV513" s="101">
        <f t="shared" si="181"/>
        <v>0</v>
      </c>
      <c r="BW513" s="101">
        <f t="shared" si="182"/>
        <v>0</v>
      </c>
      <c r="BX513" s="101">
        <f t="shared" si="183"/>
        <v>0</v>
      </c>
      <c r="BY513" s="101">
        <f t="shared" si="184"/>
        <v>0</v>
      </c>
      <c r="BZ513" s="101">
        <f t="shared" si="185"/>
        <v>0</v>
      </c>
      <c r="CA513" s="101">
        <f t="shared" si="186"/>
        <v>0</v>
      </c>
      <c r="CB513" s="100">
        <f t="shared" si="187"/>
        <v>0</v>
      </c>
      <c r="CC513" s="101">
        <f t="shared" si="188"/>
        <v>0</v>
      </c>
      <c r="CD513" s="102">
        <f t="shared" si="189"/>
        <v>0</v>
      </c>
      <c r="CE513" s="100">
        <f t="shared" si="190"/>
        <v>0</v>
      </c>
      <c r="CF513" s="100">
        <f t="shared" si="191"/>
        <v>0</v>
      </c>
      <c r="CG513" s="100">
        <f t="shared" si="192"/>
        <v>0</v>
      </c>
      <c r="CH513" s="100">
        <f t="shared" si="193"/>
        <v>0</v>
      </c>
      <c r="CI513" s="100">
        <f t="shared" si="194"/>
        <v>0</v>
      </c>
      <c r="CJ513" s="103">
        <f t="shared" si="195"/>
        <v>0</v>
      </c>
      <c r="CK513" s="101">
        <f t="shared" si="196"/>
        <v>0</v>
      </c>
      <c r="CL513" s="103">
        <f t="shared" si="197"/>
        <v>0</v>
      </c>
      <c r="CM513" s="101" t="e">
        <f t="shared" si="198"/>
        <v>#DIV/0!</v>
      </c>
    </row>
    <row r="514" spans="2:91" ht="18" x14ac:dyDescent="0.35">
      <c r="B514" s="94"/>
      <c r="C514" s="97"/>
      <c r="D514" s="95"/>
      <c r="E514" s="94"/>
      <c r="F514" s="94"/>
      <c r="G514" s="94"/>
      <c r="H514" s="94"/>
      <c r="I514" s="94"/>
      <c r="J514" s="96"/>
      <c r="K514" s="97"/>
      <c r="L514" s="98"/>
      <c r="M514" s="98"/>
      <c r="N514" s="98"/>
      <c r="O514" s="98"/>
      <c r="P514" s="98"/>
      <c r="Q514" s="98"/>
      <c r="R514" s="98"/>
      <c r="S514" s="96"/>
      <c r="T514" s="96"/>
      <c r="U514" s="96"/>
      <c r="V514" s="96"/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  <c r="AO514" s="99"/>
      <c r="AP514" s="99"/>
      <c r="AQ514" s="99"/>
      <c r="AW514" s="92">
        <f t="shared" si="166"/>
        <v>12</v>
      </c>
      <c r="AY514" s="100"/>
      <c r="AZ514" s="101"/>
      <c r="BA514" s="102">
        <f t="shared" si="167"/>
        <v>0</v>
      </c>
      <c r="BB514" s="100" t="e">
        <f t="shared" si="168"/>
        <v>#DIV/0!</v>
      </c>
      <c r="BC514" s="100">
        <f t="shared" si="169"/>
        <v>0</v>
      </c>
      <c r="BD514" s="100" t="e">
        <f t="shared" si="170"/>
        <v>#DIV/0!</v>
      </c>
      <c r="BE514" s="100">
        <f t="shared" si="171"/>
        <v>0</v>
      </c>
      <c r="BF514" s="100" t="e">
        <f t="shared" si="172"/>
        <v>#DIV/0!</v>
      </c>
      <c r="BG514" s="103" t="e">
        <f>+VLOOKUP(J514,'Código Barras'!$C$3:$D$1694,1,0)</f>
        <v>#N/A</v>
      </c>
      <c r="BH514" s="101" t="e">
        <f t="shared" si="173"/>
        <v>#DIV/0!</v>
      </c>
      <c r="BI514" s="103" t="e">
        <f>+VLOOKUP(L514,'Código Barras'!$C$3:$D$1694,1,0)</f>
        <v>#N/A</v>
      </c>
      <c r="BJ514" s="101" t="e">
        <f t="shared" si="174"/>
        <v>#DIV/0!</v>
      </c>
      <c r="BK514" s="104" t="str">
        <f>IF(N514&lt;&gt;"",VLOOKUP(N514,Distribuidoras!$B$3:$B$30,1,0),"")</f>
        <v/>
      </c>
      <c r="BL514" s="104" t="e">
        <f>+VLOOKUP(O514,'Cod. Único Territorial'!$D$3:$D$348,1,0)</f>
        <v>#N/A</v>
      </c>
      <c r="BM514" s="104" t="e">
        <f>+VLOOKUP(P514,'Cod. Único Territorial'!$B$3:$B$348,1,0)</f>
        <v>#N/A</v>
      </c>
      <c r="BN514" s="104" t="e">
        <f>+VLOOKUP(Q514,'Sector Económico'!$B$3:$B$30,1,0)</f>
        <v>#N/A</v>
      </c>
      <c r="BO514" s="104" t="e">
        <f>+VLOOKUP(R514,'Sector Económico'!$C$3:$C$30,1,0)</f>
        <v>#N/A</v>
      </c>
      <c r="BP514" s="103">
        <f t="shared" si="175"/>
        <v>0</v>
      </c>
      <c r="BQ514" s="103">
        <f t="shared" si="176"/>
        <v>0</v>
      </c>
      <c r="BR514" s="103">
        <f t="shared" si="177"/>
        <v>0</v>
      </c>
      <c r="BS514" s="103">
        <f t="shared" si="178"/>
        <v>0</v>
      </c>
      <c r="BT514" s="101">
        <f t="shared" si="179"/>
        <v>0</v>
      </c>
      <c r="BU514" s="101">
        <f t="shared" si="180"/>
        <v>0</v>
      </c>
      <c r="BV514" s="101">
        <f t="shared" si="181"/>
        <v>0</v>
      </c>
      <c r="BW514" s="101">
        <f t="shared" si="182"/>
        <v>0</v>
      </c>
      <c r="BX514" s="101">
        <f t="shared" si="183"/>
        <v>0</v>
      </c>
      <c r="BY514" s="101">
        <f t="shared" si="184"/>
        <v>0</v>
      </c>
      <c r="BZ514" s="101">
        <f t="shared" si="185"/>
        <v>0</v>
      </c>
      <c r="CA514" s="101">
        <f t="shared" si="186"/>
        <v>0</v>
      </c>
      <c r="CB514" s="100">
        <f t="shared" si="187"/>
        <v>0</v>
      </c>
      <c r="CC514" s="101">
        <f t="shared" si="188"/>
        <v>0</v>
      </c>
      <c r="CD514" s="102">
        <f t="shared" si="189"/>
        <v>0</v>
      </c>
      <c r="CE514" s="100">
        <f t="shared" si="190"/>
        <v>0</v>
      </c>
      <c r="CF514" s="100">
        <f t="shared" si="191"/>
        <v>0</v>
      </c>
      <c r="CG514" s="100">
        <f t="shared" si="192"/>
        <v>0</v>
      </c>
      <c r="CH514" s="100">
        <f t="shared" si="193"/>
        <v>0</v>
      </c>
      <c r="CI514" s="100">
        <f t="shared" si="194"/>
        <v>0</v>
      </c>
      <c r="CJ514" s="103">
        <f t="shared" si="195"/>
        <v>0</v>
      </c>
      <c r="CK514" s="101">
        <f t="shared" si="196"/>
        <v>0</v>
      </c>
      <c r="CL514" s="103">
        <f t="shared" si="197"/>
        <v>0</v>
      </c>
      <c r="CM514" s="101" t="e">
        <f t="shared" si="198"/>
        <v>#DIV/0!</v>
      </c>
    </row>
    <row r="515" spans="2:91" ht="18" x14ac:dyDescent="0.35">
      <c r="B515" s="94"/>
      <c r="C515" s="97"/>
      <c r="D515" s="95"/>
      <c r="E515" s="94"/>
      <c r="F515" s="94"/>
      <c r="G515" s="94"/>
      <c r="H515" s="94"/>
      <c r="I515" s="94"/>
      <c r="J515" s="96"/>
      <c r="K515" s="97"/>
      <c r="L515" s="98"/>
      <c r="M515" s="98"/>
      <c r="N515" s="98"/>
      <c r="O515" s="98"/>
      <c r="P515" s="98"/>
      <c r="Q515" s="98"/>
      <c r="R515" s="98"/>
      <c r="S515" s="96"/>
      <c r="T515" s="96"/>
      <c r="U515" s="96"/>
      <c r="V515" s="96"/>
      <c r="W515" s="99"/>
      <c r="X515" s="99"/>
      <c r="Y515" s="99"/>
      <c r="Z515" s="99"/>
      <c r="AA515" s="99"/>
      <c r="AB515" s="99"/>
      <c r="AC515" s="99"/>
      <c r="AD515" s="99"/>
      <c r="AE515" s="99"/>
      <c r="AF515" s="99"/>
      <c r="AG515" s="99"/>
      <c r="AH515" s="99"/>
      <c r="AI515" s="99"/>
      <c r="AJ515" s="99"/>
      <c r="AK515" s="99"/>
      <c r="AL515" s="99"/>
      <c r="AM515" s="99"/>
      <c r="AN515" s="99"/>
      <c r="AO515" s="99"/>
      <c r="AP515" s="99"/>
      <c r="AQ515" s="99"/>
      <c r="AW515" s="92">
        <f t="shared" si="166"/>
        <v>12</v>
      </c>
      <c r="AY515" s="100"/>
      <c r="AZ515" s="101"/>
      <c r="BA515" s="102">
        <f t="shared" si="167"/>
        <v>0</v>
      </c>
      <c r="BB515" s="100" t="e">
        <f t="shared" si="168"/>
        <v>#DIV/0!</v>
      </c>
      <c r="BC515" s="100">
        <f t="shared" si="169"/>
        <v>0</v>
      </c>
      <c r="BD515" s="100" t="e">
        <f t="shared" si="170"/>
        <v>#DIV/0!</v>
      </c>
      <c r="BE515" s="100">
        <f t="shared" si="171"/>
        <v>0</v>
      </c>
      <c r="BF515" s="100" t="e">
        <f t="shared" si="172"/>
        <v>#DIV/0!</v>
      </c>
      <c r="BG515" s="103" t="e">
        <f>+VLOOKUP(J515,'Código Barras'!$C$3:$D$1694,1,0)</f>
        <v>#N/A</v>
      </c>
      <c r="BH515" s="101" t="e">
        <f t="shared" si="173"/>
        <v>#DIV/0!</v>
      </c>
      <c r="BI515" s="103" t="e">
        <f>+VLOOKUP(L515,'Código Barras'!$C$3:$D$1694,1,0)</f>
        <v>#N/A</v>
      </c>
      <c r="BJ515" s="101" t="e">
        <f t="shared" si="174"/>
        <v>#DIV/0!</v>
      </c>
      <c r="BK515" s="104" t="str">
        <f>IF(N515&lt;&gt;"",VLOOKUP(N515,Distribuidoras!$B$3:$B$30,1,0),"")</f>
        <v/>
      </c>
      <c r="BL515" s="104" t="e">
        <f>+VLOOKUP(O515,'Cod. Único Territorial'!$D$3:$D$348,1,0)</f>
        <v>#N/A</v>
      </c>
      <c r="BM515" s="104" t="e">
        <f>+VLOOKUP(P515,'Cod. Único Territorial'!$B$3:$B$348,1,0)</f>
        <v>#N/A</v>
      </c>
      <c r="BN515" s="104" t="e">
        <f>+VLOOKUP(Q515,'Sector Económico'!$B$3:$B$30,1,0)</f>
        <v>#N/A</v>
      </c>
      <c r="BO515" s="104" t="e">
        <f>+VLOOKUP(R515,'Sector Económico'!$C$3:$C$30,1,0)</f>
        <v>#N/A</v>
      </c>
      <c r="BP515" s="103">
        <f t="shared" si="175"/>
        <v>0</v>
      </c>
      <c r="BQ515" s="103">
        <f t="shared" si="176"/>
        <v>0</v>
      </c>
      <c r="BR515" s="103">
        <f t="shared" si="177"/>
        <v>0</v>
      </c>
      <c r="BS515" s="103">
        <f t="shared" si="178"/>
        <v>0</v>
      </c>
      <c r="BT515" s="101">
        <f t="shared" si="179"/>
        <v>0</v>
      </c>
      <c r="BU515" s="101">
        <f t="shared" si="180"/>
        <v>0</v>
      </c>
      <c r="BV515" s="101">
        <f t="shared" si="181"/>
        <v>0</v>
      </c>
      <c r="BW515" s="101">
        <f t="shared" si="182"/>
        <v>0</v>
      </c>
      <c r="BX515" s="101">
        <f t="shared" si="183"/>
        <v>0</v>
      </c>
      <c r="BY515" s="101">
        <f t="shared" si="184"/>
        <v>0</v>
      </c>
      <c r="BZ515" s="101">
        <f t="shared" si="185"/>
        <v>0</v>
      </c>
      <c r="CA515" s="101">
        <f t="shared" si="186"/>
        <v>0</v>
      </c>
      <c r="CB515" s="100">
        <f t="shared" si="187"/>
        <v>0</v>
      </c>
      <c r="CC515" s="101">
        <f t="shared" si="188"/>
        <v>0</v>
      </c>
      <c r="CD515" s="102">
        <f t="shared" si="189"/>
        <v>0</v>
      </c>
      <c r="CE515" s="100">
        <f t="shared" si="190"/>
        <v>0</v>
      </c>
      <c r="CF515" s="100">
        <f t="shared" si="191"/>
        <v>0</v>
      </c>
      <c r="CG515" s="100">
        <f t="shared" si="192"/>
        <v>0</v>
      </c>
      <c r="CH515" s="100">
        <f t="shared" si="193"/>
        <v>0</v>
      </c>
      <c r="CI515" s="100">
        <f t="shared" si="194"/>
        <v>0</v>
      </c>
      <c r="CJ515" s="103">
        <f t="shared" si="195"/>
        <v>0</v>
      </c>
      <c r="CK515" s="101">
        <f t="shared" si="196"/>
        <v>0</v>
      </c>
      <c r="CL515" s="103">
        <f t="shared" si="197"/>
        <v>0</v>
      </c>
      <c r="CM515" s="101" t="e">
        <f t="shared" si="198"/>
        <v>#DIV/0!</v>
      </c>
    </row>
    <row r="516" spans="2:91" ht="18" x14ac:dyDescent="0.35">
      <c r="B516" s="94"/>
      <c r="C516" s="97"/>
      <c r="D516" s="95"/>
      <c r="E516" s="94"/>
      <c r="F516" s="94"/>
      <c r="G516" s="94"/>
      <c r="H516" s="94"/>
      <c r="I516" s="94"/>
      <c r="J516" s="96"/>
      <c r="K516" s="97"/>
      <c r="L516" s="98"/>
      <c r="M516" s="98"/>
      <c r="N516" s="98"/>
      <c r="O516" s="98"/>
      <c r="P516" s="98"/>
      <c r="Q516" s="98"/>
      <c r="R516" s="98"/>
      <c r="S516" s="96"/>
      <c r="T516" s="96"/>
      <c r="U516" s="96"/>
      <c r="V516" s="96"/>
      <c r="W516" s="99"/>
      <c r="X516" s="99"/>
      <c r="Y516" s="99"/>
      <c r="Z516" s="99"/>
      <c r="AA516" s="99"/>
      <c r="AB516" s="99"/>
      <c r="AC516" s="99"/>
      <c r="AD516" s="99"/>
      <c r="AE516" s="99"/>
      <c r="AF516" s="99"/>
      <c r="AG516" s="99"/>
      <c r="AH516" s="99"/>
      <c r="AI516" s="99"/>
      <c r="AJ516" s="99"/>
      <c r="AK516" s="99"/>
      <c r="AL516" s="99"/>
      <c r="AM516" s="99"/>
      <c r="AN516" s="99"/>
      <c r="AO516" s="99"/>
      <c r="AP516" s="99"/>
      <c r="AQ516" s="99"/>
      <c r="AW516" s="92">
        <f t="shared" si="166"/>
        <v>12</v>
      </c>
      <c r="AY516" s="100"/>
      <c r="AZ516" s="101"/>
      <c r="BA516" s="102">
        <f t="shared" si="167"/>
        <v>0</v>
      </c>
      <c r="BB516" s="100" t="e">
        <f t="shared" si="168"/>
        <v>#DIV/0!</v>
      </c>
      <c r="BC516" s="100">
        <f t="shared" si="169"/>
        <v>0</v>
      </c>
      <c r="BD516" s="100" t="e">
        <f t="shared" si="170"/>
        <v>#DIV/0!</v>
      </c>
      <c r="BE516" s="100">
        <f t="shared" si="171"/>
        <v>0</v>
      </c>
      <c r="BF516" s="100" t="e">
        <f t="shared" si="172"/>
        <v>#DIV/0!</v>
      </c>
      <c r="BG516" s="103" t="e">
        <f>+VLOOKUP(J516,'Código Barras'!$C$3:$D$1694,1,0)</f>
        <v>#N/A</v>
      </c>
      <c r="BH516" s="101" t="e">
        <f t="shared" si="173"/>
        <v>#DIV/0!</v>
      </c>
      <c r="BI516" s="103" t="e">
        <f>+VLOOKUP(L516,'Código Barras'!$C$3:$D$1694,1,0)</f>
        <v>#N/A</v>
      </c>
      <c r="BJ516" s="101" t="e">
        <f t="shared" si="174"/>
        <v>#DIV/0!</v>
      </c>
      <c r="BK516" s="104" t="str">
        <f>IF(N516&lt;&gt;"",VLOOKUP(N516,Distribuidoras!$B$3:$B$30,1,0),"")</f>
        <v/>
      </c>
      <c r="BL516" s="104" t="e">
        <f>+VLOOKUP(O516,'Cod. Único Territorial'!$D$3:$D$348,1,0)</f>
        <v>#N/A</v>
      </c>
      <c r="BM516" s="104" t="e">
        <f>+VLOOKUP(P516,'Cod. Único Territorial'!$B$3:$B$348,1,0)</f>
        <v>#N/A</v>
      </c>
      <c r="BN516" s="104" t="e">
        <f>+VLOOKUP(Q516,'Sector Económico'!$B$3:$B$30,1,0)</f>
        <v>#N/A</v>
      </c>
      <c r="BO516" s="104" t="e">
        <f>+VLOOKUP(R516,'Sector Económico'!$C$3:$C$30,1,0)</f>
        <v>#N/A</v>
      </c>
      <c r="BP516" s="103">
        <f t="shared" si="175"/>
        <v>0</v>
      </c>
      <c r="BQ516" s="103">
        <f t="shared" si="176"/>
        <v>0</v>
      </c>
      <c r="BR516" s="103">
        <f t="shared" si="177"/>
        <v>0</v>
      </c>
      <c r="BS516" s="103">
        <f t="shared" si="178"/>
        <v>0</v>
      </c>
      <c r="BT516" s="101">
        <f t="shared" si="179"/>
        <v>0</v>
      </c>
      <c r="BU516" s="101">
        <f t="shared" si="180"/>
        <v>0</v>
      </c>
      <c r="BV516" s="101">
        <f t="shared" si="181"/>
        <v>0</v>
      </c>
      <c r="BW516" s="101">
        <f t="shared" si="182"/>
        <v>0</v>
      </c>
      <c r="BX516" s="101">
        <f t="shared" si="183"/>
        <v>0</v>
      </c>
      <c r="BY516" s="101">
        <f t="shared" si="184"/>
        <v>0</v>
      </c>
      <c r="BZ516" s="101">
        <f t="shared" si="185"/>
        <v>0</v>
      </c>
      <c r="CA516" s="101">
        <f t="shared" si="186"/>
        <v>0</v>
      </c>
      <c r="CB516" s="100">
        <f t="shared" si="187"/>
        <v>0</v>
      </c>
      <c r="CC516" s="101">
        <f t="shared" si="188"/>
        <v>0</v>
      </c>
      <c r="CD516" s="102">
        <f t="shared" si="189"/>
        <v>0</v>
      </c>
      <c r="CE516" s="100">
        <f t="shared" si="190"/>
        <v>0</v>
      </c>
      <c r="CF516" s="100">
        <f t="shared" si="191"/>
        <v>0</v>
      </c>
      <c r="CG516" s="100">
        <f t="shared" si="192"/>
        <v>0</v>
      </c>
      <c r="CH516" s="100">
        <f t="shared" si="193"/>
        <v>0</v>
      </c>
      <c r="CI516" s="100">
        <f t="shared" si="194"/>
        <v>0</v>
      </c>
      <c r="CJ516" s="103">
        <f t="shared" si="195"/>
        <v>0</v>
      </c>
      <c r="CK516" s="101">
        <f t="shared" si="196"/>
        <v>0</v>
      </c>
      <c r="CL516" s="103">
        <f t="shared" si="197"/>
        <v>0</v>
      </c>
      <c r="CM516" s="101" t="e">
        <f t="shared" si="198"/>
        <v>#DIV/0!</v>
      </c>
    </row>
    <row r="517" spans="2:91" ht="18" x14ac:dyDescent="0.35">
      <c r="B517" s="94"/>
      <c r="C517" s="97"/>
      <c r="D517" s="95"/>
      <c r="E517" s="94"/>
      <c r="F517" s="94"/>
      <c r="G517" s="94"/>
      <c r="H517" s="94"/>
      <c r="I517" s="94"/>
      <c r="J517" s="96"/>
      <c r="K517" s="97"/>
      <c r="L517" s="98"/>
      <c r="M517" s="98"/>
      <c r="N517" s="98"/>
      <c r="O517" s="98"/>
      <c r="P517" s="98"/>
      <c r="Q517" s="98"/>
      <c r="R517" s="98"/>
      <c r="S517" s="96"/>
      <c r="T517" s="96"/>
      <c r="U517" s="96"/>
      <c r="V517" s="96"/>
      <c r="W517" s="99"/>
      <c r="X517" s="99"/>
      <c r="Y517" s="99"/>
      <c r="Z517" s="99"/>
      <c r="AA517" s="99"/>
      <c r="AB517" s="99"/>
      <c r="AC517" s="99"/>
      <c r="AD517" s="99"/>
      <c r="AE517" s="99"/>
      <c r="AF517" s="99"/>
      <c r="AG517" s="99"/>
      <c r="AH517" s="99"/>
      <c r="AI517" s="99"/>
      <c r="AJ517" s="99"/>
      <c r="AK517" s="99"/>
      <c r="AL517" s="99"/>
      <c r="AM517" s="99"/>
      <c r="AN517" s="99"/>
      <c r="AO517" s="99"/>
      <c r="AP517" s="99"/>
      <c r="AQ517" s="99"/>
      <c r="AW517" s="92">
        <f t="shared" si="166"/>
        <v>12</v>
      </c>
      <c r="AY517" s="100"/>
      <c r="AZ517" s="101"/>
      <c r="BA517" s="102">
        <f t="shared" si="167"/>
        <v>0</v>
      </c>
      <c r="BB517" s="100" t="e">
        <f t="shared" si="168"/>
        <v>#DIV/0!</v>
      </c>
      <c r="BC517" s="100">
        <f t="shared" si="169"/>
        <v>0</v>
      </c>
      <c r="BD517" s="100" t="e">
        <f t="shared" si="170"/>
        <v>#DIV/0!</v>
      </c>
      <c r="BE517" s="100">
        <f t="shared" si="171"/>
        <v>0</v>
      </c>
      <c r="BF517" s="100" t="e">
        <f t="shared" si="172"/>
        <v>#DIV/0!</v>
      </c>
      <c r="BG517" s="103" t="e">
        <f>+VLOOKUP(J517,'Código Barras'!$C$3:$D$1694,1,0)</f>
        <v>#N/A</v>
      </c>
      <c r="BH517" s="101" t="e">
        <f t="shared" si="173"/>
        <v>#DIV/0!</v>
      </c>
      <c r="BI517" s="103" t="e">
        <f>+VLOOKUP(L517,'Código Barras'!$C$3:$D$1694,1,0)</f>
        <v>#N/A</v>
      </c>
      <c r="BJ517" s="101" t="e">
        <f t="shared" si="174"/>
        <v>#DIV/0!</v>
      </c>
      <c r="BK517" s="104" t="str">
        <f>IF(N517&lt;&gt;"",VLOOKUP(N517,Distribuidoras!$B$3:$B$30,1,0),"")</f>
        <v/>
      </c>
      <c r="BL517" s="104" t="e">
        <f>+VLOOKUP(O517,'Cod. Único Territorial'!$D$3:$D$348,1,0)</f>
        <v>#N/A</v>
      </c>
      <c r="BM517" s="104" t="e">
        <f>+VLOOKUP(P517,'Cod. Único Territorial'!$B$3:$B$348,1,0)</f>
        <v>#N/A</v>
      </c>
      <c r="BN517" s="104" t="e">
        <f>+VLOOKUP(Q517,'Sector Económico'!$B$3:$B$30,1,0)</f>
        <v>#N/A</v>
      </c>
      <c r="BO517" s="104" t="e">
        <f>+VLOOKUP(R517,'Sector Económico'!$C$3:$C$30,1,0)</f>
        <v>#N/A</v>
      </c>
      <c r="BP517" s="103">
        <f t="shared" si="175"/>
        <v>0</v>
      </c>
      <c r="BQ517" s="103">
        <f t="shared" si="176"/>
        <v>0</v>
      </c>
      <c r="BR517" s="103">
        <f t="shared" si="177"/>
        <v>0</v>
      </c>
      <c r="BS517" s="103">
        <f t="shared" si="178"/>
        <v>0</v>
      </c>
      <c r="BT517" s="101">
        <f t="shared" si="179"/>
        <v>0</v>
      </c>
      <c r="BU517" s="101">
        <f t="shared" si="180"/>
        <v>0</v>
      </c>
      <c r="BV517" s="101">
        <f t="shared" si="181"/>
        <v>0</v>
      </c>
      <c r="BW517" s="101">
        <f t="shared" si="182"/>
        <v>0</v>
      </c>
      <c r="BX517" s="101">
        <f t="shared" si="183"/>
        <v>0</v>
      </c>
      <c r="BY517" s="101">
        <f t="shared" si="184"/>
        <v>0</v>
      </c>
      <c r="BZ517" s="101">
        <f t="shared" si="185"/>
        <v>0</v>
      </c>
      <c r="CA517" s="101">
        <f t="shared" si="186"/>
        <v>0</v>
      </c>
      <c r="CB517" s="100">
        <f t="shared" si="187"/>
        <v>0</v>
      </c>
      <c r="CC517" s="101">
        <f t="shared" si="188"/>
        <v>0</v>
      </c>
      <c r="CD517" s="102">
        <f t="shared" si="189"/>
        <v>0</v>
      </c>
      <c r="CE517" s="100">
        <f t="shared" si="190"/>
        <v>0</v>
      </c>
      <c r="CF517" s="100">
        <f t="shared" si="191"/>
        <v>0</v>
      </c>
      <c r="CG517" s="100">
        <f t="shared" si="192"/>
        <v>0</v>
      </c>
      <c r="CH517" s="100">
        <f t="shared" si="193"/>
        <v>0</v>
      </c>
      <c r="CI517" s="100">
        <f t="shared" si="194"/>
        <v>0</v>
      </c>
      <c r="CJ517" s="103">
        <f t="shared" si="195"/>
        <v>0</v>
      </c>
      <c r="CK517" s="101">
        <f t="shared" si="196"/>
        <v>0</v>
      </c>
      <c r="CL517" s="103">
        <f t="shared" si="197"/>
        <v>0</v>
      </c>
      <c r="CM517" s="101" t="e">
        <f t="shared" si="198"/>
        <v>#DIV/0!</v>
      </c>
    </row>
    <row r="518" spans="2:91" ht="18" x14ac:dyDescent="0.35">
      <c r="B518" s="94"/>
      <c r="C518" s="97"/>
      <c r="D518" s="95"/>
      <c r="E518" s="94"/>
      <c r="F518" s="94"/>
      <c r="G518" s="94"/>
      <c r="H518" s="94"/>
      <c r="I518" s="94"/>
      <c r="J518" s="96"/>
      <c r="K518" s="97"/>
      <c r="L518" s="98"/>
      <c r="M518" s="98"/>
      <c r="N518" s="98"/>
      <c r="O518" s="98"/>
      <c r="P518" s="98"/>
      <c r="Q518" s="98"/>
      <c r="R518" s="98"/>
      <c r="S518" s="96"/>
      <c r="T518" s="96"/>
      <c r="U518" s="96"/>
      <c r="V518" s="96"/>
      <c r="W518" s="99"/>
      <c r="X518" s="99"/>
      <c r="Y518" s="99"/>
      <c r="Z518" s="99"/>
      <c r="AA518" s="99"/>
      <c r="AB518" s="99"/>
      <c r="AC518" s="99"/>
      <c r="AD518" s="99"/>
      <c r="AE518" s="99"/>
      <c r="AF518" s="99"/>
      <c r="AG518" s="99"/>
      <c r="AH518" s="99"/>
      <c r="AI518" s="99"/>
      <c r="AJ518" s="99"/>
      <c r="AK518" s="99"/>
      <c r="AL518" s="99"/>
      <c r="AM518" s="99"/>
      <c r="AN518" s="99"/>
      <c r="AO518" s="99"/>
      <c r="AP518" s="99"/>
      <c r="AQ518" s="99"/>
      <c r="AW518" s="92">
        <f t="shared" si="166"/>
        <v>12</v>
      </c>
      <c r="AY518" s="100"/>
      <c r="AZ518" s="101"/>
      <c r="BA518" s="102">
        <f t="shared" si="167"/>
        <v>0</v>
      </c>
      <c r="BB518" s="100" t="e">
        <f t="shared" si="168"/>
        <v>#DIV/0!</v>
      </c>
      <c r="BC518" s="100">
        <f t="shared" si="169"/>
        <v>0</v>
      </c>
      <c r="BD518" s="100" t="e">
        <f t="shared" si="170"/>
        <v>#DIV/0!</v>
      </c>
      <c r="BE518" s="100">
        <f t="shared" si="171"/>
        <v>0</v>
      </c>
      <c r="BF518" s="100" t="e">
        <f t="shared" si="172"/>
        <v>#DIV/0!</v>
      </c>
      <c r="BG518" s="103" t="e">
        <f>+VLOOKUP(J518,'Código Barras'!$C$3:$D$1694,1,0)</f>
        <v>#N/A</v>
      </c>
      <c r="BH518" s="101" t="e">
        <f t="shared" si="173"/>
        <v>#DIV/0!</v>
      </c>
      <c r="BI518" s="103" t="e">
        <f>+VLOOKUP(L518,'Código Barras'!$C$3:$D$1694,1,0)</f>
        <v>#N/A</v>
      </c>
      <c r="BJ518" s="101" t="e">
        <f t="shared" si="174"/>
        <v>#DIV/0!</v>
      </c>
      <c r="BK518" s="104" t="str">
        <f>IF(N518&lt;&gt;"",VLOOKUP(N518,Distribuidoras!$B$3:$B$30,1,0),"")</f>
        <v/>
      </c>
      <c r="BL518" s="104" t="e">
        <f>+VLOOKUP(O518,'Cod. Único Territorial'!$D$3:$D$348,1,0)</f>
        <v>#N/A</v>
      </c>
      <c r="BM518" s="104" t="e">
        <f>+VLOOKUP(P518,'Cod. Único Territorial'!$B$3:$B$348,1,0)</f>
        <v>#N/A</v>
      </c>
      <c r="BN518" s="104" t="e">
        <f>+VLOOKUP(Q518,'Sector Económico'!$B$3:$B$30,1,0)</f>
        <v>#N/A</v>
      </c>
      <c r="BO518" s="104" t="e">
        <f>+VLOOKUP(R518,'Sector Económico'!$C$3:$C$30,1,0)</f>
        <v>#N/A</v>
      </c>
      <c r="BP518" s="103">
        <f t="shared" si="175"/>
        <v>0</v>
      </c>
      <c r="BQ518" s="103">
        <f t="shared" si="176"/>
        <v>0</v>
      </c>
      <c r="BR518" s="103">
        <f t="shared" si="177"/>
        <v>0</v>
      </c>
      <c r="BS518" s="103">
        <f t="shared" si="178"/>
        <v>0</v>
      </c>
      <c r="BT518" s="101">
        <f t="shared" si="179"/>
        <v>0</v>
      </c>
      <c r="BU518" s="101">
        <f t="shared" si="180"/>
        <v>0</v>
      </c>
      <c r="BV518" s="101">
        <f t="shared" si="181"/>
        <v>0</v>
      </c>
      <c r="BW518" s="101">
        <f t="shared" si="182"/>
        <v>0</v>
      </c>
      <c r="BX518" s="101">
        <f t="shared" si="183"/>
        <v>0</v>
      </c>
      <c r="BY518" s="101">
        <f t="shared" si="184"/>
        <v>0</v>
      </c>
      <c r="BZ518" s="101">
        <f t="shared" si="185"/>
        <v>0</v>
      </c>
      <c r="CA518" s="101">
        <f t="shared" si="186"/>
        <v>0</v>
      </c>
      <c r="CB518" s="100">
        <f t="shared" si="187"/>
        <v>0</v>
      </c>
      <c r="CC518" s="101">
        <f t="shared" si="188"/>
        <v>0</v>
      </c>
      <c r="CD518" s="102">
        <f t="shared" si="189"/>
        <v>0</v>
      </c>
      <c r="CE518" s="100">
        <f t="shared" si="190"/>
        <v>0</v>
      </c>
      <c r="CF518" s="100">
        <f t="shared" si="191"/>
        <v>0</v>
      </c>
      <c r="CG518" s="100">
        <f t="shared" si="192"/>
        <v>0</v>
      </c>
      <c r="CH518" s="100">
        <f t="shared" si="193"/>
        <v>0</v>
      </c>
      <c r="CI518" s="100">
        <f t="shared" si="194"/>
        <v>0</v>
      </c>
      <c r="CJ518" s="103">
        <f t="shared" si="195"/>
        <v>0</v>
      </c>
      <c r="CK518" s="101">
        <f t="shared" si="196"/>
        <v>0</v>
      </c>
      <c r="CL518" s="103">
        <f t="shared" si="197"/>
        <v>0</v>
      </c>
      <c r="CM518" s="101" t="e">
        <f t="shared" si="198"/>
        <v>#DIV/0!</v>
      </c>
    </row>
    <row r="519" spans="2:91" ht="18" x14ac:dyDescent="0.35">
      <c r="B519" s="94"/>
      <c r="C519" s="97"/>
      <c r="D519" s="95"/>
      <c r="E519" s="94"/>
      <c r="F519" s="94"/>
      <c r="G519" s="94"/>
      <c r="H519" s="94"/>
      <c r="I519" s="94"/>
      <c r="J519" s="96"/>
      <c r="K519" s="97"/>
      <c r="L519" s="98"/>
      <c r="M519" s="98"/>
      <c r="N519" s="98"/>
      <c r="O519" s="98"/>
      <c r="P519" s="98"/>
      <c r="Q519" s="98"/>
      <c r="R519" s="98"/>
      <c r="S519" s="96"/>
      <c r="T519" s="96"/>
      <c r="U519" s="96"/>
      <c r="V519" s="96"/>
      <c r="W519" s="99"/>
      <c r="X519" s="99"/>
      <c r="Y519" s="99"/>
      <c r="Z519" s="99"/>
      <c r="AA519" s="99"/>
      <c r="AB519" s="99"/>
      <c r="AC519" s="99"/>
      <c r="AD519" s="99"/>
      <c r="AE519" s="99"/>
      <c r="AF519" s="99"/>
      <c r="AG519" s="99"/>
      <c r="AH519" s="99"/>
      <c r="AI519" s="99"/>
      <c r="AJ519" s="99"/>
      <c r="AK519" s="99"/>
      <c r="AL519" s="99"/>
      <c r="AM519" s="99"/>
      <c r="AN519" s="99"/>
      <c r="AO519" s="99"/>
      <c r="AP519" s="99"/>
      <c r="AQ519" s="99"/>
      <c r="AW519" s="92">
        <f t="shared" si="166"/>
        <v>12</v>
      </c>
      <c r="AY519" s="100"/>
      <c r="AZ519" s="101"/>
      <c r="BA519" s="102">
        <f t="shared" si="167"/>
        <v>0</v>
      </c>
      <c r="BB519" s="100" t="e">
        <f t="shared" si="168"/>
        <v>#DIV/0!</v>
      </c>
      <c r="BC519" s="100">
        <f t="shared" si="169"/>
        <v>0</v>
      </c>
      <c r="BD519" s="100" t="e">
        <f t="shared" si="170"/>
        <v>#DIV/0!</v>
      </c>
      <c r="BE519" s="100">
        <f t="shared" si="171"/>
        <v>0</v>
      </c>
      <c r="BF519" s="100" t="e">
        <f t="shared" si="172"/>
        <v>#DIV/0!</v>
      </c>
      <c r="BG519" s="103" t="e">
        <f>+VLOOKUP(J519,'Código Barras'!$C$3:$D$1694,1,0)</f>
        <v>#N/A</v>
      </c>
      <c r="BH519" s="101" t="e">
        <f t="shared" si="173"/>
        <v>#DIV/0!</v>
      </c>
      <c r="BI519" s="103" t="e">
        <f>+VLOOKUP(L519,'Código Barras'!$C$3:$D$1694,1,0)</f>
        <v>#N/A</v>
      </c>
      <c r="BJ519" s="101" t="e">
        <f t="shared" si="174"/>
        <v>#DIV/0!</v>
      </c>
      <c r="BK519" s="104" t="str">
        <f>IF(N519&lt;&gt;"",VLOOKUP(N519,Distribuidoras!$B$3:$B$30,1,0),"")</f>
        <v/>
      </c>
      <c r="BL519" s="104" t="e">
        <f>+VLOOKUP(O519,'Cod. Único Territorial'!$D$3:$D$348,1,0)</f>
        <v>#N/A</v>
      </c>
      <c r="BM519" s="104" t="e">
        <f>+VLOOKUP(P519,'Cod. Único Territorial'!$B$3:$B$348,1,0)</f>
        <v>#N/A</v>
      </c>
      <c r="BN519" s="104" t="e">
        <f>+VLOOKUP(Q519,'Sector Económico'!$B$3:$B$30,1,0)</f>
        <v>#N/A</v>
      </c>
      <c r="BO519" s="104" t="e">
        <f>+VLOOKUP(R519,'Sector Económico'!$C$3:$C$30,1,0)</f>
        <v>#N/A</v>
      </c>
      <c r="BP519" s="103">
        <f t="shared" si="175"/>
        <v>0</v>
      </c>
      <c r="BQ519" s="103">
        <f t="shared" si="176"/>
        <v>0</v>
      </c>
      <c r="BR519" s="103">
        <f t="shared" si="177"/>
        <v>0</v>
      </c>
      <c r="BS519" s="103">
        <f t="shared" si="178"/>
        <v>0</v>
      </c>
      <c r="BT519" s="101">
        <f t="shared" si="179"/>
        <v>0</v>
      </c>
      <c r="BU519" s="101">
        <f t="shared" si="180"/>
        <v>0</v>
      </c>
      <c r="BV519" s="101">
        <f t="shared" si="181"/>
        <v>0</v>
      </c>
      <c r="BW519" s="101">
        <f t="shared" si="182"/>
        <v>0</v>
      </c>
      <c r="BX519" s="101">
        <f t="shared" si="183"/>
        <v>0</v>
      </c>
      <c r="BY519" s="101">
        <f t="shared" si="184"/>
        <v>0</v>
      </c>
      <c r="BZ519" s="101">
        <f t="shared" si="185"/>
        <v>0</v>
      </c>
      <c r="CA519" s="101">
        <f t="shared" si="186"/>
        <v>0</v>
      </c>
      <c r="CB519" s="100">
        <f t="shared" si="187"/>
        <v>0</v>
      </c>
      <c r="CC519" s="101">
        <f t="shared" si="188"/>
        <v>0</v>
      </c>
      <c r="CD519" s="102">
        <f t="shared" si="189"/>
        <v>0</v>
      </c>
      <c r="CE519" s="100">
        <f t="shared" si="190"/>
        <v>0</v>
      </c>
      <c r="CF519" s="100">
        <f t="shared" si="191"/>
        <v>0</v>
      </c>
      <c r="CG519" s="100">
        <f t="shared" si="192"/>
        <v>0</v>
      </c>
      <c r="CH519" s="100">
        <f t="shared" si="193"/>
        <v>0</v>
      </c>
      <c r="CI519" s="100">
        <f t="shared" si="194"/>
        <v>0</v>
      </c>
      <c r="CJ519" s="103">
        <f t="shared" si="195"/>
        <v>0</v>
      </c>
      <c r="CK519" s="101">
        <f t="shared" si="196"/>
        <v>0</v>
      </c>
      <c r="CL519" s="103">
        <f t="shared" si="197"/>
        <v>0</v>
      </c>
      <c r="CM519" s="101" t="e">
        <f t="shared" si="198"/>
        <v>#DIV/0!</v>
      </c>
    </row>
    <row r="520" spans="2:91" ht="18" x14ac:dyDescent="0.35">
      <c r="B520" s="94"/>
      <c r="C520" s="97"/>
      <c r="D520" s="95"/>
      <c r="E520" s="94"/>
      <c r="F520" s="94"/>
      <c r="G520" s="94"/>
      <c r="H520" s="94"/>
      <c r="I520" s="94"/>
      <c r="J520" s="96"/>
      <c r="K520" s="97"/>
      <c r="L520" s="98"/>
      <c r="M520" s="98"/>
      <c r="N520" s="98"/>
      <c r="O520" s="98"/>
      <c r="P520" s="98"/>
      <c r="Q520" s="98"/>
      <c r="R520" s="98"/>
      <c r="S520" s="96"/>
      <c r="T520" s="96"/>
      <c r="U520" s="96"/>
      <c r="V520" s="96"/>
      <c r="W520" s="99"/>
      <c r="X520" s="99"/>
      <c r="Y520" s="99"/>
      <c r="Z520" s="99"/>
      <c r="AA520" s="99"/>
      <c r="AB520" s="99"/>
      <c r="AC520" s="99"/>
      <c r="AD520" s="99"/>
      <c r="AE520" s="99"/>
      <c r="AF520" s="99"/>
      <c r="AG520" s="99"/>
      <c r="AH520" s="99"/>
      <c r="AI520" s="99"/>
      <c r="AJ520" s="99"/>
      <c r="AK520" s="99"/>
      <c r="AL520" s="99"/>
      <c r="AM520" s="99"/>
      <c r="AN520" s="99"/>
      <c r="AO520" s="99"/>
      <c r="AP520" s="99"/>
      <c r="AQ520" s="99"/>
      <c r="AW520" s="92">
        <f t="shared" si="166"/>
        <v>12</v>
      </c>
      <c r="AY520" s="100"/>
      <c r="AZ520" s="101"/>
      <c r="BA520" s="102">
        <f t="shared" si="167"/>
        <v>0</v>
      </c>
      <c r="BB520" s="100" t="e">
        <f t="shared" si="168"/>
        <v>#DIV/0!</v>
      </c>
      <c r="BC520" s="100">
        <f t="shared" si="169"/>
        <v>0</v>
      </c>
      <c r="BD520" s="100" t="e">
        <f t="shared" si="170"/>
        <v>#DIV/0!</v>
      </c>
      <c r="BE520" s="100">
        <f t="shared" si="171"/>
        <v>0</v>
      </c>
      <c r="BF520" s="100" t="e">
        <f t="shared" si="172"/>
        <v>#DIV/0!</v>
      </c>
      <c r="BG520" s="103" t="e">
        <f>+VLOOKUP(J520,'Código Barras'!$C$3:$D$1694,1,0)</f>
        <v>#N/A</v>
      </c>
      <c r="BH520" s="101" t="e">
        <f t="shared" si="173"/>
        <v>#DIV/0!</v>
      </c>
      <c r="BI520" s="103" t="e">
        <f>+VLOOKUP(L520,'Código Barras'!$C$3:$D$1694,1,0)</f>
        <v>#N/A</v>
      </c>
      <c r="BJ520" s="101" t="e">
        <f t="shared" si="174"/>
        <v>#DIV/0!</v>
      </c>
      <c r="BK520" s="104" t="str">
        <f>IF(N520&lt;&gt;"",VLOOKUP(N520,Distribuidoras!$B$3:$B$30,1,0),"")</f>
        <v/>
      </c>
      <c r="BL520" s="104" t="e">
        <f>+VLOOKUP(O520,'Cod. Único Territorial'!$D$3:$D$348,1,0)</f>
        <v>#N/A</v>
      </c>
      <c r="BM520" s="104" t="e">
        <f>+VLOOKUP(P520,'Cod. Único Territorial'!$B$3:$B$348,1,0)</f>
        <v>#N/A</v>
      </c>
      <c r="BN520" s="104" t="e">
        <f>+VLOOKUP(Q520,'Sector Económico'!$B$3:$B$30,1,0)</f>
        <v>#N/A</v>
      </c>
      <c r="BO520" s="104" t="e">
        <f>+VLOOKUP(R520,'Sector Económico'!$C$3:$C$30,1,0)</f>
        <v>#N/A</v>
      </c>
      <c r="BP520" s="103">
        <f t="shared" si="175"/>
        <v>0</v>
      </c>
      <c r="BQ520" s="103">
        <f t="shared" si="176"/>
        <v>0</v>
      </c>
      <c r="BR520" s="103">
        <f t="shared" si="177"/>
        <v>0</v>
      </c>
      <c r="BS520" s="103">
        <f t="shared" si="178"/>
        <v>0</v>
      </c>
      <c r="BT520" s="101">
        <f t="shared" si="179"/>
        <v>0</v>
      </c>
      <c r="BU520" s="101">
        <f t="shared" si="180"/>
        <v>0</v>
      </c>
      <c r="BV520" s="101">
        <f t="shared" si="181"/>
        <v>0</v>
      </c>
      <c r="BW520" s="101">
        <f t="shared" si="182"/>
        <v>0</v>
      </c>
      <c r="BX520" s="101">
        <f t="shared" si="183"/>
        <v>0</v>
      </c>
      <c r="BY520" s="101">
        <f t="shared" si="184"/>
        <v>0</v>
      </c>
      <c r="BZ520" s="101">
        <f t="shared" si="185"/>
        <v>0</v>
      </c>
      <c r="CA520" s="101">
        <f t="shared" si="186"/>
        <v>0</v>
      </c>
      <c r="CB520" s="100">
        <f t="shared" si="187"/>
        <v>0</v>
      </c>
      <c r="CC520" s="101">
        <f t="shared" si="188"/>
        <v>0</v>
      </c>
      <c r="CD520" s="102">
        <f t="shared" si="189"/>
        <v>0</v>
      </c>
      <c r="CE520" s="100">
        <f t="shared" si="190"/>
        <v>0</v>
      </c>
      <c r="CF520" s="100">
        <f t="shared" si="191"/>
        <v>0</v>
      </c>
      <c r="CG520" s="100">
        <f t="shared" si="192"/>
        <v>0</v>
      </c>
      <c r="CH520" s="100">
        <f t="shared" si="193"/>
        <v>0</v>
      </c>
      <c r="CI520" s="100">
        <f t="shared" si="194"/>
        <v>0</v>
      </c>
      <c r="CJ520" s="103">
        <f t="shared" si="195"/>
        <v>0</v>
      </c>
      <c r="CK520" s="101">
        <f t="shared" si="196"/>
        <v>0</v>
      </c>
      <c r="CL520" s="103">
        <f t="shared" si="197"/>
        <v>0</v>
      </c>
      <c r="CM520" s="101" t="e">
        <f t="shared" si="198"/>
        <v>#DIV/0!</v>
      </c>
    </row>
    <row r="521" spans="2:91" ht="18" x14ac:dyDescent="0.35">
      <c r="B521" s="94"/>
      <c r="C521" s="97"/>
      <c r="D521" s="95"/>
      <c r="E521" s="94"/>
      <c r="F521" s="94"/>
      <c r="G521" s="94"/>
      <c r="H521" s="94"/>
      <c r="I521" s="94"/>
      <c r="J521" s="96"/>
      <c r="K521" s="97"/>
      <c r="L521" s="98"/>
      <c r="M521" s="98"/>
      <c r="N521" s="98"/>
      <c r="O521" s="98"/>
      <c r="P521" s="98"/>
      <c r="Q521" s="98"/>
      <c r="R521" s="98"/>
      <c r="S521" s="96"/>
      <c r="T521" s="96"/>
      <c r="U521" s="96"/>
      <c r="V521" s="96"/>
      <c r="W521" s="99"/>
      <c r="X521" s="99"/>
      <c r="Y521" s="99"/>
      <c r="Z521" s="99"/>
      <c r="AA521" s="99"/>
      <c r="AB521" s="99"/>
      <c r="AC521" s="99"/>
      <c r="AD521" s="99"/>
      <c r="AE521" s="99"/>
      <c r="AF521" s="99"/>
      <c r="AG521" s="99"/>
      <c r="AH521" s="99"/>
      <c r="AI521" s="99"/>
      <c r="AJ521" s="99"/>
      <c r="AK521" s="99"/>
      <c r="AL521" s="99"/>
      <c r="AM521" s="99"/>
      <c r="AN521" s="99"/>
      <c r="AO521" s="99"/>
      <c r="AP521" s="99"/>
      <c r="AQ521" s="99"/>
      <c r="AW521" s="92">
        <f t="shared" si="166"/>
        <v>12</v>
      </c>
      <c r="AY521" s="100"/>
      <c r="AZ521" s="101"/>
      <c r="BA521" s="102">
        <f t="shared" si="167"/>
        <v>0</v>
      </c>
      <c r="BB521" s="100" t="e">
        <f t="shared" si="168"/>
        <v>#DIV/0!</v>
      </c>
      <c r="BC521" s="100">
        <f t="shared" si="169"/>
        <v>0</v>
      </c>
      <c r="BD521" s="100" t="e">
        <f t="shared" si="170"/>
        <v>#DIV/0!</v>
      </c>
      <c r="BE521" s="100">
        <f t="shared" si="171"/>
        <v>0</v>
      </c>
      <c r="BF521" s="100" t="e">
        <f t="shared" si="172"/>
        <v>#DIV/0!</v>
      </c>
      <c r="BG521" s="103" t="e">
        <f>+VLOOKUP(J521,'Código Barras'!$C$3:$D$1694,1,0)</f>
        <v>#N/A</v>
      </c>
      <c r="BH521" s="101" t="e">
        <f t="shared" si="173"/>
        <v>#DIV/0!</v>
      </c>
      <c r="BI521" s="103" t="e">
        <f>+VLOOKUP(L521,'Código Barras'!$C$3:$D$1694,1,0)</f>
        <v>#N/A</v>
      </c>
      <c r="BJ521" s="101" t="e">
        <f t="shared" si="174"/>
        <v>#DIV/0!</v>
      </c>
      <c r="BK521" s="104" t="str">
        <f>IF(N521&lt;&gt;"",VLOOKUP(N521,Distribuidoras!$B$3:$B$30,1,0),"")</f>
        <v/>
      </c>
      <c r="BL521" s="104" t="e">
        <f>+VLOOKUP(O521,'Cod. Único Territorial'!$D$3:$D$348,1,0)</f>
        <v>#N/A</v>
      </c>
      <c r="BM521" s="104" t="e">
        <f>+VLOOKUP(P521,'Cod. Único Territorial'!$B$3:$B$348,1,0)</f>
        <v>#N/A</v>
      </c>
      <c r="BN521" s="104" t="e">
        <f>+VLOOKUP(Q521,'Sector Económico'!$B$3:$B$30,1,0)</f>
        <v>#N/A</v>
      </c>
      <c r="BO521" s="104" t="e">
        <f>+VLOOKUP(R521,'Sector Económico'!$C$3:$C$30,1,0)</f>
        <v>#N/A</v>
      </c>
      <c r="BP521" s="103">
        <f t="shared" si="175"/>
        <v>0</v>
      </c>
      <c r="BQ521" s="103">
        <f t="shared" si="176"/>
        <v>0</v>
      </c>
      <c r="BR521" s="103">
        <f t="shared" si="177"/>
        <v>0</v>
      </c>
      <c r="BS521" s="103">
        <f t="shared" si="178"/>
        <v>0</v>
      </c>
      <c r="BT521" s="101">
        <f t="shared" si="179"/>
        <v>0</v>
      </c>
      <c r="BU521" s="101">
        <f t="shared" si="180"/>
        <v>0</v>
      </c>
      <c r="BV521" s="101">
        <f t="shared" si="181"/>
        <v>0</v>
      </c>
      <c r="BW521" s="101">
        <f t="shared" si="182"/>
        <v>0</v>
      </c>
      <c r="BX521" s="101">
        <f t="shared" si="183"/>
        <v>0</v>
      </c>
      <c r="BY521" s="101">
        <f t="shared" si="184"/>
        <v>0</v>
      </c>
      <c r="BZ521" s="101">
        <f t="shared" si="185"/>
        <v>0</v>
      </c>
      <c r="CA521" s="101">
        <f t="shared" si="186"/>
        <v>0</v>
      </c>
      <c r="CB521" s="100">
        <f t="shared" si="187"/>
        <v>0</v>
      </c>
      <c r="CC521" s="101">
        <f t="shared" si="188"/>
        <v>0</v>
      </c>
      <c r="CD521" s="102">
        <f t="shared" si="189"/>
        <v>0</v>
      </c>
      <c r="CE521" s="100">
        <f t="shared" si="190"/>
        <v>0</v>
      </c>
      <c r="CF521" s="100">
        <f t="shared" si="191"/>
        <v>0</v>
      </c>
      <c r="CG521" s="100">
        <f t="shared" si="192"/>
        <v>0</v>
      </c>
      <c r="CH521" s="100">
        <f t="shared" si="193"/>
        <v>0</v>
      </c>
      <c r="CI521" s="100">
        <f t="shared" si="194"/>
        <v>0</v>
      </c>
      <c r="CJ521" s="103">
        <f t="shared" si="195"/>
        <v>0</v>
      </c>
      <c r="CK521" s="101">
        <f t="shared" si="196"/>
        <v>0</v>
      </c>
      <c r="CL521" s="103">
        <f t="shared" si="197"/>
        <v>0</v>
      </c>
      <c r="CM521" s="101" t="e">
        <f t="shared" si="198"/>
        <v>#DIV/0!</v>
      </c>
    </row>
    <row r="522" spans="2:91" ht="18" x14ac:dyDescent="0.35">
      <c r="B522" s="94"/>
      <c r="C522" s="97"/>
      <c r="D522" s="95"/>
      <c r="E522" s="94"/>
      <c r="F522" s="94"/>
      <c r="G522" s="94"/>
      <c r="H522" s="94"/>
      <c r="I522" s="94"/>
      <c r="J522" s="96"/>
      <c r="K522" s="97"/>
      <c r="L522" s="98"/>
      <c r="M522" s="98"/>
      <c r="N522" s="98"/>
      <c r="O522" s="98"/>
      <c r="P522" s="98"/>
      <c r="Q522" s="98"/>
      <c r="R522" s="98"/>
      <c r="S522" s="96"/>
      <c r="T522" s="96"/>
      <c r="U522" s="96"/>
      <c r="V522" s="96"/>
      <c r="W522" s="99"/>
      <c r="X522" s="99"/>
      <c r="Y522" s="99"/>
      <c r="Z522" s="99"/>
      <c r="AA522" s="99"/>
      <c r="AB522" s="99"/>
      <c r="AC522" s="99"/>
      <c r="AD522" s="99"/>
      <c r="AE522" s="99"/>
      <c r="AF522" s="99"/>
      <c r="AG522" s="99"/>
      <c r="AH522" s="99"/>
      <c r="AI522" s="99"/>
      <c r="AJ522" s="99"/>
      <c r="AK522" s="99"/>
      <c r="AL522" s="99"/>
      <c r="AM522" s="99"/>
      <c r="AN522" s="99"/>
      <c r="AO522" s="99"/>
      <c r="AP522" s="99"/>
      <c r="AQ522" s="99"/>
      <c r="AW522" s="92">
        <f t="shared" si="166"/>
        <v>12</v>
      </c>
      <c r="AY522" s="100"/>
      <c r="AZ522" s="101"/>
      <c r="BA522" s="102">
        <f t="shared" si="167"/>
        <v>0</v>
      </c>
      <c r="BB522" s="100" t="e">
        <f t="shared" si="168"/>
        <v>#DIV/0!</v>
      </c>
      <c r="BC522" s="100">
        <f t="shared" si="169"/>
        <v>0</v>
      </c>
      <c r="BD522" s="100" t="e">
        <f t="shared" si="170"/>
        <v>#DIV/0!</v>
      </c>
      <c r="BE522" s="100">
        <f t="shared" si="171"/>
        <v>0</v>
      </c>
      <c r="BF522" s="100" t="e">
        <f t="shared" si="172"/>
        <v>#DIV/0!</v>
      </c>
      <c r="BG522" s="103" t="e">
        <f>+VLOOKUP(J522,'Código Barras'!$C$3:$D$1694,1,0)</f>
        <v>#N/A</v>
      </c>
      <c r="BH522" s="101" t="e">
        <f t="shared" si="173"/>
        <v>#DIV/0!</v>
      </c>
      <c r="BI522" s="103" t="e">
        <f>+VLOOKUP(L522,'Código Barras'!$C$3:$D$1694,1,0)</f>
        <v>#N/A</v>
      </c>
      <c r="BJ522" s="101" t="e">
        <f t="shared" si="174"/>
        <v>#DIV/0!</v>
      </c>
      <c r="BK522" s="104" t="str">
        <f>IF(N522&lt;&gt;"",VLOOKUP(N522,Distribuidoras!$B$3:$B$30,1,0),"")</f>
        <v/>
      </c>
      <c r="BL522" s="104" t="e">
        <f>+VLOOKUP(O522,'Cod. Único Territorial'!$D$3:$D$348,1,0)</f>
        <v>#N/A</v>
      </c>
      <c r="BM522" s="104" t="e">
        <f>+VLOOKUP(P522,'Cod. Único Territorial'!$B$3:$B$348,1,0)</f>
        <v>#N/A</v>
      </c>
      <c r="BN522" s="104" t="e">
        <f>+VLOOKUP(Q522,'Sector Económico'!$B$3:$B$30,1,0)</f>
        <v>#N/A</v>
      </c>
      <c r="BO522" s="104" t="e">
        <f>+VLOOKUP(R522,'Sector Económico'!$C$3:$C$30,1,0)</f>
        <v>#N/A</v>
      </c>
      <c r="BP522" s="103">
        <f t="shared" si="175"/>
        <v>0</v>
      </c>
      <c r="BQ522" s="103">
        <f t="shared" si="176"/>
        <v>0</v>
      </c>
      <c r="BR522" s="103">
        <f t="shared" si="177"/>
        <v>0</v>
      </c>
      <c r="BS522" s="103">
        <f t="shared" si="178"/>
        <v>0</v>
      </c>
      <c r="BT522" s="101">
        <f t="shared" si="179"/>
        <v>0</v>
      </c>
      <c r="BU522" s="101">
        <f t="shared" si="180"/>
        <v>0</v>
      </c>
      <c r="BV522" s="101">
        <f t="shared" si="181"/>
        <v>0</v>
      </c>
      <c r="BW522" s="101">
        <f t="shared" si="182"/>
        <v>0</v>
      </c>
      <c r="BX522" s="101">
        <f t="shared" si="183"/>
        <v>0</v>
      </c>
      <c r="BY522" s="101">
        <f t="shared" si="184"/>
        <v>0</v>
      </c>
      <c r="BZ522" s="101">
        <f t="shared" si="185"/>
        <v>0</v>
      </c>
      <c r="CA522" s="101">
        <f t="shared" si="186"/>
        <v>0</v>
      </c>
      <c r="CB522" s="100">
        <f t="shared" si="187"/>
        <v>0</v>
      </c>
      <c r="CC522" s="101">
        <f t="shared" si="188"/>
        <v>0</v>
      </c>
      <c r="CD522" s="102">
        <f t="shared" si="189"/>
        <v>0</v>
      </c>
      <c r="CE522" s="100">
        <f t="shared" si="190"/>
        <v>0</v>
      </c>
      <c r="CF522" s="100">
        <f t="shared" si="191"/>
        <v>0</v>
      </c>
      <c r="CG522" s="100">
        <f t="shared" si="192"/>
        <v>0</v>
      </c>
      <c r="CH522" s="100">
        <f t="shared" si="193"/>
        <v>0</v>
      </c>
      <c r="CI522" s="100">
        <f t="shared" si="194"/>
        <v>0</v>
      </c>
      <c r="CJ522" s="103">
        <f t="shared" si="195"/>
        <v>0</v>
      </c>
      <c r="CK522" s="101">
        <f t="shared" si="196"/>
        <v>0</v>
      </c>
      <c r="CL522" s="103">
        <f t="shared" si="197"/>
        <v>0</v>
      </c>
      <c r="CM522" s="101" t="e">
        <f t="shared" si="198"/>
        <v>#DIV/0!</v>
      </c>
    </row>
    <row r="523" spans="2:91" ht="18" x14ac:dyDescent="0.35">
      <c r="B523" s="94"/>
      <c r="C523" s="97"/>
      <c r="D523" s="95"/>
      <c r="E523" s="94"/>
      <c r="F523" s="94"/>
      <c r="G523" s="94"/>
      <c r="H523" s="94"/>
      <c r="I523" s="94"/>
      <c r="J523" s="96"/>
      <c r="K523" s="97"/>
      <c r="L523" s="98"/>
      <c r="M523" s="98"/>
      <c r="N523" s="98"/>
      <c r="O523" s="98"/>
      <c r="P523" s="98"/>
      <c r="Q523" s="98"/>
      <c r="R523" s="98"/>
      <c r="S523" s="96"/>
      <c r="T523" s="96"/>
      <c r="U523" s="96"/>
      <c r="V523" s="96"/>
      <c r="W523" s="99"/>
      <c r="X523" s="99"/>
      <c r="Y523" s="99"/>
      <c r="Z523" s="99"/>
      <c r="AA523" s="99"/>
      <c r="AB523" s="99"/>
      <c r="AC523" s="99"/>
      <c r="AD523" s="99"/>
      <c r="AE523" s="99"/>
      <c r="AF523" s="99"/>
      <c r="AG523" s="99"/>
      <c r="AH523" s="99"/>
      <c r="AI523" s="99"/>
      <c r="AJ523" s="99"/>
      <c r="AK523" s="99"/>
      <c r="AL523" s="99"/>
      <c r="AM523" s="99"/>
      <c r="AN523" s="99"/>
      <c r="AO523" s="99"/>
      <c r="AP523" s="99"/>
      <c r="AQ523" s="99"/>
      <c r="AW523" s="92">
        <f t="shared" si="166"/>
        <v>12</v>
      </c>
      <c r="AY523" s="100"/>
      <c r="AZ523" s="101"/>
      <c r="BA523" s="102">
        <f t="shared" si="167"/>
        <v>0</v>
      </c>
      <c r="BB523" s="100" t="e">
        <f t="shared" si="168"/>
        <v>#DIV/0!</v>
      </c>
      <c r="BC523" s="100">
        <f t="shared" si="169"/>
        <v>0</v>
      </c>
      <c r="BD523" s="100" t="e">
        <f t="shared" si="170"/>
        <v>#DIV/0!</v>
      </c>
      <c r="BE523" s="100">
        <f t="shared" si="171"/>
        <v>0</v>
      </c>
      <c r="BF523" s="100" t="e">
        <f t="shared" si="172"/>
        <v>#DIV/0!</v>
      </c>
      <c r="BG523" s="103" t="e">
        <f>+VLOOKUP(J523,'Código Barras'!$C$3:$D$1694,1,0)</f>
        <v>#N/A</v>
      </c>
      <c r="BH523" s="101" t="e">
        <f t="shared" si="173"/>
        <v>#DIV/0!</v>
      </c>
      <c r="BI523" s="103" t="e">
        <f>+VLOOKUP(L523,'Código Barras'!$C$3:$D$1694,1,0)</f>
        <v>#N/A</v>
      </c>
      <c r="BJ523" s="101" t="e">
        <f t="shared" si="174"/>
        <v>#DIV/0!</v>
      </c>
      <c r="BK523" s="104" t="str">
        <f>IF(N523&lt;&gt;"",VLOOKUP(N523,Distribuidoras!$B$3:$B$30,1,0),"")</f>
        <v/>
      </c>
      <c r="BL523" s="104" t="e">
        <f>+VLOOKUP(O523,'Cod. Único Territorial'!$D$3:$D$348,1,0)</f>
        <v>#N/A</v>
      </c>
      <c r="BM523" s="104" t="e">
        <f>+VLOOKUP(P523,'Cod. Único Territorial'!$B$3:$B$348,1,0)</f>
        <v>#N/A</v>
      </c>
      <c r="BN523" s="104" t="e">
        <f>+VLOOKUP(Q523,'Sector Económico'!$B$3:$B$30,1,0)</f>
        <v>#N/A</v>
      </c>
      <c r="BO523" s="104" t="e">
        <f>+VLOOKUP(R523,'Sector Económico'!$C$3:$C$30,1,0)</f>
        <v>#N/A</v>
      </c>
      <c r="BP523" s="103">
        <f t="shared" si="175"/>
        <v>0</v>
      </c>
      <c r="BQ523" s="103">
        <f t="shared" si="176"/>
        <v>0</v>
      </c>
      <c r="BR523" s="103">
        <f t="shared" si="177"/>
        <v>0</v>
      </c>
      <c r="BS523" s="103">
        <f t="shared" si="178"/>
        <v>0</v>
      </c>
      <c r="BT523" s="101">
        <f t="shared" si="179"/>
        <v>0</v>
      </c>
      <c r="BU523" s="101">
        <f t="shared" si="180"/>
        <v>0</v>
      </c>
      <c r="BV523" s="101">
        <f t="shared" si="181"/>
        <v>0</v>
      </c>
      <c r="BW523" s="101">
        <f t="shared" si="182"/>
        <v>0</v>
      </c>
      <c r="BX523" s="101">
        <f t="shared" si="183"/>
        <v>0</v>
      </c>
      <c r="BY523" s="101">
        <f t="shared" si="184"/>
        <v>0</v>
      </c>
      <c r="BZ523" s="101">
        <f t="shared" si="185"/>
        <v>0</v>
      </c>
      <c r="CA523" s="101">
        <f t="shared" si="186"/>
        <v>0</v>
      </c>
      <c r="CB523" s="100">
        <f t="shared" si="187"/>
        <v>0</v>
      </c>
      <c r="CC523" s="101">
        <f t="shared" si="188"/>
        <v>0</v>
      </c>
      <c r="CD523" s="102">
        <f t="shared" si="189"/>
        <v>0</v>
      </c>
      <c r="CE523" s="100">
        <f t="shared" si="190"/>
        <v>0</v>
      </c>
      <c r="CF523" s="100">
        <f t="shared" si="191"/>
        <v>0</v>
      </c>
      <c r="CG523" s="100">
        <f t="shared" si="192"/>
        <v>0</v>
      </c>
      <c r="CH523" s="100">
        <f t="shared" si="193"/>
        <v>0</v>
      </c>
      <c r="CI523" s="100">
        <f t="shared" si="194"/>
        <v>0</v>
      </c>
      <c r="CJ523" s="103">
        <f t="shared" si="195"/>
        <v>0</v>
      </c>
      <c r="CK523" s="101">
        <f t="shared" si="196"/>
        <v>0</v>
      </c>
      <c r="CL523" s="103">
        <f t="shared" si="197"/>
        <v>0</v>
      </c>
      <c r="CM523" s="101" t="e">
        <f t="shared" si="198"/>
        <v>#DIV/0!</v>
      </c>
    </row>
    <row r="524" spans="2:91" ht="18" x14ac:dyDescent="0.35">
      <c r="B524" s="94"/>
      <c r="C524" s="97"/>
      <c r="D524" s="95"/>
      <c r="E524" s="94"/>
      <c r="F524" s="94"/>
      <c r="G524" s="94"/>
      <c r="H524" s="94"/>
      <c r="I524" s="94"/>
      <c r="J524" s="96"/>
      <c r="K524" s="97"/>
      <c r="L524" s="98"/>
      <c r="M524" s="98"/>
      <c r="N524" s="98"/>
      <c r="O524" s="98"/>
      <c r="P524" s="98"/>
      <c r="Q524" s="98"/>
      <c r="R524" s="98"/>
      <c r="S524" s="96"/>
      <c r="T524" s="96"/>
      <c r="U524" s="96"/>
      <c r="V524" s="96"/>
      <c r="W524" s="99"/>
      <c r="X524" s="99"/>
      <c r="Y524" s="99"/>
      <c r="Z524" s="99"/>
      <c r="AA524" s="99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9"/>
      <c r="AM524" s="99"/>
      <c r="AN524" s="99"/>
      <c r="AO524" s="99"/>
      <c r="AP524" s="99"/>
      <c r="AQ524" s="99"/>
      <c r="AW524" s="92">
        <f t="shared" si="166"/>
        <v>12</v>
      </c>
      <c r="AY524" s="100"/>
      <c r="AZ524" s="101"/>
      <c r="BA524" s="102">
        <f t="shared" si="167"/>
        <v>0</v>
      </c>
      <c r="BB524" s="100" t="e">
        <f t="shared" si="168"/>
        <v>#DIV/0!</v>
      </c>
      <c r="BC524" s="100">
        <f t="shared" si="169"/>
        <v>0</v>
      </c>
      <c r="BD524" s="100" t="e">
        <f t="shared" si="170"/>
        <v>#DIV/0!</v>
      </c>
      <c r="BE524" s="100">
        <f t="shared" si="171"/>
        <v>0</v>
      </c>
      <c r="BF524" s="100" t="e">
        <f t="shared" si="172"/>
        <v>#DIV/0!</v>
      </c>
      <c r="BG524" s="103" t="e">
        <f>+VLOOKUP(J524,'Código Barras'!$C$3:$D$1694,1,0)</f>
        <v>#N/A</v>
      </c>
      <c r="BH524" s="101" t="e">
        <f t="shared" si="173"/>
        <v>#DIV/0!</v>
      </c>
      <c r="BI524" s="103" t="e">
        <f>+VLOOKUP(L524,'Código Barras'!$C$3:$D$1694,1,0)</f>
        <v>#N/A</v>
      </c>
      <c r="BJ524" s="101" t="e">
        <f t="shared" si="174"/>
        <v>#DIV/0!</v>
      </c>
      <c r="BK524" s="104" t="str">
        <f>IF(N524&lt;&gt;"",VLOOKUP(N524,Distribuidoras!$B$3:$B$30,1,0),"")</f>
        <v/>
      </c>
      <c r="BL524" s="104" t="e">
        <f>+VLOOKUP(O524,'Cod. Único Territorial'!$D$3:$D$348,1,0)</f>
        <v>#N/A</v>
      </c>
      <c r="BM524" s="104" t="e">
        <f>+VLOOKUP(P524,'Cod. Único Territorial'!$B$3:$B$348,1,0)</f>
        <v>#N/A</v>
      </c>
      <c r="BN524" s="104" t="e">
        <f>+VLOOKUP(Q524,'Sector Económico'!$B$3:$B$30,1,0)</f>
        <v>#N/A</v>
      </c>
      <c r="BO524" s="104" t="e">
        <f>+VLOOKUP(R524,'Sector Económico'!$C$3:$C$30,1,0)</f>
        <v>#N/A</v>
      </c>
      <c r="BP524" s="103">
        <f t="shared" si="175"/>
        <v>0</v>
      </c>
      <c r="BQ524" s="103">
        <f t="shared" si="176"/>
        <v>0</v>
      </c>
      <c r="BR524" s="103">
        <f t="shared" si="177"/>
        <v>0</v>
      </c>
      <c r="BS524" s="103">
        <f t="shared" si="178"/>
        <v>0</v>
      </c>
      <c r="BT524" s="101">
        <f t="shared" si="179"/>
        <v>0</v>
      </c>
      <c r="BU524" s="101">
        <f t="shared" si="180"/>
        <v>0</v>
      </c>
      <c r="BV524" s="101">
        <f t="shared" si="181"/>
        <v>0</v>
      </c>
      <c r="BW524" s="101">
        <f t="shared" si="182"/>
        <v>0</v>
      </c>
      <c r="BX524" s="101">
        <f t="shared" si="183"/>
        <v>0</v>
      </c>
      <c r="BY524" s="101">
        <f t="shared" si="184"/>
        <v>0</v>
      </c>
      <c r="BZ524" s="101">
        <f t="shared" si="185"/>
        <v>0</v>
      </c>
      <c r="CA524" s="101">
        <f t="shared" si="186"/>
        <v>0</v>
      </c>
      <c r="CB524" s="100">
        <f t="shared" si="187"/>
        <v>0</v>
      </c>
      <c r="CC524" s="101">
        <f t="shared" si="188"/>
        <v>0</v>
      </c>
      <c r="CD524" s="102">
        <f t="shared" si="189"/>
        <v>0</v>
      </c>
      <c r="CE524" s="100">
        <f t="shared" si="190"/>
        <v>0</v>
      </c>
      <c r="CF524" s="100">
        <f t="shared" si="191"/>
        <v>0</v>
      </c>
      <c r="CG524" s="100">
        <f t="shared" si="192"/>
        <v>0</v>
      </c>
      <c r="CH524" s="100">
        <f t="shared" si="193"/>
        <v>0</v>
      </c>
      <c r="CI524" s="100">
        <f t="shared" si="194"/>
        <v>0</v>
      </c>
      <c r="CJ524" s="103">
        <f t="shared" si="195"/>
        <v>0</v>
      </c>
      <c r="CK524" s="101">
        <f t="shared" si="196"/>
        <v>0</v>
      </c>
      <c r="CL524" s="103">
        <f t="shared" si="197"/>
        <v>0</v>
      </c>
      <c r="CM524" s="101" t="e">
        <f t="shared" si="198"/>
        <v>#DIV/0!</v>
      </c>
    </row>
    <row r="525" spans="2:91" ht="18" x14ac:dyDescent="0.35">
      <c r="B525" s="94"/>
      <c r="C525" s="97"/>
      <c r="D525" s="95"/>
      <c r="E525" s="94"/>
      <c r="F525" s="94"/>
      <c r="G525" s="94"/>
      <c r="H525" s="94"/>
      <c r="I525" s="94"/>
      <c r="J525" s="96"/>
      <c r="K525" s="97"/>
      <c r="L525" s="98"/>
      <c r="M525" s="98"/>
      <c r="N525" s="98"/>
      <c r="O525" s="98"/>
      <c r="P525" s="98"/>
      <c r="Q525" s="98"/>
      <c r="R525" s="98"/>
      <c r="S525" s="96"/>
      <c r="T525" s="96"/>
      <c r="U525" s="96"/>
      <c r="V525" s="96"/>
      <c r="W525" s="99"/>
      <c r="X525" s="99"/>
      <c r="Y525" s="99"/>
      <c r="Z525" s="99"/>
      <c r="AA525" s="99"/>
      <c r="AB525" s="99"/>
      <c r="AC525" s="99"/>
      <c r="AD525" s="99"/>
      <c r="AE525" s="99"/>
      <c r="AF525" s="99"/>
      <c r="AG525" s="99"/>
      <c r="AH525" s="99"/>
      <c r="AI525" s="99"/>
      <c r="AJ525" s="99"/>
      <c r="AK525" s="99"/>
      <c r="AL525" s="99"/>
      <c r="AM525" s="99"/>
      <c r="AN525" s="99"/>
      <c r="AO525" s="99"/>
      <c r="AP525" s="99"/>
      <c r="AQ525" s="99"/>
      <c r="AW525" s="92">
        <f t="shared" si="166"/>
        <v>12</v>
      </c>
      <c r="AY525" s="100"/>
      <c r="AZ525" s="101"/>
      <c r="BA525" s="102">
        <f t="shared" si="167"/>
        <v>0</v>
      </c>
      <c r="BB525" s="100" t="e">
        <f t="shared" si="168"/>
        <v>#DIV/0!</v>
      </c>
      <c r="BC525" s="100">
        <f t="shared" si="169"/>
        <v>0</v>
      </c>
      <c r="BD525" s="100" t="e">
        <f t="shared" si="170"/>
        <v>#DIV/0!</v>
      </c>
      <c r="BE525" s="100">
        <f t="shared" si="171"/>
        <v>0</v>
      </c>
      <c r="BF525" s="100" t="e">
        <f t="shared" si="172"/>
        <v>#DIV/0!</v>
      </c>
      <c r="BG525" s="103" t="e">
        <f>+VLOOKUP(J525,'Código Barras'!$C$3:$D$1694,1,0)</f>
        <v>#N/A</v>
      </c>
      <c r="BH525" s="101" t="e">
        <f t="shared" si="173"/>
        <v>#DIV/0!</v>
      </c>
      <c r="BI525" s="103" t="e">
        <f>+VLOOKUP(L525,'Código Barras'!$C$3:$D$1694,1,0)</f>
        <v>#N/A</v>
      </c>
      <c r="BJ525" s="101" t="e">
        <f t="shared" si="174"/>
        <v>#DIV/0!</v>
      </c>
      <c r="BK525" s="104" t="str">
        <f>IF(N525&lt;&gt;"",VLOOKUP(N525,Distribuidoras!$B$3:$B$30,1,0),"")</f>
        <v/>
      </c>
      <c r="BL525" s="104" t="e">
        <f>+VLOOKUP(O525,'Cod. Único Territorial'!$D$3:$D$348,1,0)</f>
        <v>#N/A</v>
      </c>
      <c r="BM525" s="104" t="e">
        <f>+VLOOKUP(P525,'Cod. Único Territorial'!$B$3:$B$348,1,0)</f>
        <v>#N/A</v>
      </c>
      <c r="BN525" s="104" t="e">
        <f>+VLOOKUP(Q525,'Sector Económico'!$B$3:$B$30,1,0)</f>
        <v>#N/A</v>
      </c>
      <c r="BO525" s="104" t="e">
        <f>+VLOOKUP(R525,'Sector Económico'!$C$3:$C$30,1,0)</f>
        <v>#N/A</v>
      </c>
      <c r="BP525" s="103">
        <f t="shared" si="175"/>
        <v>0</v>
      </c>
      <c r="BQ525" s="103">
        <f t="shared" si="176"/>
        <v>0</v>
      </c>
      <c r="BR525" s="103">
        <f t="shared" si="177"/>
        <v>0</v>
      </c>
      <c r="BS525" s="103">
        <f t="shared" si="178"/>
        <v>0</v>
      </c>
      <c r="BT525" s="101">
        <f t="shared" si="179"/>
        <v>0</v>
      </c>
      <c r="BU525" s="101">
        <f t="shared" si="180"/>
        <v>0</v>
      </c>
      <c r="BV525" s="101">
        <f t="shared" si="181"/>
        <v>0</v>
      </c>
      <c r="BW525" s="101">
        <f t="shared" si="182"/>
        <v>0</v>
      </c>
      <c r="BX525" s="101">
        <f t="shared" si="183"/>
        <v>0</v>
      </c>
      <c r="BY525" s="101">
        <f t="shared" si="184"/>
        <v>0</v>
      </c>
      <c r="BZ525" s="101">
        <f t="shared" si="185"/>
        <v>0</v>
      </c>
      <c r="CA525" s="101">
        <f t="shared" si="186"/>
        <v>0</v>
      </c>
      <c r="CB525" s="100">
        <f t="shared" si="187"/>
        <v>0</v>
      </c>
      <c r="CC525" s="101">
        <f t="shared" si="188"/>
        <v>0</v>
      </c>
      <c r="CD525" s="102">
        <f t="shared" si="189"/>
        <v>0</v>
      </c>
      <c r="CE525" s="100">
        <f t="shared" si="190"/>
        <v>0</v>
      </c>
      <c r="CF525" s="100">
        <f t="shared" si="191"/>
        <v>0</v>
      </c>
      <c r="CG525" s="100">
        <f t="shared" si="192"/>
        <v>0</v>
      </c>
      <c r="CH525" s="100">
        <f t="shared" si="193"/>
        <v>0</v>
      </c>
      <c r="CI525" s="100">
        <f t="shared" si="194"/>
        <v>0</v>
      </c>
      <c r="CJ525" s="103">
        <f t="shared" si="195"/>
        <v>0</v>
      </c>
      <c r="CK525" s="101">
        <f t="shared" si="196"/>
        <v>0</v>
      </c>
      <c r="CL525" s="103">
        <f t="shared" si="197"/>
        <v>0</v>
      </c>
      <c r="CM525" s="101" t="e">
        <f t="shared" si="198"/>
        <v>#DIV/0!</v>
      </c>
    </row>
    <row r="526" spans="2:91" ht="18" x14ac:dyDescent="0.35">
      <c r="B526" s="94"/>
      <c r="C526" s="97"/>
      <c r="D526" s="95"/>
      <c r="E526" s="94"/>
      <c r="F526" s="94"/>
      <c r="G526" s="94"/>
      <c r="H526" s="94"/>
      <c r="I526" s="94"/>
      <c r="J526" s="96"/>
      <c r="K526" s="97"/>
      <c r="L526" s="98"/>
      <c r="M526" s="98"/>
      <c r="N526" s="98"/>
      <c r="O526" s="98"/>
      <c r="P526" s="98"/>
      <c r="Q526" s="98"/>
      <c r="R526" s="98"/>
      <c r="S526" s="96"/>
      <c r="T526" s="96"/>
      <c r="U526" s="96"/>
      <c r="V526" s="96"/>
      <c r="W526" s="99"/>
      <c r="X526" s="99"/>
      <c r="Y526" s="99"/>
      <c r="Z526" s="99"/>
      <c r="AA526" s="99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9"/>
      <c r="AM526" s="99"/>
      <c r="AN526" s="99"/>
      <c r="AO526" s="99"/>
      <c r="AP526" s="99"/>
      <c r="AQ526" s="99"/>
      <c r="AW526" s="92">
        <f t="shared" si="166"/>
        <v>12</v>
      </c>
      <c r="AY526" s="100"/>
      <c r="AZ526" s="101"/>
      <c r="BA526" s="102">
        <f t="shared" si="167"/>
        <v>0</v>
      </c>
      <c r="BB526" s="100" t="e">
        <f t="shared" si="168"/>
        <v>#DIV/0!</v>
      </c>
      <c r="BC526" s="100">
        <f t="shared" si="169"/>
        <v>0</v>
      </c>
      <c r="BD526" s="100" t="e">
        <f t="shared" si="170"/>
        <v>#DIV/0!</v>
      </c>
      <c r="BE526" s="100">
        <f t="shared" si="171"/>
        <v>0</v>
      </c>
      <c r="BF526" s="100" t="e">
        <f t="shared" si="172"/>
        <v>#DIV/0!</v>
      </c>
      <c r="BG526" s="103" t="e">
        <f>+VLOOKUP(J526,'Código Barras'!$C$3:$D$1694,1,0)</f>
        <v>#N/A</v>
      </c>
      <c r="BH526" s="101" t="e">
        <f t="shared" si="173"/>
        <v>#DIV/0!</v>
      </c>
      <c r="BI526" s="103" t="e">
        <f>+VLOOKUP(L526,'Código Barras'!$C$3:$D$1694,1,0)</f>
        <v>#N/A</v>
      </c>
      <c r="BJ526" s="101" t="e">
        <f t="shared" si="174"/>
        <v>#DIV/0!</v>
      </c>
      <c r="BK526" s="104" t="str">
        <f>IF(N526&lt;&gt;"",VLOOKUP(N526,Distribuidoras!$B$3:$B$30,1,0),"")</f>
        <v/>
      </c>
      <c r="BL526" s="104" t="e">
        <f>+VLOOKUP(O526,'Cod. Único Territorial'!$D$3:$D$348,1,0)</f>
        <v>#N/A</v>
      </c>
      <c r="BM526" s="104" t="e">
        <f>+VLOOKUP(P526,'Cod. Único Territorial'!$B$3:$B$348,1,0)</f>
        <v>#N/A</v>
      </c>
      <c r="BN526" s="104" t="e">
        <f>+VLOOKUP(Q526,'Sector Económico'!$B$3:$B$30,1,0)</f>
        <v>#N/A</v>
      </c>
      <c r="BO526" s="104" t="e">
        <f>+VLOOKUP(R526,'Sector Económico'!$C$3:$C$30,1,0)</f>
        <v>#N/A</v>
      </c>
      <c r="BP526" s="103">
        <f t="shared" si="175"/>
        <v>0</v>
      </c>
      <c r="BQ526" s="103">
        <f t="shared" si="176"/>
        <v>0</v>
      </c>
      <c r="BR526" s="103">
        <f t="shared" si="177"/>
        <v>0</v>
      </c>
      <c r="BS526" s="103">
        <f t="shared" si="178"/>
        <v>0</v>
      </c>
      <c r="BT526" s="101">
        <f t="shared" si="179"/>
        <v>0</v>
      </c>
      <c r="BU526" s="101">
        <f t="shared" si="180"/>
        <v>0</v>
      </c>
      <c r="BV526" s="101">
        <f t="shared" si="181"/>
        <v>0</v>
      </c>
      <c r="BW526" s="101">
        <f t="shared" si="182"/>
        <v>0</v>
      </c>
      <c r="BX526" s="101">
        <f t="shared" si="183"/>
        <v>0</v>
      </c>
      <c r="BY526" s="101">
        <f t="shared" si="184"/>
        <v>0</v>
      </c>
      <c r="BZ526" s="101">
        <f t="shared" si="185"/>
        <v>0</v>
      </c>
      <c r="CA526" s="101">
        <f t="shared" si="186"/>
        <v>0</v>
      </c>
      <c r="CB526" s="100">
        <f t="shared" si="187"/>
        <v>0</v>
      </c>
      <c r="CC526" s="101">
        <f t="shared" si="188"/>
        <v>0</v>
      </c>
      <c r="CD526" s="102">
        <f t="shared" si="189"/>
        <v>0</v>
      </c>
      <c r="CE526" s="100">
        <f t="shared" si="190"/>
        <v>0</v>
      </c>
      <c r="CF526" s="100">
        <f t="shared" si="191"/>
        <v>0</v>
      </c>
      <c r="CG526" s="100">
        <f t="shared" si="192"/>
        <v>0</v>
      </c>
      <c r="CH526" s="100">
        <f t="shared" si="193"/>
        <v>0</v>
      </c>
      <c r="CI526" s="100">
        <f t="shared" si="194"/>
        <v>0</v>
      </c>
      <c r="CJ526" s="103">
        <f t="shared" si="195"/>
        <v>0</v>
      </c>
      <c r="CK526" s="101">
        <f t="shared" si="196"/>
        <v>0</v>
      </c>
      <c r="CL526" s="103">
        <f t="shared" si="197"/>
        <v>0</v>
      </c>
      <c r="CM526" s="101" t="e">
        <f t="shared" si="198"/>
        <v>#DIV/0!</v>
      </c>
    </row>
    <row r="527" spans="2:91" ht="18" x14ac:dyDescent="0.35">
      <c r="B527" s="94"/>
      <c r="C527" s="97"/>
      <c r="D527" s="95"/>
      <c r="E527" s="94"/>
      <c r="F527" s="94"/>
      <c r="G527" s="94"/>
      <c r="H527" s="94"/>
      <c r="I527" s="94"/>
      <c r="J527" s="96"/>
      <c r="K527" s="97"/>
      <c r="L527" s="98"/>
      <c r="M527" s="98"/>
      <c r="N527" s="98"/>
      <c r="O527" s="98"/>
      <c r="P527" s="98"/>
      <c r="Q527" s="98"/>
      <c r="R527" s="98"/>
      <c r="S527" s="96"/>
      <c r="T527" s="96"/>
      <c r="U527" s="96"/>
      <c r="V527" s="96"/>
      <c r="W527" s="99"/>
      <c r="X527" s="99"/>
      <c r="Y527" s="99"/>
      <c r="Z527" s="99"/>
      <c r="AA527" s="99"/>
      <c r="AB527" s="99"/>
      <c r="AC527" s="99"/>
      <c r="AD527" s="99"/>
      <c r="AE527" s="99"/>
      <c r="AF527" s="99"/>
      <c r="AG527" s="99"/>
      <c r="AH527" s="99"/>
      <c r="AI527" s="99"/>
      <c r="AJ527" s="99"/>
      <c r="AK527" s="99"/>
      <c r="AL527" s="99"/>
      <c r="AM527" s="99"/>
      <c r="AN527" s="99"/>
      <c r="AO527" s="99"/>
      <c r="AP527" s="99"/>
      <c r="AQ527" s="99"/>
      <c r="AW527" s="92">
        <f t="shared" si="166"/>
        <v>12</v>
      </c>
      <c r="AY527" s="100"/>
      <c r="AZ527" s="101"/>
      <c r="BA527" s="102">
        <f t="shared" si="167"/>
        <v>0</v>
      </c>
      <c r="BB527" s="100" t="e">
        <f t="shared" si="168"/>
        <v>#DIV/0!</v>
      </c>
      <c r="BC527" s="100">
        <f t="shared" si="169"/>
        <v>0</v>
      </c>
      <c r="BD527" s="100" t="e">
        <f t="shared" si="170"/>
        <v>#DIV/0!</v>
      </c>
      <c r="BE527" s="100">
        <f t="shared" si="171"/>
        <v>0</v>
      </c>
      <c r="BF527" s="100" t="e">
        <f t="shared" si="172"/>
        <v>#DIV/0!</v>
      </c>
      <c r="BG527" s="103" t="e">
        <f>+VLOOKUP(J527,'Código Barras'!$C$3:$D$1694,1,0)</f>
        <v>#N/A</v>
      </c>
      <c r="BH527" s="101" t="e">
        <f t="shared" si="173"/>
        <v>#DIV/0!</v>
      </c>
      <c r="BI527" s="103" t="e">
        <f>+VLOOKUP(L527,'Código Barras'!$C$3:$D$1694,1,0)</f>
        <v>#N/A</v>
      </c>
      <c r="BJ527" s="101" t="e">
        <f t="shared" si="174"/>
        <v>#DIV/0!</v>
      </c>
      <c r="BK527" s="104" t="str">
        <f>IF(N527&lt;&gt;"",VLOOKUP(N527,Distribuidoras!$B$3:$B$30,1,0),"")</f>
        <v/>
      </c>
      <c r="BL527" s="104" t="e">
        <f>+VLOOKUP(O527,'Cod. Único Territorial'!$D$3:$D$348,1,0)</f>
        <v>#N/A</v>
      </c>
      <c r="BM527" s="104" t="e">
        <f>+VLOOKUP(P527,'Cod. Único Territorial'!$B$3:$B$348,1,0)</f>
        <v>#N/A</v>
      </c>
      <c r="BN527" s="104" t="e">
        <f>+VLOOKUP(Q527,'Sector Económico'!$B$3:$B$30,1,0)</f>
        <v>#N/A</v>
      </c>
      <c r="BO527" s="104" t="e">
        <f>+VLOOKUP(R527,'Sector Económico'!$C$3:$C$30,1,0)</f>
        <v>#N/A</v>
      </c>
      <c r="BP527" s="103">
        <f t="shared" si="175"/>
        <v>0</v>
      </c>
      <c r="BQ527" s="103">
        <f t="shared" si="176"/>
        <v>0</v>
      </c>
      <c r="BR527" s="103">
        <f t="shared" si="177"/>
        <v>0</v>
      </c>
      <c r="BS527" s="103">
        <f t="shared" si="178"/>
        <v>0</v>
      </c>
      <c r="BT527" s="101">
        <f t="shared" si="179"/>
        <v>0</v>
      </c>
      <c r="BU527" s="101">
        <f t="shared" si="180"/>
        <v>0</v>
      </c>
      <c r="BV527" s="101">
        <f t="shared" si="181"/>
        <v>0</v>
      </c>
      <c r="BW527" s="101">
        <f t="shared" si="182"/>
        <v>0</v>
      </c>
      <c r="BX527" s="101">
        <f t="shared" si="183"/>
        <v>0</v>
      </c>
      <c r="BY527" s="101">
        <f t="shared" si="184"/>
        <v>0</v>
      </c>
      <c r="BZ527" s="101">
        <f t="shared" si="185"/>
        <v>0</v>
      </c>
      <c r="CA527" s="101">
        <f t="shared" si="186"/>
        <v>0</v>
      </c>
      <c r="CB527" s="100">
        <f t="shared" si="187"/>
        <v>0</v>
      </c>
      <c r="CC527" s="101">
        <f t="shared" si="188"/>
        <v>0</v>
      </c>
      <c r="CD527" s="102">
        <f t="shared" si="189"/>
        <v>0</v>
      </c>
      <c r="CE527" s="100">
        <f t="shared" si="190"/>
        <v>0</v>
      </c>
      <c r="CF527" s="100">
        <f t="shared" si="191"/>
        <v>0</v>
      </c>
      <c r="CG527" s="100">
        <f t="shared" si="192"/>
        <v>0</v>
      </c>
      <c r="CH527" s="100">
        <f t="shared" si="193"/>
        <v>0</v>
      </c>
      <c r="CI527" s="100">
        <f t="shared" si="194"/>
        <v>0</v>
      </c>
      <c r="CJ527" s="103">
        <f t="shared" si="195"/>
        <v>0</v>
      </c>
      <c r="CK527" s="101">
        <f t="shared" si="196"/>
        <v>0</v>
      </c>
      <c r="CL527" s="103">
        <f t="shared" si="197"/>
        <v>0</v>
      </c>
      <c r="CM527" s="101" t="e">
        <f t="shared" si="198"/>
        <v>#DIV/0!</v>
      </c>
    </row>
    <row r="528" spans="2:91" ht="18" x14ac:dyDescent="0.35">
      <c r="B528" s="94"/>
      <c r="C528" s="97"/>
      <c r="D528" s="95"/>
      <c r="E528" s="94"/>
      <c r="F528" s="94"/>
      <c r="G528" s="94"/>
      <c r="H528" s="94"/>
      <c r="I528" s="94"/>
      <c r="J528" s="96"/>
      <c r="K528" s="97"/>
      <c r="L528" s="98"/>
      <c r="M528" s="98"/>
      <c r="N528" s="98"/>
      <c r="O528" s="98"/>
      <c r="P528" s="98"/>
      <c r="Q528" s="98"/>
      <c r="R528" s="98"/>
      <c r="S528" s="96"/>
      <c r="T528" s="96"/>
      <c r="U528" s="96"/>
      <c r="V528" s="96"/>
      <c r="W528" s="99"/>
      <c r="X528" s="99"/>
      <c r="Y528" s="99"/>
      <c r="Z528" s="99"/>
      <c r="AA528" s="99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9"/>
      <c r="AM528" s="99"/>
      <c r="AN528" s="99"/>
      <c r="AO528" s="99"/>
      <c r="AP528" s="99"/>
      <c r="AQ528" s="99"/>
      <c r="AW528" s="92">
        <f t="shared" si="166"/>
        <v>12</v>
      </c>
      <c r="AY528" s="100"/>
      <c r="AZ528" s="101"/>
      <c r="BA528" s="102">
        <f t="shared" si="167"/>
        <v>0</v>
      </c>
      <c r="BB528" s="100" t="e">
        <f t="shared" si="168"/>
        <v>#DIV/0!</v>
      </c>
      <c r="BC528" s="100">
        <f t="shared" si="169"/>
        <v>0</v>
      </c>
      <c r="BD528" s="100" t="e">
        <f t="shared" si="170"/>
        <v>#DIV/0!</v>
      </c>
      <c r="BE528" s="100">
        <f t="shared" si="171"/>
        <v>0</v>
      </c>
      <c r="BF528" s="100" t="e">
        <f t="shared" si="172"/>
        <v>#DIV/0!</v>
      </c>
      <c r="BG528" s="103" t="e">
        <f>+VLOOKUP(J528,'Código Barras'!$C$3:$D$1694,1,0)</f>
        <v>#N/A</v>
      </c>
      <c r="BH528" s="101" t="e">
        <f t="shared" si="173"/>
        <v>#DIV/0!</v>
      </c>
      <c r="BI528" s="103" t="e">
        <f>+VLOOKUP(L528,'Código Barras'!$C$3:$D$1694,1,0)</f>
        <v>#N/A</v>
      </c>
      <c r="BJ528" s="101" t="e">
        <f t="shared" si="174"/>
        <v>#DIV/0!</v>
      </c>
      <c r="BK528" s="104" t="str">
        <f>IF(N528&lt;&gt;"",VLOOKUP(N528,Distribuidoras!$B$3:$B$30,1,0),"")</f>
        <v/>
      </c>
      <c r="BL528" s="104" t="e">
        <f>+VLOOKUP(O528,'Cod. Único Territorial'!$D$3:$D$348,1,0)</f>
        <v>#N/A</v>
      </c>
      <c r="BM528" s="104" t="e">
        <f>+VLOOKUP(P528,'Cod. Único Territorial'!$B$3:$B$348,1,0)</f>
        <v>#N/A</v>
      </c>
      <c r="BN528" s="104" t="e">
        <f>+VLOOKUP(Q528,'Sector Económico'!$B$3:$B$30,1,0)</f>
        <v>#N/A</v>
      </c>
      <c r="BO528" s="104" t="e">
        <f>+VLOOKUP(R528,'Sector Económico'!$C$3:$C$30,1,0)</f>
        <v>#N/A</v>
      </c>
      <c r="BP528" s="103">
        <f t="shared" si="175"/>
        <v>0</v>
      </c>
      <c r="BQ528" s="103">
        <f t="shared" si="176"/>
        <v>0</v>
      </c>
      <c r="BR528" s="103">
        <f t="shared" si="177"/>
        <v>0</v>
      </c>
      <c r="BS528" s="103">
        <f t="shared" si="178"/>
        <v>0</v>
      </c>
      <c r="BT528" s="101">
        <f t="shared" si="179"/>
        <v>0</v>
      </c>
      <c r="BU528" s="101">
        <f t="shared" si="180"/>
        <v>0</v>
      </c>
      <c r="BV528" s="101">
        <f t="shared" si="181"/>
        <v>0</v>
      </c>
      <c r="BW528" s="101">
        <f t="shared" si="182"/>
        <v>0</v>
      </c>
      <c r="BX528" s="101">
        <f t="shared" si="183"/>
        <v>0</v>
      </c>
      <c r="BY528" s="101">
        <f t="shared" si="184"/>
        <v>0</v>
      </c>
      <c r="BZ528" s="101">
        <f t="shared" si="185"/>
        <v>0</v>
      </c>
      <c r="CA528" s="101">
        <f t="shared" si="186"/>
        <v>0</v>
      </c>
      <c r="CB528" s="100">
        <f t="shared" si="187"/>
        <v>0</v>
      </c>
      <c r="CC528" s="101">
        <f t="shared" si="188"/>
        <v>0</v>
      </c>
      <c r="CD528" s="102">
        <f t="shared" si="189"/>
        <v>0</v>
      </c>
      <c r="CE528" s="100">
        <f t="shared" si="190"/>
        <v>0</v>
      </c>
      <c r="CF528" s="100">
        <f t="shared" si="191"/>
        <v>0</v>
      </c>
      <c r="CG528" s="100">
        <f t="shared" si="192"/>
        <v>0</v>
      </c>
      <c r="CH528" s="100">
        <f t="shared" si="193"/>
        <v>0</v>
      </c>
      <c r="CI528" s="100">
        <f t="shared" si="194"/>
        <v>0</v>
      </c>
      <c r="CJ528" s="103">
        <f t="shared" si="195"/>
        <v>0</v>
      </c>
      <c r="CK528" s="101">
        <f t="shared" si="196"/>
        <v>0</v>
      </c>
      <c r="CL528" s="103">
        <f t="shared" si="197"/>
        <v>0</v>
      </c>
      <c r="CM528" s="101" t="e">
        <f t="shared" si="198"/>
        <v>#DIV/0!</v>
      </c>
    </row>
    <row r="529" spans="2:91" ht="18" x14ac:dyDescent="0.35">
      <c r="B529" s="94"/>
      <c r="C529" s="97"/>
      <c r="D529" s="95"/>
      <c r="E529" s="94"/>
      <c r="F529" s="94"/>
      <c r="G529" s="94"/>
      <c r="H529" s="94"/>
      <c r="I529" s="94"/>
      <c r="J529" s="96"/>
      <c r="K529" s="97"/>
      <c r="L529" s="98"/>
      <c r="M529" s="98"/>
      <c r="N529" s="98"/>
      <c r="O529" s="98"/>
      <c r="P529" s="98"/>
      <c r="Q529" s="98"/>
      <c r="R529" s="98"/>
      <c r="S529" s="96"/>
      <c r="T529" s="96"/>
      <c r="U529" s="96"/>
      <c r="V529" s="96"/>
      <c r="W529" s="99"/>
      <c r="X529" s="99"/>
      <c r="Y529" s="99"/>
      <c r="Z529" s="99"/>
      <c r="AA529" s="99"/>
      <c r="AB529" s="99"/>
      <c r="AC529" s="99"/>
      <c r="AD529" s="99"/>
      <c r="AE529" s="99"/>
      <c r="AF529" s="99"/>
      <c r="AG529" s="99"/>
      <c r="AH529" s="99"/>
      <c r="AI529" s="99"/>
      <c r="AJ529" s="99"/>
      <c r="AK529" s="99"/>
      <c r="AL529" s="99"/>
      <c r="AM529" s="99"/>
      <c r="AN529" s="99"/>
      <c r="AO529" s="99"/>
      <c r="AP529" s="99"/>
      <c r="AQ529" s="99"/>
      <c r="AW529" s="92">
        <f t="shared" si="166"/>
        <v>12</v>
      </c>
      <c r="AY529" s="100"/>
      <c r="AZ529" s="101"/>
      <c r="BA529" s="102">
        <f t="shared" si="167"/>
        <v>0</v>
      </c>
      <c r="BB529" s="100" t="e">
        <f t="shared" si="168"/>
        <v>#DIV/0!</v>
      </c>
      <c r="BC529" s="100">
        <f t="shared" si="169"/>
        <v>0</v>
      </c>
      <c r="BD529" s="100" t="e">
        <f t="shared" si="170"/>
        <v>#DIV/0!</v>
      </c>
      <c r="BE529" s="100">
        <f t="shared" si="171"/>
        <v>0</v>
      </c>
      <c r="BF529" s="100" t="e">
        <f t="shared" si="172"/>
        <v>#DIV/0!</v>
      </c>
      <c r="BG529" s="103" t="e">
        <f>+VLOOKUP(J529,'Código Barras'!$C$3:$D$1694,1,0)</f>
        <v>#N/A</v>
      </c>
      <c r="BH529" s="101" t="e">
        <f t="shared" si="173"/>
        <v>#DIV/0!</v>
      </c>
      <c r="BI529" s="103" t="e">
        <f>+VLOOKUP(L529,'Código Barras'!$C$3:$D$1694,1,0)</f>
        <v>#N/A</v>
      </c>
      <c r="BJ529" s="101" t="e">
        <f t="shared" si="174"/>
        <v>#DIV/0!</v>
      </c>
      <c r="BK529" s="104" t="str">
        <f>IF(N529&lt;&gt;"",VLOOKUP(N529,Distribuidoras!$B$3:$B$30,1,0),"")</f>
        <v/>
      </c>
      <c r="BL529" s="104" t="e">
        <f>+VLOOKUP(O529,'Cod. Único Territorial'!$D$3:$D$348,1,0)</f>
        <v>#N/A</v>
      </c>
      <c r="BM529" s="104" t="e">
        <f>+VLOOKUP(P529,'Cod. Único Territorial'!$B$3:$B$348,1,0)</f>
        <v>#N/A</v>
      </c>
      <c r="BN529" s="104" t="e">
        <f>+VLOOKUP(Q529,'Sector Económico'!$B$3:$B$30,1,0)</f>
        <v>#N/A</v>
      </c>
      <c r="BO529" s="104" t="e">
        <f>+VLOOKUP(R529,'Sector Económico'!$C$3:$C$30,1,0)</f>
        <v>#N/A</v>
      </c>
      <c r="BP529" s="103">
        <f t="shared" si="175"/>
        <v>0</v>
      </c>
      <c r="BQ529" s="103">
        <f t="shared" si="176"/>
        <v>0</v>
      </c>
      <c r="BR529" s="103">
        <f t="shared" si="177"/>
        <v>0</v>
      </c>
      <c r="BS529" s="103">
        <f t="shared" si="178"/>
        <v>0</v>
      </c>
      <c r="BT529" s="101">
        <f t="shared" si="179"/>
        <v>0</v>
      </c>
      <c r="BU529" s="101">
        <f t="shared" si="180"/>
        <v>0</v>
      </c>
      <c r="BV529" s="101">
        <f t="shared" si="181"/>
        <v>0</v>
      </c>
      <c r="BW529" s="101">
        <f t="shared" si="182"/>
        <v>0</v>
      </c>
      <c r="BX529" s="101">
        <f t="shared" si="183"/>
        <v>0</v>
      </c>
      <c r="BY529" s="101">
        <f t="shared" si="184"/>
        <v>0</v>
      </c>
      <c r="BZ529" s="101">
        <f t="shared" si="185"/>
        <v>0</v>
      </c>
      <c r="CA529" s="101">
        <f t="shared" si="186"/>
        <v>0</v>
      </c>
      <c r="CB529" s="100">
        <f t="shared" si="187"/>
        <v>0</v>
      </c>
      <c r="CC529" s="101">
        <f t="shared" si="188"/>
        <v>0</v>
      </c>
      <c r="CD529" s="102">
        <f t="shared" si="189"/>
        <v>0</v>
      </c>
      <c r="CE529" s="100">
        <f t="shared" si="190"/>
        <v>0</v>
      </c>
      <c r="CF529" s="100">
        <f t="shared" si="191"/>
        <v>0</v>
      </c>
      <c r="CG529" s="100">
        <f t="shared" si="192"/>
        <v>0</v>
      </c>
      <c r="CH529" s="100">
        <f t="shared" si="193"/>
        <v>0</v>
      </c>
      <c r="CI529" s="100">
        <f t="shared" si="194"/>
        <v>0</v>
      </c>
      <c r="CJ529" s="103">
        <f t="shared" si="195"/>
        <v>0</v>
      </c>
      <c r="CK529" s="101">
        <f t="shared" si="196"/>
        <v>0</v>
      </c>
      <c r="CL529" s="103">
        <f t="shared" si="197"/>
        <v>0</v>
      </c>
      <c r="CM529" s="101" t="e">
        <f t="shared" si="198"/>
        <v>#DIV/0!</v>
      </c>
    </row>
    <row r="530" spans="2:91" ht="18" x14ac:dyDescent="0.35">
      <c r="B530" s="94"/>
      <c r="C530" s="97"/>
      <c r="D530" s="95"/>
      <c r="E530" s="94"/>
      <c r="F530" s="94"/>
      <c r="G530" s="94"/>
      <c r="H530" s="94"/>
      <c r="I530" s="94"/>
      <c r="J530" s="96"/>
      <c r="K530" s="97"/>
      <c r="L530" s="98"/>
      <c r="M530" s="98"/>
      <c r="N530" s="98"/>
      <c r="O530" s="98"/>
      <c r="P530" s="98"/>
      <c r="Q530" s="98"/>
      <c r="R530" s="98"/>
      <c r="S530" s="96"/>
      <c r="T530" s="96"/>
      <c r="U530" s="96"/>
      <c r="V530" s="96"/>
      <c r="W530" s="99"/>
      <c r="X530" s="99"/>
      <c r="Y530" s="99"/>
      <c r="Z530" s="99"/>
      <c r="AA530" s="99"/>
      <c r="AB530" s="99"/>
      <c r="AC530" s="99"/>
      <c r="AD530" s="99"/>
      <c r="AE530" s="99"/>
      <c r="AF530" s="99"/>
      <c r="AG530" s="99"/>
      <c r="AH530" s="99"/>
      <c r="AI530" s="99"/>
      <c r="AJ530" s="99"/>
      <c r="AK530" s="99"/>
      <c r="AL530" s="99"/>
      <c r="AM530" s="99"/>
      <c r="AN530" s="99"/>
      <c r="AO530" s="99"/>
      <c r="AP530" s="99"/>
      <c r="AQ530" s="99"/>
      <c r="AW530" s="92">
        <f t="shared" si="166"/>
        <v>12</v>
      </c>
      <c r="AY530" s="100"/>
      <c r="AZ530" s="101"/>
      <c r="BA530" s="102">
        <f t="shared" si="167"/>
        <v>0</v>
      </c>
      <c r="BB530" s="100" t="e">
        <f t="shared" si="168"/>
        <v>#DIV/0!</v>
      </c>
      <c r="BC530" s="100">
        <f t="shared" si="169"/>
        <v>0</v>
      </c>
      <c r="BD530" s="100" t="e">
        <f t="shared" si="170"/>
        <v>#DIV/0!</v>
      </c>
      <c r="BE530" s="100">
        <f t="shared" si="171"/>
        <v>0</v>
      </c>
      <c r="BF530" s="100" t="e">
        <f t="shared" si="172"/>
        <v>#DIV/0!</v>
      </c>
      <c r="BG530" s="103" t="e">
        <f>+VLOOKUP(J530,'Código Barras'!$C$3:$D$1694,1,0)</f>
        <v>#N/A</v>
      </c>
      <c r="BH530" s="101" t="e">
        <f t="shared" si="173"/>
        <v>#DIV/0!</v>
      </c>
      <c r="BI530" s="103" t="e">
        <f>+VLOOKUP(L530,'Código Barras'!$C$3:$D$1694,1,0)</f>
        <v>#N/A</v>
      </c>
      <c r="BJ530" s="101" t="e">
        <f t="shared" si="174"/>
        <v>#DIV/0!</v>
      </c>
      <c r="BK530" s="104" t="str">
        <f>IF(N530&lt;&gt;"",VLOOKUP(N530,Distribuidoras!$B$3:$B$30,1,0),"")</f>
        <v/>
      </c>
      <c r="BL530" s="104" t="e">
        <f>+VLOOKUP(O530,'Cod. Único Territorial'!$D$3:$D$348,1,0)</f>
        <v>#N/A</v>
      </c>
      <c r="BM530" s="104" t="e">
        <f>+VLOOKUP(P530,'Cod. Único Territorial'!$B$3:$B$348,1,0)</f>
        <v>#N/A</v>
      </c>
      <c r="BN530" s="104" t="e">
        <f>+VLOOKUP(Q530,'Sector Económico'!$B$3:$B$30,1,0)</f>
        <v>#N/A</v>
      </c>
      <c r="BO530" s="104" t="e">
        <f>+VLOOKUP(R530,'Sector Económico'!$C$3:$C$30,1,0)</f>
        <v>#N/A</v>
      </c>
      <c r="BP530" s="103">
        <f t="shared" si="175"/>
        <v>0</v>
      </c>
      <c r="BQ530" s="103">
        <f t="shared" si="176"/>
        <v>0</v>
      </c>
      <c r="BR530" s="103">
        <f t="shared" si="177"/>
        <v>0</v>
      </c>
      <c r="BS530" s="103">
        <f t="shared" si="178"/>
        <v>0</v>
      </c>
      <c r="BT530" s="101">
        <f t="shared" si="179"/>
        <v>0</v>
      </c>
      <c r="BU530" s="101">
        <f t="shared" si="180"/>
        <v>0</v>
      </c>
      <c r="BV530" s="101">
        <f t="shared" si="181"/>
        <v>0</v>
      </c>
      <c r="BW530" s="101">
        <f t="shared" si="182"/>
        <v>0</v>
      </c>
      <c r="BX530" s="101">
        <f t="shared" si="183"/>
        <v>0</v>
      </c>
      <c r="BY530" s="101">
        <f t="shared" si="184"/>
        <v>0</v>
      </c>
      <c r="BZ530" s="101">
        <f t="shared" si="185"/>
        <v>0</v>
      </c>
      <c r="CA530" s="101">
        <f t="shared" si="186"/>
        <v>0</v>
      </c>
      <c r="CB530" s="100">
        <f t="shared" si="187"/>
        <v>0</v>
      </c>
      <c r="CC530" s="101">
        <f t="shared" si="188"/>
        <v>0</v>
      </c>
      <c r="CD530" s="102">
        <f t="shared" si="189"/>
        <v>0</v>
      </c>
      <c r="CE530" s="100">
        <f t="shared" si="190"/>
        <v>0</v>
      </c>
      <c r="CF530" s="100">
        <f t="shared" si="191"/>
        <v>0</v>
      </c>
      <c r="CG530" s="100">
        <f t="shared" si="192"/>
        <v>0</v>
      </c>
      <c r="CH530" s="100">
        <f t="shared" si="193"/>
        <v>0</v>
      </c>
      <c r="CI530" s="100">
        <f t="shared" si="194"/>
        <v>0</v>
      </c>
      <c r="CJ530" s="103">
        <f t="shared" si="195"/>
        <v>0</v>
      </c>
      <c r="CK530" s="101">
        <f t="shared" si="196"/>
        <v>0</v>
      </c>
      <c r="CL530" s="103">
        <f t="shared" si="197"/>
        <v>0</v>
      </c>
      <c r="CM530" s="101" t="e">
        <f t="shared" si="198"/>
        <v>#DIV/0!</v>
      </c>
    </row>
    <row r="531" spans="2:91" ht="18" x14ac:dyDescent="0.35">
      <c r="B531" s="94"/>
      <c r="C531" s="97"/>
      <c r="D531" s="95"/>
      <c r="E531" s="94"/>
      <c r="F531" s="94"/>
      <c r="G531" s="94"/>
      <c r="H531" s="94"/>
      <c r="I531" s="94"/>
      <c r="J531" s="96"/>
      <c r="K531" s="97"/>
      <c r="L531" s="98"/>
      <c r="M531" s="98"/>
      <c r="N531" s="98"/>
      <c r="O531" s="98"/>
      <c r="P531" s="98"/>
      <c r="Q531" s="98"/>
      <c r="R531" s="98"/>
      <c r="S531" s="96"/>
      <c r="T531" s="96"/>
      <c r="U531" s="96"/>
      <c r="V531" s="96"/>
      <c r="W531" s="99"/>
      <c r="X531" s="99"/>
      <c r="Y531" s="99"/>
      <c r="Z531" s="99"/>
      <c r="AA531" s="99"/>
      <c r="AB531" s="99"/>
      <c r="AC531" s="99"/>
      <c r="AD531" s="99"/>
      <c r="AE531" s="99"/>
      <c r="AF531" s="99"/>
      <c r="AG531" s="99"/>
      <c r="AH531" s="99"/>
      <c r="AI531" s="99"/>
      <c r="AJ531" s="99"/>
      <c r="AK531" s="99"/>
      <c r="AL531" s="99"/>
      <c r="AM531" s="99"/>
      <c r="AN531" s="99"/>
      <c r="AO531" s="99"/>
      <c r="AP531" s="99"/>
      <c r="AQ531" s="99"/>
      <c r="AW531" s="92">
        <f t="shared" si="166"/>
        <v>12</v>
      </c>
      <c r="AY531" s="100"/>
      <c r="AZ531" s="101"/>
      <c r="BA531" s="102">
        <f t="shared" si="167"/>
        <v>0</v>
      </c>
      <c r="BB531" s="100" t="e">
        <f t="shared" si="168"/>
        <v>#DIV/0!</v>
      </c>
      <c r="BC531" s="100">
        <f t="shared" si="169"/>
        <v>0</v>
      </c>
      <c r="BD531" s="100" t="e">
        <f t="shared" si="170"/>
        <v>#DIV/0!</v>
      </c>
      <c r="BE531" s="100">
        <f t="shared" si="171"/>
        <v>0</v>
      </c>
      <c r="BF531" s="100" t="e">
        <f t="shared" si="172"/>
        <v>#DIV/0!</v>
      </c>
      <c r="BG531" s="103" t="e">
        <f>+VLOOKUP(J531,'Código Barras'!$C$3:$D$1694,1,0)</f>
        <v>#N/A</v>
      </c>
      <c r="BH531" s="101" t="e">
        <f t="shared" si="173"/>
        <v>#DIV/0!</v>
      </c>
      <c r="BI531" s="103" t="e">
        <f>+VLOOKUP(L531,'Código Barras'!$C$3:$D$1694,1,0)</f>
        <v>#N/A</v>
      </c>
      <c r="BJ531" s="101" t="e">
        <f t="shared" si="174"/>
        <v>#DIV/0!</v>
      </c>
      <c r="BK531" s="104" t="str">
        <f>IF(N531&lt;&gt;"",VLOOKUP(N531,Distribuidoras!$B$3:$B$30,1,0),"")</f>
        <v/>
      </c>
      <c r="BL531" s="104" t="e">
        <f>+VLOOKUP(O531,'Cod. Único Territorial'!$D$3:$D$348,1,0)</f>
        <v>#N/A</v>
      </c>
      <c r="BM531" s="104" t="e">
        <f>+VLOOKUP(P531,'Cod. Único Territorial'!$B$3:$B$348,1,0)</f>
        <v>#N/A</v>
      </c>
      <c r="BN531" s="104" t="e">
        <f>+VLOOKUP(Q531,'Sector Económico'!$B$3:$B$30,1,0)</f>
        <v>#N/A</v>
      </c>
      <c r="BO531" s="104" t="e">
        <f>+VLOOKUP(R531,'Sector Económico'!$C$3:$C$30,1,0)</f>
        <v>#N/A</v>
      </c>
      <c r="BP531" s="103">
        <f t="shared" si="175"/>
        <v>0</v>
      </c>
      <c r="BQ531" s="103">
        <f t="shared" si="176"/>
        <v>0</v>
      </c>
      <c r="BR531" s="103">
        <f t="shared" si="177"/>
        <v>0</v>
      </c>
      <c r="BS531" s="103">
        <f t="shared" si="178"/>
        <v>0</v>
      </c>
      <c r="BT531" s="101">
        <f t="shared" si="179"/>
        <v>0</v>
      </c>
      <c r="BU531" s="101">
        <f t="shared" si="180"/>
        <v>0</v>
      </c>
      <c r="BV531" s="101">
        <f t="shared" si="181"/>
        <v>0</v>
      </c>
      <c r="BW531" s="101">
        <f t="shared" si="182"/>
        <v>0</v>
      </c>
      <c r="BX531" s="101">
        <f t="shared" si="183"/>
        <v>0</v>
      </c>
      <c r="BY531" s="101">
        <f t="shared" si="184"/>
        <v>0</v>
      </c>
      <c r="BZ531" s="101">
        <f t="shared" si="185"/>
        <v>0</v>
      </c>
      <c r="CA531" s="101">
        <f t="shared" si="186"/>
        <v>0</v>
      </c>
      <c r="CB531" s="100">
        <f t="shared" si="187"/>
        <v>0</v>
      </c>
      <c r="CC531" s="101">
        <f t="shared" si="188"/>
        <v>0</v>
      </c>
      <c r="CD531" s="102">
        <f t="shared" si="189"/>
        <v>0</v>
      </c>
      <c r="CE531" s="100">
        <f t="shared" si="190"/>
        <v>0</v>
      </c>
      <c r="CF531" s="100">
        <f t="shared" si="191"/>
        <v>0</v>
      </c>
      <c r="CG531" s="100">
        <f t="shared" si="192"/>
        <v>0</v>
      </c>
      <c r="CH531" s="100">
        <f t="shared" si="193"/>
        <v>0</v>
      </c>
      <c r="CI531" s="100">
        <f t="shared" si="194"/>
        <v>0</v>
      </c>
      <c r="CJ531" s="103">
        <f t="shared" si="195"/>
        <v>0</v>
      </c>
      <c r="CK531" s="101">
        <f t="shared" si="196"/>
        <v>0</v>
      </c>
      <c r="CL531" s="103">
        <f t="shared" si="197"/>
        <v>0</v>
      </c>
      <c r="CM531" s="101" t="e">
        <f t="shared" si="198"/>
        <v>#DIV/0!</v>
      </c>
    </row>
    <row r="532" spans="2:91" ht="18" x14ac:dyDescent="0.35">
      <c r="B532" s="94"/>
      <c r="C532" s="97"/>
      <c r="D532" s="95"/>
      <c r="E532" s="94"/>
      <c r="F532" s="94"/>
      <c r="G532" s="94"/>
      <c r="H532" s="94"/>
      <c r="I532" s="94"/>
      <c r="J532" s="96"/>
      <c r="K532" s="97"/>
      <c r="L532" s="98"/>
      <c r="M532" s="98"/>
      <c r="N532" s="98"/>
      <c r="O532" s="98"/>
      <c r="P532" s="98"/>
      <c r="Q532" s="98"/>
      <c r="R532" s="98"/>
      <c r="S532" s="96"/>
      <c r="T532" s="96"/>
      <c r="U532" s="96"/>
      <c r="V532" s="96"/>
      <c r="W532" s="99"/>
      <c r="X532" s="99"/>
      <c r="Y532" s="99"/>
      <c r="Z532" s="99"/>
      <c r="AA532" s="99"/>
      <c r="AB532" s="99"/>
      <c r="AC532" s="99"/>
      <c r="AD532" s="99"/>
      <c r="AE532" s="99"/>
      <c r="AF532" s="99"/>
      <c r="AG532" s="99"/>
      <c r="AH532" s="99"/>
      <c r="AI532" s="99"/>
      <c r="AJ532" s="99"/>
      <c r="AK532" s="99"/>
      <c r="AL532" s="99"/>
      <c r="AM532" s="99"/>
      <c r="AN532" s="99"/>
      <c r="AO532" s="99"/>
      <c r="AP532" s="99"/>
      <c r="AQ532" s="99"/>
      <c r="AW532" s="92">
        <f t="shared" si="166"/>
        <v>12</v>
      </c>
      <c r="AY532" s="100"/>
      <c r="AZ532" s="101"/>
      <c r="BA532" s="102">
        <f t="shared" si="167"/>
        <v>0</v>
      </c>
      <c r="BB532" s="100" t="e">
        <f t="shared" si="168"/>
        <v>#DIV/0!</v>
      </c>
      <c r="BC532" s="100">
        <f t="shared" si="169"/>
        <v>0</v>
      </c>
      <c r="BD532" s="100" t="e">
        <f t="shared" si="170"/>
        <v>#DIV/0!</v>
      </c>
      <c r="BE532" s="100">
        <f t="shared" si="171"/>
        <v>0</v>
      </c>
      <c r="BF532" s="100" t="e">
        <f t="shared" si="172"/>
        <v>#DIV/0!</v>
      </c>
      <c r="BG532" s="103" t="e">
        <f>+VLOOKUP(J532,'Código Barras'!$C$3:$D$1694,1,0)</f>
        <v>#N/A</v>
      </c>
      <c r="BH532" s="101" t="e">
        <f t="shared" si="173"/>
        <v>#DIV/0!</v>
      </c>
      <c r="BI532" s="103" t="e">
        <f>+VLOOKUP(L532,'Código Barras'!$C$3:$D$1694,1,0)</f>
        <v>#N/A</v>
      </c>
      <c r="BJ532" s="101" t="e">
        <f t="shared" si="174"/>
        <v>#DIV/0!</v>
      </c>
      <c r="BK532" s="104" t="str">
        <f>IF(N532&lt;&gt;"",VLOOKUP(N532,Distribuidoras!$B$3:$B$30,1,0),"")</f>
        <v/>
      </c>
      <c r="BL532" s="104" t="e">
        <f>+VLOOKUP(O532,'Cod. Único Territorial'!$D$3:$D$348,1,0)</f>
        <v>#N/A</v>
      </c>
      <c r="BM532" s="104" t="e">
        <f>+VLOOKUP(P532,'Cod. Único Territorial'!$B$3:$B$348,1,0)</f>
        <v>#N/A</v>
      </c>
      <c r="BN532" s="104" t="e">
        <f>+VLOOKUP(Q532,'Sector Económico'!$B$3:$B$30,1,0)</f>
        <v>#N/A</v>
      </c>
      <c r="BO532" s="104" t="e">
        <f>+VLOOKUP(R532,'Sector Económico'!$C$3:$C$30,1,0)</f>
        <v>#N/A</v>
      </c>
      <c r="BP532" s="103">
        <f t="shared" si="175"/>
        <v>0</v>
      </c>
      <c r="BQ532" s="103">
        <f t="shared" si="176"/>
        <v>0</v>
      </c>
      <c r="BR532" s="103">
        <f t="shared" si="177"/>
        <v>0</v>
      </c>
      <c r="BS532" s="103">
        <f t="shared" si="178"/>
        <v>0</v>
      </c>
      <c r="BT532" s="101">
        <f t="shared" si="179"/>
        <v>0</v>
      </c>
      <c r="BU532" s="101">
        <f t="shared" si="180"/>
        <v>0</v>
      </c>
      <c r="BV532" s="101">
        <f t="shared" si="181"/>
        <v>0</v>
      </c>
      <c r="BW532" s="101">
        <f t="shared" si="182"/>
        <v>0</v>
      </c>
      <c r="BX532" s="101">
        <f t="shared" si="183"/>
        <v>0</v>
      </c>
      <c r="BY532" s="101">
        <f t="shared" si="184"/>
        <v>0</v>
      </c>
      <c r="BZ532" s="101">
        <f t="shared" si="185"/>
        <v>0</v>
      </c>
      <c r="CA532" s="101">
        <f t="shared" si="186"/>
        <v>0</v>
      </c>
      <c r="CB532" s="100">
        <f t="shared" si="187"/>
        <v>0</v>
      </c>
      <c r="CC532" s="101">
        <f t="shared" si="188"/>
        <v>0</v>
      </c>
      <c r="CD532" s="102">
        <f t="shared" si="189"/>
        <v>0</v>
      </c>
      <c r="CE532" s="100">
        <f t="shared" si="190"/>
        <v>0</v>
      </c>
      <c r="CF532" s="100">
        <f t="shared" si="191"/>
        <v>0</v>
      </c>
      <c r="CG532" s="100">
        <f t="shared" si="192"/>
        <v>0</v>
      </c>
      <c r="CH532" s="100">
        <f t="shared" si="193"/>
        <v>0</v>
      </c>
      <c r="CI532" s="100">
        <f t="shared" si="194"/>
        <v>0</v>
      </c>
      <c r="CJ532" s="103">
        <f t="shared" si="195"/>
        <v>0</v>
      </c>
      <c r="CK532" s="101">
        <f t="shared" si="196"/>
        <v>0</v>
      </c>
      <c r="CL532" s="103">
        <f t="shared" si="197"/>
        <v>0</v>
      </c>
      <c r="CM532" s="101" t="e">
        <f t="shared" si="198"/>
        <v>#DIV/0!</v>
      </c>
    </row>
    <row r="533" spans="2:91" ht="18" x14ac:dyDescent="0.35">
      <c r="B533" s="94"/>
      <c r="C533" s="97"/>
      <c r="D533" s="95"/>
      <c r="E533" s="94"/>
      <c r="F533" s="94"/>
      <c r="G533" s="94"/>
      <c r="H533" s="94"/>
      <c r="I533" s="94"/>
      <c r="J533" s="96"/>
      <c r="K533" s="97"/>
      <c r="L533" s="98"/>
      <c r="M533" s="98"/>
      <c r="N533" s="98"/>
      <c r="O533" s="98"/>
      <c r="P533" s="98"/>
      <c r="Q533" s="98"/>
      <c r="R533" s="98"/>
      <c r="S533" s="96"/>
      <c r="T533" s="96"/>
      <c r="U533" s="96"/>
      <c r="V533" s="96"/>
      <c r="W533" s="99"/>
      <c r="X533" s="99"/>
      <c r="Y533" s="99"/>
      <c r="Z533" s="99"/>
      <c r="AA533" s="99"/>
      <c r="AB533" s="99"/>
      <c r="AC533" s="99"/>
      <c r="AD533" s="99"/>
      <c r="AE533" s="99"/>
      <c r="AF533" s="99"/>
      <c r="AG533" s="99"/>
      <c r="AH533" s="99"/>
      <c r="AI533" s="99"/>
      <c r="AJ533" s="99"/>
      <c r="AK533" s="99"/>
      <c r="AL533" s="99"/>
      <c r="AM533" s="99"/>
      <c r="AN533" s="99"/>
      <c r="AO533" s="99"/>
      <c r="AP533" s="99"/>
      <c r="AQ533" s="99"/>
      <c r="AW533" s="92">
        <f t="shared" si="166"/>
        <v>12</v>
      </c>
      <c r="AY533" s="100"/>
      <c r="AZ533" s="101"/>
      <c r="BA533" s="102">
        <f t="shared" si="167"/>
        <v>0</v>
      </c>
      <c r="BB533" s="100" t="e">
        <f t="shared" si="168"/>
        <v>#DIV/0!</v>
      </c>
      <c r="BC533" s="100">
        <f t="shared" si="169"/>
        <v>0</v>
      </c>
      <c r="BD533" s="100" t="e">
        <f t="shared" si="170"/>
        <v>#DIV/0!</v>
      </c>
      <c r="BE533" s="100">
        <f t="shared" si="171"/>
        <v>0</v>
      </c>
      <c r="BF533" s="100" t="e">
        <f t="shared" si="172"/>
        <v>#DIV/0!</v>
      </c>
      <c r="BG533" s="103" t="e">
        <f>+VLOOKUP(J533,'Código Barras'!$C$3:$D$1694,1,0)</f>
        <v>#N/A</v>
      </c>
      <c r="BH533" s="101" t="e">
        <f t="shared" si="173"/>
        <v>#DIV/0!</v>
      </c>
      <c r="BI533" s="103" t="e">
        <f>+VLOOKUP(L533,'Código Barras'!$C$3:$D$1694,1,0)</f>
        <v>#N/A</v>
      </c>
      <c r="BJ533" s="101" t="e">
        <f t="shared" si="174"/>
        <v>#DIV/0!</v>
      </c>
      <c r="BK533" s="104" t="str">
        <f>IF(N533&lt;&gt;"",VLOOKUP(N533,Distribuidoras!$B$3:$B$30,1,0),"")</f>
        <v/>
      </c>
      <c r="BL533" s="104" t="e">
        <f>+VLOOKUP(O533,'Cod. Único Territorial'!$D$3:$D$348,1,0)</f>
        <v>#N/A</v>
      </c>
      <c r="BM533" s="104" t="e">
        <f>+VLOOKUP(P533,'Cod. Único Territorial'!$B$3:$B$348,1,0)</f>
        <v>#N/A</v>
      </c>
      <c r="BN533" s="104" t="e">
        <f>+VLOOKUP(Q533,'Sector Económico'!$B$3:$B$30,1,0)</f>
        <v>#N/A</v>
      </c>
      <c r="BO533" s="104" t="e">
        <f>+VLOOKUP(R533,'Sector Económico'!$C$3:$C$30,1,0)</f>
        <v>#N/A</v>
      </c>
      <c r="BP533" s="103">
        <f t="shared" si="175"/>
        <v>0</v>
      </c>
      <c r="BQ533" s="103">
        <f t="shared" si="176"/>
        <v>0</v>
      </c>
      <c r="BR533" s="103">
        <f t="shared" si="177"/>
        <v>0</v>
      </c>
      <c r="BS533" s="103">
        <f t="shared" si="178"/>
        <v>0</v>
      </c>
      <c r="BT533" s="101">
        <f t="shared" si="179"/>
        <v>0</v>
      </c>
      <c r="BU533" s="101">
        <f t="shared" si="180"/>
        <v>0</v>
      </c>
      <c r="BV533" s="101">
        <f t="shared" si="181"/>
        <v>0</v>
      </c>
      <c r="BW533" s="101">
        <f t="shared" si="182"/>
        <v>0</v>
      </c>
      <c r="BX533" s="101">
        <f t="shared" si="183"/>
        <v>0</v>
      </c>
      <c r="BY533" s="101">
        <f t="shared" si="184"/>
        <v>0</v>
      </c>
      <c r="BZ533" s="101">
        <f t="shared" si="185"/>
        <v>0</v>
      </c>
      <c r="CA533" s="101">
        <f t="shared" si="186"/>
        <v>0</v>
      </c>
      <c r="CB533" s="100">
        <f t="shared" si="187"/>
        <v>0</v>
      </c>
      <c r="CC533" s="101">
        <f t="shared" si="188"/>
        <v>0</v>
      </c>
      <c r="CD533" s="102">
        <f t="shared" si="189"/>
        <v>0</v>
      </c>
      <c r="CE533" s="100">
        <f t="shared" si="190"/>
        <v>0</v>
      </c>
      <c r="CF533" s="100">
        <f t="shared" si="191"/>
        <v>0</v>
      </c>
      <c r="CG533" s="100">
        <f t="shared" si="192"/>
        <v>0</v>
      </c>
      <c r="CH533" s="100">
        <f t="shared" si="193"/>
        <v>0</v>
      </c>
      <c r="CI533" s="100">
        <f t="shared" si="194"/>
        <v>0</v>
      </c>
      <c r="CJ533" s="103">
        <f t="shared" si="195"/>
        <v>0</v>
      </c>
      <c r="CK533" s="101">
        <f t="shared" si="196"/>
        <v>0</v>
      </c>
      <c r="CL533" s="103">
        <f t="shared" si="197"/>
        <v>0</v>
      </c>
      <c r="CM533" s="101" t="e">
        <f t="shared" si="198"/>
        <v>#DIV/0!</v>
      </c>
    </row>
    <row r="534" spans="2:91" ht="18" x14ac:dyDescent="0.35">
      <c r="B534" s="94"/>
      <c r="C534" s="97"/>
      <c r="D534" s="95"/>
      <c r="E534" s="94"/>
      <c r="F534" s="94"/>
      <c r="G534" s="94"/>
      <c r="H534" s="94"/>
      <c r="I534" s="94"/>
      <c r="J534" s="96"/>
      <c r="K534" s="97"/>
      <c r="L534" s="98"/>
      <c r="M534" s="98"/>
      <c r="N534" s="98"/>
      <c r="O534" s="98"/>
      <c r="P534" s="98"/>
      <c r="Q534" s="98"/>
      <c r="R534" s="98"/>
      <c r="S534" s="96"/>
      <c r="T534" s="96"/>
      <c r="U534" s="96"/>
      <c r="V534" s="96"/>
      <c r="W534" s="99"/>
      <c r="X534" s="99"/>
      <c r="Y534" s="99"/>
      <c r="Z534" s="99"/>
      <c r="AA534" s="99"/>
      <c r="AB534" s="99"/>
      <c r="AC534" s="99"/>
      <c r="AD534" s="99"/>
      <c r="AE534" s="99"/>
      <c r="AF534" s="99"/>
      <c r="AG534" s="99"/>
      <c r="AH534" s="99"/>
      <c r="AI534" s="99"/>
      <c r="AJ534" s="99"/>
      <c r="AK534" s="99"/>
      <c r="AL534" s="99"/>
      <c r="AM534" s="99"/>
      <c r="AN534" s="99"/>
      <c r="AO534" s="99"/>
      <c r="AP534" s="99"/>
      <c r="AQ534" s="99"/>
      <c r="AW534" s="92">
        <f t="shared" si="166"/>
        <v>12</v>
      </c>
      <c r="AY534" s="100"/>
      <c r="AZ534" s="101"/>
      <c r="BA534" s="102">
        <f t="shared" si="167"/>
        <v>0</v>
      </c>
      <c r="BB534" s="100" t="e">
        <f t="shared" si="168"/>
        <v>#DIV/0!</v>
      </c>
      <c r="BC534" s="100">
        <f t="shared" si="169"/>
        <v>0</v>
      </c>
      <c r="BD534" s="100" t="e">
        <f t="shared" si="170"/>
        <v>#DIV/0!</v>
      </c>
      <c r="BE534" s="100">
        <f t="shared" si="171"/>
        <v>0</v>
      </c>
      <c r="BF534" s="100" t="e">
        <f t="shared" si="172"/>
        <v>#DIV/0!</v>
      </c>
      <c r="BG534" s="103" t="e">
        <f>+VLOOKUP(J534,'Código Barras'!$C$3:$D$1694,1,0)</f>
        <v>#N/A</v>
      </c>
      <c r="BH534" s="101" t="e">
        <f t="shared" si="173"/>
        <v>#DIV/0!</v>
      </c>
      <c r="BI534" s="103" t="e">
        <f>+VLOOKUP(L534,'Código Barras'!$C$3:$D$1694,1,0)</f>
        <v>#N/A</v>
      </c>
      <c r="BJ534" s="101" t="e">
        <f t="shared" si="174"/>
        <v>#DIV/0!</v>
      </c>
      <c r="BK534" s="104" t="str">
        <f>IF(N534&lt;&gt;"",VLOOKUP(N534,Distribuidoras!$B$3:$B$30,1,0),"")</f>
        <v/>
      </c>
      <c r="BL534" s="104" t="e">
        <f>+VLOOKUP(O534,'Cod. Único Territorial'!$D$3:$D$348,1,0)</f>
        <v>#N/A</v>
      </c>
      <c r="BM534" s="104" t="e">
        <f>+VLOOKUP(P534,'Cod. Único Territorial'!$B$3:$B$348,1,0)</f>
        <v>#N/A</v>
      </c>
      <c r="BN534" s="104" t="e">
        <f>+VLOOKUP(Q534,'Sector Económico'!$B$3:$B$30,1,0)</f>
        <v>#N/A</v>
      </c>
      <c r="BO534" s="104" t="e">
        <f>+VLOOKUP(R534,'Sector Económico'!$C$3:$C$30,1,0)</f>
        <v>#N/A</v>
      </c>
      <c r="BP534" s="103">
        <f t="shared" si="175"/>
        <v>0</v>
      </c>
      <c r="BQ534" s="103">
        <f t="shared" si="176"/>
        <v>0</v>
      </c>
      <c r="BR534" s="103">
        <f t="shared" si="177"/>
        <v>0</v>
      </c>
      <c r="BS534" s="103">
        <f t="shared" si="178"/>
        <v>0</v>
      </c>
      <c r="BT534" s="101">
        <f t="shared" si="179"/>
        <v>0</v>
      </c>
      <c r="BU534" s="101">
        <f t="shared" si="180"/>
        <v>0</v>
      </c>
      <c r="BV534" s="101">
        <f t="shared" si="181"/>
        <v>0</v>
      </c>
      <c r="BW534" s="101">
        <f t="shared" si="182"/>
        <v>0</v>
      </c>
      <c r="BX534" s="101">
        <f t="shared" si="183"/>
        <v>0</v>
      </c>
      <c r="BY534" s="101">
        <f t="shared" si="184"/>
        <v>0</v>
      </c>
      <c r="BZ534" s="101">
        <f t="shared" si="185"/>
        <v>0</v>
      </c>
      <c r="CA534" s="101">
        <f t="shared" si="186"/>
        <v>0</v>
      </c>
      <c r="CB534" s="100">
        <f t="shared" si="187"/>
        <v>0</v>
      </c>
      <c r="CC534" s="101">
        <f t="shared" si="188"/>
        <v>0</v>
      </c>
      <c r="CD534" s="102">
        <f t="shared" si="189"/>
        <v>0</v>
      </c>
      <c r="CE534" s="100">
        <f t="shared" si="190"/>
        <v>0</v>
      </c>
      <c r="CF534" s="100">
        <f t="shared" si="191"/>
        <v>0</v>
      </c>
      <c r="CG534" s="100">
        <f t="shared" si="192"/>
        <v>0</v>
      </c>
      <c r="CH534" s="100">
        <f t="shared" si="193"/>
        <v>0</v>
      </c>
      <c r="CI534" s="100">
        <f t="shared" si="194"/>
        <v>0</v>
      </c>
      <c r="CJ534" s="103">
        <f t="shared" si="195"/>
        <v>0</v>
      </c>
      <c r="CK534" s="101">
        <f t="shared" si="196"/>
        <v>0</v>
      </c>
      <c r="CL534" s="103">
        <f t="shared" si="197"/>
        <v>0</v>
      </c>
      <c r="CM534" s="101" t="e">
        <f t="shared" si="198"/>
        <v>#DIV/0!</v>
      </c>
    </row>
    <row r="535" spans="2:91" ht="18" x14ac:dyDescent="0.35">
      <c r="B535" s="94"/>
      <c r="C535" s="97"/>
      <c r="D535" s="95"/>
      <c r="E535" s="94"/>
      <c r="F535" s="94"/>
      <c r="G535" s="94"/>
      <c r="H535" s="94"/>
      <c r="I535" s="94"/>
      <c r="J535" s="96"/>
      <c r="K535" s="97"/>
      <c r="L535" s="98"/>
      <c r="M535" s="98"/>
      <c r="N535" s="98"/>
      <c r="O535" s="98"/>
      <c r="P535" s="98"/>
      <c r="Q535" s="98"/>
      <c r="R535" s="98"/>
      <c r="S535" s="96"/>
      <c r="T535" s="96"/>
      <c r="U535" s="96"/>
      <c r="V535" s="96"/>
      <c r="W535" s="99"/>
      <c r="X535" s="99"/>
      <c r="Y535" s="99"/>
      <c r="Z535" s="99"/>
      <c r="AA535" s="99"/>
      <c r="AB535" s="99"/>
      <c r="AC535" s="99"/>
      <c r="AD535" s="99"/>
      <c r="AE535" s="99"/>
      <c r="AF535" s="99"/>
      <c r="AG535" s="99"/>
      <c r="AH535" s="99"/>
      <c r="AI535" s="99"/>
      <c r="AJ535" s="99"/>
      <c r="AK535" s="99"/>
      <c r="AL535" s="99"/>
      <c r="AM535" s="99"/>
      <c r="AN535" s="99"/>
      <c r="AO535" s="99"/>
      <c r="AP535" s="99"/>
      <c r="AQ535" s="99"/>
      <c r="AW535" s="92">
        <f t="shared" si="166"/>
        <v>12</v>
      </c>
      <c r="AY535" s="100"/>
      <c r="AZ535" s="101"/>
      <c r="BA535" s="102">
        <f t="shared" si="167"/>
        <v>0</v>
      </c>
      <c r="BB535" s="100" t="e">
        <f t="shared" si="168"/>
        <v>#DIV/0!</v>
      </c>
      <c r="BC535" s="100">
        <f t="shared" si="169"/>
        <v>0</v>
      </c>
      <c r="BD535" s="100" t="e">
        <f t="shared" si="170"/>
        <v>#DIV/0!</v>
      </c>
      <c r="BE535" s="100">
        <f t="shared" si="171"/>
        <v>0</v>
      </c>
      <c r="BF535" s="100" t="e">
        <f t="shared" si="172"/>
        <v>#DIV/0!</v>
      </c>
      <c r="BG535" s="103" t="e">
        <f>+VLOOKUP(J535,'Código Barras'!$C$3:$D$1694,1,0)</f>
        <v>#N/A</v>
      </c>
      <c r="BH535" s="101" t="e">
        <f t="shared" si="173"/>
        <v>#DIV/0!</v>
      </c>
      <c r="BI535" s="103" t="e">
        <f>+VLOOKUP(L535,'Código Barras'!$C$3:$D$1694,1,0)</f>
        <v>#N/A</v>
      </c>
      <c r="BJ535" s="101" t="e">
        <f t="shared" si="174"/>
        <v>#DIV/0!</v>
      </c>
      <c r="BK535" s="104" t="str">
        <f>IF(N535&lt;&gt;"",VLOOKUP(N535,Distribuidoras!$B$3:$B$30,1,0),"")</f>
        <v/>
      </c>
      <c r="BL535" s="104" t="e">
        <f>+VLOOKUP(O535,'Cod. Único Territorial'!$D$3:$D$348,1,0)</f>
        <v>#N/A</v>
      </c>
      <c r="BM535" s="104" t="e">
        <f>+VLOOKUP(P535,'Cod. Único Territorial'!$B$3:$B$348,1,0)</f>
        <v>#N/A</v>
      </c>
      <c r="BN535" s="104" t="e">
        <f>+VLOOKUP(Q535,'Sector Económico'!$B$3:$B$30,1,0)</f>
        <v>#N/A</v>
      </c>
      <c r="BO535" s="104" t="e">
        <f>+VLOOKUP(R535,'Sector Económico'!$C$3:$C$30,1,0)</f>
        <v>#N/A</v>
      </c>
      <c r="BP535" s="103">
        <f t="shared" si="175"/>
        <v>0</v>
      </c>
      <c r="BQ535" s="103">
        <f t="shared" si="176"/>
        <v>0</v>
      </c>
      <c r="BR535" s="103">
        <f t="shared" si="177"/>
        <v>0</v>
      </c>
      <c r="BS535" s="103">
        <f t="shared" si="178"/>
        <v>0</v>
      </c>
      <c r="BT535" s="101">
        <f t="shared" si="179"/>
        <v>0</v>
      </c>
      <c r="BU535" s="101">
        <f t="shared" si="180"/>
        <v>0</v>
      </c>
      <c r="BV535" s="101">
        <f t="shared" si="181"/>
        <v>0</v>
      </c>
      <c r="BW535" s="101">
        <f t="shared" si="182"/>
        <v>0</v>
      </c>
      <c r="BX535" s="101">
        <f t="shared" si="183"/>
        <v>0</v>
      </c>
      <c r="BY535" s="101">
        <f t="shared" si="184"/>
        <v>0</v>
      </c>
      <c r="BZ535" s="101">
        <f t="shared" si="185"/>
        <v>0</v>
      </c>
      <c r="CA535" s="101">
        <f t="shared" si="186"/>
        <v>0</v>
      </c>
      <c r="CB535" s="100">
        <f t="shared" si="187"/>
        <v>0</v>
      </c>
      <c r="CC535" s="101">
        <f t="shared" si="188"/>
        <v>0</v>
      </c>
      <c r="CD535" s="102">
        <f t="shared" si="189"/>
        <v>0</v>
      </c>
      <c r="CE535" s="100">
        <f t="shared" si="190"/>
        <v>0</v>
      </c>
      <c r="CF535" s="100">
        <f t="shared" si="191"/>
        <v>0</v>
      </c>
      <c r="CG535" s="100">
        <f t="shared" si="192"/>
        <v>0</v>
      </c>
      <c r="CH535" s="100">
        <f t="shared" si="193"/>
        <v>0</v>
      </c>
      <c r="CI535" s="100">
        <f t="shared" si="194"/>
        <v>0</v>
      </c>
      <c r="CJ535" s="103">
        <f t="shared" si="195"/>
        <v>0</v>
      </c>
      <c r="CK535" s="101">
        <f t="shared" si="196"/>
        <v>0</v>
      </c>
      <c r="CL535" s="103">
        <f t="shared" si="197"/>
        <v>0</v>
      </c>
      <c r="CM535" s="101" t="e">
        <f t="shared" si="198"/>
        <v>#DIV/0!</v>
      </c>
    </row>
    <row r="536" spans="2:91" ht="18" x14ac:dyDescent="0.35">
      <c r="B536" s="94"/>
      <c r="C536" s="97"/>
      <c r="D536" s="95"/>
      <c r="E536" s="94"/>
      <c r="F536" s="94"/>
      <c r="G536" s="94"/>
      <c r="H536" s="94"/>
      <c r="I536" s="94"/>
      <c r="J536" s="96"/>
      <c r="K536" s="97"/>
      <c r="L536" s="98"/>
      <c r="M536" s="98"/>
      <c r="N536" s="98"/>
      <c r="O536" s="98"/>
      <c r="P536" s="98"/>
      <c r="Q536" s="98"/>
      <c r="R536" s="98"/>
      <c r="S536" s="96"/>
      <c r="T536" s="96"/>
      <c r="U536" s="96"/>
      <c r="V536" s="96"/>
      <c r="W536" s="99"/>
      <c r="X536" s="99"/>
      <c r="Y536" s="99"/>
      <c r="Z536" s="99"/>
      <c r="AA536" s="99"/>
      <c r="AB536" s="99"/>
      <c r="AC536" s="99"/>
      <c r="AD536" s="99"/>
      <c r="AE536" s="99"/>
      <c r="AF536" s="99"/>
      <c r="AG536" s="99"/>
      <c r="AH536" s="99"/>
      <c r="AI536" s="99"/>
      <c r="AJ536" s="99"/>
      <c r="AK536" s="99"/>
      <c r="AL536" s="99"/>
      <c r="AM536" s="99"/>
      <c r="AN536" s="99"/>
      <c r="AO536" s="99"/>
      <c r="AP536" s="99"/>
      <c r="AQ536" s="99"/>
      <c r="AW536" s="92">
        <f t="shared" si="166"/>
        <v>12</v>
      </c>
      <c r="AY536" s="100"/>
      <c r="AZ536" s="101"/>
      <c r="BA536" s="102">
        <f t="shared" si="167"/>
        <v>0</v>
      </c>
      <c r="BB536" s="100" t="e">
        <f t="shared" si="168"/>
        <v>#DIV/0!</v>
      </c>
      <c r="BC536" s="100">
        <f t="shared" si="169"/>
        <v>0</v>
      </c>
      <c r="BD536" s="100" t="e">
        <f t="shared" si="170"/>
        <v>#DIV/0!</v>
      </c>
      <c r="BE536" s="100">
        <f t="shared" si="171"/>
        <v>0</v>
      </c>
      <c r="BF536" s="100" t="e">
        <f t="shared" si="172"/>
        <v>#DIV/0!</v>
      </c>
      <c r="BG536" s="103" t="e">
        <f>+VLOOKUP(J536,'Código Barras'!$C$3:$D$1694,1,0)</f>
        <v>#N/A</v>
      </c>
      <c r="BH536" s="101" t="e">
        <f t="shared" si="173"/>
        <v>#DIV/0!</v>
      </c>
      <c r="BI536" s="103" t="e">
        <f>+VLOOKUP(L536,'Código Barras'!$C$3:$D$1694,1,0)</f>
        <v>#N/A</v>
      </c>
      <c r="BJ536" s="101" t="e">
        <f t="shared" si="174"/>
        <v>#DIV/0!</v>
      </c>
      <c r="BK536" s="104" t="str">
        <f>IF(N536&lt;&gt;"",VLOOKUP(N536,Distribuidoras!$B$3:$B$30,1,0),"")</f>
        <v/>
      </c>
      <c r="BL536" s="104" t="e">
        <f>+VLOOKUP(O536,'Cod. Único Territorial'!$D$3:$D$348,1,0)</f>
        <v>#N/A</v>
      </c>
      <c r="BM536" s="104" t="e">
        <f>+VLOOKUP(P536,'Cod. Único Territorial'!$B$3:$B$348,1,0)</f>
        <v>#N/A</v>
      </c>
      <c r="BN536" s="104" t="e">
        <f>+VLOOKUP(Q536,'Sector Económico'!$B$3:$B$30,1,0)</f>
        <v>#N/A</v>
      </c>
      <c r="BO536" s="104" t="e">
        <f>+VLOOKUP(R536,'Sector Económico'!$C$3:$C$30,1,0)</f>
        <v>#N/A</v>
      </c>
      <c r="BP536" s="103">
        <f t="shared" si="175"/>
        <v>0</v>
      </c>
      <c r="BQ536" s="103">
        <f t="shared" si="176"/>
        <v>0</v>
      </c>
      <c r="BR536" s="103">
        <f t="shared" si="177"/>
        <v>0</v>
      </c>
      <c r="BS536" s="103">
        <f t="shared" si="178"/>
        <v>0</v>
      </c>
      <c r="BT536" s="101">
        <f t="shared" si="179"/>
        <v>0</v>
      </c>
      <c r="BU536" s="101">
        <f t="shared" si="180"/>
        <v>0</v>
      </c>
      <c r="BV536" s="101">
        <f t="shared" si="181"/>
        <v>0</v>
      </c>
      <c r="BW536" s="101">
        <f t="shared" si="182"/>
        <v>0</v>
      </c>
      <c r="BX536" s="101">
        <f t="shared" si="183"/>
        <v>0</v>
      </c>
      <c r="BY536" s="101">
        <f t="shared" si="184"/>
        <v>0</v>
      </c>
      <c r="BZ536" s="101">
        <f t="shared" si="185"/>
        <v>0</v>
      </c>
      <c r="CA536" s="101">
        <f t="shared" si="186"/>
        <v>0</v>
      </c>
      <c r="CB536" s="100">
        <f t="shared" si="187"/>
        <v>0</v>
      </c>
      <c r="CC536" s="101">
        <f t="shared" si="188"/>
        <v>0</v>
      </c>
      <c r="CD536" s="102">
        <f t="shared" si="189"/>
        <v>0</v>
      </c>
      <c r="CE536" s="100">
        <f t="shared" si="190"/>
        <v>0</v>
      </c>
      <c r="CF536" s="100">
        <f t="shared" si="191"/>
        <v>0</v>
      </c>
      <c r="CG536" s="100">
        <f t="shared" si="192"/>
        <v>0</v>
      </c>
      <c r="CH536" s="100">
        <f t="shared" si="193"/>
        <v>0</v>
      </c>
      <c r="CI536" s="100">
        <f t="shared" si="194"/>
        <v>0</v>
      </c>
      <c r="CJ536" s="103">
        <f t="shared" si="195"/>
        <v>0</v>
      </c>
      <c r="CK536" s="101">
        <f t="shared" si="196"/>
        <v>0</v>
      </c>
      <c r="CL536" s="103">
        <f t="shared" si="197"/>
        <v>0</v>
      </c>
      <c r="CM536" s="101" t="e">
        <f t="shared" si="198"/>
        <v>#DIV/0!</v>
      </c>
    </row>
    <row r="537" spans="2:91" ht="18" x14ac:dyDescent="0.35">
      <c r="B537" s="94"/>
      <c r="C537" s="97"/>
      <c r="D537" s="95"/>
      <c r="E537" s="94"/>
      <c r="F537" s="94"/>
      <c r="G537" s="94"/>
      <c r="H537" s="94"/>
      <c r="I537" s="94"/>
      <c r="J537" s="96"/>
      <c r="K537" s="97"/>
      <c r="L537" s="98"/>
      <c r="M537" s="98"/>
      <c r="N537" s="98"/>
      <c r="O537" s="98"/>
      <c r="P537" s="98"/>
      <c r="Q537" s="98"/>
      <c r="R537" s="98"/>
      <c r="S537" s="96"/>
      <c r="T537" s="96"/>
      <c r="U537" s="96"/>
      <c r="V537" s="96"/>
      <c r="W537" s="99"/>
      <c r="X537" s="99"/>
      <c r="Y537" s="99"/>
      <c r="Z537" s="99"/>
      <c r="AA537" s="99"/>
      <c r="AB537" s="99"/>
      <c r="AC537" s="99"/>
      <c r="AD537" s="99"/>
      <c r="AE537" s="99"/>
      <c r="AF537" s="99"/>
      <c r="AG537" s="99"/>
      <c r="AH537" s="99"/>
      <c r="AI537" s="99"/>
      <c r="AJ537" s="99"/>
      <c r="AK537" s="99"/>
      <c r="AL537" s="99"/>
      <c r="AM537" s="99"/>
      <c r="AN537" s="99"/>
      <c r="AO537" s="99"/>
      <c r="AP537" s="99"/>
      <c r="AQ537" s="99"/>
      <c r="AW537" s="92">
        <f t="shared" si="166"/>
        <v>12</v>
      </c>
      <c r="AY537" s="100"/>
      <c r="AZ537" s="101"/>
      <c r="BA537" s="102">
        <f t="shared" si="167"/>
        <v>0</v>
      </c>
      <c r="BB537" s="100" t="e">
        <f t="shared" si="168"/>
        <v>#DIV/0!</v>
      </c>
      <c r="BC537" s="100">
        <f t="shared" si="169"/>
        <v>0</v>
      </c>
      <c r="BD537" s="100" t="e">
        <f t="shared" si="170"/>
        <v>#DIV/0!</v>
      </c>
      <c r="BE537" s="100">
        <f t="shared" si="171"/>
        <v>0</v>
      </c>
      <c r="BF537" s="100" t="e">
        <f t="shared" si="172"/>
        <v>#DIV/0!</v>
      </c>
      <c r="BG537" s="103" t="e">
        <f>+VLOOKUP(J537,'Código Barras'!$C$3:$D$1694,1,0)</f>
        <v>#N/A</v>
      </c>
      <c r="BH537" s="101" t="e">
        <f t="shared" si="173"/>
        <v>#DIV/0!</v>
      </c>
      <c r="BI537" s="103" t="e">
        <f>+VLOOKUP(L537,'Código Barras'!$C$3:$D$1694,1,0)</f>
        <v>#N/A</v>
      </c>
      <c r="BJ537" s="101" t="e">
        <f t="shared" si="174"/>
        <v>#DIV/0!</v>
      </c>
      <c r="BK537" s="104" t="str">
        <f>IF(N537&lt;&gt;"",VLOOKUP(N537,Distribuidoras!$B$3:$B$30,1,0),"")</f>
        <v/>
      </c>
      <c r="BL537" s="104" t="e">
        <f>+VLOOKUP(O537,'Cod. Único Territorial'!$D$3:$D$348,1,0)</f>
        <v>#N/A</v>
      </c>
      <c r="BM537" s="104" t="e">
        <f>+VLOOKUP(P537,'Cod. Único Territorial'!$B$3:$B$348,1,0)</f>
        <v>#N/A</v>
      </c>
      <c r="BN537" s="104" t="e">
        <f>+VLOOKUP(Q537,'Sector Económico'!$B$3:$B$30,1,0)</f>
        <v>#N/A</v>
      </c>
      <c r="BO537" s="104" t="e">
        <f>+VLOOKUP(R537,'Sector Económico'!$C$3:$C$30,1,0)</f>
        <v>#N/A</v>
      </c>
      <c r="BP537" s="103">
        <f t="shared" si="175"/>
        <v>0</v>
      </c>
      <c r="BQ537" s="103">
        <f t="shared" si="176"/>
        <v>0</v>
      </c>
      <c r="BR537" s="103">
        <f t="shared" si="177"/>
        <v>0</v>
      </c>
      <c r="BS537" s="103">
        <f t="shared" si="178"/>
        <v>0</v>
      </c>
      <c r="BT537" s="101">
        <f t="shared" si="179"/>
        <v>0</v>
      </c>
      <c r="BU537" s="101">
        <f t="shared" si="180"/>
        <v>0</v>
      </c>
      <c r="BV537" s="101">
        <f t="shared" si="181"/>
        <v>0</v>
      </c>
      <c r="BW537" s="101">
        <f t="shared" si="182"/>
        <v>0</v>
      </c>
      <c r="BX537" s="101">
        <f t="shared" si="183"/>
        <v>0</v>
      </c>
      <c r="BY537" s="101">
        <f t="shared" si="184"/>
        <v>0</v>
      </c>
      <c r="BZ537" s="101">
        <f t="shared" si="185"/>
        <v>0</v>
      </c>
      <c r="CA537" s="101">
        <f t="shared" si="186"/>
        <v>0</v>
      </c>
      <c r="CB537" s="100">
        <f t="shared" si="187"/>
        <v>0</v>
      </c>
      <c r="CC537" s="101">
        <f t="shared" si="188"/>
        <v>0</v>
      </c>
      <c r="CD537" s="102">
        <f t="shared" si="189"/>
        <v>0</v>
      </c>
      <c r="CE537" s="100">
        <f t="shared" si="190"/>
        <v>0</v>
      </c>
      <c r="CF537" s="100">
        <f t="shared" si="191"/>
        <v>0</v>
      </c>
      <c r="CG537" s="100">
        <f t="shared" si="192"/>
        <v>0</v>
      </c>
      <c r="CH537" s="100">
        <f t="shared" si="193"/>
        <v>0</v>
      </c>
      <c r="CI537" s="100">
        <f t="shared" si="194"/>
        <v>0</v>
      </c>
      <c r="CJ537" s="103">
        <f t="shared" si="195"/>
        <v>0</v>
      </c>
      <c r="CK537" s="101">
        <f t="shared" si="196"/>
        <v>0</v>
      </c>
      <c r="CL537" s="103">
        <f t="shared" si="197"/>
        <v>0</v>
      </c>
      <c r="CM537" s="101" t="e">
        <f t="shared" si="198"/>
        <v>#DIV/0!</v>
      </c>
    </row>
    <row r="538" spans="2:91" ht="18" x14ac:dyDescent="0.35">
      <c r="B538" s="94"/>
      <c r="C538" s="97"/>
      <c r="D538" s="95"/>
      <c r="E538" s="94"/>
      <c r="F538" s="94"/>
      <c r="G538" s="94"/>
      <c r="H538" s="94"/>
      <c r="I538" s="94"/>
      <c r="J538" s="96"/>
      <c r="K538" s="97"/>
      <c r="L538" s="98"/>
      <c r="M538" s="98"/>
      <c r="N538" s="98"/>
      <c r="O538" s="98"/>
      <c r="P538" s="98"/>
      <c r="Q538" s="98"/>
      <c r="R538" s="98"/>
      <c r="S538" s="96"/>
      <c r="T538" s="96"/>
      <c r="U538" s="96"/>
      <c r="V538" s="96"/>
      <c r="W538" s="99"/>
      <c r="X538" s="99"/>
      <c r="Y538" s="99"/>
      <c r="Z538" s="99"/>
      <c r="AA538" s="99"/>
      <c r="AB538" s="99"/>
      <c r="AC538" s="99"/>
      <c r="AD538" s="99"/>
      <c r="AE538" s="99"/>
      <c r="AF538" s="99"/>
      <c r="AG538" s="99"/>
      <c r="AH538" s="99"/>
      <c r="AI538" s="99"/>
      <c r="AJ538" s="99"/>
      <c r="AK538" s="99"/>
      <c r="AL538" s="99"/>
      <c r="AM538" s="99"/>
      <c r="AN538" s="99"/>
      <c r="AO538" s="99"/>
      <c r="AP538" s="99"/>
      <c r="AQ538" s="99"/>
      <c r="AW538" s="92">
        <f t="shared" si="166"/>
        <v>12</v>
      </c>
      <c r="AY538" s="100"/>
      <c r="AZ538" s="101"/>
      <c r="BA538" s="102">
        <f t="shared" si="167"/>
        <v>0</v>
      </c>
      <c r="BB538" s="100" t="e">
        <f t="shared" si="168"/>
        <v>#DIV/0!</v>
      </c>
      <c r="BC538" s="100">
        <f t="shared" si="169"/>
        <v>0</v>
      </c>
      <c r="BD538" s="100" t="e">
        <f t="shared" si="170"/>
        <v>#DIV/0!</v>
      </c>
      <c r="BE538" s="100">
        <f t="shared" si="171"/>
        <v>0</v>
      </c>
      <c r="BF538" s="100" t="e">
        <f t="shared" si="172"/>
        <v>#DIV/0!</v>
      </c>
      <c r="BG538" s="103" t="e">
        <f>+VLOOKUP(J538,'Código Barras'!$C$3:$D$1694,1,0)</f>
        <v>#N/A</v>
      </c>
      <c r="BH538" s="101" t="e">
        <f t="shared" si="173"/>
        <v>#DIV/0!</v>
      </c>
      <c r="BI538" s="103" t="e">
        <f>+VLOOKUP(L538,'Código Barras'!$C$3:$D$1694,1,0)</f>
        <v>#N/A</v>
      </c>
      <c r="BJ538" s="101" t="e">
        <f t="shared" si="174"/>
        <v>#DIV/0!</v>
      </c>
      <c r="BK538" s="104" t="str">
        <f>IF(N538&lt;&gt;"",VLOOKUP(N538,Distribuidoras!$B$3:$B$30,1,0),"")</f>
        <v/>
      </c>
      <c r="BL538" s="104" t="e">
        <f>+VLOOKUP(O538,'Cod. Único Territorial'!$D$3:$D$348,1,0)</f>
        <v>#N/A</v>
      </c>
      <c r="BM538" s="104" t="e">
        <f>+VLOOKUP(P538,'Cod. Único Territorial'!$B$3:$B$348,1,0)</f>
        <v>#N/A</v>
      </c>
      <c r="BN538" s="104" t="e">
        <f>+VLOOKUP(Q538,'Sector Económico'!$B$3:$B$30,1,0)</f>
        <v>#N/A</v>
      </c>
      <c r="BO538" s="104" t="e">
        <f>+VLOOKUP(R538,'Sector Económico'!$C$3:$C$30,1,0)</f>
        <v>#N/A</v>
      </c>
      <c r="BP538" s="103">
        <f t="shared" si="175"/>
        <v>0</v>
      </c>
      <c r="BQ538" s="103">
        <f t="shared" si="176"/>
        <v>0</v>
      </c>
      <c r="BR538" s="103">
        <f t="shared" si="177"/>
        <v>0</v>
      </c>
      <c r="BS538" s="103">
        <f t="shared" si="178"/>
        <v>0</v>
      </c>
      <c r="BT538" s="101">
        <f t="shared" si="179"/>
        <v>0</v>
      </c>
      <c r="BU538" s="101">
        <f t="shared" si="180"/>
        <v>0</v>
      </c>
      <c r="BV538" s="101">
        <f t="shared" si="181"/>
        <v>0</v>
      </c>
      <c r="BW538" s="101">
        <f t="shared" si="182"/>
        <v>0</v>
      </c>
      <c r="BX538" s="101">
        <f t="shared" si="183"/>
        <v>0</v>
      </c>
      <c r="BY538" s="101">
        <f t="shared" si="184"/>
        <v>0</v>
      </c>
      <c r="BZ538" s="101">
        <f t="shared" si="185"/>
        <v>0</v>
      </c>
      <c r="CA538" s="101">
        <f t="shared" si="186"/>
        <v>0</v>
      </c>
      <c r="CB538" s="100">
        <f t="shared" si="187"/>
        <v>0</v>
      </c>
      <c r="CC538" s="101">
        <f t="shared" si="188"/>
        <v>0</v>
      </c>
      <c r="CD538" s="102">
        <f t="shared" si="189"/>
        <v>0</v>
      </c>
      <c r="CE538" s="100">
        <f t="shared" si="190"/>
        <v>0</v>
      </c>
      <c r="CF538" s="100">
        <f t="shared" si="191"/>
        <v>0</v>
      </c>
      <c r="CG538" s="100">
        <f t="shared" si="192"/>
        <v>0</v>
      </c>
      <c r="CH538" s="100">
        <f t="shared" si="193"/>
        <v>0</v>
      </c>
      <c r="CI538" s="100">
        <f t="shared" si="194"/>
        <v>0</v>
      </c>
      <c r="CJ538" s="103">
        <f t="shared" si="195"/>
        <v>0</v>
      </c>
      <c r="CK538" s="101">
        <f t="shared" si="196"/>
        <v>0</v>
      </c>
      <c r="CL538" s="103">
        <f t="shared" si="197"/>
        <v>0</v>
      </c>
      <c r="CM538" s="101" t="e">
        <f t="shared" si="198"/>
        <v>#DIV/0!</v>
      </c>
    </row>
    <row r="539" spans="2:91" ht="18" x14ac:dyDescent="0.35">
      <c r="B539" s="94"/>
      <c r="C539" s="97"/>
      <c r="D539" s="95"/>
      <c r="E539" s="94"/>
      <c r="F539" s="94"/>
      <c r="G539" s="94"/>
      <c r="H539" s="94"/>
      <c r="I539" s="94"/>
      <c r="J539" s="96"/>
      <c r="K539" s="97"/>
      <c r="L539" s="98"/>
      <c r="M539" s="98"/>
      <c r="N539" s="98"/>
      <c r="O539" s="98"/>
      <c r="P539" s="98"/>
      <c r="Q539" s="98"/>
      <c r="R539" s="98"/>
      <c r="S539" s="96"/>
      <c r="T539" s="96"/>
      <c r="U539" s="96"/>
      <c r="V539" s="96"/>
      <c r="W539" s="99"/>
      <c r="X539" s="99"/>
      <c r="Y539" s="99"/>
      <c r="Z539" s="99"/>
      <c r="AA539" s="99"/>
      <c r="AB539" s="99"/>
      <c r="AC539" s="99"/>
      <c r="AD539" s="99"/>
      <c r="AE539" s="99"/>
      <c r="AF539" s="99"/>
      <c r="AG539" s="99"/>
      <c r="AH539" s="99"/>
      <c r="AI539" s="99"/>
      <c r="AJ539" s="99"/>
      <c r="AK539" s="99"/>
      <c r="AL539" s="99"/>
      <c r="AM539" s="99"/>
      <c r="AN539" s="99"/>
      <c r="AO539" s="99"/>
      <c r="AP539" s="99"/>
      <c r="AQ539" s="99"/>
      <c r="AW539" s="92">
        <f t="shared" si="166"/>
        <v>12</v>
      </c>
      <c r="AY539" s="100"/>
      <c r="AZ539" s="101"/>
      <c r="BA539" s="102">
        <f t="shared" si="167"/>
        <v>0</v>
      </c>
      <c r="BB539" s="100" t="e">
        <f t="shared" si="168"/>
        <v>#DIV/0!</v>
      </c>
      <c r="BC539" s="100">
        <f t="shared" si="169"/>
        <v>0</v>
      </c>
      <c r="BD539" s="100" t="e">
        <f t="shared" si="170"/>
        <v>#DIV/0!</v>
      </c>
      <c r="BE539" s="100">
        <f t="shared" si="171"/>
        <v>0</v>
      </c>
      <c r="BF539" s="100" t="e">
        <f t="shared" si="172"/>
        <v>#DIV/0!</v>
      </c>
      <c r="BG539" s="103" t="e">
        <f>+VLOOKUP(J539,'Código Barras'!$C$3:$D$1694,1,0)</f>
        <v>#N/A</v>
      </c>
      <c r="BH539" s="101" t="e">
        <f t="shared" si="173"/>
        <v>#DIV/0!</v>
      </c>
      <c r="BI539" s="103" t="e">
        <f>+VLOOKUP(L539,'Código Barras'!$C$3:$D$1694,1,0)</f>
        <v>#N/A</v>
      </c>
      <c r="BJ539" s="101" t="e">
        <f t="shared" si="174"/>
        <v>#DIV/0!</v>
      </c>
      <c r="BK539" s="104" t="str">
        <f>IF(N539&lt;&gt;"",VLOOKUP(N539,Distribuidoras!$B$3:$B$30,1,0),"")</f>
        <v/>
      </c>
      <c r="BL539" s="104" t="e">
        <f>+VLOOKUP(O539,'Cod. Único Territorial'!$D$3:$D$348,1,0)</f>
        <v>#N/A</v>
      </c>
      <c r="BM539" s="104" t="e">
        <f>+VLOOKUP(P539,'Cod. Único Territorial'!$B$3:$B$348,1,0)</f>
        <v>#N/A</v>
      </c>
      <c r="BN539" s="104" t="e">
        <f>+VLOOKUP(Q539,'Sector Económico'!$B$3:$B$30,1,0)</f>
        <v>#N/A</v>
      </c>
      <c r="BO539" s="104" t="e">
        <f>+VLOOKUP(R539,'Sector Económico'!$C$3:$C$30,1,0)</f>
        <v>#N/A</v>
      </c>
      <c r="BP539" s="103">
        <f t="shared" si="175"/>
        <v>0</v>
      </c>
      <c r="BQ539" s="103">
        <f t="shared" si="176"/>
        <v>0</v>
      </c>
      <c r="BR539" s="103">
        <f t="shared" si="177"/>
        <v>0</v>
      </c>
      <c r="BS539" s="103">
        <f t="shared" si="178"/>
        <v>0</v>
      </c>
      <c r="BT539" s="101">
        <f t="shared" si="179"/>
        <v>0</v>
      </c>
      <c r="BU539" s="101">
        <f t="shared" si="180"/>
        <v>0</v>
      </c>
      <c r="BV539" s="101">
        <f t="shared" si="181"/>
        <v>0</v>
      </c>
      <c r="BW539" s="101">
        <f t="shared" si="182"/>
        <v>0</v>
      </c>
      <c r="BX539" s="101">
        <f t="shared" si="183"/>
        <v>0</v>
      </c>
      <c r="BY539" s="101">
        <f t="shared" si="184"/>
        <v>0</v>
      </c>
      <c r="BZ539" s="101">
        <f t="shared" si="185"/>
        <v>0</v>
      </c>
      <c r="CA539" s="101">
        <f t="shared" si="186"/>
        <v>0</v>
      </c>
      <c r="CB539" s="100">
        <f t="shared" si="187"/>
        <v>0</v>
      </c>
      <c r="CC539" s="101">
        <f t="shared" si="188"/>
        <v>0</v>
      </c>
      <c r="CD539" s="102">
        <f t="shared" si="189"/>
        <v>0</v>
      </c>
      <c r="CE539" s="100">
        <f t="shared" si="190"/>
        <v>0</v>
      </c>
      <c r="CF539" s="100">
        <f t="shared" si="191"/>
        <v>0</v>
      </c>
      <c r="CG539" s="100">
        <f t="shared" si="192"/>
        <v>0</v>
      </c>
      <c r="CH539" s="100">
        <f t="shared" si="193"/>
        <v>0</v>
      </c>
      <c r="CI539" s="100">
        <f t="shared" si="194"/>
        <v>0</v>
      </c>
      <c r="CJ539" s="103">
        <f t="shared" si="195"/>
        <v>0</v>
      </c>
      <c r="CK539" s="101">
        <f t="shared" si="196"/>
        <v>0</v>
      </c>
      <c r="CL539" s="103">
        <f t="shared" si="197"/>
        <v>0</v>
      </c>
      <c r="CM539" s="101" t="e">
        <f t="shared" si="198"/>
        <v>#DIV/0!</v>
      </c>
    </row>
    <row r="540" spans="2:91" ht="18" x14ac:dyDescent="0.35">
      <c r="B540" s="94"/>
      <c r="C540" s="97"/>
      <c r="D540" s="95"/>
      <c r="E540" s="94"/>
      <c r="F540" s="94"/>
      <c r="G540" s="94"/>
      <c r="H540" s="94"/>
      <c r="I540" s="94"/>
      <c r="J540" s="96"/>
      <c r="K540" s="97"/>
      <c r="L540" s="98"/>
      <c r="M540" s="98"/>
      <c r="N540" s="98"/>
      <c r="O540" s="98"/>
      <c r="P540" s="98"/>
      <c r="Q540" s="98"/>
      <c r="R540" s="98"/>
      <c r="S540" s="96"/>
      <c r="T540" s="96"/>
      <c r="U540" s="96"/>
      <c r="V540" s="96"/>
      <c r="W540" s="99"/>
      <c r="X540" s="99"/>
      <c r="Y540" s="99"/>
      <c r="Z540" s="99"/>
      <c r="AA540" s="99"/>
      <c r="AB540" s="99"/>
      <c r="AC540" s="99"/>
      <c r="AD540" s="99"/>
      <c r="AE540" s="99"/>
      <c r="AF540" s="99"/>
      <c r="AG540" s="99"/>
      <c r="AH540" s="99"/>
      <c r="AI540" s="99"/>
      <c r="AJ540" s="99"/>
      <c r="AK540" s="99"/>
      <c r="AL540" s="99"/>
      <c r="AM540" s="99"/>
      <c r="AN540" s="99"/>
      <c r="AO540" s="99"/>
      <c r="AP540" s="99"/>
      <c r="AQ540" s="99"/>
      <c r="AW540" s="92">
        <f t="shared" si="166"/>
        <v>12</v>
      </c>
      <c r="AY540" s="100"/>
      <c r="AZ540" s="101"/>
      <c r="BA540" s="102">
        <f t="shared" si="167"/>
        <v>0</v>
      </c>
      <c r="BB540" s="100" t="e">
        <f t="shared" si="168"/>
        <v>#DIV/0!</v>
      </c>
      <c r="BC540" s="100">
        <f t="shared" si="169"/>
        <v>0</v>
      </c>
      <c r="BD540" s="100" t="e">
        <f t="shared" si="170"/>
        <v>#DIV/0!</v>
      </c>
      <c r="BE540" s="100">
        <f t="shared" si="171"/>
        <v>0</v>
      </c>
      <c r="BF540" s="100" t="e">
        <f t="shared" si="172"/>
        <v>#DIV/0!</v>
      </c>
      <c r="BG540" s="103" t="e">
        <f>+VLOOKUP(J540,'Código Barras'!$C$3:$D$1694,1,0)</f>
        <v>#N/A</v>
      </c>
      <c r="BH540" s="101" t="e">
        <f t="shared" si="173"/>
        <v>#DIV/0!</v>
      </c>
      <c r="BI540" s="103" t="e">
        <f>+VLOOKUP(L540,'Código Barras'!$C$3:$D$1694,1,0)</f>
        <v>#N/A</v>
      </c>
      <c r="BJ540" s="101" t="e">
        <f t="shared" si="174"/>
        <v>#DIV/0!</v>
      </c>
      <c r="BK540" s="104" t="str">
        <f>IF(N540&lt;&gt;"",VLOOKUP(N540,Distribuidoras!$B$3:$B$30,1,0),"")</f>
        <v/>
      </c>
      <c r="BL540" s="104" t="e">
        <f>+VLOOKUP(O540,'Cod. Único Territorial'!$D$3:$D$348,1,0)</f>
        <v>#N/A</v>
      </c>
      <c r="BM540" s="104" t="e">
        <f>+VLOOKUP(P540,'Cod. Único Territorial'!$B$3:$B$348,1,0)</f>
        <v>#N/A</v>
      </c>
      <c r="BN540" s="104" t="e">
        <f>+VLOOKUP(Q540,'Sector Económico'!$B$3:$B$30,1,0)</f>
        <v>#N/A</v>
      </c>
      <c r="BO540" s="104" t="e">
        <f>+VLOOKUP(R540,'Sector Económico'!$C$3:$C$30,1,0)</f>
        <v>#N/A</v>
      </c>
      <c r="BP540" s="103">
        <f t="shared" si="175"/>
        <v>0</v>
      </c>
      <c r="BQ540" s="103">
        <f t="shared" si="176"/>
        <v>0</v>
      </c>
      <c r="BR540" s="103">
        <f t="shared" si="177"/>
        <v>0</v>
      </c>
      <c r="BS540" s="103">
        <f t="shared" si="178"/>
        <v>0</v>
      </c>
      <c r="BT540" s="101">
        <f t="shared" si="179"/>
        <v>0</v>
      </c>
      <c r="BU540" s="101">
        <f t="shared" si="180"/>
        <v>0</v>
      </c>
      <c r="BV540" s="101">
        <f t="shared" si="181"/>
        <v>0</v>
      </c>
      <c r="BW540" s="101">
        <f t="shared" si="182"/>
        <v>0</v>
      </c>
      <c r="BX540" s="101">
        <f t="shared" si="183"/>
        <v>0</v>
      </c>
      <c r="BY540" s="101">
        <f t="shared" si="184"/>
        <v>0</v>
      </c>
      <c r="BZ540" s="101">
        <f t="shared" si="185"/>
        <v>0</v>
      </c>
      <c r="CA540" s="101">
        <f t="shared" si="186"/>
        <v>0</v>
      </c>
      <c r="CB540" s="100">
        <f t="shared" si="187"/>
        <v>0</v>
      </c>
      <c r="CC540" s="101">
        <f t="shared" si="188"/>
        <v>0</v>
      </c>
      <c r="CD540" s="102">
        <f t="shared" si="189"/>
        <v>0</v>
      </c>
      <c r="CE540" s="100">
        <f t="shared" si="190"/>
        <v>0</v>
      </c>
      <c r="CF540" s="100">
        <f t="shared" si="191"/>
        <v>0</v>
      </c>
      <c r="CG540" s="100">
        <f t="shared" si="192"/>
        <v>0</v>
      </c>
      <c r="CH540" s="100">
        <f t="shared" si="193"/>
        <v>0</v>
      </c>
      <c r="CI540" s="100">
        <f t="shared" si="194"/>
        <v>0</v>
      </c>
      <c r="CJ540" s="103">
        <f t="shared" si="195"/>
        <v>0</v>
      </c>
      <c r="CK540" s="101">
        <f t="shared" si="196"/>
        <v>0</v>
      </c>
      <c r="CL540" s="103">
        <f t="shared" si="197"/>
        <v>0</v>
      </c>
      <c r="CM540" s="101" t="e">
        <f t="shared" si="198"/>
        <v>#DIV/0!</v>
      </c>
    </row>
    <row r="541" spans="2:91" ht="18" x14ac:dyDescent="0.35">
      <c r="B541" s="94"/>
      <c r="C541" s="97"/>
      <c r="D541" s="95"/>
      <c r="E541" s="94"/>
      <c r="F541" s="94"/>
      <c r="G541" s="94"/>
      <c r="H541" s="94"/>
      <c r="I541" s="94"/>
      <c r="J541" s="96"/>
      <c r="K541" s="97"/>
      <c r="L541" s="98"/>
      <c r="M541" s="98"/>
      <c r="N541" s="98"/>
      <c r="O541" s="98"/>
      <c r="P541" s="98"/>
      <c r="Q541" s="98"/>
      <c r="R541" s="98"/>
      <c r="S541" s="96"/>
      <c r="T541" s="96"/>
      <c r="U541" s="96"/>
      <c r="V541" s="96"/>
      <c r="W541" s="99"/>
      <c r="X541" s="99"/>
      <c r="Y541" s="99"/>
      <c r="Z541" s="99"/>
      <c r="AA541" s="99"/>
      <c r="AB541" s="99"/>
      <c r="AC541" s="99"/>
      <c r="AD541" s="99"/>
      <c r="AE541" s="99"/>
      <c r="AF541" s="99"/>
      <c r="AG541" s="99"/>
      <c r="AH541" s="99"/>
      <c r="AI541" s="99"/>
      <c r="AJ541" s="99"/>
      <c r="AK541" s="99"/>
      <c r="AL541" s="99"/>
      <c r="AM541" s="99"/>
      <c r="AN541" s="99"/>
      <c r="AO541" s="99"/>
      <c r="AP541" s="99"/>
      <c r="AQ541" s="99"/>
      <c r="AW541" s="92">
        <f t="shared" si="166"/>
        <v>12</v>
      </c>
      <c r="AY541" s="100"/>
      <c r="AZ541" s="101"/>
      <c r="BA541" s="102">
        <f t="shared" si="167"/>
        <v>0</v>
      </c>
      <c r="BB541" s="100" t="e">
        <f t="shared" si="168"/>
        <v>#DIV/0!</v>
      </c>
      <c r="BC541" s="100">
        <f t="shared" si="169"/>
        <v>0</v>
      </c>
      <c r="BD541" s="100" t="e">
        <f t="shared" si="170"/>
        <v>#DIV/0!</v>
      </c>
      <c r="BE541" s="100">
        <f t="shared" si="171"/>
        <v>0</v>
      </c>
      <c r="BF541" s="100" t="e">
        <f t="shared" si="172"/>
        <v>#DIV/0!</v>
      </c>
      <c r="BG541" s="103" t="e">
        <f>+VLOOKUP(J541,'Código Barras'!$C$3:$D$1694,1,0)</f>
        <v>#N/A</v>
      </c>
      <c r="BH541" s="101" t="e">
        <f t="shared" si="173"/>
        <v>#DIV/0!</v>
      </c>
      <c r="BI541" s="103" t="e">
        <f>+VLOOKUP(L541,'Código Barras'!$C$3:$D$1694,1,0)</f>
        <v>#N/A</v>
      </c>
      <c r="BJ541" s="101" t="e">
        <f t="shared" si="174"/>
        <v>#DIV/0!</v>
      </c>
      <c r="BK541" s="104" t="str">
        <f>IF(N541&lt;&gt;"",VLOOKUP(N541,Distribuidoras!$B$3:$B$30,1,0),"")</f>
        <v/>
      </c>
      <c r="BL541" s="104" t="e">
        <f>+VLOOKUP(O541,'Cod. Único Territorial'!$D$3:$D$348,1,0)</f>
        <v>#N/A</v>
      </c>
      <c r="BM541" s="104" t="e">
        <f>+VLOOKUP(P541,'Cod. Único Territorial'!$B$3:$B$348,1,0)</f>
        <v>#N/A</v>
      </c>
      <c r="BN541" s="104" t="e">
        <f>+VLOOKUP(Q541,'Sector Económico'!$B$3:$B$30,1,0)</f>
        <v>#N/A</v>
      </c>
      <c r="BO541" s="104" t="e">
        <f>+VLOOKUP(R541,'Sector Económico'!$C$3:$C$30,1,0)</f>
        <v>#N/A</v>
      </c>
      <c r="BP541" s="103">
        <f t="shared" si="175"/>
        <v>0</v>
      </c>
      <c r="BQ541" s="103">
        <f t="shared" si="176"/>
        <v>0</v>
      </c>
      <c r="BR541" s="103">
        <f t="shared" si="177"/>
        <v>0</v>
      </c>
      <c r="BS541" s="103">
        <f t="shared" si="178"/>
        <v>0</v>
      </c>
      <c r="BT541" s="101">
        <f t="shared" si="179"/>
        <v>0</v>
      </c>
      <c r="BU541" s="101">
        <f t="shared" si="180"/>
        <v>0</v>
      </c>
      <c r="BV541" s="101">
        <f t="shared" si="181"/>
        <v>0</v>
      </c>
      <c r="BW541" s="101">
        <f t="shared" si="182"/>
        <v>0</v>
      </c>
      <c r="BX541" s="101">
        <f t="shared" si="183"/>
        <v>0</v>
      </c>
      <c r="BY541" s="101">
        <f t="shared" si="184"/>
        <v>0</v>
      </c>
      <c r="BZ541" s="101">
        <f t="shared" si="185"/>
        <v>0</v>
      </c>
      <c r="CA541" s="101">
        <f t="shared" si="186"/>
        <v>0</v>
      </c>
      <c r="CB541" s="100">
        <f t="shared" si="187"/>
        <v>0</v>
      </c>
      <c r="CC541" s="101">
        <f t="shared" si="188"/>
        <v>0</v>
      </c>
      <c r="CD541" s="102">
        <f t="shared" si="189"/>
        <v>0</v>
      </c>
      <c r="CE541" s="100">
        <f t="shared" si="190"/>
        <v>0</v>
      </c>
      <c r="CF541" s="100">
        <f t="shared" si="191"/>
        <v>0</v>
      </c>
      <c r="CG541" s="100">
        <f t="shared" si="192"/>
        <v>0</v>
      </c>
      <c r="CH541" s="100">
        <f t="shared" si="193"/>
        <v>0</v>
      </c>
      <c r="CI541" s="100">
        <f t="shared" si="194"/>
        <v>0</v>
      </c>
      <c r="CJ541" s="103">
        <f t="shared" si="195"/>
        <v>0</v>
      </c>
      <c r="CK541" s="101">
        <f t="shared" si="196"/>
        <v>0</v>
      </c>
      <c r="CL541" s="103">
        <f t="shared" si="197"/>
        <v>0</v>
      </c>
      <c r="CM541" s="101" t="e">
        <f t="shared" si="198"/>
        <v>#DIV/0!</v>
      </c>
    </row>
    <row r="542" spans="2:91" ht="18" x14ac:dyDescent="0.35">
      <c r="B542" s="94"/>
      <c r="C542" s="97"/>
      <c r="D542" s="95"/>
      <c r="E542" s="94"/>
      <c r="F542" s="94"/>
      <c r="G542" s="94"/>
      <c r="H542" s="94"/>
      <c r="I542" s="94"/>
      <c r="J542" s="96"/>
      <c r="K542" s="97"/>
      <c r="L542" s="98"/>
      <c r="M542" s="98"/>
      <c r="N542" s="98"/>
      <c r="O542" s="98"/>
      <c r="P542" s="98"/>
      <c r="Q542" s="98"/>
      <c r="R542" s="98"/>
      <c r="S542" s="96"/>
      <c r="T542" s="96"/>
      <c r="U542" s="96"/>
      <c r="V542" s="96"/>
      <c r="W542" s="99"/>
      <c r="X542" s="99"/>
      <c r="Y542" s="99"/>
      <c r="Z542" s="99"/>
      <c r="AA542" s="99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  <c r="AO542" s="99"/>
      <c r="AP542" s="99"/>
      <c r="AQ542" s="99"/>
      <c r="AW542" s="92">
        <f t="shared" si="166"/>
        <v>12</v>
      </c>
      <c r="AY542" s="100"/>
      <c r="AZ542" s="101"/>
      <c r="BA542" s="102">
        <f t="shared" si="167"/>
        <v>0</v>
      </c>
      <c r="BB542" s="100" t="e">
        <f t="shared" si="168"/>
        <v>#DIV/0!</v>
      </c>
      <c r="BC542" s="100">
        <f t="shared" si="169"/>
        <v>0</v>
      </c>
      <c r="BD542" s="100" t="e">
        <f t="shared" si="170"/>
        <v>#DIV/0!</v>
      </c>
      <c r="BE542" s="100">
        <f t="shared" si="171"/>
        <v>0</v>
      </c>
      <c r="BF542" s="100" t="e">
        <f t="shared" si="172"/>
        <v>#DIV/0!</v>
      </c>
      <c r="BG542" s="103" t="e">
        <f>+VLOOKUP(J542,'Código Barras'!$C$3:$D$1694,1,0)</f>
        <v>#N/A</v>
      </c>
      <c r="BH542" s="101" t="e">
        <f t="shared" si="173"/>
        <v>#DIV/0!</v>
      </c>
      <c r="BI542" s="103" t="e">
        <f>+VLOOKUP(L542,'Código Barras'!$C$3:$D$1694,1,0)</f>
        <v>#N/A</v>
      </c>
      <c r="BJ542" s="101" t="e">
        <f t="shared" si="174"/>
        <v>#DIV/0!</v>
      </c>
      <c r="BK542" s="104" t="str">
        <f>IF(N542&lt;&gt;"",VLOOKUP(N542,Distribuidoras!$B$3:$B$30,1,0),"")</f>
        <v/>
      </c>
      <c r="BL542" s="104" t="e">
        <f>+VLOOKUP(O542,'Cod. Único Territorial'!$D$3:$D$348,1,0)</f>
        <v>#N/A</v>
      </c>
      <c r="BM542" s="104" t="e">
        <f>+VLOOKUP(P542,'Cod. Único Territorial'!$B$3:$B$348,1,0)</f>
        <v>#N/A</v>
      </c>
      <c r="BN542" s="104" t="e">
        <f>+VLOOKUP(Q542,'Sector Económico'!$B$3:$B$30,1,0)</f>
        <v>#N/A</v>
      </c>
      <c r="BO542" s="104" t="e">
        <f>+VLOOKUP(R542,'Sector Económico'!$C$3:$C$30,1,0)</f>
        <v>#N/A</v>
      </c>
      <c r="BP542" s="103">
        <f t="shared" si="175"/>
        <v>0</v>
      </c>
      <c r="BQ542" s="103">
        <f t="shared" si="176"/>
        <v>0</v>
      </c>
      <c r="BR542" s="103">
        <f t="shared" si="177"/>
        <v>0</v>
      </c>
      <c r="BS542" s="103">
        <f t="shared" si="178"/>
        <v>0</v>
      </c>
      <c r="BT542" s="101">
        <f t="shared" si="179"/>
        <v>0</v>
      </c>
      <c r="BU542" s="101">
        <f t="shared" si="180"/>
        <v>0</v>
      </c>
      <c r="BV542" s="101">
        <f t="shared" si="181"/>
        <v>0</v>
      </c>
      <c r="BW542" s="101">
        <f t="shared" si="182"/>
        <v>0</v>
      </c>
      <c r="BX542" s="101">
        <f t="shared" si="183"/>
        <v>0</v>
      </c>
      <c r="BY542" s="101">
        <f t="shared" si="184"/>
        <v>0</v>
      </c>
      <c r="BZ542" s="101">
        <f t="shared" si="185"/>
        <v>0</v>
      </c>
      <c r="CA542" s="101">
        <f t="shared" si="186"/>
        <v>0</v>
      </c>
      <c r="CB542" s="100">
        <f t="shared" si="187"/>
        <v>0</v>
      </c>
      <c r="CC542" s="101">
        <f t="shared" si="188"/>
        <v>0</v>
      </c>
      <c r="CD542" s="102">
        <f t="shared" si="189"/>
        <v>0</v>
      </c>
      <c r="CE542" s="100">
        <f t="shared" si="190"/>
        <v>0</v>
      </c>
      <c r="CF542" s="100">
        <f t="shared" si="191"/>
        <v>0</v>
      </c>
      <c r="CG542" s="100">
        <f t="shared" si="192"/>
        <v>0</v>
      </c>
      <c r="CH542" s="100">
        <f t="shared" si="193"/>
        <v>0</v>
      </c>
      <c r="CI542" s="100">
        <f t="shared" si="194"/>
        <v>0</v>
      </c>
      <c r="CJ542" s="103">
        <f t="shared" si="195"/>
        <v>0</v>
      </c>
      <c r="CK542" s="101">
        <f t="shared" si="196"/>
        <v>0</v>
      </c>
      <c r="CL542" s="103">
        <f t="shared" si="197"/>
        <v>0</v>
      </c>
      <c r="CM542" s="101" t="e">
        <f t="shared" si="198"/>
        <v>#DIV/0!</v>
      </c>
    </row>
    <row r="543" spans="2:91" ht="18" x14ac:dyDescent="0.35">
      <c r="B543" s="94"/>
      <c r="C543" s="97"/>
      <c r="D543" s="95"/>
      <c r="E543" s="94"/>
      <c r="F543" s="94"/>
      <c r="G543" s="94"/>
      <c r="H543" s="94"/>
      <c r="I543" s="94"/>
      <c r="J543" s="96"/>
      <c r="K543" s="97"/>
      <c r="L543" s="98"/>
      <c r="M543" s="98"/>
      <c r="N543" s="98"/>
      <c r="O543" s="98"/>
      <c r="P543" s="98"/>
      <c r="Q543" s="98"/>
      <c r="R543" s="98"/>
      <c r="S543" s="96"/>
      <c r="T543" s="96"/>
      <c r="U543" s="96"/>
      <c r="V543" s="96"/>
      <c r="W543" s="99"/>
      <c r="X543" s="99"/>
      <c r="Y543" s="99"/>
      <c r="Z543" s="99"/>
      <c r="AA543" s="99"/>
      <c r="AB543" s="99"/>
      <c r="AC543" s="99"/>
      <c r="AD543" s="99"/>
      <c r="AE543" s="99"/>
      <c r="AF543" s="99"/>
      <c r="AG543" s="99"/>
      <c r="AH543" s="99"/>
      <c r="AI543" s="99"/>
      <c r="AJ543" s="99"/>
      <c r="AK543" s="99"/>
      <c r="AL543" s="99"/>
      <c r="AM543" s="99"/>
      <c r="AN543" s="99"/>
      <c r="AO543" s="99"/>
      <c r="AP543" s="99"/>
      <c r="AQ543" s="99"/>
      <c r="AW543" s="92">
        <f t="shared" si="166"/>
        <v>12</v>
      </c>
      <c r="AY543" s="100"/>
      <c r="AZ543" s="101"/>
      <c r="BA543" s="102">
        <f t="shared" si="167"/>
        <v>0</v>
      </c>
      <c r="BB543" s="100" t="e">
        <f t="shared" si="168"/>
        <v>#DIV/0!</v>
      </c>
      <c r="BC543" s="100">
        <f t="shared" si="169"/>
        <v>0</v>
      </c>
      <c r="BD543" s="100" t="e">
        <f t="shared" si="170"/>
        <v>#DIV/0!</v>
      </c>
      <c r="BE543" s="100">
        <f t="shared" si="171"/>
        <v>0</v>
      </c>
      <c r="BF543" s="100" t="e">
        <f t="shared" si="172"/>
        <v>#DIV/0!</v>
      </c>
      <c r="BG543" s="103" t="e">
        <f>+VLOOKUP(J543,'Código Barras'!$C$3:$D$1694,1,0)</f>
        <v>#N/A</v>
      </c>
      <c r="BH543" s="101" t="e">
        <f t="shared" si="173"/>
        <v>#DIV/0!</v>
      </c>
      <c r="BI543" s="103" t="e">
        <f>+VLOOKUP(L543,'Código Barras'!$C$3:$D$1694,1,0)</f>
        <v>#N/A</v>
      </c>
      <c r="BJ543" s="101" t="e">
        <f t="shared" si="174"/>
        <v>#DIV/0!</v>
      </c>
      <c r="BK543" s="104" t="str">
        <f>IF(N543&lt;&gt;"",VLOOKUP(N543,Distribuidoras!$B$3:$B$30,1,0),"")</f>
        <v/>
      </c>
      <c r="BL543" s="104" t="e">
        <f>+VLOOKUP(O543,'Cod. Único Territorial'!$D$3:$D$348,1,0)</f>
        <v>#N/A</v>
      </c>
      <c r="BM543" s="104" t="e">
        <f>+VLOOKUP(P543,'Cod. Único Territorial'!$B$3:$B$348,1,0)</f>
        <v>#N/A</v>
      </c>
      <c r="BN543" s="104" t="e">
        <f>+VLOOKUP(Q543,'Sector Económico'!$B$3:$B$30,1,0)</f>
        <v>#N/A</v>
      </c>
      <c r="BO543" s="104" t="e">
        <f>+VLOOKUP(R543,'Sector Económico'!$C$3:$C$30,1,0)</f>
        <v>#N/A</v>
      </c>
      <c r="BP543" s="103">
        <f t="shared" si="175"/>
        <v>0</v>
      </c>
      <c r="BQ543" s="103">
        <f t="shared" si="176"/>
        <v>0</v>
      </c>
      <c r="BR543" s="103">
        <f t="shared" si="177"/>
        <v>0</v>
      </c>
      <c r="BS543" s="103">
        <f t="shared" si="178"/>
        <v>0</v>
      </c>
      <c r="BT543" s="101">
        <f t="shared" si="179"/>
        <v>0</v>
      </c>
      <c r="BU543" s="101">
        <f t="shared" si="180"/>
        <v>0</v>
      </c>
      <c r="BV543" s="101">
        <f t="shared" si="181"/>
        <v>0</v>
      </c>
      <c r="BW543" s="101">
        <f t="shared" si="182"/>
        <v>0</v>
      </c>
      <c r="BX543" s="101">
        <f t="shared" si="183"/>
        <v>0</v>
      </c>
      <c r="BY543" s="101">
        <f t="shared" si="184"/>
        <v>0</v>
      </c>
      <c r="BZ543" s="101">
        <f t="shared" si="185"/>
        <v>0</v>
      </c>
      <c r="CA543" s="101">
        <f t="shared" si="186"/>
        <v>0</v>
      </c>
      <c r="CB543" s="100">
        <f t="shared" si="187"/>
        <v>0</v>
      </c>
      <c r="CC543" s="101">
        <f t="shared" si="188"/>
        <v>0</v>
      </c>
      <c r="CD543" s="102">
        <f t="shared" si="189"/>
        <v>0</v>
      </c>
      <c r="CE543" s="100">
        <f t="shared" si="190"/>
        <v>0</v>
      </c>
      <c r="CF543" s="100">
        <f t="shared" si="191"/>
        <v>0</v>
      </c>
      <c r="CG543" s="100">
        <f t="shared" si="192"/>
        <v>0</v>
      </c>
      <c r="CH543" s="100">
        <f t="shared" si="193"/>
        <v>0</v>
      </c>
      <c r="CI543" s="100">
        <f t="shared" si="194"/>
        <v>0</v>
      </c>
      <c r="CJ543" s="103">
        <f t="shared" si="195"/>
        <v>0</v>
      </c>
      <c r="CK543" s="101">
        <f t="shared" si="196"/>
        <v>0</v>
      </c>
      <c r="CL543" s="103">
        <f t="shared" si="197"/>
        <v>0</v>
      </c>
      <c r="CM543" s="101" t="e">
        <f t="shared" si="198"/>
        <v>#DIV/0!</v>
      </c>
    </row>
    <row r="544" spans="2:91" ht="18" x14ac:dyDescent="0.35">
      <c r="B544" s="94"/>
      <c r="C544" s="97"/>
      <c r="D544" s="95"/>
      <c r="E544" s="94"/>
      <c r="F544" s="94"/>
      <c r="G544" s="94"/>
      <c r="H544" s="94"/>
      <c r="I544" s="94"/>
      <c r="J544" s="96"/>
      <c r="K544" s="97"/>
      <c r="L544" s="98"/>
      <c r="M544" s="98"/>
      <c r="N544" s="98"/>
      <c r="O544" s="98"/>
      <c r="P544" s="98"/>
      <c r="Q544" s="98"/>
      <c r="R544" s="98"/>
      <c r="S544" s="96"/>
      <c r="T544" s="96"/>
      <c r="U544" s="96"/>
      <c r="V544" s="96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99"/>
      <c r="AW544" s="92">
        <f t="shared" si="166"/>
        <v>12</v>
      </c>
      <c r="AY544" s="100"/>
      <c r="AZ544" s="101"/>
      <c r="BA544" s="102">
        <f t="shared" si="167"/>
        <v>0</v>
      </c>
      <c r="BB544" s="100" t="e">
        <f t="shared" si="168"/>
        <v>#DIV/0!</v>
      </c>
      <c r="BC544" s="100">
        <f t="shared" si="169"/>
        <v>0</v>
      </c>
      <c r="BD544" s="100" t="e">
        <f t="shared" si="170"/>
        <v>#DIV/0!</v>
      </c>
      <c r="BE544" s="100">
        <f t="shared" si="171"/>
        <v>0</v>
      </c>
      <c r="BF544" s="100" t="e">
        <f t="shared" si="172"/>
        <v>#DIV/0!</v>
      </c>
      <c r="BG544" s="103" t="e">
        <f>+VLOOKUP(J544,'Código Barras'!$C$3:$D$1694,1,0)</f>
        <v>#N/A</v>
      </c>
      <c r="BH544" s="101" t="e">
        <f t="shared" si="173"/>
        <v>#DIV/0!</v>
      </c>
      <c r="BI544" s="103" t="e">
        <f>+VLOOKUP(L544,'Código Barras'!$C$3:$D$1694,1,0)</f>
        <v>#N/A</v>
      </c>
      <c r="BJ544" s="101" t="e">
        <f t="shared" si="174"/>
        <v>#DIV/0!</v>
      </c>
      <c r="BK544" s="104" t="str">
        <f>IF(N544&lt;&gt;"",VLOOKUP(N544,Distribuidoras!$B$3:$B$30,1,0),"")</f>
        <v/>
      </c>
      <c r="BL544" s="104" t="e">
        <f>+VLOOKUP(O544,'Cod. Único Territorial'!$D$3:$D$348,1,0)</f>
        <v>#N/A</v>
      </c>
      <c r="BM544" s="104" t="e">
        <f>+VLOOKUP(P544,'Cod. Único Territorial'!$B$3:$B$348,1,0)</f>
        <v>#N/A</v>
      </c>
      <c r="BN544" s="104" t="e">
        <f>+VLOOKUP(Q544,'Sector Económico'!$B$3:$B$30,1,0)</f>
        <v>#N/A</v>
      </c>
      <c r="BO544" s="104" t="e">
        <f>+VLOOKUP(R544,'Sector Económico'!$C$3:$C$30,1,0)</f>
        <v>#N/A</v>
      </c>
      <c r="BP544" s="103">
        <f t="shared" si="175"/>
        <v>0</v>
      </c>
      <c r="BQ544" s="103">
        <f t="shared" si="176"/>
        <v>0</v>
      </c>
      <c r="BR544" s="103">
        <f t="shared" si="177"/>
        <v>0</v>
      </c>
      <c r="BS544" s="103">
        <f t="shared" si="178"/>
        <v>0</v>
      </c>
      <c r="BT544" s="101">
        <f t="shared" si="179"/>
        <v>0</v>
      </c>
      <c r="BU544" s="101">
        <f t="shared" si="180"/>
        <v>0</v>
      </c>
      <c r="BV544" s="101">
        <f t="shared" si="181"/>
        <v>0</v>
      </c>
      <c r="BW544" s="101">
        <f t="shared" si="182"/>
        <v>0</v>
      </c>
      <c r="BX544" s="101">
        <f t="shared" si="183"/>
        <v>0</v>
      </c>
      <c r="BY544" s="101">
        <f t="shared" si="184"/>
        <v>0</v>
      </c>
      <c r="BZ544" s="101">
        <f t="shared" si="185"/>
        <v>0</v>
      </c>
      <c r="CA544" s="101">
        <f t="shared" si="186"/>
        <v>0</v>
      </c>
      <c r="CB544" s="100">
        <f t="shared" si="187"/>
        <v>0</v>
      </c>
      <c r="CC544" s="101">
        <f t="shared" si="188"/>
        <v>0</v>
      </c>
      <c r="CD544" s="102">
        <f t="shared" si="189"/>
        <v>0</v>
      </c>
      <c r="CE544" s="100">
        <f t="shared" si="190"/>
        <v>0</v>
      </c>
      <c r="CF544" s="100">
        <f t="shared" si="191"/>
        <v>0</v>
      </c>
      <c r="CG544" s="100">
        <f t="shared" si="192"/>
        <v>0</v>
      </c>
      <c r="CH544" s="100">
        <f t="shared" si="193"/>
        <v>0</v>
      </c>
      <c r="CI544" s="100">
        <f t="shared" si="194"/>
        <v>0</v>
      </c>
      <c r="CJ544" s="103">
        <f t="shared" si="195"/>
        <v>0</v>
      </c>
      <c r="CK544" s="101">
        <f t="shared" si="196"/>
        <v>0</v>
      </c>
      <c r="CL544" s="103">
        <f t="shared" si="197"/>
        <v>0</v>
      </c>
      <c r="CM544" s="101" t="e">
        <f t="shared" si="198"/>
        <v>#DIV/0!</v>
      </c>
    </row>
    <row r="545" spans="2:91" ht="18" x14ac:dyDescent="0.35">
      <c r="B545" s="94"/>
      <c r="C545" s="97"/>
      <c r="D545" s="95"/>
      <c r="E545" s="94"/>
      <c r="F545" s="94"/>
      <c r="G545" s="94"/>
      <c r="H545" s="94"/>
      <c r="I545" s="94"/>
      <c r="J545" s="96"/>
      <c r="K545" s="97"/>
      <c r="L545" s="98"/>
      <c r="M545" s="98"/>
      <c r="N545" s="98"/>
      <c r="O545" s="98"/>
      <c r="P545" s="98"/>
      <c r="Q545" s="98"/>
      <c r="R545" s="98"/>
      <c r="S545" s="96"/>
      <c r="T545" s="96"/>
      <c r="U545" s="96"/>
      <c r="V545" s="96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99"/>
      <c r="AW545" s="92">
        <f t="shared" si="166"/>
        <v>12</v>
      </c>
      <c r="AY545" s="100"/>
      <c r="AZ545" s="101"/>
      <c r="BA545" s="102">
        <f t="shared" si="167"/>
        <v>0</v>
      </c>
      <c r="BB545" s="100" t="e">
        <f t="shared" si="168"/>
        <v>#DIV/0!</v>
      </c>
      <c r="BC545" s="100">
        <f t="shared" si="169"/>
        <v>0</v>
      </c>
      <c r="BD545" s="100" t="e">
        <f t="shared" si="170"/>
        <v>#DIV/0!</v>
      </c>
      <c r="BE545" s="100">
        <f t="shared" si="171"/>
        <v>0</v>
      </c>
      <c r="BF545" s="100" t="e">
        <f t="shared" si="172"/>
        <v>#DIV/0!</v>
      </c>
      <c r="BG545" s="103" t="e">
        <f>+VLOOKUP(J545,'Código Barras'!$C$3:$D$1694,1,0)</f>
        <v>#N/A</v>
      </c>
      <c r="BH545" s="101" t="e">
        <f t="shared" si="173"/>
        <v>#DIV/0!</v>
      </c>
      <c r="BI545" s="103" t="e">
        <f>+VLOOKUP(L545,'Código Barras'!$C$3:$D$1694,1,0)</f>
        <v>#N/A</v>
      </c>
      <c r="BJ545" s="101" t="e">
        <f t="shared" si="174"/>
        <v>#DIV/0!</v>
      </c>
      <c r="BK545" s="104" t="str">
        <f>IF(N545&lt;&gt;"",VLOOKUP(N545,Distribuidoras!$B$3:$B$30,1,0),"")</f>
        <v/>
      </c>
      <c r="BL545" s="104" t="e">
        <f>+VLOOKUP(O545,'Cod. Único Territorial'!$D$3:$D$348,1,0)</f>
        <v>#N/A</v>
      </c>
      <c r="BM545" s="104" t="e">
        <f>+VLOOKUP(P545,'Cod. Único Territorial'!$B$3:$B$348,1,0)</f>
        <v>#N/A</v>
      </c>
      <c r="BN545" s="104" t="e">
        <f>+VLOOKUP(Q545,'Sector Económico'!$B$3:$B$30,1,0)</f>
        <v>#N/A</v>
      </c>
      <c r="BO545" s="104" t="e">
        <f>+VLOOKUP(R545,'Sector Económico'!$C$3:$C$30,1,0)</f>
        <v>#N/A</v>
      </c>
      <c r="BP545" s="103">
        <f t="shared" si="175"/>
        <v>0</v>
      </c>
      <c r="BQ545" s="103">
        <f t="shared" si="176"/>
        <v>0</v>
      </c>
      <c r="BR545" s="103">
        <f t="shared" si="177"/>
        <v>0</v>
      </c>
      <c r="BS545" s="103">
        <f t="shared" si="178"/>
        <v>0</v>
      </c>
      <c r="BT545" s="101">
        <f t="shared" si="179"/>
        <v>0</v>
      </c>
      <c r="BU545" s="101">
        <f t="shared" si="180"/>
        <v>0</v>
      </c>
      <c r="BV545" s="101">
        <f t="shared" si="181"/>
        <v>0</v>
      </c>
      <c r="BW545" s="101">
        <f t="shared" si="182"/>
        <v>0</v>
      </c>
      <c r="BX545" s="101">
        <f t="shared" si="183"/>
        <v>0</v>
      </c>
      <c r="BY545" s="101">
        <f t="shared" si="184"/>
        <v>0</v>
      </c>
      <c r="BZ545" s="101">
        <f t="shared" si="185"/>
        <v>0</v>
      </c>
      <c r="CA545" s="101">
        <f t="shared" si="186"/>
        <v>0</v>
      </c>
      <c r="CB545" s="100">
        <f t="shared" si="187"/>
        <v>0</v>
      </c>
      <c r="CC545" s="101">
        <f t="shared" si="188"/>
        <v>0</v>
      </c>
      <c r="CD545" s="102">
        <f t="shared" si="189"/>
        <v>0</v>
      </c>
      <c r="CE545" s="100">
        <f t="shared" si="190"/>
        <v>0</v>
      </c>
      <c r="CF545" s="100">
        <f t="shared" si="191"/>
        <v>0</v>
      </c>
      <c r="CG545" s="100">
        <f t="shared" si="192"/>
        <v>0</v>
      </c>
      <c r="CH545" s="100">
        <f t="shared" si="193"/>
        <v>0</v>
      </c>
      <c r="CI545" s="100">
        <f t="shared" si="194"/>
        <v>0</v>
      </c>
      <c r="CJ545" s="103">
        <f t="shared" si="195"/>
        <v>0</v>
      </c>
      <c r="CK545" s="101">
        <f t="shared" si="196"/>
        <v>0</v>
      </c>
      <c r="CL545" s="103">
        <f t="shared" si="197"/>
        <v>0</v>
      </c>
      <c r="CM545" s="101" t="e">
        <f t="shared" si="198"/>
        <v>#DIV/0!</v>
      </c>
    </row>
    <row r="546" spans="2:91" ht="18" x14ac:dyDescent="0.35">
      <c r="B546" s="94"/>
      <c r="C546" s="97"/>
      <c r="D546" s="95"/>
      <c r="E546" s="94"/>
      <c r="F546" s="94"/>
      <c r="G546" s="94"/>
      <c r="H546" s="94"/>
      <c r="I546" s="94"/>
      <c r="J546" s="96"/>
      <c r="K546" s="97"/>
      <c r="L546" s="98"/>
      <c r="M546" s="98"/>
      <c r="N546" s="98"/>
      <c r="O546" s="98"/>
      <c r="P546" s="98"/>
      <c r="Q546" s="98"/>
      <c r="R546" s="98"/>
      <c r="S546" s="96"/>
      <c r="T546" s="96"/>
      <c r="U546" s="96"/>
      <c r="V546" s="96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99"/>
      <c r="AW546" s="92">
        <f t="shared" si="166"/>
        <v>12</v>
      </c>
      <c r="AY546" s="100"/>
      <c r="AZ546" s="101"/>
      <c r="BA546" s="102">
        <f t="shared" si="167"/>
        <v>0</v>
      </c>
      <c r="BB546" s="100" t="e">
        <f t="shared" si="168"/>
        <v>#DIV/0!</v>
      </c>
      <c r="BC546" s="100">
        <f t="shared" si="169"/>
        <v>0</v>
      </c>
      <c r="BD546" s="100" t="e">
        <f t="shared" si="170"/>
        <v>#DIV/0!</v>
      </c>
      <c r="BE546" s="100">
        <f t="shared" si="171"/>
        <v>0</v>
      </c>
      <c r="BF546" s="100" t="e">
        <f t="shared" si="172"/>
        <v>#DIV/0!</v>
      </c>
      <c r="BG546" s="103" t="e">
        <f>+VLOOKUP(J546,'Código Barras'!$C$3:$D$1694,1,0)</f>
        <v>#N/A</v>
      </c>
      <c r="BH546" s="101" t="e">
        <f t="shared" si="173"/>
        <v>#DIV/0!</v>
      </c>
      <c r="BI546" s="103" t="e">
        <f>+VLOOKUP(L546,'Código Barras'!$C$3:$D$1694,1,0)</f>
        <v>#N/A</v>
      </c>
      <c r="BJ546" s="101" t="e">
        <f t="shared" si="174"/>
        <v>#DIV/0!</v>
      </c>
      <c r="BK546" s="104" t="str">
        <f>IF(N546&lt;&gt;"",VLOOKUP(N546,Distribuidoras!$B$3:$B$30,1,0),"")</f>
        <v/>
      </c>
      <c r="BL546" s="104" t="e">
        <f>+VLOOKUP(O546,'Cod. Único Territorial'!$D$3:$D$348,1,0)</f>
        <v>#N/A</v>
      </c>
      <c r="BM546" s="104" t="e">
        <f>+VLOOKUP(P546,'Cod. Único Territorial'!$B$3:$B$348,1,0)</f>
        <v>#N/A</v>
      </c>
      <c r="BN546" s="104" t="e">
        <f>+VLOOKUP(Q546,'Sector Económico'!$B$3:$B$30,1,0)</f>
        <v>#N/A</v>
      </c>
      <c r="BO546" s="104" t="e">
        <f>+VLOOKUP(R546,'Sector Económico'!$C$3:$C$30,1,0)</f>
        <v>#N/A</v>
      </c>
      <c r="BP546" s="103">
        <f t="shared" si="175"/>
        <v>0</v>
      </c>
      <c r="BQ546" s="103">
        <f t="shared" si="176"/>
        <v>0</v>
      </c>
      <c r="BR546" s="103">
        <f t="shared" si="177"/>
        <v>0</v>
      </c>
      <c r="BS546" s="103">
        <f t="shared" si="178"/>
        <v>0</v>
      </c>
      <c r="BT546" s="101">
        <f t="shared" si="179"/>
        <v>0</v>
      </c>
      <c r="BU546" s="101">
        <f t="shared" si="180"/>
        <v>0</v>
      </c>
      <c r="BV546" s="101">
        <f t="shared" si="181"/>
        <v>0</v>
      </c>
      <c r="BW546" s="101">
        <f t="shared" si="182"/>
        <v>0</v>
      </c>
      <c r="BX546" s="101">
        <f t="shared" si="183"/>
        <v>0</v>
      </c>
      <c r="BY546" s="101">
        <f t="shared" si="184"/>
        <v>0</v>
      </c>
      <c r="BZ546" s="101">
        <f t="shared" si="185"/>
        <v>0</v>
      </c>
      <c r="CA546" s="101">
        <f t="shared" si="186"/>
        <v>0</v>
      </c>
      <c r="CB546" s="100">
        <f t="shared" si="187"/>
        <v>0</v>
      </c>
      <c r="CC546" s="101">
        <f t="shared" si="188"/>
        <v>0</v>
      </c>
      <c r="CD546" s="102">
        <f t="shared" si="189"/>
        <v>0</v>
      </c>
      <c r="CE546" s="100">
        <f t="shared" si="190"/>
        <v>0</v>
      </c>
      <c r="CF546" s="100">
        <f t="shared" si="191"/>
        <v>0</v>
      </c>
      <c r="CG546" s="100">
        <f t="shared" si="192"/>
        <v>0</v>
      </c>
      <c r="CH546" s="100">
        <f t="shared" si="193"/>
        <v>0</v>
      </c>
      <c r="CI546" s="100">
        <f t="shared" si="194"/>
        <v>0</v>
      </c>
      <c r="CJ546" s="103">
        <f t="shared" si="195"/>
        <v>0</v>
      </c>
      <c r="CK546" s="101">
        <f t="shared" si="196"/>
        <v>0</v>
      </c>
      <c r="CL546" s="103">
        <f t="shared" si="197"/>
        <v>0</v>
      </c>
      <c r="CM546" s="101" t="e">
        <f t="shared" si="198"/>
        <v>#DIV/0!</v>
      </c>
    </row>
    <row r="547" spans="2:91" ht="18" x14ac:dyDescent="0.35">
      <c r="B547" s="94"/>
      <c r="C547" s="97"/>
      <c r="D547" s="95"/>
      <c r="E547" s="94"/>
      <c r="F547" s="94"/>
      <c r="G547" s="94"/>
      <c r="H547" s="94"/>
      <c r="I547" s="94"/>
      <c r="J547" s="96"/>
      <c r="K547" s="97"/>
      <c r="L547" s="98"/>
      <c r="M547" s="98"/>
      <c r="N547" s="98"/>
      <c r="O547" s="98"/>
      <c r="P547" s="98"/>
      <c r="Q547" s="98"/>
      <c r="R547" s="98"/>
      <c r="S547" s="96"/>
      <c r="T547" s="96"/>
      <c r="U547" s="96"/>
      <c r="V547" s="96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99"/>
      <c r="AW547" s="92">
        <f t="shared" si="166"/>
        <v>12</v>
      </c>
      <c r="AY547" s="100"/>
      <c r="AZ547" s="101"/>
      <c r="BA547" s="102">
        <f t="shared" si="167"/>
        <v>0</v>
      </c>
      <c r="BB547" s="100" t="e">
        <f t="shared" si="168"/>
        <v>#DIV/0!</v>
      </c>
      <c r="BC547" s="100">
        <f t="shared" si="169"/>
        <v>0</v>
      </c>
      <c r="BD547" s="100" t="e">
        <f t="shared" si="170"/>
        <v>#DIV/0!</v>
      </c>
      <c r="BE547" s="100">
        <f t="shared" si="171"/>
        <v>0</v>
      </c>
      <c r="BF547" s="100" t="e">
        <f t="shared" si="172"/>
        <v>#DIV/0!</v>
      </c>
      <c r="BG547" s="103" t="e">
        <f>+VLOOKUP(J547,'Código Barras'!$C$3:$D$1694,1,0)</f>
        <v>#N/A</v>
      </c>
      <c r="BH547" s="101" t="e">
        <f t="shared" si="173"/>
        <v>#DIV/0!</v>
      </c>
      <c r="BI547" s="103" t="e">
        <f>+VLOOKUP(L547,'Código Barras'!$C$3:$D$1694,1,0)</f>
        <v>#N/A</v>
      </c>
      <c r="BJ547" s="101" t="e">
        <f t="shared" si="174"/>
        <v>#DIV/0!</v>
      </c>
      <c r="BK547" s="104" t="str">
        <f>IF(N547&lt;&gt;"",VLOOKUP(N547,Distribuidoras!$B$3:$B$30,1,0),"")</f>
        <v/>
      </c>
      <c r="BL547" s="104" t="e">
        <f>+VLOOKUP(O547,'Cod. Único Territorial'!$D$3:$D$348,1,0)</f>
        <v>#N/A</v>
      </c>
      <c r="BM547" s="104" t="e">
        <f>+VLOOKUP(P547,'Cod. Único Territorial'!$B$3:$B$348,1,0)</f>
        <v>#N/A</v>
      </c>
      <c r="BN547" s="104" t="e">
        <f>+VLOOKUP(Q547,'Sector Económico'!$B$3:$B$30,1,0)</f>
        <v>#N/A</v>
      </c>
      <c r="BO547" s="104" t="e">
        <f>+VLOOKUP(R547,'Sector Económico'!$C$3:$C$30,1,0)</f>
        <v>#N/A</v>
      </c>
      <c r="BP547" s="103">
        <f t="shared" si="175"/>
        <v>0</v>
      </c>
      <c r="BQ547" s="103">
        <f t="shared" si="176"/>
        <v>0</v>
      </c>
      <c r="BR547" s="103">
        <f t="shared" si="177"/>
        <v>0</v>
      </c>
      <c r="BS547" s="103">
        <f t="shared" si="178"/>
        <v>0</v>
      </c>
      <c r="BT547" s="101">
        <f t="shared" si="179"/>
        <v>0</v>
      </c>
      <c r="BU547" s="101">
        <f t="shared" si="180"/>
        <v>0</v>
      </c>
      <c r="BV547" s="101">
        <f t="shared" si="181"/>
        <v>0</v>
      </c>
      <c r="BW547" s="101">
        <f t="shared" si="182"/>
        <v>0</v>
      </c>
      <c r="BX547" s="101">
        <f t="shared" si="183"/>
        <v>0</v>
      </c>
      <c r="BY547" s="101">
        <f t="shared" si="184"/>
        <v>0</v>
      </c>
      <c r="BZ547" s="101">
        <f t="shared" si="185"/>
        <v>0</v>
      </c>
      <c r="CA547" s="101">
        <f t="shared" si="186"/>
        <v>0</v>
      </c>
      <c r="CB547" s="100">
        <f t="shared" si="187"/>
        <v>0</v>
      </c>
      <c r="CC547" s="101">
        <f t="shared" si="188"/>
        <v>0</v>
      </c>
      <c r="CD547" s="102">
        <f t="shared" si="189"/>
        <v>0</v>
      </c>
      <c r="CE547" s="100">
        <f t="shared" si="190"/>
        <v>0</v>
      </c>
      <c r="CF547" s="100">
        <f t="shared" si="191"/>
        <v>0</v>
      </c>
      <c r="CG547" s="100">
        <f t="shared" si="192"/>
        <v>0</v>
      </c>
      <c r="CH547" s="100">
        <f t="shared" si="193"/>
        <v>0</v>
      </c>
      <c r="CI547" s="100">
        <f t="shared" si="194"/>
        <v>0</v>
      </c>
      <c r="CJ547" s="103">
        <f t="shared" si="195"/>
        <v>0</v>
      </c>
      <c r="CK547" s="101">
        <f t="shared" si="196"/>
        <v>0</v>
      </c>
      <c r="CL547" s="103">
        <f t="shared" si="197"/>
        <v>0</v>
      </c>
      <c r="CM547" s="101" t="e">
        <f t="shared" si="198"/>
        <v>#DIV/0!</v>
      </c>
    </row>
    <row r="548" spans="2:91" ht="18" x14ac:dyDescent="0.35">
      <c r="B548" s="94"/>
      <c r="C548" s="97"/>
      <c r="D548" s="95"/>
      <c r="E548" s="94"/>
      <c r="F548" s="94"/>
      <c r="G548" s="94"/>
      <c r="H548" s="94"/>
      <c r="I548" s="94"/>
      <c r="J548" s="96"/>
      <c r="K548" s="97"/>
      <c r="L548" s="98"/>
      <c r="M548" s="98"/>
      <c r="N548" s="98"/>
      <c r="O548" s="98"/>
      <c r="P548" s="98"/>
      <c r="Q548" s="98"/>
      <c r="R548" s="98"/>
      <c r="S548" s="96"/>
      <c r="T548" s="96"/>
      <c r="U548" s="96"/>
      <c r="V548" s="96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99"/>
      <c r="AW548" s="92">
        <f t="shared" si="166"/>
        <v>12</v>
      </c>
      <c r="AY548" s="100"/>
      <c r="AZ548" s="101"/>
      <c r="BA548" s="102">
        <f t="shared" si="167"/>
        <v>0</v>
      </c>
      <c r="BB548" s="100" t="e">
        <f t="shared" si="168"/>
        <v>#DIV/0!</v>
      </c>
      <c r="BC548" s="100">
        <f t="shared" si="169"/>
        <v>0</v>
      </c>
      <c r="BD548" s="100" t="e">
        <f t="shared" si="170"/>
        <v>#DIV/0!</v>
      </c>
      <c r="BE548" s="100">
        <f t="shared" si="171"/>
        <v>0</v>
      </c>
      <c r="BF548" s="100" t="e">
        <f t="shared" si="172"/>
        <v>#DIV/0!</v>
      </c>
      <c r="BG548" s="103" t="e">
        <f>+VLOOKUP(J548,'Código Barras'!$C$3:$D$1694,1,0)</f>
        <v>#N/A</v>
      </c>
      <c r="BH548" s="101" t="e">
        <f t="shared" si="173"/>
        <v>#DIV/0!</v>
      </c>
      <c r="BI548" s="103" t="e">
        <f>+VLOOKUP(L548,'Código Barras'!$C$3:$D$1694,1,0)</f>
        <v>#N/A</v>
      </c>
      <c r="BJ548" s="101" t="e">
        <f t="shared" si="174"/>
        <v>#DIV/0!</v>
      </c>
      <c r="BK548" s="104" t="str">
        <f>IF(N548&lt;&gt;"",VLOOKUP(N548,Distribuidoras!$B$3:$B$30,1,0),"")</f>
        <v/>
      </c>
      <c r="BL548" s="104" t="e">
        <f>+VLOOKUP(O548,'Cod. Único Territorial'!$D$3:$D$348,1,0)</f>
        <v>#N/A</v>
      </c>
      <c r="BM548" s="104" t="e">
        <f>+VLOOKUP(P548,'Cod. Único Territorial'!$B$3:$B$348,1,0)</f>
        <v>#N/A</v>
      </c>
      <c r="BN548" s="104" t="e">
        <f>+VLOOKUP(Q548,'Sector Económico'!$B$3:$B$30,1,0)</f>
        <v>#N/A</v>
      </c>
      <c r="BO548" s="104" t="e">
        <f>+VLOOKUP(R548,'Sector Económico'!$C$3:$C$30,1,0)</f>
        <v>#N/A</v>
      </c>
      <c r="BP548" s="103">
        <f t="shared" si="175"/>
        <v>0</v>
      </c>
      <c r="BQ548" s="103">
        <f t="shared" si="176"/>
        <v>0</v>
      </c>
      <c r="BR548" s="103">
        <f t="shared" si="177"/>
        <v>0</v>
      </c>
      <c r="BS548" s="103">
        <f t="shared" si="178"/>
        <v>0</v>
      </c>
      <c r="BT548" s="101">
        <f t="shared" si="179"/>
        <v>0</v>
      </c>
      <c r="BU548" s="101">
        <f t="shared" si="180"/>
        <v>0</v>
      </c>
      <c r="BV548" s="101">
        <f t="shared" si="181"/>
        <v>0</v>
      </c>
      <c r="BW548" s="101">
        <f t="shared" si="182"/>
        <v>0</v>
      </c>
      <c r="BX548" s="101">
        <f t="shared" si="183"/>
        <v>0</v>
      </c>
      <c r="BY548" s="101">
        <f t="shared" si="184"/>
        <v>0</v>
      </c>
      <c r="BZ548" s="101">
        <f t="shared" si="185"/>
        <v>0</v>
      </c>
      <c r="CA548" s="101">
        <f t="shared" si="186"/>
        <v>0</v>
      </c>
      <c r="CB548" s="100">
        <f t="shared" si="187"/>
        <v>0</v>
      </c>
      <c r="CC548" s="101">
        <f t="shared" si="188"/>
        <v>0</v>
      </c>
      <c r="CD548" s="102">
        <f t="shared" si="189"/>
        <v>0</v>
      </c>
      <c r="CE548" s="100">
        <f t="shared" si="190"/>
        <v>0</v>
      </c>
      <c r="CF548" s="100">
        <f t="shared" si="191"/>
        <v>0</v>
      </c>
      <c r="CG548" s="100">
        <f t="shared" si="192"/>
        <v>0</v>
      </c>
      <c r="CH548" s="100">
        <f t="shared" si="193"/>
        <v>0</v>
      </c>
      <c r="CI548" s="100">
        <f t="shared" si="194"/>
        <v>0</v>
      </c>
      <c r="CJ548" s="103">
        <f t="shared" si="195"/>
        <v>0</v>
      </c>
      <c r="CK548" s="101">
        <f t="shared" si="196"/>
        <v>0</v>
      </c>
      <c r="CL548" s="103">
        <f t="shared" si="197"/>
        <v>0</v>
      </c>
      <c r="CM548" s="101" t="e">
        <f t="shared" si="198"/>
        <v>#DIV/0!</v>
      </c>
    </row>
    <row r="549" spans="2:91" ht="18" x14ac:dyDescent="0.35">
      <c r="B549" s="94"/>
      <c r="C549" s="97"/>
      <c r="D549" s="95"/>
      <c r="E549" s="94"/>
      <c r="F549" s="94"/>
      <c r="G549" s="94"/>
      <c r="H549" s="94"/>
      <c r="I549" s="94"/>
      <c r="J549" s="96"/>
      <c r="K549" s="97"/>
      <c r="L549" s="98"/>
      <c r="M549" s="98"/>
      <c r="N549" s="98"/>
      <c r="O549" s="98"/>
      <c r="P549" s="98"/>
      <c r="Q549" s="98"/>
      <c r="R549" s="98"/>
      <c r="S549" s="96"/>
      <c r="T549" s="96"/>
      <c r="U549" s="96"/>
      <c r="V549" s="96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99"/>
      <c r="AW549" s="92">
        <f t="shared" si="166"/>
        <v>12</v>
      </c>
      <c r="AY549" s="100"/>
      <c r="AZ549" s="101"/>
      <c r="BA549" s="102">
        <f t="shared" si="167"/>
        <v>0</v>
      </c>
      <c r="BB549" s="100" t="e">
        <f t="shared" si="168"/>
        <v>#DIV/0!</v>
      </c>
      <c r="BC549" s="100">
        <f t="shared" si="169"/>
        <v>0</v>
      </c>
      <c r="BD549" s="100" t="e">
        <f t="shared" si="170"/>
        <v>#DIV/0!</v>
      </c>
      <c r="BE549" s="100">
        <f t="shared" si="171"/>
        <v>0</v>
      </c>
      <c r="BF549" s="100" t="e">
        <f t="shared" si="172"/>
        <v>#DIV/0!</v>
      </c>
      <c r="BG549" s="103" t="e">
        <f>+VLOOKUP(J549,'Código Barras'!$C$3:$D$1694,1,0)</f>
        <v>#N/A</v>
      </c>
      <c r="BH549" s="101" t="e">
        <f t="shared" si="173"/>
        <v>#DIV/0!</v>
      </c>
      <c r="BI549" s="103" t="e">
        <f>+VLOOKUP(L549,'Código Barras'!$C$3:$D$1694,1,0)</f>
        <v>#N/A</v>
      </c>
      <c r="BJ549" s="101" t="e">
        <f t="shared" si="174"/>
        <v>#DIV/0!</v>
      </c>
      <c r="BK549" s="104" t="str">
        <f>IF(N549&lt;&gt;"",VLOOKUP(N549,Distribuidoras!$B$3:$B$30,1,0),"")</f>
        <v/>
      </c>
      <c r="BL549" s="104" t="e">
        <f>+VLOOKUP(O549,'Cod. Único Territorial'!$D$3:$D$348,1,0)</f>
        <v>#N/A</v>
      </c>
      <c r="BM549" s="104" t="e">
        <f>+VLOOKUP(P549,'Cod. Único Territorial'!$B$3:$B$348,1,0)</f>
        <v>#N/A</v>
      </c>
      <c r="BN549" s="104" t="e">
        <f>+VLOOKUP(Q549,'Sector Económico'!$B$3:$B$30,1,0)</f>
        <v>#N/A</v>
      </c>
      <c r="BO549" s="104" t="e">
        <f>+VLOOKUP(R549,'Sector Económico'!$C$3:$C$30,1,0)</f>
        <v>#N/A</v>
      </c>
      <c r="BP549" s="103">
        <f t="shared" si="175"/>
        <v>0</v>
      </c>
      <c r="BQ549" s="103">
        <f t="shared" si="176"/>
        <v>0</v>
      </c>
      <c r="BR549" s="103">
        <f t="shared" si="177"/>
        <v>0</v>
      </c>
      <c r="BS549" s="103">
        <f t="shared" si="178"/>
        <v>0</v>
      </c>
      <c r="BT549" s="101">
        <f t="shared" si="179"/>
        <v>0</v>
      </c>
      <c r="BU549" s="101">
        <f t="shared" si="180"/>
        <v>0</v>
      </c>
      <c r="BV549" s="101">
        <f t="shared" si="181"/>
        <v>0</v>
      </c>
      <c r="BW549" s="101">
        <f t="shared" si="182"/>
        <v>0</v>
      </c>
      <c r="BX549" s="101">
        <f t="shared" si="183"/>
        <v>0</v>
      </c>
      <c r="BY549" s="101">
        <f t="shared" si="184"/>
        <v>0</v>
      </c>
      <c r="BZ549" s="101">
        <f t="shared" si="185"/>
        <v>0</v>
      </c>
      <c r="CA549" s="101">
        <f t="shared" si="186"/>
        <v>0</v>
      </c>
      <c r="CB549" s="100">
        <f t="shared" si="187"/>
        <v>0</v>
      </c>
      <c r="CC549" s="101">
        <f t="shared" si="188"/>
        <v>0</v>
      </c>
      <c r="CD549" s="102">
        <f t="shared" si="189"/>
        <v>0</v>
      </c>
      <c r="CE549" s="100">
        <f t="shared" si="190"/>
        <v>0</v>
      </c>
      <c r="CF549" s="100">
        <f t="shared" si="191"/>
        <v>0</v>
      </c>
      <c r="CG549" s="100">
        <f t="shared" si="192"/>
        <v>0</v>
      </c>
      <c r="CH549" s="100">
        <f t="shared" si="193"/>
        <v>0</v>
      </c>
      <c r="CI549" s="100">
        <f t="shared" si="194"/>
        <v>0</v>
      </c>
      <c r="CJ549" s="103">
        <f t="shared" si="195"/>
        <v>0</v>
      </c>
      <c r="CK549" s="101">
        <f t="shared" si="196"/>
        <v>0</v>
      </c>
      <c r="CL549" s="103">
        <f t="shared" si="197"/>
        <v>0</v>
      </c>
      <c r="CM549" s="101" t="e">
        <f t="shared" si="198"/>
        <v>#DIV/0!</v>
      </c>
    </row>
    <row r="550" spans="2:91" ht="18" x14ac:dyDescent="0.35">
      <c r="B550" s="94"/>
      <c r="C550" s="97"/>
      <c r="D550" s="95"/>
      <c r="E550" s="94"/>
      <c r="F550" s="94"/>
      <c r="G550" s="94"/>
      <c r="H550" s="94"/>
      <c r="I550" s="94"/>
      <c r="J550" s="96"/>
      <c r="K550" s="97"/>
      <c r="L550" s="98"/>
      <c r="M550" s="98"/>
      <c r="N550" s="98"/>
      <c r="O550" s="98"/>
      <c r="P550" s="98"/>
      <c r="Q550" s="98"/>
      <c r="R550" s="98"/>
      <c r="S550" s="96"/>
      <c r="T550" s="96"/>
      <c r="U550" s="96"/>
      <c r="V550" s="96"/>
      <c r="W550" s="99"/>
      <c r="X550" s="99"/>
      <c r="Y550" s="99"/>
      <c r="Z550" s="99"/>
      <c r="AA550" s="99"/>
      <c r="AB550" s="99"/>
      <c r="AC550" s="99"/>
      <c r="AD550" s="99"/>
      <c r="AE550" s="99"/>
      <c r="AF550" s="99"/>
      <c r="AG550" s="99"/>
      <c r="AH550" s="99"/>
      <c r="AI550" s="99"/>
      <c r="AJ550" s="99"/>
      <c r="AK550" s="99"/>
      <c r="AL550" s="99"/>
      <c r="AM550" s="99"/>
      <c r="AN550" s="99"/>
      <c r="AO550" s="99"/>
      <c r="AP550" s="99"/>
      <c r="AQ550" s="99"/>
      <c r="AW550" s="92">
        <f t="shared" si="166"/>
        <v>12</v>
      </c>
      <c r="AY550" s="100"/>
      <c r="AZ550" s="101"/>
      <c r="BA550" s="102">
        <f t="shared" si="167"/>
        <v>0</v>
      </c>
      <c r="BB550" s="100" t="e">
        <f t="shared" si="168"/>
        <v>#DIV/0!</v>
      </c>
      <c r="BC550" s="100">
        <f t="shared" si="169"/>
        <v>0</v>
      </c>
      <c r="BD550" s="100" t="e">
        <f t="shared" si="170"/>
        <v>#DIV/0!</v>
      </c>
      <c r="BE550" s="100">
        <f t="shared" si="171"/>
        <v>0</v>
      </c>
      <c r="BF550" s="100" t="e">
        <f t="shared" si="172"/>
        <v>#DIV/0!</v>
      </c>
      <c r="BG550" s="103" t="e">
        <f>+VLOOKUP(J550,'Código Barras'!$C$3:$D$1694,1,0)</f>
        <v>#N/A</v>
      </c>
      <c r="BH550" s="101" t="e">
        <f t="shared" si="173"/>
        <v>#DIV/0!</v>
      </c>
      <c r="BI550" s="103" t="e">
        <f>+VLOOKUP(L550,'Código Barras'!$C$3:$D$1694,1,0)</f>
        <v>#N/A</v>
      </c>
      <c r="BJ550" s="101" t="e">
        <f t="shared" si="174"/>
        <v>#DIV/0!</v>
      </c>
      <c r="BK550" s="104" t="str">
        <f>IF(N550&lt;&gt;"",VLOOKUP(N550,Distribuidoras!$B$3:$B$30,1,0),"")</f>
        <v/>
      </c>
      <c r="BL550" s="104" t="e">
        <f>+VLOOKUP(O550,'Cod. Único Territorial'!$D$3:$D$348,1,0)</f>
        <v>#N/A</v>
      </c>
      <c r="BM550" s="104" t="e">
        <f>+VLOOKUP(P550,'Cod. Único Territorial'!$B$3:$B$348,1,0)</f>
        <v>#N/A</v>
      </c>
      <c r="BN550" s="104" t="e">
        <f>+VLOOKUP(Q550,'Sector Económico'!$B$3:$B$30,1,0)</f>
        <v>#N/A</v>
      </c>
      <c r="BO550" s="104" t="e">
        <f>+VLOOKUP(R550,'Sector Económico'!$C$3:$C$30,1,0)</f>
        <v>#N/A</v>
      </c>
      <c r="BP550" s="103">
        <f t="shared" si="175"/>
        <v>0</v>
      </c>
      <c r="BQ550" s="103">
        <f t="shared" si="176"/>
        <v>0</v>
      </c>
      <c r="BR550" s="103">
        <f t="shared" si="177"/>
        <v>0</v>
      </c>
      <c r="BS550" s="103">
        <f t="shared" si="178"/>
        <v>0</v>
      </c>
      <c r="BT550" s="101">
        <f t="shared" si="179"/>
        <v>0</v>
      </c>
      <c r="BU550" s="101">
        <f t="shared" si="180"/>
        <v>0</v>
      </c>
      <c r="BV550" s="101">
        <f t="shared" si="181"/>
        <v>0</v>
      </c>
      <c r="BW550" s="101">
        <f t="shared" si="182"/>
        <v>0</v>
      </c>
      <c r="BX550" s="101">
        <f t="shared" si="183"/>
        <v>0</v>
      </c>
      <c r="BY550" s="101">
        <f t="shared" si="184"/>
        <v>0</v>
      </c>
      <c r="BZ550" s="101">
        <f t="shared" si="185"/>
        <v>0</v>
      </c>
      <c r="CA550" s="101">
        <f t="shared" si="186"/>
        <v>0</v>
      </c>
      <c r="CB550" s="100">
        <f t="shared" si="187"/>
        <v>0</v>
      </c>
      <c r="CC550" s="101">
        <f t="shared" si="188"/>
        <v>0</v>
      </c>
      <c r="CD550" s="102">
        <f t="shared" si="189"/>
        <v>0</v>
      </c>
      <c r="CE550" s="100">
        <f t="shared" si="190"/>
        <v>0</v>
      </c>
      <c r="CF550" s="100">
        <f t="shared" si="191"/>
        <v>0</v>
      </c>
      <c r="CG550" s="100">
        <f t="shared" si="192"/>
        <v>0</v>
      </c>
      <c r="CH550" s="100">
        <f t="shared" si="193"/>
        <v>0</v>
      </c>
      <c r="CI550" s="100">
        <f t="shared" si="194"/>
        <v>0</v>
      </c>
      <c r="CJ550" s="103">
        <f t="shared" si="195"/>
        <v>0</v>
      </c>
      <c r="CK550" s="101">
        <f t="shared" si="196"/>
        <v>0</v>
      </c>
      <c r="CL550" s="103">
        <f t="shared" si="197"/>
        <v>0</v>
      </c>
      <c r="CM550" s="101" t="e">
        <f t="shared" si="198"/>
        <v>#DIV/0!</v>
      </c>
    </row>
    <row r="551" spans="2:91" ht="18" x14ac:dyDescent="0.35">
      <c r="B551" s="94"/>
      <c r="C551" s="97"/>
      <c r="D551" s="95"/>
      <c r="E551" s="94"/>
      <c r="F551" s="94"/>
      <c r="G551" s="94"/>
      <c r="H551" s="94"/>
      <c r="I551" s="94"/>
      <c r="J551" s="96"/>
      <c r="K551" s="97"/>
      <c r="L551" s="98"/>
      <c r="M551" s="98"/>
      <c r="N551" s="98"/>
      <c r="O551" s="98"/>
      <c r="P551" s="98"/>
      <c r="Q551" s="98"/>
      <c r="R551" s="98"/>
      <c r="S551" s="96"/>
      <c r="T551" s="96"/>
      <c r="U551" s="96"/>
      <c r="V551" s="96"/>
      <c r="W551" s="99"/>
      <c r="X551" s="99"/>
      <c r="Y551" s="99"/>
      <c r="Z551" s="99"/>
      <c r="AA551" s="99"/>
      <c r="AB551" s="99"/>
      <c r="AC551" s="99"/>
      <c r="AD551" s="99"/>
      <c r="AE551" s="99"/>
      <c r="AF551" s="99"/>
      <c r="AG551" s="99"/>
      <c r="AH551" s="99"/>
      <c r="AI551" s="99"/>
      <c r="AJ551" s="99"/>
      <c r="AK551" s="99"/>
      <c r="AL551" s="99"/>
      <c r="AM551" s="99"/>
      <c r="AN551" s="99"/>
      <c r="AO551" s="99"/>
      <c r="AP551" s="99"/>
      <c r="AQ551" s="99"/>
      <c r="AW551" s="92">
        <f t="shared" si="166"/>
        <v>12</v>
      </c>
      <c r="AY551" s="100"/>
      <c r="AZ551" s="101"/>
      <c r="BA551" s="102">
        <f t="shared" si="167"/>
        <v>0</v>
      </c>
      <c r="BB551" s="100" t="e">
        <f t="shared" si="168"/>
        <v>#DIV/0!</v>
      </c>
      <c r="BC551" s="100">
        <f t="shared" si="169"/>
        <v>0</v>
      </c>
      <c r="BD551" s="100" t="e">
        <f t="shared" si="170"/>
        <v>#DIV/0!</v>
      </c>
      <c r="BE551" s="100">
        <f t="shared" si="171"/>
        <v>0</v>
      </c>
      <c r="BF551" s="100" t="e">
        <f t="shared" si="172"/>
        <v>#DIV/0!</v>
      </c>
      <c r="BG551" s="103" t="e">
        <f>+VLOOKUP(J551,'Código Barras'!$C$3:$D$1694,1,0)</f>
        <v>#N/A</v>
      </c>
      <c r="BH551" s="101" t="e">
        <f t="shared" si="173"/>
        <v>#DIV/0!</v>
      </c>
      <c r="BI551" s="103" t="e">
        <f>+VLOOKUP(L551,'Código Barras'!$C$3:$D$1694,1,0)</f>
        <v>#N/A</v>
      </c>
      <c r="BJ551" s="101" t="e">
        <f t="shared" si="174"/>
        <v>#DIV/0!</v>
      </c>
      <c r="BK551" s="104" t="str">
        <f>IF(N551&lt;&gt;"",VLOOKUP(N551,Distribuidoras!$B$3:$B$30,1,0),"")</f>
        <v/>
      </c>
      <c r="BL551" s="104" t="e">
        <f>+VLOOKUP(O551,'Cod. Único Territorial'!$D$3:$D$348,1,0)</f>
        <v>#N/A</v>
      </c>
      <c r="BM551" s="104" t="e">
        <f>+VLOOKUP(P551,'Cod. Único Territorial'!$B$3:$B$348,1,0)</f>
        <v>#N/A</v>
      </c>
      <c r="BN551" s="104" t="e">
        <f>+VLOOKUP(Q551,'Sector Económico'!$B$3:$B$30,1,0)</f>
        <v>#N/A</v>
      </c>
      <c r="BO551" s="104" t="e">
        <f>+VLOOKUP(R551,'Sector Económico'!$C$3:$C$30,1,0)</f>
        <v>#N/A</v>
      </c>
      <c r="BP551" s="103">
        <f t="shared" si="175"/>
        <v>0</v>
      </c>
      <c r="BQ551" s="103">
        <f t="shared" si="176"/>
        <v>0</v>
      </c>
      <c r="BR551" s="103">
        <f t="shared" si="177"/>
        <v>0</v>
      </c>
      <c r="BS551" s="103">
        <f t="shared" si="178"/>
        <v>0</v>
      </c>
      <c r="BT551" s="101">
        <f t="shared" si="179"/>
        <v>0</v>
      </c>
      <c r="BU551" s="101">
        <f t="shared" si="180"/>
        <v>0</v>
      </c>
      <c r="BV551" s="101">
        <f t="shared" si="181"/>
        <v>0</v>
      </c>
      <c r="BW551" s="101">
        <f t="shared" si="182"/>
        <v>0</v>
      </c>
      <c r="BX551" s="101">
        <f t="shared" si="183"/>
        <v>0</v>
      </c>
      <c r="BY551" s="101">
        <f t="shared" si="184"/>
        <v>0</v>
      </c>
      <c r="BZ551" s="101">
        <f t="shared" si="185"/>
        <v>0</v>
      </c>
      <c r="CA551" s="101">
        <f t="shared" si="186"/>
        <v>0</v>
      </c>
      <c r="CB551" s="100">
        <f t="shared" si="187"/>
        <v>0</v>
      </c>
      <c r="CC551" s="101">
        <f t="shared" si="188"/>
        <v>0</v>
      </c>
      <c r="CD551" s="102">
        <f t="shared" si="189"/>
        <v>0</v>
      </c>
      <c r="CE551" s="100">
        <f t="shared" si="190"/>
        <v>0</v>
      </c>
      <c r="CF551" s="100">
        <f t="shared" si="191"/>
        <v>0</v>
      </c>
      <c r="CG551" s="100">
        <f t="shared" si="192"/>
        <v>0</v>
      </c>
      <c r="CH551" s="100">
        <f t="shared" si="193"/>
        <v>0</v>
      </c>
      <c r="CI551" s="100">
        <f t="shared" si="194"/>
        <v>0</v>
      </c>
      <c r="CJ551" s="103">
        <f t="shared" si="195"/>
        <v>0</v>
      </c>
      <c r="CK551" s="101">
        <f t="shared" si="196"/>
        <v>0</v>
      </c>
      <c r="CL551" s="103">
        <f t="shared" si="197"/>
        <v>0</v>
      </c>
      <c r="CM551" s="101" t="e">
        <f t="shared" si="198"/>
        <v>#DIV/0!</v>
      </c>
    </row>
    <row r="552" spans="2:91" ht="18" x14ac:dyDescent="0.35">
      <c r="B552" s="94"/>
      <c r="C552" s="97"/>
      <c r="D552" s="95"/>
      <c r="E552" s="94"/>
      <c r="F552" s="94"/>
      <c r="G552" s="94"/>
      <c r="H552" s="94"/>
      <c r="I552" s="94"/>
      <c r="J552" s="96"/>
      <c r="K552" s="97"/>
      <c r="L552" s="98"/>
      <c r="M552" s="98"/>
      <c r="N552" s="98"/>
      <c r="O552" s="98"/>
      <c r="P552" s="98"/>
      <c r="Q552" s="98"/>
      <c r="R552" s="98"/>
      <c r="S552" s="96"/>
      <c r="T552" s="96"/>
      <c r="U552" s="96"/>
      <c r="V552" s="96"/>
      <c r="W552" s="99"/>
      <c r="X552" s="99"/>
      <c r="Y552" s="99"/>
      <c r="Z552" s="99"/>
      <c r="AA552" s="99"/>
      <c r="AB552" s="99"/>
      <c r="AC552" s="99"/>
      <c r="AD552" s="99"/>
      <c r="AE552" s="99"/>
      <c r="AF552" s="99"/>
      <c r="AG552" s="99"/>
      <c r="AH552" s="99"/>
      <c r="AI552" s="99"/>
      <c r="AJ552" s="99"/>
      <c r="AK552" s="99"/>
      <c r="AL552" s="99"/>
      <c r="AM552" s="99"/>
      <c r="AN552" s="99"/>
      <c r="AO552" s="99"/>
      <c r="AP552" s="99"/>
      <c r="AQ552" s="99"/>
      <c r="AW552" s="92">
        <f t="shared" si="166"/>
        <v>12</v>
      </c>
      <c r="AY552" s="100"/>
      <c r="AZ552" s="101"/>
      <c r="BA552" s="102">
        <f t="shared" si="167"/>
        <v>0</v>
      </c>
      <c r="BB552" s="100" t="e">
        <f t="shared" si="168"/>
        <v>#DIV/0!</v>
      </c>
      <c r="BC552" s="100">
        <f t="shared" si="169"/>
        <v>0</v>
      </c>
      <c r="BD552" s="100" t="e">
        <f t="shared" si="170"/>
        <v>#DIV/0!</v>
      </c>
      <c r="BE552" s="100">
        <f t="shared" si="171"/>
        <v>0</v>
      </c>
      <c r="BF552" s="100" t="e">
        <f t="shared" si="172"/>
        <v>#DIV/0!</v>
      </c>
      <c r="BG552" s="103" t="e">
        <f>+VLOOKUP(J552,'Código Barras'!$C$3:$D$1694,1,0)</f>
        <v>#N/A</v>
      </c>
      <c r="BH552" s="101" t="e">
        <f t="shared" si="173"/>
        <v>#DIV/0!</v>
      </c>
      <c r="BI552" s="103" t="e">
        <f>+VLOOKUP(L552,'Código Barras'!$C$3:$D$1694,1,0)</f>
        <v>#N/A</v>
      </c>
      <c r="BJ552" s="101" t="e">
        <f t="shared" si="174"/>
        <v>#DIV/0!</v>
      </c>
      <c r="BK552" s="104" t="str">
        <f>IF(N552&lt;&gt;"",VLOOKUP(N552,Distribuidoras!$B$3:$B$30,1,0),"")</f>
        <v/>
      </c>
      <c r="BL552" s="104" t="e">
        <f>+VLOOKUP(O552,'Cod. Único Territorial'!$D$3:$D$348,1,0)</f>
        <v>#N/A</v>
      </c>
      <c r="BM552" s="104" t="e">
        <f>+VLOOKUP(P552,'Cod. Único Territorial'!$B$3:$B$348,1,0)</f>
        <v>#N/A</v>
      </c>
      <c r="BN552" s="104" t="e">
        <f>+VLOOKUP(Q552,'Sector Económico'!$B$3:$B$30,1,0)</f>
        <v>#N/A</v>
      </c>
      <c r="BO552" s="104" t="e">
        <f>+VLOOKUP(R552,'Sector Económico'!$C$3:$C$30,1,0)</f>
        <v>#N/A</v>
      </c>
      <c r="BP552" s="103">
        <f t="shared" si="175"/>
        <v>0</v>
      </c>
      <c r="BQ552" s="103">
        <f t="shared" si="176"/>
        <v>0</v>
      </c>
      <c r="BR552" s="103">
        <f t="shared" si="177"/>
        <v>0</v>
      </c>
      <c r="BS552" s="103">
        <f t="shared" si="178"/>
        <v>0</v>
      </c>
      <c r="BT552" s="101">
        <f t="shared" si="179"/>
        <v>0</v>
      </c>
      <c r="BU552" s="101">
        <f t="shared" si="180"/>
        <v>0</v>
      </c>
      <c r="BV552" s="101">
        <f t="shared" si="181"/>
        <v>0</v>
      </c>
      <c r="BW552" s="101">
        <f t="shared" si="182"/>
        <v>0</v>
      </c>
      <c r="BX552" s="101">
        <f t="shared" si="183"/>
        <v>0</v>
      </c>
      <c r="BY552" s="101">
        <f t="shared" si="184"/>
        <v>0</v>
      </c>
      <c r="BZ552" s="101">
        <f t="shared" si="185"/>
        <v>0</v>
      </c>
      <c r="CA552" s="101">
        <f t="shared" si="186"/>
        <v>0</v>
      </c>
      <c r="CB552" s="100">
        <f t="shared" si="187"/>
        <v>0</v>
      </c>
      <c r="CC552" s="101">
        <f t="shared" si="188"/>
        <v>0</v>
      </c>
      <c r="CD552" s="102">
        <f t="shared" si="189"/>
        <v>0</v>
      </c>
      <c r="CE552" s="100">
        <f t="shared" si="190"/>
        <v>0</v>
      </c>
      <c r="CF552" s="100">
        <f t="shared" si="191"/>
        <v>0</v>
      </c>
      <c r="CG552" s="100">
        <f t="shared" si="192"/>
        <v>0</v>
      </c>
      <c r="CH552" s="100">
        <f t="shared" si="193"/>
        <v>0</v>
      </c>
      <c r="CI552" s="100">
        <f t="shared" si="194"/>
        <v>0</v>
      </c>
      <c r="CJ552" s="103">
        <f t="shared" si="195"/>
        <v>0</v>
      </c>
      <c r="CK552" s="101">
        <f t="shared" si="196"/>
        <v>0</v>
      </c>
      <c r="CL552" s="103">
        <f t="shared" si="197"/>
        <v>0</v>
      </c>
      <c r="CM552" s="101" t="e">
        <f t="shared" si="198"/>
        <v>#DIV/0!</v>
      </c>
    </row>
    <row r="553" spans="2:91" ht="18" x14ac:dyDescent="0.35">
      <c r="B553" s="94"/>
      <c r="C553" s="97"/>
      <c r="D553" s="95"/>
      <c r="E553" s="94"/>
      <c r="F553" s="94"/>
      <c r="G553" s="94"/>
      <c r="H553" s="94"/>
      <c r="I553" s="94"/>
      <c r="J553" s="96"/>
      <c r="K553" s="97"/>
      <c r="L553" s="98"/>
      <c r="M553" s="98"/>
      <c r="N553" s="98"/>
      <c r="O553" s="98"/>
      <c r="P553" s="98"/>
      <c r="Q553" s="98"/>
      <c r="R553" s="98"/>
      <c r="S553" s="96"/>
      <c r="T553" s="96"/>
      <c r="U553" s="96"/>
      <c r="V553" s="96"/>
      <c r="W553" s="99"/>
      <c r="X553" s="99"/>
      <c r="Y553" s="99"/>
      <c r="Z553" s="99"/>
      <c r="AA553" s="99"/>
      <c r="AB553" s="99"/>
      <c r="AC553" s="99"/>
      <c r="AD553" s="99"/>
      <c r="AE553" s="99"/>
      <c r="AF553" s="99"/>
      <c r="AG553" s="99"/>
      <c r="AH553" s="99"/>
      <c r="AI553" s="99"/>
      <c r="AJ553" s="99"/>
      <c r="AK553" s="99"/>
      <c r="AL553" s="99"/>
      <c r="AM553" s="99"/>
      <c r="AN553" s="99"/>
      <c r="AO553" s="99"/>
      <c r="AP553" s="99"/>
      <c r="AQ553" s="99"/>
      <c r="AW553" s="92">
        <f t="shared" si="166"/>
        <v>12</v>
      </c>
      <c r="AY553" s="100"/>
      <c r="AZ553" s="101"/>
      <c r="BA553" s="102">
        <f t="shared" si="167"/>
        <v>0</v>
      </c>
      <c r="BB553" s="100" t="e">
        <f t="shared" si="168"/>
        <v>#DIV/0!</v>
      </c>
      <c r="BC553" s="100">
        <f t="shared" si="169"/>
        <v>0</v>
      </c>
      <c r="BD553" s="100" t="e">
        <f t="shared" si="170"/>
        <v>#DIV/0!</v>
      </c>
      <c r="BE553" s="100">
        <f t="shared" si="171"/>
        <v>0</v>
      </c>
      <c r="BF553" s="100" t="e">
        <f t="shared" si="172"/>
        <v>#DIV/0!</v>
      </c>
      <c r="BG553" s="103" t="e">
        <f>+VLOOKUP(J553,'Código Barras'!$C$3:$D$1694,1,0)</f>
        <v>#N/A</v>
      </c>
      <c r="BH553" s="101" t="e">
        <f t="shared" si="173"/>
        <v>#DIV/0!</v>
      </c>
      <c r="BI553" s="103" t="e">
        <f>+VLOOKUP(L553,'Código Barras'!$C$3:$D$1694,1,0)</f>
        <v>#N/A</v>
      </c>
      <c r="BJ553" s="101" t="e">
        <f t="shared" si="174"/>
        <v>#DIV/0!</v>
      </c>
      <c r="BK553" s="104" t="str">
        <f>IF(N553&lt;&gt;"",VLOOKUP(N553,Distribuidoras!$B$3:$B$30,1,0),"")</f>
        <v/>
      </c>
      <c r="BL553" s="104" t="e">
        <f>+VLOOKUP(O553,'Cod. Único Territorial'!$D$3:$D$348,1,0)</f>
        <v>#N/A</v>
      </c>
      <c r="BM553" s="104" t="e">
        <f>+VLOOKUP(P553,'Cod. Único Territorial'!$B$3:$B$348,1,0)</f>
        <v>#N/A</v>
      </c>
      <c r="BN553" s="104" t="e">
        <f>+VLOOKUP(Q553,'Sector Económico'!$B$3:$B$30,1,0)</f>
        <v>#N/A</v>
      </c>
      <c r="BO553" s="104" t="e">
        <f>+VLOOKUP(R553,'Sector Económico'!$C$3:$C$30,1,0)</f>
        <v>#N/A</v>
      </c>
      <c r="BP553" s="103">
        <f t="shared" si="175"/>
        <v>0</v>
      </c>
      <c r="BQ553" s="103">
        <f t="shared" si="176"/>
        <v>0</v>
      </c>
      <c r="BR553" s="103">
        <f t="shared" si="177"/>
        <v>0</v>
      </c>
      <c r="BS553" s="103">
        <f t="shared" si="178"/>
        <v>0</v>
      </c>
      <c r="BT553" s="101">
        <f t="shared" si="179"/>
        <v>0</v>
      </c>
      <c r="BU553" s="101">
        <f t="shared" si="180"/>
        <v>0</v>
      </c>
      <c r="BV553" s="101">
        <f t="shared" si="181"/>
        <v>0</v>
      </c>
      <c r="BW553" s="101">
        <f t="shared" si="182"/>
        <v>0</v>
      </c>
      <c r="BX553" s="101">
        <f t="shared" si="183"/>
        <v>0</v>
      </c>
      <c r="BY553" s="101">
        <f t="shared" si="184"/>
        <v>0</v>
      </c>
      <c r="BZ553" s="101">
        <f t="shared" si="185"/>
        <v>0</v>
      </c>
      <c r="CA553" s="101">
        <f t="shared" si="186"/>
        <v>0</v>
      </c>
      <c r="CB553" s="100">
        <f t="shared" si="187"/>
        <v>0</v>
      </c>
      <c r="CC553" s="101">
        <f t="shared" si="188"/>
        <v>0</v>
      </c>
      <c r="CD553" s="102">
        <f t="shared" si="189"/>
        <v>0</v>
      </c>
      <c r="CE553" s="100">
        <f t="shared" si="190"/>
        <v>0</v>
      </c>
      <c r="CF553" s="100">
        <f t="shared" si="191"/>
        <v>0</v>
      </c>
      <c r="CG553" s="100">
        <f t="shared" si="192"/>
        <v>0</v>
      </c>
      <c r="CH553" s="100">
        <f t="shared" si="193"/>
        <v>0</v>
      </c>
      <c r="CI553" s="100">
        <f t="shared" si="194"/>
        <v>0</v>
      </c>
      <c r="CJ553" s="103">
        <f t="shared" si="195"/>
        <v>0</v>
      </c>
      <c r="CK553" s="101">
        <f t="shared" si="196"/>
        <v>0</v>
      </c>
      <c r="CL553" s="103">
        <f t="shared" si="197"/>
        <v>0</v>
      </c>
      <c r="CM553" s="101" t="e">
        <f t="shared" si="198"/>
        <v>#DIV/0!</v>
      </c>
    </row>
    <row r="554" spans="2:91" ht="18" x14ac:dyDescent="0.35">
      <c r="B554" s="94"/>
      <c r="C554" s="97"/>
      <c r="D554" s="95"/>
      <c r="E554" s="94"/>
      <c r="F554" s="94"/>
      <c r="G554" s="94"/>
      <c r="H554" s="94"/>
      <c r="I554" s="94"/>
      <c r="J554" s="96"/>
      <c r="K554" s="97"/>
      <c r="L554" s="98"/>
      <c r="M554" s="98"/>
      <c r="N554" s="98"/>
      <c r="O554" s="98"/>
      <c r="P554" s="98"/>
      <c r="Q554" s="98"/>
      <c r="R554" s="98"/>
      <c r="S554" s="96"/>
      <c r="T554" s="96"/>
      <c r="U554" s="96"/>
      <c r="V554" s="96"/>
      <c r="W554" s="99"/>
      <c r="X554" s="99"/>
      <c r="Y554" s="99"/>
      <c r="Z554" s="99"/>
      <c r="AA554" s="99"/>
      <c r="AB554" s="99"/>
      <c r="AC554" s="99"/>
      <c r="AD554" s="99"/>
      <c r="AE554" s="99"/>
      <c r="AF554" s="99"/>
      <c r="AG554" s="99"/>
      <c r="AH554" s="99"/>
      <c r="AI554" s="99"/>
      <c r="AJ554" s="99"/>
      <c r="AK554" s="99"/>
      <c r="AL554" s="99"/>
      <c r="AM554" s="99"/>
      <c r="AN554" s="99"/>
      <c r="AO554" s="99"/>
      <c r="AP554" s="99"/>
      <c r="AQ554" s="99"/>
      <c r="AW554" s="92">
        <f t="shared" si="166"/>
        <v>12</v>
      </c>
      <c r="AY554" s="100"/>
      <c r="AZ554" s="101"/>
      <c r="BA554" s="102">
        <f t="shared" si="167"/>
        <v>0</v>
      </c>
      <c r="BB554" s="100" t="e">
        <f t="shared" si="168"/>
        <v>#DIV/0!</v>
      </c>
      <c r="BC554" s="100">
        <f t="shared" si="169"/>
        <v>0</v>
      </c>
      <c r="BD554" s="100" t="e">
        <f t="shared" si="170"/>
        <v>#DIV/0!</v>
      </c>
      <c r="BE554" s="100">
        <f t="shared" si="171"/>
        <v>0</v>
      </c>
      <c r="BF554" s="100" t="e">
        <f t="shared" si="172"/>
        <v>#DIV/0!</v>
      </c>
      <c r="BG554" s="103" t="e">
        <f>+VLOOKUP(J554,'Código Barras'!$C$3:$D$1694,1,0)</f>
        <v>#N/A</v>
      </c>
      <c r="BH554" s="101" t="e">
        <f t="shared" si="173"/>
        <v>#DIV/0!</v>
      </c>
      <c r="BI554" s="103" t="e">
        <f>+VLOOKUP(L554,'Código Barras'!$C$3:$D$1694,1,0)</f>
        <v>#N/A</v>
      </c>
      <c r="BJ554" s="101" t="e">
        <f t="shared" si="174"/>
        <v>#DIV/0!</v>
      </c>
      <c r="BK554" s="104" t="str">
        <f>IF(N554&lt;&gt;"",VLOOKUP(N554,Distribuidoras!$B$3:$B$30,1,0),"")</f>
        <v/>
      </c>
      <c r="BL554" s="104" t="e">
        <f>+VLOOKUP(O554,'Cod. Único Territorial'!$D$3:$D$348,1,0)</f>
        <v>#N/A</v>
      </c>
      <c r="BM554" s="104" t="e">
        <f>+VLOOKUP(P554,'Cod. Único Territorial'!$B$3:$B$348,1,0)</f>
        <v>#N/A</v>
      </c>
      <c r="BN554" s="104" t="e">
        <f>+VLOOKUP(Q554,'Sector Económico'!$B$3:$B$30,1,0)</f>
        <v>#N/A</v>
      </c>
      <c r="BO554" s="104" t="e">
        <f>+VLOOKUP(R554,'Sector Económico'!$C$3:$C$30,1,0)</f>
        <v>#N/A</v>
      </c>
      <c r="BP554" s="103">
        <f t="shared" si="175"/>
        <v>0</v>
      </c>
      <c r="BQ554" s="103">
        <f t="shared" si="176"/>
        <v>0</v>
      </c>
      <c r="BR554" s="103">
        <f t="shared" si="177"/>
        <v>0</v>
      </c>
      <c r="BS554" s="103">
        <f t="shared" si="178"/>
        <v>0</v>
      </c>
      <c r="BT554" s="101">
        <f t="shared" si="179"/>
        <v>0</v>
      </c>
      <c r="BU554" s="101">
        <f t="shared" si="180"/>
        <v>0</v>
      </c>
      <c r="BV554" s="101">
        <f t="shared" si="181"/>
        <v>0</v>
      </c>
      <c r="BW554" s="101">
        <f t="shared" si="182"/>
        <v>0</v>
      </c>
      <c r="BX554" s="101">
        <f t="shared" si="183"/>
        <v>0</v>
      </c>
      <c r="BY554" s="101">
        <f t="shared" si="184"/>
        <v>0</v>
      </c>
      <c r="BZ554" s="101">
        <f t="shared" si="185"/>
        <v>0</v>
      </c>
      <c r="CA554" s="101">
        <f t="shared" si="186"/>
        <v>0</v>
      </c>
      <c r="CB554" s="100">
        <f t="shared" si="187"/>
        <v>0</v>
      </c>
      <c r="CC554" s="101">
        <f t="shared" si="188"/>
        <v>0</v>
      </c>
      <c r="CD554" s="102">
        <f t="shared" si="189"/>
        <v>0</v>
      </c>
      <c r="CE554" s="100">
        <f t="shared" si="190"/>
        <v>0</v>
      </c>
      <c r="CF554" s="100">
        <f t="shared" si="191"/>
        <v>0</v>
      </c>
      <c r="CG554" s="100">
        <f t="shared" si="192"/>
        <v>0</v>
      </c>
      <c r="CH554" s="100">
        <f t="shared" si="193"/>
        <v>0</v>
      </c>
      <c r="CI554" s="100">
        <f t="shared" si="194"/>
        <v>0</v>
      </c>
      <c r="CJ554" s="103">
        <f t="shared" si="195"/>
        <v>0</v>
      </c>
      <c r="CK554" s="101">
        <f t="shared" si="196"/>
        <v>0</v>
      </c>
      <c r="CL554" s="103">
        <f t="shared" si="197"/>
        <v>0</v>
      </c>
      <c r="CM554" s="101" t="e">
        <f t="shared" si="198"/>
        <v>#DIV/0!</v>
      </c>
    </row>
    <row r="555" spans="2:91" ht="18" x14ac:dyDescent="0.35">
      <c r="B555" s="94"/>
      <c r="C555" s="97"/>
      <c r="D555" s="95"/>
      <c r="E555" s="94"/>
      <c r="F555" s="94"/>
      <c r="G555" s="94"/>
      <c r="H555" s="94"/>
      <c r="I555" s="94"/>
      <c r="J555" s="96"/>
      <c r="K555" s="97"/>
      <c r="L555" s="98"/>
      <c r="M555" s="98"/>
      <c r="N555" s="98"/>
      <c r="O555" s="98"/>
      <c r="P555" s="98"/>
      <c r="Q555" s="98"/>
      <c r="R555" s="98"/>
      <c r="S555" s="96"/>
      <c r="T555" s="96"/>
      <c r="U555" s="96"/>
      <c r="V555" s="96"/>
      <c r="W555" s="99"/>
      <c r="X555" s="99"/>
      <c r="Y555" s="99"/>
      <c r="Z555" s="99"/>
      <c r="AA555" s="99"/>
      <c r="AB555" s="99"/>
      <c r="AC555" s="99"/>
      <c r="AD555" s="99"/>
      <c r="AE555" s="99"/>
      <c r="AF555" s="99"/>
      <c r="AG555" s="99"/>
      <c r="AH555" s="99"/>
      <c r="AI555" s="99"/>
      <c r="AJ555" s="99"/>
      <c r="AK555" s="99"/>
      <c r="AL555" s="99"/>
      <c r="AM555" s="99"/>
      <c r="AN555" s="99"/>
      <c r="AO555" s="99"/>
      <c r="AP555" s="99"/>
      <c r="AQ555" s="99"/>
      <c r="AW555" s="92">
        <f t="shared" si="166"/>
        <v>12</v>
      </c>
      <c r="AY555" s="100"/>
      <c r="AZ555" s="101"/>
      <c r="BA555" s="102">
        <f t="shared" si="167"/>
        <v>0</v>
      </c>
      <c r="BB555" s="100" t="e">
        <f t="shared" si="168"/>
        <v>#DIV/0!</v>
      </c>
      <c r="BC555" s="100">
        <f t="shared" si="169"/>
        <v>0</v>
      </c>
      <c r="BD555" s="100" t="e">
        <f t="shared" si="170"/>
        <v>#DIV/0!</v>
      </c>
      <c r="BE555" s="100">
        <f t="shared" si="171"/>
        <v>0</v>
      </c>
      <c r="BF555" s="100" t="e">
        <f t="shared" si="172"/>
        <v>#DIV/0!</v>
      </c>
      <c r="BG555" s="103" t="e">
        <f>+VLOOKUP(J555,'Código Barras'!$C$3:$D$1694,1,0)</f>
        <v>#N/A</v>
      </c>
      <c r="BH555" s="101" t="e">
        <f t="shared" si="173"/>
        <v>#DIV/0!</v>
      </c>
      <c r="BI555" s="103" t="e">
        <f>+VLOOKUP(L555,'Código Barras'!$C$3:$D$1694,1,0)</f>
        <v>#N/A</v>
      </c>
      <c r="BJ555" s="101" t="e">
        <f t="shared" si="174"/>
        <v>#DIV/0!</v>
      </c>
      <c r="BK555" s="104" t="str">
        <f>IF(N555&lt;&gt;"",VLOOKUP(N555,Distribuidoras!$B$3:$B$30,1,0),"")</f>
        <v/>
      </c>
      <c r="BL555" s="104" t="e">
        <f>+VLOOKUP(O555,'Cod. Único Territorial'!$D$3:$D$348,1,0)</f>
        <v>#N/A</v>
      </c>
      <c r="BM555" s="104" t="e">
        <f>+VLOOKUP(P555,'Cod. Único Territorial'!$B$3:$B$348,1,0)</f>
        <v>#N/A</v>
      </c>
      <c r="BN555" s="104" t="e">
        <f>+VLOOKUP(Q555,'Sector Económico'!$B$3:$B$30,1,0)</f>
        <v>#N/A</v>
      </c>
      <c r="BO555" s="104" t="e">
        <f>+VLOOKUP(R555,'Sector Económico'!$C$3:$C$30,1,0)</f>
        <v>#N/A</v>
      </c>
      <c r="BP555" s="103">
        <f t="shared" si="175"/>
        <v>0</v>
      </c>
      <c r="BQ555" s="103">
        <f t="shared" si="176"/>
        <v>0</v>
      </c>
      <c r="BR555" s="103">
        <f t="shared" si="177"/>
        <v>0</v>
      </c>
      <c r="BS555" s="103">
        <f t="shared" si="178"/>
        <v>0</v>
      </c>
      <c r="BT555" s="101">
        <f t="shared" si="179"/>
        <v>0</v>
      </c>
      <c r="BU555" s="101">
        <f t="shared" si="180"/>
        <v>0</v>
      </c>
      <c r="BV555" s="101">
        <f t="shared" si="181"/>
        <v>0</v>
      </c>
      <c r="BW555" s="101">
        <f t="shared" si="182"/>
        <v>0</v>
      </c>
      <c r="BX555" s="101">
        <f t="shared" si="183"/>
        <v>0</v>
      </c>
      <c r="BY555" s="101">
        <f t="shared" si="184"/>
        <v>0</v>
      </c>
      <c r="BZ555" s="101">
        <f t="shared" si="185"/>
        <v>0</v>
      </c>
      <c r="CA555" s="101">
        <f t="shared" si="186"/>
        <v>0</v>
      </c>
      <c r="CB555" s="100">
        <f t="shared" si="187"/>
        <v>0</v>
      </c>
      <c r="CC555" s="101">
        <f t="shared" si="188"/>
        <v>0</v>
      </c>
      <c r="CD555" s="102">
        <f t="shared" si="189"/>
        <v>0</v>
      </c>
      <c r="CE555" s="100">
        <f t="shared" si="190"/>
        <v>0</v>
      </c>
      <c r="CF555" s="100">
        <f t="shared" si="191"/>
        <v>0</v>
      </c>
      <c r="CG555" s="100">
        <f t="shared" si="192"/>
        <v>0</v>
      </c>
      <c r="CH555" s="100">
        <f t="shared" si="193"/>
        <v>0</v>
      </c>
      <c r="CI555" s="100">
        <f t="shared" si="194"/>
        <v>0</v>
      </c>
      <c r="CJ555" s="103">
        <f t="shared" si="195"/>
        <v>0</v>
      </c>
      <c r="CK555" s="101">
        <f t="shared" si="196"/>
        <v>0</v>
      </c>
      <c r="CL555" s="103">
        <f t="shared" si="197"/>
        <v>0</v>
      </c>
      <c r="CM555" s="101" t="e">
        <f t="shared" si="198"/>
        <v>#DIV/0!</v>
      </c>
    </row>
    <row r="556" spans="2:91" ht="18" x14ac:dyDescent="0.35">
      <c r="B556" s="94"/>
      <c r="C556" s="97"/>
      <c r="D556" s="95"/>
      <c r="E556" s="94"/>
      <c r="F556" s="94"/>
      <c r="G556" s="94"/>
      <c r="H556" s="94"/>
      <c r="I556" s="94"/>
      <c r="J556" s="96"/>
      <c r="K556" s="97"/>
      <c r="L556" s="98"/>
      <c r="M556" s="98"/>
      <c r="N556" s="98"/>
      <c r="O556" s="98"/>
      <c r="P556" s="98"/>
      <c r="Q556" s="98"/>
      <c r="R556" s="98"/>
      <c r="S556" s="96"/>
      <c r="T556" s="96"/>
      <c r="U556" s="96"/>
      <c r="V556" s="96"/>
      <c r="W556" s="99"/>
      <c r="X556" s="99"/>
      <c r="Y556" s="99"/>
      <c r="Z556" s="99"/>
      <c r="AA556" s="99"/>
      <c r="AB556" s="99"/>
      <c r="AC556" s="99"/>
      <c r="AD556" s="99"/>
      <c r="AE556" s="99"/>
      <c r="AF556" s="99"/>
      <c r="AG556" s="99"/>
      <c r="AH556" s="99"/>
      <c r="AI556" s="99"/>
      <c r="AJ556" s="99"/>
      <c r="AK556" s="99"/>
      <c r="AL556" s="99"/>
      <c r="AM556" s="99"/>
      <c r="AN556" s="99"/>
      <c r="AO556" s="99"/>
      <c r="AP556" s="99"/>
      <c r="AQ556" s="99"/>
      <c r="AW556" s="92">
        <f t="shared" si="166"/>
        <v>12</v>
      </c>
      <c r="AY556" s="100"/>
      <c r="AZ556" s="101"/>
      <c r="BA556" s="102">
        <f t="shared" si="167"/>
        <v>0</v>
      </c>
      <c r="BB556" s="100" t="e">
        <f t="shared" si="168"/>
        <v>#DIV/0!</v>
      </c>
      <c r="BC556" s="100">
        <f t="shared" si="169"/>
        <v>0</v>
      </c>
      <c r="BD556" s="100" t="e">
        <f t="shared" si="170"/>
        <v>#DIV/0!</v>
      </c>
      <c r="BE556" s="100">
        <f t="shared" si="171"/>
        <v>0</v>
      </c>
      <c r="BF556" s="100" t="e">
        <f t="shared" si="172"/>
        <v>#DIV/0!</v>
      </c>
      <c r="BG556" s="103" t="e">
        <f>+VLOOKUP(J556,'Código Barras'!$C$3:$D$1694,1,0)</f>
        <v>#N/A</v>
      </c>
      <c r="BH556" s="101" t="e">
        <f t="shared" si="173"/>
        <v>#DIV/0!</v>
      </c>
      <c r="BI556" s="103" t="e">
        <f>+VLOOKUP(L556,'Código Barras'!$C$3:$D$1694,1,0)</f>
        <v>#N/A</v>
      </c>
      <c r="BJ556" s="101" t="e">
        <f t="shared" si="174"/>
        <v>#DIV/0!</v>
      </c>
      <c r="BK556" s="104" t="str">
        <f>IF(N556&lt;&gt;"",VLOOKUP(N556,Distribuidoras!$B$3:$B$30,1,0),"")</f>
        <v/>
      </c>
      <c r="BL556" s="104" t="e">
        <f>+VLOOKUP(O556,'Cod. Único Territorial'!$D$3:$D$348,1,0)</f>
        <v>#N/A</v>
      </c>
      <c r="BM556" s="104" t="e">
        <f>+VLOOKUP(P556,'Cod. Único Territorial'!$B$3:$B$348,1,0)</f>
        <v>#N/A</v>
      </c>
      <c r="BN556" s="104" t="e">
        <f>+VLOOKUP(Q556,'Sector Económico'!$B$3:$B$30,1,0)</f>
        <v>#N/A</v>
      </c>
      <c r="BO556" s="104" t="e">
        <f>+VLOOKUP(R556,'Sector Económico'!$C$3:$C$30,1,0)</f>
        <v>#N/A</v>
      </c>
      <c r="BP556" s="103">
        <f t="shared" si="175"/>
        <v>0</v>
      </c>
      <c r="BQ556" s="103">
        <f t="shared" si="176"/>
        <v>0</v>
      </c>
      <c r="BR556" s="103">
        <f t="shared" si="177"/>
        <v>0</v>
      </c>
      <c r="BS556" s="103">
        <f t="shared" si="178"/>
        <v>0</v>
      </c>
      <c r="BT556" s="101">
        <f t="shared" si="179"/>
        <v>0</v>
      </c>
      <c r="BU556" s="101">
        <f t="shared" si="180"/>
        <v>0</v>
      </c>
      <c r="BV556" s="101">
        <f t="shared" si="181"/>
        <v>0</v>
      </c>
      <c r="BW556" s="101">
        <f t="shared" si="182"/>
        <v>0</v>
      </c>
      <c r="BX556" s="101">
        <f t="shared" si="183"/>
        <v>0</v>
      </c>
      <c r="BY556" s="101">
        <f t="shared" si="184"/>
        <v>0</v>
      </c>
      <c r="BZ556" s="101">
        <f t="shared" si="185"/>
        <v>0</v>
      </c>
      <c r="CA556" s="101">
        <f t="shared" si="186"/>
        <v>0</v>
      </c>
      <c r="CB556" s="100">
        <f t="shared" si="187"/>
        <v>0</v>
      </c>
      <c r="CC556" s="101">
        <f t="shared" si="188"/>
        <v>0</v>
      </c>
      <c r="CD556" s="102">
        <f t="shared" si="189"/>
        <v>0</v>
      </c>
      <c r="CE556" s="100">
        <f t="shared" si="190"/>
        <v>0</v>
      </c>
      <c r="CF556" s="100">
        <f t="shared" si="191"/>
        <v>0</v>
      </c>
      <c r="CG556" s="100">
        <f t="shared" si="192"/>
        <v>0</v>
      </c>
      <c r="CH556" s="100">
        <f t="shared" si="193"/>
        <v>0</v>
      </c>
      <c r="CI556" s="100">
        <f t="shared" si="194"/>
        <v>0</v>
      </c>
      <c r="CJ556" s="103">
        <f t="shared" si="195"/>
        <v>0</v>
      </c>
      <c r="CK556" s="101">
        <f t="shared" si="196"/>
        <v>0</v>
      </c>
      <c r="CL556" s="103">
        <f t="shared" si="197"/>
        <v>0</v>
      </c>
      <c r="CM556" s="101" t="e">
        <f t="shared" si="198"/>
        <v>#DIV/0!</v>
      </c>
    </row>
    <row r="557" spans="2:91" ht="18" x14ac:dyDescent="0.35">
      <c r="B557" s="94"/>
      <c r="C557" s="97"/>
      <c r="D557" s="95"/>
      <c r="E557" s="94"/>
      <c r="F557" s="94"/>
      <c r="G557" s="94"/>
      <c r="H557" s="94"/>
      <c r="I557" s="94"/>
      <c r="J557" s="96"/>
      <c r="K557" s="97"/>
      <c r="L557" s="98"/>
      <c r="M557" s="98"/>
      <c r="N557" s="98"/>
      <c r="O557" s="98"/>
      <c r="P557" s="98"/>
      <c r="Q557" s="98"/>
      <c r="R557" s="98"/>
      <c r="S557" s="96"/>
      <c r="T557" s="96"/>
      <c r="U557" s="96"/>
      <c r="V557" s="96"/>
      <c r="W557" s="99"/>
      <c r="X557" s="99"/>
      <c r="Y557" s="99"/>
      <c r="Z557" s="99"/>
      <c r="AA557" s="99"/>
      <c r="AB557" s="99"/>
      <c r="AC557" s="99"/>
      <c r="AD557" s="99"/>
      <c r="AE557" s="99"/>
      <c r="AF557" s="99"/>
      <c r="AG557" s="99"/>
      <c r="AH557" s="99"/>
      <c r="AI557" s="99"/>
      <c r="AJ557" s="99"/>
      <c r="AK557" s="99"/>
      <c r="AL557" s="99"/>
      <c r="AM557" s="99"/>
      <c r="AN557" s="99"/>
      <c r="AO557" s="99"/>
      <c r="AP557" s="99"/>
      <c r="AQ557" s="99"/>
      <c r="AW557" s="92">
        <f t="shared" si="166"/>
        <v>12</v>
      </c>
      <c r="AY557" s="100"/>
      <c r="AZ557" s="101"/>
      <c r="BA557" s="102">
        <f t="shared" si="167"/>
        <v>0</v>
      </c>
      <c r="BB557" s="100" t="e">
        <f t="shared" si="168"/>
        <v>#DIV/0!</v>
      </c>
      <c r="BC557" s="100">
        <f t="shared" si="169"/>
        <v>0</v>
      </c>
      <c r="BD557" s="100" t="e">
        <f t="shared" si="170"/>
        <v>#DIV/0!</v>
      </c>
      <c r="BE557" s="100">
        <f t="shared" si="171"/>
        <v>0</v>
      </c>
      <c r="BF557" s="100" t="e">
        <f t="shared" si="172"/>
        <v>#DIV/0!</v>
      </c>
      <c r="BG557" s="103" t="e">
        <f>+VLOOKUP(J557,'Código Barras'!$C$3:$D$1694,1,0)</f>
        <v>#N/A</v>
      </c>
      <c r="BH557" s="101" t="e">
        <f t="shared" si="173"/>
        <v>#DIV/0!</v>
      </c>
      <c r="BI557" s="103" t="e">
        <f>+VLOOKUP(L557,'Código Barras'!$C$3:$D$1694,1,0)</f>
        <v>#N/A</v>
      </c>
      <c r="BJ557" s="101" t="e">
        <f t="shared" si="174"/>
        <v>#DIV/0!</v>
      </c>
      <c r="BK557" s="104" t="str">
        <f>IF(N557&lt;&gt;"",VLOOKUP(N557,Distribuidoras!$B$3:$B$30,1,0),"")</f>
        <v/>
      </c>
      <c r="BL557" s="104" t="e">
        <f>+VLOOKUP(O557,'Cod. Único Territorial'!$D$3:$D$348,1,0)</f>
        <v>#N/A</v>
      </c>
      <c r="BM557" s="104" t="e">
        <f>+VLOOKUP(P557,'Cod. Único Territorial'!$B$3:$B$348,1,0)</f>
        <v>#N/A</v>
      </c>
      <c r="BN557" s="104" t="e">
        <f>+VLOOKUP(Q557,'Sector Económico'!$B$3:$B$30,1,0)</f>
        <v>#N/A</v>
      </c>
      <c r="BO557" s="104" t="e">
        <f>+VLOOKUP(R557,'Sector Económico'!$C$3:$C$30,1,0)</f>
        <v>#N/A</v>
      </c>
      <c r="BP557" s="103">
        <f t="shared" si="175"/>
        <v>0</v>
      </c>
      <c r="BQ557" s="103">
        <f t="shared" si="176"/>
        <v>0</v>
      </c>
      <c r="BR557" s="103">
        <f t="shared" si="177"/>
        <v>0</v>
      </c>
      <c r="BS557" s="103">
        <f t="shared" si="178"/>
        <v>0</v>
      </c>
      <c r="BT557" s="101">
        <f t="shared" si="179"/>
        <v>0</v>
      </c>
      <c r="BU557" s="101">
        <f t="shared" si="180"/>
        <v>0</v>
      </c>
      <c r="BV557" s="101">
        <f t="shared" si="181"/>
        <v>0</v>
      </c>
      <c r="BW557" s="101">
        <f t="shared" si="182"/>
        <v>0</v>
      </c>
      <c r="BX557" s="101">
        <f t="shared" si="183"/>
        <v>0</v>
      </c>
      <c r="BY557" s="101">
        <f t="shared" si="184"/>
        <v>0</v>
      </c>
      <c r="BZ557" s="101">
        <f t="shared" si="185"/>
        <v>0</v>
      </c>
      <c r="CA557" s="101">
        <f t="shared" si="186"/>
        <v>0</v>
      </c>
      <c r="CB557" s="100">
        <f t="shared" si="187"/>
        <v>0</v>
      </c>
      <c r="CC557" s="101">
        <f t="shared" si="188"/>
        <v>0</v>
      </c>
      <c r="CD557" s="102">
        <f t="shared" si="189"/>
        <v>0</v>
      </c>
      <c r="CE557" s="100">
        <f t="shared" si="190"/>
        <v>0</v>
      </c>
      <c r="CF557" s="100">
        <f t="shared" si="191"/>
        <v>0</v>
      </c>
      <c r="CG557" s="100">
        <f t="shared" si="192"/>
        <v>0</v>
      </c>
      <c r="CH557" s="100">
        <f t="shared" si="193"/>
        <v>0</v>
      </c>
      <c r="CI557" s="100">
        <f t="shared" si="194"/>
        <v>0</v>
      </c>
      <c r="CJ557" s="103">
        <f t="shared" si="195"/>
        <v>0</v>
      </c>
      <c r="CK557" s="101">
        <f t="shared" si="196"/>
        <v>0</v>
      </c>
      <c r="CL557" s="103">
        <f t="shared" si="197"/>
        <v>0</v>
      </c>
      <c r="CM557" s="101" t="e">
        <f t="shared" si="198"/>
        <v>#DIV/0!</v>
      </c>
    </row>
    <row r="558" spans="2:91" ht="18" x14ac:dyDescent="0.35">
      <c r="B558" s="94"/>
      <c r="C558" s="97"/>
      <c r="D558" s="95"/>
      <c r="E558" s="94"/>
      <c r="F558" s="94"/>
      <c r="G558" s="94"/>
      <c r="H558" s="94"/>
      <c r="I558" s="94"/>
      <c r="J558" s="96"/>
      <c r="K558" s="97"/>
      <c r="L558" s="98"/>
      <c r="M558" s="98"/>
      <c r="N558" s="98"/>
      <c r="O558" s="98"/>
      <c r="P558" s="98"/>
      <c r="Q558" s="98"/>
      <c r="R558" s="98"/>
      <c r="S558" s="96"/>
      <c r="T558" s="96"/>
      <c r="U558" s="96"/>
      <c r="V558" s="96"/>
      <c r="W558" s="99"/>
      <c r="X558" s="99"/>
      <c r="Y558" s="99"/>
      <c r="Z558" s="99"/>
      <c r="AA558" s="99"/>
      <c r="AB558" s="99"/>
      <c r="AC558" s="99"/>
      <c r="AD558" s="99"/>
      <c r="AE558" s="99"/>
      <c r="AF558" s="99"/>
      <c r="AG558" s="99"/>
      <c r="AH558" s="99"/>
      <c r="AI558" s="99"/>
      <c r="AJ558" s="99"/>
      <c r="AK558" s="99"/>
      <c r="AL558" s="99"/>
      <c r="AM558" s="99"/>
      <c r="AN558" s="99"/>
      <c r="AO558" s="99"/>
      <c r="AP558" s="99"/>
      <c r="AQ558" s="99"/>
      <c r="AW558" s="92">
        <f t="shared" si="166"/>
        <v>12</v>
      </c>
      <c r="AY558" s="100"/>
      <c r="AZ558" s="101"/>
      <c r="BA558" s="102">
        <f t="shared" si="167"/>
        <v>0</v>
      </c>
      <c r="BB558" s="100" t="e">
        <f t="shared" si="168"/>
        <v>#DIV/0!</v>
      </c>
      <c r="BC558" s="100">
        <f t="shared" si="169"/>
        <v>0</v>
      </c>
      <c r="BD558" s="100" t="e">
        <f t="shared" si="170"/>
        <v>#DIV/0!</v>
      </c>
      <c r="BE558" s="100">
        <f t="shared" si="171"/>
        <v>0</v>
      </c>
      <c r="BF558" s="100" t="e">
        <f t="shared" si="172"/>
        <v>#DIV/0!</v>
      </c>
      <c r="BG558" s="103" t="e">
        <f>+VLOOKUP(J558,'Código Barras'!$C$3:$D$1694,1,0)</f>
        <v>#N/A</v>
      </c>
      <c r="BH558" s="101" t="e">
        <f t="shared" si="173"/>
        <v>#DIV/0!</v>
      </c>
      <c r="BI558" s="103" t="e">
        <f>+VLOOKUP(L558,'Código Barras'!$C$3:$D$1694,1,0)</f>
        <v>#N/A</v>
      </c>
      <c r="BJ558" s="101" t="e">
        <f t="shared" si="174"/>
        <v>#DIV/0!</v>
      </c>
      <c r="BK558" s="104" t="str">
        <f>IF(N558&lt;&gt;"",VLOOKUP(N558,Distribuidoras!$B$3:$B$30,1,0),"")</f>
        <v/>
      </c>
      <c r="BL558" s="104" t="e">
        <f>+VLOOKUP(O558,'Cod. Único Territorial'!$D$3:$D$348,1,0)</f>
        <v>#N/A</v>
      </c>
      <c r="BM558" s="104" t="e">
        <f>+VLOOKUP(P558,'Cod. Único Territorial'!$B$3:$B$348,1,0)</f>
        <v>#N/A</v>
      </c>
      <c r="BN558" s="104" t="e">
        <f>+VLOOKUP(Q558,'Sector Económico'!$B$3:$B$30,1,0)</f>
        <v>#N/A</v>
      </c>
      <c r="BO558" s="104" t="e">
        <f>+VLOOKUP(R558,'Sector Económico'!$C$3:$C$30,1,0)</f>
        <v>#N/A</v>
      </c>
      <c r="BP558" s="103">
        <f t="shared" si="175"/>
        <v>0</v>
      </c>
      <c r="BQ558" s="103">
        <f t="shared" si="176"/>
        <v>0</v>
      </c>
      <c r="BR558" s="103">
        <f t="shared" si="177"/>
        <v>0</v>
      </c>
      <c r="BS558" s="103">
        <f t="shared" si="178"/>
        <v>0</v>
      </c>
      <c r="BT558" s="101">
        <f t="shared" si="179"/>
        <v>0</v>
      </c>
      <c r="BU558" s="101">
        <f t="shared" si="180"/>
        <v>0</v>
      </c>
      <c r="BV558" s="101">
        <f t="shared" si="181"/>
        <v>0</v>
      </c>
      <c r="BW558" s="101">
        <f t="shared" si="182"/>
        <v>0</v>
      </c>
      <c r="BX558" s="101">
        <f t="shared" si="183"/>
        <v>0</v>
      </c>
      <c r="BY558" s="101">
        <f t="shared" si="184"/>
        <v>0</v>
      </c>
      <c r="BZ558" s="101">
        <f t="shared" si="185"/>
        <v>0</v>
      </c>
      <c r="CA558" s="101">
        <f t="shared" si="186"/>
        <v>0</v>
      </c>
      <c r="CB558" s="100">
        <f t="shared" si="187"/>
        <v>0</v>
      </c>
      <c r="CC558" s="101">
        <f t="shared" si="188"/>
        <v>0</v>
      </c>
      <c r="CD558" s="102">
        <f t="shared" si="189"/>
        <v>0</v>
      </c>
      <c r="CE558" s="100">
        <f t="shared" si="190"/>
        <v>0</v>
      </c>
      <c r="CF558" s="100">
        <f t="shared" si="191"/>
        <v>0</v>
      </c>
      <c r="CG558" s="100">
        <f t="shared" si="192"/>
        <v>0</v>
      </c>
      <c r="CH558" s="100">
        <f t="shared" si="193"/>
        <v>0</v>
      </c>
      <c r="CI558" s="100">
        <f t="shared" si="194"/>
        <v>0</v>
      </c>
      <c r="CJ558" s="103">
        <f t="shared" si="195"/>
        <v>0</v>
      </c>
      <c r="CK558" s="101">
        <f t="shared" si="196"/>
        <v>0</v>
      </c>
      <c r="CL558" s="103">
        <f t="shared" si="197"/>
        <v>0</v>
      </c>
      <c r="CM558" s="101" t="e">
        <f t="shared" si="198"/>
        <v>#DIV/0!</v>
      </c>
    </row>
    <row r="559" spans="2:91" ht="18" x14ac:dyDescent="0.35">
      <c r="B559" s="94"/>
      <c r="C559" s="97"/>
      <c r="D559" s="95"/>
      <c r="E559" s="94"/>
      <c r="F559" s="94"/>
      <c r="G559" s="94"/>
      <c r="H559" s="94"/>
      <c r="I559" s="94"/>
      <c r="J559" s="96"/>
      <c r="K559" s="97"/>
      <c r="L559" s="98"/>
      <c r="M559" s="98"/>
      <c r="N559" s="98"/>
      <c r="O559" s="98"/>
      <c r="P559" s="98"/>
      <c r="Q559" s="98"/>
      <c r="R559" s="98"/>
      <c r="S559" s="96"/>
      <c r="T559" s="96"/>
      <c r="U559" s="96"/>
      <c r="V559" s="96"/>
      <c r="W559" s="99"/>
      <c r="X559" s="99"/>
      <c r="Y559" s="99"/>
      <c r="Z559" s="99"/>
      <c r="AA559" s="99"/>
      <c r="AB559" s="99"/>
      <c r="AC559" s="99"/>
      <c r="AD559" s="99"/>
      <c r="AE559" s="99"/>
      <c r="AF559" s="99"/>
      <c r="AG559" s="99"/>
      <c r="AH559" s="99"/>
      <c r="AI559" s="99"/>
      <c r="AJ559" s="99"/>
      <c r="AK559" s="99"/>
      <c r="AL559" s="99"/>
      <c r="AM559" s="99"/>
      <c r="AN559" s="99"/>
      <c r="AO559" s="99"/>
      <c r="AP559" s="99"/>
      <c r="AQ559" s="99"/>
      <c r="AW559" s="92">
        <f t="shared" si="166"/>
        <v>12</v>
      </c>
      <c r="AY559" s="100"/>
      <c r="AZ559" s="101"/>
      <c r="BA559" s="102">
        <f t="shared" si="167"/>
        <v>0</v>
      </c>
      <c r="BB559" s="100" t="e">
        <f t="shared" si="168"/>
        <v>#DIV/0!</v>
      </c>
      <c r="BC559" s="100">
        <f t="shared" si="169"/>
        <v>0</v>
      </c>
      <c r="BD559" s="100" t="e">
        <f t="shared" si="170"/>
        <v>#DIV/0!</v>
      </c>
      <c r="BE559" s="100">
        <f t="shared" si="171"/>
        <v>0</v>
      </c>
      <c r="BF559" s="100" t="e">
        <f t="shared" si="172"/>
        <v>#DIV/0!</v>
      </c>
      <c r="BG559" s="103" t="e">
        <f>+VLOOKUP(J559,'Código Barras'!$C$3:$D$1694,1,0)</f>
        <v>#N/A</v>
      </c>
      <c r="BH559" s="101" t="e">
        <f t="shared" si="173"/>
        <v>#DIV/0!</v>
      </c>
      <c r="BI559" s="103" t="e">
        <f>+VLOOKUP(L559,'Código Barras'!$C$3:$D$1694,1,0)</f>
        <v>#N/A</v>
      </c>
      <c r="BJ559" s="101" t="e">
        <f t="shared" si="174"/>
        <v>#DIV/0!</v>
      </c>
      <c r="BK559" s="104" t="str">
        <f>IF(N559&lt;&gt;"",VLOOKUP(N559,Distribuidoras!$B$3:$B$30,1,0),"")</f>
        <v/>
      </c>
      <c r="BL559" s="104" t="e">
        <f>+VLOOKUP(O559,'Cod. Único Territorial'!$D$3:$D$348,1,0)</f>
        <v>#N/A</v>
      </c>
      <c r="BM559" s="104" t="e">
        <f>+VLOOKUP(P559,'Cod. Único Territorial'!$B$3:$B$348,1,0)</f>
        <v>#N/A</v>
      </c>
      <c r="BN559" s="104" t="e">
        <f>+VLOOKUP(Q559,'Sector Económico'!$B$3:$B$30,1,0)</f>
        <v>#N/A</v>
      </c>
      <c r="BO559" s="104" t="e">
        <f>+VLOOKUP(R559,'Sector Económico'!$C$3:$C$30,1,0)</f>
        <v>#N/A</v>
      </c>
      <c r="BP559" s="103">
        <f t="shared" si="175"/>
        <v>0</v>
      </c>
      <c r="BQ559" s="103">
        <f t="shared" si="176"/>
        <v>0</v>
      </c>
      <c r="BR559" s="103">
        <f t="shared" si="177"/>
        <v>0</v>
      </c>
      <c r="BS559" s="103">
        <f t="shared" si="178"/>
        <v>0</v>
      </c>
      <c r="BT559" s="101">
        <f t="shared" si="179"/>
        <v>0</v>
      </c>
      <c r="BU559" s="101">
        <f t="shared" si="180"/>
        <v>0</v>
      </c>
      <c r="BV559" s="101">
        <f t="shared" si="181"/>
        <v>0</v>
      </c>
      <c r="BW559" s="101">
        <f t="shared" si="182"/>
        <v>0</v>
      </c>
      <c r="BX559" s="101">
        <f t="shared" si="183"/>
        <v>0</v>
      </c>
      <c r="BY559" s="101">
        <f t="shared" si="184"/>
        <v>0</v>
      </c>
      <c r="BZ559" s="101">
        <f t="shared" si="185"/>
        <v>0</v>
      </c>
      <c r="CA559" s="101">
        <f t="shared" si="186"/>
        <v>0</v>
      </c>
      <c r="CB559" s="100">
        <f t="shared" si="187"/>
        <v>0</v>
      </c>
      <c r="CC559" s="101">
        <f t="shared" si="188"/>
        <v>0</v>
      </c>
      <c r="CD559" s="102">
        <f t="shared" si="189"/>
        <v>0</v>
      </c>
      <c r="CE559" s="100">
        <f t="shared" si="190"/>
        <v>0</v>
      </c>
      <c r="CF559" s="100">
        <f t="shared" si="191"/>
        <v>0</v>
      </c>
      <c r="CG559" s="100">
        <f t="shared" si="192"/>
        <v>0</v>
      </c>
      <c r="CH559" s="100">
        <f t="shared" si="193"/>
        <v>0</v>
      </c>
      <c r="CI559" s="100">
        <f t="shared" si="194"/>
        <v>0</v>
      </c>
      <c r="CJ559" s="103">
        <f t="shared" si="195"/>
        <v>0</v>
      </c>
      <c r="CK559" s="101">
        <f t="shared" si="196"/>
        <v>0</v>
      </c>
      <c r="CL559" s="103">
        <f t="shared" si="197"/>
        <v>0</v>
      </c>
      <c r="CM559" s="101" t="e">
        <f t="shared" si="198"/>
        <v>#DIV/0!</v>
      </c>
    </row>
    <row r="560" spans="2:91" ht="18" x14ac:dyDescent="0.35">
      <c r="B560" s="94"/>
      <c r="C560" s="97"/>
      <c r="D560" s="95"/>
      <c r="E560" s="94"/>
      <c r="F560" s="94"/>
      <c r="G560" s="94"/>
      <c r="H560" s="94"/>
      <c r="I560" s="94"/>
      <c r="J560" s="96"/>
      <c r="K560" s="97"/>
      <c r="L560" s="98"/>
      <c r="M560" s="98"/>
      <c r="N560" s="98"/>
      <c r="O560" s="98"/>
      <c r="P560" s="98"/>
      <c r="Q560" s="98"/>
      <c r="R560" s="98"/>
      <c r="S560" s="96"/>
      <c r="T560" s="96"/>
      <c r="U560" s="96"/>
      <c r="V560" s="96"/>
      <c r="W560" s="99"/>
      <c r="X560" s="99"/>
      <c r="Y560" s="99"/>
      <c r="Z560" s="99"/>
      <c r="AA560" s="99"/>
      <c r="AB560" s="99"/>
      <c r="AC560" s="99"/>
      <c r="AD560" s="99"/>
      <c r="AE560" s="99"/>
      <c r="AF560" s="99"/>
      <c r="AG560" s="99"/>
      <c r="AH560" s="99"/>
      <c r="AI560" s="99"/>
      <c r="AJ560" s="99"/>
      <c r="AK560" s="99"/>
      <c r="AL560" s="99"/>
      <c r="AM560" s="99"/>
      <c r="AN560" s="99"/>
      <c r="AO560" s="99"/>
      <c r="AP560" s="99"/>
      <c r="AQ560" s="99"/>
      <c r="AW560" s="92">
        <f t="shared" si="166"/>
        <v>12</v>
      </c>
      <c r="AY560" s="100"/>
      <c r="AZ560" s="101"/>
      <c r="BA560" s="102">
        <f t="shared" si="167"/>
        <v>0</v>
      </c>
      <c r="BB560" s="100" t="e">
        <f t="shared" si="168"/>
        <v>#DIV/0!</v>
      </c>
      <c r="BC560" s="100">
        <f t="shared" si="169"/>
        <v>0</v>
      </c>
      <c r="BD560" s="100" t="e">
        <f t="shared" si="170"/>
        <v>#DIV/0!</v>
      </c>
      <c r="BE560" s="100">
        <f t="shared" si="171"/>
        <v>0</v>
      </c>
      <c r="BF560" s="100" t="e">
        <f t="shared" si="172"/>
        <v>#DIV/0!</v>
      </c>
      <c r="BG560" s="103" t="e">
        <f>+VLOOKUP(J560,'Código Barras'!$C$3:$D$1694,1,0)</f>
        <v>#N/A</v>
      </c>
      <c r="BH560" s="101" t="e">
        <f t="shared" si="173"/>
        <v>#DIV/0!</v>
      </c>
      <c r="BI560" s="103" t="e">
        <f>+VLOOKUP(L560,'Código Barras'!$C$3:$D$1694,1,0)</f>
        <v>#N/A</v>
      </c>
      <c r="BJ560" s="101" t="e">
        <f t="shared" si="174"/>
        <v>#DIV/0!</v>
      </c>
      <c r="BK560" s="104" t="str">
        <f>IF(N560&lt;&gt;"",VLOOKUP(N560,Distribuidoras!$B$3:$B$30,1,0),"")</f>
        <v/>
      </c>
      <c r="BL560" s="104" t="e">
        <f>+VLOOKUP(O560,'Cod. Único Territorial'!$D$3:$D$348,1,0)</f>
        <v>#N/A</v>
      </c>
      <c r="BM560" s="104" t="e">
        <f>+VLOOKUP(P560,'Cod. Único Territorial'!$B$3:$B$348,1,0)</f>
        <v>#N/A</v>
      </c>
      <c r="BN560" s="104" t="e">
        <f>+VLOOKUP(Q560,'Sector Económico'!$B$3:$B$30,1,0)</f>
        <v>#N/A</v>
      </c>
      <c r="BO560" s="104" t="e">
        <f>+VLOOKUP(R560,'Sector Económico'!$C$3:$C$30,1,0)</f>
        <v>#N/A</v>
      </c>
      <c r="BP560" s="103">
        <f t="shared" si="175"/>
        <v>0</v>
      </c>
      <c r="BQ560" s="103">
        <f t="shared" si="176"/>
        <v>0</v>
      </c>
      <c r="BR560" s="103">
        <f t="shared" si="177"/>
        <v>0</v>
      </c>
      <c r="BS560" s="103">
        <f t="shared" si="178"/>
        <v>0</v>
      </c>
      <c r="BT560" s="101">
        <f t="shared" si="179"/>
        <v>0</v>
      </c>
      <c r="BU560" s="101">
        <f t="shared" si="180"/>
        <v>0</v>
      </c>
      <c r="BV560" s="101">
        <f t="shared" si="181"/>
        <v>0</v>
      </c>
      <c r="BW560" s="101">
        <f t="shared" si="182"/>
        <v>0</v>
      </c>
      <c r="BX560" s="101">
        <f t="shared" si="183"/>
        <v>0</v>
      </c>
      <c r="BY560" s="101">
        <f t="shared" si="184"/>
        <v>0</v>
      </c>
      <c r="BZ560" s="101">
        <f t="shared" si="185"/>
        <v>0</v>
      </c>
      <c r="CA560" s="101">
        <f t="shared" si="186"/>
        <v>0</v>
      </c>
      <c r="CB560" s="100">
        <f t="shared" si="187"/>
        <v>0</v>
      </c>
      <c r="CC560" s="101">
        <f t="shared" si="188"/>
        <v>0</v>
      </c>
      <c r="CD560" s="102">
        <f t="shared" si="189"/>
        <v>0</v>
      </c>
      <c r="CE560" s="100">
        <f t="shared" si="190"/>
        <v>0</v>
      </c>
      <c r="CF560" s="100">
        <f t="shared" si="191"/>
        <v>0</v>
      </c>
      <c r="CG560" s="100">
        <f t="shared" si="192"/>
        <v>0</v>
      </c>
      <c r="CH560" s="100">
        <f t="shared" si="193"/>
        <v>0</v>
      </c>
      <c r="CI560" s="100">
        <f t="shared" si="194"/>
        <v>0</v>
      </c>
      <c r="CJ560" s="103">
        <f t="shared" si="195"/>
        <v>0</v>
      </c>
      <c r="CK560" s="101">
        <f t="shared" si="196"/>
        <v>0</v>
      </c>
      <c r="CL560" s="103">
        <f t="shared" si="197"/>
        <v>0</v>
      </c>
      <c r="CM560" s="101" t="e">
        <f t="shared" si="198"/>
        <v>#DIV/0!</v>
      </c>
    </row>
    <row r="561" spans="2:91" ht="18" x14ac:dyDescent="0.35">
      <c r="B561" s="94"/>
      <c r="C561" s="97"/>
      <c r="D561" s="95"/>
      <c r="E561" s="94"/>
      <c r="F561" s="94"/>
      <c r="G561" s="94"/>
      <c r="H561" s="94"/>
      <c r="I561" s="94"/>
      <c r="J561" s="96"/>
      <c r="K561" s="97"/>
      <c r="L561" s="98"/>
      <c r="M561" s="98"/>
      <c r="N561" s="98"/>
      <c r="O561" s="98"/>
      <c r="P561" s="98"/>
      <c r="Q561" s="98"/>
      <c r="R561" s="98"/>
      <c r="S561" s="96"/>
      <c r="T561" s="96"/>
      <c r="U561" s="96"/>
      <c r="V561" s="96"/>
      <c r="W561" s="99"/>
      <c r="X561" s="99"/>
      <c r="Y561" s="99"/>
      <c r="Z561" s="99"/>
      <c r="AA561" s="99"/>
      <c r="AB561" s="99"/>
      <c r="AC561" s="99"/>
      <c r="AD561" s="99"/>
      <c r="AE561" s="99"/>
      <c r="AF561" s="99"/>
      <c r="AG561" s="99"/>
      <c r="AH561" s="99"/>
      <c r="AI561" s="99"/>
      <c r="AJ561" s="99"/>
      <c r="AK561" s="99"/>
      <c r="AL561" s="99"/>
      <c r="AM561" s="99"/>
      <c r="AN561" s="99"/>
      <c r="AO561" s="99"/>
      <c r="AP561" s="99"/>
      <c r="AQ561" s="99"/>
      <c r="AW561" s="92">
        <f t="shared" si="166"/>
        <v>12</v>
      </c>
      <c r="AY561" s="100"/>
      <c r="AZ561" s="101"/>
      <c r="BA561" s="102">
        <f t="shared" si="167"/>
        <v>0</v>
      </c>
      <c r="BB561" s="100" t="e">
        <f t="shared" si="168"/>
        <v>#DIV/0!</v>
      </c>
      <c r="BC561" s="100">
        <f t="shared" si="169"/>
        <v>0</v>
      </c>
      <c r="BD561" s="100" t="e">
        <f t="shared" si="170"/>
        <v>#DIV/0!</v>
      </c>
      <c r="BE561" s="100">
        <f t="shared" si="171"/>
        <v>0</v>
      </c>
      <c r="BF561" s="100" t="e">
        <f t="shared" si="172"/>
        <v>#DIV/0!</v>
      </c>
      <c r="BG561" s="103" t="e">
        <f>+VLOOKUP(J561,'Código Barras'!$C$3:$D$1694,1,0)</f>
        <v>#N/A</v>
      </c>
      <c r="BH561" s="101" t="e">
        <f t="shared" si="173"/>
        <v>#DIV/0!</v>
      </c>
      <c r="BI561" s="103" t="e">
        <f>+VLOOKUP(L561,'Código Barras'!$C$3:$D$1694,1,0)</f>
        <v>#N/A</v>
      </c>
      <c r="BJ561" s="101" t="e">
        <f t="shared" si="174"/>
        <v>#DIV/0!</v>
      </c>
      <c r="BK561" s="104" t="str">
        <f>IF(N561&lt;&gt;"",VLOOKUP(N561,Distribuidoras!$B$3:$B$30,1,0),"")</f>
        <v/>
      </c>
      <c r="BL561" s="104" t="e">
        <f>+VLOOKUP(O561,'Cod. Único Territorial'!$D$3:$D$348,1,0)</f>
        <v>#N/A</v>
      </c>
      <c r="BM561" s="104" t="e">
        <f>+VLOOKUP(P561,'Cod. Único Territorial'!$B$3:$B$348,1,0)</f>
        <v>#N/A</v>
      </c>
      <c r="BN561" s="104" t="e">
        <f>+VLOOKUP(Q561,'Sector Económico'!$B$3:$B$30,1,0)</f>
        <v>#N/A</v>
      </c>
      <c r="BO561" s="104" t="e">
        <f>+VLOOKUP(R561,'Sector Económico'!$C$3:$C$30,1,0)</f>
        <v>#N/A</v>
      </c>
      <c r="BP561" s="103">
        <f t="shared" si="175"/>
        <v>0</v>
      </c>
      <c r="BQ561" s="103">
        <f t="shared" si="176"/>
        <v>0</v>
      </c>
      <c r="BR561" s="103">
        <f t="shared" si="177"/>
        <v>0</v>
      </c>
      <c r="BS561" s="103">
        <f t="shared" si="178"/>
        <v>0</v>
      </c>
      <c r="BT561" s="101">
        <f t="shared" si="179"/>
        <v>0</v>
      </c>
      <c r="BU561" s="101">
        <f t="shared" si="180"/>
        <v>0</v>
      </c>
      <c r="BV561" s="101">
        <f t="shared" si="181"/>
        <v>0</v>
      </c>
      <c r="BW561" s="101">
        <f t="shared" si="182"/>
        <v>0</v>
      </c>
      <c r="BX561" s="101">
        <f t="shared" si="183"/>
        <v>0</v>
      </c>
      <c r="BY561" s="101">
        <f t="shared" si="184"/>
        <v>0</v>
      </c>
      <c r="BZ561" s="101">
        <f t="shared" si="185"/>
        <v>0</v>
      </c>
      <c r="CA561" s="101">
        <f t="shared" si="186"/>
        <v>0</v>
      </c>
      <c r="CB561" s="100">
        <f t="shared" si="187"/>
        <v>0</v>
      </c>
      <c r="CC561" s="101">
        <f t="shared" si="188"/>
        <v>0</v>
      </c>
      <c r="CD561" s="102">
        <f t="shared" si="189"/>
        <v>0</v>
      </c>
      <c r="CE561" s="100">
        <f t="shared" si="190"/>
        <v>0</v>
      </c>
      <c r="CF561" s="100">
        <f t="shared" si="191"/>
        <v>0</v>
      </c>
      <c r="CG561" s="100">
        <f t="shared" si="192"/>
        <v>0</v>
      </c>
      <c r="CH561" s="100">
        <f t="shared" si="193"/>
        <v>0</v>
      </c>
      <c r="CI561" s="100">
        <f t="shared" si="194"/>
        <v>0</v>
      </c>
      <c r="CJ561" s="103">
        <f t="shared" si="195"/>
        <v>0</v>
      </c>
      <c r="CK561" s="101">
        <f t="shared" si="196"/>
        <v>0</v>
      </c>
      <c r="CL561" s="103">
        <f t="shared" si="197"/>
        <v>0</v>
      </c>
      <c r="CM561" s="101" t="e">
        <f t="shared" si="198"/>
        <v>#DIV/0!</v>
      </c>
    </row>
    <row r="562" spans="2:91" ht="18" x14ac:dyDescent="0.35">
      <c r="B562" s="94"/>
      <c r="C562" s="97"/>
      <c r="D562" s="95"/>
      <c r="E562" s="94"/>
      <c r="F562" s="94"/>
      <c r="G562" s="94"/>
      <c r="H562" s="94"/>
      <c r="I562" s="94"/>
      <c r="J562" s="96"/>
      <c r="K562" s="97"/>
      <c r="L562" s="98"/>
      <c r="M562" s="98"/>
      <c r="N562" s="98"/>
      <c r="O562" s="98"/>
      <c r="P562" s="98"/>
      <c r="Q562" s="98"/>
      <c r="R562" s="98"/>
      <c r="S562" s="96"/>
      <c r="T562" s="96"/>
      <c r="U562" s="96"/>
      <c r="V562" s="96"/>
      <c r="W562" s="99"/>
      <c r="X562" s="99"/>
      <c r="Y562" s="99"/>
      <c r="Z562" s="99"/>
      <c r="AA562" s="99"/>
      <c r="AB562" s="99"/>
      <c r="AC562" s="99"/>
      <c r="AD562" s="99"/>
      <c r="AE562" s="99"/>
      <c r="AF562" s="99"/>
      <c r="AG562" s="99"/>
      <c r="AH562" s="99"/>
      <c r="AI562" s="99"/>
      <c r="AJ562" s="99"/>
      <c r="AK562" s="99"/>
      <c r="AL562" s="99"/>
      <c r="AM562" s="99"/>
      <c r="AN562" s="99"/>
      <c r="AO562" s="99"/>
      <c r="AP562" s="99"/>
      <c r="AQ562" s="99"/>
      <c r="AW562" s="92">
        <f t="shared" si="166"/>
        <v>12</v>
      </c>
      <c r="AY562" s="100"/>
      <c r="AZ562" s="101"/>
      <c r="BA562" s="102">
        <f t="shared" si="167"/>
        <v>0</v>
      </c>
      <c r="BB562" s="100" t="e">
        <f t="shared" si="168"/>
        <v>#DIV/0!</v>
      </c>
      <c r="BC562" s="100">
        <f t="shared" si="169"/>
        <v>0</v>
      </c>
      <c r="BD562" s="100" t="e">
        <f t="shared" si="170"/>
        <v>#DIV/0!</v>
      </c>
      <c r="BE562" s="100">
        <f t="shared" si="171"/>
        <v>0</v>
      </c>
      <c r="BF562" s="100" t="e">
        <f t="shared" si="172"/>
        <v>#DIV/0!</v>
      </c>
      <c r="BG562" s="103" t="e">
        <f>+VLOOKUP(J562,'Código Barras'!$C$3:$D$1694,1,0)</f>
        <v>#N/A</v>
      </c>
      <c r="BH562" s="101" t="e">
        <f t="shared" si="173"/>
        <v>#DIV/0!</v>
      </c>
      <c r="BI562" s="103" t="e">
        <f>+VLOOKUP(L562,'Código Barras'!$C$3:$D$1694,1,0)</f>
        <v>#N/A</v>
      </c>
      <c r="BJ562" s="101" t="e">
        <f t="shared" si="174"/>
        <v>#DIV/0!</v>
      </c>
      <c r="BK562" s="104" t="str">
        <f>IF(N562&lt;&gt;"",VLOOKUP(N562,Distribuidoras!$B$3:$B$30,1,0),"")</f>
        <v/>
      </c>
      <c r="BL562" s="104" t="e">
        <f>+VLOOKUP(O562,'Cod. Único Territorial'!$D$3:$D$348,1,0)</f>
        <v>#N/A</v>
      </c>
      <c r="BM562" s="104" t="e">
        <f>+VLOOKUP(P562,'Cod. Único Territorial'!$B$3:$B$348,1,0)</f>
        <v>#N/A</v>
      </c>
      <c r="BN562" s="104" t="e">
        <f>+VLOOKUP(Q562,'Sector Económico'!$B$3:$B$30,1,0)</f>
        <v>#N/A</v>
      </c>
      <c r="BO562" s="104" t="e">
        <f>+VLOOKUP(R562,'Sector Económico'!$C$3:$C$30,1,0)</f>
        <v>#N/A</v>
      </c>
      <c r="BP562" s="103">
        <f t="shared" si="175"/>
        <v>0</v>
      </c>
      <c r="BQ562" s="103">
        <f t="shared" si="176"/>
        <v>0</v>
      </c>
      <c r="BR562" s="103">
        <f t="shared" si="177"/>
        <v>0</v>
      </c>
      <c r="BS562" s="103">
        <f t="shared" si="178"/>
        <v>0</v>
      </c>
      <c r="BT562" s="101">
        <f t="shared" si="179"/>
        <v>0</v>
      </c>
      <c r="BU562" s="101">
        <f t="shared" si="180"/>
        <v>0</v>
      </c>
      <c r="BV562" s="101">
        <f t="shared" si="181"/>
        <v>0</v>
      </c>
      <c r="BW562" s="101">
        <f t="shared" si="182"/>
        <v>0</v>
      </c>
      <c r="BX562" s="101">
        <f t="shared" si="183"/>
        <v>0</v>
      </c>
      <c r="BY562" s="101">
        <f t="shared" si="184"/>
        <v>0</v>
      </c>
      <c r="BZ562" s="101">
        <f t="shared" si="185"/>
        <v>0</v>
      </c>
      <c r="CA562" s="101">
        <f t="shared" si="186"/>
        <v>0</v>
      </c>
      <c r="CB562" s="100">
        <f t="shared" si="187"/>
        <v>0</v>
      </c>
      <c r="CC562" s="101">
        <f t="shared" si="188"/>
        <v>0</v>
      </c>
      <c r="CD562" s="102">
        <f t="shared" si="189"/>
        <v>0</v>
      </c>
      <c r="CE562" s="100">
        <f t="shared" si="190"/>
        <v>0</v>
      </c>
      <c r="CF562" s="100">
        <f t="shared" si="191"/>
        <v>0</v>
      </c>
      <c r="CG562" s="100">
        <f t="shared" si="192"/>
        <v>0</v>
      </c>
      <c r="CH562" s="100">
        <f t="shared" si="193"/>
        <v>0</v>
      </c>
      <c r="CI562" s="100">
        <f t="shared" si="194"/>
        <v>0</v>
      </c>
      <c r="CJ562" s="103">
        <f t="shared" si="195"/>
        <v>0</v>
      </c>
      <c r="CK562" s="101">
        <f t="shared" si="196"/>
        <v>0</v>
      </c>
      <c r="CL562" s="103">
        <f t="shared" si="197"/>
        <v>0</v>
      </c>
      <c r="CM562" s="101" t="e">
        <f t="shared" si="198"/>
        <v>#DIV/0!</v>
      </c>
    </row>
    <row r="563" spans="2:91" ht="18" x14ac:dyDescent="0.35">
      <c r="B563" s="94"/>
      <c r="C563" s="97"/>
      <c r="D563" s="95"/>
      <c r="E563" s="94"/>
      <c r="F563" s="94"/>
      <c r="G563" s="94"/>
      <c r="H563" s="94"/>
      <c r="I563" s="94"/>
      <c r="J563" s="96"/>
      <c r="K563" s="97"/>
      <c r="L563" s="98"/>
      <c r="M563" s="98"/>
      <c r="N563" s="98"/>
      <c r="O563" s="98"/>
      <c r="P563" s="98"/>
      <c r="Q563" s="98"/>
      <c r="R563" s="98"/>
      <c r="S563" s="96"/>
      <c r="T563" s="96"/>
      <c r="U563" s="96"/>
      <c r="V563" s="96"/>
      <c r="W563" s="99"/>
      <c r="X563" s="99"/>
      <c r="Y563" s="99"/>
      <c r="Z563" s="99"/>
      <c r="AA563" s="99"/>
      <c r="AB563" s="99"/>
      <c r="AC563" s="99"/>
      <c r="AD563" s="99"/>
      <c r="AE563" s="99"/>
      <c r="AF563" s="99"/>
      <c r="AG563" s="99"/>
      <c r="AH563" s="99"/>
      <c r="AI563" s="99"/>
      <c r="AJ563" s="99"/>
      <c r="AK563" s="99"/>
      <c r="AL563" s="99"/>
      <c r="AM563" s="99"/>
      <c r="AN563" s="99"/>
      <c r="AO563" s="99"/>
      <c r="AP563" s="99"/>
      <c r="AQ563" s="99"/>
      <c r="AW563" s="92">
        <f t="shared" si="166"/>
        <v>12</v>
      </c>
      <c r="AY563" s="100"/>
      <c r="AZ563" s="101"/>
      <c r="BA563" s="102">
        <f t="shared" si="167"/>
        <v>0</v>
      </c>
      <c r="BB563" s="100" t="e">
        <f t="shared" si="168"/>
        <v>#DIV/0!</v>
      </c>
      <c r="BC563" s="100">
        <f t="shared" si="169"/>
        <v>0</v>
      </c>
      <c r="BD563" s="100" t="e">
        <f t="shared" si="170"/>
        <v>#DIV/0!</v>
      </c>
      <c r="BE563" s="100">
        <f t="shared" si="171"/>
        <v>0</v>
      </c>
      <c r="BF563" s="100" t="e">
        <f t="shared" si="172"/>
        <v>#DIV/0!</v>
      </c>
      <c r="BG563" s="103" t="e">
        <f>+VLOOKUP(J563,'Código Barras'!$C$3:$D$1694,1,0)</f>
        <v>#N/A</v>
      </c>
      <c r="BH563" s="101" t="e">
        <f t="shared" si="173"/>
        <v>#DIV/0!</v>
      </c>
      <c r="BI563" s="103" t="e">
        <f>+VLOOKUP(L563,'Código Barras'!$C$3:$D$1694,1,0)</f>
        <v>#N/A</v>
      </c>
      <c r="BJ563" s="101" t="e">
        <f t="shared" si="174"/>
        <v>#DIV/0!</v>
      </c>
      <c r="BK563" s="104" t="str">
        <f>IF(N563&lt;&gt;"",VLOOKUP(N563,Distribuidoras!$B$3:$B$30,1,0),"")</f>
        <v/>
      </c>
      <c r="BL563" s="104" t="e">
        <f>+VLOOKUP(O563,'Cod. Único Territorial'!$D$3:$D$348,1,0)</f>
        <v>#N/A</v>
      </c>
      <c r="BM563" s="104" t="e">
        <f>+VLOOKUP(P563,'Cod. Único Territorial'!$B$3:$B$348,1,0)</f>
        <v>#N/A</v>
      </c>
      <c r="BN563" s="104" t="e">
        <f>+VLOOKUP(Q563,'Sector Económico'!$B$3:$B$30,1,0)</f>
        <v>#N/A</v>
      </c>
      <c r="BO563" s="104" t="e">
        <f>+VLOOKUP(R563,'Sector Económico'!$C$3:$C$30,1,0)</f>
        <v>#N/A</v>
      </c>
      <c r="BP563" s="103">
        <f t="shared" si="175"/>
        <v>0</v>
      </c>
      <c r="BQ563" s="103">
        <f t="shared" si="176"/>
        <v>0</v>
      </c>
      <c r="BR563" s="103">
        <f t="shared" si="177"/>
        <v>0</v>
      </c>
      <c r="BS563" s="103">
        <f t="shared" si="178"/>
        <v>0</v>
      </c>
      <c r="BT563" s="101">
        <f t="shared" si="179"/>
        <v>0</v>
      </c>
      <c r="BU563" s="101">
        <f t="shared" si="180"/>
        <v>0</v>
      </c>
      <c r="BV563" s="101">
        <f t="shared" si="181"/>
        <v>0</v>
      </c>
      <c r="BW563" s="101">
        <f t="shared" si="182"/>
        <v>0</v>
      </c>
      <c r="BX563" s="101">
        <f t="shared" si="183"/>
        <v>0</v>
      </c>
      <c r="BY563" s="101">
        <f t="shared" si="184"/>
        <v>0</v>
      </c>
      <c r="BZ563" s="101">
        <f t="shared" si="185"/>
        <v>0</v>
      </c>
      <c r="CA563" s="101">
        <f t="shared" si="186"/>
        <v>0</v>
      </c>
      <c r="CB563" s="100">
        <f t="shared" si="187"/>
        <v>0</v>
      </c>
      <c r="CC563" s="101">
        <f t="shared" si="188"/>
        <v>0</v>
      </c>
      <c r="CD563" s="102">
        <f t="shared" si="189"/>
        <v>0</v>
      </c>
      <c r="CE563" s="100">
        <f t="shared" si="190"/>
        <v>0</v>
      </c>
      <c r="CF563" s="100">
        <f t="shared" si="191"/>
        <v>0</v>
      </c>
      <c r="CG563" s="100">
        <f t="shared" si="192"/>
        <v>0</v>
      </c>
      <c r="CH563" s="100">
        <f t="shared" si="193"/>
        <v>0</v>
      </c>
      <c r="CI563" s="100">
        <f t="shared" si="194"/>
        <v>0</v>
      </c>
      <c r="CJ563" s="103">
        <f t="shared" si="195"/>
        <v>0</v>
      </c>
      <c r="CK563" s="101">
        <f t="shared" si="196"/>
        <v>0</v>
      </c>
      <c r="CL563" s="103">
        <f t="shared" si="197"/>
        <v>0</v>
      </c>
      <c r="CM563" s="101" t="e">
        <f t="shared" si="198"/>
        <v>#DIV/0!</v>
      </c>
    </row>
    <row r="564" spans="2:91" ht="18" x14ac:dyDescent="0.35">
      <c r="B564" s="94"/>
      <c r="C564" s="97"/>
      <c r="D564" s="95"/>
      <c r="E564" s="94"/>
      <c r="F564" s="94"/>
      <c r="G564" s="94"/>
      <c r="H564" s="94"/>
      <c r="I564" s="94"/>
      <c r="J564" s="96"/>
      <c r="K564" s="97"/>
      <c r="L564" s="98"/>
      <c r="M564" s="98"/>
      <c r="N564" s="98"/>
      <c r="O564" s="98"/>
      <c r="P564" s="98"/>
      <c r="Q564" s="98"/>
      <c r="R564" s="98"/>
      <c r="S564" s="96"/>
      <c r="T564" s="96"/>
      <c r="U564" s="96"/>
      <c r="V564" s="96"/>
      <c r="W564" s="99"/>
      <c r="X564" s="99"/>
      <c r="Y564" s="99"/>
      <c r="Z564" s="99"/>
      <c r="AA564" s="99"/>
      <c r="AB564" s="99"/>
      <c r="AC564" s="99"/>
      <c r="AD564" s="99"/>
      <c r="AE564" s="99"/>
      <c r="AF564" s="99"/>
      <c r="AG564" s="99"/>
      <c r="AH564" s="99"/>
      <c r="AI564" s="99"/>
      <c r="AJ564" s="99"/>
      <c r="AK564" s="99"/>
      <c r="AL564" s="99"/>
      <c r="AM564" s="99"/>
      <c r="AN564" s="99"/>
      <c r="AO564" s="99"/>
      <c r="AP564" s="99"/>
      <c r="AQ564" s="99"/>
      <c r="AW564" s="92">
        <f t="shared" si="166"/>
        <v>12</v>
      </c>
      <c r="AY564" s="100"/>
      <c r="AZ564" s="101"/>
      <c r="BA564" s="102">
        <f t="shared" si="167"/>
        <v>0</v>
      </c>
      <c r="BB564" s="100" t="e">
        <f t="shared" si="168"/>
        <v>#DIV/0!</v>
      </c>
      <c r="BC564" s="100">
        <f t="shared" si="169"/>
        <v>0</v>
      </c>
      <c r="BD564" s="100" t="e">
        <f t="shared" si="170"/>
        <v>#DIV/0!</v>
      </c>
      <c r="BE564" s="100">
        <f t="shared" si="171"/>
        <v>0</v>
      </c>
      <c r="BF564" s="100" t="e">
        <f t="shared" si="172"/>
        <v>#DIV/0!</v>
      </c>
      <c r="BG564" s="103" t="e">
        <f>+VLOOKUP(J564,'Código Barras'!$C$3:$D$1694,1,0)</f>
        <v>#N/A</v>
      </c>
      <c r="BH564" s="101" t="e">
        <f t="shared" si="173"/>
        <v>#DIV/0!</v>
      </c>
      <c r="BI564" s="103" t="e">
        <f>+VLOOKUP(L564,'Código Barras'!$C$3:$D$1694,1,0)</f>
        <v>#N/A</v>
      </c>
      <c r="BJ564" s="101" t="e">
        <f t="shared" si="174"/>
        <v>#DIV/0!</v>
      </c>
      <c r="BK564" s="104" t="str">
        <f>IF(N564&lt;&gt;"",VLOOKUP(N564,Distribuidoras!$B$3:$B$30,1,0),"")</f>
        <v/>
      </c>
      <c r="BL564" s="104" t="e">
        <f>+VLOOKUP(O564,'Cod. Único Territorial'!$D$3:$D$348,1,0)</f>
        <v>#N/A</v>
      </c>
      <c r="BM564" s="104" t="e">
        <f>+VLOOKUP(P564,'Cod. Único Territorial'!$B$3:$B$348,1,0)</f>
        <v>#N/A</v>
      </c>
      <c r="BN564" s="104" t="e">
        <f>+VLOOKUP(Q564,'Sector Económico'!$B$3:$B$30,1,0)</f>
        <v>#N/A</v>
      </c>
      <c r="BO564" s="104" t="e">
        <f>+VLOOKUP(R564,'Sector Económico'!$C$3:$C$30,1,0)</f>
        <v>#N/A</v>
      </c>
      <c r="BP564" s="103">
        <f t="shared" si="175"/>
        <v>0</v>
      </c>
      <c r="BQ564" s="103">
        <f t="shared" si="176"/>
        <v>0</v>
      </c>
      <c r="BR564" s="103">
        <f t="shared" si="177"/>
        <v>0</v>
      </c>
      <c r="BS564" s="103">
        <f t="shared" si="178"/>
        <v>0</v>
      </c>
      <c r="BT564" s="101">
        <f t="shared" si="179"/>
        <v>0</v>
      </c>
      <c r="BU564" s="101">
        <f t="shared" si="180"/>
        <v>0</v>
      </c>
      <c r="BV564" s="101">
        <f t="shared" si="181"/>
        <v>0</v>
      </c>
      <c r="BW564" s="101">
        <f t="shared" si="182"/>
        <v>0</v>
      </c>
      <c r="BX564" s="101">
        <f t="shared" si="183"/>
        <v>0</v>
      </c>
      <c r="BY564" s="101">
        <f t="shared" si="184"/>
        <v>0</v>
      </c>
      <c r="BZ564" s="101">
        <f t="shared" si="185"/>
        <v>0</v>
      </c>
      <c r="CA564" s="101">
        <f t="shared" si="186"/>
        <v>0</v>
      </c>
      <c r="CB564" s="100">
        <f t="shared" si="187"/>
        <v>0</v>
      </c>
      <c r="CC564" s="101">
        <f t="shared" si="188"/>
        <v>0</v>
      </c>
      <c r="CD564" s="102">
        <f t="shared" si="189"/>
        <v>0</v>
      </c>
      <c r="CE564" s="100">
        <f t="shared" si="190"/>
        <v>0</v>
      </c>
      <c r="CF564" s="100">
        <f t="shared" si="191"/>
        <v>0</v>
      </c>
      <c r="CG564" s="100">
        <f t="shared" si="192"/>
        <v>0</v>
      </c>
      <c r="CH564" s="100">
        <f t="shared" si="193"/>
        <v>0</v>
      </c>
      <c r="CI564" s="100">
        <f t="shared" si="194"/>
        <v>0</v>
      </c>
      <c r="CJ564" s="103">
        <f t="shared" si="195"/>
        <v>0</v>
      </c>
      <c r="CK564" s="101">
        <f t="shared" si="196"/>
        <v>0</v>
      </c>
      <c r="CL564" s="103">
        <f t="shared" si="197"/>
        <v>0</v>
      </c>
      <c r="CM564" s="101" t="e">
        <f t="shared" si="198"/>
        <v>#DIV/0!</v>
      </c>
    </row>
    <row r="565" spans="2:91" ht="18" x14ac:dyDescent="0.35">
      <c r="B565" s="94"/>
      <c r="C565" s="97"/>
      <c r="D565" s="95"/>
      <c r="E565" s="94"/>
      <c r="F565" s="94"/>
      <c r="G565" s="94"/>
      <c r="H565" s="94"/>
      <c r="I565" s="94"/>
      <c r="J565" s="96"/>
      <c r="K565" s="97"/>
      <c r="L565" s="98"/>
      <c r="M565" s="98"/>
      <c r="N565" s="98"/>
      <c r="O565" s="98"/>
      <c r="P565" s="98"/>
      <c r="Q565" s="98"/>
      <c r="R565" s="98"/>
      <c r="S565" s="96"/>
      <c r="T565" s="96"/>
      <c r="U565" s="96"/>
      <c r="V565" s="96"/>
      <c r="W565" s="99"/>
      <c r="X565" s="99"/>
      <c r="Y565" s="99"/>
      <c r="Z565" s="99"/>
      <c r="AA565" s="99"/>
      <c r="AB565" s="99"/>
      <c r="AC565" s="99"/>
      <c r="AD565" s="99"/>
      <c r="AE565" s="99"/>
      <c r="AF565" s="99"/>
      <c r="AG565" s="99"/>
      <c r="AH565" s="99"/>
      <c r="AI565" s="99"/>
      <c r="AJ565" s="99"/>
      <c r="AK565" s="99"/>
      <c r="AL565" s="99"/>
      <c r="AM565" s="99"/>
      <c r="AN565" s="99"/>
      <c r="AO565" s="99"/>
      <c r="AP565" s="99"/>
      <c r="AQ565" s="99"/>
      <c r="AW565" s="92">
        <f t="shared" si="166"/>
        <v>12</v>
      </c>
      <c r="AY565" s="100"/>
      <c r="AZ565" s="101"/>
      <c r="BA565" s="102">
        <f t="shared" si="167"/>
        <v>0</v>
      </c>
      <c r="BB565" s="100" t="e">
        <f t="shared" si="168"/>
        <v>#DIV/0!</v>
      </c>
      <c r="BC565" s="100">
        <f t="shared" si="169"/>
        <v>0</v>
      </c>
      <c r="BD565" s="100" t="e">
        <f t="shared" si="170"/>
        <v>#DIV/0!</v>
      </c>
      <c r="BE565" s="100">
        <f t="shared" si="171"/>
        <v>0</v>
      </c>
      <c r="BF565" s="100" t="e">
        <f t="shared" si="172"/>
        <v>#DIV/0!</v>
      </c>
      <c r="BG565" s="103" t="e">
        <f>+VLOOKUP(J565,'Código Barras'!$C$3:$D$1694,1,0)</f>
        <v>#N/A</v>
      </c>
      <c r="BH565" s="101" t="e">
        <f t="shared" si="173"/>
        <v>#DIV/0!</v>
      </c>
      <c r="BI565" s="103" t="e">
        <f>+VLOOKUP(L565,'Código Barras'!$C$3:$D$1694,1,0)</f>
        <v>#N/A</v>
      </c>
      <c r="BJ565" s="101" t="e">
        <f t="shared" si="174"/>
        <v>#DIV/0!</v>
      </c>
      <c r="BK565" s="104" t="str">
        <f>IF(N565&lt;&gt;"",VLOOKUP(N565,Distribuidoras!$B$3:$B$30,1,0),"")</f>
        <v/>
      </c>
      <c r="BL565" s="104" t="e">
        <f>+VLOOKUP(O565,'Cod. Único Territorial'!$D$3:$D$348,1,0)</f>
        <v>#N/A</v>
      </c>
      <c r="BM565" s="104" t="e">
        <f>+VLOOKUP(P565,'Cod. Único Territorial'!$B$3:$B$348,1,0)</f>
        <v>#N/A</v>
      </c>
      <c r="BN565" s="104" t="e">
        <f>+VLOOKUP(Q565,'Sector Económico'!$B$3:$B$30,1,0)</f>
        <v>#N/A</v>
      </c>
      <c r="BO565" s="104" t="e">
        <f>+VLOOKUP(R565,'Sector Económico'!$C$3:$C$30,1,0)</f>
        <v>#N/A</v>
      </c>
      <c r="BP565" s="103">
        <f t="shared" si="175"/>
        <v>0</v>
      </c>
      <c r="BQ565" s="103">
        <f t="shared" si="176"/>
        <v>0</v>
      </c>
      <c r="BR565" s="103">
        <f t="shared" si="177"/>
        <v>0</v>
      </c>
      <c r="BS565" s="103">
        <f t="shared" si="178"/>
        <v>0</v>
      </c>
      <c r="BT565" s="101">
        <f t="shared" si="179"/>
        <v>0</v>
      </c>
      <c r="BU565" s="101">
        <f t="shared" si="180"/>
        <v>0</v>
      </c>
      <c r="BV565" s="101">
        <f t="shared" si="181"/>
        <v>0</v>
      </c>
      <c r="BW565" s="101">
        <f t="shared" si="182"/>
        <v>0</v>
      </c>
      <c r="BX565" s="101">
        <f t="shared" si="183"/>
        <v>0</v>
      </c>
      <c r="BY565" s="101">
        <f t="shared" si="184"/>
        <v>0</v>
      </c>
      <c r="BZ565" s="101">
        <f t="shared" si="185"/>
        <v>0</v>
      </c>
      <c r="CA565" s="101">
        <f t="shared" si="186"/>
        <v>0</v>
      </c>
      <c r="CB565" s="100">
        <f t="shared" si="187"/>
        <v>0</v>
      </c>
      <c r="CC565" s="101">
        <f t="shared" si="188"/>
        <v>0</v>
      </c>
      <c r="CD565" s="102">
        <f t="shared" si="189"/>
        <v>0</v>
      </c>
      <c r="CE565" s="100">
        <f t="shared" si="190"/>
        <v>0</v>
      </c>
      <c r="CF565" s="100">
        <f t="shared" si="191"/>
        <v>0</v>
      </c>
      <c r="CG565" s="100">
        <f t="shared" si="192"/>
        <v>0</v>
      </c>
      <c r="CH565" s="100">
        <f t="shared" si="193"/>
        <v>0</v>
      </c>
      <c r="CI565" s="100">
        <f t="shared" si="194"/>
        <v>0</v>
      </c>
      <c r="CJ565" s="103">
        <f t="shared" si="195"/>
        <v>0</v>
      </c>
      <c r="CK565" s="101">
        <f t="shared" si="196"/>
        <v>0</v>
      </c>
      <c r="CL565" s="103">
        <f t="shared" si="197"/>
        <v>0</v>
      </c>
      <c r="CM565" s="101" t="e">
        <f t="shared" si="198"/>
        <v>#DIV/0!</v>
      </c>
    </row>
    <row r="566" spans="2:91" ht="18" x14ac:dyDescent="0.35">
      <c r="B566" s="94"/>
      <c r="C566" s="97"/>
      <c r="D566" s="95"/>
      <c r="E566" s="94"/>
      <c r="F566" s="94"/>
      <c r="G566" s="94"/>
      <c r="H566" s="94"/>
      <c r="I566" s="94"/>
      <c r="J566" s="96"/>
      <c r="K566" s="97"/>
      <c r="L566" s="98"/>
      <c r="M566" s="98"/>
      <c r="N566" s="98"/>
      <c r="O566" s="98"/>
      <c r="P566" s="98"/>
      <c r="Q566" s="98"/>
      <c r="R566" s="98"/>
      <c r="S566" s="96"/>
      <c r="T566" s="96"/>
      <c r="U566" s="96"/>
      <c r="V566" s="96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  <c r="AP566" s="99"/>
      <c r="AQ566" s="99"/>
      <c r="AW566" s="92">
        <f t="shared" si="166"/>
        <v>12</v>
      </c>
      <c r="AY566" s="100"/>
      <c r="AZ566" s="101"/>
      <c r="BA566" s="102">
        <f t="shared" si="167"/>
        <v>0</v>
      </c>
      <c r="BB566" s="100" t="e">
        <f t="shared" si="168"/>
        <v>#DIV/0!</v>
      </c>
      <c r="BC566" s="100">
        <f t="shared" si="169"/>
        <v>0</v>
      </c>
      <c r="BD566" s="100" t="e">
        <f t="shared" si="170"/>
        <v>#DIV/0!</v>
      </c>
      <c r="BE566" s="100">
        <f t="shared" si="171"/>
        <v>0</v>
      </c>
      <c r="BF566" s="100" t="e">
        <f t="shared" si="172"/>
        <v>#DIV/0!</v>
      </c>
      <c r="BG566" s="103" t="e">
        <f>+VLOOKUP(J566,'Código Barras'!$C$3:$D$1694,1,0)</f>
        <v>#N/A</v>
      </c>
      <c r="BH566" s="101" t="e">
        <f t="shared" si="173"/>
        <v>#DIV/0!</v>
      </c>
      <c r="BI566" s="103" t="e">
        <f>+VLOOKUP(L566,'Código Barras'!$C$3:$D$1694,1,0)</f>
        <v>#N/A</v>
      </c>
      <c r="BJ566" s="101" t="e">
        <f t="shared" si="174"/>
        <v>#DIV/0!</v>
      </c>
      <c r="BK566" s="104" t="str">
        <f>IF(N566&lt;&gt;"",VLOOKUP(N566,Distribuidoras!$B$3:$B$30,1,0),"")</f>
        <v/>
      </c>
      <c r="BL566" s="104" t="e">
        <f>+VLOOKUP(O566,'Cod. Único Territorial'!$D$3:$D$348,1,0)</f>
        <v>#N/A</v>
      </c>
      <c r="BM566" s="104" t="e">
        <f>+VLOOKUP(P566,'Cod. Único Territorial'!$B$3:$B$348,1,0)</f>
        <v>#N/A</v>
      </c>
      <c r="BN566" s="104" t="e">
        <f>+VLOOKUP(Q566,'Sector Económico'!$B$3:$B$30,1,0)</f>
        <v>#N/A</v>
      </c>
      <c r="BO566" s="104" t="e">
        <f>+VLOOKUP(R566,'Sector Económico'!$C$3:$C$30,1,0)</f>
        <v>#N/A</v>
      </c>
      <c r="BP566" s="103">
        <f t="shared" si="175"/>
        <v>0</v>
      </c>
      <c r="BQ566" s="103">
        <f t="shared" si="176"/>
        <v>0</v>
      </c>
      <c r="BR566" s="103">
        <f t="shared" si="177"/>
        <v>0</v>
      </c>
      <c r="BS566" s="103">
        <f t="shared" si="178"/>
        <v>0</v>
      </c>
      <c r="BT566" s="101">
        <f t="shared" si="179"/>
        <v>0</v>
      </c>
      <c r="BU566" s="101">
        <f t="shared" si="180"/>
        <v>0</v>
      </c>
      <c r="BV566" s="101">
        <f t="shared" si="181"/>
        <v>0</v>
      </c>
      <c r="BW566" s="101">
        <f t="shared" si="182"/>
        <v>0</v>
      </c>
      <c r="BX566" s="101">
        <f t="shared" si="183"/>
        <v>0</v>
      </c>
      <c r="BY566" s="101">
        <f t="shared" si="184"/>
        <v>0</v>
      </c>
      <c r="BZ566" s="101">
        <f t="shared" si="185"/>
        <v>0</v>
      </c>
      <c r="CA566" s="101">
        <f t="shared" si="186"/>
        <v>0</v>
      </c>
      <c r="CB566" s="100">
        <f t="shared" si="187"/>
        <v>0</v>
      </c>
      <c r="CC566" s="101">
        <f t="shared" si="188"/>
        <v>0</v>
      </c>
      <c r="CD566" s="102">
        <f t="shared" si="189"/>
        <v>0</v>
      </c>
      <c r="CE566" s="100">
        <f t="shared" si="190"/>
        <v>0</v>
      </c>
      <c r="CF566" s="100">
        <f t="shared" si="191"/>
        <v>0</v>
      </c>
      <c r="CG566" s="100">
        <f t="shared" si="192"/>
        <v>0</v>
      </c>
      <c r="CH566" s="100">
        <f t="shared" si="193"/>
        <v>0</v>
      </c>
      <c r="CI566" s="100">
        <f t="shared" si="194"/>
        <v>0</v>
      </c>
      <c r="CJ566" s="103">
        <f t="shared" si="195"/>
        <v>0</v>
      </c>
      <c r="CK566" s="101">
        <f t="shared" si="196"/>
        <v>0</v>
      </c>
      <c r="CL566" s="103">
        <f t="shared" si="197"/>
        <v>0</v>
      </c>
      <c r="CM566" s="101" t="e">
        <f t="shared" si="198"/>
        <v>#DIV/0!</v>
      </c>
    </row>
    <row r="567" spans="2:91" ht="18" x14ac:dyDescent="0.35">
      <c r="B567" s="94"/>
      <c r="C567" s="97"/>
      <c r="D567" s="95"/>
      <c r="E567" s="94"/>
      <c r="F567" s="94"/>
      <c r="G567" s="94"/>
      <c r="H567" s="94"/>
      <c r="I567" s="94"/>
      <c r="J567" s="96"/>
      <c r="K567" s="97"/>
      <c r="L567" s="98"/>
      <c r="M567" s="98"/>
      <c r="N567" s="98"/>
      <c r="O567" s="98"/>
      <c r="P567" s="98"/>
      <c r="Q567" s="98"/>
      <c r="R567" s="98"/>
      <c r="S567" s="96"/>
      <c r="T567" s="96"/>
      <c r="U567" s="96"/>
      <c r="V567" s="96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9"/>
      <c r="AM567" s="99"/>
      <c r="AN567" s="99"/>
      <c r="AO567" s="99"/>
      <c r="AP567" s="99"/>
      <c r="AQ567" s="99"/>
      <c r="AW567" s="92">
        <f t="shared" si="166"/>
        <v>12</v>
      </c>
      <c r="AY567" s="100"/>
      <c r="AZ567" s="101"/>
      <c r="BA567" s="102">
        <f t="shared" si="167"/>
        <v>0</v>
      </c>
      <c r="BB567" s="100" t="e">
        <f t="shared" si="168"/>
        <v>#DIV/0!</v>
      </c>
      <c r="BC567" s="100">
        <f t="shared" si="169"/>
        <v>0</v>
      </c>
      <c r="BD567" s="100" t="e">
        <f t="shared" si="170"/>
        <v>#DIV/0!</v>
      </c>
      <c r="BE567" s="100">
        <f t="shared" si="171"/>
        <v>0</v>
      </c>
      <c r="BF567" s="100" t="e">
        <f t="shared" si="172"/>
        <v>#DIV/0!</v>
      </c>
      <c r="BG567" s="103" t="e">
        <f>+VLOOKUP(J567,'Código Barras'!$C$3:$D$1694,1,0)</f>
        <v>#N/A</v>
      </c>
      <c r="BH567" s="101" t="e">
        <f t="shared" si="173"/>
        <v>#DIV/0!</v>
      </c>
      <c r="BI567" s="103" t="e">
        <f>+VLOOKUP(L567,'Código Barras'!$C$3:$D$1694,1,0)</f>
        <v>#N/A</v>
      </c>
      <c r="BJ567" s="101" t="e">
        <f t="shared" si="174"/>
        <v>#DIV/0!</v>
      </c>
      <c r="BK567" s="104" t="str">
        <f>IF(N567&lt;&gt;"",VLOOKUP(N567,Distribuidoras!$B$3:$B$30,1,0),"")</f>
        <v/>
      </c>
      <c r="BL567" s="104" t="e">
        <f>+VLOOKUP(O567,'Cod. Único Territorial'!$D$3:$D$348,1,0)</f>
        <v>#N/A</v>
      </c>
      <c r="BM567" s="104" t="e">
        <f>+VLOOKUP(P567,'Cod. Único Territorial'!$B$3:$B$348,1,0)</f>
        <v>#N/A</v>
      </c>
      <c r="BN567" s="104" t="e">
        <f>+VLOOKUP(Q567,'Sector Económico'!$B$3:$B$30,1,0)</f>
        <v>#N/A</v>
      </c>
      <c r="BO567" s="104" t="e">
        <f>+VLOOKUP(R567,'Sector Económico'!$C$3:$C$30,1,0)</f>
        <v>#N/A</v>
      </c>
      <c r="BP567" s="103">
        <f t="shared" si="175"/>
        <v>0</v>
      </c>
      <c r="BQ567" s="103">
        <f t="shared" si="176"/>
        <v>0</v>
      </c>
      <c r="BR567" s="103">
        <f t="shared" si="177"/>
        <v>0</v>
      </c>
      <c r="BS567" s="103">
        <f t="shared" si="178"/>
        <v>0</v>
      </c>
      <c r="BT567" s="101">
        <f t="shared" si="179"/>
        <v>0</v>
      </c>
      <c r="BU567" s="101">
        <f t="shared" si="180"/>
        <v>0</v>
      </c>
      <c r="BV567" s="101">
        <f t="shared" si="181"/>
        <v>0</v>
      </c>
      <c r="BW567" s="101">
        <f t="shared" si="182"/>
        <v>0</v>
      </c>
      <c r="BX567" s="101">
        <f t="shared" si="183"/>
        <v>0</v>
      </c>
      <c r="BY567" s="101">
        <f t="shared" si="184"/>
        <v>0</v>
      </c>
      <c r="BZ567" s="101">
        <f t="shared" si="185"/>
        <v>0</v>
      </c>
      <c r="CA567" s="101">
        <f t="shared" si="186"/>
        <v>0</v>
      </c>
      <c r="CB567" s="100">
        <f t="shared" si="187"/>
        <v>0</v>
      </c>
      <c r="CC567" s="101">
        <f t="shared" si="188"/>
        <v>0</v>
      </c>
      <c r="CD567" s="102">
        <f t="shared" si="189"/>
        <v>0</v>
      </c>
      <c r="CE567" s="100">
        <f t="shared" si="190"/>
        <v>0</v>
      </c>
      <c r="CF567" s="100">
        <f t="shared" si="191"/>
        <v>0</v>
      </c>
      <c r="CG567" s="100">
        <f t="shared" si="192"/>
        <v>0</v>
      </c>
      <c r="CH567" s="100">
        <f t="shared" si="193"/>
        <v>0</v>
      </c>
      <c r="CI567" s="100">
        <f t="shared" si="194"/>
        <v>0</v>
      </c>
      <c r="CJ567" s="103">
        <f t="shared" si="195"/>
        <v>0</v>
      </c>
      <c r="CK567" s="101">
        <f t="shared" si="196"/>
        <v>0</v>
      </c>
      <c r="CL567" s="103">
        <f t="shared" si="197"/>
        <v>0</v>
      </c>
      <c r="CM567" s="101" t="e">
        <f t="shared" si="198"/>
        <v>#DIV/0!</v>
      </c>
    </row>
    <row r="568" spans="2:91" ht="18" x14ac:dyDescent="0.35">
      <c r="B568" s="94"/>
      <c r="C568" s="97"/>
      <c r="D568" s="95"/>
      <c r="E568" s="94"/>
      <c r="F568" s="94"/>
      <c r="G568" s="94"/>
      <c r="H568" s="94"/>
      <c r="I568" s="94"/>
      <c r="J568" s="96"/>
      <c r="K568" s="97"/>
      <c r="L568" s="98"/>
      <c r="M568" s="98"/>
      <c r="N568" s="98"/>
      <c r="O568" s="98"/>
      <c r="P568" s="98"/>
      <c r="Q568" s="98"/>
      <c r="R568" s="98"/>
      <c r="S568" s="96"/>
      <c r="T568" s="96"/>
      <c r="U568" s="96"/>
      <c r="V568" s="96"/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  <c r="AP568" s="99"/>
      <c r="AQ568" s="99"/>
      <c r="AW568" s="92">
        <f t="shared" si="166"/>
        <v>12</v>
      </c>
      <c r="AY568" s="100"/>
      <c r="AZ568" s="101"/>
      <c r="BA568" s="102">
        <f t="shared" si="167"/>
        <v>0</v>
      </c>
      <c r="BB568" s="100" t="e">
        <f t="shared" si="168"/>
        <v>#DIV/0!</v>
      </c>
      <c r="BC568" s="100">
        <f t="shared" si="169"/>
        <v>0</v>
      </c>
      <c r="BD568" s="100" t="e">
        <f t="shared" si="170"/>
        <v>#DIV/0!</v>
      </c>
      <c r="BE568" s="100">
        <f t="shared" si="171"/>
        <v>0</v>
      </c>
      <c r="BF568" s="100" t="e">
        <f t="shared" si="172"/>
        <v>#DIV/0!</v>
      </c>
      <c r="BG568" s="103" t="e">
        <f>+VLOOKUP(J568,'Código Barras'!$C$3:$D$1694,1,0)</f>
        <v>#N/A</v>
      </c>
      <c r="BH568" s="101" t="e">
        <f t="shared" si="173"/>
        <v>#DIV/0!</v>
      </c>
      <c r="BI568" s="103" t="e">
        <f>+VLOOKUP(L568,'Código Barras'!$C$3:$D$1694,1,0)</f>
        <v>#N/A</v>
      </c>
      <c r="BJ568" s="101" t="e">
        <f t="shared" si="174"/>
        <v>#DIV/0!</v>
      </c>
      <c r="BK568" s="104" t="str">
        <f>IF(N568&lt;&gt;"",VLOOKUP(N568,Distribuidoras!$B$3:$B$30,1,0),"")</f>
        <v/>
      </c>
      <c r="BL568" s="104" t="e">
        <f>+VLOOKUP(O568,'Cod. Único Territorial'!$D$3:$D$348,1,0)</f>
        <v>#N/A</v>
      </c>
      <c r="BM568" s="104" t="e">
        <f>+VLOOKUP(P568,'Cod. Único Territorial'!$B$3:$B$348,1,0)</f>
        <v>#N/A</v>
      </c>
      <c r="BN568" s="104" t="e">
        <f>+VLOOKUP(Q568,'Sector Económico'!$B$3:$B$30,1,0)</f>
        <v>#N/A</v>
      </c>
      <c r="BO568" s="104" t="e">
        <f>+VLOOKUP(R568,'Sector Económico'!$C$3:$C$30,1,0)</f>
        <v>#N/A</v>
      </c>
      <c r="BP568" s="103">
        <f t="shared" si="175"/>
        <v>0</v>
      </c>
      <c r="BQ568" s="103">
        <f t="shared" si="176"/>
        <v>0</v>
      </c>
      <c r="BR568" s="103">
        <f t="shared" si="177"/>
        <v>0</v>
      </c>
      <c r="BS568" s="103">
        <f t="shared" si="178"/>
        <v>0</v>
      </c>
      <c r="BT568" s="101">
        <f t="shared" si="179"/>
        <v>0</v>
      </c>
      <c r="BU568" s="101">
        <f t="shared" si="180"/>
        <v>0</v>
      </c>
      <c r="BV568" s="101">
        <f t="shared" si="181"/>
        <v>0</v>
      </c>
      <c r="BW568" s="101">
        <f t="shared" si="182"/>
        <v>0</v>
      </c>
      <c r="BX568" s="101">
        <f t="shared" si="183"/>
        <v>0</v>
      </c>
      <c r="BY568" s="101">
        <f t="shared" si="184"/>
        <v>0</v>
      </c>
      <c r="BZ568" s="101">
        <f t="shared" si="185"/>
        <v>0</v>
      </c>
      <c r="CA568" s="101">
        <f t="shared" si="186"/>
        <v>0</v>
      </c>
      <c r="CB568" s="100">
        <f t="shared" si="187"/>
        <v>0</v>
      </c>
      <c r="CC568" s="101">
        <f t="shared" si="188"/>
        <v>0</v>
      </c>
      <c r="CD568" s="102">
        <f t="shared" si="189"/>
        <v>0</v>
      </c>
      <c r="CE568" s="100">
        <f t="shared" si="190"/>
        <v>0</v>
      </c>
      <c r="CF568" s="100">
        <f t="shared" si="191"/>
        <v>0</v>
      </c>
      <c r="CG568" s="100">
        <f t="shared" si="192"/>
        <v>0</v>
      </c>
      <c r="CH568" s="100">
        <f t="shared" si="193"/>
        <v>0</v>
      </c>
      <c r="CI568" s="100">
        <f t="shared" si="194"/>
        <v>0</v>
      </c>
      <c r="CJ568" s="103">
        <f t="shared" si="195"/>
        <v>0</v>
      </c>
      <c r="CK568" s="101">
        <f t="shared" si="196"/>
        <v>0</v>
      </c>
      <c r="CL568" s="103">
        <f t="shared" si="197"/>
        <v>0</v>
      </c>
      <c r="CM568" s="101" t="e">
        <f t="shared" si="198"/>
        <v>#DIV/0!</v>
      </c>
    </row>
    <row r="569" spans="2:91" ht="18" x14ac:dyDescent="0.35">
      <c r="B569" s="94"/>
      <c r="C569" s="97"/>
      <c r="D569" s="95"/>
      <c r="E569" s="94"/>
      <c r="F569" s="94"/>
      <c r="G569" s="94"/>
      <c r="H569" s="94"/>
      <c r="I569" s="94"/>
      <c r="J569" s="96"/>
      <c r="K569" s="97"/>
      <c r="L569" s="98"/>
      <c r="M569" s="98"/>
      <c r="N569" s="98"/>
      <c r="O569" s="98"/>
      <c r="P569" s="98"/>
      <c r="Q569" s="98"/>
      <c r="R569" s="98"/>
      <c r="S569" s="96"/>
      <c r="T569" s="96"/>
      <c r="U569" s="96"/>
      <c r="V569" s="96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  <c r="AG569" s="99"/>
      <c r="AH569" s="99"/>
      <c r="AI569" s="99"/>
      <c r="AJ569" s="99"/>
      <c r="AK569" s="99"/>
      <c r="AL569" s="99"/>
      <c r="AM569" s="99"/>
      <c r="AN569" s="99"/>
      <c r="AO569" s="99"/>
      <c r="AP569" s="99"/>
      <c r="AQ569" s="99"/>
      <c r="AW569" s="92">
        <f t="shared" si="166"/>
        <v>12</v>
      </c>
      <c r="AY569" s="100"/>
      <c r="AZ569" s="101"/>
      <c r="BA569" s="102">
        <f t="shared" si="167"/>
        <v>0</v>
      </c>
      <c r="BB569" s="100" t="e">
        <f t="shared" si="168"/>
        <v>#DIV/0!</v>
      </c>
      <c r="BC569" s="100">
        <f t="shared" si="169"/>
        <v>0</v>
      </c>
      <c r="BD569" s="100" t="e">
        <f t="shared" si="170"/>
        <v>#DIV/0!</v>
      </c>
      <c r="BE569" s="100">
        <f t="shared" si="171"/>
        <v>0</v>
      </c>
      <c r="BF569" s="100" t="e">
        <f t="shared" si="172"/>
        <v>#DIV/0!</v>
      </c>
      <c r="BG569" s="103" t="e">
        <f>+VLOOKUP(J569,'Código Barras'!$C$3:$D$1694,1,0)</f>
        <v>#N/A</v>
      </c>
      <c r="BH569" s="101" t="e">
        <f t="shared" si="173"/>
        <v>#DIV/0!</v>
      </c>
      <c r="BI569" s="103" t="e">
        <f>+VLOOKUP(L569,'Código Barras'!$C$3:$D$1694,1,0)</f>
        <v>#N/A</v>
      </c>
      <c r="BJ569" s="101" t="e">
        <f t="shared" si="174"/>
        <v>#DIV/0!</v>
      </c>
      <c r="BK569" s="104" t="str">
        <f>IF(N569&lt;&gt;"",VLOOKUP(N569,Distribuidoras!$B$3:$B$30,1,0),"")</f>
        <v/>
      </c>
      <c r="BL569" s="104" t="e">
        <f>+VLOOKUP(O569,'Cod. Único Territorial'!$D$3:$D$348,1,0)</f>
        <v>#N/A</v>
      </c>
      <c r="BM569" s="104" t="e">
        <f>+VLOOKUP(P569,'Cod. Único Territorial'!$B$3:$B$348,1,0)</f>
        <v>#N/A</v>
      </c>
      <c r="BN569" s="104" t="e">
        <f>+VLOOKUP(Q569,'Sector Económico'!$B$3:$B$30,1,0)</f>
        <v>#N/A</v>
      </c>
      <c r="BO569" s="104" t="e">
        <f>+VLOOKUP(R569,'Sector Económico'!$C$3:$C$30,1,0)</f>
        <v>#N/A</v>
      </c>
      <c r="BP569" s="103">
        <f t="shared" si="175"/>
        <v>0</v>
      </c>
      <c r="BQ569" s="103">
        <f t="shared" si="176"/>
        <v>0</v>
      </c>
      <c r="BR569" s="103">
        <f t="shared" si="177"/>
        <v>0</v>
      </c>
      <c r="BS569" s="103">
        <f t="shared" si="178"/>
        <v>0</v>
      </c>
      <c r="BT569" s="101">
        <f t="shared" si="179"/>
        <v>0</v>
      </c>
      <c r="BU569" s="101">
        <f t="shared" si="180"/>
        <v>0</v>
      </c>
      <c r="BV569" s="101">
        <f t="shared" si="181"/>
        <v>0</v>
      </c>
      <c r="BW569" s="101">
        <f t="shared" si="182"/>
        <v>0</v>
      </c>
      <c r="BX569" s="101">
        <f t="shared" si="183"/>
        <v>0</v>
      </c>
      <c r="BY569" s="101">
        <f t="shared" si="184"/>
        <v>0</v>
      </c>
      <c r="BZ569" s="101">
        <f t="shared" si="185"/>
        <v>0</v>
      </c>
      <c r="CA569" s="101">
        <f t="shared" si="186"/>
        <v>0</v>
      </c>
      <c r="CB569" s="100">
        <f t="shared" si="187"/>
        <v>0</v>
      </c>
      <c r="CC569" s="101">
        <f t="shared" si="188"/>
        <v>0</v>
      </c>
      <c r="CD569" s="102">
        <f t="shared" si="189"/>
        <v>0</v>
      </c>
      <c r="CE569" s="100">
        <f t="shared" si="190"/>
        <v>0</v>
      </c>
      <c r="CF569" s="100">
        <f t="shared" si="191"/>
        <v>0</v>
      </c>
      <c r="CG569" s="100">
        <f t="shared" si="192"/>
        <v>0</v>
      </c>
      <c r="CH569" s="100">
        <f t="shared" si="193"/>
        <v>0</v>
      </c>
      <c r="CI569" s="100">
        <f t="shared" si="194"/>
        <v>0</v>
      </c>
      <c r="CJ569" s="103">
        <f t="shared" si="195"/>
        <v>0</v>
      </c>
      <c r="CK569" s="101">
        <f t="shared" si="196"/>
        <v>0</v>
      </c>
      <c r="CL569" s="103">
        <f t="shared" si="197"/>
        <v>0</v>
      </c>
      <c r="CM569" s="101" t="e">
        <f t="shared" si="198"/>
        <v>#DIV/0!</v>
      </c>
    </row>
    <row r="570" spans="2:91" ht="18" x14ac:dyDescent="0.35">
      <c r="B570" s="94"/>
      <c r="C570" s="97"/>
      <c r="D570" s="95"/>
      <c r="E570" s="94"/>
      <c r="F570" s="94"/>
      <c r="G570" s="94"/>
      <c r="H570" s="94"/>
      <c r="I570" s="94"/>
      <c r="J570" s="96"/>
      <c r="K570" s="97"/>
      <c r="L570" s="98"/>
      <c r="M570" s="98"/>
      <c r="N570" s="98"/>
      <c r="O570" s="98"/>
      <c r="P570" s="98"/>
      <c r="Q570" s="98"/>
      <c r="R570" s="98"/>
      <c r="S570" s="96"/>
      <c r="T570" s="96"/>
      <c r="U570" s="96"/>
      <c r="V570" s="96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  <c r="AP570" s="99"/>
      <c r="AQ570" s="99"/>
      <c r="AW570" s="92">
        <f t="shared" si="166"/>
        <v>12</v>
      </c>
      <c r="AY570" s="100"/>
      <c r="AZ570" s="101"/>
      <c r="BA570" s="102">
        <f t="shared" si="167"/>
        <v>0</v>
      </c>
      <c r="BB570" s="100" t="e">
        <f t="shared" si="168"/>
        <v>#DIV/0!</v>
      </c>
      <c r="BC570" s="100">
        <f t="shared" si="169"/>
        <v>0</v>
      </c>
      <c r="BD570" s="100" t="e">
        <f t="shared" si="170"/>
        <v>#DIV/0!</v>
      </c>
      <c r="BE570" s="100">
        <f t="shared" si="171"/>
        <v>0</v>
      </c>
      <c r="BF570" s="100" t="e">
        <f t="shared" si="172"/>
        <v>#DIV/0!</v>
      </c>
      <c r="BG570" s="103" t="e">
        <f>+VLOOKUP(J570,'Código Barras'!$C$3:$D$1694,1,0)</f>
        <v>#N/A</v>
      </c>
      <c r="BH570" s="101" t="e">
        <f t="shared" si="173"/>
        <v>#DIV/0!</v>
      </c>
      <c r="BI570" s="103" t="e">
        <f>+VLOOKUP(L570,'Código Barras'!$C$3:$D$1694,1,0)</f>
        <v>#N/A</v>
      </c>
      <c r="BJ570" s="101" t="e">
        <f t="shared" si="174"/>
        <v>#DIV/0!</v>
      </c>
      <c r="BK570" s="104" t="str">
        <f>IF(N570&lt;&gt;"",VLOOKUP(N570,Distribuidoras!$B$3:$B$30,1,0),"")</f>
        <v/>
      </c>
      <c r="BL570" s="104" t="e">
        <f>+VLOOKUP(O570,'Cod. Único Territorial'!$D$3:$D$348,1,0)</f>
        <v>#N/A</v>
      </c>
      <c r="BM570" s="104" t="e">
        <f>+VLOOKUP(P570,'Cod. Único Territorial'!$B$3:$B$348,1,0)</f>
        <v>#N/A</v>
      </c>
      <c r="BN570" s="104" t="e">
        <f>+VLOOKUP(Q570,'Sector Económico'!$B$3:$B$30,1,0)</f>
        <v>#N/A</v>
      </c>
      <c r="BO570" s="104" t="e">
        <f>+VLOOKUP(R570,'Sector Económico'!$C$3:$C$30,1,0)</f>
        <v>#N/A</v>
      </c>
      <c r="BP570" s="103">
        <f t="shared" si="175"/>
        <v>0</v>
      </c>
      <c r="BQ570" s="103">
        <f t="shared" si="176"/>
        <v>0</v>
      </c>
      <c r="BR570" s="103">
        <f t="shared" si="177"/>
        <v>0</v>
      </c>
      <c r="BS570" s="103">
        <f t="shared" si="178"/>
        <v>0</v>
      </c>
      <c r="BT570" s="101">
        <f t="shared" si="179"/>
        <v>0</v>
      </c>
      <c r="BU570" s="101">
        <f t="shared" si="180"/>
        <v>0</v>
      </c>
      <c r="BV570" s="101">
        <f t="shared" si="181"/>
        <v>0</v>
      </c>
      <c r="BW570" s="101">
        <f t="shared" si="182"/>
        <v>0</v>
      </c>
      <c r="BX570" s="101">
        <f t="shared" si="183"/>
        <v>0</v>
      </c>
      <c r="BY570" s="101">
        <f t="shared" si="184"/>
        <v>0</v>
      </c>
      <c r="BZ570" s="101">
        <f t="shared" si="185"/>
        <v>0</v>
      </c>
      <c r="CA570" s="101">
        <f t="shared" si="186"/>
        <v>0</v>
      </c>
      <c r="CB570" s="100">
        <f t="shared" si="187"/>
        <v>0</v>
      </c>
      <c r="CC570" s="101">
        <f t="shared" si="188"/>
        <v>0</v>
      </c>
      <c r="CD570" s="102">
        <f t="shared" si="189"/>
        <v>0</v>
      </c>
      <c r="CE570" s="100">
        <f t="shared" si="190"/>
        <v>0</v>
      </c>
      <c r="CF570" s="100">
        <f t="shared" si="191"/>
        <v>0</v>
      </c>
      <c r="CG570" s="100">
        <f t="shared" si="192"/>
        <v>0</v>
      </c>
      <c r="CH570" s="100">
        <f t="shared" si="193"/>
        <v>0</v>
      </c>
      <c r="CI570" s="100">
        <f t="shared" si="194"/>
        <v>0</v>
      </c>
      <c r="CJ570" s="103">
        <f t="shared" si="195"/>
        <v>0</v>
      </c>
      <c r="CK570" s="101">
        <f t="shared" si="196"/>
        <v>0</v>
      </c>
      <c r="CL570" s="103">
        <f t="shared" si="197"/>
        <v>0</v>
      </c>
      <c r="CM570" s="101" t="e">
        <f t="shared" si="198"/>
        <v>#DIV/0!</v>
      </c>
    </row>
    <row r="571" spans="2:91" ht="18" x14ac:dyDescent="0.35">
      <c r="B571" s="94"/>
      <c r="C571" s="97"/>
      <c r="D571" s="95"/>
      <c r="E571" s="94"/>
      <c r="F571" s="94"/>
      <c r="G571" s="94"/>
      <c r="H571" s="94"/>
      <c r="I571" s="94"/>
      <c r="J571" s="96"/>
      <c r="K571" s="97"/>
      <c r="L571" s="98"/>
      <c r="M571" s="98"/>
      <c r="N571" s="98"/>
      <c r="O571" s="98"/>
      <c r="P571" s="98"/>
      <c r="Q571" s="98"/>
      <c r="R571" s="98"/>
      <c r="S571" s="96"/>
      <c r="T571" s="96"/>
      <c r="U571" s="96"/>
      <c r="V571" s="96"/>
      <c r="W571" s="99"/>
      <c r="X571" s="99"/>
      <c r="Y571" s="99"/>
      <c r="Z571" s="99"/>
      <c r="AA571" s="99"/>
      <c r="AB571" s="99"/>
      <c r="AC571" s="99"/>
      <c r="AD571" s="99"/>
      <c r="AE571" s="99"/>
      <c r="AF571" s="99"/>
      <c r="AG571" s="99"/>
      <c r="AH571" s="99"/>
      <c r="AI571" s="99"/>
      <c r="AJ571" s="99"/>
      <c r="AK571" s="99"/>
      <c r="AL571" s="99"/>
      <c r="AM571" s="99"/>
      <c r="AN571" s="99"/>
      <c r="AO571" s="99"/>
      <c r="AP571" s="99"/>
      <c r="AQ571" s="99"/>
      <c r="AW571" s="92">
        <f t="shared" si="166"/>
        <v>12</v>
      </c>
      <c r="AY571" s="100"/>
      <c r="AZ571" s="101"/>
      <c r="BA571" s="102">
        <f t="shared" si="167"/>
        <v>0</v>
      </c>
      <c r="BB571" s="100" t="e">
        <f t="shared" si="168"/>
        <v>#DIV/0!</v>
      </c>
      <c r="BC571" s="100">
        <f t="shared" si="169"/>
        <v>0</v>
      </c>
      <c r="BD571" s="100" t="e">
        <f t="shared" si="170"/>
        <v>#DIV/0!</v>
      </c>
      <c r="BE571" s="100">
        <f t="shared" si="171"/>
        <v>0</v>
      </c>
      <c r="BF571" s="100" t="e">
        <f t="shared" si="172"/>
        <v>#DIV/0!</v>
      </c>
      <c r="BG571" s="103" t="e">
        <f>+VLOOKUP(J571,'Código Barras'!$C$3:$D$1694,1,0)</f>
        <v>#N/A</v>
      </c>
      <c r="BH571" s="101" t="e">
        <f t="shared" si="173"/>
        <v>#DIV/0!</v>
      </c>
      <c r="BI571" s="103" t="e">
        <f>+VLOOKUP(L571,'Código Barras'!$C$3:$D$1694,1,0)</f>
        <v>#N/A</v>
      </c>
      <c r="BJ571" s="101" t="e">
        <f t="shared" si="174"/>
        <v>#DIV/0!</v>
      </c>
      <c r="BK571" s="104" t="str">
        <f>IF(N571&lt;&gt;"",VLOOKUP(N571,Distribuidoras!$B$3:$B$30,1,0),"")</f>
        <v/>
      </c>
      <c r="BL571" s="104" t="e">
        <f>+VLOOKUP(O571,'Cod. Único Territorial'!$D$3:$D$348,1,0)</f>
        <v>#N/A</v>
      </c>
      <c r="BM571" s="104" t="e">
        <f>+VLOOKUP(P571,'Cod. Único Territorial'!$B$3:$B$348,1,0)</f>
        <v>#N/A</v>
      </c>
      <c r="BN571" s="104" t="e">
        <f>+VLOOKUP(Q571,'Sector Económico'!$B$3:$B$30,1,0)</f>
        <v>#N/A</v>
      </c>
      <c r="BO571" s="104" t="e">
        <f>+VLOOKUP(R571,'Sector Económico'!$C$3:$C$30,1,0)</f>
        <v>#N/A</v>
      </c>
      <c r="BP571" s="103">
        <f t="shared" si="175"/>
        <v>0</v>
      </c>
      <c r="BQ571" s="103">
        <f t="shared" si="176"/>
        <v>0</v>
      </c>
      <c r="BR571" s="103">
        <f t="shared" si="177"/>
        <v>0</v>
      </c>
      <c r="BS571" s="103">
        <f t="shared" si="178"/>
        <v>0</v>
      </c>
      <c r="BT571" s="101">
        <f t="shared" si="179"/>
        <v>0</v>
      </c>
      <c r="BU571" s="101">
        <f t="shared" si="180"/>
        <v>0</v>
      </c>
      <c r="BV571" s="101">
        <f t="shared" si="181"/>
        <v>0</v>
      </c>
      <c r="BW571" s="101">
        <f t="shared" si="182"/>
        <v>0</v>
      </c>
      <c r="BX571" s="101">
        <f t="shared" si="183"/>
        <v>0</v>
      </c>
      <c r="BY571" s="101">
        <f t="shared" si="184"/>
        <v>0</v>
      </c>
      <c r="BZ571" s="101">
        <f t="shared" si="185"/>
        <v>0</v>
      </c>
      <c r="CA571" s="101">
        <f t="shared" si="186"/>
        <v>0</v>
      </c>
      <c r="CB571" s="100">
        <f t="shared" si="187"/>
        <v>0</v>
      </c>
      <c r="CC571" s="101">
        <f t="shared" si="188"/>
        <v>0</v>
      </c>
      <c r="CD571" s="102">
        <f t="shared" si="189"/>
        <v>0</v>
      </c>
      <c r="CE571" s="100">
        <f t="shared" si="190"/>
        <v>0</v>
      </c>
      <c r="CF571" s="100">
        <f t="shared" si="191"/>
        <v>0</v>
      </c>
      <c r="CG571" s="100">
        <f t="shared" si="192"/>
        <v>0</v>
      </c>
      <c r="CH571" s="100">
        <f t="shared" si="193"/>
        <v>0</v>
      </c>
      <c r="CI571" s="100">
        <f t="shared" si="194"/>
        <v>0</v>
      </c>
      <c r="CJ571" s="103">
        <f t="shared" si="195"/>
        <v>0</v>
      </c>
      <c r="CK571" s="101">
        <f t="shared" si="196"/>
        <v>0</v>
      </c>
      <c r="CL571" s="103">
        <f t="shared" si="197"/>
        <v>0</v>
      </c>
      <c r="CM571" s="101" t="e">
        <f t="shared" si="198"/>
        <v>#DIV/0!</v>
      </c>
    </row>
    <row r="572" spans="2:91" ht="18" x14ac:dyDescent="0.35">
      <c r="B572" s="94"/>
      <c r="C572" s="97"/>
      <c r="D572" s="95"/>
      <c r="E572" s="94"/>
      <c r="F572" s="94"/>
      <c r="G572" s="94"/>
      <c r="H572" s="94"/>
      <c r="I572" s="94"/>
      <c r="J572" s="96"/>
      <c r="K572" s="97"/>
      <c r="L572" s="98"/>
      <c r="M572" s="98"/>
      <c r="N572" s="98"/>
      <c r="O572" s="98"/>
      <c r="P572" s="98"/>
      <c r="Q572" s="98"/>
      <c r="R572" s="98"/>
      <c r="S572" s="96"/>
      <c r="T572" s="96"/>
      <c r="U572" s="96"/>
      <c r="V572" s="96"/>
      <c r="W572" s="99"/>
      <c r="X572" s="99"/>
      <c r="Y572" s="99"/>
      <c r="Z572" s="99"/>
      <c r="AA572" s="99"/>
      <c r="AB572" s="99"/>
      <c r="AC572" s="99"/>
      <c r="AD572" s="99"/>
      <c r="AE572" s="99"/>
      <c r="AF572" s="99"/>
      <c r="AG572" s="99"/>
      <c r="AH572" s="99"/>
      <c r="AI572" s="99"/>
      <c r="AJ572" s="99"/>
      <c r="AK572" s="99"/>
      <c r="AL572" s="99"/>
      <c r="AM572" s="99"/>
      <c r="AN572" s="99"/>
      <c r="AO572" s="99"/>
      <c r="AP572" s="99"/>
      <c r="AQ572" s="99"/>
      <c r="AW572" s="92">
        <f t="shared" ref="AW572:AW635" si="199">SUMPRODUCT(--(ISERROR(AY572:CM572)))</f>
        <v>12</v>
      </c>
      <c r="AY572" s="100"/>
      <c r="AZ572" s="101"/>
      <c r="BA572" s="102">
        <f t="shared" ref="BA572:BA635" si="200">+D572</f>
        <v>0</v>
      </c>
      <c r="BB572" s="100" t="e">
        <f t="shared" ref="BB572:BB635" si="201">IF(ISTEXT(E572),E572,1/0)</f>
        <v>#DIV/0!</v>
      </c>
      <c r="BC572" s="100">
        <f t="shared" ref="BC572:BC635" si="202">+F572</f>
        <v>0</v>
      </c>
      <c r="BD572" s="100" t="e">
        <f t="shared" ref="BD572:BD635" si="203">IF(ISTEXT(G572),G572,1/0)</f>
        <v>#DIV/0!</v>
      </c>
      <c r="BE572" s="100">
        <f t="shared" ref="BE572:BE635" si="204">+H572</f>
        <v>0</v>
      </c>
      <c r="BF572" s="100" t="e">
        <f t="shared" ref="BF572:BF635" si="205">IF(ISTEXT(I572),I572,1/0)</f>
        <v>#DIV/0!</v>
      </c>
      <c r="BG572" s="103" t="e">
        <f>+VLOOKUP(J572,'Código Barras'!$C$3:$D$1694,1,0)</f>
        <v>#N/A</v>
      </c>
      <c r="BH572" s="101" t="e">
        <f t="shared" ref="BH572:BH635" si="206">IF(ISNUMBER(K572),K572,1/0)</f>
        <v>#DIV/0!</v>
      </c>
      <c r="BI572" s="103" t="e">
        <f>+VLOOKUP(L572,'Código Barras'!$C$3:$D$1694,1,0)</f>
        <v>#N/A</v>
      </c>
      <c r="BJ572" s="101" t="e">
        <f t="shared" ref="BJ572:BJ635" si="207">IF(ISNUMBER(M572),M572,1/0)</f>
        <v>#DIV/0!</v>
      </c>
      <c r="BK572" s="104" t="str">
        <f>IF(N572&lt;&gt;"",VLOOKUP(N572,Distribuidoras!$B$3:$B$30,1,0),"")</f>
        <v/>
      </c>
      <c r="BL572" s="104" t="e">
        <f>+VLOOKUP(O572,'Cod. Único Territorial'!$D$3:$D$348,1,0)</f>
        <v>#N/A</v>
      </c>
      <c r="BM572" s="104" t="e">
        <f>+VLOOKUP(P572,'Cod. Único Territorial'!$B$3:$B$348,1,0)</f>
        <v>#N/A</v>
      </c>
      <c r="BN572" s="104" t="e">
        <f>+VLOOKUP(Q572,'Sector Económico'!$B$3:$B$30,1,0)</f>
        <v>#N/A</v>
      </c>
      <c r="BO572" s="104" t="e">
        <f>+VLOOKUP(R572,'Sector Económico'!$C$3:$C$30,1,0)</f>
        <v>#N/A</v>
      </c>
      <c r="BP572" s="103">
        <f t="shared" ref="BP572:BP635" si="208">+S572</f>
        <v>0</v>
      </c>
      <c r="BQ572" s="103">
        <f t="shared" ref="BQ572:BQ635" si="209">+T572</f>
        <v>0</v>
      </c>
      <c r="BR572" s="103">
        <f t="shared" ref="BR572:BR635" si="210">+U572</f>
        <v>0</v>
      </c>
      <c r="BS572" s="103">
        <f t="shared" ref="BS572:BS635" si="211">+V572</f>
        <v>0</v>
      </c>
      <c r="BT572" s="101">
        <f t="shared" ref="BT572:BT635" si="212">IF(OR(ISNUMBER(W572),W572=0),W572,1/0)</f>
        <v>0</v>
      </c>
      <c r="BU572" s="101">
        <f t="shared" ref="BU572:BU635" si="213">IF(OR(ISNUMBER(X572),X572=0),X572,1/0)</f>
        <v>0</v>
      </c>
      <c r="BV572" s="101">
        <f t="shared" ref="BV572:BV635" si="214">IF(OR(ISNUMBER(Y572),Y572=0),Y572,1/0)</f>
        <v>0</v>
      </c>
      <c r="BW572" s="101">
        <f t="shared" ref="BW572:BW635" si="215">IF(OR(ISNUMBER(Z572),Z572=0),Z572,1/0)</f>
        <v>0</v>
      </c>
      <c r="BX572" s="101">
        <f t="shared" ref="BX572:BX635" si="216">IF(OR(ISNUMBER(AA572),AA572=0),AA572,1/0)</f>
        <v>0</v>
      </c>
      <c r="BY572" s="101">
        <f t="shared" ref="BY572:BY635" si="217">IF(OR(ISNUMBER(AB572),AB572=0),AB572,1/0)</f>
        <v>0</v>
      </c>
      <c r="BZ572" s="101">
        <f t="shared" ref="BZ572:BZ635" si="218">IF(OR(ISNUMBER(AC572),AC572=0),AC572,1/0)</f>
        <v>0</v>
      </c>
      <c r="CA572" s="101">
        <f t="shared" ref="CA572:CA635" si="219">IF(OR(ISNUMBER(AD572),AD572=0),AD572,1/0)</f>
        <v>0</v>
      </c>
      <c r="CB572" s="100">
        <f t="shared" ref="CB572:CB635" si="220">IF(OR(ISNUMBER(AE572),AE572=0),AE572,1/0)</f>
        <v>0</v>
      </c>
      <c r="CC572" s="101">
        <f t="shared" ref="CC572:CC635" si="221">IF(OR(ISNUMBER(AF572),AF572=0),AF572,1/0)</f>
        <v>0</v>
      </c>
      <c r="CD572" s="102">
        <f t="shared" ref="CD572:CD635" si="222">IF(OR(ISNUMBER(AG572),AG572=0),AG572,1/0)</f>
        <v>0</v>
      </c>
      <c r="CE572" s="100">
        <f t="shared" ref="CE572:CE635" si="223">IF(OR(ISNUMBER(AH572),AH572=0),AH572,1/0)</f>
        <v>0</v>
      </c>
      <c r="CF572" s="100">
        <f t="shared" ref="CF572:CF635" si="224">IF(OR(ISNUMBER(AI572),AI572=0),AI572,1/0)</f>
        <v>0</v>
      </c>
      <c r="CG572" s="100">
        <f t="shared" ref="CG572:CG635" si="225">IF(OR(ISNUMBER(AJ572),AJ572=0),AJ572,1/0)</f>
        <v>0</v>
      </c>
      <c r="CH572" s="100">
        <f t="shared" ref="CH572:CH635" si="226">IF(OR(ISNUMBER(AK572),AK572=0),AK572,1/0)</f>
        <v>0</v>
      </c>
      <c r="CI572" s="100">
        <f t="shared" ref="CI572:CI635" si="227">IF(OR(ISNUMBER(AL572),AL572=0),AL572,1/0)</f>
        <v>0</v>
      </c>
      <c r="CJ572" s="103">
        <f t="shared" ref="CJ572:CJ635" si="228">IF(OR(ISNUMBER(AM572),AM572=0),AM572,1/0)</f>
        <v>0</v>
      </c>
      <c r="CK572" s="101">
        <f t="shared" ref="CK572:CK635" si="229">IF(OR(ISNUMBER(AN572),AN572=0),AN572,1/0)</f>
        <v>0</v>
      </c>
      <c r="CL572" s="103">
        <f t="shared" ref="CL572:CL635" si="230">IF(OR(ISNUMBER(AO572),AO572=0),AO572,1/0)</f>
        <v>0</v>
      </c>
      <c r="CM572" s="101" t="e">
        <f t="shared" ref="CM572:CM635" si="231">IF(ISNUMBER(AP572),AP572,1/0)</f>
        <v>#DIV/0!</v>
      </c>
    </row>
    <row r="573" spans="2:91" ht="18" x14ac:dyDescent="0.35">
      <c r="B573" s="94"/>
      <c r="C573" s="97"/>
      <c r="D573" s="95"/>
      <c r="E573" s="94"/>
      <c r="F573" s="94"/>
      <c r="G573" s="94"/>
      <c r="H573" s="94"/>
      <c r="I573" s="94"/>
      <c r="J573" s="96"/>
      <c r="K573" s="97"/>
      <c r="L573" s="98"/>
      <c r="M573" s="98"/>
      <c r="N573" s="98"/>
      <c r="O573" s="98"/>
      <c r="P573" s="98"/>
      <c r="Q573" s="98"/>
      <c r="R573" s="98"/>
      <c r="S573" s="96"/>
      <c r="T573" s="96"/>
      <c r="U573" s="96"/>
      <c r="V573" s="96"/>
      <c r="W573" s="99"/>
      <c r="X573" s="99"/>
      <c r="Y573" s="99"/>
      <c r="Z573" s="99"/>
      <c r="AA573" s="99"/>
      <c r="AB573" s="99"/>
      <c r="AC573" s="99"/>
      <c r="AD573" s="99"/>
      <c r="AE573" s="99"/>
      <c r="AF573" s="99"/>
      <c r="AG573" s="99"/>
      <c r="AH573" s="99"/>
      <c r="AI573" s="99"/>
      <c r="AJ573" s="99"/>
      <c r="AK573" s="99"/>
      <c r="AL573" s="99"/>
      <c r="AM573" s="99"/>
      <c r="AN573" s="99"/>
      <c r="AO573" s="99"/>
      <c r="AP573" s="99"/>
      <c r="AQ573" s="99"/>
      <c r="AW573" s="92">
        <f t="shared" si="199"/>
        <v>12</v>
      </c>
      <c r="AY573" s="100"/>
      <c r="AZ573" s="101"/>
      <c r="BA573" s="102">
        <f t="shared" si="200"/>
        <v>0</v>
      </c>
      <c r="BB573" s="100" t="e">
        <f t="shared" si="201"/>
        <v>#DIV/0!</v>
      </c>
      <c r="BC573" s="100">
        <f t="shared" si="202"/>
        <v>0</v>
      </c>
      <c r="BD573" s="100" t="e">
        <f t="shared" si="203"/>
        <v>#DIV/0!</v>
      </c>
      <c r="BE573" s="100">
        <f t="shared" si="204"/>
        <v>0</v>
      </c>
      <c r="BF573" s="100" t="e">
        <f t="shared" si="205"/>
        <v>#DIV/0!</v>
      </c>
      <c r="BG573" s="103" t="e">
        <f>+VLOOKUP(J573,'Código Barras'!$C$3:$D$1694,1,0)</f>
        <v>#N/A</v>
      </c>
      <c r="BH573" s="101" t="e">
        <f t="shared" si="206"/>
        <v>#DIV/0!</v>
      </c>
      <c r="BI573" s="103" t="e">
        <f>+VLOOKUP(L573,'Código Barras'!$C$3:$D$1694,1,0)</f>
        <v>#N/A</v>
      </c>
      <c r="BJ573" s="101" t="e">
        <f t="shared" si="207"/>
        <v>#DIV/0!</v>
      </c>
      <c r="BK573" s="104" t="str">
        <f>IF(N573&lt;&gt;"",VLOOKUP(N573,Distribuidoras!$B$3:$B$30,1,0),"")</f>
        <v/>
      </c>
      <c r="BL573" s="104" t="e">
        <f>+VLOOKUP(O573,'Cod. Único Territorial'!$D$3:$D$348,1,0)</f>
        <v>#N/A</v>
      </c>
      <c r="BM573" s="104" t="e">
        <f>+VLOOKUP(P573,'Cod. Único Territorial'!$B$3:$B$348,1,0)</f>
        <v>#N/A</v>
      </c>
      <c r="BN573" s="104" t="e">
        <f>+VLOOKUP(Q573,'Sector Económico'!$B$3:$B$30,1,0)</f>
        <v>#N/A</v>
      </c>
      <c r="BO573" s="104" t="e">
        <f>+VLOOKUP(R573,'Sector Económico'!$C$3:$C$30,1,0)</f>
        <v>#N/A</v>
      </c>
      <c r="BP573" s="103">
        <f t="shared" si="208"/>
        <v>0</v>
      </c>
      <c r="BQ573" s="103">
        <f t="shared" si="209"/>
        <v>0</v>
      </c>
      <c r="BR573" s="103">
        <f t="shared" si="210"/>
        <v>0</v>
      </c>
      <c r="BS573" s="103">
        <f t="shared" si="211"/>
        <v>0</v>
      </c>
      <c r="BT573" s="101">
        <f t="shared" si="212"/>
        <v>0</v>
      </c>
      <c r="BU573" s="101">
        <f t="shared" si="213"/>
        <v>0</v>
      </c>
      <c r="BV573" s="101">
        <f t="shared" si="214"/>
        <v>0</v>
      </c>
      <c r="BW573" s="101">
        <f t="shared" si="215"/>
        <v>0</v>
      </c>
      <c r="BX573" s="101">
        <f t="shared" si="216"/>
        <v>0</v>
      </c>
      <c r="BY573" s="101">
        <f t="shared" si="217"/>
        <v>0</v>
      </c>
      <c r="BZ573" s="101">
        <f t="shared" si="218"/>
        <v>0</v>
      </c>
      <c r="CA573" s="101">
        <f t="shared" si="219"/>
        <v>0</v>
      </c>
      <c r="CB573" s="100">
        <f t="shared" si="220"/>
        <v>0</v>
      </c>
      <c r="CC573" s="101">
        <f t="shared" si="221"/>
        <v>0</v>
      </c>
      <c r="CD573" s="102">
        <f t="shared" si="222"/>
        <v>0</v>
      </c>
      <c r="CE573" s="100">
        <f t="shared" si="223"/>
        <v>0</v>
      </c>
      <c r="CF573" s="100">
        <f t="shared" si="224"/>
        <v>0</v>
      </c>
      <c r="CG573" s="100">
        <f t="shared" si="225"/>
        <v>0</v>
      </c>
      <c r="CH573" s="100">
        <f t="shared" si="226"/>
        <v>0</v>
      </c>
      <c r="CI573" s="100">
        <f t="shared" si="227"/>
        <v>0</v>
      </c>
      <c r="CJ573" s="103">
        <f t="shared" si="228"/>
        <v>0</v>
      </c>
      <c r="CK573" s="101">
        <f t="shared" si="229"/>
        <v>0</v>
      </c>
      <c r="CL573" s="103">
        <f t="shared" si="230"/>
        <v>0</v>
      </c>
      <c r="CM573" s="101" t="e">
        <f t="shared" si="231"/>
        <v>#DIV/0!</v>
      </c>
    </row>
    <row r="574" spans="2:91" ht="18" x14ac:dyDescent="0.35">
      <c r="B574" s="94"/>
      <c r="C574" s="97"/>
      <c r="D574" s="95"/>
      <c r="E574" s="94"/>
      <c r="F574" s="94"/>
      <c r="G574" s="94"/>
      <c r="H574" s="94"/>
      <c r="I574" s="94"/>
      <c r="J574" s="96"/>
      <c r="K574" s="97"/>
      <c r="L574" s="98"/>
      <c r="M574" s="98"/>
      <c r="N574" s="98"/>
      <c r="O574" s="98"/>
      <c r="P574" s="98"/>
      <c r="Q574" s="98"/>
      <c r="R574" s="98"/>
      <c r="S574" s="96"/>
      <c r="T574" s="96"/>
      <c r="U574" s="96"/>
      <c r="V574" s="96"/>
      <c r="W574" s="99"/>
      <c r="X574" s="99"/>
      <c r="Y574" s="99"/>
      <c r="Z574" s="99"/>
      <c r="AA574" s="99"/>
      <c r="AB574" s="99"/>
      <c r="AC574" s="99"/>
      <c r="AD574" s="99"/>
      <c r="AE574" s="99"/>
      <c r="AF574" s="99"/>
      <c r="AG574" s="99"/>
      <c r="AH574" s="99"/>
      <c r="AI574" s="99"/>
      <c r="AJ574" s="99"/>
      <c r="AK574" s="99"/>
      <c r="AL574" s="99"/>
      <c r="AM574" s="99"/>
      <c r="AN574" s="99"/>
      <c r="AO574" s="99"/>
      <c r="AP574" s="99"/>
      <c r="AQ574" s="99"/>
      <c r="AW574" s="92">
        <f t="shared" si="199"/>
        <v>12</v>
      </c>
      <c r="AY574" s="100"/>
      <c r="AZ574" s="101"/>
      <c r="BA574" s="102">
        <f t="shared" si="200"/>
        <v>0</v>
      </c>
      <c r="BB574" s="100" t="e">
        <f t="shared" si="201"/>
        <v>#DIV/0!</v>
      </c>
      <c r="BC574" s="100">
        <f t="shared" si="202"/>
        <v>0</v>
      </c>
      <c r="BD574" s="100" t="e">
        <f t="shared" si="203"/>
        <v>#DIV/0!</v>
      </c>
      <c r="BE574" s="100">
        <f t="shared" si="204"/>
        <v>0</v>
      </c>
      <c r="BF574" s="100" t="e">
        <f t="shared" si="205"/>
        <v>#DIV/0!</v>
      </c>
      <c r="BG574" s="103" t="e">
        <f>+VLOOKUP(J574,'Código Barras'!$C$3:$D$1694,1,0)</f>
        <v>#N/A</v>
      </c>
      <c r="BH574" s="101" t="e">
        <f t="shared" si="206"/>
        <v>#DIV/0!</v>
      </c>
      <c r="BI574" s="103" t="e">
        <f>+VLOOKUP(L574,'Código Barras'!$C$3:$D$1694,1,0)</f>
        <v>#N/A</v>
      </c>
      <c r="BJ574" s="101" t="e">
        <f t="shared" si="207"/>
        <v>#DIV/0!</v>
      </c>
      <c r="BK574" s="104" t="str">
        <f>IF(N574&lt;&gt;"",VLOOKUP(N574,Distribuidoras!$B$3:$B$30,1,0),"")</f>
        <v/>
      </c>
      <c r="BL574" s="104" t="e">
        <f>+VLOOKUP(O574,'Cod. Único Territorial'!$D$3:$D$348,1,0)</f>
        <v>#N/A</v>
      </c>
      <c r="BM574" s="104" t="e">
        <f>+VLOOKUP(P574,'Cod. Único Territorial'!$B$3:$B$348,1,0)</f>
        <v>#N/A</v>
      </c>
      <c r="BN574" s="104" t="e">
        <f>+VLOOKUP(Q574,'Sector Económico'!$B$3:$B$30,1,0)</f>
        <v>#N/A</v>
      </c>
      <c r="BO574" s="104" t="e">
        <f>+VLOOKUP(R574,'Sector Económico'!$C$3:$C$30,1,0)</f>
        <v>#N/A</v>
      </c>
      <c r="BP574" s="103">
        <f t="shared" si="208"/>
        <v>0</v>
      </c>
      <c r="BQ574" s="103">
        <f t="shared" si="209"/>
        <v>0</v>
      </c>
      <c r="BR574" s="103">
        <f t="shared" si="210"/>
        <v>0</v>
      </c>
      <c r="BS574" s="103">
        <f t="shared" si="211"/>
        <v>0</v>
      </c>
      <c r="BT574" s="101">
        <f t="shared" si="212"/>
        <v>0</v>
      </c>
      <c r="BU574" s="101">
        <f t="shared" si="213"/>
        <v>0</v>
      </c>
      <c r="BV574" s="101">
        <f t="shared" si="214"/>
        <v>0</v>
      </c>
      <c r="BW574" s="101">
        <f t="shared" si="215"/>
        <v>0</v>
      </c>
      <c r="BX574" s="101">
        <f t="shared" si="216"/>
        <v>0</v>
      </c>
      <c r="BY574" s="101">
        <f t="shared" si="217"/>
        <v>0</v>
      </c>
      <c r="BZ574" s="101">
        <f t="shared" si="218"/>
        <v>0</v>
      </c>
      <c r="CA574" s="101">
        <f t="shared" si="219"/>
        <v>0</v>
      </c>
      <c r="CB574" s="100">
        <f t="shared" si="220"/>
        <v>0</v>
      </c>
      <c r="CC574" s="101">
        <f t="shared" si="221"/>
        <v>0</v>
      </c>
      <c r="CD574" s="102">
        <f t="shared" si="222"/>
        <v>0</v>
      </c>
      <c r="CE574" s="100">
        <f t="shared" si="223"/>
        <v>0</v>
      </c>
      <c r="CF574" s="100">
        <f t="shared" si="224"/>
        <v>0</v>
      </c>
      <c r="CG574" s="100">
        <f t="shared" si="225"/>
        <v>0</v>
      </c>
      <c r="CH574" s="100">
        <f t="shared" si="226"/>
        <v>0</v>
      </c>
      <c r="CI574" s="100">
        <f t="shared" si="227"/>
        <v>0</v>
      </c>
      <c r="CJ574" s="103">
        <f t="shared" si="228"/>
        <v>0</v>
      </c>
      <c r="CK574" s="101">
        <f t="shared" si="229"/>
        <v>0</v>
      </c>
      <c r="CL574" s="103">
        <f t="shared" si="230"/>
        <v>0</v>
      </c>
      <c r="CM574" s="101" t="e">
        <f t="shared" si="231"/>
        <v>#DIV/0!</v>
      </c>
    </row>
    <row r="575" spans="2:91" ht="18" x14ac:dyDescent="0.35">
      <c r="B575" s="94"/>
      <c r="C575" s="97"/>
      <c r="D575" s="95"/>
      <c r="E575" s="94"/>
      <c r="F575" s="94"/>
      <c r="G575" s="94"/>
      <c r="H575" s="94"/>
      <c r="I575" s="94"/>
      <c r="J575" s="96"/>
      <c r="K575" s="97"/>
      <c r="L575" s="98"/>
      <c r="M575" s="98"/>
      <c r="N575" s="98"/>
      <c r="O575" s="98"/>
      <c r="P575" s="98"/>
      <c r="Q575" s="98"/>
      <c r="R575" s="98"/>
      <c r="S575" s="96"/>
      <c r="T575" s="96"/>
      <c r="U575" s="96"/>
      <c r="V575" s="96"/>
      <c r="W575" s="99"/>
      <c r="X575" s="99"/>
      <c r="Y575" s="99"/>
      <c r="Z575" s="99"/>
      <c r="AA575" s="99"/>
      <c r="AB575" s="99"/>
      <c r="AC575" s="99"/>
      <c r="AD575" s="99"/>
      <c r="AE575" s="99"/>
      <c r="AF575" s="99"/>
      <c r="AG575" s="99"/>
      <c r="AH575" s="99"/>
      <c r="AI575" s="99"/>
      <c r="AJ575" s="99"/>
      <c r="AK575" s="99"/>
      <c r="AL575" s="99"/>
      <c r="AM575" s="99"/>
      <c r="AN575" s="99"/>
      <c r="AO575" s="99"/>
      <c r="AP575" s="99"/>
      <c r="AQ575" s="99"/>
      <c r="AW575" s="92">
        <f t="shared" si="199"/>
        <v>12</v>
      </c>
      <c r="AY575" s="100"/>
      <c r="AZ575" s="101"/>
      <c r="BA575" s="102">
        <f t="shared" si="200"/>
        <v>0</v>
      </c>
      <c r="BB575" s="100" t="e">
        <f t="shared" si="201"/>
        <v>#DIV/0!</v>
      </c>
      <c r="BC575" s="100">
        <f t="shared" si="202"/>
        <v>0</v>
      </c>
      <c r="BD575" s="100" t="e">
        <f t="shared" si="203"/>
        <v>#DIV/0!</v>
      </c>
      <c r="BE575" s="100">
        <f t="shared" si="204"/>
        <v>0</v>
      </c>
      <c r="BF575" s="100" t="e">
        <f t="shared" si="205"/>
        <v>#DIV/0!</v>
      </c>
      <c r="BG575" s="103" t="e">
        <f>+VLOOKUP(J575,'Código Barras'!$C$3:$D$1694,1,0)</f>
        <v>#N/A</v>
      </c>
      <c r="BH575" s="101" t="e">
        <f t="shared" si="206"/>
        <v>#DIV/0!</v>
      </c>
      <c r="BI575" s="103" t="e">
        <f>+VLOOKUP(L575,'Código Barras'!$C$3:$D$1694,1,0)</f>
        <v>#N/A</v>
      </c>
      <c r="BJ575" s="101" t="e">
        <f t="shared" si="207"/>
        <v>#DIV/0!</v>
      </c>
      <c r="BK575" s="104" t="str">
        <f>IF(N575&lt;&gt;"",VLOOKUP(N575,Distribuidoras!$B$3:$B$30,1,0),"")</f>
        <v/>
      </c>
      <c r="BL575" s="104" t="e">
        <f>+VLOOKUP(O575,'Cod. Único Territorial'!$D$3:$D$348,1,0)</f>
        <v>#N/A</v>
      </c>
      <c r="BM575" s="104" t="e">
        <f>+VLOOKUP(P575,'Cod. Único Territorial'!$B$3:$B$348,1,0)</f>
        <v>#N/A</v>
      </c>
      <c r="BN575" s="104" t="e">
        <f>+VLOOKUP(Q575,'Sector Económico'!$B$3:$B$30,1,0)</f>
        <v>#N/A</v>
      </c>
      <c r="BO575" s="104" t="e">
        <f>+VLOOKUP(R575,'Sector Económico'!$C$3:$C$30,1,0)</f>
        <v>#N/A</v>
      </c>
      <c r="BP575" s="103">
        <f t="shared" si="208"/>
        <v>0</v>
      </c>
      <c r="BQ575" s="103">
        <f t="shared" si="209"/>
        <v>0</v>
      </c>
      <c r="BR575" s="103">
        <f t="shared" si="210"/>
        <v>0</v>
      </c>
      <c r="BS575" s="103">
        <f t="shared" si="211"/>
        <v>0</v>
      </c>
      <c r="BT575" s="101">
        <f t="shared" si="212"/>
        <v>0</v>
      </c>
      <c r="BU575" s="101">
        <f t="shared" si="213"/>
        <v>0</v>
      </c>
      <c r="BV575" s="101">
        <f t="shared" si="214"/>
        <v>0</v>
      </c>
      <c r="BW575" s="101">
        <f t="shared" si="215"/>
        <v>0</v>
      </c>
      <c r="BX575" s="101">
        <f t="shared" si="216"/>
        <v>0</v>
      </c>
      <c r="BY575" s="101">
        <f t="shared" si="217"/>
        <v>0</v>
      </c>
      <c r="BZ575" s="101">
        <f t="shared" si="218"/>
        <v>0</v>
      </c>
      <c r="CA575" s="101">
        <f t="shared" si="219"/>
        <v>0</v>
      </c>
      <c r="CB575" s="100">
        <f t="shared" si="220"/>
        <v>0</v>
      </c>
      <c r="CC575" s="101">
        <f t="shared" si="221"/>
        <v>0</v>
      </c>
      <c r="CD575" s="102">
        <f t="shared" si="222"/>
        <v>0</v>
      </c>
      <c r="CE575" s="100">
        <f t="shared" si="223"/>
        <v>0</v>
      </c>
      <c r="CF575" s="100">
        <f t="shared" si="224"/>
        <v>0</v>
      </c>
      <c r="CG575" s="100">
        <f t="shared" si="225"/>
        <v>0</v>
      </c>
      <c r="CH575" s="100">
        <f t="shared" si="226"/>
        <v>0</v>
      </c>
      <c r="CI575" s="100">
        <f t="shared" si="227"/>
        <v>0</v>
      </c>
      <c r="CJ575" s="103">
        <f t="shared" si="228"/>
        <v>0</v>
      </c>
      <c r="CK575" s="101">
        <f t="shared" si="229"/>
        <v>0</v>
      </c>
      <c r="CL575" s="103">
        <f t="shared" si="230"/>
        <v>0</v>
      </c>
      <c r="CM575" s="101" t="e">
        <f t="shared" si="231"/>
        <v>#DIV/0!</v>
      </c>
    </row>
    <row r="576" spans="2:91" ht="18" x14ac:dyDescent="0.35">
      <c r="B576" s="94"/>
      <c r="C576" s="97"/>
      <c r="D576" s="95"/>
      <c r="E576" s="94"/>
      <c r="F576" s="94"/>
      <c r="G576" s="94"/>
      <c r="H576" s="94"/>
      <c r="I576" s="94"/>
      <c r="J576" s="96"/>
      <c r="K576" s="97"/>
      <c r="L576" s="98"/>
      <c r="M576" s="98"/>
      <c r="N576" s="98"/>
      <c r="O576" s="98"/>
      <c r="P576" s="98"/>
      <c r="Q576" s="98"/>
      <c r="R576" s="98"/>
      <c r="S576" s="96"/>
      <c r="T576" s="96"/>
      <c r="U576" s="96"/>
      <c r="V576" s="96"/>
      <c r="W576" s="99"/>
      <c r="X576" s="99"/>
      <c r="Y576" s="99"/>
      <c r="Z576" s="99"/>
      <c r="AA576" s="99"/>
      <c r="AB576" s="99"/>
      <c r="AC576" s="99"/>
      <c r="AD576" s="99"/>
      <c r="AE576" s="99"/>
      <c r="AF576" s="99"/>
      <c r="AG576" s="99"/>
      <c r="AH576" s="99"/>
      <c r="AI576" s="99"/>
      <c r="AJ576" s="99"/>
      <c r="AK576" s="99"/>
      <c r="AL576" s="99"/>
      <c r="AM576" s="99"/>
      <c r="AN576" s="99"/>
      <c r="AO576" s="99"/>
      <c r="AP576" s="99"/>
      <c r="AQ576" s="99"/>
      <c r="AW576" s="92">
        <f t="shared" si="199"/>
        <v>12</v>
      </c>
      <c r="AY576" s="100"/>
      <c r="AZ576" s="101"/>
      <c r="BA576" s="102">
        <f t="shared" si="200"/>
        <v>0</v>
      </c>
      <c r="BB576" s="100" t="e">
        <f t="shared" si="201"/>
        <v>#DIV/0!</v>
      </c>
      <c r="BC576" s="100">
        <f t="shared" si="202"/>
        <v>0</v>
      </c>
      <c r="BD576" s="100" t="e">
        <f t="shared" si="203"/>
        <v>#DIV/0!</v>
      </c>
      <c r="BE576" s="100">
        <f t="shared" si="204"/>
        <v>0</v>
      </c>
      <c r="BF576" s="100" t="e">
        <f t="shared" si="205"/>
        <v>#DIV/0!</v>
      </c>
      <c r="BG576" s="103" t="e">
        <f>+VLOOKUP(J576,'Código Barras'!$C$3:$D$1694,1,0)</f>
        <v>#N/A</v>
      </c>
      <c r="BH576" s="101" t="e">
        <f t="shared" si="206"/>
        <v>#DIV/0!</v>
      </c>
      <c r="BI576" s="103" t="e">
        <f>+VLOOKUP(L576,'Código Barras'!$C$3:$D$1694,1,0)</f>
        <v>#N/A</v>
      </c>
      <c r="BJ576" s="101" t="e">
        <f t="shared" si="207"/>
        <v>#DIV/0!</v>
      </c>
      <c r="BK576" s="104" t="str">
        <f>IF(N576&lt;&gt;"",VLOOKUP(N576,Distribuidoras!$B$3:$B$30,1,0),"")</f>
        <v/>
      </c>
      <c r="BL576" s="104" t="e">
        <f>+VLOOKUP(O576,'Cod. Único Territorial'!$D$3:$D$348,1,0)</f>
        <v>#N/A</v>
      </c>
      <c r="BM576" s="104" t="e">
        <f>+VLOOKUP(P576,'Cod. Único Territorial'!$B$3:$B$348,1,0)</f>
        <v>#N/A</v>
      </c>
      <c r="BN576" s="104" t="e">
        <f>+VLOOKUP(Q576,'Sector Económico'!$B$3:$B$30,1,0)</f>
        <v>#N/A</v>
      </c>
      <c r="BO576" s="104" t="e">
        <f>+VLOOKUP(R576,'Sector Económico'!$C$3:$C$30,1,0)</f>
        <v>#N/A</v>
      </c>
      <c r="BP576" s="103">
        <f t="shared" si="208"/>
        <v>0</v>
      </c>
      <c r="BQ576" s="103">
        <f t="shared" si="209"/>
        <v>0</v>
      </c>
      <c r="BR576" s="103">
        <f t="shared" si="210"/>
        <v>0</v>
      </c>
      <c r="BS576" s="103">
        <f t="shared" si="211"/>
        <v>0</v>
      </c>
      <c r="BT576" s="101">
        <f t="shared" si="212"/>
        <v>0</v>
      </c>
      <c r="BU576" s="101">
        <f t="shared" si="213"/>
        <v>0</v>
      </c>
      <c r="BV576" s="101">
        <f t="shared" si="214"/>
        <v>0</v>
      </c>
      <c r="BW576" s="101">
        <f t="shared" si="215"/>
        <v>0</v>
      </c>
      <c r="BX576" s="101">
        <f t="shared" si="216"/>
        <v>0</v>
      </c>
      <c r="BY576" s="101">
        <f t="shared" si="217"/>
        <v>0</v>
      </c>
      <c r="BZ576" s="101">
        <f t="shared" si="218"/>
        <v>0</v>
      </c>
      <c r="CA576" s="101">
        <f t="shared" si="219"/>
        <v>0</v>
      </c>
      <c r="CB576" s="100">
        <f t="shared" si="220"/>
        <v>0</v>
      </c>
      <c r="CC576" s="101">
        <f t="shared" si="221"/>
        <v>0</v>
      </c>
      <c r="CD576" s="102">
        <f t="shared" si="222"/>
        <v>0</v>
      </c>
      <c r="CE576" s="100">
        <f t="shared" si="223"/>
        <v>0</v>
      </c>
      <c r="CF576" s="100">
        <f t="shared" si="224"/>
        <v>0</v>
      </c>
      <c r="CG576" s="100">
        <f t="shared" si="225"/>
        <v>0</v>
      </c>
      <c r="CH576" s="100">
        <f t="shared" si="226"/>
        <v>0</v>
      </c>
      <c r="CI576" s="100">
        <f t="shared" si="227"/>
        <v>0</v>
      </c>
      <c r="CJ576" s="103">
        <f t="shared" si="228"/>
        <v>0</v>
      </c>
      <c r="CK576" s="101">
        <f t="shared" si="229"/>
        <v>0</v>
      </c>
      <c r="CL576" s="103">
        <f t="shared" si="230"/>
        <v>0</v>
      </c>
      <c r="CM576" s="101" t="e">
        <f t="shared" si="231"/>
        <v>#DIV/0!</v>
      </c>
    </row>
    <row r="577" spans="2:91" ht="18" x14ac:dyDescent="0.35">
      <c r="B577" s="94"/>
      <c r="C577" s="97"/>
      <c r="D577" s="95"/>
      <c r="E577" s="94"/>
      <c r="F577" s="94"/>
      <c r="G577" s="94"/>
      <c r="H577" s="94"/>
      <c r="I577" s="94"/>
      <c r="J577" s="96"/>
      <c r="K577" s="97"/>
      <c r="L577" s="98"/>
      <c r="M577" s="98"/>
      <c r="N577" s="98"/>
      <c r="O577" s="98"/>
      <c r="P577" s="98"/>
      <c r="Q577" s="98"/>
      <c r="R577" s="98"/>
      <c r="S577" s="96"/>
      <c r="T577" s="96"/>
      <c r="U577" s="96"/>
      <c r="V577" s="96"/>
      <c r="W577" s="99"/>
      <c r="X577" s="99"/>
      <c r="Y577" s="99"/>
      <c r="Z577" s="99"/>
      <c r="AA577" s="99"/>
      <c r="AB577" s="99"/>
      <c r="AC577" s="99"/>
      <c r="AD577" s="99"/>
      <c r="AE577" s="99"/>
      <c r="AF577" s="99"/>
      <c r="AG577" s="99"/>
      <c r="AH577" s="99"/>
      <c r="AI577" s="99"/>
      <c r="AJ577" s="99"/>
      <c r="AK577" s="99"/>
      <c r="AL577" s="99"/>
      <c r="AM577" s="99"/>
      <c r="AN577" s="99"/>
      <c r="AO577" s="99"/>
      <c r="AP577" s="99"/>
      <c r="AQ577" s="99"/>
      <c r="AW577" s="92">
        <f t="shared" si="199"/>
        <v>12</v>
      </c>
      <c r="AY577" s="100"/>
      <c r="AZ577" s="101"/>
      <c r="BA577" s="102">
        <f t="shared" si="200"/>
        <v>0</v>
      </c>
      <c r="BB577" s="100" t="e">
        <f t="shared" si="201"/>
        <v>#DIV/0!</v>
      </c>
      <c r="BC577" s="100">
        <f t="shared" si="202"/>
        <v>0</v>
      </c>
      <c r="BD577" s="100" t="e">
        <f t="shared" si="203"/>
        <v>#DIV/0!</v>
      </c>
      <c r="BE577" s="100">
        <f t="shared" si="204"/>
        <v>0</v>
      </c>
      <c r="BF577" s="100" t="e">
        <f t="shared" si="205"/>
        <v>#DIV/0!</v>
      </c>
      <c r="BG577" s="103" t="e">
        <f>+VLOOKUP(J577,'Código Barras'!$C$3:$D$1694,1,0)</f>
        <v>#N/A</v>
      </c>
      <c r="BH577" s="101" t="e">
        <f t="shared" si="206"/>
        <v>#DIV/0!</v>
      </c>
      <c r="BI577" s="103" t="e">
        <f>+VLOOKUP(L577,'Código Barras'!$C$3:$D$1694,1,0)</f>
        <v>#N/A</v>
      </c>
      <c r="BJ577" s="101" t="e">
        <f t="shared" si="207"/>
        <v>#DIV/0!</v>
      </c>
      <c r="BK577" s="104" t="str">
        <f>IF(N577&lt;&gt;"",VLOOKUP(N577,Distribuidoras!$B$3:$B$30,1,0),"")</f>
        <v/>
      </c>
      <c r="BL577" s="104" t="e">
        <f>+VLOOKUP(O577,'Cod. Único Territorial'!$D$3:$D$348,1,0)</f>
        <v>#N/A</v>
      </c>
      <c r="BM577" s="104" t="e">
        <f>+VLOOKUP(P577,'Cod. Único Territorial'!$B$3:$B$348,1,0)</f>
        <v>#N/A</v>
      </c>
      <c r="BN577" s="104" t="e">
        <f>+VLOOKUP(Q577,'Sector Económico'!$B$3:$B$30,1,0)</f>
        <v>#N/A</v>
      </c>
      <c r="BO577" s="104" t="e">
        <f>+VLOOKUP(R577,'Sector Económico'!$C$3:$C$30,1,0)</f>
        <v>#N/A</v>
      </c>
      <c r="BP577" s="103">
        <f t="shared" si="208"/>
        <v>0</v>
      </c>
      <c r="BQ577" s="103">
        <f t="shared" si="209"/>
        <v>0</v>
      </c>
      <c r="BR577" s="103">
        <f t="shared" si="210"/>
        <v>0</v>
      </c>
      <c r="BS577" s="103">
        <f t="shared" si="211"/>
        <v>0</v>
      </c>
      <c r="BT577" s="101">
        <f t="shared" si="212"/>
        <v>0</v>
      </c>
      <c r="BU577" s="101">
        <f t="shared" si="213"/>
        <v>0</v>
      </c>
      <c r="BV577" s="101">
        <f t="shared" si="214"/>
        <v>0</v>
      </c>
      <c r="BW577" s="101">
        <f t="shared" si="215"/>
        <v>0</v>
      </c>
      <c r="BX577" s="101">
        <f t="shared" si="216"/>
        <v>0</v>
      </c>
      <c r="BY577" s="101">
        <f t="shared" si="217"/>
        <v>0</v>
      </c>
      <c r="BZ577" s="101">
        <f t="shared" si="218"/>
        <v>0</v>
      </c>
      <c r="CA577" s="101">
        <f t="shared" si="219"/>
        <v>0</v>
      </c>
      <c r="CB577" s="100">
        <f t="shared" si="220"/>
        <v>0</v>
      </c>
      <c r="CC577" s="101">
        <f t="shared" si="221"/>
        <v>0</v>
      </c>
      <c r="CD577" s="102">
        <f t="shared" si="222"/>
        <v>0</v>
      </c>
      <c r="CE577" s="100">
        <f t="shared" si="223"/>
        <v>0</v>
      </c>
      <c r="CF577" s="100">
        <f t="shared" si="224"/>
        <v>0</v>
      </c>
      <c r="CG577" s="100">
        <f t="shared" si="225"/>
        <v>0</v>
      </c>
      <c r="CH577" s="100">
        <f t="shared" si="226"/>
        <v>0</v>
      </c>
      <c r="CI577" s="100">
        <f t="shared" si="227"/>
        <v>0</v>
      </c>
      <c r="CJ577" s="103">
        <f t="shared" si="228"/>
        <v>0</v>
      </c>
      <c r="CK577" s="101">
        <f t="shared" si="229"/>
        <v>0</v>
      </c>
      <c r="CL577" s="103">
        <f t="shared" si="230"/>
        <v>0</v>
      </c>
      <c r="CM577" s="101" t="e">
        <f t="shared" si="231"/>
        <v>#DIV/0!</v>
      </c>
    </row>
    <row r="578" spans="2:91" ht="18" x14ac:dyDescent="0.35">
      <c r="B578" s="94"/>
      <c r="C578" s="97"/>
      <c r="D578" s="95"/>
      <c r="E578" s="94"/>
      <c r="F578" s="94"/>
      <c r="G578" s="94"/>
      <c r="H578" s="94"/>
      <c r="I578" s="94"/>
      <c r="J578" s="96"/>
      <c r="K578" s="97"/>
      <c r="L578" s="98"/>
      <c r="M578" s="98"/>
      <c r="N578" s="98"/>
      <c r="O578" s="98"/>
      <c r="P578" s="98"/>
      <c r="Q578" s="98"/>
      <c r="R578" s="98"/>
      <c r="S578" s="96"/>
      <c r="T578" s="96"/>
      <c r="U578" s="96"/>
      <c r="V578" s="96"/>
      <c r="W578" s="99"/>
      <c r="X578" s="99"/>
      <c r="Y578" s="99"/>
      <c r="Z578" s="99"/>
      <c r="AA578" s="99"/>
      <c r="AB578" s="99"/>
      <c r="AC578" s="99"/>
      <c r="AD578" s="99"/>
      <c r="AE578" s="99"/>
      <c r="AF578" s="99"/>
      <c r="AG578" s="99"/>
      <c r="AH578" s="99"/>
      <c r="AI578" s="99"/>
      <c r="AJ578" s="99"/>
      <c r="AK578" s="99"/>
      <c r="AL578" s="99"/>
      <c r="AM578" s="99"/>
      <c r="AN578" s="99"/>
      <c r="AO578" s="99"/>
      <c r="AP578" s="99"/>
      <c r="AQ578" s="99"/>
      <c r="AW578" s="92">
        <f t="shared" si="199"/>
        <v>12</v>
      </c>
      <c r="AY578" s="100"/>
      <c r="AZ578" s="101"/>
      <c r="BA578" s="102">
        <f t="shared" si="200"/>
        <v>0</v>
      </c>
      <c r="BB578" s="100" t="e">
        <f t="shared" si="201"/>
        <v>#DIV/0!</v>
      </c>
      <c r="BC578" s="100">
        <f t="shared" si="202"/>
        <v>0</v>
      </c>
      <c r="BD578" s="100" t="e">
        <f t="shared" si="203"/>
        <v>#DIV/0!</v>
      </c>
      <c r="BE578" s="100">
        <f t="shared" si="204"/>
        <v>0</v>
      </c>
      <c r="BF578" s="100" t="e">
        <f t="shared" si="205"/>
        <v>#DIV/0!</v>
      </c>
      <c r="BG578" s="103" t="e">
        <f>+VLOOKUP(J578,'Código Barras'!$C$3:$D$1694,1,0)</f>
        <v>#N/A</v>
      </c>
      <c r="BH578" s="101" t="e">
        <f t="shared" si="206"/>
        <v>#DIV/0!</v>
      </c>
      <c r="BI578" s="103" t="e">
        <f>+VLOOKUP(L578,'Código Barras'!$C$3:$D$1694,1,0)</f>
        <v>#N/A</v>
      </c>
      <c r="BJ578" s="101" t="e">
        <f t="shared" si="207"/>
        <v>#DIV/0!</v>
      </c>
      <c r="BK578" s="104" t="str">
        <f>IF(N578&lt;&gt;"",VLOOKUP(N578,Distribuidoras!$B$3:$B$30,1,0),"")</f>
        <v/>
      </c>
      <c r="BL578" s="104" t="e">
        <f>+VLOOKUP(O578,'Cod. Único Territorial'!$D$3:$D$348,1,0)</f>
        <v>#N/A</v>
      </c>
      <c r="BM578" s="104" t="e">
        <f>+VLOOKUP(P578,'Cod. Único Territorial'!$B$3:$B$348,1,0)</f>
        <v>#N/A</v>
      </c>
      <c r="BN578" s="104" t="e">
        <f>+VLOOKUP(Q578,'Sector Económico'!$B$3:$B$30,1,0)</f>
        <v>#N/A</v>
      </c>
      <c r="BO578" s="104" t="e">
        <f>+VLOOKUP(R578,'Sector Económico'!$C$3:$C$30,1,0)</f>
        <v>#N/A</v>
      </c>
      <c r="BP578" s="103">
        <f t="shared" si="208"/>
        <v>0</v>
      </c>
      <c r="BQ578" s="103">
        <f t="shared" si="209"/>
        <v>0</v>
      </c>
      <c r="BR578" s="103">
        <f t="shared" si="210"/>
        <v>0</v>
      </c>
      <c r="BS578" s="103">
        <f t="shared" si="211"/>
        <v>0</v>
      </c>
      <c r="BT578" s="101">
        <f t="shared" si="212"/>
        <v>0</v>
      </c>
      <c r="BU578" s="101">
        <f t="shared" si="213"/>
        <v>0</v>
      </c>
      <c r="BV578" s="101">
        <f t="shared" si="214"/>
        <v>0</v>
      </c>
      <c r="BW578" s="101">
        <f t="shared" si="215"/>
        <v>0</v>
      </c>
      <c r="BX578" s="101">
        <f t="shared" si="216"/>
        <v>0</v>
      </c>
      <c r="BY578" s="101">
        <f t="shared" si="217"/>
        <v>0</v>
      </c>
      <c r="BZ578" s="101">
        <f t="shared" si="218"/>
        <v>0</v>
      </c>
      <c r="CA578" s="101">
        <f t="shared" si="219"/>
        <v>0</v>
      </c>
      <c r="CB578" s="100">
        <f t="shared" si="220"/>
        <v>0</v>
      </c>
      <c r="CC578" s="101">
        <f t="shared" si="221"/>
        <v>0</v>
      </c>
      <c r="CD578" s="102">
        <f t="shared" si="222"/>
        <v>0</v>
      </c>
      <c r="CE578" s="100">
        <f t="shared" si="223"/>
        <v>0</v>
      </c>
      <c r="CF578" s="100">
        <f t="shared" si="224"/>
        <v>0</v>
      </c>
      <c r="CG578" s="100">
        <f t="shared" si="225"/>
        <v>0</v>
      </c>
      <c r="CH578" s="100">
        <f t="shared" si="226"/>
        <v>0</v>
      </c>
      <c r="CI578" s="100">
        <f t="shared" si="227"/>
        <v>0</v>
      </c>
      <c r="CJ578" s="103">
        <f t="shared" si="228"/>
        <v>0</v>
      </c>
      <c r="CK578" s="101">
        <f t="shared" si="229"/>
        <v>0</v>
      </c>
      <c r="CL578" s="103">
        <f t="shared" si="230"/>
        <v>0</v>
      </c>
      <c r="CM578" s="101" t="e">
        <f t="shared" si="231"/>
        <v>#DIV/0!</v>
      </c>
    </row>
    <row r="579" spans="2:91" ht="18" x14ac:dyDescent="0.35">
      <c r="B579" s="94"/>
      <c r="C579" s="97"/>
      <c r="D579" s="95"/>
      <c r="E579" s="94"/>
      <c r="F579" s="94"/>
      <c r="G579" s="94"/>
      <c r="H579" s="94"/>
      <c r="I579" s="94"/>
      <c r="J579" s="96"/>
      <c r="K579" s="97"/>
      <c r="L579" s="98"/>
      <c r="M579" s="98"/>
      <c r="N579" s="98"/>
      <c r="O579" s="98"/>
      <c r="P579" s="98"/>
      <c r="Q579" s="98"/>
      <c r="R579" s="98"/>
      <c r="S579" s="96"/>
      <c r="T579" s="96"/>
      <c r="U579" s="96"/>
      <c r="V579" s="96"/>
      <c r="W579" s="99"/>
      <c r="X579" s="99"/>
      <c r="Y579" s="99"/>
      <c r="Z579" s="99"/>
      <c r="AA579" s="99"/>
      <c r="AB579" s="99"/>
      <c r="AC579" s="99"/>
      <c r="AD579" s="99"/>
      <c r="AE579" s="99"/>
      <c r="AF579" s="99"/>
      <c r="AG579" s="99"/>
      <c r="AH579" s="99"/>
      <c r="AI579" s="99"/>
      <c r="AJ579" s="99"/>
      <c r="AK579" s="99"/>
      <c r="AL579" s="99"/>
      <c r="AM579" s="99"/>
      <c r="AN579" s="99"/>
      <c r="AO579" s="99"/>
      <c r="AP579" s="99"/>
      <c r="AQ579" s="99"/>
      <c r="AW579" s="92">
        <f t="shared" si="199"/>
        <v>12</v>
      </c>
      <c r="AY579" s="100"/>
      <c r="AZ579" s="101"/>
      <c r="BA579" s="102">
        <f t="shared" si="200"/>
        <v>0</v>
      </c>
      <c r="BB579" s="100" t="e">
        <f t="shared" si="201"/>
        <v>#DIV/0!</v>
      </c>
      <c r="BC579" s="100">
        <f t="shared" si="202"/>
        <v>0</v>
      </c>
      <c r="BD579" s="100" t="e">
        <f t="shared" si="203"/>
        <v>#DIV/0!</v>
      </c>
      <c r="BE579" s="100">
        <f t="shared" si="204"/>
        <v>0</v>
      </c>
      <c r="BF579" s="100" t="e">
        <f t="shared" si="205"/>
        <v>#DIV/0!</v>
      </c>
      <c r="BG579" s="103" t="e">
        <f>+VLOOKUP(J579,'Código Barras'!$C$3:$D$1694,1,0)</f>
        <v>#N/A</v>
      </c>
      <c r="BH579" s="101" t="e">
        <f t="shared" si="206"/>
        <v>#DIV/0!</v>
      </c>
      <c r="BI579" s="103" t="e">
        <f>+VLOOKUP(L579,'Código Barras'!$C$3:$D$1694,1,0)</f>
        <v>#N/A</v>
      </c>
      <c r="BJ579" s="101" t="e">
        <f t="shared" si="207"/>
        <v>#DIV/0!</v>
      </c>
      <c r="BK579" s="104" t="str">
        <f>IF(N579&lt;&gt;"",VLOOKUP(N579,Distribuidoras!$B$3:$B$30,1,0),"")</f>
        <v/>
      </c>
      <c r="BL579" s="104" t="e">
        <f>+VLOOKUP(O579,'Cod. Único Territorial'!$D$3:$D$348,1,0)</f>
        <v>#N/A</v>
      </c>
      <c r="BM579" s="104" t="e">
        <f>+VLOOKUP(P579,'Cod. Único Territorial'!$B$3:$B$348,1,0)</f>
        <v>#N/A</v>
      </c>
      <c r="BN579" s="104" t="e">
        <f>+VLOOKUP(Q579,'Sector Económico'!$B$3:$B$30,1,0)</f>
        <v>#N/A</v>
      </c>
      <c r="BO579" s="104" t="e">
        <f>+VLOOKUP(R579,'Sector Económico'!$C$3:$C$30,1,0)</f>
        <v>#N/A</v>
      </c>
      <c r="BP579" s="103">
        <f t="shared" si="208"/>
        <v>0</v>
      </c>
      <c r="BQ579" s="103">
        <f t="shared" si="209"/>
        <v>0</v>
      </c>
      <c r="BR579" s="103">
        <f t="shared" si="210"/>
        <v>0</v>
      </c>
      <c r="BS579" s="103">
        <f t="shared" si="211"/>
        <v>0</v>
      </c>
      <c r="BT579" s="101">
        <f t="shared" si="212"/>
        <v>0</v>
      </c>
      <c r="BU579" s="101">
        <f t="shared" si="213"/>
        <v>0</v>
      </c>
      <c r="BV579" s="101">
        <f t="shared" si="214"/>
        <v>0</v>
      </c>
      <c r="BW579" s="101">
        <f t="shared" si="215"/>
        <v>0</v>
      </c>
      <c r="BX579" s="101">
        <f t="shared" si="216"/>
        <v>0</v>
      </c>
      <c r="BY579" s="101">
        <f t="shared" si="217"/>
        <v>0</v>
      </c>
      <c r="BZ579" s="101">
        <f t="shared" si="218"/>
        <v>0</v>
      </c>
      <c r="CA579" s="101">
        <f t="shared" si="219"/>
        <v>0</v>
      </c>
      <c r="CB579" s="100">
        <f t="shared" si="220"/>
        <v>0</v>
      </c>
      <c r="CC579" s="101">
        <f t="shared" si="221"/>
        <v>0</v>
      </c>
      <c r="CD579" s="102">
        <f t="shared" si="222"/>
        <v>0</v>
      </c>
      <c r="CE579" s="100">
        <f t="shared" si="223"/>
        <v>0</v>
      </c>
      <c r="CF579" s="100">
        <f t="shared" si="224"/>
        <v>0</v>
      </c>
      <c r="CG579" s="100">
        <f t="shared" si="225"/>
        <v>0</v>
      </c>
      <c r="CH579" s="100">
        <f t="shared" si="226"/>
        <v>0</v>
      </c>
      <c r="CI579" s="100">
        <f t="shared" si="227"/>
        <v>0</v>
      </c>
      <c r="CJ579" s="103">
        <f t="shared" si="228"/>
        <v>0</v>
      </c>
      <c r="CK579" s="101">
        <f t="shared" si="229"/>
        <v>0</v>
      </c>
      <c r="CL579" s="103">
        <f t="shared" si="230"/>
        <v>0</v>
      </c>
      <c r="CM579" s="101" t="e">
        <f t="shared" si="231"/>
        <v>#DIV/0!</v>
      </c>
    </row>
    <row r="580" spans="2:91" ht="18" x14ac:dyDescent="0.35">
      <c r="B580" s="94"/>
      <c r="C580" s="97"/>
      <c r="D580" s="95"/>
      <c r="E580" s="94"/>
      <c r="F580" s="94"/>
      <c r="G580" s="94"/>
      <c r="H580" s="94"/>
      <c r="I580" s="94"/>
      <c r="J580" s="96"/>
      <c r="K580" s="97"/>
      <c r="L580" s="98"/>
      <c r="M580" s="98"/>
      <c r="N580" s="98"/>
      <c r="O580" s="98"/>
      <c r="P580" s="98"/>
      <c r="Q580" s="98"/>
      <c r="R580" s="98"/>
      <c r="S580" s="96"/>
      <c r="T580" s="96"/>
      <c r="U580" s="96"/>
      <c r="V580" s="96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99"/>
      <c r="AQ580" s="99"/>
      <c r="AW580" s="92">
        <f t="shared" si="199"/>
        <v>12</v>
      </c>
      <c r="AY580" s="100"/>
      <c r="AZ580" s="101"/>
      <c r="BA580" s="102">
        <f t="shared" si="200"/>
        <v>0</v>
      </c>
      <c r="BB580" s="100" t="e">
        <f t="shared" si="201"/>
        <v>#DIV/0!</v>
      </c>
      <c r="BC580" s="100">
        <f t="shared" si="202"/>
        <v>0</v>
      </c>
      <c r="BD580" s="100" t="e">
        <f t="shared" si="203"/>
        <v>#DIV/0!</v>
      </c>
      <c r="BE580" s="100">
        <f t="shared" si="204"/>
        <v>0</v>
      </c>
      <c r="BF580" s="100" t="e">
        <f t="shared" si="205"/>
        <v>#DIV/0!</v>
      </c>
      <c r="BG580" s="103" t="e">
        <f>+VLOOKUP(J580,'Código Barras'!$C$3:$D$1694,1,0)</f>
        <v>#N/A</v>
      </c>
      <c r="BH580" s="101" t="e">
        <f t="shared" si="206"/>
        <v>#DIV/0!</v>
      </c>
      <c r="BI580" s="103" t="e">
        <f>+VLOOKUP(L580,'Código Barras'!$C$3:$D$1694,1,0)</f>
        <v>#N/A</v>
      </c>
      <c r="BJ580" s="101" t="e">
        <f t="shared" si="207"/>
        <v>#DIV/0!</v>
      </c>
      <c r="BK580" s="104" t="str">
        <f>IF(N580&lt;&gt;"",VLOOKUP(N580,Distribuidoras!$B$3:$B$30,1,0),"")</f>
        <v/>
      </c>
      <c r="BL580" s="104" t="e">
        <f>+VLOOKUP(O580,'Cod. Único Territorial'!$D$3:$D$348,1,0)</f>
        <v>#N/A</v>
      </c>
      <c r="BM580" s="104" t="e">
        <f>+VLOOKUP(P580,'Cod. Único Territorial'!$B$3:$B$348,1,0)</f>
        <v>#N/A</v>
      </c>
      <c r="BN580" s="104" t="e">
        <f>+VLOOKUP(Q580,'Sector Económico'!$B$3:$B$30,1,0)</f>
        <v>#N/A</v>
      </c>
      <c r="BO580" s="104" t="e">
        <f>+VLOOKUP(R580,'Sector Económico'!$C$3:$C$30,1,0)</f>
        <v>#N/A</v>
      </c>
      <c r="BP580" s="103">
        <f t="shared" si="208"/>
        <v>0</v>
      </c>
      <c r="BQ580" s="103">
        <f t="shared" si="209"/>
        <v>0</v>
      </c>
      <c r="BR580" s="103">
        <f t="shared" si="210"/>
        <v>0</v>
      </c>
      <c r="BS580" s="103">
        <f t="shared" si="211"/>
        <v>0</v>
      </c>
      <c r="BT580" s="101">
        <f t="shared" si="212"/>
        <v>0</v>
      </c>
      <c r="BU580" s="101">
        <f t="shared" si="213"/>
        <v>0</v>
      </c>
      <c r="BV580" s="101">
        <f t="shared" si="214"/>
        <v>0</v>
      </c>
      <c r="BW580" s="101">
        <f t="shared" si="215"/>
        <v>0</v>
      </c>
      <c r="BX580" s="101">
        <f t="shared" si="216"/>
        <v>0</v>
      </c>
      <c r="BY580" s="101">
        <f t="shared" si="217"/>
        <v>0</v>
      </c>
      <c r="BZ580" s="101">
        <f t="shared" si="218"/>
        <v>0</v>
      </c>
      <c r="CA580" s="101">
        <f t="shared" si="219"/>
        <v>0</v>
      </c>
      <c r="CB580" s="100">
        <f t="shared" si="220"/>
        <v>0</v>
      </c>
      <c r="CC580" s="101">
        <f t="shared" si="221"/>
        <v>0</v>
      </c>
      <c r="CD580" s="102">
        <f t="shared" si="222"/>
        <v>0</v>
      </c>
      <c r="CE580" s="100">
        <f t="shared" si="223"/>
        <v>0</v>
      </c>
      <c r="CF580" s="100">
        <f t="shared" si="224"/>
        <v>0</v>
      </c>
      <c r="CG580" s="100">
        <f t="shared" si="225"/>
        <v>0</v>
      </c>
      <c r="CH580" s="100">
        <f t="shared" si="226"/>
        <v>0</v>
      </c>
      <c r="CI580" s="100">
        <f t="shared" si="227"/>
        <v>0</v>
      </c>
      <c r="CJ580" s="103">
        <f t="shared" si="228"/>
        <v>0</v>
      </c>
      <c r="CK580" s="101">
        <f t="shared" si="229"/>
        <v>0</v>
      </c>
      <c r="CL580" s="103">
        <f t="shared" si="230"/>
        <v>0</v>
      </c>
      <c r="CM580" s="101" t="e">
        <f t="shared" si="231"/>
        <v>#DIV/0!</v>
      </c>
    </row>
    <row r="581" spans="2:91" ht="18" x14ac:dyDescent="0.35">
      <c r="B581" s="94"/>
      <c r="C581" s="97"/>
      <c r="D581" s="95"/>
      <c r="E581" s="94"/>
      <c r="F581" s="94"/>
      <c r="G581" s="94"/>
      <c r="H581" s="94"/>
      <c r="I581" s="94"/>
      <c r="J581" s="96"/>
      <c r="K581" s="97"/>
      <c r="L581" s="98"/>
      <c r="M581" s="98"/>
      <c r="N581" s="98"/>
      <c r="O581" s="98"/>
      <c r="P581" s="98"/>
      <c r="Q581" s="98"/>
      <c r="R581" s="98"/>
      <c r="S581" s="96"/>
      <c r="T581" s="96"/>
      <c r="U581" s="96"/>
      <c r="V581" s="96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99"/>
      <c r="AQ581" s="99"/>
      <c r="AW581" s="92">
        <f t="shared" si="199"/>
        <v>12</v>
      </c>
      <c r="AY581" s="100"/>
      <c r="AZ581" s="101"/>
      <c r="BA581" s="102">
        <f t="shared" si="200"/>
        <v>0</v>
      </c>
      <c r="BB581" s="100" t="e">
        <f t="shared" si="201"/>
        <v>#DIV/0!</v>
      </c>
      <c r="BC581" s="100">
        <f t="shared" si="202"/>
        <v>0</v>
      </c>
      <c r="BD581" s="100" t="e">
        <f t="shared" si="203"/>
        <v>#DIV/0!</v>
      </c>
      <c r="BE581" s="100">
        <f t="shared" si="204"/>
        <v>0</v>
      </c>
      <c r="BF581" s="100" t="e">
        <f t="shared" si="205"/>
        <v>#DIV/0!</v>
      </c>
      <c r="BG581" s="103" t="e">
        <f>+VLOOKUP(J581,'Código Barras'!$C$3:$D$1694,1,0)</f>
        <v>#N/A</v>
      </c>
      <c r="BH581" s="101" t="e">
        <f t="shared" si="206"/>
        <v>#DIV/0!</v>
      </c>
      <c r="BI581" s="103" t="e">
        <f>+VLOOKUP(L581,'Código Barras'!$C$3:$D$1694,1,0)</f>
        <v>#N/A</v>
      </c>
      <c r="BJ581" s="101" t="e">
        <f t="shared" si="207"/>
        <v>#DIV/0!</v>
      </c>
      <c r="BK581" s="104" t="str">
        <f>IF(N581&lt;&gt;"",VLOOKUP(N581,Distribuidoras!$B$3:$B$30,1,0),"")</f>
        <v/>
      </c>
      <c r="BL581" s="104" t="e">
        <f>+VLOOKUP(O581,'Cod. Único Territorial'!$D$3:$D$348,1,0)</f>
        <v>#N/A</v>
      </c>
      <c r="BM581" s="104" t="e">
        <f>+VLOOKUP(P581,'Cod. Único Territorial'!$B$3:$B$348,1,0)</f>
        <v>#N/A</v>
      </c>
      <c r="BN581" s="104" t="e">
        <f>+VLOOKUP(Q581,'Sector Económico'!$B$3:$B$30,1,0)</f>
        <v>#N/A</v>
      </c>
      <c r="BO581" s="104" t="e">
        <f>+VLOOKUP(R581,'Sector Económico'!$C$3:$C$30,1,0)</f>
        <v>#N/A</v>
      </c>
      <c r="BP581" s="103">
        <f t="shared" si="208"/>
        <v>0</v>
      </c>
      <c r="BQ581" s="103">
        <f t="shared" si="209"/>
        <v>0</v>
      </c>
      <c r="BR581" s="103">
        <f t="shared" si="210"/>
        <v>0</v>
      </c>
      <c r="BS581" s="103">
        <f t="shared" si="211"/>
        <v>0</v>
      </c>
      <c r="BT581" s="101">
        <f t="shared" si="212"/>
        <v>0</v>
      </c>
      <c r="BU581" s="101">
        <f t="shared" si="213"/>
        <v>0</v>
      </c>
      <c r="BV581" s="101">
        <f t="shared" si="214"/>
        <v>0</v>
      </c>
      <c r="BW581" s="101">
        <f t="shared" si="215"/>
        <v>0</v>
      </c>
      <c r="BX581" s="101">
        <f t="shared" si="216"/>
        <v>0</v>
      </c>
      <c r="BY581" s="101">
        <f t="shared" si="217"/>
        <v>0</v>
      </c>
      <c r="BZ581" s="101">
        <f t="shared" si="218"/>
        <v>0</v>
      </c>
      <c r="CA581" s="101">
        <f t="shared" si="219"/>
        <v>0</v>
      </c>
      <c r="CB581" s="100">
        <f t="shared" si="220"/>
        <v>0</v>
      </c>
      <c r="CC581" s="101">
        <f t="shared" si="221"/>
        <v>0</v>
      </c>
      <c r="CD581" s="102">
        <f t="shared" si="222"/>
        <v>0</v>
      </c>
      <c r="CE581" s="100">
        <f t="shared" si="223"/>
        <v>0</v>
      </c>
      <c r="CF581" s="100">
        <f t="shared" si="224"/>
        <v>0</v>
      </c>
      <c r="CG581" s="100">
        <f t="shared" si="225"/>
        <v>0</v>
      </c>
      <c r="CH581" s="100">
        <f t="shared" si="226"/>
        <v>0</v>
      </c>
      <c r="CI581" s="100">
        <f t="shared" si="227"/>
        <v>0</v>
      </c>
      <c r="CJ581" s="103">
        <f t="shared" si="228"/>
        <v>0</v>
      </c>
      <c r="CK581" s="101">
        <f t="shared" si="229"/>
        <v>0</v>
      </c>
      <c r="CL581" s="103">
        <f t="shared" si="230"/>
        <v>0</v>
      </c>
      <c r="CM581" s="101" t="e">
        <f t="shared" si="231"/>
        <v>#DIV/0!</v>
      </c>
    </row>
    <row r="582" spans="2:91" ht="18" x14ac:dyDescent="0.35">
      <c r="B582" s="94"/>
      <c r="C582" s="97"/>
      <c r="D582" s="95"/>
      <c r="E582" s="94"/>
      <c r="F582" s="94"/>
      <c r="G582" s="94"/>
      <c r="H582" s="94"/>
      <c r="I582" s="94"/>
      <c r="J582" s="96"/>
      <c r="K582" s="97"/>
      <c r="L582" s="98"/>
      <c r="M582" s="98"/>
      <c r="N582" s="98"/>
      <c r="O582" s="98"/>
      <c r="P582" s="98"/>
      <c r="Q582" s="98"/>
      <c r="R582" s="98"/>
      <c r="S582" s="96"/>
      <c r="T582" s="96"/>
      <c r="U582" s="96"/>
      <c r="V582" s="96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99"/>
      <c r="AQ582" s="99"/>
      <c r="AW582" s="92">
        <f t="shared" si="199"/>
        <v>12</v>
      </c>
      <c r="AY582" s="100"/>
      <c r="AZ582" s="101"/>
      <c r="BA582" s="102">
        <f t="shared" si="200"/>
        <v>0</v>
      </c>
      <c r="BB582" s="100" t="e">
        <f t="shared" si="201"/>
        <v>#DIV/0!</v>
      </c>
      <c r="BC582" s="100">
        <f t="shared" si="202"/>
        <v>0</v>
      </c>
      <c r="BD582" s="100" t="e">
        <f t="shared" si="203"/>
        <v>#DIV/0!</v>
      </c>
      <c r="BE582" s="100">
        <f t="shared" si="204"/>
        <v>0</v>
      </c>
      <c r="BF582" s="100" t="e">
        <f t="shared" si="205"/>
        <v>#DIV/0!</v>
      </c>
      <c r="BG582" s="103" t="e">
        <f>+VLOOKUP(J582,'Código Barras'!$C$3:$D$1694,1,0)</f>
        <v>#N/A</v>
      </c>
      <c r="BH582" s="101" t="e">
        <f t="shared" si="206"/>
        <v>#DIV/0!</v>
      </c>
      <c r="BI582" s="103" t="e">
        <f>+VLOOKUP(L582,'Código Barras'!$C$3:$D$1694,1,0)</f>
        <v>#N/A</v>
      </c>
      <c r="BJ582" s="101" t="e">
        <f t="shared" si="207"/>
        <v>#DIV/0!</v>
      </c>
      <c r="BK582" s="104" t="str">
        <f>IF(N582&lt;&gt;"",VLOOKUP(N582,Distribuidoras!$B$3:$B$30,1,0),"")</f>
        <v/>
      </c>
      <c r="BL582" s="104" t="e">
        <f>+VLOOKUP(O582,'Cod. Único Territorial'!$D$3:$D$348,1,0)</f>
        <v>#N/A</v>
      </c>
      <c r="BM582" s="104" t="e">
        <f>+VLOOKUP(P582,'Cod. Único Territorial'!$B$3:$B$348,1,0)</f>
        <v>#N/A</v>
      </c>
      <c r="BN582" s="104" t="e">
        <f>+VLOOKUP(Q582,'Sector Económico'!$B$3:$B$30,1,0)</f>
        <v>#N/A</v>
      </c>
      <c r="BO582" s="104" t="e">
        <f>+VLOOKUP(R582,'Sector Económico'!$C$3:$C$30,1,0)</f>
        <v>#N/A</v>
      </c>
      <c r="BP582" s="103">
        <f t="shared" si="208"/>
        <v>0</v>
      </c>
      <c r="BQ582" s="103">
        <f t="shared" si="209"/>
        <v>0</v>
      </c>
      <c r="BR582" s="103">
        <f t="shared" si="210"/>
        <v>0</v>
      </c>
      <c r="BS582" s="103">
        <f t="shared" si="211"/>
        <v>0</v>
      </c>
      <c r="BT582" s="101">
        <f t="shared" si="212"/>
        <v>0</v>
      </c>
      <c r="BU582" s="101">
        <f t="shared" si="213"/>
        <v>0</v>
      </c>
      <c r="BV582" s="101">
        <f t="shared" si="214"/>
        <v>0</v>
      </c>
      <c r="BW582" s="101">
        <f t="shared" si="215"/>
        <v>0</v>
      </c>
      <c r="BX582" s="101">
        <f t="shared" si="216"/>
        <v>0</v>
      </c>
      <c r="BY582" s="101">
        <f t="shared" si="217"/>
        <v>0</v>
      </c>
      <c r="BZ582" s="101">
        <f t="shared" si="218"/>
        <v>0</v>
      </c>
      <c r="CA582" s="101">
        <f t="shared" si="219"/>
        <v>0</v>
      </c>
      <c r="CB582" s="100">
        <f t="shared" si="220"/>
        <v>0</v>
      </c>
      <c r="CC582" s="101">
        <f t="shared" si="221"/>
        <v>0</v>
      </c>
      <c r="CD582" s="102">
        <f t="shared" si="222"/>
        <v>0</v>
      </c>
      <c r="CE582" s="100">
        <f t="shared" si="223"/>
        <v>0</v>
      </c>
      <c r="CF582" s="100">
        <f t="shared" si="224"/>
        <v>0</v>
      </c>
      <c r="CG582" s="100">
        <f t="shared" si="225"/>
        <v>0</v>
      </c>
      <c r="CH582" s="100">
        <f t="shared" si="226"/>
        <v>0</v>
      </c>
      <c r="CI582" s="100">
        <f t="shared" si="227"/>
        <v>0</v>
      </c>
      <c r="CJ582" s="103">
        <f t="shared" si="228"/>
        <v>0</v>
      </c>
      <c r="CK582" s="101">
        <f t="shared" si="229"/>
        <v>0</v>
      </c>
      <c r="CL582" s="103">
        <f t="shared" si="230"/>
        <v>0</v>
      </c>
      <c r="CM582" s="101" t="e">
        <f t="shared" si="231"/>
        <v>#DIV/0!</v>
      </c>
    </row>
    <row r="583" spans="2:91" ht="18" x14ac:dyDescent="0.35">
      <c r="B583" s="94"/>
      <c r="C583" s="97"/>
      <c r="D583" s="95"/>
      <c r="E583" s="94"/>
      <c r="F583" s="94"/>
      <c r="G583" s="94"/>
      <c r="H583" s="94"/>
      <c r="I583" s="94"/>
      <c r="J583" s="96"/>
      <c r="K583" s="97"/>
      <c r="L583" s="98"/>
      <c r="M583" s="98"/>
      <c r="N583" s="98"/>
      <c r="O583" s="98"/>
      <c r="P583" s="98"/>
      <c r="Q583" s="98"/>
      <c r="R583" s="98"/>
      <c r="S583" s="96"/>
      <c r="T583" s="96"/>
      <c r="U583" s="96"/>
      <c r="V583" s="96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W583" s="92">
        <f t="shared" si="199"/>
        <v>12</v>
      </c>
      <c r="AY583" s="100"/>
      <c r="AZ583" s="101"/>
      <c r="BA583" s="102">
        <f t="shared" si="200"/>
        <v>0</v>
      </c>
      <c r="BB583" s="100" t="e">
        <f t="shared" si="201"/>
        <v>#DIV/0!</v>
      </c>
      <c r="BC583" s="100">
        <f t="shared" si="202"/>
        <v>0</v>
      </c>
      <c r="BD583" s="100" t="e">
        <f t="shared" si="203"/>
        <v>#DIV/0!</v>
      </c>
      <c r="BE583" s="100">
        <f t="shared" si="204"/>
        <v>0</v>
      </c>
      <c r="BF583" s="100" t="e">
        <f t="shared" si="205"/>
        <v>#DIV/0!</v>
      </c>
      <c r="BG583" s="103" t="e">
        <f>+VLOOKUP(J583,'Código Barras'!$C$3:$D$1694,1,0)</f>
        <v>#N/A</v>
      </c>
      <c r="BH583" s="101" t="e">
        <f t="shared" si="206"/>
        <v>#DIV/0!</v>
      </c>
      <c r="BI583" s="103" t="e">
        <f>+VLOOKUP(L583,'Código Barras'!$C$3:$D$1694,1,0)</f>
        <v>#N/A</v>
      </c>
      <c r="BJ583" s="101" t="e">
        <f t="shared" si="207"/>
        <v>#DIV/0!</v>
      </c>
      <c r="BK583" s="104" t="str">
        <f>IF(N583&lt;&gt;"",VLOOKUP(N583,Distribuidoras!$B$3:$B$30,1,0),"")</f>
        <v/>
      </c>
      <c r="BL583" s="104" t="e">
        <f>+VLOOKUP(O583,'Cod. Único Territorial'!$D$3:$D$348,1,0)</f>
        <v>#N/A</v>
      </c>
      <c r="BM583" s="104" t="e">
        <f>+VLOOKUP(P583,'Cod. Único Territorial'!$B$3:$B$348,1,0)</f>
        <v>#N/A</v>
      </c>
      <c r="BN583" s="104" t="e">
        <f>+VLOOKUP(Q583,'Sector Económico'!$B$3:$B$30,1,0)</f>
        <v>#N/A</v>
      </c>
      <c r="BO583" s="104" t="e">
        <f>+VLOOKUP(R583,'Sector Económico'!$C$3:$C$30,1,0)</f>
        <v>#N/A</v>
      </c>
      <c r="BP583" s="103">
        <f t="shared" si="208"/>
        <v>0</v>
      </c>
      <c r="BQ583" s="103">
        <f t="shared" si="209"/>
        <v>0</v>
      </c>
      <c r="BR583" s="103">
        <f t="shared" si="210"/>
        <v>0</v>
      </c>
      <c r="BS583" s="103">
        <f t="shared" si="211"/>
        <v>0</v>
      </c>
      <c r="BT583" s="101">
        <f t="shared" si="212"/>
        <v>0</v>
      </c>
      <c r="BU583" s="101">
        <f t="shared" si="213"/>
        <v>0</v>
      </c>
      <c r="BV583" s="101">
        <f t="shared" si="214"/>
        <v>0</v>
      </c>
      <c r="BW583" s="101">
        <f t="shared" si="215"/>
        <v>0</v>
      </c>
      <c r="BX583" s="101">
        <f t="shared" si="216"/>
        <v>0</v>
      </c>
      <c r="BY583" s="101">
        <f t="shared" si="217"/>
        <v>0</v>
      </c>
      <c r="BZ583" s="101">
        <f t="shared" si="218"/>
        <v>0</v>
      </c>
      <c r="CA583" s="101">
        <f t="shared" si="219"/>
        <v>0</v>
      </c>
      <c r="CB583" s="100">
        <f t="shared" si="220"/>
        <v>0</v>
      </c>
      <c r="CC583" s="101">
        <f t="shared" si="221"/>
        <v>0</v>
      </c>
      <c r="CD583" s="102">
        <f t="shared" si="222"/>
        <v>0</v>
      </c>
      <c r="CE583" s="100">
        <f t="shared" si="223"/>
        <v>0</v>
      </c>
      <c r="CF583" s="100">
        <f t="shared" si="224"/>
        <v>0</v>
      </c>
      <c r="CG583" s="100">
        <f t="shared" si="225"/>
        <v>0</v>
      </c>
      <c r="CH583" s="100">
        <f t="shared" si="226"/>
        <v>0</v>
      </c>
      <c r="CI583" s="100">
        <f t="shared" si="227"/>
        <v>0</v>
      </c>
      <c r="CJ583" s="103">
        <f t="shared" si="228"/>
        <v>0</v>
      </c>
      <c r="CK583" s="101">
        <f t="shared" si="229"/>
        <v>0</v>
      </c>
      <c r="CL583" s="103">
        <f t="shared" si="230"/>
        <v>0</v>
      </c>
      <c r="CM583" s="101" t="e">
        <f t="shared" si="231"/>
        <v>#DIV/0!</v>
      </c>
    </row>
    <row r="584" spans="2:91" ht="18" x14ac:dyDescent="0.35">
      <c r="B584" s="94"/>
      <c r="C584" s="97"/>
      <c r="D584" s="95"/>
      <c r="E584" s="94"/>
      <c r="F584" s="94"/>
      <c r="G584" s="94"/>
      <c r="H584" s="94"/>
      <c r="I584" s="94"/>
      <c r="J584" s="96"/>
      <c r="K584" s="97"/>
      <c r="L584" s="98"/>
      <c r="M584" s="98"/>
      <c r="N584" s="98"/>
      <c r="O584" s="98"/>
      <c r="P584" s="98"/>
      <c r="Q584" s="98"/>
      <c r="R584" s="98"/>
      <c r="S584" s="96"/>
      <c r="T584" s="96"/>
      <c r="U584" s="96"/>
      <c r="V584" s="96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W584" s="92">
        <f t="shared" si="199"/>
        <v>12</v>
      </c>
      <c r="AY584" s="100"/>
      <c r="AZ584" s="101"/>
      <c r="BA584" s="102">
        <f t="shared" si="200"/>
        <v>0</v>
      </c>
      <c r="BB584" s="100" t="e">
        <f t="shared" si="201"/>
        <v>#DIV/0!</v>
      </c>
      <c r="BC584" s="100">
        <f t="shared" si="202"/>
        <v>0</v>
      </c>
      <c r="BD584" s="100" t="e">
        <f t="shared" si="203"/>
        <v>#DIV/0!</v>
      </c>
      <c r="BE584" s="100">
        <f t="shared" si="204"/>
        <v>0</v>
      </c>
      <c r="BF584" s="100" t="e">
        <f t="shared" si="205"/>
        <v>#DIV/0!</v>
      </c>
      <c r="BG584" s="103" t="e">
        <f>+VLOOKUP(J584,'Código Barras'!$C$3:$D$1694,1,0)</f>
        <v>#N/A</v>
      </c>
      <c r="BH584" s="101" t="e">
        <f t="shared" si="206"/>
        <v>#DIV/0!</v>
      </c>
      <c r="BI584" s="103" t="e">
        <f>+VLOOKUP(L584,'Código Barras'!$C$3:$D$1694,1,0)</f>
        <v>#N/A</v>
      </c>
      <c r="BJ584" s="101" t="e">
        <f t="shared" si="207"/>
        <v>#DIV/0!</v>
      </c>
      <c r="BK584" s="104" t="str">
        <f>IF(N584&lt;&gt;"",VLOOKUP(N584,Distribuidoras!$B$3:$B$30,1,0),"")</f>
        <v/>
      </c>
      <c r="BL584" s="104" t="e">
        <f>+VLOOKUP(O584,'Cod. Único Territorial'!$D$3:$D$348,1,0)</f>
        <v>#N/A</v>
      </c>
      <c r="BM584" s="104" t="e">
        <f>+VLOOKUP(P584,'Cod. Único Territorial'!$B$3:$B$348,1,0)</f>
        <v>#N/A</v>
      </c>
      <c r="BN584" s="104" t="e">
        <f>+VLOOKUP(Q584,'Sector Económico'!$B$3:$B$30,1,0)</f>
        <v>#N/A</v>
      </c>
      <c r="BO584" s="104" t="e">
        <f>+VLOOKUP(R584,'Sector Económico'!$C$3:$C$30,1,0)</f>
        <v>#N/A</v>
      </c>
      <c r="BP584" s="103">
        <f t="shared" si="208"/>
        <v>0</v>
      </c>
      <c r="BQ584" s="103">
        <f t="shared" si="209"/>
        <v>0</v>
      </c>
      <c r="BR584" s="103">
        <f t="shared" si="210"/>
        <v>0</v>
      </c>
      <c r="BS584" s="103">
        <f t="shared" si="211"/>
        <v>0</v>
      </c>
      <c r="BT584" s="101">
        <f t="shared" si="212"/>
        <v>0</v>
      </c>
      <c r="BU584" s="101">
        <f t="shared" si="213"/>
        <v>0</v>
      </c>
      <c r="BV584" s="101">
        <f t="shared" si="214"/>
        <v>0</v>
      </c>
      <c r="BW584" s="101">
        <f t="shared" si="215"/>
        <v>0</v>
      </c>
      <c r="BX584" s="101">
        <f t="shared" si="216"/>
        <v>0</v>
      </c>
      <c r="BY584" s="101">
        <f t="shared" si="217"/>
        <v>0</v>
      </c>
      <c r="BZ584" s="101">
        <f t="shared" si="218"/>
        <v>0</v>
      </c>
      <c r="CA584" s="101">
        <f t="shared" si="219"/>
        <v>0</v>
      </c>
      <c r="CB584" s="100">
        <f t="shared" si="220"/>
        <v>0</v>
      </c>
      <c r="CC584" s="101">
        <f t="shared" si="221"/>
        <v>0</v>
      </c>
      <c r="CD584" s="102">
        <f t="shared" si="222"/>
        <v>0</v>
      </c>
      <c r="CE584" s="100">
        <f t="shared" si="223"/>
        <v>0</v>
      </c>
      <c r="CF584" s="100">
        <f t="shared" si="224"/>
        <v>0</v>
      </c>
      <c r="CG584" s="100">
        <f t="shared" si="225"/>
        <v>0</v>
      </c>
      <c r="CH584" s="100">
        <f t="shared" si="226"/>
        <v>0</v>
      </c>
      <c r="CI584" s="100">
        <f t="shared" si="227"/>
        <v>0</v>
      </c>
      <c r="CJ584" s="103">
        <f t="shared" si="228"/>
        <v>0</v>
      </c>
      <c r="CK584" s="101">
        <f t="shared" si="229"/>
        <v>0</v>
      </c>
      <c r="CL584" s="103">
        <f t="shared" si="230"/>
        <v>0</v>
      </c>
      <c r="CM584" s="101" t="e">
        <f t="shared" si="231"/>
        <v>#DIV/0!</v>
      </c>
    </row>
    <row r="585" spans="2:91" ht="18" x14ac:dyDescent="0.35">
      <c r="B585" s="94"/>
      <c r="C585" s="97"/>
      <c r="D585" s="95"/>
      <c r="E585" s="94"/>
      <c r="F585" s="94"/>
      <c r="G585" s="94"/>
      <c r="H585" s="94"/>
      <c r="I585" s="94"/>
      <c r="J585" s="96"/>
      <c r="K585" s="97"/>
      <c r="L585" s="98"/>
      <c r="M585" s="98"/>
      <c r="N585" s="98"/>
      <c r="O585" s="98"/>
      <c r="P585" s="98"/>
      <c r="Q585" s="98"/>
      <c r="R585" s="98"/>
      <c r="S585" s="96"/>
      <c r="T585" s="96"/>
      <c r="U585" s="96"/>
      <c r="V585" s="96"/>
      <c r="W585" s="99"/>
      <c r="X585" s="99"/>
      <c r="Y585" s="99"/>
      <c r="Z585" s="99"/>
      <c r="AA585" s="99"/>
      <c r="AB585" s="99"/>
      <c r="AC585" s="99"/>
      <c r="AD585" s="99"/>
      <c r="AE585" s="99"/>
      <c r="AF585" s="99"/>
      <c r="AG585" s="99"/>
      <c r="AH585" s="99"/>
      <c r="AI585" s="99"/>
      <c r="AJ585" s="99"/>
      <c r="AK585" s="99"/>
      <c r="AL585" s="99"/>
      <c r="AM585" s="99"/>
      <c r="AN585" s="99"/>
      <c r="AO585" s="99"/>
      <c r="AP585" s="99"/>
      <c r="AQ585" s="99"/>
      <c r="AW585" s="92">
        <f t="shared" si="199"/>
        <v>12</v>
      </c>
      <c r="AY585" s="100"/>
      <c r="AZ585" s="101"/>
      <c r="BA585" s="102">
        <f t="shared" si="200"/>
        <v>0</v>
      </c>
      <c r="BB585" s="100" t="e">
        <f t="shared" si="201"/>
        <v>#DIV/0!</v>
      </c>
      <c r="BC585" s="100">
        <f t="shared" si="202"/>
        <v>0</v>
      </c>
      <c r="BD585" s="100" t="e">
        <f t="shared" si="203"/>
        <v>#DIV/0!</v>
      </c>
      <c r="BE585" s="100">
        <f t="shared" si="204"/>
        <v>0</v>
      </c>
      <c r="BF585" s="100" t="e">
        <f t="shared" si="205"/>
        <v>#DIV/0!</v>
      </c>
      <c r="BG585" s="103" t="e">
        <f>+VLOOKUP(J585,'Código Barras'!$C$3:$D$1694,1,0)</f>
        <v>#N/A</v>
      </c>
      <c r="BH585" s="101" t="e">
        <f t="shared" si="206"/>
        <v>#DIV/0!</v>
      </c>
      <c r="BI585" s="103" t="e">
        <f>+VLOOKUP(L585,'Código Barras'!$C$3:$D$1694,1,0)</f>
        <v>#N/A</v>
      </c>
      <c r="BJ585" s="101" t="e">
        <f t="shared" si="207"/>
        <v>#DIV/0!</v>
      </c>
      <c r="BK585" s="104" t="str">
        <f>IF(N585&lt;&gt;"",VLOOKUP(N585,Distribuidoras!$B$3:$B$30,1,0),"")</f>
        <v/>
      </c>
      <c r="BL585" s="104" t="e">
        <f>+VLOOKUP(O585,'Cod. Único Territorial'!$D$3:$D$348,1,0)</f>
        <v>#N/A</v>
      </c>
      <c r="BM585" s="104" t="e">
        <f>+VLOOKUP(P585,'Cod. Único Territorial'!$B$3:$B$348,1,0)</f>
        <v>#N/A</v>
      </c>
      <c r="BN585" s="104" t="e">
        <f>+VLOOKUP(Q585,'Sector Económico'!$B$3:$B$30,1,0)</f>
        <v>#N/A</v>
      </c>
      <c r="BO585" s="104" t="e">
        <f>+VLOOKUP(R585,'Sector Económico'!$C$3:$C$30,1,0)</f>
        <v>#N/A</v>
      </c>
      <c r="BP585" s="103">
        <f t="shared" si="208"/>
        <v>0</v>
      </c>
      <c r="BQ585" s="103">
        <f t="shared" si="209"/>
        <v>0</v>
      </c>
      <c r="BR585" s="103">
        <f t="shared" si="210"/>
        <v>0</v>
      </c>
      <c r="BS585" s="103">
        <f t="shared" si="211"/>
        <v>0</v>
      </c>
      <c r="BT585" s="101">
        <f t="shared" si="212"/>
        <v>0</v>
      </c>
      <c r="BU585" s="101">
        <f t="shared" si="213"/>
        <v>0</v>
      </c>
      <c r="BV585" s="101">
        <f t="shared" si="214"/>
        <v>0</v>
      </c>
      <c r="BW585" s="101">
        <f t="shared" si="215"/>
        <v>0</v>
      </c>
      <c r="BX585" s="101">
        <f t="shared" si="216"/>
        <v>0</v>
      </c>
      <c r="BY585" s="101">
        <f t="shared" si="217"/>
        <v>0</v>
      </c>
      <c r="BZ585" s="101">
        <f t="shared" si="218"/>
        <v>0</v>
      </c>
      <c r="CA585" s="101">
        <f t="shared" si="219"/>
        <v>0</v>
      </c>
      <c r="CB585" s="100">
        <f t="shared" si="220"/>
        <v>0</v>
      </c>
      <c r="CC585" s="101">
        <f t="shared" si="221"/>
        <v>0</v>
      </c>
      <c r="CD585" s="102">
        <f t="shared" si="222"/>
        <v>0</v>
      </c>
      <c r="CE585" s="100">
        <f t="shared" si="223"/>
        <v>0</v>
      </c>
      <c r="CF585" s="100">
        <f t="shared" si="224"/>
        <v>0</v>
      </c>
      <c r="CG585" s="100">
        <f t="shared" si="225"/>
        <v>0</v>
      </c>
      <c r="CH585" s="100">
        <f t="shared" si="226"/>
        <v>0</v>
      </c>
      <c r="CI585" s="100">
        <f t="shared" si="227"/>
        <v>0</v>
      </c>
      <c r="CJ585" s="103">
        <f t="shared" si="228"/>
        <v>0</v>
      </c>
      <c r="CK585" s="101">
        <f t="shared" si="229"/>
        <v>0</v>
      </c>
      <c r="CL585" s="103">
        <f t="shared" si="230"/>
        <v>0</v>
      </c>
      <c r="CM585" s="101" t="e">
        <f t="shared" si="231"/>
        <v>#DIV/0!</v>
      </c>
    </row>
    <row r="586" spans="2:91" ht="18" x14ac:dyDescent="0.35">
      <c r="B586" s="94"/>
      <c r="C586" s="97"/>
      <c r="D586" s="95"/>
      <c r="E586" s="94"/>
      <c r="F586" s="94"/>
      <c r="G586" s="94"/>
      <c r="H586" s="94"/>
      <c r="I586" s="94"/>
      <c r="J586" s="96"/>
      <c r="K586" s="97"/>
      <c r="L586" s="98"/>
      <c r="M586" s="98"/>
      <c r="N586" s="98"/>
      <c r="O586" s="98"/>
      <c r="P586" s="98"/>
      <c r="Q586" s="98"/>
      <c r="R586" s="98"/>
      <c r="S586" s="96"/>
      <c r="T586" s="96"/>
      <c r="U586" s="96"/>
      <c r="V586" s="96"/>
      <c r="W586" s="99"/>
      <c r="X586" s="99"/>
      <c r="Y586" s="99"/>
      <c r="Z586" s="99"/>
      <c r="AA586" s="99"/>
      <c r="AB586" s="99"/>
      <c r="AC586" s="99"/>
      <c r="AD586" s="99"/>
      <c r="AE586" s="99"/>
      <c r="AF586" s="99"/>
      <c r="AG586" s="99"/>
      <c r="AH586" s="99"/>
      <c r="AI586" s="99"/>
      <c r="AJ586" s="99"/>
      <c r="AK586" s="99"/>
      <c r="AL586" s="99"/>
      <c r="AM586" s="99"/>
      <c r="AN586" s="99"/>
      <c r="AO586" s="99"/>
      <c r="AP586" s="99"/>
      <c r="AQ586" s="99"/>
      <c r="AW586" s="92">
        <f t="shared" si="199"/>
        <v>12</v>
      </c>
      <c r="AY586" s="100"/>
      <c r="AZ586" s="101"/>
      <c r="BA586" s="102">
        <f t="shared" si="200"/>
        <v>0</v>
      </c>
      <c r="BB586" s="100" t="e">
        <f t="shared" si="201"/>
        <v>#DIV/0!</v>
      </c>
      <c r="BC586" s="100">
        <f t="shared" si="202"/>
        <v>0</v>
      </c>
      <c r="BD586" s="100" t="e">
        <f t="shared" si="203"/>
        <v>#DIV/0!</v>
      </c>
      <c r="BE586" s="100">
        <f t="shared" si="204"/>
        <v>0</v>
      </c>
      <c r="BF586" s="100" t="e">
        <f t="shared" si="205"/>
        <v>#DIV/0!</v>
      </c>
      <c r="BG586" s="103" t="e">
        <f>+VLOOKUP(J586,'Código Barras'!$C$3:$D$1694,1,0)</f>
        <v>#N/A</v>
      </c>
      <c r="BH586" s="101" t="e">
        <f t="shared" si="206"/>
        <v>#DIV/0!</v>
      </c>
      <c r="BI586" s="103" t="e">
        <f>+VLOOKUP(L586,'Código Barras'!$C$3:$D$1694,1,0)</f>
        <v>#N/A</v>
      </c>
      <c r="BJ586" s="101" t="e">
        <f t="shared" si="207"/>
        <v>#DIV/0!</v>
      </c>
      <c r="BK586" s="104" t="str">
        <f>IF(N586&lt;&gt;"",VLOOKUP(N586,Distribuidoras!$B$3:$B$30,1,0),"")</f>
        <v/>
      </c>
      <c r="BL586" s="104" t="e">
        <f>+VLOOKUP(O586,'Cod. Único Territorial'!$D$3:$D$348,1,0)</f>
        <v>#N/A</v>
      </c>
      <c r="BM586" s="104" t="e">
        <f>+VLOOKUP(P586,'Cod. Único Territorial'!$B$3:$B$348,1,0)</f>
        <v>#N/A</v>
      </c>
      <c r="BN586" s="104" t="e">
        <f>+VLOOKUP(Q586,'Sector Económico'!$B$3:$B$30,1,0)</f>
        <v>#N/A</v>
      </c>
      <c r="BO586" s="104" t="e">
        <f>+VLOOKUP(R586,'Sector Económico'!$C$3:$C$30,1,0)</f>
        <v>#N/A</v>
      </c>
      <c r="BP586" s="103">
        <f t="shared" si="208"/>
        <v>0</v>
      </c>
      <c r="BQ586" s="103">
        <f t="shared" si="209"/>
        <v>0</v>
      </c>
      <c r="BR586" s="103">
        <f t="shared" si="210"/>
        <v>0</v>
      </c>
      <c r="BS586" s="103">
        <f t="shared" si="211"/>
        <v>0</v>
      </c>
      <c r="BT586" s="101">
        <f t="shared" si="212"/>
        <v>0</v>
      </c>
      <c r="BU586" s="101">
        <f t="shared" si="213"/>
        <v>0</v>
      </c>
      <c r="BV586" s="101">
        <f t="shared" si="214"/>
        <v>0</v>
      </c>
      <c r="BW586" s="101">
        <f t="shared" si="215"/>
        <v>0</v>
      </c>
      <c r="BX586" s="101">
        <f t="shared" si="216"/>
        <v>0</v>
      </c>
      <c r="BY586" s="101">
        <f t="shared" si="217"/>
        <v>0</v>
      </c>
      <c r="BZ586" s="101">
        <f t="shared" si="218"/>
        <v>0</v>
      </c>
      <c r="CA586" s="101">
        <f t="shared" si="219"/>
        <v>0</v>
      </c>
      <c r="CB586" s="100">
        <f t="shared" si="220"/>
        <v>0</v>
      </c>
      <c r="CC586" s="101">
        <f t="shared" si="221"/>
        <v>0</v>
      </c>
      <c r="CD586" s="102">
        <f t="shared" si="222"/>
        <v>0</v>
      </c>
      <c r="CE586" s="100">
        <f t="shared" si="223"/>
        <v>0</v>
      </c>
      <c r="CF586" s="100">
        <f t="shared" si="224"/>
        <v>0</v>
      </c>
      <c r="CG586" s="100">
        <f t="shared" si="225"/>
        <v>0</v>
      </c>
      <c r="CH586" s="100">
        <f t="shared" si="226"/>
        <v>0</v>
      </c>
      <c r="CI586" s="100">
        <f t="shared" si="227"/>
        <v>0</v>
      </c>
      <c r="CJ586" s="103">
        <f t="shared" si="228"/>
        <v>0</v>
      </c>
      <c r="CK586" s="101">
        <f t="shared" si="229"/>
        <v>0</v>
      </c>
      <c r="CL586" s="103">
        <f t="shared" si="230"/>
        <v>0</v>
      </c>
      <c r="CM586" s="101" t="e">
        <f t="shared" si="231"/>
        <v>#DIV/0!</v>
      </c>
    </row>
    <row r="587" spans="2:91" ht="18" x14ac:dyDescent="0.35">
      <c r="B587" s="94"/>
      <c r="C587" s="97"/>
      <c r="D587" s="95"/>
      <c r="E587" s="94"/>
      <c r="F587" s="94"/>
      <c r="G587" s="94"/>
      <c r="H587" s="94"/>
      <c r="I587" s="94"/>
      <c r="J587" s="96"/>
      <c r="K587" s="97"/>
      <c r="L587" s="98"/>
      <c r="M587" s="98"/>
      <c r="N587" s="98"/>
      <c r="O587" s="98"/>
      <c r="P587" s="98"/>
      <c r="Q587" s="98"/>
      <c r="R587" s="98"/>
      <c r="S587" s="96"/>
      <c r="T587" s="96"/>
      <c r="U587" s="96"/>
      <c r="V587" s="96"/>
      <c r="W587" s="99"/>
      <c r="X587" s="99"/>
      <c r="Y587" s="99"/>
      <c r="Z587" s="99"/>
      <c r="AA587" s="99"/>
      <c r="AB587" s="99"/>
      <c r="AC587" s="99"/>
      <c r="AD587" s="99"/>
      <c r="AE587" s="99"/>
      <c r="AF587" s="99"/>
      <c r="AG587" s="99"/>
      <c r="AH587" s="99"/>
      <c r="AI587" s="99"/>
      <c r="AJ587" s="99"/>
      <c r="AK587" s="99"/>
      <c r="AL587" s="99"/>
      <c r="AM587" s="99"/>
      <c r="AN587" s="99"/>
      <c r="AO587" s="99"/>
      <c r="AP587" s="99"/>
      <c r="AQ587" s="99"/>
      <c r="AW587" s="92">
        <f t="shared" si="199"/>
        <v>12</v>
      </c>
      <c r="AY587" s="100"/>
      <c r="AZ587" s="101"/>
      <c r="BA587" s="102">
        <f t="shared" si="200"/>
        <v>0</v>
      </c>
      <c r="BB587" s="100" t="e">
        <f t="shared" si="201"/>
        <v>#DIV/0!</v>
      </c>
      <c r="BC587" s="100">
        <f t="shared" si="202"/>
        <v>0</v>
      </c>
      <c r="BD587" s="100" t="e">
        <f t="shared" si="203"/>
        <v>#DIV/0!</v>
      </c>
      <c r="BE587" s="100">
        <f t="shared" si="204"/>
        <v>0</v>
      </c>
      <c r="BF587" s="100" t="e">
        <f t="shared" si="205"/>
        <v>#DIV/0!</v>
      </c>
      <c r="BG587" s="103" t="e">
        <f>+VLOOKUP(J587,'Código Barras'!$C$3:$D$1694,1,0)</f>
        <v>#N/A</v>
      </c>
      <c r="BH587" s="101" t="e">
        <f t="shared" si="206"/>
        <v>#DIV/0!</v>
      </c>
      <c r="BI587" s="103" t="e">
        <f>+VLOOKUP(L587,'Código Barras'!$C$3:$D$1694,1,0)</f>
        <v>#N/A</v>
      </c>
      <c r="BJ587" s="101" t="e">
        <f t="shared" si="207"/>
        <v>#DIV/0!</v>
      </c>
      <c r="BK587" s="104" t="str">
        <f>IF(N587&lt;&gt;"",VLOOKUP(N587,Distribuidoras!$B$3:$B$30,1,0),"")</f>
        <v/>
      </c>
      <c r="BL587" s="104" t="e">
        <f>+VLOOKUP(O587,'Cod. Único Territorial'!$D$3:$D$348,1,0)</f>
        <v>#N/A</v>
      </c>
      <c r="BM587" s="104" t="e">
        <f>+VLOOKUP(P587,'Cod. Único Territorial'!$B$3:$B$348,1,0)</f>
        <v>#N/A</v>
      </c>
      <c r="BN587" s="104" t="e">
        <f>+VLOOKUP(Q587,'Sector Económico'!$B$3:$B$30,1,0)</f>
        <v>#N/A</v>
      </c>
      <c r="BO587" s="104" t="e">
        <f>+VLOOKUP(R587,'Sector Económico'!$C$3:$C$30,1,0)</f>
        <v>#N/A</v>
      </c>
      <c r="BP587" s="103">
        <f t="shared" si="208"/>
        <v>0</v>
      </c>
      <c r="BQ587" s="103">
        <f t="shared" si="209"/>
        <v>0</v>
      </c>
      <c r="BR587" s="103">
        <f t="shared" si="210"/>
        <v>0</v>
      </c>
      <c r="BS587" s="103">
        <f t="shared" si="211"/>
        <v>0</v>
      </c>
      <c r="BT587" s="101">
        <f t="shared" si="212"/>
        <v>0</v>
      </c>
      <c r="BU587" s="101">
        <f t="shared" si="213"/>
        <v>0</v>
      </c>
      <c r="BV587" s="101">
        <f t="shared" si="214"/>
        <v>0</v>
      </c>
      <c r="BW587" s="101">
        <f t="shared" si="215"/>
        <v>0</v>
      </c>
      <c r="BX587" s="101">
        <f t="shared" si="216"/>
        <v>0</v>
      </c>
      <c r="BY587" s="101">
        <f t="shared" si="217"/>
        <v>0</v>
      </c>
      <c r="BZ587" s="101">
        <f t="shared" si="218"/>
        <v>0</v>
      </c>
      <c r="CA587" s="101">
        <f t="shared" si="219"/>
        <v>0</v>
      </c>
      <c r="CB587" s="100">
        <f t="shared" si="220"/>
        <v>0</v>
      </c>
      <c r="CC587" s="101">
        <f t="shared" si="221"/>
        <v>0</v>
      </c>
      <c r="CD587" s="102">
        <f t="shared" si="222"/>
        <v>0</v>
      </c>
      <c r="CE587" s="100">
        <f t="shared" si="223"/>
        <v>0</v>
      </c>
      <c r="CF587" s="100">
        <f t="shared" si="224"/>
        <v>0</v>
      </c>
      <c r="CG587" s="100">
        <f t="shared" si="225"/>
        <v>0</v>
      </c>
      <c r="CH587" s="100">
        <f t="shared" si="226"/>
        <v>0</v>
      </c>
      <c r="CI587" s="100">
        <f t="shared" si="227"/>
        <v>0</v>
      </c>
      <c r="CJ587" s="103">
        <f t="shared" si="228"/>
        <v>0</v>
      </c>
      <c r="CK587" s="101">
        <f t="shared" si="229"/>
        <v>0</v>
      </c>
      <c r="CL587" s="103">
        <f t="shared" si="230"/>
        <v>0</v>
      </c>
      <c r="CM587" s="101" t="e">
        <f t="shared" si="231"/>
        <v>#DIV/0!</v>
      </c>
    </row>
    <row r="588" spans="2:91" ht="18" x14ac:dyDescent="0.35">
      <c r="B588" s="94"/>
      <c r="C588" s="97"/>
      <c r="D588" s="95"/>
      <c r="E588" s="94"/>
      <c r="F588" s="94"/>
      <c r="G588" s="94"/>
      <c r="H588" s="94"/>
      <c r="I588" s="94"/>
      <c r="J588" s="96"/>
      <c r="K588" s="97"/>
      <c r="L588" s="98"/>
      <c r="M588" s="98"/>
      <c r="N588" s="98"/>
      <c r="O588" s="98"/>
      <c r="P588" s="98"/>
      <c r="Q588" s="98"/>
      <c r="R588" s="98"/>
      <c r="S588" s="96"/>
      <c r="T588" s="96"/>
      <c r="U588" s="96"/>
      <c r="V588" s="96"/>
      <c r="W588" s="99"/>
      <c r="X588" s="99"/>
      <c r="Y588" s="99"/>
      <c r="Z588" s="99"/>
      <c r="AA588" s="99"/>
      <c r="AB588" s="99"/>
      <c r="AC588" s="99"/>
      <c r="AD588" s="99"/>
      <c r="AE588" s="99"/>
      <c r="AF588" s="99"/>
      <c r="AG588" s="99"/>
      <c r="AH588" s="99"/>
      <c r="AI588" s="99"/>
      <c r="AJ588" s="99"/>
      <c r="AK588" s="99"/>
      <c r="AL588" s="99"/>
      <c r="AM588" s="99"/>
      <c r="AN588" s="99"/>
      <c r="AO588" s="99"/>
      <c r="AP588" s="99"/>
      <c r="AQ588" s="99"/>
      <c r="AW588" s="92">
        <f t="shared" si="199"/>
        <v>12</v>
      </c>
      <c r="AY588" s="100"/>
      <c r="AZ588" s="101"/>
      <c r="BA588" s="102">
        <f t="shared" si="200"/>
        <v>0</v>
      </c>
      <c r="BB588" s="100" t="e">
        <f t="shared" si="201"/>
        <v>#DIV/0!</v>
      </c>
      <c r="BC588" s="100">
        <f t="shared" si="202"/>
        <v>0</v>
      </c>
      <c r="BD588" s="100" t="e">
        <f t="shared" si="203"/>
        <v>#DIV/0!</v>
      </c>
      <c r="BE588" s="100">
        <f t="shared" si="204"/>
        <v>0</v>
      </c>
      <c r="BF588" s="100" t="e">
        <f t="shared" si="205"/>
        <v>#DIV/0!</v>
      </c>
      <c r="BG588" s="103" t="e">
        <f>+VLOOKUP(J588,'Código Barras'!$C$3:$D$1694,1,0)</f>
        <v>#N/A</v>
      </c>
      <c r="BH588" s="101" t="e">
        <f t="shared" si="206"/>
        <v>#DIV/0!</v>
      </c>
      <c r="BI588" s="103" t="e">
        <f>+VLOOKUP(L588,'Código Barras'!$C$3:$D$1694,1,0)</f>
        <v>#N/A</v>
      </c>
      <c r="BJ588" s="101" t="e">
        <f t="shared" si="207"/>
        <v>#DIV/0!</v>
      </c>
      <c r="BK588" s="104" t="str">
        <f>IF(N588&lt;&gt;"",VLOOKUP(N588,Distribuidoras!$B$3:$B$30,1,0),"")</f>
        <v/>
      </c>
      <c r="BL588" s="104" t="e">
        <f>+VLOOKUP(O588,'Cod. Único Territorial'!$D$3:$D$348,1,0)</f>
        <v>#N/A</v>
      </c>
      <c r="BM588" s="104" t="e">
        <f>+VLOOKUP(P588,'Cod. Único Territorial'!$B$3:$B$348,1,0)</f>
        <v>#N/A</v>
      </c>
      <c r="BN588" s="104" t="e">
        <f>+VLOOKUP(Q588,'Sector Económico'!$B$3:$B$30,1,0)</f>
        <v>#N/A</v>
      </c>
      <c r="BO588" s="104" t="e">
        <f>+VLOOKUP(R588,'Sector Económico'!$C$3:$C$30,1,0)</f>
        <v>#N/A</v>
      </c>
      <c r="BP588" s="103">
        <f t="shared" si="208"/>
        <v>0</v>
      </c>
      <c r="BQ588" s="103">
        <f t="shared" si="209"/>
        <v>0</v>
      </c>
      <c r="BR588" s="103">
        <f t="shared" si="210"/>
        <v>0</v>
      </c>
      <c r="BS588" s="103">
        <f t="shared" si="211"/>
        <v>0</v>
      </c>
      <c r="BT588" s="101">
        <f t="shared" si="212"/>
        <v>0</v>
      </c>
      <c r="BU588" s="101">
        <f t="shared" si="213"/>
        <v>0</v>
      </c>
      <c r="BV588" s="101">
        <f t="shared" si="214"/>
        <v>0</v>
      </c>
      <c r="BW588" s="101">
        <f t="shared" si="215"/>
        <v>0</v>
      </c>
      <c r="BX588" s="101">
        <f t="shared" si="216"/>
        <v>0</v>
      </c>
      <c r="BY588" s="101">
        <f t="shared" si="217"/>
        <v>0</v>
      </c>
      <c r="BZ588" s="101">
        <f t="shared" si="218"/>
        <v>0</v>
      </c>
      <c r="CA588" s="101">
        <f t="shared" si="219"/>
        <v>0</v>
      </c>
      <c r="CB588" s="100">
        <f t="shared" si="220"/>
        <v>0</v>
      </c>
      <c r="CC588" s="101">
        <f t="shared" si="221"/>
        <v>0</v>
      </c>
      <c r="CD588" s="102">
        <f t="shared" si="222"/>
        <v>0</v>
      </c>
      <c r="CE588" s="100">
        <f t="shared" si="223"/>
        <v>0</v>
      </c>
      <c r="CF588" s="100">
        <f t="shared" si="224"/>
        <v>0</v>
      </c>
      <c r="CG588" s="100">
        <f t="shared" si="225"/>
        <v>0</v>
      </c>
      <c r="CH588" s="100">
        <f t="shared" si="226"/>
        <v>0</v>
      </c>
      <c r="CI588" s="100">
        <f t="shared" si="227"/>
        <v>0</v>
      </c>
      <c r="CJ588" s="103">
        <f t="shared" si="228"/>
        <v>0</v>
      </c>
      <c r="CK588" s="101">
        <f t="shared" si="229"/>
        <v>0</v>
      </c>
      <c r="CL588" s="103">
        <f t="shared" si="230"/>
        <v>0</v>
      </c>
      <c r="CM588" s="101" t="e">
        <f t="shared" si="231"/>
        <v>#DIV/0!</v>
      </c>
    </row>
    <row r="589" spans="2:91" ht="18" x14ac:dyDescent="0.35">
      <c r="B589" s="94"/>
      <c r="C589" s="97"/>
      <c r="D589" s="95"/>
      <c r="E589" s="94"/>
      <c r="F589" s="94"/>
      <c r="G589" s="94"/>
      <c r="H589" s="94"/>
      <c r="I589" s="94"/>
      <c r="J589" s="96"/>
      <c r="K589" s="97"/>
      <c r="L589" s="98"/>
      <c r="M589" s="98"/>
      <c r="N589" s="98"/>
      <c r="O589" s="98"/>
      <c r="P589" s="98"/>
      <c r="Q589" s="98"/>
      <c r="R589" s="98"/>
      <c r="S589" s="96"/>
      <c r="T589" s="96"/>
      <c r="U589" s="96"/>
      <c r="V589" s="96"/>
      <c r="W589" s="99"/>
      <c r="X589" s="99"/>
      <c r="Y589" s="99"/>
      <c r="Z589" s="99"/>
      <c r="AA589" s="99"/>
      <c r="AB589" s="99"/>
      <c r="AC589" s="99"/>
      <c r="AD589" s="99"/>
      <c r="AE589" s="99"/>
      <c r="AF589" s="99"/>
      <c r="AG589" s="99"/>
      <c r="AH589" s="99"/>
      <c r="AI589" s="99"/>
      <c r="AJ589" s="99"/>
      <c r="AK589" s="99"/>
      <c r="AL589" s="99"/>
      <c r="AM589" s="99"/>
      <c r="AN589" s="99"/>
      <c r="AO589" s="99"/>
      <c r="AP589" s="99"/>
      <c r="AQ589" s="99"/>
      <c r="AW589" s="92">
        <f t="shared" si="199"/>
        <v>12</v>
      </c>
      <c r="AY589" s="100"/>
      <c r="AZ589" s="101"/>
      <c r="BA589" s="102">
        <f t="shared" si="200"/>
        <v>0</v>
      </c>
      <c r="BB589" s="100" t="e">
        <f t="shared" si="201"/>
        <v>#DIV/0!</v>
      </c>
      <c r="BC589" s="100">
        <f t="shared" si="202"/>
        <v>0</v>
      </c>
      <c r="BD589" s="100" t="e">
        <f t="shared" si="203"/>
        <v>#DIV/0!</v>
      </c>
      <c r="BE589" s="100">
        <f t="shared" si="204"/>
        <v>0</v>
      </c>
      <c r="BF589" s="100" t="e">
        <f t="shared" si="205"/>
        <v>#DIV/0!</v>
      </c>
      <c r="BG589" s="103" t="e">
        <f>+VLOOKUP(J589,'Código Barras'!$C$3:$D$1694,1,0)</f>
        <v>#N/A</v>
      </c>
      <c r="BH589" s="101" t="e">
        <f t="shared" si="206"/>
        <v>#DIV/0!</v>
      </c>
      <c r="BI589" s="103" t="e">
        <f>+VLOOKUP(L589,'Código Barras'!$C$3:$D$1694,1,0)</f>
        <v>#N/A</v>
      </c>
      <c r="BJ589" s="101" t="e">
        <f t="shared" si="207"/>
        <v>#DIV/0!</v>
      </c>
      <c r="BK589" s="104" t="str">
        <f>IF(N589&lt;&gt;"",VLOOKUP(N589,Distribuidoras!$B$3:$B$30,1,0),"")</f>
        <v/>
      </c>
      <c r="BL589" s="104" t="e">
        <f>+VLOOKUP(O589,'Cod. Único Territorial'!$D$3:$D$348,1,0)</f>
        <v>#N/A</v>
      </c>
      <c r="BM589" s="104" t="e">
        <f>+VLOOKUP(P589,'Cod. Único Territorial'!$B$3:$B$348,1,0)</f>
        <v>#N/A</v>
      </c>
      <c r="BN589" s="104" t="e">
        <f>+VLOOKUP(Q589,'Sector Económico'!$B$3:$B$30,1,0)</f>
        <v>#N/A</v>
      </c>
      <c r="BO589" s="104" t="e">
        <f>+VLOOKUP(R589,'Sector Económico'!$C$3:$C$30,1,0)</f>
        <v>#N/A</v>
      </c>
      <c r="BP589" s="103">
        <f t="shared" si="208"/>
        <v>0</v>
      </c>
      <c r="BQ589" s="103">
        <f t="shared" si="209"/>
        <v>0</v>
      </c>
      <c r="BR589" s="103">
        <f t="shared" si="210"/>
        <v>0</v>
      </c>
      <c r="BS589" s="103">
        <f t="shared" si="211"/>
        <v>0</v>
      </c>
      <c r="BT589" s="101">
        <f t="shared" si="212"/>
        <v>0</v>
      </c>
      <c r="BU589" s="101">
        <f t="shared" si="213"/>
        <v>0</v>
      </c>
      <c r="BV589" s="101">
        <f t="shared" si="214"/>
        <v>0</v>
      </c>
      <c r="BW589" s="101">
        <f t="shared" si="215"/>
        <v>0</v>
      </c>
      <c r="BX589" s="101">
        <f t="shared" si="216"/>
        <v>0</v>
      </c>
      <c r="BY589" s="101">
        <f t="shared" si="217"/>
        <v>0</v>
      </c>
      <c r="BZ589" s="101">
        <f t="shared" si="218"/>
        <v>0</v>
      </c>
      <c r="CA589" s="101">
        <f t="shared" si="219"/>
        <v>0</v>
      </c>
      <c r="CB589" s="100">
        <f t="shared" si="220"/>
        <v>0</v>
      </c>
      <c r="CC589" s="101">
        <f t="shared" si="221"/>
        <v>0</v>
      </c>
      <c r="CD589" s="102">
        <f t="shared" si="222"/>
        <v>0</v>
      </c>
      <c r="CE589" s="100">
        <f t="shared" si="223"/>
        <v>0</v>
      </c>
      <c r="CF589" s="100">
        <f t="shared" si="224"/>
        <v>0</v>
      </c>
      <c r="CG589" s="100">
        <f t="shared" si="225"/>
        <v>0</v>
      </c>
      <c r="CH589" s="100">
        <f t="shared" si="226"/>
        <v>0</v>
      </c>
      <c r="CI589" s="100">
        <f t="shared" si="227"/>
        <v>0</v>
      </c>
      <c r="CJ589" s="103">
        <f t="shared" si="228"/>
        <v>0</v>
      </c>
      <c r="CK589" s="101">
        <f t="shared" si="229"/>
        <v>0</v>
      </c>
      <c r="CL589" s="103">
        <f t="shared" si="230"/>
        <v>0</v>
      </c>
      <c r="CM589" s="101" t="e">
        <f t="shared" si="231"/>
        <v>#DIV/0!</v>
      </c>
    </row>
    <row r="590" spans="2:91" ht="18" x14ac:dyDescent="0.35">
      <c r="B590" s="94"/>
      <c r="C590" s="97"/>
      <c r="D590" s="95"/>
      <c r="E590" s="94"/>
      <c r="F590" s="94"/>
      <c r="G590" s="94"/>
      <c r="H590" s="94"/>
      <c r="I590" s="94"/>
      <c r="J590" s="96"/>
      <c r="K590" s="97"/>
      <c r="L590" s="98"/>
      <c r="M590" s="98"/>
      <c r="N590" s="98"/>
      <c r="O590" s="98"/>
      <c r="P590" s="98"/>
      <c r="Q590" s="98"/>
      <c r="R590" s="98"/>
      <c r="S590" s="96"/>
      <c r="T590" s="96"/>
      <c r="U590" s="96"/>
      <c r="V590" s="96"/>
      <c r="W590" s="99"/>
      <c r="X590" s="99"/>
      <c r="Y590" s="99"/>
      <c r="Z590" s="99"/>
      <c r="AA590" s="99"/>
      <c r="AB590" s="99"/>
      <c r="AC590" s="99"/>
      <c r="AD590" s="99"/>
      <c r="AE590" s="99"/>
      <c r="AF590" s="99"/>
      <c r="AG590" s="99"/>
      <c r="AH590" s="99"/>
      <c r="AI590" s="99"/>
      <c r="AJ590" s="99"/>
      <c r="AK590" s="99"/>
      <c r="AL590" s="99"/>
      <c r="AM590" s="99"/>
      <c r="AN590" s="99"/>
      <c r="AO590" s="99"/>
      <c r="AP590" s="99"/>
      <c r="AQ590" s="99"/>
      <c r="AW590" s="92">
        <f t="shared" si="199"/>
        <v>12</v>
      </c>
      <c r="AY590" s="100"/>
      <c r="AZ590" s="101"/>
      <c r="BA590" s="102">
        <f t="shared" si="200"/>
        <v>0</v>
      </c>
      <c r="BB590" s="100" t="e">
        <f t="shared" si="201"/>
        <v>#DIV/0!</v>
      </c>
      <c r="BC590" s="100">
        <f t="shared" si="202"/>
        <v>0</v>
      </c>
      <c r="BD590" s="100" t="e">
        <f t="shared" si="203"/>
        <v>#DIV/0!</v>
      </c>
      <c r="BE590" s="100">
        <f t="shared" si="204"/>
        <v>0</v>
      </c>
      <c r="BF590" s="100" t="e">
        <f t="shared" si="205"/>
        <v>#DIV/0!</v>
      </c>
      <c r="BG590" s="103" t="e">
        <f>+VLOOKUP(J590,'Código Barras'!$C$3:$D$1694,1,0)</f>
        <v>#N/A</v>
      </c>
      <c r="BH590" s="101" t="e">
        <f t="shared" si="206"/>
        <v>#DIV/0!</v>
      </c>
      <c r="BI590" s="103" t="e">
        <f>+VLOOKUP(L590,'Código Barras'!$C$3:$D$1694,1,0)</f>
        <v>#N/A</v>
      </c>
      <c r="BJ590" s="101" t="e">
        <f t="shared" si="207"/>
        <v>#DIV/0!</v>
      </c>
      <c r="BK590" s="104" t="str">
        <f>IF(N590&lt;&gt;"",VLOOKUP(N590,Distribuidoras!$B$3:$B$30,1,0),"")</f>
        <v/>
      </c>
      <c r="BL590" s="104" t="e">
        <f>+VLOOKUP(O590,'Cod. Único Territorial'!$D$3:$D$348,1,0)</f>
        <v>#N/A</v>
      </c>
      <c r="BM590" s="104" t="e">
        <f>+VLOOKUP(P590,'Cod. Único Territorial'!$B$3:$B$348,1,0)</f>
        <v>#N/A</v>
      </c>
      <c r="BN590" s="104" t="e">
        <f>+VLOOKUP(Q590,'Sector Económico'!$B$3:$B$30,1,0)</f>
        <v>#N/A</v>
      </c>
      <c r="BO590" s="104" t="e">
        <f>+VLOOKUP(R590,'Sector Económico'!$C$3:$C$30,1,0)</f>
        <v>#N/A</v>
      </c>
      <c r="BP590" s="103">
        <f t="shared" si="208"/>
        <v>0</v>
      </c>
      <c r="BQ590" s="103">
        <f t="shared" si="209"/>
        <v>0</v>
      </c>
      <c r="BR590" s="103">
        <f t="shared" si="210"/>
        <v>0</v>
      </c>
      <c r="BS590" s="103">
        <f t="shared" si="211"/>
        <v>0</v>
      </c>
      <c r="BT590" s="101">
        <f t="shared" si="212"/>
        <v>0</v>
      </c>
      <c r="BU590" s="101">
        <f t="shared" si="213"/>
        <v>0</v>
      </c>
      <c r="BV590" s="101">
        <f t="shared" si="214"/>
        <v>0</v>
      </c>
      <c r="BW590" s="101">
        <f t="shared" si="215"/>
        <v>0</v>
      </c>
      <c r="BX590" s="101">
        <f t="shared" si="216"/>
        <v>0</v>
      </c>
      <c r="BY590" s="101">
        <f t="shared" si="217"/>
        <v>0</v>
      </c>
      <c r="BZ590" s="101">
        <f t="shared" si="218"/>
        <v>0</v>
      </c>
      <c r="CA590" s="101">
        <f t="shared" si="219"/>
        <v>0</v>
      </c>
      <c r="CB590" s="100">
        <f t="shared" si="220"/>
        <v>0</v>
      </c>
      <c r="CC590" s="101">
        <f t="shared" si="221"/>
        <v>0</v>
      </c>
      <c r="CD590" s="102">
        <f t="shared" si="222"/>
        <v>0</v>
      </c>
      <c r="CE590" s="100">
        <f t="shared" si="223"/>
        <v>0</v>
      </c>
      <c r="CF590" s="100">
        <f t="shared" si="224"/>
        <v>0</v>
      </c>
      <c r="CG590" s="100">
        <f t="shared" si="225"/>
        <v>0</v>
      </c>
      <c r="CH590" s="100">
        <f t="shared" si="226"/>
        <v>0</v>
      </c>
      <c r="CI590" s="100">
        <f t="shared" si="227"/>
        <v>0</v>
      </c>
      <c r="CJ590" s="103">
        <f t="shared" si="228"/>
        <v>0</v>
      </c>
      <c r="CK590" s="101">
        <f t="shared" si="229"/>
        <v>0</v>
      </c>
      <c r="CL590" s="103">
        <f t="shared" si="230"/>
        <v>0</v>
      </c>
      <c r="CM590" s="101" t="e">
        <f t="shared" si="231"/>
        <v>#DIV/0!</v>
      </c>
    </row>
    <row r="591" spans="2:91" ht="18" x14ac:dyDescent="0.35">
      <c r="B591" s="94"/>
      <c r="C591" s="97"/>
      <c r="D591" s="95"/>
      <c r="E591" s="94"/>
      <c r="F591" s="94"/>
      <c r="G591" s="94"/>
      <c r="H591" s="94"/>
      <c r="I591" s="94"/>
      <c r="J591" s="96"/>
      <c r="K591" s="97"/>
      <c r="L591" s="98"/>
      <c r="M591" s="98"/>
      <c r="N591" s="98"/>
      <c r="O591" s="98"/>
      <c r="P591" s="98"/>
      <c r="Q591" s="98"/>
      <c r="R591" s="98"/>
      <c r="S591" s="96"/>
      <c r="T591" s="96"/>
      <c r="U591" s="96"/>
      <c r="V591" s="96"/>
      <c r="W591" s="99"/>
      <c r="X591" s="99"/>
      <c r="Y591" s="99"/>
      <c r="Z591" s="99"/>
      <c r="AA591" s="99"/>
      <c r="AB591" s="99"/>
      <c r="AC591" s="99"/>
      <c r="AD591" s="99"/>
      <c r="AE591" s="99"/>
      <c r="AF591" s="99"/>
      <c r="AG591" s="99"/>
      <c r="AH591" s="99"/>
      <c r="AI591" s="99"/>
      <c r="AJ591" s="99"/>
      <c r="AK591" s="99"/>
      <c r="AL591" s="99"/>
      <c r="AM591" s="99"/>
      <c r="AN591" s="99"/>
      <c r="AO591" s="99"/>
      <c r="AP591" s="99"/>
      <c r="AQ591" s="99"/>
      <c r="AW591" s="92">
        <f t="shared" si="199"/>
        <v>12</v>
      </c>
      <c r="AY591" s="100"/>
      <c r="AZ591" s="101"/>
      <c r="BA591" s="102">
        <f t="shared" si="200"/>
        <v>0</v>
      </c>
      <c r="BB591" s="100" t="e">
        <f t="shared" si="201"/>
        <v>#DIV/0!</v>
      </c>
      <c r="BC591" s="100">
        <f t="shared" si="202"/>
        <v>0</v>
      </c>
      <c r="BD591" s="100" t="e">
        <f t="shared" si="203"/>
        <v>#DIV/0!</v>
      </c>
      <c r="BE591" s="100">
        <f t="shared" si="204"/>
        <v>0</v>
      </c>
      <c r="BF591" s="100" t="e">
        <f t="shared" si="205"/>
        <v>#DIV/0!</v>
      </c>
      <c r="BG591" s="103" t="e">
        <f>+VLOOKUP(J591,'Código Barras'!$C$3:$D$1694,1,0)</f>
        <v>#N/A</v>
      </c>
      <c r="BH591" s="101" t="e">
        <f t="shared" si="206"/>
        <v>#DIV/0!</v>
      </c>
      <c r="BI591" s="103" t="e">
        <f>+VLOOKUP(L591,'Código Barras'!$C$3:$D$1694,1,0)</f>
        <v>#N/A</v>
      </c>
      <c r="BJ591" s="101" t="e">
        <f t="shared" si="207"/>
        <v>#DIV/0!</v>
      </c>
      <c r="BK591" s="104" t="str">
        <f>IF(N591&lt;&gt;"",VLOOKUP(N591,Distribuidoras!$B$3:$B$30,1,0),"")</f>
        <v/>
      </c>
      <c r="BL591" s="104" t="e">
        <f>+VLOOKUP(O591,'Cod. Único Territorial'!$D$3:$D$348,1,0)</f>
        <v>#N/A</v>
      </c>
      <c r="BM591" s="104" t="e">
        <f>+VLOOKUP(P591,'Cod. Único Territorial'!$B$3:$B$348,1,0)</f>
        <v>#N/A</v>
      </c>
      <c r="BN591" s="104" t="e">
        <f>+VLOOKUP(Q591,'Sector Económico'!$B$3:$B$30,1,0)</f>
        <v>#N/A</v>
      </c>
      <c r="BO591" s="104" t="e">
        <f>+VLOOKUP(R591,'Sector Económico'!$C$3:$C$30,1,0)</f>
        <v>#N/A</v>
      </c>
      <c r="BP591" s="103">
        <f t="shared" si="208"/>
        <v>0</v>
      </c>
      <c r="BQ591" s="103">
        <f t="shared" si="209"/>
        <v>0</v>
      </c>
      <c r="BR591" s="103">
        <f t="shared" si="210"/>
        <v>0</v>
      </c>
      <c r="BS591" s="103">
        <f t="shared" si="211"/>
        <v>0</v>
      </c>
      <c r="BT591" s="101">
        <f t="shared" si="212"/>
        <v>0</v>
      </c>
      <c r="BU591" s="101">
        <f t="shared" si="213"/>
        <v>0</v>
      </c>
      <c r="BV591" s="101">
        <f t="shared" si="214"/>
        <v>0</v>
      </c>
      <c r="BW591" s="101">
        <f t="shared" si="215"/>
        <v>0</v>
      </c>
      <c r="BX591" s="101">
        <f t="shared" si="216"/>
        <v>0</v>
      </c>
      <c r="BY591" s="101">
        <f t="shared" si="217"/>
        <v>0</v>
      </c>
      <c r="BZ591" s="101">
        <f t="shared" si="218"/>
        <v>0</v>
      </c>
      <c r="CA591" s="101">
        <f t="shared" si="219"/>
        <v>0</v>
      </c>
      <c r="CB591" s="100">
        <f t="shared" si="220"/>
        <v>0</v>
      </c>
      <c r="CC591" s="101">
        <f t="shared" si="221"/>
        <v>0</v>
      </c>
      <c r="CD591" s="102">
        <f t="shared" si="222"/>
        <v>0</v>
      </c>
      <c r="CE591" s="100">
        <f t="shared" si="223"/>
        <v>0</v>
      </c>
      <c r="CF591" s="100">
        <f t="shared" si="224"/>
        <v>0</v>
      </c>
      <c r="CG591" s="100">
        <f t="shared" si="225"/>
        <v>0</v>
      </c>
      <c r="CH591" s="100">
        <f t="shared" si="226"/>
        <v>0</v>
      </c>
      <c r="CI591" s="100">
        <f t="shared" si="227"/>
        <v>0</v>
      </c>
      <c r="CJ591" s="103">
        <f t="shared" si="228"/>
        <v>0</v>
      </c>
      <c r="CK591" s="101">
        <f t="shared" si="229"/>
        <v>0</v>
      </c>
      <c r="CL591" s="103">
        <f t="shared" si="230"/>
        <v>0</v>
      </c>
      <c r="CM591" s="101" t="e">
        <f t="shared" si="231"/>
        <v>#DIV/0!</v>
      </c>
    </row>
    <row r="592" spans="2:91" ht="18" x14ac:dyDescent="0.35">
      <c r="B592" s="94"/>
      <c r="C592" s="97"/>
      <c r="D592" s="95"/>
      <c r="E592" s="94"/>
      <c r="F592" s="94"/>
      <c r="G592" s="94"/>
      <c r="H592" s="94"/>
      <c r="I592" s="94"/>
      <c r="J592" s="96"/>
      <c r="K592" s="97"/>
      <c r="L592" s="98"/>
      <c r="M592" s="98"/>
      <c r="N592" s="98"/>
      <c r="O592" s="98"/>
      <c r="P592" s="98"/>
      <c r="Q592" s="98"/>
      <c r="R592" s="98"/>
      <c r="S592" s="96"/>
      <c r="T592" s="96"/>
      <c r="U592" s="96"/>
      <c r="V592" s="96"/>
      <c r="W592" s="99"/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  <c r="AP592" s="99"/>
      <c r="AQ592" s="99"/>
      <c r="AW592" s="92">
        <f t="shared" si="199"/>
        <v>12</v>
      </c>
      <c r="AY592" s="100"/>
      <c r="AZ592" s="101"/>
      <c r="BA592" s="102">
        <f t="shared" si="200"/>
        <v>0</v>
      </c>
      <c r="BB592" s="100" t="e">
        <f t="shared" si="201"/>
        <v>#DIV/0!</v>
      </c>
      <c r="BC592" s="100">
        <f t="shared" si="202"/>
        <v>0</v>
      </c>
      <c r="BD592" s="100" t="e">
        <f t="shared" si="203"/>
        <v>#DIV/0!</v>
      </c>
      <c r="BE592" s="100">
        <f t="shared" si="204"/>
        <v>0</v>
      </c>
      <c r="BF592" s="100" t="e">
        <f t="shared" si="205"/>
        <v>#DIV/0!</v>
      </c>
      <c r="BG592" s="103" t="e">
        <f>+VLOOKUP(J592,'Código Barras'!$C$3:$D$1694,1,0)</f>
        <v>#N/A</v>
      </c>
      <c r="BH592" s="101" t="e">
        <f t="shared" si="206"/>
        <v>#DIV/0!</v>
      </c>
      <c r="BI592" s="103" t="e">
        <f>+VLOOKUP(L592,'Código Barras'!$C$3:$D$1694,1,0)</f>
        <v>#N/A</v>
      </c>
      <c r="BJ592" s="101" t="e">
        <f t="shared" si="207"/>
        <v>#DIV/0!</v>
      </c>
      <c r="BK592" s="104" t="str">
        <f>IF(N592&lt;&gt;"",VLOOKUP(N592,Distribuidoras!$B$3:$B$30,1,0),"")</f>
        <v/>
      </c>
      <c r="BL592" s="104" t="e">
        <f>+VLOOKUP(O592,'Cod. Único Territorial'!$D$3:$D$348,1,0)</f>
        <v>#N/A</v>
      </c>
      <c r="BM592" s="104" t="e">
        <f>+VLOOKUP(P592,'Cod. Único Territorial'!$B$3:$B$348,1,0)</f>
        <v>#N/A</v>
      </c>
      <c r="BN592" s="104" t="e">
        <f>+VLOOKUP(Q592,'Sector Económico'!$B$3:$B$30,1,0)</f>
        <v>#N/A</v>
      </c>
      <c r="BO592" s="104" t="e">
        <f>+VLOOKUP(R592,'Sector Económico'!$C$3:$C$30,1,0)</f>
        <v>#N/A</v>
      </c>
      <c r="BP592" s="103">
        <f t="shared" si="208"/>
        <v>0</v>
      </c>
      <c r="BQ592" s="103">
        <f t="shared" si="209"/>
        <v>0</v>
      </c>
      <c r="BR592" s="103">
        <f t="shared" si="210"/>
        <v>0</v>
      </c>
      <c r="BS592" s="103">
        <f t="shared" si="211"/>
        <v>0</v>
      </c>
      <c r="BT592" s="101">
        <f t="shared" si="212"/>
        <v>0</v>
      </c>
      <c r="BU592" s="101">
        <f t="shared" si="213"/>
        <v>0</v>
      </c>
      <c r="BV592" s="101">
        <f t="shared" si="214"/>
        <v>0</v>
      </c>
      <c r="BW592" s="101">
        <f t="shared" si="215"/>
        <v>0</v>
      </c>
      <c r="BX592" s="101">
        <f t="shared" si="216"/>
        <v>0</v>
      </c>
      <c r="BY592" s="101">
        <f t="shared" si="217"/>
        <v>0</v>
      </c>
      <c r="BZ592" s="101">
        <f t="shared" si="218"/>
        <v>0</v>
      </c>
      <c r="CA592" s="101">
        <f t="shared" si="219"/>
        <v>0</v>
      </c>
      <c r="CB592" s="100">
        <f t="shared" si="220"/>
        <v>0</v>
      </c>
      <c r="CC592" s="101">
        <f t="shared" si="221"/>
        <v>0</v>
      </c>
      <c r="CD592" s="102">
        <f t="shared" si="222"/>
        <v>0</v>
      </c>
      <c r="CE592" s="100">
        <f t="shared" si="223"/>
        <v>0</v>
      </c>
      <c r="CF592" s="100">
        <f t="shared" si="224"/>
        <v>0</v>
      </c>
      <c r="CG592" s="100">
        <f t="shared" si="225"/>
        <v>0</v>
      </c>
      <c r="CH592" s="100">
        <f t="shared" si="226"/>
        <v>0</v>
      </c>
      <c r="CI592" s="100">
        <f t="shared" si="227"/>
        <v>0</v>
      </c>
      <c r="CJ592" s="103">
        <f t="shared" si="228"/>
        <v>0</v>
      </c>
      <c r="CK592" s="101">
        <f t="shared" si="229"/>
        <v>0</v>
      </c>
      <c r="CL592" s="103">
        <f t="shared" si="230"/>
        <v>0</v>
      </c>
      <c r="CM592" s="101" t="e">
        <f t="shared" si="231"/>
        <v>#DIV/0!</v>
      </c>
    </row>
    <row r="593" spans="2:91" ht="18" x14ac:dyDescent="0.35">
      <c r="B593" s="94"/>
      <c r="C593" s="97"/>
      <c r="D593" s="95"/>
      <c r="E593" s="94"/>
      <c r="F593" s="94"/>
      <c r="G593" s="94"/>
      <c r="H593" s="94"/>
      <c r="I593" s="94"/>
      <c r="J593" s="96"/>
      <c r="K593" s="97"/>
      <c r="L593" s="98"/>
      <c r="M593" s="98"/>
      <c r="N593" s="98"/>
      <c r="O593" s="98"/>
      <c r="P593" s="98"/>
      <c r="Q593" s="98"/>
      <c r="R593" s="98"/>
      <c r="S593" s="96"/>
      <c r="T593" s="96"/>
      <c r="U593" s="96"/>
      <c r="V593" s="96"/>
      <c r="W593" s="99"/>
      <c r="X593" s="99"/>
      <c r="Y593" s="99"/>
      <c r="Z593" s="99"/>
      <c r="AA593" s="99"/>
      <c r="AB593" s="99"/>
      <c r="AC593" s="99"/>
      <c r="AD593" s="99"/>
      <c r="AE593" s="99"/>
      <c r="AF593" s="99"/>
      <c r="AG593" s="99"/>
      <c r="AH593" s="99"/>
      <c r="AI593" s="99"/>
      <c r="AJ593" s="99"/>
      <c r="AK593" s="99"/>
      <c r="AL593" s="99"/>
      <c r="AM593" s="99"/>
      <c r="AN593" s="99"/>
      <c r="AO593" s="99"/>
      <c r="AP593" s="99"/>
      <c r="AQ593" s="99"/>
      <c r="AW593" s="92">
        <f t="shared" si="199"/>
        <v>12</v>
      </c>
      <c r="AY593" s="100"/>
      <c r="AZ593" s="101"/>
      <c r="BA593" s="102">
        <f t="shared" si="200"/>
        <v>0</v>
      </c>
      <c r="BB593" s="100" t="e">
        <f t="shared" si="201"/>
        <v>#DIV/0!</v>
      </c>
      <c r="BC593" s="100">
        <f t="shared" si="202"/>
        <v>0</v>
      </c>
      <c r="BD593" s="100" t="e">
        <f t="shared" si="203"/>
        <v>#DIV/0!</v>
      </c>
      <c r="BE593" s="100">
        <f t="shared" si="204"/>
        <v>0</v>
      </c>
      <c r="BF593" s="100" t="e">
        <f t="shared" si="205"/>
        <v>#DIV/0!</v>
      </c>
      <c r="BG593" s="103" t="e">
        <f>+VLOOKUP(J593,'Código Barras'!$C$3:$D$1694,1,0)</f>
        <v>#N/A</v>
      </c>
      <c r="BH593" s="101" t="e">
        <f t="shared" si="206"/>
        <v>#DIV/0!</v>
      </c>
      <c r="BI593" s="103" t="e">
        <f>+VLOOKUP(L593,'Código Barras'!$C$3:$D$1694,1,0)</f>
        <v>#N/A</v>
      </c>
      <c r="BJ593" s="101" t="e">
        <f t="shared" si="207"/>
        <v>#DIV/0!</v>
      </c>
      <c r="BK593" s="104" t="str">
        <f>IF(N593&lt;&gt;"",VLOOKUP(N593,Distribuidoras!$B$3:$B$30,1,0),"")</f>
        <v/>
      </c>
      <c r="BL593" s="104" t="e">
        <f>+VLOOKUP(O593,'Cod. Único Territorial'!$D$3:$D$348,1,0)</f>
        <v>#N/A</v>
      </c>
      <c r="BM593" s="104" t="e">
        <f>+VLOOKUP(P593,'Cod. Único Territorial'!$B$3:$B$348,1,0)</f>
        <v>#N/A</v>
      </c>
      <c r="BN593" s="104" t="e">
        <f>+VLOOKUP(Q593,'Sector Económico'!$B$3:$B$30,1,0)</f>
        <v>#N/A</v>
      </c>
      <c r="BO593" s="104" t="e">
        <f>+VLOOKUP(R593,'Sector Económico'!$C$3:$C$30,1,0)</f>
        <v>#N/A</v>
      </c>
      <c r="BP593" s="103">
        <f t="shared" si="208"/>
        <v>0</v>
      </c>
      <c r="BQ593" s="103">
        <f t="shared" si="209"/>
        <v>0</v>
      </c>
      <c r="BR593" s="103">
        <f t="shared" si="210"/>
        <v>0</v>
      </c>
      <c r="BS593" s="103">
        <f t="shared" si="211"/>
        <v>0</v>
      </c>
      <c r="BT593" s="101">
        <f t="shared" si="212"/>
        <v>0</v>
      </c>
      <c r="BU593" s="101">
        <f t="shared" si="213"/>
        <v>0</v>
      </c>
      <c r="BV593" s="101">
        <f t="shared" si="214"/>
        <v>0</v>
      </c>
      <c r="BW593" s="101">
        <f t="shared" si="215"/>
        <v>0</v>
      </c>
      <c r="BX593" s="101">
        <f t="shared" si="216"/>
        <v>0</v>
      </c>
      <c r="BY593" s="101">
        <f t="shared" si="217"/>
        <v>0</v>
      </c>
      <c r="BZ593" s="101">
        <f t="shared" si="218"/>
        <v>0</v>
      </c>
      <c r="CA593" s="101">
        <f t="shared" si="219"/>
        <v>0</v>
      </c>
      <c r="CB593" s="100">
        <f t="shared" si="220"/>
        <v>0</v>
      </c>
      <c r="CC593" s="101">
        <f t="shared" si="221"/>
        <v>0</v>
      </c>
      <c r="CD593" s="102">
        <f t="shared" si="222"/>
        <v>0</v>
      </c>
      <c r="CE593" s="100">
        <f t="shared" si="223"/>
        <v>0</v>
      </c>
      <c r="CF593" s="100">
        <f t="shared" si="224"/>
        <v>0</v>
      </c>
      <c r="CG593" s="100">
        <f t="shared" si="225"/>
        <v>0</v>
      </c>
      <c r="CH593" s="100">
        <f t="shared" si="226"/>
        <v>0</v>
      </c>
      <c r="CI593" s="100">
        <f t="shared" si="227"/>
        <v>0</v>
      </c>
      <c r="CJ593" s="103">
        <f t="shared" si="228"/>
        <v>0</v>
      </c>
      <c r="CK593" s="101">
        <f t="shared" si="229"/>
        <v>0</v>
      </c>
      <c r="CL593" s="103">
        <f t="shared" si="230"/>
        <v>0</v>
      </c>
      <c r="CM593" s="101" t="e">
        <f t="shared" si="231"/>
        <v>#DIV/0!</v>
      </c>
    </row>
    <row r="594" spans="2:91" ht="18" x14ac:dyDescent="0.35">
      <c r="B594" s="94"/>
      <c r="C594" s="97"/>
      <c r="D594" s="95"/>
      <c r="E594" s="94"/>
      <c r="F594" s="94"/>
      <c r="G594" s="94"/>
      <c r="H594" s="94"/>
      <c r="I594" s="94"/>
      <c r="J594" s="96"/>
      <c r="K594" s="97"/>
      <c r="L594" s="98"/>
      <c r="M594" s="98"/>
      <c r="N594" s="98"/>
      <c r="O594" s="98"/>
      <c r="P594" s="98"/>
      <c r="Q594" s="98"/>
      <c r="R594" s="98"/>
      <c r="S594" s="96"/>
      <c r="T594" s="96"/>
      <c r="U594" s="96"/>
      <c r="V594" s="96"/>
      <c r="W594" s="99"/>
      <c r="X594" s="99"/>
      <c r="Y594" s="99"/>
      <c r="Z594" s="99"/>
      <c r="AA594" s="99"/>
      <c r="AB594" s="99"/>
      <c r="AC594" s="99"/>
      <c r="AD594" s="99"/>
      <c r="AE594" s="99"/>
      <c r="AF594" s="99"/>
      <c r="AG594" s="99"/>
      <c r="AH594" s="99"/>
      <c r="AI594" s="99"/>
      <c r="AJ594" s="99"/>
      <c r="AK594" s="99"/>
      <c r="AL594" s="99"/>
      <c r="AM594" s="99"/>
      <c r="AN594" s="99"/>
      <c r="AO594" s="99"/>
      <c r="AP594" s="99"/>
      <c r="AQ594" s="99"/>
      <c r="AW594" s="92">
        <f t="shared" si="199"/>
        <v>12</v>
      </c>
      <c r="AY594" s="100"/>
      <c r="AZ594" s="101"/>
      <c r="BA594" s="102">
        <f t="shared" si="200"/>
        <v>0</v>
      </c>
      <c r="BB594" s="100" t="e">
        <f t="shared" si="201"/>
        <v>#DIV/0!</v>
      </c>
      <c r="BC594" s="100">
        <f t="shared" si="202"/>
        <v>0</v>
      </c>
      <c r="BD594" s="100" t="e">
        <f t="shared" si="203"/>
        <v>#DIV/0!</v>
      </c>
      <c r="BE594" s="100">
        <f t="shared" si="204"/>
        <v>0</v>
      </c>
      <c r="BF594" s="100" t="e">
        <f t="shared" si="205"/>
        <v>#DIV/0!</v>
      </c>
      <c r="BG594" s="103" t="e">
        <f>+VLOOKUP(J594,'Código Barras'!$C$3:$D$1694,1,0)</f>
        <v>#N/A</v>
      </c>
      <c r="BH594" s="101" t="e">
        <f t="shared" si="206"/>
        <v>#DIV/0!</v>
      </c>
      <c r="BI594" s="103" t="e">
        <f>+VLOOKUP(L594,'Código Barras'!$C$3:$D$1694,1,0)</f>
        <v>#N/A</v>
      </c>
      <c r="BJ594" s="101" t="e">
        <f t="shared" si="207"/>
        <v>#DIV/0!</v>
      </c>
      <c r="BK594" s="104" t="str">
        <f>IF(N594&lt;&gt;"",VLOOKUP(N594,Distribuidoras!$B$3:$B$30,1,0),"")</f>
        <v/>
      </c>
      <c r="BL594" s="104" t="e">
        <f>+VLOOKUP(O594,'Cod. Único Territorial'!$D$3:$D$348,1,0)</f>
        <v>#N/A</v>
      </c>
      <c r="BM594" s="104" t="e">
        <f>+VLOOKUP(P594,'Cod. Único Territorial'!$B$3:$B$348,1,0)</f>
        <v>#N/A</v>
      </c>
      <c r="BN594" s="104" t="e">
        <f>+VLOOKUP(Q594,'Sector Económico'!$B$3:$B$30,1,0)</f>
        <v>#N/A</v>
      </c>
      <c r="BO594" s="104" t="e">
        <f>+VLOOKUP(R594,'Sector Económico'!$C$3:$C$30,1,0)</f>
        <v>#N/A</v>
      </c>
      <c r="BP594" s="103">
        <f t="shared" si="208"/>
        <v>0</v>
      </c>
      <c r="BQ594" s="103">
        <f t="shared" si="209"/>
        <v>0</v>
      </c>
      <c r="BR594" s="103">
        <f t="shared" si="210"/>
        <v>0</v>
      </c>
      <c r="BS594" s="103">
        <f t="shared" si="211"/>
        <v>0</v>
      </c>
      <c r="BT594" s="101">
        <f t="shared" si="212"/>
        <v>0</v>
      </c>
      <c r="BU594" s="101">
        <f t="shared" si="213"/>
        <v>0</v>
      </c>
      <c r="BV594" s="101">
        <f t="shared" si="214"/>
        <v>0</v>
      </c>
      <c r="BW594" s="101">
        <f t="shared" si="215"/>
        <v>0</v>
      </c>
      <c r="BX594" s="101">
        <f t="shared" si="216"/>
        <v>0</v>
      </c>
      <c r="BY594" s="101">
        <f t="shared" si="217"/>
        <v>0</v>
      </c>
      <c r="BZ594" s="101">
        <f t="shared" si="218"/>
        <v>0</v>
      </c>
      <c r="CA594" s="101">
        <f t="shared" si="219"/>
        <v>0</v>
      </c>
      <c r="CB594" s="100">
        <f t="shared" si="220"/>
        <v>0</v>
      </c>
      <c r="CC594" s="101">
        <f t="shared" si="221"/>
        <v>0</v>
      </c>
      <c r="CD594" s="102">
        <f t="shared" si="222"/>
        <v>0</v>
      </c>
      <c r="CE594" s="100">
        <f t="shared" si="223"/>
        <v>0</v>
      </c>
      <c r="CF594" s="100">
        <f t="shared" si="224"/>
        <v>0</v>
      </c>
      <c r="CG594" s="100">
        <f t="shared" si="225"/>
        <v>0</v>
      </c>
      <c r="CH594" s="100">
        <f t="shared" si="226"/>
        <v>0</v>
      </c>
      <c r="CI594" s="100">
        <f t="shared" si="227"/>
        <v>0</v>
      </c>
      <c r="CJ594" s="103">
        <f t="shared" si="228"/>
        <v>0</v>
      </c>
      <c r="CK594" s="101">
        <f t="shared" si="229"/>
        <v>0</v>
      </c>
      <c r="CL594" s="103">
        <f t="shared" si="230"/>
        <v>0</v>
      </c>
      <c r="CM594" s="101" t="e">
        <f t="shared" si="231"/>
        <v>#DIV/0!</v>
      </c>
    </row>
    <row r="595" spans="2:91" ht="18" x14ac:dyDescent="0.35">
      <c r="B595" s="94"/>
      <c r="C595" s="97"/>
      <c r="D595" s="95"/>
      <c r="E595" s="94"/>
      <c r="F595" s="94"/>
      <c r="G595" s="94"/>
      <c r="H595" s="94"/>
      <c r="I595" s="94"/>
      <c r="J595" s="96"/>
      <c r="K595" s="97"/>
      <c r="L595" s="98"/>
      <c r="M595" s="98"/>
      <c r="N595" s="98"/>
      <c r="O595" s="98"/>
      <c r="P595" s="98"/>
      <c r="Q595" s="98"/>
      <c r="R595" s="98"/>
      <c r="S595" s="96"/>
      <c r="T595" s="96"/>
      <c r="U595" s="96"/>
      <c r="V595" s="96"/>
      <c r="W595" s="99"/>
      <c r="X595" s="99"/>
      <c r="Y595" s="99"/>
      <c r="Z595" s="99"/>
      <c r="AA595" s="99"/>
      <c r="AB595" s="99"/>
      <c r="AC595" s="99"/>
      <c r="AD595" s="99"/>
      <c r="AE595" s="99"/>
      <c r="AF595" s="99"/>
      <c r="AG595" s="99"/>
      <c r="AH595" s="99"/>
      <c r="AI595" s="99"/>
      <c r="AJ595" s="99"/>
      <c r="AK595" s="99"/>
      <c r="AL595" s="99"/>
      <c r="AM595" s="99"/>
      <c r="AN595" s="99"/>
      <c r="AO595" s="99"/>
      <c r="AP595" s="99"/>
      <c r="AQ595" s="99"/>
      <c r="AW595" s="92">
        <f t="shared" si="199"/>
        <v>12</v>
      </c>
      <c r="AY595" s="100"/>
      <c r="AZ595" s="101"/>
      <c r="BA595" s="102">
        <f t="shared" si="200"/>
        <v>0</v>
      </c>
      <c r="BB595" s="100" t="e">
        <f t="shared" si="201"/>
        <v>#DIV/0!</v>
      </c>
      <c r="BC595" s="100">
        <f t="shared" si="202"/>
        <v>0</v>
      </c>
      <c r="BD595" s="100" t="e">
        <f t="shared" si="203"/>
        <v>#DIV/0!</v>
      </c>
      <c r="BE595" s="100">
        <f t="shared" si="204"/>
        <v>0</v>
      </c>
      <c r="BF595" s="100" t="e">
        <f t="shared" si="205"/>
        <v>#DIV/0!</v>
      </c>
      <c r="BG595" s="103" t="e">
        <f>+VLOOKUP(J595,'Código Barras'!$C$3:$D$1694,1,0)</f>
        <v>#N/A</v>
      </c>
      <c r="BH595" s="101" t="e">
        <f t="shared" si="206"/>
        <v>#DIV/0!</v>
      </c>
      <c r="BI595" s="103" t="e">
        <f>+VLOOKUP(L595,'Código Barras'!$C$3:$D$1694,1,0)</f>
        <v>#N/A</v>
      </c>
      <c r="BJ595" s="101" t="e">
        <f t="shared" si="207"/>
        <v>#DIV/0!</v>
      </c>
      <c r="BK595" s="104" t="str">
        <f>IF(N595&lt;&gt;"",VLOOKUP(N595,Distribuidoras!$B$3:$B$30,1,0),"")</f>
        <v/>
      </c>
      <c r="BL595" s="104" t="e">
        <f>+VLOOKUP(O595,'Cod. Único Territorial'!$D$3:$D$348,1,0)</f>
        <v>#N/A</v>
      </c>
      <c r="BM595" s="104" t="e">
        <f>+VLOOKUP(P595,'Cod. Único Territorial'!$B$3:$B$348,1,0)</f>
        <v>#N/A</v>
      </c>
      <c r="BN595" s="104" t="e">
        <f>+VLOOKUP(Q595,'Sector Económico'!$B$3:$B$30,1,0)</f>
        <v>#N/A</v>
      </c>
      <c r="BO595" s="104" t="e">
        <f>+VLOOKUP(R595,'Sector Económico'!$C$3:$C$30,1,0)</f>
        <v>#N/A</v>
      </c>
      <c r="BP595" s="103">
        <f t="shared" si="208"/>
        <v>0</v>
      </c>
      <c r="BQ595" s="103">
        <f t="shared" si="209"/>
        <v>0</v>
      </c>
      <c r="BR595" s="103">
        <f t="shared" si="210"/>
        <v>0</v>
      </c>
      <c r="BS595" s="103">
        <f t="shared" si="211"/>
        <v>0</v>
      </c>
      <c r="BT595" s="101">
        <f t="shared" si="212"/>
        <v>0</v>
      </c>
      <c r="BU595" s="101">
        <f t="shared" si="213"/>
        <v>0</v>
      </c>
      <c r="BV595" s="101">
        <f t="shared" si="214"/>
        <v>0</v>
      </c>
      <c r="BW595" s="101">
        <f t="shared" si="215"/>
        <v>0</v>
      </c>
      <c r="BX595" s="101">
        <f t="shared" si="216"/>
        <v>0</v>
      </c>
      <c r="BY595" s="101">
        <f t="shared" si="217"/>
        <v>0</v>
      </c>
      <c r="BZ595" s="101">
        <f t="shared" si="218"/>
        <v>0</v>
      </c>
      <c r="CA595" s="101">
        <f t="shared" si="219"/>
        <v>0</v>
      </c>
      <c r="CB595" s="100">
        <f t="shared" si="220"/>
        <v>0</v>
      </c>
      <c r="CC595" s="101">
        <f t="shared" si="221"/>
        <v>0</v>
      </c>
      <c r="CD595" s="102">
        <f t="shared" si="222"/>
        <v>0</v>
      </c>
      <c r="CE595" s="100">
        <f t="shared" si="223"/>
        <v>0</v>
      </c>
      <c r="CF595" s="100">
        <f t="shared" si="224"/>
        <v>0</v>
      </c>
      <c r="CG595" s="100">
        <f t="shared" si="225"/>
        <v>0</v>
      </c>
      <c r="CH595" s="100">
        <f t="shared" si="226"/>
        <v>0</v>
      </c>
      <c r="CI595" s="100">
        <f t="shared" si="227"/>
        <v>0</v>
      </c>
      <c r="CJ595" s="103">
        <f t="shared" si="228"/>
        <v>0</v>
      </c>
      <c r="CK595" s="101">
        <f t="shared" si="229"/>
        <v>0</v>
      </c>
      <c r="CL595" s="103">
        <f t="shared" si="230"/>
        <v>0</v>
      </c>
      <c r="CM595" s="101" t="e">
        <f t="shared" si="231"/>
        <v>#DIV/0!</v>
      </c>
    </row>
    <row r="596" spans="2:91" ht="18" x14ac:dyDescent="0.35">
      <c r="B596" s="94"/>
      <c r="C596" s="97"/>
      <c r="D596" s="95"/>
      <c r="E596" s="94"/>
      <c r="F596" s="94"/>
      <c r="G596" s="94"/>
      <c r="H596" s="94"/>
      <c r="I596" s="94"/>
      <c r="J596" s="96"/>
      <c r="K596" s="97"/>
      <c r="L596" s="98"/>
      <c r="M596" s="98"/>
      <c r="N596" s="98"/>
      <c r="O596" s="98"/>
      <c r="P596" s="98"/>
      <c r="Q596" s="98"/>
      <c r="R596" s="98"/>
      <c r="S596" s="96"/>
      <c r="T596" s="96"/>
      <c r="U596" s="96"/>
      <c r="V596" s="96"/>
      <c r="W596" s="99"/>
      <c r="X596" s="99"/>
      <c r="Y596" s="99"/>
      <c r="Z596" s="99"/>
      <c r="AA596" s="99"/>
      <c r="AB596" s="99"/>
      <c r="AC596" s="99"/>
      <c r="AD596" s="99"/>
      <c r="AE596" s="99"/>
      <c r="AF596" s="99"/>
      <c r="AG596" s="99"/>
      <c r="AH596" s="99"/>
      <c r="AI596" s="99"/>
      <c r="AJ596" s="99"/>
      <c r="AK596" s="99"/>
      <c r="AL596" s="99"/>
      <c r="AM596" s="99"/>
      <c r="AN596" s="99"/>
      <c r="AO596" s="99"/>
      <c r="AP596" s="99"/>
      <c r="AQ596" s="99"/>
      <c r="AW596" s="92">
        <f t="shared" si="199"/>
        <v>12</v>
      </c>
      <c r="AY596" s="100"/>
      <c r="AZ596" s="101"/>
      <c r="BA596" s="102">
        <f t="shared" si="200"/>
        <v>0</v>
      </c>
      <c r="BB596" s="100" t="e">
        <f t="shared" si="201"/>
        <v>#DIV/0!</v>
      </c>
      <c r="BC596" s="100">
        <f t="shared" si="202"/>
        <v>0</v>
      </c>
      <c r="BD596" s="100" t="e">
        <f t="shared" si="203"/>
        <v>#DIV/0!</v>
      </c>
      <c r="BE596" s="100">
        <f t="shared" si="204"/>
        <v>0</v>
      </c>
      <c r="BF596" s="100" t="e">
        <f t="shared" si="205"/>
        <v>#DIV/0!</v>
      </c>
      <c r="BG596" s="103" t="e">
        <f>+VLOOKUP(J596,'Código Barras'!$C$3:$D$1694,1,0)</f>
        <v>#N/A</v>
      </c>
      <c r="BH596" s="101" t="e">
        <f t="shared" si="206"/>
        <v>#DIV/0!</v>
      </c>
      <c r="BI596" s="103" t="e">
        <f>+VLOOKUP(L596,'Código Barras'!$C$3:$D$1694,1,0)</f>
        <v>#N/A</v>
      </c>
      <c r="BJ596" s="101" t="e">
        <f t="shared" si="207"/>
        <v>#DIV/0!</v>
      </c>
      <c r="BK596" s="104" t="str">
        <f>IF(N596&lt;&gt;"",VLOOKUP(N596,Distribuidoras!$B$3:$B$30,1,0),"")</f>
        <v/>
      </c>
      <c r="BL596" s="104" t="e">
        <f>+VLOOKUP(O596,'Cod. Único Territorial'!$D$3:$D$348,1,0)</f>
        <v>#N/A</v>
      </c>
      <c r="BM596" s="104" t="e">
        <f>+VLOOKUP(P596,'Cod. Único Territorial'!$B$3:$B$348,1,0)</f>
        <v>#N/A</v>
      </c>
      <c r="BN596" s="104" t="e">
        <f>+VLOOKUP(Q596,'Sector Económico'!$B$3:$B$30,1,0)</f>
        <v>#N/A</v>
      </c>
      <c r="BO596" s="104" t="e">
        <f>+VLOOKUP(R596,'Sector Económico'!$C$3:$C$30,1,0)</f>
        <v>#N/A</v>
      </c>
      <c r="BP596" s="103">
        <f t="shared" si="208"/>
        <v>0</v>
      </c>
      <c r="BQ596" s="103">
        <f t="shared" si="209"/>
        <v>0</v>
      </c>
      <c r="BR596" s="103">
        <f t="shared" si="210"/>
        <v>0</v>
      </c>
      <c r="BS596" s="103">
        <f t="shared" si="211"/>
        <v>0</v>
      </c>
      <c r="BT596" s="101">
        <f t="shared" si="212"/>
        <v>0</v>
      </c>
      <c r="BU596" s="101">
        <f t="shared" si="213"/>
        <v>0</v>
      </c>
      <c r="BV596" s="101">
        <f t="shared" si="214"/>
        <v>0</v>
      </c>
      <c r="BW596" s="101">
        <f t="shared" si="215"/>
        <v>0</v>
      </c>
      <c r="BX596" s="101">
        <f t="shared" si="216"/>
        <v>0</v>
      </c>
      <c r="BY596" s="101">
        <f t="shared" si="217"/>
        <v>0</v>
      </c>
      <c r="BZ596" s="101">
        <f t="shared" si="218"/>
        <v>0</v>
      </c>
      <c r="CA596" s="101">
        <f t="shared" si="219"/>
        <v>0</v>
      </c>
      <c r="CB596" s="100">
        <f t="shared" si="220"/>
        <v>0</v>
      </c>
      <c r="CC596" s="101">
        <f t="shared" si="221"/>
        <v>0</v>
      </c>
      <c r="CD596" s="102">
        <f t="shared" si="222"/>
        <v>0</v>
      </c>
      <c r="CE596" s="100">
        <f t="shared" si="223"/>
        <v>0</v>
      </c>
      <c r="CF596" s="100">
        <f t="shared" si="224"/>
        <v>0</v>
      </c>
      <c r="CG596" s="100">
        <f t="shared" si="225"/>
        <v>0</v>
      </c>
      <c r="CH596" s="100">
        <f t="shared" si="226"/>
        <v>0</v>
      </c>
      <c r="CI596" s="100">
        <f t="shared" si="227"/>
        <v>0</v>
      </c>
      <c r="CJ596" s="103">
        <f t="shared" si="228"/>
        <v>0</v>
      </c>
      <c r="CK596" s="101">
        <f t="shared" si="229"/>
        <v>0</v>
      </c>
      <c r="CL596" s="103">
        <f t="shared" si="230"/>
        <v>0</v>
      </c>
      <c r="CM596" s="101" t="e">
        <f t="shared" si="231"/>
        <v>#DIV/0!</v>
      </c>
    </row>
    <row r="597" spans="2:91" ht="18" x14ac:dyDescent="0.35">
      <c r="B597" s="94"/>
      <c r="C597" s="97"/>
      <c r="D597" s="95"/>
      <c r="E597" s="94"/>
      <c r="F597" s="94"/>
      <c r="G597" s="94"/>
      <c r="H597" s="94"/>
      <c r="I597" s="94"/>
      <c r="J597" s="96"/>
      <c r="K597" s="97"/>
      <c r="L597" s="98"/>
      <c r="M597" s="98"/>
      <c r="N597" s="98"/>
      <c r="O597" s="98"/>
      <c r="P597" s="98"/>
      <c r="Q597" s="98"/>
      <c r="R597" s="98"/>
      <c r="S597" s="96"/>
      <c r="T597" s="96"/>
      <c r="U597" s="96"/>
      <c r="V597" s="96"/>
      <c r="W597" s="99"/>
      <c r="X597" s="99"/>
      <c r="Y597" s="99"/>
      <c r="Z597" s="99"/>
      <c r="AA597" s="99"/>
      <c r="AB597" s="99"/>
      <c r="AC597" s="99"/>
      <c r="AD597" s="99"/>
      <c r="AE597" s="99"/>
      <c r="AF597" s="99"/>
      <c r="AG597" s="99"/>
      <c r="AH597" s="99"/>
      <c r="AI597" s="99"/>
      <c r="AJ597" s="99"/>
      <c r="AK597" s="99"/>
      <c r="AL597" s="99"/>
      <c r="AM597" s="99"/>
      <c r="AN597" s="99"/>
      <c r="AO597" s="99"/>
      <c r="AP597" s="99"/>
      <c r="AQ597" s="99"/>
      <c r="AW597" s="92">
        <f t="shared" si="199"/>
        <v>12</v>
      </c>
      <c r="AY597" s="100"/>
      <c r="AZ597" s="101"/>
      <c r="BA597" s="102">
        <f t="shared" si="200"/>
        <v>0</v>
      </c>
      <c r="BB597" s="100" t="e">
        <f t="shared" si="201"/>
        <v>#DIV/0!</v>
      </c>
      <c r="BC597" s="100">
        <f t="shared" si="202"/>
        <v>0</v>
      </c>
      <c r="BD597" s="100" t="e">
        <f t="shared" si="203"/>
        <v>#DIV/0!</v>
      </c>
      <c r="BE597" s="100">
        <f t="shared" si="204"/>
        <v>0</v>
      </c>
      <c r="BF597" s="100" t="e">
        <f t="shared" si="205"/>
        <v>#DIV/0!</v>
      </c>
      <c r="BG597" s="103" t="e">
        <f>+VLOOKUP(J597,'Código Barras'!$C$3:$D$1694,1,0)</f>
        <v>#N/A</v>
      </c>
      <c r="BH597" s="101" t="e">
        <f t="shared" si="206"/>
        <v>#DIV/0!</v>
      </c>
      <c r="BI597" s="103" t="e">
        <f>+VLOOKUP(L597,'Código Barras'!$C$3:$D$1694,1,0)</f>
        <v>#N/A</v>
      </c>
      <c r="BJ597" s="101" t="e">
        <f t="shared" si="207"/>
        <v>#DIV/0!</v>
      </c>
      <c r="BK597" s="104" t="str">
        <f>IF(N597&lt;&gt;"",VLOOKUP(N597,Distribuidoras!$B$3:$B$30,1,0),"")</f>
        <v/>
      </c>
      <c r="BL597" s="104" t="e">
        <f>+VLOOKUP(O597,'Cod. Único Territorial'!$D$3:$D$348,1,0)</f>
        <v>#N/A</v>
      </c>
      <c r="BM597" s="104" t="e">
        <f>+VLOOKUP(P597,'Cod. Único Territorial'!$B$3:$B$348,1,0)</f>
        <v>#N/A</v>
      </c>
      <c r="BN597" s="104" t="e">
        <f>+VLOOKUP(Q597,'Sector Económico'!$B$3:$B$30,1,0)</f>
        <v>#N/A</v>
      </c>
      <c r="BO597" s="104" t="e">
        <f>+VLOOKUP(R597,'Sector Económico'!$C$3:$C$30,1,0)</f>
        <v>#N/A</v>
      </c>
      <c r="BP597" s="103">
        <f t="shared" si="208"/>
        <v>0</v>
      </c>
      <c r="BQ597" s="103">
        <f t="shared" si="209"/>
        <v>0</v>
      </c>
      <c r="BR597" s="103">
        <f t="shared" si="210"/>
        <v>0</v>
      </c>
      <c r="BS597" s="103">
        <f t="shared" si="211"/>
        <v>0</v>
      </c>
      <c r="BT597" s="101">
        <f t="shared" si="212"/>
        <v>0</v>
      </c>
      <c r="BU597" s="101">
        <f t="shared" si="213"/>
        <v>0</v>
      </c>
      <c r="BV597" s="101">
        <f t="shared" si="214"/>
        <v>0</v>
      </c>
      <c r="BW597" s="101">
        <f t="shared" si="215"/>
        <v>0</v>
      </c>
      <c r="BX597" s="101">
        <f t="shared" si="216"/>
        <v>0</v>
      </c>
      <c r="BY597" s="101">
        <f t="shared" si="217"/>
        <v>0</v>
      </c>
      <c r="BZ597" s="101">
        <f t="shared" si="218"/>
        <v>0</v>
      </c>
      <c r="CA597" s="101">
        <f t="shared" si="219"/>
        <v>0</v>
      </c>
      <c r="CB597" s="100">
        <f t="shared" si="220"/>
        <v>0</v>
      </c>
      <c r="CC597" s="101">
        <f t="shared" si="221"/>
        <v>0</v>
      </c>
      <c r="CD597" s="102">
        <f t="shared" si="222"/>
        <v>0</v>
      </c>
      <c r="CE597" s="100">
        <f t="shared" si="223"/>
        <v>0</v>
      </c>
      <c r="CF597" s="100">
        <f t="shared" si="224"/>
        <v>0</v>
      </c>
      <c r="CG597" s="100">
        <f t="shared" si="225"/>
        <v>0</v>
      </c>
      <c r="CH597" s="100">
        <f t="shared" si="226"/>
        <v>0</v>
      </c>
      <c r="CI597" s="100">
        <f t="shared" si="227"/>
        <v>0</v>
      </c>
      <c r="CJ597" s="103">
        <f t="shared" si="228"/>
        <v>0</v>
      </c>
      <c r="CK597" s="101">
        <f t="shared" si="229"/>
        <v>0</v>
      </c>
      <c r="CL597" s="103">
        <f t="shared" si="230"/>
        <v>0</v>
      </c>
      <c r="CM597" s="101" t="e">
        <f t="shared" si="231"/>
        <v>#DIV/0!</v>
      </c>
    </row>
    <row r="598" spans="2:91" ht="18" x14ac:dyDescent="0.35">
      <c r="B598" s="94"/>
      <c r="C598" s="97"/>
      <c r="D598" s="95"/>
      <c r="E598" s="94"/>
      <c r="F598" s="94"/>
      <c r="G598" s="94"/>
      <c r="H598" s="94"/>
      <c r="I598" s="94"/>
      <c r="J598" s="96"/>
      <c r="K598" s="97"/>
      <c r="L598" s="98"/>
      <c r="M598" s="98"/>
      <c r="N598" s="98"/>
      <c r="O598" s="98"/>
      <c r="P598" s="98"/>
      <c r="Q598" s="98"/>
      <c r="R598" s="98"/>
      <c r="S598" s="96"/>
      <c r="T598" s="96"/>
      <c r="U598" s="96"/>
      <c r="V598" s="96"/>
      <c r="W598" s="99"/>
      <c r="X598" s="99"/>
      <c r="Y598" s="99"/>
      <c r="Z598" s="99"/>
      <c r="AA598" s="99"/>
      <c r="AB598" s="99"/>
      <c r="AC598" s="99"/>
      <c r="AD598" s="99"/>
      <c r="AE598" s="99"/>
      <c r="AF598" s="99"/>
      <c r="AG598" s="99"/>
      <c r="AH598" s="99"/>
      <c r="AI598" s="99"/>
      <c r="AJ598" s="99"/>
      <c r="AK598" s="99"/>
      <c r="AL598" s="99"/>
      <c r="AM598" s="99"/>
      <c r="AN598" s="99"/>
      <c r="AO598" s="99"/>
      <c r="AP598" s="99"/>
      <c r="AQ598" s="99"/>
      <c r="AW598" s="92">
        <f t="shared" si="199"/>
        <v>12</v>
      </c>
      <c r="AY598" s="100"/>
      <c r="AZ598" s="101"/>
      <c r="BA598" s="102">
        <f t="shared" si="200"/>
        <v>0</v>
      </c>
      <c r="BB598" s="100" t="e">
        <f t="shared" si="201"/>
        <v>#DIV/0!</v>
      </c>
      <c r="BC598" s="100">
        <f t="shared" si="202"/>
        <v>0</v>
      </c>
      <c r="BD598" s="100" t="e">
        <f t="shared" si="203"/>
        <v>#DIV/0!</v>
      </c>
      <c r="BE598" s="100">
        <f t="shared" si="204"/>
        <v>0</v>
      </c>
      <c r="BF598" s="100" t="e">
        <f t="shared" si="205"/>
        <v>#DIV/0!</v>
      </c>
      <c r="BG598" s="103" t="e">
        <f>+VLOOKUP(J598,'Código Barras'!$C$3:$D$1694,1,0)</f>
        <v>#N/A</v>
      </c>
      <c r="BH598" s="101" t="e">
        <f t="shared" si="206"/>
        <v>#DIV/0!</v>
      </c>
      <c r="BI598" s="103" t="e">
        <f>+VLOOKUP(L598,'Código Barras'!$C$3:$D$1694,1,0)</f>
        <v>#N/A</v>
      </c>
      <c r="BJ598" s="101" t="e">
        <f t="shared" si="207"/>
        <v>#DIV/0!</v>
      </c>
      <c r="BK598" s="104" t="str">
        <f>IF(N598&lt;&gt;"",VLOOKUP(N598,Distribuidoras!$B$3:$B$30,1,0),"")</f>
        <v/>
      </c>
      <c r="BL598" s="104" t="e">
        <f>+VLOOKUP(O598,'Cod. Único Territorial'!$D$3:$D$348,1,0)</f>
        <v>#N/A</v>
      </c>
      <c r="BM598" s="104" t="e">
        <f>+VLOOKUP(P598,'Cod. Único Territorial'!$B$3:$B$348,1,0)</f>
        <v>#N/A</v>
      </c>
      <c r="BN598" s="104" t="e">
        <f>+VLOOKUP(Q598,'Sector Económico'!$B$3:$B$30,1,0)</f>
        <v>#N/A</v>
      </c>
      <c r="BO598" s="104" t="e">
        <f>+VLOOKUP(R598,'Sector Económico'!$C$3:$C$30,1,0)</f>
        <v>#N/A</v>
      </c>
      <c r="BP598" s="103">
        <f t="shared" si="208"/>
        <v>0</v>
      </c>
      <c r="BQ598" s="103">
        <f t="shared" si="209"/>
        <v>0</v>
      </c>
      <c r="BR598" s="103">
        <f t="shared" si="210"/>
        <v>0</v>
      </c>
      <c r="BS598" s="103">
        <f t="shared" si="211"/>
        <v>0</v>
      </c>
      <c r="BT598" s="101">
        <f t="shared" si="212"/>
        <v>0</v>
      </c>
      <c r="BU598" s="101">
        <f t="shared" si="213"/>
        <v>0</v>
      </c>
      <c r="BV598" s="101">
        <f t="shared" si="214"/>
        <v>0</v>
      </c>
      <c r="BW598" s="101">
        <f t="shared" si="215"/>
        <v>0</v>
      </c>
      <c r="BX598" s="101">
        <f t="shared" si="216"/>
        <v>0</v>
      </c>
      <c r="BY598" s="101">
        <f t="shared" si="217"/>
        <v>0</v>
      </c>
      <c r="BZ598" s="101">
        <f t="shared" si="218"/>
        <v>0</v>
      </c>
      <c r="CA598" s="101">
        <f t="shared" si="219"/>
        <v>0</v>
      </c>
      <c r="CB598" s="100">
        <f t="shared" si="220"/>
        <v>0</v>
      </c>
      <c r="CC598" s="101">
        <f t="shared" si="221"/>
        <v>0</v>
      </c>
      <c r="CD598" s="102">
        <f t="shared" si="222"/>
        <v>0</v>
      </c>
      <c r="CE598" s="100">
        <f t="shared" si="223"/>
        <v>0</v>
      </c>
      <c r="CF598" s="100">
        <f t="shared" si="224"/>
        <v>0</v>
      </c>
      <c r="CG598" s="100">
        <f t="shared" si="225"/>
        <v>0</v>
      </c>
      <c r="CH598" s="100">
        <f t="shared" si="226"/>
        <v>0</v>
      </c>
      <c r="CI598" s="100">
        <f t="shared" si="227"/>
        <v>0</v>
      </c>
      <c r="CJ598" s="103">
        <f t="shared" si="228"/>
        <v>0</v>
      </c>
      <c r="CK598" s="101">
        <f t="shared" si="229"/>
        <v>0</v>
      </c>
      <c r="CL598" s="103">
        <f t="shared" si="230"/>
        <v>0</v>
      </c>
      <c r="CM598" s="101" t="e">
        <f t="shared" si="231"/>
        <v>#DIV/0!</v>
      </c>
    </row>
    <row r="599" spans="2:91" ht="18" x14ac:dyDescent="0.35">
      <c r="B599" s="94"/>
      <c r="C599" s="97"/>
      <c r="D599" s="95"/>
      <c r="E599" s="94"/>
      <c r="F599" s="94"/>
      <c r="G599" s="94"/>
      <c r="H599" s="94"/>
      <c r="I599" s="94"/>
      <c r="J599" s="96"/>
      <c r="K599" s="97"/>
      <c r="L599" s="98"/>
      <c r="M599" s="98"/>
      <c r="N599" s="98"/>
      <c r="O599" s="98"/>
      <c r="P599" s="98"/>
      <c r="Q599" s="98"/>
      <c r="R599" s="98"/>
      <c r="S599" s="96"/>
      <c r="T599" s="96"/>
      <c r="U599" s="96"/>
      <c r="V599" s="96"/>
      <c r="W599" s="99"/>
      <c r="X599" s="99"/>
      <c r="Y599" s="99"/>
      <c r="Z599" s="99"/>
      <c r="AA599" s="99"/>
      <c r="AB599" s="99"/>
      <c r="AC599" s="99"/>
      <c r="AD599" s="99"/>
      <c r="AE599" s="99"/>
      <c r="AF599" s="99"/>
      <c r="AG599" s="99"/>
      <c r="AH599" s="99"/>
      <c r="AI599" s="99"/>
      <c r="AJ599" s="99"/>
      <c r="AK599" s="99"/>
      <c r="AL599" s="99"/>
      <c r="AM599" s="99"/>
      <c r="AN599" s="99"/>
      <c r="AO599" s="99"/>
      <c r="AP599" s="99"/>
      <c r="AQ599" s="99"/>
      <c r="AW599" s="92">
        <f t="shared" si="199"/>
        <v>12</v>
      </c>
      <c r="AY599" s="100"/>
      <c r="AZ599" s="101"/>
      <c r="BA599" s="102">
        <f t="shared" si="200"/>
        <v>0</v>
      </c>
      <c r="BB599" s="100" t="e">
        <f t="shared" si="201"/>
        <v>#DIV/0!</v>
      </c>
      <c r="BC599" s="100">
        <f t="shared" si="202"/>
        <v>0</v>
      </c>
      <c r="BD599" s="100" t="e">
        <f t="shared" si="203"/>
        <v>#DIV/0!</v>
      </c>
      <c r="BE599" s="100">
        <f t="shared" si="204"/>
        <v>0</v>
      </c>
      <c r="BF599" s="100" t="e">
        <f t="shared" si="205"/>
        <v>#DIV/0!</v>
      </c>
      <c r="BG599" s="103" t="e">
        <f>+VLOOKUP(J599,'Código Barras'!$C$3:$D$1694,1,0)</f>
        <v>#N/A</v>
      </c>
      <c r="BH599" s="101" t="e">
        <f t="shared" si="206"/>
        <v>#DIV/0!</v>
      </c>
      <c r="BI599" s="103" t="e">
        <f>+VLOOKUP(L599,'Código Barras'!$C$3:$D$1694,1,0)</f>
        <v>#N/A</v>
      </c>
      <c r="BJ599" s="101" t="e">
        <f t="shared" si="207"/>
        <v>#DIV/0!</v>
      </c>
      <c r="BK599" s="104" t="str">
        <f>IF(N599&lt;&gt;"",VLOOKUP(N599,Distribuidoras!$B$3:$B$30,1,0),"")</f>
        <v/>
      </c>
      <c r="BL599" s="104" t="e">
        <f>+VLOOKUP(O599,'Cod. Único Territorial'!$D$3:$D$348,1,0)</f>
        <v>#N/A</v>
      </c>
      <c r="BM599" s="104" t="e">
        <f>+VLOOKUP(P599,'Cod. Único Territorial'!$B$3:$B$348,1,0)</f>
        <v>#N/A</v>
      </c>
      <c r="BN599" s="104" t="e">
        <f>+VLOOKUP(Q599,'Sector Económico'!$B$3:$B$30,1,0)</f>
        <v>#N/A</v>
      </c>
      <c r="BO599" s="104" t="e">
        <f>+VLOOKUP(R599,'Sector Económico'!$C$3:$C$30,1,0)</f>
        <v>#N/A</v>
      </c>
      <c r="BP599" s="103">
        <f t="shared" si="208"/>
        <v>0</v>
      </c>
      <c r="BQ599" s="103">
        <f t="shared" si="209"/>
        <v>0</v>
      </c>
      <c r="BR599" s="103">
        <f t="shared" si="210"/>
        <v>0</v>
      </c>
      <c r="BS599" s="103">
        <f t="shared" si="211"/>
        <v>0</v>
      </c>
      <c r="BT599" s="101">
        <f t="shared" si="212"/>
        <v>0</v>
      </c>
      <c r="BU599" s="101">
        <f t="shared" si="213"/>
        <v>0</v>
      </c>
      <c r="BV599" s="101">
        <f t="shared" si="214"/>
        <v>0</v>
      </c>
      <c r="BW599" s="101">
        <f t="shared" si="215"/>
        <v>0</v>
      </c>
      <c r="BX599" s="101">
        <f t="shared" si="216"/>
        <v>0</v>
      </c>
      <c r="BY599" s="101">
        <f t="shared" si="217"/>
        <v>0</v>
      </c>
      <c r="BZ599" s="101">
        <f t="shared" si="218"/>
        <v>0</v>
      </c>
      <c r="CA599" s="101">
        <f t="shared" si="219"/>
        <v>0</v>
      </c>
      <c r="CB599" s="100">
        <f t="shared" si="220"/>
        <v>0</v>
      </c>
      <c r="CC599" s="101">
        <f t="shared" si="221"/>
        <v>0</v>
      </c>
      <c r="CD599" s="102">
        <f t="shared" si="222"/>
        <v>0</v>
      </c>
      <c r="CE599" s="100">
        <f t="shared" si="223"/>
        <v>0</v>
      </c>
      <c r="CF599" s="100">
        <f t="shared" si="224"/>
        <v>0</v>
      </c>
      <c r="CG599" s="100">
        <f t="shared" si="225"/>
        <v>0</v>
      </c>
      <c r="CH599" s="100">
        <f t="shared" si="226"/>
        <v>0</v>
      </c>
      <c r="CI599" s="100">
        <f t="shared" si="227"/>
        <v>0</v>
      </c>
      <c r="CJ599" s="103">
        <f t="shared" si="228"/>
        <v>0</v>
      </c>
      <c r="CK599" s="101">
        <f t="shared" si="229"/>
        <v>0</v>
      </c>
      <c r="CL599" s="103">
        <f t="shared" si="230"/>
        <v>0</v>
      </c>
      <c r="CM599" s="101" t="e">
        <f t="shared" si="231"/>
        <v>#DIV/0!</v>
      </c>
    </row>
    <row r="600" spans="2:91" ht="18" x14ac:dyDescent="0.35">
      <c r="B600" s="94"/>
      <c r="C600" s="97"/>
      <c r="D600" s="95"/>
      <c r="E600" s="94"/>
      <c r="F600" s="94"/>
      <c r="G600" s="94"/>
      <c r="H600" s="94"/>
      <c r="I600" s="94"/>
      <c r="J600" s="96"/>
      <c r="K600" s="97"/>
      <c r="L600" s="98"/>
      <c r="M600" s="98"/>
      <c r="N600" s="98"/>
      <c r="O600" s="98"/>
      <c r="P600" s="98"/>
      <c r="Q600" s="98"/>
      <c r="R600" s="98"/>
      <c r="S600" s="96"/>
      <c r="T600" s="96"/>
      <c r="U600" s="96"/>
      <c r="V600" s="96"/>
      <c r="W600" s="99"/>
      <c r="X600" s="99"/>
      <c r="Y600" s="99"/>
      <c r="Z600" s="99"/>
      <c r="AA600" s="99"/>
      <c r="AB600" s="99"/>
      <c r="AC600" s="99"/>
      <c r="AD600" s="99"/>
      <c r="AE600" s="99"/>
      <c r="AF600" s="99"/>
      <c r="AG600" s="99"/>
      <c r="AH600" s="99"/>
      <c r="AI600" s="99"/>
      <c r="AJ600" s="99"/>
      <c r="AK600" s="99"/>
      <c r="AL600" s="99"/>
      <c r="AM600" s="99"/>
      <c r="AN600" s="99"/>
      <c r="AO600" s="99"/>
      <c r="AP600" s="99"/>
      <c r="AQ600" s="99"/>
      <c r="AW600" s="92">
        <f t="shared" si="199"/>
        <v>12</v>
      </c>
      <c r="AY600" s="100"/>
      <c r="AZ600" s="101"/>
      <c r="BA600" s="102">
        <f t="shared" si="200"/>
        <v>0</v>
      </c>
      <c r="BB600" s="100" t="e">
        <f t="shared" si="201"/>
        <v>#DIV/0!</v>
      </c>
      <c r="BC600" s="100">
        <f t="shared" si="202"/>
        <v>0</v>
      </c>
      <c r="BD600" s="100" t="e">
        <f t="shared" si="203"/>
        <v>#DIV/0!</v>
      </c>
      <c r="BE600" s="100">
        <f t="shared" si="204"/>
        <v>0</v>
      </c>
      <c r="BF600" s="100" t="e">
        <f t="shared" si="205"/>
        <v>#DIV/0!</v>
      </c>
      <c r="BG600" s="103" t="e">
        <f>+VLOOKUP(J600,'Código Barras'!$C$3:$D$1694,1,0)</f>
        <v>#N/A</v>
      </c>
      <c r="BH600" s="101" t="e">
        <f t="shared" si="206"/>
        <v>#DIV/0!</v>
      </c>
      <c r="BI600" s="103" t="e">
        <f>+VLOOKUP(L600,'Código Barras'!$C$3:$D$1694,1,0)</f>
        <v>#N/A</v>
      </c>
      <c r="BJ600" s="101" t="e">
        <f t="shared" si="207"/>
        <v>#DIV/0!</v>
      </c>
      <c r="BK600" s="104" t="str">
        <f>IF(N600&lt;&gt;"",VLOOKUP(N600,Distribuidoras!$B$3:$B$30,1,0),"")</f>
        <v/>
      </c>
      <c r="BL600" s="104" t="e">
        <f>+VLOOKUP(O600,'Cod. Único Territorial'!$D$3:$D$348,1,0)</f>
        <v>#N/A</v>
      </c>
      <c r="BM600" s="104" t="e">
        <f>+VLOOKUP(P600,'Cod. Único Territorial'!$B$3:$B$348,1,0)</f>
        <v>#N/A</v>
      </c>
      <c r="BN600" s="104" t="e">
        <f>+VLOOKUP(Q600,'Sector Económico'!$B$3:$B$30,1,0)</f>
        <v>#N/A</v>
      </c>
      <c r="BO600" s="104" t="e">
        <f>+VLOOKUP(R600,'Sector Económico'!$C$3:$C$30,1,0)</f>
        <v>#N/A</v>
      </c>
      <c r="BP600" s="103">
        <f t="shared" si="208"/>
        <v>0</v>
      </c>
      <c r="BQ600" s="103">
        <f t="shared" si="209"/>
        <v>0</v>
      </c>
      <c r="BR600" s="103">
        <f t="shared" si="210"/>
        <v>0</v>
      </c>
      <c r="BS600" s="103">
        <f t="shared" si="211"/>
        <v>0</v>
      </c>
      <c r="BT600" s="101">
        <f t="shared" si="212"/>
        <v>0</v>
      </c>
      <c r="BU600" s="101">
        <f t="shared" si="213"/>
        <v>0</v>
      </c>
      <c r="BV600" s="101">
        <f t="shared" si="214"/>
        <v>0</v>
      </c>
      <c r="BW600" s="101">
        <f t="shared" si="215"/>
        <v>0</v>
      </c>
      <c r="BX600" s="101">
        <f t="shared" si="216"/>
        <v>0</v>
      </c>
      <c r="BY600" s="101">
        <f t="shared" si="217"/>
        <v>0</v>
      </c>
      <c r="BZ600" s="101">
        <f t="shared" si="218"/>
        <v>0</v>
      </c>
      <c r="CA600" s="101">
        <f t="shared" si="219"/>
        <v>0</v>
      </c>
      <c r="CB600" s="100">
        <f t="shared" si="220"/>
        <v>0</v>
      </c>
      <c r="CC600" s="101">
        <f t="shared" si="221"/>
        <v>0</v>
      </c>
      <c r="CD600" s="102">
        <f t="shared" si="222"/>
        <v>0</v>
      </c>
      <c r="CE600" s="100">
        <f t="shared" si="223"/>
        <v>0</v>
      </c>
      <c r="CF600" s="100">
        <f t="shared" si="224"/>
        <v>0</v>
      </c>
      <c r="CG600" s="100">
        <f t="shared" si="225"/>
        <v>0</v>
      </c>
      <c r="CH600" s="100">
        <f t="shared" si="226"/>
        <v>0</v>
      </c>
      <c r="CI600" s="100">
        <f t="shared" si="227"/>
        <v>0</v>
      </c>
      <c r="CJ600" s="103">
        <f t="shared" si="228"/>
        <v>0</v>
      </c>
      <c r="CK600" s="101">
        <f t="shared" si="229"/>
        <v>0</v>
      </c>
      <c r="CL600" s="103">
        <f t="shared" si="230"/>
        <v>0</v>
      </c>
      <c r="CM600" s="101" t="e">
        <f t="shared" si="231"/>
        <v>#DIV/0!</v>
      </c>
    </row>
    <row r="601" spans="2:91" ht="18" x14ac:dyDescent="0.35">
      <c r="B601" s="94"/>
      <c r="C601" s="97"/>
      <c r="D601" s="95"/>
      <c r="E601" s="94"/>
      <c r="F601" s="94"/>
      <c r="G601" s="94"/>
      <c r="H601" s="94"/>
      <c r="I601" s="94"/>
      <c r="J601" s="96"/>
      <c r="K601" s="97"/>
      <c r="L601" s="98"/>
      <c r="M601" s="98"/>
      <c r="N601" s="98"/>
      <c r="O601" s="98"/>
      <c r="P601" s="98"/>
      <c r="Q601" s="98"/>
      <c r="R601" s="98"/>
      <c r="S601" s="96"/>
      <c r="T601" s="96"/>
      <c r="U601" s="96"/>
      <c r="V601" s="96"/>
      <c r="W601" s="99"/>
      <c r="X601" s="99"/>
      <c r="Y601" s="99"/>
      <c r="Z601" s="99"/>
      <c r="AA601" s="99"/>
      <c r="AB601" s="99"/>
      <c r="AC601" s="99"/>
      <c r="AD601" s="99"/>
      <c r="AE601" s="99"/>
      <c r="AF601" s="99"/>
      <c r="AG601" s="99"/>
      <c r="AH601" s="99"/>
      <c r="AI601" s="99"/>
      <c r="AJ601" s="99"/>
      <c r="AK601" s="99"/>
      <c r="AL601" s="99"/>
      <c r="AM601" s="99"/>
      <c r="AN601" s="99"/>
      <c r="AO601" s="99"/>
      <c r="AP601" s="99"/>
      <c r="AQ601" s="99"/>
      <c r="AW601" s="92">
        <f t="shared" si="199"/>
        <v>12</v>
      </c>
      <c r="AY601" s="100"/>
      <c r="AZ601" s="101"/>
      <c r="BA601" s="102">
        <f t="shared" si="200"/>
        <v>0</v>
      </c>
      <c r="BB601" s="100" t="e">
        <f t="shared" si="201"/>
        <v>#DIV/0!</v>
      </c>
      <c r="BC601" s="100">
        <f t="shared" si="202"/>
        <v>0</v>
      </c>
      <c r="BD601" s="100" t="e">
        <f t="shared" si="203"/>
        <v>#DIV/0!</v>
      </c>
      <c r="BE601" s="100">
        <f t="shared" si="204"/>
        <v>0</v>
      </c>
      <c r="BF601" s="100" t="e">
        <f t="shared" si="205"/>
        <v>#DIV/0!</v>
      </c>
      <c r="BG601" s="103" t="e">
        <f>+VLOOKUP(J601,'Código Barras'!$C$3:$D$1694,1,0)</f>
        <v>#N/A</v>
      </c>
      <c r="BH601" s="101" t="e">
        <f t="shared" si="206"/>
        <v>#DIV/0!</v>
      </c>
      <c r="BI601" s="103" t="e">
        <f>+VLOOKUP(L601,'Código Barras'!$C$3:$D$1694,1,0)</f>
        <v>#N/A</v>
      </c>
      <c r="BJ601" s="101" t="e">
        <f t="shared" si="207"/>
        <v>#DIV/0!</v>
      </c>
      <c r="BK601" s="104" t="str">
        <f>IF(N601&lt;&gt;"",VLOOKUP(N601,Distribuidoras!$B$3:$B$30,1,0),"")</f>
        <v/>
      </c>
      <c r="BL601" s="104" t="e">
        <f>+VLOOKUP(O601,'Cod. Único Territorial'!$D$3:$D$348,1,0)</f>
        <v>#N/A</v>
      </c>
      <c r="BM601" s="104" t="e">
        <f>+VLOOKUP(P601,'Cod. Único Territorial'!$B$3:$B$348,1,0)</f>
        <v>#N/A</v>
      </c>
      <c r="BN601" s="104" t="e">
        <f>+VLOOKUP(Q601,'Sector Económico'!$B$3:$B$30,1,0)</f>
        <v>#N/A</v>
      </c>
      <c r="BO601" s="104" t="e">
        <f>+VLOOKUP(R601,'Sector Económico'!$C$3:$C$30,1,0)</f>
        <v>#N/A</v>
      </c>
      <c r="BP601" s="103">
        <f t="shared" si="208"/>
        <v>0</v>
      </c>
      <c r="BQ601" s="103">
        <f t="shared" si="209"/>
        <v>0</v>
      </c>
      <c r="BR601" s="103">
        <f t="shared" si="210"/>
        <v>0</v>
      </c>
      <c r="BS601" s="103">
        <f t="shared" si="211"/>
        <v>0</v>
      </c>
      <c r="BT601" s="101">
        <f t="shared" si="212"/>
        <v>0</v>
      </c>
      <c r="BU601" s="101">
        <f t="shared" si="213"/>
        <v>0</v>
      </c>
      <c r="BV601" s="101">
        <f t="shared" si="214"/>
        <v>0</v>
      </c>
      <c r="BW601" s="101">
        <f t="shared" si="215"/>
        <v>0</v>
      </c>
      <c r="BX601" s="101">
        <f t="shared" si="216"/>
        <v>0</v>
      </c>
      <c r="BY601" s="101">
        <f t="shared" si="217"/>
        <v>0</v>
      </c>
      <c r="BZ601" s="101">
        <f t="shared" si="218"/>
        <v>0</v>
      </c>
      <c r="CA601" s="101">
        <f t="shared" si="219"/>
        <v>0</v>
      </c>
      <c r="CB601" s="100">
        <f t="shared" si="220"/>
        <v>0</v>
      </c>
      <c r="CC601" s="101">
        <f t="shared" si="221"/>
        <v>0</v>
      </c>
      <c r="CD601" s="102">
        <f t="shared" si="222"/>
        <v>0</v>
      </c>
      <c r="CE601" s="100">
        <f t="shared" si="223"/>
        <v>0</v>
      </c>
      <c r="CF601" s="100">
        <f t="shared" si="224"/>
        <v>0</v>
      </c>
      <c r="CG601" s="100">
        <f t="shared" si="225"/>
        <v>0</v>
      </c>
      <c r="CH601" s="100">
        <f t="shared" si="226"/>
        <v>0</v>
      </c>
      <c r="CI601" s="100">
        <f t="shared" si="227"/>
        <v>0</v>
      </c>
      <c r="CJ601" s="103">
        <f t="shared" si="228"/>
        <v>0</v>
      </c>
      <c r="CK601" s="101">
        <f t="shared" si="229"/>
        <v>0</v>
      </c>
      <c r="CL601" s="103">
        <f t="shared" si="230"/>
        <v>0</v>
      </c>
      <c r="CM601" s="101" t="e">
        <f t="shared" si="231"/>
        <v>#DIV/0!</v>
      </c>
    </row>
    <row r="602" spans="2:91" ht="18" x14ac:dyDescent="0.35">
      <c r="B602" s="94"/>
      <c r="C602" s="97"/>
      <c r="D602" s="95"/>
      <c r="E602" s="94"/>
      <c r="F602" s="94"/>
      <c r="G602" s="94"/>
      <c r="H602" s="94"/>
      <c r="I602" s="94"/>
      <c r="J602" s="96"/>
      <c r="K602" s="97"/>
      <c r="L602" s="98"/>
      <c r="M602" s="98"/>
      <c r="N602" s="98"/>
      <c r="O602" s="98"/>
      <c r="P602" s="98"/>
      <c r="Q602" s="98"/>
      <c r="R602" s="98"/>
      <c r="S602" s="96"/>
      <c r="T602" s="96"/>
      <c r="U602" s="96"/>
      <c r="V602" s="96"/>
      <c r="W602" s="99"/>
      <c r="X602" s="99"/>
      <c r="Y602" s="99"/>
      <c r="Z602" s="99"/>
      <c r="AA602" s="99"/>
      <c r="AB602" s="99"/>
      <c r="AC602" s="99"/>
      <c r="AD602" s="99"/>
      <c r="AE602" s="99"/>
      <c r="AF602" s="99"/>
      <c r="AG602" s="99"/>
      <c r="AH602" s="99"/>
      <c r="AI602" s="99"/>
      <c r="AJ602" s="99"/>
      <c r="AK602" s="99"/>
      <c r="AL602" s="99"/>
      <c r="AM602" s="99"/>
      <c r="AN602" s="99"/>
      <c r="AO602" s="99"/>
      <c r="AP602" s="99"/>
      <c r="AQ602" s="99"/>
      <c r="AW602" s="92">
        <f t="shared" si="199"/>
        <v>12</v>
      </c>
      <c r="AY602" s="100"/>
      <c r="AZ602" s="101"/>
      <c r="BA602" s="102">
        <f t="shared" si="200"/>
        <v>0</v>
      </c>
      <c r="BB602" s="100" t="e">
        <f t="shared" si="201"/>
        <v>#DIV/0!</v>
      </c>
      <c r="BC602" s="100">
        <f t="shared" si="202"/>
        <v>0</v>
      </c>
      <c r="BD602" s="100" t="e">
        <f t="shared" si="203"/>
        <v>#DIV/0!</v>
      </c>
      <c r="BE602" s="100">
        <f t="shared" si="204"/>
        <v>0</v>
      </c>
      <c r="BF602" s="100" t="e">
        <f t="shared" si="205"/>
        <v>#DIV/0!</v>
      </c>
      <c r="BG602" s="103" t="e">
        <f>+VLOOKUP(J602,'Código Barras'!$C$3:$D$1694,1,0)</f>
        <v>#N/A</v>
      </c>
      <c r="BH602" s="101" t="e">
        <f t="shared" si="206"/>
        <v>#DIV/0!</v>
      </c>
      <c r="BI602" s="103" t="e">
        <f>+VLOOKUP(L602,'Código Barras'!$C$3:$D$1694,1,0)</f>
        <v>#N/A</v>
      </c>
      <c r="BJ602" s="101" t="e">
        <f t="shared" si="207"/>
        <v>#DIV/0!</v>
      </c>
      <c r="BK602" s="104" t="str">
        <f>IF(N602&lt;&gt;"",VLOOKUP(N602,Distribuidoras!$B$3:$B$30,1,0),"")</f>
        <v/>
      </c>
      <c r="BL602" s="104" t="e">
        <f>+VLOOKUP(O602,'Cod. Único Territorial'!$D$3:$D$348,1,0)</f>
        <v>#N/A</v>
      </c>
      <c r="BM602" s="104" t="e">
        <f>+VLOOKUP(P602,'Cod. Único Territorial'!$B$3:$B$348,1,0)</f>
        <v>#N/A</v>
      </c>
      <c r="BN602" s="104" t="e">
        <f>+VLOOKUP(Q602,'Sector Económico'!$B$3:$B$30,1,0)</f>
        <v>#N/A</v>
      </c>
      <c r="BO602" s="104" t="e">
        <f>+VLOOKUP(R602,'Sector Económico'!$C$3:$C$30,1,0)</f>
        <v>#N/A</v>
      </c>
      <c r="BP602" s="103">
        <f t="shared" si="208"/>
        <v>0</v>
      </c>
      <c r="BQ602" s="103">
        <f t="shared" si="209"/>
        <v>0</v>
      </c>
      <c r="BR602" s="103">
        <f t="shared" si="210"/>
        <v>0</v>
      </c>
      <c r="BS602" s="103">
        <f t="shared" si="211"/>
        <v>0</v>
      </c>
      <c r="BT602" s="101">
        <f t="shared" si="212"/>
        <v>0</v>
      </c>
      <c r="BU602" s="101">
        <f t="shared" si="213"/>
        <v>0</v>
      </c>
      <c r="BV602" s="101">
        <f t="shared" si="214"/>
        <v>0</v>
      </c>
      <c r="BW602" s="101">
        <f t="shared" si="215"/>
        <v>0</v>
      </c>
      <c r="BX602" s="101">
        <f t="shared" si="216"/>
        <v>0</v>
      </c>
      <c r="BY602" s="101">
        <f t="shared" si="217"/>
        <v>0</v>
      </c>
      <c r="BZ602" s="101">
        <f t="shared" si="218"/>
        <v>0</v>
      </c>
      <c r="CA602" s="101">
        <f t="shared" si="219"/>
        <v>0</v>
      </c>
      <c r="CB602" s="100">
        <f t="shared" si="220"/>
        <v>0</v>
      </c>
      <c r="CC602" s="101">
        <f t="shared" si="221"/>
        <v>0</v>
      </c>
      <c r="CD602" s="102">
        <f t="shared" si="222"/>
        <v>0</v>
      </c>
      <c r="CE602" s="100">
        <f t="shared" si="223"/>
        <v>0</v>
      </c>
      <c r="CF602" s="100">
        <f t="shared" si="224"/>
        <v>0</v>
      </c>
      <c r="CG602" s="100">
        <f t="shared" si="225"/>
        <v>0</v>
      </c>
      <c r="CH602" s="100">
        <f t="shared" si="226"/>
        <v>0</v>
      </c>
      <c r="CI602" s="100">
        <f t="shared" si="227"/>
        <v>0</v>
      </c>
      <c r="CJ602" s="103">
        <f t="shared" si="228"/>
        <v>0</v>
      </c>
      <c r="CK602" s="101">
        <f t="shared" si="229"/>
        <v>0</v>
      </c>
      <c r="CL602" s="103">
        <f t="shared" si="230"/>
        <v>0</v>
      </c>
      <c r="CM602" s="101" t="e">
        <f t="shared" si="231"/>
        <v>#DIV/0!</v>
      </c>
    </row>
    <row r="603" spans="2:91" ht="18" x14ac:dyDescent="0.35">
      <c r="B603" s="94"/>
      <c r="C603" s="97"/>
      <c r="D603" s="95"/>
      <c r="E603" s="94"/>
      <c r="F603" s="94"/>
      <c r="G603" s="94"/>
      <c r="H603" s="94"/>
      <c r="I603" s="94"/>
      <c r="J603" s="96"/>
      <c r="K603" s="97"/>
      <c r="L603" s="98"/>
      <c r="M603" s="98"/>
      <c r="N603" s="98"/>
      <c r="O603" s="98"/>
      <c r="P603" s="98"/>
      <c r="Q603" s="98"/>
      <c r="R603" s="98"/>
      <c r="S603" s="96"/>
      <c r="T603" s="96"/>
      <c r="U603" s="96"/>
      <c r="V603" s="96"/>
      <c r="W603" s="99"/>
      <c r="X603" s="99"/>
      <c r="Y603" s="99"/>
      <c r="Z603" s="99"/>
      <c r="AA603" s="99"/>
      <c r="AB603" s="99"/>
      <c r="AC603" s="99"/>
      <c r="AD603" s="99"/>
      <c r="AE603" s="99"/>
      <c r="AF603" s="99"/>
      <c r="AG603" s="99"/>
      <c r="AH603" s="99"/>
      <c r="AI603" s="99"/>
      <c r="AJ603" s="99"/>
      <c r="AK603" s="99"/>
      <c r="AL603" s="99"/>
      <c r="AM603" s="99"/>
      <c r="AN603" s="99"/>
      <c r="AO603" s="99"/>
      <c r="AP603" s="99"/>
      <c r="AQ603" s="99"/>
      <c r="AW603" s="92">
        <f t="shared" si="199"/>
        <v>12</v>
      </c>
      <c r="AY603" s="100"/>
      <c r="AZ603" s="101"/>
      <c r="BA603" s="102">
        <f t="shared" si="200"/>
        <v>0</v>
      </c>
      <c r="BB603" s="100" t="e">
        <f t="shared" si="201"/>
        <v>#DIV/0!</v>
      </c>
      <c r="BC603" s="100">
        <f t="shared" si="202"/>
        <v>0</v>
      </c>
      <c r="BD603" s="100" t="e">
        <f t="shared" si="203"/>
        <v>#DIV/0!</v>
      </c>
      <c r="BE603" s="100">
        <f t="shared" si="204"/>
        <v>0</v>
      </c>
      <c r="BF603" s="100" t="e">
        <f t="shared" si="205"/>
        <v>#DIV/0!</v>
      </c>
      <c r="BG603" s="103" t="e">
        <f>+VLOOKUP(J603,'Código Barras'!$C$3:$D$1694,1,0)</f>
        <v>#N/A</v>
      </c>
      <c r="BH603" s="101" t="e">
        <f t="shared" si="206"/>
        <v>#DIV/0!</v>
      </c>
      <c r="BI603" s="103" t="e">
        <f>+VLOOKUP(L603,'Código Barras'!$C$3:$D$1694,1,0)</f>
        <v>#N/A</v>
      </c>
      <c r="BJ603" s="101" t="e">
        <f t="shared" si="207"/>
        <v>#DIV/0!</v>
      </c>
      <c r="BK603" s="104" t="str">
        <f>IF(N603&lt;&gt;"",VLOOKUP(N603,Distribuidoras!$B$3:$B$30,1,0),"")</f>
        <v/>
      </c>
      <c r="BL603" s="104" t="e">
        <f>+VLOOKUP(O603,'Cod. Único Territorial'!$D$3:$D$348,1,0)</f>
        <v>#N/A</v>
      </c>
      <c r="BM603" s="104" t="e">
        <f>+VLOOKUP(P603,'Cod. Único Territorial'!$B$3:$B$348,1,0)</f>
        <v>#N/A</v>
      </c>
      <c r="BN603" s="104" t="e">
        <f>+VLOOKUP(Q603,'Sector Económico'!$B$3:$B$30,1,0)</f>
        <v>#N/A</v>
      </c>
      <c r="BO603" s="104" t="e">
        <f>+VLOOKUP(R603,'Sector Económico'!$C$3:$C$30,1,0)</f>
        <v>#N/A</v>
      </c>
      <c r="BP603" s="103">
        <f t="shared" si="208"/>
        <v>0</v>
      </c>
      <c r="BQ603" s="103">
        <f t="shared" si="209"/>
        <v>0</v>
      </c>
      <c r="BR603" s="103">
        <f t="shared" si="210"/>
        <v>0</v>
      </c>
      <c r="BS603" s="103">
        <f t="shared" si="211"/>
        <v>0</v>
      </c>
      <c r="BT603" s="101">
        <f t="shared" si="212"/>
        <v>0</v>
      </c>
      <c r="BU603" s="101">
        <f t="shared" si="213"/>
        <v>0</v>
      </c>
      <c r="BV603" s="101">
        <f t="shared" si="214"/>
        <v>0</v>
      </c>
      <c r="BW603" s="101">
        <f t="shared" si="215"/>
        <v>0</v>
      </c>
      <c r="BX603" s="101">
        <f t="shared" si="216"/>
        <v>0</v>
      </c>
      <c r="BY603" s="101">
        <f t="shared" si="217"/>
        <v>0</v>
      </c>
      <c r="BZ603" s="101">
        <f t="shared" si="218"/>
        <v>0</v>
      </c>
      <c r="CA603" s="101">
        <f t="shared" si="219"/>
        <v>0</v>
      </c>
      <c r="CB603" s="100">
        <f t="shared" si="220"/>
        <v>0</v>
      </c>
      <c r="CC603" s="101">
        <f t="shared" si="221"/>
        <v>0</v>
      </c>
      <c r="CD603" s="102">
        <f t="shared" si="222"/>
        <v>0</v>
      </c>
      <c r="CE603" s="100">
        <f t="shared" si="223"/>
        <v>0</v>
      </c>
      <c r="CF603" s="100">
        <f t="shared" si="224"/>
        <v>0</v>
      </c>
      <c r="CG603" s="100">
        <f t="shared" si="225"/>
        <v>0</v>
      </c>
      <c r="CH603" s="100">
        <f t="shared" si="226"/>
        <v>0</v>
      </c>
      <c r="CI603" s="100">
        <f t="shared" si="227"/>
        <v>0</v>
      </c>
      <c r="CJ603" s="103">
        <f t="shared" si="228"/>
        <v>0</v>
      </c>
      <c r="CK603" s="101">
        <f t="shared" si="229"/>
        <v>0</v>
      </c>
      <c r="CL603" s="103">
        <f t="shared" si="230"/>
        <v>0</v>
      </c>
      <c r="CM603" s="101" t="e">
        <f t="shared" si="231"/>
        <v>#DIV/0!</v>
      </c>
    </row>
    <row r="604" spans="2:91" ht="18" x14ac:dyDescent="0.35">
      <c r="B604" s="94"/>
      <c r="C604" s="97"/>
      <c r="D604" s="95"/>
      <c r="E604" s="94"/>
      <c r="F604" s="94"/>
      <c r="G604" s="94"/>
      <c r="H604" s="94"/>
      <c r="I604" s="94"/>
      <c r="J604" s="96"/>
      <c r="K604" s="97"/>
      <c r="L604" s="98"/>
      <c r="M604" s="98"/>
      <c r="N604" s="98"/>
      <c r="O604" s="98"/>
      <c r="P604" s="98"/>
      <c r="Q604" s="98"/>
      <c r="R604" s="98"/>
      <c r="S604" s="96"/>
      <c r="T604" s="96"/>
      <c r="U604" s="96"/>
      <c r="V604" s="96"/>
      <c r="W604" s="99"/>
      <c r="X604" s="99"/>
      <c r="Y604" s="99"/>
      <c r="Z604" s="99"/>
      <c r="AA604" s="99"/>
      <c r="AB604" s="99"/>
      <c r="AC604" s="99"/>
      <c r="AD604" s="99"/>
      <c r="AE604" s="99"/>
      <c r="AF604" s="99"/>
      <c r="AG604" s="99"/>
      <c r="AH604" s="99"/>
      <c r="AI604" s="99"/>
      <c r="AJ604" s="99"/>
      <c r="AK604" s="99"/>
      <c r="AL604" s="99"/>
      <c r="AM604" s="99"/>
      <c r="AN604" s="99"/>
      <c r="AO604" s="99"/>
      <c r="AP604" s="99"/>
      <c r="AQ604" s="99"/>
      <c r="AW604" s="92">
        <f t="shared" si="199"/>
        <v>12</v>
      </c>
      <c r="AY604" s="100"/>
      <c r="AZ604" s="101"/>
      <c r="BA604" s="102">
        <f t="shared" si="200"/>
        <v>0</v>
      </c>
      <c r="BB604" s="100" t="e">
        <f t="shared" si="201"/>
        <v>#DIV/0!</v>
      </c>
      <c r="BC604" s="100">
        <f t="shared" si="202"/>
        <v>0</v>
      </c>
      <c r="BD604" s="100" t="e">
        <f t="shared" si="203"/>
        <v>#DIV/0!</v>
      </c>
      <c r="BE604" s="100">
        <f t="shared" si="204"/>
        <v>0</v>
      </c>
      <c r="BF604" s="100" t="e">
        <f t="shared" si="205"/>
        <v>#DIV/0!</v>
      </c>
      <c r="BG604" s="103" t="e">
        <f>+VLOOKUP(J604,'Código Barras'!$C$3:$D$1694,1,0)</f>
        <v>#N/A</v>
      </c>
      <c r="BH604" s="101" t="e">
        <f t="shared" si="206"/>
        <v>#DIV/0!</v>
      </c>
      <c r="BI604" s="103" t="e">
        <f>+VLOOKUP(L604,'Código Barras'!$C$3:$D$1694,1,0)</f>
        <v>#N/A</v>
      </c>
      <c r="BJ604" s="101" t="e">
        <f t="shared" si="207"/>
        <v>#DIV/0!</v>
      </c>
      <c r="BK604" s="104" t="str">
        <f>IF(N604&lt;&gt;"",VLOOKUP(N604,Distribuidoras!$B$3:$B$30,1,0),"")</f>
        <v/>
      </c>
      <c r="BL604" s="104" t="e">
        <f>+VLOOKUP(O604,'Cod. Único Territorial'!$D$3:$D$348,1,0)</f>
        <v>#N/A</v>
      </c>
      <c r="BM604" s="104" t="e">
        <f>+VLOOKUP(P604,'Cod. Único Territorial'!$B$3:$B$348,1,0)</f>
        <v>#N/A</v>
      </c>
      <c r="BN604" s="104" t="e">
        <f>+VLOOKUP(Q604,'Sector Económico'!$B$3:$B$30,1,0)</f>
        <v>#N/A</v>
      </c>
      <c r="BO604" s="104" t="e">
        <f>+VLOOKUP(R604,'Sector Económico'!$C$3:$C$30,1,0)</f>
        <v>#N/A</v>
      </c>
      <c r="BP604" s="103">
        <f t="shared" si="208"/>
        <v>0</v>
      </c>
      <c r="BQ604" s="103">
        <f t="shared" si="209"/>
        <v>0</v>
      </c>
      <c r="BR604" s="103">
        <f t="shared" si="210"/>
        <v>0</v>
      </c>
      <c r="BS604" s="103">
        <f t="shared" si="211"/>
        <v>0</v>
      </c>
      <c r="BT604" s="101">
        <f t="shared" si="212"/>
        <v>0</v>
      </c>
      <c r="BU604" s="101">
        <f t="shared" si="213"/>
        <v>0</v>
      </c>
      <c r="BV604" s="101">
        <f t="shared" si="214"/>
        <v>0</v>
      </c>
      <c r="BW604" s="101">
        <f t="shared" si="215"/>
        <v>0</v>
      </c>
      <c r="BX604" s="101">
        <f t="shared" si="216"/>
        <v>0</v>
      </c>
      <c r="BY604" s="101">
        <f t="shared" si="217"/>
        <v>0</v>
      </c>
      <c r="BZ604" s="101">
        <f t="shared" si="218"/>
        <v>0</v>
      </c>
      <c r="CA604" s="101">
        <f t="shared" si="219"/>
        <v>0</v>
      </c>
      <c r="CB604" s="100">
        <f t="shared" si="220"/>
        <v>0</v>
      </c>
      <c r="CC604" s="101">
        <f t="shared" si="221"/>
        <v>0</v>
      </c>
      <c r="CD604" s="102">
        <f t="shared" si="222"/>
        <v>0</v>
      </c>
      <c r="CE604" s="100">
        <f t="shared" si="223"/>
        <v>0</v>
      </c>
      <c r="CF604" s="100">
        <f t="shared" si="224"/>
        <v>0</v>
      </c>
      <c r="CG604" s="100">
        <f t="shared" si="225"/>
        <v>0</v>
      </c>
      <c r="CH604" s="100">
        <f t="shared" si="226"/>
        <v>0</v>
      </c>
      <c r="CI604" s="100">
        <f t="shared" si="227"/>
        <v>0</v>
      </c>
      <c r="CJ604" s="103">
        <f t="shared" si="228"/>
        <v>0</v>
      </c>
      <c r="CK604" s="101">
        <f t="shared" si="229"/>
        <v>0</v>
      </c>
      <c r="CL604" s="103">
        <f t="shared" si="230"/>
        <v>0</v>
      </c>
      <c r="CM604" s="101" t="e">
        <f t="shared" si="231"/>
        <v>#DIV/0!</v>
      </c>
    </row>
    <row r="605" spans="2:91" ht="18" x14ac:dyDescent="0.35">
      <c r="B605" s="94"/>
      <c r="C605" s="97"/>
      <c r="D605" s="95"/>
      <c r="E605" s="94"/>
      <c r="F605" s="94"/>
      <c r="G605" s="94"/>
      <c r="H605" s="94"/>
      <c r="I605" s="94"/>
      <c r="J605" s="96"/>
      <c r="K605" s="97"/>
      <c r="L605" s="98"/>
      <c r="M605" s="98"/>
      <c r="N605" s="98"/>
      <c r="O605" s="98"/>
      <c r="P605" s="98"/>
      <c r="Q605" s="98"/>
      <c r="R605" s="98"/>
      <c r="S605" s="96"/>
      <c r="T605" s="96"/>
      <c r="U605" s="96"/>
      <c r="V605" s="96"/>
      <c r="W605" s="99"/>
      <c r="X605" s="99"/>
      <c r="Y605" s="99"/>
      <c r="Z605" s="99"/>
      <c r="AA605" s="99"/>
      <c r="AB605" s="99"/>
      <c r="AC605" s="99"/>
      <c r="AD605" s="99"/>
      <c r="AE605" s="99"/>
      <c r="AF605" s="99"/>
      <c r="AG605" s="99"/>
      <c r="AH605" s="99"/>
      <c r="AI605" s="99"/>
      <c r="AJ605" s="99"/>
      <c r="AK605" s="99"/>
      <c r="AL605" s="99"/>
      <c r="AM605" s="99"/>
      <c r="AN605" s="99"/>
      <c r="AO605" s="99"/>
      <c r="AP605" s="99"/>
      <c r="AQ605" s="99"/>
      <c r="AW605" s="92">
        <f t="shared" si="199"/>
        <v>12</v>
      </c>
      <c r="AY605" s="100"/>
      <c r="AZ605" s="101"/>
      <c r="BA605" s="102">
        <f t="shared" si="200"/>
        <v>0</v>
      </c>
      <c r="BB605" s="100" t="e">
        <f t="shared" si="201"/>
        <v>#DIV/0!</v>
      </c>
      <c r="BC605" s="100">
        <f t="shared" si="202"/>
        <v>0</v>
      </c>
      <c r="BD605" s="100" t="e">
        <f t="shared" si="203"/>
        <v>#DIV/0!</v>
      </c>
      <c r="BE605" s="100">
        <f t="shared" si="204"/>
        <v>0</v>
      </c>
      <c r="BF605" s="100" t="e">
        <f t="shared" si="205"/>
        <v>#DIV/0!</v>
      </c>
      <c r="BG605" s="103" t="e">
        <f>+VLOOKUP(J605,'Código Barras'!$C$3:$D$1694,1,0)</f>
        <v>#N/A</v>
      </c>
      <c r="BH605" s="101" t="e">
        <f t="shared" si="206"/>
        <v>#DIV/0!</v>
      </c>
      <c r="BI605" s="103" t="e">
        <f>+VLOOKUP(L605,'Código Barras'!$C$3:$D$1694,1,0)</f>
        <v>#N/A</v>
      </c>
      <c r="BJ605" s="101" t="e">
        <f t="shared" si="207"/>
        <v>#DIV/0!</v>
      </c>
      <c r="BK605" s="104" t="str">
        <f>IF(N605&lt;&gt;"",VLOOKUP(N605,Distribuidoras!$B$3:$B$30,1,0),"")</f>
        <v/>
      </c>
      <c r="BL605" s="104" t="e">
        <f>+VLOOKUP(O605,'Cod. Único Territorial'!$D$3:$D$348,1,0)</f>
        <v>#N/A</v>
      </c>
      <c r="BM605" s="104" t="e">
        <f>+VLOOKUP(P605,'Cod. Único Territorial'!$B$3:$B$348,1,0)</f>
        <v>#N/A</v>
      </c>
      <c r="BN605" s="104" t="e">
        <f>+VLOOKUP(Q605,'Sector Económico'!$B$3:$B$30,1,0)</f>
        <v>#N/A</v>
      </c>
      <c r="BO605" s="104" t="e">
        <f>+VLOOKUP(R605,'Sector Económico'!$C$3:$C$30,1,0)</f>
        <v>#N/A</v>
      </c>
      <c r="BP605" s="103">
        <f t="shared" si="208"/>
        <v>0</v>
      </c>
      <c r="BQ605" s="103">
        <f t="shared" si="209"/>
        <v>0</v>
      </c>
      <c r="BR605" s="103">
        <f t="shared" si="210"/>
        <v>0</v>
      </c>
      <c r="BS605" s="103">
        <f t="shared" si="211"/>
        <v>0</v>
      </c>
      <c r="BT605" s="101">
        <f t="shared" si="212"/>
        <v>0</v>
      </c>
      <c r="BU605" s="101">
        <f t="shared" si="213"/>
        <v>0</v>
      </c>
      <c r="BV605" s="101">
        <f t="shared" si="214"/>
        <v>0</v>
      </c>
      <c r="BW605" s="101">
        <f t="shared" si="215"/>
        <v>0</v>
      </c>
      <c r="BX605" s="101">
        <f t="shared" si="216"/>
        <v>0</v>
      </c>
      <c r="BY605" s="101">
        <f t="shared" si="217"/>
        <v>0</v>
      </c>
      <c r="BZ605" s="101">
        <f t="shared" si="218"/>
        <v>0</v>
      </c>
      <c r="CA605" s="101">
        <f t="shared" si="219"/>
        <v>0</v>
      </c>
      <c r="CB605" s="100">
        <f t="shared" si="220"/>
        <v>0</v>
      </c>
      <c r="CC605" s="101">
        <f t="shared" si="221"/>
        <v>0</v>
      </c>
      <c r="CD605" s="102">
        <f t="shared" si="222"/>
        <v>0</v>
      </c>
      <c r="CE605" s="100">
        <f t="shared" si="223"/>
        <v>0</v>
      </c>
      <c r="CF605" s="100">
        <f t="shared" si="224"/>
        <v>0</v>
      </c>
      <c r="CG605" s="100">
        <f t="shared" si="225"/>
        <v>0</v>
      </c>
      <c r="CH605" s="100">
        <f t="shared" si="226"/>
        <v>0</v>
      </c>
      <c r="CI605" s="100">
        <f t="shared" si="227"/>
        <v>0</v>
      </c>
      <c r="CJ605" s="103">
        <f t="shared" si="228"/>
        <v>0</v>
      </c>
      <c r="CK605" s="101">
        <f t="shared" si="229"/>
        <v>0</v>
      </c>
      <c r="CL605" s="103">
        <f t="shared" si="230"/>
        <v>0</v>
      </c>
      <c r="CM605" s="101" t="e">
        <f t="shared" si="231"/>
        <v>#DIV/0!</v>
      </c>
    </row>
    <row r="606" spans="2:91" ht="18" x14ac:dyDescent="0.35">
      <c r="B606" s="94"/>
      <c r="C606" s="97"/>
      <c r="D606" s="95"/>
      <c r="E606" s="94"/>
      <c r="F606" s="94"/>
      <c r="G606" s="94"/>
      <c r="H606" s="94"/>
      <c r="I606" s="94"/>
      <c r="J606" s="96"/>
      <c r="K606" s="97"/>
      <c r="L606" s="98"/>
      <c r="M606" s="98"/>
      <c r="N606" s="98"/>
      <c r="O606" s="98"/>
      <c r="P606" s="98"/>
      <c r="Q606" s="98"/>
      <c r="R606" s="98"/>
      <c r="S606" s="96"/>
      <c r="T606" s="96"/>
      <c r="U606" s="96"/>
      <c r="V606" s="96"/>
      <c r="W606" s="99"/>
      <c r="X606" s="99"/>
      <c r="Y606" s="99"/>
      <c r="Z606" s="99"/>
      <c r="AA606" s="99"/>
      <c r="AB606" s="99"/>
      <c r="AC606" s="99"/>
      <c r="AD606" s="99"/>
      <c r="AE606" s="99"/>
      <c r="AF606" s="99"/>
      <c r="AG606" s="99"/>
      <c r="AH606" s="99"/>
      <c r="AI606" s="99"/>
      <c r="AJ606" s="99"/>
      <c r="AK606" s="99"/>
      <c r="AL606" s="99"/>
      <c r="AM606" s="99"/>
      <c r="AN606" s="99"/>
      <c r="AO606" s="99"/>
      <c r="AP606" s="99"/>
      <c r="AQ606" s="99"/>
      <c r="AW606" s="92">
        <f t="shared" si="199"/>
        <v>12</v>
      </c>
      <c r="AY606" s="100"/>
      <c r="AZ606" s="101"/>
      <c r="BA606" s="102">
        <f t="shared" si="200"/>
        <v>0</v>
      </c>
      <c r="BB606" s="100" t="e">
        <f t="shared" si="201"/>
        <v>#DIV/0!</v>
      </c>
      <c r="BC606" s="100">
        <f t="shared" si="202"/>
        <v>0</v>
      </c>
      <c r="BD606" s="100" t="e">
        <f t="shared" si="203"/>
        <v>#DIV/0!</v>
      </c>
      <c r="BE606" s="100">
        <f t="shared" si="204"/>
        <v>0</v>
      </c>
      <c r="BF606" s="100" t="e">
        <f t="shared" si="205"/>
        <v>#DIV/0!</v>
      </c>
      <c r="BG606" s="103" t="e">
        <f>+VLOOKUP(J606,'Código Barras'!$C$3:$D$1694,1,0)</f>
        <v>#N/A</v>
      </c>
      <c r="BH606" s="101" t="e">
        <f t="shared" si="206"/>
        <v>#DIV/0!</v>
      </c>
      <c r="BI606" s="103" t="e">
        <f>+VLOOKUP(L606,'Código Barras'!$C$3:$D$1694,1,0)</f>
        <v>#N/A</v>
      </c>
      <c r="BJ606" s="101" t="e">
        <f t="shared" si="207"/>
        <v>#DIV/0!</v>
      </c>
      <c r="BK606" s="104" t="str">
        <f>IF(N606&lt;&gt;"",VLOOKUP(N606,Distribuidoras!$B$3:$B$30,1,0),"")</f>
        <v/>
      </c>
      <c r="BL606" s="104" t="e">
        <f>+VLOOKUP(O606,'Cod. Único Territorial'!$D$3:$D$348,1,0)</f>
        <v>#N/A</v>
      </c>
      <c r="BM606" s="104" t="e">
        <f>+VLOOKUP(P606,'Cod. Único Territorial'!$B$3:$B$348,1,0)</f>
        <v>#N/A</v>
      </c>
      <c r="BN606" s="104" t="e">
        <f>+VLOOKUP(Q606,'Sector Económico'!$B$3:$B$30,1,0)</f>
        <v>#N/A</v>
      </c>
      <c r="BO606" s="104" t="e">
        <f>+VLOOKUP(R606,'Sector Económico'!$C$3:$C$30,1,0)</f>
        <v>#N/A</v>
      </c>
      <c r="BP606" s="103">
        <f t="shared" si="208"/>
        <v>0</v>
      </c>
      <c r="BQ606" s="103">
        <f t="shared" si="209"/>
        <v>0</v>
      </c>
      <c r="BR606" s="103">
        <f t="shared" si="210"/>
        <v>0</v>
      </c>
      <c r="BS606" s="103">
        <f t="shared" si="211"/>
        <v>0</v>
      </c>
      <c r="BT606" s="101">
        <f t="shared" si="212"/>
        <v>0</v>
      </c>
      <c r="BU606" s="101">
        <f t="shared" si="213"/>
        <v>0</v>
      </c>
      <c r="BV606" s="101">
        <f t="shared" si="214"/>
        <v>0</v>
      </c>
      <c r="BW606" s="101">
        <f t="shared" si="215"/>
        <v>0</v>
      </c>
      <c r="BX606" s="101">
        <f t="shared" si="216"/>
        <v>0</v>
      </c>
      <c r="BY606" s="101">
        <f t="shared" si="217"/>
        <v>0</v>
      </c>
      <c r="BZ606" s="101">
        <f t="shared" si="218"/>
        <v>0</v>
      </c>
      <c r="CA606" s="101">
        <f t="shared" si="219"/>
        <v>0</v>
      </c>
      <c r="CB606" s="100">
        <f t="shared" si="220"/>
        <v>0</v>
      </c>
      <c r="CC606" s="101">
        <f t="shared" si="221"/>
        <v>0</v>
      </c>
      <c r="CD606" s="102">
        <f t="shared" si="222"/>
        <v>0</v>
      </c>
      <c r="CE606" s="100">
        <f t="shared" si="223"/>
        <v>0</v>
      </c>
      <c r="CF606" s="100">
        <f t="shared" si="224"/>
        <v>0</v>
      </c>
      <c r="CG606" s="100">
        <f t="shared" si="225"/>
        <v>0</v>
      </c>
      <c r="CH606" s="100">
        <f t="shared" si="226"/>
        <v>0</v>
      </c>
      <c r="CI606" s="100">
        <f t="shared" si="227"/>
        <v>0</v>
      </c>
      <c r="CJ606" s="103">
        <f t="shared" si="228"/>
        <v>0</v>
      </c>
      <c r="CK606" s="101">
        <f t="shared" si="229"/>
        <v>0</v>
      </c>
      <c r="CL606" s="103">
        <f t="shared" si="230"/>
        <v>0</v>
      </c>
      <c r="CM606" s="101" t="e">
        <f t="shared" si="231"/>
        <v>#DIV/0!</v>
      </c>
    </row>
    <row r="607" spans="2:91" ht="18" x14ac:dyDescent="0.35">
      <c r="B607" s="94"/>
      <c r="C607" s="97"/>
      <c r="D607" s="95"/>
      <c r="E607" s="94"/>
      <c r="F607" s="94"/>
      <c r="G607" s="94"/>
      <c r="H607" s="94"/>
      <c r="I607" s="94"/>
      <c r="J607" s="96"/>
      <c r="K607" s="97"/>
      <c r="L607" s="98"/>
      <c r="M607" s="98"/>
      <c r="N607" s="98"/>
      <c r="O607" s="98"/>
      <c r="P607" s="98"/>
      <c r="Q607" s="98"/>
      <c r="R607" s="98"/>
      <c r="S607" s="96"/>
      <c r="T607" s="96"/>
      <c r="U607" s="96"/>
      <c r="V607" s="96"/>
      <c r="W607" s="99"/>
      <c r="X607" s="99"/>
      <c r="Y607" s="99"/>
      <c r="Z607" s="99"/>
      <c r="AA607" s="99"/>
      <c r="AB607" s="99"/>
      <c r="AC607" s="99"/>
      <c r="AD607" s="99"/>
      <c r="AE607" s="99"/>
      <c r="AF607" s="99"/>
      <c r="AG607" s="99"/>
      <c r="AH607" s="99"/>
      <c r="AI607" s="99"/>
      <c r="AJ607" s="99"/>
      <c r="AK607" s="99"/>
      <c r="AL607" s="99"/>
      <c r="AM607" s="99"/>
      <c r="AN607" s="99"/>
      <c r="AO607" s="99"/>
      <c r="AP607" s="99"/>
      <c r="AQ607" s="99"/>
      <c r="AW607" s="92">
        <f t="shared" si="199"/>
        <v>12</v>
      </c>
      <c r="AY607" s="100"/>
      <c r="AZ607" s="101"/>
      <c r="BA607" s="102">
        <f t="shared" si="200"/>
        <v>0</v>
      </c>
      <c r="BB607" s="100" t="e">
        <f t="shared" si="201"/>
        <v>#DIV/0!</v>
      </c>
      <c r="BC607" s="100">
        <f t="shared" si="202"/>
        <v>0</v>
      </c>
      <c r="BD607" s="100" t="e">
        <f t="shared" si="203"/>
        <v>#DIV/0!</v>
      </c>
      <c r="BE607" s="100">
        <f t="shared" si="204"/>
        <v>0</v>
      </c>
      <c r="BF607" s="100" t="e">
        <f t="shared" si="205"/>
        <v>#DIV/0!</v>
      </c>
      <c r="BG607" s="103" t="e">
        <f>+VLOOKUP(J607,'Código Barras'!$C$3:$D$1694,1,0)</f>
        <v>#N/A</v>
      </c>
      <c r="BH607" s="101" t="e">
        <f t="shared" si="206"/>
        <v>#DIV/0!</v>
      </c>
      <c r="BI607" s="103" t="e">
        <f>+VLOOKUP(L607,'Código Barras'!$C$3:$D$1694,1,0)</f>
        <v>#N/A</v>
      </c>
      <c r="BJ607" s="101" t="e">
        <f t="shared" si="207"/>
        <v>#DIV/0!</v>
      </c>
      <c r="BK607" s="104" t="str">
        <f>IF(N607&lt;&gt;"",VLOOKUP(N607,Distribuidoras!$B$3:$B$30,1,0),"")</f>
        <v/>
      </c>
      <c r="BL607" s="104" t="e">
        <f>+VLOOKUP(O607,'Cod. Único Territorial'!$D$3:$D$348,1,0)</f>
        <v>#N/A</v>
      </c>
      <c r="BM607" s="104" t="e">
        <f>+VLOOKUP(P607,'Cod. Único Territorial'!$B$3:$B$348,1,0)</f>
        <v>#N/A</v>
      </c>
      <c r="BN607" s="104" t="e">
        <f>+VLOOKUP(Q607,'Sector Económico'!$B$3:$B$30,1,0)</f>
        <v>#N/A</v>
      </c>
      <c r="BO607" s="104" t="e">
        <f>+VLOOKUP(R607,'Sector Económico'!$C$3:$C$30,1,0)</f>
        <v>#N/A</v>
      </c>
      <c r="BP607" s="103">
        <f t="shared" si="208"/>
        <v>0</v>
      </c>
      <c r="BQ607" s="103">
        <f t="shared" si="209"/>
        <v>0</v>
      </c>
      <c r="BR607" s="103">
        <f t="shared" si="210"/>
        <v>0</v>
      </c>
      <c r="BS607" s="103">
        <f t="shared" si="211"/>
        <v>0</v>
      </c>
      <c r="BT607" s="101">
        <f t="shared" si="212"/>
        <v>0</v>
      </c>
      <c r="BU607" s="101">
        <f t="shared" si="213"/>
        <v>0</v>
      </c>
      <c r="BV607" s="101">
        <f t="shared" si="214"/>
        <v>0</v>
      </c>
      <c r="BW607" s="101">
        <f t="shared" si="215"/>
        <v>0</v>
      </c>
      <c r="BX607" s="101">
        <f t="shared" si="216"/>
        <v>0</v>
      </c>
      <c r="BY607" s="101">
        <f t="shared" si="217"/>
        <v>0</v>
      </c>
      <c r="BZ607" s="101">
        <f t="shared" si="218"/>
        <v>0</v>
      </c>
      <c r="CA607" s="101">
        <f t="shared" si="219"/>
        <v>0</v>
      </c>
      <c r="CB607" s="100">
        <f t="shared" si="220"/>
        <v>0</v>
      </c>
      <c r="CC607" s="101">
        <f t="shared" si="221"/>
        <v>0</v>
      </c>
      <c r="CD607" s="102">
        <f t="shared" si="222"/>
        <v>0</v>
      </c>
      <c r="CE607" s="100">
        <f t="shared" si="223"/>
        <v>0</v>
      </c>
      <c r="CF607" s="100">
        <f t="shared" si="224"/>
        <v>0</v>
      </c>
      <c r="CG607" s="100">
        <f t="shared" si="225"/>
        <v>0</v>
      </c>
      <c r="CH607" s="100">
        <f t="shared" si="226"/>
        <v>0</v>
      </c>
      <c r="CI607" s="100">
        <f t="shared" si="227"/>
        <v>0</v>
      </c>
      <c r="CJ607" s="103">
        <f t="shared" si="228"/>
        <v>0</v>
      </c>
      <c r="CK607" s="101">
        <f t="shared" si="229"/>
        <v>0</v>
      </c>
      <c r="CL607" s="103">
        <f t="shared" si="230"/>
        <v>0</v>
      </c>
      <c r="CM607" s="101" t="e">
        <f t="shared" si="231"/>
        <v>#DIV/0!</v>
      </c>
    </row>
    <row r="608" spans="2:91" ht="18" x14ac:dyDescent="0.35">
      <c r="B608" s="94"/>
      <c r="C608" s="97"/>
      <c r="D608" s="95"/>
      <c r="E608" s="94"/>
      <c r="F608" s="94"/>
      <c r="G608" s="94"/>
      <c r="H608" s="94"/>
      <c r="I608" s="94"/>
      <c r="J608" s="96"/>
      <c r="K608" s="97"/>
      <c r="L608" s="98"/>
      <c r="M608" s="98"/>
      <c r="N608" s="98"/>
      <c r="O608" s="98"/>
      <c r="P608" s="98"/>
      <c r="Q608" s="98"/>
      <c r="R608" s="98"/>
      <c r="S608" s="96"/>
      <c r="T608" s="96"/>
      <c r="U608" s="96"/>
      <c r="V608" s="96"/>
      <c r="W608" s="99"/>
      <c r="X608" s="99"/>
      <c r="Y608" s="99"/>
      <c r="Z608" s="99"/>
      <c r="AA608" s="99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  <c r="AO608" s="99"/>
      <c r="AP608" s="99"/>
      <c r="AQ608" s="99"/>
      <c r="AW608" s="92">
        <f t="shared" si="199"/>
        <v>12</v>
      </c>
      <c r="AY608" s="100"/>
      <c r="AZ608" s="101"/>
      <c r="BA608" s="102">
        <f t="shared" si="200"/>
        <v>0</v>
      </c>
      <c r="BB608" s="100" t="e">
        <f t="shared" si="201"/>
        <v>#DIV/0!</v>
      </c>
      <c r="BC608" s="100">
        <f t="shared" si="202"/>
        <v>0</v>
      </c>
      <c r="BD608" s="100" t="e">
        <f t="shared" si="203"/>
        <v>#DIV/0!</v>
      </c>
      <c r="BE608" s="100">
        <f t="shared" si="204"/>
        <v>0</v>
      </c>
      <c r="BF608" s="100" t="e">
        <f t="shared" si="205"/>
        <v>#DIV/0!</v>
      </c>
      <c r="BG608" s="103" t="e">
        <f>+VLOOKUP(J608,'Código Barras'!$C$3:$D$1694,1,0)</f>
        <v>#N/A</v>
      </c>
      <c r="BH608" s="101" t="e">
        <f t="shared" si="206"/>
        <v>#DIV/0!</v>
      </c>
      <c r="BI608" s="103" t="e">
        <f>+VLOOKUP(L608,'Código Barras'!$C$3:$D$1694,1,0)</f>
        <v>#N/A</v>
      </c>
      <c r="BJ608" s="101" t="e">
        <f t="shared" si="207"/>
        <v>#DIV/0!</v>
      </c>
      <c r="BK608" s="104" t="str">
        <f>IF(N608&lt;&gt;"",VLOOKUP(N608,Distribuidoras!$B$3:$B$30,1,0),"")</f>
        <v/>
      </c>
      <c r="BL608" s="104" t="e">
        <f>+VLOOKUP(O608,'Cod. Único Territorial'!$D$3:$D$348,1,0)</f>
        <v>#N/A</v>
      </c>
      <c r="BM608" s="104" t="e">
        <f>+VLOOKUP(P608,'Cod. Único Territorial'!$B$3:$B$348,1,0)</f>
        <v>#N/A</v>
      </c>
      <c r="BN608" s="104" t="e">
        <f>+VLOOKUP(Q608,'Sector Económico'!$B$3:$B$30,1,0)</f>
        <v>#N/A</v>
      </c>
      <c r="BO608" s="104" t="e">
        <f>+VLOOKUP(R608,'Sector Económico'!$C$3:$C$30,1,0)</f>
        <v>#N/A</v>
      </c>
      <c r="BP608" s="103">
        <f t="shared" si="208"/>
        <v>0</v>
      </c>
      <c r="BQ608" s="103">
        <f t="shared" si="209"/>
        <v>0</v>
      </c>
      <c r="BR608" s="103">
        <f t="shared" si="210"/>
        <v>0</v>
      </c>
      <c r="BS608" s="103">
        <f t="shared" si="211"/>
        <v>0</v>
      </c>
      <c r="BT608" s="101">
        <f t="shared" si="212"/>
        <v>0</v>
      </c>
      <c r="BU608" s="101">
        <f t="shared" si="213"/>
        <v>0</v>
      </c>
      <c r="BV608" s="101">
        <f t="shared" si="214"/>
        <v>0</v>
      </c>
      <c r="BW608" s="101">
        <f t="shared" si="215"/>
        <v>0</v>
      </c>
      <c r="BX608" s="101">
        <f t="shared" si="216"/>
        <v>0</v>
      </c>
      <c r="BY608" s="101">
        <f t="shared" si="217"/>
        <v>0</v>
      </c>
      <c r="BZ608" s="101">
        <f t="shared" si="218"/>
        <v>0</v>
      </c>
      <c r="CA608" s="101">
        <f t="shared" si="219"/>
        <v>0</v>
      </c>
      <c r="CB608" s="100">
        <f t="shared" si="220"/>
        <v>0</v>
      </c>
      <c r="CC608" s="101">
        <f t="shared" si="221"/>
        <v>0</v>
      </c>
      <c r="CD608" s="102">
        <f t="shared" si="222"/>
        <v>0</v>
      </c>
      <c r="CE608" s="100">
        <f t="shared" si="223"/>
        <v>0</v>
      </c>
      <c r="CF608" s="100">
        <f t="shared" si="224"/>
        <v>0</v>
      </c>
      <c r="CG608" s="100">
        <f t="shared" si="225"/>
        <v>0</v>
      </c>
      <c r="CH608" s="100">
        <f t="shared" si="226"/>
        <v>0</v>
      </c>
      <c r="CI608" s="100">
        <f t="shared" si="227"/>
        <v>0</v>
      </c>
      <c r="CJ608" s="103">
        <f t="shared" si="228"/>
        <v>0</v>
      </c>
      <c r="CK608" s="101">
        <f t="shared" si="229"/>
        <v>0</v>
      </c>
      <c r="CL608" s="103">
        <f t="shared" si="230"/>
        <v>0</v>
      </c>
      <c r="CM608" s="101" t="e">
        <f t="shared" si="231"/>
        <v>#DIV/0!</v>
      </c>
    </row>
    <row r="609" spans="2:91" ht="18" x14ac:dyDescent="0.35">
      <c r="B609" s="94"/>
      <c r="C609" s="97"/>
      <c r="D609" s="95"/>
      <c r="E609" s="94"/>
      <c r="F609" s="94"/>
      <c r="G609" s="94"/>
      <c r="H609" s="94"/>
      <c r="I609" s="94"/>
      <c r="J609" s="96"/>
      <c r="K609" s="97"/>
      <c r="L609" s="98"/>
      <c r="M609" s="98"/>
      <c r="N609" s="98"/>
      <c r="O609" s="98"/>
      <c r="P609" s="98"/>
      <c r="Q609" s="98"/>
      <c r="R609" s="98"/>
      <c r="S609" s="96"/>
      <c r="T609" s="96"/>
      <c r="U609" s="96"/>
      <c r="V609" s="96"/>
      <c r="W609" s="99"/>
      <c r="X609" s="99"/>
      <c r="Y609" s="99"/>
      <c r="Z609" s="99"/>
      <c r="AA609" s="99"/>
      <c r="AB609" s="99"/>
      <c r="AC609" s="99"/>
      <c r="AD609" s="99"/>
      <c r="AE609" s="99"/>
      <c r="AF609" s="99"/>
      <c r="AG609" s="99"/>
      <c r="AH609" s="99"/>
      <c r="AI609" s="99"/>
      <c r="AJ609" s="99"/>
      <c r="AK609" s="99"/>
      <c r="AL609" s="99"/>
      <c r="AM609" s="99"/>
      <c r="AN609" s="99"/>
      <c r="AO609" s="99"/>
      <c r="AP609" s="99"/>
      <c r="AQ609" s="99"/>
      <c r="AW609" s="92">
        <f t="shared" si="199"/>
        <v>12</v>
      </c>
      <c r="AY609" s="100"/>
      <c r="AZ609" s="101"/>
      <c r="BA609" s="102">
        <f t="shared" si="200"/>
        <v>0</v>
      </c>
      <c r="BB609" s="100" t="e">
        <f t="shared" si="201"/>
        <v>#DIV/0!</v>
      </c>
      <c r="BC609" s="100">
        <f t="shared" si="202"/>
        <v>0</v>
      </c>
      <c r="BD609" s="100" t="e">
        <f t="shared" si="203"/>
        <v>#DIV/0!</v>
      </c>
      <c r="BE609" s="100">
        <f t="shared" si="204"/>
        <v>0</v>
      </c>
      <c r="BF609" s="100" t="e">
        <f t="shared" si="205"/>
        <v>#DIV/0!</v>
      </c>
      <c r="BG609" s="103" t="e">
        <f>+VLOOKUP(J609,'Código Barras'!$C$3:$D$1694,1,0)</f>
        <v>#N/A</v>
      </c>
      <c r="BH609" s="101" t="e">
        <f t="shared" si="206"/>
        <v>#DIV/0!</v>
      </c>
      <c r="BI609" s="103" t="e">
        <f>+VLOOKUP(L609,'Código Barras'!$C$3:$D$1694,1,0)</f>
        <v>#N/A</v>
      </c>
      <c r="BJ609" s="101" t="e">
        <f t="shared" si="207"/>
        <v>#DIV/0!</v>
      </c>
      <c r="BK609" s="104" t="str">
        <f>IF(N609&lt;&gt;"",VLOOKUP(N609,Distribuidoras!$B$3:$B$30,1,0),"")</f>
        <v/>
      </c>
      <c r="BL609" s="104" t="e">
        <f>+VLOOKUP(O609,'Cod. Único Territorial'!$D$3:$D$348,1,0)</f>
        <v>#N/A</v>
      </c>
      <c r="BM609" s="104" t="e">
        <f>+VLOOKUP(P609,'Cod. Único Territorial'!$B$3:$B$348,1,0)</f>
        <v>#N/A</v>
      </c>
      <c r="BN609" s="104" t="e">
        <f>+VLOOKUP(Q609,'Sector Económico'!$B$3:$B$30,1,0)</f>
        <v>#N/A</v>
      </c>
      <c r="BO609" s="104" t="e">
        <f>+VLOOKUP(R609,'Sector Económico'!$C$3:$C$30,1,0)</f>
        <v>#N/A</v>
      </c>
      <c r="BP609" s="103">
        <f t="shared" si="208"/>
        <v>0</v>
      </c>
      <c r="BQ609" s="103">
        <f t="shared" si="209"/>
        <v>0</v>
      </c>
      <c r="BR609" s="103">
        <f t="shared" si="210"/>
        <v>0</v>
      </c>
      <c r="BS609" s="103">
        <f t="shared" si="211"/>
        <v>0</v>
      </c>
      <c r="BT609" s="101">
        <f t="shared" si="212"/>
        <v>0</v>
      </c>
      <c r="BU609" s="101">
        <f t="shared" si="213"/>
        <v>0</v>
      </c>
      <c r="BV609" s="101">
        <f t="shared" si="214"/>
        <v>0</v>
      </c>
      <c r="BW609" s="101">
        <f t="shared" si="215"/>
        <v>0</v>
      </c>
      <c r="BX609" s="101">
        <f t="shared" si="216"/>
        <v>0</v>
      </c>
      <c r="BY609" s="101">
        <f t="shared" si="217"/>
        <v>0</v>
      </c>
      <c r="BZ609" s="101">
        <f t="shared" si="218"/>
        <v>0</v>
      </c>
      <c r="CA609" s="101">
        <f t="shared" si="219"/>
        <v>0</v>
      </c>
      <c r="CB609" s="100">
        <f t="shared" si="220"/>
        <v>0</v>
      </c>
      <c r="CC609" s="101">
        <f t="shared" si="221"/>
        <v>0</v>
      </c>
      <c r="CD609" s="102">
        <f t="shared" si="222"/>
        <v>0</v>
      </c>
      <c r="CE609" s="100">
        <f t="shared" si="223"/>
        <v>0</v>
      </c>
      <c r="CF609" s="100">
        <f t="shared" si="224"/>
        <v>0</v>
      </c>
      <c r="CG609" s="100">
        <f t="shared" si="225"/>
        <v>0</v>
      </c>
      <c r="CH609" s="100">
        <f t="shared" si="226"/>
        <v>0</v>
      </c>
      <c r="CI609" s="100">
        <f t="shared" si="227"/>
        <v>0</v>
      </c>
      <c r="CJ609" s="103">
        <f t="shared" si="228"/>
        <v>0</v>
      </c>
      <c r="CK609" s="101">
        <f t="shared" si="229"/>
        <v>0</v>
      </c>
      <c r="CL609" s="103">
        <f t="shared" si="230"/>
        <v>0</v>
      </c>
      <c r="CM609" s="101" t="e">
        <f t="shared" si="231"/>
        <v>#DIV/0!</v>
      </c>
    </row>
    <row r="610" spans="2:91" ht="18" x14ac:dyDescent="0.35">
      <c r="B610" s="94"/>
      <c r="C610" s="97"/>
      <c r="D610" s="95"/>
      <c r="E610" s="94"/>
      <c r="F610" s="94"/>
      <c r="G610" s="94"/>
      <c r="H610" s="94"/>
      <c r="I610" s="94"/>
      <c r="J610" s="96"/>
      <c r="K610" s="97"/>
      <c r="L610" s="98"/>
      <c r="M610" s="98"/>
      <c r="N610" s="98"/>
      <c r="O610" s="98"/>
      <c r="P610" s="98"/>
      <c r="Q610" s="98"/>
      <c r="R610" s="98"/>
      <c r="S610" s="96"/>
      <c r="T610" s="96"/>
      <c r="U610" s="96"/>
      <c r="V610" s="96"/>
      <c r="W610" s="99"/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  <c r="AO610" s="99"/>
      <c r="AP610" s="99"/>
      <c r="AQ610" s="99"/>
      <c r="AW610" s="92">
        <f t="shared" si="199"/>
        <v>12</v>
      </c>
      <c r="AY610" s="100"/>
      <c r="AZ610" s="101"/>
      <c r="BA610" s="102">
        <f t="shared" si="200"/>
        <v>0</v>
      </c>
      <c r="BB610" s="100" t="e">
        <f t="shared" si="201"/>
        <v>#DIV/0!</v>
      </c>
      <c r="BC610" s="100">
        <f t="shared" si="202"/>
        <v>0</v>
      </c>
      <c r="BD610" s="100" t="e">
        <f t="shared" si="203"/>
        <v>#DIV/0!</v>
      </c>
      <c r="BE610" s="100">
        <f t="shared" si="204"/>
        <v>0</v>
      </c>
      <c r="BF610" s="100" t="e">
        <f t="shared" si="205"/>
        <v>#DIV/0!</v>
      </c>
      <c r="BG610" s="103" t="e">
        <f>+VLOOKUP(J610,'Código Barras'!$C$3:$D$1694,1,0)</f>
        <v>#N/A</v>
      </c>
      <c r="BH610" s="101" t="e">
        <f t="shared" si="206"/>
        <v>#DIV/0!</v>
      </c>
      <c r="BI610" s="103" t="e">
        <f>+VLOOKUP(L610,'Código Barras'!$C$3:$D$1694,1,0)</f>
        <v>#N/A</v>
      </c>
      <c r="BJ610" s="101" t="e">
        <f t="shared" si="207"/>
        <v>#DIV/0!</v>
      </c>
      <c r="BK610" s="104" t="str">
        <f>IF(N610&lt;&gt;"",VLOOKUP(N610,Distribuidoras!$B$3:$B$30,1,0),"")</f>
        <v/>
      </c>
      <c r="BL610" s="104" t="e">
        <f>+VLOOKUP(O610,'Cod. Único Territorial'!$D$3:$D$348,1,0)</f>
        <v>#N/A</v>
      </c>
      <c r="BM610" s="104" t="e">
        <f>+VLOOKUP(P610,'Cod. Único Territorial'!$B$3:$B$348,1,0)</f>
        <v>#N/A</v>
      </c>
      <c r="BN610" s="104" t="e">
        <f>+VLOOKUP(Q610,'Sector Económico'!$B$3:$B$30,1,0)</f>
        <v>#N/A</v>
      </c>
      <c r="BO610" s="104" t="e">
        <f>+VLOOKUP(R610,'Sector Económico'!$C$3:$C$30,1,0)</f>
        <v>#N/A</v>
      </c>
      <c r="BP610" s="103">
        <f t="shared" si="208"/>
        <v>0</v>
      </c>
      <c r="BQ610" s="103">
        <f t="shared" si="209"/>
        <v>0</v>
      </c>
      <c r="BR610" s="103">
        <f t="shared" si="210"/>
        <v>0</v>
      </c>
      <c r="BS610" s="103">
        <f t="shared" si="211"/>
        <v>0</v>
      </c>
      <c r="BT610" s="101">
        <f t="shared" si="212"/>
        <v>0</v>
      </c>
      <c r="BU610" s="101">
        <f t="shared" si="213"/>
        <v>0</v>
      </c>
      <c r="BV610" s="101">
        <f t="shared" si="214"/>
        <v>0</v>
      </c>
      <c r="BW610" s="101">
        <f t="shared" si="215"/>
        <v>0</v>
      </c>
      <c r="BX610" s="101">
        <f t="shared" si="216"/>
        <v>0</v>
      </c>
      <c r="BY610" s="101">
        <f t="shared" si="217"/>
        <v>0</v>
      </c>
      <c r="BZ610" s="101">
        <f t="shared" si="218"/>
        <v>0</v>
      </c>
      <c r="CA610" s="101">
        <f t="shared" si="219"/>
        <v>0</v>
      </c>
      <c r="CB610" s="100">
        <f t="shared" si="220"/>
        <v>0</v>
      </c>
      <c r="CC610" s="101">
        <f t="shared" si="221"/>
        <v>0</v>
      </c>
      <c r="CD610" s="102">
        <f t="shared" si="222"/>
        <v>0</v>
      </c>
      <c r="CE610" s="100">
        <f t="shared" si="223"/>
        <v>0</v>
      </c>
      <c r="CF610" s="100">
        <f t="shared" si="224"/>
        <v>0</v>
      </c>
      <c r="CG610" s="100">
        <f t="shared" si="225"/>
        <v>0</v>
      </c>
      <c r="CH610" s="100">
        <f t="shared" si="226"/>
        <v>0</v>
      </c>
      <c r="CI610" s="100">
        <f t="shared" si="227"/>
        <v>0</v>
      </c>
      <c r="CJ610" s="103">
        <f t="shared" si="228"/>
        <v>0</v>
      </c>
      <c r="CK610" s="101">
        <f t="shared" si="229"/>
        <v>0</v>
      </c>
      <c r="CL610" s="103">
        <f t="shared" si="230"/>
        <v>0</v>
      </c>
      <c r="CM610" s="101" t="e">
        <f t="shared" si="231"/>
        <v>#DIV/0!</v>
      </c>
    </row>
    <row r="611" spans="2:91" ht="18" x14ac:dyDescent="0.35">
      <c r="B611" s="94"/>
      <c r="C611" s="97"/>
      <c r="D611" s="95"/>
      <c r="E611" s="94"/>
      <c r="F611" s="94"/>
      <c r="G611" s="94"/>
      <c r="H611" s="94"/>
      <c r="I611" s="94"/>
      <c r="J611" s="96"/>
      <c r="K611" s="97"/>
      <c r="L611" s="98"/>
      <c r="M611" s="98"/>
      <c r="N611" s="98"/>
      <c r="O611" s="98"/>
      <c r="P611" s="98"/>
      <c r="Q611" s="98"/>
      <c r="R611" s="98"/>
      <c r="S611" s="96"/>
      <c r="T611" s="96"/>
      <c r="U611" s="96"/>
      <c r="V611" s="96"/>
      <c r="W611" s="99"/>
      <c r="X611" s="99"/>
      <c r="Y611" s="99"/>
      <c r="Z611" s="99"/>
      <c r="AA611" s="99"/>
      <c r="AB611" s="99"/>
      <c r="AC611" s="99"/>
      <c r="AD611" s="99"/>
      <c r="AE611" s="99"/>
      <c r="AF611" s="99"/>
      <c r="AG611" s="99"/>
      <c r="AH611" s="99"/>
      <c r="AI611" s="99"/>
      <c r="AJ611" s="99"/>
      <c r="AK611" s="99"/>
      <c r="AL611" s="99"/>
      <c r="AM611" s="99"/>
      <c r="AN611" s="99"/>
      <c r="AO611" s="99"/>
      <c r="AP611" s="99"/>
      <c r="AQ611" s="99"/>
      <c r="AW611" s="92">
        <f t="shared" si="199"/>
        <v>12</v>
      </c>
      <c r="AY611" s="100"/>
      <c r="AZ611" s="101"/>
      <c r="BA611" s="102">
        <f t="shared" si="200"/>
        <v>0</v>
      </c>
      <c r="BB611" s="100" t="e">
        <f t="shared" si="201"/>
        <v>#DIV/0!</v>
      </c>
      <c r="BC611" s="100">
        <f t="shared" si="202"/>
        <v>0</v>
      </c>
      <c r="BD611" s="100" t="e">
        <f t="shared" si="203"/>
        <v>#DIV/0!</v>
      </c>
      <c r="BE611" s="100">
        <f t="shared" si="204"/>
        <v>0</v>
      </c>
      <c r="BF611" s="100" t="e">
        <f t="shared" si="205"/>
        <v>#DIV/0!</v>
      </c>
      <c r="BG611" s="103" t="e">
        <f>+VLOOKUP(J611,'Código Barras'!$C$3:$D$1694,1,0)</f>
        <v>#N/A</v>
      </c>
      <c r="BH611" s="101" t="e">
        <f t="shared" si="206"/>
        <v>#DIV/0!</v>
      </c>
      <c r="BI611" s="103" t="e">
        <f>+VLOOKUP(L611,'Código Barras'!$C$3:$D$1694,1,0)</f>
        <v>#N/A</v>
      </c>
      <c r="BJ611" s="101" t="e">
        <f t="shared" si="207"/>
        <v>#DIV/0!</v>
      </c>
      <c r="BK611" s="104" t="str">
        <f>IF(N611&lt;&gt;"",VLOOKUP(N611,Distribuidoras!$B$3:$B$30,1,0),"")</f>
        <v/>
      </c>
      <c r="BL611" s="104" t="e">
        <f>+VLOOKUP(O611,'Cod. Único Territorial'!$D$3:$D$348,1,0)</f>
        <v>#N/A</v>
      </c>
      <c r="BM611" s="104" t="e">
        <f>+VLOOKUP(P611,'Cod. Único Territorial'!$B$3:$B$348,1,0)</f>
        <v>#N/A</v>
      </c>
      <c r="BN611" s="104" t="e">
        <f>+VLOOKUP(Q611,'Sector Económico'!$B$3:$B$30,1,0)</f>
        <v>#N/A</v>
      </c>
      <c r="BO611" s="104" t="e">
        <f>+VLOOKUP(R611,'Sector Económico'!$C$3:$C$30,1,0)</f>
        <v>#N/A</v>
      </c>
      <c r="BP611" s="103">
        <f t="shared" si="208"/>
        <v>0</v>
      </c>
      <c r="BQ611" s="103">
        <f t="shared" si="209"/>
        <v>0</v>
      </c>
      <c r="BR611" s="103">
        <f t="shared" si="210"/>
        <v>0</v>
      </c>
      <c r="BS611" s="103">
        <f t="shared" si="211"/>
        <v>0</v>
      </c>
      <c r="BT611" s="101">
        <f t="shared" si="212"/>
        <v>0</v>
      </c>
      <c r="BU611" s="101">
        <f t="shared" si="213"/>
        <v>0</v>
      </c>
      <c r="BV611" s="101">
        <f t="shared" si="214"/>
        <v>0</v>
      </c>
      <c r="BW611" s="101">
        <f t="shared" si="215"/>
        <v>0</v>
      </c>
      <c r="BX611" s="101">
        <f t="shared" si="216"/>
        <v>0</v>
      </c>
      <c r="BY611" s="101">
        <f t="shared" si="217"/>
        <v>0</v>
      </c>
      <c r="BZ611" s="101">
        <f t="shared" si="218"/>
        <v>0</v>
      </c>
      <c r="CA611" s="101">
        <f t="shared" si="219"/>
        <v>0</v>
      </c>
      <c r="CB611" s="100">
        <f t="shared" si="220"/>
        <v>0</v>
      </c>
      <c r="CC611" s="101">
        <f t="shared" si="221"/>
        <v>0</v>
      </c>
      <c r="CD611" s="102">
        <f t="shared" si="222"/>
        <v>0</v>
      </c>
      <c r="CE611" s="100">
        <f t="shared" si="223"/>
        <v>0</v>
      </c>
      <c r="CF611" s="100">
        <f t="shared" si="224"/>
        <v>0</v>
      </c>
      <c r="CG611" s="100">
        <f t="shared" si="225"/>
        <v>0</v>
      </c>
      <c r="CH611" s="100">
        <f t="shared" si="226"/>
        <v>0</v>
      </c>
      <c r="CI611" s="100">
        <f t="shared" si="227"/>
        <v>0</v>
      </c>
      <c r="CJ611" s="103">
        <f t="shared" si="228"/>
        <v>0</v>
      </c>
      <c r="CK611" s="101">
        <f t="shared" si="229"/>
        <v>0</v>
      </c>
      <c r="CL611" s="103">
        <f t="shared" si="230"/>
        <v>0</v>
      </c>
      <c r="CM611" s="101" t="e">
        <f t="shared" si="231"/>
        <v>#DIV/0!</v>
      </c>
    </row>
    <row r="612" spans="2:91" ht="18" x14ac:dyDescent="0.35">
      <c r="B612" s="94"/>
      <c r="C612" s="97"/>
      <c r="D612" s="95"/>
      <c r="E612" s="94"/>
      <c r="F612" s="94"/>
      <c r="G612" s="94"/>
      <c r="H612" s="94"/>
      <c r="I612" s="94"/>
      <c r="J612" s="96"/>
      <c r="K612" s="97"/>
      <c r="L612" s="98"/>
      <c r="M612" s="98"/>
      <c r="N612" s="98"/>
      <c r="O612" s="98"/>
      <c r="P612" s="98"/>
      <c r="Q612" s="98"/>
      <c r="R612" s="98"/>
      <c r="S612" s="96"/>
      <c r="T612" s="96"/>
      <c r="U612" s="96"/>
      <c r="V612" s="96"/>
      <c r="W612" s="99"/>
      <c r="X612" s="99"/>
      <c r="Y612" s="99"/>
      <c r="Z612" s="99"/>
      <c r="AA612" s="99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  <c r="AO612" s="99"/>
      <c r="AP612" s="99"/>
      <c r="AQ612" s="99"/>
      <c r="AW612" s="92">
        <f t="shared" si="199"/>
        <v>12</v>
      </c>
      <c r="AY612" s="100"/>
      <c r="AZ612" s="101"/>
      <c r="BA612" s="102">
        <f t="shared" si="200"/>
        <v>0</v>
      </c>
      <c r="BB612" s="100" t="e">
        <f t="shared" si="201"/>
        <v>#DIV/0!</v>
      </c>
      <c r="BC612" s="100">
        <f t="shared" si="202"/>
        <v>0</v>
      </c>
      <c r="BD612" s="100" t="e">
        <f t="shared" si="203"/>
        <v>#DIV/0!</v>
      </c>
      <c r="BE612" s="100">
        <f t="shared" si="204"/>
        <v>0</v>
      </c>
      <c r="BF612" s="100" t="e">
        <f t="shared" si="205"/>
        <v>#DIV/0!</v>
      </c>
      <c r="BG612" s="103" t="e">
        <f>+VLOOKUP(J612,'Código Barras'!$C$3:$D$1694,1,0)</f>
        <v>#N/A</v>
      </c>
      <c r="BH612" s="101" t="e">
        <f t="shared" si="206"/>
        <v>#DIV/0!</v>
      </c>
      <c r="BI612" s="103" t="e">
        <f>+VLOOKUP(L612,'Código Barras'!$C$3:$D$1694,1,0)</f>
        <v>#N/A</v>
      </c>
      <c r="BJ612" s="101" t="e">
        <f t="shared" si="207"/>
        <v>#DIV/0!</v>
      </c>
      <c r="BK612" s="104" t="str">
        <f>IF(N612&lt;&gt;"",VLOOKUP(N612,Distribuidoras!$B$3:$B$30,1,0),"")</f>
        <v/>
      </c>
      <c r="BL612" s="104" t="e">
        <f>+VLOOKUP(O612,'Cod. Único Territorial'!$D$3:$D$348,1,0)</f>
        <v>#N/A</v>
      </c>
      <c r="BM612" s="104" t="e">
        <f>+VLOOKUP(P612,'Cod. Único Territorial'!$B$3:$B$348,1,0)</f>
        <v>#N/A</v>
      </c>
      <c r="BN612" s="104" t="e">
        <f>+VLOOKUP(Q612,'Sector Económico'!$B$3:$B$30,1,0)</f>
        <v>#N/A</v>
      </c>
      <c r="BO612" s="104" t="e">
        <f>+VLOOKUP(R612,'Sector Económico'!$C$3:$C$30,1,0)</f>
        <v>#N/A</v>
      </c>
      <c r="BP612" s="103">
        <f t="shared" si="208"/>
        <v>0</v>
      </c>
      <c r="BQ612" s="103">
        <f t="shared" si="209"/>
        <v>0</v>
      </c>
      <c r="BR612" s="103">
        <f t="shared" si="210"/>
        <v>0</v>
      </c>
      <c r="BS612" s="103">
        <f t="shared" si="211"/>
        <v>0</v>
      </c>
      <c r="BT612" s="101">
        <f t="shared" si="212"/>
        <v>0</v>
      </c>
      <c r="BU612" s="101">
        <f t="shared" si="213"/>
        <v>0</v>
      </c>
      <c r="BV612" s="101">
        <f t="shared" si="214"/>
        <v>0</v>
      </c>
      <c r="BW612" s="101">
        <f t="shared" si="215"/>
        <v>0</v>
      </c>
      <c r="BX612" s="101">
        <f t="shared" si="216"/>
        <v>0</v>
      </c>
      <c r="BY612" s="101">
        <f t="shared" si="217"/>
        <v>0</v>
      </c>
      <c r="BZ612" s="101">
        <f t="shared" si="218"/>
        <v>0</v>
      </c>
      <c r="CA612" s="101">
        <f t="shared" si="219"/>
        <v>0</v>
      </c>
      <c r="CB612" s="100">
        <f t="shared" si="220"/>
        <v>0</v>
      </c>
      <c r="CC612" s="101">
        <f t="shared" si="221"/>
        <v>0</v>
      </c>
      <c r="CD612" s="102">
        <f t="shared" si="222"/>
        <v>0</v>
      </c>
      <c r="CE612" s="100">
        <f t="shared" si="223"/>
        <v>0</v>
      </c>
      <c r="CF612" s="100">
        <f t="shared" si="224"/>
        <v>0</v>
      </c>
      <c r="CG612" s="100">
        <f t="shared" si="225"/>
        <v>0</v>
      </c>
      <c r="CH612" s="100">
        <f t="shared" si="226"/>
        <v>0</v>
      </c>
      <c r="CI612" s="100">
        <f t="shared" si="227"/>
        <v>0</v>
      </c>
      <c r="CJ612" s="103">
        <f t="shared" si="228"/>
        <v>0</v>
      </c>
      <c r="CK612" s="101">
        <f t="shared" si="229"/>
        <v>0</v>
      </c>
      <c r="CL612" s="103">
        <f t="shared" si="230"/>
        <v>0</v>
      </c>
      <c r="CM612" s="101" t="e">
        <f t="shared" si="231"/>
        <v>#DIV/0!</v>
      </c>
    </row>
    <row r="613" spans="2:91" ht="18" x14ac:dyDescent="0.35">
      <c r="B613" s="94"/>
      <c r="C613" s="97"/>
      <c r="D613" s="95"/>
      <c r="E613" s="94"/>
      <c r="F613" s="94"/>
      <c r="G613" s="94"/>
      <c r="H613" s="94"/>
      <c r="I613" s="94"/>
      <c r="J613" s="96"/>
      <c r="K613" s="97"/>
      <c r="L613" s="98"/>
      <c r="M613" s="98"/>
      <c r="N613" s="98"/>
      <c r="O613" s="98"/>
      <c r="P613" s="98"/>
      <c r="Q613" s="98"/>
      <c r="R613" s="98"/>
      <c r="S613" s="96"/>
      <c r="T613" s="96"/>
      <c r="U613" s="96"/>
      <c r="V613" s="96"/>
      <c r="W613" s="99"/>
      <c r="X613" s="99"/>
      <c r="Y613" s="99"/>
      <c r="Z613" s="99"/>
      <c r="AA613" s="99"/>
      <c r="AB613" s="99"/>
      <c r="AC613" s="99"/>
      <c r="AD613" s="99"/>
      <c r="AE613" s="99"/>
      <c r="AF613" s="99"/>
      <c r="AG613" s="99"/>
      <c r="AH613" s="99"/>
      <c r="AI613" s="99"/>
      <c r="AJ613" s="99"/>
      <c r="AK613" s="99"/>
      <c r="AL613" s="99"/>
      <c r="AM613" s="99"/>
      <c r="AN613" s="99"/>
      <c r="AO613" s="99"/>
      <c r="AP613" s="99"/>
      <c r="AQ613" s="99"/>
      <c r="AW613" s="92">
        <f t="shared" si="199"/>
        <v>12</v>
      </c>
      <c r="AY613" s="100"/>
      <c r="AZ613" s="101"/>
      <c r="BA613" s="102">
        <f t="shared" si="200"/>
        <v>0</v>
      </c>
      <c r="BB613" s="100" t="e">
        <f t="shared" si="201"/>
        <v>#DIV/0!</v>
      </c>
      <c r="BC613" s="100">
        <f t="shared" si="202"/>
        <v>0</v>
      </c>
      <c r="BD613" s="100" t="e">
        <f t="shared" si="203"/>
        <v>#DIV/0!</v>
      </c>
      <c r="BE613" s="100">
        <f t="shared" si="204"/>
        <v>0</v>
      </c>
      <c r="BF613" s="100" t="e">
        <f t="shared" si="205"/>
        <v>#DIV/0!</v>
      </c>
      <c r="BG613" s="103" t="e">
        <f>+VLOOKUP(J613,'Código Barras'!$C$3:$D$1694,1,0)</f>
        <v>#N/A</v>
      </c>
      <c r="BH613" s="101" t="e">
        <f t="shared" si="206"/>
        <v>#DIV/0!</v>
      </c>
      <c r="BI613" s="103" t="e">
        <f>+VLOOKUP(L613,'Código Barras'!$C$3:$D$1694,1,0)</f>
        <v>#N/A</v>
      </c>
      <c r="BJ613" s="101" t="e">
        <f t="shared" si="207"/>
        <v>#DIV/0!</v>
      </c>
      <c r="BK613" s="104" t="str">
        <f>IF(N613&lt;&gt;"",VLOOKUP(N613,Distribuidoras!$B$3:$B$30,1,0),"")</f>
        <v/>
      </c>
      <c r="BL613" s="104" t="e">
        <f>+VLOOKUP(O613,'Cod. Único Territorial'!$D$3:$D$348,1,0)</f>
        <v>#N/A</v>
      </c>
      <c r="BM613" s="104" t="e">
        <f>+VLOOKUP(P613,'Cod. Único Territorial'!$B$3:$B$348,1,0)</f>
        <v>#N/A</v>
      </c>
      <c r="BN613" s="104" t="e">
        <f>+VLOOKUP(Q613,'Sector Económico'!$B$3:$B$30,1,0)</f>
        <v>#N/A</v>
      </c>
      <c r="BO613" s="104" t="e">
        <f>+VLOOKUP(R613,'Sector Económico'!$C$3:$C$30,1,0)</f>
        <v>#N/A</v>
      </c>
      <c r="BP613" s="103">
        <f t="shared" si="208"/>
        <v>0</v>
      </c>
      <c r="BQ613" s="103">
        <f t="shared" si="209"/>
        <v>0</v>
      </c>
      <c r="BR613" s="103">
        <f t="shared" si="210"/>
        <v>0</v>
      </c>
      <c r="BS613" s="103">
        <f t="shared" si="211"/>
        <v>0</v>
      </c>
      <c r="BT613" s="101">
        <f t="shared" si="212"/>
        <v>0</v>
      </c>
      <c r="BU613" s="101">
        <f t="shared" si="213"/>
        <v>0</v>
      </c>
      <c r="BV613" s="101">
        <f t="shared" si="214"/>
        <v>0</v>
      </c>
      <c r="BW613" s="101">
        <f t="shared" si="215"/>
        <v>0</v>
      </c>
      <c r="BX613" s="101">
        <f t="shared" si="216"/>
        <v>0</v>
      </c>
      <c r="BY613" s="101">
        <f t="shared" si="217"/>
        <v>0</v>
      </c>
      <c r="BZ613" s="101">
        <f t="shared" si="218"/>
        <v>0</v>
      </c>
      <c r="CA613" s="101">
        <f t="shared" si="219"/>
        <v>0</v>
      </c>
      <c r="CB613" s="100">
        <f t="shared" si="220"/>
        <v>0</v>
      </c>
      <c r="CC613" s="101">
        <f t="shared" si="221"/>
        <v>0</v>
      </c>
      <c r="CD613" s="102">
        <f t="shared" si="222"/>
        <v>0</v>
      </c>
      <c r="CE613" s="100">
        <f t="shared" si="223"/>
        <v>0</v>
      </c>
      <c r="CF613" s="100">
        <f t="shared" si="224"/>
        <v>0</v>
      </c>
      <c r="CG613" s="100">
        <f t="shared" si="225"/>
        <v>0</v>
      </c>
      <c r="CH613" s="100">
        <f t="shared" si="226"/>
        <v>0</v>
      </c>
      <c r="CI613" s="100">
        <f t="shared" si="227"/>
        <v>0</v>
      </c>
      <c r="CJ613" s="103">
        <f t="shared" si="228"/>
        <v>0</v>
      </c>
      <c r="CK613" s="101">
        <f t="shared" si="229"/>
        <v>0</v>
      </c>
      <c r="CL613" s="103">
        <f t="shared" si="230"/>
        <v>0</v>
      </c>
      <c r="CM613" s="101" t="e">
        <f t="shared" si="231"/>
        <v>#DIV/0!</v>
      </c>
    </row>
    <row r="614" spans="2:91" ht="18" x14ac:dyDescent="0.35">
      <c r="B614" s="94"/>
      <c r="C614" s="97"/>
      <c r="D614" s="95"/>
      <c r="E614" s="94"/>
      <c r="F614" s="94"/>
      <c r="G614" s="94"/>
      <c r="H614" s="94"/>
      <c r="I614" s="94"/>
      <c r="J614" s="96"/>
      <c r="K614" s="97"/>
      <c r="L614" s="98"/>
      <c r="M614" s="98"/>
      <c r="N614" s="98"/>
      <c r="O614" s="98"/>
      <c r="P614" s="98"/>
      <c r="Q614" s="98"/>
      <c r="R614" s="98"/>
      <c r="S614" s="96"/>
      <c r="T614" s="96"/>
      <c r="U614" s="96"/>
      <c r="V614" s="96"/>
      <c r="W614" s="99"/>
      <c r="X614" s="99"/>
      <c r="Y614" s="99"/>
      <c r="Z614" s="99"/>
      <c r="AA614" s="99"/>
      <c r="AB614" s="99"/>
      <c r="AC614" s="99"/>
      <c r="AD614" s="99"/>
      <c r="AE614" s="99"/>
      <c r="AF614" s="99"/>
      <c r="AG614" s="99"/>
      <c r="AH614" s="99"/>
      <c r="AI614" s="99"/>
      <c r="AJ614" s="99"/>
      <c r="AK614" s="99"/>
      <c r="AL614" s="99"/>
      <c r="AM614" s="99"/>
      <c r="AN614" s="99"/>
      <c r="AO614" s="99"/>
      <c r="AP614" s="99"/>
      <c r="AQ614" s="99"/>
      <c r="AW614" s="92">
        <f t="shared" si="199"/>
        <v>12</v>
      </c>
      <c r="AY614" s="100"/>
      <c r="AZ614" s="101"/>
      <c r="BA614" s="102">
        <f t="shared" si="200"/>
        <v>0</v>
      </c>
      <c r="BB614" s="100" t="e">
        <f t="shared" si="201"/>
        <v>#DIV/0!</v>
      </c>
      <c r="BC614" s="100">
        <f t="shared" si="202"/>
        <v>0</v>
      </c>
      <c r="BD614" s="100" t="e">
        <f t="shared" si="203"/>
        <v>#DIV/0!</v>
      </c>
      <c r="BE614" s="100">
        <f t="shared" si="204"/>
        <v>0</v>
      </c>
      <c r="BF614" s="100" t="e">
        <f t="shared" si="205"/>
        <v>#DIV/0!</v>
      </c>
      <c r="BG614" s="103" t="e">
        <f>+VLOOKUP(J614,'Código Barras'!$C$3:$D$1694,1,0)</f>
        <v>#N/A</v>
      </c>
      <c r="BH614" s="101" t="e">
        <f t="shared" si="206"/>
        <v>#DIV/0!</v>
      </c>
      <c r="BI614" s="103" t="e">
        <f>+VLOOKUP(L614,'Código Barras'!$C$3:$D$1694,1,0)</f>
        <v>#N/A</v>
      </c>
      <c r="BJ614" s="101" t="e">
        <f t="shared" si="207"/>
        <v>#DIV/0!</v>
      </c>
      <c r="BK614" s="104" t="str">
        <f>IF(N614&lt;&gt;"",VLOOKUP(N614,Distribuidoras!$B$3:$B$30,1,0),"")</f>
        <v/>
      </c>
      <c r="BL614" s="104" t="e">
        <f>+VLOOKUP(O614,'Cod. Único Territorial'!$D$3:$D$348,1,0)</f>
        <v>#N/A</v>
      </c>
      <c r="BM614" s="104" t="e">
        <f>+VLOOKUP(P614,'Cod. Único Territorial'!$B$3:$B$348,1,0)</f>
        <v>#N/A</v>
      </c>
      <c r="BN614" s="104" t="e">
        <f>+VLOOKUP(Q614,'Sector Económico'!$B$3:$B$30,1,0)</f>
        <v>#N/A</v>
      </c>
      <c r="BO614" s="104" t="e">
        <f>+VLOOKUP(R614,'Sector Económico'!$C$3:$C$30,1,0)</f>
        <v>#N/A</v>
      </c>
      <c r="BP614" s="103">
        <f t="shared" si="208"/>
        <v>0</v>
      </c>
      <c r="BQ614" s="103">
        <f t="shared" si="209"/>
        <v>0</v>
      </c>
      <c r="BR614" s="103">
        <f t="shared" si="210"/>
        <v>0</v>
      </c>
      <c r="BS614" s="103">
        <f t="shared" si="211"/>
        <v>0</v>
      </c>
      <c r="BT614" s="101">
        <f t="shared" si="212"/>
        <v>0</v>
      </c>
      <c r="BU614" s="101">
        <f t="shared" si="213"/>
        <v>0</v>
      </c>
      <c r="BV614" s="101">
        <f t="shared" si="214"/>
        <v>0</v>
      </c>
      <c r="BW614" s="101">
        <f t="shared" si="215"/>
        <v>0</v>
      </c>
      <c r="BX614" s="101">
        <f t="shared" si="216"/>
        <v>0</v>
      </c>
      <c r="BY614" s="101">
        <f t="shared" si="217"/>
        <v>0</v>
      </c>
      <c r="BZ614" s="101">
        <f t="shared" si="218"/>
        <v>0</v>
      </c>
      <c r="CA614" s="101">
        <f t="shared" si="219"/>
        <v>0</v>
      </c>
      <c r="CB614" s="100">
        <f t="shared" si="220"/>
        <v>0</v>
      </c>
      <c r="CC614" s="101">
        <f t="shared" si="221"/>
        <v>0</v>
      </c>
      <c r="CD614" s="102">
        <f t="shared" si="222"/>
        <v>0</v>
      </c>
      <c r="CE614" s="100">
        <f t="shared" si="223"/>
        <v>0</v>
      </c>
      <c r="CF614" s="100">
        <f t="shared" si="224"/>
        <v>0</v>
      </c>
      <c r="CG614" s="100">
        <f t="shared" si="225"/>
        <v>0</v>
      </c>
      <c r="CH614" s="100">
        <f t="shared" si="226"/>
        <v>0</v>
      </c>
      <c r="CI614" s="100">
        <f t="shared" si="227"/>
        <v>0</v>
      </c>
      <c r="CJ614" s="103">
        <f t="shared" si="228"/>
        <v>0</v>
      </c>
      <c r="CK614" s="101">
        <f t="shared" si="229"/>
        <v>0</v>
      </c>
      <c r="CL614" s="103">
        <f t="shared" si="230"/>
        <v>0</v>
      </c>
      <c r="CM614" s="101" t="e">
        <f t="shared" si="231"/>
        <v>#DIV/0!</v>
      </c>
    </row>
    <row r="615" spans="2:91" ht="18" x14ac:dyDescent="0.35">
      <c r="B615" s="94"/>
      <c r="C615" s="97"/>
      <c r="D615" s="95"/>
      <c r="E615" s="94"/>
      <c r="F615" s="94"/>
      <c r="G615" s="94"/>
      <c r="H615" s="94"/>
      <c r="I615" s="94"/>
      <c r="J615" s="96"/>
      <c r="K615" s="97"/>
      <c r="L615" s="98"/>
      <c r="M615" s="98"/>
      <c r="N615" s="98"/>
      <c r="O615" s="98"/>
      <c r="P615" s="98"/>
      <c r="Q615" s="98"/>
      <c r="R615" s="98"/>
      <c r="S615" s="96"/>
      <c r="T615" s="96"/>
      <c r="U615" s="96"/>
      <c r="V615" s="96"/>
      <c r="W615" s="99"/>
      <c r="X615" s="99"/>
      <c r="Y615" s="99"/>
      <c r="Z615" s="99"/>
      <c r="AA615" s="99"/>
      <c r="AB615" s="99"/>
      <c r="AC615" s="99"/>
      <c r="AD615" s="99"/>
      <c r="AE615" s="99"/>
      <c r="AF615" s="99"/>
      <c r="AG615" s="99"/>
      <c r="AH615" s="99"/>
      <c r="AI615" s="99"/>
      <c r="AJ615" s="99"/>
      <c r="AK615" s="99"/>
      <c r="AL615" s="99"/>
      <c r="AM615" s="99"/>
      <c r="AN615" s="99"/>
      <c r="AO615" s="99"/>
      <c r="AP615" s="99"/>
      <c r="AQ615" s="99"/>
      <c r="AW615" s="92">
        <f t="shared" si="199"/>
        <v>12</v>
      </c>
      <c r="AY615" s="100"/>
      <c r="AZ615" s="101"/>
      <c r="BA615" s="102">
        <f t="shared" si="200"/>
        <v>0</v>
      </c>
      <c r="BB615" s="100" t="e">
        <f t="shared" si="201"/>
        <v>#DIV/0!</v>
      </c>
      <c r="BC615" s="100">
        <f t="shared" si="202"/>
        <v>0</v>
      </c>
      <c r="BD615" s="100" t="e">
        <f t="shared" si="203"/>
        <v>#DIV/0!</v>
      </c>
      <c r="BE615" s="100">
        <f t="shared" si="204"/>
        <v>0</v>
      </c>
      <c r="BF615" s="100" t="e">
        <f t="shared" si="205"/>
        <v>#DIV/0!</v>
      </c>
      <c r="BG615" s="103" t="e">
        <f>+VLOOKUP(J615,'Código Barras'!$C$3:$D$1694,1,0)</f>
        <v>#N/A</v>
      </c>
      <c r="BH615" s="101" t="e">
        <f t="shared" si="206"/>
        <v>#DIV/0!</v>
      </c>
      <c r="BI615" s="103" t="e">
        <f>+VLOOKUP(L615,'Código Barras'!$C$3:$D$1694,1,0)</f>
        <v>#N/A</v>
      </c>
      <c r="BJ615" s="101" t="e">
        <f t="shared" si="207"/>
        <v>#DIV/0!</v>
      </c>
      <c r="BK615" s="104" t="str">
        <f>IF(N615&lt;&gt;"",VLOOKUP(N615,Distribuidoras!$B$3:$B$30,1,0),"")</f>
        <v/>
      </c>
      <c r="BL615" s="104" t="e">
        <f>+VLOOKUP(O615,'Cod. Único Territorial'!$D$3:$D$348,1,0)</f>
        <v>#N/A</v>
      </c>
      <c r="BM615" s="104" t="e">
        <f>+VLOOKUP(P615,'Cod. Único Territorial'!$B$3:$B$348,1,0)</f>
        <v>#N/A</v>
      </c>
      <c r="BN615" s="104" t="e">
        <f>+VLOOKUP(Q615,'Sector Económico'!$B$3:$B$30,1,0)</f>
        <v>#N/A</v>
      </c>
      <c r="BO615" s="104" t="e">
        <f>+VLOOKUP(R615,'Sector Económico'!$C$3:$C$30,1,0)</f>
        <v>#N/A</v>
      </c>
      <c r="BP615" s="103">
        <f t="shared" si="208"/>
        <v>0</v>
      </c>
      <c r="BQ615" s="103">
        <f t="shared" si="209"/>
        <v>0</v>
      </c>
      <c r="BR615" s="103">
        <f t="shared" si="210"/>
        <v>0</v>
      </c>
      <c r="BS615" s="103">
        <f t="shared" si="211"/>
        <v>0</v>
      </c>
      <c r="BT615" s="101">
        <f t="shared" si="212"/>
        <v>0</v>
      </c>
      <c r="BU615" s="101">
        <f t="shared" si="213"/>
        <v>0</v>
      </c>
      <c r="BV615" s="101">
        <f t="shared" si="214"/>
        <v>0</v>
      </c>
      <c r="BW615" s="101">
        <f t="shared" si="215"/>
        <v>0</v>
      </c>
      <c r="BX615" s="101">
        <f t="shared" si="216"/>
        <v>0</v>
      </c>
      <c r="BY615" s="101">
        <f t="shared" si="217"/>
        <v>0</v>
      </c>
      <c r="BZ615" s="101">
        <f t="shared" si="218"/>
        <v>0</v>
      </c>
      <c r="CA615" s="101">
        <f t="shared" si="219"/>
        <v>0</v>
      </c>
      <c r="CB615" s="100">
        <f t="shared" si="220"/>
        <v>0</v>
      </c>
      <c r="CC615" s="101">
        <f t="shared" si="221"/>
        <v>0</v>
      </c>
      <c r="CD615" s="102">
        <f t="shared" si="222"/>
        <v>0</v>
      </c>
      <c r="CE615" s="100">
        <f t="shared" si="223"/>
        <v>0</v>
      </c>
      <c r="CF615" s="100">
        <f t="shared" si="224"/>
        <v>0</v>
      </c>
      <c r="CG615" s="100">
        <f t="shared" si="225"/>
        <v>0</v>
      </c>
      <c r="CH615" s="100">
        <f t="shared" si="226"/>
        <v>0</v>
      </c>
      <c r="CI615" s="100">
        <f t="shared" si="227"/>
        <v>0</v>
      </c>
      <c r="CJ615" s="103">
        <f t="shared" si="228"/>
        <v>0</v>
      </c>
      <c r="CK615" s="101">
        <f t="shared" si="229"/>
        <v>0</v>
      </c>
      <c r="CL615" s="103">
        <f t="shared" si="230"/>
        <v>0</v>
      </c>
      <c r="CM615" s="101" t="e">
        <f t="shared" si="231"/>
        <v>#DIV/0!</v>
      </c>
    </row>
    <row r="616" spans="2:91" ht="18" x14ac:dyDescent="0.35">
      <c r="B616" s="94"/>
      <c r="C616" s="97"/>
      <c r="D616" s="95"/>
      <c r="E616" s="94"/>
      <c r="F616" s="94"/>
      <c r="G616" s="94"/>
      <c r="H616" s="94"/>
      <c r="I616" s="94"/>
      <c r="J616" s="96"/>
      <c r="K616" s="97"/>
      <c r="L616" s="98"/>
      <c r="M616" s="98"/>
      <c r="N616" s="98"/>
      <c r="O616" s="98"/>
      <c r="P616" s="98"/>
      <c r="Q616" s="98"/>
      <c r="R616" s="98"/>
      <c r="S616" s="96"/>
      <c r="T616" s="96"/>
      <c r="U616" s="96"/>
      <c r="V616" s="96"/>
      <c r="W616" s="99"/>
      <c r="X616" s="99"/>
      <c r="Y616" s="99"/>
      <c r="Z616" s="99"/>
      <c r="AA616" s="99"/>
      <c r="AB616" s="99"/>
      <c r="AC616" s="99"/>
      <c r="AD616" s="99"/>
      <c r="AE616" s="99"/>
      <c r="AF616" s="99"/>
      <c r="AG616" s="99"/>
      <c r="AH616" s="99"/>
      <c r="AI616" s="99"/>
      <c r="AJ616" s="99"/>
      <c r="AK616" s="99"/>
      <c r="AL616" s="99"/>
      <c r="AM616" s="99"/>
      <c r="AN616" s="99"/>
      <c r="AO616" s="99"/>
      <c r="AP616" s="99"/>
      <c r="AQ616" s="99"/>
      <c r="AW616" s="92">
        <f t="shared" si="199"/>
        <v>12</v>
      </c>
      <c r="AY616" s="100"/>
      <c r="AZ616" s="101"/>
      <c r="BA616" s="102">
        <f t="shared" si="200"/>
        <v>0</v>
      </c>
      <c r="BB616" s="100" t="e">
        <f t="shared" si="201"/>
        <v>#DIV/0!</v>
      </c>
      <c r="BC616" s="100">
        <f t="shared" si="202"/>
        <v>0</v>
      </c>
      <c r="BD616" s="100" t="e">
        <f t="shared" si="203"/>
        <v>#DIV/0!</v>
      </c>
      <c r="BE616" s="100">
        <f t="shared" si="204"/>
        <v>0</v>
      </c>
      <c r="BF616" s="100" t="e">
        <f t="shared" si="205"/>
        <v>#DIV/0!</v>
      </c>
      <c r="BG616" s="103" t="e">
        <f>+VLOOKUP(J616,'Código Barras'!$C$3:$D$1694,1,0)</f>
        <v>#N/A</v>
      </c>
      <c r="BH616" s="101" t="e">
        <f t="shared" si="206"/>
        <v>#DIV/0!</v>
      </c>
      <c r="BI616" s="103" t="e">
        <f>+VLOOKUP(L616,'Código Barras'!$C$3:$D$1694,1,0)</f>
        <v>#N/A</v>
      </c>
      <c r="BJ616" s="101" t="e">
        <f t="shared" si="207"/>
        <v>#DIV/0!</v>
      </c>
      <c r="BK616" s="104" t="str">
        <f>IF(N616&lt;&gt;"",VLOOKUP(N616,Distribuidoras!$B$3:$B$30,1,0),"")</f>
        <v/>
      </c>
      <c r="BL616" s="104" t="e">
        <f>+VLOOKUP(O616,'Cod. Único Territorial'!$D$3:$D$348,1,0)</f>
        <v>#N/A</v>
      </c>
      <c r="BM616" s="104" t="e">
        <f>+VLOOKUP(P616,'Cod. Único Territorial'!$B$3:$B$348,1,0)</f>
        <v>#N/A</v>
      </c>
      <c r="BN616" s="104" t="e">
        <f>+VLOOKUP(Q616,'Sector Económico'!$B$3:$B$30,1,0)</f>
        <v>#N/A</v>
      </c>
      <c r="BO616" s="104" t="e">
        <f>+VLOOKUP(R616,'Sector Económico'!$C$3:$C$30,1,0)</f>
        <v>#N/A</v>
      </c>
      <c r="BP616" s="103">
        <f t="shared" si="208"/>
        <v>0</v>
      </c>
      <c r="BQ616" s="103">
        <f t="shared" si="209"/>
        <v>0</v>
      </c>
      <c r="BR616" s="103">
        <f t="shared" si="210"/>
        <v>0</v>
      </c>
      <c r="BS616" s="103">
        <f t="shared" si="211"/>
        <v>0</v>
      </c>
      <c r="BT616" s="101">
        <f t="shared" si="212"/>
        <v>0</v>
      </c>
      <c r="BU616" s="101">
        <f t="shared" si="213"/>
        <v>0</v>
      </c>
      <c r="BV616" s="101">
        <f t="shared" si="214"/>
        <v>0</v>
      </c>
      <c r="BW616" s="101">
        <f t="shared" si="215"/>
        <v>0</v>
      </c>
      <c r="BX616" s="101">
        <f t="shared" si="216"/>
        <v>0</v>
      </c>
      <c r="BY616" s="101">
        <f t="shared" si="217"/>
        <v>0</v>
      </c>
      <c r="BZ616" s="101">
        <f t="shared" si="218"/>
        <v>0</v>
      </c>
      <c r="CA616" s="101">
        <f t="shared" si="219"/>
        <v>0</v>
      </c>
      <c r="CB616" s="100">
        <f t="shared" si="220"/>
        <v>0</v>
      </c>
      <c r="CC616" s="101">
        <f t="shared" si="221"/>
        <v>0</v>
      </c>
      <c r="CD616" s="102">
        <f t="shared" si="222"/>
        <v>0</v>
      </c>
      <c r="CE616" s="100">
        <f t="shared" si="223"/>
        <v>0</v>
      </c>
      <c r="CF616" s="100">
        <f t="shared" si="224"/>
        <v>0</v>
      </c>
      <c r="CG616" s="100">
        <f t="shared" si="225"/>
        <v>0</v>
      </c>
      <c r="CH616" s="100">
        <f t="shared" si="226"/>
        <v>0</v>
      </c>
      <c r="CI616" s="100">
        <f t="shared" si="227"/>
        <v>0</v>
      </c>
      <c r="CJ616" s="103">
        <f t="shared" si="228"/>
        <v>0</v>
      </c>
      <c r="CK616" s="101">
        <f t="shared" si="229"/>
        <v>0</v>
      </c>
      <c r="CL616" s="103">
        <f t="shared" si="230"/>
        <v>0</v>
      </c>
      <c r="CM616" s="101" t="e">
        <f t="shared" si="231"/>
        <v>#DIV/0!</v>
      </c>
    </row>
    <row r="617" spans="2:91" ht="18" x14ac:dyDescent="0.35">
      <c r="B617" s="94"/>
      <c r="C617" s="97"/>
      <c r="D617" s="95"/>
      <c r="E617" s="94"/>
      <c r="F617" s="94"/>
      <c r="G617" s="94"/>
      <c r="H617" s="94"/>
      <c r="I617" s="94"/>
      <c r="J617" s="96"/>
      <c r="K617" s="97"/>
      <c r="L617" s="98"/>
      <c r="M617" s="98"/>
      <c r="N617" s="98"/>
      <c r="O617" s="98"/>
      <c r="P617" s="98"/>
      <c r="Q617" s="98"/>
      <c r="R617" s="98"/>
      <c r="S617" s="96"/>
      <c r="T617" s="96"/>
      <c r="U617" s="96"/>
      <c r="V617" s="96"/>
      <c r="W617" s="99"/>
      <c r="X617" s="99"/>
      <c r="Y617" s="99"/>
      <c r="Z617" s="99"/>
      <c r="AA617" s="99"/>
      <c r="AB617" s="99"/>
      <c r="AC617" s="99"/>
      <c r="AD617" s="99"/>
      <c r="AE617" s="99"/>
      <c r="AF617" s="99"/>
      <c r="AG617" s="99"/>
      <c r="AH617" s="99"/>
      <c r="AI617" s="99"/>
      <c r="AJ617" s="99"/>
      <c r="AK617" s="99"/>
      <c r="AL617" s="99"/>
      <c r="AM617" s="99"/>
      <c r="AN617" s="99"/>
      <c r="AO617" s="99"/>
      <c r="AP617" s="99"/>
      <c r="AQ617" s="99"/>
      <c r="AW617" s="92">
        <f t="shared" si="199"/>
        <v>12</v>
      </c>
      <c r="AY617" s="100"/>
      <c r="AZ617" s="101"/>
      <c r="BA617" s="102">
        <f t="shared" si="200"/>
        <v>0</v>
      </c>
      <c r="BB617" s="100" t="e">
        <f t="shared" si="201"/>
        <v>#DIV/0!</v>
      </c>
      <c r="BC617" s="100">
        <f t="shared" si="202"/>
        <v>0</v>
      </c>
      <c r="BD617" s="100" t="e">
        <f t="shared" si="203"/>
        <v>#DIV/0!</v>
      </c>
      <c r="BE617" s="100">
        <f t="shared" si="204"/>
        <v>0</v>
      </c>
      <c r="BF617" s="100" t="e">
        <f t="shared" si="205"/>
        <v>#DIV/0!</v>
      </c>
      <c r="BG617" s="103" t="e">
        <f>+VLOOKUP(J617,'Código Barras'!$C$3:$D$1694,1,0)</f>
        <v>#N/A</v>
      </c>
      <c r="BH617" s="101" t="e">
        <f t="shared" si="206"/>
        <v>#DIV/0!</v>
      </c>
      <c r="BI617" s="103" t="e">
        <f>+VLOOKUP(L617,'Código Barras'!$C$3:$D$1694,1,0)</f>
        <v>#N/A</v>
      </c>
      <c r="BJ617" s="101" t="e">
        <f t="shared" si="207"/>
        <v>#DIV/0!</v>
      </c>
      <c r="BK617" s="104" t="str">
        <f>IF(N617&lt;&gt;"",VLOOKUP(N617,Distribuidoras!$B$3:$B$30,1,0),"")</f>
        <v/>
      </c>
      <c r="BL617" s="104" t="e">
        <f>+VLOOKUP(O617,'Cod. Único Territorial'!$D$3:$D$348,1,0)</f>
        <v>#N/A</v>
      </c>
      <c r="BM617" s="104" t="e">
        <f>+VLOOKUP(P617,'Cod. Único Territorial'!$B$3:$B$348,1,0)</f>
        <v>#N/A</v>
      </c>
      <c r="BN617" s="104" t="e">
        <f>+VLOOKUP(Q617,'Sector Económico'!$B$3:$B$30,1,0)</f>
        <v>#N/A</v>
      </c>
      <c r="BO617" s="104" t="e">
        <f>+VLOOKUP(R617,'Sector Económico'!$C$3:$C$30,1,0)</f>
        <v>#N/A</v>
      </c>
      <c r="BP617" s="103">
        <f t="shared" si="208"/>
        <v>0</v>
      </c>
      <c r="BQ617" s="103">
        <f t="shared" si="209"/>
        <v>0</v>
      </c>
      <c r="BR617" s="103">
        <f t="shared" si="210"/>
        <v>0</v>
      </c>
      <c r="BS617" s="103">
        <f t="shared" si="211"/>
        <v>0</v>
      </c>
      <c r="BT617" s="101">
        <f t="shared" si="212"/>
        <v>0</v>
      </c>
      <c r="BU617" s="101">
        <f t="shared" si="213"/>
        <v>0</v>
      </c>
      <c r="BV617" s="101">
        <f t="shared" si="214"/>
        <v>0</v>
      </c>
      <c r="BW617" s="101">
        <f t="shared" si="215"/>
        <v>0</v>
      </c>
      <c r="BX617" s="101">
        <f t="shared" si="216"/>
        <v>0</v>
      </c>
      <c r="BY617" s="101">
        <f t="shared" si="217"/>
        <v>0</v>
      </c>
      <c r="BZ617" s="101">
        <f t="shared" si="218"/>
        <v>0</v>
      </c>
      <c r="CA617" s="101">
        <f t="shared" si="219"/>
        <v>0</v>
      </c>
      <c r="CB617" s="100">
        <f t="shared" si="220"/>
        <v>0</v>
      </c>
      <c r="CC617" s="101">
        <f t="shared" si="221"/>
        <v>0</v>
      </c>
      <c r="CD617" s="102">
        <f t="shared" si="222"/>
        <v>0</v>
      </c>
      <c r="CE617" s="100">
        <f t="shared" si="223"/>
        <v>0</v>
      </c>
      <c r="CF617" s="100">
        <f t="shared" si="224"/>
        <v>0</v>
      </c>
      <c r="CG617" s="100">
        <f t="shared" si="225"/>
        <v>0</v>
      </c>
      <c r="CH617" s="100">
        <f t="shared" si="226"/>
        <v>0</v>
      </c>
      <c r="CI617" s="100">
        <f t="shared" si="227"/>
        <v>0</v>
      </c>
      <c r="CJ617" s="103">
        <f t="shared" si="228"/>
        <v>0</v>
      </c>
      <c r="CK617" s="101">
        <f t="shared" si="229"/>
        <v>0</v>
      </c>
      <c r="CL617" s="103">
        <f t="shared" si="230"/>
        <v>0</v>
      </c>
      <c r="CM617" s="101" t="e">
        <f t="shared" si="231"/>
        <v>#DIV/0!</v>
      </c>
    </row>
    <row r="618" spans="2:91" ht="18" x14ac:dyDescent="0.35">
      <c r="B618" s="94"/>
      <c r="C618" s="97"/>
      <c r="D618" s="95"/>
      <c r="E618" s="94"/>
      <c r="F618" s="94"/>
      <c r="G618" s="94"/>
      <c r="H618" s="94"/>
      <c r="I618" s="94"/>
      <c r="J618" s="96"/>
      <c r="K618" s="97"/>
      <c r="L618" s="98"/>
      <c r="M618" s="98"/>
      <c r="N618" s="98"/>
      <c r="O618" s="98"/>
      <c r="P618" s="98"/>
      <c r="Q618" s="98"/>
      <c r="R618" s="98"/>
      <c r="S618" s="96"/>
      <c r="T618" s="96"/>
      <c r="U618" s="96"/>
      <c r="V618" s="96"/>
      <c r="W618" s="99"/>
      <c r="X618" s="99"/>
      <c r="Y618" s="99"/>
      <c r="Z618" s="99"/>
      <c r="AA618" s="99"/>
      <c r="AB618" s="99"/>
      <c r="AC618" s="99"/>
      <c r="AD618" s="99"/>
      <c r="AE618" s="99"/>
      <c r="AF618" s="99"/>
      <c r="AG618" s="99"/>
      <c r="AH618" s="99"/>
      <c r="AI618" s="99"/>
      <c r="AJ618" s="99"/>
      <c r="AK618" s="99"/>
      <c r="AL618" s="99"/>
      <c r="AM618" s="99"/>
      <c r="AN618" s="99"/>
      <c r="AO618" s="99"/>
      <c r="AP618" s="99"/>
      <c r="AQ618" s="99"/>
      <c r="AW618" s="92">
        <f t="shared" si="199"/>
        <v>12</v>
      </c>
      <c r="AY618" s="100"/>
      <c r="AZ618" s="101"/>
      <c r="BA618" s="102">
        <f t="shared" si="200"/>
        <v>0</v>
      </c>
      <c r="BB618" s="100" t="e">
        <f t="shared" si="201"/>
        <v>#DIV/0!</v>
      </c>
      <c r="BC618" s="100">
        <f t="shared" si="202"/>
        <v>0</v>
      </c>
      <c r="BD618" s="100" t="e">
        <f t="shared" si="203"/>
        <v>#DIV/0!</v>
      </c>
      <c r="BE618" s="100">
        <f t="shared" si="204"/>
        <v>0</v>
      </c>
      <c r="BF618" s="100" t="e">
        <f t="shared" si="205"/>
        <v>#DIV/0!</v>
      </c>
      <c r="BG618" s="103" t="e">
        <f>+VLOOKUP(J618,'Código Barras'!$C$3:$D$1694,1,0)</f>
        <v>#N/A</v>
      </c>
      <c r="BH618" s="101" t="e">
        <f t="shared" si="206"/>
        <v>#DIV/0!</v>
      </c>
      <c r="BI618" s="103" t="e">
        <f>+VLOOKUP(L618,'Código Barras'!$C$3:$D$1694,1,0)</f>
        <v>#N/A</v>
      </c>
      <c r="BJ618" s="101" t="e">
        <f t="shared" si="207"/>
        <v>#DIV/0!</v>
      </c>
      <c r="BK618" s="104" t="str">
        <f>IF(N618&lt;&gt;"",VLOOKUP(N618,Distribuidoras!$B$3:$B$30,1,0),"")</f>
        <v/>
      </c>
      <c r="BL618" s="104" t="e">
        <f>+VLOOKUP(O618,'Cod. Único Territorial'!$D$3:$D$348,1,0)</f>
        <v>#N/A</v>
      </c>
      <c r="BM618" s="104" t="e">
        <f>+VLOOKUP(P618,'Cod. Único Territorial'!$B$3:$B$348,1,0)</f>
        <v>#N/A</v>
      </c>
      <c r="BN618" s="104" t="e">
        <f>+VLOOKUP(Q618,'Sector Económico'!$B$3:$B$30,1,0)</f>
        <v>#N/A</v>
      </c>
      <c r="BO618" s="104" t="e">
        <f>+VLOOKUP(R618,'Sector Económico'!$C$3:$C$30,1,0)</f>
        <v>#N/A</v>
      </c>
      <c r="BP618" s="103">
        <f t="shared" si="208"/>
        <v>0</v>
      </c>
      <c r="BQ618" s="103">
        <f t="shared" si="209"/>
        <v>0</v>
      </c>
      <c r="BR618" s="103">
        <f t="shared" si="210"/>
        <v>0</v>
      </c>
      <c r="BS618" s="103">
        <f t="shared" si="211"/>
        <v>0</v>
      </c>
      <c r="BT618" s="101">
        <f t="shared" si="212"/>
        <v>0</v>
      </c>
      <c r="BU618" s="101">
        <f t="shared" si="213"/>
        <v>0</v>
      </c>
      <c r="BV618" s="101">
        <f t="shared" si="214"/>
        <v>0</v>
      </c>
      <c r="BW618" s="101">
        <f t="shared" si="215"/>
        <v>0</v>
      </c>
      <c r="BX618" s="101">
        <f t="shared" si="216"/>
        <v>0</v>
      </c>
      <c r="BY618" s="101">
        <f t="shared" si="217"/>
        <v>0</v>
      </c>
      <c r="BZ618" s="101">
        <f t="shared" si="218"/>
        <v>0</v>
      </c>
      <c r="CA618" s="101">
        <f t="shared" si="219"/>
        <v>0</v>
      </c>
      <c r="CB618" s="100">
        <f t="shared" si="220"/>
        <v>0</v>
      </c>
      <c r="CC618" s="101">
        <f t="shared" si="221"/>
        <v>0</v>
      </c>
      <c r="CD618" s="102">
        <f t="shared" si="222"/>
        <v>0</v>
      </c>
      <c r="CE618" s="100">
        <f t="shared" si="223"/>
        <v>0</v>
      </c>
      <c r="CF618" s="100">
        <f t="shared" si="224"/>
        <v>0</v>
      </c>
      <c r="CG618" s="100">
        <f t="shared" si="225"/>
        <v>0</v>
      </c>
      <c r="CH618" s="100">
        <f t="shared" si="226"/>
        <v>0</v>
      </c>
      <c r="CI618" s="100">
        <f t="shared" si="227"/>
        <v>0</v>
      </c>
      <c r="CJ618" s="103">
        <f t="shared" si="228"/>
        <v>0</v>
      </c>
      <c r="CK618" s="101">
        <f t="shared" si="229"/>
        <v>0</v>
      </c>
      <c r="CL618" s="103">
        <f t="shared" si="230"/>
        <v>0</v>
      </c>
      <c r="CM618" s="101" t="e">
        <f t="shared" si="231"/>
        <v>#DIV/0!</v>
      </c>
    </row>
    <row r="619" spans="2:91" ht="18" x14ac:dyDescent="0.35">
      <c r="B619" s="94"/>
      <c r="C619" s="97"/>
      <c r="D619" s="95"/>
      <c r="E619" s="94"/>
      <c r="F619" s="94"/>
      <c r="G619" s="94"/>
      <c r="H619" s="94"/>
      <c r="I619" s="94"/>
      <c r="J619" s="96"/>
      <c r="K619" s="97"/>
      <c r="L619" s="98"/>
      <c r="M619" s="98"/>
      <c r="N619" s="98"/>
      <c r="O619" s="98"/>
      <c r="P619" s="98"/>
      <c r="Q619" s="98"/>
      <c r="R619" s="98"/>
      <c r="S619" s="96"/>
      <c r="T619" s="96"/>
      <c r="U619" s="96"/>
      <c r="V619" s="96"/>
      <c r="W619" s="99"/>
      <c r="X619" s="99"/>
      <c r="Y619" s="99"/>
      <c r="Z619" s="99"/>
      <c r="AA619" s="99"/>
      <c r="AB619" s="99"/>
      <c r="AC619" s="99"/>
      <c r="AD619" s="99"/>
      <c r="AE619" s="99"/>
      <c r="AF619" s="99"/>
      <c r="AG619" s="99"/>
      <c r="AH619" s="99"/>
      <c r="AI619" s="99"/>
      <c r="AJ619" s="99"/>
      <c r="AK619" s="99"/>
      <c r="AL619" s="99"/>
      <c r="AM619" s="99"/>
      <c r="AN619" s="99"/>
      <c r="AO619" s="99"/>
      <c r="AP619" s="99"/>
      <c r="AQ619" s="99"/>
      <c r="AW619" s="92">
        <f t="shared" si="199"/>
        <v>12</v>
      </c>
      <c r="AY619" s="100"/>
      <c r="AZ619" s="101"/>
      <c r="BA619" s="102">
        <f t="shared" si="200"/>
        <v>0</v>
      </c>
      <c r="BB619" s="100" t="e">
        <f t="shared" si="201"/>
        <v>#DIV/0!</v>
      </c>
      <c r="BC619" s="100">
        <f t="shared" si="202"/>
        <v>0</v>
      </c>
      <c r="BD619" s="100" t="e">
        <f t="shared" si="203"/>
        <v>#DIV/0!</v>
      </c>
      <c r="BE619" s="100">
        <f t="shared" si="204"/>
        <v>0</v>
      </c>
      <c r="BF619" s="100" t="e">
        <f t="shared" si="205"/>
        <v>#DIV/0!</v>
      </c>
      <c r="BG619" s="103" t="e">
        <f>+VLOOKUP(J619,'Código Barras'!$C$3:$D$1694,1,0)</f>
        <v>#N/A</v>
      </c>
      <c r="BH619" s="101" t="e">
        <f t="shared" si="206"/>
        <v>#DIV/0!</v>
      </c>
      <c r="BI619" s="103" t="e">
        <f>+VLOOKUP(L619,'Código Barras'!$C$3:$D$1694,1,0)</f>
        <v>#N/A</v>
      </c>
      <c r="BJ619" s="101" t="e">
        <f t="shared" si="207"/>
        <v>#DIV/0!</v>
      </c>
      <c r="BK619" s="104" t="str">
        <f>IF(N619&lt;&gt;"",VLOOKUP(N619,Distribuidoras!$B$3:$B$30,1,0),"")</f>
        <v/>
      </c>
      <c r="BL619" s="104" t="e">
        <f>+VLOOKUP(O619,'Cod. Único Territorial'!$D$3:$D$348,1,0)</f>
        <v>#N/A</v>
      </c>
      <c r="BM619" s="104" t="e">
        <f>+VLOOKUP(P619,'Cod. Único Territorial'!$B$3:$B$348,1,0)</f>
        <v>#N/A</v>
      </c>
      <c r="BN619" s="104" t="e">
        <f>+VLOOKUP(Q619,'Sector Económico'!$B$3:$B$30,1,0)</f>
        <v>#N/A</v>
      </c>
      <c r="BO619" s="104" t="e">
        <f>+VLOOKUP(R619,'Sector Económico'!$C$3:$C$30,1,0)</f>
        <v>#N/A</v>
      </c>
      <c r="BP619" s="103">
        <f t="shared" si="208"/>
        <v>0</v>
      </c>
      <c r="BQ619" s="103">
        <f t="shared" si="209"/>
        <v>0</v>
      </c>
      <c r="BR619" s="103">
        <f t="shared" si="210"/>
        <v>0</v>
      </c>
      <c r="BS619" s="103">
        <f t="shared" si="211"/>
        <v>0</v>
      </c>
      <c r="BT619" s="101">
        <f t="shared" si="212"/>
        <v>0</v>
      </c>
      <c r="BU619" s="101">
        <f t="shared" si="213"/>
        <v>0</v>
      </c>
      <c r="BV619" s="101">
        <f t="shared" si="214"/>
        <v>0</v>
      </c>
      <c r="BW619" s="101">
        <f t="shared" si="215"/>
        <v>0</v>
      </c>
      <c r="BX619" s="101">
        <f t="shared" si="216"/>
        <v>0</v>
      </c>
      <c r="BY619" s="101">
        <f t="shared" si="217"/>
        <v>0</v>
      </c>
      <c r="BZ619" s="101">
        <f t="shared" si="218"/>
        <v>0</v>
      </c>
      <c r="CA619" s="101">
        <f t="shared" si="219"/>
        <v>0</v>
      </c>
      <c r="CB619" s="100">
        <f t="shared" si="220"/>
        <v>0</v>
      </c>
      <c r="CC619" s="101">
        <f t="shared" si="221"/>
        <v>0</v>
      </c>
      <c r="CD619" s="102">
        <f t="shared" si="222"/>
        <v>0</v>
      </c>
      <c r="CE619" s="100">
        <f t="shared" si="223"/>
        <v>0</v>
      </c>
      <c r="CF619" s="100">
        <f t="shared" si="224"/>
        <v>0</v>
      </c>
      <c r="CG619" s="100">
        <f t="shared" si="225"/>
        <v>0</v>
      </c>
      <c r="CH619" s="100">
        <f t="shared" si="226"/>
        <v>0</v>
      </c>
      <c r="CI619" s="100">
        <f t="shared" si="227"/>
        <v>0</v>
      </c>
      <c r="CJ619" s="103">
        <f t="shared" si="228"/>
        <v>0</v>
      </c>
      <c r="CK619" s="101">
        <f t="shared" si="229"/>
        <v>0</v>
      </c>
      <c r="CL619" s="103">
        <f t="shared" si="230"/>
        <v>0</v>
      </c>
      <c r="CM619" s="101" t="e">
        <f t="shared" si="231"/>
        <v>#DIV/0!</v>
      </c>
    </row>
    <row r="620" spans="2:91" ht="18" x14ac:dyDescent="0.35">
      <c r="B620" s="94"/>
      <c r="C620" s="97"/>
      <c r="D620" s="95"/>
      <c r="E620" s="94"/>
      <c r="F620" s="94"/>
      <c r="G620" s="94"/>
      <c r="H620" s="94"/>
      <c r="I620" s="94"/>
      <c r="J620" s="96"/>
      <c r="K620" s="97"/>
      <c r="L620" s="98"/>
      <c r="M620" s="98"/>
      <c r="N620" s="98"/>
      <c r="O620" s="98"/>
      <c r="P620" s="98"/>
      <c r="Q620" s="98"/>
      <c r="R620" s="98"/>
      <c r="S620" s="96"/>
      <c r="T620" s="96"/>
      <c r="U620" s="96"/>
      <c r="V620" s="96"/>
      <c r="W620" s="99"/>
      <c r="X620" s="99"/>
      <c r="Y620" s="99"/>
      <c r="Z620" s="99"/>
      <c r="AA620" s="99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  <c r="AO620" s="99"/>
      <c r="AP620" s="99"/>
      <c r="AQ620" s="99"/>
      <c r="AW620" s="92">
        <f t="shared" si="199"/>
        <v>12</v>
      </c>
      <c r="AY620" s="100"/>
      <c r="AZ620" s="101"/>
      <c r="BA620" s="102">
        <f t="shared" si="200"/>
        <v>0</v>
      </c>
      <c r="BB620" s="100" t="e">
        <f t="shared" si="201"/>
        <v>#DIV/0!</v>
      </c>
      <c r="BC620" s="100">
        <f t="shared" si="202"/>
        <v>0</v>
      </c>
      <c r="BD620" s="100" t="e">
        <f t="shared" si="203"/>
        <v>#DIV/0!</v>
      </c>
      <c r="BE620" s="100">
        <f t="shared" si="204"/>
        <v>0</v>
      </c>
      <c r="BF620" s="100" t="e">
        <f t="shared" si="205"/>
        <v>#DIV/0!</v>
      </c>
      <c r="BG620" s="103" t="e">
        <f>+VLOOKUP(J620,'Código Barras'!$C$3:$D$1694,1,0)</f>
        <v>#N/A</v>
      </c>
      <c r="BH620" s="101" t="e">
        <f t="shared" si="206"/>
        <v>#DIV/0!</v>
      </c>
      <c r="BI620" s="103" t="e">
        <f>+VLOOKUP(L620,'Código Barras'!$C$3:$D$1694,1,0)</f>
        <v>#N/A</v>
      </c>
      <c r="BJ620" s="101" t="e">
        <f t="shared" si="207"/>
        <v>#DIV/0!</v>
      </c>
      <c r="BK620" s="104" t="str">
        <f>IF(N620&lt;&gt;"",VLOOKUP(N620,Distribuidoras!$B$3:$B$30,1,0),"")</f>
        <v/>
      </c>
      <c r="BL620" s="104" t="e">
        <f>+VLOOKUP(O620,'Cod. Único Territorial'!$D$3:$D$348,1,0)</f>
        <v>#N/A</v>
      </c>
      <c r="BM620" s="104" t="e">
        <f>+VLOOKUP(P620,'Cod. Único Territorial'!$B$3:$B$348,1,0)</f>
        <v>#N/A</v>
      </c>
      <c r="BN620" s="104" t="e">
        <f>+VLOOKUP(Q620,'Sector Económico'!$B$3:$B$30,1,0)</f>
        <v>#N/A</v>
      </c>
      <c r="BO620" s="104" t="e">
        <f>+VLOOKUP(R620,'Sector Económico'!$C$3:$C$30,1,0)</f>
        <v>#N/A</v>
      </c>
      <c r="BP620" s="103">
        <f t="shared" si="208"/>
        <v>0</v>
      </c>
      <c r="BQ620" s="103">
        <f t="shared" si="209"/>
        <v>0</v>
      </c>
      <c r="BR620" s="103">
        <f t="shared" si="210"/>
        <v>0</v>
      </c>
      <c r="BS620" s="103">
        <f t="shared" si="211"/>
        <v>0</v>
      </c>
      <c r="BT620" s="101">
        <f t="shared" si="212"/>
        <v>0</v>
      </c>
      <c r="BU620" s="101">
        <f t="shared" si="213"/>
        <v>0</v>
      </c>
      <c r="BV620" s="101">
        <f t="shared" si="214"/>
        <v>0</v>
      </c>
      <c r="BW620" s="101">
        <f t="shared" si="215"/>
        <v>0</v>
      </c>
      <c r="BX620" s="101">
        <f t="shared" si="216"/>
        <v>0</v>
      </c>
      <c r="BY620" s="101">
        <f t="shared" si="217"/>
        <v>0</v>
      </c>
      <c r="BZ620" s="101">
        <f t="shared" si="218"/>
        <v>0</v>
      </c>
      <c r="CA620" s="101">
        <f t="shared" si="219"/>
        <v>0</v>
      </c>
      <c r="CB620" s="100">
        <f t="shared" si="220"/>
        <v>0</v>
      </c>
      <c r="CC620" s="101">
        <f t="shared" si="221"/>
        <v>0</v>
      </c>
      <c r="CD620" s="102">
        <f t="shared" si="222"/>
        <v>0</v>
      </c>
      <c r="CE620" s="100">
        <f t="shared" si="223"/>
        <v>0</v>
      </c>
      <c r="CF620" s="100">
        <f t="shared" si="224"/>
        <v>0</v>
      </c>
      <c r="CG620" s="100">
        <f t="shared" si="225"/>
        <v>0</v>
      </c>
      <c r="CH620" s="100">
        <f t="shared" si="226"/>
        <v>0</v>
      </c>
      <c r="CI620" s="100">
        <f t="shared" si="227"/>
        <v>0</v>
      </c>
      <c r="CJ620" s="103">
        <f t="shared" si="228"/>
        <v>0</v>
      </c>
      <c r="CK620" s="101">
        <f t="shared" si="229"/>
        <v>0</v>
      </c>
      <c r="CL620" s="103">
        <f t="shared" si="230"/>
        <v>0</v>
      </c>
      <c r="CM620" s="101" t="e">
        <f t="shared" si="231"/>
        <v>#DIV/0!</v>
      </c>
    </row>
    <row r="621" spans="2:91" ht="18" x14ac:dyDescent="0.35">
      <c r="B621" s="94"/>
      <c r="C621" s="97"/>
      <c r="D621" s="95"/>
      <c r="E621" s="94"/>
      <c r="F621" s="94"/>
      <c r="G621" s="94"/>
      <c r="H621" s="94"/>
      <c r="I621" s="94"/>
      <c r="J621" s="96"/>
      <c r="K621" s="97"/>
      <c r="L621" s="98"/>
      <c r="M621" s="98"/>
      <c r="N621" s="98"/>
      <c r="O621" s="98"/>
      <c r="P621" s="98"/>
      <c r="Q621" s="98"/>
      <c r="R621" s="98"/>
      <c r="S621" s="96"/>
      <c r="T621" s="96"/>
      <c r="U621" s="96"/>
      <c r="V621" s="96"/>
      <c r="W621" s="99"/>
      <c r="X621" s="99"/>
      <c r="Y621" s="99"/>
      <c r="Z621" s="99"/>
      <c r="AA621" s="99"/>
      <c r="AB621" s="99"/>
      <c r="AC621" s="99"/>
      <c r="AD621" s="99"/>
      <c r="AE621" s="99"/>
      <c r="AF621" s="99"/>
      <c r="AG621" s="99"/>
      <c r="AH621" s="99"/>
      <c r="AI621" s="99"/>
      <c r="AJ621" s="99"/>
      <c r="AK621" s="99"/>
      <c r="AL621" s="99"/>
      <c r="AM621" s="99"/>
      <c r="AN621" s="99"/>
      <c r="AO621" s="99"/>
      <c r="AP621" s="99"/>
      <c r="AQ621" s="99"/>
      <c r="AW621" s="92">
        <f t="shared" si="199"/>
        <v>12</v>
      </c>
      <c r="AY621" s="100"/>
      <c r="AZ621" s="101"/>
      <c r="BA621" s="102">
        <f t="shared" si="200"/>
        <v>0</v>
      </c>
      <c r="BB621" s="100" t="e">
        <f t="shared" si="201"/>
        <v>#DIV/0!</v>
      </c>
      <c r="BC621" s="100">
        <f t="shared" si="202"/>
        <v>0</v>
      </c>
      <c r="BD621" s="100" t="e">
        <f t="shared" si="203"/>
        <v>#DIV/0!</v>
      </c>
      <c r="BE621" s="100">
        <f t="shared" si="204"/>
        <v>0</v>
      </c>
      <c r="BF621" s="100" t="e">
        <f t="shared" si="205"/>
        <v>#DIV/0!</v>
      </c>
      <c r="BG621" s="103" t="e">
        <f>+VLOOKUP(J621,'Código Barras'!$C$3:$D$1694,1,0)</f>
        <v>#N/A</v>
      </c>
      <c r="BH621" s="101" t="e">
        <f t="shared" si="206"/>
        <v>#DIV/0!</v>
      </c>
      <c r="BI621" s="103" t="e">
        <f>+VLOOKUP(L621,'Código Barras'!$C$3:$D$1694,1,0)</f>
        <v>#N/A</v>
      </c>
      <c r="BJ621" s="101" t="e">
        <f t="shared" si="207"/>
        <v>#DIV/0!</v>
      </c>
      <c r="BK621" s="104" t="str">
        <f>IF(N621&lt;&gt;"",VLOOKUP(N621,Distribuidoras!$B$3:$B$30,1,0),"")</f>
        <v/>
      </c>
      <c r="BL621" s="104" t="e">
        <f>+VLOOKUP(O621,'Cod. Único Territorial'!$D$3:$D$348,1,0)</f>
        <v>#N/A</v>
      </c>
      <c r="BM621" s="104" t="e">
        <f>+VLOOKUP(P621,'Cod. Único Territorial'!$B$3:$B$348,1,0)</f>
        <v>#N/A</v>
      </c>
      <c r="BN621" s="104" t="e">
        <f>+VLOOKUP(Q621,'Sector Económico'!$B$3:$B$30,1,0)</f>
        <v>#N/A</v>
      </c>
      <c r="BO621" s="104" t="e">
        <f>+VLOOKUP(R621,'Sector Económico'!$C$3:$C$30,1,0)</f>
        <v>#N/A</v>
      </c>
      <c r="BP621" s="103">
        <f t="shared" si="208"/>
        <v>0</v>
      </c>
      <c r="BQ621" s="103">
        <f t="shared" si="209"/>
        <v>0</v>
      </c>
      <c r="BR621" s="103">
        <f t="shared" si="210"/>
        <v>0</v>
      </c>
      <c r="BS621" s="103">
        <f t="shared" si="211"/>
        <v>0</v>
      </c>
      <c r="BT621" s="101">
        <f t="shared" si="212"/>
        <v>0</v>
      </c>
      <c r="BU621" s="101">
        <f t="shared" si="213"/>
        <v>0</v>
      </c>
      <c r="BV621" s="101">
        <f t="shared" si="214"/>
        <v>0</v>
      </c>
      <c r="BW621" s="101">
        <f t="shared" si="215"/>
        <v>0</v>
      </c>
      <c r="BX621" s="101">
        <f t="shared" si="216"/>
        <v>0</v>
      </c>
      <c r="BY621" s="101">
        <f t="shared" si="217"/>
        <v>0</v>
      </c>
      <c r="BZ621" s="101">
        <f t="shared" si="218"/>
        <v>0</v>
      </c>
      <c r="CA621" s="101">
        <f t="shared" si="219"/>
        <v>0</v>
      </c>
      <c r="CB621" s="100">
        <f t="shared" si="220"/>
        <v>0</v>
      </c>
      <c r="CC621" s="101">
        <f t="shared" si="221"/>
        <v>0</v>
      </c>
      <c r="CD621" s="102">
        <f t="shared" si="222"/>
        <v>0</v>
      </c>
      <c r="CE621" s="100">
        <f t="shared" si="223"/>
        <v>0</v>
      </c>
      <c r="CF621" s="100">
        <f t="shared" si="224"/>
        <v>0</v>
      </c>
      <c r="CG621" s="100">
        <f t="shared" si="225"/>
        <v>0</v>
      </c>
      <c r="CH621" s="100">
        <f t="shared" si="226"/>
        <v>0</v>
      </c>
      <c r="CI621" s="100">
        <f t="shared" si="227"/>
        <v>0</v>
      </c>
      <c r="CJ621" s="103">
        <f t="shared" si="228"/>
        <v>0</v>
      </c>
      <c r="CK621" s="101">
        <f t="shared" si="229"/>
        <v>0</v>
      </c>
      <c r="CL621" s="103">
        <f t="shared" si="230"/>
        <v>0</v>
      </c>
      <c r="CM621" s="101" t="e">
        <f t="shared" si="231"/>
        <v>#DIV/0!</v>
      </c>
    </row>
    <row r="622" spans="2:91" ht="18" x14ac:dyDescent="0.35">
      <c r="B622" s="94"/>
      <c r="C622" s="97"/>
      <c r="D622" s="95"/>
      <c r="E622" s="94"/>
      <c r="F622" s="94"/>
      <c r="G622" s="94"/>
      <c r="H622" s="94"/>
      <c r="I622" s="94"/>
      <c r="J622" s="96"/>
      <c r="K622" s="97"/>
      <c r="L622" s="98"/>
      <c r="M622" s="98"/>
      <c r="N622" s="98"/>
      <c r="O622" s="98"/>
      <c r="P622" s="98"/>
      <c r="Q622" s="98"/>
      <c r="R622" s="98"/>
      <c r="S622" s="96"/>
      <c r="T622" s="96"/>
      <c r="U622" s="96"/>
      <c r="V622" s="96"/>
      <c r="W622" s="99"/>
      <c r="X622" s="99"/>
      <c r="Y622" s="99"/>
      <c r="Z622" s="99"/>
      <c r="AA622" s="99"/>
      <c r="AB622" s="99"/>
      <c r="AC622" s="99"/>
      <c r="AD622" s="99"/>
      <c r="AE622" s="99"/>
      <c r="AF622" s="99"/>
      <c r="AG622" s="99"/>
      <c r="AH622" s="99"/>
      <c r="AI622" s="99"/>
      <c r="AJ622" s="99"/>
      <c r="AK622" s="99"/>
      <c r="AL622" s="99"/>
      <c r="AM622" s="99"/>
      <c r="AN622" s="99"/>
      <c r="AO622" s="99"/>
      <c r="AP622" s="99"/>
      <c r="AQ622" s="99"/>
      <c r="AW622" s="92">
        <f t="shared" si="199"/>
        <v>12</v>
      </c>
      <c r="AY622" s="100"/>
      <c r="AZ622" s="101"/>
      <c r="BA622" s="102">
        <f t="shared" si="200"/>
        <v>0</v>
      </c>
      <c r="BB622" s="100" t="e">
        <f t="shared" si="201"/>
        <v>#DIV/0!</v>
      </c>
      <c r="BC622" s="100">
        <f t="shared" si="202"/>
        <v>0</v>
      </c>
      <c r="BD622" s="100" t="e">
        <f t="shared" si="203"/>
        <v>#DIV/0!</v>
      </c>
      <c r="BE622" s="100">
        <f t="shared" si="204"/>
        <v>0</v>
      </c>
      <c r="BF622" s="100" t="e">
        <f t="shared" si="205"/>
        <v>#DIV/0!</v>
      </c>
      <c r="BG622" s="103" t="e">
        <f>+VLOOKUP(J622,'Código Barras'!$C$3:$D$1694,1,0)</f>
        <v>#N/A</v>
      </c>
      <c r="BH622" s="101" t="e">
        <f t="shared" si="206"/>
        <v>#DIV/0!</v>
      </c>
      <c r="BI622" s="103" t="e">
        <f>+VLOOKUP(L622,'Código Barras'!$C$3:$D$1694,1,0)</f>
        <v>#N/A</v>
      </c>
      <c r="BJ622" s="101" t="e">
        <f t="shared" si="207"/>
        <v>#DIV/0!</v>
      </c>
      <c r="BK622" s="104" t="str">
        <f>IF(N622&lt;&gt;"",VLOOKUP(N622,Distribuidoras!$B$3:$B$30,1,0),"")</f>
        <v/>
      </c>
      <c r="BL622" s="104" t="e">
        <f>+VLOOKUP(O622,'Cod. Único Territorial'!$D$3:$D$348,1,0)</f>
        <v>#N/A</v>
      </c>
      <c r="BM622" s="104" t="e">
        <f>+VLOOKUP(P622,'Cod. Único Territorial'!$B$3:$B$348,1,0)</f>
        <v>#N/A</v>
      </c>
      <c r="BN622" s="104" t="e">
        <f>+VLOOKUP(Q622,'Sector Económico'!$B$3:$B$30,1,0)</f>
        <v>#N/A</v>
      </c>
      <c r="BO622" s="104" t="e">
        <f>+VLOOKUP(R622,'Sector Económico'!$C$3:$C$30,1,0)</f>
        <v>#N/A</v>
      </c>
      <c r="BP622" s="103">
        <f t="shared" si="208"/>
        <v>0</v>
      </c>
      <c r="BQ622" s="103">
        <f t="shared" si="209"/>
        <v>0</v>
      </c>
      <c r="BR622" s="103">
        <f t="shared" si="210"/>
        <v>0</v>
      </c>
      <c r="BS622" s="103">
        <f t="shared" si="211"/>
        <v>0</v>
      </c>
      <c r="BT622" s="101">
        <f t="shared" si="212"/>
        <v>0</v>
      </c>
      <c r="BU622" s="101">
        <f t="shared" si="213"/>
        <v>0</v>
      </c>
      <c r="BV622" s="101">
        <f t="shared" si="214"/>
        <v>0</v>
      </c>
      <c r="BW622" s="101">
        <f t="shared" si="215"/>
        <v>0</v>
      </c>
      <c r="BX622" s="101">
        <f t="shared" si="216"/>
        <v>0</v>
      </c>
      <c r="BY622" s="101">
        <f t="shared" si="217"/>
        <v>0</v>
      </c>
      <c r="BZ622" s="101">
        <f t="shared" si="218"/>
        <v>0</v>
      </c>
      <c r="CA622" s="101">
        <f t="shared" si="219"/>
        <v>0</v>
      </c>
      <c r="CB622" s="100">
        <f t="shared" si="220"/>
        <v>0</v>
      </c>
      <c r="CC622" s="101">
        <f t="shared" si="221"/>
        <v>0</v>
      </c>
      <c r="CD622" s="102">
        <f t="shared" si="222"/>
        <v>0</v>
      </c>
      <c r="CE622" s="100">
        <f t="shared" si="223"/>
        <v>0</v>
      </c>
      <c r="CF622" s="100">
        <f t="shared" si="224"/>
        <v>0</v>
      </c>
      <c r="CG622" s="100">
        <f t="shared" si="225"/>
        <v>0</v>
      </c>
      <c r="CH622" s="100">
        <f t="shared" si="226"/>
        <v>0</v>
      </c>
      <c r="CI622" s="100">
        <f t="shared" si="227"/>
        <v>0</v>
      </c>
      <c r="CJ622" s="103">
        <f t="shared" si="228"/>
        <v>0</v>
      </c>
      <c r="CK622" s="101">
        <f t="shared" si="229"/>
        <v>0</v>
      </c>
      <c r="CL622" s="103">
        <f t="shared" si="230"/>
        <v>0</v>
      </c>
      <c r="CM622" s="101" t="e">
        <f t="shared" si="231"/>
        <v>#DIV/0!</v>
      </c>
    </row>
    <row r="623" spans="2:91" ht="18" x14ac:dyDescent="0.35">
      <c r="B623" s="94"/>
      <c r="C623" s="97"/>
      <c r="D623" s="95"/>
      <c r="E623" s="94"/>
      <c r="F623" s="94"/>
      <c r="G623" s="94"/>
      <c r="H623" s="94"/>
      <c r="I623" s="94"/>
      <c r="J623" s="96"/>
      <c r="K623" s="97"/>
      <c r="L623" s="98"/>
      <c r="M623" s="98"/>
      <c r="N623" s="98"/>
      <c r="O623" s="98"/>
      <c r="P623" s="98"/>
      <c r="Q623" s="98"/>
      <c r="R623" s="98"/>
      <c r="S623" s="96"/>
      <c r="T623" s="96"/>
      <c r="U623" s="96"/>
      <c r="V623" s="96"/>
      <c r="W623" s="99"/>
      <c r="X623" s="99"/>
      <c r="Y623" s="99"/>
      <c r="Z623" s="99"/>
      <c r="AA623" s="99"/>
      <c r="AB623" s="99"/>
      <c r="AC623" s="99"/>
      <c r="AD623" s="99"/>
      <c r="AE623" s="99"/>
      <c r="AF623" s="99"/>
      <c r="AG623" s="99"/>
      <c r="AH623" s="99"/>
      <c r="AI623" s="99"/>
      <c r="AJ623" s="99"/>
      <c r="AK623" s="99"/>
      <c r="AL623" s="99"/>
      <c r="AM623" s="99"/>
      <c r="AN623" s="99"/>
      <c r="AO623" s="99"/>
      <c r="AP623" s="99"/>
      <c r="AQ623" s="99"/>
      <c r="AW623" s="92">
        <f t="shared" si="199"/>
        <v>12</v>
      </c>
      <c r="AY623" s="100"/>
      <c r="AZ623" s="101"/>
      <c r="BA623" s="102">
        <f t="shared" si="200"/>
        <v>0</v>
      </c>
      <c r="BB623" s="100" t="e">
        <f t="shared" si="201"/>
        <v>#DIV/0!</v>
      </c>
      <c r="BC623" s="100">
        <f t="shared" si="202"/>
        <v>0</v>
      </c>
      <c r="BD623" s="100" t="e">
        <f t="shared" si="203"/>
        <v>#DIV/0!</v>
      </c>
      <c r="BE623" s="100">
        <f t="shared" si="204"/>
        <v>0</v>
      </c>
      <c r="BF623" s="100" t="e">
        <f t="shared" si="205"/>
        <v>#DIV/0!</v>
      </c>
      <c r="BG623" s="103" t="e">
        <f>+VLOOKUP(J623,'Código Barras'!$C$3:$D$1694,1,0)</f>
        <v>#N/A</v>
      </c>
      <c r="BH623" s="101" t="e">
        <f t="shared" si="206"/>
        <v>#DIV/0!</v>
      </c>
      <c r="BI623" s="103" t="e">
        <f>+VLOOKUP(L623,'Código Barras'!$C$3:$D$1694,1,0)</f>
        <v>#N/A</v>
      </c>
      <c r="BJ623" s="101" t="e">
        <f t="shared" si="207"/>
        <v>#DIV/0!</v>
      </c>
      <c r="BK623" s="104" t="str">
        <f>IF(N623&lt;&gt;"",VLOOKUP(N623,Distribuidoras!$B$3:$B$30,1,0),"")</f>
        <v/>
      </c>
      <c r="BL623" s="104" t="e">
        <f>+VLOOKUP(O623,'Cod. Único Territorial'!$D$3:$D$348,1,0)</f>
        <v>#N/A</v>
      </c>
      <c r="BM623" s="104" t="e">
        <f>+VLOOKUP(P623,'Cod. Único Territorial'!$B$3:$B$348,1,0)</f>
        <v>#N/A</v>
      </c>
      <c r="BN623" s="104" t="e">
        <f>+VLOOKUP(Q623,'Sector Económico'!$B$3:$B$30,1,0)</f>
        <v>#N/A</v>
      </c>
      <c r="BO623" s="104" t="e">
        <f>+VLOOKUP(R623,'Sector Económico'!$C$3:$C$30,1,0)</f>
        <v>#N/A</v>
      </c>
      <c r="BP623" s="103">
        <f t="shared" si="208"/>
        <v>0</v>
      </c>
      <c r="BQ623" s="103">
        <f t="shared" si="209"/>
        <v>0</v>
      </c>
      <c r="BR623" s="103">
        <f t="shared" si="210"/>
        <v>0</v>
      </c>
      <c r="BS623" s="103">
        <f t="shared" si="211"/>
        <v>0</v>
      </c>
      <c r="BT623" s="101">
        <f t="shared" si="212"/>
        <v>0</v>
      </c>
      <c r="BU623" s="101">
        <f t="shared" si="213"/>
        <v>0</v>
      </c>
      <c r="BV623" s="101">
        <f t="shared" si="214"/>
        <v>0</v>
      </c>
      <c r="BW623" s="101">
        <f t="shared" si="215"/>
        <v>0</v>
      </c>
      <c r="BX623" s="101">
        <f t="shared" si="216"/>
        <v>0</v>
      </c>
      <c r="BY623" s="101">
        <f t="shared" si="217"/>
        <v>0</v>
      </c>
      <c r="BZ623" s="101">
        <f t="shared" si="218"/>
        <v>0</v>
      </c>
      <c r="CA623" s="101">
        <f t="shared" si="219"/>
        <v>0</v>
      </c>
      <c r="CB623" s="100">
        <f t="shared" si="220"/>
        <v>0</v>
      </c>
      <c r="CC623" s="101">
        <f t="shared" si="221"/>
        <v>0</v>
      </c>
      <c r="CD623" s="102">
        <f t="shared" si="222"/>
        <v>0</v>
      </c>
      <c r="CE623" s="100">
        <f t="shared" si="223"/>
        <v>0</v>
      </c>
      <c r="CF623" s="100">
        <f t="shared" si="224"/>
        <v>0</v>
      </c>
      <c r="CG623" s="100">
        <f t="shared" si="225"/>
        <v>0</v>
      </c>
      <c r="CH623" s="100">
        <f t="shared" si="226"/>
        <v>0</v>
      </c>
      <c r="CI623" s="100">
        <f t="shared" si="227"/>
        <v>0</v>
      </c>
      <c r="CJ623" s="103">
        <f t="shared" si="228"/>
        <v>0</v>
      </c>
      <c r="CK623" s="101">
        <f t="shared" si="229"/>
        <v>0</v>
      </c>
      <c r="CL623" s="103">
        <f t="shared" si="230"/>
        <v>0</v>
      </c>
      <c r="CM623" s="101" t="e">
        <f t="shared" si="231"/>
        <v>#DIV/0!</v>
      </c>
    </row>
    <row r="624" spans="2:91" ht="18" x14ac:dyDescent="0.35">
      <c r="B624" s="94"/>
      <c r="C624" s="97"/>
      <c r="D624" s="95"/>
      <c r="E624" s="94"/>
      <c r="F624" s="94"/>
      <c r="G624" s="94"/>
      <c r="H624" s="94"/>
      <c r="I624" s="94"/>
      <c r="J624" s="96"/>
      <c r="K624" s="97"/>
      <c r="L624" s="98"/>
      <c r="M624" s="98"/>
      <c r="N624" s="98"/>
      <c r="O624" s="98"/>
      <c r="P624" s="98"/>
      <c r="Q624" s="98"/>
      <c r="R624" s="98"/>
      <c r="S624" s="96"/>
      <c r="T624" s="96"/>
      <c r="U624" s="96"/>
      <c r="V624" s="96"/>
      <c r="W624" s="99"/>
      <c r="X624" s="99"/>
      <c r="Y624" s="99"/>
      <c r="Z624" s="99"/>
      <c r="AA624" s="99"/>
      <c r="AB624" s="99"/>
      <c r="AC624" s="99"/>
      <c r="AD624" s="99"/>
      <c r="AE624" s="99"/>
      <c r="AF624" s="99"/>
      <c r="AG624" s="99"/>
      <c r="AH624" s="99"/>
      <c r="AI624" s="99"/>
      <c r="AJ624" s="99"/>
      <c r="AK624" s="99"/>
      <c r="AL624" s="99"/>
      <c r="AM624" s="99"/>
      <c r="AN624" s="99"/>
      <c r="AO624" s="99"/>
      <c r="AP624" s="99"/>
      <c r="AQ624" s="99"/>
      <c r="AW624" s="92">
        <f t="shared" si="199"/>
        <v>12</v>
      </c>
      <c r="AY624" s="100"/>
      <c r="AZ624" s="101"/>
      <c r="BA624" s="102">
        <f t="shared" si="200"/>
        <v>0</v>
      </c>
      <c r="BB624" s="100" t="e">
        <f t="shared" si="201"/>
        <v>#DIV/0!</v>
      </c>
      <c r="BC624" s="100">
        <f t="shared" si="202"/>
        <v>0</v>
      </c>
      <c r="BD624" s="100" t="e">
        <f t="shared" si="203"/>
        <v>#DIV/0!</v>
      </c>
      <c r="BE624" s="100">
        <f t="shared" si="204"/>
        <v>0</v>
      </c>
      <c r="BF624" s="100" t="e">
        <f t="shared" si="205"/>
        <v>#DIV/0!</v>
      </c>
      <c r="BG624" s="103" t="e">
        <f>+VLOOKUP(J624,'Código Barras'!$C$3:$D$1694,1,0)</f>
        <v>#N/A</v>
      </c>
      <c r="BH624" s="101" t="e">
        <f t="shared" si="206"/>
        <v>#DIV/0!</v>
      </c>
      <c r="BI624" s="103" t="e">
        <f>+VLOOKUP(L624,'Código Barras'!$C$3:$D$1694,1,0)</f>
        <v>#N/A</v>
      </c>
      <c r="BJ624" s="101" t="e">
        <f t="shared" si="207"/>
        <v>#DIV/0!</v>
      </c>
      <c r="BK624" s="104" t="str">
        <f>IF(N624&lt;&gt;"",VLOOKUP(N624,Distribuidoras!$B$3:$B$30,1,0),"")</f>
        <v/>
      </c>
      <c r="BL624" s="104" t="e">
        <f>+VLOOKUP(O624,'Cod. Único Territorial'!$D$3:$D$348,1,0)</f>
        <v>#N/A</v>
      </c>
      <c r="BM624" s="104" t="e">
        <f>+VLOOKUP(P624,'Cod. Único Territorial'!$B$3:$B$348,1,0)</f>
        <v>#N/A</v>
      </c>
      <c r="BN624" s="104" t="e">
        <f>+VLOOKUP(Q624,'Sector Económico'!$B$3:$B$30,1,0)</f>
        <v>#N/A</v>
      </c>
      <c r="BO624" s="104" t="e">
        <f>+VLOOKUP(R624,'Sector Económico'!$C$3:$C$30,1,0)</f>
        <v>#N/A</v>
      </c>
      <c r="BP624" s="103">
        <f t="shared" si="208"/>
        <v>0</v>
      </c>
      <c r="BQ624" s="103">
        <f t="shared" si="209"/>
        <v>0</v>
      </c>
      <c r="BR624" s="103">
        <f t="shared" si="210"/>
        <v>0</v>
      </c>
      <c r="BS624" s="103">
        <f t="shared" si="211"/>
        <v>0</v>
      </c>
      <c r="BT624" s="101">
        <f t="shared" si="212"/>
        <v>0</v>
      </c>
      <c r="BU624" s="101">
        <f t="shared" si="213"/>
        <v>0</v>
      </c>
      <c r="BV624" s="101">
        <f t="shared" si="214"/>
        <v>0</v>
      </c>
      <c r="BW624" s="101">
        <f t="shared" si="215"/>
        <v>0</v>
      </c>
      <c r="BX624" s="101">
        <f t="shared" si="216"/>
        <v>0</v>
      </c>
      <c r="BY624" s="101">
        <f t="shared" si="217"/>
        <v>0</v>
      </c>
      <c r="BZ624" s="101">
        <f t="shared" si="218"/>
        <v>0</v>
      </c>
      <c r="CA624" s="101">
        <f t="shared" si="219"/>
        <v>0</v>
      </c>
      <c r="CB624" s="100">
        <f t="shared" si="220"/>
        <v>0</v>
      </c>
      <c r="CC624" s="101">
        <f t="shared" si="221"/>
        <v>0</v>
      </c>
      <c r="CD624" s="102">
        <f t="shared" si="222"/>
        <v>0</v>
      </c>
      <c r="CE624" s="100">
        <f t="shared" si="223"/>
        <v>0</v>
      </c>
      <c r="CF624" s="100">
        <f t="shared" si="224"/>
        <v>0</v>
      </c>
      <c r="CG624" s="100">
        <f t="shared" si="225"/>
        <v>0</v>
      </c>
      <c r="CH624" s="100">
        <f t="shared" si="226"/>
        <v>0</v>
      </c>
      <c r="CI624" s="100">
        <f t="shared" si="227"/>
        <v>0</v>
      </c>
      <c r="CJ624" s="103">
        <f t="shared" si="228"/>
        <v>0</v>
      </c>
      <c r="CK624" s="101">
        <f t="shared" si="229"/>
        <v>0</v>
      </c>
      <c r="CL624" s="103">
        <f t="shared" si="230"/>
        <v>0</v>
      </c>
      <c r="CM624" s="101" t="e">
        <f t="shared" si="231"/>
        <v>#DIV/0!</v>
      </c>
    </row>
    <row r="625" spans="2:91" ht="18" x14ac:dyDescent="0.35">
      <c r="B625" s="94"/>
      <c r="C625" s="97"/>
      <c r="D625" s="95"/>
      <c r="E625" s="94"/>
      <c r="F625" s="94"/>
      <c r="G625" s="94"/>
      <c r="H625" s="94"/>
      <c r="I625" s="94"/>
      <c r="J625" s="96"/>
      <c r="K625" s="97"/>
      <c r="L625" s="98"/>
      <c r="M625" s="98"/>
      <c r="N625" s="98"/>
      <c r="O625" s="98"/>
      <c r="P625" s="98"/>
      <c r="Q625" s="98"/>
      <c r="R625" s="98"/>
      <c r="S625" s="96"/>
      <c r="T625" s="96"/>
      <c r="U625" s="96"/>
      <c r="V625" s="96"/>
      <c r="W625" s="99"/>
      <c r="X625" s="99"/>
      <c r="Y625" s="99"/>
      <c r="Z625" s="99"/>
      <c r="AA625" s="99"/>
      <c r="AB625" s="99"/>
      <c r="AC625" s="99"/>
      <c r="AD625" s="99"/>
      <c r="AE625" s="99"/>
      <c r="AF625" s="99"/>
      <c r="AG625" s="99"/>
      <c r="AH625" s="99"/>
      <c r="AI625" s="99"/>
      <c r="AJ625" s="99"/>
      <c r="AK625" s="99"/>
      <c r="AL625" s="99"/>
      <c r="AM625" s="99"/>
      <c r="AN625" s="99"/>
      <c r="AO625" s="99"/>
      <c r="AP625" s="99"/>
      <c r="AQ625" s="99"/>
      <c r="AW625" s="92">
        <f t="shared" si="199"/>
        <v>12</v>
      </c>
      <c r="AY625" s="100"/>
      <c r="AZ625" s="101"/>
      <c r="BA625" s="102">
        <f t="shared" si="200"/>
        <v>0</v>
      </c>
      <c r="BB625" s="100" t="e">
        <f t="shared" si="201"/>
        <v>#DIV/0!</v>
      </c>
      <c r="BC625" s="100">
        <f t="shared" si="202"/>
        <v>0</v>
      </c>
      <c r="BD625" s="100" t="e">
        <f t="shared" si="203"/>
        <v>#DIV/0!</v>
      </c>
      <c r="BE625" s="100">
        <f t="shared" si="204"/>
        <v>0</v>
      </c>
      <c r="BF625" s="100" t="e">
        <f t="shared" si="205"/>
        <v>#DIV/0!</v>
      </c>
      <c r="BG625" s="103" t="e">
        <f>+VLOOKUP(J625,'Código Barras'!$C$3:$D$1694,1,0)</f>
        <v>#N/A</v>
      </c>
      <c r="BH625" s="101" t="e">
        <f t="shared" si="206"/>
        <v>#DIV/0!</v>
      </c>
      <c r="BI625" s="103" t="e">
        <f>+VLOOKUP(L625,'Código Barras'!$C$3:$D$1694,1,0)</f>
        <v>#N/A</v>
      </c>
      <c r="BJ625" s="101" t="e">
        <f t="shared" si="207"/>
        <v>#DIV/0!</v>
      </c>
      <c r="BK625" s="104" t="str">
        <f>IF(N625&lt;&gt;"",VLOOKUP(N625,Distribuidoras!$B$3:$B$30,1,0),"")</f>
        <v/>
      </c>
      <c r="BL625" s="104" t="e">
        <f>+VLOOKUP(O625,'Cod. Único Territorial'!$D$3:$D$348,1,0)</f>
        <v>#N/A</v>
      </c>
      <c r="BM625" s="104" t="e">
        <f>+VLOOKUP(P625,'Cod. Único Territorial'!$B$3:$B$348,1,0)</f>
        <v>#N/A</v>
      </c>
      <c r="BN625" s="104" t="e">
        <f>+VLOOKUP(Q625,'Sector Económico'!$B$3:$B$30,1,0)</f>
        <v>#N/A</v>
      </c>
      <c r="BO625" s="104" t="e">
        <f>+VLOOKUP(R625,'Sector Económico'!$C$3:$C$30,1,0)</f>
        <v>#N/A</v>
      </c>
      <c r="BP625" s="103">
        <f t="shared" si="208"/>
        <v>0</v>
      </c>
      <c r="BQ625" s="103">
        <f t="shared" si="209"/>
        <v>0</v>
      </c>
      <c r="BR625" s="103">
        <f t="shared" si="210"/>
        <v>0</v>
      </c>
      <c r="BS625" s="103">
        <f t="shared" si="211"/>
        <v>0</v>
      </c>
      <c r="BT625" s="101">
        <f t="shared" si="212"/>
        <v>0</v>
      </c>
      <c r="BU625" s="101">
        <f t="shared" si="213"/>
        <v>0</v>
      </c>
      <c r="BV625" s="101">
        <f t="shared" si="214"/>
        <v>0</v>
      </c>
      <c r="BW625" s="101">
        <f t="shared" si="215"/>
        <v>0</v>
      </c>
      <c r="BX625" s="101">
        <f t="shared" si="216"/>
        <v>0</v>
      </c>
      <c r="BY625" s="101">
        <f t="shared" si="217"/>
        <v>0</v>
      </c>
      <c r="BZ625" s="101">
        <f t="shared" si="218"/>
        <v>0</v>
      </c>
      <c r="CA625" s="101">
        <f t="shared" si="219"/>
        <v>0</v>
      </c>
      <c r="CB625" s="100">
        <f t="shared" si="220"/>
        <v>0</v>
      </c>
      <c r="CC625" s="101">
        <f t="shared" si="221"/>
        <v>0</v>
      </c>
      <c r="CD625" s="102">
        <f t="shared" si="222"/>
        <v>0</v>
      </c>
      <c r="CE625" s="100">
        <f t="shared" si="223"/>
        <v>0</v>
      </c>
      <c r="CF625" s="100">
        <f t="shared" si="224"/>
        <v>0</v>
      </c>
      <c r="CG625" s="100">
        <f t="shared" si="225"/>
        <v>0</v>
      </c>
      <c r="CH625" s="100">
        <f t="shared" si="226"/>
        <v>0</v>
      </c>
      <c r="CI625" s="100">
        <f t="shared" si="227"/>
        <v>0</v>
      </c>
      <c r="CJ625" s="103">
        <f t="shared" si="228"/>
        <v>0</v>
      </c>
      <c r="CK625" s="101">
        <f t="shared" si="229"/>
        <v>0</v>
      </c>
      <c r="CL625" s="103">
        <f t="shared" si="230"/>
        <v>0</v>
      </c>
      <c r="CM625" s="101" t="e">
        <f t="shared" si="231"/>
        <v>#DIV/0!</v>
      </c>
    </row>
    <row r="626" spans="2:91" ht="18" x14ac:dyDescent="0.35">
      <c r="B626" s="94"/>
      <c r="C626" s="97"/>
      <c r="D626" s="95"/>
      <c r="E626" s="94"/>
      <c r="F626" s="94"/>
      <c r="G626" s="94"/>
      <c r="H626" s="94"/>
      <c r="I626" s="94"/>
      <c r="J626" s="96"/>
      <c r="K626" s="97"/>
      <c r="L626" s="98"/>
      <c r="M626" s="98"/>
      <c r="N626" s="98"/>
      <c r="O626" s="98"/>
      <c r="P626" s="98"/>
      <c r="Q626" s="98"/>
      <c r="R626" s="98"/>
      <c r="S626" s="96"/>
      <c r="T626" s="96"/>
      <c r="U626" s="96"/>
      <c r="V626" s="96"/>
      <c r="W626" s="99"/>
      <c r="X626" s="99"/>
      <c r="Y626" s="99"/>
      <c r="Z626" s="99"/>
      <c r="AA626" s="99"/>
      <c r="AB626" s="99"/>
      <c r="AC626" s="99"/>
      <c r="AD626" s="99"/>
      <c r="AE626" s="99"/>
      <c r="AF626" s="99"/>
      <c r="AG626" s="99"/>
      <c r="AH626" s="99"/>
      <c r="AI626" s="99"/>
      <c r="AJ626" s="99"/>
      <c r="AK626" s="99"/>
      <c r="AL626" s="99"/>
      <c r="AM626" s="99"/>
      <c r="AN626" s="99"/>
      <c r="AO626" s="99"/>
      <c r="AP626" s="99"/>
      <c r="AQ626" s="99"/>
      <c r="AW626" s="92">
        <f t="shared" si="199"/>
        <v>12</v>
      </c>
      <c r="AY626" s="100"/>
      <c r="AZ626" s="101"/>
      <c r="BA626" s="102">
        <f t="shared" si="200"/>
        <v>0</v>
      </c>
      <c r="BB626" s="100" t="e">
        <f t="shared" si="201"/>
        <v>#DIV/0!</v>
      </c>
      <c r="BC626" s="100">
        <f t="shared" si="202"/>
        <v>0</v>
      </c>
      <c r="BD626" s="100" t="e">
        <f t="shared" si="203"/>
        <v>#DIV/0!</v>
      </c>
      <c r="BE626" s="100">
        <f t="shared" si="204"/>
        <v>0</v>
      </c>
      <c r="BF626" s="100" t="e">
        <f t="shared" si="205"/>
        <v>#DIV/0!</v>
      </c>
      <c r="BG626" s="103" t="e">
        <f>+VLOOKUP(J626,'Código Barras'!$C$3:$D$1694,1,0)</f>
        <v>#N/A</v>
      </c>
      <c r="BH626" s="101" t="e">
        <f t="shared" si="206"/>
        <v>#DIV/0!</v>
      </c>
      <c r="BI626" s="103" t="e">
        <f>+VLOOKUP(L626,'Código Barras'!$C$3:$D$1694,1,0)</f>
        <v>#N/A</v>
      </c>
      <c r="BJ626" s="101" t="e">
        <f t="shared" si="207"/>
        <v>#DIV/0!</v>
      </c>
      <c r="BK626" s="104" t="str">
        <f>IF(N626&lt;&gt;"",VLOOKUP(N626,Distribuidoras!$B$3:$B$30,1,0),"")</f>
        <v/>
      </c>
      <c r="BL626" s="104" t="e">
        <f>+VLOOKUP(O626,'Cod. Único Territorial'!$D$3:$D$348,1,0)</f>
        <v>#N/A</v>
      </c>
      <c r="BM626" s="104" t="e">
        <f>+VLOOKUP(P626,'Cod. Único Territorial'!$B$3:$B$348,1,0)</f>
        <v>#N/A</v>
      </c>
      <c r="BN626" s="104" t="e">
        <f>+VLOOKUP(Q626,'Sector Económico'!$B$3:$B$30,1,0)</f>
        <v>#N/A</v>
      </c>
      <c r="BO626" s="104" t="e">
        <f>+VLOOKUP(R626,'Sector Económico'!$C$3:$C$30,1,0)</f>
        <v>#N/A</v>
      </c>
      <c r="BP626" s="103">
        <f t="shared" si="208"/>
        <v>0</v>
      </c>
      <c r="BQ626" s="103">
        <f t="shared" si="209"/>
        <v>0</v>
      </c>
      <c r="BR626" s="103">
        <f t="shared" si="210"/>
        <v>0</v>
      </c>
      <c r="BS626" s="103">
        <f t="shared" si="211"/>
        <v>0</v>
      </c>
      <c r="BT626" s="101">
        <f t="shared" si="212"/>
        <v>0</v>
      </c>
      <c r="BU626" s="101">
        <f t="shared" si="213"/>
        <v>0</v>
      </c>
      <c r="BV626" s="101">
        <f t="shared" si="214"/>
        <v>0</v>
      </c>
      <c r="BW626" s="101">
        <f t="shared" si="215"/>
        <v>0</v>
      </c>
      <c r="BX626" s="101">
        <f t="shared" si="216"/>
        <v>0</v>
      </c>
      <c r="BY626" s="101">
        <f t="shared" si="217"/>
        <v>0</v>
      </c>
      <c r="BZ626" s="101">
        <f t="shared" si="218"/>
        <v>0</v>
      </c>
      <c r="CA626" s="101">
        <f t="shared" si="219"/>
        <v>0</v>
      </c>
      <c r="CB626" s="100">
        <f t="shared" si="220"/>
        <v>0</v>
      </c>
      <c r="CC626" s="101">
        <f t="shared" si="221"/>
        <v>0</v>
      </c>
      <c r="CD626" s="102">
        <f t="shared" si="222"/>
        <v>0</v>
      </c>
      <c r="CE626" s="100">
        <f t="shared" si="223"/>
        <v>0</v>
      </c>
      <c r="CF626" s="100">
        <f t="shared" si="224"/>
        <v>0</v>
      </c>
      <c r="CG626" s="100">
        <f t="shared" si="225"/>
        <v>0</v>
      </c>
      <c r="CH626" s="100">
        <f t="shared" si="226"/>
        <v>0</v>
      </c>
      <c r="CI626" s="100">
        <f t="shared" si="227"/>
        <v>0</v>
      </c>
      <c r="CJ626" s="103">
        <f t="shared" si="228"/>
        <v>0</v>
      </c>
      <c r="CK626" s="101">
        <f t="shared" si="229"/>
        <v>0</v>
      </c>
      <c r="CL626" s="103">
        <f t="shared" si="230"/>
        <v>0</v>
      </c>
      <c r="CM626" s="101" t="e">
        <f t="shared" si="231"/>
        <v>#DIV/0!</v>
      </c>
    </row>
    <row r="627" spans="2:91" ht="18" x14ac:dyDescent="0.35">
      <c r="B627" s="94"/>
      <c r="C627" s="97"/>
      <c r="D627" s="95"/>
      <c r="E627" s="94"/>
      <c r="F627" s="94"/>
      <c r="G627" s="94"/>
      <c r="H627" s="94"/>
      <c r="I627" s="94"/>
      <c r="J627" s="96"/>
      <c r="K627" s="97"/>
      <c r="L627" s="98"/>
      <c r="M627" s="98"/>
      <c r="N627" s="98"/>
      <c r="O627" s="98"/>
      <c r="P627" s="98"/>
      <c r="Q627" s="98"/>
      <c r="R627" s="98"/>
      <c r="S627" s="96"/>
      <c r="T627" s="96"/>
      <c r="U627" s="96"/>
      <c r="V627" s="96"/>
      <c r="W627" s="99"/>
      <c r="X627" s="99"/>
      <c r="Y627" s="99"/>
      <c r="Z627" s="99"/>
      <c r="AA627" s="99"/>
      <c r="AB627" s="99"/>
      <c r="AC627" s="99"/>
      <c r="AD627" s="99"/>
      <c r="AE627" s="99"/>
      <c r="AF627" s="99"/>
      <c r="AG627" s="99"/>
      <c r="AH627" s="99"/>
      <c r="AI627" s="99"/>
      <c r="AJ627" s="99"/>
      <c r="AK627" s="99"/>
      <c r="AL627" s="99"/>
      <c r="AM627" s="99"/>
      <c r="AN627" s="99"/>
      <c r="AO627" s="99"/>
      <c r="AP627" s="99"/>
      <c r="AQ627" s="99"/>
      <c r="AW627" s="92">
        <f t="shared" si="199"/>
        <v>12</v>
      </c>
      <c r="AY627" s="100"/>
      <c r="AZ627" s="101"/>
      <c r="BA627" s="102">
        <f t="shared" si="200"/>
        <v>0</v>
      </c>
      <c r="BB627" s="100" t="e">
        <f t="shared" si="201"/>
        <v>#DIV/0!</v>
      </c>
      <c r="BC627" s="100">
        <f t="shared" si="202"/>
        <v>0</v>
      </c>
      <c r="BD627" s="100" t="e">
        <f t="shared" si="203"/>
        <v>#DIV/0!</v>
      </c>
      <c r="BE627" s="100">
        <f t="shared" si="204"/>
        <v>0</v>
      </c>
      <c r="BF627" s="100" t="e">
        <f t="shared" si="205"/>
        <v>#DIV/0!</v>
      </c>
      <c r="BG627" s="103" t="e">
        <f>+VLOOKUP(J627,'Código Barras'!$C$3:$D$1694,1,0)</f>
        <v>#N/A</v>
      </c>
      <c r="BH627" s="101" t="e">
        <f t="shared" si="206"/>
        <v>#DIV/0!</v>
      </c>
      <c r="BI627" s="103" t="e">
        <f>+VLOOKUP(L627,'Código Barras'!$C$3:$D$1694,1,0)</f>
        <v>#N/A</v>
      </c>
      <c r="BJ627" s="101" t="e">
        <f t="shared" si="207"/>
        <v>#DIV/0!</v>
      </c>
      <c r="BK627" s="104" t="str">
        <f>IF(N627&lt;&gt;"",VLOOKUP(N627,Distribuidoras!$B$3:$B$30,1,0),"")</f>
        <v/>
      </c>
      <c r="BL627" s="104" t="e">
        <f>+VLOOKUP(O627,'Cod. Único Territorial'!$D$3:$D$348,1,0)</f>
        <v>#N/A</v>
      </c>
      <c r="BM627" s="104" t="e">
        <f>+VLOOKUP(P627,'Cod. Único Territorial'!$B$3:$B$348,1,0)</f>
        <v>#N/A</v>
      </c>
      <c r="BN627" s="104" t="e">
        <f>+VLOOKUP(Q627,'Sector Económico'!$B$3:$B$30,1,0)</f>
        <v>#N/A</v>
      </c>
      <c r="BO627" s="104" t="e">
        <f>+VLOOKUP(R627,'Sector Económico'!$C$3:$C$30,1,0)</f>
        <v>#N/A</v>
      </c>
      <c r="BP627" s="103">
        <f t="shared" si="208"/>
        <v>0</v>
      </c>
      <c r="BQ627" s="103">
        <f t="shared" si="209"/>
        <v>0</v>
      </c>
      <c r="BR627" s="103">
        <f t="shared" si="210"/>
        <v>0</v>
      </c>
      <c r="BS627" s="103">
        <f t="shared" si="211"/>
        <v>0</v>
      </c>
      <c r="BT627" s="101">
        <f t="shared" si="212"/>
        <v>0</v>
      </c>
      <c r="BU627" s="101">
        <f t="shared" si="213"/>
        <v>0</v>
      </c>
      <c r="BV627" s="101">
        <f t="shared" si="214"/>
        <v>0</v>
      </c>
      <c r="BW627" s="101">
        <f t="shared" si="215"/>
        <v>0</v>
      </c>
      <c r="BX627" s="101">
        <f t="shared" si="216"/>
        <v>0</v>
      </c>
      <c r="BY627" s="101">
        <f t="shared" si="217"/>
        <v>0</v>
      </c>
      <c r="BZ627" s="101">
        <f t="shared" si="218"/>
        <v>0</v>
      </c>
      <c r="CA627" s="101">
        <f t="shared" si="219"/>
        <v>0</v>
      </c>
      <c r="CB627" s="100">
        <f t="shared" si="220"/>
        <v>0</v>
      </c>
      <c r="CC627" s="101">
        <f t="shared" si="221"/>
        <v>0</v>
      </c>
      <c r="CD627" s="102">
        <f t="shared" si="222"/>
        <v>0</v>
      </c>
      <c r="CE627" s="100">
        <f t="shared" si="223"/>
        <v>0</v>
      </c>
      <c r="CF627" s="100">
        <f t="shared" si="224"/>
        <v>0</v>
      </c>
      <c r="CG627" s="100">
        <f t="shared" si="225"/>
        <v>0</v>
      </c>
      <c r="CH627" s="100">
        <f t="shared" si="226"/>
        <v>0</v>
      </c>
      <c r="CI627" s="100">
        <f t="shared" si="227"/>
        <v>0</v>
      </c>
      <c r="CJ627" s="103">
        <f t="shared" si="228"/>
        <v>0</v>
      </c>
      <c r="CK627" s="101">
        <f t="shared" si="229"/>
        <v>0</v>
      </c>
      <c r="CL627" s="103">
        <f t="shared" si="230"/>
        <v>0</v>
      </c>
      <c r="CM627" s="101" t="e">
        <f t="shared" si="231"/>
        <v>#DIV/0!</v>
      </c>
    </row>
    <row r="628" spans="2:91" ht="18" x14ac:dyDescent="0.35">
      <c r="B628" s="94"/>
      <c r="C628" s="97"/>
      <c r="D628" s="95"/>
      <c r="E628" s="94"/>
      <c r="F628" s="94"/>
      <c r="G628" s="94"/>
      <c r="H628" s="94"/>
      <c r="I628" s="94"/>
      <c r="J628" s="96"/>
      <c r="K628" s="97"/>
      <c r="L628" s="98"/>
      <c r="M628" s="98"/>
      <c r="N628" s="98"/>
      <c r="O628" s="98"/>
      <c r="P628" s="98"/>
      <c r="Q628" s="98"/>
      <c r="R628" s="98"/>
      <c r="S628" s="96"/>
      <c r="T628" s="96"/>
      <c r="U628" s="96"/>
      <c r="V628" s="96"/>
      <c r="W628" s="99"/>
      <c r="X628" s="99"/>
      <c r="Y628" s="99"/>
      <c r="Z628" s="99"/>
      <c r="AA628" s="99"/>
      <c r="AB628" s="99"/>
      <c r="AC628" s="99"/>
      <c r="AD628" s="99"/>
      <c r="AE628" s="99"/>
      <c r="AF628" s="99"/>
      <c r="AG628" s="99"/>
      <c r="AH628" s="99"/>
      <c r="AI628" s="99"/>
      <c r="AJ628" s="99"/>
      <c r="AK628" s="99"/>
      <c r="AL628" s="99"/>
      <c r="AM628" s="99"/>
      <c r="AN628" s="99"/>
      <c r="AO628" s="99"/>
      <c r="AP628" s="99"/>
      <c r="AQ628" s="99"/>
      <c r="AW628" s="92">
        <f t="shared" si="199"/>
        <v>12</v>
      </c>
      <c r="AY628" s="100"/>
      <c r="AZ628" s="101"/>
      <c r="BA628" s="102">
        <f t="shared" si="200"/>
        <v>0</v>
      </c>
      <c r="BB628" s="100" t="e">
        <f t="shared" si="201"/>
        <v>#DIV/0!</v>
      </c>
      <c r="BC628" s="100">
        <f t="shared" si="202"/>
        <v>0</v>
      </c>
      <c r="BD628" s="100" t="e">
        <f t="shared" si="203"/>
        <v>#DIV/0!</v>
      </c>
      <c r="BE628" s="100">
        <f t="shared" si="204"/>
        <v>0</v>
      </c>
      <c r="BF628" s="100" t="e">
        <f t="shared" si="205"/>
        <v>#DIV/0!</v>
      </c>
      <c r="BG628" s="103" t="e">
        <f>+VLOOKUP(J628,'Código Barras'!$C$3:$D$1694,1,0)</f>
        <v>#N/A</v>
      </c>
      <c r="BH628" s="101" t="e">
        <f t="shared" si="206"/>
        <v>#DIV/0!</v>
      </c>
      <c r="BI628" s="103" t="e">
        <f>+VLOOKUP(L628,'Código Barras'!$C$3:$D$1694,1,0)</f>
        <v>#N/A</v>
      </c>
      <c r="BJ628" s="101" t="e">
        <f t="shared" si="207"/>
        <v>#DIV/0!</v>
      </c>
      <c r="BK628" s="104" t="str">
        <f>IF(N628&lt;&gt;"",VLOOKUP(N628,Distribuidoras!$B$3:$B$30,1,0),"")</f>
        <v/>
      </c>
      <c r="BL628" s="104" t="e">
        <f>+VLOOKUP(O628,'Cod. Único Territorial'!$D$3:$D$348,1,0)</f>
        <v>#N/A</v>
      </c>
      <c r="BM628" s="104" t="e">
        <f>+VLOOKUP(P628,'Cod. Único Territorial'!$B$3:$B$348,1,0)</f>
        <v>#N/A</v>
      </c>
      <c r="BN628" s="104" t="e">
        <f>+VLOOKUP(Q628,'Sector Económico'!$B$3:$B$30,1,0)</f>
        <v>#N/A</v>
      </c>
      <c r="BO628" s="104" t="e">
        <f>+VLOOKUP(R628,'Sector Económico'!$C$3:$C$30,1,0)</f>
        <v>#N/A</v>
      </c>
      <c r="BP628" s="103">
        <f t="shared" si="208"/>
        <v>0</v>
      </c>
      <c r="BQ628" s="103">
        <f t="shared" si="209"/>
        <v>0</v>
      </c>
      <c r="BR628" s="103">
        <f t="shared" si="210"/>
        <v>0</v>
      </c>
      <c r="BS628" s="103">
        <f t="shared" si="211"/>
        <v>0</v>
      </c>
      <c r="BT628" s="101">
        <f t="shared" si="212"/>
        <v>0</v>
      </c>
      <c r="BU628" s="101">
        <f t="shared" si="213"/>
        <v>0</v>
      </c>
      <c r="BV628" s="101">
        <f t="shared" si="214"/>
        <v>0</v>
      </c>
      <c r="BW628" s="101">
        <f t="shared" si="215"/>
        <v>0</v>
      </c>
      <c r="BX628" s="101">
        <f t="shared" si="216"/>
        <v>0</v>
      </c>
      <c r="BY628" s="101">
        <f t="shared" si="217"/>
        <v>0</v>
      </c>
      <c r="BZ628" s="101">
        <f t="shared" si="218"/>
        <v>0</v>
      </c>
      <c r="CA628" s="101">
        <f t="shared" si="219"/>
        <v>0</v>
      </c>
      <c r="CB628" s="100">
        <f t="shared" si="220"/>
        <v>0</v>
      </c>
      <c r="CC628" s="101">
        <f t="shared" si="221"/>
        <v>0</v>
      </c>
      <c r="CD628" s="102">
        <f t="shared" si="222"/>
        <v>0</v>
      </c>
      <c r="CE628" s="100">
        <f t="shared" si="223"/>
        <v>0</v>
      </c>
      <c r="CF628" s="100">
        <f t="shared" si="224"/>
        <v>0</v>
      </c>
      <c r="CG628" s="100">
        <f t="shared" si="225"/>
        <v>0</v>
      </c>
      <c r="CH628" s="100">
        <f t="shared" si="226"/>
        <v>0</v>
      </c>
      <c r="CI628" s="100">
        <f t="shared" si="227"/>
        <v>0</v>
      </c>
      <c r="CJ628" s="103">
        <f t="shared" si="228"/>
        <v>0</v>
      </c>
      <c r="CK628" s="101">
        <f t="shared" si="229"/>
        <v>0</v>
      </c>
      <c r="CL628" s="103">
        <f t="shared" si="230"/>
        <v>0</v>
      </c>
      <c r="CM628" s="101" t="e">
        <f t="shared" si="231"/>
        <v>#DIV/0!</v>
      </c>
    </row>
    <row r="629" spans="2:91" ht="18" x14ac:dyDescent="0.35">
      <c r="B629" s="94"/>
      <c r="C629" s="97"/>
      <c r="D629" s="95"/>
      <c r="E629" s="94"/>
      <c r="F629" s="94"/>
      <c r="G629" s="94"/>
      <c r="H629" s="94"/>
      <c r="I629" s="94"/>
      <c r="J629" s="96"/>
      <c r="K629" s="97"/>
      <c r="L629" s="98"/>
      <c r="M629" s="98"/>
      <c r="N629" s="98"/>
      <c r="O629" s="98"/>
      <c r="P629" s="98"/>
      <c r="Q629" s="98"/>
      <c r="R629" s="98"/>
      <c r="S629" s="96"/>
      <c r="T629" s="96"/>
      <c r="U629" s="96"/>
      <c r="V629" s="96"/>
      <c r="W629" s="99"/>
      <c r="X629" s="99"/>
      <c r="Y629" s="99"/>
      <c r="Z629" s="99"/>
      <c r="AA629" s="99"/>
      <c r="AB629" s="99"/>
      <c r="AC629" s="99"/>
      <c r="AD629" s="99"/>
      <c r="AE629" s="99"/>
      <c r="AF629" s="99"/>
      <c r="AG629" s="99"/>
      <c r="AH629" s="99"/>
      <c r="AI629" s="99"/>
      <c r="AJ629" s="99"/>
      <c r="AK629" s="99"/>
      <c r="AL629" s="99"/>
      <c r="AM629" s="99"/>
      <c r="AN629" s="99"/>
      <c r="AO629" s="99"/>
      <c r="AP629" s="99"/>
      <c r="AQ629" s="99"/>
      <c r="AW629" s="92">
        <f t="shared" si="199"/>
        <v>12</v>
      </c>
      <c r="AY629" s="100"/>
      <c r="AZ629" s="101"/>
      <c r="BA629" s="102">
        <f t="shared" si="200"/>
        <v>0</v>
      </c>
      <c r="BB629" s="100" t="e">
        <f t="shared" si="201"/>
        <v>#DIV/0!</v>
      </c>
      <c r="BC629" s="100">
        <f t="shared" si="202"/>
        <v>0</v>
      </c>
      <c r="BD629" s="100" t="e">
        <f t="shared" si="203"/>
        <v>#DIV/0!</v>
      </c>
      <c r="BE629" s="100">
        <f t="shared" si="204"/>
        <v>0</v>
      </c>
      <c r="BF629" s="100" t="e">
        <f t="shared" si="205"/>
        <v>#DIV/0!</v>
      </c>
      <c r="BG629" s="103" t="e">
        <f>+VLOOKUP(J629,'Código Barras'!$C$3:$D$1694,1,0)</f>
        <v>#N/A</v>
      </c>
      <c r="BH629" s="101" t="e">
        <f t="shared" si="206"/>
        <v>#DIV/0!</v>
      </c>
      <c r="BI629" s="103" t="e">
        <f>+VLOOKUP(L629,'Código Barras'!$C$3:$D$1694,1,0)</f>
        <v>#N/A</v>
      </c>
      <c r="BJ629" s="101" t="e">
        <f t="shared" si="207"/>
        <v>#DIV/0!</v>
      </c>
      <c r="BK629" s="104" t="str">
        <f>IF(N629&lt;&gt;"",VLOOKUP(N629,Distribuidoras!$B$3:$B$30,1,0),"")</f>
        <v/>
      </c>
      <c r="BL629" s="104" t="e">
        <f>+VLOOKUP(O629,'Cod. Único Territorial'!$D$3:$D$348,1,0)</f>
        <v>#N/A</v>
      </c>
      <c r="BM629" s="104" t="e">
        <f>+VLOOKUP(P629,'Cod. Único Territorial'!$B$3:$B$348,1,0)</f>
        <v>#N/A</v>
      </c>
      <c r="BN629" s="104" t="e">
        <f>+VLOOKUP(Q629,'Sector Económico'!$B$3:$B$30,1,0)</f>
        <v>#N/A</v>
      </c>
      <c r="BO629" s="104" t="e">
        <f>+VLOOKUP(R629,'Sector Económico'!$C$3:$C$30,1,0)</f>
        <v>#N/A</v>
      </c>
      <c r="BP629" s="103">
        <f t="shared" si="208"/>
        <v>0</v>
      </c>
      <c r="BQ629" s="103">
        <f t="shared" si="209"/>
        <v>0</v>
      </c>
      <c r="BR629" s="103">
        <f t="shared" si="210"/>
        <v>0</v>
      </c>
      <c r="BS629" s="103">
        <f t="shared" si="211"/>
        <v>0</v>
      </c>
      <c r="BT629" s="101">
        <f t="shared" si="212"/>
        <v>0</v>
      </c>
      <c r="BU629" s="101">
        <f t="shared" si="213"/>
        <v>0</v>
      </c>
      <c r="BV629" s="101">
        <f t="shared" si="214"/>
        <v>0</v>
      </c>
      <c r="BW629" s="101">
        <f t="shared" si="215"/>
        <v>0</v>
      </c>
      <c r="BX629" s="101">
        <f t="shared" si="216"/>
        <v>0</v>
      </c>
      <c r="BY629" s="101">
        <f t="shared" si="217"/>
        <v>0</v>
      </c>
      <c r="BZ629" s="101">
        <f t="shared" si="218"/>
        <v>0</v>
      </c>
      <c r="CA629" s="101">
        <f t="shared" si="219"/>
        <v>0</v>
      </c>
      <c r="CB629" s="100">
        <f t="shared" si="220"/>
        <v>0</v>
      </c>
      <c r="CC629" s="101">
        <f t="shared" si="221"/>
        <v>0</v>
      </c>
      <c r="CD629" s="102">
        <f t="shared" si="222"/>
        <v>0</v>
      </c>
      <c r="CE629" s="100">
        <f t="shared" si="223"/>
        <v>0</v>
      </c>
      <c r="CF629" s="100">
        <f t="shared" si="224"/>
        <v>0</v>
      </c>
      <c r="CG629" s="100">
        <f t="shared" si="225"/>
        <v>0</v>
      </c>
      <c r="CH629" s="100">
        <f t="shared" si="226"/>
        <v>0</v>
      </c>
      <c r="CI629" s="100">
        <f t="shared" si="227"/>
        <v>0</v>
      </c>
      <c r="CJ629" s="103">
        <f t="shared" si="228"/>
        <v>0</v>
      </c>
      <c r="CK629" s="101">
        <f t="shared" si="229"/>
        <v>0</v>
      </c>
      <c r="CL629" s="103">
        <f t="shared" si="230"/>
        <v>0</v>
      </c>
      <c r="CM629" s="101" t="e">
        <f t="shared" si="231"/>
        <v>#DIV/0!</v>
      </c>
    </row>
    <row r="630" spans="2:91" ht="18" x14ac:dyDescent="0.35">
      <c r="B630" s="94"/>
      <c r="C630" s="97"/>
      <c r="D630" s="95"/>
      <c r="E630" s="94"/>
      <c r="F630" s="94"/>
      <c r="G630" s="94"/>
      <c r="H630" s="94"/>
      <c r="I630" s="94"/>
      <c r="J630" s="96"/>
      <c r="K630" s="97"/>
      <c r="L630" s="98"/>
      <c r="M630" s="98"/>
      <c r="N630" s="98"/>
      <c r="O630" s="98"/>
      <c r="P630" s="98"/>
      <c r="Q630" s="98"/>
      <c r="R630" s="98"/>
      <c r="S630" s="96"/>
      <c r="T630" s="96"/>
      <c r="U630" s="96"/>
      <c r="V630" s="96"/>
      <c r="W630" s="99"/>
      <c r="X630" s="99"/>
      <c r="Y630" s="99"/>
      <c r="Z630" s="99"/>
      <c r="AA630" s="99"/>
      <c r="AB630" s="99"/>
      <c r="AC630" s="99"/>
      <c r="AD630" s="99"/>
      <c r="AE630" s="99"/>
      <c r="AF630" s="99"/>
      <c r="AG630" s="99"/>
      <c r="AH630" s="99"/>
      <c r="AI630" s="99"/>
      <c r="AJ630" s="99"/>
      <c r="AK630" s="99"/>
      <c r="AL630" s="99"/>
      <c r="AM630" s="99"/>
      <c r="AN630" s="99"/>
      <c r="AO630" s="99"/>
      <c r="AP630" s="99"/>
      <c r="AQ630" s="99"/>
      <c r="AW630" s="92">
        <f t="shared" si="199"/>
        <v>12</v>
      </c>
      <c r="AY630" s="100"/>
      <c r="AZ630" s="101"/>
      <c r="BA630" s="102">
        <f t="shared" si="200"/>
        <v>0</v>
      </c>
      <c r="BB630" s="100" t="e">
        <f t="shared" si="201"/>
        <v>#DIV/0!</v>
      </c>
      <c r="BC630" s="100">
        <f t="shared" si="202"/>
        <v>0</v>
      </c>
      <c r="BD630" s="100" t="e">
        <f t="shared" si="203"/>
        <v>#DIV/0!</v>
      </c>
      <c r="BE630" s="100">
        <f t="shared" si="204"/>
        <v>0</v>
      </c>
      <c r="BF630" s="100" t="e">
        <f t="shared" si="205"/>
        <v>#DIV/0!</v>
      </c>
      <c r="BG630" s="103" t="e">
        <f>+VLOOKUP(J630,'Código Barras'!$C$3:$D$1694,1,0)</f>
        <v>#N/A</v>
      </c>
      <c r="BH630" s="101" t="e">
        <f t="shared" si="206"/>
        <v>#DIV/0!</v>
      </c>
      <c r="BI630" s="103" t="e">
        <f>+VLOOKUP(L630,'Código Barras'!$C$3:$D$1694,1,0)</f>
        <v>#N/A</v>
      </c>
      <c r="BJ630" s="101" t="e">
        <f t="shared" si="207"/>
        <v>#DIV/0!</v>
      </c>
      <c r="BK630" s="104" t="str">
        <f>IF(N630&lt;&gt;"",VLOOKUP(N630,Distribuidoras!$B$3:$B$30,1,0),"")</f>
        <v/>
      </c>
      <c r="BL630" s="104" t="e">
        <f>+VLOOKUP(O630,'Cod. Único Territorial'!$D$3:$D$348,1,0)</f>
        <v>#N/A</v>
      </c>
      <c r="BM630" s="104" t="e">
        <f>+VLOOKUP(P630,'Cod. Único Territorial'!$B$3:$B$348,1,0)</f>
        <v>#N/A</v>
      </c>
      <c r="BN630" s="104" t="e">
        <f>+VLOOKUP(Q630,'Sector Económico'!$B$3:$B$30,1,0)</f>
        <v>#N/A</v>
      </c>
      <c r="BO630" s="104" t="e">
        <f>+VLOOKUP(R630,'Sector Económico'!$C$3:$C$30,1,0)</f>
        <v>#N/A</v>
      </c>
      <c r="BP630" s="103">
        <f t="shared" si="208"/>
        <v>0</v>
      </c>
      <c r="BQ630" s="103">
        <f t="shared" si="209"/>
        <v>0</v>
      </c>
      <c r="BR630" s="103">
        <f t="shared" si="210"/>
        <v>0</v>
      </c>
      <c r="BS630" s="103">
        <f t="shared" si="211"/>
        <v>0</v>
      </c>
      <c r="BT630" s="101">
        <f t="shared" si="212"/>
        <v>0</v>
      </c>
      <c r="BU630" s="101">
        <f t="shared" si="213"/>
        <v>0</v>
      </c>
      <c r="BV630" s="101">
        <f t="shared" si="214"/>
        <v>0</v>
      </c>
      <c r="BW630" s="101">
        <f t="shared" si="215"/>
        <v>0</v>
      </c>
      <c r="BX630" s="101">
        <f t="shared" si="216"/>
        <v>0</v>
      </c>
      <c r="BY630" s="101">
        <f t="shared" si="217"/>
        <v>0</v>
      </c>
      <c r="BZ630" s="101">
        <f t="shared" si="218"/>
        <v>0</v>
      </c>
      <c r="CA630" s="101">
        <f t="shared" si="219"/>
        <v>0</v>
      </c>
      <c r="CB630" s="100">
        <f t="shared" si="220"/>
        <v>0</v>
      </c>
      <c r="CC630" s="101">
        <f t="shared" si="221"/>
        <v>0</v>
      </c>
      <c r="CD630" s="102">
        <f t="shared" si="222"/>
        <v>0</v>
      </c>
      <c r="CE630" s="100">
        <f t="shared" si="223"/>
        <v>0</v>
      </c>
      <c r="CF630" s="100">
        <f t="shared" si="224"/>
        <v>0</v>
      </c>
      <c r="CG630" s="100">
        <f t="shared" si="225"/>
        <v>0</v>
      </c>
      <c r="CH630" s="100">
        <f t="shared" si="226"/>
        <v>0</v>
      </c>
      <c r="CI630" s="100">
        <f t="shared" si="227"/>
        <v>0</v>
      </c>
      <c r="CJ630" s="103">
        <f t="shared" si="228"/>
        <v>0</v>
      </c>
      <c r="CK630" s="101">
        <f t="shared" si="229"/>
        <v>0</v>
      </c>
      <c r="CL630" s="103">
        <f t="shared" si="230"/>
        <v>0</v>
      </c>
      <c r="CM630" s="101" t="e">
        <f t="shared" si="231"/>
        <v>#DIV/0!</v>
      </c>
    </row>
    <row r="631" spans="2:91" ht="18" x14ac:dyDescent="0.35">
      <c r="B631" s="94"/>
      <c r="C631" s="97"/>
      <c r="D631" s="95"/>
      <c r="E631" s="94"/>
      <c r="F631" s="94"/>
      <c r="G631" s="94"/>
      <c r="H631" s="94"/>
      <c r="I631" s="94"/>
      <c r="J631" s="96"/>
      <c r="K631" s="97"/>
      <c r="L631" s="98"/>
      <c r="M631" s="98"/>
      <c r="N631" s="98"/>
      <c r="O631" s="98"/>
      <c r="P631" s="98"/>
      <c r="Q631" s="98"/>
      <c r="R631" s="98"/>
      <c r="S631" s="96"/>
      <c r="T631" s="96"/>
      <c r="U631" s="96"/>
      <c r="V631" s="96"/>
      <c r="W631" s="99"/>
      <c r="X631" s="99"/>
      <c r="Y631" s="99"/>
      <c r="Z631" s="99"/>
      <c r="AA631" s="99"/>
      <c r="AB631" s="99"/>
      <c r="AC631" s="99"/>
      <c r="AD631" s="99"/>
      <c r="AE631" s="99"/>
      <c r="AF631" s="99"/>
      <c r="AG631" s="99"/>
      <c r="AH631" s="99"/>
      <c r="AI631" s="99"/>
      <c r="AJ631" s="99"/>
      <c r="AK631" s="99"/>
      <c r="AL631" s="99"/>
      <c r="AM631" s="99"/>
      <c r="AN631" s="99"/>
      <c r="AO631" s="99"/>
      <c r="AP631" s="99"/>
      <c r="AQ631" s="99"/>
      <c r="AW631" s="92">
        <f t="shared" si="199"/>
        <v>12</v>
      </c>
      <c r="AY631" s="100"/>
      <c r="AZ631" s="101"/>
      <c r="BA631" s="102">
        <f t="shared" si="200"/>
        <v>0</v>
      </c>
      <c r="BB631" s="100" t="e">
        <f t="shared" si="201"/>
        <v>#DIV/0!</v>
      </c>
      <c r="BC631" s="100">
        <f t="shared" si="202"/>
        <v>0</v>
      </c>
      <c r="BD631" s="100" t="e">
        <f t="shared" si="203"/>
        <v>#DIV/0!</v>
      </c>
      <c r="BE631" s="100">
        <f t="shared" si="204"/>
        <v>0</v>
      </c>
      <c r="BF631" s="100" t="e">
        <f t="shared" si="205"/>
        <v>#DIV/0!</v>
      </c>
      <c r="BG631" s="103" t="e">
        <f>+VLOOKUP(J631,'Código Barras'!$C$3:$D$1694,1,0)</f>
        <v>#N/A</v>
      </c>
      <c r="BH631" s="101" t="e">
        <f t="shared" si="206"/>
        <v>#DIV/0!</v>
      </c>
      <c r="BI631" s="103" t="e">
        <f>+VLOOKUP(L631,'Código Barras'!$C$3:$D$1694,1,0)</f>
        <v>#N/A</v>
      </c>
      <c r="BJ631" s="101" t="e">
        <f t="shared" si="207"/>
        <v>#DIV/0!</v>
      </c>
      <c r="BK631" s="104" t="str">
        <f>IF(N631&lt;&gt;"",VLOOKUP(N631,Distribuidoras!$B$3:$B$30,1,0),"")</f>
        <v/>
      </c>
      <c r="BL631" s="104" t="e">
        <f>+VLOOKUP(O631,'Cod. Único Territorial'!$D$3:$D$348,1,0)</f>
        <v>#N/A</v>
      </c>
      <c r="BM631" s="104" t="e">
        <f>+VLOOKUP(P631,'Cod. Único Territorial'!$B$3:$B$348,1,0)</f>
        <v>#N/A</v>
      </c>
      <c r="BN631" s="104" t="e">
        <f>+VLOOKUP(Q631,'Sector Económico'!$B$3:$B$30,1,0)</f>
        <v>#N/A</v>
      </c>
      <c r="BO631" s="104" t="e">
        <f>+VLOOKUP(R631,'Sector Económico'!$C$3:$C$30,1,0)</f>
        <v>#N/A</v>
      </c>
      <c r="BP631" s="103">
        <f t="shared" si="208"/>
        <v>0</v>
      </c>
      <c r="BQ631" s="103">
        <f t="shared" si="209"/>
        <v>0</v>
      </c>
      <c r="BR631" s="103">
        <f t="shared" si="210"/>
        <v>0</v>
      </c>
      <c r="BS631" s="103">
        <f t="shared" si="211"/>
        <v>0</v>
      </c>
      <c r="BT631" s="101">
        <f t="shared" si="212"/>
        <v>0</v>
      </c>
      <c r="BU631" s="101">
        <f t="shared" si="213"/>
        <v>0</v>
      </c>
      <c r="BV631" s="101">
        <f t="shared" si="214"/>
        <v>0</v>
      </c>
      <c r="BW631" s="101">
        <f t="shared" si="215"/>
        <v>0</v>
      </c>
      <c r="BX631" s="101">
        <f t="shared" si="216"/>
        <v>0</v>
      </c>
      <c r="BY631" s="101">
        <f t="shared" si="217"/>
        <v>0</v>
      </c>
      <c r="BZ631" s="101">
        <f t="shared" si="218"/>
        <v>0</v>
      </c>
      <c r="CA631" s="101">
        <f t="shared" si="219"/>
        <v>0</v>
      </c>
      <c r="CB631" s="100">
        <f t="shared" si="220"/>
        <v>0</v>
      </c>
      <c r="CC631" s="101">
        <f t="shared" si="221"/>
        <v>0</v>
      </c>
      <c r="CD631" s="102">
        <f t="shared" si="222"/>
        <v>0</v>
      </c>
      <c r="CE631" s="100">
        <f t="shared" si="223"/>
        <v>0</v>
      </c>
      <c r="CF631" s="100">
        <f t="shared" si="224"/>
        <v>0</v>
      </c>
      <c r="CG631" s="100">
        <f t="shared" si="225"/>
        <v>0</v>
      </c>
      <c r="CH631" s="100">
        <f t="shared" si="226"/>
        <v>0</v>
      </c>
      <c r="CI631" s="100">
        <f t="shared" si="227"/>
        <v>0</v>
      </c>
      <c r="CJ631" s="103">
        <f t="shared" si="228"/>
        <v>0</v>
      </c>
      <c r="CK631" s="101">
        <f t="shared" si="229"/>
        <v>0</v>
      </c>
      <c r="CL631" s="103">
        <f t="shared" si="230"/>
        <v>0</v>
      </c>
      <c r="CM631" s="101" t="e">
        <f t="shared" si="231"/>
        <v>#DIV/0!</v>
      </c>
    </row>
    <row r="632" spans="2:91" ht="18" x14ac:dyDescent="0.35">
      <c r="B632" s="94"/>
      <c r="C632" s="97"/>
      <c r="D632" s="95"/>
      <c r="E632" s="94"/>
      <c r="F632" s="94"/>
      <c r="G632" s="94"/>
      <c r="H632" s="94"/>
      <c r="I632" s="94"/>
      <c r="J632" s="96"/>
      <c r="K632" s="97"/>
      <c r="L632" s="98"/>
      <c r="M632" s="98"/>
      <c r="N632" s="98"/>
      <c r="O632" s="98"/>
      <c r="P632" s="98"/>
      <c r="Q632" s="98"/>
      <c r="R632" s="98"/>
      <c r="S632" s="96"/>
      <c r="T632" s="96"/>
      <c r="U632" s="96"/>
      <c r="V632" s="96"/>
      <c r="W632" s="99"/>
      <c r="X632" s="99"/>
      <c r="Y632" s="99"/>
      <c r="Z632" s="99"/>
      <c r="AA632" s="99"/>
      <c r="AB632" s="99"/>
      <c r="AC632" s="99"/>
      <c r="AD632" s="99"/>
      <c r="AE632" s="99"/>
      <c r="AF632" s="99"/>
      <c r="AG632" s="99"/>
      <c r="AH632" s="99"/>
      <c r="AI632" s="99"/>
      <c r="AJ632" s="99"/>
      <c r="AK632" s="99"/>
      <c r="AL632" s="99"/>
      <c r="AM632" s="99"/>
      <c r="AN632" s="99"/>
      <c r="AO632" s="99"/>
      <c r="AP632" s="99"/>
      <c r="AQ632" s="99"/>
      <c r="AW632" s="92">
        <f t="shared" si="199"/>
        <v>12</v>
      </c>
      <c r="AY632" s="100"/>
      <c r="AZ632" s="101"/>
      <c r="BA632" s="102">
        <f t="shared" si="200"/>
        <v>0</v>
      </c>
      <c r="BB632" s="100" t="e">
        <f t="shared" si="201"/>
        <v>#DIV/0!</v>
      </c>
      <c r="BC632" s="100">
        <f t="shared" si="202"/>
        <v>0</v>
      </c>
      <c r="BD632" s="100" t="e">
        <f t="shared" si="203"/>
        <v>#DIV/0!</v>
      </c>
      <c r="BE632" s="100">
        <f t="shared" si="204"/>
        <v>0</v>
      </c>
      <c r="BF632" s="100" t="e">
        <f t="shared" si="205"/>
        <v>#DIV/0!</v>
      </c>
      <c r="BG632" s="103" t="e">
        <f>+VLOOKUP(J632,'Código Barras'!$C$3:$D$1694,1,0)</f>
        <v>#N/A</v>
      </c>
      <c r="BH632" s="101" t="e">
        <f t="shared" si="206"/>
        <v>#DIV/0!</v>
      </c>
      <c r="BI632" s="103" t="e">
        <f>+VLOOKUP(L632,'Código Barras'!$C$3:$D$1694,1,0)</f>
        <v>#N/A</v>
      </c>
      <c r="BJ632" s="101" t="e">
        <f t="shared" si="207"/>
        <v>#DIV/0!</v>
      </c>
      <c r="BK632" s="104" t="str">
        <f>IF(N632&lt;&gt;"",VLOOKUP(N632,Distribuidoras!$B$3:$B$30,1,0),"")</f>
        <v/>
      </c>
      <c r="BL632" s="104" t="e">
        <f>+VLOOKUP(O632,'Cod. Único Territorial'!$D$3:$D$348,1,0)</f>
        <v>#N/A</v>
      </c>
      <c r="BM632" s="104" t="e">
        <f>+VLOOKUP(P632,'Cod. Único Territorial'!$B$3:$B$348,1,0)</f>
        <v>#N/A</v>
      </c>
      <c r="BN632" s="104" t="e">
        <f>+VLOOKUP(Q632,'Sector Económico'!$B$3:$B$30,1,0)</f>
        <v>#N/A</v>
      </c>
      <c r="BO632" s="104" t="e">
        <f>+VLOOKUP(R632,'Sector Económico'!$C$3:$C$30,1,0)</f>
        <v>#N/A</v>
      </c>
      <c r="BP632" s="103">
        <f t="shared" si="208"/>
        <v>0</v>
      </c>
      <c r="BQ632" s="103">
        <f t="shared" si="209"/>
        <v>0</v>
      </c>
      <c r="BR632" s="103">
        <f t="shared" si="210"/>
        <v>0</v>
      </c>
      <c r="BS632" s="103">
        <f t="shared" si="211"/>
        <v>0</v>
      </c>
      <c r="BT632" s="101">
        <f t="shared" si="212"/>
        <v>0</v>
      </c>
      <c r="BU632" s="101">
        <f t="shared" si="213"/>
        <v>0</v>
      </c>
      <c r="BV632" s="101">
        <f t="shared" si="214"/>
        <v>0</v>
      </c>
      <c r="BW632" s="101">
        <f t="shared" si="215"/>
        <v>0</v>
      </c>
      <c r="BX632" s="101">
        <f t="shared" si="216"/>
        <v>0</v>
      </c>
      <c r="BY632" s="101">
        <f t="shared" si="217"/>
        <v>0</v>
      </c>
      <c r="BZ632" s="101">
        <f t="shared" si="218"/>
        <v>0</v>
      </c>
      <c r="CA632" s="101">
        <f t="shared" si="219"/>
        <v>0</v>
      </c>
      <c r="CB632" s="100">
        <f t="shared" si="220"/>
        <v>0</v>
      </c>
      <c r="CC632" s="101">
        <f t="shared" si="221"/>
        <v>0</v>
      </c>
      <c r="CD632" s="102">
        <f t="shared" si="222"/>
        <v>0</v>
      </c>
      <c r="CE632" s="100">
        <f t="shared" si="223"/>
        <v>0</v>
      </c>
      <c r="CF632" s="100">
        <f t="shared" si="224"/>
        <v>0</v>
      </c>
      <c r="CG632" s="100">
        <f t="shared" si="225"/>
        <v>0</v>
      </c>
      <c r="CH632" s="100">
        <f t="shared" si="226"/>
        <v>0</v>
      </c>
      <c r="CI632" s="100">
        <f t="shared" si="227"/>
        <v>0</v>
      </c>
      <c r="CJ632" s="103">
        <f t="shared" si="228"/>
        <v>0</v>
      </c>
      <c r="CK632" s="101">
        <f t="shared" si="229"/>
        <v>0</v>
      </c>
      <c r="CL632" s="103">
        <f t="shared" si="230"/>
        <v>0</v>
      </c>
      <c r="CM632" s="101" t="e">
        <f t="shared" si="231"/>
        <v>#DIV/0!</v>
      </c>
    </row>
    <row r="633" spans="2:91" ht="18" x14ac:dyDescent="0.35">
      <c r="B633" s="94"/>
      <c r="C633" s="97"/>
      <c r="D633" s="95"/>
      <c r="E633" s="94"/>
      <c r="F633" s="94"/>
      <c r="G633" s="94"/>
      <c r="H633" s="94"/>
      <c r="I633" s="94"/>
      <c r="J633" s="96"/>
      <c r="K633" s="97"/>
      <c r="L633" s="98"/>
      <c r="M633" s="98"/>
      <c r="N633" s="98"/>
      <c r="O633" s="98"/>
      <c r="P633" s="98"/>
      <c r="Q633" s="98"/>
      <c r="R633" s="98"/>
      <c r="S633" s="96"/>
      <c r="T633" s="96"/>
      <c r="U633" s="96"/>
      <c r="V633" s="96"/>
      <c r="W633" s="99"/>
      <c r="X633" s="99"/>
      <c r="Y633" s="99"/>
      <c r="Z633" s="99"/>
      <c r="AA633" s="99"/>
      <c r="AB633" s="99"/>
      <c r="AC633" s="99"/>
      <c r="AD633" s="99"/>
      <c r="AE633" s="99"/>
      <c r="AF633" s="99"/>
      <c r="AG633" s="99"/>
      <c r="AH633" s="99"/>
      <c r="AI633" s="99"/>
      <c r="AJ633" s="99"/>
      <c r="AK633" s="99"/>
      <c r="AL633" s="99"/>
      <c r="AM633" s="99"/>
      <c r="AN633" s="99"/>
      <c r="AO633" s="99"/>
      <c r="AP633" s="99"/>
      <c r="AQ633" s="99"/>
      <c r="AW633" s="92">
        <f t="shared" si="199"/>
        <v>12</v>
      </c>
      <c r="AY633" s="100"/>
      <c r="AZ633" s="101"/>
      <c r="BA633" s="102">
        <f t="shared" si="200"/>
        <v>0</v>
      </c>
      <c r="BB633" s="100" t="e">
        <f t="shared" si="201"/>
        <v>#DIV/0!</v>
      </c>
      <c r="BC633" s="100">
        <f t="shared" si="202"/>
        <v>0</v>
      </c>
      <c r="BD633" s="100" t="e">
        <f t="shared" si="203"/>
        <v>#DIV/0!</v>
      </c>
      <c r="BE633" s="100">
        <f t="shared" si="204"/>
        <v>0</v>
      </c>
      <c r="BF633" s="100" t="e">
        <f t="shared" si="205"/>
        <v>#DIV/0!</v>
      </c>
      <c r="BG633" s="103" t="e">
        <f>+VLOOKUP(J633,'Código Barras'!$C$3:$D$1694,1,0)</f>
        <v>#N/A</v>
      </c>
      <c r="BH633" s="101" t="e">
        <f t="shared" si="206"/>
        <v>#DIV/0!</v>
      </c>
      <c r="BI633" s="103" t="e">
        <f>+VLOOKUP(L633,'Código Barras'!$C$3:$D$1694,1,0)</f>
        <v>#N/A</v>
      </c>
      <c r="BJ633" s="101" t="e">
        <f t="shared" si="207"/>
        <v>#DIV/0!</v>
      </c>
      <c r="BK633" s="104" t="str">
        <f>IF(N633&lt;&gt;"",VLOOKUP(N633,Distribuidoras!$B$3:$B$30,1,0),"")</f>
        <v/>
      </c>
      <c r="BL633" s="104" t="e">
        <f>+VLOOKUP(O633,'Cod. Único Territorial'!$D$3:$D$348,1,0)</f>
        <v>#N/A</v>
      </c>
      <c r="BM633" s="104" t="e">
        <f>+VLOOKUP(P633,'Cod. Único Territorial'!$B$3:$B$348,1,0)</f>
        <v>#N/A</v>
      </c>
      <c r="BN633" s="104" t="e">
        <f>+VLOOKUP(Q633,'Sector Económico'!$B$3:$B$30,1,0)</f>
        <v>#N/A</v>
      </c>
      <c r="BO633" s="104" t="e">
        <f>+VLOOKUP(R633,'Sector Económico'!$C$3:$C$30,1,0)</f>
        <v>#N/A</v>
      </c>
      <c r="BP633" s="103">
        <f t="shared" si="208"/>
        <v>0</v>
      </c>
      <c r="BQ633" s="103">
        <f t="shared" si="209"/>
        <v>0</v>
      </c>
      <c r="BR633" s="103">
        <f t="shared" si="210"/>
        <v>0</v>
      </c>
      <c r="BS633" s="103">
        <f t="shared" si="211"/>
        <v>0</v>
      </c>
      <c r="BT633" s="101">
        <f t="shared" si="212"/>
        <v>0</v>
      </c>
      <c r="BU633" s="101">
        <f t="shared" si="213"/>
        <v>0</v>
      </c>
      <c r="BV633" s="101">
        <f t="shared" si="214"/>
        <v>0</v>
      </c>
      <c r="BW633" s="101">
        <f t="shared" si="215"/>
        <v>0</v>
      </c>
      <c r="BX633" s="101">
        <f t="shared" si="216"/>
        <v>0</v>
      </c>
      <c r="BY633" s="101">
        <f t="shared" si="217"/>
        <v>0</v>
      </c>
      <c r="BZ633" s="101">
        <f t="shared" si="218"/>
        <v>0</v>
      </c>
      <c r="CA633" s="101">
        <f t="shared" si="219"/>
        <v>0</v>
      </c>
      <c r="CB633" s="100">
        <f t="shared" si="220"/>
        <v>0</v>
      </c>
      <c r="CC633" s="101">
        <f t="shared" si="221"/>
        <v>0</v>
      </c>
      <c r="CD633" s="102">
        <f t="shared" si="222"/>
        <v>0</v>
      </c>
      <c r="CE633" s="100">
        <f t="shared" si="223"/>
        <v>0</v>
      </c>
      <c r="CF633" s="100">
        <f t="shared" si="224"/>
        <v>0</v>
      </c>
      <c r="CG633" s="100">
        <f t="shared" si="225"/>
        <v>0</v>
      </c>
      <c r="CH633" s="100">
        <f t="shared" si="226"/>
        <v>0</v>
      </c>
      <c r="CI633" s="100">
        <f t="shared" si="227"/>
        <v>0</v>
      </c>
      <c r="CJ633" s="103">
        <f t="shared" si="228"/>
        <v>0</v>
      </c>
      <c r="CK633" s="101">
        <f t="shared" si="229"/>
        <v>0</v>
      </c>
      <c r="CL633" s="103">
        <f t="shared" si="230"/>
        <v>0</v>
      </c>
      <c r="CM633" s="101" t="e">
        <f t="shared" si="231"/>
        <v>#DIV/0!</v>
      </c>
    </row>
    <row r="634" spans="2:91" ht="18" x14ac:dyDescent="0.35">
      <c r="B634" s="94"/>
      <c r="C634" s="97"/>
      <c r="D634" s="95"/>
      <c r="E634" s="94"/>
      <c r="F634" s="94"/>
      <c r="G634" s="94"/>
      <c r="H634" s="94"/>
      <c r="I634" s="94"/>
      <c r="J634" s="96"/>
      <c r="K634" s="97"/>
      <c r="L634" s="98"/>
      <c r="M634" s="98"/>
      <c r="N634" s="98"/>
      <c r="O634" s="98"/>
      <c r="P634" s="98"/>
      <c r="Q634" s="98"/>
      <c r="R634" s="98"/>
      <c r="S634" s="96"/>
      <c r="T634" s="96"/>
      <c r="U634" s="96"/>
      <c r="V634" s="96"/>
      <c r="W634" s="99"/>
      <c r="X634" s="99"/>
      <c r="Y634" s="99"/>
      <c r="Z634" s="99"/>
      <c r="AA634" s="99"/>
      <c r="AB634" s="99"/>
      <c r="AC634" s="99"/>
      <c r="AD634" s="99"/>
      <c r="AE634" s="99"/>
      <c r="AF634" s="99"/>
      <c r="AG634" s="99"/>
      <c r="AH634" s="99"/>
      <c r="AI634" s="99"/>
      <c r="AJ634" s="99"/>
      <c r="AK634" s="99"/>
      <c r="AL634" s="99"/>
      <c r="AM634" s="99"/>
      <c r="AN634" s="99"/>
      <c r="AO634" s="99"/>
      <c r="AP634" s="99"/>
      <c r="AQ634" s="99"/>
      <c r="AW634" s="92">
        <f t="shared" si="199"/>
        <v>12</v>
      </c>
      <c r="AY634" s="100"/>
      <c r="AZ634" s="101"/>
      <c r="BA634" s="102">
        <f t="shared" si="200"/>
        <v>0</v>
      </c>
      <c r="BB634" s="100" t="e">
        <f t="shared" si="201"/>
        <v>#DIV/0!</v>
      </c>
      <c r="BC634" s="100">
        <f t="shared" si="202"/>
        <v>0</v>
      </c>
      <c r="BD634" s="100" t="e">
        <f t="shared" si="203"/>
        <v>#DIV/0!</v>
      </c>
      <c r="BE634" s="100">
        <f t="shared" si="204"/>
        <v>0</v>
      </c>
      <c r="BF634" s="100" t="e">
        <f t="shared" si="205"/>
        <v>#DIV/0!</v>
      </c>
      <c r="BG634" s="103" t="e">
        <f>+VLOOKUP(J634,'Código Barras'!$C$3:$D$1694,1,0)</f>
        <v>#N/A</v>
      </c>
      <c r="BH634" s="101" t="e">
        <f t="shared" si="206"/>
        <v>#DIV/0!</v>
      </c>
      <c r="BI634" s="103" t="e">
        <f>+VLOOKUP(L634,'Código Barras'!$C$3:$D$1694,1,0)</f>
        <v>#N/A</v>
      </c>
      <c r="BJ634" s="101" t="e">
        <f t="shared" si="207"/>
        <v>#DIV/0!</v>
      </c>
      <c r="BK634" s="104" t="str">
        <f>IF(N634&lt;&gt;"",VLOOKUP(N634,Distribuidoras!$B$3:$B$30,1,0),"")</f>
        <v/>
      </c>
      <c r="BL634" s="104" t="e">
        <f>+VLOOKUP(O634,'Cod. Único Territorial'!$D$3:$D$348,1,0)</f>
        <v>#N/A</v>
      </c>
      <c r="BM634" s="104" t="e">
        <f>+VLOOKUP(P634,'Cod. Único Territorial'!$B$3:$B$348,1,0)</f>
        <v>#N/A</v>
      </c>
      <c r="BN634" s="104" t="e">
        <f>+VLOOKUP(Q634,'Sector Económico'!$B$3:$B$30,1,0)</f>
        <v>#N/A</v>
      </c>
      <c r="BO634" s="104" t="e">
        <f>+VLOOKUP(R634,'Sector Económico'!$C$3:$C$30,1,0)</f>
        <v>#N/A</v>
      </c>
      <c r="BP634" s="103">
        <f t="shared" si="208"/>
        <v>0</v>
      </c>
      <c r="BQ634" s="103">
        <f t="shared" si="209"/>
        <v>0</v>
      </c>
      <c r="BR634" s="103">
        <f t="shared" si="210"/>
        <v>0</v>
      </c>
      <c r="BS634" s="103">
        <f t="shared" si="211"/>
        <v>0</v>
      </c>
      <c r="BT634" s="101">
        <f t="shared" si="212"/>
        <v>0</v>
      </c>
      <c r="BU634" s="101">
        <f t="shared" si="213"/>
        <v>0</v>
      </c>
      <c r="BV634" s="101">
        <f t="shared" si="214"/>
        <v>0</v>
      </c>
      <c r="BW634" s="101">
        <f t="shared" si="215"/>
        <v>0</v>
      </c>
      <c r="BX634" s="101">
        <f t="shared" si="216"/>
        <v>0</v>
      </c>
      <c r="BY634" s="101">
        <f t="shared" si="217"/>
        <v>0</v>
      </c>
      <c r="BZ634" s="101">
        <f t="shared" si="218"/>
        <v>0</v>
      </c>
      <c r="CA634" s="101">
        <f t="shared" si="219"/>
        <v>0</v>
      </c>
      <c r="CB634" s="100">
        <f t="shared" si="220"/>
        <v>0</v>
      </c>
      <c r="CC634" s="101">
        <f t="shared" si="221"/>
        <v>0</v>
      </c>
      <c r="CD634" s="102">
        <f t="shared" si="222"/>
        <v>0</v>
      </c>
      <c r="CE634" s="100">
        <f t="shared" si="223"/>
        <v>0</v>
      </c>
      <c r="CF634" s="100">
        <f t="shared" si="224"/>
        <v>0</v>
      </c>
      <c r="CG634" s="100">
        <f t="shared" si="225"/>
        <v>0</v>
      </c>
      <c r="CH634" s="100">
        <f t="shared" si="226"/>
        <v>0</v>
      </c>
      <c r="CI634" s="100">
        <f t="shared" si="227"/>
        <v>0</v>
      </c>
      <c r="CJ634" s="103">
        <f t="shared" si="228"/>
        <v>0</v>
      </c>
      <c r="CK634" s="101">
        <f t="shared" si="229"/>
        <v>0</v>
      </c>
      <c r="CL634" s="103">
        <f t="shared" si="230"/>
        <v>0</v>
      </c>
      <c r="CM634" s="101" t="e">
        <f t="shared" si="231"/>
        <v>#DIV/0!</v>
      </c>
    </row>
    <row r="635" spans="2:91" ht="18" x14ac:dyDescent="0.35">
      <c r="B635" s="94"/>
      <c r="C635" s="97"/>
      <c r="D635" s="95"/>
      <c r="E635" s="94"/>
      <c r="F635" s="94"/>
      <c r="G635" s="94"/>
      <c r="H635" s="94"/>
      <c r="I635" s="94"/>
      <c r="J635" s="96"/>
      <c r="K635" s="97"/>
      <c r="L635" s="98"/>
      <c r="M635" s="98"/>
      <c r="N635" s="98"/>
      <c r="O635" s="98"/>
      <c r="P635" s="98"/>
      <c r="Q635" s="98"/>
      <c r="R635" s="98"/>
      <c r="S635" s="96"/>
      <c r="T635" s="96"/>
      <c r="U635" s="96"/>
      <c r="V635" s="96"/>
      <c r="W635" s="99"/>
      <c r="X635" s="99"/>
      <c r="Y635" s="99"/>
      <c r="Z635" s="99"/>
      <c r="AA635" s="99"/>
      <c r="AB635" s="99"/>
      <c r="AC635" s="99"/>
      <c r="AD635" s="99"/>
      <c r="AE635" s="99"/>
      <c r="AF635" s="99"/>
      <c r="AG635" s="99"/>
      <c r="AH635" s="99"/>
      <c r="AI635" s="99"/>
      <c r="AJ635" s="99"/>
      <c r="AK635" s="99"/>
      <c r="AL635" s="99"/>
      <c r="AM635" s="99"/>
      <c r="AN635" s="99"/>
      <c r="AO635" s="99"/>
      <c r="AP635" s="99"/>
      <c r="AQ635" s="99"/>
      <c r="AW635" s="92">
        <f t="shared" si="199"/>
        <v>12</v>
      </c>
      <c r="AY635" s="100"/>
      <c r="AZ635" s="101"/>
      <c r="BA635" s="102">
        <f t="shared" si="200"/>
        <v>0</v>
      </c>
      <c r="BB635" s="100" t="e">
        <f t="shared" si="201"/>
        <v>#DIV/0!</v>
      </c>
      <c r="BC635" s="100">
        <f t="shared" si="202"/>
        <v>0</v>
      </c>
      <c r="BD635" s="100" t="e">
        <f t="shared" si="203"/>
        <v>#DIV/0!</v>
      </c>
      <c r="BE635" s="100">
        <f t="shared" si="204"/>
        <v>0</v>
      </c>
      <c r="BF635" s="100" t="e">
        <f t="shared" si="205"/>
        <v>#DIV/0!</v>
      </c>
      <c r="BG635" s="103" t="e">
        <f>+VLOOKUP(J635,'Código Barras'!$C$3:$D$1694,1,0)</f>
        <v>#N/A</v>
      </c>
      <c r="BH635" s="101" t="e">
        <f t="shared" si="206"/>
        <v>#DIV/0!</v>
      </c>
      <c r="BI635" s="103" t="e">
        <f>+VLOOKUP(L635,'Código Barras'!$C$3:$D$1694,1,0)</f>
        <v>#N/A</v>
      </c>
      <c r="BJ635" s="101" t="e">
        <f t="shared" si="207"/>
        <v>#DIV/0!</v>
      </c>
      <c r="BK635" s="104" t="str">
        <f>IF(N635&lt;&gt;"",VLOOKUP(N635,Distribuidoras!$B$3:$B$30,1,0),"")</f>
        <v/>
      </c>
      <c r="BL635" s="104" t="e">
        <f>+VLOOKUP(O635,'Cod. Único Territorial'!$D$3:$D$348,1,0)</f>
        <v>#N/A</v>
      </c>
      <c r="BM635" s="104" t="e">
        <f>+VLOOKUP(P635,'Cod. Único Territorial'!$B$3:$B$348,1,0)</f>
        <v>#N/A</v>
      </c>
      <c r="BN635" s="104" t="e">
        <f>+VLOOKUP(Q635,'Sector Económico'!$B$3:$B$30,1,0)</f>
        <v>#N/A</v>
      </c>
      <c r="BO635" s="104" t="e">
        <f>+VLOOKUP(R635,'Sector Económico'!$C$3:$C$30,1,0)</f>
        <v>#N/A</v>
      </c>
      <c r="BP635" s="103">
        <f t="shared" si="208"/>
        <v>0</v>
      </c>
      <c r="BQ635" s="103">
        <f t="shared" si="209"/>
        <v>0</v>
      </c>
      <c r="BR635" s="103">
        <f t="shared" si="210"/>
        <v>0</v>
      </c>
      <c r="BS635" s="103">
        <f t="shared" si="211"/>
        <v>0</v>
      </c>
      <c r="BT635" s="101">
        <f t="shared" si="212"/>
        <v>0</v>
      </c>
      <c r="BU635" s="101">
        <f t="shared" si="213"/>
        <v>0</v>
      </c>
      <c r="BV635" s="101">
        <f t="shared" si="214"/>
        <v>0</v>
      </c>
      <c r="BW635" s="101">
        <f t="shared" si="215"/>
        <v>0</v>
      </c>
      <c r="BX635" s="101">
        <f t="shared" si="216"/>
        <v>0</v>
      </c>
      <c r="BY635" s="101">
        <f t="shared" si="217"/>
        <v>0</v>
      </c>
      <c r="BZ635" s="101">
        <f t="shared" si="218"/>
        <v>0</v>
      </c>
      <c r="CA635" s="101">
        <f t="shared" si="219"/>
        <v>0</v>
      </c>
      <c r="CB635" s="100">
        <f t="shared" si="220"/>
        <v>0</v>
      </c>
      <c r="CC635" s="101">
        <f t="shared" si="221"/>
        <v>0</v>
      </c>
      <c r="CD635" s="102">
        <f t="shared" si="222"/>
        <v>0</v>
      </c>
      <c r="CE635" s="100">
        <f t="shared" si="223"/>
        <v>0</v>
      </c>
      <c r="CF635" s="100">
        <f t="shared" si="224"/>
        <v>0</v>
      </c>
      <c r="CG635" s="100">
        <f t="shared" si="225"/>
        <v>0</v>
      </c>
      <c r="CH635" s="100">
        <f t="shared" si="226"/>
        <v>0</v>
      </c>
      <c r="CI635" s="100">
        <f t="shared" si="227"/>
        <v>0</v>
      </c>
      <c r="CJ635" s="103">
        <f t="shared" si="228"/>
        <v>0</v>
      </c>
      <c r="CK635" s="101">
        <f t="shared" si="229"/>
        <v>0</v>
      </c>
      <c r="CL635" s="103">
        <f t="shared" si="230"/>
        <v>0</v>
      </c>
      <c r="CM635" s="101" t="e">
        <f t="shared" si="231"/>
        <v>#DIV/0!</v>
      </c>
    </row>
    <row r="636" spans="2:91" ht="18" x14ac:dyDescent="0.35">
      <c r="B636" s="94"/>
      <c r="C636" s="97"/>
      <c r="D636" s="95"/>
      <c r="E636" s="94"/>
      <c r="F636" s="94"/>
      <c r="G636" s="94"/>
      <c r="H636" s="94"/>
      <c r="I636" s="94"/>
      <c r="J636" s="96"/>
      <c r="K636" s="97"/>
      <c r="L636" s="98"/>
      <c r="M636" s="98"/>
      <c r="N636" s="98"/>
      <c r="O636" s="98"/>
      <c r="P636" s="98"/>
      <c r="Q636" s="98"/>
      <c r="R636" s="98"/>
      <c r="S636" s="96"/>
      <c r="T636" s="96"/>
      <c r="U636" s="96"/>
      <c r="V636" s="96"/>
      <c r="W636" s="99"/>
      <c r="X636" s="99"/>
      <c r="Y636" s="99"/>
      <c r="Z636" s="99"/>
      <c r="AA636" s="99"/>
      <c r="AB636" s="99"/>
      <c r="AC636" s="99"/>
      <c r="AD636" s="99"/>
      <c r="AE636" s="99"/>
      <c r="AF636" s="99"/>
      <c r="AG636" s="99"/>
      <c r="AH636" s="99"/>
      <c r="AI636" s="99"/>
      <c r="AJ636" s="99"/>
      <c r="AK636" s="99"/>
      <c r="AL636" s="99"/>
      <c r="AM636" s="99"/>
      <c r="AN636" s="99"/>
      <c r="AO636" s="99"/>
      <c r="AP636" s="99"/>
      <c r="AQ636" s="99"/>
      <c r="AW636" s="92">
        <f t="shared" ref="AW636:AW699" si="232">SUMPRODUCT(--(ISERROR(AY636:CM636)))</f>
        <v>12</v>
      </c>
      <c r="AY636" s="100"/>
      <c r="AZ636" s="101"/>
      <c r="BA636" s="102">
        <f t="shared" ref="BA636:BA699" si="233">+D636</f>
        <v>0</v>
      </c>
      <c r="BB636" s="100" t="e">
        <f t="shared" ref="BB636:BB699" si="234">IF(ISTEXT(E636),E636,1/0)</f>
        <v>#DIV/0!</v>
      </c>
      <c r="BC636" s="100">
        <f t="shared" ref="BC636:BC699" si="235">+F636</f>
        <v>0</v>
      </c>
      <c r="BD636" s="100" t="e">
        <f t="shared" ref="BD636:BD699" si="236">IF(ISTEXT(G636),G636,1/0)</f>
        <v>#DIV/0!</v>
      </c>
      <c r="BE636" s="100">
        <f t="shared" ref="BE636:BE699" si="237">+H636</f>
        <v>0</v>
      </c>
      <c r="BF636" s="100" t="e">
        <f t="shared" ref="BF636:BF699" si="238">IF(ISTEXT(I636),I636,1/0)</f>
        <v>#DIV/0!</v>
      </c>
      <c r="BG636" s="103" t="e">
        <f>+VLOOKUP(J636,'Código Barras'!$C$3:$D$1694,1,0)</f>
        <v>#N/A</v>
      </c>
      <c r="BH636" s="101" t="e">
        <f t="shared" ref="BH636:BH699" si="239">IF(ISNUMBER(K636),K636,1/0)</f>
        <v>#DIV/0!</v>
      </c>
      <c r="BI636" s="103" t="e">
        <f>+VLOOKUP(L636,'Código Barras'!$C$3:$D$1694,1,0)</f>
        <v>#N/A</v>
      </c>
      <c r="BJ636" s="101" t="e">
        <f t="shared" ref="BJ636:BJ699" si="240">IF(ISNUMBER(M636),M636,1/0)</f>
        <v>#DIV/0!</v>
      </c>
      <c r="BK636" s="104" t="str">
        <f>IF(N636&lt;&gt;"",VLOOKUP(N636,Distribuidoras!$B$3:$B$30,1,0),"")</f>
        <v/>
      </c>
      <c r="BL636" s="104" t="e">
        <f>+VLOOKUP(O636,'Cod. Único Territorial'!$D$3:$D$348,1,0)</f>
        <v>#N/A</v>
      </c>
      <c r="BM636" s="104" t="e">
        <f>+VLOOKUP(P636,'Cod. Único Territorial'!$B$3:$B$348,1,0)</f>
        <v>#N/A</v>
      </c>
      <c r="BN636" s="104" t="e">
        <f>+VLOOKUP(Q636,'Sector Económico'!$B$3:$B$30,1,0)</f>
        <v>#N/A</v>
      </c>
      <c r="BO636" s="104" t="e">
        <f>+VLOOKUP(R636,'Sector Económico'!$C$3:$C$30,1,0)</f>
        <v>#N/A</v>
      </c>
      <c r="BP636" s="103">
        <f t="shared" ref="BP636:BP699" si="241">+S636</f>
        <v>0</v>
      </c>
      <c r="BQ636" s="103">
        <f t="shared" ref="BQ636:BQ699" si="242">+T636</f>
        <v>0</v>
      </c>
      <c r="BR636" s="103">
        <f t="shared" ref="BR636:BR699" si="243">+U636</f>
        <v>0</v>
      </c>
      <c r="BS636" s="103">
        <f t="shared" ref="BS636:BS699" si="244">+V636</f>
        <v>0</v>
      </c>
      <c r="BT636" s="101">
        <f t="shared" ref="BT636:BT699" si="245">IF(OR(ISNUMBER(W636),W636=0),W636,1/0)</f>
        <v>0</v>
      </c>
      <c r="BU636" s="101">
        <f t="shared" ref="BU636:BU699" si="246">IF(OR(ISNUMBER(X636),X636=0),X636,1/0)</f>
        <v>0</v>
      </c>
      <c r="BV636" s="101">
        <f t="shared" ref="BV636:BV699" si="247">IF(OR(ISNUMBER(Y636),Y636=0),Y636,1/0)</f>
        <v>0</v>
      </c>
      <c r="BW636" s="101">
        <f t="shared" ref="BW636:BW699" si="248">IF(OR(ISNUMBER(Z636),Z636=0),Z636,1/0)</f>
        <v>0</v>
      </c>
      <c r="BX636" s="101">
        <f t="shared" ref="BX636:BX699" si="249">IF(OR(ISNUMBER(AA636),AA636=0),AA636,1/0)</f>
        <v>0</v>
      </c>
      <c r="BY636" s="101">
        <f t="shared" ref="BY636:BY699" si="250">IF(OR(ISNUMBER(AB636),AB636=0),AB636,1/0)</f>
        <v>0</v>
      </c>
      <c r="BZ636" s="101">
        <f t="shared" ref="BZ636:BZ699" si="251">IF(OR(ISNUMBER(AC636),AC636=0),AC636,1/0)</f>
        <v>0</v>
      </c>
      <c r="CA636" s="101">
        <f t="shared" ref="CA636:CA699" si="252">IF(OR(ISNUMBER(AD636),AD636=0),AD636,1/0)</f>
        <v>0</v>
      </c>
      <c r="CB636" s="100">
        <f t="shared" ref="CB636:CB699" si="253">IF(OR(ISNUMBER(AE636),AE636=0),AE636,1/0)</f>
        <v>0</v>
      </c>
      <c r="CC636" s="101">
        <f t="shared" ref="CC636:CC699" si="254">IF(OR(ISNUMBER(AF636),AF636=0),AF636,1/0)</f>
        <v>0</v>
      </c>
      <c r="CD636" s="102">
        <f t="shared" ref="CD636:CD699" si="255">IF(OR(ISNUMBER(AG636),AG636=0),AG636,1/0)</f>
        <v>0</v>
      </c>
      <c r="CE636" s="100">
        <f t="shared" ref="CE636:CE699" si="256">IF(OR(ISNUMBER(AH636),AH636=0),AH636,1/0)</f>
        <v>0</v>
      </c>
      <c r="CF636" s="100">
        <f t="shared" ref="CF636:CF699" si="257">IF(OR(ISNUMBER(AI636),AI636=0),AI636,1/0)</f>
        <v>0</v>
      </c>
      <c r="CG636" s="100">
        <f t="shared" ref="CG636:CG699" si="258">IF(OR(ISNUMBER(AJ636),AJ636=0),AJ636,1/0)</f>
        <v>0</v>
      </c>
      <c r="CH636" s="100">
        <f t="shared" ref="CH636:CH699" si="259">IF(OR(ISNUMBER(AK636),AK636=0),AK636,1/0)</f>
        <v>0</v>
      </c>
      <c r="CI636" s="100">
        <f t="shared" ref="CI636:CI699" si="260">IF(OR(ISNUMBER(AL636),AL636=0),AL636,1/0)</f>
        <v>0</v>
      </c>
      <c r="CJ636" s="103">
        <f t="shared" ref="CJ636:CJ699" si="261">IF(OR(ISNUMBER(AM636),AM636=0),AM636,1/0)</f>
        <v>0</v>
      </c>
      <c r="CK636" s="101">
        <f t="shared" ref="CK636:CK699" si="262">IF(OR(ISNUMBER(AN636),AN636=0),AN636,1/0)</f>
        <v>0</v>
      </c>
      <c r="CL636" s="103">
        <f t="shared" ref="CL636:CL699" si="263">IF(OR(ISNUMBER(AO636),AO636=0),AO636,1/0)</f>
        <v>0</v>
      </c>
      <c r="CM636" s="101" t="e">
        <f t="shared" ref="CM636:CM699" si="264">IF(ISNUMBER(AP636),AP636,1/0)</f>
        <v>#DIV/0!</v>
      </c>
    </row>
    <row r="637" spans="2:91" ht="18" x14ac:dyDescent="0.35">
      <c r="B637" s="94"/>
      <c r="C637" s="97"/>
      <c r="D637" s="95"/>
      <c r="E637" s="94"/>
      <c r="F637" s="94"/>
      <c r="G637" s="94"/>
      <c r="H637" s="94"/>
      <c r="I637" s="94"/>
      <c r="J637" s="96"/>
      <c r="K637" s="97"/>
      <c r="L637" s="98"/>
      <c r="M637" s="98"/>
      <c r="N637" s="98"/>
      <c r="O637" s="98"/>
      <c r="P637" s="98"/>
      <c r="Q637" s="98"/>
      <c r="R637" s="98"/>
      <c r="S637" s="96"/>
      <c r="T637" s="96"/>
      <c r="U637" s="96"/>
      <c r="V637" s="96"/>
      <c r="W637" s="99"/>
      <c r="X637" s="99"/>
      <c r="Y637" s="99"/>
      <c r="Z637" s="99"/>
      <c r="AA637" s="99"/>
      <c r="AB637" s="99"/>
      <c r="AC637" s="99"/>
      <c r="AD637" s="99"/>
      <c r="AE637" s="99"/>
      <c r="AF637" s="99"/>
      <c r="AG637" s="99"/>
      <c r="AH637" s="99"/>
      <c r="AI637" s="99"/>
      <c r="AJ637" s="99"/>
      <c r="AK637" s="99"/>
      <c r="AL637" s="99"/>
      <c r="AM637" s="99"/>
      <c r="AN637" s="99"/>
      <c r="AO637" s="99"/>
      <c r="AP637" s="99"/>
      <c r="AQ637" s="99"/>
      <c r="AW637" s="92">
        <f t="shared" si="232"/>
        <v>12</v>
      </c>
      <c r="AY637" s="100"/>
      <c r="AZ637" s="101"/>
      <c r="BA637" s="102">
        <f t="shared" si="233"/>
        <v>0</v>
      </c>
      <c r="BB637" s="100" t="e">
        <f t="shared" si="234"/>
        <v>#DIV/0!</v>
      </c>
      <c r="BC637" s="100">
        <f t="shared" si="235"/>
        <v>0</v>
      </c>
      <c r="BD637" s="100" t="e">
        <f t="shared" si="236"/>
        <v>#DIV/0!</v>
      </c>
      <c r="BE637" s="100">
        <f t="shared" si="237"/>
        <v>0</v>
      </c>
      <c r="BF637" s="100" t="e">
        <f t="shared" si="238"/>
        <v>#DIV/0!</v>
      </c>
      <c r="BG637" s="103" t="e">
        <f>+VLOOKUP(J637,'Código Barras'!$C$3:$D$1694,1,0)</f>
        <v>#N/A</v>
      </c>
      <c r="BH637" s="101" t="e">
        <f t="shared" si="239"/>
        <v>#DIV/0!</v>
      </c>
      <c r="BI637" s="103" t="e">
        <f>+VLOOKUP(L637,'Código Barras'!$C$3:$D$1694,1,0)</f>
        <v>#N/A</v>
      </c>
      <c r="BJ637" s="101" t="e">
        <f t="shared" si="240"/>
        <v>#DIV/0!</v>
      </c>
      <c r="BK637" s="104" t="str">
        <f>IF(N637&lt;&gt;"",VLOOKUP(N637,Distribuidoras!$B$3:$B$30,1,0),"")</f>
        <v/>
      </c>
      <c r="BL637" s="104" t="e">
        <f>+VLOOKUP(O637,'Cod. Único Territorial'!$D$3:$D$348,1,0)</f>
        <v>#N/A</v>
      </c>
      <c r="BM637" s="104" t="e">
        <f>+VLOOKUP(P637,'Cod. Único Territorial'!$B$3:$B$348,1,0)</f>
        <v>#N/A</v>
      </c>
      <c r="BN637" s="104" t="e">
        <f>+VLOOKUP(Q637,'Sector Económico'!$B$3:$B$30,1,0)</f>
        <v>#N/A</v>
      </c>
      <c r="BO637" s="104" t="e">
        <f>+VLOOKUP(R637,'Sector Económico'!$C$3:$C$30,1,0)</f>
        <v>#N/A</v>
      </c>
      <c r="BP637" s="103">
        <f t="shared" si="241"/>
        <v>0</v>
      </c>
      <c r="BQ637" s="103">
        <f t="shared" si="242"/>
        <v>0</v>
      </c>
      <c r="BR637" s="103">
        <f t="shared" si="243"/>
        <v>0</v>
      </c>
      <c r="BS637" s="103">
        <f t="shared" si="244"/>
        <v>0</v>
      </c>
      <c r="BT637" s="101">
        <f t="shared" si="245"/>
        <v>0</v>
      </c>
      <c r="BU637" s="101">
        <f t="shared" si="246"/>
        <v>0</v>
      </c>
      <c r="BV637" s="101">
        <f t="shared" si="247"/>
        <v>0</v>
      </c>
      <c r="BW637" s="101">
        <f t="shared" si="248"/>
        <v>0</v>
      </c>
      <c r="BX637" s="101">
        <f t="shared" si="249"/>
        <v>0</v>
      </c>
      <c r="BY637" s="101">
        <f t="shared" si="250"/>
        <v>0</v>
      </c>
      <c r="BZ637" s="101">
        <f t="shared" si="251"/>
        <v>0</v>
      </c>
      <c r="CA637" s="101">
        <f t="shared" si="252"/>
        <v>0</v>
      </c>
      <c r="CB637" s="100">
        <f t="shared" si="253"/>
        <v>0</v>
      </c>
      <c r="CC637" s="101">
        <f t="shared" si="254"/>
        <v>0</v>
      </c>
      <c r="CD637" s="102">
        <f t="shared" si="255"/>
        <v>0</v>
      </c>
      <c r="CE637" s="100">
        <f t="shared" si="256"/>
        <v>0</v>
      </c>
      <c r="CF637" s="100">
        <f t="shared" si="257"/>
        <v>0</v>
      </c>
      <c r="CG637" s="100">
        <f t="shared" si="258"/>
        <v>0</v>
      </c>
      <c r="CH637" s="100">
        <f t="shared" si="259"/>
        <v>0</v>
      </c>
      <c r="CI637" s="100">
        <f t="shared" si="260"/>
        <v>0</v>
      </c>
      <c r="CJ637" s="103">
        <f t="shared" si="261"/>
        <v>0</v>
      </c>
      <c r="CK637" s="101">
        <f t="shared" si="262"/>
        <v>0</v>
      </c>
      <c r="CL637" s="103">
        <f t="shared" si="263"/>
        <v>0</v>
      </c>
      <c r="CM637" s="101" t="e">
        <f t="shared" si="264"/>
        <v>#DIV/0!</v>
      </c>
    </row>
    <row r="638" spans="2:91" ht="18" x14ac:dyDescent="0.35">
      <c r="B638" s="94"/>
      <c r="C638" s="97"/>
      <c r="D638" s="95"/>
      <c r="E638" s="94"/>
      <c r="F638" s="94"/>
      <c r="G638" s="94"/>
      <c r="H638" s="94"/>
      <c r="I638" s="94"/>
      <c r="J638" s="96"/>
      <c r="K638" s="97"/>
      <c r="L638" s="98"/>
      <c r="M638" s="98"/>
      <c r="N638" s="98"/>
      <c r="O638" s="98"/>
      <c r="P638" s="98"/>
      <c r="Q638" s="98"/>
      <c r="R638" s="98"/>
      <c r="S638" s="96"/>
      <c r="T638" s="96"/>
      <c r="U638" s="96"/>
      <c r="V638" s="96"/>
      <c r="W638" s="99"/>
      <c r="X638" s="99"/>
      <c r="Y638" s="99"/>
      <c r="Z638" s="99"/>
      <c r="AA638" s="99"/>
      <c r="AB638" s="99"/>
      <c r="AC638" s="99"/>
      <c r="AD638" s="99"/>
      <c r="AE638" s="99"/>
      <c r="AF638" s="99"/>
      <c r="AG638" s="99"/>
      <c r="AH638" s="99"/>
      <c r="AI638" s="99"/>
      <c r="AJ638" s="99"/>
      <c r="AK638" s="99"/>
      <c r="AL638" s="99"/>
      <c r="AM638" s="99"/>
      <c r="AN638" s="99"/>
      <c r="AO638" s="99"/>
      <c r="AP638" s="99"/>
      <c r="AQ638" s="99"/>
      <c r="AW638" s="92">
        <f t="shared" si="232"/>
        <v>12</v>
      </c>
      <c r="AY638" s="100"/>
      <c r="AZ638" s="101"/>
      <c r="BA638" s="102">
        <f t="shared" si="233"/>
        <v>0</v>
      </c>
      <c r="BB638" s="100" t="e">
        <f t="shared" si="234"/>
        <v>#DIV/0!</v>
      </c>
      <c r="BC638" s="100">
        <f t="shared" si="235"/>
        <v>0</v>
      </c>
      <c r="BD638" s="100" t="e">
        <f t="shared" si="236"/>
        <v>#DIV/0!</v>
      </c>
      <c r="BE638" s="100">
        <f t="shared" si="237"/>
        <v>0</v>
      </c>
      <c r="BF638" s="100" t="e">
        <f t="shared" si="238"/>
        <v>#DIV/0!</v>
      </c>
      <c r="BG638" s="103" t="e">
        <f>+VLOOKUP(J638,'Código Barras'!$C$3:$D$1694,1,0)</f>
        <v>#N/A</v>
      </c>
      <c r="BH638" s="101" t="e">
        <f t="shared" si="239"/>
        <v>#DIV/0!</v>
      </c>
      <c r="BI638" s="103" t="e">
        <f>+VLOOKUP(L638,'Código Barras'!$C$3:$D$1694,1,0)</f>
        <v>#N/A</v>
      </c>
      <c r="BJ638" s="101" t="e">
        <f t="shared" si="240"/>
        <v>#DIV/0!</v>
      </c>
      <c r="BK638" s="104" t="str">
        <f>IF(N638&lt;&gt;"",VLOOKUP(N638,Distribuidoras!$B$3:$B$30,1,0),"")</f>
        <v/>
      </c>
      <c r="BL638" s="104" t="e">
        <f>+VLOOKUP(O638,'Cod. Único Territorial'!$D$3:$D$348,1,0)</f>
        <v>#N/A</v>
      </c>
      <c r="BM638" s="104" t="e">
        <f>+VLOOKUP(P638,'Cod. Único Territorial'!$B$3:$B$348,1,0)</f>
        <v>#N/A</v>
      </c>
      <c r="BN638" s="104" t="e">
        <f>+VLOOKUP(Q638,'Sector Económico'!$B$3:$B$30,1,0)</f>
        <v>#N/A</v>
      </c>
      <c r="BO638" s="104" t="e">
        <f>+VLOOKUP(R638,'Sector Económico'!$C$3:$C$30,1,0)</f>
        <v>#N/A</v>
      </c>
      <c r="BP638" s="103">
        <f t="shared" si="241"/>
        <v>0</v>
      </c>
      <c r="BQ638" s="103">
        <f t="shared" si="242"/>
        <v>0</v>
      </c>
      <c r="BR638" s="103">
        <f t="shared" si="243"/>
        <v>0</v>
      </c>
      <c r="BS638" s="103">
        <f t="shared" si="244"/>
        <v>0</v>
      </c>
      <c r="BT638" s="101">
        <f t="shared" si="245"/>
        <v>0</v>
      </c>
      <c r="BU638" s="101">
        <f t="shared" si="246"/>
        <v>0</v>
      </c>
      <c r="BV638" s="101">
        <f t="shared" si="247"/>
        <v>0</v>
      </c>
      <c r="BW638" s="101">
        <f t="shared" si="248"/>
        <v>0</v>
      </c>
      <c r="BX638" s="101">
        <f t="shared" si="249"/>
        <v>0</v>
      </c>
      <c r="BY638" s="101">
        <f t="shared" si="250"/>
        <v>0</v>
      </c>
      <c r="BZ638" s="101">
        <f t="shared" si="251"/>
        <v>0</v>
      </c>
      <c r="CA638" s="101">
        <f t="shared" si="252"/>
        <v>0</v>
      </c>
      <c r="CB638" s="100">
        <f t="shared" si="253"/>
        <v>0</v>
      </c>
      <c r="CC638" s="101">
        <f t="shared" si="254"/>
        <v>0</v>
      </c>
      <c r="CD638" s="102">
        <f t="shared" si="255"/>
        <v>0</v>
      </c>
      <c r="CE638" s="100">
        <f t="shared" si="256"/>
        <v>0</v>
      </c>
      <c r="CF638" s="100">
        <f t="shared" si="257"/>
        <v>0</v>
      </c>
      <c r="CG638" s="100">
        <f t="shared" si="258"/>
        <v>0</v>
      </c>
      <c r="CH638" s="100">
        <f t="shared" si="259"/>
        <v>0</v>
      </c>
      <c r="CI638" s="100">
        <f t="shared" si="260"/>
        <v>0</v>
      </c>
      <c r="CJ638" s="103">
        <f t="shared" si="261"/>
        <v>0</v>
      </c>
      <c r="CK638" s="101">
        <f t="shared" si="262"/>
        <v>0</v>
      </c>
      <c r="CL638" s="103">
        <f t="shared" si="263"/>
        <v>0</v>
      </c>
      <c r="CM638" s="101" t="e">
        <f t="shared" si="264"/>
        <v>#DIV/0!</v>
      </c>
    </row>
    <row r="639" spans="2:91" ht="18" x14ac:dyDescent="0.35">
      <c r="B639" s="94"/>
      <c r="C639" s="97"/>
      <c r="D639" s="95"/>
      <c r="E639" s="94"/>
      <c r="F639" s="94"/>
      <c r="G639" s="94"/>
      <c r="H639" s="94"/>
      <c r="I639" s="94"/>
      <c r="J639" s="96"/>
      <c r="K639" s="97"/>
      <c r="L639" s="98"/>
      <c r="M639" s="98"/>
      <c r="N639" s="98"/>
      <c r="O639" s="98"/>
      <c r="P639" s="98"/>
      <c r="Q639" s="98"/>
      <c r="R639" s="98"/>
      <c r="S639" s="96"/>
      <c r="T639" s="96"/>
      <c r="U639" s="96"/>
      <c r="V639" s="96"/>
      <c r="W639" s="99"/>
      <c r="X639" s="99"/>
      <c r="Y639" s="99"/>
      <c r="Z639" s="99"/>
      <c r="AA639" s="99"/>
      <c r="AB639" s="99"/>
      <c r="AC639" s="99"/>
      <c r="AD639" s="99"/>
      <c r="AE639" s="99"/>
      <c r="AF639" s="99"/>
      <c r="AG639" s="99"/>
      <c r="AH639" s="99"/>
      <c r="AI639" s="99"/>
      <c r="AJ639" s="99"/>
      <c r="AK639" s="99"/>
      <c r="AL639" s="99"/>
      <c r="AM639" s="99"/>
      <c r="AN639" s="99"/>
      <c r="AO639" s="99"/>
      <c r="AP639" s="99"/>
      <c r="AQ639" s="99"/>
      <c r="AW639" s="92">
        <f t="shared" si="232"/>
        <v>12</v>
      </c>
      <c r="AY639" s="100"/>
      <c r="AZ639" s="101"/>
      <c r="BA639" s="102">
        <f t="shared" si="233"/>
        <v>0</v>
      </c>
      <c r="BB639" s="100" t="e">
        <f t="shared" si="234"/>
        <v>#DIV/0!</v>
      </c>
      <c r="BC639" s="100">
        <f t="shared" si="235"/>
        <v>0</v>
      </c>
      <c r="BD639" s="100" t="e">
        <f t="shared" si="236"/>
        <v>#DIV/0!</v>
      </c>
      <c r="BE639" s="100">
        <f t="shared" si="237"/>
        <v>0</v>
      </c>
      <c r="BF639" s="100" t="e">
        <f t="shared" si="238"/>
        <v>#DIV/0!</v>
      </c>
      <c r="BG639" s="103" t="e">
        <f>+VLOOKUP(J639,'Código Barras'!$C$3:$D$1694,1,0)</f>
        <v>#N/A</v>
      </c>
      <c r="BH639" s="101" t="e">
        <f t="shared" si="239"/>
        <v>#DIV/0!</v>
      </c>
      <c r="BI639" s="103" t="e">
        <f>+VLOOKUP(L639,'Código Barras'!$C$3:$D$1694,1,0)</f>
        <v>#N/A</v>
      </c>
      <c r="BJ639" s="101" t="e">
        <f t="shared" si="240"/>
        <v>#DIV/0!</v>
      </c>
      <c r="BK639" s="104" t="str">
        <f>IF(N639&lt;&gt;"",VLOOKUP(N639,Distribuidoras!$B$3:$B$30,1,0),"")</f>
        <v/>
      </c>
      <c r="BL639" s="104" t="e">
        <f>+VLOOKUP(O639,'Cod. Único Territorial'!$D$3:$D$348,1,0)</f>
        <v>#N/A</v>
      </c>
      <c r="BM639" s="104" t="e">
        <f>+VLOOKUP(P639,'Cod. Único Territorial'!$B$3:$B$348,1,0)</f>
        <v>#N/A</v>
      </c>
      <c r="BN639" s="104" t="e">
        <f>+VLOOKUP(Q639,'Sector Económico'!$B$3:$B$30,1,0)</f>
        <v>#N/A</v>
      </c>
      <c r="BO639" s="104" t="e">
        <f>+VLOOKUP(R639,'Sector Económico'!$C$3:$C$30,1,0)</f>
        <v>#N/A</v>
      </c>
      <c r="BP639" s="103">
        <f t="shared" si="241"/>
        <v>0</v>
      </c>
      <c r="BQ639" s="103">
        <f t="shared" si="242"/>
        <v>0</v>
      </c>
      <c r="BR639" s="103">
        <f t="shared" si="243"/>
        <v>0</v>
      </c>
      <c r="BS639" s="103">
        <f t="shared" si="244"/>
        <v>0</v>
      </c>
      <c r="BT639" s="101">
        <f t="shared" si="245"/>
        <v>0</v>
      </c>
      <c r="BU639" s="101">
        <f t="shared" si="246"/>
        <v>0</v>
      </c>
      <c r="BV639" s="101">
        <f t="shared" si="247"/>
        <v>0</v>
      </c>
      <c r="BW639" s="101">
        <f t="shared" si="248"/>
        <v>0</v>
      </c>
      <c r="BX639" s="101">
        <f t="shared" si="249"/>
        <v>0</v>
      </c>
      <c r="BY639" s="101">
        <f t="shared" si="250"/>
        <v>0</v>
      </c>
      <c r="BZ639" s="101">
        <f t="shared" si="251"/>
        <v>0</v>
      </c>
      <c r="CA639" s="101">
        <f t="shared" si="252"/>
        <v>0</v>
      </c>
      <c r="CB639" s="100">
        <f t="shared" si="253"/>
        <v>0</v>
      </c>
      <c r="CC639" s="101">
        <f t="shared" si="254"/>
        <v>0</v>
      </c>
      <c r="CD639" s="102">
        <f t="shared" si="255"/>
        <v>0</v>
      </c>
      <c r="CE639" s="100">
        <f t="shared" si="256"/>
        <v>0</v>
      </c>
      <c r="CF639" s="100">
        <f t="shared" si="257"/>
        <v>0</v>
      </c>
      <c r="CG639" s="100">
        <f t="shared" si="258"/>
        <v>0</v>
      </c>
      <c r="CH639" s="100">
        <f t="shared" si="259"/>
        <v>0</v>
      </c>
      <c r="CI639" s="100">
        <f t="shared" si="260"/>
        <v>0</v>
      </c>
      <c r="CJ639" s="103">
        <f t="shared" si="261"/>
        <v>0</v>
      </c>
      <c r="CK639" s="101">
        <f t="shared" si="262"/>
        <v>0</v>
      </c>
      <c r="CL639" s="103">
        <f t="shared" si="263"/>
        <v>0</v>
      </c>
      <c r="CM639" s="101" t="e">
        <f t="shared" si="264"/>
        <v>#DIV/0!</v>
      </c>
    </row>
    <row r="640" spans="2:91" ht="18" x14ac:dyDescent="0.35">
      <c r="B640" s="94"/>
      <c r="C640" s="97"/>
      <c r="D640" s="95"/>
      <c r="E640" s="94"/>
      <c r="F640" s="94"/>
      <c r="G640" s="94"/>
      <c r="H640" s="94"/>
      <c r="I640" s="94"/>
      <c r="J640" s="96"/>
      <c r="K640" s="97"/>
      <c r="L640" s="98"/>
      <c r="M640" s="98"/>
      <c r="N640" s="98"/>
      <c r="O640" s="98"/>
      <c r="P640" s="98"/>
      <c r="Q640" s="98"/>
      <c r="R640" s="98"/>
      <c r="S640" s="96"/>
      <c r="T640" s="96"/>
      <c r="U640" s="96"/>
      <c r="V640" s="96"/>
      <c r="W640" s="99"/>
      <c r="X640" s="99"/>
      <c r="Y640" s="99"/>
      <c r="Z640" s="99"/>
      <c r="AA640" s="99"/>
      <c r="AB640" s="99"/>
      <c r="AC640" s="99"/>
      <c r="AD640" s="99"/>
      <c r="AE640" s="99"/>
      <c r="AF640" s="99"/>
      <c r="AG640" s="99"/>
      <c r="AH640" s="99"/>
      <c r="AI640" s="99"/>
      <c r="AJ640" s="99"/>
      <c r="AK640" s="99"/>
      <c r="AL640" s="99"/>
      <c r="AM640" s="99"/>
      <c r="AN640" s="99"/>
      <c r="AO640" s="99"/>
      <c r="AP640" s="99"/>
      <c r="AQ640" s="99"/>
      <c r="AW640" s="92">
        <f t="shared" si="232"/>
        <v>12</v>
      </c>
      <c r="AY640" s="100"/>
      <c r="AZ640" s="101"/>
      <c r="BA640" s="102">
        <f t="shared" si="233"/>
        <v>0</v>
      </c>
      <c r="BB640" s="100" t="e">
        <f t="shared" si="234"/>
        <v>#DIV/0!</v>
      </c>
      <c r="BC640" s="100">
        <f t="shared" si="235"/>
        <v>0</v>
      </c>
      <c r="BD640" s="100" t="e">
        <f t="shared" si="236"/>
        <v>#DIV/0!</v>
      </c>
      <c r="BE640" s="100">
        <f t="shared" si="237"/>
        <v>0</v>
      </c>
      <c r="BF640" s="100" t="e">
        <f t="shared" si="238"/>
        <v>#DIV/0!</v>
      </c>
      <c r="BG640" s="103" t="e">
        <f>+VLOOKUP(J640,'Código Barras'!$C$3:$D$1694,1,0)</f>
        <v>#N/A</v>
      </c>
      <c r="BH640" s="101" t="e">
        <f t="shared" si="239"/>
        <v>#DIV/0!</v>
      </c>
      <c r="BI640" s="103" t="e">
        <f>+VLOOKUP(L640,'Código Barras'!$C$3:$D$1694,1,0)</f>
        <v>#N/A</v>
      </c>
      <c r="BJ640" s="101" t="e">
        <f t="shared" si="240"/>
        <v>#DIV/0!</v>
      </c>
      <c r="BK640" s="104" t="str">
        <f>IF(N640&lt;&gt;"",VLOOKUP(N640,Distribuidoras!$B$3:$B$30,1,0),"")</f>
        <v/>
      </c>
      <c r="BL640" s="104" t="e">
        <f>+VLOOKUP(O640,'Cod. Único Territorial'!$D$3:$D$348,1,0)</f>
        <v>#N/A</v>
      </c>
      <c r="BM640" s="104" t="e">
        <f>+VLOOKUP(P640,'Cod. Único Territorial'!$B$3:$B$348,1,0)</f>
        <v>#N/A</v>
      </c>
      <c r="BN640" s="104" t="e">
        <f>+VLOOKUP(Q640,'Sector Económico'!$B$3:$B$30,1,0)</f>
        <v>#N/A</v>
      </c>
      <c r="BO640" s="104" t="e">
        <f>+VLOOKUP(R640,'Sector Económico'!$C$3:$C$30,1,0)</f>
        <v>#N/A</v>
      </c>
      <c r="BP640" s="103">
        <f t="shared" si="241"/>
        <v>0</v>
      </c>
      <c r="BQ640" s="103">
        <f t="shared" si="242"/>
        <v>0</v>
      </c>
      <c r="BR640" s="103">
        <f t="shared" si="243"/>
        <v>0</v>
      </c>
      <c r="BS640" s="103">
        <f t="shared" si="244"/>
        <v>0</v>
      </c>
      <c r="BT640" s="101">
        <f t="shared" si="245"/>
        <v>0</v>
      </c>
      <c r="BU640" s="101">
        <f t="shared" si="246"/>
        <v>0</v>
      </c>
      <c r="BV640" s="101">
        <f t="shared" si="247"/>
        <v>0</v>
      </c>
      <c r="BW640" s="101">
        <f t="shared" si="248"/>
        <v>0</v>
      </c>
      <c r="BX640" s="101">
        <f t="shared" si="249"/>
        <v>0</v>
      </c>
      <c r="BY640" s="101">
        <f t="shared" si="250"/>
        <v>0</v>
      </c>
      <c r="BZ640" s="101">
        <f t="shared" si="251"/>
        <v>0</v>
      </c>
      <c r="CA640" s="101">
        <f t="shared" si="252"/>
        <v>0</v>
      </c>
      <c r="CB640" s="100">
        <f t="shared" si="253"/>
        <v>0</v>
      </c>
      <c r="CC640" s="101">
        <f t="shared" si="254"/>
        <v>0</v>
      </c>
      <c r="CD640" s="102">
        <f t="shared" si="255"/>
        <v>0</v>
      </c>
      <c r="CE640" s="100">
        <f t="shared" si="256"/>
        <v>0</v>
      </c>
      <c r="CF640" s="100">
        <f t="shared" si="257"/>
        <v>0</v>
      </c>
      <c r="CG640" s="100">
        <f t="shared" si="258"/>
        <v>0</v>
      </c>
      <c r="CH640" s="100">
        <f t="shared" si="259"/>
        <v>0</v>
      </c>
      <c r="CI640" s="100">
        <f t="shared" si="260"/>
        <v>0</v>
      </c>
      <c r="CJ640" s="103">
        <f t="shared" si="261"/>
        <v>0</v>
      </c>
      <c r="CK640" s="101">
        <f t="shared" si="262"/>
        <v>0</v>
      </c>
      <c r="CL640" s="103">
        <f t="shared" si="263"/>
        <v>0</v>
      </c>
      <c r="CM640" s="101" t="e">
        <f t="shared" si="264"/>
        <v>#DIV/0!</v>
      </c>
    </row>
    <row r="641" spans="2:91" ht="18" x14ac:dyDescent="0.35">
      <c r="B641" s="94"/>
      <c r="C641" s="97"/>
      <c r="D641" s="95"/>
      <c r="E641" s="94"/>
      <c r="F641" s="94"/>
      <c r="G641" s="94"/>
      <c r="H641" s="94"/>
      <c r="I641" s="94"/>
      <c r="J641" s="96"/>
      <c r="K641" s="97"/>
      <c r="L641" s="98"/>
      <c r="M641" s="98"/>
      <c r="N641" s="98"/>
      <c r="O641" s="98"/>
      <c r="P641" s="98"/>
      <c r="Q641" s="98"/>
      <c r="R641" s="98"/>
      <c r="S641" s="96"/>
      <c r="T641" s="96"/>
      <c r="U641" s="96"/>
      <c r="V641" s="96"/>
      <c r="W641" s="99"/>
      <c r="X641" s="99"/>
      <c r="Y641" s="99"/>
      <c r="Z641" s="99"/>
      <c r="AA641" s="99"/>
      <c r="AB641" s="99"/>
      <c r="AC641" s="99"/>
      <c r="AD641" s="99"/>
      <c r="AE641" s="99"/>
      <c r="AF641" s="99"/>
      <c r="AG641" s="99"/>
      <c r="AH641" s="99"/>
      <c r="AI641" s="99"/>
      <c r="AJ641" s="99"/>
      <c r="AK641" s="99"/>
      <c r="AL641" s="99"/>
      <c r="AM641" s="99"/>
      <c r="AN641" s="99"/>
      <c r="AO641" s="99"/>
      <c r="AP641" s="99"/>
      <c r="AQ641" s="99"/>
      <c r="AW641" s="92">
        <f t="shared" si="232"/>
        <v>12</v>
      </c>
      <c r="AY641" s="100"/>
      <c r="AZ641" s="101"/>
      <c r="BA641" s="102">
        <f t="shared" si="233"/>
        <v>0</v>
      </c>
      <c r="BB641" s="100" t="e">
        <f t="shared" si="234"/>
        <v>#DIV/0!</v>
      </c>
      <c r="BC641" s="100">
        <f t="shared" si="235"/>
        <v>0</v>
      </c>
      <c r="BD641" s="100" t="e">
        <f t="shared" si="236"/>
        <v>#DIV/0!</v>
      </c>
      <c r="BE641" s="100">
        <f t="shared" si="237"/>
        <v>0</v>
      </c>
      <c r="BF641" s="100" t="e">
        <f t="shared" si="238"/>
        <v>#DIV/0!</v>
      </c>
      <c r="BG641" s="103" t="e">
        <f>+VLOOKUP(J641,'Código Barras'!$C$3:$D$1694,1,0)</f>
        <v>#N/A</v>
      </c>
      <c r="BH641" s="101" t="e">
        <f t="shared" si="239"/>
        <v>#DIV/0!</v>
      </c>
      <c r="BI641" s="103" t="e">
        <f>+VLOOKUP(L641,'Código Barras'!$C$3:$D$1694,1,0)</f>
        <v>#N/A</v>
      </c>
      <c r="BJ641" s="101" t="e">
        <f t="shared" si="240"/>
        <v>#DIV/0!</v>
      </c>
      <c r="BK641" s="104" t="str">
        <f>IF(N641&lt;&gt;"",VLOOKUP(N641,Distribuidoras!$B$3:$B$30,1,0),"")</f>
        <v/>
      </c>
      <c r="BL641" s="104" t="e">
        <f>+VLOOKUP(O641,'Cod. Único Territorial'!$D$3:$D$348,1,0)</f>
        <v>#N/A</v>
      </c>
      <c r="BM641" s="104" t="e">
        <f>+VLOOKUP(P641,'Cod. Único Territorial'!$B$3:$B$348,1,0)</f>
        <v>#N/A</v>
      </c>
      <c r="BN641" s="104" t="e">
        <f>+VLOOKUP(Q641,'Sector Económico'!$B$3:$B$30,1,0)</f>
        <v>#N/A</v>
      </c>
      <c r="BO641" s="104" t="e">
        <f>+VLOOKUP(R641,'Sector Económico'!$C$3:$C$30,1,0)</f>
        <v>#N/A</v>
      </c>
      <c r="BP641" s="103">
        <f t="shared" si="241"/>
        <v>0</v>
      </c>
      <c r="BQ641" s="103">
        <f t="shared" si="242"/>
        <v>0</v>
      </c>
      <c r="BR641" s="103">
        <f t="shared" si="243"/>
        <v>0</v>
      </c>
      <c r="BS641" s="103">
        <f t="shared" si="244"/>
        <v>0</v>
      </c>
      <c r="BT641" s="101">
        <f t="shared" si="245"/>
        <v>0</v>
      </c>
      <c r="BU641" s="101">
        <f t="shared" si="246"/>
        <v>0</v>
      </c>
      <c r="BV641" s="101">
        <f t="shared" si="247"/>
        <v>0</v>
      </c>
      <c r="BW641" s="101">
        <f t="shared" si="248"/>
        <v>0</v>
      </c>
      <c r="BX641" s="101">
        <f t="shared" si="249"/>
        <v>0</v>
      </c>
      <c r="BY641" s="101">
        <f t="shared" si="250"/>
        <v>0</v>
      </c>
      <c r="BZ641" s="101">
        <f t="shared" si="251"/>
        <v>0</v>
      </c>
      <c r="CA641" s="101">
        <f t="shared" si="252"/>
        <v>0</v>
      </c>
      <c r="CB641" s="100">
        <f t="shared" si="253"/>
        <v>0</v>
      </c>
      <c r="CC641" s="101">
        <f t="shared" si="254"/>
        <v>0</v>
      </c>
      <c r="CD641" s="102">
        <f t="shared" si="255"/>
        <v>0</v>
      </c>
      <c r="CE641" s="100">
        <f t="shared" si="256"/>
        <v>0</v>
      </c>
      <c r="CF641" s="100">
        <f t="shared" si="257"/>
        <v>0</v>
      </c>
      <c r="CG641" s="100">
        <f t="shared" si="258"/>
        <v>0</v>
      </c>
      <c r="CH641" s="100">
        <f t="shared" si="259"/>
        <v>0</v>
      </c>
      <c r="CI641" s="100">
        <f t="shared" si="260"/>
        <v>0</v>
      </c>
      <c r="CJ641" s="103">
        <f t="shared" si="261"/>
        <v>0</v>
      </c>
      <c r="CK641" s="101">
        <f t="shared" si="262"/>
        <v>0</v>
      </c>
      <c r="CL641" s="103">
        <f t="shared" si="263"/>
        <v>0</v>
      </c>
      <c r="CM641" s="101" t="e">
        <f t="shared" si="264"/>
        <v>#DIV/0!</v>
      </c>
    </row>
    <row r="642" spans="2:91" ht="18" x14ac:dyDescent="0.35">
      <c r="B642" s="94"/>
      <c r="C642" s="97"/>
      <c r="D642" s="95"/>
      <c r="E642" s="94"/>
      <c r="F642" s="94"/>
      <c r="G642" s="94"/>
      <c r="H642" s="94"/>
      <c r="I642" s="94"/>
      <c r="J642" s="96"/>
      <c r="K642" s="97"/>
      <c r="L642" s="98"/>
      <c r="M642" s="98"/>
      <c r="N642" s="98"/>
      <c r="O642" s="98"/>
      <c r="P642" s="98"/>
      <c r="Q642" s="98"/>
      <c r="R642" s="98"/>
      <c r="S642" s="96"/>
      <c r="T642" s="96"/>
      <c r="U642" s="96"/>
      <c r="V642" s="96"/>
      <c r="W642" s="99"/>
      <c r="X642" s="99"/>
      <c r="Y642" s="99"/>
      <c r="Z642" s="99"/>
      <c r="AA642" s="99"/>
      <c r="AB642" s="99"/>
      <c r="AC642" s="99"/>
      <c r="AD642" s="99"/>
      <c r="AE642" s="99"/>
      <c r="AF642" s="99"/>
      <c r="AG642" s="99"/>
      <c r="AH642" s="99"/>
      <c r="AI642" s="99"/>
      <c r="AJ642" s="99"/>
      <c r="AK642" s="99"/>
      <c r="AL642" s="99"/>
      <c r="AM642" s="99"/>
      <c r="AN642" s="99"/>
      <c r="AO642" s="99"/>
      <c r="AP642" s="99"/>
      <c r="AQ642" s="99"/>
      <c r="AW642" s="92">
        <f t="shared" si="232"/>
        <v>12</v>
      </c>
      <c r="AY642" s="100"/>
      <c r="AZ642" s="101"/>
      <c r="BA642" s="102">
        <f t="shared" si="233"/>
        <v>0</v>
      </c>
      <c r="BB642" s="100" t="e">
        <f t="shared" si="234"/>
        <v>#DIV/0!</v>
      </c>
      <c r="BC642" s="100">
        <f t="shared" si="235"/>
        <v>0</v>
      </c>
      <c r="BD642" s="100" t="e">
        <f t="shared" si="236"/>
        <v>#DIV/0!</v>
      </c>
      <c r="BE642" s="100">
        <f t="shared" si="237"/>
        <v>0</v>
      </c>
      <c r="BF642" s="100" t="e">
        <f t="shared" si="238"/>
        <v>#DIV/0!</v>
      </c>
      <c r="BG642" s="103" t="e">
        <f>+VLOOKUP(J642,'Código Barras'!$C$3:$D$1694,1,0)</f>
        <v>#N/A</v>
      </c>
      <c r="BH642" s="101" t="e">
        <f t="shared" si="239"/>
        <v>#DIV/0!</v>
      </c>
      <c r="BI642" s="103" t="e">
        <f>+VLOOKUP(L642,'Código Barras'!$C$3:$D$1694,1,0)</f>
        <v>#N/A</v>
      </c>
      <c r="BJ642" s="101" t="e">
        <f t="shared" si="240"/>
        <v>#DIV/0!</v>
      </c>
      <c r="BK642" s="104" t="str">
        <f>IF(N642&lt;&gt;"",VLOOKUP(N642,Distribuidoras!$B$3:$B$30,1,0),"")</f>
        <v/>
      </c>
      <c r="BL642" s="104" t="e">
        <f>+VLOOKUP(O642,'Cod. Único Territorial'!$D$3:$D$348,1,0)</f>
        <v>#N/A</v>
      </c>
      <c r="BM642" s="104" t="e">
        <f>+VLOOKUP(P642,'Cod. Único Territorial'!$B$3:$B$348,1,0)</f>
        <v>#N/A</v>
      </c>
      <c r="BN642" s="104" t="e">
        <f>+VLOOKUP(Q642,'Sector Económico'!$B$3:$B$30,1,0)</f>
        <v>#N/A</v>
      </c>
      <c r="BO642" s="104" t="e">
        <f>+VLOOKUP(R642,'Sector Económico'!$C$3:$C$30,1,0)</f>
        <v>#N/A</v>
      </c>
      <c r="BP642" s="103">
        <f t="shared" si="241"/>
        <v>0</v>
      </c>
      <c r="BQ642" s="103">
        <f t="shared" si="242"/>
        <v>0</v>
      </c>
      <c r="BR642" s="103">
        <f t="shared" si="243"/>
        <v>0</v>
      </c>
      <c r="BS642" s="103">
        <f t="shared" si="244"/>
        <v>0</v>
      </c>
      <c r="BT642" s="101">
        <f t="shared" si="245"/>
        <v>0</v>
      </c>
      <c r="BU642" s="101">
        <f t="shared" si="246"/>
        <v>0</v>
      </c>
      <c r="BV642" s="101">
        <f t="shared" si="247"/>
        <v>0</v>
      </c>
      <c r="BW642" s="101">
        <f t="shared" si="248"/>
        <v>0</v>
      </c>
      <c r="BX642" s="101">
        <f t="shared" si="249"/>
        <v>0</v>
      </c>
      <c r="BY642" s="101">
        <f t="shared" si="250"/>
        <v>0</v>
      </c>
      <c r="BZ642" s="101">
        <f t="shared" si="251"/>
        <v>0</v>
      </c>
      <c r="CA642" s="101">
        <f t="shared" si="252"/>
        <v>0</v>
      </c>
      <c r="CB642" s="100">
        <f t="shared" si="253"/>
        <v>0</v>
      </c>
      <c r="CC642" s="101">
        <f t="shared" si="254"/>
        <v>0</v>
      </c>
      <c r="CD642" s="102">
        <f t="shared" si="255"/>
        <v>0</v>
      </c>
      <c r="CE642" s="100">
        <f t="shared" si="256"/>
        <v>0</v>
      </c>
      <c r="CF642" s="100">
        <f t="shared" si="257"/>
        <v>0</v>
      </c>
      <c r="CG642" s="100">
        <f t="shared" si="258"/>
        <v>0</v>
      </c>
      <c r="CH642" s="100">
        <f t="shared" si="259"/>
        <v>0</v>
      </c>
      <c r="CI642" s="100">
        <f t="shared" si="260"/>
        <v>0</v>
      </c>
      <c r="CJ642" s="103">
        <f t="shared" si="261"/>
        <v>0</v>
      </c>
      <c r="CK642" s="101">
        <f t="shared" si="262"/>
        <v>0</v>
      </c>
      <c r="CL642" s="103">
        <f t="shared" si="263"/>
        <v>0</v>
      </c>
      <c r="CM642" s="101" t="e">
        <f t="shared" si="264"/>
        <v>#DIV/0!</v>
      </c>
    </row>
    <row r="643" spans="2:91" ht="18" x14ac:dyDescent="0.35">
      <c r="B643" s="94"/>
      <c r="C643" s="97"/>
      <c r="D643" s="95"/>
      <c r="E643" s="94"/>
      <c r="F643" s="94"/>
      <c r="G643" s="94"/>
      <c r="H643" s="94"/>
      <c r="I643" s="94"/>
      <c r="J643" s="96"/>
      <c r="K643" s="97"/>
      <c r="L643" s="98"/>
      <c r="M643" s="98"/>
      <c r="N643" s="98"/>
      <c r="O643" s="98"/>
      <c r="P643" s="98"/>
      <c r="Q643" s="98"/>
      <c r="R643" s="98"/>
      <c r="S643" s="96"/>
      <c r="T643" s="96"/>
      <c r="U643" s="96"/>
      <c r="V643" s="96"/>
      <c r="W643" s="99"/>
      <c r="X643" s="99"/>
      <c r="Y643" s="99"/>
      <c r="Z643" s="99"/>
      <c r="AA643" s="99"/>
      <c r="AB643" s="99"/>
      <c r="AC643" s="99"/>
      <c r="AD643" s="99"/>
      <c r="AE643" s="99"/>
      <c r="AF643" s="99"/>
      <c r="AG643" s="99"/>
      <c r="AH643" s="99"/>
      <c r="AI643" s="99"/>
      <c r="AJ643" s="99"/>
      <c r="AK643" s="99"/>
      <c r="AL643" s="99"/>
      <c r="AM643" s="99"/>
      <c r="AN643" s="99"/>
      <c r="AO643" s="99"/>
      <c r="AP643" s="99"/>
      <c r="AQ643" s="99"/>
      <c r="AW643" s="92">
        <f t="shared" si="232"/>
        <v>12</v>
      </c>
      <c r="AY643" s="100"/>
      <c r="AZ643" s="101"/>
      <c r="BA643" s="102">
        <f t="shared" si="233"/>
        <v>0</v>
      </c>
      <c r="BB643" s="100" t="e">
        <f t="shared" si="234"/>
        <v>#DIV/0!</v>
      </c>
      <c r="BC643" s="100">
        <f t="shared" si="235"/>
        <v>0</v>
      </c>
      <c r="BD643" s="100" t="e">
        <f t="shared" si="236"/>
        <v>#DIV/0!</v>
      </c>
      <c r="BE643" s="100">
        <f t="shared" si="237"/>
        <v>0</v>
      </c>
      <c r="BF643" s="100" t="e">
        <f t="shared" si="238"/>
        <v>#DIV/0!</v>
      </c>
      <c r="BG643" s="103" t="e">
        <f>+VLOOKUP(J643,'Código Barras'!$C$3:$D$1694,1,0)</f>
        <v>#N/A</v>
      </c>
      <c r="BH643" s="101" t="e">
        <f t="shared" si="239"/>
        <v>#DIV/0!</v>
      </c>
      <c r="BI643" s="103" t="e">
        <f>+VLOOKUP(L643,'Código Barras'!$C$3:$D$1694,1,0)</f>
        <v>#N/A</v>
      </c>
      <c r="BJ643" s="101" t="e">
        <f t="shared" si="240"/>
        <v>#DIV/0!</v>
      </c>
      <c r="BK643" s="104" t="str">
        <f>IF(N643&lt;&gt;"",VLOOKUP(N643,Distribuidoras!$B$3:$B$30,1,0),"")</f>
        <v/>
      </c>
      <c r="BL643" s="104" t="e">
        <f>+VLOOKUP(O643,'Cod. Único Territorial'!$D$3:$D$348,1,0)</f>
        <v>#N/A</v>
      </c>
      <c r="BM643" s="104" t="e">
        <f>+VLOOKUP(P643,'Cod. Único Territorial'!$B$3:$B$348,1,0)</f>
        <v>#N/A</v>
      </c>
      <c r="BN643" s="104" t="e">
        <f>+VLOOKUP(Q643,'Sector Económico'!$B$3:$B$30,1,0)</f>
        <v>#N/A</v>
      </c>
      <c r="BO643" s="104" t="e">
        <f>+VLOOKUP(R643,'Sector Económico'!$C$3:$C$30,1,0)</f>
        <v>#N/A</v>
      </c>
      <c r="BP643" s="103">
        <f t="shared" si="241"/>
        <v>0</v>
      </c>
      <c r="BQ643" s="103">
        <f t="shared" si="242"/>
        <v>0</v>
      </c>
      <c r="BR643" s="103">
        <f t="shared" si="243"/>
        <v>0</v>
      </c>
      <c r="BS643" s="103">
        <f t="shared" si="244"/>
        <v>0</v>
      </c>
      <c r="BT643" s="101">
        <f t="shared" si="245"/>
        <v>0</v>
      </c>
      <c r="BU643" s="101">
        <f t="shared" si="246"/>
        <v>0</v>
      </c>
      <c r="BV643" s="101">
        <f t="shared" si="247"/>
        <v>0</v>
      </c>
      <c r="BW643" s="101">
        <f t="shared" si="248"/>
        <v>0</v>
      </c>
      <c r="BX643" s="101">
        <f t="shared" si="249"/>
        <v>0</v>
      </c>
      <c r="BY643" s="101">
        <f t="shared" si="250"/>
        <v>0</v>
      </c>
      <c r="BZ643" s="101">
        <f t="shared" si="251"/>
        <v>0</v>
      </c>
      <c r="CA643" s="101">
        <f t="shared" si="252"/>
        <v>0</v>
      </c>
      <c r="CB643" s="100">
        <f t="shared" si="253"/>
        <v>0</v>
      </c>
      <c r="CC643" s="101">
        <f t="shared" si="254"/>
        <v>0</v>
      </c>
      <c r="CD643" s="102">
        <f t="shared" si="255"/>
        <v>0</v>
      </c>
      <c r="CE643" s="100">
        <f t="shared" si="256"/>
        <v>0</v>
      </c>
      <c r="CF643" s="100">
        <f t="shared" si="257"/>
        <v>0</v>
      </c>
      <c r="CG643" s="100">
        <f t="shared" si="258"/>
        <v>0</v>
      </c>
      <c r="CH643" s="100">
        <f t="shared" si="259"/>
        <v>0</v>
      </c>
      <c r="CI643" s="100">
        <f t="shared" si="260"/>
        <v>0</v>
      </c>
      <c r="CJ643" s="103">
        <f t="shared" si="261"/>
        <v>0</v>
      </c>
      <c r="CK643" s="101">
        <f t="shared" si="262"/>
        <v>0</v>
      </c>
      <c r="CL643" s="103">
        <f t="shared" si="263"/>
        <v>0</v>
      </c>
      <c r="CM643" s="101" t="e">
        <f t="shared" si="264"/>
        <v>#DIV/0!</v>
      </c>
    </row>
    <row r="644" spans="2:91" ht="18" x14ac:dyDescent="0.35">
      <c r="B644" s="94"/>
      <c r="C644" s="97"/>
      <c r="D644" s="95"/>
      <c r="E644" s="94"/>
      <c r="F644" s="94"/>
      <c r="G644" s="94"/>
      <c r="H644" s="94"/>
      <c r="I644" s="94"/>
      <c r="J644" s="96"/>
      <c r="K644" s="97"/>
      <c r="L644" s="98"/>
      <c r="M644" s="98"/>
      <c r="N644" s="98"/>
      <c r="O644" s="98"/>
      <c r="P644" s="98"/>
      <c r="Q644" s="98"/>
      <c r="R644" s="98"/>
      <c r="S644" s="96"/>
      <c r="T644" s="96"/>
      <c r="U644" s="96"/>
      <c r="V644" s="96"/>
      <c r="W644" s="99"/>
      <c r="X644" s="99"/>
      <c r="Y644" s="99"/>
      <c r="Z644" s="99"/>
      <c r="AA644" s="99"/>
      <c r="AB644" s="99"/>
      <c r="AC644" s="99"/>
      <c r="AD644" s="99"/>
      <c r="AE644" s="99"/>
      <c r="AF644" s="99"/>
      <c r="AG644" s="99"/>
      <c r="AH644" s="99"/>
      <c r="AI644" s="99"/>
      <c r="AJ644" s="99"/>
      <c r="AK644" s="99"/>
      <c r="AL644" s="99"/>
      <c r="AM644" s="99"/>
      <c r="AN644" s="99"/>
      <c r="AO644" s="99"/>
      <c r="AP644" s="99"/>
      <c r="AQ644" s="99"/>
      <c r="AW644" s="92">
        <f t="shared" si="232"/>
        <v>12</v>
      </c>
      <c r="AY644" s="100"/>
      <c r="AZ644" s="101"/>
      <c r="BA644" s="102">
        <f t="shared" si="233"/>
        <v>0</v>
      </c>
      <c r="BB644" s="100" t="e">
        <f t="shared" si="234"/>
        <v>#DIV/0!</v>
      </c>
      <c r="BC644" s="100">
        <f t="shared" si="235"/>
        <v>0</v>
      </c>
      <c r="BD644" s="100" t="e">
        <f t="shared" si="236"/>
        <v>#DIV/0!</v>
      </c>
      <c r="BE644" s="100">
        <f t="shared" si="237"/>
        <v>0</v>
      </c>
      <c r="BF644" s="100" t="e">
        <f t="shared" si="238"/>
        <v>#DIV/0!</v>
      </c>
      <c r="BG644" s="103" t="e">
        <f>+VLOOKUP(J644,'Código Barras'!$C$3:$D$1694,1,0)</f>
        <v>#N/A</v>
      </c>
      <c r="BH644" s="101" t="e">
        <f t="shared" si="239"/>
        <v>#DIV/0!</v>
      </c>
      <c r="BI644" s="103" t="e">
        <f>+VLOOKUP(L644,'Código Barras'!$C$3:$D$1694,1,0)</f>
        <v>#N/A</v>
      </c>
      <c r="BJ644" s="101" t="e">
        <f t="shared" si="240"/>
        <v>#DIV/0!</v>
      </c>
      <c r="BK644" s="104" t="str">
        <f>IF(N644&lt;&gt;"",VLOOKUP(N644,Distribuidoras!$B$3:$B$30,1,0),"")</f>
        <v/>
      </c>
      <c r="BL644" s="104" t="e">
        <f>+VLOOKUP(O644,'Cod. Único Territorial'!$D$3:$D$348,1,0)</f>
        <v>#N/A</v>
      </c>
      <c r="BM644" s="104" t="e">
        <f>+VLOOKUP(P644,'Cod. Único Territorial'!$B$3:$B$348,1,0)</f>
        <v>#N/A</v>
      </c>
      <c r="BN644" s="104" t="e">
        <f>+VLOOKUP(Q644,'Sector Económico'!$B$3:$B$30,1,0)</f>
        <v>#N/A</v>
      </c>
      <c r="BO644" s="104" t="e">
        <f>+VLOOKUP(R644,'Sector Económico'!$C$3:$C$30,1,0)</f>
        <v>#N/A</v>
      </c>
      <c r="BP644" s="103">
        <f t="shared" si="241"/>
        <v>0</v>
      </c>
      <c r="BQ644" s="103">
        <f t="shared" si="242"/>
        <v>0</v>
      </c>
      <c r="BR644" s="103">
        <f t="shared" si="243"/>
        <v>0</v>
      </c>
      <c r="BS644" s="103">
        <f t="shared" si="244"/>
        <v>0</v>
      </c>
      <c r="BT644" s="101">
        <f t="shared" si="245"/>
        <v>0</v>
      </c>
      <c r="BU644" s="101">
        <f t="shared" si="246"/>
        <v>0</v>
      </c>
      <c r="BV644" s="101">
        <f t="shared" si="247"/>
        <v>0</v>
      </c>
      <c r="BW644" s="101">
        <f t="shared" si="248"/>
        <v>0</v>
      </c>
      <c r="BX644" s="101">
        <f t="shared" si="249"/>
        <v>0</v>
      </c>
      <c r="BY644" s="101">
        <f t="shared" si="250"/>
        <v>0</v>
      </c>
      <c r="BZ644" s="101">
        <f t="shared" si="251"/>
        <v>0</v>
      </c>
      <c r="CA644" s="101">
        <f t="shared" si="252"/>
        <v>0</v>
      </c>
      <c r="CB644" s="100">
        <f t="shared" si="253"/>
        <v>0</v>
      </c>
      <c r="CC644" s="101">
        <f t="shared" si="254"/>
        <v>0</v>
      </c>
      <c r="CD644" s="102">
        <f t="shared" si="255"/>
        <v>0</v>
      </c>
      <c r="CE644" s="100">
        <f t="shared" si="256"/>
        <v>0</v>
      </c>
      <c r="CF644" s="100">
        <f t="shared" si="257"/>
        <v>0</v>
      </c>
      <c r="CG644" s="100">
        <f t="shared" si="258"/>
        <v>0</v>
      </c>
      <c r="CH644" s="100">
        <f t="shared" si="259"/>
        <v>0</v>
      </c>
      <c r="CI644" s="100">
        <f t="shared" si="260"/>
        <v>0</v>
      </c>
      <c r="CJ644" s="103">
        <f t="shared" si="261"/>
        <v>0</v>
      </c>
      <c r="CK644" s="101">
        <f t="shared" si="262"/>
        <v>0</v>
      </c>
      <c r="CL644" s="103">
        <f t="shared" si="263"/>
        <v>0</v>
      </c>
      <c r="CM644" s="101" t="e">
        <f t="shared" si="264"/>
        <v>#DIV/0!</v>
      </c>
    </row>
    <row r="645" spans="2:91" ht="18" x14ac:dyDescent="0.35">
      <c r="B645" s="94"/>
      <c r="C645" s="97"/>
      <c r="D645" s="95"/>
      <c r="E645" s="94"/>
      <c r="F645" s="94"/>
      <c r="G645" s="94"/>
      <c r="H645" s="94"/>
      <c r="I645" s="94"/>
      <c r="J645" s="96"/>
      <c r="K645" s="97"/>
      <c r="L645" s="98"/>
      <c r="M645" s="98"/>
      <c r="N645" s="98"/>
      <c r="O645" s="98"/>
      <c r="P645" s="98"/>
      <c r="Q645" s="98"/>
      <c r="R645" s="98"/>
      <c r="S645" s="96"/>
      <c r="T645" s="96"/>
      <c r="U645" s="96"/>
      <c r="V645" s="96"/>
      <c r="W645" s="99"/>
      <c r="X645" s="99"/>
      <c r="Y645" s="99"/>
      <c r="Z645" s="99"/>
      <c r="AA645" s="99"/>
      <c r="AB645" s="99"/>
      <c r="AC645" s="99"/>
      <c r="AD645" s="99"/>
      <c r="AE645" s="99"/>
      <c r="AF645" s="99"/>
      <c r="AG645" s="99"/>
      <c r="AH645" s="99"/>
      <c r="AI645" s="99"/>
      <c r="AJ645" s="99"/>
      <c r="AK645" s="99"/>
      <c r="AL645" s="99"/>
      <c r="AM645" s="99"/>
      <c r="AN645" s="99"/>
      <c r="AO645" s="99"/>
      <c r="AP645" s="99"/>
      <c r="AQ645" s="99"/>
      <c r="AW645" s="92">
        <f t="shared" si="232"/>
        <v>12</v>
      </c>
      <c r="AY645" s="100"/>
      <c r="AZ645" s="101"/>
      <c r="BA645" s="102">
        <f t="shared" si="233"/>
        <v>0</v>
      </c>
      <c r="BB645" s="100" t="e">
        <f t="shared" si="234"/>
        <v>#DIV/0!</v>
      </c>
      <c r="BC645" s="100">
        <f t="shared" si="235"/>
        <v>0</v>
      </c>
      <c r="BD645" s="100" t="e">
        <f t="shared" si="236"/>
        <v>#DIV/0!</v>
      </c>
      <c r="BE645" s="100">
        <f t="shared" si="237"/>
        <v>0</v>
      </c>
      <c r="BF645" s="100" t="e">
        <f t="shared" si="238"/>
        <v>#DIV/0!</v>
      </c>
      <c r="BG645" s="103" t="e">
        <f>+VLOOKUP(J645,'Código Barras'!$C$3:$D$1694,1,0)</f>
        <v>#N/A</v>
      </c>
      <c r="BH645" s="101" t="e">
        <f t="shared" si="239"/>
        <v>#DIV/0!</v>
      </c>
      <c r="BI645" s="103" t="e">
        <f>+VLOOKUP(L645,'Código Barras'!$C$3:$D$1694,1,0)</f>
        <v>#N/A</v>
      </c>
      <c r="BJ645" s="101" t="e">
        <f t="shared" si="240"/>
        <v>#DIV/0!</v>
      </c>
      <c r="BK645" s="104" t="str">
        <f>IF(N645&lt;&gt;"",VLOOKUP(N645,Distribuidoras!$B$3:$B$30,1,0),"")</f>
        <v/>
      </c>
      <c r="BL645" s="104" t="e">
        <f>+VLOOKUP(O645,'Cod. Único Territorial'!$D$3:$D$348,1,0)</f>
        <v>#N/A</v>
      </c>
      <c r="BM645" s="104" t="e">
        <f>+VLOOKUP(P645,'Cod. Único Territorial'!$B$3:$B$348,1,0)</f>
        <v>#N/A</v>
      </c>
      <c r="BN645" s="104" t="e">
        <f>+VLOOKUP(Q645,'Sector Económico'!$B$3:$B$30,1,0)</f>
        <v>#N/A</v>
      </c>
      <c r="BO645" s="104" t="e">
        <f>+VLOOKUP(R645,'Sector Económico'!$C$3:$C$30,1,0)</f>
        <v>#N/A</v>
      </c>
      <c r="BP645" s="103">
        <f t="shared" si="241"/>
        <v>0</v>
      </c>
      <c r="BQ645" s="103">
        <f t="shared" si="242"/>
        <v>0</v>
      </c>
      <c r="BR645" s="103">
        <f t="shared" si="243"/>
        <v>0</v>
      </c>
      <c r="BS645" s="103">
        <f t="shared" si="244"/>
        <v>0</v>
      </c>
      <c r="BT645" s="101">
        <f t="shared" si="245"/>
        <v>0</v>
      </c>
      <c r="BU645" s="101">
        <f t="shared" si="246"/>
        <v>0</v>
      </c>
      <c r="BV645" s="101">
        <f t="shared" si="247"/>
        <v>0</v>
      </c>
      <c r="BW645" s="101">
        <f t="shared" si="248"/>
        <v>0</v>
      </c>
      <c r="BX645" s="101">
        <f t="shared" si="249"/>
        <v>0</v>
      </c>
      <c r="BY645" s="101">
        <f t="shared" si="250"/>
        <v>0</v>
      </c>
      <c r="BZ645" s="101">
        <f t="shared" si="251"/>
        <v>0</v>
      </c>
      <c r="CA645" s="101">
        <f t="shared" si="252"/>
        <v>0</v>
      </c>
      <c r="CB645" s="100">
        <f t="shared" si="253"/>
        <v>0</v>
      </c>
      <c r="CC645" s="101">
        <f t="shared" si="254"/>
        <v>0</v>
      </c>
      <c r="CD645" s="102">
        <f t="shared" si="255"/>
        <v>0</v>
      </c>
      <c r="CE645" s="100">
        <f t="shared" si="256"/>
        <v>0</v>
      </c>
      <c r="CF645" s="100">
        <f t="shared" si="257"/>
        <v>0</v>
      </c>
      <c r="CG645" s="100">
        <f t="shared" si="258"/>
        <v>0</v>
      </c>
      <c r="CH645" s="100">
        <f t="shared" si="259"/>
        <v>0</v>
      </c>
      <c r="CI645" s="100">
        <f t="shared" si="260"/>
        <v>0</v>
      </c>
      <c r="CJ645" s="103">
        <f t="shared" si="261"/>
        <v>0</v>
      </c>
      <c r="CK645" s="101">
        <f t="shared" si="262"/>
        <v>0</v>
      </c>
      <c r="CL645" s="103">
        <f t="shared" si="263"/>
        <v>0</v>
      </c>
      <c r="CM645" s="101" t="e">
        <f t="shared" si="264"/>
        <v>#DIV/0!</v>
      </c>
    </row>
    <row r="646" spans="2:91" ht="18" x14ac:dyDescent="0.35">
      <c r="B646" s="94"/>
      <c r="C646" s="97"/>
      <c r="D646" s="95"/>
      <c r="E646" s="94"/>
      <c r="F646" s="94"/>
      <c r="G646" s="94"/>
      <c r="H646" s="94"/>
      <c r="I646" s="94"/>
      <c r="J646" s="96"/>
      <c r="K646" s="97"/>
      <c r="L646" s="98"/>
      <c r="M646" s="98"/>
      <c r="N646" s="98"/>
      <c r="O646" s="98"/>
      <c r="P646" s="98"/>
      <c r="Q646" s="98"/>
      <c r="R646" s="98"/>
      <c r="S646" s="96"/>
      <c r="T646" s="96"/>
      <c r="U646" s="96"/>
      <c r="V646" s="96"/>
      <c r="W646" s="99"/>
      <c r="X646" s="99"/>
      <c r="Y646" s="99"/>
      <c r="Z646" s="99"/>
      <c r="AA646" s="99"/>
      <c r="AB646" s="99"/>
      <c r="AC646" s="99"/>
      <c r="AD646" s="99"/>
      <c r="AE646" s="99"/>
      <c r="AF646" s="99"/>
      <c r="AG646" s="99"/>
      <c r="AH646" s="99"/>
      <c r="AI646" s="99"/>
      <c r="AJ646" s="99"/>
      <c r="AK646" s="99"/>
      <c r="AL646" s="99"/>
      <c r="AM646" s="99"/>
      <c r="AN646" s="99"/>
      <c r="AO646" s="99"/>
      <c r="AP646" s="99"/>
      <c r="AQ646" s="99"/>
      <c r="AW646" s="92">
        <f t="shared" si="232"/>
        <v>12</v>
      </c>
      <c r="AY646" s="100"/>
      <c r="AZ646" s="101"/>
      <c r="BA646" s="102">
        <f t="shared" si="233"/>
        <v>0</v>
      </c>
      <c r="BB646" s="100" t="e">
        <f t="shared" si="234"/>
        <v>#DIV/0!</v>
      </c>
      <c r="BC646" s="100">
        <f t="shared" si="235"/>
        <v>0</v>
      </c>
      <c r="BD646" s="100" t="e">
        <f t="shared" si="236"/>
        <v>#DIV/0!</v>
      </c>
      <c r="BE646" s="100">
        <f t="shared" si="237"/>
        <v>0</v>
      </c>
      <c r="BF646" s="100" t="e">
        <f t="shared" si="238"/>
        <v>#DIV/0!</v>
      </c>
      <c r="BG646" s="103" t="e">
        <f>+VLOOKUP(J646,'Código Barras'!$C$3:$D$1694,1,0)</f>
        <v>#N/A</v>
      </c>
      <c r="BH646" s="101" t="e">
        <f t="shared" si="239"/>
        <v>#DIV/0!</v>
      </c>
      <c r="BI646" s="103" t="e">
        <f>+VLOOKUP(L646,'Código Barras'!$C$3:$D$1694,1,0)</f>
        <v>#N/A</v>
      </c>
      <c r="BJ646" s="101" t="e">
        <f t="shared" si="240"/>
        <v>#DIV/0!</v>
      </c>
      <c r="BK646" s="104" t="str">
        <f>IF(N646&lt;&gt;"",VLOOKUP(N646,Distribuidoras!$B$3:$B$30,1,0),"")</f>
        <v/>
      </c>
      <c r="BL646" s="104" t="e">
        <f>+VLOOKUP(O646,'Cod. Único Territorial'!$D$3:$D$348,1,0)</f>
        <v>#N/A</v>
      </c>
      <c r="BM646" s="104" t="e">
        <f>+VLOOKUP(P646,'Cod. Único Territorial'!$B$3:$B$348,1,0)</f>
        <v>#N/A</v>
      </c>
      <c r="BN646" s="104" t="e">
        <f>+VLOOKUP(Q646,'Sector Económico'!$B$3:$B$30,1,0)</f>
        <v>#N/A</v>
      </c>
      <c r="BO646" s="104" t="e">
        <f>+VLOOKUP(R646,'Sector Económico'!$C$3:$C$30,1,0)</f>
        <v>#N/A</v>
      </c>
      <c r="BP646" s="103">
        <f t="shared" si="241"/>
        <v>0</v>
      </c>
      <c r="BQ646" s="103">
        <f t="shared" si="242"/>
        <v>0</v>
      </c>
      <c r="BR646" s="103">
        <f t="shared" si="243"/>
        <v>0</v>
      </c>
      <c r="BS646" s="103">
        <f t="shared" si="244"/>
        <v>0</v>
      </c>
      <c r="BT646" s="101">
        <f t="shared" si="245"/>
        <v>0</v>
      </c>
      <c r="BU646" s="101">
        <f t="shared" si="246"/>
        <v>0</v>
      </c>
      <c r="BV646" s="101">
        <f t="shared" si="247"/>
        <v>0</v>
      </c>
      <c r="BW646" s="101">
        <f t="shared" si="248"/>
        <v>0</v>
      </c>
      <c r="BX646" s="101">
        <f t="shared" si="249"/>
        <v>0</v>
      </c>
      <c r="BY646" s="101">
        <f t="shared" si="250"/>
        <v>0</v>
      </c>
      <c r="BZ646" s="101">
        <f t="shared" si="251"/>
        <v>0</v>
      </c>
      <c r="CA646" s="101">
        <f t="shared" si="252"/>
        <v>0</v>
      </c>
      <c r="CB646" s="100">
        <f t="shared" si="253"/>
        <v>0</v>
      </c>
      <c r="CC646" s="101">
        <f t="shared" si="254"/>
        <v>0</v>
      </c>
      <c r="CD646" s="102">
        <f t="shared" si="255"/>
        <v>0</v>
      </c>
      <c r="CE646" s="100">
        <f t="shared" si="256"/>
        <v>0</v>
      </c>
      <c r="CF646" s="100">
        <f t="shared" si="257"/>
        <v>0</v>
      </c>
      <c r="CG646" s="100">
        <f t="shared" si="258"/>
        <v>0</v>
      </c>
      <c r="CH646" s="100">
        <f t="shared" si="259"/>
        <v>0</v>
      </c>
      <c r="CI646" s="100">
        <f t="shared" si="260"/>
        <v>0</v>
      </c>
      <c r="CJ646" s="103">
        <f t="shared" si="261"/>
        <v>0</v>
      </c>
      <c r="CK646" s="101">
        <f t="shared" si="262"/>
        <v>0</v>
      </c>
      <c r="CL646" s="103">
        <f t="shared" si="263"/>
        <v>0</v>
      </c>
      <c r="CM646" s="101" t="e">
        <f t="shared" si="264"/>
        <v>#DIV/0!</v>
      </c>
    </row>
    <row r="647" spans="2:91" ht="18" x14ac:dyDescent="0.35">
      <c r="B647" s="94"/>
      <c r="C647" s="97"/>
      <c r="D647" s="95"/>
      <c r="E647" s="94"/>
      <c r="F647" s="94"/>
      <c r="G647" s="94"/>
      <c r="H647" s="94"/>
      <c r="I647" s="94"/>
      <c r="J647" s="96"/>
      <c r="K647" s="97"/>
      <c r="L647" s="98"/>
      <c r="M647" s="98"/>
      <c r="N647" s="98"/>
      <c r="O647" s="98"/>
      <c r="P647" s="98"/>
      <c r="Q647" s="98"/>
      <c r="R647" s="98"/>
      <c r="S647" s="96"/>
      <c r="T647" s="96"/>
      <c r="U647" s="96"/>
      <c r="V647" s="96"/>
      <c r="W647" s="99"/>
      <c r="X647" s="99"/>
      <c r="Y647" s="99"/>
      <c r="Z647" s="99"/>
      <c r="AA647" s="99"/>
      <c r="AB647" s="99"/>
      <c r="AC647" s="99"/>
      <c r="AD647" s="99"/>
      <c r="AE647" s="99"/>
      <c r="AF647" s="99"/>
      <c r="AG647" s="99"/>
      <c r="AH647" s="99"/>
      <c r="AI647" s="99"/>
      <c r="AJ647" s="99"/>
      <c r="AK647" s="99"/>
      <c r="AL647" s="99"/>
      <c r="AM647" s="99"/>
      <c r="AN647" s="99"/>
      <c r="AO647" s="99"/>
      <c r="AP647" s="99"/>
      <c r="AQ647" s="99"/>
      <c r="AW647" s="92">
        <f t="shared" si="232"/>
        <v>12</v>
      </c>
      <c r="AY647" s="100"/>
      <c r="AZ647" s="101"/>
      <c r="BA647" s="102">
        <f t="shared" si="233"/>
        <v>0</v>
      </c>
      <c r="BB647" s="100" t="e">
        <f t="shared" si="234"/>
        <v>#DIV/0!</v>
      </c>
      <c r="BC647" s="100">
        <f t="shared" si="235"/>
        <v>0</v>
      </c>
      <c r="BD647" s="100" t="e">
        <f t="shared" si="236"/>
        <v>#DIV/0!</v>
      </c>
      <c r="BE647" s="100">
        <f t="shared" si="237"/>
        <v>0</v>
      </c>
      <c r="BF647" s="100" t="e">
        <f t="shared" si="238"/>
        <v>#DIV/0!</v>
      </c>
      <c r="BG647" s="103" t="e">
        <f>+VLOOKUP(J647,'Código Barras'!$C$3:$D$1694,1,0)</f>
        <v>#N/A</v>
      </c>
      <c r="BH647" s="101" t="e">
        <f t="shared" si="239"/>
        <v>#DIV/0!</v>
      </c>
      <c r="BI647" s="103" t="e">
        <f>+VLOOKUP(L647,'Código Barras'!$C$3:$D$1694,1,0)</f>
        <v>#N/A</v>
      </c>
      <c r="BJ647" s="101" t="e">
        <f t="shared" si="240"/>
        <v>#DIV/0!</v>
      </c>
      <c r="BK647" s="104" t="str">
        <f>IF(N647&lt;&gt;"",VLOOKUP(N647,Distribuidoras!$B$3:$B$30,1,0),"")</f>
        <v/>
      </c>
      <c r="BL647" s="104" t="e">
        <f>+VLOOKUP(O647,'Cod. Único Territorial'!$D$3:$D$348,1,0)</f>
        <v>#N/A</v>
      </c>
      <c r="BM647" s="104" t="e">
        <f>+VLOOKUP(P647,'Cod. Único Territorial'!$B$3:$B$348,1,0)</f>
        <v>#N/A</v>
      </c>
      <c r="BN647" s="104" t="e">
        <f>+VLOOKUP(Q647,'Sector Económico'!$B$3:$B$30,1,0)</f>
        <v>#N/A</v>
      </c>
      <c r="BO647" s="104" t="e">
        <f>+VLOOKUP(R647,'Sector Económico'!$C$3:$C$30,1,0)</f>
        <v>#N/A</v>
      </c>
      <c r="BP647" s="103">
        <f t="shared" si="241"/>
        <v>0</v>
      </c>
      <c r="BQ647" s="103">
        <f t="shared" si="242"/>
        <v>0</v>
      </c>
      <c r="BR647" s="103">
        <f t="shared" si="243"/>
        <v>0</v>
      </c>
      <c r="BS647" s="103">
        <f t="shared" si="244"/>
        <v>0</v>
      </c>
      <c r="BT647" s="101">
        <f t="shared" si="245"/>
        <v>0</v>
      </c>
      <c r="BU647" s="101">
        <f t="shared" si="246"/>
        <v>0</v>
      </c>
      <c r="BV647" s="101">
        <f t="shared" si="247"/>
        <v>0</v>
      </c>
      <c r="BW647" s="101">
        <f t="shared" si="248"/>
        <v>0</v>
      </c>
      <c r="BX647" s="101">
        <f t="shared" si="249"/>
        <v>0</v>
      </c>
      <c r="BY647" s="101">
        <f t="shared" si="250"/>
        <v>0</v>
      </c>
      <c r="BZ647" s="101">
        <f t="shared" si="251"/>
        <v>0</v>
      </c>
      <c r="CA647" s="101">
        <f t="shared" si="252"/>
        <v>0</v>
      </c>
      <c r="CB647" s="100">
        <f t="shared" si="253"/>
        <v>0</v>
      </c>
      <c r="CC647" s="101">
        <f t="shared" si="254"/>
        <v>0</v>
      </c>
      <c r="CD647" s="102">
        <f t="shared" si="255"/>
        <v>0</v>
      </c>
      <c r="CE647" s="100">
        <f t="shared" si="256"/>
        <v>0</v>
      </c>
      <c r="CF647" s="100">
        <f t="shared" si="257"/>
        <v>0</v>
      </c>
      <c r="CG647" s="100">
        <f t="shared" si="258"/>
        <v>0</v>
      </c>
      <c r="CH647" s="100">
        <f t="shared" si="259"/>
        <v>0</v>
      </c>
      <c r="CI647" s="100">
        <f t="shared" si="260"/>
        <v>0</v>
      </c>
      <c r="CJ647" s="103">
        <f t="shared" si="261"/>
        <v>0</v>
      </c>
      <c r="CK647" s="101">
        <f t="shared" si="262"/>
        <v>0</v>
      </c>
      <c r="CL647" s="103">
        <f t="shared" si="263"/>
        <v>0</v>
      </c>
      <c r="CM647" s="101" t="e">
        <f t="shared" si="264"/>
        <v>#DIV/0!</v>
      </c>
    </row>
    <row r="648" spans="2:91" ht="18" x14ac:dyDescent="0.35">
      <c r="B648" s="94"/>
      <c r="C648" s="97"/>
      <c r="D648" s="95"/>
      <c r="E648" s="94"/>
      <c r="F648" s="94"/>
      <c r="G648" s="94"/>
      <c r="H648" s="94"/>
      <c r="I648" s="94"/>
      <c r="J648" s="96"/>
      <c r="K648" s="97"/>
      <c r="L648" s="98"/>
      <c r="M648" s="98"/>
      <c r="N648" s="98"/>
      <c r="O648" s="98"/>
      <c r="P648" s="98"/>
      <c r="Q648" s="98"/>
      <c r="R648" s="98"/>
      <c r="S648" s="96"/>
      <c r="T648" s="96"/>
      <c r="U648" s="96"/>
      <c r="V648" s="96"/>
      <c r="W648" s="99"/>
      <c r="X648" s="99"/>
      <c r="Y648" s="99"/>
      <c r="Z648" s="99"/>
      <c r="AA648" s="99"/>
      <c r="AB648" s="99"/>
      <c r="AC648" s="99"/>
      <c r="AD648" s="99"/>
      <c r="AE648" s="99"/>
      <c r="AF648" s="99"/>
      <c r="AG648" s="99"/>
      <c r="AH648" s="99"/>
      <c r="AI648" s="99"/>
      <c r="AJ648" s="99"/>
      <c r="AK648" s="99"/>
      <c r="AL648" s="99"/>
      <c r="AM648" s="99"/>
      <c r="AN648" s="99"/>
      <c r="AO648" s="99"/>
      <c r="AP648" s="99"/>
      <c r="AQ648" s="99"/>
      <c r="AW648" s="92">
        <f t="shared" si="232"/>
        <v>12</v>
      </c>
      <c r="AY648" s="100"/>
      <c r="AZ648" s="101"/>
      <c r="BA648" s="102">
        <f t="shared" si="233"/>
        <v>0</v>
      </c>
      <c r="BB648" s="100" t="e">
        <f t="shared" si="234"/>
        <v>#DIV/0!</v>
      </c>
      <c r="BC648" s="100">
        <f t="shared" si="235"/>
        <v>0</v>
      </c>
      <c r="BD648" s="100" t="e">
        <f t="shared" si="236"/>
        <v>#DIV/0!</v>
      </c>
      <c r="BE648" s="100">
        <f t="shared" si="237"/>
        <v>0</v>
      </c>
      <c r="BF648" s="100" t="e">
        <f t="shared" si="238"/>
        <v>#DIV/0!</v>
      </c>
      <c r="BG648" s="103" t="e">
        <f>+VLOOKUP(J648,'Código Barras'!$C$3:$D$1694,1,0)</f>
        <v>#N/A</v>
      </c>
      <c r="BH648" s="101" t="e">
        <f t="shared" si="239"/>
        <v>#DIV/0!</v>
      </c>
      <c r="BI648" s="103" t="e">
        <f>+VLOOKUP(L648,'Código Barras'!$C$3:$D$1694,1,0)</f>
        <v>#N/A</v>
      </c>
      <c r="BJ648" s="101" t="e">
        <f t="shared" si="240"/>
        <v>#DIV/0!</v>
      </c>
      <c r="BK648" s="104" t="str">
        <f>IF(N648&lt;&gt;"",VLOOKUP(N648,Distribuidoras!$B$3:$B$30,1,0),"")</f>
        <v/>
      </c>
      <c r="BL648" s="104" t="e">
        <f>+VLOOKUP(O648,'Cod. Único Territorial'!$D$3:$D$348,1,0)</f>
        <v>#N/A</v>
      </c>
      <c r="BM648" s="104" t="e">
        <f>+VLOOKUP(P648,'Cod. Único Territorial'!$B$3:$B$348,1,0)</f>
        <v>#N/A</v>
      </c>
      <c r="BN648" s="104" t="e">
        <f>+VLOOKUP(Q648,'Sector Económico'!$B$3:$B$30,1,0)</f>
        <v>#N/A</v>
      </c>
      <c r="BO648" s="104" t="e">
        <f>+VLOOKUP(R648,'Sector Económico'!$C$3:$C$30,1,0)</f>
        <v>#N/A</v>
      </c>
      <c r="BP648" s="103">
        <f t="shared" si="241"/>
        <v>0</v>
      </c>
      <c r="BQ648" s="103">
        <f t="shared" si="242"/>
        <v>0</v>
      </c>
      <c r="BR648" s="103">
        <f t="shared" si="243"/>
        <v>0</v>
      </c>
      <c r="BS648" s="103">
        <f t="shared" si="244"/>
        <v>0</v>
      </c>
      <c r="BT648" s="101">
        <f t="shared" si="245"/>
        <v>0</v>
      </c>
      <c r="BU648" s="101">
        <f t="shared" si="246"/>
        <v>0</v>
      </c>
      <c r="BV648" s="101">
        <f t="shared" si="247"/>
        <v>0</v>
      </c>
      <c r="BW648" s="101">
        <f t="shared" si="248"/>
        <v>0</v>
      </c>
      <c r="BX648" s="101">
        <f t="shared" si="249"/>
        <v>0</v>
      </c>
      <c r="BY648" s="101">
        <f t="shared" si="250"/>
        <v>0</v>
      </c>
      <c r="BZ648" s="101">
        <f t="shared" si="251"/>
        <v>0</v>
      </c>
      <c r="CA648" s="101">
        <f t="shared" si="252"/>
        <v>0</v>
      </c>
      <c r="CB648" s="100">
        <f t="shared" si="253"/>
        <v>0</v>
      </c>
      <c r="CC648" s="101">
        <f t="shared" si="254"/>
        <v>0</v>
      </c>
      <c r="CD648" s="102">
        <f t="shared" si="255"/>
        <v>0</v>
      </c>
      <c r="CE648" s="100">
        <f t="shared" si="256"/>
        <v>0</v>
      </c>
      <c r="CF648" s="100">
        <f t="shared" si="257"/>
        <v>0</v>
      </c>
      <c r="CG648" s="100">
        <f t="shared" si="258"/>
        <v>0</v>
      </c>
      <c r="CH648" s="100">
        <f t="shared" si="259"/>
        <v>0</v>
      </c>
      <c r="CI648" s="100">
        <f t="shared" si="260"/>
        <v>0</v>
      </c>
      <c r="CJ648" s="103">
        <f t="shared" si="261"/>
        <v>0</v>
      </c>
      <c r="CK648" s="101">
        <f t="shared" si="262"/>
        <v>0</v>
      </c>
      <c r="CL648" s="103">
        <f t="shared" si="263"/>
        <v>0</v>
      </c>
      <c r="CM648" s="101" t="e">
        <f t="shared" si="264"/>
        <v>#DIV/0!</v>
      </c>
    </row>
    <row r="649" spans="2:91" ht="18" x14ac:dyDescent="0.35">
      <c r="B649" s="94"/>
      <c r="C649" s="97"/>
      <c r="D649" s="95"/>
      <c r="E649" s="94"/>
      <c r="F649" s="94"/>
      <c r="G649" s="94"/>
      <c r="H649" s="94"/>
      <c r="I649" s="94"/>
      <c r="J649" s="96"/>
      <c r="K649" s="97"/>
      <c r="L649" s="98"/>
      <c r="M649" s="98"/>
      <c r="N649" s="98"/>
      <c r="O649" s="98"/>
      <c r="P649" s="98"/>
      <c r="Q649" s="98"/>
      <c r="R649" s="98"/>
      <c r="S649" s="96"/>
      <c r="T649" s="96"/>
      <c r="U649" s="96"/>
      <c r="V649" s="96"/>
      <c r="W649" s="99"/>
      <c r="X649" s="99"/>
      <c r="Y649" s="99"/>
      <c r="Z649" s="99"/>
      <c r="AA649" s="99"/>
      <c r="AB649" s="99"/>
      <c r="AC649" s="99"/>
      <c r="AD649" s="99"/>
      <c r="AE649" s="99"/>
      <c r="AF649" s="99"/>
      <c r="AG649" s="99"/>
      <c r="AH649" s="99"/>
      <c r="AI649" s="99"/>
      <c r="AJ649" s="99"/>
      <c r="AK649" s="99"/>
      <c r="AL649" s="99"/>
      <c r="AM649" s="99"/>
      <c r="AN649" s="99"/>
      <c r="AO649" s="99"/>
      <c r="AP649" s="99"/>
      <c r="AQ649" s="99"/>
      <c r="AW649" s="92">
        <f t="shared" si="232"/>
        <v>12</v>
      </c>
      <c r="AY649" s="100"/>
      <c r="AZ649" s="101"/>
      <c r="BA649" s="102">
        <f t="shared" si="233"/>
        <v>0</v>
      </c>
      <c r="BB649" s="100" t="e">
        <f t="shared" si="234"/>
        <v>#DIV/0!</v>
      </c>
      <c r="BC649" s="100">
        <f t="shared" si="235"/>
        <v>0</v>
      </c>
      <c r="BD649" s="100" t="e">
        <f t="shared" si="236"/>
        <v>#DIV/0!</v>
      </c>
      <c r="BE649" s="100">
        <f t="shared" si="237"/>
        <v>0</v>
      </c>
      <c r="BF649" s="100" t="e">
        <f t="shared" si="238"/>
        <v>#DIV/0!</v>
      </c>
      <c r="BG649" s="103" t="e">
        <f>+VLOOKUP(J649,'Código Barras'!$C$3:$D$1694,1,0)</f>
        <v>#N/A</v>
      </c>
      <c r="BH649" s="101" t="e">
        <f t="shared" si="239"/>
        <v>#DIV/0!</v>
      </c>
      <c r="BI649" s="103" t="e">
        <f>+VLOOKUP(L649,'Código Barras'!$C$3:$D$1694,1,0)</f>
        <v>#N/A</v>
      </c>
      <c r="BJ649" s="101" t="e">
        <f t="shared" si="240"/>
        <v>#DIV/0!</v>
      </c>
      <c r="BK649" s="104" t="str">
        <f>IF(N649&lt;&gt;"",VLOOKUP(N649,Distribuidoras!$B$3:$B$30,1,0),"")</f>
        <v/>
      </c>
      <c r="BL649" s="104" t="e">
        <f>+VLOOKUP(O649,'Cod. Único Territorial'!$D$3:$D$348,1,0)</f>
        <v>#N/A</v>
      </c>
      <c r="BM649" s="104" t="e">
        <f>+VLOOKUP(P649,'Cod. Único Territorial'!$B$3:$B$348,1,0)</f>
        <v>#N/A</v>
      </c>
      <c r="BN649" s="104" t="e">
        <f>+VLOOKUP(Q649,'Sector Económico'!$B$3:$B$30,1,0)</f>
        <v>#N/A</v>
      </c>
      <c r="BO649" s="104" t="e">
        <f>+VLOOKUP(R649,'Sector Económico'!$C$3:$C$30,1,0)</f>
        <v>#N/A</v>
      </c>
      <c r="BP649" s="103">
        <f t="shared" si="241"/>
        <v>0</v>
      </c>
      <c r="BQ649" s="103">
        <f t="shared" si="242"/>
        <v>0</v>
      </c>
      <c r="BR649" s="103">
        <f t="shared" si="243"/>
        <v>0</v>
      </c>
      <c r="BS649" s="103">
        <f t="shared" si="244"/>
        <v>0</v>
      </c>
      <c r="BT649" s="101">
        <f t="shared" si="245"/>
        <v>0</v>
      </c>
      <c r="BU649" s="101">
        <f t="shared" si="246"/>
        <v>0</v>
      </c>
      <c r="BV649" s="101">
        <f t="shared" si="247"/>
        <v>0</v>
      </c>
      <c r="BW649" s="101">
        <f t="shared" si="248"/>
        <v>0</v>
      </c>
      <c r="BX649" s="101">
        <f t="shared" si="249"/>
        <v>0</v>
      </c>
      <c r="BY649" s="101">
        <f t="shared" si="250"/>
        <v>0</v>
      </c>
      <c r="BZ649" s="101">
        <f t="shared" si="251"/>
        <v>0</v>
      </c>
      <c r="CA649" s="101">
        <f t="shared" si="252"/>
        <v>0</v>
      </c>
      <c r="CB649" s="100">
        <f t="shared" si="253"/>
        <v>0</v>
      </c>
      <c r="CC649" s="101">
        <f t="shared" si="254"/>
        <v>0</v>
      </c>
      <c r="CD649" s="102">
        <f t="shared" si="255"/>
        <v>0</v>
      </c>
      <c r="CE649" s="100">
        <f t="shared" si="256"/>
        <v>0</v>
      </c>
      <c r="CF649" s="100">
        <f t="shared" si="257"/>
        <v>0</v>
      </c>
      <c r="CG649" s="100">
        <f t="shared" si="258"/>
        <v>0</v>
      </c>
      <c r="CH649" s="100">
        <f t="shared" si="259"/>
        <v>0</v>
      </c>
      <c r="CI649" s="100">
        <f t="shared" si="260"/>
        <v>0</v>
      </c>
      <c r="CJ649" s="103">
        <f t="shared" si="261"/>
        <v>0</v>
      </c>
      <c r="CK649" s="101">
        <f t="shared" si="262"/>
        <v>0</v>
      </c>
      <c r="CL649" s="103">
        <f t="shared" si="263"/>
        <v>0</v>
      </c>
      <c r="CM649" s="101" t="e">
        <f t="shared" si="264"/>
        <v>#DIV/0!</v>
      </c>
    </row>
    <row r="650" spans="2:91" ht="18" x14ac:dyDescent="0.35">
      <c r="B650" s="94"/>
      <c r="C650" s="97"/>
      <c r="D650" s="95"/>
      <c r="E650" s="94"/>
      <c r="F650" s="94"/>
      <c r="G650" s="94"/>
      <c r="H650" s="94"/>
      <c r="I650" s="94"/>
      <c r="J650" s="96"/>
      <c r="K650" s="97"/>
      <c r="L650" s="98"/>
      <c r="M650" s="98"/>
      <c r="N650" s="98"/>
      <c r="O650" s="98"/>
      <c r="P650" s="98"/>
      <c r="Q650" s="98"/>
      <c r="R650" s="98"/>
      <c r="S650" s="96"/>
      <c r="T650" s="96"/>
      <c r="U650" s="96"/>
      <c r="V650" s="96"/>
      <c r="W650" s="99"/>
      <c r="X650" s="99"/>
      <c r="Y650" s="99"/>
      <c r="Z650" s="99"/>
      <c r="AA650" s="99"/>
      <c r="AB650" s="99"/>
      <c r="AC650" s="99"/>
      <c r="AD650" s="99"/>
      <c r="AE650" s="99"/>
      <c r="AF650" s="99"/>
      <c r="AG650" s="99"/>
      <c r="AH650" s="99"/>
      <c r="AI650" s="99"/>
      <c r="AJ650" s="99"/>
      <c r="AK650" s="99"/>
      <c r="AL650" s="99"/>
      <c r="AM650" s="99"/>
      <c r="AN650" s="99"/>
      <c r="AO650" s="99"/>
      <c r="AP650" s="99"/>
      <c r="AQ650" s="99"/>
      <c r="AW650" s="92">
        <f t="shared" si="232"/>
        <v>12</v>
      </c>
      <c r="AY650" s="100"/>
      <c r="AZ650" s="101"/>
      <c r="BA650" s="102">
        <f t="shared" si="233"/>
        <v>0</v>
      </c>
      <c r="BB650" s="100" t="e">
        <f t="shared" si="234"/>
        <v>#DIV/0!</v>
      </c>
      <c r="BC650" s="100">
        <f t="shared" si="235"/>
        <v>0</v>
      </c>
      <c r="BD650" s="100" t="e">
        <f t="shared" si="236"/>
        <v>#DIV/0!</v>
      </c>
      <c r="BE650" s="100">
        <f t="shared" si="237"/>
        <v>0</v>
      </c>
      <c r="BF650" s="100" t="e">
        <f t="shared" si="238"/>
        <v>#DIV/0!</v>
      </c>
      <c r="BG650" s="103" t="e">
        <f>+VLOOKUP(J650,'Código Barras'!$C$3:$D$1694,1,0)</f>
        <v>#N/A</v>
      </c>
      <c r="BH650" s="101" t="e">
        <f t="shared" si="239"/>
        <v>#DIV/0!</v>
      </c>
      <c r="BI650" s="103" t="e">
        <f>+VLOOKUP(L650,'Código Barras'!$C$3:$D$1694,1,0)</f>
        <v>#N/A</v>
      </c>
      <c r="BJ650" s="101" t="e">
        <f t="shared" si="240"/>
        <v>#DIV/0!</v>
      </c>
      <c r="BK650" s="104" t="str">
        <f>IF(N650&lt;&gt;"",VLOOKUP(N650,Distribuidoras!$B$3:$B$30,1,0),"")</f>
        <v/>
      </c>
      <c r="BL650" s="104" t="e">
        <f>+VLOOKUP(O650,'Cod. Único Territorial'!$D$3:$D$348,1,0)</f>
        <v>#N/A</v>
      </c>
      <c r="BM650" s="104" t="e">
        <f>+VLOOKUP(P650,'Cod. Único Territorial'!$B$3:$B$348,1,0)</f>
        <v>#N/A</v>
      </c>
      <c r="BN650" s="104" t="e">
        <f>+VLOOKUP(Q650,'Sector Económico'!$B$3:$B$30,1,0)</f>
        <v>#N/A</v>
      </c>
      <c r="BO650" s="104" t="e">
        <f>+VLOOKUP(R650,'Sector Económico'!$C$3:$C$30,1,0)</f>
        <v>#N/A</v>
      </c>
      <c r="BP650" s="103">
        <f t="shared" si="241"/>
        <v>0</v>
      </c>
      <c r="BQ650" s="103">
        <f t="shared" si="242"/>
        <v>0</v>
      </c>
      <c r="BR650" s="103">
        <f t="shared" si="243"/>
        <v>0</v>
      </c>
      <c r="BS650" s="103">
        <f t="shared" si="244"/>
        <v>0</v>
      </c>
      <c r="BT650" s="101">
        <f t="shared" si="245"/>
        <v>0</v>
      </c>
      <c r="BU650" s="101">
        <f t="shared" si="246"/>
        <v>0</v>
      </c>
      <c r="BV650" s="101">
        <f t="shared" si="247"/>
        <v>0</v>
      </c>
      <c r="BW650" s="101">
        <f t="shared" si="248"/>
        <v>0</v>
      </c>
      <c r="BX650" s="101">
        <f t="shared" si="249"/>
        <v>0</v>
      </c>
      <c r="BY650" s="101">
        <f t="shared" si="250"/>
        <v>0</v>
      </c>
      <c r="BZ650" s="101">
        <f t="shared" si="251"/>
        <v>0</v>
      </c>
      <c r="CA650" s="101">
        <f t="shared" si="252"/>
        <v>0</v>
      </c>
      <c r="CB650" s="100">
        <f t="shared" si="253"/>
        <v>0</v>
      </c>
      <c r="CC650" s="101">
        <f t="shared" si="254"/>
        <v>0</v>
      </c>
      <c r="CD650" s="102">
        <f t="shared" si="255"/>
        <v>0</v>
      </c>
      <c r="CE650" s="100">
        <f t="shared" si="256"/>
        <v>0</v>
      </c>
      <c r="CF650" s="100">
        <f t="shared" si="257"/>
        <v>0</v>
      </c>
      <c r="CG650" s="100">
        <f t="shared" si="258"/>
        <v>0</v>
      </c>
      <c r="CH650" s="100">
        <f t="shared" si="259"/>
        <v>0</v>
      </c>
      <c r="CI650" s="100">
        <f t="shared" si="260"/>
        <v>0</v>
      </c>
      <c r="CJ650" s="103">
        <f t="shared" si="261"/>
        <v>0</v>
      </c>
      <c r="CK650" s="101">
        <f t="shared" si="262"/>
        <v>0</v>
      </c>
      <c r="CL650" s="103">
        <f t="shared" si="263"/>
        <v>0</v>
      </c>
      <c r="CM650" s="101" t="e">
        <f t="shared" si="264"/>
        <v>#DIV/0!</v>
      </c>
    </row>
    <row r="651" spans="2:91" ht="18" x14ac:dyDescent="0.35">
      <c r="B651" s="94"/>
      <c r="C651" s="97"/>
      <c r="D651" s="95"/>
      <c r="E651" s="94"/>
      <c r="F651" s="94"/>
      <c r="G651" s="94"/>
      <c r="H651" s="94"/>
      <c r="I651" s="94"/>
      <c r="J651" s="96"/>
      <c r="K651" s="97"/>
      <c r="L651" s="98"/>
      <c r="M651" s="98"/>
      <c r="N651" s="98"/>
      <c r="O651" s="98"/>
      <c r="P651" s="98"/>
      <c r="Q651" s="98"/>
      <c r="R651" s="98"/>
      <c r="S651" s="96"/>
      <c r="T651" s="96"/>
      <c r="U651" s="96"/>
      <c r="V651" s="96"/>
      <c r="W651" s="99"/>
      <c r="X651" s="99"/>
      <c r="Y651" s="99"/>
      <c r="Z651" s="99"/>
      <c r="AA651" s="99"/>
      <c r="AB651" s="99"/>
      <c r="AC651" s="99"/>
      <c r="AD651" s="99"/>
      <c r="AE651" s="99"/>
      <c r="AF651" s="99"/>
      <c r="AG651" s="99"/>
      <c r="AH651" s="99"/>
      <c r="AI651" s="99"/>
      <c r="AJ651" s="99"/>
      <c r="AK651" s="99"/>
      <c r="AL651" s="99"/>
      <c r="AM651" s="99"/>
      <c r="AN651" s="99"/>
      <c r="AO651" s="99"/>
      <c r="AP651" s="99"/>
      <c r="AQ651" s="99"/>
      <c r="AW651" s="92">
        <f t="shared" si="232"/>
        <v>12</v>
      </c>
      <c r="AY651" s="100"/>
      <c r="AZ651" s="101"/>
      <c r="BA651" s="102">
        <f t="shared" si="233"/>
        <v>0</v>
      </c>
      <c r="BB651" s="100" t="e">
        <f t="shared" si="234"/>
        <v>#DIV/0!</v>
      </c>
      <c r="BC651" s="100">
        <f t="shared" si="235"/>
        <v>0</v>
      </c>
      <c r="BD651" s="100" t="e">
        <f t="shared" si="236"/>
        <v>#DIV/0!</v>
      </c>
      <c r="BE651" s="100">
        <f t="shared" si="237"/>
        <v>0</v>
      </c>
      <c r="BF651" s="100" t="e">
        <f t="shared" si="238"/>
        <v>#DIV/0!</v>
      </c>
      <c r="BG651" s="103" t="e">
        <f>+VLOOKUP(J651,'Código Barras'!$C$3:$D$1694,1,0)</f>
        <v>#N/A</v>
      </c>
      <c r="BH651" s="101" t="e">
        <f t="shared" si="239"/>
        <v>#DIV/0!</v>
      </c>
      <c r="BI651" s="103" t="e">
        <f>+VLOOKUP(L651,'Código Barras'!$C$3:$D$1694,1,0)</f>
        <v>#N/A</v>
      </c>
      <c r="BJ651" s="101" t="e">
        <f t="shared" si="240"/>
        <v>#DIV/0!</v>
      </c>
      <c r="BK651" s="104" t="str">
        <f>IF(N651&lt;&gt;"",VLOOKUP(N651,Distribuidoras!$B$3:$B$30,1,0),"")</f>
        <v/>
      </c>
      <c r="BL651" s="104" t="e">
        <f>+VLOOKUP(O651,'Cod. Único Territorial'!$D$3:$D$348,1,0)</f>
        <v>#N/A</v>
      </c>
      <c r="BM651" s="104" t="e">
        <f>+VLOOKUP(P651,'Cod. Único Territorial'!$B$3:$B$348,1,0)</f>
        <v>#N/A</v>
      </c>
      <c r="BN651" s="104" t="e">
        <f>+VLOOKUP(Q651,'Sector Económico'!$B$3:$B$30,1,0)</f>
        <v>#N/A</v>
      </c>
      <c r="BO651" s="104" t="e">
        <f>+VLOOKUP(R651,'Sector Económico'!$C$3:$C$30,1,0)</f>
        <v>#N/A</v>
      </c>
      <c r="BP651" s="103">
        <f t="shared" si="241"/>
        <v>0</v>
      </c>
      <c r="BQ651" s="103">
        <f t="shared" si="242"/>
        <v>0</v>
      </c>
      <c r="BR651" s="103">
        <f t="shared" si="243"/>
        <v>0</v>
      </c>
      <c r="BS651" s="103">
        <f t="shared" si="244"/>
        <v>0</v>
      </c>
      <c r="BT651" s="101">
        <f t="shared" si="245"/>
        <v>0</v>
      </c>
      <c r="BU651" s="101">
        <f t="shared" si="246"/>
        <v>0</v>
      </c>
      <c r="BV651" s="101">
        <f t="shared" si="247"/>
        <v>0</v>
      </c>
      <c r="BW651" s="101">
        <f t="shared" si="248"/>
        <v>0</v>
      </c>
      <c r="BX651" s="101">
        <f t="shared" si="249"/>
        <v>0</v>
      </c>
      <c r="BY651" s="101">
        <f t="shared" si="250"/>
        <v>0</v>
      </c>
      <c r="BZ651" s="101">
        <f t="shared" si="251"/>
        <v>0</v>
      </c>
      <c r="CA651" s="101">
        <f t="shared" si="252"/>
        <v>0</v>
      </c>
      <c r="CB651" s="100">
        <f t="shared" si="253"/>
        <v>0</v>
      </c>
      <c r="CC651" s="101">
        <f t="shared" si="254"/>
        <v>0</v>
      </c>
      <c r="CD651" s="102">
        <f t="shared" si="255"/>
        <v>0</v>
      </c>
      <c r="CE651" s="100">
        <f t="shared" si="256"/>
        <v>0</v>
      </c>
      <c r="CF651" s="100">
        <f t="shared" si="257"/>
        <v>0</v>
      </c>
      <c r="CG651" s="100">
        <f t="shared" si="258"/>
        <v>0</v>
      </c>
      <c r="CH651" s="100">
        <f t="shared" si="259"/>
        <v>0</v>
      </c>
      <c r="CI651" s="100">
        <f t="shared" si="260"/>
        <v>0</v>
      </c>
      <c r="CJ651" s="103">
        <f t="shared" si="261"/>
        <v>0</v>
      </c>
      <c r="CK651" s="101">
        <f t="shared" si="262"/>
        <v>0</v>
      </c>
      <c r="CL651" s="103">
        <f t="shared" si="263"/>
        <v>0</v>
      </c>
      <c r="CM651" s="101" t="e">
        <f t="shared" si="264"/>
        <v>#DIV/0!</v>
      </c>
    </row>
    <row r="652" spans="2:91" ht="18" x14ac:dyDescent="0.35">
      <c r="B652" s="94"/>
      <c r="C652" s="97"/>
      <c r="D652" s="95"/>
      <c r="E652" s="94"/>
      <c r="F652" s="94"/>
      <c r="G652" s="94"/>
      <c r="H652" s="94"/>
      <c r="I652" s="94"/>
      <c r="J652" s="96"/>
      <c r="K652" s="97"/>
      <c r="L652" s="98"/>
      <c r="M652" s="98"/>
      <c r="N652" s="98"/>
      <c r="O652" s="98"/>
      <c r="P652" s="98"/>
      <c r="Q652" s="98"/>
      <c r="R652" s="98"/>
      <c r="S652" s="96"/>
      <c r="T652" s="96"/>
      <c r="U652" s="96"/>
      <c r="V652" s="96"/>
      <c r="W652" s="99"/>
      <c r="X652" s="99"/>
      <c r="Y652" s="99"/>
      <c r="Z652" s="99"/>
      <c r="AA652" s="99"/>
      <c r="AB652" s="99"/>
      <c r="AC652" s="99"/>
      <c r="AD652" s="99"/>
      <c r="AE652" s="99"/>
      <c r="AF652" s="99"/>
      <c r="AG652" s="99"/>
      <c r="AH652" s="99"/>
      <c r="AI652" s="99"/>
      <c r="AJ652" s="99"/>
      <c r="AK652" s="99"/>
      <c r="AL652" s="99"/>
      <c r="AM652" s="99"/>
      <c r="AN652" s="99"/>
      <c r="AO652" s="99"/>
      <c r="AP652" s="99"/>
      <c r="AQ652" s="99"/>
      <c r="AW652" s="92">
        <f t="shared" si="232"/>
        <v>12</v>
      </c>
      <c r="AY652" s="100"/>
      <c r="AZ652" s="101"/>
      <c r="BA652" s="102">
        <f t="shared" si="233"/>
        <v>0</v>
      </c>
      <c r="BB652" s="100" t="e">
        <f t="shared" si="234"/>
        <v>#DIV/0!</v>
      </c>
      <c r="BC652" s="100">
        <f t="shared" si="235"/>
        <v>0</v>
      </c>
      <c r="BD652" s="100" t="e">
        <f t="shared" si="236"/>
        <v>#DIV/0!</v>
      </c>
      <c r="BE652" s="100">
        <f t="shared" si="237"/>
        <v>0</v>
      </c>
      <c r="BF652" s="100" t="e">
        <f t="shared" si="238"/>
        <v>#DIV/0!</v>
      </c>
      <c r="BG652" s="103" t="e">
        <f>+VLOOKUP(J652,'Código Barras'!$C$3:$D$1694,1,0)</f>
        <v>#N/A</v>
      </c>
      <c r="BH652" s="101" t="e">
        <f t="shared" si="239"/>
        <v>#DIV/0!</v>
      </c>
      <c r="BI652" s="103" t="e">
        <f>+VLOOKUP(L652,'Código Barras'!$C$3:$D$1694,1,0)</f>
        <v>#N/A</v>
      </c>
      <c r="BJ652" s="101" t="e">
        <f t="shared" si="240"/>
        <v>#DIV/0!</v>
      </c>
      <c r="BK652" s="104" t="str">
        <f>IF(N652&lt;&gt;"",VLOOKUP(N652,Distribuidoras!$B$3:$B$30,1,0),"")</f>
        <v/>
      </c>
      <c r="BL652" s="104" t="e">
        <f>+VLOOKUP(O652,'Cod. Único Territorial'!$D$3:$D$348,1,0)</f>
        <v>#N/A</v>
      </c>
      <c r="BM652" s="104" t="e">
        <f>+VLOOKUP(P652,'Cod. Único Territorial'!$B$3:$B$348,1,0)</f>
        <v>#N/A</v>
      </c>
      <c r="BN652" s="104" t="e">
        <f>+VLOOKUP(Q652,'Sector Económico'!$B$3:$B$30,1,0)</f>
        <v>#N/A</v>
      </c>
      <c r="BO652" s="104" t="e">
        <f>+VLOOKUP(R652,'Sector Económico'!$C$3:$C$30,1,0)</f>
        <v>#N/A</v>
      </c>
      <c r="BP652" s="103">
        <f t="shared" si="241"/>
        <v>0</v>
      </c>
      <c r="BQ652" s="103">
        <f t="shared" si="242"/>
        <v>0</v>
      </c>
      <c r="BR652" s="103">
        <f t="shared" si="243"/>
        <v>0</v>
      </c>
      <c r="BS652" s="103">
        <f t="shared" si="244"/>
        <v>0</v>
      </c>
      <c r="BT652" s="101">
        <f t="shared" si="245"/>
        <v>0</v>
      </c>
      <c r="BU652" s="101">
        <f t="shared" si="246"/>
        <v>0</v>
      </c>
      <c r="BV652" s="101">
        <f t="shared" si="247"/>
        <v>0</v>
      </c>
      <c r="BW652" s="101">
        <f t="shared" si="248"/>
        <v>0</v>
      </c>
      <c r="BX652" s="101">
        <f t="shared" si="249"/>
        <v>0</v>
      </c>
      <c r="BY652" s="101">
        <f t="shared" si="250"/>
        <v>0</v>
      </c>
      <c r="BZ652" s="101">
        <f t="shared" si="251"/>
        <v>0</v>
      </c>
      <c r="CA652" s="101">
        <f t="shared" si="252"/>
        <v>0</v>
      </c>
      <c r="CB652" s="100">
        <f t="shared" si="253"/>
        <v>0</v>
      </c>
      <c r="CC652" s="101">
        <f t="shared" si="254"/>
        <v>0</v>
      </c>
      <c r="CD652" s="102">
        <f t="shared" si="255"/>
        <v>0</v>
      </c>
      <c r="CE652" s="100">
        <f t="shared" si="256"/>
        <v>0</v>
      </c>
      <c r="CF652" s="100">
        <f t="shared" si="257"/>
        <v>0</v>
      </c>
      <c r="CG652" s="100">
        <f t="shared" si="258"/>
        <v>0</v>
      </c>
      <c r="CH652" s="100">
        <f t="shared" si="259"/>
        <v>0</v>
      </c>
      <c r="CI652" s="100">
        <f t="shared" si="260"/>
        <v>0</v>
      </c>
      <c r="CJ652" s="103">
        <f t="shared" si="261"/>
        <v>0</v>
      </c>
      <c r="CK652" s="101">
        <f t="shared" si="262"/>
        <v>0</v>
      </c>
      <c r="CL652" s="103">
        <f t="shared" si="263"/>
        <v>0</v>
      </c>
      <c r="CM652" s="101" t="e">
        <f t="shared" si="264"/>
        <v>#DIV/0!</v>
      </c>
    </row>
    <row r="653" spans="2:91" ht="18" x14ac:dyDescent="0.35">
      <c r="B653" s="94"/>
      <c r="C653" s="97"/>
      <c r="D653" s="95"/>
      <c r="E653" s="94"/>
      <c r="F653" s="94"/>
      <c r="G653" s="94"/>
      <c r="H653" s="94"/>
      <c r="I653" s="94"/>
      <c r="J653" s="96"/>
      <c r="K653" s="97"/>
      <c r="L653" s="98"/>
      <c r="M653" s="98"/>
      <c r="N653" s="98"/>
      <c r="O653" s="98"/>
      <c r="P653" s="98"/>
      <c r="Q653" s="98"/>
      <c r="R653" s="98"/>
      <c r="S653" s="96"/>
      <c r="T653" s="96"/>
      <c r="U653" s="96"/>
      <c r="V653" s="96"/>
      <c r="W653" s="99"/>
      <c r="X653" s="99"/>
      <c r="Y653" s="99"/>
      <c r="Z653" s="99"/>
      <c r="AA653" s="99"/>
      <c r="AB653" s="99"/>
      <c r="AC653" s="99"/>
      <c r="AD653" s="99"/>
      <c r="AE653" s="99"/>
      <c r="AF653" s="99"/>
      <c r="AG653" s="99"/>
      <c r="AH653" s="99"/>
      <c r="AI653" s="99"/>
      <c r="AJ653" s="99"/>
      <c r="AK653" s="99"/>
      <c r="AL653" s="99"/>
      <c r="AM653" s="99"/>
      <c r="AN653" s="99"/>
      <c r="AO653" s="99"/>
      <c r="AP653" s="99"/>
      <c r="AQ653" s="99"/>
      <c r="AW653" s="92">
        <f t="shared" si="232"/>
        <v>12</v>
      </c>
      <c r="AY653" s="100"/>
      <c r="AZ653" s="101"/>
      <c r="BA653" s="102">
        <f t="shared" si="233"/>
        <v>0</v>
      </c>
      <c r="BB653" s="100" t="e">
        <f t="shared" si="234"/>
        <v>#DIV/0!</v>
      </c>
      <c r="BC653" s="100">
        <f t="shared" si="235"/>
        <v>0</v>
      </c>
      <c r="BD653" s="100" t="e">
        <f t="shared" si="236"/>
        <v>#DIV/0!</v>
      </c>
      <c r="BE653" s="100">
        <f t="shared" si="237"/>
        <v>0</v>
      </c>
      <c r="BF653" s="100" t="e">
        <f t="shared" si="238"/>
        <v>#DIV/0!</v>
      </c>
      <c r="BG653" s="103" t="e">
        <f>+VLOOKUP(J653,'Código Barras'!$C$3:$D$1694,1,0)</f>
        <v>#N/A</v>
      </c>
      <c r="BH653" s="101" t="e">
        <f t="shared" si="239"/>
        <v>#DIV/0!</v>
      </c>
      <c r="BI653" s="103" t="e">
        <f>+VLOOKUP(L653,'Código Barras'!$C$3:$D$1694,1,0)</f>
        <v>#N/A</v>
      </c>
      <c r="BJ653" s="101" t="e">
        <f t="shared" si="240"/>
        <v>#DIV/0!</v>
      </c>
      <c r="BK653" s="104" t="str">
        <f>IF(N653&lt;&gt;"",VLOOKUP(N653,Distribuidoras!$B$3:$B$30,1,0),"")</f>
        <v/>
      </c>
      <c r="BL653" s="104" t="e">
        <f>+VLOOKUP(O653,'Cod. Único Territorial'!$D$3:$D$348,1,0)</f>
        <v>#N/A</v>
      </c>
      <c r="BM653" s="104" t="e">
        <f>+VLOOKUP(P653,'Cod. Único Territorial'!$B$3:$B$348,1,0)</f>
        <v>#N/A</v>
      </c>
      <c r="BN653" s="104" t="e">
        <f>+VLOOKUP(Q653,'Sector Económico'!$B$3:$B$30,1,0)</f>
        <v>#N/A</v>
      </c>
      <c r="BO653" s="104" t="e">
        <f>+VLOOKUP(R653,'Sector Económico'!$C$3:$C$30,1,0)</f>
        <v>#N/A</v>
      </c>
      <c r="BP653" s="103">
        <f t="shared" si="241"/>
        <v>0</v>
      </c>
      <c r="BQ653" s="103">
        <f t="shared" si="242"/>
        <v>0</v>
      </c>
      <c r="BR653" s="103">
        <f t="shared" si="243"/>
        <v>0</v>
      </c>
      <c r="BS653" s="103">
        <f t="shared" si="244"/>
        <v>0</v>
      </c>
      <c r="BT653" s="101">
        <f t="shared" si="245"/>
        <v>0</v>
      </c>
      <c r="BU653" s="101">
        <f t="shared" si="246"/>
        <v>0</v>
      </c>
      <c r="BV653" s="101">
        <f t="shared" si="247"/>
        <v>0</v>
      </c>
      <c r="BW653" s="101">
        <f t="shared" si="248"/>
        <v>0</v>
      </c>
      <c r="BX653" s="101">
        <f t="shared" si="249"/>
        <v>0</v>
      </c>
      <c r="BY653" s="101">
        <f t="shared" si="250"/>
        <v>0</v>
      </c>
      <c r="BZ653" s="101">
        <f t="shared" si="251"/>
        <v>0</v>
      </c>
      <c r="CA653" s="101">
        <f t="shared" si="252"/>
        <v>0</v>
      </c>
      <c r="CB653" s="100">
        <f t="shared" si="253"/>
        <v>0</v>
      </c>
      <c r="CC653" s="101">
        <f t="shared" si="254"/>
        <v>0</v>
      </c>
      <c r="CD653" s="102">
        <f t="shared" si="255"/>
        <v>0</v>
      </c>
      <c r="CE653" s="100">
        <f t="shared" si="256"/>
        <v>0</v>
      </c>
      <c r="CF653" s="100">
        <f t="shared" si="257"/>
        <v>0</v>
      </c>
      <c r="CG653" s="100">
        <f t="shared" si="258"/>
        <v>0</v>
      </c>
      <c r="CH653" s="100">
        <f t="shared" si="259"/>
        <v>0</v>
      </c>
      <c r="CI653" s="100">
        <f t="shared" si="260"/>
        <v>0</v>
      </c>
      <c r="CJ653" s="103">
        <f t="shared" si="261"/>
        <v>0</v>
      </c>
      <c r="CK653" s="101">
        <f t="shared" si="262"/>
        <v>0</v>
      </c>
      <c r="CL653" s="103">
        <f t="shared" si="263"/>
        <v>0</v>
      </c>
      <c r="CM653" s="101" t="e">
        <f t="shared" si="264"/>
        <v>#DIV/0!</v>
      </c>
    </row>
    <row r="654" spans="2:91" ht="18" x14ac:dyDescent="0.35">
      <c r="B654" s="94"/>
      <c r="C654" s="97"/>
      <c r="D654" s="95"/>
      <c r="E654" s="94"/>
      <c r="F654" s="94"/>
      <c r="G654" s="94"/>
      <c r="H654" s="94"/>
      <c r="I654" s="94"/>
      <c r="J654" s="96"/>
      <c r="K654" s="97"/>
      <c r="L654" s="98"/>
      <c r="M654" s="98"/>
      <c r="N654" s="98"/>
      <c r="O654" s="98"/>
      <c r="P654" s="98"/>
      <c r="Q654" s="98"/>
      <c r="R654" s="98"/>
      <c r="S654" s="96"/>
      <c r="T654" s="96"/>
      <c r="U654" s="96"/>
      <c r="V654" s="96"/>
      <c r="W654" s="99"/>
      <c r="X654" s="99"/>
      <c r="Y654" s="99"/>
      <c r="Z654" s="99"/>
      <c r="AA654" s="99"/>
      <c r="AB654" s="99"/>
      <c r="AC654" s="99"/>
      <c r="AD654" s="99"/>
      <c r="AE654" s="99"/>
      <c r="AF654" s="99"/>
      <c r="AG654" s="99"/>
      <c r="AH654" s="99"/>
      <c r="AI654" s="99"/>
      <c r="AJ654" s="99"/>
      <c r="AK654" s="99"/>
      <c r="AL654" s="99"/>
      <c r="AM654" s="99"/>
      <c r="AN654" s="99"/>
      <c r="AO654" s="99"/>
      <c r="AP654" s="99"/>
      <c r="AQ654" s="99"/>
      <c r="AW654" s="92">
        <f t="shared" si="232"/>
        <v>12</v>
      </c>
      <c r="AY654" s="100"/>
      <c r="AZ654" s="101"/>
      <c r="BA654" s="102">
        <f t="shared" si="233"/>
        <v>0</v>
      </c>
      <c r="BB654" s="100" t="e">
        <f t="shared" si="234"/>
        <v>#DIV/0!</v>
      </c>
      <c r="BC654" s="100">
        <f t="shared" si="235"/>
        <v>0</v>
      </c>
      <c r="BD654" s="100" t="e">
        <f t="shared" si="236"/>
        <v>#DIV/0!</v>
      </c>
      <c r="BE654" s="100">
        <f t="shared" si="237"/>
        <v>0</v>
      </c>
      <c r="BF654" s="100" t="e">
        <f t="shared" si="238"/>
        <v>#DIV/0!</v>
      </c>
      <c r="BG654" s="103" t="e">
        <f>+VLOOKUP(J654,'Código Barras'!$C$3:$D$1694,1,0)</f>
        <v>#N/A</v>
      </c>
      <c r="BH654" s="101" t="e">
        <f t="shared" si="239"/>
        <v>#DIV/0!</v>
      </c>
      <c r="BI654" s="103" t="e">
        <f>+VLOOKUP(L654,'Código Barras'!$C$3:$D$1694,1,0)</f>
        <v>#N/A</v>
      </c>
      <c r="BJ654" s="101" t="e">
        <f t="shared" si="240"/>
        <v>#DIV/0!</v>
      </c>
      <c r="BK654" s="104" t="str">
        <f>IF(N654&lt;&gt;"",VLOOKUP(N654,Distribuidoras!$B$3:$B$30,1,0),"")</f>
        <v/>
      </c>
      <c r="BL654" s="104" t="e">
        <f>+VLOOKUP(O654,'Cod. Único Territorial'!$D$3:$D$348,1,0)</f>
        <v>#N/A</v>
      </c>
      <c r="BM654" s="104" t="e">
        <f>+VLOOKUP(P654,'Cod. Único Territorial'!$B$3:$B$348,1,0)</f>
        <v>#N/A</v>
      </c>
      <c r="BN654" s="104" t="e">
        <f>+VLOOKUP(Q654,'Sector Económico'!$B$3:$B$30,1,0)</f>
        <v>#N/A</v>
      </c>
      <c r="BO654" s="104" t="e">
        <f>+VLOOKUP(R654,'Sector Económico'!$C$3:$C$30,1,0)</f>
        <v>#N/A</v>
      </c>
      <c r="BP654" s="103">
        <f t="shared" si="241"/>
        <v>0</v>
      </c>
      <c r="BQ654" s="103">
        <f t="shared" si="242"/>
        <v>0</v>
      </c>
      <c r="BR654" s="103">
        <f t="shared" si="243"/>
        <v>0</v>
      </c>
      <c r="BS654" s="103">
        <f t="shared" si="244"/>
        <v>0</v>
      </c>
      <c r="BT654" s="101">
        <f t="shared" si="245"/>
        <v>0</v>
      </c>
      <c r="BU654" s="101">
        <f t="shared" si="246"/>
        <v>0</v>
      </c>
      <c r="BV654" s="101">
        <f t="shared" si="247"/>
        <v>0</v>
      </c>
      <c r="BW654" s="101">
        <f t="shared" si="248"/>
        <v>0</v>
      </c>
      <c r="BX654" s="101">
        <f t="shared" si="249"/>
        <v>0</v>
      </c>
      <c r="BY654" s="101">
        <f t="shared" si="250"/>
        <v>0</v>
      </c>
      <c r="BZ654" s="101">
        <f t="shared" si="251"/>
        <v>0</v>
      </c>
      <c r="CA654" s="101">
        <f t="shared" si="252"/>
        <v>0</v>
      </c>
      <c r="CB654" s="100">
        <f t="shared" si="253"/>
        <v>0</v>
      </c>
      <c r="CC654" s="101">
        <f t="shared" si="254"/>
        <v>0</v>
      </c>
      <c r="CD654" s="102">
        <f t="shared" si="255"/>
        <v>0</v>
      </c>
      <c r="CE654" s="100">
        <f t="shared" si="256"/>
        <v>0</v>
      </c>
      <c r="CF654" s="100">
        <f t="shared" si="257"/>
        <v>0</v>
      </c>
      <c r="CG654" s="100">
        <f t="shared" si="258"/>
        <v>0</v>
      </c>
      <c r="CH654" s="100">
        <f t="shared" si="259"/>
        <v>0</v>
      </c>
      <c r="CI654" s="100">
        <f t="shared" si="260"/>
        <v>0</v>
      </c>
      <c r="CJ654" s="103">
        <f t="shared" si="261"/>
        <v>0</v>
      </c>
      <c r="CK654" s="101">
        <f t="shared" si="262"/>
        <v>0</v>
      </c>
      <c r="CL654" s="103">
        <f t="shared" si="263"/>
        <v>0</v>
      </c>
      <c r="CM654" s="101" t="e">
        <f t="shared" si="264"/>
        <v>#DIV/0!</v>
      </c>
    </row>
    <row r="655" spans="2:91" ht="18" x14ac:dyDescent="0.35">
      <c r="B655" s="94"/>
      <c r="C655" s="97"/>
      <c r="D655" s="95"/>
      <c r="E655" s="94"/>
      <c r="F655" s="94"/>
      <c r="G655" s="94"/>
      <c r="H655" s="94"/>
      <c r="I655" s="94"/>
      <c r="J655" s="96"/>
      <c r="K655" s="97"/>
      <c r="L655" s="98"/>
      <c r="M655" s="98"/>
      <c r="N655" s="98"/>
      <c r="O655" s="98"/>
      <c r="P655" s="98"/>
      <c r="Q655" s="98"/>
      <c r="R655" s="98"/>
      <c r="S655" s="96"/>
      <c r="T655" s="96"/>
      <c r="U655" s="96"/>
      <c r="V655" s="96"/>
      <c r="W655" s="99"/>
      <c r="X655" s="99"/>
      <c r="Y655" s="99"/>
      <c r="Z655" s="99"/>
      <c r="AA655" s="99"/>
      <c r="AB655" s="99"/>
      <c r="AC655" s="99"/>
      <c r="AD655" s="99"/>
      <c r="AE655" s="99"/>
      <c r="AF655" s="99"/>
      <c r="AG655" s="99"/>
      <c r="AH655" s="99"/>
      <c r="AI655" s="99"/>
      <c r="AJ655" s="99"/>
      <c r="AK655" s="99"/>
      <c r="AL655" s="99"/>
      <c r="AM655" s="99"/>
      <c r="AN655" s="99"/>
      <c r="AO655" s="99"/>
      <c r="AP655" s="99"/>
      <c r="AQ655" s="99"/>
      <c r="AW655" s="92">
        <f t="shared" si="232"/>
        <v>12</v>
      </c>
      <c r="AY655" s="100"/>
      <c r="AZ655" s="101"/>
      <c r="BA655" s="102">
        <f t="shared" si="233"/>
        <v>0</v>
      </c>
      <c r="BB655" s="100" t="e">
        <f t="shared" si="234"/>
        <v>#DIV/0!</v>
      </c>
      <c r="BC655" s="100">
        <f t="shared" si="235"/>
        <v>0</v>
      </c>
      <c r="BD655" s="100" t="e">
        <f t="shared" si="236"/>
        <v>#DIV/0!</v>
      </c>
      <c r="BE655" s="100">
        <f t="shared" si="237"/>
        <v>0</v>
      </c>
      <c r="BF655" s="100" t="e">
        <f t="shared" si="238"/>
        <v>#DIV/0!</v>
      </c>
      <c r="BG655" s="103" t="e">
        <f>+VLOOKUP(J655,'Código Barras'!$C$3:$D$1694,1,0)</f>
        <v>#N/A</v>
      </c>
      <c r="BH655" s="101" t="e">
        <f t="shared" si="239"/>
        <v>#DIV/0!</v>
      </c>
      <c r="BI655" s="103" t="e">
        <f>+VLOOKUP(L655,'Código Barras'!$C$3:$D$1694,1,0)</f>
        <v>#N/A</v>
      </c>
      <c r="BJ655" s="101" t="e">
        <f t="shared" si="240"/>
        <v>#DIV/0!</v>
      </c>
      <c r="BK655" s="104" t="str">
        <f>IF(N655&lt;&gt;"",VLOOKUP(N655,Distribuidoras!$B$3:$B$30,1,0),"")</f>
        <v/>
      </c>
      <c r="BL655" s="104" t="e">
        <f>+VLOOKUP(O655,'Cod. Único Territorial'!$D$3:$D$348,1,0)</f>
        <v>#N/A</v>
      </c>
      <c r="BM655" s="104" t="e">
        <f>+VLOOKUP(P655,'Cod. Único Territorial'!$B$3:$B$348,1,0)</f>
        <v>#N/A</v>
      </c>
      <c r="BN655" s="104" t="e">
        <f>+VLOOKUP(Q655,'Sector Económico'!$B$3:$B$30,1,0)</f>
        <v>#N/A</v>
      </c>
      <c r="BO655" s="104" t="e">
        <f>+VLOOKUP(R655,'Sector Económico'!$C$3:$C$30,1,0)</f>
        <v>#N/A</v>
      </c>
      <c r="BP655" s="103">
        <f t="shared" si="241"/>
        <v>0</v>
      </c>
      <c r="BQ655" s="103">
        <f t="shared" si="242"/>
        <v>0</v>
      </c>
      <c r="BR655" s="103">
        <f t="shared" si="243"/>
        <v>0</v>
      </c>
      <c r="BS655" s="103">
        <f t="shared" si="244"/>
        <v>0</v>
      </c>
      <c r="BT655" s="101">
        <f t="shared" si="245"/>
        <v>0</v>
      </c>
      <c r="BU655" s="101">
        <f t="shared" si="246"/>
        <v>0</v>
      </c>
      <c r="BV655" s="101">
        <f t="shared" si="247"/>
        <v>0</v>
      </c>
      <c r="BW655" s="101">
        <f t="shared" si="248"/>
        <v>0</v>
      </c>
      <c r="BX655" s="101">
        <f t="shared" si="249"/>
        <v>0</v>
      </c>
      <c r="BY655" s="101">
        <f t="shared" si="250"/>
        <v>0</v>
      </c>
      <c r="BZ655" s="101">
        <f t="shared" si="251"/>
        <v>0</v>
      </c>
      <c r="CA655" s="101">
        <f t="shared" si="252"/>
        <v>0</v>
      </c>
      <c r="CB655" s="100">
        <f t="shared" si="253"/>
        <v>0</v>
      </c>
      <c r="CC655" s="101">
        <f t="shared" si="254"/>
        <v>0</v>
      </c>
      <c r="CD655" s="102">
        <f t="shared" si="255"/>
        <v>0</v>
      </c>
      <c r="CE655" s="100">
        <f t="shared" si="256"/>
        <v>0</v>
      </c>
      <c r="CF655" s="100">
        <f t="shared" si="257"/>
        <v>0</v>
      </c>
      <c r="CG655" s="100">
        <f t="shared" si="258"/>
        <v>0</v>
      </c>
      <c r="CH655" s="100">
        <f t="shared" si="259"/>
        <v>0</v>
      </c>
      <c r="CI655" s="100">
        <f t="shared" si="260"/>
        <v>0</v>
      </c>
      <c r="CJ655" s="103">
        <f t="shared" si="261"/>
        <v>0</v>
      </c>
      <c r="CK655" s="101">
        <f t="shared" si="262"/>
        <v>0</v>
      </c>
      <c r="CL655" s="103">
        <f t="shared" si="263"/>
        <v>0</v>
      </c>
      <c r="CM655" s="101" t="e">
        <f t="shared" si="264"/>
        <v>#DIV/0!</v>
      </c>
    </row>
    <row r="656" spans="2:91" ht="18" x14ac:dyDescent="0.35">
      <c r="B656" s="94"/>
      <c r="C656" s="97"/>
      <c r="D656" s="95"/>
      <c r="E656" s="94"/>
      <c r="F656" s="94"/>
      <c r="G656" s="94"/>
      <c r="H656" s="94"/>
      <c r="I656" s="94"/>
      <c r="J656" s="96"/>
      <c r="K656" s="97"/>
      <c r="L656" s="98"/>
      <c r="M656" s="98"/>
      <c r="N656" s="98"/>
      <c r="O656" s="98"/>
      <c r="P656" s="98"/>
      <c r="Q656" s="98"/>
      <c r="R656" s="98"/>
      <c r="S656" s="96"/>
      <c r="T656" s="96"/>
      <c r="U656" s="96"/>
      <c r="V656" s="96"/>
      <c r="W656" s="99"/>
      <c r="X656" s="99"/>
      <c r="Y656" s="99"/>
      <c r="Z656" s="99"/>
      <c r="AA656" s="99"/>
      <c r="AB656" s="99"/>
      <c r="AC656" s="99"/>
      <c r="AD656" s="99"/>
      <c r="AE656" s="99"/>
      <c r="AF656" s="99"/>
      <c r="AG656" s="99"/>
      <c r="AH656" s="99"/>
      <c r="AI656" s="99"/>
      <c r="AJ656" s="99"/>
      <c r="AK656" s="99"/>
      <c r="AL656" s="99"/>
      <c r="AM656" s="99"/>
      <c r="AN656" s="99"/>
      <c r="AO656" s="99"/>
      <c r="AP656" s="99"/>
      <c r="AQ656" s="99"/>
      <c r="AW656" s="92">
        <f t="shared" si="232"/>
        <v>12</v>
      </c>
      <c r="AY656" s="100"/>
      <c r="AZ656" s="101"/>
      <c r="BA656" s="102">
        <f t="shared" si="233"/>
        <v>0</v>
      </c>
      <c r="BB656" s="100" t="e">
        <f t="shared" si="234"/>
        <v>#DIV/0!</v>
      </c>
      <c r="BC656" s="100">
        <f t="shared" si="235"/>
        <v>0</v>
      </c>
      <c r="BD656" s="100" t="e">
        <f t="shared" si="236"/>
        <v>#DIV/0!</v>
      </c>
      <c r="BE656" s="100">
        <f t="shared" si="237"/>
        <v>0</v>
      </c>
      <c r="BF656" s="100" t="e">
        <f t="shared" si="238"/>
        <v>#DIV/0!</v>
      </c>
      <c r="BG656" s="103" t="e">
        <f>+VLOOKUP(J656,'Código Barras'!$C$3:$D$1694,1,0)</f>
        <v>#N/A</v>
      </c>
      <c r="BH656" s="101" t="e">
        <f t="shared" si="239"/>
        <v>#DIV/0!</v>
      </c>
      <c r="BI656" s="103" t="e">
        <f>+VLOOKUP(L656,'Código Barras'!$C$3:$D$1694,1,0)</f>
        <v>#N/A</v>
      </c>
      <c r="BJ656" s="101" t="e">
        <f t="shared" si="240"/>
        <v>#DIV/0!</v>
      </c>
      <c r="BK656" s="104" t="str">
        <f>IF(N656&lt;&gt;"",VLOOKUP(N656,Distribuidoras!$B$3:$B$30,1,0),"")</f>
        <v/>
      </c>
      <c r="BL656" s="104" t="e">
        <f>+VLOOKUP(O656,'Cod. Único Territorial'!$D$3:$D$348,1,0)</f>
        <v>#N/A</v>
      </c>
      <c r="BM656" s="104" t="e">
        <f>+VLOOKUP(P656,'Cod. Único Territorial'!$B$3:$B$348,1,0)</f>
        <v>#N/A</v>
      </c>
      <c r="BN656" s="104" t="e">
        <f>+VLOOKUP(Q656,'Sector Económico'!$B$3:$B$30,1,0)</f>
        <v>#N/A</v>
      </c>
      <c r="BO656" s="104" t="e">
        <f>+VLOOKUP(R656,'Sector Económico'!$C$3:$C$30,1,0)</f>
        <v>#N/A</v>
      </c>
      <c r="BP656" s="103">
        <f t="shared" si="241"/>
        <v>0</v>
      </c>
      <c r="BQ656" s="103">
        <f t="shared" si="242"/>
        <v>0</v>
      </c>
      <c r="BR656" s="103">
        <f t="shared" si="243"/>
        <v>0</v>
      </c>
      <c r="BS656" s="103">
        <f t="shared" si="244"/>
        <v>0</v>
      </c>
      <c r="BT656" s="101">
        <f t="shared" si="245"/>
        <v>0</v>
      </c>
      <c r="BU656" s="101">
        <f t="shared" si="246"/>
        <v>0</v>
      </c>
      <c r="BV656" s="101">
        <f t="shared" si="247"/>
        <v>0</v>
      </c>
      <c r="BW656" s="101">
        <f t="shared" si="248"/>
        <v>0</v>
      </c>
      <c r="BX656" s="101">
        <f t="shared" si="249"/>
        <v>0</v>
      </c>
      <c r="BY656" s="101">
        <f t="shared" si="250"/>
        <v>0</v>
      </c>
      <c r="BZ656" s="101">
        <f t="shared" si="251"/>
        <v>0</v>
      </c>
      <c r="CA656" s="101">
        <f t="shared" si="252"/>
        <v>0</v>
      </c>
      <c r="CB656" s="100">
        <f t="shared" si="253"/>
        <v>0</v>
      </c>
      <c r="CC656" s="101">
        <f t="shared" si="254"/>
        <v>0</v>
      </c>
      <c r="CD656" s="102">
        <f t="shared" si="255"/>
        <v>0</v>
      </c>
      <c r="CE656" s="100">
        <f t="shared" si="256"/>
        <v>0</v>
      </c>
      <c r="CF656" s="100">
        <f t="shared" si="257"/>
        <v>0</v>
      </c>
      <c r="CG656" s="100">
        <f t="shared" si="258"/>
        <v>0</v>
      </c>
      <c r="CH656" s="100">
        <f t="shared" si="259"/>
        <v>0</v>
      </c>
      <c r="CI656" s="100">
        <f t="shared" si="260"/>
        <v>0</v>
      </c>
      <c r="CJ656" s="103">
        <f t="shared" si="261"/>
        <v>0</v>
      </c>
      <c r="CK656" s="101">
        <f t="shared" si="262"/>
        <v>0</v>
      </c>
      <c r="CL656" s="103">
        <f t="shared" si="263"/>
        <v>0</v>
      </c>
      <c r="CM656" s="101" t="e">
        <f t="shared" si="264"/>
        <v>#DIV/0!</v>
      </c>
    </row>
    <row r="657" spans="2:91" ht="18" x14ac:dyDescent="0.35">
      <c r="B657" s="94"/>
      <c r="C657" s="97"/>
      <c r="D657" s="95"/>
      <c r="E657" s="94"/>
      <c r="F657" s="94"/>
      <c r="G657" s="94"/>
      <c r="H657" s="94"/>
      <c r="I657" s="94"/>
      <c r="J657" s="96"/>
      <c r="K657" s="97"/>
      <c r="L657" s="98"/>
      <c r="M657" s="98"/>
      <c r="N657" s="98"/>
      <c r="O657" s="98"/>
      <c r="P657" s="98"/>
      <c r="Q657" s="98"/>
      <c r="R657" s="98"/>
      <c r="S657" s="96"/>
      <c r="T657" s="96"/>
      <c r="U657" s="96"/>
      <c r="V657" s="96"/>
      <c r="W657" s="99"/>
      <c r="X657" s="99"/>
      <c r="Y657" s="99"/>
      <c r="Z657" s="99"/>
      <c r="AA657" s="99"/>
      <c r="AB657" s="99"/>
      <c r="AC657" s="99"/>
      <c r="AD657" s="99"/>
      <c r="AE657" s="99"/>
      <c r="AF657" s="99"/>
      <c r="AG657" s="99"/>
      <c r="AH657" s="99"/>
      <c r="AI657" s="99"/>
      <c r="AJ657" s="99"/>
      <c r="AK657" s="99"/>
      <c r="AL657" s="99"/>
      <c r="AM657" s="99"/>
      <c r="AN657" s="99"/>
      <c r="AO657" s="99"/>
      <c r="AP657" s="99"/>
      <c r="AQ657" s="99"/>
      <c r="AW657" s="92">
        <f t="shared" si="232"/>
        <v>12</v>
      </c>
      <c r="AY657" s="100"/>
      <c r="AZ657" s="101"/>
      <c r="BA657" s="102">
        <f t="shared" si="233"/>
        <v>0</v>
      </c>
      <c r="BB657" s="100" t="e">
        <f t="shared" si="234"/>
        <v>#DIV/0!</v>
      </c>
      <c r="BC657" s="100">
        <f t="shared" si="235"/>
        <v>0</v>
      </c>
      <c r="BD657" s="100" t="e">
        <f t="shared" si="236"/>
        <v>#DIV/0!</v>
      </c>
      <c r="BE657" s="100">
        <f t="shared" si="237"/>
        <v>0</v>
      </c>
      <c r="BF657" s="100" t="e">
        <f t="shared" si="238"/>
        <v>#DIV/0!</v>
      </c>
      <c r="BG657" s="103" t="e">
        <f>+VLOOKUP(J657,'Código Barras'!$C$3:$D$1694,1,0)</f>
        <v>#N/A</v>
      </c>
      <c r="BH657" s="101" t="e">
        <f t="shared" si="239"/>
        <v>#DIV/0!</v>
      </c>
      <c r="BI657" s="103" t="e">
        <f>+VLOOKUP(L657,'Código Barras'!$C$3:$D$1694,1,0)</f>
        <v>#N/A</v>
      </c>
      <c r="BJ657" s="101" t="e">
        <f t="shared" si="240"/>
        <v>#DIV/0!</v>
      </c>
      <c r="BK657" s="104" t="str">
        <f>IF(N657&lt;&gt;"",VLOOKUP(N657,Distribuidoras!$B$3:$B$30,1,0),"")</f>
        <v/>
      </c>
      <c r="BL657" s="104" t="e">
        <f>+VLOOKUP(O657,'Cod. Único Territorial'!$D$3:$D$348,1,0)</f>
        <v>#N/A</v>
      </c>
      <c r="BM657" s="104" t="e">
        <f>+VLOOKUP(P657,'Cod. Único Territorial'!$B$3:$B$348,1,0)</f>
        <v>#N/A</v>
      </c>
      <c r="BN657" s="104" t="e">
        <f>+VLOOKUP(Q657,'Sector Económico'!$B$3:$B$30,1,0)</f>
        <v>#N/A</v>
      </c>
      <c r="BO657" s="104" t="e">
        <f>+VLOOKUP(R657,'Sector Económico'!$C$3:$C$30,1,0)</f>
        <v>#N/A</v>
      </c>
      <c r="BP657" s="103">
        <f t="shared" si="241"/>
        <v>0</v>
      </c>
      <c r="BQ657" s="103">
        <f t="shared" si="242"/>
        <v>0</v>
      </c>
      <c r="BR657" s="103">
        <f t="shared" si="243"/>
        <v>0</v>
      </c>
      <c r="BS657" s="103">
        <f t="shared" si="244"/>
        <v>0</v>
      </c>
      <c r="BT657" s="101">
        <f t="shared" si="245"/>
        <v>0</v>
      </c>
      <c r="BU657" s="101">
        <f t="shared" si="246"/>
        <v>0</v>
      </c>
      <c r="BV657" s="101">
        <f t="shared" si="247"/>
        <v>0</v>
      </c>
      <c r="BW657" s="101">
        <f t="shared" si="248"/>
        <v>0</v>
      </c>
      <c r="BX657" s="101">
        <f t="shared" si="249"/>
        <v>0</v>
      </c>
      <c r="BY657" s="101">
        <f t="shared" si="250"/>
        <v>0</v>
      </c>
      <c r="BZ657" s="101">
        <f t="shared" si="251"/>
        <v>0</v>
      </c>
      <c r="CA657" s="101">
        <f t="shared" si="252"/>
        <v>0</v>
      </c>
      <c r="CB657" s="100">
        <f t="shared" si="253"/>
        <v>0</v>
      </c>
      <c r="CC657" s="101">
        <f t="shared" si="254"/>
        <v>0</v>
      </c>
      <c r="CD657" s="102">
        <f t="shared" si="255"/>
        <v>0</v>
      </c>
      <c r="CE657" s="100">
        <f t="shared" si="256"/>
        <v>0</v>
      </c>
      <c r="CF657" s="100">
        <f t="shared" si="257"/>
        <v>0</v>
      </c>
      <c r="CG657" s="100">
        <f t="shared" si="258"/>
        <v>0</v>
      </c>
      <c r="CH657" s="100">
        <f t="shared" si="259"/>
        <v>0</v>
      </c>
      <c r="CI657" s="100">
        <f t="shared" si="260"/>
        <v>0</v>
      </c>
      <c r="CJ657" s="103">
        <f t="shared" si="261"/>
        <v>0</v>
      </c>
      <c r="CK657" s="101">
        <f t="shared" si="262"/>
        <v>0</v>
      </c>
      <c r="CL657" s="103">
        <f t="shared" si="263"/>
        <v>0</v>
      </c>
      <c r="CM657" s="101" t="e">
        <f t="shared" si="264"/>
        <v>#DIV/0!</v>
      </c>
    </row>
    <row r="658" spans="2:91" ht="18" x14ac:dyDescent="0.35">
      <c r="B658" s="94"/>
      <c r="C658" s="97"/>
      <c r="D658" s="95"/>
      <c r="E658" s="94"/>
      <c r="F658" s="94"/>
      <c r="G658" s="94"/>
      <c r="H658" s="94"/>
      <c r="I658" s="94"/>
      <c r="J658" s="96"/>
      <c r="K658" s="97"/>
      <c r="L658" s="98"/>
      <c r="M658" s="98"/>
      <c r="N658" s="98"/>
      <c r="O658" s="98"/>
      <c r="P658" s="98"/>
      <c r="Q658" s="98"/>
      <c r="R658" s="98"/>
      <c r="S658" s="96"/>
      <c r="T658" s="96"/>
      <c r="U658" s="96"/>
      <c r="V658" s="96"/>
      <c r="W658" s="99"/>
      <c r="X658" s="99"/>
      <c r="Y658" s="99"/>
      <c r="Z658" s="99"/>
      <c r="AA658" s="99"/>
      <c r="AB658" s="99"/>
      <c r="AC658" s="99"/>
      <c r="AD658" s="99"/>
      <c r="AE658" s="99"/>
      <c r="AF658" s="99"/>
      <c r="AG658" s="99"/>
      <c r="AH658" s="99"/>
      <c r="AI658" s="99"/>
      <c r="AJ658" s="99"/>
      <c r="AK658" s="99"/>
      <c r="AL658" s="99"/>
      <c r="AM658" s="99"/>
      <c r="AN658" s="99"/>
      <c r="AO658" s="99"/>
      <c r="AP658" s="99"/>
      <c r="AQ658" s="99"/>
      <c r="AW658" s="92">
        <f t="shared" si="232"/>
        <v>12</v>
      </c>
      <c r="AY658" s="100"/>
      <c r="AZ658" s="101"/>
      <c r="BA658" s="102">
        <f t="shared" si="233"/>
        <v>0</v>
      </c>
      <c r="BB658" s="100" t="e">
        <f t="shared" si="234"/>
        <v>#DIV/0!</v>
      </c>
      <c r="BC658" s="100">
        <f t="shared" si="235"/>
        <v>0</v>
      </c>
      <c r="BD658" s="100" t="e">
        <f t="shared" si="236"/>
        <v>#DIV/0!</v>
      </c>
      <c r="BE658" s="100">
        <f t="shared" si="237"/>
        <v>0</v>
      </c>
      <c r="BF658" s="100" t="e">
        <f t="shared" si="238"/>
        <v>#DIV/0!</v>
      </c>
      <c r="BG658" s="103" t="e">
        <f>+VLOOKUP(J658,'Código Barras'!$C$3:$D$1694,1,0)</f>
        <v>#N/A</v>
      </c>
      <c r="BH658" s="101" t="e">
        <f t="shared" si="239"/>
        <v>#DIV/0!</v>
      </c>
      <c r="BI658" s="103" t="e">
        <f>+VLOOKUP(L658,'Código Barras'!$C$3:$D$1694,1,0)</f>
        <v>#N/A</v>
      </c>
      <c r="BJ658" s="101" t="e">
        <f t="shared" si="240"/>
        <v>#DIV/0!</v>
      </c>
      <c r="BK658" s="104" t="str">
        <f>IF(N658&lt;&gt;"",VLOOKUP(N658,Distribuidoras!$B$3:$B$30,1,0),"")</f>
        <v/>
      </c>
      <c r="BL658" s="104" t="e">
        <f>+VLOOKUP(O658,'Cod. Único Territorial'!$D$3:$D$348,1,0)</f>
        <v>#N/A</v>
      </c>
      <c r="BM658" s="104" t="e">
        <f>+VLOOKUP(P658,'Cod. Único Territorial'!$B$3:$B$348,1,0)</f>
        <v>#N/A</v>
      </c>
      <c r="BN658" s="104" t="e">
        <f>+VLOOKUP(Q658,'Sector Económico'!$B$3:$B$30,1,0)</f>
        <v>#N/A</v>
      </c>
      <c r="BO658" s="104" t="e">
        <f>+VLOOKUP(R658,'Sector Económico'!$C$3:$C$30,1,0)</f>
        <v>#N/A</v>
      </c>
      <c r="BP658" s="103">
        <f t="shared" si="241"/>
        <v>0</v>
      </c>
      <c r="BQ658" s="103">
        <f t="shared" si="242"/>
        <v>0</v>
      </c>
      <c r="BR658" s="103">
        <f t="shared" si="243"/>
        <v>0</v>
      </c>
      <c r="BS658" s="103">
        <f t="shared" si="244"/>
        <v>0</v>
      </c>
      <c r="BT658" s="101">
        <f t="shared" si="245"/>
        <v>0</v>
      </c>
      <c r="BU658" s="101">
        <f t="shared" si="246"/>
        <v>0</v>
      </c>
      <c r="BV658" s="101">
        <f t="shared" si="247"/>
        <v>0</v>
      </c>
      <c r="BW658" s="101">
        <f t="shared" si="248"/>
        <v>0</v>
      </c>
      <c r="BX658" s="101">
        <f t="shared" si="249"/>
        <v>0</v>
      </c>
      <c r="BY658" s="101">
        <f t="shared" si="250"/>
        <v>0</v>
      </c>
      <c r="BZ658" s="101">
        <f t="shared" si="251"/>
        <v>0</v>
      </c>
      <c r="CA658" s="101">
        <f t="shared" si="252"/>
        <v>0</v>
      </c>
      <c r="CB658" s="100">
        <f t="shared" si="253"/>
        <v>0</v>
      </c>
      <c r="CC658" s="101">
        <f t="shared" si="254"/>
        <v>0</v>
      </c>
      <c r="CD658" s="102">
        <f t="shared" si="255"/>
        <v>0</v>
      </c>
      <c r="CE658" s="100">
        <f t="shared" si="256"/>
        <v>0</v>
      </c>
      <c r="CF658" s="100">
        <f t="shared" si="257"/>
        <v>0</v>
      </c>
      <c r="CG658" s="100">
        <f t="shared" si="258"/>
        <v>0</v>
      </c>
      <c r="CH658" s="100">
        <f t="shared" si="259"/>
        <v>0</v>
      </c>
      <c r="CI658" s="100">
        <f t="shared" si="260"/>
        <v>0</v>
      </c>
      <c r="CJ658" s="103">
        <f t="shared" si="261"/>
        <v>0</v>
      </c>
      <c r="CK658" s="101">
        <f t="shared" si="262"/>
        <v>0</v>
      </c>
      <c r="CL658" s="103">
        <f t="shared" si="263"/>
        <v>0</v>
      </c>
      <c r="CM658" s="101" t="e">
        <f t="shared" si="264"/>
        <v>#DIV/0!</v>
      </c>
    </row>
    <row r="659" spans="2:91" ht="18" x14ac:dyDescent="0.35">
      <c r="B659" s="94"/>
      <c r="C659" s="97"/>
      <c r="D659" s="95"/>
      <c r="E659" s="94"/>
      <c r="F659" s="94"/>
      <c r="G659" s="94"/>
      <c r="H659" s="94"/>
      <c r="I659" s="94"/>
      <c r="J659" s="96"/>
      <c r="K659" s="97"/>
      <c r="L659" s="98"/>
      <c r="M659" s="98"/>
      <c r="N659" s="98"/>
      <c r="O659" s="98"/>
      <c r="P659" s="98"/>
      <c r="Q659" s="98"/>
      <c r="R659" s="98"/>
      <c r="S659" s="96"/>
      <c r="T659" s="96"/>
      <c r="U659" s="96"/>
      <c r="V659" s="96"/>
      <c r="W659" s="99"/>
      <c r="X659" s="99"/>
      <c r="Y659" s="99"/>
      <c r="Z659" s="99"/>
      <c r="AA659" s="99"/>
      <c r="AB659" s="99"/>
      <c r="AC659" s="99"/>
      <c r="AD659" s="99"/>
      <c r="AE659" s="99"/>
      <c r="AF659" s="99"/>
      <c r="AG659" s="99"/>
      <c r="AH659" s="99"/>
      <c r="AI659" s="99"/>
      <c r="AJ659" s="99"/>
      <c r="AK659" s="99"/>
      <c r="AL659" s="99"/>
      <c r="AM659" s="99"/>
      <c r="AN659" s="99"/>
      <c r="AO659" s="99"/>
      <c r="AP659" s="99"/>
      <c r="AQ659" s="99"/>
      <c r="AW659" s="92">
        <f t="shared" si="232"/>
        <v>12</v>
      </c>
      <c r="AY659" s="100"/>
      <c r="AZ659" s="101"/>
      <c r="BA659" s="102">
        <f t="shared" si="233"/>
        <v>0</v>
      </c>
      <c r="BB659" s="100" t="e">
        <f t="shared" si="234"/>
        <v>#DIV/0!</v>
      </c>
      <c r="BC659" s="100">
        <f t="shared" si="235"/>
        <v>0</v>
      </c>
      <c r="BD659" s="100" t="e">
        <f t="shared" si="236"/>
        <v>#DIV/0!</v>
      </c>
      <c r="BE659" s="100">
        <f t="shared" si="237"/>
        <v>0</v>
      </c>
      <c r="BF659" s="100" t="e">
        <f t="shared" si="238"/>
        <v>#DIV/0!</v>
      </c>
      <c r="BG659" s="103" t="e">
        <f>+VLOOKUP(J659,'Código Barras'!$C$3:$D$1694,1,0)</f>
        <v>#N/A</v>
      </c>
      <c r="BH659" s="101" t="e">
        <f t="shared" si="239"/>
        <v>#DIV/0!</v>
      </c>
      <c r="BI659" s="103" t="e">
        <f>+VLOOKUP(L659,'Código Barras'!$C$3:$D$1694,1,0)</f>
        <v>#N/A</v>
      </c>
      <c r="BJ659" s="101" t="e">
        <f t="shared" si="240"/>
        <v>#DIV/0!</v>
      </c>
      <c r="BK659" s="104" t="str">
        <f>IF(N659&lt;&gt;"",VLOOKUP(N659,Distribuidoras!$B$3:$B$30,1,0),"")</f>
        <v/>
      </c>
      <c r="BL659" s="104" t="e">
        <f>+VLOOKUP(O659,'Cod. Único Territorial'!$D$3:$D$348,1,0)</f>
        <v>#N/A</v>
      </c>
      <c r="BM659" s="104" t="e">
        <f>+VLOOKUP(P659,'Cod. Único Territorial'!$B$3:$B$348,1,0)</f>
        <v>#N/A</v>
      </c>
      <c r="BN659" s="104" t="e">
        <f>+VLOOKUP(Q659,'Sector Económico'!$B$3:$B$30,1,0)</f>
        <v>#N/A</v>
      </c>
      <c r="BO659" s="104" t="e">
        <f>+VLOOKUP(R659,'Sector Económico'!$C$3:$C$30,1,0)</f>
        <v>#N/A</v>
      </c>
      <c r="BP659" s="103">
        <f t="shared" si="241"/>
        <v>0</v>
      </c>
      <c r="BQ659" s="103">
        <f t="shared" si="242"/>
        <v>0</v>
      </c>
      <c r="BR659" s="103">
        <f t="shared" si="243"/>
        <v>0</v>
      </c>
      <c r="BS659" s="103">
        <f t="shared" si="244"/>
        <v>0</v>
      </c>
      <c r="BT659" s="101">
        <f t="shared" si="245"/>
        <v>0</v>
      </c>
      <c r="BU659" s="101">
        <f t="shared" si="246"/>
        <v>0</v>
      </c>
      <c r="BV659" s="101">
        <f t="shared" si="247"/>
        <v>0</v>
      </c>
      <c r="BW659" s="101">
        <f t="shared" si="248"/>
        <v>0</v>
      </c>
      <c r="BX659" s="101">
        <f t="shared" si="249"/>
        <v>0</v>
      </c>
      <c r="BY659" s="101">
        <f t="shared" si="250"/>
        <v>0</v>
      </c>
      <c r="BZ659" s="101">
        <f t="shared" si="251"/>
        <v>0</v>
      </c>
      <c r="CA659" s="101">
        <f t="shared" si="252"/>
        <v>0</v>
      </c>
      <c r="CB659" s="100">
        <f t="shared" si="253"/>
        <v>0</v>
      </c>
      <c r="CC659" s="101">
        <f t="shared" si="254"/>
        <v>0</v>
      </c>
      <c r="CD659" s="102">
        <f t="shared" si="255"/>
        <v>0</v>
      </c>
      <c r="CE659" s="100">
        <f t="shared" si="256"/>
        <v>0</v>
      </c>
      <c r="CF659" s="100">
        <f t="shared" si="257"/>
        <v>0</v>
      </c>
      <c r="CG659" s="100">
        <f t="shared" si="258"/>
        <v>0</v>
      </c>
      <c r="CH659" s="100">
        <f t="shared" si="259"/>
        <v>0</v>
      </c>
      <c r="CI659" s="100">
        <f t="shared" si="260"/>
        <v>0</v>
      </c>
      <c r="CJ659" s="103">
        <f t="shared" si="261"/>
        <v>0</v>
      </c>
      <c r="CK659" s="101">
        <f t="shared" si="262"/>
        <v>0</v>
      </c>
      <c r="CL659" s="103">
        <f t="shared" si="263"/>
        <v>0</v>
      </c>
      <c r="CM659" s="101" t="e">
        <f t="shared" si="264"/>
        <v>#DIV/0!</v>
      </c>
    </row>
    <row r="660" spans="2:91" ht="18" x14ac:dyDescent="0.35">
      <c r="B660" s="94"/>
      <c r="C660" s="97"/>
      <c r="D660" s="95"/>
      <c r="E660" s="94"/>
      <c r="F660" s="94"/>
      <c r="G660" s="94"/>
      <c r="H660" s="94"/>
      <c r="I660" s="94"/>
      <c r="J660" s="96"/>
      <c r="K660" s="97"/>
      <c r="L660" s="98"/>
      <c r="M660" s="98"/>
      <c r="N660" s="98"/>
      <c r="O660" s="98"/>
      <c r="P660" s="98"/>
      <c r="Q660" s="98"/>
      <c r="R660" s="98"/>
      <c r="S660" s="96"/>
      <c r="T660" s="96"/>
      <c r="U660" s="96"/>
      <c r="V660" s="96"/>
      <c r="W660" s="99"/>
      <c r="X660" s="99"/>
      <c r="Y660" s="99"/>
      <c r="Z660" s="99"/>
      <c r="AA660" s="99"/>
      <c r="AB660" s="99"/>
      <c r="AC660" s="99"/>
      <c r="AD660" s="99"/>
      <c r="AE660" s="99"/>
      <c r="AF660" s="99"/>
      <c r="AG660" s="99"/>
      <c r="AH660" s="99"/>
      <c r="AI660" s="99"/>
      <c r="AJ660" s="99"/>
      <c r="AK660" s="99"/>
      <c r="AL660" s="99"/>
      <c r="AM660" s="99"/>
      <c r="AN660" s="99"/>
      <c r="AO660" s="99"/>
      <c r="AP660" s="99"/>
      <c r="AQ660" s="99"/>
      <c r="AW660" s="92">
        <f t="shared" si="232"/>
        <v>12</v>
      </c>
      <c r="AY660" s="100"/>
      <c r="AZ660" s="101"/>
      <c r="BA660" s="102">
        <f t="shared" si="233"/>
        <v>0</v>
      </c>
      <c r="BB660" s="100" t="e">
        <f t="shared" si="234"/>
        <v>#DIV/0!</v>
      </c>
      <c r="BC660" s="100">
        <f t="shared" si="235"/>
        <v>0</v>
      </c>
      <c r="BD660" s="100" t="e">
        <f t="shared" si="236"/>
        <v>#DIV/0!</v>
      </c>
      <c r="BE660" s="100">
        <f t="shared" si="237"/>
        <v>0</v>
      </c>
      <c r="BF660" s="100" t="e">
        <f t="shared" si="238"/>
        <v>#DIV/0!</v>
      </c>
      <c r="BG660" s="103" t="e">
        <f>+VLOOKUP(J660,'Código Barras'!$C$3:$D$1694,1,0)</f>
        <v>#N/A</v>
      </c>
      <c r="BH660" s="101" t="e">
        <f t="shared" si="239"/>
        <v>#DIV/0!</v>
      </c>
      <c r="BI660" s="103" t="e">
        <f>+VLOOKUP(L660,'Código Barras'!$C$3:$D$1694,1,0)</f>
        <v>#N/A</v>
      </c>
      <c r="BJ660" s="101" t="e">
        <f t="shared" si="240"/>
        <v>#DIV/0!</v>
      </c>
      <c r="BK660" s="104" t="str">
        <f>IF(N660&lt;&gt;"",VLOOKUP(N660,Distribuidoras!$B$3:$B$30,1,0),"")</f>
        <v/>
      </c>
      <c r="BL660" s="104" t="e">
        <f>+VLOOKUP(O660,'Cod. Único Territorial'!$D$3:$D$348,1,0)</f>
        <v>#N/A</v>
      </c>
      <c r="BM660" s="104" t="e">
        <f>+VLOOKUP(P660,'Cod. Único Territorial'!$B$3:$B$348,1,0)</f>
        <v>#N/A</v>
      </c>
      <c r="BN660" s="104" t="e">
        <f>+VLOOKUP(Q660,'Sector Económico'!$B$3:$B$30,1,0)</f>
        <v>#N/A</v>
      </c>
      <c r="BO660" s="104" t="e">
        <f>+VLOOKUP(R660,'Sector Económico'!$C$3:$C$30,1,0)</f>
        <v>#N/A</v>
      </c>
      <c r="BP660" s="103">
        <f t="shared" si="241"/>
        <v>0</v>
      </c>
      <c r="BQ660" s="103">
        <f t="shared" si="242"/>
        <v>0</v>
      </c>
      <c r="BR660" s="103">
        <f t="shared" si="243"/>
        <v>0</v>
      </c>
      <c r="BS660" s="103">
        <f t="shared" si="244"/>
        <v>0</v>
      </c>
      <c r="BT660" s="101">
        <f t="shared" si="245"/>
        <v>0</v>
      </c>
      <c r="BU660" s="101">
        <f t="shared" si="246"/>
        <v>0</v>
      </c>
      <c r="BV660" s="101">
        <f t="shared" si="247"/>
        <v>0</v>
      </c>
      <c r="BW660" s="101">
        <f t="shared" si="248"/>
        <v>0</v>
      </c>
      <c r="BX660" s="101">
        <f t="shared" si="249"/>
        <v>0</v>
      </c>
      <c r="BY660" s="101">
        <f t="shared" si="250"/>
        <v>0</v>
      </c>
      <c r="BZ660" s="101">
        <f t="shared" si="251"/>
        <v>0</v>
      </c>
      <c r="CA660" s="101">
        <f t="shared" si="252"/>
        <v>0</v>
      </c>
      <c r="CB660" s="100">
        <f t="shared" si="253"/>
        <v>0</v>
      </c>
      <c r="CC660" s="101">
        <f t="shared" si="254"/>
        <v>0</v>
      </c>
      <c r="CD660" s="102">
        <f t="shared" si="255"/>
        <v>0</v>
      </c>
      <c r="CE660" s="100">
        <f t="shared" si="256"/>
        <v>0</v>
      </c>
      <c r="CF660" s="100">
        <f t="shared" si="257"/>
        <v>0</v>
      </c>
      <c r="CG660" s="100">
        <f t="shared" si="258"/>
        <v>0</v>
      </c>
      <c r="CH660" s="100">
        <f t="shared" si="259"/>
        <v>0</v>
      </c>
      <c r="CI660" s="100">
        <f t="shared" si="260"/>
        <v>0</v>
      </c>
      <c r="CJ660" s="103">
        <f t="shared" si="261"/>
        <v>0</v>
      </c>
      <c r="CK660" s="101">
        <f t="shared" si="262"/>
        <v>0</v>
      </c>
      <c r="CL660" s="103">
        <f t="shared" si="263"/>
        <v>0</v>
      </c>
      <c r="CM660" s="101" t="e">
        <f t="shared" si="264"/>
        <v>#DIV/0!</v>
      </c>
    </row>
    <row r="661" spans="2:91" ht="18" x14ac:dyDescent="0.35">
      <c r="B661" s="94"/>
      <c r="C661" s="97"/>
      <c r="D661" s="95"/>
      <c r="E661" s="94"/>
      <c r="F661" s="94"/>
      <c r="G661" s="94"/>
      <c r="H661" s="94"/>
      <c r="I661" s="94"/>
      <c r="J661" s="96"/>
      <c r="K661" s="97"/>
      <c r="L661" s="98"/>
      <c r="M661" s="98"/>
      <c r="N661" s="98"/>
      <c r="O661" s="98"/>
      <c r="P661" s="98"/>
      <c r="Q661" s="98"/>
      <c r="R661" s="98"/>
      <c r="S661" s="96"/>
      <c r="T661" s="96"/>
      <c r="U661" s="96"/>
      <c r="V661" s="96"/>
      <c r="W661" s="99"/>
      <c r="X661" s="99"/>
      <c r="Y661" s="99"/>
      <c r="Z661" s="99"/>
      <c r="AA661" s="99"/>
      <c r="AB661" s="99"/>
      <c r="AC661" s="99"/>
      <c r="AD661" s="99"/>
      <c r="AE661" s="99"/>
      <c r="AF661" s="99"/>
      <c r="AG661" s="99"/>
      <c r="AH661" s="99"/>
      <c r="AI661" s="99"/>
      <c r="AJ661" s="99"/>
      <c r="AK661" s="99"/>
      <c r="AL661" s="99"/>
      <c r="AM661" s="99"/>
      <c r="AN661" s="99"/>
      <c r="AO661" s="99"/>
      <c r="AP661" s="99"/>
      <c r="AQ661" s="99"/>
      <c r="AW661" s="92">
        <f t="shared" si="232"/>
        <v>12</v>
      </c>
      <c r="AY661" s="100"/>
      <c r="AZ661" s="101"/>
      <c r="BA661" s="102">
        <f t="shared" si="233"/>
        <v>0</v>
      </c>
      <c r="BB661" s="100" t="e">
        <f t="shared" si="234"/>
        <v>#DIV/0!</v>
      </c>
      <c r="BC661" s="100">
        <f t="shared" si="235"/>
        <v>0</v>
      </c>
      <c r="BD661" s="100" t="e">
        <f t="shared" si="236"/>
        <v>#DIV/0!</v>
      </c>
      <c r="BE661" s="100">
        <f t="shared" si="237"/>
        <v>0</v>
      </c>
      <c r="BF661" s="100" t="e">
        <f t="shared" si="238"/>
        <v>#DIV/0!</v>
      </c>
      <c r="BG661" s="103" t="e">
        <f>+VLOOKUP(J661,'Código Barras'!$C$3:$D$1694,1,0)</f>
        <v>#N/A</v>
      </c>
      <c r="BH661" s="101" t="e">
        <f t="shared" si="239"/>
        <v>#DIV/0!</v>
      </c>
      <c r="BI661" s="103" t="e">
        <f>+VLOOKUP(L661,'Código Barras'!$C$3:$D$1694,1,0)</f>
        <v>#N/A</v>
      </c>
      <c r="BJ661" s="101" t="e">
        <f t="shared" si="240"/>
        <v>#DIV/0!</v>
      </c>
      <c r="BK661" s="104" t="str">
        <f>IF(N661&lt;&gt;"",VLOOKUP(N661,Distribuidoras!$B$3:$B$30,1,0),"")</f>
        <v/>
      </c>
      <c r="BL661" s="104" t="e">
        <f>+VLOOKUP(O661,'Cod. Único Territorial'!$D$3:$D$348,1,0)</f>
        <v>#N/A</v>
      </c>
      <c r="BM661" s="104" t="e">
        <f>+VLOOKUP(P661,'Cod. Único Territorial'!$B$3:$B$348,1,0)</f>
        <v>#N/A</v>
      </c>
      <c r="BN661" s="104" t="e">
        <f>+VLOOKUP(Q661,'Sector Económico'!$B$3:$B$30,1,0)</f>
        <v>#N/A</v>
      </c>
      <c r="BO661" s="104" t="e">
        <f>+VLOOKUP(R661,'Sector Económico'!$C$3:$C$30,1,0)</f>
        <v>#N/A</v>
      </c>
      <c r="BP661" s="103">
        <f t="shared" si="241"/>
        <v>0</v>
      </c>
      <c r="BQ661" s="103">
        <f t="shared" si="242"/>
        <v>0</v>
      </c>
      <c r="BR661" s="103">
        <f t="shared" si="243"/>
        <v>0</v>
      </c>
      <c r="BS661" s="103">
        <f t="shared" si="244"/>
        <v>0</v>
      </c>
      <c r="BT661" s="101">
        <f t="shared" si="245"/>
        <v>0</v>
      </c>
      <c r="BU661" s="101">
        <f t="shared" si="246"/>
        <v>0</v>
      </c>
      <c r="BV661" s="101">
        <f t="shared" si="247"/>
        <v>0</v>
      </c>
      <c r="BW661" s="101">
        <f t="shared" si="248"/>
        <v>0</v>
      </c>
      <c r="BX661" s="101">
        <f t="shared" si="249"/>
        <v>0</v>
      </c>
      <c r="BY661" s="101">
        <f t="shared" si="250"/>
        <v>0</v>
      </c>
      <c r="BZ661" s="101">
        <f t="shared" si="251"/>
        <v>0</v>
      </c>
      <c r="CA661" s="101">
        <f t="shared" si="252"/>
        <v>0</v>
      </c>
      <c r="CB661" s="100">
        <f t="shared" si="253"/>
        <v>0</v>
      </c>
      <c r="CC661" s="101">
        <f t="shared" si="254"/>
        <v>0</v>
      </c>
      <c r="CD661" s="102">
        <f t="shared" si="255"/>
        <v>0</v>
      </c>
      <c r="CE661" s="100">
        <f t="shared" si="256"/>
        <v>0</v>
      </c>
      <c r="CF661" s="100">
        <f t="shared" si="257"/>
        <v>0</v>
      </c>
      <c r="CG661" s="100">
        <f t="shared" si="258"/>
        <v>0</v>
      </c>
      <c r="CH661" s="100">
        <f t="shared" si="259"/>
        <v>0</v>
      </c>
      <c r="CI661" s="100">
        <f t="shared" si="260"/>
        <v>0</v>
      </c>
      <c r="CJ661" s="103">
        <f t="shared" si="261"/>
        <v>0</v>
      </c>
      <c r="CK661" s="101">
        <f t="shared" si="262"/>
        <v>0</v>
      </c>
      <c r="CL661" s="103">
        <f t="shared" si="263"/>
        <v>0</v>
      </c>
      <c r="CM661" s="101" t="e">
        <f t="shared" si="264"/>
        <v>#DIV/0!</v>
      </c>
    </row>
    <row r="662" spans="2:91" ht="18" x14ac:dyDescent="0.35">
      <c r="B662" s="94"/>
      <c r="C662" s="97"/>
      <c r="D662" s="95"/>
      <c r="E662" s="94"/>
      <c r="F662" s="94"/>
      <c r="G662" s="94"/>
      <c r="H662" s="94"/>
      <c r="I662" s="94"/>
      <c r="J662" s="96"/>
      <c r="K662" s="97"/>
      <c r="L662" s="98"/>
      <c r="M662" s="98"/>
      <c r="N662" s="98"/>
      <c r="O662" s="98"/>
      <c r="P662" s="98"/>
      <c r="Q662" s="98"/>
      <c r="R662" s="98"/>
      <c r="S662" s="96"/>
      <c r="T662" s="96"/>
      <c r="U662" s="96"/>
      <c r="V662" s="96"/>
      <c r="W662" s="99"/>
      <c r="X662" s="99"/>
      <c r="Y662" s="99"/>
      <c r="Z662" s="99"/>
      <c r="AA662" s="99"/>
      <c r="AB662" s="99"/>
      <c r="AC662" s="99"/>
      <c r="AD662" s="99"/>
      <c r="AE662" s="99"/>
      <c r="AF662" s="99"/>
      <c r="AG662" s="99"/>
      <c r="AH662" s="99"/>
      <c r="AI662" s="99"/>
      <c r="AJ662" s="99"/>
      <c r="AK662" s="99"/>
      <c r="AL662" s="99"/>
      <c r="AM662" s="99"/>
      <c r="AN662" s="99"/>
      <c r="AO662" s="99"/>
      <c r="AP662" s="99"/>
      <c r="AQ662" s="99"/>
      <c r="AW662" s="92">
        <f t="shared" si="232"/>
        <v>12</v>
      </c>
      <c r="AY662" s="100"/>
      <c r="AZ662" s="101"/>
      <c r="BA662" s="102">
        <f t="shared" si="233"/>
        <v>0</v>
      </c>
      <c r="BB662" s="100" t="e">
        <f t="shared" si="234"/>
        <v>#DIV/0!</v>
      </c>
      <c r="BC662" s="100">
        <f t="shared" si="235"/>
        <v>0</v>
      </c>
      <c r="BD662" s="100" t="e">
        <f t="shared" si="236"/>
        <v>#DIV/0!</v>
      </c>
      <c r="BE662" s="100">
        <f t="shared" si="237"/>
        <v>0</v>
      </c>
      <c r="BF662" s="100" t="e">
        <f t="shared" si="238"/>
        <v>#DIV/0!</v>
      </c>
      <c r="BG662" s="103" t="e">
        <f>+VLOOKUP(J662,'Código Barras'!$C$3:$D$1694,1,0)</f>
        <v>#N/A</v>
      </c>
      <c r="BH662" s="101" t="e">
        <f t="shared" si="239"/>
        <v>#DIV/0!</v>
      </c>
      <c r="BI662" s="103" t="e">
        <f>+VLOOKUP(L662,'Código Barras'!$C$3:$D$1694,1,0)</f>
        <v>#N/A</v>
      </c>
      <c r="BJ662" s="101" t="e">
        <f t="shared" si="240"/>
        <v>#DIV/0!</v>
      </c>
      <c r="BK662" s="104" t="str">
        <f>IF(N662&lt;&gt;"",VLOOKUP(N662,Distribuidoras!$B$3:$B$30,1,0),"")</f>
        <v/>
      </c>
      <c r="BL662" s="104" t="e">
        <f>+VLOOKUP(O662,'Cod. Único Territorial'!$D$3:$D$348,1,0)</f>
        <v>#N/A</v>
      </c>
      <c r="BM662" s="104" t="e">
        <f>+VLOOKUP(P662,'Cod. Único Territorial'!$B$3:$B$348,1,0)</f>
        <v>#N/A</v>
      </c>
      <c r="BN662" s="104" t="e">
        <f>+VLOOKUP(Q662,'Sector Económico'!$B$3:$B$30,1,0)</f>
        <v>#N/A</v>
      </c>
      <c r="BO662" s="104" t="e">
        <f>+VLOOKUP(R662,'Sector Económico'!$C$3:$C$30,1,0)</f>
        <v>#N/A</v>
      </c>
      <c r="BP662" s="103">
        <f t="shared" si="241"/>
        <v>0</v>
      </c>
      <c r="BQ662" s="103">
        <f t="shared" si="242"/>
        <v>0</v>
      </c>
      <c r="BR662" s="103">
        <f t="shared" si="243"/>
        <v>0</v>
      </c>
      <c r="BS662" s="103">
        <f t="shared" si="244"/>
        <v>0</v>
      </c>
      <c r="BT662" s="101">
        <f t="shared" si="245"/>
        <v>0</v>
      </c>
      <c r="BU662" s="101">
        <f t="shared" si="246"/>
        <v>0</v>
      </c>
      <c r="BV662" s="101">
        <f t="shared" si="247"/>
        <v>0</v>
      </c>
      <c r="BW662" s="101">
        <f t="shared" si="248"/>
        <v>0</v>
      </c>
      <c r="BX662" s="101">
        <f t="shared" si="249"/>
        <v>0</v>
      </c>
      <c r="BY662" s="101">
        <f t="shared" si="250"/>
        <v>0</v>
      </c>
      <c r="BZ662" s="101">
        <f t="shared" si="251"/>
        <v>0</v>
      </c>
      <c r="CA662" s="101">
        <f t="shared" si="252"/>
        <v>0</v>
      </c>
      <c r="CB662" s="100">
        <f t="shared" si="253"/>
        <v>0</v>
      </c>
      <c r="CC662" s="101">
        <f t="shared" si="254"/>
        <v>0</v>
      </c>
      <c r="CD662" s="102">
        <f t="shared" si="255"/>
        <v>0</v>
      </c>
      <c r="CE662" s="100">
        <f t="shared" si="256"/>
        <v>0</v>
      </c>
      <c r="CF662" s="100">
        <f t="shared" si="257"/>
        <v>0</v>
      </c>
      <c r="CG662" s="100">
        <f t="shared" si="258"/>
        <v>0</v>
      </c>
      <c r="CH662" s="100">
        <f t="shared" si="259"/>
        <v>0</v>
      </c>
      <c r="CI662" s="100">
        <f t="shared" si="260"/>
        <v>0</v>
      </c>
      <c r="CJ662" s="103">
        <f t="shared" si="261"/>
        <v>0</v>
      </c>
      <c r="CK662" s="101">
        <f t="shared" si="262"/>
        <v>0</v>
      </c>
      <c r="CL662" s="103">
        <f t="shared" si="263"/>
        <v>0</v>
      </c>
      <c r="CM662" s="101" t="e">
        <f t="shared" si="264"/>
        <v>#DIV/0!</v>
      </c>
    </row>
    <row r="663" spans="2:91" ht="18" x14ac:dyDescent="0.35">
      <c r="B663" s="94"/>
      <c r="C663" s="97"/>
      <c r="D663" s="95"/>
      <c r="E663" s="94"/>
      <c r="F663" s="94"/>
      <c r="G663" s="94"/>
      <c r="H663" s="94"/>
      <c r="I663" s="94"/>
      <c r="J663" s="96"/>
      <c r="K663" s="97"/>
      <c r="L663" s="98"/>
      <c r="M663" s="98"/>
      <c r="N663" s="98"/>
      <c r="O663" s="98"/>
      <c r="P663" s="98"/>
      <c r="Q663" s="98"/>
      <c r="R663" s="98"/>
      <c r="S663" s="96"/>
      <c r="T663" s="96"/>
      <c r="U663" s="96"/>
      <c r="V663" s="96"/>
      <c r="W663" s="99"/>
      <c r="X663" s="99"/>
      <c r="Y663" s="99"/>
      <c r="Z663" s="99"/>
      <c r="AA663" s="99"/>
      <c r="AB663" s="99"/>
      <c r="AC663" s="99"/>
      <c r="AD663" s="99"/>
      <c r="AE663" s="99"/>
      <c r="AF663" s="99"/>
      <c r="AG663" s="99"/>
      <c r="AH663" s="99"/>
      <c r="AI663" s="99"/>
      <c r="AJ663" s="99"/>
      <c r="AK663" s="99"/>
      <c r="AL663" s="99"/>
      <c r="AM663" s="99"/>
      <c r="AN663" s="99"/>
      <c r="AO663" s="99"/>
      <c r="AP663" s="99"/>
      <c r="AQ663" s="99"/>
      <c r="AW663" s="92">
        <f t="shared" si="232"/>
        <v>12</v>
      </c>
      <c r="AY663" s="100"/>
      <c r="AZ663" s="101"/>
      <c r="BA663" s="102">
        <f t="shared" si="233"/>
        <v>0</v>
      </c>
      <c r="BB663" s="100" t="e">
        <f t="shared" si="234"/>
        <v>#DIV/0!</v>
      </c>
      <c r="BC663" s="100">
        <f t="shared" si="235"/>
        <v>0</v>
      </c>
      <c r="BD663" s="100" t="e">
        <f t="shared" si="236"/>
        <v>#DIV/0!</v>
      </c>
      <c r="BE663" s="100">
        <f t="shared" si="237"/>
        <v>0</v>
      </c>
      <c r="BF663" s="100" t="e">
        <f t="shared" si="238"/>
        <v>#DIV/0!</v>
      </c>
      <c r="BG663" s="103" t="e">
        <f>+VLOOKUP(J663,'Código Barras'!$C$3:$D$1694,1,0)</f>
        <v>#N/A</v>
      </c>
      <c r="BH663" s="101" t="e">
        <f t="shared" si="239"/>
        <v>#DIV/0!</v>
      </c>
      <c r="BI663" s="103" t="e">
        <f>+VLOOKUP(L663,'Código Barras'!$C$3:$D$1694,1,0)</f>
        <v>#N/A</v>
      </c>
      <c r="BJ663" s="101" t="e">
        <f t="shared" si="240"/>
        <v>#DIV/0!</v>
      </c>
      <c r="BK663" s="104" t="str">
        <f>IF(N663&lt;&gt;"",VLOOKUP(N663,Distribuidoras!$B$3:$B$30,1,0),"")</f>
        <v/>
      </c>
      <c r="BL663" s="104" t="e">
        <f>+VLOOKUP(O663,'Cod. Único Territorial'!$D$3:$D$348,1,0)</f>
        <v>#N/A</v>
      </c>
      <c r="BM663" s="104" t="e">
        <f>+VLOOKUP(P663,'Cod. Único Territorial'!$B$3:$B$348,1,0)</f>
        <v>#N/A</v>
      </c>
      <c r="BN663" s="104" t="e">
        <f>+VLOOKUP(Q663,'Sector Económico'!$B$3:$B$30,1,0)</f>
        <v>#N/A</v>
      </c>
      <c r="BO663" s="104" t="e">
        <f>+VLOOKUP(R663,'Sector Económico'!$C$3:$C$30,1,0)</f>
        <v>#N/A</v>
      </c>
      <c r="BP663" s="103">
        <f t="shared" si="241"/>
        <v>0</v>
      </c>
      <c r="BQ663" s="103">
        <f t="shared" si="242"/>
        <v>0</v>
      </c>
      <c r="BR663" s="103">
        <f t="shared" si="243"/>
        <v>0</v>
      </c>
      <c r="BS663" s="103">
        <f t="shared" si="244"/>
        <v>0</v>
      </c>
      <c r="BT663" s="101">
        <f t="shared" si="245"/>
        <v>0</v>
      </c>
      <c r="BU663" s="101">
        <f t="shared" si="246"/>
        <v>0</v>
      </c>
      <c r="BV663" s="101">
        <f t="shared" si="247"/>
        <v>0</v>
      </c>
      <c r="BW663" s="101">
        <f t="shared" si="248"/>
        <v>0</v>
      </c>
      <c r="BX663" s="101">
        <f t="shared" si="249"/>
        <v>0</v>
      </c>
      <c r="BY663" s="101">
        <f t="shared" si="250"/>
        <v>0</v>
      </c>
      <c r="BZ663" s="101">
        <f t="shared" si="251"/>
        <v>0</v>
      </c>
      <c r="CA663" s="101">
        <f t="shared" si="252"/>
        <v>0</v>
      </c>
      <c r="CB663" s="100">
        <f t="shared" si="253"/>
        <v>0</v>
      </c>
      <c r="CC663" s="101">
        <f t="shared" si="254"/>
        <v>0</v>
      </c>
      <c r="CD663" s="102">
        <f t="shared" si="255"/>
        <v>0</v>
      </c>
      <c r="CE663" s="100">
        <f t="shared" si="256"/>
        <v>0</v>
      </c>
      <c r="CF663" s="100">
        <f t="shared" si="257"/>
        <v>0</v>
      </c>
      <c r="CG663" s="100">
        <f t="shared" si="258"/>
        <v>0</v>
      </c>
      <c r="CH663" s="100">
        <f t="shared" si="259"/>
        <v>0</v>
      </c>
      <c r="CI663" s="100">
        <f t="shared" si="260"/>
        <v>0</v>
      </c>
      <c r="CJ663" s="103">
        <f t="shared" si="261"/>
        <v>0</v>
      </c>
      <c r="CK663" s="101">
        <f t="shared" si="262"/>
        <v>0</v>
      </c>
      <c r="CL663" s="103">
        <f t="shared" si="263"/>
        <v>0</v>
      </c>
      <c r="CM663" s="101" t="e">
        <f t="shared" si="264"/>
        <v>#DIV/0!</v>
      </c>
    </row>
    <row r="664" spans="2:91" ht="18" x14ac:dyDescent="0.35">
      <c r="B664" s="94"/>
      <c r="C664" s="97"/>
      <c r="D664" s="95"/>
      <c r="E664" s="94"/>
      <c r="F664" s="94"/>
      <c r="G664" s="94"/>
      <c r="H664" s="94"/>
      <c r="I664" s="94"/>
      <c r="J664" s="96"/>
      <c r="K664" s="97"/>
      <c r="L664" s="98"/>
      <c r="M664" s="98"/>
      <c r="N664" s="98"/>
      <c r="O664" s="98"/>
      <c r="P664" s="98"/>
      <c r="Q664" s="98"/>
      <c r="R664" s="98"/>
      <c r="S664" s="96"/>
      <c r="T664" s="96"/>
      <c r="U664" s="96"/>
      <c r="V664" s="96"/>
      <c r="W664" s="99"/>
      <c r="X664" s="99"/>
      <c r="Y664" s="99"/>
      <c r="Z664" s="99"/>
      <c r="AA664" s="99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  <c r="AO664" s="99"/>
      <c r="AP664" s="99"/>
      <c r="AQ664" s="99"/>
      <c r="AW664" s="92">
        <f t="shared" si="232"/>
        <v>12</v>
      </c>
      <c r="AY664" s="100"/>
      <c r="AZ664" s="101"/>
      <c r="BA664" s="102">
        <f t="shared" si="233"/>
        <v>0</v>
      </c>
      <c r="BB664" s="100" t="e">
        <f t="shared" si="234"/>
        <v>#DIV/0!</v>
      </c>
      <c r="BC664" s="100">
        <f t="shared" si="235"/>
        <v>0</v>
      </c>
      <c r="BD664" s="100" t="e">
        <f t="shared" si="236"/>
        <v>#DIV/0!</v>
      </c>
      <c r="BE664" s="100">
        <f t="shared" si="237"/>
        <v>0</v>
      </c>
      <c r="BF664" s="100" t="e">
        <f t="shared" si="238"/>
        <v>#DIV/0!</v>
      </c>
      <c r="BG664" s="103" t="e">
        <f>+VLOOKUP(J664,'Código Barras'!$C$3:$D$1694,1,0)</f>
        <v>#N/A</v>
      </c>
      <c r="BH664" s="101" t="e">
        <f t="shared" si="239"/>
        <v>#DIV/0!</v>
      </c>
      <c r="BI664" s="103" t="e">
        <f>+VLOOKUP(L664,'Código Barras'!$C$3:$D$1694,1,0)</f>
        <v>#N/A</v>
      </c>
      <c r="BJ664" s="101" t="e">
        <f t="shared" si="240"/>
        <v>#DIV/0!</v>
      </c>
      <c r="BK664" s="104" t="str">
        <f>IF(N664&lt;&gt;"",VLOOKUP(N664,Distribuidoras!$B$3:$B$30,1,0),"")</f>
        <v/>
      </c>
      <c r="BL664" s="104" t="e">
        <f>+VLOOKUP(O664,'Cod. Único Territorial'!$D$3:$D$348,1,0)</f>
        <v>#N/A</v>
      </c>
      <c r="BM664" s="104" t="e">
        <f>+VLOOKUP(P664,'Cod. Único Territorial'!$B$3:$B$348,1,0)</f>
        <v>#N/A</v>
      </c>
      <c r="BN664" s="104" t="e">
        <f>+VLOOKUP(Q664,'Sector Económico'!$B$3:$B$30,1,0)</f>
        <v>#N/A</v>
      </c>
      <c r="BO664" s="104" t="e">
        <f>+VLOOKUP(R664,'Sector Económico'!$C$3:$C$30,1,0)</f>
        <v>#N/A</v>
      </c>
      <c r="BP664" s="103">
        <f t="shared" si="241"/>
        <v>0</v>
      </c>
      <c r="BQ664" s="103">
        <f t="shared" si="242"/>
        <v>0</v>
      </c>
      <c r="BR664" s="103">
        <f t="shared" si="243"/>
        <v>0</v>
      </c>
      <c r="BS664" s="103">
        <f t="shared" si="244"/>
        <v>0</v>
      </c>
      <c r="BT664" s="101">
        <f t="shared" si="245"/>
        <v>0</v>
      </c>
      <c r="BU664" s="101">
        <f t="shared" si="246"/>
        <v>0</v>
      </c>
      <c r="BV664" s="101">
        <f t="shared" si="247"/>
        <v>0</v>
      </c>
      <c r="BW664" s="101">
        <f t="shared" si="248"/>
        <v>0</v>
      </c>
      <c r="BX664" s="101">
        <f t="shared" si="249"/>
        <v>0</v>
      </c>
      <c r="BY664" s="101">
        <f t="shared" si="250"/>
        <v>0</v>
      </c>
      <c r="BZ664" s="101">
        <f t="shared" si="251"/>
        <v>0</v>
      </c>
      <c r="CA664" s="101">
        <f t="shared" si="252"/>
        <v>0</v>
      </c>
      <c r="CB664" s="100">
        <f t="shared" si="253"/>
        <v>0</v>
      </c>
      <c r="CC664" s="101">
        <f t="shared" si="254"/>
        <v>0</v>
      </c>
      <c r="CD664" s="102">
        <f t="shared" si="255"/>
        <v>0</v>
      </c>
      <c r="CE664" s="100">
        <f t="shared" si="256"/>
        <v>0</v>
      </c>
      <c r="CF664" s="100">
        <f t="shared" si="257"/>
        <v>0</v>
      </c>
      <c r="CG664" s="100">
        <f t="shared" si="258"/>
        <v>0</v>
      </c>
      <c r="CH664" s="100">
        <f t="shared" si="259"/>
        <v>0</v>
      </c>
      <c r="CI664" s="100">
        <f t="shared" si="260"/>
        <v>0</v>
      </c>
      <c r="CJ664" s="103">
        <f t="shared" si="261"/>
        <v>0</v>
      </c>
      <c r="CK664" s="101">
        <f t="shared" si="262"/>
        <v>0</v>
      </c>
      <c r="CL664" s="103">
        <f t="shared" si="263"/>
        <v>0</v>
      </c>
      <c r="CM664" s="101" t="e">
        <f t="shared" si="264"/>
        <v>#DIV/0!</v>
      </c>
    </row>
    <row r="665" spans="2:91" ht="18" x14ac:dyDescent="0.35">
      <c r="B665" s="94"/>
      <c r="C665" s="97"/>
      <c r="D665" s="95"/>
      <c r="E665" s="94"/>
      <c r="F665" s="94"/>
      <c r="G665" s="94"/>
      <c r="H665" s="94"/>
      <c r="I665" s="94"/>
      <c r="J665" s="96"/>
      <c r="K665" s="97"/>
      <c r="L665" s="98"/>
      <c r="M665" s="98"/>
      <c r="N665" s="98"/>
      <c r="O665" s="98"/>
      <c r="P665" s="98"/>
      <c r="Q665" s="98"/>
      <c r="R665" s="98"/>
      <c r="S665" s="96"/>
      <c r="T665" s="96"/>
      <c r="U665" s="96"/>
      <c r="V665" s="96"/>
      <c r="W665" s="99"/>
      <c r="X665" s="99"/>
      <c r="Y665" s="99"/>
      <c r="Z665" s="99"/>
      <c r="AA665" s="99"/>
      <c r="AB665" s="99"/>
      <c r="AC665" s="99"/>
      <c r="AD665" s="99"/>
      <c r="AE665" s="99"/>
      <c r="AF665" s="99"/>
      <c r="AG665" s="99"/>
      <c r="AH665" s="99"/>
      <c r="AI665" s="99"/>
      <c r="AJ665" s="99"/>
      <c r="AK665" s="99"/>
      <c r="AL665" s="99"/>
      <c r="AM665" s="99"/>
      <c r="AN665" s="99"/>
      <c r="AO665" s="99"/>
      <c r="AP665" s="99"/>
      <c r="AQ665" s="99"/>
      <c r="AW665" s="92">
        <f t="shared" si="232"/>
        <v>12</v>
      </c>
      <c r="AY665" s="100"/>
      <c r="AZ665" s="101"/>
      <c r="BA665" s="102">
        <f t="shared" si="233"/>
        <v>0</v>
      </c>
      <c r="BB665" s="100" t="e">
        <f t="shared" si="234"/>
        <v>#DIV/0!</v>
      </c>
      <c r="BC665" s="100">
        <f t="shared" si="235"/>
        <v>0</v>
      </c>
      <c r="BD665" s="100" t="e">
        <f t="shared" si="236"/>
        <v>#DIV/0!</v>
      </c>
      <c r="BE665" s="100">
        <f t="shared" si="237"/>
        <v>0</v>
      </c>
      <c r="BF665" s="100" t="e">
        <f t="shared" si="238"/>
        <v>#DIV/0!</v>
      </c>
      <c r="BG665" s="103" t="e">
        <f>+VLOOKUP(J665,'Código Barras'!$C$3:$D$1694,1,0)</f>
        <v>#N/A</v>
      </c>
      <c r="BH665" s="101" t="e">
        <f t="shared" si="239"/>
        <v>#DIV/0!</v>
      </c>
      <c r="BI665" s="103" t="e">
        <f>+VLOOKUP(L665,'Código Barras'!$C$3:$D$1694,1,0)</f>
        <v>#N/A</v>
      </c>
      <c r="BJ665" s="101" t="e">
        <f t="shared" si="240"/>
        <v>#DIV/0!</v>
      </c>
      <c r="BK665" s="104" t="str">
        <f>IF(N665&lt;&gt;"",VLOOKUP(N665,Distribuidoras!$B$3:$B$30,1,0),"")</f>
        <v/>
      </c>
      <c r="BL665" s="104" t="e">
        <f>+VLOOKUP(O665,'Cod. Único Territorial'!$D$3:$D$348,1,0)</f>
        <v>#N/A</v>
      </c>
      <c r="BM665" s="104" t="e">
        <f>+VLOOKUP(P665,'Cod. Único Territorial'!$B$3:$B$348,1,0)</f>
        <v>#N/A</v>
      </c>
      <c r="BN665" s="104" t="e">
        <f>+VLOOKUP(Q665,'Sector Económico'!$B$3:$B$30,1,0)</f>
        <v>#N/A</v>
      </c>
      <c r="BO665" s="104" t="e">
        <f>+VLOOKUP(R665,'Sector Económico'!$C$3:$C$30,1,0)</f>
        <v>#N/A</v>
      </c>
      <c r="BP665" s="103">
        <f t="shared" si="241"/>
        <v>0</v>
      </c>
      <c r="BQ665" s="103">
        <f t="shared" si="242"/>
        <v>0</v>
      </c>
      <c r="BR665" s="103">
        <f t="shared" si="243"/>
        <v>0</v>
      </c>
      <c r="BS665" s="103">
        <f t="shared" si="244"/>
        <v>0</v>
      </c>
      <c r="BT665" s="101">
        <f t="shared" si="245"/>
        <v>0</v>
      </c>
      <c r="BU665" s="101">
        <f t="shared" si="246"/>
        <v>0</v>
      </c>
      <c r="BV665" s="101">
        <f t="shared" si="247"/>
        <v>0</v>
      </c>
      <c r="BW665" s="101">
        <f t="shared" si="248"/>
        <v>0</v>
      </c>
      <c r="BX665" s="101">
        <f t="shared" si="249"/>
        <v>0</v>
      </c>
      <c r="BY665" s="101">
        <f t="shared" si="250"/>
        <v>0</v>
      </c>
      <c r="BZ665" s="101">
        <f t="shared" si="251"/>
        <v>0</v>
      </c>
      <c r="CA665" s="101">
        <f t="shared" si="252"/>
        <v>0</v>
      </c>
      <c r="CB665" s="100">
        <f t="shared" si="253"/>
        <v>0</v>
      </c>
      <c r="CC665" s="101">
        <f t="shared" si="254"/>
        <v>0</v>
      </c>
      <c r="CD665" s="102">
        <f t="shared" si="255"/>
        <v>0</v>
      </c>
      <c r="CE665" s="100">
        <f t="shared" si="256"/>
        <v>0</v>
      </c>
      <c r="CF665" s="100">
        <f t="shared" si="257"/>
        <v>0</v>
      </c>
      <c r="CG665" s="100">
        <f t="shared" si="258"/>
        <v>0</v>
      </c>
      <c r="CH665" s="100">
        <f t="shared" si="259"/>
        <v>0</v>
      </c>
      <c r="CI665" s="100">
        <f t="shared" si="260"/>
        <v>0</v>
      </c>
      <c r="CJ665" s="103">
        <f t="shared" si="261"/>
        <v>0</v>
      </c>
      <c r="CK665" s="101">
        <f t="shared" si="262"/>
        <v>0</v>
      </c>
      <c r="CL665" s="103">
        <f t="shared" si="263"/>
        <v>0</v>
      </c>
      <c r="CM665" s="101" t="e">
        <f t="shared" si="264"/>
        <v>#DIV/0!</v>
      </c>
    </row>
    <row r="666" spans="2:91" ht="18" x14ac:dyDescent="0.35">
      <c r="B666" s="94"/>
      <c r="C666" s="97"/>
      <c r="D666" s="95"/>
      <c r="E666" s="94"/>
      <c r="F666" s="94"/>
      <c r="G666" s="94"/>
      <c r="H666" s="94"/>
      <c r="I666" s="94"/>
      <c r="J666" s="96"/>
      <c r="K666" s="97"/>
      <c r="L666" s="98"/>
      <c r="M666" s="98"/>
      <c r="N666" s="98"/>
      <c r="O666" s="98"/>
      <c r="P666" s="98"/>
      <c r="Q666" s="98"/>
      <c r="R666" s="98"/>
      <c r="S666" s="96"/>
      <c r="T666" s="96"/>
      <c r="U666" s="96"/>
      <c r="V666" s="96"/>
      <c r="W666" s="99"/>
      <c r="X666" s="99"/>
      <c r="Y666" s="99"/>
      <c r="Z666" s="99"/>
      <c r="AA666" s="99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  <c r="AO666" s="99"/>
      <c r="AP666" s="99"/>
      <c r="AQ666" s="99"/>
      <c r="AW666" s="92">
        <f t="shared" si="232"/>
        <v>12</v>
      </c>
      <c r="AY666" s="100"/>
      <c r="AZ666" s="101"/>
      <c r="BA666" s="102">
        <f t="shared" si="233"/>
        <v>0</v>
      </c>
      <c r="BB666" s="100" t="e">
        <f t="shared" si="234"/>
        <v>#DIV/0!</v>
      </c>
      <c r="BC666" s="100">
        <f t="shared" si="235"/>
        <v>0</v>
      </c>
      <c r="BD666" s="100" t="e">
        <f t="shared" si="236"/>
        <v>#DIV/0!</v>
      </c>
      <c r="BE666" s="100">
        <f t="shared" si="237"/>
        <v>0</v>
      </c>
      <c r="BF666" s="100" t="e">
        <f t="shared" si="238"/>
        <v>#DIV/0!</v>
      </c>
      <c r="BG666" s="103" t="e">
        <f>+VLOOKUP(J666,'Código Barras'!$C$3:$D$1694,1,0)</f>
        <v>#N/A</v>
      </c>
      <c r="BH666" s="101" t="e">
        <f t="shared" si="239"/>
        <v>#DIV/0!</v>
      </c>
      <c r="BI666" s="103" t="e">
        <f>+VLOOKUP(L666,'Código Barras'!$C$3:$D$1694,1,0)</f>
        <v>#N/A</v>
      </c>
      <c r="BJ666" s="101" t="e">
        <f t="shared" si="240"/>
        <v>#DIV/0!</v>
      </c>
      <c r="BK666" s="104" t="str">
        <f>IF(N666&lt;&gt;"",VLOOKUP(N666,Distribuidoras!$B$3:$B$30,1,0),"")</f>
        <v/>
      </c>
      <c r="BL666" s="104" t="e">
        <f>+VLOOKUP(O666,'Cod. Único Territorial'!$D$3:$D$348,1,0)</f>
        <v>#N/A</v>
      </c>
      <c r="BM666" s="104" t="e">
        <f>+VLOOKUP(P666,'Cod. Único Territorial'!$B$3:$B$348,1,0)</f>
        <v>#N/A</v>
      </c>
      <c r="BN666" s="104" t="e">
        <f>+VLOOKUP(Q666,'Sector Económico'!$B$3:$B$30,1,0)</f>
        <v>#N/A</v>
      </c>
      <c r="BO666" s="104" t="e">
        <f>+VLOOKUP(R666,'Sector Económico'!$C$3:$C$30,1,0)</f>
        <v>#N/A</v>
      </c>
      <c r="BP666" s="103">
        <f t="shared" si="241"/>
        <v>0</v>
      </c>
      <c r="BQ666" s="103">
        <f t="shared" si="242"/>
        <v>0</v>
      </c>
      <c r="BR666" s="103">
        <f t="shared" si="243"/>
        <v>0</v>
      </c>
      <c r="BS666" s="103">
        <f t="shared" si="244"/>
        <v>0</v>
      </c>
      <c r="BT666" s="101">
        <f t="shared" si="245"/>
        <v>0</v>
      </c>
      <c r="BU666" s="101">
        <f t="shared" si="246"/>
        <v>0</v>
      </c>
      <c r="BV666" s="101">
        <f t="shared" si="247"/>
        <v>0</v>
      </c>
      <c r="BW666" s="101">
        <f t="shared" si="248"/>
        <v>0</v>
      </c>
      <c r="BX666" s="101">
        <f t="shared" si="249"/>
        <v>0</v>
      </c>
      <c r="BY666" s="101">
        <f t="shared" si="250"/>
        <v>0</v>
      </c>
      <c r="BZ666" s="101">
        <f t="shared" si="251"/>
        <v>0</v>
      </c>
      <c r="CA666" s="101">
        <f t="shared" si="252"/>
        <v>0</v>
      </c>
      <c r="CB666" s="100">
        <f t="shared" si="253"/>
        <v>0</v>
      </c>
      <c r="CC666" s="101">
        <f t="shared" si="254"/>
        <v>0</v>
      </c>
      <c r="CD666" s="102">
        <f t="shared" si="255"/>
        <v>0</v>
      </c>
      <c r="CE666" s="100">
        <f t="shared" si="256"/>
        <v>0</v>
      </c>
      <c r="CF666" s="100">
        <f t="shared" si="257"/>
        <v>0</v>
      </c>
      <c r="CG666" s="100">
        <f t="shared" si="258"/>
        <v>0</v>
      </c>
      <c r="CH666" s="100">
        <f t="shared" si="259"/>
        <v>0</v>
      </c>
      <c r="CI666" s="100">
        <f t="shared" si="260"/>
        <v>0</v>
      </c>
      <c r="CJ666" s="103">
        <f t="shared" si="261"/>
        <v>0</v>
      </c>
      <c r="CK666" s="101">
        <f t="shared" si="262"/>
        <v>0</v>
      </c>
      <c r="CL666" s="103">
        <f t="shared" si="263"/>
        <v>0</v>
      </c>
      <c r="CM666" s="101" t="e">
        <f t="shared" si="264"/>
        <v>#DIV/0!</v>
      </c>
    </row>
    <row r="667" spans="2:91" ht="18" x14ac:dyDescent="0.35">
      <c r="B667" s="94"/>
      <c r="C667" s="97"/>
      <c r="D667" s="95"/>
      <c r="E667" s="94"/>
      <c r="F667" s="94"/>
      <c r="G667" s="94"/>
      <c r="H667" s="94"/>
      <c r="I667" s="94"/>
      <c r="J667" s="96"/>
      <c r="K667" s="97"/>
      <c r="L667" s="98"/>
      <c r="M667" s="98"/>
      <c r="N667" s="98"/>
      <c r="O667" s="98"/>
      <c r="P667" s="98"/>
      <c r="Q667" s="98"/>
      <c r="R667" s="98"/>
      <c r="S667" s="96"/>
      <c r="T667" s="96"/>
      <c r="U667" s="96"/>
      <c r="V667" s="96"/>
      <c r="W667" s="99"/>
      <c r="X667" s="99"/>
      <c r="Y667" s="99"/>
      <c r="Z667" s="99"/>
      <c r="AA667" s="99"/>
      <c r="AB667" s="99"/>
      <c r="AC667" s="99"/>
      <c r="AD667" s="99"/>
      <c r="AE667" s="99"/>
      <c r="AF667" s="99"/>
      <c r="AG667" s="99"/>
      <c r="AH667" s="99"/>
      <c r="AI667" s="99"/>
      <c r="AJ667" s="99"/>
      <c r="AK667" s="99"/>
      <c r="AL667" s="99"/>
      <c r="AM667" s="99"/>
      <c r="AN667" s="99"/>
      <c r="AO667" s="99"/>
      <c r="AP667" s="99"/>
      <c r="AQ667" s="99"/>
      <c r="AW667" s="92">
        <f t="shared" si="232"/>
        <v>12</v>
      </c>
      <c r="AY667" s="100"/>
      <c r="AZ667" s="101"/>
      <c r="BA667" s="102">
        <f t="shared" si="233"/>
        <v>0</v>
      </c>
      <c r="BB667" s="100" t="e">
        <f t="shared" si="234"/>
        <v>#DIV/0!</v>
      </c>
      <c r="BC667" s="100">
        <f t="shared" si="235"/>
        <v>0</v>
      </c>
      <c r="BD667" s="100" t="e">
        <f t="shared" si="236"/>
        <v>#DIV/0!</v>
      </c>
      <c r="BE667" s="100">
        <f t="shared" si="237"/>
        <v>0</v>
      </c>
      <c r="BF667" s="100" t="e">
        <f t="shared" si="238"/>
        <v>#DIV/0!</v>
      </c>
      <c r="BG667" s="103" t="e">
        <f>+VLOOKUP(J667,'Código Barras'!$C$3:$D$1694,1,0)</f>
        <v>#N/A</v>
      </c>
      <c r="BH667" s="101" t="e">
        <f t="shared" si="239"/>
        <v>#DIV/0!</v>
      </c>
      <c r="BI667" s="103" t="e">
        <f>+VLOOKUP(L667,'Código Barras'!$C$3:$D$1694,1,0)</f>
        <v>#N/A</v>
      </c>
      <c r="BJ667" s="101" t="e">
        <f t="shared" si="240"/>
        <v>#DIV/0!</v>
      </c>
      <c r="BK667" s="104" t="str">
        <f>IF(N667&lt;&gt;"",VLOOKUP(N667,Distribuidoras!$B$3:$B$30,1,0),"")</f>
        <v/>
      </c>
      <c r="BL667" s="104" t="e">
        <f>+VLOOKUP(O667,'Cod. Único Territorial'!$D$3:$D$348,1,0)</f>
        <v>#N/A</v>
      </c>
      <c r="BM667" s="104" t="e">
        <f>+VLOOKUP(P667,'Cod. Único Territorial'!$B$3:$B$348,1,0)</f>
        <v>#N/A</v>
      </c>
      <c r="BN667" s="104" t="e">
        <f>+VLOOKUP(Q667,'Sector Económico'!$B$3:$B$30,1,0)</f>
        <v>#N/A</v>
      </c>
      <c r="BO667" s="104" t="e">
        <f>+VLOOKUP(R667,'Sector Económico'!$C$3:$C$30,1,0)</f>
        <v>#N/A</v>
      </c>
      <c r="BP667" s="103">
        <f t="shared" si="241"/>
        <v>0</v>
      </c>
      <c r="BQ667" s="103">
        <f t="shared" si="242"/>
        <v>0</v>
      </c>
      <c r="BR667" s="103">
        <f t="shared" si="243"/>
        <v>0</v>
      </c>
      <c r="BS667" s="103">
        <f t="shared" si="244"/>
        <v>0</v>
      </c>
      <c r="BT667" s="101">
        <f t="shared" si="245"/>
        <v>0</v>
      </c>
      <c r="BU667" s="101">
        <f t="shared" si="246"/>
        <v>0</v>
      </c>
      <c r="BV667" s="101">
        <f t="shared" si="247"/>
        <v>0</v>
      </c>
      <c r="BW667" s="101">
        <f t="shared" si="248"/>
        <v>0</v>
      </c>
      <c r="BX667" s="101">
        <f t="shared" si="249"/>
        <v>0</v>
      </c>
      <c r="BY667" s="101">
        <f t="shared" si="250"/>
        <v>0</v>
      </c>
      <c r="BZ667" s="101">
        <f t="shared" si="251"/>
        <v>0</v>
      </c>
      <c r="CA667" s="101">
        <f t="shared" si="252"/>
        <v>0</v>
      </c>
      <c r="CB667" s="100">
        <f t="shared" si="253"/>
        <v>0</v>
      </c>
      <c r="CC667" s="101">
        <f t="shared" si="254"/>
        <v>0</v>
      </c>
      <c r="CD667" s="102">
        <f t="shared" si="255"/>
        <v>0</v>
      </c>
      <c r="CE667" s="100">
        <f t="shared" si="256"/>
        <v>0</v>
      </c>
      <c r="CF667" s="100">
        <f t="shared" si="257"/>
        <v>0</v>
      </c>
      <c r="CG667" s="100">
        <f t="shared" si="258"/>
        <v>0</v>
      </c>
      <c r="CH667" s="100">
        <f t="shared" si="259"/>
        <v>0</v>
      </c>
      <c r="CI667" s="100">
        <f t="shared" si="260"/>
        <v>0</v>
      </c>
      <c r="CJ667" s="103">
        <f t="shared" si="261"/>
        <v>0</v>
      </c>
      <c r="CK667" s="101">
        <f t="shared" si="262"/>
        <v>0</v>
      </c>
      <c r="CL667" s="103">
        <f t="shared" si="263"/>
        <v>0</v>
      </c>
      <c r="CM667" s="101" t="e">
        <f t="shared" si="264"/>
        <v>#DIV/0!</v>
      </c>
    </row>
    <row r="668" spans="2:91" ht="18" x14ac:dyDescent="0.35">
      <c r="B668" s="94"/>
      <c r="C668" s="97"/>
      <c r="D668" s="95"/>
      <c r="E668" s="94"/>
      <c r="F668" s="94"/>
      <c r="G668" s="94"/>
      <c r="H668" s="94"/>
      <c r="I668" s="94"/>
      <c r="J668" s="96"/>
      <c r="K668" s="97"/>
      <c r="L668" s="98"/>
      <c r="M668" s="98"/>
      <c r="N668" s="98"/>
      <c r="O668" s="98"/>
      <c r="P668" s="98"/>
      <c r="Q668" s="98"/>
      <c r="R668" s="98"/>
      <c r="S668" s="96"/>
      <c r="T668" s="96"/>
      <c r="U668" s="96"/>
      <c r="V668" s="96"/>
      <c r="W668" s="99"/>
      <c r="X668" s="99"/>
      <c r="Y668" s="99"/>
      <c r="Z668" s="99"/>
      <c r="AA668" s="99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  <c r="AO668" s="99"/>
      <c r="AP668" s="99"/>
      <c r="AQ668" s="99"/>
      <c r="AW668" s="92">
        <f t="shared" si="232"/>
        <v>12</v>
      </c>
      <c r="AY668" s="100"/>
      <c r="AZ668" s="101"/>
      <c r="BA668" s="102">
        <f t="shared" si="233"/>
        <v>0</v>
      </c>
      <c r="BB668" s="100" t="e">
        <f t="shared" si="234"/>
        <v>#DIV/0!</v>
      </c>
      <c r="BC668" s="100">
        <f t="shared" si="235"/>
        <v>0</v>
      </c>
      <c r="BD668" s="100" t="e">
        <f t="shared" si="236"/>
        <v>#DIV/0!</v>
      </c>
      <c r="BE668" s="100">
        <f t="shared" si="237"/>
        <v>0</v>
      </c>
      <c r="BF668" s="100" t="e">
        <f t="shared" si="238"/>
        <v>#DIV/0!</v>
      </c>
      <c r="BG668" s="103" t="e">
        <f>+VLOOKUP(J668,'Código Barras'!$C$3:$D$1694,1,0)</f>
        <v>#N/A</v>
      </c>
      <c r="BH668" s="101" t="e">
        <f t="shared" si="239"/>
        <v>#DIV/0!</v>
      </c>
      <c r="BI668" s="103" t="e">
        <f>+VLOOKUP(L668,'Código Barras'!$C$3:$D$1694,1,0)</f>
        <v>#N/A</v>
      </c>
      <c r="BJ668" s="101" t="e">
        <f t="shared" si="240"/>
        <v>#DIV/0!</v>
      </c>
      <c r="BK668" s="104" t="str">
        <f>IF(N668&lt;&gt;"",VLOOKUP(N668,Distribuidoras!$B$3:$B$30,1,0),"")</f>
        <v/>
      </c>
      <c r="BL668" s="104" t="e">
        <f>+VLOOKUP(O668,'Cod. Único Territorial'!$D$3:$D$348,1,0)</f>
        <v>#N/A</v>
      </c>
      <c r="BM668" s="104" t="e">
        <f>+VLOOKUP(P668,'Cod. Único Territorial'!$B$3:$B$348,1,0)</f>
        <v>#N/A</v>
      </c>
      <c r="BN668" s="104" t="e">
        <f>+VLOOKUP(Q668,'Sector Económico'!$B$3:$B$30,1,0)</f>
        <v>#N/A</v>
      </c>
      <c r="BO668" s="104" t="e">
        <f>+VLOOKUP(R668,'Sector Económico'!$C$3:$C$30,1,0)</f>
        <v>#N/A</v>
      </c>
      <c r="BP668" s="103">
        <f t="shared" si="241"/>
        <v>0</v>
      </c>
      <c r="BQ668" s="103">
        <f t="shared" si="242"/>
        <v>0</v>
      </c>
      <c r="BR668" s="103">
        <f t="shared" si="243"/>
        <v>0</v>
      </c>
      <c r="BS668" s="103">
        <f t="shared" si="244"/>
        <v>0</v>
      </c>
      <c r="BT668" s="101">
        <f t="shared" si="245"/>
        <v>0</v>
      </c>
      <c r="BU668" s="101">
        <f t="shared" si="246"/>
        <v>0</v>
      </c>
      <c r="BV668" s="101">
        <f t="shared" si="247"/>
        <v>0</v>
      </c>
      <c r="BW668" s="101">
        <f t="shared" si="248"/>
        <v>0</v>
      </c>
      <c r="BX668" s="101">
        <f t="shared" si="249"/>
        <v>0</v>
      </c>
      <c r="BY668" s="101">
        <f t="shared" si="250"/>
        <v>0</v>
      </c>
      <c r="BZ668" s="101">
        <f t="shared" si="251"/>
        <v>0</v>
      </c>
      <c r="CA668" s="101">
        <f t="shared" si="252"/>
        <v>0</v>
      </c>
      <c r="CB668" s="100">
        <f t="shared" si="253"/>
        <v>0</v>
      </c>
      <c r="CC668" s="101">
        <f t="shared" si="254"/>
        <v>0</v>
      </c>
      <c r="CD668" s="102">
        <f t="shared" si="255"/>
        <v>0</v>
      </c>
      <c r="CE668" s="100">
        <f t="shared" si="256"/>
        <v>0</v>
      </c>
      <c r="CF668" s="100">
        <f t="shared" si="257"/>
        <v>0</v>
      </c>
      <c r="CG668" s="100">
        <f t="shared" si="258"/>
        <v>0</v>
      </c>
      <c r="CH668" s="100">
        <f t="shared" si="259"/>
        <v>0</v>
      </c>
      <c r="CI668" s="100">
        <f t="shared" si="260"/>
        <v>0</v>
      </c>
      <c r="CJ668" s="103">
        <f t="shared" si="261"/>
        <v>0</v>
      </c>
      <c r="CK668" s="101">
        <f t="shared" si="262"/>
        <v>0</v>
      </c>
      <c r="CL668" s="103">
        <f t="shared" si="263"/>
        <v>0</v>
      </c>
      <c r="CM668" s="101" t="e">
        <f t="shared" si="264"/>
        <v>#DIV/0!</v>
      </c>
    </row>
    <row r="669" spans="2:91" ht="18" x14ac:dyDescent="0.35">
      <c r="B669" s="94"/>
      <c r="C669" s="97"/>
      <c r="D669" s="95"/>
      <c r="E669" s="94"/>
      <c r="F669" s="94"/>
      <c r="G669" s="94"/>
      <c r="H669" s="94"/>
      <c r="I669" s="94"/>
      <c r="J669" s="96"/>
      <c r="K669" s="97"/>
      <c r="L669" s="98"/>
      <c r="M669" s="98"/>
      <c r="N669" s="98"/>
      <c r="O669" s="98"/>
      <c r="P669" s="98"/>
      <c r="Q669" s="98"/>
      <c r="R669" s="98"/>
      <c r="S669" s="96"/>
      <c r="T669" s="96"/>
      <c r="U669" s="96"/>
      <c r="V669" s="96"/>
      <c r="W669" s="99"/>
      <c r="X669" s="99"/>
      <c r="Y669" s="99"/>
      <c r="Z669" s="99"/>
      <c r="AA669" s="99"/>
      <c r="AB669" s="99"/>
      <c r="AC669" s="99"/>
      <c r="AD669" s="99"/>
      <c r="AE669" s="99"/>
      <c r="AF669" s="99"/>
      <c r="AG669" s="99"/>
      <c r="AH669" s="99"/>
      <c r="AI669" s="99"/>
      <c r="AJ669" s="99"/>
      <c r="AK669" s="99"/>
      <c r="AL669" s="99"/>
      <c r="AM669" s="99"/>
      <c r="AN669" s="99"/>
      <c r="AO669" s="99"/>
      <c r="AP669" s="99"/>
      <c r="AQ669" s="99"/>
      <c r="AW669" s="92">
        <f t="shared" si="232"/>
        <v>12</v>
      </c>
      <c r="AY669" s="100"/>
      <c r="AZ669" s="101"/>
      <c r="BA669" s="102">
        <f t="shared" si="233"/>
        <v>0</v>
      </c>
      <c r="BB669" s="100" t="e">
        <f t="shared" si="234"/>
        <v>#DIV/0!</v>
      </c>
      <c r="BC669" s="100">
        <f t="shared" si="235"/>
        <v>0</v>
      </c>
      <c r="BD669" s="100" t="e">
        <f t="shared" si="236"/>
        <v>#DIV/0!</v>
      </c>
      <c r="BE669" s="100">
        <f t="shared" si="237"/>
        <v>0</v>
      </c>
      <c r="BF669" s="100" t="e">
        <f t="shared" si="238"/>
        <v>#DIV/0!</v>
      </c>
      <c r="BG669" s="103" t="e">
        <f>+VLOOKUP(J669,'Código Barras'!$C$3:$D$1694,1,0)</f>
        <v>#N/A</v>
      </c>
      <c r="BH669" s="101" t="e">
        <f t="shared" si="239"/>
        <v>#DIV/0!</v>
      </c>
      <c r="BI669" s="103" t="e">
        <f>+VLOOKUP(L669,'Código Barras'!$C$3:$D$1694,1,0)</f>
        <v>#N/A</v>
      </c>
      <c r="BJ669" s="101" t="e">
        <f t="shared" si="240"/>
        <v>#DIV/0!</v>
      </c>
      <c r="BK669" s="104" t="str">
        <f>IF(N669&lt;&gt;"",VLOOKUP(N669,Distribuidoras!$B$3:$B$30,1,0),"")</f>
        <v/>
      </c>
      <c r="BL669" s="104" t="e">
        <f>+VLOOKUP(O669,'Cod. Único Territorial'!$D$3:$D$348,1,0)</f>
        <v>#N/A</v>
      </c>
      <c r="BM669" s="104" t="e">
        <f>+VLOOKUP(P669,'Cod. Único Territorial'!$B$3:$B$348,1,0)</f>
        <v>#N/A</v>
      </c>
      <c r="BN669" s="104" t="e">
        <f>+VLOOKUP(Q669,'Sector Económico'!$B$3:$B$30,1,0)</f>
        <v>#N/A</v>
      </c>
      <c r="BO669" s="104" t="e">
        <f>+VLOOKUP(R669,'Sector Económico'!$C$3:$C$30,1,0)</f>
        <v>#N/A</v>
      </c>
      <c r="BP669" s="103">
        <f t="shared" si="241"/>
        <v>0</v>
      </c>
      <c r="BQ669" s="103">
        <f t="shared" si="242"/>
        <v>0</v>
      </c>
      <c r="BR669" s="103">
        <f t="shared" si="243"/>
        <v>0</v>
      </c>
      <c r="BS669" s="103">
        <f t="shared" si="244"/>
        <v>0</v>
      </c>
      <c r="BT669" s="101">
        <f t="shared" si="245"/>
        <v>0</v>
      </c>
      <c r="BU669" s="101">
        <f t="shared" si="246"/>
        <v>0</v>
      </c>
      <c r="BV669" s="101">
        <f t="shared" si="247"/>
        <v>0</v>
      </c>
      <c r="BW669" s="101">
        <f t="shared" si="248"/>
        <v>0</v>
      </c>
      <c r="BX669" s="101">
        <f t="shared" si="249"/>
        <v>0</v>
      </c>
      <c r="BY669" s="101">
        <f t="shared" si="250"/>
        <v>0</v>
      </c>
      <c r="BZ669" s="101">
        <f t="shared" si="251"/>
        <v>0</v>
      </c>
      <c r="CA669" s="101">
        <f t="shared" si="252"/>
        <v>0</v>
      </c>
      <c r="CB669" s="100">
        <f t="shared" si="253"/>
        <v>0</v>
      </c>
      <c r="CC669" s="101">
        <f t="shared" si="254"/>
        <v>0</v>
      </c>
      <c r="CD669" s="102">
        <f t="shared" si="255"/>
        <v>0</v>
      </c>
      <c r="CE669" s="100">
        <f t="shared" si="256"/>
        <v>0</v>
      </c>
      <c r="CF669" s="100">
        <f t="shared" si="257"/>
        <v>0</v>
      </c>
      <c r="CG669" s="100">
        <f t="shared" si="258"/>
        <v>0</v>
      </c>
      <c r="CH669" s="100">
        <f t="shared" si="259"/>
        <v>0</v>
      </c>
      <c r="CI669" s="100">
        <f t="shared" si="260"/>
        <v>0</v>
      </c>
      <c r="CJ669" s="103">
        <f t="shared" si="261"/>
        <v>0</v>
      </c>
      <c r="CK669" s="101">
        <f t="shared" si="262"/>
        <v>0</v>
      </c>
      <c r="CL669" s="103">
        <f t="shared" si="263"/>
        <v>0</v>
      </c>
      <c r="CM669" s="101" t="e">
        <f t="shared" si="264"/>
        <v>#DIV/0!</v>
      </c>
    </row>
    <row r="670" spans="2:91" ht="18" x14ac:dyDescent="0.35">
      <c r="B670" s="94"/>
      <c r="C670" s="97"/>
      <c r="D670" s="95"/>
      <c r="E670" s="94"/>
      <c r="F670" s="94"/>
      <c r="G670" s="94"/>
      <c r="H670" s="94"/>
      <c r="I670" s="94"/>
      <c r="J670" s="96"/>
      <c r="K670" s="97"/>
      <c r="L670" s="98"/>
      <c r="M670" s="98"/>
      <c r="N670" s="98"/>
      <c r="O670" s="98"/>
      <c r="P670" s="98"/>
      <c r="Q670" s="98"/>
      <c r="R670" s="98"/>
      <c r="S670" s="96"/>
      <c r="T670" s="96"/>
      <c r="U670" s="96"/>
      <c r="V670" s="96"/>
      <c r="W670" s="99"/>
      <c r="X670" s="99"/>
      <c r="Y670" s="99"/>
      <c r="Z670" s="99"/>
      <c r="AA670" s="99"/>
      <c r="AB670" s="99"/>
      <c r="AC670" s="99"/>
      <c r="AD670" s="99"/>
      <c r="AE670" s="99"/>
      <c r="AF670" s="99"/>
      <c r="AG670" s="99"/>
      <c r="AH670" s="99"/>
      <c r="AI670" s="99"/>
      <c r="AJ670" s="99"/>
      <c r="AK670" s="99"/>
      <c r="AL670" s="99"/>
      <c r="AM670" s="99"/>
      <c r="AN670" s="99"/>
      <c r="AO670" s="99"/>
      <c r="AP670" s="99"/>
      <c r="AQ670" s="99"/>
      <c r="AW670" s="92">
        <f t="shared" si="232"/>
        <v>12</v>
      </c>
      <c r="AY670" s="100"/>
      <c r="AZ670" s="101"/>
      <c r="BA670" s="102">
        <f t="shared" si="233"/>
        <v>0</v>
      </c>
      <c r="BB670" s="100" t="e">
        <f t="shared" si="234"/>
        <v>#DIV/0!</v>
      </c>
      <c r="BC670" s="100">
        <f t="shared" si="235"/>
        <v>0</v>
      </c>
      <c r="BD670" s="100" t="e">
        <f t="shared" si="236"/>
        <v>#DIV/0!</v>
      </c>
      <c r="BE670" s="100">
        <f t="shared" si="237"/>
        <v>0</v>
      </c>
      <c r="BF670" s="100" t="e">
        <f t="shared" si="238"/>
        <v>#DIV/0!</v>
      </c>
      <c r="BG670" s="103" t="e">
        <f>+VLOOKUP(J670,'Código Barras'!$C$3:$D$1694,1,0)</f>
        <v>#N/A</v>
      </c>
      <c r="BH670" s="101" t="e">
        <f t="shared" si="239"/>
        <v>#DIV/0!</v>
      </c>
      <c r="BI670" s="103" t="e">
        <f>+VLOOKUP(L670,'Código Barras'!$C$3:$D$1694,1,0)</f>
        <v>#N/A</v>
      </c>
      <c r="BJ670" s="101" t="e">
        <f t="shared" si="240"/>
        <v>#DIV/0!</v>
      </c>
      <c r="BK670" s="104" t="str">
        <f>IF(N670&lt;&gt;"",VLOOKUP(N670,Distribuidoras!$B$3:$B$30,1,0),"")</f>
        <v/>
      </c>
      <c r="BL670" s="104" t="e">
        <f>+VLOOKUP(O670,'Cod. Único Territorial'!$D$3:$D$348,1,0)</f>
        <v>#N/A</v>
      </c>
      <c r="BM670" s="104" t="e">
        <f>+VLOOKUP(P670,'Cod. Único Territorial'!$B$3:$B$348,1,0)</f>
        <v>#N/A</v>
      </c>
      <c r="BN670" s="104" t="e">
        <f>+VLOOKUP(Q670,'Sector Económico'!$B$3:$B$30,1,0)</f>
        <v>#N/A</v>
      </c>
      <c r="BO670" s="104" t="e">
        <f>+VLOOKUP(R670,'Sector Económico'!$C$3:$C$30,1,0)</f>
        <v>#N/A</v>
      </c>
      <c r="BP670" s="103">
        <f t="shared" si="241"/>
        <v>0</v>
      </c>
      <c r="BQ670" s="103">
        <f t="shared" si="242"/>
        <v>0</v>
      </c>
      <c r="BR670" s="103">
        <f t="shared" si="243"/>
        <v>0</v>
      </c>
      <c r="BS670" s="103">
        <f t="shared" si="244"/>
        <v>0</v>
      </c>
      <c r="BT670" s="101">
        <f t="shared" si="245"/>
        <v>0</v>
      </c>
      <c r="BU670" s="101">
        <f t="shared" si="246"/>
        <v>0</v>
      </c>
      <c r="BV670" s="101">
        <f t="shared" si="247"/>
        <v>0</v>
      </c>
      <c r="BW670" s="101">
        <f t="shared" si="248"/>
        <v>0</v>
      </c>
      <c r="BX670" s="101">
        <f t="shared" si="249"/>
        <v>0</v>
      </c>
      <c r="BY670" s="101">
        <f t="shared" si="250"/>
        <v>0</v>
      </c>
      <c r="BZ670" s="101">
        <f t="shared" si="251"/>
        <v>0</v>
      </c>
      <c r="CA670" s="101">
        <f t="shared" si="252"/>
        <v>0</v>
      </c>
      <c r="CB670" s="100">
        <f t="shared" si="253"/>
        <v>0</v>
      </c>
      <c r="CC670" s="101">
        <f t="shared" si="254"/>
        <v>0</v>
      </c>
      <c r="CD670" s="102">
        <f t="shared" si="255"/>
        <v>0</v>
      </c>
      <c r="CE670" s="100">
        <f t="shared" si="256"/>
        <v>0</v>
      </c>
      <c r="CF670" s="100">
        <f t="shared" si="257"/>
        <v>0</v>
      </c>
      <c r="CG670" s="100">
        <f t="shared" si="258"/>
        <v>0</v>
      </c>
      <c r="CH670" s="100">
        <f t="shared" si="259"/>
        <v>0</v>
      </c>
      <c r="CI670" s="100">
        <f t="shared" si="260"/>
        <v>0</v>
      </c>
      <c r="CJ670" s="103">
        <f t="shared" si="261"/>
        <v>0</v>
      </c>
      <c r="CK670" s="101">
        <f t="shared" si="262"/>
        <v>0</v>
      </c>
      <c r="CL670" s="103">
        <f t="shared" si="263"/>
        <v>0</v>
      </c>
      <c r="CM670" s="101" t="e">
        <f t="shared" si="264"/>
        <v>#DIV/0!</v>
      </c>
    </row>
    <row r="671" spans="2:91" ht="18" x14ac:dyDescent="0.35">
      <c r="B671" s="94"/>
      <c r="C671" s="97"/>
      <c r="D671" s="95"/>
      <c r="E671" s="94"/>
      <c r="F671" s="94"/>
      <c r="G671" s="94"/>
      <c r="H671" s="94"/>
      <c r="I671" s="94"/>
      <c r="J671" s="96"/>
      <c r="K671" s="97"/>
      <c r="L671" s="98"/>
      <c r="M671" s="98"/>
      <c r="N671" s="98"/>
      <c r="O671" s="98"/>
      <c r="P671" s="98"/>
      <c r="Q671" s="98"/>
      <c r="R671" s="98"/>
      <c r="S671" s="96"/>
      <c r="T671" s="96"/>
      <c r="U671" s="96"/>
      <c r="V671" s="96"/>
      <c r="W671" s="99"/>
      <c r="X671" s="99"/>
      <c r="Y671" s="99"/>
      <c r="Z671" s="99"/>
      <c r="AA671" s="99"/>
      <c r="AB671" s="99"/>
      <c r="AC671" s="99"/>
      <c r="AD671" s="99"/>
      <c r="AE671" s="99"/>
      <c r="AF671" s="99"/>
      <c r="AG671" s="99"/>
      <c r="AH671" s="99"/>
      <c r="AI671" s="99"/>
      <c r="AJ671" s="99"/>
      <c r="AK671" s="99"/>
      <c r="AL671" s="99"/>
      <c r="AM671" s="99"/>
      <c r="AN671" s="99"/>
      <c r="AO671" s="99"/>
      <c r="AP671" s="99"/>
      <c r="AQ671" s="99"/>
      <c r="AW671" s="92">
        <f t="shared" si="232"/>
        <v>12</v>
      </c>
      <c r="AY671" s="100"/>
      <c r="AZ671" s="101"/>
      <c r="BA671" s="102">
        <f t="shared" si="233"/>
        <v>0</v>
      </c>
      <c r="BB671" s="100" t="e">
        <f t="shared" si="234"/>
        <v>#DIV/0!</v>
      </c>
      <c r="BC671" s="100">
        <f t="shared" si="235"/>
        <v>0</v>
      </c>
      <c r="BD671" s="100" t="e">
        <f t="shared" si="236"/>
        <v>#DIV/0!</v>
      </c>
      <c r="BE671" s="100">
        <f t="shared" si="237"/>
        <v>0</v>
      </c>
      <c r="BF671" s="100" t="e">
        <f t="shared" si="238"/>
        <v>#DIV/0!</v>
      </c>
      <c r="BG671" s="103" t="e">
        <f>+VLOOKUP(J671,'Código Barras'!$C$3:$D$1694,1,0)</f>
        <v>#N/A</v>
      </c>
      <c r="BH671" s="101" t="e">
        <f t="shared" si="239"/>
        <v>#DIV/0!</v>
      </c>
      <c r="BI671" s="103" t="e">
        <f>+VLOOKUP(L671,'Código Barras'!$C$3:$D$1694,1,0)</f>
        <v>#N/A</v>
      </c>
      <c r="BJ671" s="101" t="e">
        <f t="shared" si="240"/>
        <v>#DIV/0!</v>
      </c>
      <c r="BK671" s="104" t="str">
        <f>IF(N671&lt;&gt;"",VLOOKUP(N671,Distribuidoras!$B$3:$B$30,1,0),"")</f>
        <v/>
      </c>
      <c r="BL671" s="104" t="e">
        <f>+VLOOKUP(O671,'Cod. Único Territorial'!$D$3:$D$348,1,0)</f>
        <v>#N/A</v>
      </c>
      <c r="BM671" s="104" t="e">
        <f>+VLOOKUP(P671,'Cod. Único Territorial'!$B$3:$B$348,1,0)</f>
        <v>#N/A</v>
      </c>
      <c r="BN671" s="104" t="e">
        <f>+VLOOKUP(Q671,'Sector Económico'!$B$3:$B$30,1,0)</f>
        <v>#N/A</v>
      </c>
      <c r="BO671" s="104" t="e">
        <f>+VLOOKUP(R671,'Sector Económico'!$C$3:$C$30,1,0)</f>
        <v>#N/A</v>
      </c>
      <c r="BP671" s="103">
        <f t="shared" si="241"/>
        <v>0</v>
      </c>
      <c r="BQ671" s="103">
        <f t="shared" si="242"/>
        <v>0</v>
      </c>
      <c r="BR671" s="103">
        <f t="shared" si="243"/>
        <v>0</v>
      </c>
      <c r="BS671" s="103">
        <f t="shared" si="244"/>
        <v>0</v>
      </c>
      <c r="BT671" s="101">
        <f t="shared" si="245"/>
        <v>0</v>
      </c>
      <c r="BU671" s="101">
        <f t="shared" si="246"/>
        <v>0</v>
      </c>
      <c r="BV671" s="101">
        <f t="shared" si="247"/>
        <v>0</v>
      </c>
      <c r="BW671" s="101">
        <f t="shared" si="248"/>
        <v>0</v>
      </c>
      <c r="BX671" s="101">
        <f t="shared" si="249"/>
        <v>0</v>
      </c>
      <c r="BY671" s="101">
        <f t="shared" si="250"/>
        <v>0</v>
      </c>
      <c r="BZ671" s="101">
        <f t="shared" si="251"/>
        <v>0</v>
      </c>
      <c r="CA671" s="101">
        <f t="shared" si="252"/>
        <v>0</v>
      </c>
      <c r="CB671" s="100">
        <f t="shared" si="253"/>
        <v>0</v>
      </c>
      <c r="CC671" s="101">
        <f t="shared" si="254"/>
        <v>0</v>
      </c>
      <c r="CD671" s="102">
        <f t="shared" si="255"/>
        <v>0</v>
      </c>
      <c r="CE671" s="100">
        <f t="shared" si="256"/>
        <v>0</v>
      </c>
      <c r="CF671" s="100">
        <f t="shared" si="257"/>
        <v>0</v>
      </c>
      <c r="CG671" s="100">
        <f t="shared" si="258"/>
        <v>0</v>
      </c>
      <c r="CH671" s="100">
        <f t="shared" si="259"/>
        <v>0</v>
      </c>
      <c r="CI671" s="100">
        <f t="shared" si="260"/>
        <v>0</v>
      </c>
      <c r="CJ671" s="103">
        <f t="shared" si="261"/>
        <v>0</v>
      </c>
      <c r="CK671" s="101">
        <f t="shared" si="262"/>
        <v>0</v>
      </c>
      <c r="CL671" s="103">
        <f t="shared" si="263"/>
        <v>0</v>
      </c>
      <c r="CM671" s="101" t="e">
        <f t="shared" si="264"/>
        <v>#DIV/0!</v>
      </c>
    </row>
    <row r="672" spans="2:91" ht="18" x14ac:dyDescent="0.35">
      <c r="B672" s="94"/>
      <c r="C672" s="97"/>
      <c r="D672" s="95"/>
      <c r="E672" s="94"/>
      <c r="F672" s="94"/>
      <c r="G672" s="94"/>
      <c r="H672" s="94"/>
      <c r="I672" s="94"/>
      <c r="J672" s="96"/>
      <c r="K672" s="97"/>
      <c r="L672" s="98"/>
      <c r="M672" s="98"/>
      <c r="N672" s="98"/>
      <c r="O672" s="98"/>
      <c r="P672" s="98"/>
      <c r="Q672" s="98"/>
      <c r="R672" s="98"/>
      <c r="S672" s="96"/>
      <c r="T672" s="96"/>
      <c r="U672" s="96"/>
      <c r="V672" s="96"/>
      <c r="W672" s="99"/>
      <c r="X672" s="99"/>
      <c r="Y672" s="99"/>
      <c r="Z672" s="99"/>
      <c r="AA672" s="99"/>
      <c r="AB672" s="99"/>
      <c r="AC672" s="99"/>
      <c r="AD672" s="99"/>
      <c r="AE672" s="99"/>
      <c r="AF672" s="99"/>
      <c r="AG672" s="99"/>
      <c r="AH672" s="99"/>
      <c r="AI672" s="99"/>
      <c r="AJ672" s="99"/>
      <c r="AK672" s="99"/>
      <c r="AL672" s="99"/>
      <c r="AM672" s="99"/>
      <c r="AN672" s="99"/>
      <c r="AO672" s="99"/>
      <c r="AP672" s="99"/>
      <c r="AQ672" s="99"/>
      <c r="AW672" s="92">
        <f t="shared" si="232"/>
        <v>12</v>
      </c>
      <c r="AY672" s="100"/>
      <c r="AZ672" s="101"/>
      <c r="BA672" s="102">
        <f t="shared" si="233"/>
        <v>0</v>
      </c>
      <c r="BB672" s="100" t="e">
        <f t="shared" si="234"/>
        <v>#DIV/0!</v>
      </c>
      <c r="BC672" s="100">
        <f t="shared" si="235"/>
        <v>0</v>
      </c>
      <c r="BD672" s="100" t="e">
        <f t="shared" si="236"/>
        <v>#DIV/0!</v>
      </c>
      <c r="BE672" s="100">
        <f t="shared" si="237"/>
        <v>0</v>
      </c>
      <c r="BF672" s="100" t="e">
        <f t="shared" si="238"/>
        <v>#DIV/0!</v>
      </c>
      <c r="BG672" s="103" t="e">
        <f>+VLOOKUP(J672,'Código Barras'!$C$3:$D$1694,1,0)</f>
        <v>#N/A</v>
      </c>
      <c r="BH672" s="101" t="e">
        <f t="shared" si="239"/>
        <v>#DIV/0!</v>
      </c>
      <c r="BI672" s="103" t="e">
        <f>+VLOOKUP(L672,'Código Barras'!$C$3:$D$1694,1,0)</f>
        <v>#N/A</v>
      </c>
      <c r="BJ672" s="101" t="e">
        <f t="shared" si="240"/>
        <v>#DIV/0!</v>
      </c>
      <c r="BK672" s="104" t="str">
        <f>IF(N672&lt;&gt;"",VLOOKUP(N672,Distribuidoras!$B$3:$B$30,1,0),"")</f>
        <v/>
      </c>
      <c r="BL672" s="104" t="e">
        <f>+VLOOKUP(O672,'Cod. Único Territorial'!$D$3:$D$348,1,0)</f>
        <v>#N/A</v>
      </c>
      <c r="BM672" s="104" t="e">
        <f>+VLOOKUP(P672,'Cod. Único Territorial'!$B$3:$B$348,1,0)</f>
        <v>#N/A</v>
      </c>
      <c r="BN672" s="104" t="e">
        <f>+VLOOKUP(Q672,'Sector Económico'!$B$3:$B$30,1,0)</f>
        <v>#N/A</v>
      </c>
      <c r="BO672" s="104" t="e">
        <f>+VLOOKUP(R672,'Sector Económico'!$C$3:$C$30,1,0)</f>
        <v>#N/A</v>
      </c>
      <c r="BP672" s="103">
        <f t="shared" si="241"/>
        <v>0</v>
      </c>
      <c r="BQ672" s="103">
        <f t="shared" si="242"/>
        <v>0</v>
      </c>
      <c r="BR672" s="103">
        <f t="shared" si="243"/>
        <v>0</v>
      </c>
      <c r="BS672" s="103">
        <f t="shared" si="244"/>
        <v>0</v>
      </c>
      <c r="BT672" s="101">
        <f t="shared" si="245"/>
        <v>0</v>
      </c>
      <c r="BU672" s="101">
        <f t="shared" si="246"/>
        <v>0</v>
      </c>
      <c r="BV672" s="101">
        <f t="shared" si="247"/>
        <v>0</v>
      </c>
      <c r="BW672" s="101">
        <f t="shared" si="248"/>
        <v>0</v>
      </c>
      <c r="BX672" s="101">
        <f t="shared" si="249"/>
        <v>0</v>
      </c>
      <c r="BY672" s="101">
        <f t="shared" si="250"/>
        <v>0</v>
      </c>
      <c r="BZ672" s="101">
        <f t="shared" si="251"/>
        <v>0</v>
      </c>
      <c r="CA672" s="101">
        <f t="shared" si="252"/>
        <v>0</v>
      </c>
      <c r="CB672" s="100">
        <f t="shared" si="253"/>
        <v>0</v>
      </c>
      <c r="CC672" s="101">
        <f t="shared" si="254"/>
        <v>0</v>
      </c>
      <c r="CD672" s="102">
        <f t="shared" si="255"/>
        <v>0</v>
      </c>
      <c r="CE672" s="100">
        <f t="shared" si="256"/>
        <v>0</v>
      </c>
      <c r="CF672" s="100">
        <f t="shared" si="257"/>
        <v>0</v>
      </c>
      <c r="CG672" s="100">
        <f t="shared" si="258"/>
        <v>0</v>
      </c>
      <c r="CH672" s="100">
        <f t="shared" si="259"/>
        <v>0</v>
      </c>
      <c r="CI672" s="100">
        <f t="shared" si="260"/>
        <v>0</v>
      </c>
      <c r="CJ672" s="103">
        <f t="shared" si="261"/>
        <v>0</v>
      </c>
      <c r="CK672" s="101">
        <f t="shared" si="262"/>
        <v>0</v>
      </c>
      <c r="CL672" s="103">
        <f t="shared" si="263"/>
        <v>0</v>
      </c>
      <c r="CM672" s="101" t="e">
        <f t="shared" si="264"/>
        <v>#DIV/0!</v>
      </c>
    </row>
    <row r="673" spans="2:91" ht="18" x14ac:dyDescent="0.35">
      <c r="B673" s="94"/>
      <c r="C673" s="97"/>
      <c r="D673" s="95"/>
      <c r="E673" s="94"/>
      <c r="F673" s="94"/>
      <c r="G673" s="94"/>
      <c r="H673" s="94"/>
      <c r="I673" s="94"/>
      <c r="J673" s="96"/>
      <c r="K673" s="97"/>
      <c r="L673" s="98"/>
      <c r="M673" s="98"/>
      <c r="N673" s="98"/>
      <c r="O673" s="98"/>
      <c r="P673" s="98"/>
      <c r="Q673" s="98"/>
      <c r="R673" s="98"/>
      <c r="S673" s="96"/>
      <c r="T673" s="96"/>
      <c r="U673" s="96"/>
      <c r="V673" s="96"/>
      <c r="W673" s="99"/>
      <c r="X673" s="99"/>
      <c r="Y673" s="99"/>
      <c r="Z673" s="99"/>
      <c r="AA673" s="99"/>
      <c r="AB673" s="99"/>
      <c r="AC673" s="99"/>
      <c r="AD673" s="99"/>
      <c r="AE673" s="99"/>
      <c r="AF673" s="99"/>
      <c r="AG673" s="99"/>
      <c r="AH673" s="99"/>
      <c r="AI673" s="99"/>
      <c r="AJ673" s="99"/>
      <c r="AK673" s="99"/>
      <c r="AL673" s="99"/>
      <c r="AM673" s="99"/>
      <c r="AN673" s="99"/>
      <c r="AO673" s="99"/>
      <c r="AP673" s="99"/>
      <c r="AQ673" s="99"/>
      <c r="AW673" s="92">
        <f t="shared" si="232"/>
        <v>12</v>
      </c>
      <c r="AY673" s="100"/>
      <c r="AZ673" s="101"/>
      <c r="BA673" s="102">
        <f t="shared" si="233"/>
        <v>0</v>
      </c>
      <c r="BB673" s="100" t="e">
        <f t="shared" si="234"/>
        <v>#DIV/0!</v>
      </c>
      <c r="BC673" s="100">
        <f t="shared" si="235"/>
        <v>0</v>
      </c>
      <c r="BD673" s="100" t="e">
        <f t="shared" si="236"/>
        <v>#DIV/0!</v>
      </c>
      <c r="BE673" s="100">
        <f t="shared" si="237"/>
        <v>0</v>
      </c>
      <c r="BF673" s="100" t="e">
        <f t="shared" si="238"/>
        <v>#DIV/0!</v>
      </c>
      <c r="BG673" s="103" t="e">
        <f>+VLOOKUP(J673,'Código Barras'!$C$3:$D$1694,1,0)</f>
        <v>#N/A</v>
      </c>
      <c r="BH673" s="101" t="e">
        <f t="shared" si="239"/>
        <v>#DIV/0!</v>
      </c>
      <c r="BI673" s="103" t="e">
        <f>+VLOOKUP(L673,'Código Barras'!$C$3:$D$1694,1,0)</f>
        <v>#N/A</v>
      </c>
      <c r="BJ673" s="101" t="e">
        <f t="shared" si="240"/>
        <v>#DIV/0!</v>
      </c>
      <c r="BK673" s="104" t="str">
        <f>IF(N673&lt;&gt;"",VLOOKUP(N673,Distribuidoras!$B$3:$B$30,1,0),"")</f>
        <v/>
      </c>
      <c r="BL673" s="104" t="e">
        <f>+VLOOKUP(O673,'Cod. Único Territorial'!$D$3:$D$348,1,0)</f>
        <v>#N/A</v>
      </c>
      <c r="BM673" s="104" t="e">
        <f>+VLOOKUP(P673,'Cod. Único Territorial'!$B$3:$B$348,1,0)</f>
        <v>#N/A</v>
      </c>
      <c r="BN673" s="104" t="e">
        <f>+VLOOKUP(Q673,'Sector Económico'!$B$3:$B$30,1,0)</f>
        <v>#N/A</v>
      </c>
      <c r="BO673" s="104" t="e">
        <f>+VLOOKUP(R673,'Sector Económico'!$C$3:$C$30,1,0)</f>
        <v>#N/A</v>
      </c>
      <c r="BP673" s="103">
        <f t="shared" si="241"/>
        <v>0</v>
      </c>
      <c r="BQ673" s="103">
        <f t="shared" si="242"/>
        <v>0</v>
      </c>
      <c r="BR673" s="103">
        <f t="shared" si="243"/>
        <v>0</v>
      </c>
      <c r="BS673" s="103">
        <f t="shared" si="244"/>
        <v>0</v>
      </c>
      <c r="BT673" s="101">
        <f t="shared" si="245"/>
        <v>0</v>
      </c>
      <c r="BU673" s="101">
        <f t="shared" si="246"/>
        <v>0</v>
      </c>
      <c r="BV673" s="101">
        <f t="shared" si="247"/>
        <v>0</v>
      </c>
      <c r="BW673" s="101">
        <f t="shared" si="248"/>
        <v>0</v>
      </c>
      <c r="BX673" s="101">
        <f t="shared" si="249"/>
        <v>0</v>
      </c>
      <c r="BY673" s="101">
        <f t="shared" si="250"/>
        <v>0</v>
      </c>
      <c r="BZ673" s="101">
        <f t="shared" si="251"/>
        <v>0</v>
      </c>
      <c r="CA673" s="101">
        <f t="shared" si="252"/>
        <v>0</v>
      </c>
      <c r="CB673" s="100">
        <f t="shared" si="253"/>
        <v>0</v>
      </c>
      <c r="CC673" s="101">
        <f t="shared" si="254"/>
        <v>0</v>
      </c>
      <c r="CD673" s="102">
        <f t="shared" si="255"/>
        <v>0</v>
      </c>
      <c r="CE673" s="100">
        <f t="shared" si="256"/>
        <v>0</v>
      </c>
      <c r="CF673" s="100">
        <f t="shared" si="257"/>
        <v>0</v>
      </c>
      <c r="CG673" s="100">
        <f t="shared" si="258"/>
        <v>0</v>
      </c>
      <c r="CH673" s="100">
        <f t="shared" si="259"/>
        <v>0</v>
      </c>
      <c r="CI673" s="100">
        <f t="shared" si="260"/>
        <v>0</v>
      </c>
      <c r="CJ673" s="103">
        <f t="shared" si="261"/>
        <v>0</v>
      </c>
      <c r="CK673" s="101">
        <f t="shared" si="262"/>
        <v>0</v>
      </c>
      <c r="CL673" s="103">
        <f t="shared" si="263"/>
        <v>0</v>
      </c>
      <c r="CM673" s="101" t="e">
        <f t="shared" si="264"/>
        <v>#DIV/0!</v>
      </c>
    </row>
    <row r="674" spans="2:91" ht="18" x14ac:dyDescent="0.35">
      <c r="B674" s="94"/>
      <c r="C674" s="97"/>
      <c r="D674" s="95"/>
      <c r="E674" s="94"/>
      <c r="F674" s="94"/>
      <c r="G674" s="94"/>
      <c r="H674" s="94"/>
      <c r="I674" s="94"/>
      <c r="J674" s="96"/>
      <c r="K674" s="97"/>
      <c r="L674" s="98"/>
      <c r="M674" s="98"/>
      <c r="N674" s="98"/>
      <c r="O674" s="98"/>
      <c r="P674" s="98"/>
      <c r="Q674" s="98"/>
      <c r="R674" s="98"/>
      <c r="S674" s="96"/>
      <c r="T674" s="96"/>
      <c r="U674" s="96"/>
      <c r="V674" s="96"/>
      <c r="W674" s="99"/>
      <c r="X674" s="99"/>
      <c r="Y674" s="99"/>
      <c r="Z674" s="99"/>
      <c r="AA674" s="99"/>
      <c r="AB674" s="99"/>
      <c r="AC674" s="99"/>
      <c r="AD674" s="99"/>
      <c r="AE674" s="99"/>
      <c r="AF674" s="99"/>
      <c r="AG674" s="99"/>
      <c r="AH674" s="99"/>
      <c r="AI674" s="99"/>
      <c r="AJ674" s="99"/>
      <c r="AK674" s="99"/>
      <c r="AL674" s="99"/>
      <c r="AM674" s="99"/>
      <c r="AN674" s="99"/>
      <c r="AO674" s="99"/>
      <c r="AP674" s="99"/>
      <c r="AQ674" s="99"/>
      <c r="AW674" s="92">
        <f t="shared" si="232"/>
        <v>12</v>
      </c>
      <c r="AY674" s="100"/>
      <c r="AZ674" s="101"/>
      <c r="BA674" s="102">
        <f t="shared" si="233"/>
        <v>0</v>
      </c>
      <c r="BB674" s="100" t="e">
        <f t="shared" si="234"/>
        <v>#DIV/0!</v>
      </c>
      <c r="BC674" s="100">
        <f t="shared" si="235"/>
        <v>0</v>
      </c>
      <c r="BD674" s="100" t="e">
        <f t="shared" si="236"/>
        <v>#DIV/0!</v>
      </c>
      <c r="BE674" s="100">
        <f t="shared" si="237"/>
        <v>0</v>
      </c>
      <c r="BF674" s="100" t="e">
        <f t="shared" si="238"/>
        <v>#DIV/0!</v>
      </c>
      <c r="BG674" s="103" t="e">
        <f>+VLOOKUP(J674,'Código Barras'!$C$3:$D$1694,1,0)</f>
        <v>#N/A</v>
      </c>
      <c r="BH674" s="101" t="e">
        <f t="shared" si="239"/>
        <v>#DIV/0!</v>
      </c>
      <c r="BI674" s="103" t="e">
        <f>+VLOOKUP(L674,'Código Barras'!$C$3:$D$1694,1,0)</f>
        <v>#N/A</v>
      </c>
      <c r="BJ674" s="101" t="e">
        <f t="shared" si="240"/>
        <v>#DIV/0!</v>
      </c>
      <c r="BK674" s="104" t="str">
        <f>IF(N674&lt;&gt;"",VLOOKUP(N674,Distribuidoras!$B$3:$B$30,1,0),"")</f>
        <v/>
      </c>
      <c r="BL674" s="104" t="e">
        <f>+VLOOKUP(O674,'Cod. Único Territorial'!$D$3:$D$348,1,0)</f>
        <v>#N/A</v>
      </c>
      <c r="BM674" s="104" t="e">
        <f>+VLOOKUP(P674,'Cod. Único Territorial'!$B$3:$B$348,1,0)</f>
        <v>#N/A</v>
      </c>
      <c r="BN674" s="104" t="e">
        <f>+VLOOKUP(Q674,'Sector Económico'!$B$3:$B$30,1,0)</f>
        <v>#N/A</v>
      </c>
      <c r="BO674" s="104" t="e">
        <f>+VLOOKUP(R674,'Sector Económico'!$C$3:$C$30,1,0)</f>
        <v>#N/A</v>
      </c>
      <c r="BP674" s="103">
        <f t="shared" si="241"/>
        <v>0</v>
      </c>
      <c r="BQ674" s="103">
        <f t="shared" si="242"/>
        <v>0</v>
      </c>
      <c r="BR674" s="103">
        <f t="shared" si="243"/>
        <v>0</v>
      </c>
      <c r="BS674" s="103">
        <f t="shared" si="244"/>
        <v>0</v>
      </c>
      <c r="BT674" s="101">
        <f t="shared" si="245"/>
        <v>0</v>
      </c>
      <c r="BU674" s="101">
        <f t="shared" si="246"/>
        <v>0</v>
      </c>
      <c r="BV674" s="101">
        <f t="shared" si="247"/>
        <v>0</v>
      </c>
      <c r="BW674" s="101">
        <f t="shared" si="248"/>
        <v>0</v>
      </c>
      <c r="BX674" s="101">
        <f t="shared" si="249"/>
        <v>0</v>
      </c>
      <c r="BY674" s="101">
        <f t="shared" si="250"/>
        <v>0</v>
      </c>
      <c r="BZ674" s="101">
        <f t="shared" si="251"/>
        <v>0</v>
      </c>
      <c r="CA674" s="101">
        <f t="shared" si="252"/>
        <v>0</v>
      </c>
      <c r="CB674" s="100">
        <f t="shared" si="253"/>
        <v>0</v>
      </c>
      <c r="CC674" s="101">
        <f t="shared" si="254"/>
        <v>0</v>
      </c>
      <c r="CD674" s="102">
        <f t="shared" si="255"/>
        <v>0</v>
      </c>
      <c r="CE674" s="100">
        <f t="shared" si="256"/>
        <v>0</v>
      </c>
      <c r="CF674" s="100">
        <f t="shared" si="257"/>
        <v>0</v>
      </c>
      <c r="CG674" s="100">
        <f t="shared" si="258"/>
        <v>0</v>
      </c>
      <c r="CH674" s="100">
        <f t="shared" si="259"/>
        <v>0</v>
      </c>
      <c r="CI674" s="100">
        <f t="shared" si="260"/>
        <v>0</v>
      </c>
      <c r="CJ674" s="103">
        <f t="shared" si="261"/>
        <v>0</v>
      </c>
      <c r="CK674" s="101">
        <f t="shared" si="262"/>
        <v>0</v>
      </c>
      <c r="CL674" s="103">
        <f t="shared" si="263"/>
        <v>0</v>
      </c>
      <c r="CM674" s="101" t="e">
        <f t="shared" si="264"/>
        <v>#DIV/0!</v>
      </c>
    </row>
    <row r="675" spans="2:91" ht="18" x14ac:dyDescent="0.35">
      <c r="B675" s="94"/>
      <c r="C675" s="97"/>
      <c r="D675" s="95"/>
      <c r="E675" s="94"/>
      <c r="F675" s="94"/>
      <c r="G675" s="94"/>
      <c r="H675" s="94"/>
      <c r="I675" s="94"/>
      <c r="J675" s="96"/>
      <c r="K675" s="97"/>
      <c r="L675" s="98"/>
      <c r="M675" s="98"/>
      <c r="N675" s="98"/>
      <c r="O675" s="98"/>
      <c r="P675" s="98"/>
      <c r="Q675" s="98"/>
      <c r="R675" s="98"/>
      <c r="S675" s="96"/>
      <c r="T675" s="96"/>
      <c r="U675" s="96"/>
      <c r="V675" s="96"/>
      <c r="W675" s="99"/>
      <c r="X675" s="99"/>
      <c r="Y675" s="99"/>
      <c r="Z675" s="99"/>
      <c r="AA675" s="99"/>
      <c r="AB675" s="99"/>
      <c r="AC675" s="99"/>
      <c r="AD675" s="99"/>
      <c r="AE675" s="99"/>
      <c r="AF675" s="99"/>
      <c r="AG675" s="99"/>
      <c r="AH675" s="99"/>
      <c r="AI675" s="99"/>
      <c r="AJ675" s="99"/>
      <c r="AK675" s="99"/>
      <c r="AL675" s="99"/>
      <c r="AM675" s="99"/>
      <c r="AN675" s="99"/>
      <c r="AO675" s="99"/>
      <c r="AP675" s="99"/>
      <c r="AQ675" s="99"/>
      <c r="AW675" s="92">
        <f t="shared" si="232"/>
        <v>12</v>
      </c>
      <c r="AY675" s="100"/>
      <c r="AZ675" s="101"/>
      <c r="BA675" s="102">
        <f t="shared" si="233"/>
        <v>0</v>
      </c>
      <c r="BB675" s="100" t="e">
        <f t="shared" si="234"/>
        <v>#DIV/0!</v>
      </c>
      <c r="BC675" s="100">
        <f t="shared" si="235"/>
        <v>0</v>
      </c>
      <c r="BD675" s="100" t="e">
        <f t="shared" si="236"/>
        <v>#DIV/0!</v>
      </c>
      <c r="BE675" s="100">
        <f t="shared" si="237"/>
        <v>0</v>
      </c>
      <c r="BF675" s="100" t="e">
        <f t="shared" si="238"/>
        <v>#DIV/0!</v>
      </c>
      <c r="BG675" s="103" t="e">
        <f>+VLOOKUP(J675,'Código Barras'!$C$3:$D$1694,1,0)</f>
        <v>#N/A</v>
      </c>
      <c r="BH675" s="101" t="e">
        <f t="shared" si="239"/>
        <v>#DIV/0!</v>
      </c>
      <c r="BI675" s="103" t="e">
        <f>+VLOOKUP(L675,'Código Barras'!$C$3:$D$1694,1,0)</f>
        <v>#N/A</v>
      </c>
      <c r="BJ675" s="101" t="e">
        <f t="shared" si="240"/>
        <v>#DIV/0!</v>
      </c>
      <c r="BK675" s="104" t="str">
        <f>IF(N675&lt;&gt;"",VLOOKUP(N675,Distribuidoras!$B$3:$B$30,1,0),"")</f>
        <v/>
      </c>
      <c r="BL675" s="104" t="e">
        <f>+VLOOKUP(O675,'Cod. Único Territorial'!$D$3:$D$348,1,0)</f>
        <v>#N/A</v>
      </c>
      <c r="BM675" s="104" t="e">
        <f>+VLOOKUP(P675,'Cod. Único Territorial'!$B$3:$B$348,1,0)</f>
        <v>#N/A</v>
      </c>
      <c r="BN675" s="104" t="e">
        <f>+VLOOKUP(Q675,'Sector Económico'!$B$3:$B$30,1,0)</f>
        <v>#N/A</v>
      </c>
      <c r="BO675" s="104" t="e">
        <f>+VLOOKUP(R675,'Sector Económico'!$C$3:$C$30,1,0)</f>
        <v>#N/A</v>
      </c>
      <c r="BP675" s="103">
        <f t="shared" si="241"/>
        <v>0</v>
      </c>
      <c r="BQ675" s="103">
        <f t="shared" si="242"/>
        <v>0</v>
      </c>
      <c r="BR675" s="103">
        <f t="shared" si="243"/>
        <v>0</v>
      </c>
      <c r="BS675" s="103">
        <f t="shared" si="244"/>
        <v>0</v>
      </c>
      <c r="BT675" s="101">
        <f t="shared" si="245"/>
        <v>0</v>
      </c>
      <c r="BU675" s="101">
        <f t="shared" si="246"/>
        <v>0</v>
      </c>
      <c r="BV675" s="101">
        <f t="shared" si="247"/>
        <v>0</v>
      </c>
      <c r="BW675" s="101">
        <f t="shared" si="248"/>
        <v>0</v>
      </c>
      <c r="BX675" s="101">
        <f t="shared" si="249"/>
        <v>0</v>
      </c>
      <c r="BY675" s="101">
        <f t="shared" si="250"/>
        <v>0</v>
      </c>
      <c r="BZ675" s="101">
        <f t="shared" si="251"/>
        <v>0</v>
      </c>
      <c r="CA675" s="101">
        <f t="shared" si="252"/>
        <v>0</v>
      </c>
      <c r="CB675" s="100">
        <f t="shared" si="253"/>
        <v>0</v>
      </c>
      <c r="CC675" s="101">
        <f t="shared" si="254"/>
        <v>0</v>
      </c>
      <c r="CD675" s="102">
        <f t="shared" si="255"/>
        <v>0</v>
      </c>
      <c r="CE675" s="100">
        <f t="shared" si="256"/>
        <v>0</v>
      </c>
      <c r="CF675" s="100">
        <f t="shared" si="257"/>
        <v>0</v>
      </c>
      <c r="CG675" s="100">
        <f t="shared" si="258"/>
        <v>0</v>
      </c>
      <c r="CH675" s="100">
        <f t="shared" si="259"/>
        <v>0</v>
      </c>
      <c r="CI675" s="100">
        <f t="shared" si="260"/>
        <v>0</v>
      </c>
      <c r="CJ675" s="103">
        <f t="shared" si="261"/>
        <v>0</v>
      </c>
      <c r="CK675" s="101">
        <f t="shared" si="262"/>
        <v>0</v>
      </c>
      <c r="CL675" s="103">
        <f t="shared" si="263"/>
        <v>0</v>
      </c>
      <c r="CM675" s="101" t="e">
        <f t="shared" si="264"/>
        <v>#DIV/0!</v>
      </c>
    </row>
    <row r="676" spans="2:91" ht="18" x14ac:dyDescent="0.35">
      <c r="B676" s="94"/>
      <c r="C676" s="97"/>
      <c r="D676" s="95"/>
      <c r="E676" s="94"/>
      <c r="F676" s="94"/>
      <c r="G676" s="94"/>
      <c r="H676" s="94"/>
      <c r="I676" s="94"/>
      <c r="J676" s="96"/>
      <c r="K676" s="97"/>
      <c r="L676" s="98"/>
      <c r="M676" s="98"/>
      <c r="N676" s="98"/>
      <c r="O676" s="98"/>
      <c r="P676" s="98"/>
      <c r="Q676" s="98"/>
      <c r="R676" s="98"/>
      <c r="S676" s="96"/>
      <c r="T676" s="96"/>
      <c r="U676" s="96"/>
      <c r="V676" s="96"/>
      <c r="W676" s="99"/>
      <c r="X676" s="99"/>
      <c r="Y676" s="99"/>
      <c r="Z676" s="99"/>
      <c r="AA676" s="99"/>
      <c r="AB676" s="99"/>
      <c r="AC676" s="99"/>
      <c r="AD676" s="99"/>
      <c r="AE676" s="99"/>
      <c r="AF676" s="99"/>
      <c r="AG676" s="99"/>
      <c r="AH676" s="99"/>
      <c r="AI676" s="99"/>
      <c r="AJ676" s="99"/>
      <c r="AK676" s="99"/>
      <c r="AL676" s="99"/>
      <c r="AM676" s="99"/>
      <c r="AN676" s="99"/>
      <c r="AO676" s="99"/>
      <c r="AP676" s="99"/>
      <c r="AQ676" s="99"/>
      <c r="AW676" s="92">
        <f t="shared" si="232"/>
        <v>12</v>
      </c>
      <c r="AY676" s="100"/>
      <c r="AZ676" s="101"/>
      <c r="BA676" s="102">
        <f t="shared" si="233"/>
        <v>0</v>
      </c>
      <c r="BB676" s="100" t="e">
        <f t="shared" si="234"/>
        <v>#DIV/0!</v>
      </c>
      <c r="BC676" s="100">
        <f t="shared" si="235"/>
        <v>0</v>
      </c>
      <c r="BD676" s="100" t="e">
        <f t="shared" si="236"/>
        <v>#DIV/0!</v>
      </c>
      <c r="BE676" s="100">
        <f t="shared" si="237"/>
        <v>0</v>
      </c>
      <c r="BF676" s="100" t="e">
        <f t="shared" si="238"/>
        <v>#DIV/0!</v>
      </c>
      <c r="BG676" s="103" t="e">
        <f>+VLOOKUP(J676,'Código Barras'!$C$3:$D$1694,1,0)</f>
        <v>#N/A</v>
      </c>
      <c r="BH676" s="101" t="e">
        <f t="shared" si="239"/>
        <v>#DIV/0!</v>
      </c>
      <c r="BI676" s="103" t="e">
        <f>+VLOOKUP(L676,'Código Barras'!$C$3:$D$1694,1,0)</f>
        <v>#N/A</v>
      </c>
      <c r="BJ676" s="101" t="e">
        <f t="shared" si="240"/>
        <v>#DIV/0!</v>
      </c>
      <c r="BK676" s="104" t="str">
        <f>IF(N676&lt;&gt;"",VLOOKUP(N676,Distribuidoras!$B$3:$B$30,1,0),"")</f>
        <v/>
      </c>
      <c r="BL676" s="104" t="e">
        <f>+VLOOKUP(O676,'Cod. Único Territorial'!$D$3:$D$348,1,0)</f>
        <v>#N/A</v>
      </c>
      <c r="BM676" s="104" t="e">
        <f>+VLOOKUP(P676,'Cod. Único Territorial'!$B$3:$B$348,1,0)</f>
        <v>#N/A</v>
      </c>
      <c r="BN676" s="104" t="e">
        <f>+VLOOKUP(Q676,'Sector Económico'!$B$3:$B$30,1,0)</f>
        <v>#N/A</v>
      </c>
      <c r="BO676" s="104" t="e">
        <f>+VLOOKUP(R676,'Sector Económico'!$C$3:$C$30,1,0)</f>
        <v>#N/A</v>
      </c>
      <c r="BP676" s="103">
        <f t="shared" si="241"/>
        <v>0</v>
      </c>
      <c r="BQ676" s="103">
        <f t="shared" si="242"/>
        <v>0</v>
      </c>
      <c r="BR676" s="103">
        <f t="shared" si="243"/>
        <v>0</v>
      </c>
      <c r="BS676" s="103">
        <f t="shared" si="244"/>
        <v>0</v>
      </c>
      <c r="BT676" s="101">
        <f t="shared" si="245"/>
        <v>0</v>
      </c>
      <c r="BU676" s="101">
        <f t="shared" si="246"/>
        <v>0</v>
      </c>
      <c r="BV676" s="101">
        <f t="shared" si="247"/>
        <v>0</v>
      </c>
      <c r="BW676" s="101">
        <f t="shared" si="248"/>
        <v>0</v>
      </c>
      <c r="BX676" s="101">
        <f t="shared" si="249"/>
        <v>0</v>
      </c>
      <c r="BY676" s="101">
        <f t="shared" si="250"/>
        <v>0</v>
      </c>
      <c r="BZ676" s="101">
        <f t="shared" si="251"/>
        <v>0</v>
      </c>
      <c r="CA676" s="101">
        <f t="shared" si="252"/>
        <v>0</v>
      </c>
      <c r="CB676" s="100">
        <f t="shared" si="253"/>
        <v>0</v>
      </c>
      <c r="CC676" s="101">
        <f t="shared" si="254"/>
        <v>0</v>
      </c>
      <c r="CD676" s="102">
        <f t="shared" si="255"/>
        <v>0</v>
      </c>
      <c r="CE676" s="100">
        <f t="shared" si="256"/>
        <v>0</v>
      </c>
      <c r="CF676" s="100">
        <f t="shared" si="257"/>
        <v>0</v>
      </c>
      <c r="CG676" s="100">
        <f t="shared" si="258"/>
        <v>0</v>
      </c>
      <c r="CH676" s="100">
        <f t="shared" si="259"/>
        <v>0</v>
      </c>
      <c r="CI676" s="100">
        <f t="shared" si="260"/>
        <v>0</v>
      </c>
      <c r="CJ676" s="103">
        <f t="shared" si="261"/>
        <v>0</v>
      </c>
      <c r="CK676" s="101">
        <f t="shared" si="262"/>
        <v>0</v>
      </c>
      <c r="CL676" s="103">
        <f t="shared" si="263"/>
        <v>0</v>
      </c>
      <c r="CM676" s="101" t="e">
        <f t="shared" si="264"/>
        <v>#DIV/0!</v>
      </c>
    </row>
    <row r="677" spans="2:91" ht="18" x14ac:dyDescent="0.35">
      <c r="B677" s="94"/>
      <c r="C677" s="97"/>
      <c r="D677" s="95"/>
      <c r="E677" s="94"/>
      <c r="F677" s="94"/>
      <c r="G677" s="94"/>
      <c r="H677" s="94"/>
      <c r="I677" s="94"/>
      <c r="J677" s="96"/>
      <c r="K677" s="97"/>
      <c r="L677" s="98"/>
      <c r="M677" s="98"/>
      <c r="N677" s="98"/>
      <c r="O677" s="98"/>
      <c r="P677" s="98"/>
      <c r="Q677" s="98"/>
      <c r="R677" s="98"/>
      <c r="S677" s="96"/>
      <c r="T677" s="96"/>
      <c r="U677" s="96"/>
      <c r="V677" s="96"/>
      <c r="W677" s="99"/>
      <c r="X677" s="99"/>
      <c r="Y677" s="99"/>
      <c r="Z677" s="99"/>
      <c r="AA677" s="99"/>
      <c r="AB677" s="99"/>
      <c r="AC677" s="99"/>
      <c r="AD677" s="99"/>
      <c r="AE677" s="99"/>
      <c r="AF677" s="99"/>
      <c r="AG677" s="99"/>
      <c r="AH677" s="99"/>
      <c r="AI677" s="99"/>
      <c r="AJ677" s="99"/>
      <c r="AK677" s="99"/>
      <c r="AL677" s="99"/>
      <c r="AM677" s="99"/>
      <c r="AN677" s="99"/>
      <c r="AO677" s="99"/>
      <c r="AP677" s="99"/>
      <c r="AQ677" s="99"/>
      <c r="AW677" s="92">
        <f t="shared" si="232"/>
        <v>12</v>
      </c>
      <c r="AY677" s="100"/>
      <c r="AZ677" s="101"/>
      <c r="BA677" s="102">
        <f t="shared" si="233"/>
        <v>0</v>
      </c>
      <c r="BB677" s="100" t="e">
        <f t="shared" si="234"/>
        <v>#DIV/0!</v>
      </c>
      <c r="BC677" s="100">
        <f t="shared" si="235"/>
        <v>0</v>
      </c>
      <c r="BD677" s="100" t="e">
        <f t="shared" si="236"/>
        <v>#DIV/0!</v>
      </c>
      <c r="BE677" s="100">
        <f t="shared" si="237"/>
        <v>0</v>
      </c>
      <c r="BF677" s="100" t="e">
        <f t="shared" si="238"/>
        <v>#DIV/0!</v>
      </c>
      <c r="BG677" s="103" t="e">
        <f>+VLOOKUP(J677,'Código Barras'!$C$3:$D$1694,1,0)</f>
        <v>#N/A</v>
      </c>
      <c r="BH677" s="101" t="e">
        <f t="shared" si="239"/>
        <v>#DIV/0!</v>
      </c>
      <c r="BI677" s="103" t="e">
        <f>+VLOOKUP(L677,'Código Barras'!$C$3:$D$1694,1,0)</f>
        <v>#N/A</v>
      </c>
      <c r="BJ677" s="101" t="e">
        <f t="shared" si="240"/>
        <v>#DIV/0!</v>
      </c>
      <c r="BK677" s="104" t="str">
        <f>IF(N677&lt;&gt;"",VLOOKUP(N677,Distribuidoras!$B$3:$B$30,1,0),"")</f>
        <v/>
      </c>
      <c r="BL677" s="104" t="e">
        <f>+VLOOKUP(O677,'Cod. Único Territorial'!$D$3:$D$348,1,0)</f>
        <v>#N/A</v>
      </c>
      <c r="BM677" s="104" t="e">
        <f>+VLOOKUP(P677,'Cod. Único Territorial'!$B$3:$B$348,1,0)</f>
        <v>#N/A</v>
      </c>
      <c r="BN677" s="104" t="e">
        <f>+VLOOKUP(Q677,'Sector Económico'!$B$3:$B$30,1,0)</f>
        <v>#N/A</v>
      </c>
      <c r="BO677" s="104" t="e">
        <f>+VLOOKUP(R677,'Sector Económico'!$C$3:$C$30,1,0)</f>
        <v>#N/A</v>
      </c>
      <c r="BP677" s="103">
        <f t="shared" si="241"/>
        <v>0</v>
      </c>
      <c r="BQ677" s="103">
        <f t="shared" si="242"/>
        <v>0</v>
      </c>
      <c r="BR677" s="103">
        <f t="shared" si="243"/>
        <v>0</v>
      </c>
      <c r="BS677" s="103">
        <f t="shared" si="244"/>
        <v>0</v>
      </c>
      <c r="BT677" s="101">
        <f t="shared" si="245"/>
        <v>0</v>
      </c>
      <c r="BU677" s="101">
        <f t="shared" si="246"/>
        <v>0</v>
      </c>
      <c r="BV677" s="101">
        <f t="shared" si="247"/>
        <v>0</v>
      </c>
      <c r="BW677" s="101">
        <f t="shared" si="248"/>
        <v>0</v>
      </c>
      <c r="BX677" s="101">
        <f t="shared" si="249"/>
        <v>0</v>
      </c>
      <c r="BY677" s="101">
        <f t="shared" si="250"/>
        <v>0</v>
      </c>
      <c r="BZ677" s="101">
        <f t="shared" si="251"/>
        <v>0</v>
      </c>
      <c r="CA677" s="101">
        <f t="shared" si="252"/>
        <v>0</v>
      </c>
      <c r="CB677" s="100">
        <f t="shared" si="253"/>
        <v>0</v>
      </c>
      <c r="CC677" s="101">
        <f t="shared" si="254"/>
        <v>0</v>
      </c>
      <c r="CD677" s="102">
        <f t="shared" si="255"/>
        <v>0</v>
      </c>
      <c r="CE677" s="100">
        <f t="shared" si="256"/>
        <v>0</v>
      </c>
      <c r="CF677" s="100">
        <f t="shared" si="257"/>
        <v>0</v>
      </c>
      <c r="CG677" s="100">
        <f t="shared" si="258"/>
        <v>0</v>
      </c>
      <c r="CH677" s="100">
        <f t="shared" si="259"/>
        <v>0</v>
      </c>
      <c r="CI677" s="100">
        <f t="shared" si="260"/>
        <v>0</v>
      </c>
      <c r="CJ677" s="103">
        <f t="shared" si="261"/>
        <v>0</v>
      </c>
      <c r="CK677" s="101">
        <f t="shared" si="262"/>
        <v>0</v>
      </c>
      <c r="CL677" s="103">
        <f t="shared" si="263"/>
        <v>0</v>
      </c>
      <c r="CM677" s="101" t="e">
        <f t="shared" si="264"/>
        <v>#DIV/0!</v>
      </c>
    </row>
    <row r="678" spans="2:91" ht="18" x14ac:dyDescent="0.35">
      <c r="B678" s="94"/>
      <c r="C678" s="97"/>
      <c r="D678" s="95"/>
      <c r="E678" s="94"/>
      <c r="F678" s="94"/>
      <c r="G678" s="94"/>
      <c r="H678" s="94"/>
      <c r="I678" s="94"/>
      <c r="J678" s="96"/>
      <c r="K678" s="97"/>
      <c r="L678" s="98"/>
      <c r="M678" s="98"/>
      <c r="N678" s="98"/>
      <c r="O678" s="98"/>
      <c r="P678" s="98"/>
      <c r="Q678" s="98"/>
      <c r="R678" s="98"/>
      <c r="S678" s="96"/>
      <c r="T678" s="96"/>
      <c r="U678" s="96"/>
      <c r="V678" s="96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99"/>
      <c r="AQ678" s="99"/>
      <c r="AW678" s="92">
        <f t="shared" si="232"/>
        <v>12</v>
      </c>
      <c r="AY678" s="100"/>
      <c r="AZ678" s="101"/>
      <c r="BA678" s="102">
        <f t="shared" si="233"/>
        <v>0</v>
      </c>
      <c r="BB678" s="100" t="e">
        <f t="shared" si="234"/>
        <v>#DIV/0!</v>
      </c>
      <c r="BC678" s="100">
        <f t="shared" si="235"/>
        <v>0</v>
      </c>
      <c r="BD678" s="100" t="e">
        <f t="shared" si="236"/>
        <v>#DIV/0!</v>
      </c>
      <c r="BE678" s="100">
        <f t="shared" si="237"/>
        <v>0</v>
      </c>
      <c r="BF678" s="100" t="e">
        <f t="shared" si="238"/>
        <v>#DIV/0!</v>
      </c>
      <c r="BG678" s="103" t="e">
        <f>+VLOOKUP(J678,'Código Barras'!$C$3:$D$1694,1,0)</f>
        <v>#N/A</v>
      </c>
      <c r="BH678" s="101" t="e">
        <f t="shared" si="239"/>
        <v>#DIV/0!</v>
      </c>
      <c r="BI678" s="103" t="e">
        <f>+VLOOKUP(L678,'Código Barras'!$C$3:$D$1694,1,0)</f>
        <v>#N/A</v>
      </c>
      <c r="BJ678" s="101" t="e">
        <f t="shared" si="240"/>
        <v>#DIV/0!</v>
      </c>
      <c r="BK678" s="104" t="str">
        <f>IF(N678&lt;&gt;"",VLOOKUP(N678,Distribuidoras!$B$3:$B$30,1,0),"")</f>
        <v/>
      </c>
      <c r="BL678" s="104" t="e">
        <f>+VLOOKUP(O678,'Cod. Único Territorial'!$D$3:$D$348,1,0)</f>
        <v>#N/A</v>
      </c>
      <c r="BM678" s="104" t="e">
        <f>+VLOOKUP(P678,'Cod. Único Territorial'!$B$3:$B$348,1,0)</f>
        <v>#N/A</v>
      </c>
      <c r="BN678" s="104" t="e">
        <f>+VLOOKUP(Q678,'Sector Económico'!$B$3:$B$30,1,0)</f>
        <v>#N/A</v>
      </c>
      <c r="BO678" s="104" t="e">
        <f>+VLOOKUP(R678,'Sector Económico'!$C$3:$C$30,1,0)</f>
        <v>#N/A</v>
      </c>
      <c r="BP678" s="103">
        <f t="shared" si="241"/>
        <v>0</v>
      </c>
      <c r="BQ678" s="103">
        <f t="shared" si="242"/>
        <v>0</v>
      </c>
      <c r="BR678" s="103">
        <f t="shared" si="243"/>
        <v>0</v>
      </c>
      <c r="BS678" s="103">
        <f t="shared" si="244"/>
        <v>0</v>
      </c>
      <c r="BT678" s="101">
        <f t="shared" si="245"/>
        <v>0</v>
      </c>
      <c r="BU678" s="101">
        <f t="shared" si="246"/>
        <v>0</v>
      </c>
      <c r="BV678" s="101">
        <f t="shared" si="247"/>
        <v>0</v>
      </c>
      <c r="BW678" s="101">
        <f t="shared" si="248"/>
        <v>0</v>
      </c>
      <c r="BX678" s="101">
        <f t="shared" si="249"/>
        <v>0</v>
      </c>
      <c r="BY678" s="101">
        <f t="shared" si="250"/>
        <v>0</v>
      </c>
      <c r="BZ678" s="101">
        <f t="shared" si="251"/>
        <v>0</v>
      </c>
      <c r="CA678" s="101">
        <f t="shared" si="252"/>
        <v>0</v>
      </c>
      <c r="CB678" s="100">
        <f t="shared" si="253"/>
        <v>0</v>
      </c>
      <c r="CC678" s="101">
        <f t="shared" si="254"/>
        <v>0</v>
      </c>
      <c r="CD678" s="102">
        <f t="shared" si="255"/>
        <v>0</v>
      </c>
      <c r="CE678" s="100">
        <f t="shared" si="256"/>
        <v>0</v>
      </c>
      <c r="CF678" s="100">
        <f t="shared" si="257"/>
        <v>0</v>
      </c>
      <c r="CG678" s="100">
        <f t="shared" si="258"/>
        <v>0</v>
      </c>
      <c r="CH678" s="100">
        <f t="shared" si="259"/>
        <v>0</v>
      </c>
      <c r="CI678" s="100">
        <f t="shared" si="260"/>
        <v>0</v>
      </c>
      <c r="CJ678" s="103">
        <f t="shared" si="261"/>
        <v>0</v>
      </c>
      <c r="CK678" s="101">
        <f t="shared" si="262"/>
        <v>0</v>
      </c>
      <c r="CL678" s="103">
        <f t="shared" si="263"/>
        <v>0</v>
      </c>
      <c r="CM678" s="101" t="e">
        <f t="shared" si="264"/>
        <v>#DIV/0!</v>
      </c>
    </row>
    <row r="679" spans="2:91" ht="18" x14ac:dyDescent="0.35">
      <c r="B679" s="94"/>
      <c r="C679" s="97"/>
      <c r="D679" s="95"/>
      <c r="E679" s="94"/>
      <c r="F679" s="94"/>
      <c r="G679" s="94"/>
      <c r="H679" s="94"/>
      <c r="I679" s="94"/>
      <c r="J679" s="96"/>
      <c r="K679" s="97"/>
      <c r="L679" s="98"/>
      <c r="M679" s="98"/>
      <c r="N679" s="98"/>
      <c r="O679" s="98"/>
      <c r="P679" s="98"/>
      <c r="Q679" s="98"/>
      <c r="R679" s="98"/>
      <c r="S679" s="96"/>
      <c r="T679" s="96"/>
      <c r="U679" s="96"/>
      <c r="V679" s="96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99"/>
      <c r="AQ679" s="99"/>
      <c r="AW679" s="92">
        <f t="shared" si="232"/>
        <v>12</v>
      </c>
      <c r="AY679" s="100"/>
      <c r="AZ679" s="101"/>
      <c r="BA679" s="102">
        <f t="shared" si="233"/>
        <v>0</v>
      </c>
      <c r="BB679" s="100" t="e">
        <f t="shared" si="234"/>
        <v>#DIV/0!</v>
      </c>
      <c r="BC679" s="100">
        <f t="shared" si="235"/>
        <v>0</v>
      </c>
      <c r="BD679" s="100" t="e">
        <f t="shared" si="236"/>
        <v>#DIV/0!</v>
      </c>
      <c r="BE679" s="100">
        <f t="shared" si="237"/>
        <v>0</v>
      </c>
      <c r="BF679" s="100" t="e">
        <f t="shared" si="238"/>
        <v>#DIV/0!</v>
      </c>
      <c r="BG679" s="103" t="e">
        <f>+VLOOKUP(J679,'Código Barras'!$C$3:$D$1694,1,0)</f>
        <v>#N/A</v>
      </c>
      <c r="BH679" s="101" t="e">
        <f t="shared" si="239"/>
        <v>#DIV/0!</v>
      </c>
      <c r="BI679" s="103" t="e">
        <f>+VLOOKUP(L679,'Código Barras'!$C$3:$D$1694,1,0)</f>
        <v>#N/A</v>
      </c>
      <c r="BJ679" s="101" t="e">
        <f t="shared" si="240"/>
        <v>#DIV/0!</v>
      </c>
      <c r="BK679" s="104" t="str">
        <f>IF(N679&lt;&gt;"",VLOOKUP(N679,Distribuidoras!$B$3:$B$30,1,0),"")</f>
        <v/>
      </c>
      <c r="BL679" s="104" t="e">
        <f>+VLOOKUP(O679,'Cod. Único Territorial'!$D$3:$D$348,1,0)</f>
        <v>#N/A</v>
      </c>
      <c r="BM679" s="104" t="e">
        <f>+VLOOKUP(P679,'Cod. Único Territorial'!$B$3:$B$348,1,0)</f>
        <v>#N/A</v>
      </c>
      <c r="BN679" s="104" t="e">
        <f>+VLOOKUP(Q679,'Sector Económico'!$B$3:$B$30,1,0)</f>
        <v>#N/A</v>
      </c>
      <c r="BO679" s="104" t="e">
        <f>+VLOOKUP(R679,'Sector Económico'!$C$3:$C$30,1,0)</f>
        <v>#N/A</v>
      </c>
      <c r="BP679" s="103">
        <f t="shared" si="241"/>
        <v>0</v>
      </c>
      <c r="BQ679" s="103">
        <f t="shared" si="242"/>
        <v>0</v>
      </c>
      <c r="BR679" s="103">
        <f t="shared" si="243"/>
        <v>0</v>
      </c>
      <c r="BS679" s="103">
        <f t="shared" si="244"/>
        <v>0</v>
      </c>
      <c r="BT679" s="101">
        <f t="shared" si="245"/>
        <v>0</v>
      </c>
      <c r="BU679" s="101">
        <f t="shared" si="246"/>
        <v>0</v>
      </c>
      <c r="BV679" s="101">
        <f t="shared" si="247"/>
        <v>0</v>
      </c>
      <c r="BW679" s="101">
        <f t="shared" si="248"/>
        <v>0</v>
      </c>
      <c r="BX679" s="101">
        <f t="shared" si="249"/>
        <v>0</v>
      </c>
      <c r="BY679" s="101">
        <f t="shared" si="250"/>
        <v>0</v>
      </c>
      <c r="BZ679" s="101">
        <f t="shared" si="251"/>
        <v>0</v>
      </c>
      <c r="CA679" s="101">
        <f t="shared" si="252"/>
        <v>0</v>
      </c>
      <c r="CB679" s="100">
        <f t="shared" si="253"/>
        <v>0</v>
      </c>
      <c r="CC679" s="101">
        <f t="shared" si="254"/>
        <v>0</v>
      </c>
      <c r="CD679" s="102">
        <f t="shared" si="255"/>
        <v>0</v>
      </c>
      <c r="CE679" s="100">
        <f t="shared" si="256"/>
        <v>0</v>
      </c>
      <c r="CF679" s="100">
        <f t="shared" si="257"/>
        <v>0</v>
      </c>
      <c r="CG679" s="100">
        <f t="shared" si="258"/>
        <v>0</v>
      </c>
      <c r="CH679" s="100">
        <f t="shared" si="259"/>
        <v>0</v>
      </c>
      <c r="CI679" s="100">
        <f t="shared" si="260"/>
        <v>0</v>
      </c>
      <c r="CJ679" s="103">
        <f t="shared" si="261"/>
        <v>0</v>
      </c>
      <c r="CK679" s="101">
        <f t="shared" si="262"/>
        <v>0</v>
      </c>
      <c r="CL679" s="103">
        <f t="shared" si="263"/>
        <v>0</v>
      </c>
      <c r="CM679" s="101" t="e">
        <f t="shared" si="264"/>
        <v>#DIV/0!</v>
      </c>
    </row>
    <row r="680" spans="2:91" ht="18" x14ac:dyDescent="0.35">
      <c r="B680" s="94"/>
      <c r="C680" s="97"/>
      <c r="D680" s="95"/>
      <c r="E680" s="94"/>
      <c r="F680" s="94"/>
      <c r="G680" s="94"/>
      <c r="H680" s="94"/>
      <c r="I680" s="94"/>
      <c r="J680" s="96"/>
      <c r="K680" s="97"/>
      <c r="L680" s="98"/>
      <c r="M680" s="98"/>
      <c r="N680" s="98"/>
      <c r="O680" s="98"/>
      <c r="P680" s="98"/>
      <c r="Q680" s="98"/>
      <c r="R680" s="98"/>
      <c r="S680" s="96"/>
      <c r="T680" s="96"/>
      <c r="U680" s="96"/>
      <c r="V680" s="96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99"/>
      <c r="AQ680" s="99"/>
      <c r="AW680" s="92">
        <f t="shared" si="232"/>
        <v>12</v>
      </c>
      <c r="AY680" s="100"/>
      <c r="AZ680" s="101"/>
      <c r="BA680" s="102">
        <f t="shared" si="233"/>
        <v>0</v>
      </c>
      <c r="BB680" s="100" t="e">
        <f t="shared" si="234"/>
        <v>#DIV/0!</v>
      </c>
      <c r="BC680" s="100">
        <f t="shared" si="235"/>
        <v>0</v>
      </c>
      <c r="BD680" s="100" t="e">
        <f t="shared" si="236"/>
        <v>#DIV/0!</v>
      </c>
      <c r="BE680" s="100">
        <f t="shared" si="237"/>
        <v>0</v>
      </c>
      <c r="BF680" s="100" t="e">
        <f t="shared" si="238"/>
        <v>#DIV/0!</v>
      </c>
      <c r="BG680" s="103" t="e">
        <f>+VLOOKUP(J680,'Código Barras'!$C$3:$D$1694,1,0)</f>
        <v>#N/A</v>
      </c>
      <c r="BH680" s="101" t="e">
        <f t="shared" si="239"/>
        <v>#DIV/0!</v>
      </c>
      <c r="BI680" s="103" t="e">
        <f>+VLOOKUP(L680,'Código Barras'!$C$3:$D$1694,1,0)</f>
        <v>#N/A</v>
      </c>
      <c r="BJ680" s="101" t="e">
        <f t="shared" si="240"/>
        <v>#DIV/0!</v>
      </c>
      <c r="BK680" s="104" t="str">
        <f>IF(N680&lt;&gt;"",VLOOKUP(N680,Distribuidoras!$B$3:$B$30,1,0),"")</f>
        <v/>
      </c>
      <c r="BL680" s="104" t="e">
        <f>+VLOOKUP(O680,'Cod. Único Territorial'!$D$3:$D$348,1,0)</f>
        <v>#N/A</v>
      </c>
      <c r="BM680" s="104" t="e">
        <f>+VLOOKUP(P680,'Cod. Único Territorial'!$B$3:$B$348,1,0)</f>
        <v>#N/A</v>
      </c>
      <c r="BN680" s="104" t="e">
        <f>+VLOOKUP(Q680,'Sector Económico'!$B$3:$B$30,1,0)</f>
        <v>#N/A</v>
      </c>
      <c r="BO680" s="104" t="e">
        <f>+VLOOKUP(R680,'Sector Económico'!$C$3:$C$30,1,0)</f>
        <v>#N/A</v>
      </c>
      <c r="BP680" s="103">
        <f t="shared" si="241"/>
        <v>0</v>
      </c>
      <c r="BQ680" s="103">
        <f t="shared" si="242"/>
        <v>0</v>
      </c>
      <c r="BR680" s="103">
        <f t="shared" si="243"/>
        <v>0</v>
      </c>
      <c r="BS680" s="103">
        <f t="shared" si="244"/>
        <v>0</v>
      </c>
      <c r="BT680" s="101">
        <f t="shared" si="245"/>
        <v>0</v>
      </c>
      <c r="BU680" s="101">
        <f t="shared" si="246"/>
        <v>0</v>
      </c>
      <c r="BV680" s="101">
        <f t="shared" si="247"/>
        <v>0</v>
      </c>
      <c r="BW680" s="101">
        <f t="shared" si="248"/>
        <v>0</v>
      </c>
      <c r="BX680" s="101">
        <f t="shared" si="249"/>
        <v>0</v>
      </c>
      <c r="BY680" s="101">
        <f t="shared" si="250"/>
        <v>0</v>
      </c>
      <c r="BZ680" s="101">
        <f t="shared" si="251"/>
        <v>0</v>
      </c>
      <c r="CA680" s="101">
        <f t="shared" si="252"/>
        <v>0</v>
      </c>
      <c r="CB680" s="100">
        <f t="shared" si="253"/>
        <v>0</v>
      </c>
      <c r="CC680" s="101">
        <f t="shared" si="254"/>
        <v>0</v>
      </c>
      <c r="CD680" s="102">
        <f t="shared" si="255"/>
        <v>0</v>
      </c>
      <c r="CE680" s="100">
        <f t="shared" si="256"/>
        <v>0</v>
      </c>
      <c r="CF680" s="100">
        <f t="shared" si="257"/>
        <v>0</v>
      </c>
      <c r="CG680" s="100">
        <f t="shared" si="258"/>
        <v>0</v>
      </c>
      <c r="CH680" s="100">
        <f t="shared" si="259"/>
        <v>0</v>
      </c>
      <c r="CI680" s="100">
        <f t="shared" si="260"/>
        <v>0</v>
      </c>
      <c r="CJ680" s="103">
        <f t="shared" si="261"/>
        <v>0</v>
      </c>
      <c r="CK680" s="101">
        <f t="shared" si="262"/>
        <v>0</v>
      </c>
      <c r="CL680" s="103">
        <f t="shared" si="263"/>
        <v>0</v>
      </c>
      <c r="CM680" s="101" t="e">
        <f t="shared" si="264"/>
        <v>#DIV/0!</v>
      </c>
    </row>
    <row r="681" spans="2:91" ht="18" x14ac:dyDescent="0.35">
      <c r="B681" s="94"/>
      <c r="C681" s="97"/>
      <c r="D681" s="95"/>
      <c r="E681" s="94"/>
      <c r="F681" s="94"/>
      <c r="G681" s="94"/>
      <c r="H681" s="94"/>
      <c r="I681" s="94"/>
      <c r="J681" s="96"/>
      <c r="K681" s="97"/>
      <c r="L681" s="98"/>
      <c r="M681" s="98"/>
      <c r="N681" s="98"/>
      <c r="O681" s="98"/>
      <c r="P681" s="98"/>
      <c r="Q681" s="98"/>
      <c r="R681" s="98"/>
      <c r="S681" s="96"/>
      <c r="T681" s="96"/>
      <c r="U681" s="96"/>
      <c r="V681" s="96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99"/>
      <c r="AQ681" s="99"/>
      <c r="AW681" s="92">
        <f t="shared" si="232"/>
        <v>12</v>
      </c>
      <c r="AY681" s="100"/>
      <c r="AZ681" s="101"/>
      <c r="BA681" s="102">
        <f t="shared" si="233"/>
        <v>0</v>
      </c>
      <c r="BB681" s="100" t="e">
        <f t="shared" si="234"/>
        <v>#DIV/0!</v>
      </c>
      <c r="BC681" s="100">
        <f t="shared" si="235"/>
        <v>0</v>
      </c>
      <c r="BD681" s="100" t="e">
        <f t="shared" si="236"/>
        <v>#DIV/0!</v>
      </c>
      <c r="BE681" s="100">
        <f t="shared" si="237"/>
        <v>0</v>
      </c>
      <c r="BF681" s="100" t="e">
        <f t="shared" si="238"/>
        <v>#DIV/0!</v>
      </c>
      <c r="BG681" s="103" t="e">
        <f>+VLOOKUP(J681,'Código Barras'!$C$3:$D$1694,1,0)</f>
        <v>#N/A</v>
      </c>
      <c r="BH681" s="101" t="e">
        <f t="shared" si="239"/>
        <v>#DIV/0!</v>
      </c>
      <c r="BI681" s="103" t="e">
        <f>+VLOOKUP(L681,'Código Barras'!$C$3:$D$1694,1,0)</f>
        <v>#N/A</v>
      </c>
      <c r="BJ681" s="101" t="e">
        <f t="shared" si="240"/>
        <v>#DIV/0!</v>
      </c>
      <c r="BK681" s="104" t="str">
        <f>IF(N681&lt;&gt;"",VLOOKUP(N681,Distribuidoras!$B$3:$B$30,1,0),"")</f>
        <v/>
      </c>
      <c r="BL681" s="104" t="e">
        <f>+VLOOKUP(O681,'Cod. Único Territorial'!$D$3:$D$348,1,0)</f>
        <v>#N/A</v>
      </c>
      <c r="BM681" s="104" t="e">
        <f>+VLOOKUP(P681,'Cod. Único Territorial'!$B$3:$B$348,1,0)</f>
        <v>#N/A</v>
      </c>
      <c r="BN681" s="104" t="e">
        <f>+VLOOKUP(Q681,'Sector Económico'!$B$3:$B$30,1,0)</f>
        <v>#N/A</v>
      </c>
      <c r="BO681" s="104" t="e">
        <f>+VLOOKUP(R681,'Sector Económico'!$C$3:$C$30,1,0)</f>
        <v>#N/A</v>
      </c>
      <c r="BP681" s="103">
        <f t="shared" si="241"/>
        <v>0</v>
      </c>
      <c r="BQ681" s="103">
        <f t="shared" si="242"/>
        <v>0</v>
      </c>
      <c r="BR681" s="103">
        <f t="shared" si="243"/>
        <v>0</v>
      </c>
      <c r="BS681" s="103">
        <f t="shared" si="244"/>
        <v>0</v>
      </c>
      <c r="BT681" s="101">
        <f t="shared" si="245"/>
        <v>0</v>
      </c>
      <c r="BU681" s="101">
        <f t="shared" si="246"/>
        <v>0</v>
      </c>
      <c r="BV681" s="101">
        <f t="shared" si="247"/>
        <v>0</v>
      </c>
      <c r="BW681" s="101">
        <f t="shared" si="248"/>
        <v>0</v>
      </c>
      <c r="BX681" s="101">
        <f t="shared" si="249"/>
        <v>0</v>
      </c>
      <c r="BY681" s="101">
        <f t="shared" si="250"/>
        <v>0</v>
      </c>
      <c r="BZ681" s="101">
        <f t="shared" si="251"/>
        <v>0</v>
      </c>
      <c r="CA681" s="101">
        <f t="shared" si="252"/>
        <v>0</v>
      </c>
      <c r="CB681" s="100">
        <f t="shared" si="253"/>
        <v>0</v>
      </c>
      <c r="CC681" s="101">
        <f t="shared" si="254"/>
        <v>0</v>
      </c>
      <c r="CD681" s="102">
        <f t="shared" si="255"/>
        <v>0</v>
      </c>
      <c r="CE681" s="100">
        <f t="shared" si="256"/>
        <v>0</v>
      </c>
      <c r="CF681" s="100">
        <f t="shared" si="257"/>
        <v>0</v>
      </c>
      <c r="CG681" s="100">
        <f t="shared" si="258"/>
        <v>0</v>
      </c>
      <c r="CH681" s="100">
        <f t="shared" si="259"/>
        <v>0</v>
      </c>
      <c r="CI681" s="100">
        <f t="shared" si="260"/>
        <v>0</v>
      </c>
      <c r="CJ681" s="103">
        <f t="shared" si="261"/>
        <v>0</v>
      </c>
      <c r="CK681" s="101">
        <f t="shared" si="262"/>
        <v>0</v>
      </c>
      <c r="CL681" s="103">
        <f t="shared" si="263"/>
        <v>0</v>
      </c>
      <c r="CM681" s="101" t="e">
        <f t="shared" si="264"/>
        <v>#DIV/0!</v>
      </c>
    </row>
    <row r="682" spans="2:91" ht="18" x14ac:dyDescent="0.35">
      <c r="B682" s="94"/>
      <c r="C682" s="97"/>
      <c r="D682" s="95"/>
      <c r="E682" s="94"/>
      <c r="F682" s="94"/>
      <c r="G682" s="94"/>
      <c r="H682" s="94"/>
      <c r="I682" s="94"/>
      <c r="J682" s="96"/>
      <c r="K682" s="97"/>
      <c r="L682" s="98"/>
      <c r="M682" s="98"/>
      <c r="N682" s="98"/>
      <c r="O682" s="98"/>
      <c r="P682" s="98"/>
      <c r="Q682" s="98"/>
      <c r="R682" s="98"/>
      <c r="S682" s="96"/>
      <c r="T682" s="96"/>
      <c r="U682" s="96"/>
      <c r="V682" s="96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99"/>
      <c r="AQ682" s="99"/>
      <c r="AW682" s="92">
        <f t="shared" si="232"/>
        <v>12</v>
      </c>
      <c r="AY682" s="100"/>
      <c r="AZ682" s="101"/>
      <c r="BA682" s="102">
        <f t="shared" si="233"/>
        <v>0</v>
      </c>
      <c r="BB682" s="100" t="e">
        <f t="shared" si="234"/>
        <v>#DIV/0!</v>
      </c>
      <c r="BC682" s="100">
        <f t="shared" si="235"/>
        <v>0</v>
      </c>
      <c r="BD682" s="100" t="e">
        <f t="shared" si="236"/>
        <v>#DIV/0!</v>
      </c>
      <c r="BE682" s="100">
        <f t="shared" si="237"/>
        <v>0</v>
      </c>
      <c r="BF682" s="100" t="e">
        <f t="shared" si="238"/>
        <v>#DIV/0!</v>
      </c>
      <c r="BG682" s="103" t="e">
        <f>+VLOOKUP(J682,'Código Barras'!$C$3:$D$1694,1,0)</f>
        <v>#N/A</v>
      </c>
      <c r="BH682" s="101" t="e">
        <f t="shared" si="239"/>
        <v>#DIV/0!</v>
      </c>
      <c r="BI682" s="103" t="e">
        <f>+VLOOKUP(L682,'Código Barras'!$C$3:$D$1694,1,0)</f>
        <v>#N/A</v>
      </c>
      <c r="BJ682" s="101" t="e">
        <f t="shared" si="240"/>
        <v>#DIV/0!</v>
      </c>
      <c r="BK682" s="104" t="str">
        <f>IF(N682&lt;&gt;"",VLOOKUP(N682,Distribuidoras!$B$3:$B$30,1,0),"")</f>
        <v/>
      </c>
      <c r="BL682" s="104" t="e">
        <f>+VLOOKUP(O682,'Cod. Único Territorial'!$D$3:$D$348,1,0)</f>
        <v>#N/A</v>
      </c>
      <c r="BM682" s="104" t="e">
        <f>+VLOOKUP(P682,'Cod. Único Territorial'!$B$3:$B$348,1,0)</f>
        <v>#N/A</v>
      </c>
      <c r="BN682" s="104" t="e">
        <f>+VLOOKUP(Q682,'Sector Económico'!$B$3:$B$30,1,0)</f>
        <v>#N/A</v>
      </c>
      <c r="BO682" s="104" t="e">
        <f>+VLOOKUP(R682,'Sector Económico'!$C$3:$C$30,1,0)</f>
        <v>#N/A</v>
      </c>
      <c r="BP682" s="103">
        <f t="shared" si="241"/>
        <v>0</v>
      </c>
      <c r="BQ682" s="103">
        <f t="shared" si="242"/>
        <v>0</v>
      </c>
      <c r="BR682" s="103">
        <f t="shared" si="243"/>
        <v>0</v>
      </c>
      <c r="BS682" s="103">
        <f t="shared" si="244"/>
        <v>0</v>
      </c>
      <c r="BT682" s="101">
        <f t="shared" si="245"/>
        <v>0</v>
      </c>
      <c r="BU682" s="101">
        <f t="shared" si="246"/>
        <v>0</v>
      </c>
      <c r="BV682" s="101">
        <f t="shared" si="247"/>
        <v>0</v>
      </c>
      <c r="BW682" s="101">
        <f t="shared" si="248"/>
        <v>0</v>
      </c>
      <c r="BX682" s="101">
        <f t="shared" si="249"/>
        <v>0</v>
      </c>
      <c r="BY682" s="101">
        <f t="shared" si="250"/>
        <v>0</v>
      </c>
      <c r="BZ682" s="101">
        <f t="shared" si="251"/>
        <v>0</v>
      </c>
      <c r="CA682" s="101">
        <f t="shared" si="252"/>
        <v>0</v>
      </c>
      <c r="CB682" s="100">
        <f t="shared" si="253"/>
        <v>0</v>
      </c>
      <c r="CC682" s="101">
        <f t="shared" si="254"/>
        <v>0</v>
      </c>
      <c r="CD682" s="102">
        <f t="shared" si="255"/>
        <v>0</v>
      </c>
      <c r="CE682" s="100">
        <f t="shared" si="256"/>
        <v>0</v>
      </c>
      <c r="CF682" s="100">
        <f t="shared" si="257"/>
        <v>0</v>
      </c>
      <c r="CG682" s="100">
        <f t="shared" si="258"/>
        <v>0</v>
      </c>
      <c r="CH682" s="100">
        <f t="shared" si="259"/>
        <v>0</v>
      </c>
      <c r="CI682" s="100">
        <f t="shared" si="260"/>
        <v>0</v>
      </c>
      <c r="CJ682" s="103">
        <f t="shared" si="261"/>
        <v>0</v>
      </c>
      <c r="CK682" s="101">
        <f t="shared" si="262"/>
        <v>0</v>
      </c>
      <c r="CL682" s="103">
        <f t="shared" si="263"/>
        <v>0</v>
      </c>
      <c r="CM682" s="101" t="e">
        <f t="shared" si="264"/>
        <v>#DIV/0!</v>
      </c>
    </row>
    <row r="683" spans="2:91" ht="18" x14ac:dyDescent="0.35">
      <c r="B683" s="94"/>
      <c r="C683" s="97"/>
      <c r="D683" s="95"/>
      <c r="E683" s="94"/>
      <c r="F683" s="94"/>
      <c r="G683" s="94"/>
      <c r="H683" s="94"/>
      <c r="I683" s="94"/>
      <c r="J683" s="96"/>
      <c r="K683" s="97"/>
      <c r="L683" s="98"/>
      <c r="M683" s="98"/>
      <c r="N683" s="98"/>
      <c r="O683" s="98"/>
      <c r="P683" s="98"/>
      <c r="Q683" s="98"/>
      <c r="R683" s="98"/>
      <c r="S683" s="96"/>
      <c r="T683" s="96"/>
      <c r="U683" s="96"/>
      <c r="V683" s="96"/>
      <c r="W683" s="99"/>
      <c r="X683" s="99"/>
      <c r="Y683" s="99"/>
      <c r="Z683" s="99"/>
      <c r="AA683" s="99"/>
      <c r="AB683" s="99"/>
      <c r="AC683" s="99"/>
      <c r="AD683" s="99"/>
      <c r="AE683" s="99"/>
      <c r="AF683" s="99"/>
      <c r="AG683" s="99"/>
      <c r="AH683" s="99"/>
      <c r="AI683" s="99"/>
      <c r="AJ683" s="99"/>
      <c r="AK683" s="99"/>
      <c r="AL683" s="99"/>
      <c r="AM683" s="99"/>
      <c r="AN683" s="99"/>
      <c r="AO683" s="99"/>
      <c r="AP683" s="99"/>
      <c r="AQ683" s="99"/>
      <c r="AW683" s="92">
        <f t="shared" si="232"/>
        <v>12</v>
      </c>
      <c r="AY683" s="100"/>
      <c r="AZ683" s="101"/>
      <c r="BA683" s="102">
        <f t="shared" si="233"/>
        <v>0</v>
      </c>
      <c r="BB683" s="100" t="e">
        <f t="shared" si="234"/>
        <v>#DIV/0!</v>
      </c>
      <c r="BC683" s="100">
        <f t="shared" si="235"/>
        <v>0</v>
      </c>
      <c r="BD683" s="100" t="e">
        <f t="shared" si="236"/>
        <v>#DIV/0!</v>
      </c>
      <c r="BE683" s="100">
        <f t="shared" si="237"/>
        <v>0</v>
      </c>
      <c r="BF683" s="100" t="e">
        <f t="shared" si="238"/>
        <v>#DIV/0!</v>
      </c>
      <c r="BG683" s="103" t="e">
        <f>+VLOOKUP(J683,'Código Barras'!$C$3:$D$1694,1,0)</f>
        <v>#N/A</v>
      </c>
      <c r="BH683" s="101" t="e">
        <f t="shared" si="239"/>
        <v>#DIV/0!</v>
      </c>
      <c r="BI683" s="103" t="e">
        <f>+VLOOKUP(L683,'Código Barras'!$C$3:$D$1694,1,0)</f>
        <v>#N/A</v>
      </c>
      <c r="BJ683" s="101" t="e">
        <f t="shared" si="240"/>
        <v>#DIV/0!</v>
      </c>
      <c r="BK683" s="104" t="str">
        <f>IF(N683&lt;&gt;"",VLOOKUP(N683,Distribuidoras!$B$3:$B$30,1,0),"")</f>
        <v/>
      </c>
      <c r="BL683" s="104" t="e">
        <f>+VLOOKUP(O683,'Cod. Único Territorial'!$D$3:$D$348,1,0)</f>
        <v>#N/A</v>
      </c>
      <c r="BM683" s="104" t="e">
        <f>+VLOOKUP(P683,'Cod. Único Territorial'!$B$3:$B$348,1,0)</f>
        <v>#N/A</v>
      </c>
      <c r="BN683" s="104" t="e">
        <f>+VLOOKUP(Q683,'Sector Económico'!$B$3:$B$30,1,0)</f>
        <v>#N/A</v>
      </c>
      <c r="BO683" s="104" t="e">
        <f>+VLOOKUP(R683,'Sector Económico'!$C$3:$C$30,1,0)</f>
        <v>#N/A</v>
      </c>
      <c r="BP683" s="103">
        <f t="shared" si="241"/>
        <v>0</v>
      </c>
      <c r="BQ683" s="103">
        <f t="shared" si="242"/>
        <v>0</v>
      </c>
      <c r="BR683" s="103">
        <f t="shared" si="243"/>
        <v>0</v>
      </c>
      <c r="BS683" s="103">
        <f t="shared" si="244"/>
        <v>0</v>
      </c>
      <c r="BT683" s="101">
        <f t="shared" si="245"/>
        <v>0</v>
      </c>
      <c r="BU683" s="101">
        <f t="shared" si="246"/>
        <v>0</v>
      </c>
      <c r="BV683" s="101">
        <f t="shared" si="247"/>
        <v>0</v>
      </c>
      <c r="BW683" s="101">
        <f t="shared" si="248"/>
        <v>0</v>
      </c>
      <c r="BX683" s="101">
        <f t="shared" si="249"/>
        <v>0</v>
      </c>
      <c r="BY683" s="101">
        <f t="shared" si="250"/>
        <v>0</v>
      </c>
      <c r="BZ683" s="101">
        <f t="shared" si="251"/>
        <v>0</v>
      </c>
      <c r="CA683" s="101">
        <f t="shared" si="252"/>
        <v>0</v>
      </c>
      <c r="CB683" s="100">
        <f t="shared" si="253"/>
        <v>0</v>
      </c>
      <c r="CC683" s="101">
        <f t="shared" si="254"/>
        <v>0</v>
      </c>
      <c r="CD683" s="102">
        <f t="shared" si="255"/>
        <v>0</v>
      </c>
      <c r="CE683" s="100">
        <f t="shared" si="256"/>
        <v>0</v>
      </c>
      <c r="CF683" s="100">
        <f t="shared" si="257"/>
        <v>0</v>
      </c>
      <c r="CG683" s="100">
        <f t="shared" si="258"/>
        <v>0</v>
      </c>
      <c r="CH683" s="100">
        <f t="shared" si="259"/>
        <v>0</v>
      </c>
      <c r="CI683" s="100">
        <f t="shared" si="260"/>
        <v>0</v>
      </c>
      <c r="CJ683" s="103">
        <f t="shared" si="261"/>
        <v>0</v>
      </c>
      <c r="CK683" s="101">
        <f t="shared" si="262"/>
        <v>0</v>
      </c>
      <c r="CL683" s="103">
        <f t="shared" si="263"/>
        <v>0</v>
      </c>
      <c r="CM683" s="101" t="e">
        <f t="shared" si="264"/>
        <v>#DIV/0!</v>
      </c>
    </row>
    <row r="684" spans="2:91" ht="18" x14ac:dyDescent="0.35">
      <c r="B684" s="94"/>
      <c r="C684" s="97"/>
      <c r="D684" s="95"/>
      <c r="E684" s="94"/>
      <c r="F684" s="94"/>
      <c r="G684" s="94"/>
      <c r="H684" s="94"/>
      <c r="I684" s="94"/>
      <c r="J684" s="96"/>
      <c r="K684" s="97"/>
      <c r="L684" s="98"/>
      <c r="M684" s="98"/>
      <c r="N684" s="98"/>
      <c r="O684" s="98"/>
      <c r="P684" s="98"/>
      <c r="Q684" s="98"/>
      <c r="R684" s="98"/>
      <c r="S684" s="96"/>
      <c r="T684" s="96"/>
      <c r="U684" s="96"/>
      <c r="V684" s="96"/>
      <c r="W684" s="99"/>
      <c r="X684" s="99"/>
      <c r="Y684" s="99"/>
      <c r="Z684" s="99"/>
      <c r="AA684" s="99"/>
      <c r="AB684" s="99"/>
      <c r="AC684" s="99"/>
      <c r="AD684" s="99"/>
      <c r="AE684" s="99"/>
      <c r="AF684" s="99"/>
      <c r="AG684" s="99"/>
      <c r="AH684" s="99"/>
      <c r="AI684" s="99"/>
      <c r="AJ684" s="99"/>
      <c r="AK684" s="99"/>
      <c r="AL684" s="99"/>
      <c r="AM684" s="99"/>
      <c r="AN684" s="99"/>
      <c r="AO684" s="99"/>
      <c r="AP684" s="99"/>
      <c r="AQ684" s="99"/>
      <c r="AW684" s="92">
        <f t="shared" si="232"/>
        <v>12</v>
      </c>
      <c r="AY684" s="100"/>
      <c r="AZ684" s="101"/>
      <c r="BA684" s="102">
        <f t="shared" si="233"/>
        <v>0</v>
      </c>
      <c r="BB684" s="100" t="e">
        <f t="shared" si="234"/>
        <v>#DIV/0!</v>
      </c>
      <c r="BC684" s="100">
        <f t="shared" si="235"/>
        <v>0</v>
      </c>
      <c r="BD684" s="100" t="e">
        <f t="shared" si="236"/>
        <v>#DIV/0!</v>
      </c>
      <c r="BE684" s="100">
        <f t="shared" si="237"/>
        <v>0</v>
      </c>
      <c r="BF684" s="100" t="e">
        <f t="shared" si="238"/>
        <v>#DIV/0!</v>
      </c>
      <c r="BG684" s="103" t="e">
        <f>+VLOOKUP(J684,'Código Barras'!$C$3:$D$1694,1,0)</f>
        <v>#N/A</v>
      </c>
      <c r="BH684" s="101" t="e">
        <f t="shared" si="239"/>
        <v>#DIV/0!</v>
      </c>
      <c r="BI684" s="103" t="e">
        <f>+VLOOKUP(L684,'Código Barras'!$C$3:$D$1694,1,0)</f>
        <v>#N/A</v>
      </c>
      <c r="BJ684" s="101" t="e">
        <f t="shared" si="240"/>
        <v>#DIV/0!</v>
      </c>
      <c r="BK684" s="104" t="str">
        <f>IF(N684&lt;&gt;"",VLOOKUP(N684,Distribuidoras!$B$3:$B$30,1,0),"")</f>
        <v/>
      </c>
      <c r="BL684" s="104" t="e">
        <f>+VLOOKUP(O684,'Cod. Único Territorial'!$D$3:$D$348,1,0)</f>
        <v>#N/A</v>
      </c>
      <c r="BM684" s="104" t="e">
        <f>+VLOOKUP(P684,'Cod. Único Territorial'!$B$3:$B$348,1,0)</f>
        <v>#N/A</v>
      </c>
      <c r="BN684" s="104" t="e">
        <f>+VLOOKUP(Q684,'Sector Económico'!$B$3:$B$30,1,0)</f>
        <v>#N/A</v>
      </c>
      <c r="BO684" s="104" t="e">
        <f>+VLOOKUP(R684,'Sector Económico'!$C$3:$C$30,1,0)</f>
        <v>#N/A</v>
      </c>
      <c r="BP684" s="103">
        <f t="shared" si="241"/>
        <v>0</v>
      </c>
      <c r="BQ684" s="103">
        <f t="shared" si="242"/>
        <v>0</v>
      </c>
      <c r="BR684" s="103">
        <f t="shared" si="243"/>
        <v>0</v>
      </c>
      <c r="BS684" s="103">
        <f t="shared" si="244"/>
        <v>0</v>
      </c>
      <c r="BT684" s="101">
        <f t="shared" si="245"/>
        <v>0</v>
      </c>
      <c r="BU684" s="101">
        <f t="shared" si="246"/>
        <v>0</v>
      </c>
      <c r="BV684" s="101">
        <f t="shared" si="247"/>
        <v>0</v>
      </c>
      <c r="BW684" s="101">
        <f t="shared" si="248"/>
        <v>0</v>
      </c>
      <c r="BX684" s="101">
        <f t="shared" si="249"/>
        <v>0</v>
      </c>
      <c r="BY684" s="101">
        <f t="shared" si="250"/>
        <v>0</v>
      </c>
      <c r="BZ684" s="101">
        <f t="shared" si="251"/>
        <v>0</v>
      </c>
      <c r="CA684" s="101">
        <f t="shared" si="252"/>
        <v>0</v>
      </c>
      <c r="CB684" s="100">
        <f t="shared" si="253"/>
        <v>0</v>
      </c>
      <c r="CC684" s="101">
        <f t="shared" si="254"/>
        <v>0</v>
      </c>
      <c r="CD684" s="102">
        <f t="shared" si="255"/>
        <v>0</v>
      </c>
      <c r="CE684" s="100">
        <f t="shared" si="256"/>
        <v>0</v>
      </c>
      <c r="CF684" s="100">
        <f t="shared" si="257"/>
        <v>0</v>
      </c>
      <c r="CG684" s="100">
        <f t="shared" si="258"/>
        <v>0</v>
      </c>
      <c r="CH684" s="100">
        <f t="shared" si="259"/>
        <v>0</v>
      </c>
      <c r="CI684" s="100">
        <f t="shared" si="260"/>
        <v>0</v>
      </c>
      <c r="CJ684" s="103">
        <f t="shared" si="261"/>
        <v>0</v>
      </c>
      <c r="CK684" s="101">
        <f t="shared" si="262"/>
        <v>0</v>
      </c>
      <c r="CL684" s="103">
        <f t="shared" si="263"/>
        <v>0</v>
      </c>
      <c r="CM684" s="101" t="e">
        <f t="shared" si="264"/>
        <v>#DIV/0!</v>
      </c>
    </row>
    <row r="685" spans="2:91" ht="18" x14ac:dyDescent="0.35">
      <c r="B685" s="94"/>
      <c r="C685" s="97"/>
      <c r="D685" s="95"/>
      <c r="E685" s="94"/>
      <c r="F685" s="94"/>
      <c r="G685" s="94"/>
      <c r="H685" s="94"/>
      <c r="I685" s="94"/>
      <c r="J685" s="96"/>
      <c r="K685" s="97"/>
      <c r="L685" s="98"/>
      <c r="M685" s="98"/>
      <c r="N685" s="98"/>
      <c r="O685" s="98"/>
      <c r="P685" s="98"/>
      <c r="Q685" s="98"/>
      <c r="R685" s="98"/>
      <c r="S685" s="96"/>
      <c r="T685" s="96"/>
      <c r="U685" s="96"/>
      <c r="V685" s="96"/>
      <c r="W685" s="99"/>
      <c r="X685" s="99"/>
      <c r="Y685" s="99"/>
      <c r="Z685" s="99"/>
      <c r="AA685" s="99"/>
      <c r="AB685" s="99"/>
      <c r="AC685" s="99"/>
      <c r="AD685" s="99"/>
      <c r="AE685" s="99"/>
      <c r="AF685" s="99"/>
      <c r="AG685" s="99"/>
      <c r="AH685" s="99"/>
      <c r="AI685" s="99"/>
      <c r="AJ685" s="99"/>
      <c r="AK685" s="99"/>
      <c r="AL685" s="99"/>
      <c r="AM685" s="99"/>
      <c r="AN685" s="99"/>
      <c r="AO685" s="99"/>
      <c r="AP685" s="99"/>
      <c r="AQ685" s="99"/>
      <c r="AW685" s="92">
        <f t="shared" si="232"/>
        <v>12</v>
      </c>
      <c r="AY685" s="100"/>
      <c r="AZ685" s="101"/>
      <c r="BA685" s="102">
        <f t="shared" si="233"/>
        <v>0</v>
      </c>
      <c r="BB685" s="100" t="e">
        <f t="shared" si="234"/>
        <v>#DIV/0!</v>
      </c>
      <c r="BC685" s="100">
        <f t="shared" si="235"/>
        <v>0</v>
      </c>
      <c r="BD685" s="100" t="e">
        <f t="shared" si="236"/>
        <v>#DIV/0!</v>
      </c>
      <c r="BE685" s="100">
        <f t="shared" si="237"/>
        <v>0</v>
      </c>
      <c r="BF685" s="100" t="e">
        <f t="shared" si="238"/>
        <v>#DIV/0!</v>
      </c>
      <c r="BG685" s="103" t="e">
        <f>+VLOOKUP(J685,'Código Barras'!$C$3:$D$1694,1,0)</f>
        <v>#N/A</v>
      </c>
      <c r="BH685" s="101" t="e">
        <f t="shared" si="239"/>
        <v>#DIV/0!</v>
      </c>
      <c r="BI685" s="103" t="e">
        <f>+VLOOKUP(L685,'Código Barras'!$C$3:$D$1694,1,0)</f>
        <v>#N/A</v>
      </c>
      <c r="BJ685" s="101" t="e">
        <f t="shared" si="240"/>
        <v>#DIV/0!</v>
      </c>
      <c r="BK685" s="104" t="str">
        <f>IF(N685&lt;&gt;"",VLOOKUP(N685,Distribuidoras!$B$3:$B$30,1,0),"")</f>
        <v/>
      </c>
      <c r="BL685" s="104" t="e">
        <f>+VLOOKUP(O685,'Cod. Único Territorial'!$D$3:$D$348,1,0)</f>
        <v>#N/A</v>
      </c>
      <c r="BM685" s="104" t="e">
        <f>+VLOOKUP(P685,'Cod. Único Territorial'!$B$3:$B$348,1,0)</f>
        <v>#N/A</v>
      </c>
      <c r="BN685" s="104" t="e">
        <f>+VLOOKUP(Q685,'Sector Económico'!$B$3:$B$30,1,0)</f>
        <v>#N/A</v>
      </c>
      <c r="BO685" s="104" t="e">
        <f>+VLOOKUP(R685,'Sector Económico'!$C$3:$C$30,1,0)</f>
        <v>#N/A</v>
      </c>
      <c r="BP685" s="103">
        <f t="shared" si="241"/>
        <v>0</v>
      </c>
      <c r="BQ685" s="103">
        <f t="shared" si="242"/>
        <v>0</v>
      </c>
      <c r="BR685" s="103">
        <f t="shared" si="243"/>
        <v>0</v>
      </c>
      <c r="BS685" s="103">
        <f t="shared" si="244"/>
        <v>0</v>
      </c>
      <c r="BT685" s="101">
        <f t="shared" si="245"/>
        <v>0</v>
      </c>
      <c r="BU685" s="101">
        <f t="shared" si="246"/>
        <v>0</v>
      </c>
      <c r="BV685" s="101">
        <f t="shared" si="247"/>
        <v>0</v>
      </c>
      <c r="BW685" s="101">
        <f t="shared" si="248"/>
        <v>0</v>
      </c>
      <c r="BX685" s="101">
        <f t="shared" si="249"/>
        <v>0</v>
      </c>
      <c r="BY685" s="101">
        <f t="shared" si="250"/>
        <v>0</v>
      </c>
      <c r="BZ685" s="101">
        <f t="shared" si="251"/>
        <v>0</v>
      </c>
      <c r="CA685" s="101">
        <f t="shared" si="252"/>
        <v>0</v>
      </c>
      <c r="CB685" s="100">
        <f t="shared" si="253"/>
        <v>0</v>
      </c>
      <c r="CC685" s="101">
        <f t="shared" si="254"/>
        <v>0</v>
      </c>
      <c r="CD685" s="102">
        <f t="shared" si="255"/>
        <v>0</v>
      </c>
      <c r="CE685" s="100">
        <f t="shared" si="256"/>
        <v>0</v>
      </c>
      <c r="CF685" s="100">
        <f t="shared" si="257"/>
        <v>0</v>
      </c>
      <c r="CG685" s="100">
        <f t="shared" si="258"/>
        <v>0</v>
      </c>
      <c r="CH685" s="100">
        <f t="shared" si="259"/>
        <v>0</v>
      </c>
      <c r="CI685" s="100">
        <f t="shared" si="260"/>
        <v>0</v>
      </c>
      <c r="CJ685" s="103">
        <f t="shared" si="261"/>
        <v>0</v>
      </c>
      <c r="CK685" s="101">
        <f t="shared" si="262"/>
        <v>0</v>
      </c>
      <c r="CL685" s="103">
        <f t="shared" si="263"/>
        <v>0</v>
      </c>
      <c r="CM685" s="101" t="e">
        <f t="shared" si="264"/>
        <v>#DIV/0!</v>
      </c>
    </row>
    <row r="686" spans="2:91" ht="18" x14ac:dyDescent="0.35">
      <c r="B686" s="94"/>
      <c r="C686" s="97"/>
      <c r="D686" s="95"/>
      <c r="E686" s="94"/>
      <c r="F686" s="94"/>
      <c r="G686" s="94"/>
      <c r="H686" s="94"/>
      <c r="I686" s="94"/>
      <c r="J686" s="96"/>
      <c r="K686" s="97"/>
      <c r="L686" s="98"/>
      <c r="M686" s="98"/>
      <c r="N686" s="98"/>
      <c r="O686" s="98"/>
      <c r="P686" s="98"/>
      <c r="Q686" s="98"/>
      <c r="R686" s="98"/>
      <c r="S686" s="96"/>
      <c r="T686" s="96"/>
      <c r="U686" s="96"/>
      <c r="V686" s="96"/>
      <c r="W686" s="99"/>
      <c r="X686" s="99"/>
      <c r="Y686" s="99"/>
      <c r="Z686" s="99"/>
      <c r="AA686" s="99"/>
      <c r="AB686" s="99"/>
      <c r="AC686" s="99"/>
      <c r="AD686" s="99"/>
      <c r="AE686" s="99"/>
      <c r="AF686" s="99"/>
      <c r="AG686" s="99"/>
      <c r="AH686" s="99"/>
      <c r="AI686" s="99"/>
      <c r="AJ686" s="99"/>
      <c r="AK686" s="99"/>
      <c r="AL686" s="99"/>
      <c r="AM686" s="99"/>
      <c r="AN686" s="99"/>
      <c r="AO686" s="99"/>
      <c r="AP686" s="99"/>
      <c r="AQ686" s="99"/>
      <c r="AW686" s="92">
        <f t="shared" si="232"/>
        <v>12</v>
      </c>
      <c r="AY686" s="100"/>
      <c r="AZ686" s="101"/>
      <c r="BA686" s="102">
        <f t="shared" si="233"/>
        <v>0</v>
      </c>
      <c r="BB686" s="100" t="e">
        <f t="shared" si="234"/>
        <v>#DIV/0!</v>
      </c>
      <c r="BC686" s="100">
        <f t="shared" si="235"/>
        <v>0</v>
      </c>
      <c r="BD686" s="100" t="e">
        <f t="shared" si="236"/>
        <v>#DIV/0!</v>
      </c>
      <c r="BE686" s="100">
        <f t="shared" si="237"/>
        <v>0</v>
      </c>
      <c r="BF686" s="100" t="e">
        <f t="shared" si="238"/>
        <v>#DIV/0!</v>
      </c>
      <c r="BG686" s="103" t="e">
        <f>+VLOOKUP(J686,'Código Barras'!$C$3:$D$1694,1,0)</f>
        <v>#N/A</v>
      </c>
      <c r="BH686" s="101" t="e">
        <f t="shared" si="239"/>
        <v>#DIV/0!</v>
      </c>
      <c r="BI686" s="103" t="e">
        <f>+VLOOKUP(L686,'Código Barras'!$C$3:$D$1694,1,0)</f>
        <v>#N/A</v>
      </c>
      <c r="BJ686" s="101" t="e">
        <f t="shared" si="240"/>
        <v>#DIV/0!</v>
      </c>
      <c r="BK686" s="104" t="str">
        <f>IF(N686&lt;&gt;"",VLOOKUP(N686,Distribuidoras!$B$3:$B$30,1,0),"")</f>
        <v/>
      </c>
      <c r="BL686" s="104" t="e">
        <f>+VLOOKUP(O686,'Cod. Único Territorial'!$D$3:$D$348,1,0)</f>
        <v>#N/A</v>
      </c>
      <c r="BM686" s="104" t="e">
        <f>+VLOOKUP(P686,'Cod. Único Territorial'!$B$3:$B$348,1,0)</f>
        <v>#N/A</v>
      </c>
      <c r="BN686" s="104" t="e">
        <f>+VLOOKUP(Q686,'Sector Económico'!$B$3:$B$30,1,0)</f>
        <v>#N/A</v>
      </c>
      <c r="BO686" s="104" t="e">
        <f>+VLOOKUP(R686,'Sector Económico'!$C$3:$C$30,1,0)</f>
        <v>#N/A</v>
      </c>
      <c r="BP686" s="103">
        <f t="shared" si="241"/>
        <v>0</v>
      </c>
      <c r="BQ686" s="103">
        <f t="shared" si="242"/>
        <v>0</v>
      </c>
      <c r="BR686" s="103">
        <f t="shared" si="243"/>
        <v>0</v>
      </c>
      <c r="BS686" s="103">
        <f t="shared" si="244"/>
        <v>0</v>
      </c>
      <c r="BT686" s="101">
        <f t="shared" si="245"/>
        <v>0</v>
      </c>
      <c r="BU686" s="101">
        <f t="shared" si="246"/>
        <v>0</v>
      </c>
      <c r="BV686" s="101">
        <f t="shared" si="247"/>
        <v>0</v>
      </c>
      <c r="BW686" s="101">
        <f t="shared" si="248"/>
        <v>0</v>
      </c>
      <c r="BX686" s="101">
        <f t="shared" si="249"/>
        <v>0</v>
      </c>
      <c r="BY686" s="101">
        <f t="shared" si="250"/>
        <v>0</v>
      </c>
      <c r="BZ686" s="101">
        <f t="shared" si="251"/>
        <v>0</v>
      </c>
      <c r="CA686" s="101">
        <f t="shared" si="252"/>
        <v>0</v>
      </c>
      <c r="CB686" s="100">
        <f t="shared" si="253"/>
        <v>0</v>
      </c>
      <c r="CC686" s="101">
        <f t="shared" si="254"/>
        <v>0</v>
      </c>
      <c r="CD686" s="102">
        <f t="shared" si="255"/>
        <v>0</v>
      </c>
      <c r="CE686" s="100">
        <f t="shared" si="256"/>
        <v>0</v>
      </c>
      <c r="CF686" s="100">
        <f t="shared" si="257"/>
        <v>0</v>
      </c>
      <c r="CG686" s="100">
        <f t="shared" si="258"/>
        <v>0</v>
      </c>
      <c r="CH686" s="100">
        <f t="shared" si="259"/>
        <v>0</v>
      </c>
      <c r="CI686" s="100">
        <f t="shared" si="260"/>
        <v>0</v>
      </c>
      <c r="CJ686" s="103">
        <f t="shared" si="261"/>
        <v>0</v>
      </c>
      <c r="CK686" s="101">
        <f t="shared" si="262"/>
        <v>0</v>
      </c>
      <c r="CL686" s="103">
        <f t="shared" si="263"/>
        <v>0</v>
      </c>
      <c r="CM686" s="101" t="e">
        <f t="shared" si="264"/>
        <v>#DIV/0!</v>
      </c>
    </row>
    <row r="687" spans="2:91" ht="18" x14ac:dyDescent="0.35">
      <c r="B687" s="94"/>
      <c r="C687" s="97"/>
      <c r="D687" s="95"/>
      <c r="E687" s="94"/>
      <c r="F687" s="94"/>
      <c r="G687" s="94"/>
      <c r="H687" s="94"/>
      <c r="I687" s="94"/>
      <c r="J687" s="96"/>
      <c r="K687" s="97"/>
      <c r="L687" s="98"/>
      <c r="M687" s="98"/>
      <c r="N687" s="98"/>
      <c r="O687" s="98"/>
      <c r="P687" s="98"/>
      <c r="Q687" s="98"/>
      <c r="R687" s="98"/>
      <c r="S687" s="96"/>
      <c r="T687" s="96"/>
      <c r="U687" s="96"/>
      <c r="V687" s="96"/>
      <c r="W687" s="99"/>
      <c r="X687" s="99"/>
      <c r="Y687" s="99"/>
      <c r="Z687" s="99"/>
      <c r="AA687" s="99"/>
      <c r="AB687" s="99"/>
      <c r="AC687" s="99"/>
      <c r="AD687" s="99"/>
      <c r="AE687" s="99"/>
      <c r="AF687" s="99"/>
      <c r="AG687" s="99"/>
      <c r="AH687" s="99"/>
      <c r="AI687" s="99"/>
      <c r="AJ687" s="99"/>
      <c r="AK687" s="99"/>
      <c r="AL687" s="99"/>
      <c r="AM687" s="99"/>
      <c r="AN687" s="99"/>
      <c r="AO687" s="99"/>
      <c r="AP687" s="99"/>
      <c r="AQ687" s="99"/>
      <c r="AW687" s="92">
        <f t="shared" si="232"/>
        <v>12</v>
      </c>
      <c r="AY687" s="100"/>
      <c r="AZ687" s="101"/>
      <c r="BA687" s="102">
        <f t="shared" si="233"/>
        <v>0</v>
      </c>
      <c r="BB687" s="100" t="e">
        <f t="shared" si="234"/>
        <v>#DIV/0!</v>
      </c>
      <c r="BC687" s="100">
        <f t="shared" si="235"/>
        <v>0</v>
      </c>
      <c r="BD687" s="100" t="e">
        <f t="shared" si="236"/>
        <v>#DIV/0!</v>
      </c>
      <c r="BE687" s="100">
        <f t="shared" si="237"/>
        <v>0</v>
      </c>
      <c r="BF687" s="100" t="e">
        <f t="shared" si="238"/>
        <v>#DIV/0!</v>
      </c>
      <c r="BG687" s="115" t="e">
        <f>+VLOOKUP(J687,'Código Barras'!$C$3:$D$1694,1,0)</f>
        <v>#N/A</v>
      </c>
      <c r="BH687" s="101" t="e">
        <f t="shared" si="239"/>
        <v>#DIV/0!</v>
      </c>
      <c r="BI687" s="103" t="e">
        <f>+VLOOKUP(L687,'Código Barras'!$C$3:$D$1694,1,0)</f>
        <v>#N/A</v>
      </c>
      <c r="BJ687" s="101" t="e">
        <f t="shared" si="240"/>
        <v>#DIV/0!</v>
      </c>
      <c r="BK687" s="104" t="str">
        <f>IF(N687&lt;&gt;"",VLOOKUP(N687,Distribuidoras!$B$3:$B$30,1,0),"")</f>
        <v/>
      </c>
      <c r="BL687" s="104" t="e">
        <f>+VLOOKUP(O687,'Cod. Único Territorial'!$D$3:$D$348,1,0)</f>
        <v>#N/A</v>
      </c>
      <c r="BM687" s="104" t="e">
        <f>+VLOOKUP(P687,'Cod. Único Territorial'!$B$3:$B$348,1,0)</f>
        <v>#N/A</v>
      </c>
      <c r="BN687" s="104" t="e">
        <f>+VLOOKUP(Q687,'Sector Económico'!$B$3:$B$30,1,0)</f>
        <v>#N/A</v>
      </c>
      <c r="BO687" s="104" t="e">
        <f>+VLOOKUP(R687,'Sector Económico'!$C$3:$C$30,1,0)</f>
        <v>#N/A</v>
      </c>
      <c r="BP687" s="103">
        <f t="shared" si="241"/>
        <v>0</v>
      </c>
      <c r="BQ687" s="103">
        <f t="shared" si="242"/>
        <v>0</v>
      </c>
      <c r="BR687" s="103">
        <f t="shared" si="243"/>
        <v>0</v>
      </c>
      <c r="BS687" s="103">
        <f t="shared" si="244"/>
        <v>0</v>
      </c>
      <c r="BT687" s="101">
        <f t="shared" si="245"/>
        <v>0</v>
      </c>
      <c r="BU687" s="101">
        <f t="shared" si="246"/>
        <v>0</v>
      </c>
      <c r="BV687" s="101">
        <f t="shared" si="247"/>
        <v>0</v>
      </c>
      <c r="BW687" s="101">
        <f t="shared" si="248"/>
        <v>0</v>
      </c>
      <c r="BX687" s="101">
        <f t="shared" si="249"/>
        <v>0</v>
      </c>
      <c r="BY687" s="101">
        <f t="shared" si="250"/>
        <v>0</v>
      </c>
      <c r="BZ687" s="101">
        <f t="shared" si="251"/>
        <v>0</v>
      </c>
      <c r="CA687" s="101">
        <f t="shared" si="252"/>
        <v>0</v>
      </c>
      <c r="CB687" s="100">
        <f t="shared" si="253"/>
        <v>0</v>
      </c>
      <c r="CC687" s="101">
        <f t="shared" si="254"/>
        <v>0</v>
      </c>
      <c r="CD687" s="102">
        <f t="shared" si="255"/>
        <v>0</v>
      </c>
      <c r="CE687" s="100">
        <f t="shared" si="256"/>
        <v>0</v>
      </c>
      <c r="CF687" s="100">
        <f t="shared" si="257"/>
        <v>0</v>
      </c>
      <c r="CG687" s="100">
        <f t="shared" si="258"/>
        <v>0</v>
      </c>
      <c r="CH687" s="100">
        <f t="shared" si="259"/>
        <v>0</v>
      </c>
      <c r="CI687" s="100">
        <f t="shared" si="260"/>
        <v>0</v>
      </c>
      <c r="CJ687" s="103">
        <f t="shared" si="261"/>
        <v>0</v>
      </c>
      <c r="CK687" s="101">
        <f t="shared" si="262"/>
        <v>0</v>
      </c>
      <c r="CL687" s="103">
        <f t="shared" si="263"/>
        <v>0</v>
      </c>
      <c r="CM687" s="101" t="e">
        <f t="shared" si="264"/>
        <v>#DIV/0!</v>
      </c>
    </row>
    <row r="688" spans="2:91" ht="18" x14ac:dyDescent="0.35">
      <c r="B688" s="94"/>
      <c r="C688" s="97"/>
      <c r="D688" s="95"/>
      <c r="E688" s="94"/>
      <c r="F688" s="94"/>
      <c r="G688" s="94"/>
      <c r="H688" s="94"/>
      <c r="I688" s="94"/>
      <c r="J688" s="96"/>
      <c r="K688" s="97"/>
      <c r="L688" s="98"/>
      <c r="M688" s="98"/>
      <c r="N688" s="98"/>
      <c r="O688" s="98"/>
      <c r="P688" s="98"/>
      <c r="Q688" s="98"/>
      <c r="R688" s="98"/>
      <c r="S688" s="96"/>
      <c r="T688" s="96"/>
      <c r="U688" s="96"/>
      <c r="V688" s="96"/>
      <c r="W688" s="99"/>
      <c r="X688" s="99"/>
      <c r="Y688" s="99"/>
      <c r="Z688" s="99"/>
      <c r="AA688" s="99"/>
      <c r="AB688" s="99"/>
      <c r="AC688" s="99"/>
      <c r="AD688" s="99"/>
      <c r="AE688" s="99"/>
      <c r="AF688" s="99"/>
      <c r="AG688" s="99"/>
      <c r="AH688" s="99"/>
      <c r="AI688" s="99"/>
      <c r="AJ688" s="99"/>
      <c r="AK688" s="99"/>
      <c r="AL688" s="99"/>
      <c r="AM688" s="99"/>
      <c r="AN688" s="99"/>
      <c r="AO688" s="99"/>
      <c r="AP688" s="99"/>
      <c r="AQ688" s="99"/>
      <c r="AW688" s="92">
        <f t="shared" si="232"/>
        <v>12</v>
      </c>
      <c r="AY688" s="100"/>
      <c r="AZ688" s="101"/>
      <c r="BA688" s="102">
        <f t="shared" si="233"/>
        <v>0</v>
      </c>
      <c r="BB688" s="100" t="e">
        <f t="shared" si="234"/>
        <v>#DIV/0!</v>
      </c>
      <c r="BC688" s="100">
        <f t="shared" si="235"/>
        <v>0</v>
      </c>
      <c r="BD688" s="100" t="e">
        <f t="shared" si="236"/>
        <v>#DIV/0!</v>
      </c>
      <c r="BE688" s="100">
        <f t="shared" si="237"/>
        <v>0</v>
      </c>
      <c r="BF688" s="100" t="e">
        <f t="shared" si="238"/>
        <v>#DIV/0!</v>
      </c>
      <c r="BG688" s="103" t="e">
        <f>+VLOOKUP(J688,'Código Barras'!$C$3:$D$1694,1,0)</f>
        <v>#N/A</v>
      </c>
      <c r="BH688" s="101" t="e">
        <f t="shared" si="239"/>
        <v>#DIV/0!</v>
      </c>
      <c r="BI688" s="103" t="e">
        <f>+VLOOKUP(L688,'Código Barras'!$C$3:$D$1694,1,0)</f>
        <v>#N/A</v>
      </c>
      <c r="BJ688" s="101" t="e">
        <f t="shared" si="240"/>
        <v>#DIV/0!</v>
      </c>
      <c r="BK688" s="104" t="str">
        <f>IF(N688&lt;&gt;"",VLOOKUP(N688,Distribuidoras!$B$3:$B$30,1,0),"")</f>
        <v/>
      </c>
      <c r="BL688" s="104" t="e">
        <f>+VLOOKUP(O688,'Cod. Único Territorial'!$D$3:$D$348,1,0)</f>
        <v>#N/A</v>
      </c>
      <c r="BM688" s="104" t="e">
        <f>+VLOOKUP(P688,'Cod. Único Territorial'!$B$3:$B$348,1,0)</f>
        <v>#N/A</v>
      </c>
      <c r="BN688" s="104" t="e">
        <f>+VLOOKUP(Q688,'Sector Económico'!$B$3:$B$30,1,0)</f>
        <v>#N/A</v>
      </c>
      <c r="BO688" s="104" t="e">
        <f>+VLOOKUP(R688,'Sector Económico'!$C$3:$C$30,1,0)</f>
        <v>#N/A</v>
      </c>
      <c r="BP688" s="103">
        <f t="shared" si="241"/>
        <v>0</v>
      </c>
      <c r="BQ688" s="103">
        <f t="shared" si="242"/>
        <v>0</v>
      </c>
      <c r="BR688" s="103">
        <f t="shared" si="243"/>
        <v>0</v>
      </c>
      <c r="BS688" s="103">
        <f t="shared" si="244"/>
        <v>0</v>
      </c>
      <c r="BT688" s="101">
        <f t="shared" si="245"/>
        <v>0</v>
      </c>
      <c r="BU688" s="101">
        <f t="shared" si="246"/>
        <v>0</v>
      </c>
      <c r="BV688" s="101">
        <f t="shared" si="247"/>
        <v>0</v>
      </c>
      <c r="BW688" s="101">
        <f t="shared" si="248"/>
        <v>0</v>
      </c>
      <c r="BX688" s="101">
        <f t="shared" si="249"/>
        <v>0</v>
      </c>
      <c r="BY688" s="101">
        <f t="shared" si="250"/>
        <v>0</v>
      </c>
      <c r="BZ688" s="101">
        <f t="shared" si="251"/>
        <v>0</v>
      </c>
      <c r="CA688" s="101">
        <f t="shared" si="252"/>
        <v>0</v>
      </c>
      <c r="CB688" s="100">
        <f t="shared" si="253"/>
        <v>0</v>
      </c>
      <c r="CC688" s="101">
        <f t="shared" si="254"/>
        <v>0</v>
      </c>
      <c r="CD688" s="102">
        <f t="shared" si="255"/>
        <v>0</v>
      </c>
      <c r="CE688" s="100">
        <f t="shared" si="256"/>
        <v>0</v>
      </c>
      <c r="CF688" s="100">
        <f t="shared" si="257"/>
        <v>0</v>
      </c>
      <c r="CG688" s="100">
        <f t="shared" si="258"/>
        <v>0</v>
      </c>
      <c r="CH688" s="100">
        <f t="shared" si="259"/>
        <v>0</v>
      </c>
      <c r="CI688" s="100">
        <f t="shared" si="260"/>
        <v>0</v>
      </c>
      <c r="CJ688" s="103">
        <f t="shared" si="261"/>
        <v>0</v>
      </c>
      <c r="CK688" s="101">
        <f t="shared" si="262"/>
        <v>0</v>
      </c>
      <c r="CL688" s="103">
        <f t="shared" si="263"/>
        <v>0</v>
      </c>
      <c r="CM688" s="101" t="e">
        <f t="shared" si="264"/>
        <v>#DIV/0!</v>
      </c>
    </row>
    <row r="689" spans="2:91" ht="18" x14ac:dyDescent="0.35">
      <c r="B689" s="94"/>
      <c r="C689" s="97"/>
      <c r="D689" s="95"/>
      <c r="E689" s="94"/>
      <c r="F689" s="94"/>
      <c r="G689" s="94"/>
      <c r="H689" s="94"/>
      <c r="I689" s="94"/>
      <c r="J689" s="96"/>
      <c r="K689" s="97"/>
      <c r="L689" s="98"/>
      <c r="M689" s="98"/>
      <c r="N689" s="98"/>
      <c r="O689" s="98"/>
      <c r="P689" s="98"/>
      <c r="Q689" s="98"/>
      <c r="R689" s="98"/>
      <c r="S689" s="96"/>
      <c r="T689" s="96"/>
      <c r="U689" s="96"/>
      <c r="V689" s="96"/>
      <c r="W689" s="99"/>
      <c r="X689" s="99"/>
      <c r="Y689" s="99"/>
      <c r="Z689" s="99"/>
      <c r="AA689" s="99"/>
      <c r="AB689" s="99"/>
      <c r="AC689" s="99"/>
      <c r="AD689" s="99"/>
      <c r="AE689" s="99"/>
      <c r="AF689" s="99"/>
      <c r="AG689" s="99"/>
      <c r="AH689" s="99"/>
      <c r="AI689" s="99"/>
      <c r="AJ689" s="99"/>
      <c r="AK689" s="99"/>
      <c r="AL689" s="99"/>
      <c r="AM689" s="99"/>
      <c r="AN689" s="99"/>
      <c r="AO689" s="99"/>
      <c r="AP689" s="99"/>
      <c r="AQ689" s="99"/>
      <c r="AW689" s="92">
        <f t="shared" si="232"/>
        <v>12</v>
      </c>
      <c r="AY689" s="100"/>
      <c r="AZ689" s="101"/>
      <c r="BA689" s="102">
        <f t="shared" si="233"/>
        <v>0</v>
      </c>
      <c r="BB689" s="100" t="e">
        <f t="shared" si="234"/>
        <v>#DIV/0!</v>
      </c>
      <c r="BC689" s="100">
        <f t="shared" si="235"/>
        <v>0</v>
      </c>
      <c r="BD689" s="100" t="e">
        <f t="shared" si="236"/>
        <v>#DIV/0!</v>
      </c>
      <c r="BE689" s="100">
        <f t="shared" si="237"/>
        <v>0</v>
      </c>
      <c r="BF689" s="100" t="e">
        <f t="shared" si="238"/>
        <v>#DIV/0!</v>
      </c>
      <c r="BG689" s="103" t="e">
        <f>+VLOOKUP(J689,'Código Barras'!$C$3:$D$1694,1,0)</f>
        <v>#N/A</v>
      </c>
      <c r="BH689" s="101" t="e">
        <f t="shared" si="239"/>
        <v>#DIV/0!</v>
      </c>
      <c r="BI689" s="103" t="e">
        <f>+VLOOKUP(L689,'Código Barras'!$C$3:$D$1694,1,0)</f>
        <v>#N/A</v>
      </c>
      <c r="BJ689" s="101" t="e">
        <f t="shared" si="240"/>
        <v>#DIV/0!</v>
      </c>
      <c r="BK689" s="104" t="str">
        <f>IF(N689&lt;&gt;"",VLOOKUP(N689,Distribuidoras!$B$3:$B$30,1,0),"")</f>
        <v/>
      </c>
      <c r="BL689" s="104" t="e">
        <f>+VLOOKUP(O689,'Cod. Único Territorial'!$D$3:$D$348,1,0)</f>
        <v>#N/A</v>
      </c>
      <c r="BM689" s="104" t="e">
        <f>+VLOOKUP(P689,'Cod. Único Territorial'!$B$3:$B$348,1,0)</f>
        <v>#N/A</v>
      </c>
      <c r="BN689" s="104" t="e">
        <f>+VLOOKUP(Q689,'Sector Económico'!$B$3:$B$30,1,0)</f>
        <v>#N/A</v>
      </c>
      <c r="BO689" s="104" t="e">
        <f>+VLOOKUP(R689,'Sector Económico'!$C$3:$C$30,1,0)</f>
        <v>#N/A</v>
      </c>
      <c r="BP689" s="103">
        <f t="shared" si="241"/>
        <v>0</v>
      </c>
      <c r="BQ689" s="103">
        <f t="shared" si="242"/>
        <v>0</v>
      </c>
      <c r="BR689" s="103">
        <f t="shared" si="243"/>
        <v>0</v>
      </c>
      <c r="BS689" s="103">
        <f t="shared" si="244"/>
        <v>0</v>
      </c>
      <c r="BT689" s="101">
        <f t="shared" si="245"/>
        <v>0</v>
      </c>
      <c r="BU689" s="101">
        <f t="shared" si="246"/>
        <v>0</v>
      </c>
      <c r="BV689" s="101">
        <f t="shared" si="247"/>
        <v>0</v>
      </c>
      <c r="BW689" s="101">
        <f t="shared" si="248"/>
        <v>0</v>
      </c>
      <c r="BX689" s="101">
        <f t="shared" si="249"/>
        <v>0</v>
      </c>
      <c r="BY689" s="101">
        <f t="shared" si="250"/>
        <v>0</v>
      </c>
      <c r="BZ689" s="101">
        <f t="shared" si="251"/>
        <v>0</v>
      </c>
      <c r="CA689" s="101">
        <f t="shared" si="252"/>
        <v>0</v>
      </c>
      <c r="CB689" s="100">
        <f t="shared" si="253"/>
        <v>0</v>
      </c>
      <c r="CC689" s="101">
        <f t="shared" si="254"/>
        <v>0</v>
      </c>
      <c r="CD689" s="102">
        <f t="shared" si="255"/>
        <v>0</v>
      </c>
      <c r="CE689" s="100">
        <f t="shared" si="256"/>
        <v>0</v>
      </c>
      <c r="CF689" s="100">
        <f t="shared" si="257"/>
        <v>0</v>
      </c>
      <c r="CG689" s="100">
        <f t="shared" si="258"/>
        <v>0</v>
      </c>
      <c r="CH689" s="100">
        <f t="shared" si="259"/>
        <v>0</v>
      </c>
      <c r="CI689" s="100">
        <f t="shared" si="260"/>
        <v>0</v>
      </c>
      <c r="CJ689" s="103">
        <f t="shared" si="261"/>
        <v>0</v>
      </c>
      <c r="CK689" s="101">
        <f t="shared" si="262"/>
        <v>0</v>
      </c>
      <c r="CL689" s="103">
        <f t="shared" si="263"/>
        <v>0</v>
      </c>
      <c r="CM689" s="101" t="e">
        <f t="shared" si="264"/>
        <v>#DIV/0!</v>
      </c>
    </row>
    <row r="690" spans="2:91" ht="18" x14ac:dyDescent="0.35">
      <c r="B690" s="94"/>
      <c r="C690" s="97"/>
      <c r="D690" s="95"/>
      <c r="E690" s="94"/>
      <c r="F690" s="94"/>
      <c r="G690" s="94"/>
      <c r="H690" s="94"/>
      <c r="I690" s="94"/>
      <c r="J690" s="96"/>
      <c r="K690" s="97"/>
      <c r="L690" s="98"/>
      <c r="M690" s="98"/>
      <c r="N690" s="98"/>
      <c r="O690" s="98"/>
      <c r="P690" s="98"/>
      <c r="Q690" s="98"/>
      <c r="R690" s="98"/>
      <c r="S690" s="96"/>
      <c r="T690" s="96"/>
      <c r="U690" s="96"/>
      <c r="V690" s="96"/>
      <c r="W690" s="99"/>
      <c r="X690" s="99"/>
      <c r="Y690" s="99"/>
      <c r="Z690" s="99"/>
      <c r="AA690" s="99"/>
      <c r="AB690" s="99"/>
      <c r="AC690" s="99"/>
      <c r="AD690" s="99"/>
      <c r="AE690" s="99"/>
      <c r="AF690" s="99"/>
      <c r="AG690" s="99"/>
      <c r="AH690" s="99"/>
      <c r="AI690" s="99"/>
      <c r="AJ690" s="99"/>
      <c r="AK690" s="99"/>
      <c r="AL690" s="99"/>
      <c r="AM690" s="99"/>
      <c r="AN690" s="99"/>
      <c r="AO690" s="99"/>
      <c r="AP690" s="99"/>
      <c r="AQ690" s="99"/>
      <c r="AW690" s="92">
        <f t="shared" si="232"/>
        <v>12</v>
      </c>
      <c r="AY690" s="100"/>
      <c r="AZ690" s="101"/>
      <c r="BA690" s="102">
        <f t="shared" si="233"/>
        <v>0</v>
      </c>
      <c r="BB690" s="100" t="e">
        <f t="shared" si="234"/>
        <v>#DIV/0!</v>
      </c>
      <c r="BC690" s="100">
        <f t="shared" si="235"/>
        <v>0</v>
      </c>
      <c r="BD690" s="100" t="e">
        <f t="shared" si="236"/>
        <v>#DIV/0!</v>
      </c>
      <c r="BE690" s="100">
        <f t="shared" si="237"/>
        <v>0</v>
      </c>
      <c r="BF690" s="100" t="e">
        <f t="shared" si="238"/>
        <v>#DIV/0!</v>
      </c>
      <c r="BG690" s="103" t="e">
        <f>+VLOOKUP(J690,'Código Barras'!$C$3:$D$1694,1,0)</f>
        <v>#N/A</v>
      </c>
      <c r="BH690" s="101" t="e">
        <f t="shared" si="239"/>
        <v>#DIV/0!</v>
      </c>
      <c r="BI690" s="103" t="e">
        <f>+VLOOKUP(L690,'Código Barras'!$C$3:$D$1694,1,0)</f>
        <v>#N/A</v>
      </c>
      <c r="BJ690" s="101" t="e">
        <f t="shared" si="240"/>
        <v>#DIV/0!</v>
      </c>
      <c r="BK690" s="104" t="str">
        <f>IF(N690&lt;&gt;"",VLOOKUP(N690,Distribuidoras!$B$3:$B$30,1,0),"")</f>
        <v/>
      </c>
      <c r="BL690" s="104" t="e">
        <f>+VLOOKUP(O690,'Cod. Único Territorial'!$D$3:$D$348,1,0)</f>
        <v>#N/A</v>
      </c>
      <c r="BM690" s="104" t="e">
        <f>+VLOOKUP(P690,'Cod. Único Territorial'!$B$3:$B$348,1,0)</f>
        <v>#N/A</v>
      </c>
      <c r="BN690" s="104" t="e">
        <f>+VLOOKUP(Q690,'Sector Económico'!$B$3:$B$30,1,0)</f>
        <v>#N/A</v>
      </c>
      <c r="BO690" s="104" t="e">
        <f>+VLOOKUP(R690,'Sector Económico'!$C$3:$C$30,1,0)</f>
        <v>#N/A</v>
      </c>
      <c r="BP690" s="103">
        <f t="shared" si="241"/>
        <v>0</v>
      </c>
      <c r="BQ690" s="103">
        <f t="shared" si="242"/>
        <v>0</v>
      </c>
      <c r="BR690" s="103">
        <f t="shared" si="243"/>
        <v>0</v>
      </c>
      <c r="BS690" s="103">
        <f t="shared" si="244"/>
        <v>0</v>
      </c>
      <c r="BT690" s="101">
        <f t="shared" si="245"/>
        <v>0</v>
      </c>
      <c r="BU690" s="101">
        <f t="shared" si="246"/>
        <v>0</v>
      </c>
      <c r="BV690" s="101">
        <f t="shared" si="247"/>
        <v>0</v>
      </c>
      <c r="BW690" s="101">
        <f t="shared" si="248"/>
        <v>0</v>
      </c>
      <c r="BX690" s="101">
        <f t="shared" si="249"/>
        <v>0</v>
      </c>
      <c r="BY690" s="101">
        <f t="shared" si="250"/>
        <v>0</v>
      </c>
      <c r="BZ690" s="101">
        <f t="shared" si="251"/>
        <v>0</v>
      </c>
      <c r="CA690" s="101">
        <f t="shared" si="252"/>
        <v>0</v>
      </c>
      <c r="CB690" s="100">
        <f t="shared" si="253"/>
        <v>0</v>
      </c>
      <c r="CC690" s="101">
        <f t="shared" si="254"/>
        <v>0</v>
      </c>
      <c r="CD690" s="102">
        <f t="shared" si="255"/>
        <v>0</v>
      </c>
      <c r="CE690" s="100">
        <f t="shared" si="256"/>
        <v>0</v>
      </c>
      <c r="CF690" s="100">
        <f t="shared" si="257"/>
        <v>0</v>
      </c>
      <c r="CG690" s="100">
        <f t="shared" si="258"/>
        <v>0</v>
      </c>
      <c r="CH690" s="100">
        <f t="shared" si="259"/>
        <v>0</v>
      </c>
      <c r="CI690" s="100">
        <f t="shared" si="260"/>
        <v>0</v>
      </c>
      <c r="CJ690" s="103">
        <f t="shared" si="261"/>
        <v>0</v>
      </c>
      <c r="CK690" s="101">
        <f t="shared" si="262"/>
        <v>0</v>
      </c>
      <c r="CL690" s="103">
        <f t="shared" si="263"/>
        <v>0</v>
      </c>
      <c r="CM690" s="101" t="e">
        <f t="shared" si="264"/>
        <v>#DIV/0!</v>
      </c>
    </row>
    <row r="691" spans="2:91" ht="18" x14ac:dyDescent="0.35">
      <c r="B691" s="94"/>
      <c r="C691" s="97"/>
      <c r="D691" s="95"/>
      <c r="E691" s="94"/>
      <c r="F691" s="94"/>
      <c r="G691" s="94"/>
      <c r="H691" s="94"/>
      <c r="I691" s="94"/>
      <c r="J691" s="96"/>
      <c r="K691" s="97"/>
      <c r="L691" s="98"/>
      <c r="M691" s="98"/>
      <c r="N691" s="98"/>
      <c r="O691" s="98"/>
      <c r="P691" s="98"/>
      <c r="Q691" s="98"/>
      <c r="R691" s="98"/>
      <c r="S691" s="96"/>
      <c r="T691" s="96"/>
      <c r="U691" s="96"/>
      <c r="V691" s="96"/>
      <c r="W691" s="99"/>
      <c r="X691" s="99"/>
      <c r="Y691" s="99"/>
      <c r="Z691" s="99"/>
      <c r="AA691" s="99"/>
      <c r="AB691" s="99"/>
      <c r="AC691" s="99"/>
      <c r="AD691" s="99"/>
      <c r="AE691" s="99"/>
      <c r="AF691" s="99"/>
      <c r="AG691" s="99"/>
      <c r="AH691" s="99"/>
      <c r="AI691" s="99"/>
      <c r="AJ691" s="99"/>
      <c r="AK691" s="99"/>
      <c r="AL691" s="99"/>
      <c r="AM691" s="99"/>
      <c r="AN691" s="99"/>
      <c r="AO691" s="99"/>
      <c r="AP691" s="99"/>
      <c r="AQ691" s="99"/>
      <c r="AW691" s="92">
        <f t="shared" si="232"/>
        <v>12</v>
      </c>
      <c r="AY691" s="100"/>
      <c r="AZ691" s="101"/>
      <c r="BA691" s="102">
        <f t="shared" si="233"/>
        <v>0</v>
      </c>
      <c r="BB691" s="100" t="e">
        <f t="shared" si="234"/>
        <v>#DIV/0!</v>
      </c>
      <c r="BC691" s="100">
        <f t="shared" si="235"/>
        <v>0</v>
      </c>
      <c r="BD691" s="100" t="e">
        <f t="shared" si="236"/>
        <v>#DIV/0!</v>
      </c>
      <c r="BE691" s="100">
        <f t="shared" si="237"/>
        <v>0</v>
      </c>
      <c r="BF691" s="100" t="e">
        <f t="shared" si="238"/>
        <v>#DIV/0!</v>
      </c>
      <c r="BG691" s="103" t="e">
        <f>+VLOOKUP(J691,'Código Barras'!$C$3:$D$1694,1,0)</f>
        <v>#N/A</v>
      </c>
      <c r="BH691" s="101" t="e">
        <f t="shared" si="239"/>
        <v>#DIV/0!</v>
      </c>
      <c r="BI691" s="103" t="e">
        <f>+VLOOKUP(L691,'Código Barras'!$C$3:$D$1694,1,0)</f>
        <v>#N/A</v>
      </c>
      <c r="BJ691" s="101" t="e">
        <f t="shared" si="240"/>
        <v>#DIV/0!</v>
      </c>
      <c r="BK691" s="104" t="str">
        <f>IF(N691&lt;&gt;"",VLOOKUP(N691,Distribuidoras!$B$3:$B$30,1,0),"")</f>
        <v/>
      </c>
      <c r="BL691" s="104" t="e">
        <f>+VLOOKUP(O691,'Cod. Único Territorial'!$D$3:$D$348,1,0)</f>
        <v>#N/A</v>
      </c>
      <c r="BM691" s="104" t="e">
        <f>+VLOOKUP(P691,'Cod. Único Territorial'!$B$3:$B$348,1,0)</f>
        <v>#N/A</v>
      </c>
      <c r="BN691" s="104" t="e">
        <f>+VLOOKUP(Q691,'Sector Económico'!$B$3:$B$30,1,0)</f>
        <v>#N/A</v>
      </c>
      <c r="BO691" s="104" t="e">
        <f>+VLOOKUP(R691,'Sector Económico'!$C$3:$C$30,1,0)</f>
        <v>#N/A</v>
      </c>
      <c r="BP691" s="103">
        <f t="shared" si="241"/>
        <v>0</v>
      </c>
      <c r="BQ691" s="103">
        <f t="shared" si="242"/>
        <v>0</v>
      </c>
      <c r="BR691" s="103">
        <f t="shared" si="243"/>
        <v>0</v>
      </c>
      <c r="BS691" s="103">
        <f t="shared" si="244"/>
        <v>0</v>
      </c>
      <c r="BT691" s="101">
        <f t="shared" si="245"/>
        <v>0</v>
      </c>
      <c r="BU691" s="101">
        <f t="shared" si="246"/>
        <v>0</v>
      </c>
      <c r="BV691" s="101">
        <f t="shared" si="247"/>
        <v>0</v>
      </c>
      <c r="BW691" s="101">
        <f t="shared" si="248"/>
        <v>0</v>
      </c>
      <c r="BX691" s="101">
        <f t="shared" si="249"/>
        <v>0</v>
      </c>
      <c r="BY691" s="101">
        <f t="shared" si="250"/>
        <v>0</v>
      </c>
      <c r="BZ691" s="101">
        <f t="shared" si="251"/>
        <v>0</v>
      </c>
      <c r="CA691" s="101">
        <f t="shared" si="252"/>
        <v>0</v>
      </c>
      <c r="CB691" s="100">
        <f t="shared" si="253"/>
        <v>0</v>
      </c>
      <c r="CC691" s="101">
        <f t="shared" si="254"/>
        <v>0</v>
      </c>
      <c r="CD691" s="102">
        <f t="shared" si="255"/>
        <v>0</v>
      </c>
      <c r="CE691" s="100">
        <f t="shared" si="256"/>
        <v>0</v>
      </c>
      <c r="CF691" s="100">
        <f t="shared" si="257"/>
        <v>0</v>
      </c>
      <c r="CG691" s="100">
        <f t="shared" si="258"/>
        <v>0</v>
      </c>
      <c r="CH691" s="100">
        <f t="shared" si="259"/>
        <v>0</v>
      </c>
      <c r="CI691" s="100">
        <f t="shared" si="260"/>
        <v>0</v>
      </c>
      <c r="CJ691" s="103">
        <f t="shared" si="261"/>
        <v>0</v>
      </c>
      <c r="CK691" s="101">
        <f t="shared" si="262"/>
        <v>0</v>
      </c>
      <c r="CL691" s="103">
        <f t="shared" si="263"/>
        <v>0</v>
      </c>
      <c r="CM691" s="101" t="e">
        <f t="shared" si="264"/>
        <v>#DIV/0!</v>
      </c>
    </row>
    <row r="692" spans="2:91" ht="18" x14ac:dyDescent="0.35">
      <c r="B692" s="94"/>
      <c r="C692" s="97"/>
      <c r="D692" s="95"/>
      <c r="E692" s="94"/>
      <c r="F692" s="94"/>
      <c r="G692" s="94"/>
      <c r="H692" s="94"/>
      <c r="I692" s="94"/>
      <c r="J692" s="96"/>
      <c r="K692" s="97"/>
      <c r="L692" s="98"/>
      <c r="M692" s="98"/>
      <c r="N692" s="98"/>
      <c r="O692" s="98"/>
      <c r="P692" s="98"/>
      <c r="Q692" s="98"/>
      <c r="R692" s="98"/>
      <c r="S692" s="96"/>
      <c r="T692" s="96"/>
      <c r="U692" s="96"/>
      <c r="V692" s="96"/>
      <c r="W692" s="99"/>
      <c r="X692" s="99"/>
      <c r="Y692" s="99"/>
      <c r="Z692" s="99"/>
      <c r="AA692" s="99"/>
      <c r="AB692" s="99"/>
      <c r="AC692" s="99"/>
      <c r="AD692" s="99"/>
      <c r="AE692" s="99"/>
      <c r="AF692" s="99"/>
      <c r="AG692" s="99"/>
      <c r="AH692" s="99"/>
      <c r="AI692" s="99"/>
      <c r="AJ692" s="99"/>
      <c r="AK692" s="99"/>
      <c r="AL692" s="99"/>
      <c r="AM692" s="99"/>
      <c r="AN692" s="99"/>
      <c r="AO692" s="99"/>
      <c r="AP692" s="99"/>
      <c r="AQ692" s="99"/>
      <c r="AW692" s="92">
        <f t="shared" si="232"/>
        <v>12</v>
      </c>
      <c r="AY692" s="100"/>
      <c r="AZ692" s="101"/>
      <c r="BA692" s="102">
        <f t="shared" si="233"/>
        <v>0</v>
      </c>
      <c r="BB692" s="100" t="e">
        <f t="shared" si="234"/>
        <v>#DIV/0!</v>
      </c>
      <c r="BC692" s="100">
        <f t="shared" si="235"/>
        <v>0</v>
      </c>
      <c r="BD692" s="100" t="e">
        <f t="shared" si="236"/>
        <v>#DIV/0!</v>
      </c>
      <c r="BE692" s="100">
        <f t="shared" si="237"/>
        <v>0</v>
      </c>
      <c r="BF692" s="100" t="e">
        <f t="shared" si="238"/>
        <v>#DIV/0!</v>
      </c>
      <c r="BG692" s="103" t="e">
        <f>+VLOOKUP(J692,'Código Barras'!$C$3:$D$1694,1,0)</f>
        <v>#N/A</v>
      </c>
      <c r="BH692" s="101" t="e">
        <f t="shared" si="239"/>
        <v>#DIV/0!</v>
      </c>
      <c r="BI692" s="103" t="e">
        <f>+VLOOKUP(L692,'Código Barras'!$C$3:$D$1694,1,0)</f>
        <v>#N/A</v>
      </c>
      <c r="BJ692" s="101" t="e">
        <f t="shared" si="240"/>
        <v>#DIV/0!</v>
      </c>
      <c r="BK692" s="104" t="str">
        <f>IF(N692&lt;&gt;"",VLOOKUP(N692,Distribuidoras!$B$3:$B$30,1,0),"")</f>
        <v/>
      </c>
      <c r="BL692" s="104" t="e">
        <f>+VLOOKUP(O692,'Cod. Único Territorial'!$D$3:$D$348,1,0)</f>
        <v>#N/A</v>
      </c>
      <c r="BM692" s="104" t="e">
        <f>+VLOOKUP(P692,'Cod. Único Territorial'!$B$3:$B$348,1,0)</f>
        <v>#N/A</v>
      </c>
      <c r="BN692" s="104" t="e">
        <f>+VLOOKUP(Q692,'Sector Económico'!$B$3:$B$30,1,0)</f>
        <v>#N/A</v>
      </c>
      <c r="BO692" s="104" t="e">
        <f>+VLOOKUP(R692,'Sector Económico'!$C$3:$C$30,1,0)</f>
        <v>#N/A</v>
      </c>
      <c r="BP692" s="103">
        <f t="shared" si="241"/>
        <v>0</v>
      </c>
      <c r="BQ692" s="103">
        <f t="shared" si="242"/>
        <v>0</v>
      </c>
      <c r="BR692" s="103">
        <f t="shared" si="243"/>
        <v>0</v>
      </c>
      <c r="BS692" s="103">
        <f t="shared" si="244"/>
        <v>0</v>
      </c>
      <c r="BT692" s="101">
        <f t="shared" si="245"/>
        <v>0</v>
      </c>
      <c r="BU692" s="101">
        <f t="shared" si="246"/>
        <v>0</v>
      </c>
      <c r="BV692" s="101">
        <f t="shared" si="247"/>
        <v>0</v>
      </c>
      <c r="BW692" s="101">
        <f t="shared" si="248"/>
        <v>0</v>
      </c>
      <c r="BX692" s="101">
        <f t="shared" si="249"/>
        <v>0</v>
      </c>
      <c r="BY692" s="101">
        <f t="shared" si="250"/>
        <v>0</v>
      </c>
      <c r="BZ692" s="101">
        <f t="shared" si="251"/>
        <v>0</v>
      </c>
      <c r="CA692" s="101">
        <f t="shared" si="252"/>
        <v>0</v>
      </c>
      <c r="CB692" s="100">
        <f t="shared" si="253"/>
        <v>0</v>
      </c>
      <c r="CC692" s="101">
        <f t="shared" si="254"/>
        <v>0</v>
      </c>
      <c r="CD692" s="102">
        <f t="shared" si="255"/>
        <v>0</v>
      </c>
      <c r="CE692" s="100">
        <f t="shared" si="256"/>
        <v>0</v>
      </c>
      <c r="CF692" s="100">
        <f t="shared" si="257"/>
        <v>0</v>
      </c>
      <c r="CG692" s="100">
        <f t="shared" si="258"/>
        <v>0</v>
      </c>
      <c r="CH692" s="100">
        <f t="shared" si="259"/>
        <v>0</v>
      </c>
      <c r="CI692" s="100">
        <f t="shared" si="260"/>
        <v>0</v>
      </c>
      <c r="CJ692" s="103">
        <f t="shared" si="261"/>
        <v>0</v>
      </c>
      <c r="CK692" s="101">
        <f t="shared" si="262"/>
        <v>0</v>
      </c>
      <c r="CL692" s="103">
        <f t="shared" si="263"/>
        <v>0</v>
      </c>
      <c r="CM692" s="101" t="e">
        <f t="shared" si="264"/>
        <v>#DIV/0!</v>
      </c>
    </row>
    <row r="693" spans="2:91" ht="18" x14ac:dyDescent="0.35">
      <c r="B693" s="94"/>
      <c r="C693" s="97"/>
      <c r="D693" s="95"/>
      <c r="E693" s="94"/>
      <c r="F693" s="94"/>
      <c r="G693" s="94"/>
      <c r="H693" s="94"/>
      <c r="I693" s="94"/>
      <c r="J693" s="96"/>
      <c r="K693" s="97"/>
      <c r="L693" s="98"/>
      <c r="M693" s="98"/>
      <c r="N693" s="98"/>
      <c r="O693" s="98"/>
      <c r="P693" s="98"/>
      <c r="Q693" s="98"/>
      <c r="R693" s="98"/>
      <c r="S693" s="96"/>
      <c r="T693" s="96"/>
      <c r="U693" s="96"/>
      <c r="V693" s="96"/>
      <c r="W693" s="99"/>
      <c r="X693" s="99"/>
      <c r="Y693" s="99"/>
      <c r="Z693" s="99"/>
      <c r="AA693" s="99"/>
      <c r="AB693" s="99"/>
      <c r="AC693" s="99"/>
      <c r="AD693" s="99"/>
      <c r="AE693" s="99"/>
      <c r="AF693" s="99"/>
      <c r="AG693" s="99"/>
      <c r="AH693" s="99"/>
      <c r="AI693" s="99"/>
      <c r="AJ693" s="99"/>
      <c r="AK693" s="99"/>
      <c r="AL693" s="99"/>
      <c r="AM693" s="99"/>
      <c r="AN693" s="99"/>
      <c r="AO693" s="99"/>
      <c r="AP693" s="99"/>
      <c r="AQ693" s="99"/>
      <c r="AW693" s="92">
        <f t="shared" si="232"/>
        <v>12</v>
      </c>
      <c r="AY693" s="100"/>
      <c r="AZ693" s="101"/>
      <c r="BA693" s="102">
        <f t="shared" si="233"/>
        <v>0</v>
      </c>
      <c r="BB693" s="100" t="e">
        <f t="shared" si="234"/>
        <v>#DIV/0!</v>
      </c>
      <c r="BC693" s="100">
        <f t="shared" si="235"/>
        <v>0</v>
      </c>
      <c r="BD693" s="100" t="e">
        <f t="shared" si="236"/>
        <v>#DIV/0!</v>
      </c>
      <c r="BE693" s="100">
        <f t="shared" si="237"/>
        <v>0</v>
      </c>
      <c r="BF693" s="100" t="e">
        <f t="shared" si="238"/>
        <v>#DIV/0!</v>
      </c>
      <c r="BG693" s="115" t="e">
        <f>+VLOOKUP(J693,'Código Barras'!$C$3:$D$1694,1,0)</f>
        <v>#N/A</v>
      </c>
      <c r="BH693" s="101" t="e">
        <f t="shared" si="239"/>
        <v>#DIV/0!</v>
      </c>
      <c r="BI693" s="103" t="e">
        <f>+VLOOKUP(L693,'Código Barras'!$C$3:$D$1694,1,0)</f>
        <v>#N/A</v>
      </c>
      <c r="BJ693" s="101" t="e">
        <f t="shared" si="240"/>
        <v>#DIV/0!</v>
      </c>
      <c r="BK693" s="104" t="str">
        <f>IF(N693&lt;&gt;"",VLOOKUP(N693,Distribuidoras!$B$3:$B$30,1,0),"")</f>
        <v/>
      </c>
      <c r="BL693" s="104" t="e">
        <f>+VLOOKUP(O693,'Cod. Único Territorial'!$D$3:$D$348,1,0)</f>
        <v>#N/A</v>
      </c>
      <c r="BM693" s="104" t="e">
        <f>+VLOOKUP(P693,'Cod. Único Territorial'!$B$3:$B$348,1,0)</f>
        <v>#N/A</v>
      </c>
      <c r="BN693" s="104" t="e">
        <f>+VLOOKUP(Q693,'Sector Económico'!$B$3:$B$30,1,0)</f>
        <v>#N/A</v>
      </c>
      <c r="BO693" s="104" t="e">
        <f>+VLOOKUP(R693,'Sector Económico'!$C$3:$C$30,1,0)</f>
        <v>#N/A</v>
      </c>
      <c r="BP693" s="103">
        <f t="shared" si="241"/>
        <v>0</v>
      </c>
      <c r="BQ693" s="103">
        <f t="shared" si="242"/>
        <v>0</v>
      </c>
      <c r="BR693" s="103">
        <f t="shared" si="243"/>
        <v>0</v>
      </c>
      <c r="BS693" s="103">
        <f t="shared" si="244"/>
        <v>0</v>
      </c>
      <c r="BT693" s="101">
        <f t="shared" si="245"/>
        <v>0</v>
      </c>
      <c r="BU693" s="101">
        <f t="shared" si="246"/>
        <v>0</v>
      </c>
      <c r="BV693" s="101">
        <f t="shared" si="247"/>
        <v>0</v>
      </c>
      <c r="BW693" s="101">
        <f t="shared" si="248"/>
        <v>0</v>
      </c>
      <c r="BX693" s="101">
        <f t="shared" si="249"/>
        <v>0</v>
      </c>
      <c r="BY693" s="101">
        <f t="shared" si="250"/>
        <v>0</v>
      </c>
      <c r="BZ693" s="101">
        <f t="shared" si="251"/>
        <v>0</v>
      </c>
      <c r="CA693" s="101">
        <f t="shared" si="252"/>
        <v>0</v>
      </c>
      <c r="CB693" s="100">
        <f t="shared" si="253"/>
        <v>0</v>
      </c>
      <c r="CC693" s="101">
        <f t="shared" si="254"/>
        <v>0</v>
      </c>
      <c r="CD693" s="102">
        <f t="shared" si="255"/>
        <v>0</v>
      </c>
      <c r="CE693" s="100">
        <f t="shared" si="256"/>
        <v>0</v>
      </c>
      <c r="CF693" s="100">
        <f t="shared" si="257"/>
        <v>0</v>
      </c>
      <c r="CG693" s="100">
        <f t="shared" si="258"/>
        <v>0</v>
      </c>
      <c r="CH693" s="100">
        <f t="shared" si="259"/>
        <v>0</v>
      </c>
      <c r="CI693" s="100">
        <f t="shared" si="260"/>
        <v>0</v>
      </c>
      <c r="CJ693" s="103">
        <f t="shared" si="261"/>
        <v>0</v>
      </c>
      <c r="CK693" s="101">
        <f t="shared" si="262"/>
        <v>0</v>
      </c>
      <c r="CL693" s="103">
        <f t="shared" si="263"/>
        <v>0</v>
      </c>
      <c r="CM693" s="101" t="e">
        <f t="shared" si="264"/>
        <v>#DIV/0!</v>
      </c>
    </row>
    <row r="694" spans="2:91" ht="18" x14ac:dyDescent="0.35">
      <c r="B694" s="94"/>
      <c r="C694" s="97"/>
      <c r="D694" s="95"/>
      <c r="E694" s="94"/>
      <c r="F694" s="94"/>
      <c r="G694" s="94"/>
      <c r="H694" s="94"/>
      <c r="I694" s="94"/>
      <c r="J694" s="96"/>
      <c r="K694" s="97"/>
      <c r="L694" s="98"/>
      <c r="M694" s="98"/>
      <c r="N694" s="98"/>
      <c r="O694" s="98"/>
      <c r="P694" s="98"/>
      <c r="Q694" s="98"/>
      <c r="R694" s="98"/>
      <c r="S694" s="96"/>
      <c r="T694" s="96"/>
      <c r="U694" s="96"/>
      <c r="V694" s="96"/>
      <c r="W694" s="99"/>
      <c r="X694" s="99"/>
      <c r="Y694" s="99"/>
      <c r="Z694" s="99"/>
      <c r="AA694" s="99"/>
      <c r="AB694" s="99"/>
      <c r="AC694" s="99"/>
      <c r="AD694" s="99"/>
      <c r="AE694" s="99"/>
      <c r="AF694" s="99"/>
      <c r="AG694" s="99"/>
      <c r="AH694" s="99"/>
      <c r="AI694" s="99"/>
      <c r="AJ694" s="99"/>
      <c r="AK694" s="99"/>
      <c r="AL694" s="99"/>
      <c r="AM694" s="99"/>
      <c r="AN694" s="99"/>
      <c r="AO694" s="99"/>
      <c r="AP694" s="99"/>
      <c r="AQ694" s="99"/>
      <c r="AW694" s="92">
        <f t="shared" si="232"/>
        <v>12</v>
      </c>
      <c r="AY694" s="100"/>
      <c r="AZ694" s="101"/>
      <c r="BA694" s="102">
        <f t="shared" si="233"/>
        <v>0</v>
      </c>
      <c r="BB694" s="100" t="e">
        <f t="shared" si="234"/>
        <v>#DIV/0!</v>
      </c>
      <c r="BC694" s="100">
        <f t="shared" si="235"/>
        <v>0</v>
      </c>
      <c r="BD694" s="100" t="e">
        <f t="shared" si="236"/>
        <v>#DIV/0!</v>
      </c>
      <c r="BE694" s="100">
        <f t="shared" si="237"/>
        <v>0</v>
      </c>
      <c r="BF694" s="100" t="e">
        <f t="shared" si="238"/>
        <v>#DIV/0!</v>
      </c>
      <c r="BG694" s="103" t="e">
        <f>+VLOOKUP(J694,'Código Barras'!$C$3:$D$1694,1,0)</f>
        <v>#N/A</v>
      </c>
      <c r="BH694" s="101" t="e">
        <f t="shared" si="239"/>
        <v>#DIV/0!</v>
      </c>
      <c r="BI694" s="103" t="e">
        <f>+VLOOKUP(L694,'Código Barras'!$C$3:$D$1694,1,0)</f>
        <v>#N/A</v>
      </c>
      <c r="BJ694" s="101" t="e">
        <f t="shared" si="240"/>
        <v>#DIV/0!</v>
      </c>
      <c r="BK694" s="104" t="str">
        <f>IF(N694&lt;&gt;"",VLOOKUP(N694,Distribuidoras!$B$3:$B$30,1,0),"")</f>
        <v/>
      </c>
      <c r="BL694" s="104" t="e">
        <f>+VLOOKUP(O694,'Cod. Único Territorial'!$D$3:$D$348,1,0)</f>
        <v>#N/A</v>
      </c>
      <c r="BM694" s="104" t="e">
        <f>+VLOOKUP(P694,'Cod. Único Territorial'!$B$3:$B$348,1,0)</f>
        <v>#N/A</v>
      </c>
      <c r="BN694" s="104" t="e">
        <f>+VLOOKUP(Q694,'Sector Económico'!$B$3:$B$30,1,0)</f>
        <v>#N/A</v>
      </c>
      <c r="BO694" s="104" t="e">
        <f>+VLOOKUP(R694,'Sector Económico'!$C$3:$C$30,1,0)</f>
        <v>#N/A</v>
      </c>
      <c r="BP694" s="103">
        <f t="shared" si="241"/>
        <v>0</v>
      </c>
      <c r="BQ694" s="103">
        <f t="shared" si="242"/>
        <v>0</v>
      </c>
      <c r="BR694" s="103">
        <f t="shared" si="243"/>
        <v>0</v>
      </c>
      <c r="BS694" s="103">
        <f t="shared" si="244"/>
        <v>0</v>
      </c>
      <c r="BT694" s="101">
        <f t="shared" si="245"/>
        <v>0</v>
      </c>
      <c r="BU694" s="101">
        <f t="shared" si="246"/>
        <v>0</v>
      </c>
      <c r="BV694" s="101">
        <f t="shared" si="247"/>
        <v>0</v>
      </c>
      <c r="BW694" s="101">
        <f t="shared" si="248"/>
        <v>0</v>
      </c>
      <c r="BX694" s="101">
        <f t="shared" si="249"/>
        <v>0</v>
      </c>
      <c r="BY694" s="101">
        <f t="shared" si="250"/>
        <v>0</v>
      </c>
      <c r="BZ694" s="101">
        <f t="shared" si="251"/>
        <v>0</v>
      </c>
      <c r="CA694" s="101">
        <f t="shared" si="252"/>
        <v>0</v>
      </c>
      <c r="CB694" s="100">
        <f t="shared" si="253"/>
        <v>0</v>
      </c>
      <c r="CC694" s="101">
        <f t="shared" si="254"/>
        <v>0</v>
      </c>
      <c r="CD694" s="102">
        <f t="shared" si="255"/>
        <v>0</v>
      </c>
      <c r="CE694" s="100">
        <f t="shared" si="256"/>
        <v>0</v>
      </c>
      <c r="CF694" s="100">
        <f t="shared" si="257"/>
        <v>0</v>
      </c>
      <c r="CG694" s="100">
        <f t="shared" si="258"/>
        <v>0</v>
      </c>
      <c r="CH694" s="100">
        <f t="shared" si="259"/>
        <v>0</v>
      </c>
      <c r="CI694" s="100">
        <f t="shared" si="260"/>
        <v>0</v>
      </c>
      <c r="CJ694" s="103">
        <f t="shared" si="261"/>
        <v>0</v>
      </c>
      <c r="CK694" s="101">
        <f t="shared" si="262"/>
        <v>0</v>
      </c>
      <c r="CL694" s="103">
        <f t="shared" si="263"/>
        <v>0</v>
      </c>
      <c r="CM694" s="101" t="e">
        <f t="shared" si="264"/>
        <v>#DIV/0!</v>
      </c>
    </row>
    <row r="695" spans="2:91" ht="18" x14ac:dyDescent="0.35">
      <c r="B695" s="94"/>
      <c r="C695" s="97"/>
      <c r="D695" s="95"/>
      <c r="E695" s="94"/>
      <c r="F695" s="94"/>
      <c r="G695" s="94"/>
      <c r="H695" s="94"/>
      <c r="I695" s="94"/>
      <c r="J695" s="96"/>
      <c r="K695" s="97"/>
      <c r="L695" s="98"/>
      <c r="M695" s="98"/>
      <c r="N695" s="98"/>
      <c r="O695" s="98"/>
      <c r="P695" s="98"/>
      <c r="Q695" s="98"/>
      <c r="R695" s="98"/>
      <c r="S695" s="96"/>
      <c r="T695" s="96"/>
      <c r="U695" s="96"/>
      <c r="V695" s="96"/>
      <c r="W695" s="99"/>
      <c r="X695" s="99"/>
      <c r="Y695" s="99"/>
      <c r="Z695" s="99"/>
      <c r="AA695" s="99"/>
      <c r="AB695" s="99"/>
      <c r="AC695" s="99"/>
      <c r="AD695" s="99"/>
      <c r="AE695" s="99"/>
      <c r="AF695" s="99"/>
      <c r="AG695" s="99"/>
      <c r="AH695" s="99"/>
      <c r="AI695" s="99"/>
      <c r="AJ695" s="99"/>
      <c r="AK695" s="99"/>
      <c r="AL695" s="99"/>
      <c r="AM695" s="99"/>
      <c r="AN695" s="99"/>
      <c r="AO695" s="99"/>
      <c r="AP695" s="99"/>
      <c r="AQ695" s="99"/>
      <c r="AW695" s="92">
        <f t="shared" si="232"/>
        <v>12</v>
      </c>
      <c r="AY695" s="100"/>
      <c r="AZ695" s="101"/>
      <c r="BA695" s="102">
        <f t="shared" si="233"/>
        <v>0</v>
      </c>
      <c r="BB695" s="100" t="e">
        <f t="shared" si="234"/>
        <v>#DIV/0!</v>
      </c>
      <c r="BC695" s="100">
        <f t="shared" si="235"/>
        <v>0</v>
      </c>
      <c r="BD695" s="100" t="e">
        <f t="shared" si="236"/>
        <v>#DIV/0!</v>
      </c>
      <c r="BE695" s="100">
        <f t="shared" si="237"/>
        <v>0</v>
      </c>
      <c r="BF695" s="100" t="e">
        <f t="shared" si="238"/>
        <v>#DIV/0!</v>
      </c>
      <c r="BG695" s="103" t="e">
        <f>+VLOOKUP(J695,'Código Barras'!$C$3:$D$1694,1,0)</f>
        <v>#N/A</v>
      </c>
      <c r="BH695" s="101" t="e">
        <f t="shared" si="239"/>
        <v>#DIV/0!</v>
      </c>
      <c r="BI695" s="103" t="e">
        <f>+VLOOKUP(L695,'Código Barras'!$C$3:$D$1694,1,0)</f>
        <v>#N/A</v>
      </c>
      <c r="BJ695" s="101" t="e">
        <f t="shared" si="240"/>
        <v>#DIV/0!</v>
      </c>
      <c r="BK695" s="104" t="str">
        <f>IF(N695&lt;&gt;"",VLOOKUP(N695,Distribuidoras!$B$3:$B$30,1,0),"")</f>
        <v/>
      </c>
      <c r="BL695" s="104" t="e">
        <f>+VLOOKUP(O695,'Cod. Único Territorial'!$D$3:$D$348,1,0)</f>
        <v>#N/A</v>
      </c>
      <c r="BM695" s="104" t="e">
        <f>+VLOOKUP(P695,'Cod. Único Territorial'!$B$3:$B$348,1,0)</f>
        <v>#N/A</v>
      </c>
      <c r="BN695" s="104" t="e">
        <f>+VLOOKUP(Q695,'Sector Económico'!$B$3:$B$30,1,0)</f>
        <v>#N/A</v>
      </c>
      <c r="BO695" s="104" t="e">
        <f>+VLOOKUP(R695,'Sector Económico'!$C$3:$C$30,1,0)</f>
        <v>#N/A</v>
      </c>
      <c r="BP695" s="103">
        <f t="shared" si="241"/>
        <v>0</v>
      </c>
      <c r="BQ695" s="103">
        <f t="shared" si="242"/>
        <v>0</v>
      </c>
      <c r="BR695" s="103">
        <f t="shared" si="243"/>
        <v>0</v>
      </c>
      <c r="BS695" s="103">
        <f t="shared" si="244"/>
        <v>0</v>
      </c>
      <c r="BT695" s="101">
        <f t="shared" si="245"/>
        <v>0</v>
      </c>
      <c r="BU695" s="101">
        <f t="shared" si="246"/>
        <v>0</v>
      </c>
      <c r="BV695" s="101">
        <f t="shared" si="247"/>
        <v>0</v>
      </c>
      <c r="BW695" s="101">
        <f t="shared" si="248"/>
        <v>0</v>
      </c>
      <c r="BX695" s="101">
        <f t="shared" si="249"/>
        <v>0</v>
      </c>
      <c r="BY695" s="101">
        <f t="shared" si="250"/>
        <v>0</v>
      </c>
      <c r="BZ695" s="101">
        <f t="shared" si="251"/>
        <v>0</v>
      </c>
      <c r="CA695" s="101">
        <f t="shared" si="252"/>
        <v>0</v>
      </c>
      <c r="CB695" s="100">
        <f t="shared" si="253"/>
        <v>0</v>
      </c>
      <c r="CC695" s="101">
        <f t="shared" si="254"/>
        <v>0</v>
      </c>
      <c r="CD695" s="102">
        <f t="shared" si="255"/>
        <v>0</v>
      </c>
      <c r="CE695" s="100">
        <f t="shared" si="256"/>
        <v>0</v>
      </c>
      <c r="CF695" s="100">
        <f t="shared" si="257"/>
        <v>0</v>
      </c>
      <c r="CG695" s="100">
        <f t="shared" si="258"/>
        <v>0</v>
      </c>
      <c r="CH695" s="100">
        <f t="shared" si="259"/>
        <v>0</v>
      </c>
      <c r="CI695" s="100">
        <f t="shared" si="260"/>
        <v>0</v>
      </c>
      <c r="CJ695" s="103">
        <f t="shared" si="261"/>
        <v>0</v>
      </c>
      <c r="CK695" s="101">
        <f t="shared" si="262"/>
        <v>0</v>
      </c>
      <c r="CL695" s="103">
        <f t="shared" si="263"/>
        <v>0</v>
      </c>
      <c r="CM695" s="101" t="e">
        <f t="shared" si="264"/>
        <v>#DIV/0!</v>
      </c>
    </row>
    <row r="696" spans="2:91" ht="18" x14ac:dyDescent="0.35">
      <c r="B696" s="94"/>
      <c r="C696" s="97"/>
      <c r="D696" s="95"/>
      <c r="E696" s="94"/>
      <c r="F696" s="94"/>
      <c r="G696" s="94"/>
      <c r="H696" s="94"/>
      <c r="I696" s="94"/>
      <c r="J696" s="96"/>
      <c r="K696" s="97"/>
      <c r="L696" s="98"/>
      <c r="M696" s="98"/>
      <c r="N696" s="98"/>
      <c r="O696" s="98"/>
      <c r="P696" s="98"/>
      <c r="Q696" s="98"/>
      <c r="R696" s="98"/>
      <c r="S696" s="96"/>
      <c r="T696" s="96"/>
      <c r="U696" s="96"/>
      <c r="V696" s="96"/>
      <c r="W696" s="99"/>
      <c r="X696" s="99"/>
      <c r="Y696" s="99"/>
      <c r="Z696" s="99"/>
      <c r="AA696" s="99"/>
      <c r="AB696" s="99"/>
      <c r="AC696" s="99"/>
      <c r="AD696" s="99"/>
      <c r="AE696" s="99"/>
      <c r="AF696" s="99"/>
      <c r="AG696" s="99"/>
      <c r="AH696" s="99"/>
      <c r="AI696" s="99"/>
      <c r="AJ696" s="99"/>
      <c r="AK696" s="99"/>
      <c r="AL696" s="99"/>
      <c r="AM696" s="99"/>
      <c r="AN696" s="99"/>
      <c r="AO696" s="99"/>
      <c r="AP696" s="99"/>
      <c r="AQ696" s="99"/>
      <c r="AW696" s="92">
        <f t="shared" si="232"/>
        <v>12</v>
      </c>
      <c r="AY696" s="100"/>
      <c r="AZ696" s="101"/>
      <c r="BA696" s="102">
        <f t="shared" si="233"/>
        <v>0</v>
      </c>
      <c r="BB696" s="100" t="e">
        <f t="shared" si="234"/>
        <v>#DIV/0!</v>
      </c>
      <c r="BC696" s="100">
        <f t="shared" si="235"/>
        <v>0</v>
      </c>
      <c r="BD696" s="100" t="e">
        <f t="shared" si="236"/>
        <v>#DIV/0!</v>
      </c>
      <c r="BE696" s="100">
        <f t="shared" si="237"/>
        <v>0</v>
      </c>
      <c r="BF696" s="100" t="e">
        <f t="shared" si="238"/>
        <v>#DIV/0!</v>
      </c>
      <c r="BG696" s="103" t="e">
        <f>+VLOOKUP(J696,'Código Barras'!$C$3:$D$1694,1,0)</f>
        <v>#N/A</v>
      </c>
      <c r="BH696" s="101" t="e">
        <f t="shared" si="239"/>
        <v>#DIV/0!</v>
      </c>
      <c r="BI696" s="103" t="e">
        <f>+VLOOKUP(L696,'Código Barras'!$C$3:$D$1694,1,0)</f>
        <v>#N/A</v>
      </c>
      <c r="BJ696" s="101" t="e">
        <f t="shared" si="240"/>
        <v>#DIV/0!</v>
      </c>
      <c r="BK696" s="104" t="str">
        <f>IF(N696&lt;&gt;"",VLOOKUP(N696,Distribuidoras!$B$3:$B$30,1,0),"")</f>
        <v/>
      </c>
      <c r="BL696" s="104" t="e">
        <f>+VLOOKUP(O696,'Cod. Único Territorial'!$D$3:$D$348,1,0)</f>
        <v>#N/A</v>
      </c>
      <c r="BM696" s="104" t="e">
        <f>+VLOOKUP(P696,'Cod. Único Territorial'!$B$3:$B$348,1,0)</f>
        <v>#N/A</v>
      </c>
      <c r="BN696" s="104" t="e">
        <f>+VLOOKUP(Q696,'Sector Económico'!$B$3:$B$30,1,0)</f>
        <v>#N/A</v>
      </c>
      <c r="BO696" s="104" t="e">
        <f>+VLOOKUP(R696,'Sector Económico'!$C$3:$C$30,1,0)</f>
        <v>#N/A</v>
      </c>
      <c r="BP696" s="103">
        <f t="shared" si="241"/>
        <v>0</v>
      </c>
      <c r="BQ696" s="103">
        <f t="shared" si="242"/>
        <v>0</v>
      </c>
      <c r="BR696" s="103">
        <f t="shared" si="243"/>
        <v>0</v>
      </c>
      <c r="BS696" s="103">
        <f t="shared" si="244"/>
        <v>0</v>
      </c>
      <c r="BT696" s="101">
        <f t="shared" si="245"/>
        <v>0</v>
      </c>
      <c r="BU696" s="101">
        <f t="shared" si="246"/>
        <v>0</v>
      </c>
      <c r="BV696" s="101">
        <f t="shared" si="247"/>
        <v>0</v>
      </c>
      <c r="BW696" s="101">
        <f t="shared" si="248"/>
        <v>0</v>
      </c>
      <c r="BX696" s="101">
        <f t="shared" si="249"/>
        <v>0</v>
      </c>
      <c r="BY696" s="101">
        <f t="shared" si="250"/>
        <v>0</v>
      </c>
      <c r="BZ696" s="101">
        <f t="shared" si="251"/>
        <v>0</v>
      </c>
      <c r="CA696" s="101">
        <f t="shared" si="252"/>
        <v>0</v>
      </c>
      <c r="CB696" s="100">
        <f t="shared" si="253"/>
        <v>0</v>
      </c>
      <c r="CC696" s="101">
        <f t="shared" si="254"/>
        <v>0</v>
      </c>
      <c r="CD696" s="102">
        <f t="shared" si="255"/>
        <v>0</v>
      </c>
      <c r="CE696" s="100">
        <f t="shared" si="256"/>
        <v>0</v>
      </c>
      <c r="CF696" s="100">
        <f t="shared" si="257"/>
        <v>0</v>
      </c>
      <c r="CG696" s="100">
        <f t="shared" si="258"/>
        <v>0</v>
      </c>
      <c r="CH696" s="100">
        <f t="shared" si="259"/>
        <v>0</v>
      </c>
      <c r="CI696" s="100">
        <f t="shared" si="260"/>
        <v>0</v>
      </c>
      <c r="CJ696" s="103">
        <f t="shared" si="261"/>
        <v>0</v>
      </c>
      <c r="CK696" s="101">
        <f t="shared" si="262"/>
        <v>0</v>
      </c>
      <c r="CL696" s="103">
        <f t="shared" si="263"/>
        <v>0</v>
      </c>
      <c r="CM696" s="101" t="e">
        <f t="shared" si="264"/>
        <v>#DIV/0!</v>
      </c>
    </row>
    <row r="697" spans="2:91" ht="18" x14ac:dyDescent="0.35">
      <c r="B697" s="94"/>
      <c r="C697" s="97"/>
      <c r="D697" s="95"/>
      <c r="E697" s="94"/>
      <c r="F697" s="94"/>
      <c r="G697" s="94"/>
      <c r="H697" s="94"/>
      <c r="I697" s="94"/>
      <c r="J697" s="96"/>
      <c r="K697" s="97"/>
      <c r="L697" s="98"/>
      <c r="M697" s="98"/>
      <c r="N697" s="98"/>
      <c r="O697" s="98"/>
      <c r="P697" s="98"/>
      <c r="Q697" s="98"/>
      <c r="R697" s="98"/>
      <c r="S697" s="96"/>
      <c r="T697" s="96"/>
      <c r="U697" s="96"/>
      <c r="V697" s="96"/>
      <c r="W697" s="99"/>
      <c r="X697" s="99"/>
      <c r="Y697" s="99"/>
      <c r="Z697" s="99"/>
      <c r="AA697" s="99"/>
      <c r="AB697" s="99"/>
      <c r="AC697" s="99"/>
      <c r="AD697" s="99"/>
      <c r="AE697" s="99"/>
      <c r="AF697" s="99"/>
      <c r="AG697" s="99"/>
      <c r="AH697" s="99"/>
      <c r="AI697" s="99"/>
      <c r="AJ697" s="99"/>
      <c r="AK697" s="99"/>
      <c r="AL697" s="99"/>
      <c r="AM697" s="99"/>
      <c r="AN697" s="99"/>
      <c r="AO697" s="99"/>
      <c r="AP697" s="99"/>
      <c r="AQ697" s="99"/>
      <c r="AW697" s="92">
        <f t="shared" si="232"/>
        <v>12</v>
      </c>
      <c r="AY697" s="100"/>
      <c r="AZ697" s="101"/>
      <c r="BA697" s="102">
        <f t="shared" si="233"/>
        <v>0</v>
      </c>
      <c r="BB697" s="100" t="e">
        <f t="shared" si="234"/>
        <v>#DIV/0!</v>
      </c>
      <c r="BC697" s="100">
        <f t="shared" si="235"/>
        <v>0</v>
      </c>
      <c r="BD697" s="100" t="e">
        <f t="shared" si="236"/>
        <v>#DIV/0!</v>
      </c>
      <c r="BE697" s="100">
        <f t="shared" si="237"/>
        <v>0</v>
      </c>
      <c r="BF697" s="100" t="e">
        <f t="shared" si="238"/>
        <v>#DIV/0!</v>
      </c>
      <c r="BG697" s="103" t="e">
        <f>+VLOOKUP(J697,'Código Barras'!$C$3:$D$1694,1,0)</f>
        <v>#N/A</v>
      </c>
      <c r="BH697" s="101" t="e">
        <f t="shared" si="239"/>
        <v>#DIV/0!</v>
      </c>
      <c r="BI697" s="103" t="e">
        <f>+VLOOKUP(L697,'Código Barras'!$C$3:$D$1694,1,0)</f>
        <v>#N/A</v>
      </c>
      <c r="BJ697" s="101" t="e">
        <f t="shared" si="240"/>
        <v>#DIV/0!</v>
      </c>
      <c r="BK697" s="104" t="str">
        <f>IF(N697&lt;&gt;"",VLOOKUP(N697,Distribuidoras!$B$3:$B$30,1,0),"")</f>
        <v/>
      </c>
      <c r="BL697" s="104" t="e">
        <f>+VLOOKUP(O697,'Cod. Único Territorial'!$D$3:$D$348,1,0)</f>
        <v>#N/A</v>
      </c>
      <c r="BM697" s="104" t="e">
        <f>+VLOOKUP(P697,'Cod. Único Territorial'!$B$3:$B$348,1,0)</f>
        <v>#N/A</v>
      </c>
      <c r="BN697" s="104" t="e">
        <f>+VLOOKUP(Q697,'Sector Económico'!$B$3:$B$30,1,0)</f>
        <v>#N/A</v>
      </c>
      <c r="BO697" s="104" t="e">
        <f>+VLOOKUP(R697,'Sector Económico'!$C$3:$C$30,1,0)</f>
        <v>#N/A</v>
      </c>
      <c r="BP697" s="103">
        <f t="shared" si="241"/>
        <v>0</v>
      </c>
      <c r="BQ697" s="103">
        <f t="shared" si="242"/>
        <v>0</v>
      </c>
      <c r="BR697" s="103">
        <f t="shared" si="243"/>
        <v>0</v>
      </c>
      <c r="BS697" s="103">
        <f t="shared" si="244"/>
        <v>0</v>
      </c>
      <c r="BT697" s="101">
        <f t="shared" si="245"/>
        <v>0</v>
      </c>
      <c r="BU697" s="101">
        <f t="shared" si="246"/>
        <v>0</v>
      </c>
      <c r="BV697" s="101">
        <f t="shared" si="247"/>
        <v>0</v>
      </c>
      <c r="BW697" s="101">
        <f t="shared" si="248"/>
        <v>0</v>
      </c>
      <c r="BX697" s="101">
        <f t="shared" si="249"/>
        <v>0</v>
      </c>
      <c r="BY697" s="101">
        <f t="shared" si="250"/>
        <v>0</v>
      </c>
      <c r="BZ697" s="101">
        <f t="shared" si="251"/>
        <v>0</v>
      </c>
      <c r="CA697" s="101">
        <f t="shared" si="252"/>
        <v>0</v>
      </c>
      <c r="CB697" s="100">
        <f t="shared" si="253"/>
        <v>0</v>
      </c>
      <c r="CC697" s="101">
        <f t="shared" si="254"/>
        <v>0</v>
      </c>
      <c r="CD697" s="102">
        <f t="shared" si="255"/>
        <v>0</v>
      </c>
      <c r="CE697" s="100">
        <f t="shared" si="256"/>
        <v>0</v>
      </c>
      <c r="CF697" s="100">
        <f t="shared" si="257"/>
        <v>0</v>
      </c>
      <c r="CG697" s="100">
        <f t="shared" si="258"/>
        <v>0</v>
      </c>
      <c r="CH697" s="100">
        <f t="shared" si="259"/>
        <v>0</v>
      </c>
      <c r="CI697" s="100">
        <f t="shared" si="260"/>
        <v>0</v>
      </c>
      <c r="CJ697" s="103">
        <f t="shared" si="261"/>
        <v>0</v>
      </c>
      <c r="CK697" s="101">
        <f t="shared" si="262"/>
        <v>0</v>
      </c>
      <c r="CL697" s="103">
        <f t="shared" si="263"/>
        <v>0</v>
      </c>
      <c r="CM697" s="101" t="e">
        <f t="shared" si="264"/>
        <v>#DIV/0!</v>
      </c>
    </row>
    <row r="698" spans="2:91" ht="18" x14ac:dyDescent="0.35">
      <c r="B698" s="94"/>
      <c r="C698" s="97"/>
      <c r="D698" s="95"/>
      <c r="E698" s="94"/>
      <c r="F698" s="94"/>
      <c r="G698" s="94"/>
      <c r="H698" s="94"/>
      <c r="I698" s="94"/>
      <c r="J698" s="96"/>
      <c r="K698" s="97"/>
      <c r="L698" s="98"/>
      <c r="M698" s="98"/>
      <c r="N698" s="98"/>
      <c r="O698" s="98"/>
      <c r="P698" s="98"/>
      <c r="Q698" s="98"/>
      <c r="R698" s="98"/>
      <c r="S698" s="96"/>
      <c r="T698" s="96"/>
      <c r="U698" s="96"/>
      <c r="V698" s="96"/>
      <c r="W698" s="99"/>
      <c r="X698" s="99"/>
      <c r="Y698" s="99"/>
      <c r="Z698" s="99"/>
      <c r="AA698" s="99"/>
      <c r="AB698" s="99"/>
      <c r="AC698" s="99"/>
      <c r="AD698" s="99"/>
      <c r="AE698" s="99"/>
      <c r="AF698" s="99"/>
      <c r="AG698" s="99"/>
      <c r="AH698" s="99"/>
      <c r="AI698" s="99"/>
      <c r="AJ698" s="99"/>
      <c r="AK698" s="99"/>
      <c r="AL698" s="99"/>
      <c r="AM698" s="99"/>
      <c r="AN698" s="99"/>
      <c r="AO698" s="99"/>
      <c r="AP698" s="99"/>
      <c r="AQ698" s="99"/>
      <c r="AW698" s="92">
        <f t="shared" si="232"/>
        <v>12</v>
      </c>
      <c r="AY698" s="100"/>
      <c r="AZ698" s="101"/>
      <c r="BA698" s="102">
        <f t="shared" si="233"/>
        <v>0</v>
      </c>
      <c r="BB698" s="100" t="e">
        <f t="shared" si="234"/>
        <v>#DIV/0!</v>
      </c>
      <c r="BC698" s="100">
        <f t="shared" si="235"/>
        <v>0</v>
      </c>
      <c r="BD698" s="100" t="e">
        <f t="shared" si="236"/>
        <v>#DIV/0!</v>
      </c>
      <c r="BE698" s="100">
        <f t="shared" si="237"/>
        <v>0</v>
      </c>
      <c r="BF698" s="100" t="e">
        <f t="shared" si="238"/>
        <v>#DIV/0!</v>
      </c>
      <c r="BG698" s="103" t="e">
        <f>+VLOOKUP(J698,'Código Barras'!$C$3:$D$1694,1,0)</f>
        <v>#N/A</v>
      </c>
      <c r="BH698" s="101" t="e">
        <f t="shared" si="239"/>
        <v>#DIV/0!</v>
      </c>
      <c r="BI698" s="103" t="e">
        <f>+VLOOKUP(L698,'Código Barras'!$C$3:$D$1694,1,0)</f>
        <v>#N/A</v>
      </c>
      <c r="BJ698" s="101" t="e">
        <f t="shared" si="240"/>
        <v>#DIV/0!</v>
      </c>
      <c r="BK698" s="104" t="str">
        <f>IF(N698&lt;&gt;"",VLOOKUP(N698,Distribuidoras!$B$3:$B$30,1,0),"")</f>
        <v/>
      </c>
      <c r="BL698" s="104" t="e">
        <f>+VLOOKUP(O698,'Cod. Único Territorial'!$D$3:$D$348,1,0)</f>
        <v>#N/A</v>
      </c>
      <c r="BM698" s="104" t="e">
        <f>+VLOOKUP(P698,'Cod. Único Territorial'!$B$3:$B$348,1,0)</f>
        <v>#N/A</v>
      </c>
      <c r="BN698" s="104" t="e">
        <f>+VLOOKUP(Q698,'Sector Económico'!$B$3:$B$30,1,0)</f>
        <v>#N/A</v>
      </c>
      <c r="BO698" s="104" t="e">
        <f>+VLOOKUP(R698,'Sector Económico'!$C$3:$C$30,1,0)</f>
        <v>#N/A</v>
      </c>
      <c r="BP698" s="103">
        <f t="shared" si="241"/>
        <v>0</v>
      </c>
      <c r="BQ698" s="103">
        <f t="shared" si="242"/>
        <v>0</v>
      </c>
      <c r="BR698" s="103">
        <f t="shared" si="243"/>
        <v>0</v>
      </c>
      <c r="BS698" s="103">
        <f t="shared" si="244"/>
        <v>0</v>
      </c>
      <c r="BT698" s="101">
        <f t="shared" si="245"/>
        <v>0</v>
      </c>
      <c r="BU698" s="101">
        <f t="shared" si="246"/>
        <v>0</v>
      </c>
      <c r="BV698" s="101">
        <f t="shared" si="247"/>
        <v>0</v>
      </c>
      <c r="BW698" s="101">
        <f t="shared" si="248"/>
        <v>0</v>
      </c>
      <c r="BX698" s="101">
        <f t="shared" si="249"/>
        <v>0</v>
      </c>
      <c r="BY698" s="101">
        <f t="shared" si="250"/>
        <v>0</v>
      </c>
      <c r="BZ698" s="101">
        <f t="shared" si="251"/>
        <v>0</v>
      </c>
      <c r="CA698" s="101">
        <f t="shared" si="252"/>
        <v>0</v>
      </c>
      <c r="CB698" s="100">
        <f t="shared" si="253"/>
        <v>0</v>
      </c>
      <c r="CC698" s="101">
        <f t="shared" si="254"/>
        <v>0</v>
      </c>
      <c r="CD698" s="102">
        <f t="shared" si="255"/>
        <v>0</v>
      </c>
      <c r="CE698" s="100">
        <f t="shared" si="256"/>
        <v>0</v>
      </c>
      <c r="CF698" s="100">
        <f t="shared" si="257"/>
        <v>0</v>
      </c>
      <c r="CG698" s="100">
        <f t="shared" si="258"/>
        <v>0</v>
      </c>
      <c r="CH698" s="100">
        <f t="shared" si="259"/>
        <v>0</v>
      </c>
      <c r="CI698" s="100">
        <f t="shared" si="260"/>
        <v>0</v>
      </c>
      <c r="CJ698" s="103">
        <f t="shared" si="261"/>
        <v>0</v>
      </c>
      <c r="CK698" s="101">
        <f t="shared" si="262"/>
        <v>0</v>
      </c>
      <c r="CL698" s="103">
        <f t="shared" si="263"/>
        <v>0</v>
      </c>
      <c r="CM698" s="101" t="e">
        <f t="shared" si="264"/>
        <v>#DIV/0!</v>
      </c>
    </row>
    <row r="699" spans="2:91" ht="18" x14ac:dyDescent="0.35">
      <c r="B699" s="94"/>
      <c r="C699" s="97"/>
      <c r="D699" s="95"/>
      <c r="E699" s="94"/>
      <c r="F699" s="94"/>
      <c r="G699" s="94"/>
      <c r="H699" s="94"/>
      <c r="I699" s="94"/>
      <c r="J699" s="96"/>
      <c r="K699" s="97"/>
      <c r="L699" s="98"/>
      <c r="M699" s="98"/>
      <c r="N699" s="98"/>
      <c r="O699" s="98"/>
      <c r="P699" s="98"/>
      <c r="Q699" s="98"/>
      <c r="R699" s="98"/>
      <c r="S699" s="96"/>
      <c r="T699" s="96"/>
      <c r="U699" s="96"/>
      <c r="V699" s="96"/>
      <c r="W699" s="99"/>
      <c r="X699" s="99"/>
      <c r="Y699" s="99"/>
      <c r="Z699" s="99"/>
      <c r="AA699" s="99"/>
      <c r="AB699" s="99"/>
      <c r="AC699" s="99"/>
      <c r="AD699" s="99"/>
      <c r="AE699" s="99"/>
      <c r="AF699" s="99"/>
      <c r="AG699" s="99"/>
      <c r="AH699" s="99"/>
      <c r="AI699" s="99"/>
      <c r="AJ699" s="99"/>
      <c r="AK699" s="99"/>
      <c r="AL699" s="99"/>
      <c r="AM699" s="99"/>
      <c r="AN699" s="99"/>
      <c r="AO699" s="99"/>
      <c r="AP699" s="99"/>
      <c r="AQ699" s="99"/>
      <c r="AW699" s="92">
        <f t="shared" si="232"/>
        <v>12</v>
      </c>
      <c r="AY699" s="100"/>
      <c r="AZ699" s="101"/>
      <c r="BA699" s="102">
        <f t="shared" si="233"/>
        <v>0</v>
      </c>
      <c r="BB699" s="100" t="e">
        <f t="shared" si="234"/>
        <v>#DIV/0!</v>
      </c>
      <c r="BC699" s="100">
        <f t="shared" si="235"/>
        <v>0</v>
      </c>
      <c r="BD699" s="100" t="e">
        <f t="shared" si="236"/>
        <v>#DIV/0!</v>
      </c>
      <c r="BE699" s="100">
        <f t="shared" si="237"/>
        <v>0</v>
      </c>
      <c r="BF699" s="100" t="e">
        <f t="shared" si="238"/>
        <v>#DIV/0!</v>
      </c>
      <c r="BG699" s="103" t="e">
        <f>+VLOOKUP(J699,'Código Barras'!$C$3:$D$1694,1,0)</f>
        <v>#N/A</v>
      </c>
      <c r="BH699" s="101" t="e">
        <f t="shared" si="239"/>
        <v>#DIV/0!</v>
      </c>
      <c r="BI699" s="103" t="e">
        <f>+VLOOKUP(L699,'Código Barras'!$C$3:$D$1694,1,0)</f>
        <v>#N/A</v>
      </c>
      <c r="BJ699" s="101" t="e">
        <f t="shared" si="240"/>
        <v>#DIV/0!</v>
      </c>
      <c r="BK699" s="104" t="str">
        <f>IF(N699&lt;&gt;"",VLOOKUP(N699,Distribuidoras!$B$3:$B$30,1,0),"")</f>
        <v/>
      </c>
      <c r="BL699" s="104" t="e">
        <f>+VLOOKUP(O699,'Cod. Único Territorial'!$D$3:$D$348,1,0)</f>
        <v>#N/A</v>
      </c>
      <c r="BM699" s="104" t="e">
        <f>+VLOOKUP(P699,'Cod. Único Territorial'!$B$3:$B$348,1,0)</f>
        <v>#N/A</v>
      </c>
      <c r="BN699" s="104" t="e">
        <f>+VLOOKUP(Q699,'Sector Económico'!$B$3:$B$30,1,0)</f>
        <v>#N/A</v>
      </c>
      <c r="BO699" s="104" t="e">
        <f>+VLOOKUP(R699,'Sector Económico'!$C$3:$C$30,1,0)</f>
        <v>#N/A</v>
      </c>
      <c r="BP699" s="103">
        <f t="shared" si="241"/>
        <v>0</v>
      </c>
      <c r="BQ699" s="103">
        <f t="shared" si="242"/>
        <v>0</v>
      </c>
      <c r="BR699" s="103">
        <f t="shared" si="243"/>
        <v>0</v>
      </c>
      <c r="BS699" s="103">
        <f t="shared" si="244"/>
        <v>0</v>
      </c>
      <c r="BT699" s="101">
        <f t="shared" si="245"/>
        <v>0</v>
      </c>
      <c r="BU699" s="101">
        <f t="shared" si="246"/>
        <v>0</v>
      </c>
      <c r="BV699" s="101">
        <f t="shared" si="247"/>
        <v>0</v>
      </c>
      <c r="BW699" s="101">
        <f t="shared" si="248"/>
        <v>0</v>
      </c>
      <c r="BX699" s="101">
        <f t="shared" si="249"/>
        <v>0</v>
      </c>
      <c r="BY699" s="101">
        <f t="shared" si="250"/>
        <v>0</v>
      </c>
      <c r="BZ699" s="101">
        <f t="shared" si="251"/>
        <v>0</v>
      </c>
      <c r="CA699" s="101">
        <f t="shared" si="252"/>
        <v>0</v>
      </c>
      <c r="CB699" s="100">
        <f t="shared" si="253"/>
        <v>0</v>
      </c>
      <c r="CC699" s="101">
        <f t="shared" si="254"/>
        <v>0</v>
      </c>
      <c r="CD699" s="102">
        <f t="shared" si="255"/>
        <v>0</v>
      </c>
      <c r="CE699" s="100">
        <f t="shared" si="256"/>
        <v>0</v>
      </c>
      <c r="CF699" s="100">
        <f t="shared" si="257"/>
        <v>0</v>
      </c>
      <c r="CG699" s="100">
        <f t="shared" si="258"/>
        <v>0</v>
      </c>
      <c r="CH699" s="100">
        <f t="shared" si="259"/>
        <v>0</v>
      </c>
      <c r="CI699" s="100">
        <f t="shared" si="260"/>
        <v>0</v>
      </c>
      <c r="CJ699" s="103">
        <f t="shared" si="261"/>
        <v>0</v>
      </c>
      <c r="CK699" s="101">
        <f t="shared" si="262"/>
        <v>0</v>
      </c>
      <c r="CL699" s="103">
        <f t="shared" si="263"/>
        <v>0</v>
      </c>
      <c r="CM699" s="101" t="e">
        <f t="shared" si="264"/>
        <v>#DIV/0!</v>
      </c>
    </row>
    <row r="700" spans="2:91" ht="18" x14ac:dyDescent="0.35">
      <c r="B700" s="94"/>
      <c r="C700" s="97"/>
      <c r="D700" s="95"/>
      <c r="E700" s="94"/>
      <c r="F700" s="94"/>
      <c r="G700" s="94"/>
      <c r="H700" s="94"/>
      <c r="I700" s="94"/>
      <c r="J700" s="96"/>
      <c r="K700" s="97"/>
      <c r="L700" s="98"/>
      <c r="M700" s="98"/>
      <c r="N700" s="98"/>
      <c r="O700" s="98"/>
      <c r="P700" s="98"/>
      <c r="Q700" s="98"/>
      <c r="R700" s="98"/>
      <c r="S700" s="96"/>
      <c r="T700" s="96"/>
      <c r="U700" s="96"/>
      <c r="V700" s="96"/>
      <c r="W700" s="99"/>
      <c r="X700" s="99"/>
      <c r="Y700" s="99"/>
      <c r="Z700" s="99"/>
      <c r="AA700" s="99"/>
      <c r="AB700" s="99"/>
      <c r="AC700" s="99"/>
      <c r="AD700" s="99"/>
      <c r="AE700" s="99"/>
      <c r="AF700" s="99"/>
      <c r="AG700" s="99"/>
      <c r="AH700" s="99"/>
      <c r="AI700" s="99"/>
      <c r="AJ700" s="99"/>
      <c r="AK700" s="99"/>
      <c r="AL700" s="99"/>
      <c r="AM700" s="99"/>
      <c r="AN700" s="99"/>
      <c r="AO700" s="99"/>
      <c r="AP700" s="99"/>
      <c r="AQ700" s="99"/>
      <c r="AW700" s="92">
        <f t="shared" ref="AW700:AW728" si="265">SUMPRODUCT(--(ISERROR(AY700:CM700)))</f>
        <v>12</v>
      </c>
      <c r="AY700" s="100"/>
      <c r="AZ700" s="101"/>
      <c r="BA700" s="102">
        <f t="shared" ref="BA700:BA728" si="266">+D700</f>
        <v>0</v>
      </c>
      <c r="BB700" s="100" t="e">
        <f t="shared" ref="BB700:BB728" si="267">IF(ISTEXT(E700),E700,1/0)</f>
        <v>#DIV/0!</v>
      </c>
      <c r="BC700" s="100">
        <f t="shared" ref="BC700:BC728" si="268">+F700</f>
        <v>0</v>
      </c>
      <c r="BD700" s="100" t="e">
        <f t="shared" ref="BD700:BD728" si="269">IF(ISTEXT(G700),G700,1/0)</f>
        <v>#DIV/0!</v>
      </c>
      <c r="BE700" s="100">
        <f t="shared" ref="BE700:BE728" si="270">+H700</f>
        <v>0</v>
      </c>
      <c r="BF700" s="100" t="e">
        <f t="shared" ref="BF700:BF728" si="271">IF(ISTEXT(I700),I700,1/0)</f>
        <v>#DIV/0!</v>
      </c>
      <c r="BG700" s="103" t="e">
        <f>+VLOOKUP(J700,'Código Barras'!$C$3:$D$1694,1,0)</f>
        <v>#N/A</v>
      </c>
      <c r="BH700" s="101" t="e">
        <f t="shared" ref="BH700:BH728" si="272">IF(ISNUMBER(K700),K700,1/0)</f>
        <v>#DIV/0!</v>
      </c>
      <c r="BI700" s="103" t="e">
        <f>+VLOOKUP(L700,'Código Barras'!$C$3:$D$1694,1,0)</f>
        <v>#N/A</v>
      </c>
      <c r="BJ700" s="101" t="e">
        <f t="shared" ref="BJ700:BJ728" si="273">IF(ISNUMBER(M700),M700,1/0)</f>
        <v>#DIV/0!</v>
      </c>
      <c r="BK700" s="104" t="str">
        <f>IF(N700&lt;&gt;"",VLOOKUP(N700,Distribuidoras!$B$3:$B$30,1,0),"")</f>
        <v/>
      </c>
      <c r="BL700" s="104" t="e">
        <f>+VLOOKUP(O700,'Cod. Único Territorial'!$D$3:$D$348,1,0)</f>
        <v>#N/A</v>
      </c>
      <c r="BM700" s="104" t="e">
        <f>+VLOOKUP(P700,'Cod. Único Territorial'!$B$3:$B$348,1,0)</f>
        <v>#N/A</v>
      </c>
      <c r="BN700" s="104" t="e">
        <f>+VLOOKUP(Q700,'Sector Económico'!$B$3:$B$30,1,0)</f>
        <v>#N/A</v>
      </c>
      <c r="BO700" s="104" t="e">
        <f>+VLOOKUP(R700,'Sector Económico'!$C$3:$C$30,1,0)</f>
        <v>#N/A</v>
      </c>
      <c r="BP700" s="103">
        <f t="shared" ref="BP700:BP728" si="274">+S700</f>
        <v>0</v>
      </c>
      <c r="BQ700" s="103">
        <f t="shared" ref="BQ700:BQ728" si="275">+T700</f>
        <v>0</v>
      </c>
      <c r="BR700" s="103">
        <f t="shared" ref="BR700:BR728" si="276">+U700</f>
        <v>0</v>
      </c>
      <c r="BS700" s="103">
        <f t="shared" ref="BS700:BS728" si="277">+V700</f>
        <v>0</v>
      </c>
      <c r="BT700" s="101">
        <f t="shared" ref="BT700:BT728" si="278">IF(OR(ISNUMBER(W700),W700=0),W700,1/0)</f>
        <v>0</v>
      </c>
      <c r="BU700" s="101">
        <f t="shared" ref="BU700:BU728" si="279">IF(OR(ISNUMBER(X700),X700=0),X700,1/0)</f>
        <v>0</v>
      </c>
      <c r="BV700" s="101">
        <f t="shared" ref="BV700:BV728" si="280">IF(OR(ISNUMBER(Y700),Y700=0),Y700,1/0)</f>
        <v>0</v>
      </c>
      <c r="BW700" s="101">
        <f t="shared" ref="BW700:BW728" si="281">IF(OR(ISNUMBER(Z700),Z700=0),Z700,1/0)</f>
        <v>0</v>
      </c>
      <c r="BX700" s="101">
        <f t="shared" ref="BX700:BX728" si="282">IF(OR(ISNUMBER(AA700),AA700=0),AA700,1/0)</f>
        <v>0</v>
      </c>
      <c r="BY700" s="101">
        <f t="shared" ref="BY700:BY728" si="283">IF(OR(ISNUMBER(AB700),AB700=0),AB700,1/0)</f>
        <v>0</v>
      </c>
      <c r="BZ700" s="101">
        <f t="shared" ref="BZ700:BZ728" si="284">IF(OR(ISNUMBER(AC700),AC700=0),AC700,1/0)</f>
        <v>0</v>
      </c>
      <c r="CA700" s="101">
        <f t="shared" ref="CA700:CA728" si="285">IF(OR(ISNUMBER(AD700),AD700=0),AD700,1/0)</f>
        <v>0</v>
      </c>
      <c r="CB700" s="100">
        <f t="shared" ref="CB700:CB728" si="286">IF(OR(ISNUMBER(AE700),AE700=0),AE700,1/0)</f>
        <v>0</v>
      </c>
      <c r="CC700" s="101">
        <f t="shared" ref="CC700:CC728" si="287">IF(OR(ISNUMBER(AF700),AF700=0),AF700,1/0)</f>
        <v>0</v>
      </c>
      <c r="CD700" s="102">
        <f t="shared" ref="CD700:CD728" si="288">IF(OR(ISNUMBER(AG700),AG700=0),AG700,1/0)</f>
        <v>0</v>
      </c>
      <c r="CE700" s="100">
        <f t="shared" ref="CE700:CE728" si="289">IF(OR(ISNUMBER(AH700),AH700=0),AH700,1/0)</f>
        <v>0</v>
      </c>
      <c r="CF700" s="100">
        <f t="shared" ref="CF700:CF728" si="290">IF(OR(ISNUMBER(AI700),AI700=0),AI700,1/0)</f>
        <v>0</v>
      </c>
      <c r="CG700" s="100">
        <f t="shared" ref="CG700:CG728" si="291">IF(OR(ISNUMBER(AJ700),AJ700=0),AJ700,1/0)</f>
        <v>0</v>
      </c>
      <c r="CH700" s="100">
        <f t="shared" ref="CH700:CH728" si="292">IF(OR(ISNUMBER(AK700),AK700=0),AK700,1/0)</f>
        <v>0</v>
      </c>
      <c r="CI700" s="100">
        <f t="shared" ref="CI700:CI728" si="293">IF(OR(ISNUMBER(AL700),AL700=0),AL700,1/0)</f>
        <v>0</v>
      </c>
      <c r="CJ700" s="103">
        <f t="shared" ref="CJ700:CJ728" si="294">IF(OR(ISNUMBER(AM700),AM700=0),AM700,1/0)</f>
        <v>0</v>
      </c>
      <c r="CK700" s="101">
        <f t="shared" ref="CK700:CK728" si="295">IF(OR(ISNUMBER(AN700),AN700=0),AN700,1/0)</f>
        <v>0</v>
      </c>
      <c r="CL700" s="103">
        <f t="shared" ref="CL700:CL728" si="296">IF(OR(ISNUMBER(AO700),AO700=0),AO700,1/0)</f>
        <v>0</v>
      </c>
      <c r="CM700" s="101" t="e">
        <f t="shared" ref="CM700:CM728" si="297">IF(ISNUMBER(AP700),AP700,1/0)</f>
        <v>#DIV/0!</v>
      </c>
    </row>
    <row r="701" spans="2:91" ht="18" x14ac:dyDescent="0.35">
      <c r="B701" s="94"/>
      <c r="C701" s="97"/>
      <c r="D701" s="95"/>
      <c r="E701" s="94"/>
      <c r="F701" s="94"/>
      <c r="G701" s="94"/>
      <c r="H701" s="94"/>
      <c r="I701" s="94"/>
      <c r="J701" s="96"/>
      <c r="K701" s="97"/>
      <c r="L701" s="98"/>
      <c r="M701" s="98"/>
      <c r="N701" s="98"/>
      <c r="O701" s="98"/>
      <c r="P701" s="98"/>
      <c r="Q701" s="98"/>
      <c r="R701" s="98"/>
      <c r="S701" s="96"/>
      <c r="T701" s="96"/>
      <c r="U701" s="96"/>
      <c r="V701" s="96"/>
      <c r="W701" s="99"/>
      <c r="X701" s="99"/>
      <c r="Y701" s="99"/>
      <c r="Z701" s="99"/>
      <c r="AA701" s="99"/>
      <c r="AB701" s="99"/>
      <c r="AC701" s="99"/>
      <c r="AD701" s="99"/>
      <c r="AE701" s="99"/>
      <c r="AF701" s="99"/>
      <c r="AG701" s="99"/>
      <c r="AH701" s="99"/>
      <c r="AI701" s="99"/>
      <c r="AJ701" s="99"/>
      <c r="AK701" s="99"/>
      <c r="AL701" s="99"/>
      <c r="AM701" s="99"/>
      <c r="AN701" s="99"/>
      <c r="AO701" s="99"/>
      <c r="AP701" s="99"/>
      <c r="AQ701" s="99"/>
      <c r="AW701" s="92">
        <f t="shared" si="265"/>
        <v>12</v>
      </c>
      <c r="AY701" s="100"/>
      <c r="AZ701" s="101"/>
      <c r="BA701" s="102">
        <f t="shared" si="266"/>
        <v>0</v>
      </c>
      <c r="BB701" s="100" t="e">
        <f t="shared" si="267"/>
        <v>#DIV/0!</v>
      </c>
      <c r="BC701" s="100">
        <f t="shared" si="268"/>
        <v>0</v>
      </c>
      <c r="BD701" s="100" t="e">
        <f t="shared" si="269"/>
        <v>#DIV/0!</v>
      </c>
      <c r="BE701" s="100">
        <f t="shared" si="270"/>
        <v>0</v>
      </c>
      <c r="BF701" s="100" t="e">
        <f t="shared" si="271"/>
        <v>#DIV/0!</v>
      </c>
      <c r="BG701" s="103" t="e">
        <f>+VLOOKUP(J701,'Código Barras'!$C$3:$D$1694,1,0)</f>
        <v>#N/A</v>
      </c>
      <c r="BH701" s="101" t="e">
        <f t="shared" si="272"/>
        <v>#DIV/0!</v>
      </c>
      <c r="BI701" s="103" t="e">
        <f>+VLOOKUP(L701,'Código Barras'!$C$3:$D$1694,1,0)</f>
        <v>#N/A</v>
      </c>
      <c r="BJ701" s="101" t="e">
        <f t="shared" si="273"/>
        <v>#DIV/0!</v>
      </c>
      <c r="BK701" s="104" t="str">
        <f>IF(N701&lt;&gt;"",VLOOKUP(N701,Distribuidoras!$B$3:$B$30,1,0),"")</f>
        <v/>
      </c>
      <c r="BL701" s="104" t="e">
        <f>+VLOOKUP(O701,'Cod. Único Territorial'!$D$3:$D$348,1,0)</f>
        <v>#N/A</v>
      </c>
      <c r="BM701" s="104" t="e">
        <f>+VLOOKUP(P701,'Cod. Único Territorial'!$B$3:$B$348,1,0)</f>
        <v>#N/A</v>
      </c>
      <c r="BN701" s="104" t="e">
        <f>+VLOOKUP(Q701,'Sector Económico'!$B$3:$B$30,1,0)</f>
        <v>#N/A</v>
      </c>
      <c r="BO701" s="104" t="e">
        <f>+VLOOKUP(R701,'Sector Económico'!$C$3:$C$30,1,0)</f>
        <v>#N/A</v>
      </c>
      <c r="BP701" s="103">
        <f t="shared" si="274"/>
        <v>0</v>
      </c>
      <c r="BQ701" s="103">
        <f t="shared" si="275"/>
        <v>0</v>
      </c>
      <c r="BR701" s="103">
        <f t="shared" si="276"/>
        <v>0</v>
      </c>
      <c r="BS701" s="103">
        <f t="shared" si="277"/>
        <v>0</v>
      </c>
      <c r="BT701" s="101">
        <f t="shared" si="278"/>
        <v>0</v>
      </c>
      <c r="BU701" s="101">
        <f t="shared" si="279"/>
        <v>0</v>
      </c>
      <c r="BV701" s="101">
        <f t="shared" si="280"/>
        <v>0</v>
      </c>
      <c r="BW701" s="101">
        <f t="shared" si="281"/>
        <v>0</v>
      </c>
      <c r="BX701" s="101">
        <f t="shared" si="282"/>
        <v>0</v>
      </c>
      <c r="BY701" s="101">
        <f t="shared" si="283"/>
        <v>0</v>
      </c>
      <c r="BZ701" s="101">
        <f t="shared" si="284"/>
        <v>0</v>
      </c>
      <c r="CA701" s="101">
        <f t="shared" si="285"/>
        <v>0</v>
      </c>
      <c r="CB701" s="100">
        <f t="shared" si="286"/>
        <v>0</v>
      </c>
      <c r="CC701" s="101">
        <f t="shared" si="287"/>
        <v>0</v>
      </c>
      <c r="CD701" s="102">
        <f t="shared" si="288"/>
        <v>0</v>
      </c>
      <c r="CE701" s="100">
        <f t="shared" si="289"/>
        <v>0</v>
      </c>
      <c r="CF701" s="100">
        <f t="shared" si="290"/>
        <v>0</v>
      </c>
      <c r="CG701" s="100">
        <f t="shared" si="291"/>
        <v>0</v>
      </c>
      <c r="CH701" s="100">
        <f t="shared" si="292"/>
        <v>0</v>
      </c>
      <c r="CI701" s="100">
        <f t="shared" si="293"/>
        <v>0</v>
      </c>
      <c r="CJ701" s="103">
        <f t="shared" si="294"/>
        <v>0</v>
      </c>
      <c r="CK701" s="101">
        <f t="shared" si="295"/>
        <v>0</v>
      </c>
      <c r="CL701" s="103">
        <f t="shared" si="296"/>
        <v>0</v>
      </c>
      <c r="CM701" s="101" t="e">
        <f t="shared" si="297"/>
        <v>#DIV/0!</v>
      </c>
    </row>
    <row r="702" spans="2:91" ht="18" x14ac:dyDescent="0.35">
      <c r="B702" s="94"/>
      <c r="C702" s="97"/>
      <c r="D702" s="95"/>
      <c r="E702" s="94"/>
      <c r="F702" s="94"/>
      <c r="G702" s="94"/>
      <c r="H702" s="94"/>
      <c r="I702" s="94"/>
      <c r="J702" s="96"/>
      <c r="K702" s="97"/>
      <c r="L702" s="98"/>
      <c r="M702" s="98"/>
      <c r="N702" s="98"/>
      <c r="O702" s="98"/>
      <c r="P702" s="98"/>
      <c r="Q702" s="98"/>
      <c r="R702" s="98"/>
      <c r="S702" s="96"/>
      <c r="T702" s="96"/>
      <c r="U702" s="96"/>
      <c r="V702" s="96"/>
      <c r="W702" s="99"/>
      <c r="X702" s="99"/>
      <c r="Y702" s="99"/>
      <c r="Z702" s="99"/>
      <c r="AA702" s="99"/>
      <c r="AB702" s="99"/>
      <c r="AC702" s="99"/>
      <c r="AD702" s="99"/>
      <c r="AE702" s="99"/>
      <c r="AF702" s="99"/>
      <c r="AG702" s="99"/>
      <c r="AH702" s="99"/>
      <c r="AI702" s="99"/>
      <c r="AJ702" s="99"/>
      <c r="AK702" s="99"/>
      <c r="AL702" s="99"/>
      <c r="AM702" s="99"/>
      <c r="AN702" s="99"/>
      <c r="AO702" s="99"/>
      <c r="AP702" s="99"/>
      <c r="AQ702" s="99"/>
      <c r="AW702" s="92">
        <f t="shared" si="265"/>
        <v>12</v>
      </c>
      <c r="AY702" s="100"/>
      <c r="AZ702" s="101"/>
      <c r="BA702" s="102">
        <f t="shared" si="266"/>
        <v>0</v>
      </c>
      <c r="BB702" s="100" t="e">
        <f t="shared" si="267"/>
        <v>#DIV/0!</v>
      </c>
      <c r="BC702" s="100">
        <f t="shared" si="268"/>
        <v>0</v>
      </c>
      <c r="BD702" s="100" t="e">
        <f t="shared" si="269"/>
        <v>#DIV/0!</v>
      </c>
      <c r="BE702" s="100">
        <f t="shared" si="270"/>
        <v>0</v>
      </c>
      <c r="BF702" s="100" t="e">
        <f t="shared" si="271"/>
        <v>#DIV/0!</v>
      </c>
      <c r="BG702" s="103" t="e">
        <f>+VLOOKUP(J702,'Código Barras'!$C$3:$D$1694,1,0)</f>
        <v>#N/A</v>
      </c>
      <c r="BH702" s="101" t="e">
        <f t="shared" si="272"/>
        <v>#DIV/0!</v>
      </c>
      <c r="BI702" s="103" t="e">
        <f>+VLOOKUP(L702,'Código Barras'!$C$3:$D$1694,1,0)</f>
        <v>#N/A</v>
      </c>
      <c r="BJ702" s="101" t="e">
        <f t="shared" si="273"/>
        <v>#DIV/0!</v>
      </c>
      <c r="BK702" s="104" t="str">
        <f>IF(N702&lt;&gt;"",VLOOKUP(N702,Distribuidoras!$B$3:$B$30,1,0),"")</f>
        <v/>
      </c>
      <c r="BL702" s="104" t="e">
        <f>+VLOOKUP(O702,'Cod. Único Territorial'!$D$3:$D$348,1,0)</f>
        <v>#N/A</v>
      </c>
      <c r="BM702" s="104" t="e">
        <f>+VLOOKUP(P702,'Cod. Único Territorial'!$B$3:$B$348,1,0)</f>
        <v>#N/A</v>
      </c>
      <c r="BN702" s="104" t="e">
        <f>+VLOOKUP(Q702,'Sector Económico'!$B$3:$B$30,1,0)</f>
        <v>#N/A</v>
      </c>
      <c r="BO702" s="104" t="e">
        <f>+VLOOKUP(R702,'Sector Económico'!$C$3:$C$30,1,0)</f>
        <v>#N/A</v>
      </c>
      <c r="BP702" s="103">
        <f t="shared" si="274"/>
        <v>0</v>
      </c>
      <c r="BQ702" s="103">
        <f t="shared" si="275"/>
        <v>0</v>
      </c>
      <c r="BR702" s="103">
        <f t="shared" si="276"/>
        <v>0</v>
      </c>
      <c r="BS702" s="103">
        <f t="shared" si="277"/>
        <v>0</v>
      </c>
      <c r="BT702" s="101">
        <f t="shared" si="278"/>
        <v>0</v>
      </c>
      <c r="BU702" s="101">
        <f t="shared" si="279"/>
        <v>0</v>
      </c>
      <c r="BV702" s="101">
        <f t="shared" si="280"/>
        <v>0</v>
      </c>
      <c r="BW702" s="101">
        <f t="shared" si="281"/>
        <v>0</v>
      </c>
      <c r="BX702" s="101">
        <f t="shared" si="282"/>
        <v>0</v>
      </c>
      <c r="BY702" s="101">
        <f t="shared" si="283"/>
        <v>0</v>
      </c>
      <c r="BZ702" s="101">
        <f t="shared" si="284"/>
        <v>0</v>
      </c>
      <c r="CA702" s="101">
        <f t="shared" si="285"/>
        <v>0</v>
      </c>
      <c r="CB702" s="100">
        <f t="shared" si="286"/>
        <v>0</v>
      </c>
      <c r="CC702" s="101">
        <f t="shared" si="287"/>
        <v>0</v>
      </c>
      <c r="CD702" s="102">
        <f t="shared" si="288"/>
        <v>0</v>
      </c>
      <c r="CE702" s="100">
        <f t="shared" si="289"/>
        <v>0</v>
      </c>
      <c r="CF702" s="100">
        <f t="shared" si="290"/>
        <v>0</v>
      </c>
      <c r="CG702" s="100">
        <f t="shared" si="291"/>
        <v>0</v>
      </c>
      <c r="CH702" s="100">
        <f t="shared" si="292"/>
        <v>0</v>
      </c>
      <c r="CI702" s="100">
        <f t="shared" si="293"/>
        <v>0</v>
      </c>
      <c r="CJ702" s="103">
        <f t="shared" si="294"/>
        <v>0</v>
      </c>
      <c r="CK702" s="101">
        <f t="shared" si="295"/>
        <v>0</v>
      </c>
      <c r="CL702" s="103">
        <f t="shared" si="296"/>
        <v>0</v>
      </c>
      <c r="CM702" s="101" t="e">
        <f t="shared" si="297"/>
        <v>#DIV/0!</v>
      </c>
    </row>
    <row r="703" spans="2:91" ht="18" x14ac:dyDescent="0.35">
      <c r="B703" s="94"/>
      <c r="C703" s="97"/>
      <c r="D703" s="95"/>
      <c r="E703" s="94"/>
      <c r="F703" s="94"/>
      <c r="G703" s="94"/>
      <c r="H703" s="94"/>
      <c r="I703" s="94"/>
      <c r="J703" s="96"/>
      <c r="K703" s="97"/>
      <c r="L703" s="98"/>
      <c r="M703" s="98"/>
      <c r="N703" s="98"/>
      <c r="O703" s="98"/>
      <c r="P703" s="98"/>
      <c r="Q703" s="98"/>
      <c r="R703" s="98"/>
      <c r="S703" s="96"/>
      <c r="T703" s="96"/>
      <c r="U703" s="96"/>
      <c r="V703" s="96"/>
      <c r="W703" s="99"/>
      <c r="X703" s="99"/>
      <c r="Y703" s="99"/>
      <c r="Z703" s="99"/>
      <c r="AA703" s="99"/>
      <c r="AB703" s="99"/>
      <c r="AC703" s="99"/>
      <c r="AD703" s="99"/>
      <c r="AE703" s="99"/>
      <c r="AF703" s="99"/>
      <c r="AG703" s="99"/>
      <c r="AH703" s="99"/>
      <c r="AI703" s="99"/>
      <c r="AJ703" s="99"/>
      <c r="AK703" s="99"/>
      <c r="AL703" s="99"/>
      <c r="AM703" s="99"/>
      <c r="AN703" s="99"/>
      <c r="AO703" s="99"/>
      <c r="AP703" s="99"/>
      <c r="AQ703" s="99"/>
      <c r="AW703" s="92">
        <f t="shared" si="265"/>
        <v>12</v>
      </c>
      <c r="AY703" s="100"/>
      <c r="AZ703" s="101"/>
      <c r="BA703" s="102">
        <f t="shared" si="266"/>
        <v>0</v>
      </c>
      <c r="BB703" s="100" t="e">
        <f t="shared" si="267"/>
        <v>#DIV/0!</v>
      </c>
      <c r="BC703" s="100">
        <f t="shared" si="268"/>
        <v>0</v>
      </c>
      <c r="BD703" s="100" t="e">
        <f t="shared" si="269"/>
        <v>#DIV/0!</v>
      </c>
      <c r="BE703" s="100">
        <f t="shared" si="270"/>
        <v>0</v>
      </c>
      <c r="BF703" s="100" t="e">
        <f t="shared" si="271"/>
        <v>#DIV/0!</v>
      </c>
      <c r="BG703" s="103" t="e">
        <f>+VLOOKUP(J703,'Código Barras'!$C$3:$D$1694,1,0)</f>
        <v>#N/A</v>
      </c>
      <c r="BH703" s="101" t="e">
        <f t="shared" si="272"/>
        <v>#DIV/0!</v>
      </c>
      <c r="BI703" s="103" t="e">
        <f>+VLOOKUP(L703,'Código Barras'!$C$3:$D$1694,1,0)</f>
        <v>#N/A</v>
      </c>
      <c r="BJ703" s="101" t="e">
        <f t="shared" si="273"/>
        <v>#DIV/0!</v>
      </c>
      <c r="BK703" s="104" t="str">
        <f>IF(N703&lt;&gt;"",VLOOKUP(N703,Distribuidoras!$B$3:$B$30,1,0),"")</f>
        <v/>
      </c>
      <c r="BL703" s="104" t="e">
        <f>+VLOOKUP(O703,'Cod. Único Territorial'!$D$3:$D$348,1,0)</f>
        <v>#N/A</v>
      </c>
      <c r="BM703" s="104" t="e">
        <f>+VLOOKUP(P703,'Cod. Único Territorial'!$B$3:$B$348,1,0)</f>
        <v>#N/A</v>
      </c>
      <c r="BN703" s="104" t="e">
        <f>+VLOOKUP(Q703,'Sector Económico'!$B$3:$B$30,1,0)</f>
        <v>#N/A</v>
      </c>
      <c r="BO703" s="104" t="e">
        <f>+VLOOKUP(R703,'Sector Económico'!$C$3:$C$30,1,0)</f>
        <v>#N/A</v>
      </c>
      <c r="BP703" s="103">
        <f t="shared" si="274"/>
        <v>0</v>
      </c>
      <c r="BQ703" s="103">
        <f t="shared" si="275"/>
        <v>0</v>
      </c>
      <c r="BR703" s="103">
        <f t="shared" si="276"/>
        <v>0</v>
      </c>
      <c r="BS703" s="103">
        <f t="shared" si="277"/>
        <v>0</v>
      </c>
      <c r="BT703" s="101">
        <f t="shared" si="278"/>
        <v>0</v>
      </c>
      <c r="BU703" s="101">
        <f t="shared" si="279"/>
        <v>0</v>
      </c>
      <c r="BV703" s="101">
        <f t="shared" si="280"/>
        <v>0</v>
      </c>
      <c r="BW703" s="101">
        <f t="shared" si="281"/>
        <v>0</v>
      </c>
      <c r="BX703" s="101">
        <f t="shared" si="282"/>
        <v>0</v>
      </c>
      <c r="BY703" s="101">
        <f t="shared" si="283"/>
        <v>0</v>
      </c>
      <c r="BZ703" s="101">
        <f t="shared" si="284"/>
        <v>0</v>
      </c>
      <c r="CA703" s="101">
        <f t="shared" si="285"/>
        <v>0</v>
      </c>
      <c r="CB703" s="100">
        <f t="shared" si="286"/>
        <v>0</v>
      </c>
      <c r="CC703" s="101">
        <f t="shared" si="287"/>
        <v>0</v>
      </c>
      <c r="CD703" s="102">
        <f t="shared" si="288"/>
        <v>0</v>
      </c>
      <c r="CE703" s="100">
        <f t="shared" si="289"/>
        <v>0</v>
      </c>
      <c r="CF703" s="100">
        <f t="shared" si="290"/>
        <v>0</v>
      </c>
      <c r="CG703" s="100">
        <f t="shared" si="291"/>
        <v>0</v>
      </c>
      <c r="CH703" s="100">
        <f t="shared" si="292"/>
        <v>0</v>
      </c>
      <c r="CI703" s="100">
        <f t="shared" si="293"/>
        <v>0</v>
      </c>
      <c r="CJ703" s="103">
        <f t="shared" si="294"/>
        <v>0</v>
      </c>
      <c r="CK703" s="101">
        <f t="shared" si="295"/>
        <v>0</v>
      </c>
      <c r="CL703" s="103">
        <f t="shared" si="296"/>
        <v>0</v>
      </c>
      <c r="CM703" s="101" t="e">
        <f t="shared" si="297"/>
        <v>#DIV/0!</v>
      </c>
    </row>
    <row r="704" spans="2:91" ht="18" x14ac:dyDescent="0.35">
      <c r="B704" s="94"/>
      <c r="C704" s="97"/>
      <c r="D704" s="95"/>
      <c r="E704" s="94"/>
      <c r="F704" s="94"/>
      <c r="G704" s="94"/>
      <c r="H704" s="94"/>
      <c r="I704" s="94"/>
      <c r="J704" s="96"/>
      <c r="K704" s="97"/>
      <c r="L704" s="98"/>
      <c r="M704" s="98"/>
      <c r="N704" s="98"/>
      <c r="O704" s="98"/>
      <c r="P704" s="98"/>
      <c r="Q704" s="98"/>
      <c r="R704" s="98"/>
      <c r="S704" s="96"/>
      <c r="T704" s="96"/>
      <c r="U704" s="96"/>
      <c r="V704" s="96"/>
      <c r="W704" s="99"/>
      <c r="X704" s="99"/>
      <c r="Y704" s="99"/>
      <c r="Z704" s="99"/>
      <c r="AA704" s="99"/>
      <c r="AB704" s="99"/>
      <c r="AC704" s="99"/>
      <c r="AD704" s="99"/>
      <c r="AE704" s="99"/>
      <c r="AF704" s="99"/>
      <c r="AG704" s="99"/>
      <c r="AH704" s="99"/>
      <c r="AI704" s="99"/>
      <c r="AJ704" s="99"/>
      <c r="AK704" s="99"/>
      <c r="AL704" s="99"/>
      <c r="AM704" s="99"/>
      <c r="AN704" s="99"/>
      <c r="AO704" s="99"/>
      <c r="AP704" s="99"/>
      <c r="AQ704" s="99"/>
      <c r="AW704" s="92">
        <f t="shared" si="265"/>
        <v>12</v>
      </c>
      <c r="AY704" s="100"/>
      <c r="AZ704" s="101"/>
      <c r="BA704" s="102">
        <f t="shared" si="266"/>
        <v>0</v>
      </c>
      <c r="BB704" s="100" t="e">
        <f t="shared" si="267"/>
        <v>#DIV/0!</v>
      </c>
      <c r="BC704" s="100">
        <f t="shared" si="268"/>
        <v>0</v>
      </c>
      <c r="BD704" s="100" t="e">
        <f t="shared" si="269"/>
        <v>#DIV/0!</v>
      </c>
      <c r="BE704" s="100">
        <f t="shared" si="270"/>
        <v>0</v>
      </c>
      <c r="BF704" s="100" t="e">
        <f t="shared" si="271"/>
        <v>#DIV/0!</v>
      </c>
      <c r="BG704" s="103" t="e">
        <f>+VLOOKUP(J704,'Código Barras'!$C$3:$D$1694,1,0)</f>
        <v>#N/A</v>
      </c>
      <c r="BH704" s="101" t="e">
        <f t="shared" si="272"/>
        <v>#DIV/0!</v>
      </c>
      <c r="BI704" s="103" t="e">
        <f>+VLOOKUP(L704,'Código Barras'!$C$3:$D$1694,1,0)</f>
        <v>#N/A</v>
      </c>
      <c r="BJ704" s="101" t="e">
        <f t="shared" si="273"/>
        <v>#DIV/0!</v>
      </c>
      <c r="BK704" s="104" t="str">
        <f>IF(N704&lt;&gt;"",VLOOKUP(N704,Distribuidoras!$B$3:$B$30,1,0),"")</f>
        <v/>
      </c>
      <c r="BL704" s="104" t="e">
        <f>+VLOOKUP(O704,'Cod. Único Territorial'!$D$3:$D$348,1,0)</f>
        <v>#N/A</v>
      </c>
      <c r="BM704" s="104" t="e">
        <f>+VLOOKUP(P704,'Cod. Único Territorial'!$B$3:$B$348,1,0)</f>
        <v>#N/A</v>
      </c>
      <c r="BN704" s="104" t="e">
        <f>+VLOOKUP(Q704,'Sector Económico'!$B$3:$B$30,1,0)</f>
        <v>#N/A</v>
      </c>
      <c r="BO704" s="104" t="e">
        <f>+VLOOKUP(R704,'Sector Económico'!$C$3:$C$30,1,0)</f>
        <v>#N/A</v>
      </c>
      <c r="BP704" s="103">
        <f t="shared" si="274"/>
        <v>0</v>
      </c>
      <c r="BQ704" s="103">
        <f t="shared" si="275"/>
        <v>0</v>
      </c>
      <c r="BR704" s="103">
        <f t="shared" si="276"/>
        <v>0</v>
      </c>
      <c r="BS704" s="103">
        <f t="shared" si="277"/>
        <v>0</v>
      </c>
      <c r="BT704" s="101">
        <f t="shared" si="278"/>
        <v>0</v>
      </c>
      <c r="BU704" s="101">
        <f t="shared" si="279"/>
        <v>0</v>
      </c>
      <c r="BV704" s="101">
        <f t="shared" si="280"/>
        <v>0</v>
      </c>
      <c r="BW704" s="101">
        <f t="shared" si="281"/>
        <v>0</v>
      </c>
      <c r="BX704" s="101">
        <f t="shared" si="282"/>
        <v>0</v>
      </c>
      <c r="BY704" s="101">
        <f t="shared" si="283"/>
        <v>0</v>
      </c>
      <c r="BZ704" s="101">
        <f t="shared" si="284"/>
        <v>0</v>
      </c>
      <c r="CA704" s="101">
        <f t="shared" si="285"/>
        <v>0</v>
      </c>
      <c r="CB704" s="100">
        <f t="shared" si="286"/>
        <v>0</v>
      </c>
      <c r="CC704" s="101">
        <f t="shared" si="287"/>
        <v>0</v>
      </c>
      <c r="CD704" s="102">
        <f t="shared" si="288"/>
        <v>0</v>
      </c>
      <c r="CE704" s="100">
        <f t="shared" si="289"/>
        <v>0</v>
      </c>
      <c r="CF704" s="100">
        <f t="shared" si="290"/>
        <v>0</v>
      </c>
      <c r="CG704" s="100">
        <f t="shared" si="291"/>
        <v>0</v>
      </c>
      <c r="CH704" s="100">
        <f t="shared" si="292"/>
        <v>0</v>
      </c>
      <c r="CI704" s="100">
        <f t="shared" si="293"/>
        <v>0</v>
      </c>
      <c r="CJ704" s="103">
        <f t="shared" si="294"/>
        <v>0</v>
      </c>
      <c r="CK704" s="101">
        <f t="shared" si="295"/>
        <v>0</v>
      </c>
      <c r="CL704" s="103">
        <f t="shared" si="296"/>
        <v>0</v>
      </c>
      <c r="CM704" s="101" t="e">
        <f t="shared" si="297"/>
        <v>#DIV/0!</v>
      </c>
    </row>
    <row r="705" spans="2:91" ht="18" x14ac:dyDescent="0.35">
      <c r="B705" s="94"/>
      <c r="C705" s="97"/>
      <c r="D705" s="95"/>
      <c r="E705" s="94"/>
      <c r="F705" s="94"/>
      <c r="G705" s="94"/>
      <c r="H705" s="94"/>
      <c r="I705" s="94"/>
      <c r="J705" s="96"/>
      <c r="K705" s="97"/>
      <c r="L705" s="98"/>
      <c r="M705" s="98"/>
      <c r="N705" s="98"/>
      <c r="O705" s="98"/>
      <c r="P705" s="98"/>
      <c r="Q705" s="98"/>
      <c r="R705" s="98"/>
      <c r="S705" s="96"/>
      <c r="T705" s="96"/>
      <c r="U705" s="96"/>
      <c r="V705" s="96"/>
      <c r="W705" s="99"/>
      <c r="X705" s="99"/>
      <c r="Y705" s="99"/>
      <c r="Z705" s="99"/>
      <c r="AA705" s="99"/>
      <c r="AB705" s="99"/>
      <c r="AC705" s="99"/>
      <c r="AD705" s="99"/>
      <c r="AE705" s="99"/>
      <c r="AF705" s="99"/>
      <c r="AG705" s="99"/>
      <c r="AH705" s="99"/>
      <c r="AI705" s="99"/>
      <c r="AJ705" s="99"/>
      <c r="AK705" s="99"/>
      <c r="AL705" s="99"/>
      <c r="AM705" s="99"/>
      <c r="AN705" s="99"/>
      <c r="AO705" s="99"/>
      <c r="AP705" s="99"/>
      <c r="AQ705" s="99"/>
      <c r="AW705" s="92">
        <f t="shared" si="265"/>
        <v>12</v>
      </c>
      <c r="AY705" s="100"/>
      <c r="AZ705" s="101"/>
      <c r="BA705" s="102">
        <f t="shared" si="266"/>
        <v>0</v>
      </c>
      <c r="BB705" s="100" t="e">
        <f t="shared" si="267"/>
        <v>#DIV/0!</v>
      </c>
      <c r="BC705" s="100">
        <f t="shared" si="268"/>
        <v>0</v>
      </c>
      <c r="BD705" s="100" t="e">
        <f t="shared" si="269"/>
        <v>#DIV/0!</v>
      </c>
      <c r="BE705" s="100">
        <f t="shared" si="270"/>
        <v>0</v>
      </c>
      <c r="BF705" s="100" t="e">
        <f t="shared" si="271"/>
        <v>#DIV/0!</v>
      </c>
      <c r="BG705" s="103" t="e">
        <f>+VLOOKUP(J705,'Código Barras'!$C$3:$D$1694,1,0)</f>
        <v>#N/A</v>
      </c>
      <c r="BH705" s="101" t="e">
        <f t="shared" si="272"/>
        <v>#DIV/0!</v>
      </c>
      <c r="BI705" s="103" t="e">
        <f>+VLOOKUP(L705,'Código Barras'!$C$3:$D$1694,1,0)</f>
        <v>#N/A</v>
      </c>
      <c r="BJ705" s="101" t="e">
        <f t="shared" si="273"/>
        <v>#DIV/0!</v>
      </c>
      <c r="BK705" s="104" t="str">
        <f>IF(N705&lt;&gt;"",VLOOKUP(N705,Distribuidoras!$B$3:$B$30,1,0),"")</f>
        <v/>
      </c>
      <c r="BL705" s="104" t="e">
        <f>+VLOOKUP(O705,'Cod. Único Territorial'!$D$3:$D$348,1,0)</f>
        <v>#N/A</v>
      </c>
      <c r="BM705" s="104" t="e">
        <f>+VLOOKUP(P705,'Cod. Único Territorial'!$B$3:$B$348,1,0)</f>
        <v>#N/A</v>
      </c>
      <c r="BN705" s="104" t="e">
        <f>+VLOOKUP(Q705,'Sector Económico'!$B$3:$B$30,1,0)</f>
        <v>#N/A</v>
      </c>
      <c r="BO705" s="104" t="e">
        <f>+VLOOKUP(R705,'Sector Económico'!$C$3:$C$30,1,0)</f>
        <v>#N/A</v>
      </c>
      <c r="BP705" s="103">
        <f t="shared" si="274"/>
        <v>0</v>
      </c>
      <c r="BQ705" s="103">
        <f t="shared" si="275"/>
        <v>0</v>
      </c>
      <c r="BR705" s="103">
        <f t="shared" si="276"/>
        <v>0</v>
      </c>
      <c r="BS705" s="103">
        <f t="shared" si="277"/>
        <v>0</v>
      </c>
      <c r="BT705" s="101">
        <f t="shared" si="278"/>
        <v>0</v>
      </c>
      <c r="BU705" s="101">
        <f t="shared" si="279"/>
        <v>0</v>
      </c>
      <c r="BV705" s="101">
        <f t="shared" si="280"/>
        <v>0</v>
      </c>
      <c r="BW705" s="101">
        <f t="shared" si="281"/>
        <v>0</v>
      </c>
      <c r="BX705" s="101">
        <f t="shared" si="282"/>
        <v>0</v>
      </c>
      <c r="BY705" s="101">
        <f t="shared" si="283"/>
        <v>0</v>
      </c>
      <c r="BZ705" s="101">
        <f t="shared" si="284"/>
        <v>0</v>
      </c>
      <c r="CA705" s="101">
        <f t="shared" si="285"/>
        <v>0</v>
      </c>
      <c r="CB705" s="100">
        <f t="shared" si="286"/>
        <v>0</v>
      </c>
      <c r="CC705" s="101">
        <f t="shared" si="287"/>
        <v>0</v>
      </c>
      <c r="CD705" s="102">
        <f t="shared" si="288"/>
        <v>0</v>
      </c>
      <c r="CE705" s="100">
        <f t="shared" si="289"/>
        <v>0</v>
      </c>
      <c r="CF705" s="100">
        <f t="shared" si="290"/>
        <v>0</v>
      </c>
      <c r="CG705" s="100">
        <f t="shared" si="291"/>
        <v>0</v>
      </c>
      <c r="CH705" s="100">
        <f t="shared" si="292"/>
        <v>0</v>
      </c>
      <c r="CI705" s="100">
        <f t="shared" si="293"/>
        <v>0</v>
      </c>
      <c r="CJ705" s="103">
        <f t="shared" si="294"/>
        <v>0</v>
      </c>
      <c r="CK705" s="101">
        <f t="shared" si="295"/>
        <v>0</v>
      </c>
      <c r="CL705" s="103">
        <f t="shared" si="296"/>
        <v>0</v>
      </c>
      <c r="CM705" s="101" t="e">
        <f t="shared" si="297"/>
        <v>#DIV/0!</v>
      </c>
    </row>
    <row r="706" spans="2:91" ht="18" x14ac:dyDescent="0.35">
      <c r="B706" s="94"/>
      <c r="C706" s="97"/>
      <c r="D706" s="95"/>
      <c r="E706" s="94"/>
      <c r="F706" s="94"/>
      <c r="G706" s="94"/>
      <c r="H706" s="94"/>
      <c r="I706" s="94"/>
      <c r="J706" s="96"/>
      <c r="K706" s="97"/>
      <c r="L706" s="98"/>
      <c r="M706" s="98"/>
      <c r="N706" s="98"/>
      <c r="O706" s="98"/>
      <c r="P706" s="98"/>
      <c r="Q706" s="98"/>
      <c r="R706" s="98"/>
      <c r="S706" s="96"/>
      <c r="T706" s="96"/>
      <c r="U706" s="96"/>
      <c r="V706" s="96"/>
      <c r="W706" s="99"/>
      <c r="X706" s="99"/>
      <c r="Y706" s="99"/>
      <c r="Z706" s="99"/>
      <c r="AA706" s="99"/>
      <c r="AB706" s="99"/>
      <c r="AC706" s="99"/>
      <c r="AD706" s="99"/>
      <c r="AE706" s="99"/>
      <c r="AF706" s="99"/>
      <c r="AG706" s="99"/>
      <c r="AH706" s="99"/>
      <c r="AI706" s="99"/>
      <c r="AJ706" s="99"/>
      <c r="AK706" s="99"/>
      <c r="AL706" s="99"/>
      <c r="AM706" s="99"/>
      <c r="AN706" s="99"/>
      <c r="AO706" s="99"/>
      <c r="AP706" s="99"/>
      <c r="AQ706" s="99"/>
      <c r="AW706" s="92">
        <f t="shared" si="265"/>
        <v>12</v>
      </c>
      <c r="AY706" s="100"/>
      <c r="AZ706" s="101"/>
      <c r="BA706" s="102">
        <f t="shared" si="266"/>
        <v>0</v>
      </c>
      <c r="BB706" s="100" t="e">
        <f t="shared" si="267"/>
        <v>#DIV/0!</v>
      </c>
      <c r="BC706" s="100">
        <f t="shared" si="268"/>
        <v>0</v>
      </c>
      <c r="BD706" s="100" t="e">
        <f t="shared" si="269"/>
        <v>#DIV/0!</v>
      </c>
      <c r="BE706" s="100">
        <f t="shared" si="270"/>
        <v>0</v>
      </c>
      <c r="BF706" s="100" t="e">
        <f t="shared" si="271"/>
        <v>#DIV/0!</v>
      </c>
      <c r="BG706" s="103" t="e">
        <f>+VLOOKUP(J706,'Código Barras'!$C$3:$D$1694,1,0)</f>
        <v>#N/A</v>
      </c>
      <c r="BH706" s="101" t="e">
        <f t="shared" si="272"/>
        <v>#DIV/0!</v>
      </c>
      <c r="BI706" s="103" t="e">
        <f>+VLOOKUP(L706,'Código Barras'!$C$3:$D$1694,1,0)</f>
        <v>#N/A</v>
      </c>
      <c r="BJ706" s="101" t="e">
        <f t="shared" si="273"/>
        <v>#DIV/0!</v>
      </c>
      <c r="BK706" s="104" t="str">
        <f>IF(N706&lt;&gt;"",VLOOKUP(N706,Distribuidoras!$B$3:$B$30,1,0),"")</f>
        <v/>
      </c>
      <c r="BL706" s="104" t="e">
        <f>+VLOOKUP(O706,'Cod. Único Territorial'!$D$3:$D$348,1,0)</f>
        <v>#N/A</v>
      </c>
      <c r="BM706" s="104" t="e">
        <f>+VLOOKUP(P706,'Cod. Único Territorial'!$B$3:$B$348,1,0)</f>
        <v>#N/A</v>
      </c>
      <c r="BN706" s="104" t="e">
        <f>+VLOOKUP(Q706,'Sector Económico'!$B$3:$B$30,1,0)</f>
        <v>#N/A</v>
      </c>
      <c r="BO706" s="104" t="e">
        <f>+VLOOKUP(R706,'Sector Económico'!$C$3:$C$30,1,0)</f>
        <v>#N/A</v>
      </c>
      <c r="BP706" s="103">
        <f t="shared" si="274"/>
        <v>0</v>
      </c>
      <c r="BQ706" s="103">
        <f t="shared" si="275"/>
        <v>0</v>
      </c>
      <c r="BR706" s="103">
        <f t="shared" si="276"/>
        <v>0</v>
      </c>
      <c r="BS706" s="103">
        <f t="shared" si="277"/>
        <v>0</v>
      </c>
      <c r="BT706" s="101">
        <f t="shared" si="278"/>
        <v>0</v>
      </c>
      <c r="BU706" s="101">
        <f t="shared" si="279"/>
        <v>0</v>
      </c>
      <c r="BV706" s="101">
        <f t="shared" si="280"/>
        <v>0</v>
      </c>
      <c r="BW706" s="101">
        <f t="shared" si="281"/>
        <v>0</v>
      </c>
      <c r="BX706" s="101">
        <f t="shared" si="282"/>
        <v>0</v>
      </c>
      <c r="BY706" s="101">
        <f t="shared" si="283"/>
        <v>0</v>
      </c>
      <c r="BZ706" s="101">
        <f t="shared" si="284"/>
        <v>0</v>
      </c>
      <c r="CA706" s="101">
        <f t="shared" si="285"/>
        <v>0</v>
      </c>
      <c r="CB706" s="100">
        <f t="shared" si="286"/>
        <v>0</v>
      </c>
      <c r="CC706" s="101">
        <f t="shared" si="287"/>
        <v>0</v>
      </c>
      <c r="CD706" s="102">
        <f t="shared" si="288"/>
        <v>0</v>
      </c>
      <c r="CE706" s="100">
        <f t="shared" si="289"/>
        <v>0</v>
      </c>
      <c r="CF706" s="100">
        <f t="shared" si="290"/>
        <v>0</v>
      </c>
      <c r="CG706" s="100">
        <f t="shared" si="291"/>
        <v>0</v>
      </c>
      <c r="CH706" s="100">
        <f t="shared" si="292"/>
        <v>0</v>
      </c>
      <c r="CI706" s="100">
        <f t="shared" si="293"/>
        <v>0</v>
      </c>
      <c r="CJ706" s="103">
        <f t="shared" si="294"/>
        <v>0</v>
      </c>
      <c r="CK706" s="101">
        <f t="shared" si="295"/>
        <v>0</v>
      </c>
      <c r="CL706" s="103">
        <f t="shared" si="296"/>
        <v>0</v>
      </c>
      <c r="CM706" s="101" t="e">
        <f t="shared" si="297"/>
        <v>#DIV/0!</v>
      </c>
    </row>
    <row r="707" spans="2:91" ht="18" x14ac:dyDescent="0.35">
      <c r="B707" s="94"/>
      <c r="C707" s="97"/>
      <c r="D707" s="95"/>
      <c r="E707" s="94"/>
      <c r="F707" s="94"/>
      <c r="G707" s="94"/>
      <c r="H707" s="94"/>
      <c r="I707" s="94"/>
      <c r="J707" s="96"/>
      <c r="K707" s="97"/>
      <c r="L707" s="98"/>
      <c r="M707" s="98"/>
      <c r="N707" s="98"/>
      <c r="O707" s="98"/>
      <c r="P707" s="98"/>
      <c r="Q707" s="98"/>
      <c r="R707" s="98"/>
      <c r="S707" s="96"/>
      <c r="T707" s="96"/>
      <c r="U707" s="96"/>
      <c r="V707" s="96"/>
      <c r="W707" s="99"/>
      <c r="X707" s="99"/>
      <c r="Y707" s="99"/>
      <c r="Z707" s="99"/>
      <c r="AA707" s="99"/>
      <c r="AB707" s="99"/>
      <c r="AC707" s="99"/>
      <c r="AD707" s="99"/>
      <c r="AE707" s="99"/>
      <c r="AF707" s="99"/>
      <c r="AG707" s="99"/>
      <c r="AH707" s="99"/>
      <c r="AI707" s="99"/>
      <c r="AJ707" s="99"/>
      <c r="AK707" s="99"/>
      <c r="AL707" s="99"/>
      <c r="AM707" s="99"/>
      <c r="AN707" s="99"/>
      <c r="AO707" s="99"/>
      <c r="AP707" s="99"/>
      <c r="AQ707" s="99"/>
      <c r="AW707" s="92">
        <f t="shared" si="265"/>
        <v>12</v>
      </c>
      <c r="AY707" s="100"/>
      <c r="AZ707" s="101"/>
      <c r="BA707" s="102">
        <f t="shared" si="266"/>
        <v>0</v>
      </c>
      <c r="BB707" s="100" t="e">
        <f t="shared" si="267"/>
        <v>#DIV/0!</v>
      </c>
      <c r="BC707" s="100">
        <f t="shared" si="268"/>
        <v>0</v>
      </c>
      <c r="BD707" s="100" t="e">
        <f t="shared" si="269"/>
        <v>#DIV/0!</v>
      </c>
      <c r="BE707" s="100">
        <f t="shared" si="270"/>
        <v>0</v>
      </c>
      <c r="BF707" s="100" t="e">
        <f t="shared" si="271"/>
        <v>#DIV/0!</v>
      </c>
      <c r="BG707" s="103" t="e">
        <f>+VLOOKUP(J707,'Código Barras'!$C$3:$D$1694,1,0)</f>
        <v>#N/A</v>
      </c>
      <c r="BH707" s="101" t="e">
        <f t="shared" si="272"/>
        <v>#DIV/0!</v>
      </c>
      <c r="BI707" s="103" t="e">
        <f>+VLOOKUP(L707,'Código Barras'!$C$3:$D$1694,1,0)</f>
        <v>#N/A</v>
      </c>
      <c r="BJ707" s="101" t="e">
        <f t="shared" si="273"/>
        <v>#DIV/0!</v>
      </c>
      <c r="BK707" s="104" t="str">
        <f>IF(N707&lt;&gt;"",VLOOKUP(N707,Distribuidoras!$B$3:$B$30,1,0),"")</f>
        <v/>
      </c>
      <c r="BL707" s="104" t="e">
        <f>+VLOOKUP(O707,'Cod. Único Territorial'!$D$3:$D$348,1,0)</f>
        <v>#N/A</v>
      </c>
      <c r="BM707" s="104" t="e">
        <f>+VLOOKUP(P707,'Cod. Único Territorial'!$B$3:$B$348,1,0)</f>
        <v>#N/A</v>
      </c>
      <c r="BN707" s="104" t="e">
        <f>+VLOOKUP(Q707,'Sector Económico'!$B$3:$B$30,1,0)</f>
        <v>#N/A</v>
      </c>
      <c r="BO707" s="104" t="e">
        <f>+VLOOKUP(R707,'Sector Económico'!$C$3:$C$30,1,0)</f>
        <v>#N/A</v>
      </c>
      <c r="BP707" s="103">
        <f t="shared" si="274"/>
        <v>0</v>
      </c>
      <c r="BQ707" s="103">
        <f t="shared" si="275"/>
        <v>0</v>
      </c>
      <c r="BR707" s="103">
        <f t="shared" si="276"/>
        <v>0</v>
      </c>
      <c r="BS707" s="103">
        <f t="shared" si="277"/>
        <v>0</v>
      </c>
      <c r="BT707" s="101">
        <f t="shared" si="278"/>
        <v>0</v>
      </c>
      <c r="BU707" s="101">
        <f t="shared" si="279"/>
        <v>0</v>
      </c>
      <c r="BV707" s="101">
        <f t="shared" si="280"/>
        <v>0</v>
      </c>
      <c r="BW707" s="101">
        <f t="shared" si="281"/>
        <v>0</v>
      </c>
      <c r="BX707" s="101">
        <f t="shared" si="282"/>
        <v>0</v>
      </c>
      <c r="BY707" s="101">
        <f t="shared" si="283"/>
        <v>0</v>
      </c>
      <c r="BZ707" s="101">
        <f t="shared" si="284"/>
        <v>0</v>
      </c>
      <c r="CA707" s="101">
        <f t="shared" si="285"/>
        <v>0</v>
      </c>
      <c r="CB707" s="100">
        <f t="shared" si="286"/>
        <v>0</v>
      </c>
      <c r="CC707" s="101">
        <f t="shared" si="287"/>
        <v>0</v>
      </c>
      <c r="CD707" s="102">
        <f t="shared" si="288"/>
        <v>0</v>
      </c>
      <c r="CE707" s="100">
        <f t="shared" si="289"/>
        <v>0</v>
      </c>
      <c r="CF707" s="100">
        <f t="shared" si="290"/>
        <v>0</v>
      </c>
      <c r="CG707" s="100">
        <f t="shared" si="291"/>
        <v>0</v>
      </c>
      <c r="CH707" s="100">
        <f t="shared" si="292"/>
        <v>0</v>
      </c>
      <c r="CI707" s="100">
        <f t="shared" si="293"/>
        <v>0</v>
      </c>
      <c r="CJ707" s="103">
        <f t="shared" si="294"/>
        <v>0</v>
      </c>
      <c r="CK707" s="101">
        <f t="shared" si="295"/>
        <v>0</v>
      </c>
      <c r="CL707" s="103">
        <f t="shared" si="296"/>
        <v>0</v>
      </c>
      <c r="CM707" s="101" t="e">
        <f t="shared" si="297"/>
        <v>#DIV/0!</v>
      </c>
    </row>
    <row r="708" spans="2:91" ht="18" x14ac:dyDescent="0.35">
      <c r="B708" s="94"/>
      <c r="C708" s="97"/>
      <c r="D708" s="95"/>
      <c r="E708" s="94"/>
      <c r="F708" s="94"/>
      <c r="G708" s="94"/>
      <c r="H708" s="94"/>
      <c r="I708" s="94"/>
      <c r="J708" s="96"/>
      <c r="K708" s="97"/>
      <c r="L708" s="98"/>
      <c r="M708" s="98"/>
      <c r="N708" s="98"/>
      <c r="O708" s="98"/>
      <c r="P708" s="98"/>
      <c r="Q708" s="98"/>
      <c r="R708" s="98"/>
      <c r="S708" s="96"/>
      <c r="T708" s="96"/>
      <c r="U708" s="96"/>
      <c r="V708" s="96"/>
      <c r="W708" s="99"/>
      <c r="X708" s="99"/>
      <c r="Y708" s="99"/>
      <c r="Z708" s="99"/>
      <c r="AA708" s="99"/>
      <c r="AB708" s="99"/>
      <c r="AC708" s="99"/>
      <c r="AD708" s="99"/>
      <c r="AE708" s="99"/>
      <c r="AF708" s="99"/>
      <c r="AG708" s="99"/>
      <c r="AH708" s="99"/>
      <c r="AI708" s="99"/>
      <c r="AJ708" s="99"/>
      <c r="AK708" s="99"/>
      <c r="AL708" s="99"/>
      <c r="AM708" s="99"/>
      <c r="AN708" s="99"/>
      <c r="AO708" s="99"/>
      <c r="AP708" s="99"/>
      <c r="AQ708" s="99"/>
      <c r="AW708" s="92">
        <f t="shared" si="265"/>
        <v>12</v>
      </c>
      <c r="AY708" s="100"/>
      <c r="AZ708" s="101"/>
      <c r="BA708" s="102">
        <f t="shared" si="266"/>
        <v>0</v>
      </c>
      <c r="BB708" s="100" t="e">
        <f t="shared" si="267"/>
        <v>#DIV/0!</v>
      </c>
      <c r="BC708" s="100">
        <f t="shared" si="268"/>
        <v>0</v>
      </c>
      <c r="BD708" s="100" t="e">
        <f t="shared" si="269"/>
        <v>#DIV/0!</v>
      </c>
      <c r="BE708" s="100">
        <f t="shared" si="270"/>
        <v>0</v>
      </c>
      <c r="BF708" s="100" t="e">
        <f t="shared" si="271"/>
        <v>#DIV/0!</v>
      </c>
      <c r="BG708" s="103" t="e">
        <f>+VLOOKUP(J708,'Código Barras'!$C$3:$D$1694,1,0)</f>
        <v>#N/A</v>
      </c>
      <c r="BH708" s="101" t="e">
        <f t="shared" si="272"/>
        <v>#DIV/0!</v>
      </c>
      <c r="BI708" s="103" t="e">
        <f>+VLOOKUP(L708,'Código Barras'!$C$3:$D$1694,1,0)</f>
        <v>#N/A</v>
      </c>
      <c r="BJ708" s="101" t="e">
        <f t="shared" si="273"/>
        <v>#DIV/0!</v>
      </c>
      <c r="BK708" s="104" t="str">
        <f>IF(N708&lt;&gt;"",VLOOKUP(N708,Distribuidoras!$B$3:$B$30,1,0),"")</f>
        <v/>
      </c>
      <c r="BL708" s="104" t="e">
        <f>+VLOOKUP(O708,'Cod. Único Territorial'!$D$3:$D$348,1,0)</f>
        <v>#N/A</v>
      </c>
      <c r="BM708" s="104" t="e">
        <f>+VLOOKUP(P708,'Cod. Único Territorial'!$B$3:$B$348,1,0)</f>
        <v>#N/A</v>
      </c>
      <c r="BN708" s="104" t="e">
        <f>+VLOOKUP(Q708,'Sector Económico'!$B$3:$B$30,1,0)</f>
        <v>#N/A</v>
      </c>
      <c r="BO708" s="104" t="e">
        <f>+VLOOKUP(R708,'Sector Económico'!$C$3:$C$30,1,0)</f>
        <v>#N/A</v>
      </c>
      <c r="BP708" s="103">
        <f t="shared" si="274"/>
        <v>0</v>
      </c>
      <c r="BQ708" s="103">
        <f t="shared" si="275"/>
        <v>0</v>
      </c>
      <c r="BR708" s="103">
        <f t="shared" si="276"/>
        <v>0</v>
      </c>
      <c r="BS708" s="103">
        <f t="shared" si="277"/>
        <v>0</v>
      </c>
      <c r="BT708" s="101">
        <f t="shared" si="278"/>
        <v>0</v>
      </c>
      <c r="BU708" s="101">
        <f t="shared" si="279"/>
        <v>0</v>
      </c>
      <c r="BV708" s="101">
        <f t="shared" si="280"/>
        <v>0</v>
      </c>
      <c r="BW708" s="101">
        <f t="shared" si="281"/>
        <v>0</v>
      </c>
      <c r="BX708" s="101">
        <f t="shared" si="282"/>
        <v>0</v>
      </c>
      <c r="BY708" s="101">
        <f t="shared" si="283"/>
        <v>0</v>
      </c>
      <c r="BZ708" s="101">
        <f t="shared" si="284"/>
        <v>0</v>
      </c>
      <c r="CA708" s="101">
        <f t="shared" si="285"/>
        <v>0</v>
      </c>
      <c r="CB708" s="100">
        <f t="shared" si="286"/>
        <v>0</v>
      </c>
      <c r="CC708" s="101">
        <f t="shared" si="287"/>
        <v>0</v>
      </c>
      <c r="CD708" s="102">
        <f t="shared" si="288"/>
        <v>0</v>
      </c>
      <c r="CE708" s="100">
        <f t="shared" si="289"/>
        <v>0</v>
      </c>
      <c r="CF708" s="100">
        <f t="shared" si="290"/>
        <v>0</v>
      </c>
      <c r="CG708" s="100">
        <f t="shared" si="291"/>
        <v>0</v>
      </c>
      <c r="CH708" s="100">
        <f t="shared" si="292"/>
        <v>0</v>
      </c>
      <c r="CI708" s="100">
        <f t="shared" si="293"/>
        <v>0</v>
      </c>
      <c r="CJ708" s="103">
        <f t="shared" si="294"/>
        <v>0</v>
      </c>
      <c r="CK708" s="101">
        <f t="shared" si="295"/>
        <v>0</v>
      </c>
      <c r="CL708" s="103">
        <f t="shared" si="296"/>
        <v>0</v>
      </c>
      <c r="CM708" s="101" t="e">
        <f t="shared" si="297"/>
        <v>#DIV/0!</v>
      </c>
    </row>
    <row r="709" spans="2:91" ht="18" x14ac:dyDescent="0.35">
      <c r="B709" s="94"/>
      <c r="C709" s="97"/>
      <c r="D709" s="95"/>
      <c r="E709" s="94"/>
      <c r="F709" s="94"/>
      <c r="G709" s="94"/>
      <c r="H709" s="94"/>
      <c r="I709" s="94"/>
      <c r="J709" s="96"/>
      <c r="K709" s="97"/>
      <c r="L709" s="98"/>
      <c r="M709" s="98"/>
      <c r="N709" s="98"/>
      <c r="O709" s="98"/>
      <c r="P709" s="98"/>
      <c r="Q709" s="98"/>
      <c r="R709" s="98"/>
      <c r="S709" s="96"/>
      <c r="T709" s="96"/>
      <c r="U709" s="96"/>
      <c r="V709" s="96"/>
      <c r="W709" s="99"/>
      <c r="X709" s="99"/>
      <c r="Y709" s="99"/>
      <c r="Z709" s="99"/>
      <c r="AA709" s="99"/>
      <c r="AB709" s="99"/>
      <c r="AC709" s="99"/>
      <c r="AD709" s="99"/>
      <c r="AE709" s="99"/>
      <c r="AF709" s="99"/>
      <c r="AG709" s="99"/>
      <c r="AH709" s="99"/>
      <c r="AI709" s="99"/>
      <c r="AJ709" s="99"/>
      <c r="AK709" s="99"/>
      <c r="AL709" s="99"/>
      <c r="AM709" s="99"/>
      <c r="AN709" s="99"/>
      <c r="AO709" s="99"/>
      <c r="AP709" s="99"/>
      <c r="AQ709" s="99"/>
      <c r="AW709" s="92">
        <f t="shared" si="265"/>
        <v>12</v>
      </c>
      <c r="AY709" s="100"/>
      <c r="AZ709" s="101"/>
      <c r="BA709" s="102">
        <f t="shared" si="266"/>
        <v>0</v>
      </c>
      <c r="BB709" s="100" t="e">
        <f t="shared" si="267"/>
        <v>#DIV/0!</v>
      </c>
      <c r="BC709" s="100">
        <f t="shared" si="268"/>
        <v>0</v>
      </c>
      <c r="BD709" s="100" t="e">
        <f t="shared" si="269"/>
        <v>#DIV/0!</v>
      </c>
      <c r="BE709" s="100">
        <f t="shared" si="270"/>
        <v>0</v>
      </c>
      <c r="BF709" s="100" t="e">
        <f t="shared" si="271"/>
        <v>#DIV/0!</v>
      </c>
      <c r="BG709" s="103" t="e">
        <f>+VLOOKUP(J709,'Código Barras'!$C$3:$D$1694,1,0)</f>
        <v>#N/A</v>
      </c>
      <c r="BH709" s="101" t="e">
        <f t="shared" si="272"/>
        <v>#DIV/0!</v>
      </c>
      <c r="BI709" s="103" t="e">
        <f>+VLOOKUP(L709,'Código Barras'!$C$3:$D$1694,1,0)</f>
        <v>#N/A</v>
      </c>
      <c r="BJ709" s="101" t="e">
        <f t="shared" si="273"/>
        <v>#DIV/0!</v>
      </c>
      <c r="BK709" s="104" t="str">
        <f>IF(N709&lt;&gt;"",VLOOKUP(N709,Distribuidoras!$B$3:$B$30,1,0),"")</f>
        <v/>
      </c>
      <c r="BL709" s="104" t="e">
        <f>+VLOOKUP(O709,'Cod. Único Territorial'!$D$3:$D$348,1,0)</f>
        <v>#N/A</v>
      </c>
      <c r="BM709" s="104" t="e">
        <f>+VLOOKUP(P709,'Cod. Único Territorial'!$B$3:$B$348,1,0)</f>
        <v>#N/A</v>
      </c>
      <c r="BN709" s="104" t="e">
        <f>+VLOOKUP(Q709,'Sector Económico'!$B$3:$B$30,1,0)</f>
        <v>#N/A</v>
      </c>
      <c r="BO709" s="104" t="e">
        <f>+VLOOKUP(R709,'Sector Económico'!$C$3:$C$30,1,0)</f>
        <v>#N/A</v>
      </c>
      <c r="BP709" s="103">
        <f t="shared" si="274"/>
        <v>0</v>
      </c>
      <c r="BQ709" s="103">
        <f t="shared" si="275"/>
        <v>0</v>
      </c>
      <c r="BR709" s="103">
        <f t="shared" si="276"/>
        <v>0</v>
      </c>
      <c r="BS709" s="103">
        <f t="shared" si="277"/>
        <v>0</v>
      </c>
      <c r="BT709" s="101">
        <f t="shared" si="278"/>
        <v>0</v>
      </c>
      <c r="BU709" s="101">
        <f t="shared" si="279"/>
        <v>0</v>
      </c>
      <c r="BV709" s="101">
        <f t="shared" si="280"/>
        <v>0</v>
      </c>
      <c r="BW709" s="101">
        <f t="shared" si="281"/>
        <v>0</v>
      </c>
      <c r="BX709" s="101">
        <f t="shared" si="282"/>
        <v>0</v>
      </c>
      <c r="BY709" s="101">
        <f t="shared" si="283"/>
        <v>0</v>
      </c>
      <c r="BZ709" s="101">
        <f t="shared" si="284"/>
        <v>0</v>
      </c>
      <c r="CA709" s="101">
        <f t="shared" si="285"/>
        <v>0</v>
      </c>
      <c r="CB709" s="100">
        <f t="shared" si="286"/>
        <v>0</v>
      </c>
      <c r="CC709" s="101">
        <f t="shared" si="287"/>
        <v>0</v>
      </c>
      <c r="CD709" s="102">
        <f t="shared" si="288"/>
        <v>0</v>
      </c>
      <c r="CE709" s="100">
        <f t="shared" si="289"/>
        <v>0</v>
      </c>
      <c r="CF709" s="100">
        <f t="shared" si="290"/>
        <v>0</v>
      </c>
      <c r="CG709" s="100">
        <f t="shared" si="291"/>
        <v>0</v>
      </c>
      <c r="CH709" s="100">
        <f t="shared" si="292"/>
        <v>0</v>
      </c>
      <c r="CI709" s="100">
        <f t="shared" si="293"/>
        <v>0</v>
      </c>
      <c r="CJ709" s="103">
        <f t="shared" si="294"/>
        <v>0</v>
      </c>
      <c r="CK709" s="101">
        <f t="shared" si="295"/>
        <v>0</v>
      </c>
      <c r="CL709" s="103">
        <f t="shared" si="296"/>
        <v>0</v>
      </c>
      <c r="CM709" s="101" t="e">
        <f t="shared" si="297"/>
        <v>#DIV/0!</v>
      </c>
    </row>
    <row r="710" spans="2:91" ht="18" x14ac:dyDescent="0.35">
      <c r="B710" s="94"/>
      <c r="C710" s="97"/>
      <c r="D710" s="95"/>
      <c r="E710" s="94"/>
      <c r="F710" s="94"/>
      <c r="G710" s="94"/>
      <c r="H710" s="94"/>
      <c r="I710" s="94"/>
      <c r="J710" s="96"/>
      <c r="K710" s="97"/>
      <c r="L710" s="98"/>
      <c r="M710" s="98"/>
      <c r="N710" s="98"/>
      <c r="O710" s="98"/>
      <c r="P710" s="98"/>
      <c r="Q710" s="98"/>
      <c r="R710" s="98"/>
      <c r="S710" s="96"/>
      <c r="T710" s="96"/>
      <c r="U710" s="96"/>
      <c r="V710" s="96"/>
      <c r="W710" s="99"/>
      <c r="X710" s="99"/>
      <c r="Y710" s="99"/>
      <c r="Z710" s="99"/>
      <c r="AA710" s="99"/>
      <c r="AB710" s="99"/>
      <c r="AC710" s="99"/>
      <c r="AD710" s="99"/>
      <c r="AE710" s="99"/>
      <c r="AF710" s="99"/>
      <c r="AG710" s="99"/>
      <c r="AH710" s="99"/>
      <c r="AI710" s="99"/>
      <c r="AJ710" s="99"/>
      <c r="AK710" s="99"/>
      <c r="AL710" s="99"/>
      <c r="AM710" s="99"/>
      <c r="AN710" s="99"/>
      <c r="AO710" s="99"/>
      <c r="AP710" s="99"/>
      <c r="AQ710" s="99"/>
      <c r="AW710" s="92">
        <f t="shared" si="265"/>
        <v>12</v>
      </c>
      <c r="AY710" s="100"/>
      <c r="AZ710" s="101"/>
      <c r="BA710" s="102">
        <f t="shared" si="266"/>
        <v>0</v>
      </c>
      <c r="BB710" s="100" t="e">
        <f t="shared" si="267"/>
        <v>#DIV/0!</v>
      </c>
      <c r="BC710" s="100">
        <f t="shared" si="268"/>
        <v>0</v>
      </c>
      <c r="BD710" s="100" t="e">
        <f t="shared" si="269"/>
        <v>#DIV/0!</v>
      </c>
      <c r="BE710" s="100">
        <f t="shared" si="270"/>
        <v>0</v>
      </c>
      <c r="BF710" s="100" t="e">
        <f t="shared" si="271"/>
        <v>#DIV/0!</v>
      </c>
      <c r="BG710" s="103" t="e">
        <f>+VLOOKUP(J710,'Código Barras'!$C$3:$D$1694,1,0)</f>
        <v>#N/A</v>
      </c>
      <c r="BH710" s="101" t="e">
        <f t="shared" si="272"/>
        <v>#DIV/0!</v>
      </c>
      <c r="BI710" s="103" t="e">
        <f>+VLOOKUP(L710,'Código Barras'!$C$3:$D$1694,1,0)</f>
        <v>#N/A</v>
      </c>
      <c r="BJ710" s="101" t="e">
        <f t="shared" si="273"/>
        <v>#DIV/0!</v>
      </c>
      <c r="BK710" s="104" t="str">
        <f>IF(N710&lt;&gt;"",VLOOKUP(N710,Distribuidoras!$B$3:$B$30,1,0),"")</f>
        <v/>
      </c>
      <c r="BL710" s="104" t="e">
        <f>+VLOOKUP(O710,'Cod. Único Territorial'!$D$3:$D$348,1,0)</f>
        <v>#N/A</v>
      </c>
      <c r="BM710" s="104" t="e">
        <f>+VLOOKUP(P710,'Cod. Único Territorial'!$B$3:$B$348,1,0)</f>
        <v>#N/A</v>
      </c>
      <c r="BN710" s="104" t="e">
        <f>+VLOOKUP(Q710,'Sector Económico'!$B$3:$B$30,1,0)</f>
        <v>#N/A</v>
      </c>
      <c r="BO710" s="104" t="e">
        <f>+VLOOKUP(R710,'Sector Económico'!$C$3:$C$30,1,0)</f>
        <v>#N/A</v>
      </c>
      <c r="BP710" s="103">
        <f t="shared" si="274"/>
        <v>0</v>
      </c>
      <c r="BQ710" s="103">
        <f t="shared" si="275"/>
        <v>0</v>
      </c>
      <c r="BR710" s="103">
        <f t="shared" si="276"/>
        <v>0</v>
      </c>
      <c r="BS710" s="103">
        <f t="shared" si="277"/>
        <v>0</v>
      </c>
      <c r="BT710" s="101">
        <f t="shared" si="278"/>
        <v>0</v>
      </c>
      <c r="BU710" s="101">
        <f t="shared" si="279"/>
        <v>0</v>
      </c>
      <c r="BV710" s="101">
        <f t="shared" si="280"/>
        <v>0</v>
      </c>
      <c r="BW710" s="101">
        <f t="shared" si="281"/>
        <v>0</v>
      </c>
      <c r="BX710" s="101">
        <f t="shared" si="282"/>
        <v>0</v>
      </c>
      <c r="BY710" s="101">
        <f t="shared" si="283"/>
        <v>0</v>
      </c>
      <c r="BZ710" s="101">
        <f t="shared" si="284"/>
        <v>0</v>
      </c>
      <c r="CA710" s="101">
        <f t="shared" si="285"/>
        <v>0</v>
      </c>
      <c r="CB710" s="100">
        <f t="shared" si="286"/>
        <v>0</v>
      </c>
      <c r="CC710" s="101">
        <f t="shared" si="287"/>
        <v>0</v>
      </c>
      <c r="CD710" s="102">
        <f t="shared" si="288"/>
        <v>0</v>
      </c>
      <c r="CE710" s="100">
        <f t="shared" si="289"/>
        <v>0</v>
      </c>
      <c r="CF710" s="100">
        <f t="shared" si="290"/>
        <v>0</v>
      </c>
      <c r="CG710" s="100">
        <f t="shared" si="291"/>
        <v>0</v>
      </c>
      <c r="CH710" s="100">
        <f t="shared" si="292"/>
        <v>0</v>
      </c>
      <c r="CI710" s="100">
        <f t="shared" si="293"/>
        <v>0</v>
      </c>
      <c r="CJ710" s="103">
        <f t="shared" si="294"/>
        <v>0</v>
      </c>
      <c r="CK710" s="101">
        <f t="shared" si="295"/>
        <v>0</v>
      </c>
      <c r="CL710" s="103">
        <f t="shared" si="296"/>
        <v>0</v>
      </c>
      <c r="CM710" s="101" t="e">
        <f t="shared" si="297"/>
        <v>#DIV/0!</v>
      </c>
    </row>
    <row r="711" spans="2:91" ht="18" x14ac:dyDescent="0.35">
      <c r="B711" s="94"/>
      <c r="C711" s="97"/>
      <c r="D711" s="95"/>
      <c r="E711" s="94"/>
      <c r="F711" s="94"/>
      <c r="G711" s="94"/>
      <c r="H711" s="94"/>
      <c r="I711" s="94"/>
      <c r="J711" s="96"/>
      <c r="K711" s="97"/>
      <c r="L711" s="98"/>
      <c r="M711" s="98"/>
      <c r="N711" s="98"/>
      <c r="O711" s="98"/>
      <c r="P711" s="98"/>
      <c r="Q711" s="98"/>
      <c r="R711" s="98"/>
      <c r="S711" s="96"/>
      <c r="T711" s="96"/>
      <c r="U711" s="96"/>
      <c r="V711" s="96"/>
      <c r="W711" s="99"/>
      <c r="X711" s="99"/>
      <c r="Y711" s="99"/>
      <c r="Z711" s="99"/>
      <c r="AA711" s="99"/>
      <c r="AB711" s="99"/>
      <c r="AC711" s="99"/>
      <c r="AD711" s="99"/>
      <c r="AE711" s="99"/>
      <c r="AF711" s="99"/>
      <c r="AG711" s="99"/>
      <c r="AH711" s="99"/>
      <c r="AI711" s="99"/>
      <c r="AJ711" s="99"/>
      <c r="AK711" s="99"/>
      <c r="AL711" s="99"/>
      <c r="AM711" s="99"/>
      <c r="AN711" s="99"/>
      <c r="AO711" s="99"/>
      <c r="AP711" s="99"/>
      <c r="AQ711" s="99"/>
      <c r="AW711" s="92">
        <f t="shared" si="265"/>
        <v>12</v>
      </c>
      <c r="AY711" s="100"/>
      <c r="AZ711" s="101"/>
      <c r="BA711" s="102">
        <f t="shared" si="266"/>
        <v>0</v>
      </c>
      <c r="BB711" s="100" t="e">
        <f t="shared" si="267"/>
        <v>#DIV/0!</v>
      </c>
      <c r="BC711" s="100">
        <f t="shared" si="268"/>
        <v>0</v>
      </c>
      <c r="BD711" s="100" t="e">
        <f t="shared" si="269"/>
        <v>#DIV/0!</v>
      </c>
      <c r="BE711" s="100">
        <f t="shared" si="270"/>
        <v>0</v>
      </c>
      <c r="BF711" s="100" t="e">
        <f t="shared" si="271"/>
        <v>#DIV/0!</v>
      </c>
      <c r="BG711" s="103" t="e">
        <f>+VLOOKUP(J711,'Código Barras'!$C$3:$D$1694,1,0)</f>
        <v>#N/A</v>
      </c>
      <c r="BH711" s="101" t="e">
        <f t="shared" si="272"/>
        <v>#DIV/0!</v>
      </c>
      <c r="BI711" s="103" t="e">
        <f>+VLOOKUP(L711,'Código Barras'!$C$3:$D$1694,1,0)</f>
        <v>#N/A</v>
      </c>
      <c r="BJ711" s="101" t="e">
        <f t="shared" si="273"/>
        <v>#DIV/0!</v>
      </c>
      <c r="BK711" s="104" t="str">
        <f>IF(N711&lt;&gt;"",VLOOKUP(N711,Distribuidoras!$B$3:$B$30,1,0),"")</f>
        <v/>
      </c>
      <c r="BL711" s="104" t="e">
        <f>+VLOOKUP(O711,'Cod. Único Territorial'!$D$3:$D$348,1,0)</f>
        <v>#N/A</v>
      </c>
      <c r="BM711" s="104" t="e">
        <f>+VLOOKUP(P711,'Cod. Único Territorial'!$B$3:$B$348,1,0)</f>
        <v>#N/A</v>
      </c>
      <c r="BN711" s="104" t="e">
        <f>+VLOOKUP(Q711,'Sector Económico'!$B$3:$B$30,1,0)</f>
        <v>#N/A</v>
      </c>
      <c r="BO711" s="104" t="e">
        <f>+VLOOKUP(R711,'Sector Económico'!$C$3:$C$30,1,0)</f>
        <v>#N/A</v>
      </c>
      <c r="BP711" s="103">
        <f t="shared" si="274"/>
        <v>0</v>
      </c>
      <c r="BQ711" s="103">
        <f t="shared" si="275"/>
        <v>0</v>
      </c>
      <c r="BR711" s="103">
        <f t="shared" si="276"/>
        <v>0</v>
      </c>
      <c r="BS711" s="103">
        <f t="shared" si="277"/>
        <v>0</v>
      </c>
      <c r="BT711" s="101">
        <f t="shared" si="278"/>
        <v>0</v>
      </c>
      <c r="BU711" s="101">
        <f t="shared" si="279"/>
        <v>0</v>
      </c>
      <c r="BV711" s="101">
        <f t="shared" si="280"/>
        <v>0</v>
      </c>
      <c r="BW711" s="101">
        <f t="shared" si="281"/>
        <v>0</v>
      </c>
      <c r="BX711" s="101">
        <f t="shared" si="282"/>
        <v>0</v>
      </c>
      <c r="BY711" s="101">
        <f t="shared" si="283"/>
        <v>0</v>
      </c>
      <c r="BZ711" s="101">
        <f t="shared" si="284"/>
        <v>0</v>
      </c>
      <c r="CA711" s="101">
        <f t="shared" si="285"/>
        <v>0</v>
      </c>
      <c r="CB711" s="100">
        <f t="shared" si="286"/>
        <v>0</v>
      </c>
      <c r="CC711" s="101">
        <f t="shared" si="287"/>
        <v>0</v>
      </c>
      <c r="CD711" s="102">
        <f t="shared" si="288"/>
        <v>0</v>
      </c>
      <c r="CE711" s="100">
        <f t="shared" si="289"/>
        <v>0</v>
      </c>
      <c r="CF711" s="100">
        <f t="shared" si="290"/>
        <v>0</v>
      </c>
      <c r="CG711" s="100">
        <f t="shared" si="291"/>
        <v>0</v>
      </c>
      <c r="CH711" s="100">
        <f t="shared" si="292"/>
        <v>0</v>
      </c>
      <c r="CI711" s="100">
        <f t="shared" si="293"/>
        <v>0</v>
      </c>
      <c r="CJ711" s="103">
        <f t="shared" si="294"/>
        <v>0</v>
      </c>
      <c r="CK711" s="101">
        <f t="shared" si="295"/>
        <v>0</v>
      </c>
      <c r="CL711" s="103">
        <f t="shared" si="296"/>
        <v>0</v>
      </c>
      <c r="CM711" s="101" t="e">
        <f t="shared" si="297"/>
        <v>#DIV/0!</v>
      </c>
    </row>
    <row r="712" spans="2:91" ht="18" x14ac:dyDescent="0.35">
      <c r="B712" s="94"/>
      <c r="C712" s="97"/>
      <c r="D712" s="95"/>
      <c r="E712" s="94"/>
      <c r="F712" s="94"/>
      <c r="G712" s="94"/>
      <c r="H712" s="94"/>
      <c r="I712" s="94"/>
      <c r="J712" s="96"/>
      <c r="K712" s="97"/>
      <c r="L712" s="98"/>
      <c r="M712" s="98"/>
      <c r="N712" s="98"/>
      <c r="O712" s="98"/>
      <c r="P712" s="98"/>
      <c r="Q712" s="98"/>
      <c r="R712" s="98"/>
      <c r="S712" s="96"/>
      <c r="T712" s="96"/>
      <c r="U712" s="96"/>
      <c r="V712" s="96"/>
      <c r="W712" s="99"/>
      <c r="X712" s="99"/>
      <c r="Y712" s="99"/>
      <c r="Z712" s="99"/>
      <c r="AA712" s="99"/>
      <c r="AB712" s="99"/>
      <c r="AC712" s="99"/>
      <c r="AD712" s="99"/>
      <c r="AE712" s="99"/>
      <c r="AF712" s="99"/>
      <c r="AG712" s="99"/>
      <c r="AH712" s="99"/>
      <c r="AI712" s="99"/>
      <c r="AJ712" s="99"/>
      <c r="AK712" s="99"/>
      <c r="AL712" s="99"/>
      <c r="AM712" s="99"/>
      <c r="AN712" s="99"/>
      <c r="AO712" s="99"/>
      <c r="AP712" s="99"/>
      <c r="AQ712" s="99"/>
      <c r="AW712" s="92">
        <f t="shared" si="265"/>
        <v>12</v>
      </c>
      <c r="AY712" s="100"/>
      <c r="AZ712" s="101"/>
      <c r="BA712" s="102">
        <f t="shared" si="266"/>
        <v>0</v>
      </c>
      <c r="BB712" s="100" t="e">
        <f t="shared" si="267"/>
        <v>#DIV/0!</v>
      </c>
      <c r="BC712" s="100">
        <f t="shared" si="268"/>
        <v>0</v>
      </c>
      <c r="BD712" s="100" t="e">
        <f t="shared" si="269"/>
        <v>#DIV/0!</v>
      </c>
      <c r="BE712" s="100">
        <f t="shared" si="270"/>
        <v>0</v>
      </c>
      <c r="BF712" s="100" t="e">
        <f t="shared" si="271"/>
        <v>#DIV/0!</v>
      </c>
      <c r="BG712" s="103" t="e">
        <f>+VLOOKUP(J712,'Código Barras'!$C$3:$D$1694,1,0)</f>
        <v>#N/A</v>
      </c>
      <c r="BH712" s="101" t="e">
        <f t="shared" si="272"/>
        <v>#DIV/0!</v>
      </c>
      <c r="BI712" s="103" t="e">
        <f>+VLOOKUP(L712,'Código Barras'!$C$3:$D$1694,1,0)</f>
        <v>#N/A</v>
      </c>
      <c r="BJ712" s="101" t="e">
        <f t="shared" si="273"/>
        <v>#DIV/0!</v>
      </c>
      <c r="BK712" s="104" t="str">
        <f>IF(N712&lt;&gt;"",VLOOKUP(N712,Distribuidoras!$B$3:$B$30,1,0),"")</f>
        <v/>
      </c>
      <c r="BL712" s="104" t="e">
        <f>+VLOOKUP(O712,'Cod. Único Territorial'!$D$3:$D$348,1,0)</f>
        <v>#N/A</v>
      </c>
      <c r="BM712" s="104" t="e">
        <f>+VLOOKUP(P712,'Cod. Único Territorial'!$B$3:$B$348,1,0)</f>
        <v>#N/A</v>
      </c>
      <c r="BN712" s="104" t="e">
        <f>+VLOOKUP(Q712,'Sector Económico'!$B$3:$B$30,1,0)</f>
        <v>#N/A</v>
      </c>
      <c r="BO712" s="104" t="e">
        <f>+VLOOKUP(R712,'Sector Económico'!$C$3:$C$30,1,0)</f>
        <v>#N/A</v>
      </c>
      <c r="BP712" s="103">
        <f t="shared" si="274"/>
        <v>0</v>
      </c>
      <c r="BQ712" s="103">
        <f t="shared" si="275"/>
        <v>0</v>
      </c>
      <c r="BR712" s="103">
        <f t="shared" si="276"/>
        <v>0</v>
      </c>
      <c r="BS712" s="103">
        <f t="shared" si="277"/>
        <v>0</v>
      </c>
      <c r="BT712" s="101">
        <f t="shared" si="278"/>
        <v>0</v>
      </c>
      <c r="BU712" s="101">
        <f t="shared" si="279"/>
        <v>0</v>
      </c>
      <c r="BV712" s="101">
        <f t="shared" si="280"/>
        <v>0</v>
      </c>
      <c r="BW712" s="101">
        <f t="shared" si="281"/>
        <v>0</v>
      </c>
      <c r="BX712" s="101">
        <f t="shared" si="282"/>
        <v>0</v>
      </c>
      <c r="BY712" s="101">
        <f t="shared" si="283"/>
        <v>0</v>
      </c>
      <c r="BZ712" s="101">
        <f t="shared" si="284"/>
        <v>0</v>
      </c>
      <c r="CA712" s="101">
        <f t="shared" si="285"/>
        <v>0</v>
      </c>
      <c r="CB712" s="100">
        <f t="shared" si="286"/>
        <v>0</v>
      </c>
      <c r="CC712" s="101">
        <f t="shared" si="287"/>
        <v>0</v>
      </c>
      <c r="CD712" s="102">
        <f t="shared" si="288"/>
        <v>0</v>
      </c>
      <c r="CE712" s="100">
        <f t="shared" si="289"/>
        <v>0</v>
      </c>
      <c r="CF712" s="100">
        <f t="shared" si="290"/>
        <v>0</v>
      </c>
      <c r="CG712" s="100">
        <f t="shared" si="291"/>
        <v>0</v>
      </c>
      <c r="CH712" s="100">
        <f t="shared" si="292"/>
        <v>0</v>
      </c>
      <c r="CI712" s="100">
        <f t="shared" si="293"/>
        <v>0</v>
      </c>
      <c r="CJ712" s="103">
        <f t="shared" si="294"/>
        <v>0</v>
      </c>
      <c r="CK712" s="101">
        <f t="shared" si="295"/>
        <v>0</v>
      </c>
      <c r="CL712" s="103">
        <f t="shared" si="296"/>
        <v>0</v>
      </c>
      <c r="CM712" s="101" t="e">
        <f t="shared" si="297"/>
        <v>#DIV/0!</v>
      </c>
    </row>
    <row r="713" spans="2:91" ht="18" x14ac:dyDescent="0.35">
      <c r="B713" s="94"/>
      <c r="C713" s="97"/>
      <c r="D713" s="95"/>
      <c r="E713" s="94"/>
      <c r="F713" s="94"/>
      <c r="G713" s="94"/>
      <c r="H713" s="94"/>
      <c r="I713" s="94"/>
      <c r="J713" s="96"/>
      <c r="K713" s="97"/>
      <c r="L713" s="98"/>
      <c r="M713" s="98"/>
      <c r="N713" s="98"/>
      <c r="O713" s="98"/>
      <c r="P713" s="98"/>
      <c r="Q713" s="98"/>
      <c r="R713" s="98"/>
      <c r="S713" s="96"/>
      <c r="T713" s="96"/>
      <c r="U713" s="96"/>
      <c r="V713" s="96"/>
      <c r="W713" s="99"/>
      <c r="X713" s="99"/>
      <c r="Y713" s="99"/>
      <c r="Z713" s="99"/>
      <c r="AA713" s="99"/>
      <c r="AB713" s="99"/>
      <c r="AC713" s="99"/>
      <c r="AD713" s="99"/>
      <c r="AE713" s="99"/>
      <c r="AF713" s="99"/>
      <c r="AG713" s="99"/>
      <c r="AH713" s="99"/>
      <c r="AI713" s="99"/>
      <c r="AJ713" s="99"/>
      <c r="AK713" s="99"/>
      <c r="AL713" s="99"/>
      <c r="AM713" s="99"/>
      <c r="AN713" s="99"/>
      <c r="AO713" s="99"/>
      <c r="AP713" s="99"/>
      <c r="AQ713" s="99"/>
      <c r="AW713" s="92">
        <f t="shared" si="265"/>
        <v>12</v>
      </c>
      <c r="AY713" s="100"/>
      <c r="AZ713" s="101"/>
      <c r="BA713" s="102">
        <f t="shared" si="266"/>
        <v>0</v>
      </c>
      <c r="BB713" s="100" t="e">
        <f t="shared" si="267"/>
        <v>#DIV/0!</v>
      </c>
      <c r="BC713" s="100">
        <f t="shared" si="268"/>
        <v>0</v>
      </c>
      <c r="BD713" s="100" t="e">
        <f t="shared" si="269"/>
        <v>#DIV/0!</v>
      </c>
      <c r="BE713" s="100">
        <f t="shared" si="270"/>
        <v>0</v>
      </c>
      <c r="BF713" s="100" t="e">
        <f t="shared" si="271"/>
        <v>#DIV/0!</v>
      </c>
      <c r="BG713" s="103" t="e">
        <f>+VLOOKUP(J713,'Código Barras'!$C$3:$D$1694,1,0)</f>
        <v>#N/A</v>
      </c>
      <c r="BH713" s="101" t="e">
        <f t="shared" si="272"/>
        <v>#DIV/0!</v>
      </c>
      <c r="BI713" s="103" t="e">
        <f>+VLOOKUP(L713,'Código Barras'!$C$3:$D$1694,1,0)</f>
        <v>#N/A</v>
      </c>
      <c r="BJ713" s="101" t="e">
        <f t="shared" si="273"/>
        <v>#DIV/0!</v>
      </c>
      <c r="BK713" s="104" t="str">
        <f>IF(N713&lt;&gt;"",VLOOKUP(N713,Distribuidoras!$B$3:$B$30,1,0),"")</f>
        <v/>
      </c>
      <c r="BL713" s="104" t="e">
        <f>+VLOOKUP(O713,'Cod. Único Territorial'!$D$3:$D$348,1,0)</f>
        <v>#N/A</v>
      </c>
      <c r="BM713" s="104" t="e">
        <f>+VLOOKUP(P713,'Cod. Único Territorial'!$B$3:$B$348,1,0)</f>
        <v>#N/A</v>
      </c>
      <c r="BN713" s="104" t="e">
        <f>+VLOOKUP(Q713,'Sector Económico'!$B$3:$B$30,1,0)</f>
        <v>#N/A</v>
      </c>
      <c r="BO713" s="104" t="e">
        <f>+VLOOKUP(R713,'Sector Económico'!$C$3:$C$30,1,0)</f>
        <v>#N/A</v>
      </c>
      <c r="BP713" s="103">
        <f t="shared" si="274"/>
        <v>0</v>
      </c>
      <c r="BQ713" s="103">
        <f t="shared" si="275"/>
        <v>0</v>
      </c>
      <c r="BR713" s="103">
        <f t="shared" si="276"/>
        <v>0</v>
      </c>
      <c r="BS713" s="103">
        <f t="shared" si="277"/>
        <v>0</v>
      </c>
      <c r="BT713" s="101">
        <f t="shared" si="278"/>
        <v>0</v>
      </c>
      <c r="BU713" s="101">
        <f t="shared" si="279"/>
        <v>0</v>
      </c>
      <c r="BV713" s="101">
        <f t="shared" si="280"/>
        <v>0</v>
      </c>
      <c r="BW713" s="101">
        <f t="shared" si="281"/>
        <v>0</v>
      </c>
      <c r="BX713" s="101">
        <f t="shared" si="282"/>
        <v>0</v>
      </c>
      <c r="BY713" s="101">
        <f t="shared" si="283"/>
        <v>0</v>
      </c>
      <c r="BZ713" s="101">
        <f t="shared" si="284"/>
        <v>0</v>
      </c>
      <c r="CA713" s="101">
        <f t="shared" si="285"/>
        <v>0</v>
      </c>
      <c r="CB713" s="100">
        <f t="shared" si="286"/>
        <v>0</v>
      </c>
      <c r="CC713" s="101">
        <f t="shared" si="287"/>
        <v>0</v>
      </c>
      <c r="CD713" s="102">
        <f t="shared" si="288"/>
        <v>0</v>
      </c>
      <c r="CE713" s="100">
        <f t="shared" si="289"/>
        <v>0</v>
      </c>
      <c r="CF713" s="100">
        <f t="shared" si="290"/>
        <v>0</v>
      </c>
      <c r="CG713" s="100">
        <f t="shared" si="291"/>
        <v>0</v>
      </c>
      <c r="CH713" s="100">
        <f t="shared" si="292"/>
        <v>0</v>
      </c>
      <c r="CI713" s="100">
        <f t="shared" si="293"/>
        <v>0</v>
      </c>
      <c r="CJ713" s="103">
        <f t="shared" si="294"/>
        <v>0</v>
      </c>
      <c r="CK713" s="101">
        <f t="shared" si="295"/>
        <v>0</v>
      </c>
      <c r="CL713" s="103">
        <f t="shared" si="296"/>
        <v>0</v>
      </c>
      <c r="CM713" s="101" t="e">
        <f t="shared" si="297"/>
        <v>#DIV/0!</v>
      </c>
    </row>
    <row r="714" spans="2:91" ht="18" x14ac:dyDescent="0.35">
      <c r="B714" s="94"/>
      <c r="C714" s="97"/>
      <c r="D714" s="95"/>
      <c r="E714" s="94"/>
      <c r="F714" s="94"/>
      <c r="G714" s="94"/>
      <c r="H714" s="94"/>
      <c r="I714" s="94"/>
      <c r="J714" s="96"/>
      <c r="K714" s="97"/>
      <c r="L714" s="98"/>
      <c r="M714" s="98"/>
      <c r="N714" s="98"/>
      <c r="O714" s="98"/>
      <c r="P714" s="98"/>
      <c r="Q714" s="98"/>
      <c r="R714" s="98"/>
      <c r="S714" s="96"/>
      <c r="T714" s="96"/>
      <c r="U714" s="96"/>
      <c r="V714" s="96"/>
      <c r="W714" s="99"/>
      <c r="X714" s="99"/>
      <c r="Y714" s="99"/>
      <c r="Z714" s="99"/>
      <c r="AA714" s="99"/>
      <c r="AB714" s="99"/>
      <c r="AC714" s="99"/>
      <c r="AD714" s="99"/>
      <c r="AE714" s="99"/>
      <c r="AF714" s="99"/>
      <c r="AG714" s="99"/>
      <c r="AH714" s="99"/>
      <c r="AI714" s="99"/>
      <c r="AJ714" s="99"/>
      <c r="AK714" s="99"/>
      <c r="AL714" s="99"/>
      <c r="AM714" s="99"/>
      <c r="AN714" s="99"/>
      <c r="AO714" s="99"/>
      <c r="AP714" s="99"/>
      <c r="AQ714" s="99"/>
      <c r="AW714" s="92">
        <f t="shared" si="265"/>
        <v>12</v>
      </c>
      <c r="AY714" s="100"/>
      <c r="AZ714" s="101"/>
      <c r="BA714" s="102">
        <f t="shared" si="266"/>
        <v>0</v>
      </c>
      <c r="BB714" s="100" t="e">
        <f t="shared" si="267"/>
        <v>#DIV/0!</v>
      </c>
      <c r="BC714" s="100">
        <f t="shared" si="268"/>
        <v>0</v>
      </c>
      <c r="BD714" s="100" t="e">
        <f t="shared" si="269"/>
        <v>#DIV/0!</v>
      </c>
      <c r="BE714" s="100">
        <f t="shared" si="270"/>
        <v>0</v>
      </c>
      <c r="BF714" s="100" t="e">
        <f t="shared" si="271"/>
        <v>#DIV/0!</v>
      </c>
      <c r="BG714" s="103" t="e">
        <f>+VLOOKUP(J714,'Código Barras'!$C$3:$D$1694,1,0)</f>
        <v>#N/A</v>
      </c>
      <c r="BH714" s="101" t="e">
        <f t="shared" si="272"/>
        <v>#DIV/0!</v>
      </c>
      <c r="BI714" s="103" t="e">
        <f>+VLOOKUP(L714,'Código Barras'!$C$3:$D$1694,1,0)</f>
        <v>#N/A</v>
      </c>
      <c r="BJ714" s="101" t="e">
        <f t="shared" si="273"/>
        <v>#DIV/0!</v>
      </c>
      <c r="BK714" s="104" t="str">
        <f>IF(N714&lt;&gt;"",VLOOKUP(N714,Distribuidoras!$B$3:$B$30,1,0),"")</f>
        <v/>
      </c>
      <c r="BL714" s="104" t="e">
        <f>+VLOOKUP(O714,'Cod. Único Territorial'!$D$3:$D$348,1,0)</f>
        <v>#N/A</v>
      </c>
      <c r="BM714" s="104" t="e">
        <f>+VLOOKUP(P714,'Cod. Único Territorial'!$B$3:$B$348,1,0)</f>
        <v>#N/A</v>
      </c>
      <c r="BN714" s="104" t="e">
        <f>+VLOOKUP(Q714,'Sector Económico'!$B$3:$B$30,1,0)</f>
        <v>#N/A</v>
      </c>
      <c r="BO714" s="104" t="e">
        <f>+VLOOKUP(R714,'Sector Económico'!$C$3:$C$30,1,0)</f>
        <v>#N/A</v>
      </c>
      <c r="BP714" s="103">
        <f t="shared" si="274"/>
        <v>0</v>
      </c>
      <c r="BQ714" s="103">
        <f t="shared" si="275"/>
        <v>0</v>
      </c>
      <c r="BR714" s="103">
        <f t="shared" si="276"/>
        <v>0</v>
      </c>
      <c r="BS714" s="103">
        <f t="shared" si="277"/>
        <v>0</v>
      </c>
      <c r="BT714" s="101">
        <f t="shared" si="278"/>
        <v>0</v>
      </c>
      <c r="BU714" s="101">
        <f t="shared" si="279"/>
        <v>0</v>
      </c>
      <c r="BV714" s="101">
        <f t="shared" si="280"/>
        <v>0</v>
      </c>
      <c r="BW714" s="101">
        <f t="shared" si="281"/>
        <v>0</v>
      </c>
      <c r="BX714" s="101">
        <f t="shared" si="282"/>
        <v>0</v>
      </c>
      <c r="BY714" s="101">
        <f t="shared" si="283"/>
        <v>0</v>
      </c>
      <c r="BZ714" s="101">
        <f t="shared" si="284"/>
        <v>0</v>
      </c>
      <c r="CA714" s="101">
        <f t="shared" si="285"/>
        <v>0</v>
      </c>
      <c r="CB714" s="100">
        <f t="shared" si="286"/>
        <v>0</v>
      </c>
      <c r="CC714" s="101">
        <f t="shared" si="287"/>
        <v>0</v>
      </c>
      <c r="CD714" s="102">
        <f t="shared" si="288"/>
        <v>0</v>
      </c>
      <c r="CE714" s="100">
        <f t="shared" si="289"/>
        <v>0</v>
      </c>
      <c r="CF714" s="100">
        <f t="shared" si="290"/>
        <v>0</v>
      </c>
      <c r="CG714" s="100">
        <f t="shared" si="291"/>
        <v>0</v>
      </c>
      <c r="CH714" s="100">
        <f t="shared" si="292"/>
        <v>0</v>
      </c>
      <c r="CI714" s="100">
        <f t="shared" si="293"/>
        <v>0</v>
      </c>
      <c r="CJ714" s="103">
        <f t="shared" si="294"/>
        <v>0</v>
      </c>
      <c r="CK714" s="101">
        <f t="shared" si="295"/>
        <v>0</v>
      </c>
      <c r="CL714" s="103">
        <f t="shared" si="296"/>
        <v>0</v>
      </c>
      <c r="CM714" s="101" t="e">
        <f t="shared" si="297"/>
        <v>#DIV/0!</v>
      </c>
    </row>
    <row r="715" spans="2:91" ht="18" x14ac:dyDescent="0.35">
      <c r="B715" s="94"/>
      <c r="C715" s="97"/>
      <c r="D715" s="95"/>
      <c r="E715" s="94"/>
      <c r="F715" s="94"/>
      <c r="G715" s="94"/>
      <c r="H715" s="94"/>
      <c r="I715" s="94"/>
      <c r="J715" s="96"/>
      <c r="K715" s="97"/>
      <c r="L715" s="98"/>
      <c r="M715" s="98"/>
      <c r="N715" s="98"/>
      <c r="O715" s="98"/>
      <c r="P715" s="98"/>
      <c r="Q715" s="98"/>
      <c r="R715" s="98"/>
      <c r="S715" s="96"/>
      <c r="T715" s="96"/>
      <c r="U715" s="96"/>
      <c r="V715" s="96"/>
      <c r="W715" s="99"/>
      <c r="X715" s="99"/>
      <c r="Y715" s="99"/>
      <c r="Z715" s="99"/>
      <c r="AA715" s="99"/>
      <c r="AB715" s="99"/>
      <c r="AC715" s="99"/>
      <c r="AD715" s="99"/>
      <c r="AE715" s="99"/>
      <c r="AF715" s="99"/>
      <c r="AG715" s="99"/>
      <c r="AH715" s="99"/>
      <c r="AI715" s="99"/>
      <c r="AJ715" s="99"/>
      <c r="AK715" s="99"/>
      <c r="AL715" s="99"/>
      <c r="AM715" s="99"/>
      <c r="AN715" s="99"/>
      <c r="AO715" s="99"/>
      <c r="AP715" s="99"/>
      <c r="AQ715" s="99"/>
      <c r="AW715" s="92">
        <f t="shared" si="265"/>
        <v>12</v>
      </c>
      <c r="AY715" s="100"/>
      <c r="AZ715" s="101"/>
      <c r="BA715" s="102">
        <f t="shared" si="266"/>
        <v>0</v>
      </c>
      <c r="BB715" s="100" t="e">
        <f t="shared" si="267"/>
        <v>#DIV/0!</v>
      </c>
      <c r="BC715" s="100">
        <f t="shared" si="268"/>
        <v>0</v>
      </c>
      <c r="BD715" s="100" t="e">
        <f t="shared" si="269"/>
        <v>#DIV/0!</v>
      </c>
      <c r="BE715" s="100">
        <f t="shared" si="270"/>
        <v>0</v>
      </c>
      <c r="BF715" s="100" t="e">
        <f t="shared" si="271"/>
        <v>#DIV/0!</v>
      </c>
      <c r="BG715" s="103" t="e">
        <f>+VLOOKUP(J715,'Código Barras'!$C$3:$D$1694,1,0)</f>
        <v>#N/A</v>
      </c>
      <c r="BH715" s="101" t="e">
        <f t="shared" si="272"/>
        <v>#DIV/0!</v>
      </c>
      <c r="BI715" s="103" t="e">
        <f>+VLOOKUP(L715,'Código Barras'!$C$3:$D$1694,1,0)</f>
        <v>#N/A</v>
      </c>
      <c r="BJ715" s="101" t="e">
        <f t="shared" si="273"/>
        <v>#DIV/0!</v>
      </c>
      <c r="BK715" s="104" t="str">
        <f>IF(N715&lt;&gt;"",VLOOKUP(N715,Distribuidoras!$B$3:$B$30,1,0),"")</f>
        <v/>
      </c>
      <c r="BL715" s="104" t="e">
        <f>+VLOOKUP(O715,'Cod. Único Territorial'!$D$3:$D$348,1,0)</f>
        <v>#N/A</v>
      </c>
      <c r="BM715" s="104" t="e">
        <f>+VLOOKUP(P715,'Cod. Único Territorial'!$B$3:$B$348,1,0)</f>
        <v>#N/A</v>
      </c>
      <c r="BN715" s="104" t="e">
        <f>+VLOOKUP(Q715,'Sector Económico'!$B$3:$B$30,1,0)</f>
        <v>#N/A</v>
      </c>
      <c r="BO715" s="104" t="e">
        <f>+VLOOKUP(R715,'Sector Económico'!$C$3:$C$30,1,0)</f>
        <v>#N/A</v>
      </c>
      <c r="BP715" s="103">
        <f t="shared" si="274"/>
        <v>0</v>
      </c>
      <c r="BQ715" s="103">
        <f t="shared" si="275"/>
        <v>0</v>
      </c>
      <c r="BR715" s="103">
        <f t="shared" si="276"/>
        <v>0</v>
      </c>
      <c r="BS715" s="103">
        <f t="shared" si="277"/>
        <v>0</v>
      </c>
      <c r="BT715" s="101">
        <f t="shared" si="278"/>
        <v>0</v>
      </c>
      <c r="BU715" s="101">
        <f t="shared" si="279"/>
        <v>0</v>
      </c>
      <c r="BV715" s="101">
        <f t="shared" si="280"/>
        <v>0</v>
      </c>
      <c r="BW715" s="101">
        <f t="shared" si="281"/>
        <v>0</v>
      </c>
      <c r="BX715" s="101">
        <f t="shared" si="282"/>
        <v>0</v>
      </c>
      <c r="BY715" s="101">
        <f t="shared" si="283"/>
        <v>0</v>
      </c>
      <c r="BZ715" s="101">
        <f t="shared" si="284"/>
        <v>0</v>
      </c>
      <c r="CA715" s="101">
        <f t="shared" si="285"/>
        <v>0</v>
      </c>
      <c r="CB715" s="100">
        <f t="shared" si="286"/>
        <v>0</v>
      </c>
      <c r="CC715" s="101">
        <f t="shared" si="287"/>
        <v>0</v>
      </c>
      <c r="CD715" s="102">
        <f t="shared" si="288"/>
        <v>0</v>
      </c>
      <c r="CE715" s="100">
        <f t="shared" si="289"/>
        <v>0</v>
      </c>
      <c r="CF715" s="100">
        <f t="shared" si="290"/>
        <v>0</v>
      </c>
      <c r="CG715" s="100">
        <f t="shared" si="291"/>
        <v>0</v>
      </c>
      <c r="CH715" s="100">
        <f t="shared" si="292"/>
        <v>0</v>
      </c>
      <c r="CI715" s="100">
        <f t="shared" si="293"/>
        <v>0</v>
      </c>
      <c r="CJ715" s="103">
        <f t="shared" si="294"/>
        <v>0</v>
      </c>
      <c r="CK715" s="101">
        <f t="shared" si="295"/>
        <v>0</v>
      </c>
      <c r="CL715" s="103">
        <f t="shared" si="296"/>
        <v>0</v>
      </c>
      <c r="CM715" s="101" t="e">
        <f t="shared" si="297"/>
        <v>#DIV/0!</v>
      </c>
    </row>
    <row r="716" spans="2:91" ht="18" x14ac:dyDescent="0.35">
      <c r="B716" s="94"/>
      <c r="C716" s="97"/>
      <c r="D716" s="95"/>
      <c r="E716" s="94"/>
      <c r="F716" s="94"/>
      <c r="G716" s="94"/>
      <c r="H716" s="94"/>
      <c r="I716" s="94"/>
      <c r="J716" s="96"/>
      <c r="K716" s="97"/>
      <c r="L716" s="98"/>
      <c r="M716" s="98"/>
      <c r="N716" s="98"/>
      <c r="O716" s="98"/>
      <c r="P716" s="98"/>
      <c r="Q716" s="98"/>
      <c r="R716" s="98"/>
      <c r="S716" s="96"/>
      <c r="T716" s="96"/>
      <c r="U716" s="96"/>
      <c r="V716" s="96"/>
      <c r="W716" s="99"/>
      <c r="X716" s="99"/>
      <c r="Y716" s="99"/>
      <c r="Z716" s="99"/>
      <c r="AA716" s="99"/>
      <c r="AB716" s="99"/>
      <c r="AC716" s="99"/>
      <c r="AD716" s="99"/>
      <c r="AE716" s="99"/>
      <c r="AF716" s="99"/>
      <c r="AG716" s="99"/>
      <c r="AH716" s="99"/>
      <c r="AI716" s="99"/>
      <c r="AJ716" s="99"/>
      <c r="AK716" s="99"/>
      <c r="AL716" s="99"/>
      <c r="AM716" s="99"/>
      <c r="AN716" s="99"/>
      <c r="AO716" s="99"/>
      <c r="AP716" s="99"/>
      <c r="AQ716" s="99"/>
      <c r="AW716" s="92">
        <f t="shared" si="265"/>
        <v>12</v>
      </c>
      <c r="AY716" s="100"/>
      <c r="AZ716" s="101"/>
      <c r="BA716" s="102">
        <f t="shared" si="266"/>
        <v>0</v>
      </c>
      <c r="BB716" s="100" t="e">
        <f t="shared" si="267"/>
        <v>#DIV/0!</v>
      </c>
      <c r="BC716" s="100">
        <f t="shared" si="268"/>
        <v>0</v>
      </c>
      <c r="BD716" s="100" t="e">
        <f t="shared" si="269"/>
        <v>#DIV/0!</v>
      </c>
      <c r="BE716" s="100">
        <f t="shared" si="270"/>
        <v>0</v>
      </c>
      <c r="BF716" s="100" t="e">
        <f t="shared" si="271"/>
        <v>#DIV/0!</v>
      </c>
      <c r="BG716" s="103" t="e">
        <f>+VLOOKUP(J716,'Código Barras'!$C$3:$D$1694,1,0)</f>
        <v>#N/A</v>
      </c>
      <c r="BH716" s="101" t="e">
        <f t="shared" si="272"/>
        <v>#DIV/0!</v>
      </c>
      <c r="BI716" s="103" t="e">
        <f>+VLOOKUP(L716,'Código Barras'!$C$3:$D$1694,1,0)</f>
        <v>#N/A</v>
      </c>
      <c r="BJ716" s="101" t="e">
        <f t="shared" si="273"/>
        <v>#DIV/0!</v>
      </c>
      <c r="BK716" s="104" t="str">
        <f>IF(N716&lt;&gt;"",VLOOKUP(N716,Distribuidoras!$B$3:$B$30,1,0),"")</f>
        <v/>
      </c>
      <c r="BL716" s="104" t="e">
        <f>+VLOOKUP(O716,'Cod. Único Territorial'!$D$3:$D$348,1,0)</f>
        <v>#N/A</v>
      </c>
      <c r="BM716" s="104" t="e">
        <f>+VLOOKUP(P716,'Cod. Único Territorial'!$B$3:$B$348,1,0)</f>
        <v>#N/A</v>
      </c>
      <c r="BN716" s="104" t="e">
        <f>+VLOOKUP(Q716,'Sector Económico'!$B$3:$B$30,1,0)</f>
        <v>#N/A</v>
      </c>
      <c r="BO716" s="104" t="e">
        <f>+VLOOKUP(R716,'Sector Económico'!$C$3:$C$30,1,0)</f>
        <v>#N/A</v>
      </c>
      <c r="BP716" s="103">
        <f t="shared" si="274"/>
        <v>0</v>
      </c>
      <c r="BQ716" s="103">
        <f t="shared" si="275"/>
        <v>0</v>
      </c>
      <c r="BR716" s="103">
        <f t="shared" si="276"/>
        <v>0</v>
      </c>
      <c r="BS716" s="103">
        <f t="shared" si="277"/>
        <v>0</v>
      </c>
      <c r="BT716" s="101">
        <f t="shared" si="278"/>
        <v>0</v>
      </c>
      <c r="BU716" s="101">
        <f t="shared" si="279"/>
        <v>0</v>
      </c>
      <c r="BV716" s="101">
        <f t="shared" si="280"/>
        <v>0</v>
      </c>
      <c r="BW716" s="101">
        <f t="shared" si="281"/>
        <v>0</v>
      </c>
      <c r="BX716" s="101">
        <f t="shared" si="282"/>
        <v>0</v>
      </c>
      <c r="BY716" s="101">
        <f t="shared" si="283"/>
        <v>0</v>
      </c>
      <c r="BZ716" s="101">
        <f t="shared" si="284"/>
        <v>0</v>
      </c>
      <c r="CA716" s="101">
        <f t="shared" si="285"/>
        <v>0</v>
      </c>
      <c r="CB716" s="100">
        <f t="shared" si="286"/>
        <v>0</v>
      </c>
      <c r="CC716" s="101">
        <f t="shared" si="287"/>
        <v>0</v>
      </c>
      <c r="CD716" s="102">
        <f t="shared" si="288"/>
        <v>0</v>
      </c>
      <c r="CE716" s="100">
        <f t="shared" si="289"/>
        <v>0</v>
      </c>
      <c r="CF716" s="100">
        <f t="shared" si="290"/>
        <v>0</v>
      </c>
      <c r="CG716" s="100">
        <f t="shared" si="291"/>
        <v>0</v>
      </c>
      <c r="CH716" s="100">
        <f t="shared" si="292"/>
        <v>0</v>
      </c>
      <c r="CI716" s="100">
        <f t="shared" si="293"/>
        <v>0</v>
      </c>
      <c r="CJ716" s="103">
        <f t="shared" si="294"/>
        <v>0</v>
      </c>
      <c r="CK716" s="101">
        <f t="shared" si="295"/>
        <v>0</v>
      </c>
      <c r="CL716" s="103">
        <f t="shared" si="296"/>
        <v>0</v>
      </c>
      <c r="CM716" s="101" t="e">
        <f t="shared" si="297"/>
        <v>#DIV/0!</v>
      </c>
    </row>
    <row r="717" spans="2:91" ht="18" x14ac:dyDescent="0.35">
      <c r="B717" s="94"/>
      <c r="C717" s="97"/>
      <c r="D717" s="95"/>
      <c r="E717" s="94"/>
      <c r="F717" s="94"/>
      <c r="G717" s="94"/>
      <c r="H717" s="94"/>
      <c r="I717" s="94"/>
      <c r="J717" s="96"/>
      <c r="K717" s="97"/>
      <c r="L717" s="98"/>
      <c r="M717" s="98"/>
      <c r="N717" s="98"/>
      <c r="O717" s="98"/>
      <c r="P717" s="98"/>
      <c r="Q717" s="98"/>
      <c r="R717" s="98"/>
      <c r="S717" s="96"/>
      <c r="T717" s="96"/>
      <c r="U717" s="96"/>
      <c r="V717" s="96"/>
      <c r="W717" s="99"/>
      <c r="X717" s="99"/>
      <c r="Y717" s="99"/>
      <c r="Z717" s="99"/>
      <c r="AA717" s="99"/>
      <c r="AB717" s="99"/>
      <c r="AC717" s="99"/>
      <c r="AD717" s="99"/>
      <c r="AE717" s="99"/>
      <c r="AF717" s="99"/>
      <c r="AG717" s="99"/>
      <c r="AH717" s="99"/>
      <c r="AI717" s="99"/>
      <c r="AJ717" s="99"/>
      <c r="AK717" s="99"/>
      <c r="AL717" s="99"/>
      <c r="AM717" s="99"/>
      <c r="AN717" s="99"/>
      <c r="AO717" s="99"/>
      <c r="AP717" s="99"/>
      <c r="AQ717" s="99"/>
      <c r="AW717" s="92">
        <f t="shared" si="265"/>
        <v>12</v>
      </c>
      <c r="AY717" s="100"/>
      <c r="AZ717" s="101"/>
      <c r="BA717" s="102">
        <f t="shared" si="266"/>
        <v>0</v>
      </c>
      <c r="BB717" s="100" t="e">
        <f t="shared" si="267"/>
        <v>#DIV/0!</v>
      </c>
      <c r="BC717" s="100">
        <f t="shared" si="268"/>
        <v>0</v>
      </c>
      <c r="BD717" s="100" t="e">
        <f t="shared" si="269"/>
        <v>#DIV/0!</v>
      </c>
      <c r="BE717" s="100">
        <f t="shared" si="270"/>
        <v>0</v>
      </c>
      <c r="BF717" s="100" t="e">
        <f t="shared" si="271"/>
        <v>#DIV/0!</v>
      </c>
      <c r="BG717" s="103" t="e">
        <f>+VLOOKUP(J717,'Código Barras'!$C$3:$D$1694,1,0)</f>
        <v>#N/A</v>
      </c>
      <c r="BH717" s="101" t="e">
        <f t="shared" si="272"/>
        <v>#DIV/0!</v>
      </c>
      <c r="BI717" s="103" t="e">
        <f>+VLOOKUP(L717,'Código Barras'!$C$3:$D$1694,1,0)</f>
        <v>#N/A</v>
      </c>
      <c r="BJ717" s="101" t="e">
        <f t="shared" si="273"/>
        <v>#DIV/0!</v>
      </c>
      <c r="BK717" s="104" t="str">
        <f>IF(N717&lt;&gt;"",VLOOKUP(N717,Distribuidoras!$B$3:$B$30,1,0),"")</f>
        <v/>
      </c>
      <c r="BL717" s="104" t="e">
        <f>+VLOOKUP(O717,'Cod. Único Territorial'!$D$3:$D$348,1,0)</f>
        <v>#N/A</v>
      </c>
      <c r="BM717" s="104" t="e">
        <f>+VLOOKUP(P717,'Cod. Único Territorial'!$B$3:$B$348,1,0)</f>
        <v>#N/A</v>
      </c>
      <c r="BN717" s="104" t="e">
        <f>+VLOOKUP(Q717,'Sector Económico'!$B$3:$B$30,1,0)</f>
        <v>#N/A</v>
      </c>
      <c r="BO717" s="104" t="e">
        <f>+VLOOKUP(R717,'Sector Económico'!$C$3:$C$30,1,0)</f>
        <v>#N/A</v>
      </c>
      <c r="BP717" s="103">
        <f t="shared" si="274"/>
        <v>0</v>
      </c>
      <c r="BQ717" s="103">
        <f t="shared" si="275"/>
        <v>0</v>
      </c>
      <c r="BR717" s="103">
        <f t="shared" si="276"/>
        <v>0</v>
      </c>
      <c r="BS717" s="103">
        <f t="shared" si="277"/>
        <v>0</v>
      </c>
      <c r="BT717" s="101">
        <f t="shared" si="278"/>
        <v>0</v>
      </c>
      <c r="BU717" s="101">
        <f t="shared" si="279"/>
        <v>0</v>
      </c>
      <c r="BV717" s="101">
        <f t="shared" si="280"/>
        <v>0</v>
      </c>
      <c r="BW717" s="101">
        <f t="shared" si="281"/>
        <v>0</v>
      </c>
      <c r="BX717" s="101">
        <f t="shared" si="282"/>
        <v>0</v>
      </c>
      <c r="BY717" s="101">
        <f t="shared" si="283"/>
        <v>0</v>
      </c>
      <c r="BZ717" s="101">
        <f t="shared" si="284"/>
        <v>0</v>
      </c>
      <c r="CA717" s="101">
        <f t="shared" si="285"/>
        <v>0</v>
      </c>
      <c r="CB717" s="100">
        <f t="shared" si="286"/>
        <v>0</v>
      </c>
      <c r="CC717" s="101">
        <f t="shared" si="287"/>
        <v>0</v>
      </c>
      <c r="CD717" s="102">
        <f t="shared" si="288"/>
        <v>0</v>
      </c>
      <c r="CE717" s="100">
        <f t="shared" si="289"/>
        <v>0</v>
      </c>
      <c r="CF717" s="100">
        <f t="shared" si="290"/>
        <v>0</v>
      </c>
      <c r="CG717" s="100">
        <f t="shared" si="291"/>
        <v>0</v>
      </c>
      <c r="CH717" s="100">
        <f t="shared" si="292"/>
        <v>0</v>
      </c>
      <c r="CI717" s="100">
        <f t="shared" si="293"/>
        <v>0</v>
      </c>
      <c r="CJ717" s="103">
        <f t="shared" si="294"/>
        <v>0</v>
      </c>
      <c r="CK717" s="101">
        <f t="shared" si="295"/>
        <v>0</v>
      </c>
      <c r="CL717" s="103">
        <f t="shared" si="296"/>
        <v>0</v>
      </c>
      <c r="CM717" s="101" t="e">
        <f t="shared" si="297"/>
        <v>#DIV/0!</v>
      </c>
    </row>
    <row r="718" spans="2:91" ht="18" x14ac:dyDescent="0.35">
      <c r="B718" s="94"/>
      <c r="C718" s="97"/>
      <c r="D718" s="95"/>
      <c r="E718" s="94"/>
      <c r="F718" s="94"/>
      <c r="G718" s="94"/>
      <c r="H718" s="94"/>
      <c r="I718" s="94"/>
      <c r="J718" s="96"/>
      <c r="K718" s="97"/>
      <c r="L718" s="98"/>
      <c r="M718" s="98"/>
      <c r="N718" s="98"/>
      <c r="O718" s="98"/>
      <c r="P718" s="98"/>
      <c r="Q718" s="98"/>
      <c r="R718" s="98"/>
      <c r="S718" s="96"/>
      <c r="T718" s="96"/>
      <c r="U718" s="96"/>
      <c r="V718" s="96"/>
      <c r="W718" s="99"/>
      <c r="X718" s="99"/>
      <c r="Y718" s="99"/>
      <c r="Z718" s="99"/>
      <c r="AA718" s="99"/>
      <c r="AB718" s="99"/>
      <c r="AC718" s="99"/>
      <c r="AD718" s="99"/>
      <c r="AE718" s="99"/>
      <c r="AF718" s="99"/>
      <c r="AG718" s="99"/>
      <c r="AH718" s="99"/>
      <c r="AI718" s="99"/>
      <c r="AJ718" s="99"/>
      <c r="AK718" s="99"/>
      <c r="AL718" s="99"/>
      <c r="AM718" s="99"/>
      <c r="AN718" s="99"/>
      <c r="AO718" s="99"/>
      <c r="AP718" s="99"/>
      <c r="AQ718" s="99"/>
      <c r="AW718" s="92">
        <f t="shared" si="265"/>
        <v>12</v>
      </c>
      <c r="AY718" s="100"/>
      <c r="AZ718" s="101"/>
      <c r="BA718" s="102">
        <f t="shared" si="266"/>
        <v>0</v>
      </c>
      <c r="BB718" s="100" t="e">
        <f t="shared" si="267"/>
        <v>#DIV/0!</v>
      </c>
      <c r="BC718" s="100">
        <f t="shared" si="268"/>
        <v>0</v>
      </c>
      <c r="BD718" s="100" t="e">
        <f t="shared" si="269"/>
        <v>#DIV/0!</v>
      </c>
      <c r="BE718" s="100">
        <f t="shared" si="270"/>
        <v>0</v>
      </c>
      <c r="BF718" s="100" t="e">
        <f t="shared" si="271"/>
        <v>#DIV/0!</v>
      </c>
      <c r="BG718" s="103" t="e">
        <f>+VLOOKUP(J718,'Código Barras'!$C$3:$D$1694,1,0)</f>
        <v>#N/A</v>
      </c>
      <c r="BH718" s="101" t="e">
        <f t="shared" si="272"/>
        <v>#DIV/0!</v>
      </c>
      <c r="BI718" s="103" t="e">
        <f>+VLOOKUP(L718,'Código Barras'!$C$3:$D$1694,1,0)</f>
        <v>#N/A</v>
      </c>
      <c r="BJ718" s="101" t="e">
        <f t="shared" si="273"/>
        <v>#DIV/0!</v>
      </c>
      <c r="BK718" s="104" t="str">
        <f>IF(N718&lt;&gt;"",VLOOKUP(N718,Distribuidoras!$B$3:$B$30,1,0),"")</f>
        <v/>
      </c>
      <c r="BL718" s="104" t="e">
        <f>+VLOOKUP(O718,'Cod. Único Territorial'!$D$3:$D$348,1,0)</f>
        <v>#N/A</v>
      </c>
      <c r="BM718" s="104" t="e">
        <f>+VLOOKUP(P718,'Cod. Único Territorial'!$B$3:$B$348,1,0)</f>
        <v>#N/A</v>
      </c>
      <c r="BN718" s="104" t="e">
        <f>+VLOOKUP(Q718,'Sector Económico'!$B$3:$B$30,1,0)</f>
        <v>#N/A</v>
      </c>
      <c r="BO718" s="104" t="e">
        <f>+VLOOKUP(R718,'Sector Económico'!$C$3:$C$30,1,0)</f>
        <v>#N/A</v>
      </c>
      <c r="BP718" s="103">
        <f t="shared" si="274"/>
        <v>0</v>
      </c>
      <c r="BQ718" s="103">
        <f t="shared" si="275"/>
        <v>0</v>
      </c>
      <c r="BR718" s="103">
        <f t="shared" si="276"/>
        <v>0</v>
      </c>
      <c r="BS718" s="103">
        <f t="shared" si="277"/>
        <v>0</v>
      </c>
      <c r="BT718" s="101">
        <f t="shared" si="278"/>
        <v>0</v>
      </c>
      <c r="BU718" s="101">
        <f t="shared" si="279"/>
        <v>0</v>
      </c>
      <c r="BV718" s="101">
        <f t="shared" si="280"/>
        <v>0</v>
      </c>
      <c r="BW718" s="101">
        <f t="shared" si="281"/>
        <v>0</v>
      </c>
      <c r="BX718" s="101">
        <f t="shared" si="282"/>
        <v>0</v>
      </c>
      <c r="BY718" s="101">
        <f t="shared" si="283"/>
        <v>0</v>
      </c>
      <c r="BZ718" s="101">
        <f t="shared" si="284"/>
        <v>0</v>
      </c>
      <c r="CA718" s="101">
        <f t="shared" si="285"/>
        <v>0</v>
      </c>
      <c r="CB718" s="100">
        <f t="shared" si="286"/>
        <v>0</v>
      </c>
      <c r="CC718" s="101">
        <f t="shared" si="287"/>
        <v>0</v>
      </c>
      <c r="CD718" s="102">
        <f t="shared" si="288"/>
        <v>0</v>
      </c>
      <c r="CE718" s="100">
        <f t="shared" si="289"/>
        <v>0</v>
      </c>
      <c r="CF718" s="100">
        <f t="shared" si="290"/>
        <v>0</v>
      </c>
      <c r="CG718" s="100">
        <f t="shared" si="291"/>
        <v>0</v>
      </c>
      <c r="CH718" s="100">
        <f t="shared" si="292"/>
        <v>0</v>
      </c>
      <c r="CI718" s="100">
        <f t="shared" si="293"/>
        <v>0</v>
      </c>
      <c r="CJ718" s="103">
        <f t="shared" si="294"/>
        <v>0</v>
      </c>
      <c r="CK718" s="101">
        <f t="shared" si="295"/>
        <v>0</v>
      </c>
      <c r="CL718" s="103">
        <f t="shared" si="296"/>
        <v>0</v>
      </c>
      <c r="CM718" s="101" t="e">
        <f t="shared" si="297"/>
        <v>#DIV/0!</v>
      </c>
    </row>
    <row r="719" spans="2:91" ht="18" x14ac:dyDescent="0.35">
      <c r="B719" s="94"/>
      <c r="C719" s="97"/>
      <c r="D719" s="95"/>
      <c r="E719" s="94"/>
      <c r="F719" s="94"/>
      <c r="G719" s="94"/>
      <c r="H719" s="94"/>
      <c r="I719" s="94"/>
      <c r="J719" s="96"/>
      <c r="K719" s="97"/>
      <c r="L719" s="98"/>
      <c r="M719" s="98"/>
      <c r="N719" s="98"/>
      <c r="O719" s="98"/>
      <c r="P719" s="98"/>
      <c r="Q719" s="98"/>
      <c r="R719" s="98"/>
      <c r="S719" s="96"/>
      <c r="T719" s="96"/>
      <c r="U719" s="96"/>
      <c r="V719" s="96"/>
      <c r="W719" s="99"/>
      <c r="X719" s="99"/>
      <c r="Y719" s="99"/>
      <c r="Z719" s="99"/>
      <c r="AA719" s="99"/>
      <c r="AB719" s="99"/>
      <c r="AC719" s="99"/>
      <c r="AD719" s="99"/>
      <c r="AE719" s="99"/>
      <c r="AF719" s="99"/>
      <c r="AG719" s="99"/>
      <c r="AH719" s="99"/>
      <c r="AI719" s="99"/>
      <c r="AJ719" s="99"/>
      <c r="AK719" s="99"/>
      <c r="AL719" s="99"/>
      <c r="AM719" s="99"/>
      <c r="AN719" s="99"/>
      <c r="AO719" s="99"/>
      <c r="AP719" s="99"/>
      <c r="AQ719" s="99"/>
      <c r="AW719" s="92">
        <f t="shared" si="265"/>
        <v>12</v>
      </c>
      <c r="AY719" s="100"/>
      <c r="AZ719" s="101"/>
      <c r="BA719" s="102">
        <f t="shared" si="266"/>
        <v>0</v>
      </c>
      <c r="BB719" s="100" t="e">
        <f t="shared" si="267"/>
        <v>#DIV/0!</v>
      </c>
      <c r="BC719" s="100">
        <f t="shared" si="268"/>
        <v>0</v>
      </c>
      <c r="BD719" s="100" t="e">
        <f t="shared" si="269"/>
        <v>#DIV/0!</v>
      </c>
      <c r="BE719" s="100">
        <f t="shared" si="270"/>
        <v>0</v>
      </c>
      <c r="BF719" s="100" t="e">
        <f t="shared" si="271"/>
        <v>#DIV/0!</v>
      </c>
      <c r="BG719" s="103" t="e">
        <f>+VLOOKUP(J719,'Código Barras'!$C$3:$D$1694,1,0)</f>
        <v>#N/A</v>
      </c>
      <c r="BH719" s="101" t="e">
        <f t="shared" si="272"/>
        <v>#DIV/0!</v>
      </c>
      <c r="BI719" s="103" t="e">
        <f>+VLOOKUP(L719,'Código Barras'!$C$3:$D$1694,1,0)</f>
        <v>#N/A</v>
      </c>
      <c r="BJ719" s="101" t="e">
        <f t="shared" si="273"/>
        <v>#DIV/0!</v>
      </c>
      <c r="BK719" s="104" t="str">
        <f>IF(N719&lt;&gt;"",VLOOKUP(N719,Distribuidoras!$B$3:$B$30,1,0),"")</f>
        <v/>
      </c>
      <c r="BL719" s="104" t="e">
        <f>+VLOOKUP(O719,'Cod. Único Territorial'!$D$3:$D$348,1,0)</f>
        <v>#N/A</v>
      </c>
      <c r="BM719" s="104" t="e">
        <f>+VLOOKUP(P719,'Cod. Único Territorial'!$B$3:$B$348,1,0)</f>
        <v>#N/A</v>
      </c>
      <c r="BN719" s="104" t="e">
        <f>+VLOOKUP(Q719,'Sector Económico'!$B$3:$B$30,1,0)</f>
        <v>#N/A</v>
      </c>
      <c r="BO719" s="104" t="e">
        <f>+VLOOKUP(R719,'Sector Económico'!$C$3:$C$30,1,0)</f>
        <v>#N/A</v>
      </c>
      <c r="BP719" s="103">
        <f t="shared" si="274"/>
        <v>0</v>
      </c>
      <c r="BQ719" s="103">
        <f t="shared" si="275"/>
        <v>0</v>
      </c>
      <c r="BR719" s="103">
        <f t="shared" si="276"/>
        <v>0</v>
      </c>
      <c r="BS719" s="103">
        <f t="shared" si="277"/>
        <v>0</v>
      </c>
      <c r="BT719" s="101">
        <f t="shared" si="278"/>
        <v>0</v>
      </c>
      <c r="BU719" s="101">
        <f t="shared" si="279"/>
        <v>0</v>
      </c>
      <c r="BV719" s="101">
        <f t="shared" si="280"/>
        <v>0</v>
      </c>
      <c r="BW719" s="101">
        <f t="shared" si="281"/>
        <v>0</v>
      </c>
      <c r="BX719" s="101">
        <f t="shared" si="282"/>
        <v>0</v>
      </c>
      <c r="BY719" s="101">
        <f t="shared" si="283"/>
        <v>0</v>
      </c>
      <c r="BZ719" s="101">
        <f t="shared" si="284"/>
        <v>0</v>
      </c>
      <c r="CA719" s="101">
        <f t="shared" si="285"/>
        <v>0</v>
      </c>
      <c r="CB719" s="100">
        <f t="shared" si="286"/>
        <v>0</v>
      </c>
      <c r="CC719" s="101">
        <f t="shared" si="287"/>
        <v>0</v>
      </c>
      <c r="CD719" s="102">
        <f t="shared" si="288"/>
        <v>0</v>
      </c>
      <c r="CE719" s="100">
        <f t="shared" si="289"/>
        <v>0</v>
      </c>
      <c r="CF719" s="100">
        <f t="shared" si="290"/>
        <v>0</v>
      </c>
      <c r="CG719" s="100">
        <f t="shared" si="291"/>
        <v>0</v>
      </c>
      <c r="CH719" s="100">
        <f t="shared" si="292"/>
        <v>0</v>
      </c>
      <c r="CI719" s="100">
        <f t="shared" si="293"/>
        <v>0</v>
      </c>
      <c r="CJ719" s="103">
        <f t="shared" si="294"/>
        <v>0</v>
      </c>
      <c r="CK719" s="101">
        <f t="shared" si="295"/>
        <v>0</v>
      </c>
      <c r="CL719" s="103">
        <f t="shared" si="296"/>
        <v>0</v>
      </c>
      <c r="CM719" s="101" t="e">
        <f t="shared" si="297"/>
        <v>#DIV/0!</v>
      </c>
    </row>
    <row r="720" spans="2:91" ht="18" x14ac:dyDescent="0.35">
      <c r="B720" s="94"/>
      <c r="C720" s="97"/>
      <c r="D720" s="95"/>
      <c r="E720" s="94"/>
      <c r="F720" s="94"/>
      <c r="G720" s="94"/>
      <c r="H720" s="94"/>
      <c r="I720" s="94"/>
      <c r="J720" s="96"/>
      <c r="K720" s="97"/>
      <c r="L720" s="98"/>
      <c r="M720" s="98"/>
      <c r="N720" s="98"/>
      <c r="O720" s="98"/>
      <c r="P720" s="98"/>
      <c r="Q720" s="98"/>
      <c r="R720" s="98"/>
      <c r="S720" s="96"/>
      <c r="T720" s="96"/>
      <c r="U720" s="96"/>
      <c r="V720" s="96"/>
      <c r="W720" s="99"/>
      <c r="X720" s="99"/>
      <c r="Y720" s="99"/>
      <c r="Z720" s="99"/>
      <c r="AA720" s="99"/>
      <c r="AB720" s="99"/>
      <c r="AC720" s="99"/>
      <c r="AD720" s="99"/>
      <c r="AE720" s="99"/>
      <c r="AF720" s="99"/>
      <c r="AG720" s="99"/>
      <c r="AH720" s="99"/>
      <c r="AI720" s="99"/>
      <c r="AJ720" s="99"/>
      <c r="AK720" s="99"/>
      <c r="AL720" s="99"/>
      <c r="AM720" s="99"/>
      <c r="AN720" s="99"/>
      <c r="AO720" s="99"/>
      <c r="AP720" s="99"/>
      <c r="AQ720" s="99"/>
      <c r="AW720" s="92">
        <f t="shared" si="265"/>
        <v>12</v>
      </c>
      <c r="AY720" s="100"/>
      <c r="AZ720" s="101"/>
      <c r="BA720" s="102">
        <f t="shared" si="266"/>
        <v>0</v>
      </c>
      <c r="BB720" s="100" t="e">
        <f t="shared" si="267"/>
        <v>#DIV/0!</v>
      </c>
      <c r="BC720" s="100">
        <f t="shared" si="268"/>
        <v>0</v>
      </c>
      <c r="BD720" s="100" t="e">
        <f t="shared" si="269"/>
        <v>#DIV/0!</v>
      </c>
      <c r="BE720" s="100">
        <f t="shared" si="270"/>
        <v>0</v>
      </c>
      <c r="BF720" s="100" t="e">
        <f t="shared" si="271"/>
        <v>#DIV/0!</v>
      </c>
      <c r="BG720" s="103" t="e">
        <f>+VLOOKUP(J720,'Código Barras'!$C$3:$D$1694,1,0)</f>
        <v>#N/A</v>
      </c>
      <c r="BH720" s="101" t="e">
        <f t="shared" si="272"/>
        <v>#DIV/0!</v>
      </c>
      <c r="BI720" s="103" t="e">
        <f>+VLOOKUP(L720,'Código Barras'!$C$3:$D$1694,1,0)</f>
        <v>#N/A</v>
      </c>
      <c r="BJ720" s="101" t="e">
        <f t="shared" si="273"/>
        <v>#DIV/0!</v>
      </c>
      <c r="BK720" s="104" t="str">
        <f>IF(N720&lt;&gt;"",VLOOKUP(N720,Distribuidoras!$B$3:$B$30,1,0),"")</f>
        <v/>
      </c>
      <c r="BL720" s="104" t="e">
        <f>+VLOOKUP(O720,'Cod. Único Territorial'!$D$3:$D$348,1,0)</f>
        <v>#N/A</v>
      </c>
      <c r="BM720" s="104" t="e">
        <f>+VLOOKUP(P720,'Cod. Único Territorial'!$B$3:$B$348,1,0)</f>
        <v>#N/A</v>
      </c>
      <c r="BN720" s="104" t="e">
        <f>+VLOOKUP(Q720,'Sector Económico'!$B$3:$B$30,1,0)</f>
        <v>#N/A</v>
      </c>
      <c r="BO720" s="104" t="e">
        <f>+VLOOKUP(R720,'Sector Económico'!$C$3:$C$30,1,0)</f>
        <v>#N/A</v>
      </c>
      <c r="BP720" s="103">
        <f t="shared" si="274"/>
        <v>0</v>
      </c>
      <c r="BQ720" s="103">
        <f t="shared" si="275"/>
        <v>0</v>
      </c>
      <c r="BR720" s="103">
        <f t="shared" si="276"/>
        <v>0</v>
      </c>
      <c r="BS720" s="103">
        <f t="shared" si="277"/>
        <v>0</v>
      </c>
      <c r="BT720" s="101">
        <f t="shared" si="278"/>
        <v>0</v>
      </c>
      <c r="BU720" s="101">
        <f t="shared" si="279"/>
        <v>0</v>
      </c>
      <c r="BV720" s="101">
        <f t="shared" si="280"/>
        <v>0</v>
      </c>
      <c r="BW720" s="101">
        <f t="shared" si="281"/>
        <v>0</v>
      </c>
      <c r="BX720" s="101">
        <f t="shared" si="282"/>
        <v>0</v>
      </c>
      <c r="BY720" s="101">
        <f t="shared" si="283"/>
        <v>0</v>
      </c>
      <c r="BZ720" s="101">
        <f t="shared" si="284"/>
        <v>0</v>
      </c>
      <c r="CA720" s="101">
        <f t="shared" si="285"/>
        <v>0</v>
      </c>
      <c r="CB720" s="100">
        <f t="shared" si="286"/>
        <v>0</v>
      </c>
      <c r="CC720" s="101">
        <f t="shared" si="287"/>
        <v>0</v>
      </c>
      <c r="CD720" s="102">
        <f t="shared" si="288"/>
        <v>0</v>
      </c>
      <c r="CE720" s="100">
        <f t="shared" si="289"/>
        <v>0</v>
      </c>
      <c r="CF720" s="100">
        <f t="shared" si="290"/>
        <v>0</v>
      </c>
      <c r="CG720" s="100">
        <f t="shared" si="291"/>
        <v>0</v>
      </c>
      <c r="CH720" s="100">
        <f t="shared" si="292"/>
        <v>0</v>
      </c>
      <c r="CI720" s="100">
        <f t="shared" si="293"/>
        <v>0</v>
      </c>
      <c r="CJ720" s="103">
        <f t="shared" si="294"/>
        <v>0</v>
      </c>
      <c r="CK720" s="101">
        <f t="shared" si="295"/>
        <v>0</v>
      </c>
      <c r="CL720" s="103">
        <f t="shared" si="296"/>
        <v>0</v>
      </c>
      <c r="CM720" s="101" t="e">
        <f t="shared" si="297"/>
        <v>#DIV/0!</v>
      </c>
    </row>
    <row r="721" spans="2:91" ht="18" x14ac:dyDescent="0.35">
      <c r="B721" s="94"/>
      <c r="C721" s="97"/>
      <c r="D721" s="95"/>
      <c r="E721" s="94"/>
      <c r="F721" s="94"/>
      <c r="G721" s="94"/>
      <c r="H721" s="94"/>
      <c r="I721" s="94"/>
      <c r="J721" s="96"/>
      <c r="K721" s="97"/>
      <c r="L721" s="98"/>
      <c r="M721" s="98"/>
      <c r="N721" s="98"/>
      <c r="O721" s="98"/>
      <c r="P721" s="98"/>
      <c r="Q721" s="98"/>
      <c r="R721" s="98"/>
      <c r="S721" s="96"/>
      <c r="T721" s="96"/>
      <c r="U721" s="96"/>
      <c r="V721" s="96"/>
      <c r="W721" s="99"/>
      <c r="X721" s="99"/>
      <c r="Y721" s="99"/>
      <c r="Z721" s="99"/>
      <c r="AA721" s="99"/>
      <c r="AB721" s="99"/>
      <c r="AC721" s="99"/>
      <c r="AD721" s="99"/>
      <c r="AE721" s="99"/>
      <c r="AF721" s="99"/>
      <c r="AG721" s="99"/>
      <c r="AH721" s="99"/>
      <c r="AI721" s="99"/>
      <c r="AJ721" s="99"/>
      <c r="AK721" s="99"/>
      <c r="AL721" s="99"/>
      <c r="AM721" s="99"/>
      <c r="AN721" s="99"/>
      <c r="AO721" s="99"/>
      <c r="AP721" s="99"/>
      <c r="AQ721" s="99"/>
      <c r="AW721" s="92">
        <f t="shared" si="265"/>
        <v>12</v>
      </c>
      <c r="AY721" s="100"/>
      <c r="AZ721" s="101"/>
      <c r="BA721" s="102">
        <f t="shared" si="266"/>
        <v>0</v>
      </c>
      <c r="BB721" s="100" t="e">
        <f t="shared" si="267"/>
        <v>#DIV/0!</v>
      </c>
      <c r="BC721" s="100">
        <f t="shared" si="268"/>
        <v>0</v>
      </c>
      <c r="BD721" s="100" t="e">
        <f t="shared" si="269"/>
        <v>#DIV/0!</v>
      </c>
      <c r="BE721" s="100">
        <f t="shared" si="270"/>
        <v>0</v>
      </c>
      <c r="BF721" s="100" t="e">
        <f t="shared" si="271"/>
        <v>#DIV/0!</v>
      </c>
      <c r="BG721" s="103" t="e">
        <f>+VLOOKUP(J721,'Código Barras'!$C$3:$D$1694,1,0)</f>
        <v>#N/A</v>
      </c>
      <c r="BH721" s="101" t="e">
        <f t="shared" si="272"/>
        <v>#DIV/0!</v>
      </c>
      <c r="BI721" s="103" t="e">
        <f>+VLOOKUP(L721,'Código Barras'!$C$3:$D$1694,1,0)</f>
        <v>#N/A</v>
      </c>
      <c r="BJ721" s="101" t="e">
        <f t="shared" si="273"/>
        <v>#DIV/0!</v>
      </c>
      <c r="BK721" s="104" t="str">
        <f>IF(N721&lt;&gt;"",VLOOKUP(N721,Distribuidoras!$B$3:$B$30,1,0),"")</f>
        <v/>
      </c>
      <c r="BL721" s="104" t="e">
        <f>+VLOOKUP(O721,'Cod. Único Territorial'!$D$3:$D$348,1,0)</f>
        <v>#N/A</v>
      </c>
      <c r="BM721" s="104" t="e">
        <f>+VLOOKUP(P721,'Cod. Único Territorial'!$B$3:$B$348,1,0)</f>
        <v>#N/A</v>
      </c>
      <c r="BN721" s="104" t="e">
        <f>+VLOOKUP(Q721,'Sector Económico'!$B$3:$B$30,1,0)</f>
        <v>#N/A</v>
      </c>
      <c r="BO721" s="104" t="e">
        <f>+VLOOKUP(R721,'Sector Económico'!$C$3:$C$30,1,0)</f>
        <v>#N/A</v>
      </c>
      <c r="BP721" s="103">
        <f t="shared" si="274"/>
        <v>0</v>
      </c>
      <c r="BQ721" s="103">
        <f t="shared" si="275"/>
        <v>0</v>
      </c>
      <c r="BR721" s="103">
        <f t="shared" si="276"/>
        <v>0</v>
      </c>
      <c r="BS721" s="103">
        <f t="shared" si="277"/>
        <v>0</v>
      </c>
      <c r="BT721" s="101">
        <f t="shared" si="278"/>
        <v>0</v>
      </c>
      <c r="BU721" s="101">
        <f t="shared" si="279"/>
        <v>0</v>
      </c>
      <c r="BV721" s="101">
        <f t="shared" si="280"/>
        <v>0</v>
      </c>
      <c r="BW721" s="101">
        <f t="shared" si="281"/>
        <v>0</v>
      </c>
      <c r="BX721" s="101">
        <f t="shared" si="282"/>
        <v>0</v>
      </c>
      <c r="BY721" s="101">
        <f t="shared" si="283"/>
        <v>0</v>
      </c>
      <c r="BZ721" s="101">
        <f t="shared" si="284"/>
        <v>0</v>
      </c>
      <c r="CA721" s="101">
        <f t="shared" si="285"/>
        <v>0</v>
      </c>
      <c r="CB721" s="100">
        <f t="shared" si="286"/>
        <v>0</v>
      </c>
      <c r="CC721" s="101">
        <f t="shared" si="287"/>
        <v>0</v>
      </c>
      <c r="CD721" s="102">
        <f t="shared" si="288"/>
        <v>0</v>
      </c>
      <c r="CE721" s="100">
        <f t="shared" si="289"/>
        <v>0</v>
      </c>
      <c r="CF721" s="100">
        <f t="shared" si="290"/>
        <v>0</v>
      </c>
      <c r="CG721" s="100">
        <f t="shared" si="291"/>
        <v>0</v>
      </c>
      <c r="CH721" s="100">
        <f t="shared" si="292"/>
        <v>0</v>
      </c>
      <c r="CI721" s="100">
        <f t="shared" si="293"/>
        <v>0</v>
      </c>
      <c r="CJ721" s="103">
        <f t="shared" si="294"/>
        <v>0</v>
      </c>
      <c r="CK721" s="101">
        <f t="shared" si="295"/>
        <v>0</v>
      </c>
      <c r="CL721" s="103">
        <f t="shared" si="296"/>
        <v>0</v>
      </c>
      <c r="CM721" s="101" t="e">
        <f t="shared" si="297"/>
        <v>#DIV/0!</v>
      </c>
    </row>
    <row r="722" spans="2:91" ht="18" x14ac:dyDescent="0.35">
      <c r="B722" s="94"/>
      <c r="C722" s="97"/>
      <c r="D722" s="95"/>
      <c r="E722" s="94"/>
      <c r="F722" s="94"/>
      <c r="G722" s="94"/>
      <c r="H722" s="94"/>
      <c r="I722" s="94"/>
      <c r="J722" s="96"/>
      <c r="K722" s="97"/>
      <c r="L722" s="98"/>
      <c r="M722" s="98"/>
      <c r="N722" s="98"/>
      <c r="O722" s="98"/>
      <c r="P722" s="98"/>
      <c r="Q722" s="98"/>
      <c r="R722" s="98"/>
      <c r="S722" s="96"/>
      <c r="T722" s="96"/>
      <c r="U722" s="96"/>
      <c r="V722" s="96"/>
      <c r="W722" s="99"/>
      <c r="X722" s="99"/>
      <c r="Y722" s="99"/>
      <c r="Z722" s="99"/>
      <c r="AA722" s="99"/>
      <c r="AB722" s="99"/>
      <c r="AC722" s="99"/>
      <c r="AD722" s="99"/>
      <c r="AE722" s="99"/>
      <c r="AF722" s="99"/>
      <c r="AG722" s="99"/>
      <c r="AH722" s="99"/>
      <c r="AI722" s="99"/>
      <c r="AJ722" s="99"/>
      <c r="AK722" s="99"/>
      <c r="AL722" s="99"/>
      <c r="AM722" s="99"/>
      <c r="AN722" s="99"/>
      <c r="AO722" s="99"/>
      <c r="AP722" s="99"/>
      <c r="AQ722" s="99"/>
      <c r="AW722" s="92">
        <f t="shared" si="265"/>
        <v>12</v>
      </c>
      <c r="AY722" s="100"/>
      <c r="AZ722" s="101"/>
      <c r="BA722" s="102">
        <f t="shared" si="266"/>
        <v>0</v>
      </c>
      <c r="BB722" s="100" t="e">
        <f t="shared" si="267"/>
        <v>#DIV/0!</v>
      </c>
      <c r="BC722" s="100">
        <f t="shared" si="268"/>
        <v>0</v>
      </c>
      <c r="BD722" s="100" t="e">
        <f t="shared" si="269"/>
        <v>#DIV/0!</v>
      </c>
      <c r="BE722" s="100">
        <f t="shared" si="270"/>
        <v>0</v>
      </c>
      <c r="BF722" s="100" t="e">
        <f t="shared" si="271"/>
        <v>#DIV/0!</v>
      </c>
      <c r="BG722" s="103" t="e">
        <f>+VLOOKUP(J722,'Código Barras'!$C$3:$D$1694,1,0)</f>
        <v>#N/A</v>
      </c>
      <c r="BH722" s="101" t="e">
        <f t="shared" si="272"/>
        <v>#DIV/0!</v>
      </c>
      <c r="BI722" s="103" t="e">
        <f>+VLOOKUP(L722,'Código Barras'!$C$3:$D$1694,1,0)</f>
        <v>#N/A</v>
      </c>
      <c r="BJ722" s="101" t="e">
        <f t="shared" si="273"/>
        <v>#DIV/0!</v>
      </c>
      <c r="BK722" s="104" t="str">
        <f>IF(N722&lt;&gt;"",VLOOKUP(N722,Distribuidoras!$B$3:$B$30,1,0),"")</f>
        <v/>
      </c>
      <c r="BL722" s="104" t="e">
        <f>+VLOOKUP(O722,'Cod. Único Territorial'!$D$3:$D$348,1,0)</f>
        <v>#N/A</v>
      </c>
      <c r="BM722" s="104" t="e">
        <f>+VLOOKUP(P722,'Cod. Único Territorial'!$B$3:$B$348,1,0)</f>
        <v>#N/A</v>
      </c>
      <c r="BN722" s="104" t="e">
        <f>+VLOOKUP(Q722,'Sector Económico'!$B$3:$B$30,1,0)</f>
        <v>#N/A</v>
      </c>
      <c r="BO722" s="104" t="e">
        <f>+VLOOKUP(R722,'Sector Económico'!$C$3:$C$30,1,0)</f>
        <v>#N/A</v>
      </c>
      <c r="BP722" s="103">
        <f t="shared" si="274"/>
        <v>0</v>
      </c>
      <c r="BQ722" s="103">
        <f t="shared" si="275"/>
        <v>0</v>
      </c>
      <c r="BR722" s="103">
        <f t="shared" si="276"/>
        <v>0</v>
      </c>
      <c r="BS722" s="103">
        <f t="shared" si="277"/>
        <v>0</v>
      </c>
      <c r="BT722" s="101">
        <f t="shared" si="278"/>
        <v>0</v>
      </c>
      <c r="BU722" s="101">
        <f t="shared" si="279"/>
        <v>0</v>
      </c>
      <c r="BV722" s="101">
        <f t="shared" si="280"/>
        <v>0</v>
      </c>
      <c r="BW722" s="101">
        <f t="shared" si="281"/>
        <v>0</v>
      </c>
      <c r="BX722" s="101">
        <f t="shared" si="282"/>
        <v>0</v>
      </c>
      <c r="BY722" s="101">
        <f t="shared" si="283"/>
        <v>0</v>
      </c>
      <c r="BZ722" s="101">
        <f t="shared" si="284"/>
        <v>0</v>
      </c>
      <c r="CA722" s="101">
        <f t="shared" si="285"/>
        <v>0</v>
      </c>
      <c r="CB722" s="100">
        <f t="shared" si="286"/>
        <v>0</v>
      </c>
      <c r="CC722" s="101">
        <f t="shared" si="287"/>
        <v>0</v>
      </c>
      <c r="CD722" s="102">
        <f t="shared" si="288"/>
        <v>0</v>
      </c>
      <c r="CE722" s="100">
        <f t="shared" si="289"/>
        <v>0</v>
      </c>
      <c r="CF722" s="100">
        <f t="shared" si="290"/>
        <v>0</v>
      </c>
      <c r="CG722" s="100">
        <f t="shared" si="291"/>
        <v>0</v>
      </c>
      <c r="CH722" s="100">
        <f t="shared" si="292"/>
        <v>0</v>
      </c>
      <c r="CI722" s="100">
        <f t="shared" si="293"/>
        <v>0</v>
      </c>
      <c r="CJ722" s="103">
        <f t="shared" si="294"/>
        <v>0</v>
      </c>
      <c r="CK722" s="101">
        <f t="shared" si="295"/>
        <v>0</v>
      </c>
      <c r="CL722" s="103">
        <f t="shared" si="296"/>
        <v>0</v>
      </c>
      <c r="CM722" s="101" t="e">
        <f t="shared" si="297"/>
        <v>#DIV/0!</v>
      </c>
    </row>
    <row r="723" spans="2:91" ht="18" x14ac:dyDescent="0.35">
      <c r="B723" s="94"/>
      <c r="C723" s="97"/>
      <c r="D723" s="95"/>
      <c r="E723" s="94"/>
      <c r="F723" s="94"/>
      <c r="G723" s="94"/>
      <c r="H723" s="94"/>
      <c r="I723" s="94"/>
      <c r="J723" s="96"/>
      <c r="K723" s="97"/>
      <c r="L723" s="98"/>
      <c r="M723" s="98"/>
      <c r="N723" s="98"/>
      <c r="O723" s="98"/>
      <c r="P723" s="98"/>
      <c r="Q723" s="98"/>
      <c r="R723" s="98"/>
      <c r="S723" s="96"/>
      <c r="T723" s="96"/>
      <c r="U723" s="96"/>
      <c r="V723" s="96"/>
      <c r="W723" s="99"/>
      <c r="X723" s="99"/>
      <c r="Y723" s="99"/>
      <c r="Z723" s="99"/>
      <c r="AA723" s="99"/>
      <c r="AB723" s="99"/>
      <c r="AC723" s="99"/>
      <c r="AD723" s="99"/>
      <c r="AE723" s="99"/>
      <c r="AF723" s="99"/>
      <c r="AG723" s="99"/>
      <c r="AH723" s="99"/>
      <c r="AI723" s="99"/>
      <c r="AJ723" s="99"/>
      <c r="AK723" s="99"/>
      <c r="AL723" s="99"/>
      <c r="AM723" s="99"/>
      <c r="AN723" s="99"/>
      <c r="AO723" s="99"/>
      <c r="AP723" s="99"/>
      <c r="AQ723" s="99"/>
      <c r="AW723" s="92">
        <f t="shared" si="265"/>
        <v>12</v>
      </c>
      <c r="AY723" s="100"/>
      <c r="AZ723" s="101"/>
      <c r="BA723" s="102">
        <f t="shared" si="266"/>
        <v>0</v>
      </c>
      <c r="BB723" s="100" t="e">
        <f t="shared" si="267"/>
        <v>#DIV/0!</v>
      </c>
      <c r="BC723" s="100">
        <f t="shared" si="268"/>
        <v>0</v>
      </c>
      <c r="BD723" s="100" t="e">
        <f t="shared" si="269"/>
        <v>#DIV/0!</v>
      </c>
      <c r="BE723" s="100">
        <f t="shared" si="270"/>
        <v>0</v>
      </c>
      <c r="BF723" s="100" t="e">
        <f t="shared" si="271"/>
        <v>#DIV/0!</v>
      </c>
      <c r="BG723" s="103" t="e">
        <f>+VLOOKUP(J723,'Código Barras'!$C$3:$D$1694,1,0)</f>
        <v>#N/A</v>
      </c>
      <c r="BH723" s="101" t="e">
        <f t="shared" si="272"/>
        <v>#DIV/0!</v>
      </c>
      <c r="BI723" s="103" t="e">
        <f>+VLOOKUP(L723,'Código Barras'!$C$3:$D$1694,1,0)</f>
        <v>#N/A</v>
      </c>
      <c r="BJ723" s="101" t="e">
        <f t="shared" si="273"/>
        <v>#DIV/0!</v>
      </c>
      <c r="BK723" s="104" t="str">
        <f>IF(N723&lt;&gt;"",VLOOKUP(N723,Distribuidoras!$B$3:$B$30,1,0),"")</f>
        <v/>
      </c>
      <c r="BL723" s="104" t="e">
        <f>+VLOOKUP(O723,'Cod. Único Territorial'!$D$3:$D$348,1,0)</f>
        <v>#N/A</v>
      </c>
      <c r="BM723" s="104" t="e">
        <f>+VLOOKUP(P723,'Cod. Único Territorial'!$B$3:$B$348,1,0)</f>
        <v>#N/A</v>
      </c>
      <c r="BN723" s="104" t="e">
        <f>+VLOOKUP(Q723,'Sector Económico'!$B$3:$B$30,1,0)</f>
        <v>#N/A</v>
      </c>
      <c r="BO723" s="104" t="e">
        <f>+VLOOKUP(R723,'Sector Económico'!$C$3:$C$30,1,0)</f>
        <v>#N/A</v>
      </c>
      <c r="BP723" s="103">
        <f t="shared" si="274"/>
        <v>0</v>
      </c>
      <c r="BQ723" s="103">
        <f t="shared" si="275"/>
        <v>0</v>
      </c>
      <c r="BR723" s="103">
        <f t="shared" si="276"/>
        <v>0</v>
      </c>
      <c r="BS723" s="103">
        <f t="shared" si="277"/>
        <v>0</v>
      </c>
      <c r="BT723" s="101">
        <f t="shared" si="278"/>
        <v>0</v>
      </c>
      <c r="BU723" s="101">
        <f t="shared" si="279"/>
        <v>0</v>
      </c>
      <c r="BV723" s="101">
        <f t="shared" si="280"/>
        <v>0</v>
      </c>
      <c r="BW723" s="101">
        <f t="shared" si="281"/>
        <v>0</v>
      </c>
      <c r="BX723" s="101">
        <f t="shared" si="282"/>
        <v>0</v>
      </c>
      <c r="BY723" s="101">
        <f t="shared" si="283"/>
        <v>0</v>
      </c>
      <c r="BZ723" s="101">
        <f t="shared" si="284"/>
        <v>0</v>
      </c>
      <c r="CA723" s="101">
        <f t="shared" si="285"/>
        <v>0</v>
      </c>
      <c r="CB723" s="100">
        <f t="shared" si="286"/>
        <v>0</v>
      </c>
      <c r="CC723" s="101">
        <f t="shared" si="287"/>
        <v>0</v>
      </c>
      <c r="CD723" s="102">
        <f t="shared" si="288"/>
        <v>0</v>
      </c>
      <c r="CE723" s="100">
        <f t="shared" si="289"/>
        <v>0</v>
      </c>
      <c r="CF723" s="100">
        <f t="shared" si="290"/>
        <v>0</v>
      </c>
      <c r="CG723" s="100">
        <f t="shared" si="291"/>
        <v>0</v>
      </c>
      <c r="CH723" s="100">
        <f t="shared" si="292"/>
        <v>0</v>
      </c>
      <c r="CI723" s="100">
        <f t="shared" si="293"/>
        <v>0</v>
      </c>
      <c r="CJ723" s="103">
        <f t="shared" si="294"/>
        <v>0</v>
      </c>
      <c r="CK723" s="101">
        <f t="shared" si="295"/>
        <v>0</v>
      </c>
      <c r="CL723" s="103">
        <f t="shared" si="296"/>
        <v>0</v>
      </c>
      <c r="CM723" s="101" t="e">
        <f t="shared" si="297"/>
        <v>#DIV/0!</v>
      </c>
    </row>
    <row r="724" spans="2:91" ht="18" x14ac:dyDescent="0.35">
      <c r="B724" s="94"/>
      <c r="C724" s="97"/>
      <c r="D724" s="95"/>
      <c r="E724" s="94"/>
      <c r="F724" s="94"/>
      <c r="G724" s="94"/>
      <c r="H724" s="94"/>
      <c r="I724" s="94"/>
      <c r="J724" s="96"/>
      <c r="K724" s="97"/>
      <c r="L724" s="98"/>
      <c r="M724" s="98"/>
      <c r="N724" s="98"/>
      <c r="O724" s="98"/>
      <c r="P724" s="98"/>
      <c r="Q724" s="98"/>
      <c r="R724" s="98"/>
      <c r="S724" s="96"/>
      <c r="T724" s="96"/>
      <c r="U724" s="96"/>
      <c r="V724" s="96"/>
      <c r="W724" s="99"/>
      <c r="X724" s="99"/>
      <c r="Y724" s="99"/>
      <c r="Z724" s="99"/>
      <c r="AA724" s="99"/>
      <c r="AB724" s="99"/>
      <c r="AC724" s="99"/>
      <c r="AD724" s="99"/>
      <c r="AE724" s="99"/>
      <c r="AF724" s="99"/>
      <c r="AG724" s="99"/>
      <c r="AH724" s="99"/>
      <c r="AI724" s="99"/>
      <c r="AJ724" s="99"/>
      <c r="AK724" s="99"/>
      <c r="AL724" s="99"/>
      <c r="AM724" s="99"/>
      <c r="AN724" s="99"/>
      <c r="AO724" s="99"/>
      <c r="AP724" s="99"/>
      <c r="AQ724" s="99"/>
      <c r="AW724" s="92">
        <f t="shared" si="265"/>
        <v>12</v>
      </c>
      <c r="AY724" s="100"/>
      <c r="AZ724" s="101"/>
      <c r="BA724" s="102">
        <f t="shared" si="266"/>
        <v>0</v>
      </c>
      <c r="BB724" s="100" t="e">
        <f t="shared" si="267"/>
        <v>#DIV/0!</v>
      </c>
      <c r="BC724" s="100">
        <f t="shared" si="268"/>
        <v>0</v>
      </c>
      <c r="BD724" s="100" t="e">
        <f t="shared" si="269"/>
        <v>#DIV/0!</v>
      </c>
      <c r="BE724" s="100">
        <f t="shared" si="270"/>
        <v>0</v>
      </c>
      <c r="BF724" s="100" t="e">
        <f t="shared" si="271"/>
        <v>#DIV/0!</v>
      </c>
      <c r="BG724" s="103" t="e">
        <f>+VLOOKUP(J724,'Código Barras'!$C$3:$D$1694,1,0)</f>
        <v>#N/A</v>
      </c>
      <c r="BH724" s="101" t="e">
        <f t="shared" si="272"/>
        <v>#DIV/0!</v>
      </c>
      <c r="BI724" s="103" t="e">
        <f>+VLOOKUP(L724,'Código Barras'!$C$3:$D$1694,1,0)</f>
        <v>#N/A</v>
      </c>
      <c r="BJ724" s="101" t="e">
        <f t="shared" si="273"/>
        <v>#DIV/0!</v>
      </c>
      <c r="BK724" s="104" t="str">
        <f>IF(N724&lt;&gt;"",VLOOKUP(N724,Distribuidoras!$B$3:$B$30,1,0),"")</f>
        <v/>
      </c>
      <c r="BL724" s="104" t="e">
        <f>+VLOOKUP(O724,'Cod. Único Territorial'!$D$3:$D$348,1,0)</f>
        <v>#N/A</v>
      </c>
      <c r="BM724" s="104" t="e">
        <f>+VLOOKUP(P724,'Cod. Único Territorial'!$B$3:$B$348,1,0)</f>
        <v>#N/A</v>
      </c>
      <c r="BN724" s="104" t="e">
        <f>+VLOOKUP(Q724,'Sector Económico'!$B$3:$B$30,1,0)</f>
        <v>#N/A</v>
      </c>
      <c r="BO724" s="104" t="e">
        <f>+VLOOKUP(R724,'Sector Económico'!$C$3:$C$30,1,0)</f>
        <v>#N/A</v>
      </c>
      <c r="BP724" s="103">
        <f t="shared" si="274"/>
        <v>0</v>
      </c>
      <c r="BQ724" s="103">
        <f t="shared" si="275"/>
        <v>0</v>
      </c>
      <c r="BR724" s="103">
        <f t="shared" si="276"/>
        <v>0</v>
      </c>
      <c r="BS724" s="103">
        <f t="shared" si="277"/>
        <v>0</v>
      </c>
      <c r="BT724" s="101">
        <f t="shared" si="278"/>
        <v>0</v>
      </c>
      <c r="BU724" s="101">
        <f t="shared" si="279"/>
        <v>0</v>
      </c>
      <c r="BV724" s="101">
        <f t="shared" si="280"/>
        <v>0</v>
      </c>
      <c r="BW724" s="101">
        <f t="shared" si="281"/>
        <v>0</v>
      </c>
      <c r="BX724" s="101">
        <f t="shared" si="282"/>
        <v>0</v>
      </c>
      <c r="BY724" s="101">
        <f t="shared" si="283"/>
        <v>0</v>
      </c>
      <c r="BZ724" s="101">
        <f t="shared" si="284"/>
        <v>0</v>
      </c>
      <c r="CA724" s="101">
        <f t="shared" si="285"/>
        <v>0</v>
      </c>
      <c r="CB724" s="100">
        <f t="shared" si="286"/>
        <v>0</v>
      </c>
      <c r="CC724" s="101">
        <f t="shared" si="287"/>
        <v>0</v>
      </c>
      <c r="CD724" s="102">
        <f t="shared" si="288"/>
        <v>0</v>
      </c>
      <c r="CE724" s="100">
        <f t="shared" si="289"/>
        <v>0</v>
      </c>
      <c r="CF724" s="100">
        <f t="shared" si="290"/>
        <v>0</v>
      </c>
      <c r="CG724" s="100">
        <f t="shared" si="291"/>
        <v>0</v>
      </c>
      <c r="CH724" s="100">
        <f t="shared" si="292"/>
        <v>0</v>
      </c>
      <c r="CI724" s="100">
        <f t="shared" si="293"/>
        <v>0</v>
      </c>
      <c r="CJ724" s="103">
        <f t="shared" si="294"/>
        <v>0</v>
      </c>
      <c r="CK724" s="101">
        <f t="shared" si="295"/>
        <v>0</v>
      </c>
      <c r="CL724" s="103">
        <f t="shared" si="296"/>
        <v>0</v>
      </c>
      <c r="CM724" s="101" t="e">
        <f t="shared" si="297"/>
        <v>#DIV/0!</v>
      </c>
    </row>
    <row r="725" spans="2:91" ht="18" x14ac:dyDescent="0.35">
      <c r="B725" s="94"/>
      <c r="C725" s="97"/>
      <c r="D725" s="95"/>
      <c r="E725" s="94"/>
      <c r="F725" s="94"/>
      <c r="G725" s="94"/>
      <c r="H725" s="94"/>
      <c r="I725" s="94"/>
      <c r="J725" s="96"/>
      <c r="K725" s="97"/>
      <c r="L725" s="98"/>
      <c r="M725" s="98"/>
      <c r="N725" s="98"/>
      <c r="O725" s="98"/>
      <c r="P725" s="98"/>
      <c r="Q725" s="98"/>
      <c r="R725" s="98"/>
      <c r="S725" s="96"/>
      <c r="T725" s="96"/>
      <c r="U725" s="96"/>
      <c r="V725" s="96"/>
      <c r="W725" s="99"/>
      <c r="X725" s="99"/>
      <c r="Y725" s="99"/>
      <c r="Z725" s="99"/>
      <c r="AA725" s="99"/>
      <c r="AB725" s="99"/>
      <c r="AC725" s="99"/>
      <c r="AD725" s="99"/>
      <c r="AE725" s="99"/>
      <c r="AF725" s="99"/>
      <c r="AG725" s="99"/>
      <c r="AH725" s="99"/>
      <c r="AI725" s="99"/>
      <c r="AJ725" s="99"/>
      <c r="AK725" s="99"/>
      <c r="AL725" s="99"/>
      <c r="AM725" s="99"/>
      <c r="AN725" s="99"/>
      <c r="AO725" s="99"/>
      <c r="AP725" s="99"/>
      <c r="AQ725" s="99"/>
      <c r="AW725" s="92">
        <f t="shared" si="265"/>
        <v>12</v>
      </c>
      <c r="AY725" s="100"/>
      <c r="AZ725" s="101"/>
      <c r="BA725" s="102">
        <f t="shared" si="266"/>
        <v>0</v>
      </c>
      <c r="BB725" s="100" t="e">
        <f t="shared" si="267"/>
        <v>#DIV/0!</v>
      </c>
      <c r="BC725" s="100">
        <f t="shared" si="268"/>
        <v>0</v>
      </c>
      <c r="BD725" s="100" t="e">
        <f t="shared" si="269"/>
        <v>#DIV/0!</v>
      </c>
      <c r="BE725" s="100">
        <f t="shared" si="270"/>
        <v>0</v>
      </c>
      <c r="BF725" s="100" t="e">
        <f t="shared" si="271"/>
        <v>#DIV/0!</v>
      </c>
      <c r="BG725" s="103" t="e">
        <f>+VLOOKUP(J725,'Código Barras'!$C$3:$D$1694,1,0)</f>
        <v>#N/A</v>
      </c>
      <c r="BH725" s="101" t="e">
        <f t="shared" si="272"/>
        <v>#DIV/0!</v>
      </c>
      <c r="BI725" s="103" t="e">
        <f>+VLOOKUP(L725,'Código Barras'!$C$3:$D$1694,1,0)</f>
        <v>#N/A</v>
      </c>
      <c r="BJ725" s="101" t="e">
        <f t="shared" si="273"/>
        <v>#DIV/0!</v>
      </c>
      <c r="BK725" s="104" t="str">
        <f>IF(N725&lt;&gt;"",VLOOKUP(N725,Distribuidoras!$B$3:$B$30,1,0),"")</f>
        <v/>
      </c>
      <c r="BL725" s="104" t="e">
        <f>+VLOOKUP(O725,'Cod. Único Territorial'!$D$3:$D$348,1,0)</f>
        <v>#N/A</v>
      </c>
      <c r="BM725" s="104" t="e">
        <f>+VLOOKUP(P725,'Cod. Único Territorial'!$B$3:$B$348,1,0)</f>
        <v>#N/A</v>
      </c>
      <c r="BN725" s="104" t="e">
        <f>+VLOOKUP(Q725,'Sector Económico'!$B$3:$B$30,1,0)</f>
        <v>#N/A</v>
      </c>
      <c r="BO725" s="104" t="e">
        <f>+VLOOKUP(R725,'Sector Económico'!$C$3:$C$30,1,0)</f>
        <v>#N/A</v>
      </c>
      <c r="BP725" s="103">
        <f t="shared" si="274"/>
        <v>0</v>
      </c>
      <c r="BQ725" s="103">
        <f t="shared" si="275"/>
        <v>0</v>
      </c>
      <c r="BR725" s="103">
        <f t="shared" si="276"/>
        <v>0</v>
      </c>
      <c r="BS725" s="103">
        <f t="shared" si="277"/>
        <v>0</v>
      </c>
      <c r="BT725" s="101">
        <f t="shared" si="278"/>
        <v>0</v>
      </c>
      <c r="BU725" s="101">
        <f t="shared" si="279"/>
        <v>0</v>
      </c>
      <c r="BV725" s="101">
        <f t="shared" si="280"/>
        <v>0</v>
      </c>
      <c r="BW725" s="101">
        <f t="shared" si="281"/>
        <v>0</v>
      </c>
      <c r="BX725" s="101">
        <f t="shared" si="282"/>
        <v>0</v>
      </c>
      <c r="BY725" s="101">
        <f t="shared" si="283"/>
        <v>0</v>
      </c>
      <c r="BZ725" s="101">
        <f t="shared" si="284"/>
        <v>0</v>
      </c>
      <c r="CA725" s="101">
        <f t="shared" si="285"/>
        <v>0</v>
      </c>
      <c r="CB725" s="100">
        <f t="shared" si="286"/>
        <v>0</v>
      </c>
      <c r="CC725" s="101">
        <f t="shared" si="287"/>
        <v>0</v>
      </c>
      <c r="CD725" s="102">
        <f t="shared" si="288"/>
        <v>0</v>
      </c>
      <c r="CE725" s="100">
        <f t="shared" si="289"/>
        <v>0</v>
      </c>
      <c r="CF725" s="100">
        <f t="shared" si="290"/>
        <v>0</v>
      </c>
      <c r="CG725" s="100">
        <f t="shared" si="291"/>
        <v>0</v>
      </c>
      <c r="CH725" s="100">
        <f t="shared" si="292"/>
        <v>0</v>
      </c>
      <c r="CI725" s="100">
        <f t="shared" si="293"/>
        <v>0</v>
      </c>
      <c r="CJ725" s="103">
        <f t="shared" si="294"/>
        <v>0</v>
      </c>
      <c r="CK725" s="101">
        <f t="shared" si="295"/>
        <v>0</v>
      </c>
      <c r="CL725" s="103">
        <f t="shared" si="296"/>
        <v>0</v>
      </c>
      <c r="CM725" s="101" t="e">
        <f t="shared" si="297"/>
        <v>#DIV/0!</v>
      </c>
    </row>
    <row r="726" spans="2:91" ht="18" x14ac:dyDescent="0.35">
      <c r="B726" s="94"/>
      <c r="C726" s="97"/>
      <c r="D726" s="95"/>
      <c r="E726" s="94"/>
      <c r="F726" s="94"/>
      <c r="G726" s="94"/>
      <c r="H726" s="94"/>
      <c r="I726" s="94"/>
      <c r="J726" s="96"/>
      <c r="K726" s="97"/>
      <c r="L726" s="98"/>
      <c r="M726" s="98"/>
      <c r="N726" s="98"/>
      <c r="O726" s="98"/>
      <c r="P726" s="98"/>
      <c r="Q726" s="98"/>
      <c r="R726" s="98"/>
      <c r="S726" s="96"/>
      <c r="T726" s="96"/>
      <c r="U726" s="96"/>
      <c r="V726" s="96"/>
      <c r="W726" s="99"/>
      <c r="X726" s="99"/>
      <c r="Y726" s="99"/>
      <c r="Z726" s="99"/>
      <c r="AA726" s="99"/>
      <c r="AB726" s="99"/>
      <c r="AC726" s="99"/>
      <c r="AD726" s="99"/>
      <c r="AE726" s="99"/>
      <c r="AF726" s="99"/>
      <c r="AG726" s="99"/>
      <c r="AH726" s="99"/>
      <c r="AI726" s="99"/>
      <c r="AJ726" s="99"/>
      <c r="AK726" s="99"/>
      <c r="AL726" s="99"/>
      <c r="AM726" s="99"/>
      <c r="AN726" s="99"/>
      <c r="AO726" s="99"/>
      <c r="AP726" s="99"/>
      <c r="AQ726" s="99"/>
      <c r="AW726" s="92">
        <f t="shared" si="265"/>
        <v>12</v>
      </c>
      <c r="AY726" s="100"/>
      <c r="AZ726" s="101"/>
      <c r="BA726" s="102">
        <f t="shared" si="266"/>
        <v>0</v>
      </c>
      <c r="BB726" s="100" t="e">
        <f t="shared" si="267"/>
        <v>#DIV/0!</v>
      </c>
      <c r="BC726" s="100">
        <f t="shared" si="268"/>
        <v>0</v>
      </c>
      <c r="BD726" s="100" t="e">
        <f t="shared" si="269"/>
        <v>#DIV/0!</v>
      </c>
      <c r="BE726" s="100">
        <f t="shared" si="270"/>
        <v>0</v>
      </c>
      <c r="BF726" s="100" t="e">
        <f t="shared" si="271"/>
        <v>#DIV/0!</v>
      </c>
      <c r="BG726" s="103" t="e">
        <f>+VLOOKUP(J726,'Código Barras'!$C$3:$D$1694,1,0)</f>
        <v>#N/A</v>
      </c>
      <c r="BH726" s="101" t="e">
        <f t="shared" si="272"/>
        <v>#DIV/0!</v>
      </c>
      <c r="BI726" s="103" t="e">
        <f>+VLOOKUP(L726,'Código Barras'!$C$3:$D$1694,1,0)</f>
        <v>#N/A</v>
      </c>
      <c r="BJ726" s="101" t="e">
        <f t="shared" si="273"/>
        <v>#DIV/0!</v>
      </c>
      <c r="BK726" s="104" t="str">
        <f>IF(N726&lt;&gt;"",VLOOKUP(N726,Distribuidoras!$B$3:$B$30,1,0),"")</f>
        <v/>
      </c>
      <c r="BL726" s="104" t="e">
        <f>+VLOOKUP(O726,'Cod. Único Territorial'!$D$3:$D$348,1,0)</f>
        <v>#N/A</v>
      </c>
      <c r="BM726" s="104" t="e">
        <f>+VLOOKUP(P726,'Cod. Único Territorial'!$B$3:$B$348,1,0)</f>
        <v>#N/A</v>
      </c>
      <c r="BN726" s="104" t="e">
        <f>+VLOOKUP(Q726,'Sector Económico'!$B$3:$B$30,1,0)</f>
        <v>#N/A</v>
      </c>
      <c r="BO726" s="104" t="e">
        <f>+VLOOKUP(R726,'Sector Económico'!$C$3:$C$30,1,0)</f>
        <v>#N/A</v>
      </c>
      <c r="BP726" s="103">
        <f t="shared" si="274"/>
        <v>0</v>
      </c>
      <c r="BQ726" s="103">
        <f t="shared" si="275"/>
        <v>0</v>
      </c>
      <c r="BR726" s="103">
        <f t="shared" si="276"/>
        <v>0</v>
      </c>
      <c r="BS726" s="103">
        <f t="shared" si="277"/>
        <v>0</v>
      </c>
      <c r="BT726" s="101">
        <f t="shared" si="278"/>
        <v>0</v>
      </c>
      <c r="BU726" s="101">
        <f t="shared" si="279"/>
        <v>0</v>
      </c>
      <c r="BV726" s="101">
        <f t="shared" si="280"/>
        <v>0</v>
      </c>
      <c r="BW726" s="101">
        <f t="shared" si="281"/>
        <v>0</v>
      </c>
      <c r="BX726" s="101">
        <f t="shared" si="282"/>
        <v>0</v>
      </c>
      <c r="BY726" s="101">
        <f t="shared" si="283"/>
        <v>0</v>
      </c>
      <c r="BZ726" s="101">
        <f t="shared" si="284"/>
        <v>0</v>
      </c>
      <c r="CA726" s="101">
        <f t="shared" si="285"/>
        <v>0</v>
      </c>
      <c r="CB726" s="100">
        <f t="shared" si="286"/>
        <v>0</v>
      </c>
      <c r="CC726" s="101">
        <f t="shared" si="287"/>
        <v>0</v>
      </c>
      <c r="CD726" s="102">
        <f t="shared" si="288"/>
        <v>0</v>
      </c>
      <c r="CE726" s="100">
        <f t="shared" si="289"/>
        <v>0</v>
      </c>
      <c r="CF726" s="100">
        <f t="shared" si="290"/>
        <v>0</v>
      </c>
      <c r="CG726" s="100">
        <f t="shared" si="291"/>
        <v>0</v>
      </c>
      <c r="CH726" s="100">
        <f t="shared" si="292"/>
        <v>0</v>
      </c>
      <c r="CI726" s="100">
        <f t="shared" si="293"/>
        <v>0</v>
      </c>
      <c r="CJ726" s="103">
        <f t="shared" si="294"/>
        <v>0</v>
      </c>
      <c r="CK726" s="101">
        <f t="shared" si="295"/>
        <v>0</v>
      </c>
      <c r="CL726" s="103">
        <f t="shared" si="296"/>
        <v>0</v>
      </c>
      <c r="CM726" s="101" t="e">
        <f t="shared" si="297"/>
        <v>#DIV/0!</v>
      </c>
    </row>
    <row r="727" spans="2:91" ht="18" x14ac:dyDescent="0.35">
      <c r="B727" s="94"/>
      <c r="C727" s="97"/>
      <c r="D727" s="95"/>
      <c r="E727" s="94"/>
      <c r="F727" s="94"/>
      <c r="G727" s="94"/>
      <c r="H727" s="94"/>
      <c r="I727" s="94"/>
      <c r="J727" s="96"/>
      <c r="K727" s="97"/>
      <c r="L727" s="98"/>
      <c r="M727" s="98"/>
      <c r="N727" s="98"/>
      <c r="O727" s="98"/>
      <c r="P727" s="98"/>
      <c r="Q727" s="98"/>
      <c r="R727" s="98"/>
      <c r="S727" s="96"/>
      <c r="T727" s="96"/>
      <c r="U727" s="96"/>
      <c r="V727" s="96"/>
      <c r="W727" s="99"/>
      <c r="X727" s="99"/>
      <c r="Y727" s="99"/>
      <c r="Z727" s="99"/>
      <c r="AA727" s="99"/>
      <c r="AB727" s="99"/>
      <c r="AC727" s="99"/>
      <c r="AD727" s="99"/>
      <c r="AE727" s="99"/>
      <c r="AF727" s="99"/>
      <c r="AG727" s="99"/>
      <c r="AH727" s="99"/>
      <c r="AI727" s="99"/>
      <c r="AJ727" s="99"/>
      <c r="AK727" s="99"/>
      <c r="AL727" s="99"/>
      <c r="AM727" s="99"/>
      <c r="AN727" s="99"/>
      <c r="AO727" s="99"/>
      <c r="AP727" s="99"/>
      <c r="AQ727" s="99"/>
      <c r="AW727" s="92">
        <f t="shared" si="265"/>
        <v>12</v>
      </c>
      <c r="AY727" s="100"/>
      <c r="AZ727" s="101"/>
      <c r="BA727" s="102">
        <f t="shared" si="266"/>
        <v>0</v>
      </c>
      <c r="BB727" s="100" t="e">
        <f t="shared" si="267"/>
        <v>#DIV/0!</v>
      </c>
      <c r="BC727" s="100">
        <f t="shared" si="268"/>
        <v>0</v>
      </c>
      <c r="BD727" s="100" t="e">
        <f t="shared" si="269"/>
        <v>#DIV/0!</v>
      </c>
      <c r="BE727" s="100">
        <f t="shared" si="270"/>
        <v>0</v>
      </c>
      <c r="BF727" s="100" t="e">
        <f t="shared" si="271"/>
        <v>#DIV/0!</v>
      </c>
      <c r="BG727" s="103" t="e">
        <f>+VLOOKUP(J727,'Código Barras'!$C$3:$D$1694,1,0)</f>
        <v>#N/A</v>
      </c>
      <c r="BH727" s="101" t="e">
        <f t="shared" si="272"/>
        <v>#DIV/0!</v>
      </c>
      <c r="BI727" s="103" t="e">
        <f>+VLOOKUP(L727,'Código Barras'!$C$3:$D$1694,1,0)</f>
        <v>#N/A</v>
      </c>
      <c r="BJ727" s="101" t="e">
        <f t="shared" si="273"/>
        <v>#DIV/0!</v>
      </c>
      <c r="BK727" s="104" t="str">
        <f>IF(N727&lt;&gt;"",VLOOKUP(N727,Distribuidoras!$B$3:$B$30,1,0),"")</f>
        <v/>
      </c>
      <c r="BL727" s="104" t="e">
        <f>+VLOOKUP(O727,'Cod. Único Territorial'!$D$3:$D$348,1,0)</f>
        <v>#N/A</v>
      </c>
      <c r="BM727" s="104" t="e">
        <f>+VLOOKUP(P727,'Cod. Único Territorial'!$B$3:$B$348,1,0)</f>
        <v>#N/A</v>
      </c>
      <c r="BN727" s="104" t="e">
        <f>+VLOOKUP(Q727,'Sector Económico'!$B$3:$B$30,1,0)</f>
        <v>#N/A</v>
      </c>
      <c r="BO727" s="104" t="e">
        <f>+VLOOKUP(R727,'Sector Económico'!$C$3:$C$30,1,0)</f>
        <v>#N/A</v>
      </c>
      <c r="BP727" s="103">
        <f t="shared" si="274"/>
        <v>0</v>
      </c>
      <c r="BQ727" s="103">
        <f t="shared" si="275"/>
        <v>0</v>
      </c>
      <c r="BR727" s="103">
        <f t="shared" si="276"/>
        <v>0</v>
      </c>
      <c r="BS727" s="103">
        <f t="shared" si="277"/>
        <v>0</v>
      </c>
      <c r="BT727" s="101">
        <f t="shared" si="278"/>
        <v>0</v>
      </c>
      <c r="BU727" s="101">
        <f t="shared" si="279"/>
        <v>0</v>
      </c>
      <c r="BV727" s="101">
        <f t="shared" si="280"/>
        <v>0</v>
      </c>
      <c r="BW727" s="101">
        <f t="shared" si="281"/>
        <v>0</v>
      </c>
      <c r="BX727" s="101">
        <f t="shared" si="282"/>
        <v>0</v>
      </c>
      <c r="BY727" s="101">
        <f t="shared" si="283"/>
        <v>0</v>
      </c>
      <c r="BZ727" s="101">
        <f t="shared" si="284"/>
        <v>0</v>
      </c>
      <c r="CA727" s="101">
        <f t="shared" si="285"/>
        <v>0</v>
      </c>
      <c r="CB727" s="100">
        <f t="shared" si="286"/>
        <v>0</v>
      </c>
      <c r="CC727" s="101">
        <f t="shared" si="287"/>
        <v>0</v>
      </c>
      <c r="CD727" s="102">
        <f t="shared" si="288"/>
        <v>0</v>
      </c>
      <c r="CE727" s="100">
        <f t="shared" si="289"/>
        <v>0</v>
      </c>
      <c r="CF727" s="100">
        <f t="shared" si="290"/>
        <v>0</v>
      </c>
      <c r="CG727" s="100">
        <f t="shared" si="291"/>
        <v>0</v>
      </c>
      <c r="CH727" s="100">
        <f t="shared" si="292"/>
        <v>0</v>
      </c>
      <c r="CI727" s="100">
        <f t="shared" si="293"/>
        <v>0</v>
      </c>
      <c r="CJ727" s="103">
        <f t="shared" si="294"/>
        <v>0</v>
      </c>
      <c r="CK727" s="101">
        <f t="shared" si="295"/>
        <v>0</v>
      </c>
      <c r="CL727" s="103">
        <f t="shared" si="296"/>
        <v>0</v>
      </c>
      <c r="CM727" s="101" t="e">
        <f t="shared" si="297"/>
        <v>#DIV/0!</v>
      </c>
    </row>
    <row r="728" spans="2:91" ht="18" x14ac:dyDescent="0.35">
      <c r="B728" s="94"/>
      <c r="C728" s="97"/>
      <c r="D728" s="95"/>
      <c r="E728" s="94"/>
      <c r="F728" s="94"/>
      <c r="G728" s="94"/>
      <c r="H728" s="94"/>
      <c r="I728" s="94"/>
      <c r="J728" s="96"/>
      <c r="K728" s="97"/>
      <c r="L728" s="98"/>
      <c r="M728" s="98"/>
      <c r="N728" s="98"/>
      <c r="O728" s="98"/>
      <c r="P728" s="98"/>
      <c r="Q728" s="98"/>
      <c r="R728" s="98"/>
      <c r="S728" s="96"/>
      <c r="T728" s="96"/>
      <c r="U728" s="96"/>
      <c r="V728" s="96"/>
      <c r="W728" s="99"/>
      <c r="X728" s="99"/>
      <c r="Y728" s="99"/>
      <c r="Z728" s="99"/>
      <c r="AA728" s="99"/>
      <c r="AB728" s="99"/>
      <c r="AC728" s="99"/>
      <c r="AD728" s="99"/>
      <c r="AE728" s="99"/>
      <c r="AF728" s="99"/>
      <c r="AG728" s="99"/>
      <c r="AH728" s="99"/>
      <c r="AI728" s="99"/>
      <c r="AJ728" s="99"/>
      <c r="AK728" s="99"/>
      <c r="AL728" s="99"/>
      <c r="AM728" s="99"/>
      <c r="AN728" s="99"/>
      <c r="AO728" s="99"/>
      <c r="AP728" s="99"/>
      <c r="AQ728" s="99"/>
      <c r="AW728" s="92">
        <f t="shared" si="265"/>
        <v>12</v>
      </c>
      <c r="AY728" s="100"/>
      <c r="AZ728" s="101"/>
      <c r="BA728" s="102">
        <f t="shared" si="266"/>
        <v>0</v>
      </c>
      <c r="BB728" s="100" t="e">
        <f t="shared" si="267"/>
        <v>#DIV/0!</v>
      </c>
      <c r="BC728" s="100">
        <f t="shared" si="268"/>
        <v>0</v>
      </c>
      <c r="BD728" s="100" t="e">
        <f t="shared" si="269"/>
        <v>#DIV/0!</v>
      </c>
      <c r="BE728" s="100">
        <f t="shared" si="270"/>
        <v>0</v>
      </c>
      <c r="BF728" s="100" t="e">
        <f t="shared" si="271"/>
        <v>#DIV/0!</v>
      </c>
      <c r="BG728" s="103" t="e">
        <f>+VLOOKUP(J728,'Código Barras'!$C$3:$D$1694,1,0)</f>
        <v>#N/A</v>
      </c>
      <c r="BH728" s="101" t="e">
        <f t="shared" si="272"/>
        <v>#DIV/0!</v>
      </c>
      <c r="BI728" s="103" t="e">
        <f>+VLOOKUP(L728,'Código Barras'!$C$3:$D$1694,1,0)</f>
        <v>#N/A</v>
      </c>
      <c r="BJ728" s="101" t="e">
        <f t="shared" si="273"/>
        <v>#DIV/0!</v>
      </c>
      <c r="BK728" s="104" t="str">
        <f>IF(N728&lt;&gt;"",VLOOKUP(N728,Distribuidoras!$B$3:$B$30,1,0),"")</f>
        <v/>
      </c>
      <c r="BL728" s="104" t="e">
        <f>+VLOOKUP(O728,'Cod. Único Territorial'!$D$3:$D$348,1,0)</f>
        <v>#N/A</v>
      </c>
      <c r="BM728" s="104" t="e">
        <f>+VLOOKUP(P728,'Cod. Único Territorial'!$B$3:$B$348,1,0)</f>
        <v>#N/A</v>
      </c>
      <c r="BN728" s="104" t="e">
        <f>+VLOOKUP(Q728,'Sector Económico'!$B$3:$B$30,1,0)</f>
        <v>#N/A</v>
      </c>
      <c r="BO728" s="104" t="e">
        <f>+VLOOKUP(R728,'Sector Económico'!$C$3:$C$30,1,0)</f>
        <v>#N/A</v>
      </c>
      <c r="BP728" s="103">
        <f t="shared" si="274"/>
        <v>0</v>
      </c>
      <c r="BQ728" s="103">
        <f t="shared" si="275"/>
        <v>0</v>
      </c>
      <c r="BR728" s="103">
        <f t="shared" si="276"/>
        <v>0</v>
      </c>
      <c r="BS728" s="103">
        <f t="shared" si="277"/>
        <v>0</v>
      </c>
      <c r="BT728" s="101">
        <f t="shared" si="278"/>
        <v>0</v>
      </c>
      <c r="BU728" s="101">
        <f t="shared" si="279"/>
        <v>0</v>
      </c>
      <c r="BV728" s="101">
        <f t="shared" si="280"/>
        <v>0</v>
      </c>
      <c r="BW728" s="101">
        <f t="shared" si="281"/>
        <v>0</v>
      </c>
      <c r="BX728" s="101">
        <f t="shared" si="282"/>
        <v>0</v>
      </c>
      <c r="BY728" s="101">
        <f t="shared" si="283"/>
        <v>0</v>
      </c>
      <c r="BZ728" s="101">
        <f t="shared" si="284"/>
        <v>0</v>
      </c>
      <c r="CA728" s="101">
        <f t="shared" si="285"/>
        <v>0</v>
      </c>
      <c r="CB728" s="100">
        <f t="shared" si="286"/>
        <v>0</v>
      </c>
      <c r="CC728" s="101">
        <f t="shared" si="287"/>
        <v>0</v>
      </c>
      <c r="CD728" s="102">
        <f t="shared" si="288"/>
        <v>0</v>
      </c>
      <c r="CE728" s="100">
        <f t="shared" si="289"/>
        <v>0</v>
      </c>
      <c r="CF728" s="100">
        <f t="shared" si="290"/>
        <v>0</v>
      </c>
      <c r="CG728" s="100">
        <f t="shared" si="291"/>
        <v>0</v>
      </c>
      <c r="CH728" s="100">
        <f t="shared" si="292"/>
        <v>0</v>
      </c>
      <c r="CI728" s="100">
        <f t="shared" si="293"/>
        <v>0</v>
      </c>
      <c r="CJ728" s="103">
        <f t="shared" si="294"/>
        <v>0</v>
      </c>
      <c r="CK728" s="101">
        <f t="shared" si="295"/>
        <v>0</v>
      </c>
      <c r="CL728" s="103">
        <f t="shared" si="296"/>
        <v>0</v>
      </c>
      <c r="CM728" s="101" t="e">
        <f t="shared" si="297"/>
        <v>#DIV/0!</v>
      </c>
    </row>
  </sheetData>
  <mergeCells count="1">
    <mergeCell ref="AC6:AI6"/>
  </mergeCells>
  <conditionalFormatting sqref="AW10">
    <cfRule type="cellIs" dxfId="5" priority="2" operator="greaterThan">
      <formula>0</formula>
    </cfRule>
  </conditionalFormatting>
  <conditionalFormatting sqref="AW11:AW72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workbookViewId="0">
      <selection activeCell="B36" sqref="B10:AQ36"/>
    </sheetView>
  </sheetViews>
  <sheetFormatPr baseColWidth="10" defaultColWidth="11" defaultRowHeight="13.8" x14ac:dyDescent="0.25"/>
  <cols>
    <col min="1" max="1" width="11" style="1"/>
    <col min="2" max="2" width="12.8984375" style="1" customWidth="1"/>
    <col min="3" max="3" width="13.69921875" style="1" customWidth="1"/>
    <col min="4" max="4" width="13.3984375" style="1" customWidth="1"/>
    <col min="5" max="5" width="18.09765625" style="1" bestFit="1" customWidth="1"/>
    <col min="6" max="6" width="18.0976562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4" width="12" style="1" customWidth="1"/>
    <col min="15" max="17" width="10.19921875" style="1" customWidth="1"/>
    <col min="18" max="20" width="11.19921875" style="1" bestFit="1" customWidth="1"/>
    <col min="21" max="22" width="11.19921875" style="1" customWidth="1"/>
    <col min="23" max="23" width="14.8984375" style="1" bestFit="1" customWidth="1"/>
    <col min="24" max="24" width="11.19921875" style="1" bestFit="1" customWidth="1"/>
    <col min="25" max="25" width="14.8984375" style="1" bestFit="1" customWidth="1"/>
    <col min="26" max="26" width="10.19921875" style="1" bestFit="1" customWidth="1"/>
    <col min="27" max="27" width="16.3984375" style="1" customWidth="1"/>
    <col min="28" max="28" width="20.699218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69921875" style="1" bestFit="1" customWidth="1"/>
    <col min="35" max="37" width="21.3984375" style="1" customWidth="1"/>
    <col min="38" max="38" width="23.59765625" style="1" bestFit="1" customWidth="1"/>
    <col min="39" max="39" width="17" style="1" bestFit="1" customWidth="1"/>
    <col min="40" max="40" width="25.1992187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5">
      <c r="B2" s="2" t="s">
        <v>325</v>
      </c>
    </row>
    <row r="3" spans="1:91" x14ac:dyDescent="0.25">
      <c r="B3" s="2" t="s">
        <v>401</v>
      </c>
    </row>
    <row r="4" spans="1:91" x14ac:dyDescent="0.25">
      <c r="B4" s="2" t="s">
        <v>0</v>
      </c>
    </row>
    <row r="5" spans="1:91" ht="14.4" thickBot="1" x14ac:dyDescent="0.3">
      <c r="S5" s="3"/>
      <c r="T5" s="4"/>
      <c r="U5" s="4"/>
      <c r="V5" s="4"/>
      <c r="W5" s="4"/>
      <c r="X5" s="4"/>
      <c r="Y5" s="4"/>
      <c r="Z5" s="5"/>
      <c r="AA5" s="5"/>
      <c r="AB5" s="10"/>
      <c r="AC5" s="10"/>
      <c r="AD5" s="10"/>
      <c r="AE5" s="10"/>
      <c r="AF5" s="10"/>
      <c r="AG5" s="13"/>
      <c r="AH5" s="3"/>
      <c r="AI5" s="3"/>
      <c r="AJ5" s="3"/>
      <c r="AK5" s="3"/>
      <c r="AL5" s="3"/>
      <c r="AM5" s="4"/>
    </row>
    <row r="6" spans="1:9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9" t="s">
        <v>402</v>
      </c>
      <c r="O6" s="119"/>
      <c r="P6" s="119"/>
      <c r="Q6" s="119"/>
      <c r="R6" s="119"/>
      <c r="S6" s="15"/>
      <c r="T6" s="45"/>
      <c r="U6" s="45"/>
      <c r="V6" s="45"/>
      <c r="W6" s="45"/>
      <c r="X6" s="45"/>
      <c r="Y6" s="45"/>
      <c r="Z6" s="17"/>
      <c r="AA6" s="17"/>
      <c r="AB6" s="120" t="s">
        <v>326</v>
      </c>
      <c r="AC6" s="121"/>
      <c r="AD6" s="121"/>
      <c r="AE6" s="121"/>
      <c r="AF6" s="121"/>
      <c r="AG6" s="121"/>
      <c r="AH6" s="46"/>
      <c r="AI6" s="15"/>
      <c r="AJ6" s="15"/>
      <c r="AK6" s="15"/>
      <c r="AL6" s="15"/>
      <c r="AM6" s="15"/>
      <c r="AN6" s="15"/>
      <c r="AO6" s="45"/>
      <c r="BK6" s="119" t="s">
        <v>402</v>
      </c>
      <c r="BL6" s="119"/>
      <c r="BM6" s="119"/>
      <c r="BN6" s="119"/>
      <c r="BO6" s="119"/>
    </row>
    <row r="7" spans="1:91" ht="82.8" x14ac:dyDescent="0.25">
      <c r="B7" s="38" t="s">
        <v>327</v>
      </c>
      <c r="C7" s="38" t="s">
        <v>328</v>
      </c>
      <c r="D7" s="38" t="s">
        <v>329</v>
      </c>
      <c r="E7" s="38" t="s">
        <v>330</v>
      </c>
      <c r="F7" s="38" t="s">
        <v>331</v>
      </c>
      <c r="G7" s="38" t="s">
        <v>403</v>
      </c>
      <c r="H7" s="38" t="s">
        <v>333</v>
      </c>
      <c r="I7" s="47" t="s">
        <v>334</v>
      </c>
      <c r="J7" s="38" t="s">
        <v>335</v>
      </c>
      <c r="K7" s="38" t="s">
        <v>6</v>
      </c>
      <c r="L7" s="38" t="s">
        <v>336</v>
      </c>
      <c r="M7" s="48" t="s">
        <v>6</v>
      </c>
      <c r="N7" s="38" t="s">
        <v>404</v>
      </c>
      <c r="O7" s="38" t="s">
        <v>338</v>
      </c>
      <c r="P7" s="38" t="s">
        <v>339</v>
      </c>
      <c r="Q7" s="38" t="s">
        <v>340</v>
      </c>
      <c r="R7" s="38" t="s">
        <v>341</v>
      </c>
      <c r="S7" s="49" t="s">
        <v>342</v>
      </c>
      <c r="T7" s="50" t="s">
        <v>343</v>
      </c>
      <c r="U7" s="50" t="s">
        <v>344</v>
      </c>
      <c r="V7" s="50" t="s">
        <v>345</v>
      </c>
      <c r="W7" s="50" t="s">
        <v>346</v>
      </c>
      <c r="X7" s="51" t="s">
        <v>347</v>
      </c>
      <c r="Y7" s="51" t="s">
        <v>348</v>
      </c>
      <c r="Z7" s="51" t="s">
        <v>349</v>
      </c>
      <c r="AA7" s="51" t="s">
        <v>10</v>
      </c>
      <c r="AB7" s="51" t="s">
        <v>350</v>
      </c>
      <c r="AC7" s="20" t="s">
        <v>351</v>
      </c>
      <c r="AD7" s="20" t="s">
        <v>352</v>
      </c>
      <c r="AE7" s="20" t="s">
        <v>353</v>
      </c>
      <c r="AF7" s="20" t="s">
        <v>354</v>
      </c>
      <c r="AG7" s="20" t="s">
        <v>355</v>
      </c>
      <c r="AH7" s="20" t="s">
        <v>356</v>
      </c>
      <c r="AI7" s="20" t="s">
        <v>357</v>
      </c>
      <c r="AJ7" s="20" t="s">
        <v>358</v>
      </c>
      <c r="AK7" s="20" t="s">
        <v>359</v>
      </c>
      <c r="AL7" s="20" t="s">
        <v>360</v>
      </c>
      <c r="AM7" s="20" t="s">
        <v>361</v>
      </c>
      <c r="AN7" s="20" t="s">
        <v>362</v>
      </c>
      <c r="AO7" s="20" t="s">
        <v>363</v>
      </c>
      <c r="AP7" s="20" t="s">
        <v>364</v>
      </c>
      <c r="AQ7" s="20" t="s">
        <v>365</v>
      </c>
      <c r="AW7" s="6"/>
      <c r="AX7" s="6"/>
      <c r="AY7" s="18" t="s">
        <v>327</v>
      </c>
      <c r="AZ7" s="18" t="s">
        <v>328</v>
      </c>
      <c r="BA7" s="18" t="s">
        <v>329</v>
      </c>
      <c r="BB7" s="18" t="s">
        <v>330</v>
      </c>
      <c r="BC7" s="18" t="s">
        <v>331</v>
      </c>
      <c r="BD7" s="18" t="s">
        <v>332</v>
      </c>
      <c r="BE7" s="18" t="s">
        <v>333</v>
      </c>
      <c r="BF7" s="18" t="s">
        <v>334</v>
      </c>
      <c r="BG7" s="18" t="s">
        <v>335</v>
      </c>
      <c r="BH7" s="18" t="s">
        <v>6</v>
      </c>
      <c r="BI7" s="18" t="s">
        <v>336</v>
      </c>
      <c r="BJ7" s="18" t="s">
        <v>6</v>
      </c>
      <c r="BK7" s="18" t="s">
        <v>337</v>
      </c>
      <c r="BL7" s="18" t="s">
        <v>338</v>
      </c>
      <c r="BM7" s="18" t="s">
        <v>339</v>
      </c>
      <c r="BN7" s="18" t="s">
        <v>340</v>
      </c>
      <c r="BO7" s="18" t="s">
        <v>341</v>
      </c>
      <c r="BP7" s="19" t="s">
        <v>342</v>
      </c>
      <c r="BQ7" s="19" t="s">
        <v>343</v>
      </c>
      <c r="BR7" s="19" t="s">
        <v>344</v>
      </c>
      <c r="BS7" s="19" t="s">
        <v>345</v>
      </c>
      <c r="BT7" s="20" t="s">
        <v>346</v>
      </c>
      <c r="BU7" s="20" t="s">
        <v>347</v>
      </c>
      <c r="BV7" s="20" t="s">
        <v>348</v>
      </c>
      <c r="BW7" s="20" t="s">
        <v>349</v>
      </c>
      <c r="BX7" s="20" t="s">
        <v>10</v>
      </c>
      <c r="BY7" s="20" t="s">
        <v>350</v>
      </c>
      <c r="BZ7" s="20" t="s">
        <v>351</v>
      </c>
      <c r="CA7" s="20" t="s">
        <v>352</v>
      </c>
      <c r="CB7" s="20" t="s">
        <v>353</v>
      </c>
      <c r="CC7" s="20" t="s">
        <v>354</v>
      </c>
      <c r="CD7" s="18" t="s">
        <v>355</v>
      </c>
      <c r="CE7" s="18" t="s">
        <v>356</v>
      </c>
      <c r="CF7" s="18" t="s">
        <v>357</v>
      </c>
      <c r="CG7" s="18" t="s">
        <v>358</v>
      </c>
      <c r="CH7" s="18" t="s">
        <v>359</v>
      </c>
      <c r="CI7" s="18" t="s">
        <v>360</v>
      </c>
      <c r="CJ7" s="18" t="s">
        <v>361</v>
      </c>
      <c r="CK7" s="18" t="s">
        <v>362</v>
      </c>
      <c r="CL7" s="18" t="s">
        <v>363</v>
      </c>
      <c r="CM7" s="18" t="s">
        <v>364</v>
      </c>
    </row>
    <row r="8" spans="1:91" s="32" customFormat="1" ht="69" x14ac:dyDescent="0.25">
      <c r="A8" s="24" t="s">
        <v>366</v>
      </c>
      <c r="B8" s="41" t="s">
        <v>367</v>
      </c>
      <c r="C8" s="24" t="s">
        <v>368</v>
      </c>
      <c r="D8" s="52" t="s">
        <v>369</v>
      </c>
      <c r="E8" s="52" t="s">
        <v>370</v>
      </c>
      <c r="F8" s="52" t="s">
        <v>371</v>
      </c>
      <c r="G8" s="52" t="s">
        <v>370</v>
      </c>
      <c r="H8" s="52" t="s">
        <v>371</v>
      </c>
      <c r="I8" s="52" t="s">
        <v>370</v>
      </c>
      <c r="J8" s="52" t="s">
        <v>372</v>
      </c>
      <c r="K8" s="24" t="s">
        <v>368</v>
      </c>
      <c r="L8" s="41" t="s">
        <v>372</v>
      </c>
      <c r="M8" s="24" t="s">
        <v>368</v>
      </c>
      <c r="N8" s="41" t="s">
        <v>373</v>
      </c>
      <c r="O8" s="41" t="s">
        <v>374</v>
      </c>
      <c r="P8" s="41" t="s">
        <v>374</v>
      </c>
      <c r="Q8" s="41" t="s">
        <v>375</v>
      </c>
      <c r="R8" s="41" t="s">
        <v>375</v>
      </c>
      <c r="S8" s="52" t="s">
        <v>376</v>
      </c>
      <c r="T8" s="52" t="s">
        <v>376</v>
      </c>
      <c r="U8" s="52" t="s">
        <v>376</v>
      </c>
      <c r="V8" s="52" t="s">
        <v>376</v>
      </c>
      <c r="W8" s="24" t="s">
        <v>368</v>
      </c>
      <c r="X8" s="24" t="s">
        <v>368</v>
      </c>
      <c r="Y8" s="24" t="s">
        <v>368</v>
      </c>
      <c r="Z8" s="24" t="s">
        <v>368</v>
      </c>
      <c r="AA8" s="24" t="s">
        <v>368</v>
      </c>
      <c r="AB8" s="24" t="s">
        <v>368</v>
      </c>
      <c r="AC8" s="24" t="s">
        <v>368</v>
      </c>
      <c r="AD8" s="24" t="s">
        <v>368</v>
      </c>
      <c r="AE8" s="24" t="s">
        <v>368</v>
      </c>
      <c r="AF8" s="24" t="s">
        <v>368</v>
      </c>
      <c r="AG8" s="24" t="s">
        <v>368</v>
      </c>
      <c r="AH8" s="24" t="s">
        <v>368</v>
      </c>
      <c r="AI8" s="24" t="s">
        <v>368</v>
      </c>
      <c r="AJ8" s="24" t="s">
        <v>368</v>
      </c>
      <c r="AK8" s="24" t="s">
        <v>368</v>
      </c>
      <c r="AL8" s="24" t="s">
        <v>368</v>
      </c>
      <c r="AM8" s="24" t="s">
        <v>368</v>
      </c>
      <c r="AN8" s="24" t="s">
        <v>368</v>
      </c>
      <c r="AO8" s="24" t="s">
        <v>368</v>
      </c>
      <c r="AP8" s="24" t="s">
        <v>368</v>
      </c>
      <c r="AQ8" s="24" t="s">
        <v>370</v>
      </c>
      <c r="AR8" s="1"/>
      <c r="AS8" s="1"/>
      <c r="AT8" s="1"/>
      <c r="AW8" s="91" t="s">
        <v>7228</v>
      </c>
      <c r="AX8" s="26" t="s">
        <v>366</v>
      </c>
      <c r="AY8" s="27" t="s">
        <v>367</v>
      </c>
      <c r="AZ8" s="26" t="s">
        <v>368</v>
      </c>
      <c r="BA8" s="28" t="s">
        <v>369</v>
      </c>
      <c r="BB8" s="28" t="s">
        <v>370</v>
      </c>
      <c r="BC8" s="28" t="s">
        <v>371</v>
      </c>
      <c r="BD8" s="28" t="s">
        <v>370</v>
      </c>
      <c r="BE8" s="28" t="s">
        <v>371</v>
      </c>
      <c r="BF8" s="28" t="s">
        <v>370</v>
      </c>
      <c r="BG8" s="27" t="s">
        <v>372</v>
      </c>
      <c r="BH8" s="26" t="s">
        <v>368</v>
      </c>
      <c r="BI8" s="27" t="s">
        <v>372</v>
      </c>
      <c r="BJ8" s="26" t="s">
        <v>368</v>
      </c>
      <c r="BK8" s="27" t="s">
        <v>373</v>
      </c>
      <c r="BL8" s="27" t="s">
        <v>374</v>
      </c>
      <c r="BM8" s="27" t="s">
        <v>374</v>
      </c>
      <c r="BN8" s="27" t="s">
        <v>375</v>
      </c>
      <c r="BO8" s="27" t="s">
        <v>375</v>
      </c>
      <c r="BP8" s="28" t="s">
        <v>376</v>
      </c>
      <c r="BQ8" s="28" t="s">
        <v>376</v>
      </c>
      <c r="BR8" s="28" t="s">
        <v>376</v>
      </c>
      <c r="BS8" s="28" t="s">
        <v>376</v>
      </c>
      <c r="BT8" s="26" t="s">
        <v>368</v>
      </c>
      <c r="BU8" s="26" t="s">
        <v>368</v>
      </c>
      <c r="BV8" s="26" t="s">
        <v>368</v>
      </c>
      <c r="BW8" s="26" t="s">
        <v>368</v>
      </c>
      <c r="BX8" s="26" t="s">
        <v>368</v>
      </c>
      <c r="BY8" s="26" t="s">
        <v>368</v>
      </c>
      <c r="BZ8" s="26" t="s">
        <v>368</v>
      </c>
      <c r="CA8" s="26" t="s">
        <v>368</v>
      </c>
      <c r="CB8" s="26" t="s">
        <v>368</v>
      </c>
      <c r="CC8" s="26" t="s">
        <v>368</v>
      </c>
      <c r="CD8" s="26" t="s">
        <v>368</v>
      </c>
      <c r="CE8" s="26" t="s">
        <v>368</v>
      </c>
      <c r="CF8" s="26" t="s">
        <v>368</v>
      </c>
      <c r="CG8" s="26" t="s">
        <v>368</v>
      </c>
      <c r="CH8" s="26" t="s">
        <v>368</v>
      </c>
      <c r="CI8" s="26" t="s">
        <v>368</v>
      </c>
      <c r="CJ8" s="26" t="s">
        <v>368</v>
      </c>
      <c r="CK8" s="26" t="s">
        <v>368</v>
      </c>
      <c r="CL8" s="26" t="s">
        <v>368</v>
      </c>
      <c r="CM8" s="26" t="s">
        <v>368</v>
      </c>
    </row>
    <row r="9" spans="1:91" s="32" customFormat="1" ht="15.75" customHeight="1" x14ac:dyDescent="0.25">
      <c r="A9" s="29" t="s">
        <v>377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378</v>
      </c>
      <c r="X9" s="30" t="s">
        <v>3</v>
      </c>
      <c r="Y9" s="30" t="s">
        <v>379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380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377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378</v>
      </c>
      <c r="BU9" s="30" t="s">
        <v>3</v>
      </c>
      <c r="BV9" s="30" t="s">
        <v>379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380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9</v>
      </c>
      <c r="AY10" s="100" t="e">
        <f>IF(OR(B10="F",B10="NC",B10="ND",B10="R"),B10,1/0)</f>
        <v>#DIV/0!</v>
      </c>
      <c r="AZ10" s="101" t="e">
        <f>IF(ISNUMBER(C10),C10,1/0)</f>
        <v>#DIV/0!</v>
      </c>
      <c r="BA10" s="102">
        <f>+D10</f>
        <v>0</v>
      </c>
      <c r="BB10" s="100" t="e">
        <f>IF(ISTEXT(E10),E10,1/0)</f>
        <v>#DIV/0!</v>
      </c>
      <c r="BC10" s="100">
        <f>+F10</f>
        <v>0</v>
      </c>
      <c r="BD10" s="100" t="e">
        <f>IF(ISTEXT(G10),G10,1/0)</f>
        <v>#DIV/0!</v>
      </c>
      <c r="BE10" s="100">
        <f>+H10</f>
        <v>0</v>
      </c>
      <c r="BF10" s="100" t="str">
        <f>IF(I10&lt;&gt;"",IF(ISTEXT(I10),I10,1/0),"")</f>
        <v/>
      </c>
      <c r="BG10" s="103" t="e">
        <f>+VLOOKUP(J10,'Código Barras'!$C$3:$D$1694,1,0)</f>
        <v>#N/A</v>
      </c>
      <c r="BH10" s="101" t="e">
        <f>IF(ISNUMBER(K10),K10,1/0)</f>
        <v>#DIV/0!</v>
      </c>
      <c r="BI10" s="103" t="e">
        <f>+VLOOKUP(L10,'Código Barras'!$C$3:$D$1694,1,0)</f>
        <v>#N/A</v>
      </c>
      <c r="BJ10" s="101" t="e">
        <f>IF(ISNUMBER(M10),M10,1/0)</f>
        <v>#DIV/0!</v>
      </c>
      <c r="BK10" s="104" t="str">
        <f>IF(N10&lt;&gt;"",VLOOKUP(N10,Distribuidoras!$B$3:$B$30,1,0),"")</f>
        <v/>
      </c>
      <c r="BL10" s="104" t="str">
        <f>IF(O10&lt;&gt;"",VLOOKUP(O10,'Cod. Único Territorial'!$D$3:$D$348,1,0),"")</f>
        <v/>
      </c>
      <c r="BM10" s="104" t="str">
        <f>IF(P10&lt;&gt;"",VLOOKUP(P10,'Cod. Único Territorial'!$B$3:$B$348,1,0),"")</f>
        <v/>
      </c>
      <c r="BN10" s="104" t="str">
        <f>IF(Q10&lt;&gt;"",VLOOKUP(Q10,'Sector Económico'!$B$3:$B$30,1,0),"")</f>
        <v/>
      </c>
      <c r="BO10" s="104" t="str">
        <f>IF(R10&lt;&gt;"",VLOOKUP(R10,'Sector Económico'!$C$3:$C$30,1,0),"")</f>
        <v/>
      </c>
      <c r="BP10" s="103">
        <f>+S10</f>
        <v>0</v>
      </c>
      <c r="BQ10" s="103">
        <f>+T10</f>
        <v>0</v>
      </c>
      <c r="BR10" s="103">
        <f>+U10</f>
        <v>0</v>
      </c>
      <c r="BS10" s="103">
        <f>+V10</f>
        <v>0</v>
      </c>
      <c r="BT10" s="101">
        <f t="shared" ref="BT10:CL10" si="0">IF(OR(ISNUMBER(W10),W10=0),W10,1/0)</f>
        <v>0</v>
      </c>
      <c r="BU10" s="101">
        <f t="shared" si="0"/>
        <v>0</v>
      </c>
      <c r="BV10" s="101">
        <f t="shared" si="0"/>
        <v>0</v>
      </c>
      <c r="BW10" s="101">
        <f t="shared" si="0"/>
        <v>0</v>
      </c>
      <c r="BX10" s="101">
        <f t="shared" si="0"/>
        <v>0</v>
      </c>
      <c r="BY10" s="101">
        <f t="shared" si="0"/>
        <v>0</v>
      </c>
      <c r="BZ10" s="101">
        <f t="shared" si="0"/>
        <v>0</v>
      </c>
      <c r="CA10" s="101">
        <f t="shared" si="0"/>
        <v>0</v>
      </c>
      <c r="CB10" s="100">
        <f t="shared" si="0"/>
        <v>0</v>
      </c>
      <c r="CC10" s="101">
        <f t="shared" si="0"/>
        <v>0</v>
      </c>
      <c r="CD10" s="102">
        <f t="shared" si="0"/>
        <v>0</v>
      </c>
      <c r="CE10" s="100">
        <f t="shared" si="0"/>
        <v>0</v>
      </c>
      <c r="CF10" s="100">
        <f t="shared" si="0"/>
        <v>0</v>
      </c>
      <c r="CG10" s="100">
        <f t="shared" si="0"/>
        <v>0</v>
      </c>
      <c r="CH10" s="100">
        <f t="shared" si="0"/>
        <v>0</v>
      </c>
      <c r="CI10" s="100">
        <f t="shared" si="0"/>
        <v>0</v>
      </c>
      <c r="CJ10" s="103">
        <f t="shared" si="0"/>
        <v>0</v>
      </c>
      <c r="CK10" s="101">
        <f t="shared" si="0"/>
        <v>0</v>
      </c>
      <c r="CL10" s="103">
        <f t="shared" si="0"/>
        <v>0</v>
      </c>
      <c r="CM10" s="101" t="e">
        <f>IF(ISNUMBER(AP10),AP10,1/0)</f>
        <v>#DIV/0!</v>
      </c>
    </row>
    <row r="11" spans="1:91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1">SUMPRODUCT(--(ISERROR(AY11:CM11)))</f>
        <v>9</v>
      </c>
      <c r="AY11" s="100" t="e">
        <f t="shared" ref="AY11:AY74" si="2">IF(OR(B11="F",B11="NC",B11="ND",B11="R"),B11,1/0)</f>
        <v>#DIV/0!</v>
      </c>
      <c r="AZ11" s="101" t="e">
        <f t="shared" ref="AZ11:AZ74" si="3">IF(ISNUMBER(C11),C11,1/0)</f>
        <v>#DIV/0!</v>
      </c>
      <c r="BA11" s="102">
        <f t="shared" ref="BA11:BA74" si="4">+D11</f>
        <v>0</v>
      </c>
      <c r="BB11" s="100" t="e">
        <f t="shared" ref="BB11:BB74" si="5">IF(ISTEXT(E11),E11,1/0)</f>
        <v>#DIV/0!</v>
      </c>
      <c r="BC11" s="100">
        <f t="shared" ref="BC11:BC74" si="6">+F11</f>
        <v>0</v>
      </c>
      <c r="BD11" s="100" t="e">
        <f t="shared" ref="BD11:BD74" si="7">IF(ISTEXT(G11),G11,1/0)</f>
        <v>#DIV/0!</v>
      </c>
      <c r="BE11" s="100">
        <f t="shared" ref="BE11:BE74" si="8">+H11</f>
        <v>0</v>
      </c>
      <c r="BF11" s="100" t="str">
        <f t="shared" ref="BF11:BF74" si="9">IF(I11&lt;&gt;"",IF(ISTEXT(I11),I11,1/0),"")</f>
        <v/>
      </c>
      <c r="BG11" s="103" t="e">
        <f>+VLOOKUP(J11,'Código Barras'!$C$3:$D$1694,1,0)</f>
        <v>#N/A</v>
      </c>
      <c r="BH11" s="101" t="e">
        <f t="shared" ref="BH11:BH74" si="10">IF(ISNUMBER(K11),K11,1/0)</f>
        <v>#DIV/0!</v>
      </c>
      <c r="BI11" s="103" t="e">
        <f>+VLOOKUP(L11,'Código Barras'!$C$3:$D$1694,1,0)</f>
        <v>#N/A</v>
      </c>
      <c r="BJ11" s="101" t="e">
        <f t="shared" ref="BJ11:BJ74" si="11">IF(ISNUMBER(M11),M11,1/0)</f>
        <v>#DIV/0!</v>
      </c>
      <c r="BK11" s="104" t="str">
        <f>IF(N11&lt;&gt;"",VLOOKUP(N11,Distribuidoras!$B$3:$B$30,1,0),"")</f>
        <v/>
      </c>
      <c r="BL11" s="104" t="str">
        <f>IF(O11&lt;&gt;"",VLOOKUP(O11,'Cod. Único Territorial'!$D$3:$D$348,1,0),"")</f>
        <v/>
      </c>
      <c r="BM11" s="104" t="str">
        <f>IF(P11&lt;&gt;"",VLOOKUP(P11,'Cod. Único Territorial'!$B$3:$B$348,1,0),"")</f>
        <v/>
      </c>
      <c r="BN11" s="104" t="str">
        <f>IF(Q11&lt;&gt;"",VLOOKUP(Q11,'Sector Económico'!$B$3:$B$30,1,0),"")</f>
        <v/>
      </c>
      <c r="BO11" s="104" t="str">
        <f>IF(R11&lt;&gt;"",VLOOKUP(R11,'Sector Económico'!$C$3:$C$30,1,0),"")</f>
        <v/>
      </c>
      <c r="BP11" s="103">
        <f t="shared" ref="BP11:BS74" si="12">+S11</f>
        <v>0</v>
      </c>
      <c r="BQ11" s="103">
        <f t="shared" si="12"/>
        <v>0</v>
      </c>
      <c r="BR11" s="103">
        <f t="shared" si="12"/>
        <v>0</v>
      </c>
      <c r="BS11" s="103">
        <f t="shared" si="12"/>
        <v>0</v>
      </c>
      <c r="BT11" s="101">
        <f t="shared" ref="BT11:CI26" si="13">IF(OR(ISNUMBER(W11),W11=0),W11,1/0)</f>
        <v>0</v>
      </c>
      <c r="BU11" s="101">
        <f t="shared" si="13"/>
        <v>0</v>
      </c>
      <c r="BV11" s="101">
        <f t="shared" si="13"/>
        <v>0</v>
      </c>
      <c r="BW11" s="101">
        <f t="shared" si="13"/>
        <v>0</v>
      </c>
      <c r="BX11" s="101">
        <f t="shared" si="13"/>
        <v>0</v>
      </c>
      <c r="BY11" s="101">
        <f t="shared" si="13"/>
        <v>0</v>
      </c>
      <c r="BZ11" s="101">
        <f t="shared" si="13"/>
        <v>0</v>
      </c>
      <c r="CA11" s="101">
        <f t="shared" si="13"/>
        <v>0</v>
      </c>
      <c r="CB11" s="100">
        <f t="shared" si="13"/>
        <v>0</v>
      </c>
      <c r="CC11" s="101">
        <f t="shared" si="13"/>
        <v>0</v>
      </c>
      <c r="CD11" s="102">
        <f t="shared" si="13"/>
        <v>0</v>
      </c>
      <c r="CE11" s="100">
        <f t="shared" si="13"/>
        <v>0</v>
      </c>
      <c r="CF11" s="100">
        <f t="shared" si="13"/>
        <v>0</v>
      </c>
      <c r="CG11" s="100">
        <f t="shared" si="13"/>
        <v>0</v>
      </c>
      <c r="CH11" s="100">
        <f t="shared" si="13"/>
        <v>0</v>
      </c>
      <c r="CI11" s="100">
        <f t="shared" si="13"/>
        <v>0</v>
      </c>
      <c r="CJ11" s="103">
        <f t="shared" ref="CJ11:CL74" si="14">IF(OR(ISNUMBER(AM11),AM11=0),AM11,1/0)</f>
        <v>0</v>
      </c>
      <c r="CK11" s="101">
        <f t="shared" si="14"/>
        <v>0</v>
      </c>
      <c r="CL11" s="103">
        <f t="shared" si="14"/>
        <v>0</v>
      </c>
      <c r="CM11" s="101" t="e">
        <f t="shared" ref="CM11:CM74" si="15">IF(ISNUMBER(AP11),AP11,1/0)</f>
        <v>#DIV/0!</v>
      </c>
    </row>
    <row r="12" spans="1:91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1"/>
        <v>9</v>
      </c>
      <c r="AY12" s="100" t="e">
        <f t="shared" si="2"/>
        <v>#DIV/0!</v>
      </c>
      <c r="AZ12" s="101" t="e">
        <f t="shared" si="3"/>
        <v>#DIV/0!</v>
      </c>
      <c r="BA12" s="102">
        <f t="shared" si="4"/>
        <v>0</v>
      </c>
      <c r="BB12" s="100" t="e">
        <f t="shared" si="5"/>
        <v>#DIV/0!</v>
      </c>
      <c r="BC12" s="100">
        <f t="shared" si="6"/>
        <v>0</v>
      </c>
      <c r="BD12" s="100" t="e">
        <f t="shared" si="7"/>
        <v>#DIV/0!</v>
      </c>
      <c r="BE12" s="100">
        <f t="shared" si="8"/>
        <v>0</v>
      </c>
      <c r="BF12" s="100" t="str">
        <f t="shared" si="9"/>
        <v/>
      </c>
      <c r="BG12" s="103" t="e">
        <f>+VLOOKUP(J12,'Código Barras'!$C$3:$D$1694,1,0)</f>
        <v>#N/A</v>
      </c>
      <c r="BH12" s="101" t="e">
        <f t="shared" si="10"/>
        <v>#DIV/0!</v>
      </c>
      <c r="BI12" s="103" t="e">
        <f>+VLOOKUP(L12,'Código Barras'!$C$3:$D$1694,1,0)</f>
        <v>#N/A</v>
      </c>
      <c r="BJ12" s="101" t="e">
        <f t="shared" si="11"/>
        <v>#DIV/0!</v>
      </c>
      <c r="BK12" s="104" t="str">
        <f>IF(N12&lt;&gt;"",VLOOKUP(N12,Distribuidoras!$B$3:$B$30,1,0),"")</f>
        <v/>
      </c>
      <c r="BL12" s="104" t="str">
        <f>IF(O12&lt;&gt;"",VLOOKUP(O12,'Cod. Único Territorial'!$D$3:$D$348,1,0),"")</f>
        <v/>
      </c>
      <c r="BM12" s="104" t="str">
        <f>IF(P12&lt;&gt;"",VLOOKUP(P12,'Cod. Único Territorial'!$B$3:$B$348,1,0),"")</f>
        <v/>
      </c>
      <c r="BN12" s="104" t="str">
        <f>IF(Q12&lt;&gt;"",VLOOKUP(Q12,'Sector Económico'!$B$3:$B$30,1,0),"")</f>
        <v/>
      </c>
      <c r="BO12" s="104" t="str">
        <f>IF(R12&lt;&gt;"",VLOOKUP(R12,'Sector Económico'!$C$3:$C$30,1,0),"")</f>
        <v/>
      </c>
      <c r="BP12" s="103">
        <f t="shared" si="12"/>
        <v>0</v>
      </c>
      <c r="BQ12" s="103">
        <f t="shared" si="12"/>
        <v>0</v>
      </c>
      <c r="BR12" s="103">
        <f t="shared" si="12"/>
        <v>0</v>
      </c>
      <c r="BS12" s="103">
        <f t="shared" si="12"/>
        <v>0</v>
      </c>
      <c r="BT12" s="101">
        <f t="shared" si="13"/>
        <v>0</v>
      </c>
      <c r="BU12" s="101">
        <f t="shared" si="13"/>
        <v>0</v>
      </c>
      <c r="BV12" s="101">
        <f t="shared" si="13"/>
        <v>0</v>
      </c>
      <c r="BW12" s="101">
        <f t="shared" si="13"/>
        <v>0</v>
      </c>
      <c r="BX12" s="101">
        <f t="shared" si="13"/>
        <v>0</v>
      </c>
      <c r="BY12" s="101">
        <f t="shared" si="13"/>
        <v>0</v>
      </c>
      <c r="BZ12" s="101">
        <f t="shared" si="13"/>
        <v>0</v>
      </c>
      <c r="CA12" s="101">
        <f t="shared" si="13"/>
        <v>0</v>
      </c>
      <c r="CB12" s="100">
        <f t="shared" si="13"/>
        <v>0</v>
      </c>
      <c r="CC12" s="101">
        <f t="shared" si="13"/>
        <v>0</v>
      </c>
      <c r="CD12" s="102">
        <f t="shared" si="13"/>
        <v>0</v>
      </c>
      <c r="CE12" s="100">
        <f t="shared" si="13"/>
        <v>0</v>
      </c>
      <c r="CF12" s="100">
        <f t="shared" si="13"/>
        <v>0</v>
      </c>
      <c r="CG12" s="100">
        <f t="shared" si="13"/>
        <v>0</v>
      </c>
      <c r="CH12" s="100">
        <f t="shared" si="13"/>
        <v>0</v>
      </c>
      <c r="CI12" s="100">
        <f t="shared" si="13"/>
        <v>0</v>
      </c>
      <c r="CJ12" s="103">
        <f t="shared" si="14"/>
        <v>0</v>
      </c>
      <c r="CK12" s="101">
        <f t="shared" si="14"/>
        <v>0</v>
      </c>
      <c r="CL12" s="103">
        <f t="shared" si="14"/>
        <v>0</v>
      </c>
      <c r="CM12" s="101" t="e">
        <f t="shared" si="15"/>
        <v>#DIV/0!</v>
      </c>
    </row>
    <row r="13" spans="1:91" ht="18" x14ac:dyDescent="0.35">
      <c r="B13" s="94"/>
      <c r="C13" s="94"/>
      <c r="D13" s="95"/>
      <c r="E13" s="94"/>
      <c r="F13" s="94"/>
      <c r="G13" s="94"/>
      <c r="H13" s="94"/>
      <c r="I13" s="94"/>
      <c r="J13" s="56"/>
      <c r="K13" s="97"/>
      <c r="L13" s="56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1"/>
        <v>9</v>
      </c>
      <c r="AY13" s="100" t="e">
        <f t="shared" si="2"/>
        <v>#DIV/0!</v>
      </c>
      <c r="AZ13" s="101" t="e">
        <f t="shared" si="3"/>
        <v>#DIV/0!</v>
      </c>
      <c r="BA13" s="102">
        <f t="shared" si="4"/>
        <v>0</v>
      </c>
      <c r="BB13" s="100" t="e">
        <f t="shared" si="5"/>
        <v>#DIV/0!</v>
      </c>
      <c r="BC13" s="100">
        <f t="shared" si="6"/>
        <v>0</v>
      </c>
      <c r="BD13" s="100" t="e">
        <f t="shared" si="7"/>
        <v>#DIV/0!</v>
      </c>
      <c r="BE13" s="100">
        <f t="shared" si="8"/>
        <v>0</v>
      </c>
      <c r="BF13" s="100" t="str">
        <f t="shared" si="9"/>
        <v/>
      </c>
      <c r="BG13" s="103" t="e">
        <f>+VLOOKUP(J13,'Código Barras'!$C$3:$D$1694,1,0)</f>
        <v>#N/A</v>
      </c>
      <c r="BH13" s="101" t="e">
        <f t="shared" si="10"/>
        <v>#DIV/0!</v>
      </c>
      <c r="BI13" s="103" t="e">
        <f>+VLOOKUP(L13,'Código Barras'!$C$3:$D$1694,1,0)</f>
        <v>#N/A</v>
      </c>
      <c r="BJ13" s="101" t="e">
        <f t="shared" si="11"/>
        <v>#DIV/0!</v>
      </c>
      <c r="BK13" s="104" t="str">
        <f>IF(N13&lt;&gt;"",VLOOKUP(N13,Distribuidoras!$B$3:$B$30,1,0),"")</f>
        <v/>
      </c>
      <c r="BL13" s="104" t="str">
        <f>IF(O13&lt;&gt;"",VLOOKUP(O13,'Cod. Único Territorial'!$D$3:$D$348,1,0),"")</f>
        <v/>
      </c>
      <c r="BM13" s="104" t="str">
        <f>IF(P13&lt;&gt;"",VLOOKUP(P13,'Cod. Único Territorial'!$B$3:$B$348,1,0),"")</f>
        <v/>
      </c>
      <c r="BN13" s="104" t="str">
        <f>IF(Q13&lt;&gt;"",VLOOKUP(Q13,'Sector Económico'!$B$3:$B$30,1,0),"")</f>
        <v/>
      </c>
      <c r="BO13" s="104" t="str">
        <f>IF(R13&lt;&gt;"",VLOOKUP(R13,'Sector Económico'!$C$3:$C$30,1,0),"")</f>
        <v/>
      </c>
      <c r="BP13" s="103">
        <f t="shared" si="12"/>
        <v>0</v>
      </c>
      <c r="BQ13" s="103">
        <f t="shared" si="12"/>
        <v>0</v>
      </c>
      <c r="BR13" s="103">
        <f t="shared" si="12"/>
        <v>0</v>
      </c>
      <c r="BS13" s="103">
        <f t="shared" si="12"/>
        <v>0</v>
      </c>
      <c r="BT13" s="101">
        <f t="shared" si="13"/>
        <v>0</v>
      </c>
      <c r="BU13" s="101">
        <f t="shared" si="13"/>
        <v>0</v>
      </c>
      <c r="BV13" s="101">
        <f t="shared" si="13"/>
        <v>0</v>
      </c>
      <c r="BW13" s="101">
        <f t="shared" si="13"/>
        <v>0</v>
      </c>
      <c r="BX13" s="101">
        <f t="shared" si="13"/>
        <v>0</v>
      </c>
      <c r="BY13" s="101">
        <f t="shared" si="13"/>
        <v>0</v>
      </c>
      <c r="BZ13" s="101">
        <f t="shared" si="13"/>
        <v>0</v>
      </c>
      <c r="CA13" s="101">
        <f t="shared" si="13"/>
        <v>0</v>
      </c>
      <c r="CB13" s="100">
        <f t="shared" si="13"/>
        <v>0</v>
      </c>
      <c r="CC13" s="101">
        <f t="shared" si="13"/>
        <v>0</v>
      </c>
      <c r="CD13" s="102">
        <f t="shared" si="13"/>
        <v>0</v>
      </c>
      <c r="CE13" s="100">
        <f t="shared" si="13"/>
        <v>0</v>
      </c>
      <c r="CF13" s="100">
        <f t="shared" si="13"/>
        <v>0</v>
      </c>
      <c r="CG13" s="100">
        <f t="shared" si="13"/>
        <v>0</v>
      </c>
      <c r="CH13" s="100">
        <f t="shared" si="13"/>
        <v>0</v>
      </c>
      <c r="CI13" s="100">
        <f t="shared" si="13"/>
        <v>0</v>
      </c>
      <c r="CJ13" s="103">
        <f t="shared" si="14"/>
        <v>0</v>
      </c>
      <c r="CK13" s="101">
        <f t="shared" si="14"/>
        <v>0</v>
      </c>
      <c r="CL13" s="103">
        <f t="shared" si="14"/>
        <v>0</v>
      </c>
      <c r="CM13" s="101" t="e">
        <f t="shared" si="15"/>
        <v>#DIV/0!</v>
      </c>
    </row>
    <row r="14" spans="1:91" ht="18" x14ac:dyDescent="0.35">
      <c r="B14" s="94"/>
      <c r="C14" s="94"/>
      <c r="D14" s="95"/>
      <c r="E14" s="94"/>
      <c r="F14" s="94"/>
      <c r="G14" s="94"/>
      <c r="H14" s="94"/>
      <c r="I14" s="94"/>
      <c r="J14" s="56"/>
      <c r="K14" s="97"/>
      <c r="L14" s="56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1"/>
        <v>9</v>
      </c>
      <c r="AY14" s="100" t="e">
        <f t="shared" si="2"/>
        <v>#DIV/0!</v>
      </c>
      <c r="AZ14" s="101" t="e">
        <f t="shared" si="3"/>
        <v>#DIV/0!</v>
      </c>
      <c r="BA14" s="102">
        <f t="shared" si="4"/>
        <v>0</v>
      </c>
      <c r="BB14" s="100" t="e">
        <f t="shared" si="5"/>
        <v>#DIV/0!</v>
      </c>
      <c r="BC14" s="100">
        <f t="shared" si="6"/>
        <v>0</v>
      </c>
      <c r="BD14" s="100" t="e">
        <f t="shared" si="7"/>
        <v>#DIV/0!</v>
      </c>
      <c r="BE14" s="100">
        <f t="shared" si="8"/>
        <v>0</v>
      </c>
      <c r="BF14" s="100" t="str">
        <f t="shared" si="9"/>
        <v/>
      </c>
      <c r="BG14" s="103" t="e">
        <f>+VLOOKUP(J14,'Código Barras'!$C$3:$D$1694,1,0)</f>
        <v>#N/A</v>
      </c>
      <c r="BH14" s="101" t="e">
        <f t="shared" si="10"/>
        <v>#DIV/0!</v>
      </c>
      <c r="BI14" s="103" t="e">
        <f>+VLOOKUP(L14,'Código Barras'!$C$3:$D$1694,1,0)</f>
        <v>#N/A</v>
      </c>
      <c r="BJ14" s="101" t="e">
        <f t="shared" si="11"/>
        <v>#DIV/0!</v>
      </c>
      <c r="BK14" s="104" t="str">
        <f>IF(N14&lt;&gt;"",VLOOKUP(N14,Distribuidoras!$B$3:$B$30,1,0),"")</f>
        <v/>
      </c>
      <c r="BL14" s="104" t="str">
        <f>IF(O14&lt;&gt;"",VLOOKUP(O14,'Cod. Único Territorial'!$D$3:$D$348,1,0),"")</f>
        <v/>
      </c>
      <c r="BM14" s="104" t="str">
        <f>IF(P14&lt;&gt;"",VLOOKUP(P14,'Cod. Único Territorial'!$B$3:$B$348,1,0),"")</f>
        <v/>
      </c>
      <c r="BN14" s="104" t="str">
        <f>IF(Q14&lt;&gt;"",VLOOKUP(Q14,'Sector Económico'!$B$3:$B$30,1,0),"")</f>
        <v/>
      </c>
      <c r="BO14" s="104" t="str">
        <f>IF(R14&lt;&gt;"",VLOOKUP(R14,'Sector Económico'!$C$3:$C$30,1,0),"")</f>
        <v/>
      </c>
      <c r="BP14" s="103">
        <f t="shared" si="12"/>
        <v>0</v>
      </c>
      <c r="BQ14" s="103">
        <f t="shared" si="12"/>
        <v>0</v>
      </c>
      <c r="BR14" s="103">
        <f t="shared" si="12"/>
        <v>0</v>
      </c>
      <c r="BS14" s="103">
        <f t="shared" si="12"/>
        <v>0</v>
      </c>
      <c r="BT14" s="101">
        <f t="shared" si="13"/>
        <v>0</v>
      </c>
      <c r="BU14" s="101">
        <f t="shared" si="13"/>
        <v>0</v>
      </c>
      <c r="BV14" s="101">
        <f t="shared" si="13"/>
        <v>0</v>
      </c>
      <c r="BW14" s="101">
        <f t="shared" si="13"/>
        <v>0</v>
      </c>
      <c r="BX14" s="101">
        <f t="shared" si="13"/>
        <v>0</v>
      </c>
      <c r="BY14" s="101">
        <f t="shared" si="13"/>
        <v>0</v>
      </c>
      <c r="BZ14" s="101">
        <f t="shared" si="13"/>
        <v>0</v>
      </c>
      <c r="CA14" s="101">
        <f t="shared" si="13"/>
        <v>0</v>
      </c>
      <c r="CB14" s="100">
        <f t="shared" si="13"/>
        <v>0</v>
      </c>
      <c r="CC14" s="101">
        <f t="shared" si="13"/>
        <v>0</v>
      </c>
      <c r="CD14" s="102">
        <f t="shared" si="13"/>
        <v>0</v>
      </c>
      <c r="CE14" s="100">
        <f t="shared" si="13"/>
        <v>0</v>
      </c>
      <c r="CF14" s="100">
        <f t="shared" si="13"/>
        <v>0</v>
      </c>
      <c r="CG14" s="100">
        <f t="shared" si="13"/>
        <v>0</v>
      </c>
      <c r="CH14" s="100">
        <f t="shared" si="13"/>
        <v>0</v>
      </c>
      <c r="CI14" s="100">
        <f t="shared" si="13"/>
        <v>0</v>
      </c>
      <c r="CJ14" s="103">
        <f t="shared" si="14"/>
        <v>0</v>
      </c>
      <c r="CK14" s="101">
        <f t="shared" si="14"/>
        <v>0</v>
      </c>
      <c r="CL14" s="103">
        <f t="shared" si="14"/>
        <v>0</v>
      </c>
      <c r="CM14" s="101" t="e">
        <f t="shared" si="15"/>
        <v>#DIV/0!</v>
      </c>
    </row>
    <row r="15" spans="1:91" ht="18" x14ac:dyDescent="0.35">
      <c r="B15" s="94"/>
      <c r="C15" s="94"/>
      <c r="D15" s="95"/>
      <c r="E15" s="94"/>
      <c r="F15" s="94"/>
      <c r="G15" s="94"/>
      <c r="H15" s="94"/>
      <c r="I15" s="94"/>
      <c r="J15" s="56"/>
      <c r="K15" s="97"/>
      <c r="L15" s="56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1"/>
        <v>9</v>
      </c>
      <c r="AY15" s="100" t="e">
        <f t="shared" si="2"/>
        <v>#DIV/0!</v>
      </c>
      <c r="AZ15" s="101" t="e">
        <f t="shared" si="3"/>
        <v>#DIV/0!</v>
      </c>
      <c r="BA15" s="102">
        <f t="shared" si="4"/>
        <v>0</v>
      </c>
      <c r="BB15" s="100" t="e">
        <f t="shared" si="5"/>
        <v>#DIV/0!</v>
      </c>
      <c r="BC15" s="100">
        <f t="shared" si="6"/>
        <v>0</v>
      </c>
      <c r="BD15" s="100" t="e">
        <f t="shared" si="7"/>
        <v>#DIV/0!</v>
      </c>
      <c r="BE15" s="100">
        <f t="shared" si="8"/>
        <v>0</v>
      </c>
      <c r="BF15" s="100" t="str">
        <f t="shared" si="9"/>
        <v/>
      </c>
      <c r="BG15" s="103" t="e">
        <f>+VLOOKUP(J15,'Código Barras'!$C$3:$D$1694,1,0)</f>
        <v>#N/A</v>
      </c>
      <c r="BH15" s="101" t="e">
        <f t="shared" si="10"/>
        <v>#DIV/0!</v>
      </c>
      <c r="BI15" s="103" t="e">
        <f>+VLOOKUP(L15,'Código Barras'!$C$3:$D$1694,1,0)</f>
        <v>#N/A</v>
      </c>
      <c r="BJ15" s="101" t="e">
        <f t="shared" si="11"/>
        <v>#DIV/0!</v>
      </c>
      <c r="BK15" s="104" t="str">
        <f>IF(N15&lt;&gt;"",VLOOKUP(N15,Distribuidoras!$B$3:$B$30,1,0),"")</f>
        <v/>
      </c>
      <c r="BL15" s="104" t="str">
        <f>IF(O15&lt;&gt;"",VLOOKUP(O15,'Cod. Único Territorial'!$D$3:$D$348,1,0),"")</f>
        <v/>
      </c>
      <c r="BM15" s="104" t="str">
        <f>IF(P15&lt;&gt;"",VLOOKUP(P15,'Cod. Único Territorial'!$B$3:$B$348,1,0),"")</f>
        <v/>
      </c>
      <c r="BN15" s="104" t="str">
        <f>IF(Q15&lt;&gt;"",VLOOKUP(Q15,'Sector Económico'!$B$3:$B$30,1,0),"")</f>
        <v/>
      </c>
      <c r="BO15" s="104" t="str">
        <f>IF(R15&lt;&gt;"",VLOOKUP(R15,'Sector Económico'!$C$3:$C$30,1,0),"")</f>
        <v/>
      </c>
      <c r="BP15" s="103">
        <f t="shared" si="12"/>
        <v>0</v>
      </c>
      <c r="BQ15" s="103">
        <f t="shared" si="12"/>
        <v>0</v>
      </c>
      <c r="BR15" s="103">
        <f t="shared" si="12"/>
        <v>0</v>
      </c>
      <c r="BS15" s="103">
        <f t="shared" si="12"/>
        <v>0</v>
      </c>
      <c r="BT15" s="101">
        <f t="shared" si="13"/>
        <v>0</v>
      </c>
      <c r="BU15" s="101">
        <f t="shared" si="13"/>
        <v>0</v>
      </c>
      <c r="BV15" s="101">
        <f t="shared" si="13"/>
        <v>0</v>
      </c>
      <c r="BW15" s="101">
        <f t="shared" si="13"/>
        <v>0</v>
      </c>
      <c r="BX15" s="101">
        <f t="shared" si="13"/>
        <v>0</v>
      </c>
      <c r="BY15" s="101">
        <f t="shared" si="13"/>
        <v>0</v>
      </c>
      <c r="BZ15" s="101">
        <f t="shared" si="13"/>
        <v>0</v>
      </c>
      <c r="CA15" s="101">
        <f t="shared" si="13"/>
        <v>0</v>
      </c>
      <c r="CB15" s="100">
        <f t="shared" si="13"/>
        <v>0</v>
      </c>
      <c r="CC15" s="101">
        <f t="shared" si="13"/>
        <v>0</v>
      </c>
      <c r="CD15" s="102">
        <f t="shared" si="13"/>
        <v>0</v>
      </c>
      <c r="CE15" s="100">
        <f t="shared" si="13"/>
        <v>0</v>
      </c>
      <c r="CF15" s="100">
        <f t="shared" si="13"/>
        <v>0</v>
      </c>
      <c r="CG15" s="100">
        <f t="shared" si="13"/>
        <v>0</v>
      </c>
      <c r="CH15" s="100">
        <f t="shared" si="13"/>
        <v>0</v>
      </c>
      <c r="CI15" s="100">
        <f t="shared" si="13"/>
        <v>0</v>
      </c>
      <c r="CJ15" s="103">
        <f t="shared" si="14"/>
        <v>0</v>
      </c>
      <c r="CK15" s="101">
        <f t="shared" si="14"/>
        <v>0</v>
      </c>
      <c r="CL15" s="103">
        <f t="shared" si="14"/>
        <v>0</v>
      </c>
      <c r="CM15" s="101" t="e">
        <f t="shared" si="15"/>
        <v>#DIV/0!</v>
      </c>
    </row>
    <row r="16" spans="1:91" ht="18" x14ac:dyDescent="0.35">
      <c r="B16" s="94"/>
      <c r="C16" s="94"/>
      <c r="D16" s="95"/>
      <c r="E16" s="94"/>
      <c r="F16" s="94"/>
      <c r="G16" s="94"/>
      <c r="H16" s="94"/>
      <c r="I16" s="94"/>
      <c r="J16" s="56"/>
      <c r="K16" s="97"/>
      <c r="L16" s="56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1"/>
        <v>9</v>
      </c>
      <c r="AY16" s="100" t="e">
        <f t="shared" si="2"/>
        <v>#DIV/0!</v>
      </c>
      <c r="AZ16" s="101" t="e">
        <f t="shared" si="3"/>
        <v>#DIV/0!</v>
      </c>
      <c r="BA16" s="102">
        <f t="shared" si="4"/>
        <v>0</v>
      </c>
      <c r="BB16" s="100" t="e">
        <f t="shared" si="5"/>
        <v>#DIV/0!</v>
      </c>
      <c r="BC16" s="100">
        <f t="shared" si="6"/>
        <v>0</v>
      </c>
      <c r="BD16" s="100" t="e">
        <f t="shared" si="7"/>
        <v>#DIV/0!</v>
      </c>
      <c r="BE16" s="100">
        <f t="shared" si="8"/>
        <v>0</v>
      </c>
      <c r="BF16" s="100" t="str">
        <f t="shared" si="9"/>
        <v/>
      </c>
      <c r="BG16" s="103" t="e">
        <f>+VLOOKUP(J16,'Código Barras'!$C$3:$D$1694,1,0)</f>
        <v>#N/A</v>
      </c>
      <c r="BH16" s="101" t="e">
        <f t="shared" si="10"/>
        <v>#DIV/0!</v>
      </c>
      <c r="BI16" s="103" t="e">
        <f>+VLOOKUP(L16,'Código Barras'!$C$3:$D$1694,1,0)</f>
        <v>#N/A</v>
      </c>
      <c r="BJ16" s="101" t="e">
        <f t="shared" si="11"/>
        <v>#DIV/0!</v>
      </c>
      <c r="BK16" s="104" t="str">
        <f>IF(N16&lt;&gt;"",VLOOKUP(N16,Distribuidoras!$B$3:$B$30,1,0),"")</f>
        <v/>
      </c>
      <c r="BL16" s="104" t="str">
        <f>IF(O16&lt;&gt;"",VLOOKUP(O16,'Cod. Único Territorial'!$D$3:$D$348,1,0),"")</f>
        <v/>
      </c>
      <c r="BM16" s="104" t="str">
        <f>IF(P16&lt;&gt;"",VLOOKUP(P16,'Cod. Único Territorial'!$B$3:$B$348,1,0),"")</f>
        <v/>
      </c>
      <c r="BN16" s="104" t="str">
        <f>IF(Q16&lt;&gt;"",VLOOKUP(Q16,'Sector Económico'!$B$3:$B$30,1,0),"")</f>
        <v/>
      </c>
      <c r="BO16" s="104" t="str">
        <f>IF(R16&lt;&gt;"",VLOOKUP(R16,'Sector Económico'!$C$3:$C$30,1,0),"")</f>
        <v/>
      </c>
      <c r="BP16" s="103">
        <f t="shared" si="12"/>
        <v>0</v>
      </c>
      <c r="BQ16" s="103">
        <f t="shared" si="12"/>
        <v>0</v>
      </c>
      <c r="BR16" s="103">
        <f t="shared" si="12"/>
        <v>0</v>
      </c>
      <c r="BS16" s="103">
        <f t="shared" si="12"/>
        <v>0</v>
      </c>
      <c r="BT16" s="101">
        <f t="shared" si="13"/>
        <v>0</v>
      </c>
      <c r="BU16" s="101">
        <f t="shared" si="13"/>
        <v>0</v>
      </c>
      <c r="BV16" s="101">
        <f t="shared" si="13"/>
        <v>0</v>
      </c>
      <c r="BW16" s="101">
        <f t="shared" si="13"/>
        <v>0</v>
      </c>
      <c r="BX16" s="101">
        <f t="shared" si="13"/>
        <v>0</v>
      </c>
      <c r="BY16" s="101">
        <f t="shared" si="13"/>
        <v>0</v>
      </c>
      <c r="BZ16" s="101">
        <f t="shared" si="13"/>
        <v>0</v>
      </c>
      <c r="CA16" s="101">
        <f t="shared" si="13"/>
        <v>0</v>
      </c>
      <c r="CB16" s="100">
        <f t="shared" si="13"/>
        <v>0</v>
      </c>
      <c r="CC16" s="101">
        <f t="shared" si="13"/>
        <v>0</v>
      </c>
      <c r="CD16" s="102">
        <f t="shared" si="13"/>
        <v>0</v>
      </c>
      <c r="CE16" s="100">
        <f t="shared" si="13"/>
        <v>0</v>
      </c>
      <c r="CF16" s="100">
        <f t="shared" si="13"/>
        <v>0</v>
      </c>
      <c r="CG16" s="100">
        <f t="shared" si="13"/>
        <v>0</v>
      </c>
      <c r="CH16" s="100">
        <f t="shared" si="13"/>
        <v>0</v>
      </c>
      <c r="CI16" s="100">
        <f t="shared" si="13"/>
        <v>0</v>
      </c>
      <c r="CJ16" s="103">
        <f t="shared" si="14"/>
        <v>0</v>
      </c>
      <c r="CK16" s="101">
        <f t="shared" si="14"/>
        <v>0</v>
      </c>
      <c r="CL16" s="103">
        <f t="shared" si="14"/>
        <v>0</v>
      </c>
      <c r="CM16" s="101" t="e">
        <f t="shared" si="15"/>
        <v>#DIV/0!</v>
      </c>
    </row>
    <row r="17" spans="2:91" ht="18" x14ac:dyDescent="0.35">
      <c r="B17" s="94"/>
      <c r="C17" s="94"/>
      <c r="D17" s="95"/>
      <c r="E17" s="94"/>
      <c r="F17" s="94"/>
      <c r="G17" s="94"/>
      <c r="H17" s="94"/>
      <c r="I17" s="94"/>
      <c r="J17" s="56"/>
      <c r="K17" s="97"/>
      <c r="L17" s="56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1"/>
        <v>9</v>
      </c>
      <c r="AY17" s="100" t="e">
        <f t="shared" si="2"/>
        <v>#DIV/0!</v>
      </c>
      <c r="AZ17" s="101" t="e">
        <f t="shared" si="3"/>
        <v>#DIV/0!</v>
      </c>
      <c r="BA17" s="102">
        <f t="shared" si="4"/>
        <v>0</v>
      </c>
      <c r="BB17" s="100" t="e">
        <f t="shared" si="5"/>
        <v>#DIV/0!</v>
      </c>
      <c r="BC17" s="100">
        <f t="shared" si="6"/>
        <v>0</v>
      </c>
      <c r="BD17" s="100" t="e">
        <f t="shared" si="7"/>
        <v>#DIV/0!</v>
      </c>
      <c r="BE17" s="100">
        <f t="shared" si="8"/>
        <v>0</v>
      </c>
      <c r="BF17" s="100" t="str">
        <f t="shared" si="9"/>
        <v/>
      </c>
      <c r="BG17" s="103" t="e">
        <f>+VLOOKUP(J17,'Código Barras'!$C$3:$D$1694,1,0)</f>
        <v>#N/A</v>
      </c>
      <c r="BH17" s="101" t="e">
        <f t="shared" si="10"/>
        <v>#DIV/0!</v>
      </c>
      <c r="BI17" s="103" t="e">
        <f>+VLOOKUP(L17,'Código Barras'!$C$3:$D$1694,1,0)</f>
        <v>#N/A</v>
      </c>
      <c r="BJ17" s="101" t="e">
        <f t="shared" si="11"/>
        <v>#DIV/0!</v>
      </c>
      <c r="BK17" s="104" t="str">
        <f>IF(N17&lt;&gt;"",VLOOKUP(N17,Distribuidoras!$B$3:$B$30,1,0),"")</f>
        <v/>
      </c>
      <c r="BL17" s="104" t="str">
        <f>IF(O17&lt;&gt;"",VLOOKUP(O17,'Cod. Único Territorial'!$D$3:$D$348,1,0),"")</f>
        <v/>
      </c>
      <c r="BM17" s="104" t="str">
        <f>IF(P17&lt;&gt;"",VLOOKUP(P17,'Cod. Único Territorial'!$B$3:$B$348,1,0),"")</f>
        <v/>
      </c>
      <c r="BN17" s="104" t="str">
        <f>IF(Q17&lt;&gt;"",VLOOKUP(Q17,'Sector Económico'!$B$3:$B$30,1,0),"")</f>
        <v/>
      </c>
      <c r="BO17" s="104" t="str">
        <f>IF(R17&lt;&gt;"",VLOOKUP(R17,'Sector Económico'!$C$3:$C$30,1,0),"")</f>
        <v/>
      </c>
      <c r="BP17" s="103">
        <f t="shared" si="12"/>
        <v>0</v>
      </c>
      <c r="BQ17" s="103">
        <f t="shared" si="12"/>
        <v>0</v>
      </c>
      <c r="BR17" s="103">
        <f t="shared" si="12"/>
        <v>0</v>
      </c>
      <c r="BS17" s="103">
        <f t="shared" si="12"/>
        <v>0</v>
      </c>
      <c r="BT17" s="101">
        <f t="shared" si="13"/>
        <v>0</v>
      </c>
      <c r="BU17" s="101">
        <f t="shared" si="13"/>
        <v>0</v>
      </c>
      <c r="BV17" s="101">
        <f t="shared" si="13"/>
        <v>0</v>
      </c>
      <c r="BW17" s="101">
        <f t="shared" si="13"/>
        <v>0</v>
      </c>
      <c r="BX17" s="101">
        <f t="shared" si="13"/>
        <v>0</v>
      </c>
      <c r="BY17" s="101">
        <f t="shared" si="13"/>
        <v>0</v>
      </c>
      <c r="BZ17" s="101">
        <f t="shared" si="13"/>
        <v>0</v>
      </c>
      <c r="CA17" s="101">
        <f t="shared" si="13"/>
        <v>0</v>
      </c>
      <c r="CB17" s="100">
        <f t="shared" si="13"/>
        <v>0</v>
      </c>
      <c r="CC17" s="101">
        <f t="shared" si="13"/>
        <v>0</v>
      </c>
      <c r="CD17" s="102">
        <f t="shared" si="13"/>
        <v>0</v>
      </c>
      <c r="CE17" s="100">
        <f t="shared" si="13"/>
        <v>0</v>
      </c>
      <c r="CF17" s="100">
        <f t="shared" si="13"/>
        <v>0</v>
      </c>
      <c r="CG17" s="100">
        <f t="shared" si="13"/>
        <v>0</v>
      </c>
      <c r="CH17" s="100">
        <f t="shared" si="13"/>
        <v>0</v>
      </c>
      <c r="CI17" s="100">
        <f t="shared" si="13"/>
        <v>0</v>
      </c>
      <c r="CJ17" s="103">
        <f t="shared" si="14"/>
        <v>0</v>
      </c>
      <c r="CK17" s="101">
        <f t="shared" si="14"/>
        <v>0</v>
      </c>
      <c r="CL17" s="103">
        <f t="shared" si="14"/>
        <v>0</v>
      </c>
      <c r="CM17" s="101" t="e">
        <f t="shared" si="15"/>
        <v>#DIV/0!</v>
      </c>
    </row>
    <row r="18" spans="2:91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1"/>
        <v>9</v>
      </c>
      <c r="AY18" s="100" t="e">
        <f t="shared" si="2"/>
        <v>#DIV/0!</v>
      </c>
      <c r="AZ18" s="101" t="e">
        <f t="shared" si="3"/>
        <v>#DIV/0!</v>
      </c>
      <c r="BA18" s="102">
        <f t="shared" si="4"/>
        <v>0</v>
      </c>
      <c r="BB18" s="100" t="e">
        <f t="shared" si="5"/>
        <v>#DIV/0!</v>
      </c>
      <c r="BC18" s="100">
        <f t="shared" si="6"/>
        <v>0</v>
      </c>
      <c r="BD18" s="100" t="e">
        <f t="shared" si="7"/>
        <v>#DIV/0!</v>
      </c>
      <c r="BE18" s="100">
        <f t="shared" si="8"/>
        <v>0</v>
      </c>
      <c r="BF18" s="100" t="str">
        <f t="shared" si="9"/>
        <v/>
      </c>
      <c r="BG18" s="103" t="e">
        <f>+VLOOKUP(J18,'Código Barras'!$C$3:$D$1694,1,0)</f>
        <v>#N/A</v>
      </c>
      <c r="BH18" s="101" t="e">
        <f t="shared" si="10"/>
        <v>#DIV/0!</v>
      </c>
      <c r="BI18" s="103" t="e">
        <f>+VLOOKUP(L18,'Código Barras'!$C$3:$D$1694,1,0)</f>
        <v>#N/A</v>
      </c>
      <c r="BJ18" s="101" t="e">
        <f t="shared" si="11"/>
        <v>#DIV/0!</v>
      </c>
      <c r="BK18" s="104" t="str">
        <f>IF(N18&lt;&gt;"",VLOOKUP(N18,Distribuidoras!$B$3:$B$30,1,0),"")</f>
        <v/>
      </c>
      <c r="BL18" s="104" t="str">
        <f>IF(O18&lt;&gt;"",VLOOKUP(O18,'Cod. Único Territorial'!$D$3:$D$348,1,0),"")</f>
        <v/>
      </c>
      <c r="BM18" s="104" t="str">
        <f>IF(P18&lt;&gt;"",VLOOKUP(P18,'Cod. Único Territorial'!$B$3:$B$348,1,0),"")</f>
        <v/>
      </c>
      <c r="BN18" s="104" t="str">
        <f>IF(Q18&lt;&gt;"",VLOOKUP(Q18,'Sector Económico'!$B$3:$B$30,1,0),"")</f>
        <v/>
      </c>
      <c r="BO18" s="104" t="str">
        <f>IF(R18&lt;&gt;"",VLOOKUP(R18,'Sector Económico'!$C$3:$C$30,1,0),"")</f>
        <v/>
      </c>
      <c r="BP18" s="103">
        <f t="shared" si="12"/>
        <v>0</v>
      </c>
      <c r="BQ18" s="103">
        <f t="shared" si="12"/>
        <v>0</v>
      </c>
      <c r="BR18" s="103">
        <f t="shared" si="12"/>
        <v>0</v>
      </c>
      <c r="BS18" s="103">
        <f t="shared" si="12"/>
        <v>0</v>
      </c>
      <c r="BT18" s="101">
        <f t="shared" si="13"/>
        <v>0</v>
      </c>
      <c r="BU18" s="101">
        <f t="shared" si="13"/>
        <v>0</v>
      </c>
      <c r="BV18" s="101">
        <f t="shared" si="13"/>
        <v>0</v>
      </c>
      <c r="BW18" s="101">
        <f t="shared" si="13"/>
        <v>0</v>
      </c>
      <c r="BX18" s="101">
        <f t="shared" si="13"/>
        <v>0</v>
      </c>
      <c r="BY18" s="101">
        <f t="shared" si="13"/>
        <v>0</v>
      </c>
      <c r="BZ18" s="101">
        <f t="shared" si="13"/>
        <v>0</v>
      </c>
      <c r="CA18" s="101">
        <f t="shared" si="13"/>
        <v>0</v>
      </c>
      <c r="CB18" s="100">
        <f t="shared" si="13"/>
        <v>0</v>
      </c>
      <c r="CC18" s="101">
        <f t="shared" si="13"/>
        <v>0</v>
      </c>
      <c r="CD18" s="102">
        <f t="shared" si="13"/>
        <v>0</v>
      </c>
      <c r="CE18" s="100">
        <f t="shared" si="13"/>
        <v>0</v>
      </c>
      <c r="CF18" s="100">
        <f t="shared" si="13"/>
        <v>0</v>
      </c>
      <c r="CG18" s="100">
        <f t="shared" si="13"/>
        <v>0</v>
      </c>
      <c r="CH18" s="100">
        <f t="shared" si="13"/>
        <v>0</v>
      </c>
      <c r="CI18" s="100">
        <f t="shared" si="13"/>
        <v>0</v>
      </c>
      <c r="CJ18" s="103">
        <f t="shared" si="14"/>
        <v>0</v>
      </c>
      <c r="CK18" s="101">
        <f t="shared" si="14"/>
        <v>0</v>
      </c>
      <c r="CL18" s="103">
        <f t="shared" si="14"/>
        <v>0</v>
      </c>
      <c r="CM18" s="101" t="e">
        <f t="shared" si="15"/>
        <v>#DIV/0!</v>
      </c>
    </row>
    <row r="19" spans="2:91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1"/>
        <v>9</v>
      </c>
      <c r="AY19" s="100" t="e">
        <f t="shared" si="2"/>
        <v>#DIV/0!</v>
      </c>
      <c r="AZ19" s="101" t="e">
        <f t="shared" si="3"/>
        <v>#DIV/0!</v>
      </c>
      <c r="BA19" s="102">
        <f t="shared" si="4"/>
        <v>0</v>
      </c>
      <c r="BB19" s="100" t="e">
        <f t="shared" si="5"/>
        <v>#DIV/0!</v>
      </c>
      <c r="BC19" s="100">
        <f t="shared" si="6"/>
        <v>0</v>
      </c>
      <c r="BD19" s="100" t="e">
        <f t="shared" si="7"/>
        <v>#DIV/0!</v>
      </c>
      <c r="BE19" s="100">
        <f t="shared" si="8"/>
        <v>0</v>
      </c>
      <c r="BF19" s="100" t="str">
        <f t="shared" si="9"/>
        <v/>
      </c>
      <c r="BG19" s="103" t="e">
        <f>+VLOOKUP(J19,'Código Barras'!$C$3:$D$1694,1,0)</f>
        <v>#N/A</v>
      </c>
      <c r="BH19" s="101" t="e">
        <f t="shared" si="10"/>
        <v>#DIV/0!</v>
      </c>
      <c r="BI19" s="103" t="e">
        <f>+VLOOKUP(L19,'Código Barras'!$C$3:$D$1694,1,0)</f>
        <v>#N/A</v>
      </c>
      <c r="BJ19" s="101" t="e">
        <f t="shared" si="11"/>
        <v>#DIV/0!</v>
      </c>
      <c r="BK19" s="104" t="str">
        <f>IF(N19&lt;&gt;"",VLOOKUP(N19,Distribuidoras!$B$3:$B$30,1,0),"")</f>
        <v/>
      </c>
      <c r="BL19" s="104" t="str">
        <f>IF(O19&lt;&gt;"",VLOOKUP(O19,'Cod. Único Territorial'!$D$3:$D$348,1,0),"")</f>
        <v/>
      </c>
      <c r="BM19" s="104" t="str">
        <f>IF(P19&lt;&gt;"",VLOOKUP(P19,'Cod. Único Territorial'!$B$3:$B$348,1,0),"")</f>
        <v/>
      </c>
      <c r="BN19" s="104" t="str">
        <f>IF(Q19&lt;&gt;"",VLOOKUP(Q19,'Sector Económico'!$B$3:$B$30,1,0),"")</f>
        <v/>
      </c>
      <c r="BO19" s="104" t="str">
        <f>IF(R19&lt;&gt;"",VLOOKUP(R19,'Sector Económico'!$C$3:$C$30,1,0),"")</f>
        <v/>
      </c>
      <c r="BP19" s="103">
        <f t="shared" si="12"/>
        <v>0</v>
      </c>
      <c r="BQ19" s="103">
        <f t="shared" si="12"/>
        <v>0</v>
      </c>
      <c r="BR19" s="103">
        <f t="shared" si="12"/>
        <v>0</v>
      </c>
      <c r="BS19" s="103">
        <f t="shared" si="12"/>
        <v>0</v>
      </c>
      <c r="BT19" s="101">
        <f t="shared" si="13"/>
        <v>0</v>
      </c>
      <c r="BU19" s="101">
        <f t="shared" si="13"/>
        <v>0</v>
      </c>
      <c r="BV19" s="101">
        <f t="shared" si="13"/>
        <v>0</v>
      </c>
      <c r="BW19" s="101">
        <f t="shared" si="13"/>
        <v>0</v>
      </c>
      <c r="BX19" s="101">
        <f t="shared" si="13"/>
        <v>0</v>
      </c>
      <c r="BY19" s="101">
        <f t="shared" si="13"/>
        <v>0</v>
      </c>
      <c r="BZ19" s="101">
        <f t="shared" si="13"/>
        <v>0</v>
      </c>
      <c r="CA19" s="101">
        <f t="shared" si="13"/>
        <v>0</v>
      </c>
      <c r="CB19" s="100">
        <f t="shared" si="13"/>
        <v>0</v>
      </c>
      <c r="CC19" s="101">
        <f t="shared" si="13"/>
        <v>0</v>
      </c>
      <c r="CD19" s="102">
        <f t="shared" si="13"/>
        <v>0</v>
      </c>
      <c r="CE19" s="100">
        <f t="shared" si="13"/>
        <v>0</v>
      </c>
      <c r="CF19" s="100">
        <f t="shared" si="13"/>
        <v>0</v>
      </c>
      <c r="CG19" s="100">
        <f t="shared" si="13"/>
        <v>0</v>
      </c>
      <c r="CH19" s="100">
        <f t="shared" si="13"/>
        <v>0</v>
      </c>
      <c r="CI19" s="100">
        <f t="shared" si="13"/>
        <v>0</v>
      </c>
      <c r="CJ19" s="103">
        <f t="shared" si="14"/>
        <v>0</v>
      </c>
      <c r="CK19" s="101">
        <f t="shared" si="14"/>
        <v>0</v>
      </c>
      <c r="CL19" s="103">
        <f t="shared" si="14"/>
        <v>0</v>
      </c>
      <c r="CM19" s="101" t="e">
        <f t="shared" si="15"/>
        <v>#DIV/0!</v>
      </c>
    </row>
    <row r="20" spans="2:91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1"/>
        <v>9</v>
      </c>
      <c r="AY20" s="100" t="e">
        <f t="shared" si="2"/>
        <v>#DIV/0!</v>
      </c>
      <c r="AZ20" s="101" t="e">
        <f t="shared" si="3"/>
        <v>#DIV/0!</v>
      </c>
      <c r="BA20" s="102">
        <f t="shared" si="4"/>
        <v>0</v>
      </c>
      <c r="BB20" s="100" t="e">
        <f t="shared" si="5"/>
        <v>#DIV/0!</v>
      </c>
      <c r="BC20" s="100">
        <f t="shared" si="6"/>
        <v>0</v>
      </c>
      <c r="BD20" s="100" t="e">
        <f t="shared" si="7"/>
        <v>#DIV/0!</v>
      </c>
      <c r="BE20" s="100">
        <f t="shared" si="8"/>
        <v>0</v>
      </c>
      <c r="BF20" s="100" t="str">
        <f t="shared" si="9"/>
        <v/>
      </c>
      <c r="BG20" s="103" t="e">
        <f>+VLOOKUP(J20,'Código Barras'!$C$3:$D$1694,1,0)</f>
        <v>#N/A</v>
      </c>
      <c r="BH20" s="101" t="e">
        <f t="shared" si="10"/>
        <v>#DIV/0!</v>
      </c>
      <c r="BI20" s="103" t="e">
        <f>+VLOOKUP(L20,'Código Barras'!$C$3:$D$1694,1,0)</f>
        <v>#N/A</v>
      </c>
      <c r="BJ20" s="101" t="e">
        <f t="shared" si="11"/>
        <v>#DIV/0!</v>
      </c>
      <c r="BK20" s="104" t="str">
        <f>IF(N20&lt;&gt;"",VLOOKUP(N20,Distribuidoras!$B$3:$B$30,1,0),"")</f>
        <v/>
      </c>
      <c r="BL20" s="104" t="str">
        <f>IF(O20&lt;&gt;"",VLOOKUP(O20,'Cod. Único Territorial'!$D$3:$D$348,1,0),"")</f>
        <v/>
      </c>
      <c r="BM20" s="104" t="str">
        <f>IF(P20&lt;&gt;"",VLOOKUP(P20,'Cod. Único Territorial'!$B$3:$B$348,1,0),"")</f>
        <v/>
      </c>
      <c r="BN20" s="104" t="str">
        <f>IF(Q20&lt;&gt;"",VLOOKUP(Q20,'Sector Económico'!$B$3:$B$30,1,0),"")</f>
        <v/>
      </c>
      <c r="BO20" s="104" t="str">
        <f>IF(R20&lt;&gt;"",VLOOKUP(R20,'Sector Económico'!$C$3:$C$30,1,0),"")</f>
        <v/>
      </c>
      <c r="BP20" s="103">
        <f t="shared" si="12"/>
        <v>0</v>
      </c>
      <c r="BQ20" s="103">
        <f t="shared" si="12"/>
        <v>0</v>
      </c>
      <c r="BR20" s="103">
        <f t="shared" si="12"/>
        <v>0</v>
      </c>
      <c r="BS20" s="103">
        <f t="shared" si="12"/>
        <v>0</v>
      </c>
      <c r="BT20" s="101">
        <f t="shared" si="13"/>
        <v>0</v>
      </c>
      <c r="BU20" s="101">
        <f t="shared" si="13"/>
        <v>0</v>
      </c>
      <c r="BV20" s="101">
        <f t="shared" si="13"/>
        <v>0</v>
      </c>
      <c r="BW20" s="101">
        <f t="shared" si="13"/>
        <v>0</v>
      </c>
      <c r="BX20" s="101">
        <f t="shared" si="13"/>
        <v>0</v>
      </c>
      <c r="BY20" s="101">
        <f t="shared" si="13"/>
        <v>0</v>
      </c>
      <c r="BZ20" s="101">
        <f t="shared" si="13"/>
        <v>0</v>
      </c>
      <c r="CA20" s="101">
        <f t="shared" si="13"/>
        <v>0</v>
      </c>
      <c r="CB20" s="100">
        <f t="shared" si="13"/>
        <v>0</v>
      </c>
      <c r="CC20" s="101">
        <f t="shared" si="13"/>
        <v>0</v>
      </c>
      <c r="CD20" s="102">
        <f t="shared" si="13"/>
        <v>0</v>
      </c>
      <c r="CE20" s="100">
        <f t="shared" si="13"/>
        <v>0</v>
      </c>
      <c r="CF20" s="100">
        <f t="shared" si="13"/>
        <v>0</v>
      </c>
      <c r="CG20" s="100">
        <f t="shared" si="13"/>
        <v>0</v>
      </c>
      <c r="CH20" s="100">
        <f t="shared" si="13"/>
        <v>0</v>
      </c>
      <c r="CI20" s="100">
        <f t="shared" si="13"/>
        <v>0</v>
      </c>
      <c r="CJ20" s="103">
        <f t="shared" si="14"/>
        <v>0</v>
      </c>
      <c r="CK20" s="101">
        <f t="shared" si="14"/>
        <v>0</v>
      </c>
      <c r="CL20" s="103">
        <f t="shared" si="14"/>
        <v>0</v>
      </c>
      <c r="CM20" s="101" t="e">
        <f t="shared" si="15"/>
        <v>#DIV/0!</v>
      </c>
    </row>
    <row r="21" spans="2:91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1"/>
        <v>9</v>
      </c>
      <c r="AY21" s="100" t="e">
        <f t="shared" si="2"/>
        <v>#DIV/0!</v>
      </c>
      <c r="AZ21" s="101" t="e">
        <f t="shared" si="3"/>
        <v>#DIV/0!</v>
      </c>
      <c r="BA21" s="102">
        <f t="shared" si="4"/>
        <v>0</v>
      </c>
      <c r="BB21" s="100" t="e">
        <f t="shared" si="5"/>
        <v>#DIV/0!</v>
      </c>
      <c r="BC21" s="100">
        <f t="shared" si="6"/>
        <v>0</v>
      </c>
      <c r="BD21" s="100" t="e">
        <f t="shared" si="7"/>
        <v>#DIV/0!</v>
      </c>
      <c r="BE21" s="100">
        <f t="shared" si="8"/>
        <v>0</v>
      </c>
      <c r="BF21" s="100" t="str">
        <f t="shared" si="9"/>
        <v/>
      </c>
      <c r="BG21" s="103" t="e">
        <f>+VLOOKUP(J21,'Código Barras'!$C$3:$D$1694,1,0)</f>
        <v>#N/A</v>
      </c>
      <c r="BH21" s="101" t="e">
        <f t="shared" si="10"/>
        <v>#DIV/0!</v>
      </c>
      <c r="BI21" s="103" t="e">
        <f>+VLOOKUP(L21,'Código Barras'!$C$3:$D$1694,1,0)</f>
        <v>#N/A</v>
      </c>
      <c r="BJ21" s="101" t="e">
        <f t="shared" si="11"/>
        <v>#DIV/0!</v>
      </c>
      <c r="BK21" s="104" t="str">
        <f>IF(N21&lt;&gt;"",VLOOKUP(N21,Distribuidoras!$B$3:$B$30,1,0),"")</f>
        <v/>
      </c>
      <c r="BL21" s="104" t="str">
        <f>IF(O21&lt;&gt;"",VLOOKUP(O21,'Cod. Único Territorial'!$D$3:$D$348,1,0),"")</f>
        <v/>
      </c>
      <c r="BM21" s="104" t="str">
        <f>IF(P21&lt;&gt;"",VLOOKUP(P21,'Cod. Único Territorial'!$B$3:$B$348,1,0),"")</f>
        <v/>
      </c>
      <c r="BN21" s="104" t="str">
        <f>IF(Q21&lt;&gt;"",VLOOKUP(Q21,'Sector Económico'!$B$3:$B$30,1,0),"")</f>
        <v/>
      </c>
      <c r="BO21" s="104" t="str">
        <f>IF(R21&lt;&gt;"",VLOOKUP(R21,'Sector Económico'!$C$3:$C$30,1,0),"")</f>
        <v/>
      </c>
      <c r="BP21" s="103">
        <f t="shared" si="12"/>
        <v>0</v>
      </c>
      <c r="BQ21" s="103">
        <f t="shared" si="12"/>
        <v>0</v>
      </c>
      <c r="BR21" s="103">
        <f t="shared" si="12"/>
        <v>0</v>
      </c>
      <c r="BS21" s="103">
        <f t="shared" si="12"/>
        <v>0</v>
      </c>
      <c r="BT21" s="101">
        <f t="shared" si="13"/>
        <v>0</v>
      </c>
      <c r="BU21" s="101">
        <f t="shared" si="13"/>
        <v>0</v>
      </c>
      <c r="BV21" s="101">
        <f t="shared" si="13"/>
        <v>0</v>
      </c>
      <c r="BW21" s="101">
        <f t="shared" si="13"/>
        <v>0</v>
      </c>
      <c r="BX21" s="101">
        <f t="shared" si="13"/>
        <v>0</v>
      </c>
      <c r="BY21" s="101">
        <f t="shared" si="13"/>
        <v>0</v>
      </c>
      <c r="BZ21" s="101">
        <f t="shared" si="13"/>
        <v>0</v>
      </c>
      <c r="CA21" s="101">
        <f t="shared" si="13"/>
        <v>0</v>
      </c>
      <c r="CB21" s="100">
        <f t="shared" si="13"/>
        <v>0</v>
      </c>
      <c r="CC21" s="101">
        <f t="shared" si="13"/>
        <v>0</v>
      </c>
      <c r="CD21" s="102">
        <f t="shared" si="13"/>
        <v>0</v>
      </c>
      <c r="CE21" s="100">
        <f t="shared" si="13"/>
        <v>0</v>
      </c>
      <c r="CF21" s="100">
        <f t="shared" si="13"/>
        <v>0</v>
      </c>
      <c r="CG21" s="100">
        <f t="shared" si="13"/>
        <v>0</v>
      </c>
      <c r="CH21" s="100">
        <f t="shared" si="13"/>
        <v>0</v>
      </c>
      <c r="CI21" s="100">
        <f t="shared" si="13"/>
        <v>0</v>
      </c>
      <c r="CJ21" s="103">
        <f t="shared" si="14"/>
        <v>0</v>
      </c>
      <c r="CK21" s="101">
        <f t="shared" si="14"/>
        <v>0</v>
      </c>
      <c r="CL21" s="103">
        <f t="shared" si="14"/>
        <v>0</v>
      </c>
      <c r="CM21" s="101" t="e">
        <f t="shared" si="15"/>
        <v>#DIV/0!</v>
      </c>
    </row>
    <row r="22" spans="2:91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1"/>
        <v>9</v>
      </c>
      <c r="AY22" s="100" t="e">
        <f t="shared" si="2"/>
        <v>#DIV/0!</v>
      </c>
      <c r="AZ22" s="101" t="e">
        <f t="shared" si="3"/>
        <v>#DIV/0!</v>
      </c>
      <c r="BA22" s="102">
        <f t="shared" si="4"/>
        <v>0</v>
      </c>
      <c r="BB22" s="100" t="e">
        <f t="shared" si="5"/>
        <v>#DIV/0!</v>
      </c>
      <c r="BC22" s="100">
        <f t="shared" si="6"/>
        <v>0</v>
      </c>
      <c r="BD22" s="100" t="e">
        <f t="shared" si="7"/>
        <v>#DIV/0!</v>
      </c>
      <c r="BE22" s="100">
        <f t="shared" si="8"/>
        <v>0</v>
      </c>
      <c r="BF22" s="100" t="str">
        <f t="shared" si="9"/>
        <v/>
      </c>
      <c r="BG22" s="103" t="e">
        <f>+VLOOKUP(J22,'Código Barras'!$C$3:$D$1694,1,0)</f>
        <v>#N/A</v>
      </c>
      <c r="BH22" s="101" t="e">
        <f t="shared" si="10"/>
        <v>#DIV/0!</v>
      </c>
      <c r="BI22" s="103" t="e">
        <f>+VLOOKUP(L22,'Código Barras'!$C$3:$D$1694,1,0)</f>
        <v>#N/A</v>
      </c>
      <c r="BJ22" s="101" t="e">
        <f t="shared" si="11"/>
        <v>#DIV/0!</v>
      </c>
      <c r="BK22" s="104" t="str">
        <f>IF(N22&lt;&gt;"",VLOOKUP(N22,Distribuidoras!$B$3:$B$30,1,0),"")</f>
        <v/>
      </c>
      <c r="BL22" s="104" t="str">
        <f>IF(O22&lt;&gt;"",VLOOKUP(O22,'Cod. Único Territorial'!$D$3:$D$348,1,0),"")</f>
        <v/>
      </c>
      <c r="BM22" s="104" t="str">
        <f>IF(P22&lt;&gt;"",VLOOKUP(P22,'Cod. Único Territorial'!$B$3:$B$348,1,0),"")</f>
        <v/>
      </c>
      <c r="BN22" s="104" t="str">
        <f>IF(Q22&lt;&gt;"",VLOOKUP(Q22,'Sector Económico'!$B$3:$B$30,1,0),"")</f>
        <v/>
      </c>
      <c r="BO22" s="104" t="str">
        <f>IF(R22&lt;&gt;"",VLOOKUP(R22,'Sector Económico'!$C$3:$C$30,1,0),"")</f>
        <v/>
      </c>
      <c r="BP22" s="103">
        <f t="shared" si="12"/>
        <v>0</v>
      </c>
      <c r="BQ22" s="103">
        <f t="shared" si="12"/>
        <v>0</v>
      </c>
      <c r="BR22" s="103">
        <f t="shared" si="12"/>
        <v>0</v>
      </c>
      <c r="BS22" s="103">
        <f t="shared" si="12"/>
        <v>0</v>
      </c>
      <c r="BT22" s="101">
        <f t="shared" si="13"/>
        <v>0</v>
      </c>
      <c r="BU22" s="101">
        <f t="shared" si="13"/>
        <v>0</v>
      </c>
      <c r="BV22" s="101">
        <f t="shared" si="13"/>
        <v>0</v>
      </c>
      <c r="BW22" s="101">
        <f t="shared" si="13"/>
        <v>0</v>
      </c>
      <c r="BX22" s="101">
        <f t="shared" si="13"/>
        <v>0</v>
      </c>
      <c r="BY22" s="101">
        <f t="shared" si="13"/>
        <v>0</v>
      </c>
      <c r="BZ22" s="101">
        <f t="shared" si="13"/>
        <v>0</v>
      </c>
      <c r="CA22" s="101">
        <f t="shared" si="13"/>
        <v>0</v>
      </c>
      <c r="CB22" s="100">
        <f t="shared" si="13"/>
        <v>0</v>
      </c>
      <c r="CC22" s="101">
        <f t="shared" si="13"/>
        <v>0</v>
      </c>
      <c r="CD22" s="102">
        <f t="shared" si="13"/>
        <v>0</v>
      </c>
      <c r="CE22" s="100">
        <f t="shared" si="13"/>
        <v>0</v>
      </c>
      <c r="CF22" s="100">
        <f t="shared" si="13"/>
        <v>0</v>
      </c>
      <c r="CG22" s="100">
        <f t="shared" si="13"/>
        <v>0</v>
      </c>
      <c r="CH22" s="100">
        <f t="shared" si="13"/>
        <v>0</v>
      </c>
      <c r="CI22" s="100">
        <f t="shared" si="13"/>
        <v>0</v>
      </c>
      <c r="CJ22" s="103">
        <f t="shared" si="14"/>
        <v>0</v>
      </c>
      <c r="CK22" s="101">
        <f t="shared" si="14"/>
        <v>0</v>
      </c>
      <c r="CL22" s="103">
        <f t="shared" si="14"/>
        <v>0</v>
      </c>
      <c r="CM22" s="101" t="e">
        <f t="shared" si="15"/>
        <v>#DIV/0!</v>
      </c>
    </row>
    <row r="23" spans="2:91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1"/>
        <v>9</v>
      </c>
      <c r="AY23" s="100" t="e">
        <f t="shared" si="2"/>
        <v>#DIV/0!</v>
      </c>
      <c r="AZ23" s="101" t="e">
        <f t="shared" si="3"/>
        <v>#DIV/0!</v>
      </c>
      <c r="BA23" s="102">
        <f t="shared" si="4"/>
        <v>0</v>
      </c>
      <c r="BB23" s="100" t="e">
        <f t="shared" si="5"/>
        <v>#DIV/0!</v>
      </c>
      <c r="BC23" s="100">
        <f t="shared" si="6"/>
        <v>0</v>
      </c>
      <c r="BD23" s="100" t="e">
        <f t="shared" si="7"/>
        <v>#DIV/0!</v>
      </c>
      <c r="BE23" s="100">
        <f t="shared" si="8"/>
        <v>0</v>
      </c>
      <c r="BF23" s="100" t="str">
        <f t="shared" si="9"/>
        <v/>
      </c>
      <c r="BG23" s="103" t="e">
        <f>+VLOOKUP(J23,'Código Barras'!$C$3:$D$1694,1,0)</f>
        <v>#N/A</v>
      </c>
      <c r="BH23" s="101" t="e">
        <f t="shared" si="10"/>
        <v>#DIV/0!</v>
      </c>
      <c r="BI23" s="103" t="e">
        <f>+VLOOKUP(L23,'Código Barras'!$C$3:$D$1694,1,0)</f>
        <v>#N/A</v>
      </c>
      <c r="BJ23" s="101" t="e">
        <f t="shared" si="11"/>
        <v>#DIV/0!</v>
      </c>
      <c r="BK23" s="104" t="str">
        <f>IF(N23&lt;&gt;"",VLOOKUP(N23,Distribuidoras!$B$3:$B$30,1,0),"")</f>
        <v/>
      </c>
      <c r="BL23" s="104" t="str">
        <f>IF(O23&lt;&gt;"",VLOOKUP(O23,'Cod. Único Territorial'!$D$3:$D$348,1,0),"")</f>
        <v/>
      </c>
      <c r="BM23" s="104" t="str">
        <f>IF(P23&lt;&gt;"",VLOOKUP(P23,'Cod. Único Territorial'!$B$3:$B$348,1,0),"")</f>
        <v/>
      </c>
      <c r="BN23" s="104" t="str">
        <f>IF(Q23&lt;&gt;"",VLOOKUP(Q23,'Sector Económico'!$B$3:$B$30,1,0),"")</f>
        <v/>
      </c>
      <c r="BO23" s="104" t="str">
        <f>IF(R23&lt;&gt;"",VLOOKUP(R23,'Sector Económico'!$C$3:$C$30,1,0),"")</f>
        <v/>
      </c>
      <c r="BP23" s="103">
        <f t="shared" si="12"/>
        <v>0</v>
      </c>
      <c r="BQ23" s="103">
        <f t="shared" si="12"/>
        <v>0</v>
      </c>
      <c r="BR23" s="103">
        <f t="shared" si="12"/>
        <v>0</v>
      </c>
      <c r="BS23" s="103">
        <f t="shared" si="12"/>
        <v>0</v>
      </c>
      <c r="BT23" s="101">
        <f t="shared" si="13"/>
        <v>0</v>
      </c>
      <c r="BU23" s="101">
        <f t="shared" si="13"/>
        <v>0</v>
      </c>
      <c r="BV23" s="101">
        <f t="shared" si="13"/>
        <v>0</v>
      </c>
      <c r="BW23" s="101">
        <f t="shared" si="13"/>
        <v>0</v>
      </c>
      <c r="BX23" s="101">
        <f t="shared" si="13"/>
        <v>0</v>
      </c>
      <c r="BY23" s="101">
        <f t="shared" si="13"/>
        <v>0</v>
      </c>
      <c r="BZ23" s="101">
        <f t="shared" si="13"/>
        <v>0</v>
      </c>
      <c r="CA23" s="101">
        <f t="shared" si="13"/>
        <v>0</v>
      </c>
      <c r="CB23" s="100">
        <f t="shared" si="13"/>
        <v>0</v>
      </c>
      <c r="CC23" s="101">
        <f t="shared" si="13"/>
        <v>0</v>
      </c>
      <c r="CD23" s="102">
        <f t="shared" si="13"/>
        <v>0</v>
      </c>
      <c r="CE23" s="100">
        <f t="shared" si="13"/>
        <v>0</v>
      </c>
      <c r="CF23" s="100">
        <f t="shared" si="13"/>
        <v>0</v>
      </c>
      <c r="CG23" s="100">
        <f t="shared" si="13"/>
        <v>0</v>
      </c>
      <c r="CH23" s="100">
        <f t="shared" si="13"/>
        <v>0</v>
      </c>
      <c r="CI23" s="100">
        <f t="shared" si="13"/>
        <v>0</v>
      </c>
      <c r="CJ23" s="103">
        <f t="shared" si="14"/>
        <v>0</v>
      </c>
      <c r="CK23" s="101">
        <f t="shared" si="14"/>
        <v>0</v>
      </c>
      <c r="CL23" s="103">
        <f t="shared" si="14"/>
        <v>0</v>
      </c>
      <c r="CM23" s="101" t="e">
        <f t="shared" si="15"/>
        <v>#DIV/0!</v>
      </c>
    </row>
    <row r="24" spans="2:91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1"/>
        <v>9</v>
      </c>
      <c r="AY24" s="100" t="e">
        <f t="shared" si="2"/>
        <v>#DIV/0!</v>
      </c>
      <c r="AZ24" s="101" t="e">
        <f t="shared" si="3"/>
        <v>#DIV/0!</v>
      </c>
      <c r="BA24" s="102">
        <f t="shared" si="4"/>
        <v>0</v>
      </c>
      <c r="BB24" s="100" t="e">
        <f t="shared" si="5"/>
        <v>#DIV/0!</v>
      </c>
      <c r="BC24" s="100">
        <f t="shared" si="6"/>
        <v>0</v>
      </c>
      <c r="BD24" s="100" t="e">
        <f t="shared" si="7"/>
        <v>#DIV/0!</v>
      </c>
      <c r="BE24" s="100">
        <f t="shared" si="8"/>
        <v>0</v>
      </c>
      <c r="BF24" s="100" t="str">
        <f t="shared" si="9"/>
        <v/>
      </c>
      <c r="BG24" s="103" t="e">
        <f>+VLOOKUP(J24,'Código Barras'!$C$3:$D$1694,1,0)</f>
        <v>#N/A</v>
      </c>
      <c r="BH24" s="101" t="e">
        <f t="shared" si="10"/>
        <v>#DIV/0!</v>
      </c>
      <c r="BI24" s="103" t="e">
        <f>+VLOOKUP(L24,'Código Barras'!$C$3:$D$1694,1,0)</f>
        <v>#N/A</v>
      </c>
      <c r="BJ24" s="101" t="e">
        <f t="shared" si="11"/>
        <v>#DIV/0!</v>
      </c>
      <c r="BK24" s="104" t="str">
        <f>IF(N24&lt;&gt;"",VLOOKUP(N24,Distribuidoras!$B$3:$B$30,1,0),"")</f>
        <v/>
      </c>
      <c r="BL24" s="104" t="str">
        <f>IF(O24&lt;&gt;"",VLOOKUP(O24,'Cod. Único Territorial'!$D$3:$D$348,1,0),"")</f>
        <v/>
      </c>
      <c r="BM24" s="104" t="str">
        <f>IF(P24&lt;&gt;"",VLOOKUP(P24,'Cod. Único Territorial'!$B$3:$B$348,1,0),"")</f>
        <v/>
      </c>
      <c r="BN24" s="104" t="str">
        <f>IF(Q24&lt;&gt;"",VLOOKUP(Q24,'Sector Económico'!$B$3:$B$30,1,0),"")</f>
        <v/>
      </c>
      <c r="BO24" s="104" t="str">
        <f>IF(R24&lt;&gt;"",VLOOKUP(R24,'Sector Económico'!$C$3:$C$30,1,0),"")</f>
        <v/>
      </c>
      <c r="BP24" s="103">
        <f t="shared" si="12"/>
        <v>0</v>
      </c>
      <c r="BQ24" s="103">
        <f t="shared" si="12"/>
        <v>0</v>
      </c>
      <c r="BR24" s="103">
        <f t="shared" si="12"/>
        <v>0</v>
      </c>
      <c r="BS24" s="103">
        <f t="shared" si="12"/>
        <v>0</v>
      </c>
      <c r="BT24" s="101">
        <f t="shared" si="13"/>
        <v>0</v>
      </c>
      <c r="BU24" s="101">
        <f t="shared" si="13"/>
        <v>0</v>
      </c>
      <c r="BV24" s="101">
        <f t="shared" si="13"/>
        <v>0</v>
      </c>
      <c r="BW24" s="101">
        <f t="shared" si="13"/>
        <v>0</v>
      </c>
      <c r="BX24" s="101">
        <f t="shared" si="13"/>
        <v>0</v>
      </c>
      <c r="BY24" s="101">
        <f t="shared" si="13"/>
        <v>0</v>
      </c>
      <c r="BZ24" s="101">
        <f t="shared" si="13"/>
        <v>0</v>
      </c>
      <c r="CA24" s="101">
        <f t="shared" si="13"/>
        <v>0</v>
      </c>
      <c r="CB24" s="100">
        <f t="shared" si="13"/>
        <v>0</v>
      </c>
      <c r="CC24" s="101">
        <f t="shared" si="13"/>
        <v>0</v>
      </c>
      <c r="CD24" s="102">
        <f t="shared" si="13"/>
        <v>0</v>
      </c>
      <c r="CE24" s="100">
        <f t="shared" si="13"/>
        <v>0</v>
      </c>
      <c r="CF24" s="100">
        <f t="shared" si="13"/>
        <v>0</v>
      </c>
      <c r="CG24" s="100">
        <f t="shared" si="13"/>
        <v>0</v>
      </c>
      <c r="CH24" s="100">
        <f t="shared" si="13"/>
        <v>0</v>
      </c>
      <c r="CI24" s="100">
        <f t="shared" si="13"/>
        <v>0</v>
      </c>
      <c r="CJ24" s="103">
        <f t="shared" si="14"/>
        <v>0</v>
      </c>
      <c r="CK24" s="101">
        <f t="shared" si="14"/>
        <v>0</v>
      </c>
      <c r="CL24" s="103">
        <f t="shared" si="14"/>
        <v>0</v>
      </c>
      <c r="CM24" s="101" t="e">
        <f t="shared" si="15"/>
        <v>#DIV/0!</v>
      </c>
    </row>
    <row r="25" spans="2:91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1"/>
        <v>9</v>
      </c>
      <c r="AY25" s="100" t="e">
        <f t="shared" si="2"/>
        <v>#DIV/0!</v>
      </c>
      <c r="AZ25" s="101" t="e">
        <f t="shared" si="3"/>
        <v>#DIV/0!</v>
      </c>
      <c r="BA25" s="102">
        <f t="shared" si="4"/>
        <v>0</v>
      </c>
      <c r="BB25" s="100" t="e">
        <f t="shared" si="5"/>
        <v>#DIV/0!</v>
      </c>
      <c r="BC25" s="100">
        <f t="shared" si="6"/>
        <v>0</v>
      </c>
      <c r="BD25" s="100" t="e">
        <f t="shared" si="7"/>
        <v>#DIV/0!</v>
      </c>
      <c r="BE25" s="100">
        <f t="shared" si="8"/>
        <v>0</v>
      </c>
      <c r="BF25" s="100" t="str">
        <f t="shared" si="9"/>
        <v/>
      </c>
      <c r="BG25" s="103" t="e">
        <f>+VLOOKUP(J25,'Código Barras'!$C$3:$D$1694,1,0)</f>
        <v>#N/A</v>
      </c>
      <c r="BH25" s="101" t="e">
        <f t="shared" si="10"/>
        <v>#DIV/0!</v>
      </c>
      <c r="BI25" s="103" t="e">
        <f>+VLOOKUP(L25,'Código Barras'!$C$3:$D$1694,1,0)</f>
        <v>#N/A</v>
      </c>
      <c r="BJ25" s="101" t="e">
        <f t="shared" si="11"/>
        <v>#DIV/0!</v>
      </c>
      <c r="BK25" s="104" t="str">
        <f>IF(N25&lt;&gt;"",VLOOKUP(N25,Distribuidoras!$B$3:$B$30,1,0),"")</f>
        <v/>
      </c>
      <c r="BL25" s="104" t="str">
        <f>IF(O25&lt;&gt;"",VLOOKUP(O25,'Cod. Único Territorial'!$D$3:$D$348,1,0),"")</f>
        <v/>
      </c>
      <c r="BM25" s="104" t="str">
        <f>IF(P25&lt;&gt;"",VLOOKUP(P25,'Cod. Único Territorial'!$B$3:$B$348,1,0),"")</f>
        <v/>
      </c>
      <c r="BN25" s="104" t="str">
        <f>IF(Q25&lt;&gt;"",VLOOKUP(Q25,'Sector Económico'!$B$3:$B$30,1,0),"")</f>
        <v/>
      </c>
      <c r="BO25" s="104" t="str">
        <f>IF(R25&lt;&gt;"",VLOOKUP(R25,'Sector Económico'!$C$3:$C$30,1,0),"")</f>
        <v/>
      </c>
      <c r="BP25" s="103">
        <f t="shared" si="12"/>
        <v>0</v>
      </c>
      <c r="BQ25" s="103">
        <f t="shared" si="12"/>
        <v>0</v>
      </c>
      <c r="BR25" s="103">
        <f t="shared" si="12"/>
        <v>0</v>
      </c>
      <c r="BS25" s="103">
        <f t="shared" si="12"/>
        <v>0</v>
      </c>
      <c r="BT25" s="101">
        <f t="shared" si="13"/>
        <v>0</v>
      </c>
      <c r="BU25" s="101">
        <f t="shared" si="13"/>
        <v>0</v>
      </c>
      <c r="BV25" s="101">
        <f t="shared" si="13"/>
        <v>0</v>
      </c>
      <c r="BW25" s="101">
        <f t="shared" si="13"/>
        <v>0</v>
      </c>
      <c r="BX25" s="101">
        <f t="shared" si="13"/>
        <v>0</v>
      </c>
      <c r="BY25" s="101">
        <f t="shared" si="13"/>
        <v>0</v>
      </c>
      <c r="BZ25" s="101">
        <f t="shared" si="13"/>
        <v>0</v>
      </c>
      <c r="CA25" s="101">
        <f t="shared" si="13"/>
        <v>0</v>
      </c>
      <c r="CB25" s="100">
        <f t="shared" si="13"/>
        <v>0</v>
      </c>
      <c r="CC25" s="101">
        <f t="shared" si="13"/>
        <v>0</v>
      </c>
      <c r="CD25" s="102">
        <f t="shared" si="13"/>
        <v>0</v>
      </c>
      <c r="CE25" s="100">
        <f t="shared" si="13"/>
        <v>0</v>
      </c>
      <c r="CF25" s="100">
        <f t="shared" si="13"/>
        <v>0</v>
      </c>
      <c r="CG25" s="100">
        <f t="shared" si="13"/>
        <v>0</v>
      </c>
      <c r="CH25" s="100">
        <f t="shared" si="13"/>
        <v>0</v>
      </c>
      <c r="CI25" s="100">
        <f t="shared" si="13"/>
        <v>0</v>
      </c>
      <c r="CJ25" s="103">
        <f t="shared" si="14"/>
        <v>0</v>
      </c>
      <c r="CK25" s="101">
        <f t="shared" si="14"/>
        <v>0</v>
      </c>
      <c r="CL25" s="103">
        <f t="shared" si="14"/>
        <v>0</v>
      </c>
      <c r="CM25" s="101" t="e">
        <f t="shared" si="15"/>
        <v>#DIV/0!</v>
      </c>
    </row>
    <row r="26" spans="2:91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1"/>
        <v>9</v>
      </c>
      <c r="AY26" s="100" t="e">
        <f t="shared" si="2"/>
        <v>#DIV/0!</v>
      </c>
      <c r="AZ26" s="101" t="e">
        <f t="shared" si="3"/>
        <v>#DIV/0!</v>
      </c>
      <c r="BA26" s="102">
        <f t="shared" si="4"/>
        <v>0</v>
      </c>
      <c r="BB26" s="100" t="e">
        <f t="shared" si="5"/>
        <v>#DIV/0!</v>
      </c>
      <c r="BC26" s="100">
        <f t="shared" si="6"/>
        <v>0</v>
      </c>
      <c r="BD26" s="100" t="e">
        <f t="shared" si="7"/>
        <v>#DIV/0!</v>
      </c>
      <c r="BE26" s="100">
        <f t="shared" si="8"/>
        <v>0</v>
      </c>
      <c r="BF26" s="100" t="str">
        <f t="shared" si="9"/>
        <v/>
      </c>
      <c r="BG26" s="103" t="e">
        <f>+VLOOKUP(J26,'Código Barras'!$C$3:$D$1694,1,0)</f>
        <v>#N/A</v>
      </c>
      <c r="BH26" s="101" t="e">
        <f t="shared" si="10"/>
        <v>#DIV/0!</v>
      </c>
      <c r="BI26" s="103" t="e">
        <f>+VLOOKUP(L26,'Código Barras'!$C$3:$D$1694,1,0)</f>
        <v>#N/A</v>
      </c>
      <c r="BJ26" s="101" t="e">
        <f t="shared" si="11"/>
        <v>#DIV/0!</v>
      </c>
      <c r="BK26" s="104" t="str">
        <f>IF(N26&lt;&gt;"",VLOOKUP(N26,Distribuidoras!$B$3:$B$30,1,0),"")</f>
        <v/>
      </c>
      <c r="BL26" s="104" t="str">
        <f>IF(O26&lt;&gt;"",VLOOKUP(O26,'Cod. Único Territorial'!$D$3:$D$348,1,0),"")</f>
        <v/>
      </c>
      <c r="BM26" s="104" t="str">
        <f>IF(P26&lt;&gt;"",VLOOKUP(P26,'Cod. Único Territorial'!$B$3:$B$348,1,0),"")</f>
        <v/>
      </c>
      <c r="BN26" s="104" t="str">
        <f>IF(Q26&lt;&gt;"",VLOOKUP(Q26,'Sector Económico'!$B$3:$B$30,1,0),"")</f>
        <v/>
      </c>
      <c r="BO26" s="104" t="str">
        <f>IF(R26&lt;&gt;"",VLOOKUP(R26,'Sector Económico'!$C$3:$C$30,1,0),"")</f>
        <v/>
      </c>
      <c r="BP26" s="103">
        <f t="shared" si="12"/>
        <v>0</v>
      </c>
      <c r="BQ26" s="103">
        <f t="shared" si="12"/>
        <v>0</v>
      </c>
      <c r="BR26" s="103">
        <f t="shared" si="12"/>
        <v>0</v>
      </c>
      <c r="BS26" s="103">
        <f t="shared" si="12"/>
        <v>0</v>
      </c>
      <c r="BT26" s="101">
        <f t="shared" si="13"/>
        <v>0</v>
      </c>
      <c r="BU26" s="101">
        <f t="shared" si="13"/>
        <v>0</v>
      </c>
      <c r="BV26" s="101">
        <f t="shared" si="13"/>
        <v>0</v>
      </c>
      <c r="BW26" s="101">
        <f t="shared" si="13"/>
        <v>0</v>
      </c>
      <c r="BX26" s="101">
        <f t="shared" si="13"/>
        <v>0</v>
      </c>
      <c r="BY26" s="101">
        <f t="shared" si="13"/>
        <v>0</v>
      </c>
      <c r="BZ26" s="101">
        <f t="shared" si="13"/>
        <v>0</v>
      </c>
      <c r="CA26" s="101">
        <f t="shared" si="13"/>
        <v>0</v>
      </c>
      <c r="CB26" s="100">
        <f t="shared" si="13"/>
        <v>0</v>
      </c>
      <c r="CC26" s="101">
        <f t="shared" si="13"/>
        <v>0</v>
      </c>
      <c r="CD26" s="102">
        <f t="shared" si="13"/>
        <v>0</v>
      </c>
      <c r="CE26" s="100">
        <f t="shared" si="13"/>
        <v>0</v>
      </c>
      <c r="CF26" s="100">
        <f t="shared" si="13"/>
        <v>0</v>
      </c>
      <c r="CG26" s="100">
        <f t="shared" si="13"/>
        <v>0</v>
      </c>
      <c r="CH26" s="100">
        <f t="shared" si="13"/>
        <v>0</v>
      </c>
      <c r="CI26" s="100">
        <f t="shared" ref="CI26:CL89" si="16">IF(OR(ISNUMBER(AL26),AL26=0),AL26,1/0)</f>
        <v>0</v>
      </c>
      <c r="CJ26" s="103">
        <f t="shared" si="14"/>
        <v>0</v>
      </c>
      <c r="CK26" s="101">
        <f t="shared" si="14"/>
        <v>0</v>
      </c>
      <c r="CL26" s="103">
        <f t="shared" si="14"/>
        <v>0</v>
      </c>
      <c r="CM26" s="101" t="e">
        <f t="shared" si="15"/>
        <v>#DIV/0!</v>
      </c>
    </row>
    <row r="27" spans="2:91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1"/>
        <v>9</v>
      </c>
      <c r="AY27" s="100" t="e">
        <f t="shared" si="2"/>
        <v>#DIV/0!</v>
      </c>
      <c r="AZ27" s="101" t="e">
        <f t="shared" si="3"/>
        <v>#DIV/0!</v>
      </c>
      <c r="BA27" s="102">
        <f t="shared" si="4"/>
        <v>0</v>
      </c>
      <c r="BB27" s="100" t="e">
        <f t="shared" si="5"/>
        <v>#DIV/0!</v>
      </c>
      <c r="BC27" s="100">
        <f t="shared" si="6"/>
        <v>0</v>
      </c>
      <c r="BD27" s="100" t="e">
        <f t="shared" si="7"/>
        <v>#DIV/0!</v>
      </c>
      <c r="BE27" s="100">
        <f t="shared" si="8"/>
        <v>0</v>
      </c>
      <c r="BF27" s="100" t="str">
        <f t="shared" si="9"/>
        <v/>
      </c>
      <c r="BG27" s="103" t="e">
        <f>+VLOOKUP(J27,'Código Barras'!$C$3:$D$1694,1,0)</f>
        <v>#N/A</v>
      </c>
      <c r="BH27" s="101" t="e">
        <f t="shared" si="10"/>
        <v>#DIV/0!</v>
      </c>
      <c r="BI27" s="103" t="e">
        <f>+VLOOKUP(L27,'Código Barras'!$C$3:$D$1694,1,0)</f>
        <v>#N/A</v>
      </c>
      <c r="BJ27" s="101" t="e">
        <f t="shared" si="11"/>
        <v>#DIV/0!</v>
      </c>
      <c r="BK27" s="104" t="str">
        <f>IF(N27&lt;&gt;"",VLOOKUP(N27,Distribuidoras!$B$3:$B$30,1,0),"")</f>
        <v/>
      </c>
      <c r="BL27" s="104" t="str">
        <f>IF(O27&lt;&gt;"",VLOOKUP(O27,'Cod. Único Territorial'!$D$3:$D$348,1,0),"")</f>
        <v/>
      </c>
      <c r="BM27" s="104" t="str">
        <f>IF(P27&lt;&gt;"",VLOOKUP(P27,'Cod. Único Territorial'!$B$3:$B$348,1,0),"")</f>
        <v/>
      </c>
      <c r="BN27" s="104" t="str">
        <f>IF(Q27&lt;&gt;"",VLOOKUP(Q27,'Sector Económico'!$B$3:$B$30,1,0),"")</f>
        <v/>
      </c>
      <c r="BO27" s="104" t="str">
        <f>IF(R27&lt;&gt;"",VLOOKUP(R27,'Sector Económico'!$C$3:$C$30,1,0),"")</f>
        <v/>
      </c>
      <c r="BP27" s="103">
        <f t="shared" si="12"/>
        <v>0</v>
      </c>
      <c r="BQ27" s="103">
        <f t="shared" si="12"/>
        <v>0</v>
      </c>
      <c r="BR27" s="103">
        <f t="shared" si="12"/>
        <v>0</v>
      </c>
      <c r="BS27" s="103">
        <f t="shared" si="12"/>
        <v>0</v>
      </c>
      <c r="BT27" s="101">
        <f t="shared" ref="BT27:CH43" si="17">IF(OR(ISNUMBER(W27),W27=0),W27,1/0)</f>
        <v>0</v>
      </c>
      <c r="BU27" s="101">
        <f t="shared" si="17"/>
        <v>0</v>
      </c>
      <c r="BV27" s="101">
        <f t="shared" si="17"/>
        <v>0</v>
      </c>
      <c r="BW27" s="101">
        <f t="shared" si="17"/>
        <v>0</v>
      </c>
      <c r="BX27" s="101">
        <f t="shared" si="17"/>
        <v>0</v>
      </c>
      <c r="BY27" s="101">
        <f t="shared" si="17"/>
        <v>0</v>
      </c>
      <c r="BZ27" s="101">
        <f t="shared" si="17"/>
        <v>0</v>
      </c>
      <c r="CA27" s="101">
        <f t="shared" si="17"/>
        <v>0</v>
      </c>
      <c r="CB27" s="100">
        <f t="shared" si="17"/>
        <v>0</v>
      </c>
      <c r="CC27" s="101">
        <f t="shared" si="17"/>
        <v>0</v>
      </c>
      <c r="CD27" s="102">
        <f t="shared" si="17"/>
        <v>0</v>
      </c>
      <c r="CE27" s="100">
        <f t="shared" si="17"/>
        <v>0</v>
      </c>
      <c r="CF27" s="100">
        <f t="shared" si="17"/>
        <v>0</v>
      </c>
      <c r="CG27" s="100">
        <f t="shared" si="17"/>
        <v>0</v>
      </c>
      <c r="CH27" s="100">
        <f t="shared" si="17"/>
        <v>0</v>
      </c>
      <c r="CI27" s="100">
        <f t="shared" si="16"/>
        <v>0</v>
      </c>
      <c r="CJ27" s="103">
        <f t="shared" si="14"/>
        <v>0</v>
      </c>
      <c r="CK27" s="101">
        <f t="shared" si="14"/>
        <v>0</v>
      </c>
      <c r="CL27" s="103">
        <f t="shared" si="14"/>
        <v>0</v>
      </c>
      <c r="CM27" s="101" t="e">
        <f t="shared" si="15"/>
        <v>#DIV/0!</v>
      </c>
    </row>
    <row r="28" spans="2:91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1"/>
        <v>9</v>
      </c>
      <c r="AY28" s="100" t="e">
        <f t="shared" si="2"/>
        <v>#DIV/0!</v>
      </c>
      <c r="AZ28" s="101" t="e">
        <f t="shared" si="3"/>
        <v>#DIV/0!</v>
      </c>
      <c r="BA28" s="102">
        <f t="shared" si="4"/>
        <v>0</v>
      </c>
      <c r="BB28" s="100" t="e">
        <f t="shared" si="5"/>
        <v>#DIV/0!</v>
      </c>
      <c r="BC28" s="100">
        <f t="shared" si="6"/>
        <v>0</v>
      </c>
      <c r="BD28" s="100" t="e">
        <f t="shared" si="7"/>
        <v>#DIV/0!</v>
      </c>
      <c r="BE28" s="100">
        <f t="shared" si="8"/>
        <v>0</v>
      </c>
      <c r="BF28" s="100" t="str">
        <f t="shared" si="9"/>
        <v/>
      </c>
      <c r="BG28" s="103" t="e">
        <f>+VLOOKUP(J28,'Código Barras'!$C$3:$D$1694,1,0)</f>
        <v>#N/A</v>
      </c>
      <c r="BH28" s="101" t="e">
        <f t="shared" si="10"/>
        <v>#DIV/0!</v>
      </c>
      <c r="BI28" s="103" t="e">
        <f>+VLOOKUP(L28,'Código Barras'!$C$3:$D$1694,1,0)</f>
        <v>#N/A</v>
      </c>
      <c r="BJ28" s="101" t="e">
        <f t="shared" si="11"/>
        <v>#DIV/0!</v>
      </c>
      <c r="BK28" s="104" t="str">
        <f>IF(N28&lt;&gt;"",VLOOKUP(N28,Distribuidoras!$B$3:$B$30,1,0),"")</f>
        <v/>
      </c>
      <c r="BL28" s="104" t="str">
        <f>IF(O28&lt;&gt;"",VLOOKUP(O28,'Cod. Único Territorial'!$D$3:$D$348,1,0),"")</f>
        <v/>
      </c>
      <c r="BM28" s="104" t="str">
        <f>IF(P28&lt;&gt;"",VLOOKUP(P28,'Cod. Único Territorial'!$B$3:$B$348,1,0),"")</f>
        <v/>
      </c>
      <c r="BN28" s="104" t="str">
        <f>IF(Q28&lt;&gt;"",VLOOKUP(Q28,'Sector Económico'!$B$3:$B$30,1,0),"")</f>
        <v/>
      </c>
      <c r="BO28" s="104" t="str">
        <f>IF(R28&lt;&gt;"",VLOOKUP(R28,'Sector Económico'!$C$3:$C$30,1,0),"")</f>
        <v/>
      </c>
      <c r="BP28" s="103">
        <f t="shared" si="12"/>
        <v>0</v>
      </c>
      <c r="BQ28" s="103">
        <f t="shared" si="12"/>
        <v>0</v>
      </c>
      <c r="BR28" s="103">
        <f t="shared" si="12"/>
        <v>0</v>
      </c>
      <c r="BS28" s="103">
        <f t="shared" si="12"/>
        <v>0</v>
      </c>
      <c r="BT28" s="101">
        <f t="shared" si="17"/>
        <v>0</v>
      </c>
      <c r="BU28" s="101">
        <f t="shared" si="17"/>
        <v>0</v>
      </c>
      <c r="BV28" s="101">
        <f t="shared" si="17"/>
        <v>0</v>
      </c>
      <c r="BW28" s="101">
        <f t="shared" si="17"/>
        <v>0</v>
      </c>
      <c r="BX28" s="101">
        <f t="shared" si="17"/>
        <v>0</v>
      </c>
      <c r="BY28" s="101">
        <f t="shared" si="17"/>
        <v>0</v>
      </c>
      <c r="BZ28" s="101">
        <f t="shared" si="17"/>
        <v>0</v>
      </c>
      <c r="CA28" s="101">
        <f t="shared" si="17"/>
        <v>0</v>
      </c>
      <c r="CB28" s="100">
        <f t="shared" si="17"/>
        <v>0</v>
      </c>
      <c r="CC28" s="101">
        <f t="shared" si="17"/>
        <v>0</v>
      </c>
      <c r="CD28" s="102">
        <f t="shared" si="17"/>
        <v>0</v>
      </c>
      <c r="CE28" s="100">
        <f t="shared" si="17"/>
        <v>0</v>
      </c>
      <c r="CF28" s="100">
        <f t="shared" si="17"/>
        <v>0</v>
      </c>
      <c r="CG28" s="100">
        <f t="shared" si="17"/>
        <v>0</v>
      </c>
      <c r="CH28" s="100">
        <f t="shared" si="17"/>
        <v>0</v>
      </c>
      <c r="CI28" s="100">
        <f t="shared" si="16"/>
        <v>0</v>
      </c>
      <c r="CJ28" s="103">
        <f t="shared" si="14"/>
        <v>0</v>
      </c>
      <c r="CK28" s="101">
        <f t="shared" si="14"/>
        <v>0</v>
      </c>
      <c r="CL28" s="103">
        <f t="shared" si="14"/>
        <v>0</v>
      </c>
      <c r="CM28" s="101" t="e">
        <f t="shared" si="15"/>
        <v>#DIV/0!</v>
      </c>
    </row>
    <row r="29" spans="2:91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1"/>
        <v>9</v>
      </c>
      <c r="AY29" s="100" t="e">
        <f t="shared" si="2"/>
        <v>#DIV/0!</v>
      </c>
      <c r="AZ29" s="101" t="e">
        <f t="shared" si="3"/>
        <v>#DIV/0!</v>
      </c>
      <c r="BA29" s="102">
        <f t="shared" si="4"/>
        <v>0</v>
      </c>
      <c r="BB29" s="100" t="e">
        <f t="shared" si="5"/>
        <v>#DIV/0!</v>
      </c>
      <c r="BC29" s="100">
        <f t="shared" si="6"/>
        <v>0</v>
      </c>
      <c r="BD29" s="100" t="e">
        <f t="shared" si="7"/>
        <v>#DIV/0!</v>
      </c>
      <c r="BE29" s="100">
        <f t="shared" si="8"/>
        <v>0</v>
      </c>
      <c r="BF29" s="100" t="str">
        <f t="shared" si="9"/>
        <v/>
      </c>
      <c r="BG29" s="103" t="e">
        <f>+VLOOKUP(J29,'Código Barras'!$C$3:$D$1694,1,0)</f>
        <v>#N/A</v>
      </c>
      <c r="BH29" s="101" t="e">
        <f t="shared" si="10"/>
        <v>#DIV/0!</v>
      </c>
      <c r="BI29" s="103" t="e">
        <f>+VLOOKUP(L29,'Código Barras'!$C$3:$D$1694,1,0)</f>
        <v>#N/A</v>
      </c>
      <c r="BJ29" s="101" t="e">
        <f t="shared" si="11"/>
        <v>#DIV/0!</v>
      </c>
      <c r="BK29" s="104" t="str">
        <f>IF(N29&lt;&gt;"",VLOOKUP(N29,Distribuidoras!$B$3:$B$30,1,0),"")</f>
        <v/>
      </c>
      <c r="BL29" s="104" t="str">
        <f>IF(O29&lt;&gt;"",VLOOKUP(O29,'Cod. Único Territorial'!$D$3:$D$348,1,0),"")</f>
        <v/>
      </c>
      <c r="BM29" s="104" t="str">
        <f>IF(P29&lt;&gt;"",VLOOKUP(P29,'Cod. Único Territorial'!$B$3:$B$348,1,0),"")</f>
        <v/>
      </c>
      <c r="BN29" s="104" t="str">
        <f>IF(Q29&lt;&gt;"",VLOOKUP(Q29,'Sector Económico'!$B$3:$B$30,1,0),"")</f>
        <v/>
      </c>
      <c r="BO29" s="104" t="str">
        <f>IF(R29&lt;&gt;"",VLOOKUP(R29,'Sector Económico'!$C$3:$C$30,1,0),"")</f>
        <v/>
      </c>
      <c r="BP29" s="103">
        <f t="shared" si="12"/>
        <v>0</v>
      </c>
      <c r="BQ29" s="103">
        <f t="shared" si="12"/>
        <v>0</v>
      </c>
      <c r="BR29" s="103">
        <f t="shared" si="12"/>
        <v>0</v>
      </c>
      <c r="BS29" s="103">
        <f t="shared" si="12"/>
        <v>0</v>
      </c>
      <c r="BT29" s="101">
        <f t="shared" si="17"/>
        <v>0</v>
      </c>
      <c r="BU29" s="101">
        <f t="shared" si="17"/>
        <v>0</v>
      </c>
      <c r="BV29" s="101">
        <f t="shared" si="17"/>
        <v>0</v>
      </c>
      <c r="BW29" s="101">
        <f t="shared" si="17"/>
        <v>0</v>
      </c>
      <c r="BX29" s="101">
        <f t="shared" si="17"/>
        <v>0</v>
      </c>
      <c r="BY29" s="101">
        <f t="shared" si="17"/>
        <v>0</v>
      </c>
      <c r="BZ29" s="101">
        <f t="shared" si="17"/>
        <v>0</v>
      </c>
      <c r="CA29" s="101">
        <f t="shared" si="17"/>
        <v>0</v>
      </c>
      <c r="CB29" s="100">
        <f t="shared" si="17"/>
        <v>0</v>
      </c>
      <c r="CC29" s="101">
        <f t="shared" si="17"/>
        <v>0</v>
      </c>
      <c r="CD29" s="102">
        <f t="shared" si="17"/>
        <v>0</v>
      </c>
      <c r="CE29" s="100">
        <f t="shared" si="17"/>
        <v>0</v>
      </c>
      <c r="CF29" s="100">
        <f t="shared" si="17"/>
        <v>0</v>
      </c>
      <c r="CG29" s="100">
        <f t="shared" si="17"/>
        <v>0</v>
      </c>
      <c r="CH29" s="100">
        <f t="shared" si="17"/>
        <v>0</v>
      </c>
      <c r="CI29" s="100">
        <f t="shared" si="16"/>
        <v>0</v>
      </c>
      <c r="CJ29" s="103">
        <f t="shared" si="14"/>
        <v>0</v>
      </c>
      <c r="CK29" s="101">
        <f t="shared" si="14"/>
        <v>0</v>
      </c>
      <c r="CL29" s="103">
        <f t="shared" si="14"/>
        <v>0</v>
      </c>
      <c r="CM29" s="101" t="e">
        <f t="shared" si="15"/>
        <v>#DIV/0!</v>
      </c>
    </row>
    <row r="30" spans="2:91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1"/>
        <v>9</v>
      </c>
      <c r="AY30" s="100" t="e">
        <f t="shared" si="2"/>
        <v>#DIV/0!</v>
      </c>
      <c r="AZ30" s="101" t="e">
        <f t="shared" si="3"/>
        <v>#DIV/0!</v>
      </c>
      <c r="BA30" s="102">
        <f t="shared" si="4"/>
        <v>0</v>
      </c>
      <c r="BB30" s="100" t="e">
        <f t="shared" si="5"/>
        <v>#DIV/0!</v>
      </c>
      <c r="BC30" s="100">
        <f t="shared" si="6"/>
        <v>0</v>
      </c>
      <c r="BD30" s="100" t="e">
        <f t="shared" si="7"/>
        <v>#DIV/0!</v>
      </c>
      <c r="BE30" s="100">
        <f t="shared" si="8"/>
        <v>0</v>
      </c>
      <c r="BF30" s="100" t="str">
        <f t="shared" si="9"/>
        <v/>
      </c>
      <c r="BG30" s="103" t="e">
        <f>+VLOOKUP(J30,'Código Barras'!$C$3:$D$1694,1,0)</f>
        <v>#N/A</v>
      </c>
      <c r="BH30" s="101" t="e">
        <f t="shared" si="10"/>
        <v>#DIV/0!</v>
      </c>
      <c r="BI30" s="103" t="e">
        <f>+VLOOKUP(L30,'Código Barras'!$C$3:$D$1694,1,0)</f>
        <v>#N/A</v>
      </c>
      <c r="BJ30" s="101" t="e">
        <f t="shared" si="11"/>
        <v>#DIV/0!</v>
      </c>
      <c r="BK30" s="104" t="str">
        <f>IF(N30&lt;&gt;"",VLOOKUP(N30,Distribuidoras!$B$3:$B$30,1,0),"")</f>
        <v/>
      </c>
      <c r="BL30" s="104" t="str">
        <f>IF(O30&lt;&gt;"",VLOOKUP(O30,'Cod. Único Territorial'!$D$3:$D$348,1,0),"")</f>
        <v/>
      </c>
      <c r="BM30" s="104" t="str">
        <f>IF(P30&lt;&gt;"",VLOOKUP(P30,'Cod. Único Territorial'!$B$3:$B$348,1,0),"")</f>
        <v/>
      </c>
      <c r="BN30" s="104" t="str">
        <f>IF(Q30&lt;&gt;"",VLOOKUP(Q30,'Sector Económico'!$B$3:$B$30,1,0),"")</f>
        <v/>
      </c>
      <c r="BO30" s="104" t="str">
        <f>IF(R30&lt;&gt;"",VLOOKUP(R30,'Sector Económico'!$C$3:$C$30,1,0),"")</f>
        <v/>
      </c>
      <c r="BP30" s="103">
        <f t="shared" si="12"/>
        <v>0</v>
      </c>
      <c r="BQ30" s="103">
        <f t="shared" si="12"/>
        <v>0</v>
      </c>
      <c r="BR30" s="103">
        <f t="shared" si="12"/>
        <v>0</v>
      </c>
      <c r="BS30" s="103">
        <f t="shared" si="12"/>
        <v>0</v>
      </c>
      <c r="BT30" s="101">
        <f t="shared" si="17"/>
        <v>0</v>
      </c>
      <c r="BU30" s="101">
        <f t="shared" si="17"/>
        <v>0</v>
      </c>
      <c r="BV30" s="101">
        <f t="shared" si="17"/>
        <v>0</v>
      </c>
      <c r="BW30" s="101">
        <f t="shared" si="17"/>
        <v>0</v>
      </c>
      <c r="BX30" s="101">
        <f t="shared" si="17"/>
        <v>0</v>
      </c>
      <c r="BY30" s="101">
        <f t="shared" si="17"/>
        <v>0</v>
      </c>
      <c r="BZ30" s="101">
        <f t="shared" si="17"/>
        <v>0</v>
      </c>
      <c r="CA30" s="101">
        <f t="shared" si="17"/>
        <v>0</v>
      </c>
      <c r="CB30" s="100">
        <f t="shared" si="17"/>
        <v>0</v>
      </c>
      <c r="CC30" s="101">
        <f t="shared" si="17"/>
        <v>0</v>
      </c>
      <c r="CD30" s="102">
        <f t="shared" si="17"/>
        <v>0</v>
      </c>
      <c r="CE30" s="100">
        <f t="shared" si="17"/>
        <v>0</v>
      </c>
      <c r="CF30" s="100">
        <f t="shared" si="17"/>
        <v>0</v>
      </c>
      <c r="CG30" s="100">
        <f t="shared" si="17"/>
        <v>0</v>
      </c>
      <c r="CH30" s="100">
        <f t="shared" si="17"/>
        <v>0</v>
      </c>
      <c r="CI30" s="100">
        <f t="shared" si="16"/>
        <v>0</v>
      </c>
      <c r="CJ30" s="103">
        <f t="shared" si="14"/>
        <v>0</v>
      </c>
      <c r="CK30" s="101">
        <f t="shared" si="14"/>
        <v>0</v>
      </c>
      <c r="CL30" s="103">
        <f t="shared" si="14"/>
        <v>0</v>
      </c>
      <c r="CM30" s="101" t="e">
        <f t="shared" si="15"/>
        <v>#DIV/0!</v>
      </c>
    </row>
    <row r="31" spans="2:91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1"/>
        <v>9</v>
      </c>
      <c r="AY31" s="100" t="e">
        <f t="shared" si="2"/>
        <v>#DIV/0!</v>
      </c>
      <c r="AZ31" s="101" t="e">
        <f t="shared" si="3"/>
        <v>#DIV/0!</v>
      </c>
      <c r="BA31" s="102">
        <f t="shared" si="4"/>
        <v>0</v>
      </c>
      <c r="BB31" s="100" t="e">
        <f t="shared" si="5"/>
        <v>#DIV/0!</v>
      </c>
      <c r="BC31" s="100">
        <f t="shared" si="6"/>
        <v>0</v>
      </c>
      <c r="BD31" s="100" t="e">
        <f t="shared" si="7"/>
        <v>#DIV/0!</v>
      </c>
      <c r="BE31" s="100">
        <f t="shared" si="8"/>
        <v>0</v>
      </c>
      <c r="BF31" s="100" t="str">
        <f t="shared" si="9"/>
        <v/>
      </c>
      <c r="BG31" s="103" t="e">
        <f>+VLOOKUP(J31,'Código Barras'!$C$3:$D$1694,1,0)</f>
        <v>#N/A</v>
      </c>
      <c r="BH31" s="101" t="e">
        <f t="shared" si="10"/>
        <v>#DIV/0!</v>
      </c>
      <c r="BI31" s="103" t="e">
        <f>+VLOOKUP(L31,'Código Barras'!$C$3:$D$1694,1,0)</f>
        <v>#N/A</v>
      </c>
      <c r="BJ31" s="101" t="e">
        <f t="shared" si="11"/>
        <v>#DIV/0!</v>
      </c>
      <c r="BK31" s="104" t="str">
        <f>IF(N31&lt;&gt;"",VLOOKUP(N31,Distribuidoras!$B$3:$B$30,1,0),"")</f>
        <v/>
      </c>
      <c r="BL31" s="104" t="str">
        <f>IF(O31&lt;&gt;"",VLOOKUP(O31,'Cod. Único Territorial'!$D$3:$D$348,1,0),"")</f>
        <v/>
      </c>
      <c r="BM31" s="104" t="str">
        <f>IF(P31&lt;&gt;"",VLOOKUP(P31,'Cod. Único Territorial'!$B$3:$B$348,1,0),"")</f>
        <v/>
      </c>
      <c r="BN31" s="104" t="str">
        <f>IF(Q31&lt;&gt;"",VLOOKUP(Q31,'Sector Económico'!$B$3:$B$30,1,0),"")</f>
        <v/>
      </c>
      <c r="BO31" s="104" t="str">
        <f>IF(R31&lt;&gt;"",VLOOKUP(R31,'Sector Económico'!$C$3:$C$30,1,0),"")</f>
        <v/>
      </c>
      <c r="BP31" s="103">
        <f t="shared" si="12"/>
        <v>0</v>
      </c>
      <c r="BQ31" s="103">
        <f t="shared" si="12"/>
        <v>0</v>
      </c>
      <c r="BR31" s="103">
        <f t="shared" si="12"/>
        <v>0</v>
      </c>
      <c r="BS31" s="103">
        <f t="shared" si="12"/>
        <v>0</v>
      </c>
      <c r="BT31" s="101">
        <f t="shared" si="17"/>
        <v>0</v>
      </c>
      <c r="BU31" s="101">
        <f t="shared" si="17"/>
        <v>0</v>
      </c>
      <c r="BV31" s="101">
        <f t="shared" si="17"/>
        <v>0</v>
      </c>
      <c r="BW31" s="101">
        <f t="shared" si="17"/>
        <v>0</v>
      </c>
      <c r="BX31" s="101">
        <f t="shared" si="17"/>
        <v>0</v>
      </c>
      <c r="BY31" s="101">
        <f t="shared" si="17"/>
        <v>0</v>
      </c>
      <c r="BZ31" s="101">
        <f t="shared" si="17"/>
        <v>0</v>
      </c>
      <c r="CA31" s="101">
        <f t="shared" si="17"/>
        <v>0</v>
      </c>
      <c r="CB31" s="100">
        <f t="shared" si="17"/>
        <v>0</v>
      </c>
      <c r="CC31" s="101">
        <f t="shared" si="17"/>
        <v>0</v>
      </c>
      <c r="CD31" s="102">
        <f t="shared" si="17"/>
        <v>0</v>
      </c>
      <c r="CE31" s="100">
        <f t="shared" si="17"/>
        <v>0</v>
      </c>
      <c r="CF31" s="100">
        <f t="shared" si="17"/>
        <v>0</v>
      </c>
      <c r="CG31" s="100">
        <f t="shared" si="17"/>
        <v>0</v>
      </c>
      <c r="CH31" s="100">
        <f t="shared" si="17"/>
        <v>0</v>
      </c>
      <c r="CI31" s="100">
        <f t="shared" si="16"/>
        <v>0</v>
      </c>
      <c r="CJ31" s="103">
        <f t="shared" si="14"/>
        <v>0</v>
      </c>
      <c r="CK31" s="101">
        <f t="shared" si="14"/>
        <v>0</v>
      </c>
      <c r="CL31" s="103">
        <f t="shared" si="14"/>
        <v>0</v>
      </c>
      <c r="CM31" s="101" t="e">
        <f t="shared" si="15"/>
        <v>#DIV/0!</v>
      </c>
    </row>
    <row r="32" spans="2:91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1"/>
        <v>9</v>
      </c>
      <c r="AY32" s="100" t="e">
        <f t="shared" si="2"/>
        <v>#DIV/0!</v>
      </c>
      <c r="AZ32" s="101" t="e">
        <f t="shared" si="3"/>
        <v>#DIV/0!</v>
      </c>
      <c r="BA32" s="102">
        <f t="shared" si="4"/>
        <v>0</v>
      </c>
      <c r="BB32" s="100" t="e">
        <f t="shared" si="5"/>
        <v>#DIV/0!</v>
      </c>
      <c r="BC32" s="100">
        <f t="shared" si="6"/>
        <v>0</v>
      </c>
      <c r="BD32" s="100" t="e">
        <f t="shared" si="7"/>
        <v>#DIV/0!</v>
      </c>
      <c r="BE32" s="100">
        <f t="shared" si="8"/>
        <v>0</v>
      </c>
      <c r="BF32" s="100" t="str">
        <f t="shared" si="9"/>
        <v/>
      </c>
      <c r="BG32" s="103" t="e">
        <f>+VLOOKUP(J32,'Código Barras'!$C$3:$D$1694,1,0)</f>
        <v>#N/A</v>
      </c>
      <c r="BH32" s="101" t="e">
        <f t="shared" si="10"/>
        <v>#DIV/0!</v>
      </c>
      <c r="BI32" s="103" t="e">
        <f>+VLOOKUP(L32,'Código Barras'!$C$3:$D$1694,1,0)</f>
        <v>#N/A</v>
      </c>
      <c r="BJ32" s="101" t="e">
        <f t="shared" si="11"/>
        <v>#DIV/0!</v>
      </c>
      <c r="BK32" s="104" t="str">
        <f>IF(N32&lt;&gt;"",VLOOKUP(N32,Distribuidoras!$B$3:$B$30,1,0),"")</f>
        <v/>
      </c>
      <c r="BL32" s="104" t="str">
        <f>IF(O32&lt;&gt;"",VLOOKUP(O32,'Cod. Único Territorial'!$D$3:$D$348,1,0),"")</f>
        <v/>
      </c>
      <c r="BM32" s="104" t="str">
        <f>IF(P32&lt;&gt;"",VLOOKUP(P32,'Cod. Único Territorial'!$B$3:$B$348,1,0),"")</f>
        <v/>
      </c>
      <c r="BN32" s="104" t="str">
        <f>IF(Q32&lt;&gt;"",VLOOKUP(Q32,'Sector Económico'!$B$3:$B$30,1,0),"")</f>
        <v/>
      </c>
      <c r="BO32" s="104" t="str">
        <f>IF(R32&lt;&gt;"",VLOOKUP(R32,'Sector Económico'!$C$3:$C$30,1,0),"")</f>
        <v/>
      </c>
      <c r="BP32" s="103">
        <f t="shared" si="12"/>
        <v>0</v>
      </c>
      <c r="BQ32" s="103">
        <f t="shared" si="12"/>
        <v>0</v>
      </c>
      <c r="BR32" s="103">
        <f t="shared" si="12"/>
        <v>0</v>
      </c>
      <c r="BS32" s="103">
        <f t="shared" si="12"/>
        <v>0</v>
      </c>
      <c r="BT32" s="101">
        <f t="shared" si="17"/>
        <v>0</v>
      </c>
      <c r="BU32" s="101">
        <f t="shared" si="17"/>
        <v>0</v>
      </c>
      <c r="BV32" s="101">
        <f t="shared" si="17"/>
        <v>0</v>
      </c>
      <c r="BW32" s="101">
        <f t="shared" si="17"/>
        <v>0</v>
      </c>
      <c r="BX32" s="101">
        <f t="shared" si="17"/>
        <v>0</v>
      </c>
      <c r="BY32" s="101">
        <f t="shared" si="17"/>
        <v>0</v>
      </c>
      <c r="BZ32" s="101">
        <f t="shared" si="17"/>
        <v>0</v>
      </c>
      <c r="CA32" s="101">
        <f t="shared" si="17"/>
        <v>0</v>
      </c>
      <c r="CB32" s="100">
        <f t="shared" si="17"/>
        <v>0</v>
      </c>
      <c r="CC32" s="101">
        <f t="shared" si="17"/>
        <v>0</v>
      </c>
      <c r="CD32" s="102">
        <f t="shared" si="17"/>
        <v>0</v>
      </c>
      <c r="CE32" s="100">
        <f t="shared" si="17"/>
        <v>0</v>
      </c>
      <c r="CF32" s="100">
        <f t="shared" si="17"/>
        <v>0</v>
      </c>
      <c r="CG32" s="100">
        <f t="shared" si="17"/>
        <v>0</v>
      </c>
      <c r="CH32" s="100">
        <f t="shared" si="17"/>
        <v>0</v>
      </c>
      <c r="CI32" s="100">
        <f t="shared" si="16"/>
        <v>0</v>
      </c>
      <c r="CJ32" s="103">
        <f t="shared" si="14"/>
        <v>0</v>
      </c>
      <c r="CK32" s="101">
        <f t="shared" si="14"/>
        <v>0</v>
      </c>
      <c r="CL32" s="103">
        <f t="shared" si="14"/>
        <v>0</v>
      </c>
      <c r="CM32" s="101" t="e">
        <f t="shared" si="15"/>
        <v>#DIV/0!</v>
      </c>
    </row>
    <row r="33" spans="2:91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1"/>
        <v>9</v>
      </c>
      <c r="AY33" s="100" t="e">
        <f t="shared" si="2"/>
        <v>#DIV/0!</v>
      </c>
      <c r="AZ33" s="101" t="e">
        <f t="shared" si="3"/>
        <v>#DIV/0!</v>
      </c>
      <c r="BA33" s="102">
        <f t="shared" si="4"/>
        <v>0</v>
      </c>
      <c r="BB33" s="100" t="e">
        <f t="shared" si="5"/>
        <v>#DIV/0!</v>
      </c>
      <c r="BC33" s="100">
        <f t="shared" si="6"/>
        <v>0</v>
      </c>
      <c r="BD33" s="100" t="e">
        <f t="shared" si="7"/>
        <v>#DIV/0!</v>
      </c>
      <c r="BE33" s="100">
        <f t="shared" si="8"/>
        <v>0</v>
      </c>
      <c r="BF33" s="100" t="str">
        <f t="shared" si="9"/>
        <v/>
      </c>
      <c r="BG33" s="103" t="e">
        <f>+VLOOKUP(J33,'Código Barras'!$C$3:$D$1694,1,0)</f>
        <v>#N/A</v>
      </c>
      <c r="BH33" s="101" t="e">
        <f t="shared" si="10"/>
        <v>#DIV/0!</v>
      </c>
      <c r="BI33" s="103" t="e">
        <f>+VLOOKUP(L33,'Código Barras'!$C$3:$D$1694,1,0)</f>
        <v>#N/A</v>
      </c>
      <c r="BJ33" s="101" t="e">
        <f t="shared" si="11"/>
        <v>#DIV/0!</v>
      </c>
      <c r="BK33" s="104" t="str">
        <f>IF(N33&lt;&gt;"",VLOOKUP(N33,Distribuidoras!$B$3:$B$30,1,0),"")</f>
        <v/>
      </c>
      <c r="BL33" s="104" t="str">
        <f>IF(O33&lt;&gt;"",VLOOKUP(O33,'Cod. Único Territorial'!$D$3:$D$348,1,0),"")</f>
        <v/>
      </c>
      <c r="BM33" s="104" t="str">
        <f>IF(P33&lt;&gt;"",VLOOKUP(P33,'Cod. Único Territorial'!$B$3:$B$348,1,0),"")</f>
        <v/>
      </c>
      <c r="BN33" s="104" t="str">
        <f>IF(Q33&lt;&gt;"",VLOOKUP(Q33,'Sector Económico'!$B$3:$B$30,1,0),"")</f>
        <v/>
      </c>
      <c r="BO33" s="104" t="str">
        <f>IF(R33&lt;&gt;"",VLOOKUP(R33,'Sector Económico'!$C$3:$C$30,1,0),"")</f>
        <v/>
      </c>
      <c r="BP33" s="103">
        <f t="shared" si="12"/>
        <v>0</v>
      </c>
      <c r="BQ33" s="103">
        <f t="shared" si="12"/>
        <v>0</v>
      </c>
      <c r="BR33" s="103">
        <f t="shared" si="12"/>
        <v>0</v>
      </c>
      <c r="BS33" s="103">
        <f t="shared" si="12"/>
        <v>0</v>
      </c>
      <c r="BT33" s="101">
        <f t="shared" si="17"/>
        <v>0</v>
      </c>
      <c r="BU33" s="101">
        <f t="shared" si="17"/>
        <v>0</v>
      </c>
      <c r="BV33" s="101">
        <f t="shared" si="17"/>
        <v>0</v>
      </c>
      <c r="BW33" s="101">
        <f t="shared" si="17"/>
        <v>0</v>
      </c>
      <c r="BX33" s="101">
        <f t="shared" si="17"/>
        <v>0</v>
      </c>
      <c r="BY33" s="101">
        <f t="shared" si="17"/>
        <v>0</v>
      </c>
      <c r="BZ33" s="101">
        <f t="shared" si="17"/>
        <v>0</v>
      </c>
      <c r="CA33" s="101">
        <f t="shared" si="17"/>
        <v>0</v>
      </c>
      <c r="CB33" s="100">
        <f t="shared" si="17"/>
        <v>0</v>
      </c>
      <c r="CC33" s="101">
        <f t="shared" si="17"/>
        <v>0</v>
      </c>
      <c r="CD33" s="102">
        <f t="shared" si="17"/>
        <v>0</v>
      </c>
      <c r="CE33" s="100">
        <f t="shared" si="17"/>
        <v>0</v>
      </c>
      <c r="CF33" s="100">
        <f t="shared" si="17"/>
        <v>0</v>
      </c>
      <c r="CG33" s="100">
        <f t="shared" si="17"/>
        <v>0</v>
      </c>
      <c r="CH33" s="100">
        <f t="shared" si="17"/>
        <v>0</v>
      </c>
      <c r="CI33" s="100">
        <f t="shared" si="16"/>
        <v>0</v>
      </c>
      <c r="CJ33" s="103">
        <f t="shared" si="14"/>
        <v>0</v>
      </c>
      <c r="CK33" s="101">
        <f t="shared" si="14"/>
        <v>0</v>
      </c>
      <c r="CL33" s="103">
        <f t="shared" si="14"/>
        <v>0</v>
      </c>
      <c r="CM33" s="101" t="e">
        <f t="shared" si="15"/>
        <v>#DIV/0!</v>
      </c>
    </row>
    <row r="34" spans="2:91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1"/>
        <v>9</v>
      </c>
      <c r="AY34" s="100" t="e">
        <f t="shared" si="2"/>
        <v>#DIV/0!</v>
      </c>
      <c r="AZ34" s="101" t="e">
        <f t="shared" si="3"/>
        <v>#DIV/0!</v>
      </c>
      <c r="BA34" s="102">
        <f t="shared" si="4"/>
        <v>0</v>
      </c>
      <c r="BB34" s="100" t="e">
        <f t="shared" si="5"/>
        <v>#DIV/0!</v>
      </c>
      <c r="BC34" s="100">
        <f t="shared" si="6"/>
        <v>0</v>
      </c>
      <c r="BD34" s="100" t="e">
        <f t="shared" si="7"/>
        <v>#DIV/0!</v>
      </c>
      <c r="BE34" s="100">
        <f t="shared" si="8"/>
        <v>0</v>
      </c>
      <c r="BF34" s="100" t="str">
        <f t="shared" si="9"/>
        <v/>
      </c>
      <c r="BG34" s="103" t="e">
        <f>+VLOOKUP(J34,'Código Barras'!$C$3:$D$1694,1,0)</f>
        <v>#N/A</v>
      </c>
      <c r="BH34" s="101" t="e">
        <f t="shared" si="10"/>
        <v>#DIV/0!</v>
      </c>
      <c r="BI34" s="103" t="e">
        <f>+VLOOKUP(L34,'Código Barras'!$C$3:$D$1694,1,0)</f>
        <v>#N/A</v>
      </c>
      <c r="BJ34" s="101" t="e">
        <f t="shared" si="11"/>
        <v>#DIV/0!</v>
      </c>
      <c r="BK34" s="104" t="str">
        <f>IF(N34&lt;&gt;"",VLOOKUP(N34,Distribuidoras!$B$3:$B$30,1,0),"")</f>
        <v/>
      </c>
      <c r="BL34" s="104" t="str">
        <f>IF(O34&lt;&gt;"",VLOOKUP(O34,'Cod. Único Territorial'!$D$3:$D$348,1,0),"")</f>
        <v/>
      </c>
      <c r="BM34" s="104" t="str">
        <f>IF(P34&lt;&gt;"",VLOOKUP(P34,'Cod. Único Territorial'!$B$3:$B$348,1,0),"")</f>
        <v/>
      </c>
      <c r="BN34" s="104" t="str">
        <f>IF(Q34&lt;&gt;"",VLOOKUP(Q34,'Sector Económico'!$B$3:$B$30,1,0),"")</f>
        <v/>
      </c>
      <c r="BO34" s="104" t="str">
        <f>IF(R34&lt;&gt;"",VLOOKUP(R34,'Sector Económico'!$C$3:$C$30,1,0),"")</f>
        <v/>
      </c>
      <c r="BP34" s="103">
        <f t="shared" si="12"/>
        <v>0</v>
      </c>
      <c r="BQ34" s="103">
        <f t="shared" si="12"/>
        <v>0</v>
      </c>
      <c r="BR34" s="103">
        <f t="shared" si="12"/>
        <v>0</v>
      </c>
      <c r="BS34" s="103">
        <f t="shared" si="12"/>
        <v>0</v>
      </c>
      <c r="BT34" s="101">
        <f t="shared" si="17"/>
        <v>0</v>
      </c>
      <c r="BU34" s="101">
        <f t="shared" si="17"/>
        <v>0</v>
      </c>
      <c r="BV34" s="101">
        <f t="shared" si="17"/>
        <v>0</v>
      </c>
      <c r="BW34" s="101">
        <f t="shared" si="17"/>
        <v>0</v>
      </c>
      <c r="BX34" s="101">
        <f t="shared" si="17"/>
        <v>0</v>
      </c>
      <c r="BY34" s="101">
        <f t="shared" si="17"/>
        <v>0</v>
      </c>
      <c r="BZ34" s="101">
        <f t="shared" si="17"/>
        <v>0</v>
      </c>
      <c r="CA34" s="101">
        <f t="shared" si="17"/>
        <v>0</v>
      </c>
      <c r="CB34" s="100">
        <f t="shared" si="17"/>
        <v>0</v>
      </c>
      <c r="CC34" s="101">
        <f t="shared" si="17"/>
        <v>0</v>
      </c>
      <c r="CD34" s="102">
        <f t="shared" si="17"/>
        <v>0</v>
      </c>
      <c r="CE34" s="100">
        <f t="shared" si="17"/>
        <v>0</v>
      </c>
      <c r="CF34" s="100">
        <f t="shared" si="17"/>
        <v>0</v>
      </c>
      <c r="CG34" s="100">
        <f t="shared" si="17"/>
        <v>0</v>
      </c>
      <c r="CH34" s="100">
        <f t="shared" si="17"/>
        <v>0</v>
      </c>
      <c r="CI34" s="100">
        <f t="shared" si="16"/>
        <v>0</v>
      </c>
      <c r="CJ34" s="103">
        <f t="shared" si="14"/>
        <v>0</v>
      </c>
      <c r="CK34" s="101">
        <f t="shared" si="14"/>
        <v>0</v>
      </c>
      <c r="CL34" s="103">
        <f t="shared" si="14"/>
        <v>0</v>
      </c>
      <c r="CM34" s="101" t="e">
        <f t="shared" si="15"/>
        <v>#DIV/0!</v>
      </c>
    </row>
    <row r="35" spans="2:91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1"/>
        <v>9</v>
      </c>
      <c r="AY35" s="100" t="e">
        <f t="shared" si="2"/>
        <v>#DIV/0!</v>
      </c>
      <c r="AZ35" s="101" t="e">
        <f t="shared" si="3"/>
        <v>#DIV/0!</v>
      </c>
      <c r="BA35" s="102">
        <f t="shared" si="4"/>
        <v>0</v>
      </c>
      <c r="BB35" s="100" t="e">
        <f t="shared" si="5"/>
        <v>#DIV/0!</v>
      </c>
      <c r="BC35" s="100">
        <f t="shared" si="6"/>
        <v>0</v>
      </c>
      <c r="BD35" s="100" t="e">
        <f t="shared" si="7"/>
        <v>#DIV/0!</v>
      </c>
      <c r="BE35" s="100">
        <f t="shared" si="8"/>
        <v>0</v>
      </c>
      <c r="BF35" s="100" t="str">
        <f t="shared" si="9"/>
        <v/>
      </c>
      <c r="BG35" s="103" t="e">
        <f>+VLOOKUP(J35,'Código Barras'!$C$3:$D$1694,1,0)</f>
        <v>#N/A</v>
      </c>
      <c r="BH35" s="101" t="e">
        <f t="shared" si="10"/>
        <v>#DIV/0!</v>
      </c>
      <c r="BI35" s="103" t="e">
        <f>+VLOOKUP(L35,'Código Barras'!$C$3:$D$1694,1,0)</f>
        <v>#N/A</v>
      </c>
      <c r="BJ35" s="101" t="e">
        <f t="shared" si="11"/>
        <v>#DIV/0!</v>
      </c>
      <c r="BK35" s="104" t="str">
        <f>IF(N35&lt;&gt;"",VLOOKUP(N35,Distribuidoras!$B$3:$B$30,1,0),"")</f>
        <v/>
      </c>
      <c r="BL35" s="104" t="str">
        <f>IF(O35&lt;&gt;"",VLOOKUP(O35,'Cod. Único Territorial'!$D$3:$D$348,1,0),"")</f>
        <v/>
      </c>
      <c r="BM35" s="104" t="str">
        <f>IF(P35&lt;&gt;"",VLOOKUP(P35,'Cod. Único Territorial'!$B$3:$B$348,1,0),"")</f>
        <v/>
      </c>
      <c r="BN35" s="104" t="str">
        <f>IF(Q35&lt;&gt;"",VLOOKUP(Q35,'Sector Económico'!$B$3:$B$30,1,0),"")</f>
        <v/>
      </c>
      <c r="BO35" s="104" t="str">
        <f>IF(R35&lt;&gt;"",VLOOKUP(R35,'Sector Económico'!$C$3:$C$30,1,0),"")</f>
        <v/>
      </c>
      <c r="BP35" s="103">
        <f t="shared" si="12"/>
        <v>0</v>
      </c>
      <c r="BQ35" s="103">
        <f t="shared" si="12"/>
        <v>0</v>
      </c>
      <c r="BR35" s="103">
        <f t="shared" si="12"/>
        <v>0</v>
      </c>
      <c r="BS35" s="103">
        <f t="shared" si="12"/>
        <v>0</v>
      </c>
      <c r="BT35" s="101">
        <f t="shared" si="17"/>
        <v>0</v>
      </c>
      <c r="BU35" s="101">
        <f t="shared" si="17"/>
        <v>0</v>
      </c>
      <c r="BV35" s="101">
        <f t="shared" si="17"/>
        <v>0</v>
      </c>
      <c r="BW35" s="101">
        <f t="shared" si="17"/>
        <v>0</v>
      </c>
      <c r="BX35" s="101">
        <f t="shared" si="17"/>
        <v>0</v>
      </c>
      <c r="BY35" s="101">
        <f t="shared" si="17"/>
        <v>0</v>
      </c>
      <c r="BZ35" s="101">
        <f t="shared" si="17"/>
        <v>0</v>
      </c>
      <c r="CA35" s="101">
        <f t="shared" si="17"/>
        <v>0</v>
      </c>
      <c r="CB35" s="100">
        <f t="shared" si="17"/>
        <v>0</v>
      </c>
      <c r="CC35" s="101">
        <f t="shared" si="17"/>
        <v>0</v>
      </c>
      <c r="CD35" s="102">
        <f t="shared" si="17"/>
        <v>0</v>
      </c>
      <c r="CE35" s="100">
        <f t="shared" si="17"/>
        <v>0</v>
      </c>
      <c r="CF35" s="100">
        <f t="shared" si="17"/>
        <v>0</v>
      </c>
      <c r="CG35" s="100">
        <f t="shared" si="17"/>
        <v>0</v>
      </c>
      <c r="CH35" s="100">
        <f t="shared" si="17"/>
        <v>0</v>
      </c>
      <c r="CI35" s="100">
        <f t="shared" si="16"/>
        <v>0</v>
      </c>
      <c r="CJ35" s="103">
        <f t="shared" si="14"/>
        <v>0</v>
      </c>
      <c r="CK35" s="101">
        <f t="shared" si="14"/>
        <v>0</v>
      </c>
      <c r="CL35" s="103">
        <f t="shared" si="14"/>
        <v>0</v>
      </c>
      <c r="CM35" s="101" t="e">
        <f t="shared" si="15"/>
        <v>#DIV/0!</v>
      </c>
    </row>
    <row r="36" spans="2:91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1"/>
        <v>9</v>
      </c>
      <c r="AY36" s="100" t="e">
        <f t="shared" si="2"/>
        <v>#DIV/0!</v>
      </c>
      <c r="AZ36" s="101" t="e">
        <f t="shared" si="3"/>
        <v>#DIV/0!</v>
      </c>
      <c r="BA36" s="102">
        <f t="shared" si="4"/>
        <v>0</v>
      </c>
      <c r="BB36" s="100" t="e">
        <f t="shared" si="5"/>
        <v>#DIV/0!</v>
      </c>
      <c r="BC36" s="100">
        <f t="shared" si="6"/>
        <v>0</v>
      </c>
      <c r="BD36" s="100" t="e">
        <f t="shared" si="7"/>
        <v>#DIV/0!</v>
      </c>
      <c r="BE36" s="100">
        <f t="shared" si="8"/>
        <v>0</v>
      </c>
      <c r="BF36" s="100" t="str">
        <f t="shared" si="9"/>
        <v/>
      </c>
      <c r="BG36" s="103" t="e">
        <f>+VLOOKUP(J36,'Código Barras'!$C$3:$D$1694,1,0)</f>
        <v>#N/A</v>
      </c>
      <c r="BH36" s="101" t="e">
        <f t="shared" si="10"/>
        <v>#DIV/0!</v>
      </c>
      <c r="BI36" s="103" t="e">
        <f>+VLOOKUP(L36,'Código Barras'!$C$3:$D$1694,1,0)</f>
        <v>#N/A</v>
      </c>
      <c r="BJ36" s="101" t="e">
        <f t="shared" si="11"/>
        <v>#DIV/0!</v>
      </c>
      <c r="BK36" s="104" t="str">
        <f>IF(N36&lt;&gt;"",VLOOKUP(N36,Distribuidoras!$B$3:$B$30,1,0),"")</f>
        <v/>
      </c>
      <c r="BL36" s="104" t="str">
        <f>IF(O36&lt;&gt;"",VLOOKUP(O36,'Cod. Único Territorial'!$D$3:$D$348,1,0),"")</f>
        <v/>
      </c>
      <c r="BM36" s="104" t="str">
        <f>IF(P36&lt;&gt;"",VLOOKUP(P36,'Cod. Único Territorial'!$B$3:$B$348,1,0),"")</f>
        <v/>
      </c>
      <c r="BN36" s="104" t="str">
        <f>IF(Q36&lt;&gt;"",VLOOKUP(Q36,'Sector Económico'!$B$3:$B$30,1,0),"")</f>
        <v/>
      </c>
      <c r="BO36" s="104" t="str">
        <f>IF(R36&lt;&gt;"",VLOOKUP(R36,'Sector Económico'!$C$3:$C$30,1,0),"")</f>
        <v/>
      </c>
      <c r="BP36" s="103">
        <f t="shared" si="12"/>
        <v>0</v>
      </c>
      <c r="BQ36" s="103">
        <f t="shared" si="12"/>
        <v>0</v>
      </c>
      <c r="BR36" s="103">
        <f t="shared" si="12"/>
        <v>0</v>
      </c>
      <c r="BS36" s="103">
        <f t="shared" si="12"/>
        <v>0</v>
      </c>
      <c r="BT36" s="101">
        <f t="shared" si="17"/>
        <v>0</v>
      </c>
      <c r="BU36" s="101">
        <f t="shared" si="17"/>
        <v>0</v>
      </c>
      <c r="BV36" s="101">
        <f t="shared" si="17"/>
        <v>0</v>
      </c>
      <c r="BW36" s="101">
        <f t="shared" si="17"/>
        <v>0</v>
      </c>
      <c r="BX36" s="101">
        <f t="shared" si="17"/>
        <v>0</v>
      </c>
      <c r="BY36" s="101">
        <f t="shared" si="17"/>
        <v>0</v>
      </c>
      <c r="BZ36" s="101">
        <f t="shared" si="17"/>
        <v>0</v>
      </c>
      <c r="CA36" s="101">
        <f t="shared" si="17"/>
        <v>0</v>
      </c>
      <c r="CB36" s="100">
        <f t="shared" si="17"/>
        <v>0</v>
      </c>
      <c r="CC36" s="101">
        <f t="shared" si="17"/>
        <v>0</v>
      </c>
      <c r="CD36" s="102">
        <f t="shared" si="17"/>
        <v>0</v>
      </c>
      <c r="CE36" s="100">
        <f t="shared" si="17"/>
        <v>0</v>
      </c>
      <c r="CF36" s="100">
        <f t="shared" si="17"/>
        <v>0</v>
      </c>
      <c r="CG36" s="100">
        <f t="shared" si="17"/>
        <v>0</v>
      </c>
      <c r="CH36" s="100">
        <f t="shared" si="17"/>
        <v>0</v>
      </c>
      <c r="CI36" s="100">
        <f t="shared" si="16"/>
        <v>0</v>
      </c>
      <c r="CJ36" s="103">
        <f t="shared" si="14"/>
        <v>0</v>
      </c>
      <c r="CK36" s="101">
        <f t="shared" si="14"/>
        <v>0</v>
      </c>
      <c r="CL36" s="103">
        <f t="shared" si="14"/>
        <v>0</v>
      </c>
      <c r="CM36" s="101" t="e">
        <f t="shared" si="15"/>
        <v>#DIV/0!</v>
      </c>
    </row>
    <row r="37" spans="2:91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1"/>
        <v>9</v>
      </c>
      <c r="AY37" s="100" t="e">
        <f t="shared" si="2"/>
        <v>#DIV/0!</v>
      </c>
      <c r="AZ37" s="101" t="e">
        <f t="shared" si="3"/>
        <v>#DIV/0!</v>
      </c>
      <c r="BA37" s="102">
        <f t="shared" si="4"/>
        <v>0</v>
      </c>
      <c r="BB37" s="100" t="e">
        <f t="shared" si="5"/>
        <v>#DIV/0!</v>
      </c>
      <c r="BC37" s="100">
        <f t="shared" si="6"/>
        <v>0</v>
      </c>
      <c r="BD37" s="100" t="e">
        <f t="shared" si="7"/>
        <v>#DIV/0!</v>
      </c>
      <c r="BE37" s="100">
        <f t="shared" si="8"/>
        <v>0</v>
      </c>
      <c r="BF37" s="100" t="str">
        <f t="shared" si="9"/>
        <v/>
      </c>
      <c r="BG37" s="103" t="e">
        <f>+VLOOKUP(J37,'Código Barras'!$C$3:$D$1694,1,0)</f>
        <v>#N/A</v>
      </c>
      <c r="BH37" s="101" t="e">
        <f t="shared" si="10"/>
        <v>#DIV/0!</v>
      </c>
      <c r="BI37" s="103" t="e">
        <f>+VLOOKUP(L37,'Código Barras'!$C$3:$D$1694,1,0)</f>
        <v>#N/A</v>
      </c>
      <c r="BJ37" s="101" t="e">
        <f t="shared" si="11"/>
        <v>#DIV/0!</v>
      </c>
      <c r="BK37" s="104" t="str">
        <f>IF(N37&lt;&gt;"",VLOOKUP(N37,Distribuidoras!$B$3:$B$30,1,0),"")</f>
        <v/>
      </c>
      <c r="BL37" s="104" t="str">
        <f>IF(O37&lt;&gt;"",VLOOKUP(O37,'Cod. Único Territorial'!$D$3:$D$348,1,0),"")</f>
        <v/>
      </c>
      <c r="BM37" s="104" t="str">
        <f>IF(P37&lt;&gt;"",VLOOKUP(P37,'Cod. Único Territorial'!$B$3:$B$348,1,0),"")</f>
        <v/>
      </c>
      <c r="BN37" s="104" t="str">
        <f>IF(Q37&lt;&gt;"",VLOOKUP(Q37,'Sector Económico'!$B$3:$B$30,1,0),"")</f>
        <v/>
      </c>
      <c r="BO37" s="104" t="str">
        <f>IF(R37&lt;&gt;"",VLOOKUP(R37,'Sector Económico'!$C$3:$C$30,1,0),"")</f>
        <v/>
      </c>
      <c r="BP37" s="103">
        <f t="shared" si="12"/>
        <v>0</v>
      </c>
      <c r="BQ37" s="103">
        <f t="shared" si="12"/>
        <v>0</v>
      </c>
      <c r="BR37" s="103">
        <f t="shared" si="12"/>
        <v>0</v>
      </c>
      <c r="BS37" s="103">
        <f t="shared" si="12"/>
        <v>0</v>
      </c>
      <c r="BT37" s="101">
        <f t="shared" si="17"/>
        <v>0</v>
      </c>
      <c r="BU37" s="101">
        <f t="shared" si="17"/>
        <v>0</v>
      </c>
      <c r="BV37" s="101">
        <f t="shared" si="17"/>
        <v>0</v>
      </c>
      <c r="BW37" s="101">
        <f t="shared" si="17"/>
        <v>0</v>
      </c>
      <c r="BX37" s="101">
        <f t="shared" si="17"/>
        <v>0</v>
      </c>
      <c r="BY37" s="101">
        <f t="shared" si="17"/>
        <v>0</v>
      </c>
      <c r="BZ37" s="101">
        <f t="shared" si="17"/>
        <v>0</v>
      </c>
      <c r="CA37" s="101">
        <f t="shared" si="17"/>
        <v>0</v>
      </c>
      <c r="CB37" s="100">
        <f t="shared" si="17"/>
        <v>0</v>
      </c>
      <c r="CC37" s="101">
        <f t="shared" si="17"/>
        <v>0</v>
      </c>
      <c r="CD37" s="102">
        <f t="shared" si="17"/>
        <v>0</v>
      </c>
      <c r="CE37" s="100">
        <f t="shared" si="17"/>
        <v>0</v>
      </c>
      <c r="CF37" s="100">
        <f t="shared" si="17"/>
        <v>0</v>
      </c>
      <c r="CG37" s="100">
        <f t="shared" si="17"/>
        <v>0</v>
      </c>
      <c r="CH37" s="100">
        <f t="shared" si="17"/>
        <v>0</v>
      </c>
      <c r="CI37" s="100">
        <f t="shared" si="16"/>
        <v>0</v>
      </c>
      <c r="CJ37" s="103">
        <f t="shared" si="14"/>
        <v>0</v>
      </c>
      <c r="CK37" s="101">
        <f t="shared" si="14"/>
        <v>0</v>
      </c>
      <c r="CL37" s="103">
        <f t="shared" si="14"/>
        <v>0</v>
      </c>
      <c r="CM37" s="101" t="e">
        <f t="shared" si="15"/>
        <v>#DIV/0!</v>
      </c>
    </row>
    <row r="38" spans="2:91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1"/>
        <v>9</v>
      </c>
      <c r="AY38" s="100" t="e">
        <f t="shared" si="2"/>
        <v>#DIV/0!</v>
      </c>
      <c r="AZ38" s="101" t="e">
        <f t="shared" si="3"/>
        <v>#DIV/0!</v>
      </c>
      <c r="BA38" s="102">
        <f t="shared" si="4"/>
        <v>0</v>
      </c>
      <c r="BB38" s="100" t="e">
        <f t="shared" si="5"/>
        <v>#DIV/0!</v>
      </c>
      <c r="BC38" s="100">
        <f t="shared" si="6"/>
        <v>0</v>
      </c>
      <c r="BD38" s="100" t="e">
        <f t="shared" si="7"/>
        <v>#DIV/0!</v>
      </c>
      <c r="BE38" s="100">
        <f t="shared" si="8"/>
        <v>0</v>
      </c>
      <c r="BF38" s="100" t="str">
        <f t="shared" si="9"/>
        <v/>
      </c>
      <c r="BG38" s="103" t="e">
        <f>+VLOOKUP(J38,'Código Barras'!$C$3:$D$1694,1,0)</f>
        <v>#N/A</v>
      </c>
      <c r="BH38" s="101" t="e">
        <f t="shared" si="10"/>
        <v>#DIV/0!</v>
      </c>
      <c r="BI38" s="103" t="e">
        <f>+VLOOKUP(L38,'Código Barras'!$C$3:$D$1694,1,0)</f>
        <v>#N/A</v>
      </c>
      <c r="BJ38" s="101" t="e">
        <f t="shared" si="11"/>
        <v>#DIV/0!</v>
      </c>
      <c r="BK38" s="104" t="str">
        <f>IF(N38&lt;&gt;"",VLOOKUP(N38,Distribuidoras!$B$3:$B$30,1,0),"")</f>
        <v/>
      </c>
      <c r="BL38" s="104" t="str">
        <f>IF(O38&lt;&gt;"",VLOOKUP(O38,'Cod. Único Territorial'!$D$3:$D$348,1,0),"")</f>
        <v/>
      </c>
      <c r="BM38" s="104" t="str">
        <f>IF(P38&lt;&gt;"",VLOOKUP(P38,'Cod. Único Territorial'!$B$3:$B$348,1,0),"")</f>
        <v/>
      </c>
      <c r="BN38" s="104" t="str">
        <f>IF(Q38&lt;&gt;"",VLOOKUP(Q38,'Sector Económico'!$B$3:$B$30,1,0),"")</f>
        <v/>
      </c>
      <c r="BO38" s="104" t="str">
        <f>IF(R38&lt;&gt;"",VLOOKUP(R38,'Sector Económico'!$C$3:$C$30,1,0),"")</f>
        <v/>
      </c>
      <c r="BP38" s="103">
        <f t="shared" si="12"/>
        <v>0</v>
      </c>
      <c r="BQ38" s="103">
        <f t="shared" si="12"/>
        <v>0</v>
      </c>
      <c r="BR38" s="103">
        <f t="shared" si="12"/>
        <v>0</v>
      </c>
      <c r="BS38" s="103">
        <f t="shared" si="12"/>
        <v>0</v>
      </c>
      <c r="BT38" s="101">
        <f t="shared" si="17"/>
        <v>0</v>
      </c>
      <c r="BU38" s="101">
        <f t="shared" si="17"/>
        <v>0</v>
      </c>
      <c r="BV38" s="101">
        <f t="shared" si="17"/>
        <v>0</v>
      </c>
      <c r="BW38" s="101">
        <f t="shared" si="17"/>
        <v>0</v>
      </c>
      <c r="BX38" s="101">
        <f t="shared" si="17"/>
        <v>0</v>
      </c>
      <c r="BY38" s="101">
        <f t="shared" si="17"/>
        <v>0</v>
      </c>
      <c r="BZ38" s="101">
        <f t="shared" si="17"/>
        <v>0</v>
      </c>
      <c r="CA38" s="101">
        <f t="shared" si="17"/>
        <v>0</v>
      </c>
      <c r="CB38" s="100">
        <f t="shared" si="17"/>
        <v>0</v>
      </c>
      <c r="CC38" s="101">
        <f t="shared" si="17"/>
        <v>0</v>
      </c>
      <c r="CD38" s="102">
        <f t="shared" si="17"/>
        <v>0</v>
      </c>
      <c r="CE38" s="100">
        <f t="shared" si="17"/>
        <v>0</v>
      </c>
      <c r="CF38" s="100">
        <f t="shared" si="17"/>
        <v>0</v>
      </c>
      <c r="CG38" s="100">
        <f t="shared" si="17"/>
        <v>0</v>
      </c>
      <c r="CH38" s="100">
        <f t="shared" si="17"/>
        <v>0</v>
      </c>
      <c r="CI38" s="100">
        <f t="shared" si="16"/>
        <v>0</v>
      </c>
      <c r="CJ38" s="103">
        <f t="shared" si="14"/>
        <v>0</v>
      </c>
      <c r="CK38" s="101">
        <f t="shared" si="14"/>
        <v>0</v>
      </c>
      <c r="CL38" s="103">
        <f t="shared" si="14"/>
        <v>0</v>
      </c>
      <c r="CM38" s="101" t="e">
        <f t="shared" si="15"/>
        <v>#DIV/0!</v>
      </c>
    </row>
    <row r="39" spans="2:91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1"/>
        <v>9</v>
      </c>
      <c r="AY39" s="100" t="e">
        <f t="shared" si="2"/>
        <v>#DIV/0!</v>
      </c>
      <c r="AZ39" s="101" t="e">
        <f t="shared" si="3"/>
        <v>#DIV/0!</v>
      </c>
      <c r="BA39" s="102">
        <f t="shared" si="4"/>
        <v>0</v>
      </c>
      <c r="BB39" s="100" t="e">
        <f t="shared" si="5"/>
        <v>#DIV/0!</v>
      </c>
      <c r="BC39" s="100">
        <f t="shared" si="6"/>
        <v>0</v>
      </c>
      <c r="BD39" s="100" t="e">
        <f t="shared" si="7"/>
        <v>#DIV/0!</v>
      </c>
      <c r="BE39" s="100">
        <f t="shared" si="8"/>
        <v>0</v>
      </c>
      <c r="BF39" s="100" t="str">
        <f t="shared" si="9"/>
        <v/>
      </c>
      <c r="BG39" s="103" t="e">
        <f>+VLOOKUP(J39,'Código Barras'!$C$3:$D$1694,1,0)</f>
        <v>#N/A</v>
      </c>
      <c r="BH39" s="101" t="e">
        <f t="shared" si="10"/>
        <v>#DIV/0!</v>
      </c>
      <c r="BI39" s="103" t="e">
        <f>+VLOOKUP(L39,'Código Barras'!$C$3:$D$1694,1,0)</f>
        <v>#N/A</v>
      </c>
      <c r="BJ39" s="101" t="e">
        <f t="shared" si="11"/>
        <v>#DIV/0!</v>
      </c>
      <c r="BK39" s="104" t="str">
        <f>IF(N39&lt;&gt;"",VLOOKUP(N39,Distribuidoras!$B$3:$B$30,1,0),"")</f>
        <v/>
      </c>
      <c r="BL39" s="104" t="str">
        <f>IF(O39&lt;&gt;"",VLOOKUP(O39,'Cod. Único Territorial'!$D$3:$D$348,1,0),"")</f>
        <v/>
      </c>
      <c r="BM39" s="104" t="str">
        <f>IF(P39&lt;&gt;"",VLOOKUP(P39,'Cod. Único Territorial'!$B$3:$B$348,1,0),"")</f>
        <v/>
      </c>
      <c r="BN39" s="104" t="str">
        <f>IF(Q39&lt;&gt;"",VLOOKUP(Q39,'Sector Económico'!$B$3:$B$30,1,0),"")</f>
        <v/>
      </c>
      <c r="BO39" s="104" t="str">
        <f>IF(R39&lt;&gt;"",VLOOKUP(R39,'Sector Económico'!$C$3:$C$30,1,0),"")</f>
        <v/>
      </c>
      <c r="BP39" s="103">
        <f t="shared" si="12"/>
        <v>0</v>
      </c>
      <c r="BQ39" s="103">
        <f t="shared" si="12"/>
        <v>0</v>
      </c>
      <c r="BR39" s="103">
        <f t="shared" si="12"/>
        <v>0</v>
      </c>
      <c r="BS39" s="103">
        <f t="shared" si="12"/>
        <v>0</v>
      </c>
      <c r="BT39" s="101">
        <f t="shared" si="17"/>
        <v>0</v>
      </c>
      <c r="BU39" s="101">
        <f t="shared" si="17"/>
        <v>0</v>
      </c>
      <c r="BV39" s="101">
        <f t="shared" si="17"/>
        <v>0</v>
      </c>
      <c r="BW39" s="101">
        <f t="shared" si="17"/>
        <v>0</v>
      </c>
      <c r="BX39" s="101">
        <f t="shared" si="17"/>
        <v>0</v>
      </c>
      <c r="BY39" s="101">
        <f t="shared" si="17"/>
        <v>0</v>
      </c>
      <c r="BZ39" s="101">
        <f t="shared" si="17"/>
        <v>0</v>
      </c>
      <c r="CA39" s="101">
        <f t="shared" si="17"/>
        <v>0</v>
      </c>
      <c r="CB39" s="100">
        <f t="shared" si="17"/>
        <v>0</v>
      </c>
      <c r="CC39" s="101">
        <f t="shared" si="17"/>
        <v>0</v>
      </c>
      <c r="CD39" s="102">
        <f t="shared" si="17"/>
        <v>0</v>
      </c>
      <c r="CE39" s="100">
        <f t="shared" si="17"/>
        <v>0</v>
      </c>
      <c r="CF39" s="100">
        <f t="shared" si="17"/>
        <v>0</v>
      </c>
      <c r="CG39" s="100">
        <f t="shared" si="17"/>
        <v>0</v>
      </c>
      <c r="CH39" s="100">
        <f t="shared" si="17"/>
        <v>0</v>
      </c>
      <c r="CI39" s="100">
        <f t="shared" si="16"/>
        <v>0</v>
      </c>
      <c r="CJ39" s="103">
        <f t="shared" si="14"/>
        <v>0</v>
      </c>
      <c r="CK39" s="101">
        <f t="shared" si="14"/>
        <v>0</v>
      </c>
      <c r="CL39" s="103">
        <f t="shared" si="14"/>
        <v>0</v>
      </c>
      <c r="CM39" s="101" t="e">
        <f t="shared" si="15"/>
        <v>#DIV/0!</v>
      </c>
    </row>
    <row r="40" spans="2:91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1"/>
        <v>9</v>
      </c>
      <c r="AY40" s="100" t="e">
        <f t="shared" si="2"/>
        <v>#DIV/0!</v>
      </c>
      <c r="AZ40" s="101" t="e">
        <f t="shared" si="3"/>
        <v>#DIV/0!</v>
      </c>
      <c r="BA40" s="102">
        <f t="shared" si="4"/>
        <v>0</v>
      </c>
      <c r="BB40" s="100" t="e">
        <f t="shared" si="5"/>
        <v>#DIV/0!</v>
      </c>
      <c r="BC40" s="100">
        <f t="shared" si="6"/>
        <v>0</v>
      </c>
      <c r="BD40" s="100" t="e">
        <f t="shared" si="7"/>
        <v>#DIV/0!</v>
      </c>
      <c r="BE40" s="100">
        <f t="shared" si="8"/>
        <v>0</v>
      </c>
      <c r="BF40" s="100" t="str">
        <f t="shared" si="9"/>
        <v/>
      </c>
      <c r="BG40" s="103" t="e">
        <f>+VLOOKUP(J40,'Código Barras'!$C$3:$D$1694,1,0)</f>
        <v>#N/A</v>
      </c>
      <c r="BH40" s="101" t="e">
        <f t="shared" si="10"/>
        <v>#DIV/0!</v>
      </c>
      <c r="BI40" s="103" t="e">
        <f>+VLOOKUP(L40,'Código Barras'!$C$3:$D$1694,1,0)</f>
        <v>#N/A</v>
      </c>
      <c r="BJ40" s="101" t="e">
        <f t="shared" si="11"/>
        <v>#DIV/0!</v>
      </c>
      <c r="BK40" s="104" t="str">
        <f>IF(N40&lt;&gt;"",VLOOKUP(N40,Distribuidoras!$B$3:$B$30,1,0),"")</f>
        <v/>
      </c>
      <c r="BL40" s="104" t="str">
        <f>IF(O40&lt;&gt;"",VLOOKUP(O40,'Cod. Único Territorial'!$D$3:$D$348,1,0),"")</f>
        <v/>
      </c>
      <c r="BM40" s="104" t="str">
        <f>IF(P40&lt;&gt;"",VLOOKUP(P40,'Cod. Único Territorial'!$B$3:$B$348,1,0),"")</f>
        <v/>
      </c>
      <c r="BN40" s="104" t="str">
        <f>IF(Q40&lt;&gt;"",VLOOKUP(Q40,'Sector Económico'!$B$3:$B$30,1,0),"")</f>
        <v/>
      </c>
      <c r="BO40" s="104" t="str">
        <f>IF(R40&lt;&gt;"",VLOOKUP(R40,'Sector Económico'!$C$3:$C$30,1,0),"")</f>
        <v/>
      </c>
      <c r="BP40" s="103">
        <f t="shared" si="12"/>
        <v>0</v>
      </c>
      <c r="BQ40" s="103">
        <f t="shared" si="12"/>
        <v>0</v>
      </c>
      <c r="BR40" s="103">
        <f t="shared" si="12"/>
        <v>0</v>
      </c>
      <c r="BS40" s="103">
        <f t="shared" si="12"/>
        <v>0</v>
      </c>
      <c r="BT40" s="101">
        <f t="shared" si="17"/>
        <v>0</v>
      </c>
      <c r="BU40" s="101">
        <f t="shared" si="17"/>
        <v>0</v>
      </c>
      <c r="BV40" s="101">
        <f t="shared" si="17"/>
        <v>0</v>
      </c>
      <c r="BW40" s="101">
        <f t="shared" si="17"/>
        <v>0</v>
      </c>
      <c r="BX40" s="101">
        <f t="shared" si="17"/>
        <v>0</v>
      </c>
      <c r="BY40" s="101">
        <f t="shared" si="17"/>
        <v>0</v>
      </c>
      <c r="BZ40" s="101">
        <f t="shared" si="17"/>
        <v>0</v>
      </c>
      <c r="CA40" s="101">
        <f t="shared" si="17"/>
        <v>0</v>
      </c>
      <c r="CB40" s="100">
        <f t="shared" si="17"/>
        <v>0</v>
      </c>
      <c r="CC40" s="101">
        <f t="shared" si="17"/>
        <v>0</v>
      </c>
      <c r="CD40" s="102">
        <f t="shared" si="17"/>
        <v>0</v>
      </c>
      <c r="CE40" s="100">
        <f t="shared" si="17"/>
        <v>0</v>
      </c>
      <c r="CF40" s="100">
        <f t="shared" si="17"/>
        <v>0</v>
      </c>
      <c r="CG40" s="100">
        <f t="shared" si="17"/>
        <v>0</v>
      </c>
      <c r="CH40" s="100">
        <f t="shared" si="17"/>
        <v>0</v>
      </c>
      <c r="CI40" s="100">
        <f t="shared" si="16"/>
        <v>0</v>
      </c>
      <c r="CJ40" s="103">
        <f t="shared" si="14"/>
        <v>0</v>
      </c>
      <c r="CK40" s="101">
        <f t="shared" si="14"/>
        <v>0</v>
      </c>
      <c r="CL40" s="103">
        <f t="shared" si="14"/>
        <v>0</v>
      </c>
      <c r="CM40" s="101" t="e">
        <f t="shared" si="15"/>
        <v>#DIV/0!</v>
      </c>
    </row>
    <row r="41" spans="2:91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1"/>
        <v>9</v>
      </c>
      <c r="AY41" s="100" t="e">
        <f t="shared" si="2"/>
        <v>#DIV/0!</v>
      </c>
      <c r="AZ41" s="101" t="e">
        <f t="shared" si="3"/>
        <v>#DIV/0!</v>
      </c>
      <c r="BA41" s="102">
        <f t="shared" si="4"/>
        <v>0</v>
      </c>
      <c r="BB41" s="100" t="e">
        <f t="shared" si="5"/>
        <v>#DIV/0!</v>
      </c>
      <c r="BC41" s="100">
        <f t="shared" si="6"/>
        <v>0</v>
      </c>
      <c r="BD41" s="100" t="e">
        <f t="shared" si="7"/>
        <v>#DIV/0!</v>
      </c>
      <c r="BE41" s="100">
        <f t="shared" si="8"/>
        <v>0</v>
      </c>
      <c r="BF41" s="100" t="str">
        <f t="shared" si="9"/>
        <v/>
      </c>
      <c r="BG41" s="103" t="e">
        <f>+VLOOKUP(J41,'Código Barras'!$C$3:$D$1694,1,0)</f>
        <v>#N/A</v>
      </c>
      <c r="BH41" s="101" t="e">
        <f t="shared" si="10"/>
        <v>#DIV/0!</v>
      </c>
      <c r="BI41" s="103" t="e">
        <f>+VLOOKUP(L41,'Código Barras'!$C$3:$D$1694,1,0)</f>
        <v>#N/A</v>
      </c>
      <c r="BJ41" s="101" t="e">
        <f t="shared" si="11"/>
        <v>#DIV/0!</v>
      </c>
      <c r="BK41" s="104" t="str">
        <f>IF(N41&lt;&gt;"",VLOOKUP(N41,Distribuidoras!$B$3:$B$30,1,0),"")</f>
        <v/>
      </c>
      <c r="BL41" s="104" t="str">
        <f>IF(O41&lt;&gt;"",VLOOKUP(O41,'Cod. Único Territorial'!$D$3:$D$348,1,0),"")</f>
        <v/>
      </c>
      <c r="BM41" s="104" t="str">
        <f>IF(P41&lt;&gt;"",VLOOKUP(P41,'Cod. Único Territorial'!$B$3:$B$348,1,0),"")</f>
        <v/>
      </c>
      <c r="BN41" s="104" t="str">
        <f>IF(Q41&lt;&gt;"",VLOOKUP(Q41,'Sector Económico'!$B$3:$B$30,1,0),"")</f>
        <v/>
      </c>
      <c r="BO41" s="104" t="str">
        <f>IF(R41&lt;&gt;"",VLOOKUP(R41,'Sector Económico'!$C$3:$C$30,1,0),"")</f>
        <v/>
      </c>
      <c r="BP41" s="103">
        <f t="shared" si="12"/>
        <v>0</v>
      </c>
      <c r="BQ41" s="103">
        <f t="shared" si="12"/>
        <v>0</v>
      </c>
      <c r="BR41" s="103">
        <f t="shared" si="12"/>
        <v>0</v>
      </c>
      <c r="BS41" s="103">
        <f t="shared" si="12"/>
        <v>0</v>
      </c>
      <c r="BT41" s="101">
        <f t="shared" si="17"/>
        <v>0</v>
      </c>
      <c r="BU41" s="101">
        <f t="shared" si="17"/>
        <v>0</v>
      </c>
      <c r="BV41" s="101">
        <f t="shared" si="17"/>
        <v>0</v>
      </c>
      <c r="BW41" s="101">
        <f t="shared" si="17"/>
        <v>0</v>
      </c>
      <c r="BX41" s="101">
        <f t="shared" si="17"/>
        <v>0</v>
      </c>
      <c r="BY41" s="101">
        <f t="shared" si="17"/>
        <v>0</v>
      </c>
      <c r="BZ41" s="101">
        <f t="shared" si="17"/>
        <v>0</v>
      </c>
      <c r="CA41" s="101">
        <f t="shared" si="17"/>
        <v>0</v>
      </c>
      <c r="CB41" s="100">
        <f t="shared" si="17"/>
        <v>0</v>
      </c>
      <c r="CC41" s="101">
        <f t="shared" si="17"/>
        <v>0</v>
      </c>
      <c r="CD41" s="102">
        <f t="shared" si="17"/>
        <v>0</v>
      </c>
      <c r="CE41" s="100">
        <f t="shared" si="17"/>
        <v>0</v>
      </c>
      <c r="CF41" s="100">
        <f t="shared" si="17"/>
        <v>0</v>
      </c>
      <c r="CG41" s="100">
        <f t="shared" si="17"/>
        <v>0</v>
      </c>
      <c r="CH41" s="100">
        <f t="shared" si="17"/>
        <v>0</v>
      </c>
      <c r="CI41" s="100">
        <f t="shared" si="16"/>
        <v>0</v>
      </c>
      <c r="CJ41" s="103">
        <f t="shared" si="14"/>
        <v>0</v>
      </c>
      <c r="CK41" s="101">
        <f t="shared" si="14"/>
        <v>0</v>
      </c>
      <c r="CL41" s="103">
        <f t="shared" si="14"/>
        <v>0</v>
      </c>
      <c r="CM41" s="101" t="e">
        <f t="shared" si="15"/>
        <v>#DIV/0!</v>
      </c>
    </row>
    <row r="42" spans="2:91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1"/>
        <v>9</v>
      </c>
      <c r="AY42" s="100" t="e">
        <f t="shared" si="2"/>
        <v>#DIV/0!</v>
      </c>
      <c r="AZ42" s="101" t="e">
        <f t="shared" si="3"/>
        <v>#DIV/0!</v>
      </c>
      <c r="BA42" s="102">
        <f t="shared" si="4"/>
        <v>0</v>
      </c>
      <c r="BB42" s="100" t="e">
        <f t="shared" si="5"/>
        <v>#DIV/0!</v>
      </c>
      <c r="BC42" s="100">
        <f t="shared" si="6"/>
        <v>0</v>
      </c>
      <c r="BD42" s="100" t="e">
        <f t="shared" si="7"/>
        <v>#DIV/0!</v>
      </c>
      <c r="BE42" s="100">
        <f t="shared" si="8"/>
        <v>0</v>
      </c>
      <c r="BF42" s="100" t="str">
        <f t="shared" si="9"/>
        <v/>
      </c>
      <c r="BG42" s="103" t="e">
        <f>+VLOOKUP(J42,'Código Barras'!$C$3:$D$1694,1,0)</f>
        <v>#N/A</v>
      </c>
      <c r="BH42" s="101" t="e">
        <f t="shared" si="10"/>
        <v>#DIV/0!</v>
      </c>
      <c r="BI42" s="103" t="e">
        <f>+VLOOKUP(L42,'Código Barras'!$C$3:$D$1694,1,0)</f>
        <v>#N/A</v>
      </c>
      <c r="BJ42" s="101" t="e">
        <f t="shared" si="11"/>
        <v>#DIV/0!</v>
      </c>
      <c r="BK42" s="104" t="str">
        <f>IF(N42&lt;&gt;"",VLOOKUP(N42,Distribuidoras!$B$3:$B$30,1,0),"")</f>
        <v/>
      </c>
      <c r="BL42" s="104" t="str">
        <f>IF(O42&lt;&gt;"",VLOOKUP(O42,'Cod. Único Territorial'!$D$3:$D$348,1,0),"")</f>
        <v/>
      </c>
      <c r="BM42" s="104" t="str">
        <f>IF(P42&lt;&gt;"",VLOOKUP(P42,'Cod. Único Territorial'!$B$3:$B$348,1,0),"")</f>
        <v/>
      </c>
      <c r="BN42" s="104" t="str">
        <f>IF(Q42&lt;&gt;"",VLOOKUP(Q42,'Sector Económico'!$B$3:$B$30,1,0),"")</f>
        <v/>
      </c>
      <c r="BO42" s="104" t="str">
        <f>IF(R42&lt;&gt;"",VLOOKUP(R42,'Sector Económico'!$C$3:$C$30,1,0),"")</f>
        <v/>
      </c>
      <c r="BP42" s="103">
        <f t="shared" si="12"/>
        <v>0</v>
      </c>
      <c r="BQ42" s="103">
        <f t="shared" si="12"/>
        <v>0</v>
      </c>
      <c r="BR42" s="103">
        <f t="shared" si="12"/>
        <v>0</v>
      </c>
      <c r="BS42" s="103">
        <f t="shared" si="12"/>
        <v>0</v>
      </c>
      <c r="BT42" s="101">
        <f t="shared" si="17"/>
        <v>0</v>
      </c>
      <c r="BU42" s="101">
        <f t="shared" si="17"/>
        <v>0</v>
      </c>
      <c r="BV42" s="101">
        <f t="shared" si="17"/>
        <v>0</v>
      </c>
      <c r="BW42" s="101">
        <f t="shared" si="17"/>
        <v>0</v>
      </c>
      <c r="BX42" s="101">
        <f t="shared" si="17"/>
        <v>0</v>
      </c>
      <c r="BY42" s="101">
        <f t="shared" si="17"/>
        <v>0</v>
      </c>
      <c r="BZ42" s="101">
        <f t="shared" si="17"/>
        <v>0</v>
      </c>
      <c r="CA42" s="101">
        <f t="shared" si="17"/>
        <v>0</v>
      </c>
      <c r="CB42" s="100">
        <f t="shared" si="17"/>
        <v>0</v>
      </c>
      <c r="CC42" s="101">
        <f t="shared" si="17"/>
        <v>0</v>
      </c>
      <c r="CD42" s="102">
        <f t="shared" si="17"/>
        <v>0</v>
      </c>
      <c r="CE42" s="100">
        <f t="shared" si="17"/>
        <v>0</v>
      </c>
      <c r="CF42" s="100">
        <f t="shared" si="17"/>
        <v>0</v>
      </c>
      <c r="CG42" s="100">
        <f t="shared" si="17"/>
        <v>0</v>
      </c>
      <c r="CH42" s="100">
        <f t="shared" si="17"/>
        <v>0</v>
      </c>
      <c r="CI42" s="100">
        <f t="shared" si="16"/>
        <v>0</v>
      </c>
      <c r="CJ42" s="103">
        <f t="shared" si="14"/>
        <v>0</v>
      </c>
      <c r="CK42" s="101">
        <f t="shared" si="14"/>
        <v>0</v>
      </c>
      <c r="CL42" s="103">
        <f t="shared" si="14"/>
        <v>0</v>
      </c>
      <c r="CM42" s="101" t="e">
        <f t="shared" si="15"/>
        <v>#DIV/0!</v>
      </c>
    </row>
    <row r="43" spans="2:91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1"/>
        <v>9</v>
      </c>
      <c r="AY43" s="100" t="e">
        <f t="shared" si="2"/>
        <v>#DIV/0!</v>
      </c>
      <c r="AZ43" s="101" t="e">
        <f t="shared" si="3"/>
        <v>#DIV/0!</v>
      </c>
      <c r="BA43" s="102">
        <f t="shared" si="4"/>
        <v>0</v>
      </c>
      <c r="BB43" s="100" t="e">
        <f t="shared" si="5"/>
        <v>#DIV/0!</v>
      </c>
      <c r="BC43" s="100">
        <f t="shared" si="6"/>
        <v>0</v>
      </c>
      <c r="BD43" s="100" t="e">
        <f t="shared" si="7"/>
        <v>#DIV/0!</v>
      </c>
      <c r="BE43" s="100">
        <f t="shared" si="8"/>
        <v>0</v>
      </c>
      <c r="BF43" s="100" t="str">
        <f t="shared" si="9"/>
        <v/>
      </c>
      <c r="BG43" s="103" t="e">
        <f>+VLOOKUP(J43,'Código Barras'!$C$3:$D$1694,1,0)</f>
        <v>#N/A</v>
      </c>
      <c r="BH43" s="101" t="e">
        <f t="shared" si="10"/>
        <v>#DIV/0!</v>
      </c>
      <c r="BI43" s="103" t="e">
        <f>+VLOOKUP(L43,'Código Barras'!$C$3:$D$1694,1,0)</f>
        <v>#N/A</v>
      </c>
      <c r="BJ43" s="101" t="e">
        <f t="shared" si="11"/>
        <v>#DIV/0!</v>
      </c>
      <c r="BK43" s="104" t="str">
        <f>IF(N43&lt;&gt;"",VLOOKUP(N43,Distribuidoras!$B$3:$B$30,1,0),"")</f>
        <v/>
      </c>
      <c r="BL43" s="104" t="str">
        <f>IF(O43&lt;&gt;"",VLOOKUP(O43,'Cod. Único Territorial'!$D$3:$D$348,1,0),"")</f>
        <v/>
      </c>
      <c r="BM43" s="104" t="str">
        <f>IF(P43&lt;&gt;"",VLOOKUP(P43,'Cod. Único Territorial'!$B$3:$B$348,1,0),"")</f>
        <v/>
      </c>
      <c r="BN43" s="104" t="str">
        <f>IF(Q43&lt;&gt;"",VLOOKUP(Q43,'Sector Económico'!$B$3:$B$30,1,0),"")</f>
        <v/>
      </c>
      <c r="BO43" s="104" t="str">
        <f>IF(R43&lt;&gt;"",VLOOKUP(R43,'Sector Económico'!$C$3:$C$30,1,0),"")</f>
        <v/>
      </c>
      <c r="BP43" s="103">
        <f t="shared" si="12"/>
        <v>0</v>
      </c>
      <c r="BQ43" s="103">
        <f t="shared" si="12"/>
        <v>0</v>
      </c>
      <c r="BR43" s="103">
        <f t="shared" si="12"/>
        <v>0</v>
      </c>
      <c r="BS43" s="103">
        <f t="shared" si="12"/>
        <v>0</v>
      </c>
      <c r="BT43" s="101">
        <f t="shared" si="17"/>
        <v>0</v>
      </c>
      <c r="BU43" s="101">
        <f t="shared" si="17"/>
        <v>0</v>
      </c>
      <c r="BV43" s="101">
        <f t="shared" si="17"/>
        <v>0</v>
      </c>
      <c r="BW43" s="101">
        <f t="shared" si="17"/>
        <v>0</v>
      </c>
      <c r="BX43" s="101">
        <f t="shared" si="17"/>
        <v>0</v>
      </c>
      <c r="BY43" s="101">
        <f t="shared" si="17"/>
        <v>0</v>
      </c>
      <c r="BZ43" s="101">
        <f t="shared" si="17"/>
        <v>0</v>
      </c>
      <c r="CA43" s="101">
        <f t="shared" si="17"/>
        <v>0</v>
      </c>
      <c r="CB43" s="100">
        <f t="shared" si="17"/>
        <v>0</v>
      </c>
      <c r="CC43" s="101">
        <f t="shared" si="17"/>
        <v>0</v>
      </c>
      <c r="CD43" s="102">
        <f t="shared" si="17"/>
        <v>0</v>
      </c>
      <c r="CE43" s="100">
        <f t="shared" si="17"/>
        <v>0</v>
      </c>
      <c r="CF43" s="100">
        <f t="shared" si="17"/>
        <v>0</v>
      </c>
      <c r="CG43" s="100">
        <f t="shared" si="17"/>
        <v>0</v>
      </c>
      <c r="CH43" s="100">
        <f t="shared" si="17"/>
        <v>0</v>
      </c>
      <c r="CI43" s="100">
        <f t="shared" si="16"/>
        <v>0</v>
      </c>
      <c r="CJ43" s="103">
        <f t="shared" si="14"/>
        <v>0</v>
      </c>
      <c r="CK43" s="101">
        <f t="shared" si="14"/>
        <v>0</v>
      </c>
      <c r="CL43" s="103">
        <f t="shared" si="14"/>
        <v>0</v>
      </c>
      <c r="CM43" s="101" t="e">
        <f t="shared" si="15"/>
        <v>#DIV/0!</v>
      </c>
    </row>
    <row r="44" spans="2:91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1"/>
        <v>9</v>
      </c>
      <c r="AY44" s="100" t="e">
        <f t="shared" si="2"/>
        <v>#DIV/0!</v>
      </c>
      <c r="AZ44" s="101" t="e">
        <f t="shared" si="3"/>
        <v>#DIV/0!</v>
      </c>
      <c r="BA44" s="102">
        <f t="shared" si="4"/>
        <v>0</v>
      </c>
      <c r="BB44" s="100" t="e">
        <f t="shared" si="5"/>
        <v>#DIV/0!</v>
      </c>
      <c r="BC44" s="100">
        <f t="shared" si="6"/>
        <v>0</v>
      </c>
      <c r="BD44" s="100" t="e">
        <f t="shared" si="7"/>
        <v>#DIV/0!</v>
      </c>
      <c r="BE44" s="100">
        <f t="shared" si="8"/>
        <v>0</v>
      </c>
      <c r="BF44" s="100" t="str">
        <f t="shared" si="9"/>
        <v/>
      </c>
      <c r="BG44" s="103" t="e">
        <f>+VLOOKUP(J44,'Código Barras'!$C$3:$D$1694,1,0)</f>
        <v>#N/A</v>
      </c>
      <c r="BH44" s="101" t="e">
        <f t="shared" si="10"/>
        <v>#DIV/0!</v>
      </c>
      <c r="BI44" s="103" t="e">
        <f>+VLOOKUP(L44,'Código Barras'!$C$3:$D$1694,1,0)</f>
        <v>#N/A</v>
      </c>
      <c r="BJ44" s="101" t="e">
        <f t="shared" si="11"/>
        <v>#DIV/0!</v>
      </c>
      <c r="BK44" s="104" t="str">
        <f>IF(N44&lt;&gt;"",VLOOKUP(N44,Distribuidoras!$B$3:$B$30,1,0),"")</f>
        <v/>
      </c>
      <c r="BL44" s="104" t="str">
        <f>IF(O44&lt;&gt;"",VLOOKUP(O44,'Cod. Único Territorial'!$D$3:$D$348,1,0),"")</f>
        <v/>
      </c>
      <c r="BM44" s="104" t="str">
        <f>IF(P44&lt;&gt;"",VLOOKUP(P44,'Cod. Único Territorial'!$B$3:$B$348,1,0),"")</f>
        <v/>
      </c>
      <c r="BN44" s="104" t="str">
        <f>IF(Q44&lt;&gt;"",VLOOKUP(Q44,'Sector Económico'!$B$3:$B$30,1,0),"")</f>
        <v/>
      </c>
      <c r="BO44" s="104" t="str">
        <f>IF(R44&lt;&gt;"",VLOOKUP(R44,'Sector Económico'!$C$3:$C$30,1,0),"")</f>
        <v/>
      </c>
      <c r="BP44" s="103">
        <f t="shared" si="12"/>
        <v>0</v>
      </c>
      <c r="BQ44" s="103">
        <f t="shared" si="12"/>
        <v>0</v>
      </c>
      <c r="BR44" s="103">
        <f t="shared" si="12"/>
        <v>0</v>
      </c>
      <c r="BS44" s="103">
        <f t="shared" si="12"/>
        <v>0</v>
      </c>
      <c r="BT44" s="101">
        <f t="shared" ref="BT44:CH60" si="18">IF(OR(ISNUMBER(W44),W44=0),W44,1/0)</f>
        <v>0</v>
      </c>
      <c r="BU44" s="101">
        <f t="shared" si="18"/>
        <v>0</v>
      </c>
      <c r="BV44" s="101">
        <f t="shared" si="18"/>
        <v>0</v>
      </c>
      <c r="BW44" s="101">
        <f t="shared" si="18"/>
        <v>0</v>
      </c>
      <c r="BX44" s="101">
        <f t="shared" si="18"/>
        <v>0</v>
      </c>
      <c r="BY44" s="101">
        <f t="shared" si="18"/>
        <v>0</v>
      </c>
      <c r="BZ44" s="101">
        <f t="shared" si="18"/>
        <v>0</v>
      </c>
      <c r="CA44" s="101">
        <f t="shared" si="18"/>
        <v>0</v>
      </c>
      <c r="CB44" s="100">
        <f t="shared" si="18"/>
        <v>0</v>
      </c>
      <c r="CC44" s="101">
        <f t="shared" si="18"/>
        <v>0</v>
      </c>
      <c r="CD44" s="102">
        <f t="shared" si="18"/>
        <v>0</v>
      </c>
      <c r="CE44" s="100">
        <f t="shared" si="18"/>
        <v>0</v>
      </c>
      <c r="CF44" s="100">
        <f t="shared" si="18"/>
        <v>0</v>
      </c>
      <c r="CG44" s="100">
        <f t="shared" si="18"/>
        <v>0</v>
      </c>
      <c r="CH44" s="100">
        <f t="shared" si="18"/>
        <v>0</v>
      </c>
      <c r="CI44" s="100">
        <f t="shared" si="16"/>
        <v>0</v>
      </c>
      <c r="CJ44" s="103">
        <f t="shared" si="14"/>
        <v>0</v>
      </c>
      <c r="CK44" s="101">
        <f t="shared" si="14"/>
        <v>0</v>
      </c>
      <c r="CL44" s="103">
        <f t="shared" si="14"/>
        <v>0</v>
      </c>
      <c r="CM44" s="101" t="e">
        <f t="shared" si="15"/>
        <v>#DIV/0!</v>
      </c>
    </row>
    <row r="45" spans="2:91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1"/>
        <v>9</v>
      </c>
      <c r="AY45" s="100" t="e">
        <f t="shared" si="2"/>
        <v>#DIV/0!</v>
      </c>
      <c r="AZ45" s="101" t="e">
        <f t="shared" si="3"/>
        <v>#DIV/0!</v>
      </c>
      <c r="BA45" s="102">
        <f t="shared" si="4"/>
        <v>0</v>
      </c>
      <c r="BB45" s="100" t="e">
        <f t="shared" si="5"/>
        <v>#DIV/0!</v>
      </c>
      <c r="BC45" s="100">
        <f t="shared" si="6"/>
        <v>0</v>
      </c>
      <c r="BD45" s="100" t="e">
        <f t="shared" si="7"/>
        <v>#DIV/0!</v>
      </c>
      <c r="BE45" s="100">
        <f t="shared" si="8"/>
        <v>0</v>
      </c>
      <c r="BF45" s="100" t="str">
        <f t="shared" si="9"/>
        <v/>
      </c>
      <c r="BG45" s="103" t="e">
        <f>+VLOOKUP(J45,'Código Barras'!$C$3:$D$1694,1,0)</f>
        <v>#N/A</v>
      </c>
      <c r="BH45" s="101" t="e">
        <f t="shared" si="10"/>
        <v>#DIV/0!</v>
      </c>
      <c r="BI45" s="103" t="e">
        <f>+VLOOKUP(L45,'Código Barras'!$C$3:$D$1694,1,0)</f>
        <v>#N/A</v>
      </c>
      <c r="BJ45" s="101" t="e">
        <f t="shared" si="11"/>
        <v>#DIV/0!</v>
      </c>
      <c r="BK45" s="104" t="str">
        <f>IF(N45&lt;&gt;"",VLOOKUP(N45,Distribuidoras!$B$3:$B$30,1,0),"")</f>
        <v/>
      </c>
      <c r="BL45" s="104" t="str">
        <f>IF(O45&lt;&gt;"",VLOOKUP(O45,'Cod. Único Territorial'!$D$3:$D$348,1,0),"")</f>
        <v/>
      </c>
      <c r="BM45" s="104" t="str">
        <f>IF(P45&lt;&gt;"",VLOOKUP(P45,'Cod. Único Territorial'!$B$3:$B$348,1,0),"")</f>
        <v/>
      </c>
      <c r="BN45" s="104" t="str">
        <f>IF(Q45&lt;&gt;"",VLOOKUP(Q45,'Sector Económico'!$B$3:$B$30,1,0),"")</f>
        <v/>
      </c>
      <c r="BO45" s="104" t="str">
        <f>IF(R45&lt;&gt;"",VLOOKUP(R45,'Sector Económico'!$C$3:$C$30,1,0),"")</f>
        <v/>
      </c>
      <c r="BP45" s="103">
        <f t="shared" si="12"/>
        <v>0</v>
      </c>
      <c r="BQ45" s="103">
        <f t="shared" si="12"/>
        <v>0</v>
      </c>
      <c r="BR45" s="103">
        <f t="shared" si="12"/>
        <v>0</v>
      </c>
      <c r="BS45" s="103">
        <f t="shared" si="12"/>
        <v>0</v>
      </c>
      <c r="BT45" s="101">
        <f t="shared" si="18"/>
        <v>0</v>
      </c>
      <c r="BU45" s="101">
        <f t="shared" si="18"/>
        <v>0</v>
      </c>
      <c r="BV45" s="101">
        <f t="shared" si="18"/>
        <v>0</v>
      </c>
      <c r="BW45" s="101">
        <f t="shared" si="18"/>
        <v>0</v>
      </c>
      <c r="BX45" s="101">
        <f t="shared" si="18"/>
        <v>0</v>
      </c>
      <c r="BY45" s="101">
        <f t="shared" si="18"/>
        <v>0</v>
      </c>
      <c r="BZ45" s="101">
        <f t="shared" si="18"/>
        <v>0</v>
      </c>
      <c r="CA45" s="101">
        <f t="shared" si="18"/>
        <v>0</v>
      </c>
      <c r="CB45" s="100">
        <f t="shared" si="18"/>
        <v>0</v>
      </c>
      <c r="CC45" s="101">
        <f t="shared" si="18"/>
        <v>0</v>
      </c>
      <c r="CD45" s="102">
        <f t="shared" si="18"/>
        <v>0</v>
      </c>
      <c r="CE45" s="100">
        <f t="shared" si="18"/>
        <v>0</v>
      </c>
      <c r="CF45" s="100">
        <f t="shared" si="18"/>
        <v>0</v>
      </c>
      <c r="CG45" s="100">
        <f t="shared" si="18"/>
        <v>0</v>
      </c>
      <c r="CH45" s="100">
        <f t="shared" si="18"/>
        <v>0</v>
      </c>
      <c r="CI45" s="100">
        <f t="shared" si="16"/>
        <v>0</v>
      </c>
      <c r="CJ45" s="103">
        <f t="shared" si="14"/>
        <v>0</v>
      </c>
      <c r="CK45" s="101">
        <f t="shared" si="14"/>
        <v>0</v>
      </c>
      <c r="CL45" s="103">
        <f t="shared" si="14"/>
        <v>0</v>
      </c>
      <c r="CM45" s="101" t="e">
        <f t="shared" si="15"/>
        <v>#DIV/0!</v>
      </c>
    </row>
    <row r="46" spans="2:91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1"/>
        <v>9</v>
      </c>
      <c r="AY46" s="100" t="e">
        <f t="shared" si="2"/>
        <v>#DIV/0!</v>
      </c>
      <c r="AZ46" s="101" t="e">
        <f t="shared" si="3"/>
        <v>#DIV/0!</v>
      </c>
      <c r="BA46" s="102">
        <f t="shared" si="4"/>
        <v>0</v>
      </c>
      <c r="BB46" s="100" t="e">
        <f t="shared" si="5"/>
        <v>#DIV/0!</v>
      </c>
      <c r="BC46" s="100">
        <f t="shared" si="6"/>
        <v>0</v>
      </c>
      <c r="BD46" s="100" t="e">
        <f t="shared" si="7"/>
        <v>#DIV/0!</v>
      </c>
      <c r="BE46" s="100">
        <f t="shared" si="8"/>
        <v>0</v>
      </c>
      <c r="BF46" s="100" t="str">
        <f t="shared" si="9"/>
        <v/>
      </c>
      <c r="BG46" s="103" t="e">
        <f>+VLOOKUP(J46,'Código Barras'!$C$3:$D$1694,1,0)</f>
        <v>#N/A</v>
      </c>
      <c r="BH46" s="101" t="e">
        <f t="shared" si="10"/>
        <v>#DIV/0!</v>
      </c>
      <c r="BI46" s="103" t="e">
        <f>+VLOOKUP(L46,'Código Barras'!$C$3:$D$1694,1,0)</f>
        <v>#N/A</v>
      </c>
      <c r="BJ46" s="101" t="e">
        <f t="shared" si="11"/>
        <v>#DIV/0!</v>
      </c>
      <c r="BK46" s="104" t="str">
        <f>IF(N46&lt;&gt;"",VLOOKUP(N46,Distribuidoras!$B$3:$B$30,1,0),"")</f>
        <v/>
      </c>
      <c r="BL46" s="104" t="str">
        <f>IF(O46&lt;&gt;"",VLOOKUP(O46,'Cod. Único Territorial'!$D$3:$D$348,1,0),"")</f>
        <v/>
      </c>
      <c r="BM46" s="104" t="str">
        <f>IF(P46&lt;&gt;"",VLOOKUP(P46,'Cod. Único Territorial'!$B$3:$B$348,1,0),"")</f>
        <v/>
      </c>
      <c r="BN46" s="104" t="str">
        <f>IF(Q46&lt;&gt;"",VLOOKUP(Q46,'Sector Económico'!$B$3:$B$30,1,0),"")</f>
        <v/>
      </c>
      <c r="BO46" s="104" t="str">
        <f>IF(R46&lt;&gt;"",VLOOKUP(R46,'Sector Económico'!$C$3:$C$30,1,0),"")</f>
        <v/>
      </c>
      <c r="BP46" s="103">
        <f t="shared" si="12"/>
        <v>0</v>
      </c>
      <c r="BQ46" s="103">
        <f t="shared" si="12"/>
        <v>0</v>
      </c>
      <c r="BR46" s="103">
        <f t="shared" si="12"/>
        <v>0</v>
      </c>
      <c r="BS46" s="103">
        <f t="shared" si="12"/>
        <v>0</v>
      </c>
      <c r="BT46" s="101">
        <f t="shared" si="18"/>
        <v>0</v>
      </c>
      <c r="BU46" s="101">
        <f t="shared" si="18"/>
        <v>0</v>
      </c>
      <c r="BV46" s="101">
        <f t="shared" si="18"/>
        <v>0</v>
      </c>
      <c r="BW46" s="101">
        <f t="shared" si="18"/>
        <v>0</v>
      </c>
      <c r="BX46" s="101">
        <f t="shared" si="18"/>
        <v>0</v>
      </c>
      <c r="BY46" s="101">
        <f t="shared" si="18"/>
        <v>0</v>
      </c>
      <c r="BZ46" s="101">
        <f t="shared" si="18"/>
        <v>0</v>
      </c>
      <c r="CA46" s="101">
        <f t="shared" si="18"/>
        <v>0</v>
      </c>
      <c r="CB46" s="100">
        <f t="shared" si="18"/>
        <v>0</v>
      </c>
      <c r="CC46" s="101">
        <f t="shared" si="18"/>
        <v>0</v>
      </c>
      <c r="CD46" s="102">
        <f t="shared" si="18"/>
        <v>0</v>
      </c>
      <c r="CE46" s="100">
        <f t="shared" si="18"/>
        <v>0</v>
      </c>
      <c r="CF46" s="100">
        <f t="shared" si="18"/>
        <v>0</v>
      </c>
      <c r="CG46" s="100">
        <f t="shared" si="18"/>
        <v>0</v>
      </c>
      <c r="CH46" s="100">
        <f t="shared" si="18"/>
        <v>0</v>
      </c>
      <c r="CI46" s="100">
        <f t="shared" si="16"/>
        <v>0</v>
      </c>
      <c r="CJ46" s="103">
        <f t="shared" si="14"/>
        <v>0</v>
      </c>
      <c r="CK46" s="101">
        <f t="shared" si="14"/>
        <v>0</v>
      </c>
      <c r="CL46" s="103">
        <f t="shared" si="14"/>
        <v>0</v>
      </c>
      <c r="CM46" s="101" t="e">
        <f t="shared" si="15"/>
        <v>#DIV/0!</v>
      </c>
    </row>
    <row r="47" spans="2:91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1"/>
        <v>9</v>
      </c>
      <c r="AY47" s="100" t="e">
        <f t="shared" si="2"/>
        <v>#DIV/0!</v>
      </c>
      <c r="AZ47" s="101" t="e">
        <f t="shared" si="3"/>
        <v>#DIV/0!</v>
      </c>
      <c r="BA47" s="102">
        <f t="shared" si="4"/>
        <v>0</v>
      </c>
      <c r="BB47" s="100" t="e">
        <f t="shared" si="5"/>
        <v>#DIV/0!</v>
      </c>
      <c r="BC47" s="100">
        <f t="shared" si="6"/>
        <v>0</v>
      </c>
      <c r="BD47" s="100" t="e">
        <f t="shared" si="7"/>
        <v>#DIV/0!</v>
      </c>
      <c r="BE47" s="100">
        <f t="shared" si="8"/>
        <v>0</v>
      </c>
      <c r="BF47" s="100" t="str">
        <f t="shared" si="9"/>
        <v/>
      </c>
      <c r="BG47" s="103" t="e">
        <f>+VLOOKUP(J47,'Código Barras'!$C$3:$D$1694,1,0)</f>
        <v>#N/A</v>
      </c>
      <c r="BH47" s="101" t="e">
        <f t="shared" si="10"/>
        <v>#DIV/0!</v>
      </c>
      <c r="BI47" s="103" t="e">
        <f>+VLOOKUP(L47,'Código Barras'!$C$3:$D$1694,1,0)</f>
        <v>#N/A</v>
      </c>
      <c r="BJ47" s="101" t="e">
        <f t="shared" si="11"/>
        <v>#DIV/0!</v>
      </c>
      <c r="BK47" s="104" t="str">
        <f>IF(N47&lt;&gt;"",VLOOKUP(N47,Distribuidoras!$B$3:$B$30,1,0),"")</f>
        <v/>
      </c>
      <c r="BL47" s="104" t="str">
        <f>IF(O47&lt;&gt;"",VLOOKUP(O47,'Cod. Único Territorial'!$D$3:$D$348,1,0),"")</f>
        <v/>
      </c>
      <c r="BM47" s="104" t="str">
        <f>IF(P47&lt;&gt;"",VLOOKUP(P47,'Cod. Único Territorial'!$B$3:$B$348,1,0),"")</f>
        <v/>
      </c>
      <c r="BN47" s="104" t="str">
        <f>IF(Q47&lt;&gt;"",VLOOKUP(Q47,'Sector Económico'!$B$3:$B$30,1,0),"")</f>
        <v/>
      </c>
      <c r="BO47" s="104" t="str">
        <f>IF(R47&lt;&gt;"",VLOOKUP(R47,'Sector Económico'!$C$3:$C$30,1,0),"")</f>
        <v/>
      </c>
      <c r="BP47" s="103">
        <f t="shared" si="12"/>
        <v>0</v>
      </c>
      <c r="BQ47" s="103">
        <f t="shared" si="12"/>
        <v>0</v>
      </c>
      <c r="BR47" s="103">
        <f t="shared" si="12"/>
        <v>0</v>
      </c>
      <c r="BS47" s="103">
        <f t="shared" si="12"/>
        <v>0</v>
      </c>
      <c r="BT47" s="101">
        <f t="shared" si="18"/>
        <v>0</v>
      </c>
      <c r="BU47" s="101">
        <f t="shared" si="18"/>
        <v>0</v>
      </c>
      <c r="BV47" s="101">
        <f t="shared" si="18"/>
        <v>0</v>
      </c>
      <c r="BW47" s="101">
        <f t="shared" si="18"/>
        <v>0</v>
      </c>
      <c r="BX47" s="101">
        <f t="shared" si="18"/>
        <v>0</v>
      </c>
      <c r="BY47" s="101">
        <f t="shared" si="18"/>
        <v>0</v>
      </c>
      <c r="BZ47" s="101">
        <f t="shared" si="18"/>
        <v>0</v>
      </c>
      <c r="CA47" s="101">
        <f t="shared" si="18"/>
        <v>0</v>
      </c>
      <c r="CB47" s="100">
        <f t="shared" si="18"/>
        <v>0</v>
      </c>
      <c r="CC47" s="101">
        <f t="shared" si="18"/>
        <v>0</v>
      </c>
      <c r="CD47" s="102">
        <f t="shared" si="18"/>
        <v>0</v>
      </c>
      <c r="CE47" s="100">
        <f t="shared" si="18"/>
        <v>0</v>
      </c>
      <c r="CF47" s="100">
        <f t="shared" si="18"/>
        <v>0</v>
      </c>
      <c r="CG47" s="100">
        <f t="shared" si="18"/>
        <v>0</v>
      </c>
      <c r="CH47" s="100">
        <f t="shared" si="18"/>
        <v>0</v>
      </c>
      <c r="CI47" s="100">
        <f t="shared" si="16"/>
        <v>0</v>
      </c>
      <c r="CJ47" s="103">
        <f t="shared" si="14"/>
        <v>0</v>
      </c>
      <c r="CK47" s="101">
        <f t="shared" si="14"/>
        <v>0</v>
      </c>
      <c r="CL47" s="103">
        <f t="shared" si="14"/>
        <v>0</v>
      </c>
      <c r="CM47" s="101" t="e">
        <f t="shared" si="15"/>
        <v>#DIV/0!</v>
      </c>
    </row>
    <row r="48" spans="2:91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1"/>
        <v>9</v>
      </c>
      <c r="AY48" s="100" t="e">
        <f t="shared" si="2"/>
        <v>#DIV/0!</v>
      </c>
      <c r="AZ48" s="101" t="e">
        <f t="shared" si="3"/>
        <v>#DIV/0!</v>
      </c>
      <c r="BA48" s="102">
        <f t="shared" si="4"/>
        <v>0</v>
      </c>
      <c r="BB48" s="100" t="e">
        <f t="shared" si="5"/>
        <v>#DIV/0!</v>
      </c>
      <c r="BC48" s="100">
        <f t="shared" si="6"/>
        <v>0</v>
      </c>
      <c r="BD48" s="100" t="e">
        <f t="shared" si="7"/>
        <v>#DIV/0!</v>
      </c>
      <c r="BE48" s="100">
        <f t="shared" si="8"/>
        <v>0</v>
      </c>
      <c r="BF48" s="100" t="str">
        <f t="shared" si="9"/>
        <v/>
      </c>
      <c r="BG48" s="103" t="e">
        <f>+VLOOKUP(J48,'Código Barras'!$C$3:$D$1694,1,0)</f>
        <v>#N/A</v>
      </c>
      <c r="BH48" s="101" t="e">
        <f t="shared" si="10"/>
        <v>#DIV/0!</v>
      </c>
      <c r="BI48" s="103" t="e">
        <f>+VLOOKUP(L48,'Código Barras'!$C$3:$D$1694,1,0)</f>
        <v>#N/A</v>
      </c>
      <c r="BJ48" s="101" t="e">
        <f t="shared" si="11"/>
        <v>#DIV/0!</v>
      </c>
      <c r="BK48" s="104" t="str">
        <f>IF(N48&lt;&gt;"",VLOOKUP(N48,Distribuidoras!$B$3:$B$30,1,0),"")</f>
        <v/>
      </c>
      <c r="BL48" s="104" t="str">
        <f>IF(O48&lt;&gt;"",VLOOKUP(O48,'Cod. Único Territorial'!$D$3:$D$348,1,0),"")</f>
        <v/>
      </c>
      <c r="BM48" s="104" t="str">
        <f>IF(P48&lt;&gt;"",VLOOKUP(P48,'Cod. Único Territorial'!$B$3:$B$348,1,0),"")</f>
        <v/>
      </c>
      <c r="BN48" s="104" t="str">
        <f>IF(Q48&lt;&gt;"",VLOOKUP(Q48,'Sector Económico'!$B$3:$B$30,1,0),"")</f>
        <v/>
      </c>
      <c r="BO48" s="104" t="str">
        <f>IF(R48&lt;&gt;"",VLOOKUP(R48,'Sector Económico'!$C$3:$C$30,1,0),"")</f>
        <v/>
      </c>
      <c r="BP48" s="103">
        <f t="shared" si="12"/>
        <v>0</v>
      </c>
      <c r="BQ48" s="103">
        <f t="shared" si="12"/>
        <v>0</v>
      </c>
      <c r="BR48" s="103">
        <f t="shared" si="12"/>
        <v>0</v>
      </c>
      <c r="BS48" s="103">
        <f t="shared" si="12"/>
        <v>0</v>
      </c>
      <c r="BT48" s="101">
        <f t="shared" si="18"/>
        <v>0</v>
      </c>
      <c r="BU48" s="101">
        <f t="shared" si="18"/>
        <v>0</v>
      </c>
      <c r="BV48" s="101">
        <f t="shared" si="18"/>
        <v>0</v>
      </c>
      <c r="BW48" s="101">
        <f t="shared" si="18"/>
        <v>0</v>
      </c>
      <c r="BX48" s="101">
        <f t="shared" si="18"/>
        <v>0</v>
      </c>
      <c r="BY48" s="101">
        <f t="shared" si="18"/>
        <v>0</v>
      </c>
      <c r="BZ48" s="101">
        <f t="shared" si="18"/>
        <v>0</v>
      </c>
      <c r="CA48" s="101">
        <f t="shared" si="18"/>
        <v>0</v>
      </c>
      <c r="CB48" s="100">
        <f t="shared" si="18"/>
        <v>0</v>
      </c>
      <c r="CC48" s="101">
        <f t="shared" si="18"/>
        <v>0</v>
      </c>
      <c r="CD48" s="102">
        <f t="shared" si="18"/>
        <v>0</v>
      </c>
      <c r="CE48" s="100">
        <f t="shared" si="18"/>
        <v>0</v>
      </c>
      <c r="CF48" s="100">
        <f t="shared" si="18"/>
        <v>0</v>
      </c>
      <c r="CG48" s="100">
        <f t="shared" si="18"/>
        <v>0</v>
      </c>
      <c r="CH48" s="100">
        <f t="shared" si="18"/>
        <v>0</v>
      </c>
      <c r="CI48" s="100">
        <f t="shared" si="16"/>
        <v>0</v>
      </c>
      <c r="CJ48" s="103">
        <f t="shared" si="14"/>
        <v>0</v>
      </c>
      <c r="CK48" s="101">
        <f t="shared" si="14"/>
        <v>0</v>
      </c>
      <c r="CL48" s="103">
        <f t="shared" si="14"/>
        <v>0</v>
      </c>
      <c r="CM48" s="101" t="e">
        <f t="shared" si="15"/>
        <v>#DIV/0!</v>
      </c>
    </row>
    <row r="49" spans="2:91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1"/>
        <v>9</v>
      </c>
      <c r="AY49" s="100" t="e">
        <f t="shared" si="2"/>
        <v>#DIV/0!</v>
      </c>
      <c r="AZ49" s="101" t="e">
        <f t="shared" si="3"/>
        <v>#DIV/0!</v>
      </c>
      <c r="BA49" s="102">
        <f t="shared" si="4"/>
        <v>0</v>
      </c>
      <c r="BB49" s="100" t="e">
        <f t="shared" si="5"/>
        <v>#DIV/0!</v>
      </c>
      <c r="BC49" s="100">
        <f t="shared" si="6"/>
        <v>0</v>
      </c>
      <c r="BD49" s="100" t="e">
        <f t="shared" si="7"/>
        <v>#DIV/0!</v>
      </c>
      <c r="BE49" s="100">
        <f t="shared" si="8"/>
        <v>0</v>
      </c>
      <c r="BF49" s="100" t="str">
        <f t="shared" si="9"/>
        <v/>
      </c>
      <c r="BG49" s="103" t="e">
        <f>+VLOOKUP(J49,'Código Barras'!$C$3:$D$1694,1,0)</f>
        <v>#N/A</v>
      </c>
      <c r="BH49" s="101" t="e">
        <f t="shared" si="10"/>
        <v>#DIV/0!</v>
      </c>
      <c r="BI49" s="103" t="e">
        <f>+VLOOKUP(L49,'Código Barras'!$C$3:$D$1694,1,0)</f>
        <v>#N/A</v>
      </c>
      <c r="BJ49" s="101" t="e">
        <f t="shared" si="11"/>
        <v>#DIV/0!</v>
      </c>
      <c r="BK49" s="104" t="str">
        <f>IF(N49&lt;&gt;"",VLOOKUP(N49,Distribuidoras!$B$3:$B$30,1,0),"")</f>
        <v/>
      </c>
      <c r="BL49" s="104" t="str">
        <f>IF(O49&lt;&gt;"",VLOOKUP(O49,'Cod. Único Territorial'!$D$3:$D$348,1,0),"")</f>
        <v/>
      </c>
      <c r="BM49" s="104" t="str">
        <f>IF(P49&lt;&gt;"",VLOOKUP(P49,'Cod. Único Territorial'!$B$3:$B$348,1,0),"")</f>
        <v/>
      </c>
      <c r="BN49" s="104" t="str">
        <f>IF(Q49&lt;&gt;"",VLOOKUP(Q49,'Sector Económico'!$B$3:$B$30,1,0),"")</f>
        <v/>
      </c>
      <c r="BO49" s="104" t="str">
        <f>IF(R49&lt;&gt;"",VLOOKUP(R49,'Sector Económico'!$C$3:$C$30,1,0),"")</f>
        <v/>
      </c>
      <c r="BP49" s="103">
        <f t="shared" si="12"/>
        <v>0</v>
      </c>
      <c r="BQ49" s="103">
        <f t="shared" si="12"/>
        <v>0</v>
      </c>
      <c r="BR49" s="103">
        <f t="shared" si="12"/>
        <v>0</v>
      </c>
      <c r="BS49" s="103">
        <f t="shared" si="12"/>
        <v>0</v>
      </c>
      <c r="BT49" s="101">
        <f t="shared" si="18"/>
        <v>0</v>
      </c>
      <c r="BU49" s="101">
        <f t="shared" si="18"/>
        <v>0</v>
      </c>
      <c r="BV49" s="101">
        <f t="shared" si="18"/>
        <v>0</v>
      </c>
      <c r="BW49" s="101">
        <f t="shared" si="18"/>
        <v>0</v>
      </c>
      <c r="BX49" s="101">
        <f t="shared" si="18"/>
        <v>0</v>
      </c>
      <c r="BY49" s="101">
        <f t="shared" si="18"/>
        <v>0</v>
      </c>
      <c r="BZ49" s="101">
        <f t="shared" si="18"/>
        <v>0</v>
      </c>
      <c r="CA49" s="101">
        <f t="shared" si="18"/>
        <v>0</v>
      </c>
      <c r="CB49" s="100">
        <f t="shared" si="18"/>
        <v>0</v>
      </c>
      <c r="CC49" s="101">
        <f t="shared" si="18"/>
        <v>0</v>
      </c>
      <c r="CD49" s="102">
        <f t="shared" si="18"/>
        <v>0</v>
      </c>
      <c r="CE49" s="100">
        <f t="shared" si="18"/>
        <v>0</v>
      </c>
      <c r="CF49" s="100">
        <f t="shared" si="18"/>
        <v>0</v>
      </c>
      <c r="CG49" s="100">
        <f t="shared" si="18"/>
        <v>0</v>
      </c>
      <c r="CH49" s="100">
        <f t="shared" si="18"/>
        <v>0</v>
      </c>
      <c r="CI49" s="100">
        <f t="shared" si="16"/>
        <v>0</v>
      </c>
      <c r="CJ49" s="103">
        <f t="shared" si="14"/>
        <v>0</v>
      </c>
      <c r="CK49" s="101">
        <f t="shared" si="14"/>
        <v>0</v>
      </c>
      <c r="CL49" s="103">
        <f t="shared" si="14"/>
        <v>0</v>
      </c>
      <c r="CM49" s="101" t="e">
        <f t="shared" si="15"/>
        <v>#DIV/0!</v>
      </c>
    </row>
    <row r="50" spans="2:91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1"/>
        <v>9</v>
      </c>
      <c r="AY50" s="100" t="e">
        <f t="shared" si="2"/>
        <v>#DIV/0!</v>
      </c>
      <c r="AZ50" s="101" t="e">
        <f t="shared" si="3"/>
        <v>#DIV/0!</v>
      </c>
      <c r="BA50" s="102">
        <f t="shared" si="4"/>
        <v>0</v>
      </c>
      <c r="BB50" s="100" t="e">
        <f t="shared" si="5"/>
        <v>#DIV/0!</v>
      </c>
      <c r="BC50" s="100">
        <f t="shared" si="6"/>
        <v>0</v>
      </c>
      <c r="BD50" s="100" t="e">
        <f t="shared" si="7"/>
        <v>#DIV/0!</v>
      </c>
      <c r="BE50" s="100">
        <f t="shared" si="8"/>
        <v>0</v>
      </c>
      <c r="BF50" s="100" t="str">
        <f t="shared" si="9"/>
        <v/>
      </c>
      <c r="BG50" s="103" t="e">
        <f>+VLOOKUP(J50,'Código Barras'!$C$3:$D$1694,1,0)</f>
        <v>#N/A</v>
      </c>
      <c r="BH50" s="101" t="e">
        <f t="shared" si="10"/>
        <v>#DIV/0!</v>
      </c>
      <c r="BI50" s="103" t="e">
        <f>+VLOOKUP(L50,'Código Barras'!$C$3:$D$1694,1,0)</f>
        <v>#N/A</v>
      </c>
      <c r="BJ50" s="101" t="e">
        <f t="shared" si="11"/>
        <v>#DIV/0!</v>
      </c>
      <c r="BK50" s="104" t="str">
        <f>IF(N50&lt;&gt;"",VLOOKUP(N50,Distribuidoras!$B$3:$B$30,1,0),"")</f>
        <v/>
      </c>
      <c r="BL50" s="104" t="str">
        <f>IF(O50&lt;&gt;"",VLOOKUP(O50,'Cod. Único Territorial'!$D$3:$D$348,1,0),"")</f>
        <v/>
      </c>
      <c r="BM50" s="104" t="str">
        <f>IF(P50&lt;&gt;"",VLOOKUP(P50,'Cod. Único Territorial'!$B$3:$B$348,1,0),"")</f>
        <v/>
      </c>
      <c r="BN50" s="104" t="str">
        <f>IF(Q50&lt;&gt;"",VLOOKUP(Q50,'Sector Económico'!$B$3:$B$30,1,0),"")</f>
        <v/>
      </c>
      <c r="BO50" s="104" t="str">
        <f>IF(R50&lt;&gt;"",VLOOKUP(R50,'Sector Económico'!$C$3:$C$30,1,0),"")</f>
        <v/>
      </c>
      <c r="BP50" s="103">
        <f t="shared" si="12"/>
        <v>0</v>
      </c>
      <c r="BQ50" s="103">
        <f t="shared" si="12"/>
        <v>0</v>
      </c>
      <c r="BR50" s="103">
        <f t="shared" si="12"/>
        <v>0</v>
      </c>
      <c r="BS50" s="103">
        <f t="shared" si="12"/>
        <v>0</v>
      </c>
      <c r="BT50" s="101">
        <f t="shared" si="18"/>
        <v>0</v>
      </c>
      <c r="BU50" s="101">
        <f t="shared" si="18"/>
        <v>0</v>
      </c>
      <c r="BV50" s="101">
        <f t="shared" si="18"/>
        <v>0</v>
      </c>
      <c r="BW50" s="101">
        <f t="shared" si="18"/>
        <v>0</v>
      </c>
      <c r="BX50" s="101">
        <f t="shared" si="18"/>
        <v>0</v>
      </c>
      <c r="BY50" s="101">
        <f t="shared" si="18"/>
        <v>0</v>
      </c>
      <c r="BZ50" s="101">
        <f t="shared" si="18"/>
        <v>0</v>
      </c>
      <c r="CA50" s="101">
        <f t="shared" si="18"/>
        <v>0</v>
      </c>
      <c r="CB50" s="100">
        <f t="shared" si="18"/>
        <v>0</v>
      </c>
      <c r="CC50" s="101">
        <f t="shared" si="18"/>
        <v>0</v>
      </c>
      <c r="CD50" s="102">
        <f t="shared" si="18"/>
        <v>0</v>
      </c>
      <c r="CE50" s="100">
        <f t="shared" si="18"/>
        <v>0</v>
      </c>
      <c r="CF50" s="100">
        <f t="shared" si="18"/>
        <v>0</v>
      </c>
      <c r="CG50" s="100">
        <f t="shared" si="18"/>
        <v>0</v>
      </c>
      <c r="CH50" s="100">
        <f t="shared" si="18"/>
        <v>0</v>
      </c>
      <c r="CI50" s="100">
        <f t="shared" si="16"/>
        <v>0</v>
      </c>
      <c r="CJ50" s="103">
        <f t="shared" si="14"/>
        <v>0</v>
      </c>
      <c r="CK50" s="101">
        <f t="shared" si="14"/>
        <v>0</v>
      </c>
      <c r="CL50" s="103">
        <f t="shared" si="14"/>
        <v>0</v>
      </c>
      <c r="CM50" s="101" t="e">
        <f t="shared" si="15"/>
        <v>#DIV/0!</v>
      </c>
    </row>
    <row r="51" spans="2:91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1"/>
        <v>9</v>
      </c>
      <c r="AY51" s="100" t="e">
        <f t="shared" si="2"/>
        <v>#DIV/0!</v>
      </c>
      <c r="AZ51" s="101" t="e">
        <f t="shared" si="3"/>
        <v>#DIV/0!</v>
      </c>
      <c r="BA51" s="102">
        <f t="shared" si="4"/>
        <v>0</v>
      </c>
      <c r="BB51" s="100" t="e">
        <f t="shared" si="5"/>
        <v>#DIV/0!</v>
      </c>
      <c r="BC51" s="100">
        <f t="shared" si="6"/>
        <v>0</v>
      </c>
      <c r="BD51" s="100" t="e">
        <f t="shared" si="7"/>
        <v>#DIV/0!</v>
      </c>
      <c r="BE51" s="100">
        <f t="shared" si="8"/>
        <v>0</v>
      </c>
      <c r="BF51" s="100" t="str">
        <f t="shared" si="9"/>
        <v/>
      </c>
      <c r="BG51" s="103" t="e">
        <f>+VLOOKUP(J51,'Código Barras'!$C$3:$D$1694,1,0)</f>
        <v>#N/A</v>
      </c>
      <c r="BH51" s="101" t="e">
        <f t="shared" si="10"/>
        <v>#DIV/0!</v>
      </c>
      <c r="BI51" s="103" t="e">
        <f>+VLOOKUP(L51,'Código Barras'!$C$3:$D$1694,1,0)</f>
        <v>#N/A</v>
      </c>
      <c r="BJ51" s="101" t="e">
        <f t="shared" si="11"/>
        <v>#DIV/0!</v>
      </c>
      <c r="BK51" s="104" t="str">
        <f>IF(N51&lt;&gt;"",VLOOKUP(N51,Distribuidoras!$B$3:$B$30,1,0),"")</f>
        <v/>
      </c>
      <c r="BL51" s="104" t="str">
        <f>IF(O51&lt;&gt;"",VLOOKUP(O51,'Cod. Único Territorial'!$D$3:$D$348,1,0),"")</f>
        <v/>
      </c>
      <c r="BM51" s="104" t="str">
        <f>IF(P51&lt;&gt;"",VLOOKUP(P51,'Cod. Único Territorial'!$B$3:$B$348,1,0),"")</f>
        <v/>
      </c>
      <c r="BN51" s="104" t="str">
        <f>IF(Q51&lt;&gt;"",VLOOKUP(Q51,'Sector Económico'!$B$3:$B$30,1,0),"")</f>
        <v/>
      </c>
      <c r="BO51" s="104" t="str">
        <f>IF(R51&lt;&gt;"",VLOOKUP(R51,'Sector Económico'!$C$3:$C$30,1,0),"")</f>
        <v/>
      </c>
      <c r="BP51" s="103">
        <f t="shared" si="12"/>
        <v>0</v>
      </c>
      <c r="BQ51" s="103">
        <f t="shared" si="12"/>
        <v>0</v>
      </c>
      <c r="BR51" s="103">
        <f t="shared" si="12"/>
        <v>0</v>
      </c>
      <c r="BS51" s="103">
        <f t="shared" si="12"/>
        <v>0</v>
      </c>
      <c r="BT51" s="101">
        <f t="shared" si="18"/>
        <v>0</v>
      </c>
      <c r="BU51" s="101">
        <f t="shared" si="18"/>
        <v>0</v>
      </c>
      <c r="BV51" s="101">
        <f t="shared" si="18"/>
        <v>0</v>
      </c>
      <c r="BW51" s="101">
        <f t="shared" si="18"/>
        <v>0</v>
      </c>
      <c r="BX51" s="101">
        <f t="shared" si="18"/>
        <v>0</v>
      </c>
      <c r="BY51" s="101">
        <f t="shared" si="18"/>
        <v>0</v>
      </c>
      <c r="BZ51" s="101">
        <f t="shared" si="18"/>
        <v>0</v>
      </c>
      <c r="CA51" s="101">
        <f t="shared" si="18"/>
        <v>0</v>
      </c>
      <c r="CB51" s="100">
        <f t="shared" si="18"/>
        <v>0</v>
      </c>
      <c r="CC51" s="101">
        <f t="shared" si="18"/>
        <v>0</v>
      </c>
      <c r="CD51" s="102">
        <f t="shared" si="18"/>
        <v>0</v>
      </c>
      <c r="CE51" s="100">
        <f t="shared" si="18"/>
        <v>0</v>
      </c>
      <c r="CF51" s="100">
        <f t="shared" si="18"/>
        <v>0</v>
      </c>
      <c r="CG51" s="100">
        <f t="shared" si="18"/>
        <v>0</v>
      </c>
      <c r="CH51" s="100">
        <f t="shared" si="18"/>
        <v>0</v>
      </c>
      <c r="CI51" s="100">
        <f t="shared" si="16"/>
        <v>0</v>
      </c>
      <c r="CJ51" s="103">
        <f t="shared" si="14"/>
        <v>0</v>
      </c>
      <c r="CK51" s="101">
        <f t="shared" si="14"/>
        <v>0</v>
      </c>
      <c r="CL51" s="103">
        <f t="shared" si="14"/>
        <v>0</v>
      </c>
      <c r="CM51" s="101" t="e">
        <f t="shared" si="15"/>
        <v>#DIV/0!</v>
      </c>
    </row>
    <row r="52" spans="2:91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1"/>
        <v>9</v>
      </c>
      <c r="AY52" s="100" t="e">
        <f t="shared" si="2"/>
        <v>#DIV/0!</v>
      </c>
      <c r="AZ52" s="101" t="e">
        <f t="shared" si="3"/>
        <v>#DIV/0!</v>
      </c>
      <c r="BA52" s="102">
        <f t="shared" si="4"/>
        <v>0</v>
      </c>
      <c r="BB52" s="100" t="e">
        <f t="shared" si="5"/>
        <v>#DIV/0!</v>
      </c>
      <c r="BC52" s="100">
        <f t="shared" si="6"/>
        <v>0</v>
      </c>
      <c r="BD52" s="100" t="e">
        <f t="shared" si="7"/>
        <v>#DIV/0!</v>
      </c>
      <c r="BE52" s="100">
        <f t="shared" si="8"/>
        <v>0</v>
      </c>
      <c r="BF52" s="100" t="str">
        <f t="shared" si="9"/>
        <v/>
      </c>
      <c r="BG52" s="103" t="e">
        <f>+VLOOKUP(J52,'Código Barras'!$C$3:$D$1694,1,0)</f>
        <v>#N/A</v>
      </c>
      <c r="BH52" s="101" t="e">
        <f t="shared" si="10"/>
        <v>#DIV/0!</v>
      </c>
      <c r="BI52" s="103" t="e">
        <f>+VLOOKUP(L52,'Código Barras'!$C$3:$D$1694,1,0)</f>
        <v>#N/A</v>
      </c>
      <c r="BJ52" s="101" t="e">
        <f t="shared" si="11"/>
        <v>#DIV/0!</v>
      </c>
      <c r="BK52" s="104" t="str">
        <f>IF(N52&lt;&gt;"",VLOOKUP(N52,Distribuidoras!$B$3:$B$30,1,0),"")</f>
        <v/>
      </c>
      <c r="BL52" s="104" t="str">
        <f>IF(O52&lt;&gt;"",VLOOKUP(O52,'Cod. Único Territorial'!$D$3:$D$348,1,0),"")</f>
        <v/>
      </c>
      <c r="BM52" s="104" t="str">
        <f>IF(P52&lt;&gt;"",VLOOKUP(P52,'Cod. Único Territorial'!$B$3:$B$348,1,0),"")</f>
        <v/>
      </c>
      <c r="BN52" s="104" t="str">
        <f>IF(Q52&lt;&gt;"",VLOOKUP(Q52,'Sector Económico'!$B$3:$B$30,1,0),"")</f>
        <v/>
      </c>
      <c r="BO52" s="104" t="str">
        <f>IF(R52&lt;&gt;"",VLOOKUP(R52,'Sector Económico'!$C$3:$C$30,1,0),"")</f>
        <v/>
      </c>
      <c r="BP52" s="103">
        <f t="shared" si="12"/>
        <v>0</v>
      </c>
      <c r="BQ52" s="103">
        <f t="shared" si="12"/>
        <v>0</v>
      </c>
      <c r="BR52" s="103">
        <f t="shared" si="12"/>
        <v>0</v>
      </c>
      <c r="BS52" s="103">
        <f t="shared" si="12"/>
        <v>0</v>
      </c>
      <c r="BT52" s="101">
        <f t="shared" si="18"/>
        <v>0</v>
      </c>
      <c r="BU52" s="101">
        <f t="shared" si="18"/>
        <v>0</v>
      </c>
      <c r="BV52" s="101">
        <f t="shared" si="18"/>
        <v>0</v>
      </c>
      <c r="BW52" s="101">
        <f t="shared" si="18"/>
        <v>0</v>
      </c>
      <c r="BX52" s="101">
        <f t="shared" si="18"/>
        <v>0</v>
      </c>
      <c r="BY52" s="101">
        <f t="shared" si="18"/>
        <v>0</v>
      </c>
      <c r="BZ52" s="101">
        <f t="shared" si="18"/>
        <v>0</v>
      </c>
      <c r="CA52" s="101">
        <f t="shared" si="18"/>
        <v>0</v>
      </c>
      <c r="CB52" s="100">
        <f t="shared" si="18"/>
        <v>0</v>
      </c>
      <c r="CC52" s="101">
        <f t="shared" si="18"/>
        <v>0</v>
      </c>
      <c r="CD52" s="102">
        <f t="shared" si="18"/>
        <v>0</v>
      </c>
      <c r="CE52" s="100">
        <f t="shared" si="18"/>
        <v>0</v>
      </c>
      <c r="CF52" s="100">
        <f t="shared" si="18"/>
        <v>0</v>
      </c>
      <c r="CG52" s="100">
        <f t="shared" si="18"/>
        <v>0</v>
      </c>
      <c r="CH52" s="100">
        <f t="shared" si="18"/>
        <v>0</v>
      </c>
      <c r="CI52" s="100">
        <f t="shared" si="16"/>
        <v>0</v>
      </c>
      <c r="CJ52" s="103">
        <f t="shared" si="14"/>
        <v>0</v>
      </c>
      <c r="CK52" s="101">
        <f t="shared" si="14"/>
        <v>0</v>
      </c>
      <c r="CL52" s="103">
        <f t="shared" si="14"/>
        <v>0</v>
      </c>
      <c r="CM52" s="101" t="e">
        <f t="shared" si="15"/>
        <v>#DIV/0!</v>
      </c>
    </row>
    <row r="53" spans="2:91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1"/>
        <v>9</v>
      </c>
      <c r="AY53" s="100" t="e">
        <f t="shared" si="2"/>
        <v>#DIV/0!</v>
      </c>
      <c r="AZ53" s="101" t="e">
        <f t="shared" si="3"/>
        <v>#DIV/0!</v>
      </c>
      <c r="BA53" s="102">
        <f t="shared" si="4"/>
        <v>0</v>
      </c>
      <c r="BB53" s="100" t="e">
        <f t="shared" si="5"/>
        <v>#DIV/0!</v>
      </c>
      <c r="BC53" s="100">
        <f t="shared" si="6"/>
        <v>0</v>
      </c>
      <c r="BD53" s="100" t="e">
        <f t="shared" si="7"/>
        <v>#DIV/0!</v>
      </c>
      <c r="BE53" s="100">
        <f t="shared" si="8"/>
        <v>0</v>
      </c>
      <c r="BF53" s="100" t="str">
        <f t="shared" si="9"/>
        <v/>
      </c>
      <c r="BG53" s="103" t="e">
        <f>+VLOOKUP(J53,'Código Barras'!$C$3:$D$1694,1,0)</f>
        <v>#N/A</v>
      </c>
      <c r="BH53" s="101" t="e">
        <f t="shared" si="10"/>
        <v>#DIV/0!</v>
      </c>
      <c r="BI53" s="103" t="e">
        <f>+VLOOKUP(L53,'Código Barras'!$C$3:$D$1694,1,0)</f>
        <v>#N/A</v>
      </c>
      <c r="BJ53" s="101" t="e">
        <f t="shared" si="11"/>
        <v>#DIV/0!</v>
      </c>
      <c r="BK53" s="104" t="str">
        <f>IF(N53&lt;&gt;"",VLOOKUP(N53,Distribuidoras!$B$3:$B$30,1,0),"")</f>
        <v/>
      </c>
      <c r="BL53" s="104" t="str">
        <f>IF(O53&lt;&gt;"",VLOOKUP(O53,'Cod. Único Territorial'!$D$3:$D$348,1,0),"")</f>
        <v/>
      </c>
      <c r="BM53" s="104" t="str">
        <f>IF(P53&lt;&gt;"",VLOOKUP(P53,'Cod. Único Territorial'!$B$3:$B$348,1,0),"")</f>
        <v/>
      </c>
      <c r="BN53" s="104" t="str">
        <f>IF(Q53&lt;&gt;"",VLOOKUP(Q53,'Sector Económico'!$B$3:$B$30,1,0),"")</f>
        <v/>
      </c>
      <c r="BO53" s="104" t="str">
        <f>IF(R53&lt;&gt;"",VLOOKUP(R53,'Sector Económico'!$C$3:$C$30,1,0),"")</f>
        <v/>
      </c>
      <c r="BP53" s="103">
        <f t="shared" si="12"/>
        <v>0</v>
      </c>
      <c r="BQ53" s="103">
        <f t="shared" si="12"/>
        <v>0</v>
      </c>
      <c r="BR53" s="103">
        <f t="shared" si="12"/>
        <v>0</v>
      </c>
      <c r="BS53" s="103">
        <f t="shared" si="12"/>
        <v>0</v>
      </c>
      <c r="BT53" s="101">
        <f t="shared" si="18"/>
        <v>0</v>
      </c>
      <c r="BU53" s="101">
        <f t="shared" si="18"/>
        <v>0</v>
      </c>
      <c r="BV53" s="101">
        <f t="shared" si="18"/>
        <v>0</v>
      </c>
      <c r="BW53" s="101">
        <f t="shared" si="18"/>
        <v>0</v>
      </c>
      <c r="BX53" s="101">
        <f t="shared" si="18"/>
        <v>0</v>
      </c>
      <c r="BY53" s="101">
        <f t="shared" si="18"/>
        <v>0</v>
      </c>
      <c r="BZ53" s="101">
        <f t="shared" si="18"/>
        <v>0</v>
      </c>
      <c r="CA53" s="101">
        <f t="shared" si="18"/>
        <v>0</v>
      </c>
      <c r="CB53" s="100">
        <f t="shared" si="18"/>
        <v>0</v>
      </c>
      <c r="CC53" s="101">
        <f t="shared" si="18"/>
        <v>0</v>
      </c>
      <c r="CD53" s="102">
        <f t="shared" si="18"/>
        <v>0</v>
      </c>
      <c r="CE53" s="100">
        <f t="shared" si="18"/>
        <v>0</v>
      </c>
      <c r="CF53" s="100">
        <f t="shared" si="18"/>
        <v>0</v>
      </c>
      <c r="CG53" s="100">
        <f t="shared" si="18"/>
        <v>0</v>
      </c>
      <c r="CH53" s="100">
        <f t="shared" si="18"/>
        <v>0</v>
      </c>
      <c r="CI53" s="100">
        <f t="shared" si="16"/>
        <v>0</v>
      </c>
      <c r="CJ53" s="103">
        <f t="shared" si="14"/>
        <v>0</v>
      </c>
      <c r="CK53" s="101">
        <f t="shared" si="14"/>
        <v>0</v>
      </c>
      <c r="CL53" s="103">
        <f t="shared" si="14"/>
        <v>0</v>
      </c>
      <c r="CM53" s="101" t="e">
        <f t="shared" si="15"/>
        <v>#DIV/0!</v>
      </c>
    </row>
    <row r="54" spans="2:91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1"/>
        <v>9</v>
      </c>
      <c r="AY54" s="100" t="e">
        <f t="shared" si="2"/>
        <v>#DIV/0!</v>
      </c>
      <c r="AZ54" s="101" t="e">
        <f t="shared" si="3"/>
        <v>#DIV/0!</v>
      </c>
      <c r="BA54" s="102">
        <f t="shared" si="4"/>
        <v>0</v>
      </c>
      <c r="BB54" s="100" t="e">
        <f t="shared" si="5"/>
        <v>#DIV/0!</v>
      </c>
      <c r="BC54" s="100">
        <f t="shared" si="6"/>
        <v>0</v>
      </c>
      <c r="BD54" s="100" t="e">
        <f t="shared" si="7"/>
        <v>#DIV/0!</v>
      </c>
      <c r="BE54" s="100">
        <f t="shared" si="8"/>
        <v>0</v>
      </c>
      <c r="BF54" s="100" t="str">
        <f t="shared" si="9"/>
        <v/>
      </c>
      <c r="BG54" s="103" t="e">
        <f>+VLOOKUP(J54,'Código Barras'!$C$3:$D$1694,1,0)</f>
        <v>#N/A</v>
      </c>
      <c r="BH54" s="101" t="e">
        <f t="shared" si="10"/>
        <v>#DIV/0!</v>
      </c>
      <c r="BI54" s="103" t="e">
        <f>+VLOOKUP(L54,'Código Barras'!$C$3:$D$1694,1,0)</f>
        <v>#N/A</v>
      </c>
      <c r="BJ54" s="101" t="e">
        <f t="shared" si="11"/>
        <v>#DIV/0!</v>
      </c>
      <c r="BK54" s="104" t="str">
        <f>IF(N54&lt;&gt;"",VLOOKUP(N54,Distribuidoras!$B$3:$B$30,1,0),"")</f>
        <v/>
      </c>
      <c r="BL54" s="104" t="str">
        <f>IF(O54&lt;&gt;"",VLOOKUP(O54,'Cod. Único Territorial'!$D$3:$D$348,1,0),"")</f>
        <v/>
      </c>
      <c r="BM54" s="104" t="str">
        <f>IF(P54&lt;&gt;"",VLOOKUP(P54,'Cod. Único Territorial'!$B$3:$B$348,1,0),"")</f>
        <v/>
      </c>
      <c r="BN54" s="104" t="str">
        <f>IF(Q54&lt;&gt;"",VLOOKUP(Q54,'Sector Económico'!$B$3:$B$30,1,0),"")</f>
        <v/>
      </c>
      <c r="BO54" s="104" t="str">
        <f>IF(R54&lt;&gt;"",VLOOKUP(R54,'Sector Económico'!$C$3:$C$30,1,0),"")</f>
        <v/>
      </c>
      <c r="BP54" s="103">
        <f t="shared" si="12"/>
        <v>0</v>
      </c>
      <c r="BQ54" s="103">
        <f t="shared" si="12"/>
        <v>0</v>
      </c>
      <c r="BR54" s="103">
        <f t="shared" si="12"/>
        <v>0</v>
      </c>
      <c r="BS54" s="103">
        <f t="shared" si="12"/>
        <v>0</v>
      </c>
      <c r="BT54" s="101">
        <f t="shared" si="18"/>
        <v>0</v>
      </c>
      <c r="BU54" s="101">
        <f t="shared" si="18"/>
        <v>0</v>
      </c>
      <c r="BV54" s="101">
        <f t="shared" si="18"/>
        <v>0</v>
      </c>
      <c r="BW54" s="101">
        <f t="shared" si="18"/>
        <v>0</v>
      </c>
      <c r="BX54" s="101">
        <f t="shared" si="18"/>
        <v>0</v>
      </c>
      <c r="BY54" s="101">
        <f t="shared" si="18"/>
        <v>0</v>
      </c>
      <c r="BZ54" s="101">
        <f t="shared" si="18"/>
        <v>0</v>
      </c>
      <c r="CA54" s="101">
        <f t="shared" si="18"/>
        <v>0</v>
      </c>
      <c r="CB54" s="100">
        <f t="shared" si="18"/>
        <v>0</v>
      </c>
      <c r="CC54" s="101">
        <f t="shared" si="18"/>
        <v>0</v>
      </c>
      <c r="CD54" s="102">
        <f t="shared" si="18"/>
        <v>0</v>
      </c>
      <c r="CE54" s="100">
        <f t="shared" si="18"/>
        <v>0</v>
      </c>
      <c r="CF54" s="100">
        <f t="shared" si="18"/>
        <v>0</v>
      </c>
      <c r="CG54" s="100">
        <f t="shared" si="18"/>
        <v>0</v>
      </c>
      <c r="CH54" s="100">
        <f t="shared" si="18"/>
        <v>0</v>
      </c>
      <c r="CI54" s="100">
        <f t="shared" si="16"/>
        <v>0</v>
      </c>
      <c r="CJ54" s="103">
        <f t="shared" si="14"/>
        <v>0</v>
      </c>
      <c r="CK54" s="101">
        <f t="shared" si="14"/>
        <v>0</v>
      </c>
      <c r="CL54" s="103">
        <f t="shared" si="14"/>
        <v>0</v>
      </c>
      <c r="CM54" s="101" t="e">
        <f t="shared" si="15"/>
        <v>#DIV/0!</v>
      </c>
    </row>
    <row r="55" spans="2:91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1"/>
        <v>9</v>
      </c>
      <c r="AY55" s="100" t="e">
        <f t="shared" si="2"/>
        <v>#DIV/0!</v>
      </c>
      <c r="AZ55" s="101" t="e">
        <f t="shared" si="3"/>
        <v>#DIV/0!</v>
      </c>
      <c r="BA55" s="102">
        <f t="shared" si="4"/>
        <v>0</v>
      </c>
      <c r="BB55" s="100" t="e">
        <f t="shared" si="5"/>
        <v>#DIV/0!</v>
      </c>
      <c r="BC55" s="100">
        <f t="shared" si="6"/>
        <v>0</v>
      </c>
      <c r="BD55" s="100" t="e">
        <f t="shared" si="7"/>
        <v>#DIV/0!</v>
      </c>
      <c r="BE55" s="100">
        <f t="shared" si="8"/>
        <v>0</v>
      </c>
      <c r="BF55" s="100" t="str">
        <f t="shared" si="9"/>
        <v/>
      </c>
      <c r="BG55" s="103" t="e">
        <f>+VLOOKUP(J55,'Código Barras'!$C$3:$D$1694,1,0)</f>
        <v>#N/A</v>
      </c>
      <c r="BH55" s="101" t="e">
        <f t="shared" si="10"/>
        <v>#DIV/0!</v>
      </c>
      <c r="BI55" s="103" t="e">
        <f>+VLOOKUP(L55,'Código Barras'!$C$3:$D$1694,1,0)</f>
        <v>#N/A</v>
      </c>
      <c r="BJ55" s="101" t="e">
        <f t="shared" si="11"/>
        <v>#DIV/0!</v>
      </c>
      <c r="BK55" s="104" t="str">
        <f>IF(N55&lt;&gt;"",VLOOKUP(N55,Distribuidoras!$B$3:$B$30,1,0),"")</f>
        <v/>
      </c>
      <c r="BL55" s="104" t="str">
        <f>IF(O55&lt;&gt;"",VLOOKUP(O55,'Cod. Único Territorial'!$D$3:$D$348,1,0),"")</f>
        <v/>
      </c>
      <c r="BM55" s="104" t="str">
        <f>IF(P55&lt;&gt;"",VLOOKUP(P55,'Cod. Único Territorial'!$B$3:$B$348,1,0),"")</f>
        <v/>
      </c>
      <c r="BN55" s="104" t="str">
        <f>IF(Q55&lt;&gt;"",VLOOKUP(Q55,'Sector Económico'!$B$3:$B$30,1,0),"")</f>
        <v/>
      </c>
      <c r="BO55" s="104" t="str">
        <f>IF(R55&lt;&gt;"",VLOOKUP(R55,'Sector Económico'!$C$3:$C$30,1,0),"")</f>
        <v/>
      </c>
      <c r="BP55" s="103">
        <f t="shared" si="12"/>
        <v>0</v>
      </c>
      <c r="BQ55" s="103">
        <f t="shared" si="12"/>
        <v>0</v>
      </c>
      <c r="BR55" s="103">
        <f t="shared" si="12"/>
        <v>0</v>
      </c>
      <c r="BS55" s="103">
        <f t="shared" si="12"/>
        <v>0</v>
      </c>
      <c r="BT55" s="101">
        <f t="shared" si="18"/>
        <v>0</v>
      </c>
      <c r="BU55" s="101">
        <f t="shared" si="18"/>
        <v>0</v>
      </c>
      <c r="BV55" s="101">
        <f t="shared" si="18"/>
        <v>0</v>
      </c>
      <c r="BW55" s="101">
        <f t="shared" si="18"/>
        <v>0</v>
      </c>
      <c r="BX55" s="101">
        <f t="shared" si="18"/>
        <v>0</v>
      </c>
      <c r="BY55" s="101">
        <f t="shared" si="18"/>
        <v>0</v>
      </c>
      <c r="BZ55" s="101">
        <f t="shared" si="18"/>
        <v>0</v>
      </c>
      <c r="CA55" s="101">
        <f t="shared" si="18"/>
        <v>0</v>
      </c>
      <c r="CB55" s="100">
        <f t="shared" si="18"/>
        <v>0</v>
      </c>
      <c r="CC55" s="101">
        <f t="shared" si="18"/>
        <v>0</v>
      </c>
      <c r="CD55" s="102">
        <f t="shared" si="18"/>
        <v>0</v>
      </c>
      <c r="CE55" s="100">
        <f t="shared" si="18"/>
        <v>0</v>
      </c>
      <c r="CF55" s="100">
        <f t="shared" si="18"/>
        <v>0</v>
      </c>
      <c r="CG55" s="100">
        <f t="shared" si="18"/>
        <v>0</v>
      </c>
      <c r="CH55" s="100">
        <f t="shared" si="18"/>
        <v>0</v>
      </c>
      <c r="CI55" s="100">
        <f t="shared" si="16"/>
        <v>0</v>
      </c>
      <c r="CJ55" s="103">
        <f t="shared" si="14"/>
        <v>0</v>
      </c>
      <c r="CK55" s="101">
        <f t="shared" si="14"/>
        <v>0</v>
      </c>
      <c r="CL55" s="103">
        <f t="shared" si="14"/>
        <v>0</v>
      </c>
      <c r="CM55" s="101" t="e">
        <f t="shared" si="15"/>
        <v>#DIV/0!</v>
      </c>
    </row>
    <row r="56" spans="2:91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1"/>
        <v>9</v>
      </c>
      <c r="AY56" s="100" t="e">
        <f t="shared" si="2"/>
        <v>#DIV/0!</v>
      </c>
      <c r="AZ56" s="101" t="e">
        <f t="shared" si="3"/>
        <v>#DIV/0!</v>
      </c>
      <c r="BA56" s="102">
        <f t="shared" si="4"/>
        <v>0</v>
      </c>
      <c r="BB56" s="100" t="e">
        <f t="shared" si="5"/>
        <v>#DIV/0!</v>
      </c>
      <c r="BC56" s="100">
        <f t="shared" si="6"/>
        <v>0</v>
      </c>
      <c r="BD56" s="100" t="e">
        <f t="shared" si="7"/>
        <v>#DIV/0!</v>
      </c>
      <c r="BE56" s="100">
        <f t="shared" si="8"/>
        <v>0</v>
      </c>
      <c r="BF56" s="100" t="str">
        <f t="shared" si="9"/>
        <v/>
      </c>
      <c r="BG56" s="103" t="e">
        <f>+VLOOKUP(J56,'Código Barras'!$C$3:$D$1694,1,0)</f>
        <v>#N/A</v>
      </c>
      <c r="BH56" s="101" t="e">
        <f t="shared" si="10"/>
        <v>#DIV/0!</v>
      </c>
      <c r="BI56" s="103" t="e">
        <f>+VLOOKUP(L56,'Código Barras'!$C$3:$D$1694,1,0)</f>
        <v>#N/A</v>
      </c>
      <c r="BJ56" s="101" t="e">
        <f t="shared" si="11"/>
        <v>#DIV/0!</v>
      </c>
      <c r="BK56" s="104" t="str">
        <f>IF(N56&lt;&gt;"",VLOOKUP(N56,Distribuidoras!$B$3:$B$30,1,0),"")</f>
        <v/>
      </c>
      <c r="BL56" s="104" t="str">
        <f>IF(O56&lt;&gt;"",VLOOKUP(O56,'Cod. Único Territorial'!$D$3:$D$348,1,0),"")</f>
        <v/>
      </c>
      <c r="BM56" s="104" t="str">
        <f>IF(P56&lt;&gt;"",VLOOKUP(P56,'Cod. Único Territorial'!$B$3:$B$348,1,0),"")</f>
        <v/>
      </c>
      <c r="BN56" s="104" t="str">
        <f>IF(Q56&lt;&gt;"",VLOOKUP(Q56,'Sector Económico'!$B$3:$B$30,1,0),"")</f>
        <v/>
      </c>
      <c r="BO56" s="104" t="str">
        <f>IF(R56&lt;&gt;"",VLOOKUP(R56,'Sector Económico'!$C$3:$C$30,1,0),"")</f>
        <v/>
      </c>
      <c r="BP56" s="103">
        <f t="shared" si="12"/>
        <v>0</v>
      </c>
      <c r="BQ56" s="103">
        <f t="shared" si="12"/>
        <v>0</v>
      </c>
      <c r="BR56" s="103">
        <f t="shared" si="12"/>
        <v>0</v>
      </c>
      <c r="BS56" s="103">
        <f t="shared" si="12"/>
        <v>0</v>
      </c>
      <c r="BT56" s="101">
        <f t="shared" si="18"/>
        <v>0</v>
      </c>
      <c r="BU56" s="101">
        <f t="shared" si="18"/>
        <v>0</v>
      </c>
      <c r="BV56" s="101">
        <f t="shared" si="18"/>
        <v>0</v>
      </c>
      <c r="BW56" s="101">
        <f t="shared" si="18"/>
        <v>0</v>
      </c>
      <c r="BX56" s="101">
        <f t="shared" si="18"/>
        <v>0</v>
      </c>
      <c r="BY56" s="101">
        <f t="shared" si="18"/>
        <v>0</v>
      </c>
      <c r="BZ56" s="101">
        <f t="shared" si="18"/>
        <v>0</v>
      </c>
      <c r="CA56" s="101">
        <f t="shared" si="18"/>
        <v>0</v>
      </c>
      <c r="CB56" s="100">
        <f t="shared" si="18"/>
        <v>0</v>
      </c>
      <c r="CC56" s="101">
        <f t="shared" si="18"/>
        <v>0</v>
      </c>
      <c r="CD56" s="102">
        <f t="shared" si="18"/>
        <v>0</v>
      </c>
      <c r="CE56" s="100">
        <f t="shared" si="18"/>
        <v>0</v>
      </c>
      <c r="CF56" s="100">
        <f t="shared" si="18"/>
        <v>0</v>
      </c>
      <c r="CG56" s="100">
        <f t="shared" si="18"/>
        <v>0</v>
      </c>
      <c r="CH56" s="100">
        <f t="shared" si="18"/>
        <v>0</v>
      </c>
      <c r="CI56" s="100">
        <f t="shared" si="16"/>
        <v>0</v>
      </c>
      <c r="CJ56" s="103">
        <f t="shared" si="14"/>
        <v>0</v>
      </c>
      <c r="CK56" s="101">
        <f t="shared" si="14"/>
        <v>0</v>
      </c>
      <c r="CL56" s="103">
        <f t="shared" si="14"/>
        <v>0</v>
      </c>
      <c r="CM56" s="101" t="e">
        <f t="shared" si="15"/>
        <v>#DIV/0!</v>
      </c>
    </row>
    <row r="57" spans="2:91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1"/>
        <v>9</v>
      </c>
      <c r="AY57" s="100" t="e">
        <f t="shared" si="2"/>
        <v>#DIV/0!</v>
      </c>
      <c r="AZ57" s="101" t="e">
        <f t="shared" si="3"/>
        <v>#DIV/0!</v>
      </c>
      <c r="BA57" s="102">
        <f t="shared" si="4"/>
        <v>0</v>
      </c>
      <c r="BB57" s="100" t="e">
        <f t="shared" si="5"/>
        <v>#DIV/0!</v>
      </c>
      <c r="BC57" s="100">
        <f t="shared" si="6"/>
        <v>0</v>
      </c>
      <c r="BD57" s="100" t="e">
        <f t="shared" si="7"/>
        <v>#DIV/0!</v>
      </c>
      <c r="BE57" s="100">
        <f t="shared" si="8"/>
        <v>0</v>
      </c>
      <c r="BF57" s="100" t="str">
        <f t="shared" si="9"/>
        <v/>
      </c>
      <c r="BG57" s="103" t="e">
        <f>+VLOOKUP(J57,'Código Barras'!$C$3:$D$1694,1,0)</f>
        <v>#N/A</v>
      </c>
      <c r="BH57" s="101" t="e">
        <f t="shared" si="10"/>
        <v>#DIV/0!</v>
      </c>
      <c r="BI57" s="103" t="e">
        <f>+VLOOKUP(L57,'Código Barras'!$C$3:$D$1694,1,0)</f>
        <v>#N/A</v>
      </c>
      <c r="BJ57" s="101" t="e">
        <f t="shared" si="11"/>
        <v>#DIV/0!</v>
      </c>
      <c r="BK57" s="104" t="str">
        <f>IF(N57&lt;&gt;"",VLOOKUP(N57,Distribuidoras!$B$3:$B$30,1,0),"")</f>
        <v/>
      </c>
      <c r="BL57" s="104" t="str">
        <f>IF(O57&lt;&gt;"",VLOOKUP(O57,'Cod. Único Territorial'!$D$3:$D$348,1,0),"")</f>
        <v/>
      </c>
      <c r="BM57" s="104" t="str">
        <f>IF(P57&lt;&gt;"",VLOOKUP(P57,'Cod. Único Territorial'!$B$3:$B$348,1,0),"")</f>
        <v/>
      </c>
      <c r="BN57" s="104" t="str">
        <f>IF(Q57&lt;&gt;"",VLOOKUP(Q57,'Sector Económico'!$B$3:$B$30,1,0),"")</f>
        <v/>
      </c>
      <c r="BO57" s="104" t="str">
        <f>IF(R57&lt;&gt;"",VLOOKUP(R57,'Sector Económico'!$C$3:$C$30,1,0),"")</f>
        <v/>
      </c>
      <c r="BP57" s="103">
        <f t="shared" si="12"/>
        <v>0</v>
      </c>
      <c r="BQ57" s="103">
        <f t="shared" si="12"/>
        <v>0</v>
      </c>
      <c r="BR57" s="103">
        <f t="shared" si="12"/>
        <v>0</v>
      </c>
      <c r="BS57" s="103">
        <f t="shared" si="12"/>
        <v>0</v>
      </c>
      <c r="BT57" s="101">
        <f t="shared" si="18"/>
        <v>0</v>
      </c>
      <c r="BU57" s="101">
        <f t="shared" si="18"/>
        <v>0</v>
      </c>
      <c r="BV57" s="101">
        <f t="shared" si="18"/>
        <v>0</v>
      </c>
      <c r="BW57" s="101">
        <f t="shared" si="18"/>
        <v>0</v>
      </c>
      <c r="BX57" s="101">
        <f t="shared" si="18"/>
        <v>0</v>
      </c>
      <c r="BY57" s="101">
        <f t="shared" si="18"/>
        <v>0</v>
      </c>
      <c r="BZ57" s="101">
        <f t="shared" si="18"/>
        <v>0</v>
      </c>
      <c r="CA57" s="101">
        <f t="shared" si="18"/>
        <v>0</v>
      </c>
      <c r="CB57" s="100">
        <f t="shared" si="18"/>
        <v>0</v>
      </c>
      <c r="CC57" s="101">
        <f t="shared" si="18"/>
        <v>0</v>
      </c>
      <c r="CD57" s="102">
        <f t="shared" si="18"/>
        <v>0</v>
      </c>
      <c r="CE57" s="100">
        <f t="shared" si="18"/>
        <v>0</v>
      </c>
      <c r="CF57" s="100">
        <f t="shared" si="18"/>
        <v>0</v>
      </c>
      <c r="CG57" s="100">
        <f t="shared" si="18"/>
        <v>0</v>
      </c>
      <c r="CH57" s="100">
        <f t="shared" si="18"/>
        <v>0</v>
      </c>
      <c r="CI57" s="100">
        <f t="shared" si="16"/>
        <v>0</v>
      </c>
      <c r="CJ57" s="103">
        <f t="shared" si="14"/>
        <v>0</v>
      </c>
      <c r="CK57" s="101">
        <f t="shared" si="14"/>
        <v>0</v>
      </c>
      <c r="CL57" s="103">
        <f t="shared" si="14"/>
        <v>0</v>
      </c>
      <c r="CM57" s="101" t="e">
        <f t="shared" si="15"/>
        <v>#DIV/0!</v>
      </c>
    </row>
    <row r="58" spans="2:91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1"/>
        <v>9</v>
      </c>
      <c r="AY58" s="100" t="e">
        <f t="shared" si="2"/>
        <v>#DIV/0!</v>
      </c>
      <c r="AZ58" s="101" t="e">
        <f t="shared" si="3"/>
        <v>#DIV/0!</v>
      </c>
      <c r="BA58" s="102">
        <f t="shared" si="4"/>
        <v>0</v>
      </c>
      <c r="BB58" s="100" t="e">
        <f t="shared" si="5"/>
        <v>#DIV/0!</v>
      </c>
      <c r="BC58" s="100">
        <f t="shared" si="6"/>
        <v>0</v>
      </c>
      <c r="BD58" s="100" t="e">
        <f t="shared" si="7"/>
        <v>#DIV/0!</v>
      </c>
      <c r="BE58" s="100">
        <f t="shared" si="8"/>
        <v>0</v>
      </c>
      <c r="BF58" s="100" t="str">
        <f t="shared" si="9"/>
        <v/>
      </c>
      <c r="BG58" s="103" t="e">
        <f>+VLOOKUP(J58,'Código Barras'!$C$3:$D$1694,1,0)</f>
        <v>#N/A</v>
      </c>
      <c r="BH58" s="101" t="e">
        <f t="shared" si="10"/>
        <v>#DIV/0!</v>
      </c>
      <c r="BI58" s="103" t="e">
        <f>+VLOOKUP(L58,'Código Barras'!$C$3:$D$1694,1,0)</f>
        <v>#N/A</v>
      </c>
      <c r="BJ58" s="101" t="e">
        <f t="shared" si="11"/>
        <v>#DIV/0!</v>
      </c>
      <c r="BK58" s="104" t="str">
        <f>IF(N58&lt;&gt;"",VLOOKUP(N58,Distribuidoras!$B$3:$B$30,1,0),"")</f>
        <v/>
      </c>
      <c r="BL58" s="104" t="str">
        <f>IF(O58&lt;&gt;"",VLOOKUP(O58,'Cod. Único Territorial'!$D$3:$D$348,1,0),"")</f>
        <v/>
      </c>
      <c r="BM58" s="104" t="str">
        <f>IF(P58&lt;&gt;"",VLOOKUP(P58,'Cod. Único Territorial'!$B$3:$B$348,1,0),"")</f>
        <v/>
      </c>
      <c r="BN58" s="104" t="str">
        <f>IF(Q58&lt;&gt;"",VLOOKUP(Q58,'Sector Económico'!$B$3:$B$30,1,0),"")</f>
        <v/>
      </c>
      <c r="BO58" s="104" t="str">
        <f>IF(R58&lt;&gt;"",VLOOKUP(R58,'Sector Económico'!$C$3:$C$30,1,0),"")</f>
        <v/>
      </c>
      <c r="BP58" s="103">
        <f t="shared" si="12"/>
        <v>0</v>
      </c>
      <c r="BQ58" s="103">
        <f t="shared" si="12"/>
        <v>0</v>
      </c>
      <c r="BR58" s="103">
        <f t="shared" si="12"/>
        <v>0</v>
      </c>
      <c r="BS58" s="103">
        <f t="shared" si="12"/>
        <v>0</v>
      </c>
      <c r="BT58" s="101">
        <f t="shared" si="18"/>
        <v>0</v>
      </c>
      <c r="BU58" s="101">
        <f t="shared" si="18"/>
        <v>0</v>
      </c>
      <c r="BV58" s="101">
        <f t="shared" si="18"/>
        <v>0</v>
      </c>
      <c r="BW58" s="101">
        <f t="shared" si="18"/>
        <v>0</v>
      </c>
      <c r="BX58" s="101">
        <f t="shared" si="18"/>
        <v>0</v>
      </c>
      <c r="BY58" s="101">
        <f t="shared" si="18"/>
        <v>0</v>
      </c>
      <c r="BZ58" s="101">
        <f t="shared" si="18"/>
        <v>0</v>
      </c>
      <c r="CA58" s="101">
        <f t="shared" si="18"/>
        <v>0</v>
      </c>
      <c r="CB58" s="100">
        <f t="shared" si="18"/>
        <v>0</v>
      </c>
      <c r="CC58" s="101">
        <f t="shared" si="18"/>
        <v>0</v>
      </c>
      <c r="CD58" s="102">
        <f t="shared" si="18"/>
        <v>0</v>
      </c>
      <c r="CE58" s="100">
        <f t="shared" si="18"/>
        <v>0</v>
      </c>
      <c r="CF58" s="100">
        <f t="shared" si="18"/>
        <v>0</v>
      </c>
      <c r="CG58" s="100">
        <f t="shared" si="18"/>
        <v>0</v>
      </c>
      <c r="CH58" s="100">
        <f t="shared" si="18"/>
        <v>0</v>
      </c>
      <c r="CI58" s="100">
        <f t="shared" si="16"/>
        <v>0</v>
      </c>
      <c r="CJ58" s="103">
        <f t="shared" si="14"/>
        <v>0</v>
      </c>
      <c r="CK58" s="101">
        <f t="shared" si="14"/>
        <v>0</v>
      </c>
      <c r="CL58" s="103">
        <f t="shared" si="14"/>
        <v>0</v>
      </c>
      <c r="CM58" s="101" t="e">
        <f t="shared" si="15"/>
        <v>#DIV/0!</v>
      </c>
    </row>
    <row r="59" spans="2:91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1"/>
        <v>9</v>
      </c>
      <c r="AY59" s="100" t="e">
        <f t="shared" si="2"/>
        <v>#DIV/0!</v>
      </c>
      <c r="AZ59" s="101" t="e">
        <f t="shared" si="3"/>
        <v>#DIV/0!</v>
      </c>
      <c r="BA59" s="102">
        <f t="shared" si="4"/>
        <v>0</v>
      </c>
      <c r="BB59" s="100" t="e">
        <f t="shared" si="5"/>
        <v>#DIV/0!</v>
      </c>
      <c r="BC59" s="100">
        <f t="shared" si="6"/>
        <v>0</v>
      </c>
      <c r="BD59" s="100" t="e">
        <f t="shared" si="7"/>
        <v>#DIV/0!</v>
      </c>
      <c r="BE59" s="100">
        <f t="shared" si="8"/>
        <v>0</v>
      </c>
      <c r="BF59" s="100" t="str">
        <f t="shared" si="9"/>
        <v/>
      </c>
      <c r="BG59" s="103" t="e">
        <f>+VLOOKUP(J59,'Código Barras'!$C$3:$D$1694,1,0)</f>
        <v>#N/A</v>
      </c>
      <c r="BH59" s="101" t="e">
        <f t="shared" si="10"/>
        <v>#DIV/0!</v>
      </c>
      <c r="BI59" s="103" t="e">
        <f>+VLOOKUP(L59,'Código Barras'!$C$3:$D$1694,1,0)</f>
        <v>#N/A</v>
      </c>
      <c r="BJ59" s="101" t="e">
        <f t="shared" si="11"/>
        <v>#DIV/0!</v>
      </c>
      <c r="BK59" s="104" t="str">
        <f>IF(N59&lt;&gt;"",VLOOKUP(N59,Distribuidoras!$B$3:$B$30,1,0),"")</f>
        <v/>
      </c>
      <c r="BL59" s="104" t="str">
        <f>IF(O59&lt;&gt;"",VLOOKUP(O59,'Cod. Único Territorial'!$D$3:$D$348,1,0),"")</f>
        <v/>
      </c>
      <c r="BM59" s="104" t="str">
        <f>IF(P59&lt;&gt;"",VLOOKUP(P59,'Cod. Único Territorial'!$B$3:$B$348,1,0),"")</f>
        <v/>
      </c>
      <c r="BN59" s="104" t="str">
        <f>IF(Q59&lt;&gt;"",VLOOKUP(Q59,'Sector Económico'!$B$3:$B$30,1,0),"")</f>
        <v/>
      </c>
      <c r="BO59" s="104" t="str">
        <f>IF(R59&lt;&gt;"",VLOOKUP(R59,'Sector Económico'!$C$3:$C$30,1,0),"")</f>
        <v/>
      </c>
      <c r="BP59" s="103">
        <f t="shared" si="12"/>
        <v>0</v>
      </c>
      <c r="BQ59" s="103">
        <f t="shared" si="12"/>
        <v>0</v>
      </c>
      <c r="BR59" s="103">
        <f t="shared" si="12"/>
        <v>0</v>
      </c>
      <c r="BS59" s="103">
        <f t="shared" si="12"/>
        <v>0</v>
      </c>
      <c r="BT59" s="101">
        <f t="shared" si="18"/>
        <v>0</v>
      </c>
      <c r="BU59" s="101">
        <f t="shared" si="18"/>
        <v>0</v>
      </c>
      <c r="BV59" s="101">
        <f t="shared" si="18"/>
        <v>0</v>
      </c>
      <c r="BW59" s="101">
        <f t="shared" si="18"/>
        <v>0</v>
      </c>
      <c r="BX59" s="101">
        <f t="shared" si="18"/>
        <v>0</v>
      </c>
      <c r="BY59" s="101">
        <f t="shared" si="18"/>
        <v>0</v>
      </c>
      <c r="BZ59" s="101">
        <f t="shared" si="18"/>
        <v>0</v>
      </c>
      <c r="CA59" s="101">
        <f t="shared" si="18"/>
        <v>0</v>
      </c>
      <c r="CB59" s="100">
        <f t="shared" si="18"/>
        <v>0</v>
      </c>
      <c r="CC59" s="101">
        <f t="shared" si="18"/>
        <v>0</v>
      </c>
      <c r="CD59" s="102">
        <f t="shared" si="18"/>
        <v>0</v>
      </c>
      <c r="CE59" s="100">
        <f t="shared" si="18"/>
        <v>0</v>
      </c>
      <c r="CF59" s="100">
        <f t="shared" si="18"/>
        <v>0</v>
      </c>
      <c r="CG59" s="100">
        <f t="shared" si="18"/>
        <v>0</v>
      </c>
      <c r="CH59" s="100">
        <f t="shared" si="18"/>
        <v>0</v>
      </c>
      <c r="CI59" s="100">
        <f t="shared" si="16"/>
        <v>0</v>
      </c>
      <c r="CJ59" s="103">
        <f t="shared" si="14"/>
        <v>0</v>
      </c>
      <c r="CK59" s="101">
        <f t="shared" si="14"/>
        <v>0</v>
      </c>
      <c r="CL59" s="103">
        <f t="shared" si="14"/>
        <v>0</v>
      </c>
      <c r="CM59" s="101" t="e">
        <f t="shared" si="15"/>
        <v>#DIV/0!</v>
      </c>
    </row>
    <row r="60" spans="2:91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1"/>
        <v>9</v>
      </c>
      <c r="AY60" s="100" t="e">
        <f t="shared" si="2"/>
        <v>#DIV/0!</v>
      </c>
      <c r="AZ60" s="101" t="e">
        <f t="shared" si="3"/>
        <v>#DIV/0!</v>
      </c>
      <c r="BA60" s="102">
        <f t="shared" si="4"/>
        <v>0</v>
      </c>
      <c r="BB60" s="100" t="e">
        <f t="shared" si="5"/>
        <v>#DIV/0!</v>
      </c>
      <c r="BC60" s="100">
        <f t="shared" si="6"/>
        <v>0</v>
      </c>
      <c r="BD60" s="100" t="e">
        <f t="shared" si="7"/>
        <v>#DIV/0!</v>
      </c>
      <c r="BE60" s="100">
        <f t="shared" si="8"/>
        <v>0</v>
      </c>
      <c r="BF60" s="100" t="str">
        <f t="shared" si="9"/>
        <v/>
      </c>
      <c r="BG60" s="103" t="e">
        <f>+VLOOKUP(J60,'Código Barras'!$C$3:$D$1694,1,0)</f>
        <v>#N/A</v>
      </c>
      <c r="BH60" s="101" t="e">
        <f t="shared" si="10"/>
        <v>#DIV/0!</v>
      </c>
      <c r="BI60" s="103" t="e">
        <f>+VLOOKUP(L60,'Código Barras'!$C$3:$D$1694,1,0)</f>
        <v>#N/A</v>
      </c>
      <c r="BJ60" s="101" t="e">
        <f t="shared" si="11"/>
        <v>#DIV/0!</v>
      </c>
      <c r="BK60" s="104" t="str">
        <f>IF(N60&lt;&gt;"",VLOOKUP(N60,Distribuidoras!$B$3:$B$30,1,0),"")</f>
        <v/>
      </c>
      <c r="BL60" s="104" t="str">
        <f>IF(O60&lt;&gt;"",VLOOKUP(O60,'Cod. Único Territorial'!$D$3:$D$348,1,0),"")</f>
        <v/>
      </c>
      <c r="BM60" s="104" t="str">
        <f>IF(P60&lt;&gt;"",VLOOKUP(P60,'Cod. Único Territorial'!$B$3:$B$348,1,0),"")</f>
        <v/>
      </c>
      <c r="BN60" s="104" t="str">
        <f>IF(Q60&lt;&gt;"",VLOOKUP(Q60,'Sector Económico'!$B$3:$B$30,1,0),"")</f>
        <v/>
      </c>
      <c r="BO60" s="104" t="str">
        <f>IF(R60&lt;&gt;"",VLOOKUP(R60,'Sector Económico'!$C$3:$C$30,1,0),"")</f>
        <v/>
      </c>
      <c r="BP60" s="103">
        <f t="shared" si="12"/>
        <v>0</v>
      </c>
      <c r="BQ60" s="103">
        <f t="shared" si="12"/>
        <v>0</v>
      </c>
      <c r="BR60" s="103">
        <f t="shared" si="12"/>
        <v>0</v>
      </c>
      <c r="BS60" s="103">
        <f t="shared" si="12"/>
        <v>0</v>
      </c>
      <c r="BT60" s="101">
        <f t="shared" si="18"/>
        <v>0</v>
      </c>
      <c r="BU60" s="101">
        <f t="shared" si="18"/>
        <v>0</v>
      </c>
      <c r="BV60" s="101">
        <f t="shared" si="18"/>
        <v>0</v>
      </c>
      <c r="BW60" s="101">
        <f t="shared" si="18"/>
        <v>0</v>
      </c>
      <c r="BX60" s="101">
        <f t="shared" si="18"/>
        <v>0</v>
      </c>
      <c r="BY60" s="101">
        <f t="shared" si="18"/>
        <v>0</v>
      </c>
      <c r="BZ60" s="101">
        <f t="shared" si="18"/>
        <v>0</v>
      </c>
      <c r="CA60" s="101">
        <f t="shared" si="18"/>
        <v>0</v>
      </c>
      <c r="CB60" s="100">
        <f t="shared" si="18"/>
        <v>0</v>
      </c>
      <c r="CC60" s="101">
        <f t="shared" si="18"/>
        <v>0</v>
      </c>
      <c r="CD60" s="102">
        <f t="shared" si="18"/>
        <v>0</v>
      </c>
      <c r="CE60" s="100">
        <f t="shared" si="18"/>
        <v>0</v>
      </c>
      <c r="CF60" s="100">
        <f t="shared" si="18"/>
        <v>0</v>
      </c>
      <c r="CG60" s="100">
        <f t="shared" si="18"/>
        <v>0</v>
      </c>
      <c r="CH60" s="100">
        <f t="shared" si="18"/>
        <v>0</v>
      </c>
      <c r="CI60" s="100">
        <f t="shared" si="16"/>
        <v>0</v>
      </c>
      <c r="CJ60" s="103">
        <f t="shared" si="14"/>
        <v>0</v>
      </c>
      <c r="CK60" s="101">
        <f t="shared" si="14"/>
        <v>0</v>
      </c>
      <c r="CL60" s="103">
        <f t="shared" si="14"/>
        <v>0</v>
      </c>
      <c r="CM60" s="101" t="e">
        <f t="shared" si="15"/>
        <v>#DIV/0!</v>
      </c>
    </row>
    <row r="61" spans="2:91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1"/>
        <v>9</v>
      </c>
      <c r="AY61" s="100" t="e">
        <f t="shared" si="2"/>
        <v>#DIV/0!</v>
      </c>
      <c r="AZ61" s="101" t="e">
        <f t="shared" si="3"/>
        <v>#DIV/0!</v>
      </c>
      <c r="BA61" s="102">
        <f t="shared" si="4"/>
        <v>0</v>
      </c>
      <c r="BB61" s="100" t="e">
        <f t="shared" si="5"/>
        <v>#DIV/0!</v>
      </c>
      <c r="BC61" s="100">
        <f t="shared" si="6"/>
        <v>0</v>
      </c>
      <c r="BD61" s="100" t="e">
        <f t="shared" si="7"/>
        <v>#DIV/0!</v>
      </c>
      <c r="BE61" s="100">
        <f t="shared" si="8"/>
        <v>0</v>
      </c>
      <c r="BF61" s="100" t="str">
        <f t="shared" si="9"/>
        <v/>
      </c>
      <c r="BG61" s="103" t="e">
        <f>+VLOOKUP(J61,'Código Barras'!$C$3:$D$1694,1,0)</f>
        <v>#N/A</v>
      </c>
      <c r="BH61" s="101" t="e">
        <f t="shared" si="10"/>
        <v>#DIV/0!</v>
      </c>
      <c r="BI61" s="103" t="e">
        <f>+VLOOKUP(L61,'Código Barras'!$C$3:$D$1694,1,0)</f>
        <v>#N/A</v>
      </c>
      <c r="BJ61" s="101" t="e">
        <f t="shared" si="11"/>
        <v>#DIV/0!</v>
      </c>
      <c r="BK61" s="104" t="str">
        <f>IF(N61&lt;&gt;"",VLOOKUP(N61,Distribuidoras!$B$3:$B$30,1,0),"")</f>
        <v/>
      </c>
      <c r="BL61" s="104" t="str">
        <f>IF(O61&lt;&gt;"",VLOOKUP(O61,'Cod. Único Territorial'!$D$3:$D$348,1,0),"")</f>
        <v/>
      </c>
      <c r="BM61" s="104" t="str">
        <f>IF(P61&lt;&gt;"",VLOOKUP(P61,'Cod. Único Territorial'!$B$3:$B$348,1,0),"")</f>
        <v/>
      </c>
      <c r="BN61" s="104" t="str">
        <f>IF(Q61&lt;&gt;"",VLOOKUP(Q61,'Sector Económico'!$B$3:$B$30,1,0),"")</f>
        <v/>
      </c>
      <c r="BO61" s="104" t="str">
        <f>IF(R61&lt;&gt;"",VLOOKUP(R61,'Sector Económico'!$C$3:$C$30,1,0),"")</f>
        <v/>
      </c>
      <c r="BP61" s="103">
        <f t="shared" si="12"/>
        <v>0</v>
      </c>
      <c r="BQ61" s="103">
        <f t="shared" si="12"/>
        <v>0</v>
      </c>
      <c r="BR61" s="103">
        <f t="shared" si="12"/>
        <v>0</v>
      </c>
      <c r="BS61" s="103">
        <f t="shared" si="12"/>
        <v>0</v>
      </c>
      <c r="BT61" s="101">
        <f t="shared" ref="BT61:CH77" si="19">IF(OR(ISNUMBER(W61),W61=0),W61,1/0)</f>
        <v>0</v>
      </c>
      <c r="BU61" s="101">
        <f t="shared" si="19"/>
        <v>0</v>
      </c>
      <c r="BV61" s="101">
        <f t="shared" si="19"/>
        <v>0</v>
      </c>
      <c r="BW61" s="101">
        <f t="shared" si="19"/>
        <v>0</v>
      </c>
      <c r="BX61" s="101">
        <f t="shared" si="19"/>
        <v>0</v>
      </c>
      <c r="BY61" s="101">
        <f t="shared" si="19"/>
        <v>0</v>
      </c>
      <c r="BZ61" s="101">
        <f t="shared" si="19"/>
        <v>0</v>
      </c>
      <c r="CA61" s="101">
        <f t="shared" si="19"/>
        <v>0</v>
      </c>
      <c r="CB61" s="100">
        <f t="shared" si="19"/>
        <v>0</v>
      </c>
      <c r="CC61" s="101">
        <f t="shared" si="19"/>
        <v>0</v>
      </c>
      <c r="CD61" s="102">
        <f t="shared" si="19"/>
        <v>0</v>
      </c>
      <c r="CE61" s="100">
        <f t="shared" si="19"/>
        <v>0</v>
      </c>
      <c r="CF61" s="100">
        <f t="shared" si="19"/>
        <v>0</v>
      </c>
      <c r="CG61" s="100">
        <f t="shared" si="19"/>
        <v>0</v>
      </c>
      <c r="CH61" s="100">
        <f t="shared" si="19"/>
        <v>0</v>
      </c>
      <c r="CI61" s="100">
        <f t="shared" si="16"/>
        <v>0</v>
      </c>
      <c r="CJ61" s="103">
        <f t="shared" si="14"/>
        <v>0</v>
      </c>
      <c r="CK61" s="101">
        <f t="shared" si="14"/>
        <v>0</v>
      </c>
      <c r="CL61" s="103">
        <f t="shared" si="14"/>
        <v>0</v>
      </c>
      <c r="CM61" s="101" t="e">
        <f t="shared" si="15"/>
        <v>#DIV/0!</v>
      </c>
    </row>
    <row r="62" spans="2:91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1"/>
        <v>9</v>
      </c>
      <c r="AY62" s="100" t="e">
        <f t="shared" si="2"/>
        <v>#DIV/0!</v>
      </c>
      <c r="AZ62" s="101" t="e">
        <f t="shared" si="3"/>
        <v>#DIV/0!</v>
      </c>
      <c r="BA62" s="102">
        <f t="shared" si="4"/>
        <v>0</v>
      </c>
      <c r="BB62" s="100" t="e">
        <f t="shared" si="5"/>
        <v>#DIV/0!</v>
      </c>
      <c r="BC62" s="100">
        <f t="shared" si="6"/>
        <v>0</v>
      </c>
      <c r="BD62" s="100" t="e">
        <f t="shared" si="7"/>
        <v>#DIV/0!</v>
      </c>
      <c r="BE62" s="100">
        <f t="shared" si="8"/>
        <v>0</v>
      </c>
      <c r="BF62" s="100" t="str">
        <f t="shared" si="9"/>
        <v/>
      </c>
      <c r="BG62" s="103" t="e">
        <f>+VLOOKUP(J62,'Código Barras'!$C$3:$D$1694,1,0)</f>
        <v>#N/A</v>
      </c>
      <c r="BH62" s="101" t="e">
        <f t="shared" si="10"/>
        <v>#DIV/0!</v>
      </c>
      <c r="BI62" s="103" t="e">
        <f>+VLOOKUP(L62,'Código Barras'!$C$3:$D$1694,1,0)</f>
        <v>#N/A</v>
      </c>
      <c r="BJ62" s="101" t="e">
        <f t="shared" si="11"/>
        <v>#DIV/0!</v>
      </c>
      <c r="BK62" s="104" t="str">
        <f>IF(N62&lt;&gt;"",VLOOKUP(N62,Distribuidoras!$B$3:$B$30,1,0),"")</f>
        <v/>
      </c>
      <c r="BL62" s="104" t="str">
        <f>IF(O62&lt;&gt;"",VLOOKUP(O62,'Cod. Único Territorial'!$D$3:$D$348,1,0),"")</f>
        <v/>
      </c>
      <c r="BM62" s="104" t="str">
        <f>IF(P62&lt;&gt;"",VLOOKUP(P62,'Cod. Único Territorial'!$B$3:$B$348,1,0),"")</f>
        <v/>
      </c>
      <c r="BN62" s="104" t="str">
        <f>IF(Q62&lt;&gt;"",VLOOKUP(Q62,'Sector Económico'!$B$3:$B$30,1,0),"")</f>
        <v/>
      </c>
      <c r="BO62" s="104" t="str">
        <f>IF(R62&lt;&gt;"",VLOOKUP(R62,'Sector Económico'!$C$3:$C$30,1,0),"")</f>
        <v/>
      </c>
      <c r="BP62" s="103">
        <f t="shared" si="12"/>
        <v>0</v>
      </c>
      <c r="BQ62" s="103">
        <f t="shared" si="12"/>
        <v>0</v>
      </c>
      <c r="BR62" s="103">
        <f t="shared" si="12"/>
        <v>0</v>
      </c>
      <c r="BS62" s="103">
        <f t="shared" si="12"/>
        <v>0</v>
      </c>
      <c r="BT62" s="101">
        <f t="shared" si="19"/>
        <v>0</v>
      </c>
      <c r="BU62" s="101">
        <f t="shared" si="19"/>
        <v>0</v>
      </c>
      <c r="BV62" s="101">
        <f t="shared" si="19"/>
        <v>0</v>
      </c>
      <c r="BW62" s="101">
        <f t="shared" si="19"/>
        <v>0</v>
      </c>
      <c r="BX62" s="101">
        <f t="shared" si="19"/>
        <v>0</v>
      </c>
      <c r="BY62" s="101">
        <f t="shared" si="19"/>
        <v>0</v>
      </c>
      <c r="BZ62" s="101">
        <f t="shared" si="19"/>
        <v>0</v>
      </c>
      <c r="CA62" s="101">
        <f t="shared" si="19"/>
        <v>0</v>
      </c>
      <c r="CB62" s="100">
        <f t="shared" si="19"/>
        <v>0</v>
      </c>
      <c r="CC62" s="101">
        <f t="shared" si="19"/>
        <v>0</v>
      </c>
      <c r="CD62" s="102">
        <f t="shared" si="19"/>
        <v>0</v>
      </c>
      <c r="CE62" s="100">
        <f t="shared" si="19"/>
        <v>0</v>
      </c>
      <c r="CF62" s="100">
        <f t="shared" si="19"/>
        <v>0</v>
      </c>
      <c r="CG62" s="100">
        <f t="shared" si="19"/>
        <v>0</v>
      </c>
      <c r="CH62" s="100">
        <f t="shared" si="19"/>
        <v>0</v>
      </c>
      <c r="CI62" s="100">
        <f t="shared" si="16"/>
        <v>0</v>
      </c>
      <c r="CJ62" s="103">
        <f t="shared" si="14"/>
        <v>0</v>
      </c>
      <c r="CK62" s="101">
        <f t="shared" si="14"/>
        <v>0</v>
      </c>
      <c r="CL62" s="103">
        <f t="shared" si="14"/>
        <v>0</v>
      </c>
      <c r="CM62" s="101" t="e">
        <f t="shared" si="15"/>
        <v>#DIV/0!</v>
      </c>
    </row>
    <row r="63" spans="2:91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1"/>
        <v>9</v>
      </c>
      <c r="AY63" s="100" t="e">
        <f t="shared" si="2"/>
        <v>#DIV/0!</v>
      </c>
      <c r="AZ63" s="101" t="e">
        <f t="shared" si="3"/>
        <v>#DIV/0!</v>
      </c>
      <c r="BA63" s="102">
        <f t="shared" si="4"/>
        <v>0</v>
      </c>
      <c r="BB63" s="100" t="e">
        <f t="shared" si="5"/>
        <v>#DIV/0!</v>
      </c>
      <c r="BC63" s="100">
        <f t="shared" si="6"/>
        <v>0</v>
      </c>
      <c r="BD63" s="100" t="e">
        <f t="shared" si="7"/>
        <v>#DIV/0!</v>
      </c>
      <c r="BE63" s="100">
        <f t="shared" si="8"/>
        <v>0</v>
      </c>
      <c r="BF63" s="100" t="str">
        <f t="shared" si="9"/>
        <v/>
      </c>
      <c r="BG63" s="103" t="e">
        <f>+VLOOKUP(J63,'Código Barras'!$C$3:$D$1694,1,0)</f>
        <v>#N/A</v>
      </c>
      <c r="BH63" s="101" t="e">
        <f t="shared" si="10"/>
        <v>#DIV/0!</v>
      </c>
      <c r="BI63" s="103" t="e">
        <f>+VLOOKUP(L63,'Código Barras'!$C$3:$D$1694,1,0)</f>
        <v>#N/A</v>
      </c>
      <c r="BJ63" s="101" t="e">
        <f t="shared" si="11"/>
        <v>#DIV/0!</v>
      </c>
      <c r="BK63" s="104" t="str">
        <f>IF(N63&lt;&gt;"",VLOOKUP(N63,Distribuidoras!$B$3:$B$30,1,0),"")</f>
        <v/>
      </c>
      <c r="BL63" s="104" t="str">
        <f>IF(O63&lt;&gt;"",VLOOKUP(O63,'Cod. Único Territorial'!$D$3:$D$348,1,0),"")</f>
        <v/>
      </c>
      <c r="BM63" s="104" t="str">
        <f>IF(P63&lt;&gt;"",VLOOKUP(P63,'Cod. Único Territorial'!$B$3:$B$348,1,0),"")</f>
        <v/>
      </c>
      <c r="BN63" s="104" t="str">
        <f>IF(Q63&lt;&gt;"",VLOOKUP(Q63,'Sector Económico'!$B$3:$B$30,1,0),"")</f>
        <v/>
      </c>
      <c r="BO63" s="104" t="str">
        <f>IF(R63&lt;&gt;"",VLOOKUP(R63,'Sector Económico'!$C$3:$C$30,1,0),"")</f>
        <v/>
      </c>
      <c r="BP63" s="103">
        <f t="shared" si="12"/>
        <v>0</v>
      </c>
      <c r="BQ63" s="103">
        <f t="shared" si="12"/>
        <v>0</v>
      </c>
      <c r="BR63" s="103">
        <f t="shared" si="12"/>
        <v>0</v>
      </c>
      <c r="BS63" s="103">
        <f t="shared" si="12"/>
        <v>0</v>
      </c>
      <c r="BT63" s="101">
        <f t="shared" si="19"/>
        <v>0</v>
      </c>
      <c r="BU63" s="101">
        <f t="shared" si="19"/>
        <v>0</v>
      </c>
      <c r="BV63" s="101">
        <f t="shared" si="19"/>
        <v>0</v>
      </c>
      <c r="BW63" s="101">
        <f t="shared" si="19"/>
        <v>0</v>
      </c>
      <c r="BX63" s="101">
        <f t="shared" si="19"/>
        <v>0</v>
      </c>
      <c r="BY63" s="101">
        <f t="shared" si="19"/>
        <v>0</v>
      </c>
      <c r="BZ63" s="101">
        <f t="shared" si="19"/>
        <v>0</v>
      </c>
      <c r="CA63" s="101">
        <f t="shared" si="19"/>
        <v>0</v>
      </c>
      <c r="CB63" s="100">
        <f t="shared" si="19"/>
        <v>0</v>
      </c>
      <c r="CC63" s="101">
        <f t="shared" si="19"/>
        <v>0</v>
      </c>
      <c r="CD63" s="102">
        <f t="shared" si="19"/>
        <v>0</v>
      </c>
      <c r="CE63" s="100">
        <f t="shared" si="19"/>
        <v>0</v>
      </c>
      <c r="CF63" s="100">
        <f t="shared" si="19"/>
        <v>0</v>
      </c>
      <c r="CG63" s="100">
        <f t="shared" si="19"/>
        <v>0</v>
      </c>
      <c r="CH63" s="100">
        <f t="shared" si="19"/>
        <v>0</v>
      </c>
      <c r="CI63" s="100">
        <f t="shared" si="16"/>
        <v>0</v>
      </c>
      <c r="CJ63" s="103">
        <f t="shared" si="14"/>
        <v>0</v>
      </c>
      <c r="CK63" s="101">
        <f t="shared" si="14"/>
        <v>0</v>
      </c>
      <c r="CL63" s="103">
        <f t="shared" si="14"/>
        <v>0</v>
      </c>
      <c r="CM63" s="101" t="e">
        <f t="shared" si="15"/>
        <v>#DIV/0!</v>
      </c>
    </row>
    <row r="64" spans="2:91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1"/>
        <v>9</v>
      </c>
      <c r="AY64" s="100" t="e">
        <f t="shared" si="2"/>
        <v>#DIV/0!</v>
      </c>
      <c r="AZ64" s="101" t="e">
        <f t="shared" si="3"/>
        <v>#DIV/0!</v>
      </c>
      <c r="BA64" s="102">
        <f t="shared" si="4"/>
        <v>0</v>
      </c>
      <c r="BB64" s="100" t="e">
        <f t="shared" si="5"/>
        <v>#DIV/0!</v>
      </c>
      <c r="BC64" s="100">
        <f t="shared" si="6"/>
        <v>0</v>
      </c>
      <c r="BD64" s="100" t="e">
        <f t="shared" si="7"/>
        <v>#DIV/0!</v>
      </c>
      <c r="BE64" s="100">
        <f t="shared" si="8"/>
        <v>0</v>
      </c>
      <c r="BF64" s="100" t="str">
        <f t="shared" si="9"/>
        <v/>
      </c>
      <c r="BG64" s="103" t="e">
        <f>+VLOOKUP(J64,'Código Barras'!$C$3:$D$1694,1,0)</f>
        <v>#N/A</v>
      </c>
      <c r="BH64" s="101" t="e">
        <f t="shared" si="10"/>
        <v>#DIV/0!</v>
      </c>
      <c r="BI64" s="103" t="e">
        <f>+VLOOKUP(L64,'Código Barras'!$C$3:$D$1694,1,0)</f>
        <v>#N/A</v>
      </c>
      <c r="BJ64" s="101" t="e">
        <f t="shared" si="11"/>
        <v>#DIV/0!</v>
      </c>
      <c r="BK64" s="104" t="str">
        <f>IF(N64&lt;&gt;"",VLOOKUP(N64,Distribuidoras!$B$3:$B$30,1,0),"")</f>
        <v/>
      </c>
      <c r="BL64" s="104" t="str">
        <f>IF(O64&lt;&gt;"",VLOOKUP(O64,'Cod. Único Territorial'!$D$3:$D$348,1,0),"")</f>
        <v/>
      </c>
      <c r="BM64" s="104" t="str">
        <f>IF(P64&lt;&gt;"",VLOOKUP(P64,'Cod. Único Territorial'!$B$3:$B$348,1,0),"")</f>
        <v/>
      </c>
      <c r="BN64" s="104" t="str">
        <f>IF(Q64&lt;&gt;"",VLOOKUP(Q64,'Sector Económico'!$B$3:$B$30,1,0),"")</f>
        <v/>
      </c>
      <c r="BO64" s="104" t="str">
        <f>IF(R64&lt;&gt;"",VLOOKUP(R64,'Sector Económico'!$C$3:$C$30,1,0),"")</f>
        <v/>
      </c>
      <c r="BP64" s="103">
        <f t="shared" si="12"/>
        <v>0</v>
      </c>
      <c r="BQ64" s="103">
        <f t="shared" si="12"/>
        <v>0</v>
      </c>
      <c r="BR64" s="103">
        <f t="shared" si="12"/>
        <v>0</v>
      </c>
      <c r="BS64" s="103">
        <f t="shared" si="12"/>
        <v>0</v>
      </c>
      <c r="BT64" s="101">
        <f t="shared" si="19"/>
        <v>0</v>
      </c>
      <c r="BU64" s="101">
        <f t="shared" si="19"/>
        <v>0</v>
      </c>
      <c r="BV64" s="101">
        <f t="shared" si="19"/>
        <v>0</v>
      </c>
      <c r="BW64" s="101">
        <f t="shared" si="19"/>
        <v>0</v>
      </c>
      <c r="BX64" s="101">
        <f t="shared" si="19"/>
        <v>0</v>
      </c>
      <c r="BY64" s="101">
        <f t="shared" si="19"/>
        <v>0</v>
      </c>
      <c r="BZ64" s="101">
        <f t="shared" si="19"/>
        <v>0</v>
      </c>
      <c r="CA64" s="101">
        <f t="shared" si="19"/>
        <v>0</v>
      </c>
      <c r="CB64" s="100">
        <f t="shared" si="19"/>
        <v>0</v>
      </c>
      <c r="CC64" s="101">
        <f t="shared" si="19"/>
        <v>0</v>
      </c>
      <c r="CD64" s="102">
        <f t="shared" si="19"/>
        <v>0</v>
      </c>
      <c r="CE64" s="100">
        <f t="shared" si="19"/>
        <v>0</v>
      </c>
      <c r="CF64" s="100">
        <f t="shared" si="19"/>
        <v>0</v>
      </c>
      <c r="CG64" s="100">
        <f t="shared" si="19"/>
        <v>0</v>
      </c>
      <c r="CH64" s="100">
        <f t="shared" si="19"/>
        <v>0</v>
      </c>
      <c r="CI64" s="100">
        <f t="shared" si="16"/>
        <v>0</v>
      </c>
      <c r="CJ64" s="103">
        <f t="shared" si="14"/>
        <v>0</v>
      </c>
      <c r="CK64" s="101">
        <f t="shared" si="14"/>
        <v>0</v>
      </c>
      <c r="CL64" s="103">
        <f t="shared" si="14"/>
        <v>0</v>
      </c>
      <c r="CM64" s="101" t="e">
        <f t="shared" si="15"/>
        <v>#DIV/0!</v>
      </c>
    </row>
    <row r="65" spans="2:91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1"/>
        <v>9</v>
      </c>
      <c r="AY65" s="100" t="e">
        <f t="shared" si="2"/>
        <v>#DIV/0!</v>
      </c>
      <c r="AZ65" s="101" t="e">
        <f t="shared" si="3"/>
        <v>#DIV/0!</v>
      </c>
      <c r="BA65" s="102">
        <f t="shared" si="4"/>
        <v>0</v>
      </c>
      <c r="BB65" s="100" t="e">
        <f t="shared" si="5"/>
        <v>#DIV/0!</v>
      </c>
      <c r="BC65" s="100">
        <f t="shared" si="6"/>
        <v>0</v>
      </c>
      <c r="BD65" s="100" t="e">
        <f t="shared" si="7"/>
        <v>#DIV/0!</v>
      </c>
      <c r="BE65" s="100">
        <f t="shared" si="8"/>
        <v>0</v>
      </c>
      <c r="BF65" s="100" t="str">
        <f t="shared" si="9"/>
        <v/>
      </c>
      <c r="BG65" s="103" t="e">
        <f>+VLOOKUP(J65,'Código Barras'!$C$3:$D$1694,1,0)</f>
        <v>#N/A</v>
      </c>
      <c r="BH65" s="101" t="e">
        <f t="shared" si="10"/>
        <v>#DIV/0!</v>
      </c>
      <c r="BI65" s="103" t="e">
        <f>+VLOOKUP(L65,'Código Barras'!$C$3:$D$1694,1,0)</f>
        <v>#N/A</v>
      </c>
      <c r="BJ65" s="101" t="e">
        <f t="shared" si="11"/>
        <v>#DIV/0!</v>
      </c>
      <c r="BK65" s="104" t="str">
        <f>IF(N65&lt;&gt;"",VLOOKUP(N65,Distribuidoras!$B$3:$B$30,1,0),"")</f>
        <v/>
      </c>
      <c r="BL65" s="104" t="str">
        <f>IF(O65&lt;&gt;"",VLOOKUP(O65,'Cod. Único Territorial'!$D$3:$D$348,1,0),"")</f>
        <v/>
      </c>
      <c r="BM65" s="104" t="str">
        <f>IF(P65&lt;&gt;"",VLOOKUP(P65,'Cod. Único Territorial'!$B$3:$B$348,1,0),"")</f>
        <v/>
      </c>
      <c r="BN65" s="104" t="str">
        <f>IF(Q65&lt;&gt;"",VLOOKUP(Q65,'Sector Económico'!$B$3:$B$30,1,0),"")</f>
        <v/>
      </c>
      <c r="BO65" s="104" t="str">
        <f>IF(R65&lt;&gt;"",VLOOKUP(R65,'Sector Económico'!$C$3:$C$30,1,0),"")</f>
        <v/>
      </c>
      <c r="BP65" s="103">
        <f t="shared" si="12"/>
        <v>0</v>
      </c>
      <c r="BQ65" s="103">
        <f t="shared" si="12"/>
        <v>0</v>
      </c>
      <c r="BR65" s="103">
        <f t="shared" si="12"/>
        <v>0</v>
      </c>
      <c r="BS65" s="103">
        <f t="shared" si="12"/>
        <v>0</v>
      </c>
      <c r="BT65" s="101">
        <f t="shared" si="19"/>
        <v>0</v>
      </c>
      <c r="BU65" s="101">
        <f t="shared" si="19"/>
        <v>0</v>
      </c>
      <c r="BV65" s="101">
        <f t="shared" si="19"/>
        <v>0</v>
      </c>
      <c r="BW65" s="101">
        <f t="shared" si="19"/>
        <v>0</v>
      </c>
      <c r="BX65" s="101">
        <f t="shared" si="19"/>
        <v>0</v>
      </c>
      <c r="BY65" s="101">
        <f t="shared" si="19"/>
        <v>0</v>
      </c>
      <c r="BZ65" s="101">
        <f t="shared" si="19"/>
        <v>0</v>
      </c>
      <c r="CA65" s="101">
        <f t="shared" si="19"/>
        <v>0</v>
      </c>
      <c r="CB65" s="100">
        <f t="shared" si="19"/>
        <v>0</v>
      </c>
      <c r="CC65" s="101">
        <f t="shared" si="19"/>
        <v>0</v>
      </c>
      <c r="CD65" s="102">
        <f t="shared" si="19"/>
        <v>0</v>
      </c>
      <c r="CE65" s="100">
        <f t="shared" si="19"/>
        <v>0</v>
      </c>
      <c r="CF65" s="100">
        <f t="shared" si="19"/>
        <v>0</v>
      </c>
      <c r="CG65" s="100">
        <f t="shared" si="19"/>
        <v>0</v>
      </c>
      <c r="CH65" s="100">
        <f t="shared" si="19"/>
        <v>0</v>
      </c>
      <c r="CI65" s="100">
        <f t="shared" si="16"/>
        <v>0</v>
      </c>
      <c r="CJ65" s="103">
        <f t="shared" si="14"/>
        <v>0</v>
      </c>
      <c r="CK65" s="101">
        <f t="shared" si="14"/>
        <v>0</v>
      </c>
      <c r="CL65" s="103">
        <f t="shared" si="14"/>
        <v>0</v>
      </c>
      <c r="CM65" s="101" t="e">
        <f t="shared" si="15"/>
        <v>#DIV/0!</v>
      </c>
    </row>
    <row r="66" spans="2:91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1"/>
        <v>9</v>
      </c>
      <c r="AY66" s="100" t="e">
        <f t="shared" si="2"/>
        <v>#DIV/0!</v>
      </c>
      <c r="AZ66" s="101" t="e">
        <f t="shared" si="3"/>
        <v>#DIV/0!</v>
      </c>
      <c r="BA66" s="102">
        <f t="shared" si="4"/>
        <v>0</v>
      </c>
      <c r="BB66" s="100" t="e">
        <f t="shared" si="5"/>
        <v>#DIV/0!</v>
      </c>
      <c r="BC66" s="100">
        <f t="shared" si="6"/>
        <v>0</v>
      </c>
      <c r="BD66" s="100" t="e">
        <f t="shared" si="7"/>
        <v>#DIV/0!</v>
      </c>
      <c r="BE66" s="100">
        <f t="shared" si="8"/>
        <v>0</v>
      </c>
      <c r="BF66" s="100" t="str">
        <f t="shared" si="9"/>
        <v/>
      </c>
      <c r="BG66" s="103" t="e">
        <f>+VLOOKUP(J66,'Código Barras'!$C$3:$D$1694,1,0)</f>
        <v>#N/A</v>
      </c>
      <c r="BH66" s="101" t="e">
        <f t="shared" si="10"/>
        <v>#DIV/0!</v>
      </c>
      <c r="BI66" s="103" t="e">
        <f>+VLOOKUP(L66,'Código Barras'!$C$3:$D$1694,1,0)</f>
        <v>#N/A</v>
      </c>
      <c r="BJ66" s="101" t="e">
        <f t="shared" si="11"/>
        <v>#DIV/0!</v>
      </c>
      <c r="BK66" s="104" t="str">
        <f>IF(N66&lt;&gt;"",VLOOKUP(N66,Distribuidoras!$B$3:$B$30,1,0),"")</f>
        <v/>
      </c>
      <c r="BL66" s="104" t="str">
        <f>IF(O66&lt;&gt;"",VLOOKUP(O66,'Cod. Único Territorial'!$D$3:$D$348,1,0),"")</f>
        <v/>
      </c>
      <c r="BM66" s="104" t="str">
        <f>IF(P66&lt;&gt;"",VLOOKUP(P66,'Cod. Único Territorial'!$B$3:$B$348,1,0),"")</f>
        <v/>
      </c>
      <c r="BN66" s="104" t="str">
        <f>IF(Q66&lt;&gt;"",VLOOKUP(Q66,'Sector Económico'!$B$3:$B$30,1,0),"")</f>
        <v/>
      </c>
      <c r="BO66" s="104" t="str">
        <f>IF(R66&lt;&gt;"",VLOOKUP(R66,'Sector Económico'!$C$3:$C$30,1,0),"")</f>
        <v/>
      </c>
      <c r="BP66" s="103">
        <f t="shared" si="12"/>
        <v>0</v>
      </c>
      <c r="BQ66" s="103">
        <f t="shared" si="12"/>
        <v>0</v>
      </c>
      <c r="BR66" s="103">
        <f t="shared" si="12"/>
        <v>0</v>
      </c>
      <c r="BS66" s="103">
        <f t="shared" si="12"/>
        <v>0</v>
      </c>
      <c r="BT66" s="101">
        <f t="shared" si="19"/>
        <v>0</v>
      </c>
      <c r="BU66" s="101">
        <f t="shared" si="19"/>
        <v>0</v>
      </c>
      <c r="BV66" s="101">
        <f t="shared" si="19"/>
        <v>0</v>
      </c>
      <c r="BW66" s="101">
        <f t="shared" si="19"/>
        <v>0</v>
      </c>
      <c r="BX66" s="101">
        <f t="shared" si="19"/>
        <v>0</v>
      </c>
      <c r="BY66" s="101">
        <f t="shared" si="19"/>
        <v>0</v>
      </c>
      <c r="BZ66" s="101">
        <f t="shared" si="19"/>
        <v>0</v>
      </c>
      <c r="CA66" s="101">
        <f t="shared" si="19"/>
        <v>0</v>
      </c>
      <c r="CB66" s="100">
        <f t="shared" si="19"/>
        <v>0</v>
      </c>
      <c r="CC66" s="101">
        <f t="shared" si="19"/>
        <v>0</v>
      </c>
      <c r="CD66" s="102">
        <f t="shared" si="19"/>
        <v>0</v>
      </c>
      <c r="CE66" s="100">
        <f t="shared" si="19"/>
        <v>0</v>
      </c>
      <c r="CF66" s="100">
        <f t="shared" si="19"/>
        <v>0</v>
      </c>
      <c r="CG66" s="100">
        <f t="shared" si="19"/>
        <v>0</v>
      </c>
      <c r="CH66" s="100">
        <f t="shared" si="19"/>
        <v>0</v>
      </c>
      <c r="CI66" s="100">
        <f t="shared" si="16"/>
        <v>0</v>
      </c>
      <c r="CJ66" s="103">
        <f t="shared" si="14"/>
        <v>0</v>
      </c>
      <c r="CK66" s="101">
        <f t="shared" si="14"/>
        <v>0</v>
      </c>
      <c r="CL66" s="103">
        <f t="shared" si="14"/>
        <v>0</v>
      </c>
      <c r="CM66" s="101" t="e">
        <f t="shared" si="15"/>
        <v>#DIV/0!</v>
      </c>
    </row>
    <row r="67" spans="2:91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1"/>
        <v>9</v>
      </c>
      <c r="AY67" s="100" t="e">
        <f t="shared" si="2"/>
        <v>#DIV/0!</v>
      </c>
      <c r="AZ67" s="101" t="e">
        <f t="shared" si="3"/>
        <v>#DIV/0!</v>
      </c>
      <c r="BA67" s="102">
        <f t="shared" si="4"/>
        <v>0</v>
      </c>
      <c r="BB67" s="100" t="e">
        <f t="shared" si="5"/>
        <v>#DIV/0!</v>
      </c>
      <c r="BC67" s="100">
        <f t="shared" si="6"/>
        <v>0</v>
      </c>
      <c r="BD67" s="100" t="e">
        <f t="shared" si="7"/>
        <v>#DIV/0!</v>
      </c>
      <c r="BE67" s="100">
        <f t="shared" si="8"/>
        <v>0</v>
      </c>
      <c r="BF67" s="100" t="str">
        <f t="shared" si="9"/>
        <v/>
      </c>
      <c r="BG67" s="103" t="e">
        <f>+VLOOKUP(J67,'Código Barras'!$C$3:$D$1694,1,0)</f>
        <v>#N/A</v>
      </c>
      <c r="BH67" s="101" t="e">
        <f t="shared" si="10"/>
        <v>#DIV/0!</v>
      </c>
      <c r="BI67" s="103" t="e">
        <f>+VLOOKUP(L67,'Código Barras'!$C$3:$D$1694,1,0)</f>
        <v>#N/A</v>
      </c>
      <c r="BJ67" s="101" t="e">
        <f t="shared" si="11"/>
        <v>#DIV/0!</v>
      </c>
      <c r="BK67" s="104" t="str">
        <f>IF(N67&lt;&gt;"",VLOOKUP(N67,Distribuidoras!$B$3:$B$30,1,0),"")</f>
        <v/>
      </c>
      <c r="BL67" s="104" t="str">
        <f>IF(O67&lt;&gt;"",VLOOKUP(O67,'Cod. Único Territorial'!$D$3:$D$348,1,0),"")</f>
        <v/>
      </c>
      <c r="BM67" s="104" t="str">
        <f>IF(P67&lt;&gt;"",VLOOKUP(P67,'Cod. Único Territorial'!$B$3:$B$348,1,0),"")</f>
        <v/>
      </c>
      <c r="BN67" s="104" t="str">
        <f>IF(Q67&lt;&gt;"",VLOOKUP(Q67,'Sector Económico'!$B$3:$B$30,1,0),"")</f>
        <v/>
      </c>
      <c r="BO67" s="104" t="str">
        <f>IF(R67&lt;&gt;"",VLOOKUP(R67,'Sector Económico'!$C$3:$C$30,1,0),"")</f>
        <v/>
      </c>
      <c r="BP67" s="103">
        <f t="shared" si="12"/>
        <v>0</v>
      </c>
      <c r="BQ67" s="103">
        <f t="shared" si="12"/>
        <v>0</v>
      </c>
      <c r="BR67" s="103">
        <f t="shared" si="12"/>
        <v>0</v>
      </c>
      <c r="BS67" s="103">
        <f t="shared" si="12"/>
        <v>0</v>
      </c>
      <c r="BT67" s="101">
        <f t="shared" si="19"/>
        <v>0</v>
      </c>
      <c r="BU67" s="101">
        <f t="shared" si="19"/>
        <v>0</v>
      </c>
      <c r="BV67" s="101">
        <f t="shared" si="19"/>
        <v>0</v>
      </c>
      <c r="BW67" s="101">
        <f t="shared" si="19"/>
        <v>0</v>
      </c>
      <c r="BX67" s="101">
        <f t="shared" si="19"/>
        <v>0</v>
      </c>
      <c r="BY67" s="101">
        <f t="shared" si="19"/>
        <v>0</v>
      </c>
      <c r="BZ67" s="101">
        <f t="shared" si="19"/>
        <v>0</v>
      </c>
      <c r="CA67" s="101">
        <f t="shared" si="19"/>
        <v>0</v>
      </c>
      <c r="CB67" s="100">
        <f t="shared" si="19"/>
        <v>0</v>
      </c>
      <c r="CC67" s="101">
        <f t="shared" si="19"/>
        <v>0</v>
      </c>
      <c r="CD67" s="102">
        <f t="shared" si="19"/>
        <v>0</v>
      </c>
      <c r="CE67" s="100">
        <f t="shared" si="19"/>
        <v>0</v>
      </c>
      <c r="CF67" s="100">
        <f t="shared" si="19"/>
        <v>0</v>
      </c>
      <c r="CG67" s="100">
        <f t="shared" si="19"/>
        <v>0</v>
      </c>
      <c r="CH67" s="100">
        <f t="shared" si="19"/>
        <v>0</v>
      </c>
      <c r="CI67" s="100">
        <f t="shared" si="16"/>
        <v>0</v>
      </c>
      <c r="CJ67" s="103">
        <f t="shared" si="14"/>
        <v>0</v>
      </c>
      <c r="CK67" s="101">
        <f t="shared" si="14"/>
        <v>0</v>
      </c>
      <c r="CL67" s="103">
        <f t="shared" si="14"/>
        <v>0</v>
      </c>
      <c r="CM67" s="101" t="e">
        <f t="shared" si="15"/>
        <v>#DIV/0!</v>
      </c>
    </row>
    <row r="68" spans="2:91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1"/>
        <v>9</v>
      </c>
      <c r="AY68" s="100" t="e">
        <f t="shared" si="2"/>
        <v>#DIV/0!</v>
      </c>
      <c r="AZ68" s="101" t="e">
        <f t="shared" si="3"/>
        <v>#DIV/0!</v>
      </c>
      <c r="BA68" s="102">
        <f t="shared" si="4"/>
        <v>0</v>
      </c>
      <c r="BB68" s="100" t="e">
        <f t="shared" si="5"/>
        <v>#DIV/0!</v>
      </c>
      <c r="BC68" s="100">
        <f t="shared" si="6"/>
        <v>0</v>
      </c>
      <c r="BD68" s="100" t="e">
        <f t="shared" si="7"/>
        <v>#DIV/0!</v>
      </c>
      <c r="BE68" s="100">
        <f t="shared" si="8"/>
        <v>0</v>
      </c>
      <c r="BF68" s="100" t="str">
        <f t="shared" si="9"/>
        <v/>
      </c>
      <c r="BG68" s="103" t="e">
        <f>+VLOOKUP(J68,'Código Barras'!$C$3:$D$1694,1,0)</f>
        <v>#N/A</v>
      </c>
      <c r="BH68" s="101" t="e">
        <f t="shared" si="10"/>
        <v>#DIV/0!</v>
      </c>
      <c r="BI68" s="103" t="e">
        <f>+VLOOKUP(L68,'Código Barras'!$C$3:$D$1694,1,0)</f>
        <v>#N/A</v>
      </c>
      <c r="BJ68" s="101" t="e">
        <f t="shared" si="11"/>
        <v>#DIV/0!</v>
      </c>
      <c r="BK68" s="104" t="str">
        <f>IF(N68&lt;&gt;"",VLOOKUP(N68,Distribuidoras!$B$3:$B$30,1,0),"")</f>
        <v/>
      </c>
      <c r="BL68" s="104" t="str">
        <f>IF(O68&lt;&gt;"",VLOOKUP(O68,'Cod. Único Territorial'!$D$3:$D$348,1,0),"")</f>
        <v/>
      </c>
      <c r="BM68" s="104" t="str">
        <f>IF(P68&lt;&gt;"",VLOOKUP(P68,'Cod. Único Territorial'!$B$3:$B$348,1,0),"")</f>
        <v/>
      </c>
      <c r="BN68" s="104" t="str">
        <f>IF(Q68&lt;&gt;"",VLOOKUP(Q68,'Sector Económico'!$B$3:$B$30,1,0),"")</f>
        <v/>
      </c>
      <c r="BO68" s="104" t="str">
        <f>IF(R68&lt;&gt;"",VLOOKUP(R68,'Sector Económico'!$C$3:$C$30,1,0),"")</f>
        <v/>
      </c>
      <c r="BP68" s="103">
        <f t="shared" si="12"/>
        <v>0</v>
      </c>
      <c r="BQ68" s="103">
        <f t="shared" si="12"/>
        <v>0</v>
      </c>
      <c r="BR68" s="103">
        <f t="shared" si="12"/>
        <v>0</v>
      </c>
      <c r="BS68" s="103">
        <f t="shared" si="12"/>
        <v>0</v>
      </c>
      <c r="BT68" s="101">
        <f t="shared" si="19"/>
        <v>0</v>
      </c>
      <c r="BU68" s="101">
        <f t="shared" si="19"/>
        <v>0</v>
      </c>
      <c r="BV68" s="101">
        <f t="shared" si="19"/>
        <v>0</v>
      </c>
      <c r="BW68" s="101">
        <f t="shared" si="19"/>
        <v>0</v>
      </c>
      <c r="BX68" s="101">
        <f t="shared" si="19"/>
        <v>0</v>
      </c>
      <c r="BY68" s="101">
        <f t="shared" si="19"/>
        <v>0</v>
      </c>
      <c r="BZ68" s="101">
        <f t="shared" si="19"/>
        <v>0</v>
      </c>
      <c r="CA68" s="101">
        <f t="shared" si="19"/>
        <v>0</v>
      </c>
      <c r="CB68" s="100">
        <f t="shared" si="19"/>
        <v>0</v>
      </c>
      <c r="CC68" s="101">
        <f t="shared" si="19"/>
        <v>0</v>
      </c>
      <c r="CD68" s="102">
        <f t="shared" si="19"/>
        <v>0</v>
      </c>
      <c r="CE68" s="100">
        <f t="shared" si="19"/>
        <v>0</v>
      </c>
      <c r="CF68" s="100">
        <f t="shared" si="19"/>
        <v>0</v>
      </c>
      <c r="CG68" s="100">
        <f t="shared" si="19"/>
        <v>0</v>
      </c>
      <c r="CH68" s="100">
        <f t="shared" si="19"/>
        <v>0</v>
      </c>
      <c r="CI68" s="100">
        <f t="shared" si="16"/>
        <v>0</v>
      </c>
      <c r="CJ68" s="103">
        <f t="shared" si="14"/>
        <v>0</v>
      </c>
      <c r="CK68" s="101">
        <f t="shared" si="14"/>
        <v>0</v>
      </c>
      <c r="CL68" s="103">
        <f t="shared" si="14"/>
        <v>0</v>
      </c>
      <c r="CM68" s="101" t="e">
        <f t="shared" si="15"/>
        <v>#DIV/0!</v>
      </c>
    </row>
    <row r="69" spans="2:91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1"/>
        <v>9</v>
      </c>
      <c r="AY69" s="100" t="e">
        <f t="shared" si="2"/>
        <v>#DIV/0!</v>
      </c>
      <c r="AZ69" s="101" t="e">
        <f t="shared" si="3"/>
        <v>#DIV/0!</v>
      </c>
      <c r="BA69" s="102">
        <f t="shared" si="4"/>
        <v>0</v>
      </c>
      <c r="BB69" s="100" t="e">
        <f t="shared" si="5"/>
        <v>#DIV/0!</v>
      </c>
      <c r="BC69" s="100">
        <f t="shared" si="6"/>
        <v>0</v>
      </c>
      <c r="BD69" s="100" t="e">
        <f t="shared" si="7"/>
        <v>#DIV/0!</v>
      </c>
      <c r="BE69" s="100">
        <f t="shared" si="8"/>
        <v>0</v>
      </c>
      <c r="BF69" s="100" t="str">
        <f t="shared" si="9"/>
        <v/>
      </c>
      <c r="BG69" s="103" t="e">
        <f>+VLOOKUP(J69,'Código Barras'!$C$3:$D$1694,1,0)</f>
        <v>#N/A</v>
      </c>
      <c r="BH69" s="101" t="e">
        <f t="shared" si="10"/>
        <v>#DIV/0!</v>
      </c>
      <c r="BI69" s="103" t="e">
        <f>+VLOOKUP(L69,'Código Barras'!$C$3:$D$1694,1,0)</f>
        <v>#N/A</v>
      </c>
      <c r="BJ69" s="101" t="e">
        <f t="shared" si="11"/>
        <v>#DIV/0!</v>
      </c>
      <c r="BK69" s="104" t="str">
        <f>IF(N69&lt;&gt;"",VLOOKUP(N69,Distribuidoras!$B$3:$B$30,1,0),"")</f>
        <v/>
      </c>
      <c r="BL69" s="104" t="str">
        <f>IF(O69&lt;&gt;"",VLOOKUP(O69,'Cod. Único Territorial'!$D$3:$D$348,1,0),"")</f>
        <v/>
      </c>
      <c r="BM69" s="104" t="str">
        <f>IF(P69&lt;&gt;"",VLOOKUP(P69,'Cod. Único Territorial'!$B$3:$B$348,1,0),"")</f>
        <v/>
      </c>
      <c r="BN69" s="104" t="str">
        <f>IF(Q69&lt;&gt;"",VLOOKUP(Q69,'Sector Económico'!$B$3:$B$30,1,0),"")</f>
        <v/>
      </c>
      <c r="BO69" s="104" t="str">
        <f>IF(R69&lt;&gt;"",VLOOKUP(R69,'Sector Económico'!$C$3:$C$30,1,0),"")</f>
        <v/>
      </c>
      <c r="BP69" s="103">
        <f t="shared" si="12"/>
        <v>0</v>
      </c>
      <c r="BQ69" s="103">
        <f t="shared" si="12"/>
        <v>0</v>
      </c>
      <c r="BR69" s="103">
        <f t="shared" si="12"/>
        <v>0</v>
      </c>
      <c r="BS69" s="103">
        <f t="shared" si="12"/>
        <v>0</v>
      </c>
      <c r="BT69" s="101">
        <f t="shared" si="19"/>
        <v>0</v>
      </c>
      <c r="BU69" s="101">
        <f t="shared" si="19"/>
        <v>0</v>
      </c>
      <c r="BV69" s="101">
        <f t="shared" si="19"/>
        <v>0</v>
      </c>
      <c r="BW69" s="101">
        <f t="shared" si="19"/>
        <v>0</v>
      </c>
      <c r="BX69" s="101">
        <f t="shared" si="19"/>
        <v>0</v>
      </c>
      <c r="BY69" s="101">
        <f t="shared" si="19"/>
        <v>0</v>
      </c>
      <c r="BZ69" s="101">
        <f t="shared" si="19"/>
        <v>0</v>
      </c>
      <c r="CA69" s="101">
        <f t="shared" si="19"/>
        <v>0</v>
      </c>
      <c r="CB69" s="100">
        <f t="shared" si="19"/>
        <v>0</v>
      </c>
      <c r="CC69" s="101">
        <f t="shared" si="19"/>
        <v>0</v>
      </c>
      <c r="CD69" s="102">
        <f t="shared" si="19"/>
        <v>0</v>
      </c>
      <c r="CE69" s="100">
        <f t="shared" si="19"/>
        <v>0</v>
      </c>
      <c r="CF69" s="100">
        <f t="shared" si="19"/>
        <v>0</v>
      </c>
      <c r="CG69" s="100">
        <f t="shared" si="19"/>
        <v>0</v>
      </c>
      <c r="CH69" s="100">
        <f t="shared" si="19"/>
        <v>0</v>
      </c>
      <c r="CI69" s="100">
        <f t="shared" si="16"/>
        <v>0</v>
      </c>
      <c r="CJ69" s="103">
        <f t="shared" si="14"/>
        <v>0</v>
      </c>
      <c r="CK69" s="101">
        <f t="shared" si="14"/>
        <v>0</v>
      </c>
      <c r="CL69" s="103">
        <f t="shared" si="14"/>
        <v>0</v>
      </c>
      <c r="CM69" s="101" t="e">
        <f t="shared" si="15"/>
        <v>#DIV/0!</v>
      </c>
    </row>
    <row r="70" spans="2:91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1"/>
        <v>9</v>
      </c>
      <c r="AY70" s="100" t="e">
        <f t="shared" si="2"/>
        <v>#DIV/0!</v>
      </c>
      <c r="AZ70" s="101" t="e">
        <f t="shared" si="3"/>
        <v>#DIV/0!</v>
      </c>
      <c r="BA70" s="102">
        <f t="shared" si="4"/>
        <v>0</v>
      </c>
      <c r="BB70" s="100" t="e">
        <f t="shared" si="5"/>
        <v>#DIV/0!</v>
      </c>
      <c r="BC70" s="100">
        <f t="shared" si="6"/>
        <v>0</v>
      </c>
      <c r="BD70" s="100" t="e">
        <f t="shared" si="7"/>
        <v>#DIV/0!</v>
      </c>
      <c r="BE70" s="100">
        <f t="shared" si="8"/>
        <v>0</v>
      </c>
      <c r="BF70" s="100" t="str">
        <f t="shared" si="9"/>
        <v/>
      </c>
      <c r="BG70" s="103" t="e">
        <f>+VLOOKUP(J70,'Código Barras'!$C$3:$D$1694,1,0)</f>
        <v>#N/A</v>
      </c>
      <c r="BH70" s="101" t="e">
        <f t="shared" si="10"/>
        <v>#DIV/0!</v>
      </c>
      <c r="BI70" s="103" t="e">
        <f>+VLOOKUP(L70,'Código Barras'!$C$3:$D$1694,1,0)</f>
        <v>#N/A</v>
      </c>
      <c r="BJ70" s="101" t="e">
        <f t="shared" si="11"/>
        <v>#DIV/0!</v>
      </c>
      <c r="BK70" s="104" t="str">
        <f>IF(N70&lt;&gt;"",VLOOKUP(N70,Distribuidoras!$B$3:$B$30,1,0),"")</f>
        <v/>
      </c>
      <c r="BL70" s="104" t="str">
        <f>IF(O70&lt;&gt;"",VLOOKUP(O70,'Cod. Único Territorial'!$D$3:$D$348,1,0),"")</f>
        <v/>
      </c>
      <c r="BM70" s="104" t="str">
        <f>IF(P70&lt;&gt;"",VLOOKUP(P70,'Cod. Único Territorial'!$B$3:$B$348,1,0),"")</f>
        <v/>
      </c>
      <c r="BN70" s="104" t="str">
        <f>IF(Q70&lt;&gt;"",VLOOKUP(Q70,'Sector Económico'!$B$3:$B$30,1,0),"")</f>
        <v/>
      </c>
      <c r="BO70" s="104" t="str">
        <f>IF(R70&lt;&gt;"",VLOOKUP(R70,'Sector Económico'!$C$3:$C$30,1,0),"")</f>
        <v/>
      </c>
      <c r="BP70" s="103">
        <f t="shared" si="12"/>
        <v>0</v>
      </c>
      <c r="BQ70" s="103">
        <f t="shared" si="12"/>
        <v>0</v>
      </c>
      <c r="BR70" s="103">
        <f t="shared" si="12"/>
        <v>0</v>
      </c>
      <c r="BS70" s="103">
        <f t="shared" si="12"/>
        <v>0</v>
      </c>
      <c r="BT70" s="101">
        <f t="shared" si="19"/>
        <v>0</v>
      </c>
      <c r="BU70" s="101">
        <f t="shared" si="19"/>
        <v>0</v>
      </c>
      <c r="BV70" s="101">
        <f t="shared" si="19"/>
        <v>0</v>
      </c>
      <c r="BW70" s="101">
        <f t="shared" si="19"/>
        <v>0</v>
      </c>
      <c r="BX70" s="101">
        <f t="shared" si="19"/>
        <v>0</v>
      </c>
      <c r="BY70" s="101">
        <f t="shared" si="19"/>
        <v>0</v>
      </c>
      <c r="BZ70" s="101">
        <f t="shared" si="19"/>
        <v>0</v>
      </c>
      <c r="CA70" s="101">
        <f t="shared" si="19"/>
        <v>0</v>
      </c>
      <c r="CB70" s="100">
        <f t="shared" si="19"/>
        <v>0</v>
      </c>
      <c r="CC70" s="101">
        <f t="shared" si="19"/>
        <v>0</v>
      </c>
      <c r="CD70" s="102">
        <f t="shared" si="19"/>
        <v>0</v>
      </c>
      <c r="CE70" s="100">
        <f t="shared" si="19"/>
        <v>0</v>
      </c>
      <c r="CF70" s="100">
        <f t="shared" si="19"/>
        <v>0</v>
      </c>
      <c r="CG70" s="100">
        <f t="shared" si="19"/>
        <v>0</v>
      </c>
      <c r="CH70" s="100">
        <f t="shared" si="19"/>
        <v>0</v>
      </c>
      <c r="CI70" s="100">
        <f t="shared" si="16"/>
        <v>0</v>
      </c>
      <c r="CJ70" s="103">
        <f t="shared" si="14"/>
        <v>0</v>
      </c>
      <c r="CK70" s="101">
        <f t="shared" si="14"/>
        <v>0</v>
      </c>
      <c r="CL70" s="103">
        <f t="shared" si="14"/>
        <v>0</v>
      </c>
      <c r="CM70" s="101" t="e">
        <f t="shared" si="15"/>
        <v>#DIV/0!</v>
      </c>
    </row>
    <row r="71" spans="2:91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1"/>
        <v>9</v>
      </c>
      <c r="AY71" s="100" t="e">
        <f t="shared" si="2"/>
        <v>#DIV/0!</v>
      </c>
      <c r="AZ71" s="101" t="e">
        <f t="shared" si="3"/>
        <v>#DIV/0!</v>
      </c>
      <c r="BA71" s="102">
        <f t="shared" si="4"/>
        <v>0</v>
      </c>
      <c r="BB71" s="100" t="e">
        <f t="shared" si="5"/>
        <v>#DIV/0!</v>
      </c>
      <c r="BC71" s="100">
        <f t="shared" si="6"/>
        <v>0</v>
      </c>
      <c r="BD71" s="100" t="e">
        <f t="shared" si="7"/>
        <v>#DIV/0!</v>
      </c>
      <c r="BE71" s="100">
        <f t="shared" si="8"/>
        <v>0</v>
      </c>
      <c r="BF71" s="100" t="str">
        <f t="shared" si="9"/>
        <v/>
      </c>
      <c r="BG71" s="103" t="e">
        <f>+VLOOKUP(J71,'Código Barras'!$C$3:$D$1694,1,0)</f>
        <v>#N/A</v>
      </c>
      <c r="BH71" s="101" t="e">
        <f t="shared" si="10"/>
        <v>#DIV/0!</v>
      </c>
      <c r="BI71" s="103" t="e">
        <f>+VLOOKUP(L71,'Código Barras'!$C$3:$D$1694,1,0)</f>
        <v>#N/A</v>
      </c>
      <c r="BJ71" s="101" t="e">
        <f t="shared" si="11"/>
        <v>#DIV/0!</v>
      </c>
      <c r="BK71" s="104" t="str">
        <f>IF(N71&lt;&gt;"",VLOOKUP(N71,Distribuidoras!$B$3:$B$30,1,0),"")</f>
        <v/>
      </c>
      <c r="BL71" s="104" t="str">
        <f>IF(O71&lt;&gt;"",VLOOKUP(O71,'Cod. Único Territorial'!$D$3:$D$348,1,0),"")</f>
        <v/>
      </c>
      <c r="BM71" s="104" t="str">
        <f>IF(P71&lt;&gt;"",VLOOKUP(P71,'Cod. Único Territorial'!$B$3:$B$348,1,0),"")</f>
        <v/>
      </c>
      <c r="BN71" s="104" t="str">
        <f>IF(Q71&lt;&gt;"",VLOOKUP(Q71,'Sector Económico'!$B$3:$B$30,1,0),"")</f>
        <v/>
      </c>
      <c r="BO71" s="104" t="str">
        <f>IF(R71&lt;&gt;"",VLOOKUP(R71,'Sector Económico'!$C$3:$C$30,1,0),"")</f>
        <v/>
      </c>
      <c r="BP71" s="103">
        <f t="shared" si="12"/>
        <v>0</v>
      </c>
      <c r="BQ71" s="103">
        <f t="shared" si="12"/>
        <v>0</v>
      </c>
      <c r="BR71" s="103">
        <f t="shared" si="12"/>
        <v>0</v>
      </c>
      <c r="BS71" s="103">
        <f t="shared" si="12"/>
        <v>0</v>
      </c>
      <c r="BT71" s="101">
        <f t="shared" si="19"/>
        <v>0</v>
      </c>
      <c r="BU71" s="101">
        <f t="shared" si="19"/>
        <v>0</v>
      </c>
      <c r="BV71" s="101">
        <f t="shared" si="19"/>
        <v>0</v>
      </c>
      <c r="BW71" s="101">
        <f t="shared" si="19"/>
        <v>0</v>
      </c>
      <c r="BX71" s="101">
        <f t="shared" si="19"/>
        <v>0</v>
      </c>
      <c r="BY71" s="101">
        <f t="shared" si="19"/>
        <v>0</v>
      </c>
      <c r="BZ71" s="101">
        <f t="shared" si="19"/>
        <v>0</v>
      </c>
      <c r="CA71" s="101">
        <f t="shared" si="19"/>
        <v>0</v>
      </c>
      <c r="CB71" s="100">
        <f t="shared" si="19"/>
        <v>0</v>
      </c>
      <c r="CC71" s="101">
        <f t="shared" si="19"/>
        <v>0</v>
      </c>
      <c r="CD71" s="102">
        <f t="shared" si="19"/>
        <v>0</v>
      </c>
      <c r="CE71" s="100">
        <f t="shared" si="19"/>
        <v>0</v>
      </c>
      <c r="CF71" s="100">
        <f t="shared" si="19"/>
        <v>0</v>
      </c>
      <c r="CG71" s="100">
        <f t="shared" si="19"/>
        <v>0</v>
      </c>
      <c r="CH71" s="100">
        <f t="shared" si="19"/>
        <v>0</v>
      </c>
      <c r="CI71" s="100">
        <f t="shared" si="16"/>
        <v>0</v>
      </c>
      <c r="CJ71" s="103">
        <f t="shared" si="14"/>
        <v>0</v>
      </c>
      <c r="CK71" s="101">
        <f t="shared" si="14"/>
        <v>0</v>
      </c>
      <c r="CL71" s="103">
        <f t="shared" si="14"/>
        <v>0</v>
      </c>
      <c r="CM71" s="101" t="e">
        <f t="shared" si="15"/>
        <v>#DIV/0!</v>
      </c>
    </row>
    <row r="72" spans="2:91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1"/>
        <v>9</v>
      </c>
      <c r="AY72" s="100" t="e">
        <f t="shared" si="2"/>
        <v>#DIV/0!</v>
      </c>
      <c r="AZ72" s="101" t="e">
        <f t="shared" si="3"/>
        <v>#DIV/0!</v>
      </c>
      <c r="BA72" s="102">
        <f t="shared" si="4"/>
        <v>0</v>
      </c>
      <c r="BB72" s="100" t="e">
        <f t="shared" si="5"/>
        <v>#DIV/0!</v>
      </c>
      <c r="BC72" s="100">
        <f t="shared" si="6"/>
        <v>0</v>
      </c>
      <c r="BD72" s="100" t="e">
        <f t="shared" si="7"/>
        <v>#DIV/0!</v>
      </c>
      <c r="BE72" s="100">
        <f t="shared" si="8"/>
        <v>0</v>
      </c>
      <c r="BF72" s="100" t="str">
        <f t="shared" si="9"/>
        <v/>
      </c>
      <c r="BG72" s="103" t="e">
        <f>+VLOOKUP(J72,'Código Barras'!$C$3:$D$1694,1,0)</f>
        <v>#N/A</v>
      </c>
      <c r="BH72" s="101" t="e">
        <f t="shared" si="10"/>
        <v>#DIV/0!</v>
      </c>
      <c r="BI72" s="103" t="e">
        <f>+VLOOKUP(L72,'Código Barras'!$C$3:$D$1694,1,0)</f>
        <v>#N/A</v>
      </c>
      <c r="BJ72" s="101" t="e">
        <f t="shared" si="11"/>
        <v>#DIV/0!</v>
      </c>
      <c r="BK72" s="104" t="str">
        <f>IF(N72&lt;&gt;"",VLOOKUP(N72,Distribuidoras!$B$3:$B$30,1,0),"")</f>
        <v/>
      </c>
      <c r="BL72" s="104" t="str">
        <f>IF(O72&lt;&gt;"",VLOOKUP(O72,'Cod. Único Territorial'!$D$3:$D$348,1,0),"")</f>
        <v/>
      </c>
      <c r="BM72" s="104" t="str">
        <f>IF(P72&lt;&gt;"",VLOOKUP(P72,'Cod. Único Territorial'!$B$3:$B$348,1,0),"")</f>
        <v/>
      </c>
      <c r="BN72" s="104" t="str">
        <f>IF(Q72&lt;&gt;"",VLOOKUP(Q72,'Sector Económico'!$B$3:$B$30,1,0),"")</f>
        <v/>
      </c>
      <c r="BO72" s="104" t="str">
        <f>IF(R72&lt;&gt;"",VLOOKUP(R72,'Sector Económico'!$C$3:$C$30,1,0),"")</f>
        <v/>
      </c>
      <c r="BP72" s="103">
        <f t="shared" si="12"/>
        <v>0</v>
      </c>
      <c r="BQ72" s="103">
        <f t="shared" si="12"/>
        <v>0</v>
      </c>
      <c r="BR72" s="103">
        <f t="shared" si="12"/>
        <v>0</v>
      </c>
      <c r="BS72" s="103">
        <f t="shared" si="12"/>
        <v>0</v>
      </c>
      <c r="BT72" s="101">
        <f t="shared" si="19"/>
        <v>0</v>
      </c>
      <c r="BU72" s="101">
        <f t="shared" si="19"/>
        <v>0</v>
      </c>
      <c r="BV72" s="101">
        <f t="shared" si="19"/>
        <v>0</v>
      </c>
      <c r="BW72" s="101">
        <f t="shared" si="19"/>
        <v>0</v>
      </c>
      <c r="BX72" s="101">
        <f t="shared" si="19"/>
        <v>0</v>
      </c>
      <c r="BY72" s="101">
        <f t="shared" si="19"/>
        <v>0</v>
      </c>
      <c r="BZ72" s="101">
        <f t="shared" si="19"/>
        <v>0</v>
      </c>
      <c r="CA72" s="101">
        <f t="shared" si="19"/>
        <v>0</v>
      </c>
      <c r="CB72" s="100">
        <f t="shared" si="19"/>
        <v>0</v>
      </c>
      <c r="CC72" s="101">
        <f t="shared" si="19"/>
        <v>0</v>
      </c>
      <c r="CD72" s="102">
        <f t="shared" si="19"/>
        <v>0</v>
      </c>
      <c r="CE72" s="100">
        <f t="shared" si="19"/>
        <v>0</v>
      </c>
      <c r="CF72" s="100">
        <f t="shared" si="19"/>
        <v>0</v>
      </c>
      <c r="CG72" s="100">
        <f t="shared" si="19"/>
        <v>0</v>
      </c>
      <c r="CH72" s="100">
        <f t="shared" si="19"/>
        <v>0</v>
      </c>
      <c r="CI72" s="100">
        <f t="shared" si="16"/>
        <v>0</v>
      </c>
      <c r="CJ72" s="103">
        <f t="shared" si="14"/>
        <v>0</v>
      </c>
      <c r="CK72" s="101">
        <f t="shared" si="14"/>
        <v>0</v>
      </c>
      <c r="CL72" s="103">
        <f t="shared" si="14"/>
        <v>0</v>
      </c>
      <c r="CM72" s="101" t="e">
        <f t="shared" si="15"/>
        <v>#DIV/0!</v>
      </c>
    </row>
    <row r="73" spans="2:91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1"/>
        <v>9</v>
      </c>
      <c r="AY73" s="100" t="e">
        <f t="shared" si="2"/>
        <v>#DIV/0!</v>
      </c>
      <c r="AZ73" s="101" t="e">
        <f t="shared" si="3"/>
        <v>#DIV/0!</v>
      </c>
      <c r="BA73" s="102">
        <f t="shared" si="4"/>
        <v>0</v>
      </c>
      <c r="BB73" s="100" t="e">
        <f t="shared" si="5"/>
        <v>#DIV/0!</v>
      </c>
      <c r="BC73" s="100">
        <f t="shared" si="6"/>
        <v>0</v>
      </c>
      <c r="BD73" s="100" t="e">
        <f t="shared" si="7"/>
        <v>#DIV/0!</v>
      </c>
      <c r="BE73" s="100">
        <f t="shared" si="8"/>
        <v>0</v>
      </c>
      <c r="BF73" s="100" t="str">
        <f t="shared" si="9"/>
        <v/>
      </c>
      <c r="BG73" s="103" t="e">
        <f>+VLOOKUP(J73,'Código Barras'!$C$3:$D$1694,1,0)</f>
        <v>#N/A</v>
      </c>
      <c r="BH73" s="101" t="e">
        <f t="shared" si="10"/>
        <v>#DIV/0!</v>
      </c>
      <c r="BI73" s="103" t="e">
        <f>+VLOOKUP(L73,'Código Barras'!$C$3:$D$1694,1,0)</f>
        <v>#N/A</v>
      </c>
      <c r="BJ73" s="101" t="e">
        <f t="shared" si="11"/>
        <v>#DIV/0!</v>
      </c>
      <c r="BK73" s="104" t="str">
        <f>IF(N73&lt;&gt;"",VLOOKUP(N73,Distribuidoras!$B$3:$B$30,1,0),"")</f>
        <v/>
      </c>
      <c r="BL73" s="104" t="str">
        <f>IF(O73&lt;&gt;"",VLOOKUP(O73,'Cod. Único Territorial'!$D$3:$D$348,1,0),"")</f>
        <v/>
      </c>
      <c r="BM73" s="104" t="str">
        <f>IF(P73&lt;&gt;"",VLOOKUP(P73,'Cod. Único Territorial'!$B$3:$B$348,1,0),"")</f>
        <v/>
      </c>
      <c r="BN73" s="104" t="str">
        <f>IF(Q73&lt;&gt;"",VLOOKUP(Q73,'Sector Económico'!$B$3:$B$30,1,0),"")</f>
        <v/>
      </c>
      <c r="BO73" s="104" t="str">
        <f>IF(R73&lt;&gt;"",VLOOKUP(R73,'Sector Económico'!$C$3:$C$30,1,0),"")</f>
        <v/>
      </c>
      <c r="BP73" s="103">
        <f t="shared" si="12"/>
        <v>0</v>
      </c>
      <c r="BQ73" s="103">
        <f t="shared" si="12"/>
        <v>0</v>
      </c>
      <c r="BR73" s="103">
        <f t="shared" si="12"/>
        <v>0</v>
      </c>
      <c r="BS73" s="103">
        <f t="shared" si="12"/>
        <v>0</v>
      </c>
      <c r="BT73" s="101">
        <f t="shared" si="19"/>
        <v>0</v>
      </c>
      <c r="BU73" s="101">
        <f t="shared" si="19"/>
        <v>0</v>
      </c>
      <c r="BV73" s="101">
        <f t="shared" si="19"/>
        <v>0</v>
      </c>
      <c r="BW73" s="101">
        <f t="shared" si="19"/>
        <v>0</v>
      </c>
      <c r="BX73" s="101">
        <f t="shared" si="19"/>
        <v>0</v>
      </c>
      <c r="BY73" s="101">
        <f t="shared" si="19"/>
        <v>0</v>
      </c>
      <c r="BZ73" s="101">
        <f t="shared" si="19"/>
        <v>0</v>
      </c>
      <c r="CA73" s="101">
        <f t="shared" si="19"/>
        <v>0</v>
      </c>
      <c r="CB73" s="100">
        <f t="shared" si="19"/>
        <v>0</v>
      </c>
      <c r="CC73" s="101">
        <f t="shared" si="19"/>
        <v>0</v>
      </c>
      <c r="CD73" s="102">
        <f t="shared" si="19"/>
        <v>0</v>
      </c>
      <c r="CE73" s="100">
        <f t="shared" si="19"/>
        <v>0</v>
      </c>
      <c r="CF73" s="100">
        <f t="shared" si="19"/>
        <v>0</v>
      </c>
      <c r="CG73" s="100">
        <f t="shared" si="19"/>
        <v>0</v>
      </c>
      <c r="CH73" s="100">
        <f t="shared" si="19"/>
        <v>0</v>
      </c>
      <c r="CI73" s="100">
        <f t="shared" si="16"/>
        <v>0</v>
      </c>
      <c r="CJ73" s="103">
        <f t="shared" si="14"/>
        <v>0</v>
      </c>
      <c r="CK73" s="101">
        <f t="shared" si="14"/>
        <v>0</v>
      </c>
      <c r="CL73" s="103">
        <f t="shared" si="14"/>
        <v>0</v>
      </c>
      <c r="CM73" s="101" t="e">
        <f t="shared" si="15"/>
        <v>#DIV/0!</v>
      </c>
    </row>
    <row r="74" spans="2:91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1"/>
        <v>9</v>
      </c>
      <c r="AY74" s="100" t="e">
        <f t="shared" si="2"/>
        <v>#DIV/0!</v>
      </c>
      <c r="AZ74" s="101" t="e">
        <f t="shared" si="3"/>
        <v>#DIV/0!</v>
      </c>
      <c r="BA74" s="102">
        <f t="shared" si="4"/>
        <v>0</v>
      </c>
      <c r="BB74" s="100" t="e">
        <f t="shared" si="5"/>
        <v>#DIV/0!</v>
      </c>
      <c r="BC74" s="100">
        <f t="shared" si="6"/>
        <v>0</v>
      </c>
      <c r="BD74" s="100" t="e">
        <f t="shared" si="7"/>
        <v>#DIV/0!</v>
      </c>
      <c r="BE74" s="100">
        <f t="shared" si="8"/>
        <v>0</v>
      </c>
      <c r="BF74" s="100" t="str">
        <f t="shared" si="9"/>
        <v/>
      </c>
      <c r="BG74" s="103" t="e">
        <f>+VLOOKUP(J74,'Código Barras'!$C$3:$D$1694,1,0)</f>
        <v>#N/A</v>
      </c>
      <c r="BH74" s="101" t="e">
        <f t="shared" si="10"/>
        <v>#DIV/0!</v>
      </c>
      <c r="BI74" s="103" t="e">
        <f>+VLOOKUP(L74,'Código Barras'!$C$3:$D$1694,1,0)</f>
        <v>#N/A</v>
      </c>
      <c r="BJ74" s="101" t="e">
        <f t="shared" si="11"/>
        <v>#DIV/0!</v>
      </c>
      <c r="BK74" s="104" t="str">
        <f>IF(N74&lt;&gt;"",VLOOKUP(N74,Distribuidoras!$B$3:$B$30,1,0),"")</f>
        <v/>
      </c>
      <c r="BL74" s="104" t="str">
        <f>IF(O74&lt;&gt;"",VLOOKUP(O74,'Cod. Único Territorial'!$D$3:$D$348,1,0),"")</f>
        <v/>
      </c>
      <c r="BM74" s="104" t="str">
        <f>IF(P74&lt;&gt;"",VLOOKUP(P74,'Cod. Único Territorial'!$B$3:$B$348,1,0),"")</f>
        <v/>
      </c>
      <c r="BN74" s="104" t="str">
        <f>IF(Q74&lt;&gt;"",VLOOKUP(Q74,'Sector Económico'!$B$3:$B$30,1,0),"")</f>
        <v/>
      </c>
      <c r="BO74" s="104" t="str">
        <f>IF(R74&lt;&gt;"",VLOOKUP(R74,'Sector Económico'!$C$3:$C$30,1,0),"")</f>
        <v/>
      </c>
      <c r="BP74" s="103">
        <f t="shared" si="12"/>
        <v>0</v>
      </c>
      <c r="BQ74" s="103">
        <f t="shared" si="12"/>
        <v>0</v>
      </c>
      <c r="BR74" s="103">
        <f t="shared" si="12"/>
        <v>0</v>
      </c>
      <c r="BS74" s="103">
        <f t="shared" ref="BS74:BS137" si="20">+V74</f>
        <v>0</v>
      </c>
      <c r="BT74" s="101">
        <f t="shared" si="19"/>
        <v>0</v>
      </c>
      <c r="BU74" s="101">
        <f t="shared" si="19"/>
        <v>0</v>
      </c>
      <c r="BV74" s="101">
        <f t="shared" si="19"/>
        <v>0</v>
      </c>
      <c r="BW74" s="101">
        <f t="shared" si="19"/>
        <v>0</v>
      </c>
      <c r="BX74" s="101">
        <f t="shared" si="19"/>
        <v>0</v>
      </c>
      <c r="BY74" s="101">
        <f t="shared" si="19"/>
        <v>0</v>
      </c>
      <c r="BZ74" s="101">
        <f t="shared" si="19"/>
        <v>0</v>
      </c>
      <c r="CA74" s="101">
        <f t="shared" si="19"/>
        <v>0</v>
      </c>
      <c r="CB74" s="100">
        <f t="shared" si="19"/>
        <v>0</v>
      </c>
      <c r="CC74" s="101">
        <f t="shared" si="19"/>
        <v>0</v>
      </c>
      <c r="CD74" s="102">
        <f t="shared" si="19"/>
        <v>0</v>
      </c>
      <c r="CE74" s="100">
        <f t="shared" si="19"/>
        <v>0</v>
      </c>
      <c r="CF74" s="100">
        <f t="shared" si="19"/>
        <v>0</v>
      </c>
      <c r="CG74" s="100">
        <f t="shared" si="19"/>
        <v>0</v>
      </c>
      <c r="CH74" s="100">
        <f t="shared" si="19"/>
        <v>0</v>
      </c>
      <c r="CI74" s="100">
        <f t="shared" si="16"/>
        <v>0</v>
      </c>
      <c r="CJ74" s="103">
        <f t="shared" si="14"/>
        <v>0</v>
      </c>
      <c r="CK74" s="101">
        <f t="shared" si="14"/>
        <v>0</v>
      </c>
      <c r="CL74" s="103">
        <f t="shared" si="14"/>
        <v>0</v>
      </c>
      <c r="CM74" s="101" t="e">
        <f t="shared" si="15"/>
        <v>#DIV/0!</v>
      </c>
    </row>
    <row r="75" spans="2:91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21">SUMPRODUCT(--(ISERROR(AY75:CM75)))</f>
        <v>9</v>
      </c>
      <c r="AY75" s="100" t="e">
        <f t="shared" ref="AY75:AY138" si="22">IF(OR(B75="F",B75="NC",B75="ND",B75="R"),B75,1/0)</f>
        <v>#DIV/0!</v>
      </c>
      <c r="AZ75" s="101" t="e">
        <f t="shared" ref="AZ75:AZ138" si="23">IF(ISNUMBER(C75),C75,1/0)</f>
        <v>#DIV/0!</v>
      </c>
      <c r="BA75" s="102">
        <f t="shared" ref="BA75:BA138" si="24">+D75</f>
        <v>0</v>
      </c>
      <c r="BB75" s="100" t="e">
        <f t="shared" ref="BB75:BB138" si="25">IF(ISTEXT(E75),E75,1/0)</f>
        <v>#DIV/0!</v>
      </c>
      <c r="BC75" s="100">
        <f t="shared" ref="BC75:BC138" si="26">+F75</f>
        <v>0</v>
      </c>
      <c r="BD75" s="100" t="e">
        <f t="shared" ref="BD75:BD138" si="27">IF(ISTEXT(G75),G75,1/0)</f>
        <v>#DIV/0!</v>
      </c>
      <c r="BE75" s="100">
        <f t="shared" ref="BE75:BE138" si="28">+H75</f>
        <v>0</v>
      </c>
      <c r="BF75" s="100" t="str">
        <f t="shared" ref="BF75:BF138" si="29">IF(I75&lt;&gt;"",IF(ISTEXT(I75),I75,1/0),"")</f>
        <v/>
      </c>
      <c r="BG75" s="103" t="e">
        <f>+VLOOKUP(J75,'Código Barras'!$C$3:$D$1694,1,0)</f>
        <v>#N/A</v>
      </c>
      <c r="BH75" s="101" t="e">
        <f t="shared" ref="BH75:BH138" si="30">IF(ISNUMBER(K75),K75,1/0)</f>
        <v>#DIV/0!</v>
      </c>
      <c r="BI75" s="103" t="e">
        <f>+VLOOKUP(L75,'Código Barras'!$C$3:$D$1694,1,0)</f>
        <v>#N/A</v>
      </c>
      <c r="BJ75" s="101" t="e">
        <f t="shared" ref="BJ75:BJ138" si="31">IF(ISNUMBER(M75),M75,1/0)</f>
        <v>#DIV/0!</v>
      </c>
      <c r="BK75" s="104" t="str">
        <f>IF(N75&lt;&gt;"",VLOOKUP(N75,Distribuidoras!$B$3:$B$30,1,0),"")</f>
        <v/>
      </c>
      <c r="BL75" s="104" t="str">
        <f>IF(O75&lt;&gt;"",VLOOKUP(O75,'Cod. Único Territorial'!$D$3:$D$348,1,0),"")</f>
        <v/>
      </c>
      <c r="BM75" s="104" t="str">
        <f>IF(P75&lt;&gt;"",VLOOKUP(P75,'Cod. Único Territorial'!$B$3:$B$348,1,0),"")</f>
        <v/>
      </c>
      <c r="BN75" s="104" t="str">
        <f>IF(Q75&lt;&gt;"",VLOOKUP(Q75,'Sector Económico'!$B$3:$B$30,1,0),"")</f>
        <v/>
      </c>
      <c r="BO75" s="104" t="str">
        <f>IF(R75&lt;&gt;"",VLOOKUP(R75,'Sector Económico'!$C$3:$C$30,1,0),"")</f>
        <v/>
      </c>
      <c r="BP75" s="103">
        <f t="shared" ref="BP75:BS138" si="32">+S75</f>
        <v>0</v>
      </c>
      <c r="BQ75" s="103">
        <f t="shared" si="32"/>
        <v>0</v>
      </c>
      <c r="BR75" s="103">
        <f t="shared" si="32"/>
        <v>0</v>
      </c>
      <c r="BS75" s="103">
        <f t="shared" si="20"/>
        <v>0</v>
      </c>
      <c r="BT75" s="101">
        <f t="shared" si="19"/>
        <v>0</v>
      </c>
      <c r="BU75" s="101">
        <f t="shared" si="19"/>
        <v>0</v>
      </c>
      <c r="BV75" s="101">
        <f t="shared" si="19"/>
        <v>0</v>
      </c>
      <c r="BW75" s="101">
        <f t="shared" si="19"/>
        <v>0</v>
      </c>
      <c r="BX75" s="101">
        <f t="shared" si="19"/>
        <v>0</v>
      </c>
      <c r="BY75" s="101">
        <f t="shared" si="19"/>
        <v>0</v>
      </c>
      <c r="BZ75" s="101">
        <f t="shared" si="19"/>
        <v>0</v>
      </c>
      <c r="CA75" s="101">
        <f t="shared" si="19"/>
        <v>0</v>
      </c>
      <c r="CB75" s="100">
        <f t="shared" si="19"/>
        <v>0</v>
      </c>
      <c r="CC75" s="101">
        <f t="shared" si="19"/>
        <v>0</v>
      </c>
      <c r="CD75" s="102">
        <f t="shared" si="19"/>
        <v>0</v>
      </c>
      <c r="CE75" s="100">
        <f t="shared" si="19"/>
        <v>0</v>
      </c>
      <c r="CF75" s="100">
        <f t="shared" si="19"/>
        <v>0</v>
      </c>
      <c r="CG75" s="100">
        <f t="shared" si="19"/>
        <v>0</v>
      </c>
      <c r="CH75" s="100">
        <f t="shared" si="19"/>
        <v>0</v>
      </c>
      <c r="CI75" s="100">
        <f t="shared" si="16"/>
        <v>0</v>
      </c>
      <c r="CJ75" s="103">
        <f t="shared" si="16"/>
        <v>0</v>
      </c>
      <c r="CK75" s="101">
        <f t="shared" si="16"/>
        <v>0</v>
      </c>
      <c r="CL75" s="103">
        <f t="shared" si="16"/>
        <v>0</v>
      </c>
      <c r="CM75" s="101" t="e">
        <f t="shared" ref="CM75:CM138" si="33">IF(ISNUMBER(AP75),AP75,1/0)</f>
        <v>#DIV/0!</v>
      </c>
    </row>
    <row r="76" spans="2:91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21"/>
        <v>9</v>
      </c>
      <c r="AY76" s="100" t="e">
        <f t="shared" si="22"/>
        <v>#DIV/0!</v>
      </c>
      <c r="AZ76" s="101" t="e">
        <f t="shared" si="23"/>
        <v>#DIV/0!</v>
      </c>
      <c r="BA76" s="102">
        <f t="shared" si="24"/>
        <v>0</v>
      </c>
      <c r="BB76" s="100" t="e">
        <f t="shared" si="25"/>
        <v>#DIV/0!</v>
      </c>
      <c r="BC76" s="100">
        <f t="shared" si="26"/>
        <v>0</v>
      </c>
      <c r="BD76" s="100" t="e">
        <f t="shared" si="27"/>
        <v>#DIV/0!</v>
      </c>
      <c r="BE76" s="100">
        <f t="shared" si="28"/>
        <v>0</v>
      </c>
      <c r="BF76" s="100" t="str">
        <f t="shared" si="29"/>
        <v/>
      </c>
      <c r="BG76" s="103" t="e">
        <f>+VLOOKUP(J76,'Código Barras'!$C$3:$D$1694,1,0)</f>
        <v>#N/A</v>
      </c>
      <c r="BH76" s="101" t="e">
        <f t="shared" si="30"/>
        <v>#DIV/0!</v>
      </c>
      <c r="BI76" s="103" t="e">
        <f>+VLOOKUP(L76,'Código Barras'!$C$3:$D$1694,1,0)</f>
        <v>#N/A</v>
      </c>
      <c r="BJ76" s="101" t="e">
        <f t="shared" si="31"/>
        <v>#DIV/0!</v>
      </c>
      <c r="BK76" s="104" t="str">
        <f>IF(N76&lt;&gt;"",VLOOKUP(N76,Distribuidoras!$B$3:$B$30,1,0),"")</f>
        <v/>
      </c>
      <c r="BL76" s="104" t="str">
        <f>IF(O76&lt;&gt;"",VLOOKUP(O76,'Cod. Único Territorial'!$D$3:$D$348,1,0),"")</f>
        <v/>
      </c>
      <c r="BM76" s="104" t="str">
        <f>IF(P76&lt;&gt;"",VLOOKUP(P76,'Cod. Único Territorial'!$B$3:$B$348,1,0),"")</f>
        <v/>
      </c>
      <c r="BN76" s="104" t="str">
        <f>IF(Q76&lt;&gt;"",VLOOKUP(Q76,'Sector Económico'!$B$3:$B$30,1,0),"")</f>
        <v/>
      </c>
      <c r="BO76" s="104" t="str">
        <f>IF(R76&lt;&gt;"",VLOOKUP(R76,'Sector Económico'!$C$3:$C$30,1,0),"")</f>
        <v/>
      </c>
      <c r="BP76" s="103">
        <f t="shared" si="32"/>
        <v>0</v>
      </c>
      <c r="BQ76" s="103">
        <f t="shared" si="32"/>
        <v>0</v>
      </c>
      <c r="BR76" s="103">
        <f t="shared" si="32"/>
        <v>0</v>
      </c>
      <c r="BS76" s="103">
        <f t="shared" si="20"/>
        <v>0</v>
      </c>
      <c r="BT76" s="101">
        <f t="shared" si="19"/>
        <v>0</v>
      </c>
      <c r="BU76" s="101">
        <f t="shared" si="19"/>
        <v>0</v>
      </c>
      <c r="BV76" s="101">
        <f t="shared" si="19"/>
        <v>0</v>
      </c>
      <c r="BW76" s="101">
        <f t="shared" si="19"/>
        <v>0</v>
      </c>
      <c r="BX76" s="101">
        <f t="shared" si="19"/>
        <v>0</v>
      </c>
      <c r="BY76" s="101">
        <f t="shared" si="19"/>
        <v>0</v>
      </c>
      <c r="BZ76" s="101">
        <f t="shared" si="19"/>
        <v>0</v>
      </c>
      <c r="CA76" s="101">
        <f t="shared" si="19"/>
        <v>0</v>
      </c>
      <c r="CB76" s="100">
        <f t="shared" si="19"/>
        <v>0</v>
      </c>
      <c r="CC76" s="101">
        <f t="shared" si="19"/>
        <v>0</v>
      </c>
      <c r="CD76" s="102">
        <f t="shared" si="19"/>
        <v>0</v>
      </c>
      <c r="CE76" s="100">
        <f t="shared" si="19"/>
        <v>0</v>
      </c>
      <c r="CF76" s="100">
        <f t="shared" si="19"/>
        <v>0</v>
      </c>
      <c r="CG76" s="100">
        <f t="shared" si="19"/>
        <v>0</v>
      </c>
      <c r="CH76" s="100">
        <f t="shared" si="19"/>
        <v>0</v>
      </c>
      <c r="CI76" s="100">
        <f t="shared" si="16"/>
        <v>0</v>
      </c>
      <c r="CJ76" s="103">
        <f t="shared" si="16"/>
        <v>0</v>
      </c>
      <c r="CK76" s="101">
        <f t="shared" si="16"/>
        <v>0</v>
      </c>
      <c r="CL76" s="103">
        <f t="shared" si="16"/>
        <v>0</v>
      </c>
      <c r="CM76" s="101" t="e">
        <f t="shared" si="33"/>
        <v>#DIV/0!</v>
      </c>
    </row>
    <row r="77" spans="2:91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21"/>
        <v>9</v>
      </c>
      <c r="AY77" s="100" t="e">
        <f t="shared" si="22"/>
        <v>#DIV/0!</v>
      </c>
      <c r="AZ77" s="101" t="e">
        <f t="shared" si="23"/>
        <v>#DIV/0!</v>
      </c>
      <c r="BA77" s="102">
        <f t="shared" si="24"/>
        <v>0</v>
      </c>
      <c r="BB77" s="100" t="e">
        <f t="shared" si="25"/>
        <v>#DIV/0!</v>
      </c>
      <c r="BC77" s="100">
        <f t="shared" si="26"/>
        <v>0</v>
      </c>
      <c r="BD77" s="100" t="e">
        <f t="shared" si="27"/>
        <v>#DIV/0!</v>
      </c>
      <c r="BE77" s="100">
        <f t="shared" si="28"/>
        <v>0</v>
      </c>
      <c r="BF77" s="100" t="str">
        <f t="shared" si="29"/>
        <v/>
      </c>
      <c r="BG77" s="103" t="e">
        <f>+VLOOKUP(J77,'Código Barras'!$C$3:$D$1694,1,0)</f>
        <v>#N/A</v>
      </c>
      <c r="BH77" s="101" t="e">
        <f t="shared" si="30"/>
        <v>#DIV/0!</v>
      </c>
      <c r="BI77" s="103" t="e">
        <f>+VLOOKUP(L77,'Código Barras'!$C$3:$D$1694,1,0)</f>
        <v>#N/A</v>
      </c>
      <c r="BJ77" s="101" t="e">
        <f t="shared" si="31"/>
        <v>#DIV/0!</v>
      </c>
      <c r="BK77" s="104" t="str">
        <f>IF(N77&lt;&gt;"",VLOOKUP(N77,Distribuidoras!$B$3:$B$30,1,0),"")</f>
        <v/>
      </c>
      <c r="BL77" s="104" t="str">
        <f>IF(O77&lt;&gt;"",VLOOKUP(O77,'Cod. Único Territorial'!$D$3:$D$348,1,0),"")</f>
        <v/>
      </c>
      <c r="BM77" s="104" t="str">
        <f>IF(P77&lt;&gt;"",VLOOKUP(P77,'Cod. Único Territorial'!$B$3:$B$348,1,0),"")</f>
        <v/>
      </c>
      <c r="BN77" s="104" t="str">
        <f>IF(Q77&lt;&gt;"",VLOOKUP(Q77,'Sector Económico'!$B$3:$B$30,1,0),"")</f>
        <v/>
      </c>
      <c r="BO77" s="104" t="str">
        <f>IF(R77&lt;&gt;"",VLOOKUP(R77,'Sector Económico'!$C$3:$C$30,1,0),"")</f>
        <v/>
      </c>
      <c r="BP77" s="103">
        <f t="shared" si="32"/>
        <v>0</v>
      </c>
      <c r="BQ77" s="103">
        <f t="shared" si="32"/>
        <v>0</v>
      </c>
      <c r="BR77" s="103">
        <f t="shared" si="32"/>
        <v>0</v>
      </c>
      <c r="BS77" s="103">
        <f t="shared" si="20"/>
        <v>0</v>
      </c>
      <c r="BT77" s="101">
        <f t="shared" si="19"/>
        <v>0</v>
      </c>
      <c r="BU77" s="101">
        <f t="shared" si="19"/>
        <v>0</v>
      </c>
      <c r="BV77" s="101">
        <f t="shared" si="19"/>
        <v>0</v>
      </c>
      <c r="BW77" s="101">
        <f t="shared" si="19"/>
        <v>0</v>
      </c>
      <c r="BX77" s="101">
        <f t="shared" si="19"/>
        <v>0</v>
      </c>
      <c r="BY77" s="101">
        <f t="shared" si="19"/>
        <v>0</v>
      </c>
      <c r="BZ77" s="101">
        <f t="shared" si="19"/>
        <v>0</v>
      </c>
      <c r="CA77" s="101">
        <f t="shared" si="19"/>
        <v>0</v>
      </c>
      <c r="CB77" s="100">
        <f t="shared" si="19"/>
        <v>0</v>
      </c>
      <c r="CC77" s="101">
        <f t="shared" si="19"/>
        <v>0</v>
      </c>
      <c r="CD77" s="102">
        <f t="shared" si="19"/>
        <v>0</v>
      </c>
      <c r="CE77" s="100">
        <f t="shared" si="19"/>
        <v>0</v>
      </c>
      <c r="CF77" s="100">
        <f t="shared" si="19"/>
        <v>0</v>
      </c>
      <c r="CG77" s="100">
        <f t="shared" si="19"/>
        <v>0</v>
      </c>
      <c r="CH77" s="100">
        <f t="shared" si="19"/>
        <v>0</v>
      </c>
      <c r="CI77" s="100">
        <f t="shared" si="16"/>
        <v>0</v>
      </c>
      <c r="CJ77" s="103">
        <f t="shared" si="16"/>
        <v>0</v>
      </c>
      <c r="CK77" s="101">
        <f t="shared" si="16"/>
        <v>0</v>
      </c>
      <c r="CL77" s="103">
        <f t="shared" si="16"/>
        <v>0</v>
      </c>
      <c r="CM77" s="101" t="e">
        <f t="shared" si="33"/>
        <v>#DIV/0!</v>
      </c>
    </row>
    <row r="78" spans="2:91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21"/>
        <v>9</v>
      </c>
      <c r="AY78" s="100" t="e">
        <f t="shared" si="22"/>
        <v>#DIV/0!</v>
      </c>
      <c r="AZ78" s="101" t="e">
        <f t="shared" si="23"/>
        <v>#DIV/0!</v>
      </c>
      <c r="BA78" s="102">
        <f t="shared" si="24"/>
        <v>0</v>
      </c>
      <c r="BB78" s="100" t="e">
        <f t="shared" si="25"/>
        <v>#DIV/0!</v>
      </c>
      <c r="BC78" s="100">
        <f t="shared" si="26"/>
        <v>0</v>
      </c>
      <c r="BD78" s="100" t="e">
        <f t="shared" si="27"/>
        <v>#DIV/0!</v>
      </c>
      <c r="BE78" s="100">
        <f t="shared" si="28"/>
        <v>0</v>
      </c>
      <c r="BF78" s="100" t="str">
        <f t="shared" si="29"/>
        <v/>
      </c>
      <c r="BG78" s="103" t="e">
        <f>+VLOOKUP(J78,'Código Barras'!$C$3:$D$1694,1,0)</f>
        <v>#N/A</v>
      </c>
      <c r="BH78" s="101" t="e">
        <f t="shared" si="30"/>
        <v>#DIV/0!</v>
      </c>
      <c r="BI78" s="103" t="e">
        <f>+VLOOKUP(L78,'Código Barras'!$C$3:$D$1694,1,0)</f>
        <v>#N/A</v>
      </c>
      <c r="BJ78" s="101" t="e">
        <f t="shared" si="31"/>
        <v>#DIV/0!</v>
      </c>
      <c r="BK78" s="104" t="str">
        <f>IF(N78&lt;&gt;"",VLOOKUP(N78,Distribuidoras!$B$3:$B$30,1,0),"")</f>
        <v/>
      </c>
      <c r="BL78" s="104" t="str">
        <f>IF(O78&lt;&gt;"",VLOOKUP(O78,'Cod. Único Territorial'!$D$3:$D$348,1,0),"")</f>
        <v/>
      </c>
      <c r="BM78" s="104" t="str">
        <f>IF(P78&lt;&gt;"",VLOOKUP(P78,'Cod. Único Territorial'!$B$3:$B$348,1,0),"")</f>
        <v/>
      </c>
      <c r="BN78" s="104" t="str">
        <f>IF(Q78&lt;&gt;"",VLOOKUP(Q78,'Sector Económico'!$B$3:$B$30,1,0),"")</f>
        <v/>
      </c>
      <c r="BO78" s="104" t="str">
        <f>IF(R78&lt;&gt;"",VLOOKUP(R78,'Sector Económico'!$C$3:$C$30,1,0),"")</f>
        <v/>
      </c>
      <c r="BP78" s="103">
        <f t="shared" si="32"/>
        <v>0</v>
      </c>
      <c r="BQ78" s="103">
        <f t="shared" si="32"/>
        <v>0</v>
      </c>
      <c r="BR78" s="103">
        <f t="shared" si="32"/>
        <v>0</v>
      </c>
      <c r="BS78" s="103">
        <f t="shared" si="20"/>
        <v>0</v>
      </c>
      <c r="BT78" s="101">
        <f t="shared" ref="BT78:CI94" si="34">IF(OR(ISNUMBER(W78),W78=0),W78,1/0)</f>
        <v>0</v>
      </c>
      <c r="BU78" s="101">
        <f t="shared" si="34"/>
        <v>0</v>
      </c>
      <c r="BV78" s="101">
        <f t="shared" si="34"/>
        <v>0</v>
      </c>
      <c r="BW78" s="101">
        <f t="shared" si="34"/>
        <v>0</v>
      </c>
      <c r="BX78" s="101">
        <f t="shared" si="34"/>
        <v>0</v>
      </c>
      <c r="BY78" s="101">
        <f t="shared" si="34"/>
        <v>0</v>
      </c>
      <c r="BZ78" s="101">
        <f t="shared" si="34"/>
        <v>0</v>
      </c>
      <c r="CA78" s="101">
        <f t="shared" si="34"/>
        <v>0</v>
      </c>
      <c r="CB78" s="100">
        <f t="shared" si="34"/>
        <v>0</v>
      </c>
      <c r="CC78" s="101">
        <f t="shared" si="34"/>
        <v>0</v>
      </c>
      <c r="CD78" s="102">
        <f t="shared" si="34"/>
        <v>0</v>
      </c>
      <c r="CE78" s="100">
        <f t="shared" si="34"/>
        <v>0</v>
      </c>
      <c r="CF78" s="100">
        <f t="shared" si="34"/>
        <v>0</v>
      </c>
      <c r="CG78" s="100">
        <f t="shared" si="34"/>
        <v>0</v>
      </c>
      <c r="CH78" s="100">
        <f t="shared" si="34"/>
        <v>0</v>
      </c>
      <c r="CI78" s="100">
        <f t="shared" si="16"/>
        <v>0</v>
      </c>
      <c r="CJ78" s="103">
        <f t="shared" si="16"/>
        <v>0</v>
      </c>
      <c r="CK78" s="101">
        <f t="shared" si="16"/>
        <v>0</v>
      </c>
      <c r="CL78" s="103">
        <f t="shared" si="16"/>
        <v>0</v>
      </c>
      <c r="CM78" s="101" t="e">
        <f t="shared" si="33"/>
        <v>#DIV/0!</v>
      </c>
    </row>
    <row r="79" spans="2:91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21"/>
        <v>9</v>
      </c>
      <c r="AY79" s="100" t="e">
        <f t="shared" si="22"/>
        <v>#DIV/0!</v>
      </c>
      <c r="AZ79" s="101" t="e">
        <f t="shared" si="23"/>
        <v>#DIV/0!</v>
      </c>
      <c r="BA79" s="102">
        <f t="shared" si="24"/>
        <v>0</v>
      </c>
      <c r="BB79" s="100" t="e">
        <f t="shared" si="25"/>
        <v>#DIV/0!</v>
      </c>
      <c r="BC79" s="100">
        <f t="shared" si="26"/>
        <v>0</v>
      </c>
      <c r="BD79" s="100" t="e">
        <f t="shared" si="27"/>
        <v>#DIV/0!</v>
      </c>
      <c r="BE79" s="100">
        <f t="shared" si="28"/>
        <v>0</v>
      </c>
      <c r="BF79" s="100" t="str">
        <f t="shared" si="29"/>
        <v/>
      </c>
      <c r="BG79" s="103" t="e">
        <f>+VLOOKUP(J79,'Código Barras'!$C$3:$D$1694,1,0)</f>
        <v>#N/A</v>
      </c>
      <c r="BH79" s="101" t="e">
        <f t="shared" si="30"/>
        <v>#DIV/0!</v>
      </c>
      <c r="BI79" s="103" t="e">
        <f>+VLOOKUP(L79,'Código Barras'!$C$3:$D$1694,1,0)</f>
        <v>#N/A</v>
      </c>
      <c r="BJ79" s="101" t="e">
        <f t="shared" si="31"/>
        <v>#DIV/0!</v>
      </c>
      <c r="BK79" s="104" t="str">
        <f>IF(N79&lt;&gt;"",VLOOKUP(N79,Distribuidoras!$B$3:$B$30,1,0),"")</f>
        <v/>
      </c>
      <c r="BL79" s="104" t="str">
        <f>IF(O79&lt;&gt;"",VLOOKUP(O79,'Cod. Único Territorial'!$D$3:$D$348,1,0),"")</f>
        <v/>
      </c>
      <c r="BM79" s="104" t="str">
        <f>IF(P79&lt;&gt;"",VLOOKUP(P79,'Cod. Único Territorial'!$B$3:$B$348,1,0),"")</f>
        <v/>
      </c>
      <c r="BN79" s="104" t="str">
        <f>IF(Q79&lt;&gt;"",VLOOKUP(Q79,'Sector Económico'!$B$3:$B$30,1,0),"")</f>
        <v/>
      </c>
      <c r="BO79" s="104" t="str">
        <f>IF(R79&lt;&gt;"",VLOOKUP(R79,'Sector Económico'!$C$3:$C$30,1,0),"")</f>
        <v/>
      </c>
      <c r="BP79" s="103">
        <f t="shared" si="32"/>
        <v>0</v>
      </c>
      <c r="BQ79" s="103">
        <f t="shared" si="32"/>
        <v>0</v>
      </c>
      <c r="BR79" s="103">
        <f t="shared" si="32"/>
        <v>0</v>
      </c>
      <c r="BS79" s="103">
        <f t="shared" si="20"/>
        <v>0</v>
      </c>
      <c r="BT79" s="101">
        <f t="shared" si="34"/>
        <v>0</v>
      </c>
      <c r="BU79" s="101">
        <f t="shared" si="34"/>
        <v>0</v>
      </c>
      <c r="BV79" s="101">
        <f t="shared" si="34"/>
        <v>0</v>
      </c>
      <c r="BW79" s="101">
        <f t="shared" si="34"/>
        <v>0</v>
      </c>
      <c r="BX79" s="101">
        <f t="shared" si="34"/>
        <v>0</v>
      </c>
      <c r="BY79" s="101">
        <f t="shared" si="34"/>
        <v>0</v>
      </c>
      <c r="BZ79" s="101">
        <f t="shared" si="34"/>
        <v>0</v>
      </c>
      <c r="CA79" s="101">
        <f t="shared" si="34"/>
        <v>0</v>
      </c>
      <c r="CB79" s="100">
        <f t="shared" si="34"/>
        <v>0</v>
      </c>
      <c r="CC79" s="101">
        <f t="shared" si="34"/>
        <v>0</v>
      </c>
      <c r="CD79" s="102">
        <f t="shared" si="34"/>
        <v>0</v>
      </c>
      <c r="CE79" s="100">
        <f t="shared" si="34"/>
        <v>0</v>
      </c>
      <c r="CF79" s="100">
        <f t="shared" si="34"/>
        <v>0</v>
      </c>
      <c r="CG79" s="100">
        <f t="shared" si="34"/>
        <v>0</v>
      </c>
      <c r="CH79" s="100">
        <f t="shared" si="34"/>
        <v>0</v>
      </c>
      <c r="CI79" s="100">
        <f t="shared" si="16"/>
        <v>0</v>
      </c>
      <c r="CJ79" s="103">
        <f t="shared" si="16"/>
        <v>0</v>
      </c>
      <c r="CK79" s="101">
        <f t="shared" si="16"/>
        <v>0</v>
      </c>
      <c r="CL79" s="103">
        <f t="shared" si="16"/>
        <v>0</v>
      </c>
      <c r="CM79" s="101" t="e">
        <f t="shared" si="33"/>
        <v>#DIV/0!</v>
      </c>
    </row>
    <row r="80" spans="2:91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21"/>
        <v>9</v>
      </c>
      <c r="AY80" s="100" t="e">
        <f t="shared" si="22"/>
        <v>#DIV/0!</v>
      </c>
      <c r="AZ80" s="101" t="e">
        <f t="shared" si="23"/>
        <v>#DIV/0!</v>
      </c>
      <c r="BA80" s="102">
        <f t="shared" si="24"/>
        <v>0</v>
      </c>
      <c r="BB80" s="100" t="e">
        <f t="shared" si="25"/>
        <v>#DIV/0!</v>
      </c>
      <c r="BC80" s="100">
        <f t="shared" si="26"/>
        <v>0</v>
      </c>
      <c r="BD80" s="100" t="e">
        <f t="shared" si="27"/>
        <v>#DIV/0!</v>
      </c>
      <c r="BE80" s="100">
        <f t="shared" si="28"/>
        <v>0</v>
      </c>
      <c r="BF80" s="100" t="str">
        <f t="shared" si="29"/>
        <v/>
      </c>
      <c r="BG80" s="103" t="e">
        <f>+VLOOKUP(J80,'Código Barras'!$C$3:$D$1694,1,0)</f>
        <v>#N/A</v>
      </c>
      <c r="BH80" s="101" t="e">
        <f t="shared" si="30"/>
        <v>#DIV/0!</v>
      </c>
      <c r="BI80" s="103" t="e">
        <f>+VLOOKUP(L80,'Código Barras'!$C$3:$D$1694,1,0)</f>
        <v>#N/A</v>
      </c>
      <c r="BJ80" s="101" t="e">
        <f t="shared" si="31"/>
        <v>#DIV/0!</v>
      </c>
      <c r="BK80" s="104" t="str">
        <f>IF(N80&lt;&gt;"",VLOOKUP(N80,Distribuidoras!$B$3:$B$30,1,0),"")</f>
        <v/>
      </c>
      <c r="BL80" s="104" t="str">
        <f>IF(O80&lt;&gt;"",VLOOKUP(O80,'Cod. Único Territorial'!$D$3:$D$348,1,0),"")</f>
        <v/>
      </c>
      <c r="BM80" s="104" t="str">
        <f>IF(P80&lt;&gt;"",VLOOKUP(P80,'Cod. Único Territorial'!$B$3:$B$348,1,0),"")</f>
        <v/>
      </c>
      <c r="BN80" s="104" t="str">
        <f>IF(Q80&lt;&gt;"",VLOOKUP(Q80,'Sector Económico'!$B$3:$B$30,1,0),"")</f>
        <v/>
      </c>
      <c r="BO80" s="104" t="str">
        <f>IF(R80&lt;&gt;"",VLOOKUP(R80,'Sector Económico'!$C$3:$C$30,1,0),"")</f>
        <v/>
      </c>
      <c r="BP80" s="103">
        <f t="shared" si="32"/>
        <v>0</v>
      </c>
      <c r="BQ80" s="103">
        <f t="shared" si="32"/>
        <v>0</v>
      </c>
      <c r="BR80" s="103">
        <f t="shared" si="32"/>
        <v>0</v>
      </c>
      <c r="BS80" s="103">
        <f t="shared" si="20"/>
        <v>0</v>
      </c>
      <c r="BT80" s="101">
        <f t="shared" si="34"/>
        <v>0</v>
      </c>
      <c r="BU80" s="101">
        <f t="shared" si="34"/>
        <v>0</v>
      </c>
      <c r="BV80" s="101">
        <f t="shared" si="34"/>
        <v>0</v>
      </c>
      <c r="BW80" s="101">
        <f t="shared" si="34"/>
        <v>0</v>
      </c>
      <c r="BX80" s="101">
        <f t="shared" si="34"/>
        <v>0</v>
      </c>
      <c r="BY80" s="101">
        <f t="shared" si="34"/>
        <v>0</v>
      </c>
      <c r="BZ80" s="101">
        <f t="shared" si="34"/>
        <v>0</v>
      </c>
      <c r="CA80" s="101">
        <f t="shared" si="34"/>
        <v>0</v>
      </c>
      <c r="CB80" s="100">
        <f t="shared" si="34"/>
        <v>0</v>
      </c>
      <c r="CC80" s="101">
        <f t="shared" si="34"/>
        <v>0</v>
      </c>
      <c r="CD80" s="102">
        <f t="shared" si="34"/>
        <v>0</v>
      </c>
      <c r="CE80" s="100">
        <f t="shared" si="34"/>
        <v>0</v>
      </c>
      <c r="CF80" s="100">
        <f t="shared" si="34"/>
        <v>0</v>
      </c>
      <c r="CG80" s="100">
        <f t="shared" si="34"/>
        <v>0</v>
      </c>
      <c r="CH80" s="100">
        <f t="shared" si="34"/>
        <v>0</v>
      </c>
      <c r="CI80" s="100">
        <f t="shared" si="16"/>
        <v>0</v>
      </c>
      <c r="CJ80" s="103">
        <f t="shared" si="16"/>
        <v>0</v>
      </c>
      <c r="CK80" s="101">
        <f t="shared" si="16"/>
        <v>0</v>
      </c>
      <c r="CL80" s="103">
        <f t="shared" si="16"/>
        <v>0</v>
      </c>
      <c r="CM80" s="101" t="e">
        <f t="shared" si="33"/>
        <v>#DIV/0!</v>
      </c>
    </row>
    <row r="81" spans="2:91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21"/>
        <v>9</v>
      </c>
      <c r="AY81" s="100" t="e">
        <f t="shared" si="22"/>
        <v>#DIV/0!</v>
      </c>
      <c r="AZ81" s="101" t="e">
        <f t="shared" si="23"/>
        <v>#DIV/0!</v>
      </c>
      <c r="BA81" s="102">
        <f t="shared" si="24"/>
        <v>0</v>
      </c>
      <c r="BB81" s="100" t="e">
        <f t="shared" si="25"/>
        <v>#DIV/0!</v>
      </c>
      <c r="BC81" s="100">
        <f t="shared" si="26"/>
        <v>0</v>
      </c>
      <c r="BD81" s="100" t="e">
        <f t="shared" si="27"/>
        <v>#DIV/0!</v>
      </c>
      <c r="BE81" s="100">
        <f t="shared" si="28"/>
        <v>0</v>
      </c>
      <c r="BF81" s="100" t="str">
        <f t="shared" si="29"/>
        <v/>
      </c>
      <c r="BG81" s="103" t="e">
        <f>+VLOOKUP(J81,'Código Barras'!$C$3:$D$1694,1,0)</f>
        <v>#N/A</v>
      </c>
      <c r="BH81" s="101" t="e">
        <f t="shared" si="30"/>
        <v>#DIV/0!</v>
      </c>
      <c r="BI81" s="103" t="e">
        <f>+VLOOKUP(L81,'Código Barras'!$C$3:$D$1694,1,0)</f>
        <v>#N/A</v>
      </c>
      <c r="BJ81" s="101" t="e">
        <f t="shared" si="31"/>
        <v>#DIV/0!</v>
      </c>
      <c r="BK81" s="104" t="str">
        <f>IF(N81&lt;&gt;"",VLOOKUP(N81,Distribuidoras!$B$3:$B$30,1,0),"")</f>
        <v/>
      </c>
      <c r="BL81" s="104" t="str">
        <f>IF(O81&lt;&gt;"",VLOOKUP(O81,'Cod. Único Territorial'!$D$3:$D$348,1,0),"")</f>
        <v/>
      </c>
      <c r="BM81" s="104" t="str">
        <f>IF(P81&lt;&gt;"",VLOOKUP(P81,'Cod. Único Territorial'!$B$3:$B$348,1,0),"")</f>
        <v/>
      </c>
      <c r="BN81" s="104" t="str">
        <f>IF(Q81&lt;&gt;"",VLOOKUP(Q81,'Sector Económico'!$B$3:$B$30,1,0),"")</f>
        <v/>
      </c>
      <c r="BO81" s="104" t="str">
        <f>IF(R81&lt;&gt;"",VLOOKUP(R81,'Sector Económico'!$C$3:$C$30,1,0),"")</f>
        <v/>
      </c>
      <c r="BP81" s="103">
        <f t="shared" si="32"/>
        <v>0</v>
      </c>
      <c r="BQ81" s="103">
        <f t="shared" si="32"/>
        <v>0</v>
      </c>
      <c r="BR81" s="103">
        <f t="shared" si="32"/>
        <v>0</v>
      </c>
      <c r="BS81" s="103">
        <f t="shared" si="20"/>
        <v>0</v>
      </c>
      <c r="BT81" s="101">
        <f t="shared" si="34"/>
        <v>0</v>
      </c>
      <c r="BU81" s="101">
        <f t="shared" si="34"/>
        <v>0</v>
      </c>
      <c r="BV81" s="101">
        <f t="shared" si="34"/>
        <v>0</v>
      </c>
      <c r="BW81" s="101">
        <f t="shared" si="34"/>
        <v>0</v>
      </c>
      <c r="BX81" s="101">
        <f t="shared" si="34"/>
        <v>0</v>
      </c>
      <c r="BY81" s="101">
        <f t="shared" si="34"/>
        <v>0</v>
      </c>
      <c r="BZ81" s="101">
        <f t="shared" si="34"/>
        <v>0</v>
      </c>
      <c r="CA81" s="101">
        <f t="shared" si="34"/>
        <v>0</v>
      </c>
      <c r="CB81" s="100">
        <f t="shared" si="34"/>
        <v>0</v>
      </c>
      <c r="CC81" s="101">
        <f t="shared" si="34"/>
        <v>0</v>
      </c>
      <c r="CD81" s="102">
        <f t="shared" si="34"/>
        <v>0</v>
      </c>
      <c r="CE81" s="100">
        <f t="shared" si="34"/>
        <v>0</v>
      </c>
      <c r="CF81" s="100">
        <f t="shared" si="34"/>
        <v>0</v>
      </c>
      <c r="CG81" s="100">
        <f t="shared" si="34"/>
        <v>0</v>
      </c>
      <c r="CH81" s="100">
        <f t="shared" si="34"/>
        <v>0</v>
      </c>
      <c r="CI81" s="100">
        <f t="shared" si="16"/>
        <v>0</v>
      </c>
      <c r="CJ81" s="103">
        <f t="shared" si="16"/>
        <v>0</v>
      </c>
      <c r="CK81" s="101">
        <f t="shared" si="16"/>
        <v>0</v>
      </c>
      <c r="CL81" s="103">
        <f t="shared" si="16"/>
        <v>0</v>
      </c>
      <c r="CM81" s="101" t="e">
        <f t="shared" si="33"/>
        <v>#DIV/0!</v>
      </c>
    </row>
    <row r="82" spans="2:91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21"/>
        <v>9</v>
      </c>
      <c r="AY82" s="100" t="e">
        <f t="shared" si="22"/>
        <v>#DIV/0!</v>
      </c>
      <c r="AZ82" s="101" t="e">
        <f t="shared" si="23"/>
        <v>#DIV/0!</v>
      </c>
      <c r="BA82" s="102">
        <f t="shared" si="24"/>
        <v>0</v>
      </c>
      <c r="BB82" s="100" t="e">
        <f t="shared" si="25"/>
        <v>#DIV/0!</v>
      </c>
      <c r="BC82" s="100">
        <f t="shared" si="26"/>
        <v>0</v>
      </c>
      <c r="BD82" s="100" t="e">
        <f t="shared" si="27"/>
        <v>#DIV/0!</v>
      </c>
      <c r="BE82" s="100">
        <f t="shared" si="28"/>
        <v>0</v>
      </c>
      <c r="BF82" s="100" t="str">
        <f t="shared" si="29"/>
        <v/>
      </c>
      <c r="BG82" s="103" t="e">
        <f>+VLOOKUP(J82,'Código Barras'!$C$3:$D$1694,1,0)</f>
        <v>#N/A</v>
      </c>
      <c r="BH82" s="101" t="e">
        <f t="shared" si="30"/>
        <v>#DIV/0!</v>
      </c>
      <c r="BI82" s="103" t="e">
        <f>+VLOOKUP(L82,'Código Barras'!$C$3:$D$1694,1,0)</f>
        <v>#N/A</v>
      </c>
      <c r="BJ82" s="101" t="e">
        <f t="shared" si="31"/>
        <v>#DIV/0!</v>
      </c>
      <c r="BK82" s="104" t="str">
        <f>IF(N82&lt;&gt;"",VLOOKUP(N82,Distribuidoras!$B$3:$B$30,1,0),"")</f>
        <v/>
      </c>
      <c r="BL82" s="104" t="str">
        <f>IF(O82&lt;&gt;"",VLOOKUP(O82,'Cod. Único Territorial'!$D$3:$D$348,1,0),"")</f>
        <v/>
      </c>
      <c r="BM82" s="104" t="str">
        <f>IF(P82&lt;&gt;"",VLOOKUP(P82,'Cod. Único Territorial'!$B$3:$B$348,1,0),"")</f>
        <v/>
      </c>
      <c r="BN82" s="104" t="str">
        <f>IF(Q82&lt;&gt;"",VLOOKUP(Q82,'Sector Económico'!$B$3:$B$30,1,0),"")</f>
        <v/>
      </c>
      <c r="BO82" s="104" t="str">
        <f>IF(R82&lt;&gt;"",VLOOKUP(R82,'Sector Económico'!$C$3:$C$30,1,0),"")</f>
        <v/>
      </c>
      <c r="BP82" s="103">
        <f t="shared" si="32"/>
        <v>0</v>
      </c>
      <c r="BQ82" s="103">
        <f t="shared" si="32"/>
        <v>0</v>
      </c>
      <c r="BR82" s="103">
        <f t="shared" si="32"/>
        <v>0</v>
      </c>
      <c r="BS82" s="103">
        <f t="shared" si="20"/>
        <v>0</v>
      </c>
      <c r="BT82" s="101">
        <f t="shared" si="34"/>
        <v>0</v>
      </c>
      <c r="BU82" s="101">
        <f t="shared" si="34"/>
        <v>0</v>
      </c>
      <c r="BV82" s="101">
        <f t="shared" si="34"/>
        <v>0</v>
      </c>
      <c r="BW82" s="101">
        <f t="shared" si="34"/>
        <v>0</v>
      </c>
      <c r="BX82" s="101">
        <f t="shared" si="34"/>
        <v>0</v>
      </c>
      <c r="BY82" s="101">
        <f t="shared" si="34"/>
        <v>0</v>
      </c>
      <c r="BZ82" s="101">
        <f t="shared" si="34"/>
        <v>0</v>
      </c>
      <c r="CA82" s="101">
        <f t="shared" si="34"/>
        <v>0</v>
      </c>
      <c r="CB82" s="100">
        <f t="shared" si="34"/>
        <v>0</v>
      </c>
      <c r="CC82" s="101">
        <f t="shared" si="34"/>
        <v>0</v>
      </c>
      <c r="CD82" s="102">
        <f t="shared" si="34"/>
        <v>0</v>
      </c>
      <c r="CE82" s="100">
        <f t="shared" si="34"/>
        <v>0</v>
      </c>
      <c r="CF82" s="100">
        <f t="shared" si="34"/>
        <v>0</v>
      </c>
      <c r="CG82" s="100">
        <f t="shared" si="34"/>
        <v>0</v>
      </c>
      <c r="CH82" s="100">
        <f t="shared" si="34"/>
        <v>0</v>
      </c>
      <c r="CI82" s="100">
        <f t="shared" si="16"/>
        <v>0</v>
      </c>
      <c r="CJ82" s="103">
        <f t="shared" si="16"/>
        <v>0</v>
      </c>
      <c r="CK82" s="101">
        <f t="shared" si="16"/>
        <v>0</v>
      </c>
      <c r="CL82" s="103">
        <f t="shared" si="16"/>
        <v>0</v>
      </c>
      <c r="CM82" s="101" t="e">
        <f t="shared" si="33"/>
        <v>#DIV/0!</v>
      </c>
    </row>
    <row r="83" spans="2:91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21"/>
        <v>9</v>
      </c>
      <c r="AY83" s="100" t="e">
        <f t="shared" si="22"/>
        <v>#DIV/0!</v>
      </c>
      <c r="AZ83" s="101" t="e">
        <f t="shared" si="23"/>
        <v>#DIV/0!</v>
      </c>
      <c r="BA83" s="102">
        <f t="shared" si="24"/>
        <v>0</v>
      </c>
      <c r="BB83" s="100" t="e">
        <f t="shared" si="25"/>
        <v>#DIV/0!</v>
      </c>
      <c r="BC83" s="100">
        <f t="shared" si="26"/>
        <v>0</v>
      </c>
      <c r="BD83" s="100" t="e">
        <f t="shared" si="27"/>
        <v>#DIV/0!</v>
      </c>
      <c r="BE83" s="100">
        <f t="shared" si="28"/>
        <v>0</v>
      </c>
      <c r="BF83" s="100" t="str">
        <f t="shared" si="29"/>
        <v/>
      </c>
      <c r="BG83" s="103" t="e">
        <f>+VLOOKUP(J83,'Código Barras'!$C$3:$D$1694,1,0)</f>
        <v>#N/A</v>
      </c>
      <c r="BH83" s="101" t="e">
        <f t="shared" si="30"/>
        <v>#DIV/0!</v>
      </c>
      <c r="BI83" s="103" t="e">
        <f>+VLOOKUP(L83,'Código Barras'!$C$3:$D$1694,1,0)</f>
        <v>#N/A</v>
      </c>
      <c r="BJ83" s="101" t="e">
        <f t="shared" si="31"/>
        <v>#DIV/0!</v>
      </c>
      <c r="BK83" s="104" t="str">
        <f>IF(N83&lt;&gt;"",VLOOKUP(N83,Distribuidoras!$B$3:$B$30,1,0),"")</f>
        <v/>
      </c>
      <c r="BL83" s="104" t="str">
        <f>IF(O83&lt;&gt;"",VLOOKUP(O83,'Cod. Único Territorial'!$D$3:$D$348,1,0),"")</f>
        <v/>
      </c>
      <c r="BM83" s="104" t="str">
        <f>IF(P83&lt;&gt;"",VLOOKUP(P83,'Cod. Único Territorial'!$B$3:$B$348,1,0),"")</f>
        <v/>
      </c>
      <c r="BN83" s="104" t="str">
        <f>IF(Q83&lt;&gt;"",VLOOKUP(Q83,'Sector Económico'!$B$3:$B$30,1,0),"")</f>
        <v/>
      </c>
      <c r="BO83" s="104" t="str">
        <f>IF(R83&lt;&gt;"",VLOOKUP(R83,'Sector Económico'!$C$3:$C$30,1,0),"")</f>
        <v/>
      </c>
      <c r="BP83" s="103">
        <f t="shared" si="32"/>
        <v>0</v>
      </c>
      <c r="BQ83" s="103">
        <f t="shared" si="32"/>
        <v>0</v>
      </c>
      <c r="BR83" s="103">
        <f t="shared" si="32"/>
        <v>0</v>
      </c>
      <c r="BS83" s="103">
        <f t="shared" si="20"/>
        <v>0</v>
      </c>
      <c r="BT83" s="101">
        <f t="shared" si="34"/>
        <v>0</v>
      </c>
      <c r="BU83" s="101">
        <f t="shared" si="34"/>
        <v>0</v>
      </c>
      <c r="BV83" s="101">
        <f t="shared" si="34"/>
        <v>0</v>
      </c>
      <c r="BW83" s="101">
        <f t="shared" si="34"/>
        <v>0</v>
      </c>
      <c r="BX83" s="101">
        <f t="shared" si="34"/>
        <v>0</v>
      </c>
      <c r="BY83" s="101">
        <f t="shared" si="34"/>
        <v>0</v>
      </c>
      <c r="BZ83" s="101">
        <f t="shared" si="34"/>
        <v>0</v>
      </c>
      <c r="CA83" s="101">
        <f t="shared" si="34"/>
        <v>0</v>
      </c>
      <c r="CB83" s="100">
        <f t="shared" si="34"/>
        <v>0</v>
      </c>
      <c r="CC83" s="101">
        <f t="shared" si="34"/>
        <v>0</v>
      </c>
      <c r="CD83" s="102">
        <f t="shared" si="34"/>
        <v>0</v>
      </c>
      <c r="CE83" s="100">
        <f t="shared" si="34"/>
        <v>0</v>
      </c>
      <c r="CF83" s="100">
        <f t="shared" si="34"/>
        <v>0</v>
      </c>
      <c r="CG83" s="100">
        <f t="shared" si="34"/>
        <v>0</v>
      </c>
      <c r="CH83" s="100">
        <f t="shared" si="34"/>
        <v>0</v>
      </c>
      <c r="CI83" s="100">
        <f t="shared" si="16"/>
        <v>0</v>
      </c>
      <c r="CJ83" s="103">
        <f t="shared" si="16"/>
        <v>0</v>
      </c>
      <c r="CK83" s="101">
        <f t="shared" si="16"/>
        <v>0</v>
      </c>
      <c r="CL83" s="103">
        <f t="shared" si="16"/>
        <v>0</v>
      </c>
      <c r="CM83" s="101" t="e">
        <f t="shared" si="33"/>
        <v>#DIV/0!</v>
      </c>
    </row>
    <row r="84" spans="2:91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21"/>
        <v>9</v>
      </c>
      <c r="AY84" s="100" t="e">
        <f t="shared" si="22"/>
        <v>#DIV/0!</v>
      </c>
      <c r="AZ84" s="101" t="e">
        <f t="shared" si="23"/>
        <v>#DIV/0!</v>
      </c>
      <c r="BA84" s="102">
        <f t="shared" si="24"/>
        <v>0</v>
      </c>
      <c r="BB84" s="100" t="e">
        <f t="shared" si="25"/>
        <v>#DIV/0!</v>
      </c>
      <c r="BC84" s="100">
        <f t="shared" si="26"/>
        <v>0</v>
      </c>
      <c r="BD84" s="100" t="e">
        <f t="shared" si="27"/>
        <v>#DIV/0!</v>
      </c>
      <c r="BE84" s="100">
        <f t="shared" si="28"/>
        <v>0</v>
      </c>
      <c r="BF84" s="100" t="str">
        <f t="shared" si="29"/>
        <v/>
      </c>
      <c r="BG84" s="103" t="e">
        <f>+VLOOKUP(J84,'Código Barras'!$C$3:$D$1694,1,0)</f>
        <v>#N/A</v>
      </c>
      <c r="BH84" s="101" t="e">
        <f t="shared" si="30"/>
        <v>#DIV/0!</v>
      </c>
      <c r="BI84" s="103" t="e">
        <f>+VLOOKUP(L84,'Código Barras'!$C$3:$D$1694,1,0)</f>
        <v>#N/A</v>
      </c>
      <c r="BJ84" s="101" t="e">
        <f t="shared" si="31"/>
        <v>#DIV/0!</v>
      </c>
      <c r="BK84" s="104" t="str">
        <f>IF(N84&lt;&gt;"",VLOOKUP(N84,Distribuidoras!$B$3:$B$30,1,0),"")</f>
        <v/>
      </c>
      <c r="BL84" s="104" t="str">
        <f>IF(O84&lt;&gt;"",VLOOKUP(O84,'Cod. Único Territorial'!$D$3:$D$348,1,0),"")</f>
        <v/>
      </c>
      <c r="BM84" s="104" t="str">
        <f>IF(P84&lt;&gt;"",VLOOKUP(P84,'Cod. Único Territorial'!$B$3:$B$348,1,0),"")</f>
        <v/>
      </c>
      <c r="BN84" s="104" t="str">
        <f>IF(Q84&lt;&gt;"",VLOOKUP(Q84,'Sector Económico'!$B$3:$B$30,1,0),"")</f>
        <v/>
      </c>
      <c r="BO84" s="104" t="str">
        <f>IF(R84&lt;&gt;"",VLOOKUP(R84,'Sector Económico'!$C$3:$C$30,1,0),"")</f>
        <v/>
      </c>
      <c r="BP84" s="103">
        <f t="shared" si="32"/>
        <v>0</v>
      </c>
      <c r="BQ84" s="103">
        <f t="shared" si="32"/>
        <v>0</v>
      </c>
      <c r="BR84" s="103">
        <f t="shared" si="32"/>
        <v>0</v>
      </c>
      <c r="BS84" s="103">
        <f t="shared" si="20"/>
        <v>0</v>
      </c>
      <c r="BT84" s="101">
        <f t="shared" si="34"/>
        <v>0</v>
      </c>
      <c r="BU84" s="101">
        <f t="shared" si="34"/>
        <v>0</v>
      </c>
      <c r="BV84" s="101">
        <f t="shared" si="34"/>
        <v>0</v>
      </c>
      <c r="BW84" s="101">
        <f t="shared" si="34"/>
        <v>0</v>
      </c>
      <c r="BX84" s="101">
        <f t="shared" si="34"/>
        <v>0</v>
      </c>
      <c r="BY84" s="101">
        <f t="shared" si="34"/>
        <v>0</v>
      </c>
      <c r="BZ84" s="101">
        <f t="shared" si="34"/>
        <v>0</v>
      </c>
      <c r="CA84" s="101">
        <f t="shared" si="34"/>
        <v>0</v>
      </c>
      <c r="CB84" s="100">
        <f t="shared" si="34"/>
        <v>0</v>
      </c>
      <c r="CC84" s="101">
        <f t="shared" si="34"/>
        <v>0</v>
      </c>
      <c r="CD84" s="102">
        <f t="shared" si="34"/>
        <v>0</v>
      </c>
      <c r="CE84" s="100">
        <f t="shared" si="34"/>
        <v>0</v>
      </c>
      <c r="CF84" s="100">
        <f t="shared" si="34"/>
        <v>0</v>
      </c>
      <c r="CG84" s="100">
        <f t="shared" si="34"/>
        <v>0</v>
      </c>
      <c r="CH84" s="100">
        <f t="shared" si="34"/>
        <v>0</v>
      </c>
      <c r="CI84" s="100">
        <f t="shared" si="16"/>
        <v>0</v>
      </c>
      <c r="CJ84" s="103">
        <f t="shared" si="16"/>
        <v>0</v>
      </c>
      <c r="CK84" s="101">
        <f t="shared" si="16"/>
        <v>0</v>
      </c>
      <c r="CL84" s="103">
        <f t="shared" si="16"/>
        <v>0</v>
      </c>
      <c r="CM84" s="101" t="e">
        <f t="shared" si="33"/>
        <v>#DIV/0!</v>
      </c>
    </row>
    <row r="85" spans="2:91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21"/>
        <v>9</v>
      </c>
      <c r="AY85" s="100" t="e">
        <f t="shared" si="22"/>
        <v>#DIV/0!</v>
      </c>
      <c r="AZ85" s="101" t="e">
        <f t="shared" si="23"/>
        <v>#DIV/0!</v>
      </c>
      <c r="BA85" s="102">
        <f t="shared" si="24"/>
        <v>0</v>
      </c>
      <c r="BB85" s="100" t="e">
        <f t="shared" si="25"/>
        <v>#DIV/0!</v>
      </c>
      <c r="BC85" s="100">
        <f t="shared" si="26"/>
        <v>0</v>
      </c>
      <c r="BD85" s="100" t="e">
        <f t="shared" si="27"/>
        <v>#DIV/0!</v>
      </c>
      <c r="BE85" s="100">
        <f t="shared" si="28"/>
        <v>0</v>
      </c>
      <c r="BF85" s="100" t="str">
        <f t="shared" si="29"/>
        <v/>
      </c>
      <c r="BG85" s="103" t="e">
        <f>+VLOOKUP(J85,'Código Barras'!$C$3:$D$1694,1,0)</f>
        <v>#N/A</v>
      </c>
      <c r="BH85" s="101" t="e">
        <f t="shared" si="30"/>
        <v>#DIV/0!</v>
      </c>
      <c r="BI85" s="103" t="e">
        <f>+VLOOKUP(L85,'Código Barras'!$C$3:$D$1694,1,0)</f>
        <v>#N/A</v>
      </c>
      <c r="BJ85" s="101" t="e">
        <f t="shared" si="31"/>
        <v>#DIV/0!</v>
      </c>
      <c r="BK85" s="104" t="str">
        <f>IF(N85&lt;&gt;"",VLOOKUP(N85,Distribuidoras!$B$3:$B$30,1,0),"")</f>
        <v/>
      </c>
      <c r="BL85" s="104" t="str">
        <f>IF(O85&lt;&gt;"",VLOOKUP(O85,'Cod. Único Territorial'!$D$3:$D$348,1,0),"")</f>
        <v/>
      </c>
      <c r="BM85" s="104" t="str">
        <f>IF(P85&lt;&gt;"",VLOOKUP(P85,'Cod. Único Territorial'!$B$3:$B$348,1,0),"")</f>
        <v/>
      </c>
      <c r="BN85" s="104" t="str">
        <f>IF(Q85&lt;&gt;"",VLOOKUP(Q85,'Sector Económico'!$B$3:$B$30,1,0),"")</f>
        <v/>
      </c>
      <c r="BO85" s="104" t="str">
        <f>IF(R85&lt;&gt;"",VLOOKUP(R85,'Sector Económico'!$C$3:$C$30,1,0),"")</f>
        <v/>
      </c>
      <c r="BP85" s="103">
        <f t="shared" si="32"/>
        <v>0</v>
      </c>
      <c r="BQ85" s="103">
        <f t="shared" si="32"/>
        <v>0</v>
      </c>
      <c r="BR85" s="103">
        <f t="shared" si="32"/>
        <v>0</v>
      </c>
      <c r="BS85" s="103">
        <f t="shared" si="20"/>
        <v>0</v>
      </c>
      <c r="BT85" s="101">
        <f t="shared" si="34"/>
        <v>0</v>
      </c>
      <c r="BU85" s="101">
        <f t="shared" si="34"/>
        <v>0</v>
      </c>
      <c r="BV85" s="101">
        <f t="shared" si="34"/>
        <v>0</v>
      </c>
      <c r="BW85" s="101">
        <f t="shared" si="34"/>
        <v>0</v>
      </c>
      <c r="BX85" s="101">
        <f t="shared" si="34"/>
        <v>0</v>
      </c>
      <c r="BY85" s="101">
        <f t="shared" si="34"/>
        <v>0</v>
      </c>
      <c r="BZ85" s="101">
        <f t="shared" si="34"/>
        <v>0</v>
      </c>
      <c r="CA85" s="101">
        <f t="shared" si="34"/>
        <v>0</v>
      </c>
      <c r="CB85" s="100">
        <f t="shared" si="34"/>
        <v>0</v>
      </c>
      <c r="CC85" s="101">
        <f t="shared" si="34"/>
        <v>0</v>
      </c>
      <c r="CD85" s="102">
        <f t="shared" si="34"/>
        <v>0</v>
      </c>
      <c r="CE85" s="100">
        <f t="shared" si="34"/>
        <v>0</v>
      </c>
      <c r="CF85" s="100">
        <f t="shared" si="34"/>
        <v>0</v>
      </c>
      <c r="CG85" s="100">
        <f t="shared" si="34"/>
        <v>0</v>
      </c>
      <c r="CH85" s="100">
        <f t="shared" si="34"/>
        <v>0</v>
      </c>
      <c r="CI85" s="100">
        <f t="shared" si="16"/>
        <v>0</v>
      </c>
      <c r="CJ85" s="103">
        <f t="shared" si="16"/>
        <v>0</v>
      </c>
      <c r="CK85" s="101">
        <f t="shared" si="16"/>
        <v>0</v>
      </c>
      <c r="CL85" s="103">
        <f t="shared" si="16"/>
        <v>0</v>
      </c>
      <c r="CM85" s="101" t="e">
        <f t="shared" si="33"/>
        <v>#DIV/0!</v>
      </c>
    </row>
    <row r="86" spans="2:91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21"/>
        <v>9</v>
      </c>
      <c r="AY86" s="100" t="e">
        <f t="shared" si="22"/>
        <v>#DIV/0!</v>
      </c>
      <c r="AZ86" s="101" t="e">
        <f t="shared" si="23"/>
        <v>#DIV/0!</v>
      </c>
      <c r="BA86" s="102">
        <f t="shared" si="24"/>
        <v>0</v>
      </c>
      <c r="BB86" s="100" t="e">
        <f t="shared" si="25"/>
        <v>#DIV/0!</v>
      </c>
      <c r="BC86" s="100">
        <f t="shared" si="26"/>
        <v>0</v>
      </c>
      <c r="BD86" s="100" t="e">
        <f t="shared" si="27"/>
        <v>#DIV/0!</v>
      </c>
      <c r="BE86" s="100">
        <f t="shared" si="28"/>
        <v>0</v>
      </c>
      <c r="BF86" s="100" t="str">
        <f t="shared" si="29"/>
        <v/>
      </c>
      <c r="BG86" s="103" t="e">
        <f>+VLOOKUP(J86,'Código Barras'!$C$3:$D$1694,1,0)</f>
        <v>#N/A</v>
      </c>
      <c r="BH86" s="101" t="e">
        <f t="shared" si="30"/>
        <v>#DIV/0!</v>
      </c>
      <c r="BI86" s="103" t="e">
        <f>+VLOOKUP(L86,'Código Barras'!$C$3:$D$1694,1,0)</f>
        <v>#N/A</v>
      </c>
      <c r="BJ86" s="101" t="e">
        <f t="shared" si="31"/>
        <v>#DIV/0!</v>
      </c>
      <c r="BK86" s="104" t="str">
        <f>IF(N86&lt;&gt;"",VLOOKUP(N86,Distribuidoras!$B$3:$B$30,1,0),"")</f>
        <v/>
      </c>
      <c r="BL86" s="104" t="str">
        <f>IF(O86&lt;&gt;"",VLOOKUP(O86,'Cod. Único Territorial'!$D$3:$D$348,1,0),"")</f>
        <v/>
      </c>
      <c r="BM86" s="104" t="str">
        <f>IF(P86&lt;&gt;"",VLOOKUP(P86,'Cod. Único Territorial'!$B$3:$B$348,1,0),"")</f>
        <v/>
      </c>
      <c r="BN86" s="104" t="str">
        <f>IF(Q86&lt;&gt;"",VLOOKUP(Q86,'Sector Económico'!$B$3:$B$30,1,0),"")</f>
        <v/>
      </c>
      <c r="BO86" s="104" t="str">
        <f>IF(R86&lt;&gt;"",VLOOKUP(R86,'Sector Económico'!$C$3:$C$30,1,0),"")</f>
        <v/>
      </c>
      <c r="BP86" s="103">
        <f t="shared" si="32"/>
        <v>0</v>
      </c>
      <c r="BQ86" s="103">
        <f t="shared" si="32"/>
        <v>0</v>
      </c>
      <c r="BR86" s="103">
        <f t="shared" si="32"/>
        <v>0</v>
      </c>
      <c r="BS86" s="103">
        <f t="shared" si="20"/>
        <v>0</v>
      </c>
      <c r="BT86" s="101">
        <f t="shared" si="34"/>
        <v>0</v>
      </c>
      <c r="BU86" s="101">
        <f t="shared" si="34"/>
        <v>0</v>
      </c>
      <c r="BV86" s="101">
        <f t="shared" si="34"/>
        <v>0</v>
      </c>
      <c r="BW86" s="101">
        <f t="shared" si="34"/>
        <v>0</v>
      </c>
      <c r="BX86" s="101">
        <f t="shared" si="34"/>
        <v>0</v>
      </c>
      <c r="BY86" s="101">
        <f t="shared" si="34"/>
        <v>0</v>
      </c>
      <c r="BZ86" s="101">
        <f t="shared" si="34"/>
        <v>0</v>
      </c>
      <c r="CA86" s="101">
        <f t="shared" si="34"/>
        <v>0</v>
      </c>
      <c r="CB86" s="100">
        <f t="shared" si="34"/>
        <v>0</v>
      </c>
      <c r="CC86" s="101">
        <f t="shared" si="34"/>
        <v>0</v>
      </c>
      <c r="CD86" s="102">
        <f t="shared" si="34"/>
        <v>0</v>
      </c>
      <c r="CE86" s="100">
        <f t="shared" si="34"/>
        <v>0</v>
      </c>
      <c r="CF86" s="100">
        <f t="shared" si="34"/>
        <v>0</v>
      </c>
      <c r="CG86" s="100">
        <f t="shared" si="34"/>
        <v>0</v>
      </c>
      <c r="CH86" s="100">
        <f t="shared" si="34"/>
        <v>0</v>
      </c>
      <c r="CI86" s="100">
        <f t="shared" si="16"/>
        <v>0</v>
      </c>
      <c r="CJ86" s="103">
        <f t="shared" si="16"/>
        <v>0</v>
      </c>
      <c r="CK86" s="101">
        <f t="shared" si="16"/>
        <v>0</v>
      </c>
      <c r="CL86" s="103">
        <f t="shared" si="16"/>
        <v>0</v>
      </c>
      <c r="CM86" s="101" t="e">
        <f t="shared" si="33"/>
        <v>#DIV/0!</v>
      </c>
    </row>
    <row r="87" spans="2:91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21"/>
        <v>9</v>
      </c>
      <c r="AY87" s="100" t="e">
        <f t="shared" si="22"/>
        <v>#DIV/0!</v>
      </c>
      <c r="AZ87" s="101" t="e">
        <f t="shared" si="23"/>
        <v>#DIV/0!</v>
      </c>
      <c r="BA87" s="102">
        <f t="shared" si="24"/>
        <v>0</v>
      </c>
      <c r="BB87" s="100" t="e">
        <f t="shared" si="25"/>
        <v>#DIV/0!</v>
      </c>
      <c r="BC87" s="100">
        <f t="shared" si="26"/>
        <v>0</v>
      </c>
      <c r="BD87" s="100" t="e">
        <f t="shared" si="27"/>
        <v>#DIV/0!</v>
      </c>
      <c r="BE87" s="100">
        <f t="shared" si="28"/>
        <v>0</v>
      </c>
      <c r="BF87" s="100" t="str">
        <f t="shared" si="29"/>
        <v/>
      </c>
      <c r="BG87" s="103" t="e">
        <f>+VLOOKUP(J87,'Código Barras'!$C$3:$D$1694,1,0)</f>
        <v>#N/A</v>
      </c>
      <c r="BH87" s="101" t="e">
        <f t="shared" si="30"/>
        <v>#DIV/0!</v>
      </c>
      <c r="BI87" s="103" t="e">
        <f>+VLOOKUP(L87,'Código Barras'!$C$3:$D$1694,1,0)</f>
        <v>#N/A</v>
      </c>
      <c r="BJ87" s="101" t="e">
        <f t="shared" si="31"/>
        <v>#DIV/0!</v>
      </c>
      <c r="BK87" s="104" t="str">
        <f>IF(N87&lt;&gt;"",VLOOKUP(N87,Distribuidoras!$B$3:$B$30,1,0),"")</f>
        <v/>
      </c>
      <c r="BL87" s="104" t="str">
        <f>IF(O87&lt;&gt;"",VLOOKUP(O87,'Cod. Único Territorial'!$D$3:$D$348,1,0),"")</f>
        <v/>
      </c>
      <c r="BM87" s="104" t="str">
        <f>IF(P87&lt;&gt;"",VLOOKUP(P87,'Cod. Único Territorial'!$B$3:$B$348,1,0),"")</f>
        <v/>
      </c>
      <c r="BN87" s="104" t="str">
        <f>IF(Q87&lt;&gt;"",VLOOKUP(Q87,'Sector Económico'!$B$3:$B$30,1,0),"")</f>
        <v/>
      </c>
      <c r="BO87" s="104" t="str">
        <f>IF(R87&lt;&gt;"",VLOOKUP(R87,'Sector Económico'!$C$3:$C$30,1,0),"")</f>
        <v/>
      </c>
      <c r="BP87" s="103">
        <f t="shared" si="32"/>
        <v>0</v>
      </c>
      <c r="BQ87" s="103">
        <f t="shared" si="32"/>
        <v>0</v>
      </c>
      <c r="BR87" s="103">
        <f t="shared" si="32"/>
        <v>0</v>
      </c>
      <c r="BS87" s="103">
        <f t="shared" si="20"/>
        <v>0</v>
      </c>
      <c r="BT87" s="101">
        <f t="shared" si="34"/>
        <v>0</v>
      </c>
      <c r="BU87" s="101">
        <f t="shared" si="34"/>
        <v>0</v>
      </c>
      <c r="BV87" s="101">
        <f t="shared" si="34"/>
        <v>0</v>
      </c>
      <c r="BW87" s="101">
        <f t="shared" si="34"/>
        <v>0</v>
      </c>
      <c r="BX87" s="101">
        <f t="shared" si="34"/>
        <v>0</v>
      </c>
      <c r="BY87" s="101">
        <f t="shared" si="34"/>
        <v>0</v>
      </c>
      <c r="BZ87" s="101">
        <f t="shared" si="34"/>
        <v>0</v>
      </c>
      <c r="CA87" s="101">
        <f t="shared" si="34"/>
        <v>0</v>
      </c>
      <c r="CB87" s="100">
        <f t="shared" si="34"/>
        <v>0</v>
      </c>
      <c r="CC87" s="101">
        <f t="shared" si="34"/>
        <v>0</v>
      </c>
      <c r="CD87" s="102">
        <f t="shared" si="34"/>
        <v>0</v>
      </c>
      <c r="CE87" s="100">
        <f t="shared" si="34"/>
        <v>0</v>
      </c>
      <c r="CF87" s="100">
        <f t="shared" si="34"/>
        <v>0</v>
      </c>
      <c r="CG87" s="100">
        <f t="shared" si="34"/>
        <v>0</v>
      </c>
      <c r="CH87" s="100">
        <f t="shared" si="34"/>
        <v>0</v>
      </c>
      <c r="CI87" s="100">
        <f t="shared" si="16"/>
        <v>0</v>
      </c>
      <c r="CJ87" s="103">
        <f t="shared" si="16"/>
        <v>0</v>
      </c>
      <c r="CK87" s="101">
        <f t="shared" si="16"/>
        <v>0</v>
      </c>
      <c r="CL87" s="103">
        <f t="shared" si="16"/>
        <v>0</v>
      </c>
      <c r="CM87" s="101" t="e">
        <f t="shared" si="33"/>
        <v>#DIV/0!</v>
      </c>
    </row>
    <row r="88" spans="2:91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21"/>
        <v>9</v>
      </c>
      <c r="AY88" s="100" t="e">
        <f t="shared" si="22"/>
        <v>#DIV/0!</v>
      </c>
      <c r="AZ88" s="101" t="e">
        <f t="shared" si="23"/>
        <v>#DIV/0!</v>
      </c>
      <c r="BA88" s="102">
        <f t="shared" si="24"/>
        <v>0</v>
      </c>
      <c r="BB88" s="100" t="e">
        <f t="shared" si="25"/>
        <v>#DIV/0!</v>
      </c>
      <c r="BC88" s="100">
        <f t="shared" si="26"/>
        <v>0</v>
      </c>
      <c r="BD88" s="100" t="e">
        <f t="shared" si="27"/>
        <v>#DIV/0!</v>
      </c>
      <c r="BE88" s="100">
        <f t="shared" si="28"/>
        <v>0</v>
      </c>
      <c r="BF88" s="100" t="str">
        <f t="shared" si="29"/>
        <v/>
      </c>
      <c r="BG88" s="103" t="e">
        <f>+VLOOKUP(J88,'Código Barras'!$C$3:$D$1694,1,0)</f>
        <v>#N/A</v>
      </c>
      <c r="BH88" s="101" t="e">
        <f t="shared" si="30"/>
        <v>#DIV/0!</v>
      </c>
      <c r="BI88" s="103" t="e">
        <f>+VLOOKUP(L88,'Código Barras'!$C$3:$D$1694,1,0)</f>
        <v>#N/A</v>
      </c>
      <c r="BJ88" s="101" t="e">
        <f t="shared" si="31"/>
        <v>#DIV/0!</v>
      </c>
      <c r="BK88" s="104" t="str">
        <f>IF(N88&lt;&gt;"",VLOOKUP(N88,Distribuidoras!$B$3:$B$30,1,0),"")</f>
        <v/>
      </c>
      <c r="BL88" s="104" t="str">
        <f>IF(O88&lt;&gt;"",VLOOKUP(O88,'Cod. Único Territorial'!$D$3:$D$348,1,0),"")</f>
        <v/>
      </c>
      <c r="BM88" s="104" t="str">
        <f>IF(P88&lt;&gt;"",VLOOKUP(P88,'Cod. Único Territorial'!$B$3:$B$348,1,0),"")</f>
        <v/>
      </c>
      <c r="BN88" s="104" t="str">
        <f>IF(Q88&lt;&gt;"",VLOOKUP(Q88,'Sector Económico'!$B$3:$B$30,1,0),"")</f>
        <v/>
      </c>
      <c r="BO88" s="104" t="str">
        <f>IF(R88&lt;&gt;"",VLOOKUP(R88,'Sector Económico'!$C$3:$C$30,1,0),"")</f>
        <v/>
      </c>
      <c r="BP88" s="103">
        <f t="shared" si="32"/>
        <v>0</v>
      </c>
      <c r="BQ88" s="103">
        <f t="shared" si="32"/>
        <v>0</v>
      </c>
      <c r="BR88" s="103">
        <f t="shared" si="32"/>
        <v>0</v>
      </c>
      <c r="BS88" s="103">
        <f t="shared" si="20"/>
        <v>0</v>
      </c>
      <c r="BT88" s="101">
        <f t="shared" si="34"/>
        <v>0</v>
      </c>
      <c r="BU88" s="101">
        <f t="shared" si="34"/>
        <v>0</v>
      </c>
      <c r="BV88" s="101">
        <f t="shared" si="34"/>
        <v>0</v>
      </c>
      <c r="BW88" s="101">
        <f t="shared" si="34"/>
        <v>0</v>
      </c>
      <c r="BX88" s="101">
        <f t="shared" si="34"/>
        <v>0</v>
      </c>
      <c r="BY88" s="101">
        <f t="shared" si="34"/>
        <v>0</v>
      </c>
      <c r="BZ88" s="101">
        <f t="shared" si="34"/>
        <v>0</v>
      </c>
      <c r="CA88" s="101">
        <f t="shared" si="34"/>
        <v>0</v>
      </c>
      <c r="CB88" s="100">
        <f t="shared" si="34"/>
        <v>0</v>
      </c>
      <c r="CC88" s="101">
        <f t="shared" si="34"/>
        <v>0</v>
      </c>
      <c r="CD88" s="102">
        <f t="shared" si="34"/>
        <v>0</v>
      </c>
      <c r="CE88" s="100">
        <f t="shared" si="34"/>
        <v>0</v>
      </c>
      <c r="CF88" s="100">
        <f t="shared" si="34"/>
        <v>0</v>
      </c>
      <c r="CG88" s="100">
        <f t="shared" si="34"/>
        <v>0</v>
      </c>
      <c r="CH88" s="100">
        <f t="shared" si="34"/>
        <v>0</v>
      </c>
      <c r="CI88" s="100">
        <f t="shared" si="16"/>
        <v>0</v>
      </c>
      <c r="CJ88" s="103">
        <f t="shared" si="16"/>
        <v>0</v>
      </c>
      <c r="CK88" s="101">
        <f t="shared" si="16"/>
        <v>0</v>
      </c>
      <c r="CL88" s="103">
        <f t="shared" si="16"/>
        <v>0</v>
      </c>
      <c r="CM88" s="101" t="e">
        <f t="shared" si="33"/>
        <v>#DIV/0!</v>
      </c>
    </row>
    <row r="89" spans="2:91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21"/>
        <v>9</v>
      </c>
      <c r="AY89" s="100" t="e">
        <f t="shared" si="22"/>
        <v>#DIV/0!</v>
      </c>
      <c r="AZ89" s="101" t="e">
        <f t="shared" si="23"/>
        <v>#DIV/0!</v>
      </c>
      <c r="BA89" s="102">
        <f t="shared" si="24"/>
        <v>0</v>
      </c>
      <c r="BB89" s="100" t="e">
        <f t="shared" si="25"/>
        <v>#DIV/0!</v>
      </c>
      <c r="BC89" s="100">
        <f t="shared" si="26"/>
        <v>0</v>
      </c>
      <c r="BD89" s="100" t="e">
        <f t="shared" si="27"/>
        <v>#DIV/0!</v>
      </c>
      <c r="BE89" s="100">
        <f t="shared" si="28"/>
        <v>0</v>
      </c>
      <c r="BF89" s="100" t="str">
        <f t="shared" si="29"/>
        <v/>
      </c>
      <c r="BG89" s="103" t="e">
        <f>+VLOOKUP(J89,'Código Barras'!$C$3:$D$1694,1,0)</f>
        <v>#N/A</v>
      </c>
      <c r="BH89" s="101" t="e">
        <f t="shared" si="30"/>
        <v>#DIV/0!</v>
      </c>
      <c r="BI89" s="103" t="e">
        <f>+VLOOKUP(L89,'Código Barras'!$C$3:$D$1694,1,0)</f>
        <v>#N/A</v>
      </c>
      <c r="BJ89" s="101" t="e">
        <f t="shared" si="31"/>
        <v>#DIV/0!</v>
      </c>
      <c r="BK89" s="104" t="str">
        <f>IF(N89&lt;&gt;"",VLOOKUP(N89,Distribuidoras!$B$3:$B$30,1,0),"")</f>
        <v/>
      </c>
      <c r="BL89" s="104" t="str">
        <f>IF(O89&lt;&gt;"",VLOOKUP(O89,'Cod. Único Territorial'!$D$3:$D$348,1,0),"")</f>
        <v/>
      </c>
      <c r="BM89" s="104" t="str">
        <f>IF(P89&lt;&gt;"",VLOOKUP(P89,'Cod. Único Territorial'!$B$3:$B$348,1,0),"")</f>
        <v/>
      </c>
      <c r="BN89" s="104" t="str">
        <f>IF(Q89&lt;&gt;"",VLOOKUP(Q89,'Sector Económico'!$B$3:$B$30,1,0),"")</f>
        <v/>
      </c>
      <c r="BO89" s="104" t="str">
        <f>IF(R89&lt;&gt;"",VLOOKUP(R89,'Sector Económico'!$C$3:$C$30,1,0),"")</f>
        <v/>
      </c>
      <c r="BP89" s="103">
        <f t="shared" si="32"/>
        <v>0</v>
      </c>
      <c r="BQ89" s="103">
        <f t="shared" si="32"/>
        <v>0</v>
      </c>
      <c r="BR89" s="103">
        <f t="shared" si="32"/>
        <v>0</v>
      </c>
      <c r="BS89" s="103">
        <f t="shared" si="20"/>
        <v>0</v>
      </c>
      <c r="BT89" s="101">
        <f t="shared" si="34"/>
        <v>0</v>
      </c>
      <c r="BU89" s="101">
        <f t="shared" si="34"/>
        <v>0</v>
      </c>
      <c r="BV89" s="101">
        <f t="shared" si="34"/>
        <v>0</v>
      </c>
      <c r="BW89" s="101">
        <f t="shared" si="34"/>
        <v>0</v>
      </c>
      <c r="BX89" s="101">
        <f t="shared" si="34"/>
        <v>0</v>
      </c>
      <c r="BY89" s="101">
        <f t="shared" si="34"/>
        <v>0</v>
      </c>
      <c r="BZ89" s="101">
        <f t="shared" si="34"/>
        <v>0</v>
      </c>
      <c r="CA89" s="101">
        <f t="shared" si="34"/>
        <v>0</v>
      </c>
      <c r="CB89" s="100">
        <f t="shared" si="34"/>
        <v>0</v>
      </c>
      <c r="CC89" s="101">
        <f t="shared" si="34"/>
        <v>0</v>
      </c>
      <c r="CD89" s="102">
        <f t="shared" si="34"/>
        <v>0</v>
      </c>
      <c r="CE89" s="100">
        <f t="shared" si="34"/>
        <v>0</v>
      </c>
      <c r="CF89" s="100">
        <f t="shared" si="34"/>
        <v>0</v>
      </c>
      <c r="CG89" s="100">
        <f t="shared" si="34"/>
        <v>0</v>
      </c>
      <c r="CH89" s="100">
        <f t="shared" si="34"/>
        <v>0</v>
      </c>
      <c r="CI89" s="100">
        <f t="shared" si="16"/>
        <v>0</v>
      </c>
      <c r="CJ89" s="103">
        <f t="shared" si="16"/>
        <v>0</v>
      </c>
      <c r="CK89" s="101">
        <f t="shared" si="16"/>
        <v>0</v>
      </c>
      <c r="CL89" s="103">
        <f t="shared" si="16"/>
        <v>0</v>
      </c>
      <c r="CM89" s="101" t="e">
        <f t="shared" si="33"/>
        <v>#DIV/0!</v>
      </c>
    </row>
    <row r="90" spans="2:91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21"/>
        <v>9</v>
      </c>
      <c r="AY90" s="100" t="e">
        <f t="shared" si="22"/>
        <v>#DIV/0!</v>
      </c>
      <c r="AZ90" s="101" t="e">
        <f t="shared" si="23"/>
        <v>#DIV/0!</v>
      </c>
      <c r="BA90" s="102">
        <f t="shared" si="24"/>
        <v>0</v>
      </c>
      <c r="BB90" s="100" t="e">
        <f t="shared" si="25"/>
        <v>#DIV/0!</v>
      </c>
      <c r="BC90" s="100">
        <f t="shared" si="26"/>
        <v>0</v>
      </c>
      <c r="BD90" s="100" t="e">
        <f t="shared" si="27"/>
        <v>#DIV/0!</v>
      </c>
      <c r="BE90" s="100">
        <f t="shared" si="28"/>
        <v>0</v>
      </c>
      <c r="BF90" s="100" t="str">
        <f t="shared" si="29"/>
        <v/>
      </c>
      <c r="BG90" s="103" t="e">
        <f>+VLOOKUP(J90,'Código Barras'!$C$3:$D$1694,1,0)</f>
        <v>#N/A</v>
      </c>
      <c r="BH90" s="101" t="e">
        <f t="shared" si="30"/>
        <v>#DIV/0!</v>
      </c>
      <c r="BI90" s="103" t="e">
        <f>+VLOOKUP(L90,'Código Barras'!$C$3:$D$1694,1,0)</f>
        <v>#N/A</v>
      </c>
      <c r="BJ90" s="101" t="e">
        <f t="shared" si="31"/>
        <v>#DIV/0!</v>
      </c>
      <c r="BK90" s="104" t="str">
        <f>IF(N90&lt;&gt;"",VLOOKUP(N90,Distribuidoras!$B$3:$B$30,1,0),"")</f>
        <v/>
      </c>
      <c r="BL90" s="104" t="str">
        <f>IF(O90&lt;&gt;"",VLOOKUP(O90,'Cod. Único Territorial'!$D$3:$D$348,1,0),"")</f>
        <v/>
      </c>
      <c r="BM90" s="104" t="str">
        <f>IF(P90&lt;&gt;"",VLOOKUP(P90,'Cod. Único Territorial'!$B$3:$B$348,1,0),"")</f>
        <v/>
      </c>
      <c r="BN90" s="104" t="str">
        <f>IF(Q90&lt;&gt;"",VLOOKUP(Q90,'Sector Económico'!$B$3:$B$30,1,0),"")</f>
        <v/>
      </c>
      <c r="BO90" s="104" t="str">
        <f>IF(R90&lt;&gt;"",VLOOKUP(R90,'Sector Económico'!$C$3:$C$30,1,0),"")</f>
        <v/>
      </c>
      <c r="BP90" s="103">
        <f t="shared" si="32"/>
        <v>0</v>
      </c>
      <c r="BQ90" s="103">
        <f t="shared" si="32"/>
        <v>0</v>
      </c>
      <c r="BR90" s="103">
        <f t="shared" si="32"/>
        <v>0</v>
      </c>
      <c r="BS90" s="103">
        <f t="shared" si="20"/>
        <v>0</v>
      </c>
      <c r="BT90" s="101">
        <f t="shared" si="34"/>
        <v>0</v>
      </c>
      <c r="BU90" s="101">
        <f t="shared" si="34"/>
        <v>0</v>
      </c>
      <c r="BV90" s="101">
        <f t="shared" si="34"/>
        <v>0</v>
      </c>
      <c r="BW90" s="101">
        <f t="shared" si="34"/>
        <v>0</v>
      </c>
      <c r="BX90" s="101">
        <f t="shared" si="34"/>
        <v>0</v>
      </c>
      <c r="BY90" s="101">
        <f t="shared" si="34"/>
        <v>0</v>
      </c>
      <c r="BZ90" s="101">
        <f t="shared" si="34"/>
        <v>0</v>
      </c>
      <c r="CA90" s="101">
        <f t="shared" si="34"/>
        <v>0</v>
      </c>
      <c r="CB90" s="100">
        <f t="shared" si="34"/>
        <v>0</v>
      </c>
      <c r="CC90" s="101">
        <f t="shared" si="34"/>
        <v>0</v>
      </c>
      <c r="CD90" s="102">
        <f t="shared" si="34"/>
        <v>0</v>
      </c>
      <c r="CE90" s="100">
        <f t="shared" si="34"/>
        <v>0</v>
      </c>
      <c r="CF90" s="100">
        <f t="shared" si="34"/>
        <v>0</v>
      </c>
      <c r="CG90" s="100">
        <f t="shared" si="34"/>
        <v>0</v>
      </c>
      <c r="CH90" s="100">
        <f t="shared" si="34"/>
        <v>0</v>
      </c>
      <c r="CI90" s="100">
        <f t="shared" si="34"/>
        <v>0</v>
      </c>
      <c r="CJ90" s="103">
        <f t="shared" ref="CJ90:CL153" si="35">IF(OR(ISNUMBER(AM90),AM90=0),AM90,1/0)</f>
        <v>0</v>
      </c>
      <c r="CK90" s="101">
        <f t="shared" si="35"/>
        <v>0</v>
      </c>
      <c r="CL90" s="103">
        <f t="shared" si="35"/>
        <v>0</v>
      </c>
      <c r="CM90" s="101" t="e">
        <f t="shared" si="33"/>
        <v>#DIV/0!</v>
      </c>
    </row>
    <row r="91" spans="2:91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21"/>
        <v>9</v>
      </c>
      <c r="AY91" s="100" t="e">
        <f t="shared" si="22"/>
        <v>#DIV/0!</v>
      </c>
      <c r="AZ91" s="101" t="e">
        <f t="shared" si="23"/>
        <v>#DIV/0!</v>
      </c>
      <c r="BA91" s="102">
        <f t="shared" si="24"/>
        <v>0</v>
      </c>
      <c r="BB91" s="100" t="e">
        <f t="shared" si="25"/>
        <v>#DIV/0!</v>
      </c>
      <c r="BC91" s="100">
        <f t="shared" si="26"/>
        <v>0</v>
      </c>
      <c r="BD91" s="100" t="e">
        <f t="shared" si="27"/>
        <v>#DIV/0!</v>
      </c>
      <c r="BE91" s="100">
        <f t="shared" si="28"/>
        <v>0</v>
      </c>
      <c r="BF91" s="100" t="str">
        <f t="shared" si="29"/>
        <v/>
      </c>
      <c r="BG91" s="103" t="e">
        <f>+VLOOKUP(J91,'Código Barras'!$C$3:$D$1694,1,0)</f>
        <v>#N/A</v>
      </c>
      <c r="BH91" s="101" t="e">
        <f t="shared" si="30"/>
        <v>#DIV/0!</v>
      </c>
      <c r="BI91" s="103" t="e">
        <f>+VLOOKUP(L91,'Código Barras'!$C$3:$D$1694,1,0)</f>
        <v>#N/A</v>
      </c>
      <c r="BJ91" s="101" t="e">
        <f t="shared" si="31"/>
        <v>#DIV/0!</v>
      </c>
      <c r="BK91" s="104" t="str">
        <f>IF(N91&lt;&gt;"",VLOOKUP(N91,Distribuidoras!$B$3:$B$30,1,0),"")</f>
        <v/>
      </c>
      <c r="BL91" s="104" t="str">
        <f>IF(O91&lt;&gt;"",VLOOKUP(O91,'Cod. Único Territorial'!$D$3:$D$348,1,0),"")</f>
        <v/>
      </c>
      <c r="BM91" s="104" t="str">
        <f>IF(P91&lt;&gt;"",VLOOKUP(P91,'Cod. Único Territorial'!$B$3:$B$348,1,0),"")</f>
        <v/>
      </c>
      <c r="BN91" s="104" t="str">
        <f>IF(Q91&lt;&gt;"",VLOOKUP(Q91,'Sector Económico'!$B$3:$B$30,1,0),"")</f>
        <v/>
      </c>
      <c r="BO91" s="104" t="str">
        <f>IF(R91&lt;&gt;"",VLOOKUP(R91,'Sector Económico'!$C$3:$C$30,1,0),"")</f>
        <v/>
      </c>
      <c r="BP91" s="103">
        <f t="shared" si="32"/>
        <v>0</v>
      </c>
      <c r="BQ91" s="103">
        <f t="shared" si="32"/>
        <v>0</v>
      </c>
      <c r="BR91" s="103">
        <f t="shared" si="32"/>
        <v>0</v>
      </c>
      <c r="BS91" s="103">
        <f t="shared" si="20"/>
        <v>0</v>
      </c>
      <c r="BT91" s="101">
        <f t="shared" si="34"/>
        <v>0</v>
      </c>
      <c r="BU91" s="101">
        <f t="shared" si="34"/>
        <v>0</v>
      </c>
      <c r="BV91" s="101">
        <f t="shared" si="34"/>
        <v>0</v>
      </c>
      <c r="BW91" s="101">
        <f t="shared" si="34"/>
        <v>0</v>
      </c>
      <c r="BX91" s="101">
        <f t="shared" si="34"/>
        <v>0</v>
      </c>
      <c r="BY91" s="101">
        <f t="shared" si="34"/>
        <v>0</v>
      </c>
      <c r="BZ91" s="101">
        <f t="shared" si="34"/>
        <v>0</v>
      </c>
      <c r="CA91" s="101">
        <f t="shared" si="34"/>
        <v>0</v>
      </c>
      <c r="CB91" s="100">
        <f t="shared" si="34"/>
        <v>0</v>
      </c>
      <c r="CC91" s="101">
        <f t="shared" si="34"/>
        <v>0</v>
      </c>
      <c r="CD91" s="102">
        <f t="shared" si="34"/>
        <v>0</v>
      </c>
      <c r="CE91" s="100">
        <f t="shared" si="34"/>
        <v>0</v>
      </c>
      <c r="CF91" s="100">
        <f t="shared" si="34"/>
        <v>0</v>
      </c>
      <c r="CG91" s="100">
        <f t="shared" si="34"/>
        <v>0</v>
      </c>
      <c r="CH91" s="100">
        <f t="shared" si="34"/>
        <v>0</v>
      </c>
      <c r="CI91" s="100">
        <f t="shared" si="34"/>
        <v>0</v>
      </c>
      <c r="CJ91" s="103">
        <f t="shared" si="35"/>
        <v>0</v>
      </c>
      <c r="CK91" s="101">
        <f t="shared" si="35"/>
        <v>0</v>
      </c>
      <c r="CL91" s="103">
        <f t="shared" si="35"/>
        <v>0</v>
      </c>
      <c r="CM91" s="101" t="e">
        <f t="shared" si="33"/>
        <v>#DIV/0!</v>
      </c>
    </row>
    <row r="92" spans="2:91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21"/>
        <v>9</v>
      </c>
      <c r="AY92" s="100" t="e">
        <f t="shared" si="22"/>
        <v>#DIV/0!</v>
      </c>
      <c r="AZ92" s="101" t="e">
        <f t="shared" si="23"/>
        <v>#DIV/0!</v>
      </c>
      <c r="BA92" s="102">
        <f t="shared" si="24"/>
        <v>0</v>
      </c>
      <c r="BB92" s="100" t="e">
        <f t="shared" si="25"/>
        <v>#DIV/0!</v>
      </c>
      <c r="BC92" s="100">
        <f t="shared" si="26"/>
        <v>0</v>
      </c>
      <c r="BD92" s="100" t="e">
        <f t="shared" si="27"/>
        <v>#DIV/0!</v>
      </c>
      <c r="BE92" s="100">
        <f t="shared" si="28"/>
        <v>0</v>
      </c>
      <c r="BF92" s="100" t="str">
        <f t="shared" si="29"/>
        <v/>
      </c>
      <c r="BG92" s="103" t="e">
        <f>+VLOOKUP(J92,'Código Barras'!$C$3:$D$1694,1,0)</f>
        <v>#N/A</v>
      </c>
      <c r="BH92" s="101" t="e">
        <f t="shared" si="30"/>
        <v>#DIV/0!</v>
      </c>
      <c r="BI92" s="103" t="e">
        <f>+VLOOKUP(L92,'Código Barras'!$C$3:$D$1694,1,0)</f>
        <v>#N/A</v>
      </c>
      <c r="BJ92" s="101" t="e">
        <f t="shared" si="31"/>
        <v>#DIV/0!</v>
      </c>
      <c r="BK92" s="104" t="str">
        <f>IF(N92&lt;&gt;"",VLOOKUP(N92,Distribuidoras!$B$3:$B$30,1,0),"")</f>
        <v/>
      </c>
      <c r="BL92" s="104" t="str">
        <f>IF(O92&lt;&gt;"",VLOOKUP(O92,'Cod. Único Territorial'!$D$3:$D$348,1,0),"")</f>
        <v/>
      </c>
      <c r="BM92" s="104" t="str">
        <f>IF(P92&lt;&gt;"",VLOOKUP(P92,'Cod. Único Territorial'!$B$3:$B$348,1,0),"")</f>
        <v/>
      </c>
      <c r="BN92" s="104" t="str">
        <f>IF(Q92&lt;&gt;"",VLOOKUP(Q92,'Sector Económico'!$B$3:$B$30,1,0),"")</f>
        <v/>
      </c>
      <c r="BO92" s="104" t="str">
        <f>IF(R92&lt;&gt;"",VLOOKUP(R92,'Sector Económico'!$C$3:$C$30,1,0),"")</f>
        <v/>
      </c>
      <c r="BP92" s="103">
        <f t="shared" si="32"/>
        <v>0</v>
      </c>
      <c r="BQ92" s="103">
        <f t="shared" si="32"/>
        <v>0</v>
      </c>
      <c r="BR92" s="103">
        <f t="shared" si="32"/>
        <v>0</v>
      </c>
      <c r="BS92" s="103">
        <f t="shared" si="20"/>
        <v>0</v>
      </c>
      <c r="BT92" s="101">
        <f t="shared" si="34"/>
        <v>0</v>
      </c>
      <c r="BU92" s="101">
        <f t="shared" si="34"/>
        <v>0</v>
      </c>
      <c r="BV92" s="101">
        <f t="shared" si="34"/>
        <v>0</v>
      </c>
      <c r="BW92" s="101">
        <f t="shared" si="34"/>
        <v>0</v>
      </c>
      <c r="BX92" s="101">
        <f t="shared" si="34"/>
        <v>0</v>
      </c>
      <c r="BY92" s="101">
        <f t="shared" si="34"/>
        <v>0</v>
      </c>
      <c r="BZ92" s="101">
        <f t="shared" si="34"/>
        <v>0</v>
      </c>
      <c r="CA92" s="101">
        <f t="shared" si="34"/>
        <v>0</v>
      </c>
      <c r="CB92" s="100">
        <f t="shared" si="34"/>
        <v>0</v>
      </c>
      <c r="CC92" s="101">
        <f t="shared" si="34"/>
        <v>0</v>
      </c>
      <c r="CD92" s="102">
        <f t="shared" si="34"/>
        <v>0</v>
      </c>
      <c r="CE92" s="100">
        <f t="shared" si="34"/>
        <v>0</v>
      </c>
      <c r="CF92" s="100">
        <f t="shared" si="34"/>
        <v>0</v>
      </c>
      <c r="CG92" s="100">
        <f t="shared" si="34"/>
        <v>0</v>
      </c>
      <c r="CH92" s="100">
        <f t="shared" si="34"/>
        <v>0</v>
      </c>
      <c r="CI92" s="100">
        <f t="shared" si="34"/>
        <v>0</v>
      </c>
      <c r="CJ92" s="103">
        <f t="shared" si="35"/>
        <v>0</v>
      </c>
      <c r="CK92" s="101">
        <f t="shared" si="35"/>
        <v>0</v>
      </c>
      <c r="CL92" s="103">
        <f t="shared" si="35"/>
        <v>0</v>
      </c>
      <c r="CM92" s="101" t="e">
        <f t="shared" si="33"/>
        <v>#DIV/0!</v>
      </c>
    </row>
    <row r="93" spans="2:91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21"/>
        <v>9</v>
      </c>
      <c r="AY93" s="100" t="e">
        <f t="shared" si="22"/>
        <v>#DIV/0!</v>
      </c>
      <c r="AZ93" s="101" t="e">
        <f t="shared" si="23"/>
        <v>#DIV/0!</v>
      </c>
      <c r="BA93" s="102">
        <f t="shared" si="24"/>
        <v>0</v>
      </c>
      <c r="BB93" s="100" t="e">
        <f t="shared" si="25"/>
        <v>#DIV/0!</v>
      </c>
      <c r="BC93" s="100">
        <f t="shared" si="26"/>
        <v>0</v>
      </c>
      <c r="BD93" s="100" t="e">
        <f t="shared" si="27"/>
        <v>#DIV/0!</v>
      </c>
      <c r="BE93" s="100">
        <f t="shared" si="28"/>
        <v>0</v>
      </c>
      <c r="BF93" s="100" t="str">
        <f t="shared" si="29"/>
        <v/>
      </c>
      <c r="BG93" s="103" t="e">
        <f>+VLOOKUP(J93,'Código Barras'!$C$3:$D$1694,1,0)</f>
        <v>#N/A</v>
      </c>
      <c r="BH93" s="101" t="e">
        <f t="shared" si="30"/>
        <v>#DIV/0!</v>
      </c>
      <c r="BI93" s="103" t="e">
        <f>+VLOOKUP(L93,'Código Barras'!$C$3:$D$1694,1,0)</f>
        <v>#N/A</v>
      </c>
      <c r="BJ93" s="101" t="e">
        <f t="shared" si="31"/>
        <v>#DIV/0!</v>
      </c>
      <c r="BK93" s="104" t="str">
        <f>IF(N93&lt;&gt;"",VLOOKUP(N93,Distribuidoras!$B$3:$B$30,1,0),"")</f>
        <v/>
      </c>
      <c r="BL93" s="104" t="str">
        <f>IF(O93&lt;&gt;"",VLOOKUP(O93,'Cod. Único Territorial'!$D$3:$D$348,1,0),"")</f>
        <v/>
      </c>
      <c r="BM93" s="104" t="str">
        <f>IF(P93&lt;&gt;"",VLOOKUP(P93,'Cod. Único Territorial'!$B$3:$B$348,1,0),"")</f>
        <v/>
      </c>
      <c r="BN93" s="104" t="str">
        <f>IF(Q93&lt;&gt;"",VLOOKUP(Q93,'Sector Económico'!$B$3:$B$30,1,0),"")</f>
        <v/>
      </c>
      <c r="BO93" s="104" t="str">
        <f>IF(R93&lt;&gt;"",VLOOKUP(R93,'Sector Económico'!$C$3:$C$30,1,0),"")</f>
        <v/>
      </c>
      <c r="BP93" s="103">
        <f t="shared" si="32"/>
        <v>0</v>
      </c>
      <c r="BQ93" s="103">
        <f t="shared" si="32"/>
        <v>0</v>
      </c>
      <c r="BR93" s="103">
        <f t="shared" si="32"/>
        <v>0</v>
      </c>
      <c r="BS93" s="103">
        <f t="shared" si="20"/>
        <v>0</v>
      </c>
      <c r="BT93" s="101">
        <f t="shared" si="34"/>
        <v>0</v>
      </c>
      <c r="BU93" s="101">
        <f t="shared" si="34"/>
        <v>0</v>
      </c>
      <c r="BV93" s="101">
        <f t="shared" si="34"/>
        <v>0</v>
      </c>
      <c r="BW93" s="101">
        <f t="shared" si="34"/>
        <v>0</v>
      </c>
      <c r="BX93" s="101">
        <f t="shared" si="34"/>
        <v>0</v>
      </c>
      <c r="BY93" s="101">
        <f t="shared" si="34"/>
        <v>0</v>
      </c>
      <c r="BZ93" s="101">
        <f t="shared" si="34"/>
        <v>0</v>
      </c>
      <c r="CA93" s="101">
        <f t="shared" si="34"/>
        <v>0</v>
      </c>
      <c r="CB93" s="100">
        <f t="shared" si="34"/>
        <v>0</v>
      </c>
      <c r="CC93" s="101">
        <f t="shared" si="34"/>
        <v>0</v>
      </c>
      <c r="CD93" s="102">
        <f t="shared" si="34"/>
        <v>0</v>
      </c>
      <c r="CE93" s="100">
        <f t="shared" si="34"/>
        <v>0</v>
      </c>
      <c r="CF93" s="100">
        <f t="shared" si="34"/>
        <v>0</v>
      </c>
      <c r="CG93" s="100">
        <f t="shared" si="34"/>
        <v>0</v>
      </c>
      <c r="CH93" s="100">
        <f t="shared" si="34"/>
        <v>0</v>
      </c>
      <c r="CI93" s="100">
        <f t="shared" si="34"/>
        <v>0</v>
      </c>
      <c r="CJ93" s="103">
        <f t="shared" si="35"/>
        <v>0</v>
      </c>
      <c r="CK93" s="101">
        <f t="shared" si="35"/>
        <v>0</v>
      </c>
      <c r="CL93" s="103">
        <f t="shared" si="35"/>
        <v>0</v>
      </c>
      <c r="CM93" s="101" t="e">
        <f t="shared" si="33"/>
        <v>#DIV/0!</v>
      </c>
    </row>
    <row r="94" spans="2:91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21"/>
        <v>9</v>
      </c>
      <c r="AY94" s="100" t="e">
        <f t="shared" si="22"/>
        <v>#DIV/0!</v>
      </c>
      <c r="AZ94" s="101" t="e">
        <f t="shared" si="23"/>
        <v>#DIV/0!</v>
      </c>
      <c r="BA94" s="102">
        <f t="shared" si="24"/>
        <v>0</v>
      </c>
      <c r="BB94" s="100" t="e">
        <f t="shared" si="25"/>
        <v>#DIV/0!</v>
      </c>
      <c r="BC94" s="100">
        <f t="shared" si="26"/>
        <v>0</v>
      </c>
      <c r="BD94" s="100" t="e">
        <f t="shared" si="27"/>
        <v>#DIV/0!</v>
      </c>
      <c r="BE94" s="100">
        <f t="shared" si="28"/>
        <v>0</v>
      </c>
      <c r="BF94" s="100" t="str">
        <f t="shared" si="29"/>
        <v/>
      </c>
      <c r="BG94" s="103" t="e">
        <f>+VLOOKUP(J94,'Código Barras'!$C$3:$D$1694,1,0)</f>
        <v>#N/A</v>
      </c>
      <c r="BH94" s="101" t="e">
        <f t="shared" si="30"/>
        <v>#DIV/0!</v>
      </c>
      <c r="BI94" s="103" t="e">
        <f>+VLOOKUP(L94,'Código Barras'!$C$3:$D$1694,1,0)</f>
        <v>#N/A</v>
      </c>
      <c r="BJ94" s="101" t="e">
        <f t="shared" si="31"/>
        <v>#DIV/0!</v>
      </c>
      <c r="BK94" s="104" t="str">
        <f>IF(N94&lt;&gt;"",VLOOKUP(N94,Distribuidoras!$B$3:$B$30,1,0),"")</f>
        <v/>
      </c>
      <c r="BL94" s="104" t="str">
        <f>IF(O94&lt;&gt;"",VLOOKUP(O94,'Cod. Único Territorial'!$D$3:$D$348,1,0),"")</f>
        <v/>
      </c>
      <c r="BM94" s="104" t="str">
        <f>IF(P94&lt;&gt;"",VLOOKUP(P94,'Cod. Único Territorial'!$B$3:$B$348,1,0),"")</f>
        <v/>
      </c>
      <c r="BN94" s="104" t="str">
        <f>IF(Q94&lt;&gt;"",VLOOKUP(Q94,'Sector Económico'!$B$3:$B$30,1,0),"")</f>
        <v/>
      </c>
      <c r="BO94" s="104" t="str">
        <f>IF(R94&lt;&gt;"",VLOOKUP(R94,'Sector Económico'!$C$3:$C$30,1,0),"")</f>
        <v/>
      </c>
      <c r="BP94" s="103">
        <f t="shared" si="32"/>
        <v>0</v>
      </c>
      <c r="BQ94" s="103">
        <f t="shared" si="32"/>
        <v>0</v>
      </c>
      <c r="BR94" s="103">
        <f t="shared" si="32"/>
        <v>0</v>
      </c>
      <c r="BS94" s="103">
        <f t="shared" si="20"/>
        <v>0</v>
      </c>
      <c r="BT94" s="101">
        <f t="shared" si="34"/>
        <v>0</v>
      </c>
      <c r="BU94" s="101">
        <f t="shared" si="34"/>
        <v>0</v>
      </c>
      <c r="BV94" s="101">
        <f t="shared" si="34"/>
        <v>0</v>
      </c>
      <c r="BW94" s="101">
        <f t="shared" si="34"/>
        <v>0</v>
      </c>
      <c r="BX94" s="101">
        <f t="shared" si="34"/>
        <v>0</v>
      </c>
      <c r="BY94" s="101">
        <f t="shared" si="34"/>
        <v>0</v>
      </c>
      <c r="BZ94" s="101">
        <f t="shared" si="34"/>
        <v>0</v>
      </c>
      <c r="CA94" s="101">
        <f t="shared" si="34"/>
        <v>0</v>
      </c>
      <c r="CB94" s="100">
        <f t="shared" si="34"/>
        <v>0</v>
      </c>
      <c r="CC94" s="101">
        <f t="shared" si="34"/>
        <v>0</v>
      </c>
      <c r="CD94" s="102">
        <f t="shared" si="34"/>
        <v>0</v>
      </c>
      <c r="CE94" s="100">
        <f t="shared" ref="CE94:CI144" si="36">IF(OR(ISNUMBER(AH94),AH94=0),AH94,1/0)</f>
        <v>0</v>
      </c>
      <c r="CF94" s="100">
        <f t="shared" si="36"/>
        <v>0</v>
      </c>
      <c r="CG94" s="100">
        <f t="shared" si="36"/>
        <v>0</v>
      </c>
      <c r="CH94" s="100">
        <f t="shared" si="36"/>
        <v>0</v>
      </c>
      <c r="CI94" s="100">
        <f t="shared" si="36"/>
        <v>0</v>
      </c>
      <c r="CJ94" s="103">
        <f t="shared" si="35"/>
        <v>0</v>
      </c>
      <c r="CK94" s="101">
        <f t="shared" si="35"/>
        <v>0</v>
      </c>
      <c r="CL94" s="103">
        <f t="shared" si="35"/>
        <v>0</v>
      </c>
      <c r="CM94" s="101" t="e">
        <f t="shared" si="33"/>
        <v>#DIV/0!</v>
      </c>
    </row>
    <row r="95" spans="2:91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21"/>
        <v>9</v>
      </c>
      <c r="AY95" s="100" t="e">
        <f t="shared" si="22"/>
        <v>#DIV/0!</v>
      </c>
      <c r="AZ95" s="101" t="e">
        <f t="shared" si="23"/>
        <v>#DIV/0!</v>
      </c>
      <c r="BA95" s="102">
        <f t="shared" si="24"/>
        <v>0</v>
      </c>
      <c r="BB95" s="100" t="e">
        <f t="shared" si="25"/>
        <v>#DIV/0!</v>
      </c>
      <c r="BC95" s="100">
        <f t="shared" si="26"/>
        <v>0</v>
      </c>
      <c r="BD95" s="100" t="e">
        <f t="shared" si="27"/>
        <v>#DIV/0!</v>
      </c>
      <c r="BE95" s="100">
        <f t="shared" si="28"/>
        <v>0</v>
      </c>
      <c r="BF95" s="100" t="str">
        <f t="shared" si="29"/>
        <v/>
      </c>
      <c r="BG95" s="103" t="e">
        <f>+VLOOKUP(J95,'Código Barras'!$C$3:$D$1694,1,0)</f>
        <v>#N/A</v>
      </c>
      <c r="BH95" s="101" t="e">
        <f t="shared" si="30"/>
        <v>#DIV/0!</v>
      </c>
      <c r="BI95" s="103" t="e">
        <f>+VLOOKUP(L95,'Código Barras'!$C$3:$D$1694,1,0)</f>
        <v>#N/A</v>
      </c>
      <c r="BJ95" s="101" t="e">
        <f t="shared" si="31"/>
        <v>#DIV/0!</v>
      </c>
      <c r="BK95" s="104" t="str">
        <f>IF(N95&lt;&gt;"",VLOOKUP(N95,Distribuidoras!$B$3:$B$30,1,0),"")</f>
        <v/>
      </c>
      <c r="BL95" s="104" t="str">
        <f>IF(O95&lt;&gt;"",VLOOKUP(O95,'Cod. Único Territorial'!$D$3:$D$348,1,0),"")</f>
        <v/>
      </c>
      <c r="BM95" s="104" t="str">
        <f>IF(P95&lt;&gt;"",VLOOKUP(P95,'Cod. Único Territorial'!$B$3:$B$348,1,0),"")</f>
        <v/>
      </c>
      <c r="BN95" s="104" t="str">
        <f>IF(Q95&lt;&gt;"",VLOOKUP(Q95,'Sector Económico'!$B$3:$B$30,1,0),"")</f>
        <v/>
      </c>
      <c r="BO95" s="104" t="str">
        <f>IF(R95&lt;&gt;"",VLOOKUP(R95,'Sector Económico'!$C$3:$C$30,1,0),"")</f>
        <v/>
      </c>
      <c r="BP95" s="103">
        <f t="shared" si="32"/>
        <v>0</v>
      </c>
      <c r="BQ95" s="103">
        <f t="shared" si="32"/>
        <v>0</v>
      </c>
      <c r="BR95" s="103">
        <f t="shared" si="32"/>
        <v>0</v>
      </c>
      <c r="BS95" s="103">
        <f t="shared" si="20"/>
        <v>0</v>
      </c>
      <c r="BT95" s="101">
        <f t="shared" ref="BT95:CD118" si="37">IF(OR(ISNUMBER(W95),W95=0),W95,1/0)</f>
        <v>0</v>
      </c>
      <c r="BU95" s="101">
        <f t="shared" si="37"/>
        <v>0</v>
      </c>
      <c r="BV95" s="101">
        <f t="shared" si="37"/>
        <v>0</v>
      </c>
      <c r="BW95" s="101">
        <f t="shared" si="37"/>
        <v>0</v>
      </c>
      <c r="BX95" s="101">
        <f t="shared" si="37"/>
        <v>0</v>
      </c>
      <c r="BY95" s="101">
        <f t="shared" si="37"/>
        <v>0</v>
      </c>
      <c r="BZ95" s="101">
        <f t="shared" si="37"/>
        <v>0</v>
      </c>
      <c r="CA95" s="101">
        <f t="shared" si="37"/>
        <v>0</v>
      </c>
      <c r="CB95" s="100">
        <f t="shared" si="37"/>
        <v>0</v>
      </c>
      <c r="CC95" s="101">
        <f t="shared" si="37"/>
        <v>0</v>
      </c>
      <c r="CD95" s="102">
        <f t="shared" si="37"/>
        <v>0</v>
      </c>
      <c r="CE95" s="100">
        <f t="shared" si="36"/>
        <v>0</v>
      </c>
      <c r="CF95" s="100">
        <f t="shared" si="36"/>
        <v>0</v>
      </c>
      <c r="CG95" s="100">
        <f t="shared" si="36"/>
        <v>0</v>
      </c>
      <c r="CH95" s="100">
        <f t="shared" si="36"/>
        <v>0</v>
      </c>
      <c r="CI95" s="100">
        <f t="shared" si="36"/>
        <v>0</v>
      </c>
      <c r="CJ95" s="103">
        <f t="shared" si="35"/>
        <v>0</v>
      </c>
      <c r="CK95" s="101">
        <f t="shared" si="35"/>
        <v>0</v>
      </c>
      <c r="CL95" s="103">
        <f t="shared" si="35"/>
        <v>0</v>
      </c>
      <c r="CM95" s="101" t="e">
        <f t="shared" si="33"/>
        <v>#DIV/0!</v>
      </c>
    </row>
    <row r="96" spans="2:91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21"/>
        <v>9</v>
      </c>
      <c r="AY96" s="100" t="e">
        <f t="shared" si="22"/>
        <v>#DIV/0!</v>
      </c>
      <c r="AZ96" s="101" t="e">
        <f t="shared" si="23"/>
        <v>#DIV/0!</v>
      </c>
      <c r="BA96" s="102">
        <f t="shared" si="24"/>
        <v>0</v>
      </c>
      <c r="BB96" s="100" t="e">
        <f t="shared" si="25"/>
        <v>#DIV/0!</v>
      </c>
      <c r="BC96" s="100">
        <f t="shared" si="26"/>
        <v>0</v>
      </c>
      <c r="BD96" s="100" t="e">
        <f t="shared" si="27"/>
        <v>#DIV/0!</v>
      </c>
      <c r="BE96" s="100">
        <f t="shared" si="28"/>
        <v>0</v>
      </c>
      <c r="BF96" s="100" t="str">
        <f t="shared" si="29"/>
        <v/>
      </c>
      <c r="BG96" s="103" t="e">
        <f>+VLOOKUP(J96,'Código Barras'!$C$3:$D$1694,1,0)</f>
        <v>#N/A</v>
      </c>
      <c r="BH96" s="101" t="e">
        <f t="shared" si="30"/>
        <v>#DIV/0!</v>
      </c>
      <c r="BI96" s="103" t="e">
        <f>+VLOOKUP(L96,'Código Barras'!$C$3:$D$1694,1,0)</f>
        <v>#N/A</v>
      </c>
      <c r="BJ96" s="101" t="e">
        <f t="shared" si="31"/>
        <v>#DIV/0!</v>
      </c>
      <c r="BK96" s="104" t="str">
        <f>IF(N96&lt;&gt;"",VLOOKUP(N96,Distribuidoras!$B$3:$B$30,1,0),"")</f>
        <v/>
      </c>
      <c r="BL96" s="104" t="str">
        <f>IF(O96&lt;&gt;"",VLOOKUP(O96,'Cod. Único Territorial'!$D$3:$D$348,1,0),"")</f>
        <v/>
      </c>
      <c r="BM96" s="104" t="str">
        <f>IF(P96&lt;&gt;"",VLOOKUP(P96,'Cod. Único Territorial'!$B$3:$B$348,1,0),"")</f>
        <v/>
      </c>
      <c r="BN96" s="104" t="str">
        <f>IF(Q96&lt;&gt;"",VLOOKUP(Q96,'Sector Económico'!$B$3:$B$30,1,0),"")</f>
        <v/>
      </c>
      <c r="BO96" s="104" t="str">
        <f>IF(R96&lt;&gt;"",VLOOKUP(R96,'Sector Económico'!$C$3:$C$30,1,0),"")</f>
        <v/>
      </c>
      <c r="BP96" s="103">
        <f t="shared" si="32"/>
        <v>0</v>
      </c>
      <c r="BQ96" s="103">
        <f t="shared" si="32"/>
        <v>0</v>
      </c>
      <c r="BR96" s="103">
        <f t="shared" si="32"/>
        <v>0</v>
      </c>
      <c r="BS96" s="103">
        <f t="shared" si="20"/>
        <v>0</v>
      </c>
      <c r="BT96" s="101">
        <f t="shared" si="37"/>
        <v>0</v>
      </c>
      <c r="BU96" s="101">
        <f t="shared" si="37"/>
        <v>0</v>
      </c>
      <c r="BV96" s="101">
        <f t="shared" si="37"/>
        <v>0</v>
      </c>
      <c r="BW96" s="101">
        <f t="shared" si="37"/>
        <v>0</v>
      </c>
      <c r="BX96" s="101">
        <f t="shared" si="37"/>
        <v>0</v>
      </c>
      <c r="BY96" s="101">
        <f t="shared" si="37"/>
        <v>0</v>
      </c>
      <c r="BZ96" s="101">
        <f t="shared" si="37"/>
        <v>0</v>
      </c>
      <c r="CA96" s="101">
        <f t="shared" si="37"/>
        <v>0</v>
      </c>
      <c r="CB96" s="100">
        <f t="shared" si="37"/>
        <v>0</v>
      </c>
      <c r="CC96" s="101">
        <f t="shared" si="37"/>
        <v>0</v>
      </c>
      <c r="CD96" s="102">
        <f t="shared" si="37"/>
        <v>0</v>
      </c>
      <c r="CE96" s="100">
        <f t="shared" si="36"/>
        <v>0</v>
      </c>
      <c r="CF96" s="100">
        <f t="shared" si="36"/>
        <v>0</v>
      </c>
      <c r="CG96" s="100">
        <f t="shared" si="36"/>
        <v>0</v>
      </c>
      <c r="CH96" s="100">
        <f t="shared" si="36"/>
        <v>0</v>
      </c>
      <c r="CI96" s="100">
        <f t="shared" si="36"/>
        <v>0</v>
      </c>
      <c r="CJ96" s="103">
        <f t="shared" si="35"/>
        <v>0</v>
      </c>
      <c r="CK96" s="101">
        <f t="shared" si="35"/>
        <v>0</v>
      </c>
      <c r="CL96" s="103">
        <f t="shared" si="35"/>
        <v>0</v>
      </c>
      <c r="CM96" s="101" t="e">
        <f t="shared" si="33"/>
        <v>#DIV/0!</v>
      </c>
    </row>
    <row r="97" spans="2:91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21"/>
        <v>9</v>
      </c>
      <c r="AY97" s="100" t="e">
        <f t="shared" si="22"/>
        <v>#DIV/0!</v>
      </c>
      <c r="AZ97" s="101" t="e">
        <f t="shared" si="23"/>
        <v>#DIV/0!</v>
      </c>
      <c r="BA97" s="102">
        <f t="shared" si="24"/>
        <v>0</v>
      </c>
      <c r="BB97" s="100" t="e">
        <f t="shared" si="25"/>
        <v>#DIV/0!</v>
      </c>
      <c r="BC97" s="100">
        <f t="shared" si="26"/>
        <v>0</v>
      </c>
      <c r="BD97" s="100" t="e">
        <f t="shared" si="27"/>
        <v>#DIV/0!</v>
      </c>
      <c r="BE97" s="100">
        <f t="shared" si="28"/>
        <v>0</v>
      </c>
      <c r="BF97" s="100" t="str">
        <f t="shared" si="29"/>
        <v/>
      </c>
      <c r="BG97" s="103" t="e">
        <f>+VLOOKUP(J97,'Código Barras'!$C$3:$D$1694,1,0)</f>
        <v>#N/A</v>
      </c>
      <c r="BH97" s="101" t="e">
        <f t="shared" si="30"/>
        <v>#DIV/0!</v>
      </c>
      <c r="BI97" s="103" t="e">
        <f>+VLOOKUP(L97,'Código Barras'!$C$3:$D$1694,1,0)</f>
        <v>#N/A</v>
      </c>
      <c r="BJ97" s="101" t="e">
        <f t="shared" si="31"/>
        <v>#DIV/0!</v>
      </c>
      <c r="BK97" s="104" t="str">
        <f>IF(N97&lt;&gt;"",VLOOKUP(N97,Distribuidoras!$B$3:$B$30,1,0),"")</f>
        <v/>
      </c>
      <c r="BL97" s="104" t="str">
        <f>IF(O97&lt;&gt;"",VLOOKUP(O97,'Cod. Único Territorial'!$D$3:$D$348,1,0),"")</f>
        <v/>
      </c>
      <c r="BM97" s="104" t="str">
        <f>IF(P97&lt;&gt;"",VLOOKUP(P97,'Cod. Único Territorial'!$B$3:$B$348,1,0),"")</f>
        <v/>
      </c>
      <c r="BN97" s="104" t="str">
        <f>IF(Q97&lt;&gt;"",VLOOKUP(Q97,'Sector Económico'!$B$3:$B$30,1,0),"")</f>
        <v/>
      </c>
      <c r="BO97" s="104" t="str">
        <f>IF(R97&lt;&gt;"",VLOOKUP(R97,'Sector Económico'!$C$3:$C$30,1,0),"")</f>
        <v/>
      </c>
      <c r="BP97" s="103">
        <f t="shared" si="32"/>
        <v>0</v>
      </c>
      <c r="BQ97" s="103">
        <f t="shared" si="32"/>
        <v>0</v>
      </c>
      <c r="BR97" s="103">
        <f t="shared" si="32"/>
        <v>0</v>
      </c>
      <c r="BS97" s="103">
        <f t="shared" si="20"/>
        <v>0</v>
      </c>
      <c r="BT97" s="101">
        <f t="shared" si="37"/>
        <v>0</v>
      </c>
      <c r="BU97" s="101">
        <f t="shared" si="37"/>
        <v>0</v>
      </c>
      <c r="BV97" s="101">
        <f t="shared" si="37"/>
        <v>0</v>
      </c>
      <c r="BW97" s="101">
        <f t="shared" si="37"/>
        <v>0</v>
      </c>
      <c r="BX97" s="101">
        <f t="shared" si="37"/>
        <v>0</v>
      </c>
      <c r="BY97" s="101">
        <f t="shared" si="37"/>
        <v>0</v>
      </c>
      <c r="BZ97" s="101">
        <f t="shared" si="37"/>
        <v>0</v>
      </c>
      <c r="CA97" s="101">
        <f t="shared" si="37"/>
        <v>0</v>
      </c>
      <c r="CB97" s="100">
        <f t="shared" si="37"/>
        <v>0</v>
      </c>
      <c r="CC97" s="101">
        <f t="shared" si="37"/>
        <v>0</v>
      </c>
      <c r="CD97" s="102">
        <f t="shared" si="37"/>
        <v>0</v>
      </c>
      <c r="CE97" s="100">
        <f t="shared" si="36"/>
        <v>0</v>
      </c>
      <c r="CF97" s="100">
        <f t="shared" si="36"/>
        <v>0</v>
      </c>
      <c r="CG97" s="100">
        <f t="shared" si="36"/>
        <v>0</v>
      </c>
      <c r="CH97" s="100">
        <f t="shared" si="36"/>
        <v>0</v>
      </c>
      <c r="CI97" s="100">
        <f t="shared" si="36"/>
        <v>0</v>
      </c>
      <c r="CJ97" s="103">
        <f t="shared" si="35"/>
        <v>0</v>
      </c>
      <c r="CK97" s="101">
        <f t="shared" si="35"/>
        <v>0</v>
      </c>
      <c r="CL97" s="103">
        <f t="shared" si="35"/>
        <v>0</v>
      </c>
      <c r="CM97" s="101" t="e">
        <f t="shared" si="33"/>
        <v>#DIV/0!</v>
      </c>
    </row>
    <row r="98" spans="2:91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21"/>
        <v>9</v>
      </c>
      <c r="AY98" s="100" t="e">
        <f t="shared" si="22"/>
        <v>#DIV/0!</v>
      </c>
      <c r="AZ98" s="101" t="e">
        <f t="shared" si="23"/>
        <v>#DIV/0!</v>
      </c>
      <c r="BA98" s="102">
        <f t="shared" si="24"/>
        <v>0</v>
      </c>
      <c r="BB98" s="100" t="e">
        <f t="shared" si="25"/>
        <v>#DIV/0!</v>
      </c>
      <c r="BC98" s="100">
        <f t="shared" si="26"/>
        <v>0</v>
      </c>
      <c r="BD98" s="100" t="e">
        <f t="shared" si="27"/>
        <v>#DIV/0!</v>
      </c>
      <c r="BE98" s="100">
        <f t="shared" si="28"/>
        <v>0</v>
      </c>
      <c r="BF98" s="100" t="str">
        <f t="shared" si="29"/>
        <v/>
      </c>
      <c r="BG98" s="103" t="e">
        <f>+VLOOKUP(J98,'Código Barras'!$C$3:$D$1694,1,0)</f>
        <v>#N/A</v>
      </c>
      <c r="BH98" s="101" t="e">
        <f t="shared" si="30"/>
        <v>#DIV/0!</v>
      </c>
      <c r="BI98" s="103" t="e">
        <f>+VLOOKUP(L98,'Código Barras'!$C$3:$D$1694,1,0)</f>
        <v>#N/A</v>
      </c>
      <c r="BJ98" s="101" t="e">
        <f t="shared" si="31"/>
        <v>#DIV/0!</v>
      </c>
      <c r="BK98" s="104" t="str">
        <f>IF(N98&lt;&gt;"",VLOOKUP(N98,Distribuidoras!$B$3:$B$30,1,0),"")</f>
        <v/>
      </c>
      <c r="BL98" s="104" t="str">
        <f>IF(O98&lt;&gt;"",VLOOKUP(O98,'Cod. Único Territorial'!$D$3:$D$348,1,0),"")</f>
        <v/>
      </c>
      <c r="BM98" s="104" t="str">
        <f>IF(P98&lt;&gt;"",VLOOKUP(P98,'Cod. Único Territorial'!$B$3:$B$348,1,0),"")</f>
        <v/>
      </c>
      <c r="BN98" s="104" t="str">
        <f>IF(Q98&lt;&gt;"",VLOOKUP(Q98,'Sector Económico'!$B$3:$B$30,1,0),"")</f>
        <v/>
      </c>
      <c r="BO98" s="104" t="str">
        <f>IF(R98&lt;&gt;"",VLOOKUP(R98,'Sector Económico'!$C$3:$C$30,1,0),"")</f>
        <v/>
      </c>
      <c r="BP98" s="103">
        <f t="shared" si="32"/>
        <v>0</v>
      </c>
      <c r="BQ98" s="103">
        <f t="shared" si="32"/>
        <v>0</v>
      </c>
      <c r="BR98" s="103">
        <f t="shared" si="32"/>
        <v>0</v>
      </c>
      <c r="BS98" s="103">
        <f t="shared" si="20"/>
        <v>0</v>
      </c>
      <c r="BT98" s="101">
        <f t="shared" si="37"/>
        <v>0</v>
      </c>
      <c r="BU98" s="101">
        <f t="shared" si="37"/>
        <v>0</v>
      </c>
      <c r="BV98" s="101">
        <f t="shared" si="37"/>
        <v>0</v>
      </c>
      <c r="BW98" s="101">
        <f t="shared" si="37"/>
        <v>0</v>
      </c>
      <c r="BX98" s="101">
        <f t="shared" si="37"/>
        <v>0</v>
      </c>
      <c r="BY98" s="101">
        <f t="shared" si="37"/>
        <v>0</v>
      </c>
      <c r="BZ98" s="101">
        <f t="shared" si="37"/>
        <v>0</v>
      </c>
      <c r="CA98" s="101">
        <f t="shared" si="37"/>
        <v>0</v>
      </c>
      <c r="CB98" s="100">
        <f t="shared" si="37"/>
        <v>0</v>
      </c>
      <c r="CC98" s="101">
        <f t="shared" si="37"/>
        <v>0</v>
      </c>
      <c r="CD98" s="102">
        <f t="shared" si="37"/>
        <v>0</v>
      </c>
      <c r="CE98" s="100">
        <f t="shared" si="36"/>
        <v>0</v>
      </c>
      <c r="CF98" s="100">
        <f t="shared" si="36"/>
        <v>0</v>
      </c>
      <c r="CG98" s="100">
        <f t="shared" si="36"/>
        <v>0</v>
      </c>
      <c r="CH98" s="100">
        <f t="shared" si="36"/>
        <v>0</v>
      </c>
      <c r="CI98" s="100">
        <f t="shared" si="36"/>
        <v>0</v>
      </c>
      <c r="CJ98" s="103">
        <f t="shared" si="35"/>
        <v>0</v>
      </c>
      <c r="CK98" s="101">
        <f t="shared" si="35"/>
        <v>0</v>
      </c>
      <c r="CL98" s="103">
        <f t="shared" si="35"/>
        <v>0</v>
      </c>
      <c r="CM98" s="101" t="e">
        <f t="shared" si="33"/>
        <v>#DIV/0!</v>
      </c>
    </row>
    <row r="99" spans="2:91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21"/>
        <v>9</v>
      </c>
      <c r="AY99" s="100" t="e">
        <f t="shared" si="22"/>
        <v>#DIV/0!</v>
      </c>
      <c r="AZ99" s="101" t="e">
        <f t="shared" si="23"/>
        <v>#DIV/0!</v>
      </c>
      <c r="BA99" s="102">
        <f t="shared" si="24"/>
        <v>0</v>
      </c>
      <c r="BB99" s="100" t="e">
        <f t="shared" si="25"/>
        <v>#DIV/0!</v>
      </c>
      <c r="BC99" s="100">
        <f t="shared" si="26"/>
        <v>0</v>
      </c>
      <c r="BD99" s="100" t="e">
        <f t="shared" si="27"/>
        <v>#DIV/0!</v>
      </c>
      <c r="BE99" s="100">
        <f t="shared" si="28"/>
        <v>0</v>
      </c>
      <c r="BF99" s="100" t="str">
        <f t="shared" si="29"/>
        <v/>
      </c>
      <c r="BG99" s="103" t="e">
        <f>+VLOOKUP(J99,'Código Barras'!$C$3:$D$1694,1,0)</f>
        <v>#N/A</v>
      </c>
      <c r="BH99" s="101" t="e">
        <f t="shared" si="30"/>
        <v>#DIV/0!</v>
      </c>
      <c r="BI99" s="103" t="e">
        <f>+VLOOKUP(L99,'Código Barras'!$C$3:$D$1694,1,0)</f>
        <v>#N/A</v>
      </c>
      <c r="BJ99" s="101" t="e">
        <f t="shared" si="31"/>
        <v>#DIV/0!</v>
      </c>
      <c r="BK99" s="104" t="str">
        <f>IF(N99&lt;&gt;"",VLOOKUP(N99,Distribuidoras!$B$3:$B$30,1,0),"")</f>
        <v/>
      </c>
      <c r="BL99" s="104" t="str">
        <f>IF(O99&lt;&gt;"",VLOOKUP(O99,'Cod. Único Territorial'!$D$3:$D$348,1,0),"")</f>
        <v/>
      </c>
      <c r="BM99" s="104" t="str">
        <f>IF(P99&lt;&gt;"",VLOOKUP(P99,'Cod. Único Territorial'!$B$3:$B$348,1,0),"")</f>
        <v/>
      </c>
      <c r="BN99" s="104" t="str">
        <f>IF(Q99&lt;&gt;"",VLOOKUP(Q99,'Sector Económico'!$B$3:$B$30,1,0),"")</f>
        <v/>
      </c>
      <c r="BO99" s="104" t="str">
        <f>IF(R99&lt;&gt;"",VLOOKUP(R99,'Sector Económico'!$C$3:$C$30,1,0),"")</f>
        <v/>
      </c>
      <c r="BP99" s="103">
        <f t="shared" si="32"/>
        <v>0</v>
      </c>
      <c r="BQ99" s="103">
        <f t="shared" si="32"/>
        <v>0</v>
      </c>
      <c r="BR99" s="103">
        <f t="shared" si="32"/>
        <v>0</v>
      </c>
      <c r="BS99" s="103">
        <f t="shared" si="20"/>
        <v>0</v>
      </c>
      <c r="BT99" s="101">
        <f t="shared" si="37"/>
        <v>0</v>
      </c>
      <c r="BU99" s="101">
        <f t="shared" si="37"/>
        <v>0</v>
      </c>
      <c r="BV99" s="101">
        <f t="shared" si="37"/>
        <v>0</v>
      </c>
      <c r="BW99" s="101">
        <f t="shared" si="37"/>
        <v>0</v>
      </c>
      <c r="BX99" s="101">
        <f t="shared" si="37"/>
        <v>0</v>
      </c>
      <c r="BY99" s="101">
        <f t="shared" si="37"/>
        <v>0</v>
      </c>
      <c r="BZ99" s="101">
        <f t="shared" si="37"/>
        <v>0</v>
      </c>
      <c r="CA99" s="101">
        <f t="shared" si="37"/>
        <v>0</v>
      </c>
      <c r="CB99" s="100">
        <f t="shared" si="37"/>
        <v>0</v>
      </c>
      <c r="CC99" s="101">
        <f t="shared" si="37"/>
        <v>0</v>
      </c>
      <c r="CD99" s="102">
        <f t="shared" si="37"/>
        <v>0</v>
      </c>
      <c r="CE99" s="100">
        <f t="shared" si="36"/>
        <v>0</v>
      </c>
      <c r="CF99" s="100">
        <f t="shared" si="36"/>
        <v>0</v>
      </c>
      <c r="CG99" s="100">
        <f t="shared" si="36"/>
        <v>0</v>
      </c>
      <c r="CH99" s="100">
        <f t="shared" si="36"/>
        <v>0</v>
      </c>
      <c r="CI99" s="100">
        <f t="shared" si="36"/>
        <v>0</v>
      </c>
      <c r="CJ99" s="103">
        <f t="shared" si="35"/>
        <v>0</v>
      </c>
      <c r="CK99" s="101">
        <f t="shared" si="35"/>
        <v>0</v>
      </c>
      <c r="CL99" s="103">
        <f t="shared" si="35"/>
        <v>0</v>
      </c>
      <c r="CM99" s="101" t="e">
        <f t="shared" si="33"/>
        <v>#DIV/0!</v>
      </c>
    </row>
    <row r="100" spans="2:91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21"/>
        <v>9</v>
      </c>
      <c r="AY100" s="100" t="e">
        <f t="shared" si="22"/>
        <v>#DIV/0!</v>
      </c>
      <c r="AZ100" s="101" t="e">
        <f t="shared" si="23"/>
        <v>#DIV/0!</v>
      </c>
      <c r="BA100" s="102">
        <f t="shared" si="24"/>
        <v>0</v>
      </c>
      <c r="BB100" s="100" t="e">
        <f t="shared" si="25"/>
        <v>#DIV/0!</v>
      </c>
      <c r="BC100" s="100">
        <f t="shared" si="26"/>
        <v>0</v>
      </c>
      <c r="BD100" s="100" t="e">
        <f t="shared" si="27"/>
        <v>#DIV/0!</v>
      </c>
      <c r="BE100" s="100">
        <f t="shared" si="28"/>
        <v>0</v>
      </c>
      <c r="BF100" s="100" t="str">
        <f t="shared" si="29"/>
        <v/>
      </c>
      <c r="BG100" s="103" t="e">
        <f>+VLOOKUP(J100,'Código Barras'!$C$3:$D$1694,1,0)</f>
        <v>#N/A</v>
      </c>
      <c r="BH100" s="101" t="e">
        <f t="shared" si="30"/>
        <v>#DIV/0!</v>
      </c>
      <c r="BI100" s="103" t="e">
        <f>+VLOOKUP(L100,'Código Barras'!$C$3:$D$1694,1,0)</f>
        <v>#N/A</v>
      </c>
      <c r="BJ100" s="101" t="e">
        <f t="shared" si="31"/>
        <v>#DIV/0!</v>
      </c>
      <c r="BK100" s="104" t="str">
        <f>IF(N100&lt;&gt;"",VLOOKUP(N100,Distribuidoras!$B$3:$B$30,1,0),"")</f>
        <v/>
      </c>
      <c r="BL100" s="104" t="str">
        <f>IF(O100&lt;&gt;"",VLOOKUP(O100,'Cod. Único Territorial'!$D$3:$D$348,1,0),"")</f>
        <v/>
      </c>
      <c r="BM100" s="104" t="str">
        <f>IF(P100&lt;&gt;"",VLOOKUP(P100,'Cod. Único Territorial'!$B$3:$B$348,1,0),"")</f>
        <v/>
      </c>
      <c r="BN100" s="104" t="str">
        <f>IF(Q100&lt;&gt;"",VLOOKUP(Q100,'Sector Económico'!$B$3:$B$30,1,0),"")</f>
        <v/>
      </c>
      <c r="BO100" s="104" t="str">
        <f>IF(R100&lt;&gt;"",VLOOKUP(R100,'Sector Económico'!$C$3:$C$30,1,0),"")</f>
        <v/>
      </c>
      <c r="BP100" s="103">
        <f t="shared" si="32"/>
        <v>0</v>
      </c>
      <c r="BQ100" s="103">
        <f t="shared" si="32"/>
        <v>0</v>
      </c>
      <c r="BR100" s="103">
        <f t="shared" si="32"/>
        <v>0</v>
      </c>
      <c r="BS100" s="103">
        <f t="shared" si="20"/>
        <v>0</v>
      </c>
      <c r="BT100" s="101">
        <f t="shared" si="37"/>
        <v>0</v>
      </c>
      <c r="BU100" s="101">
        <f t="shared" si="37"/>
        <v>0</v>
      </c>
      <c r="BV100" s="101">
        <f t="shared" si="37"/>
        <v>0</v>
      </c>
      <c r="BW100" s="101">
        <f t="shared" si="37"/>
        <v>0</v>
      </c>
      <c r="BX100" s="101">
        <f t="shared" si="37"/>
        <v>0</v>
      </c>
      <c r="BY100" s="101">
        <f t="shared" si="37"/>
        <v>0</v>
      </c>
      <c r="BZ100" s="101">
        <f t="shared" si="37"/>
        <v>0</v>
      </c>
      <c r="CA100" s="101">
        <f t="shared" si="37"/>
        <v>0</v>
      </c>
      <c r="CB100" s="100">
        <f t="shared" si="37"/>
        <v>0</v>
      </c>
      <c r="CC100" s="101">
        <f t="shared" si="37"/>
        <v>0</v>
      </c>
      <c r="CD100" s="102">
        <f t="shared" si="37"/>
        <v>0</v>
      </c>
      <c r="CE100" s="100">
        <f t="shared" si="36"/>
        <v>0</v>
      </c>
      <c r="CF100" s="100">
        <f t="shared" si="36"/>
        <v>0</v>
      </c>
      <c r="CG100" s="100">
        <f t="shared" si="36"/>
        <v>0</v>
      </c>
      <c r="CH100" s="100">
        <f t="shared" si="36"/>
        <v>0</v>
      </c>
      <c r="CI100" s="100">
        <f t="shared" si="36"/>
        <v>0</v>
      </c>
      <c r="CJ100" s="103">
        <f t="shared" si="35"/>
        <v>0</v>
      </c>
      <c r="CK100" s="101">
        <f t="shared" si="35"/>
        <v>0</v>
      </c>
      <c r="CL100" s="103">
        <f t="shared" si="35"/>
        <v>0</v>
      </c>
      <c r="CM100" s="101" t="e">
        <f t="shared" si="33"/>
        <v>#DIV/0!</v>
      </c>
    </row>
    <row r="101" spans="2:91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21"/>
        <v>9</v>
      </c>
      <c r="AY101" s="100" t="e">
        <f t="shared" si="22"/>
        <v>#DIV/0!</v>
      </c>
      <c r="AZ101" s="101" t="e">
        <f t="shared" si="23"/>
        <v>#DIV/0!</v>
      </c>
      <c r="BA101" s="102">
        <f t="shared" si="24"/>
        <v>0</v>
      </c>
      <c r="BB101" s="100" t="e">
        <f t="shared" si="25"/>
        <v>#DIV/0!</v>
      </c>
      <c r="BC101" s="100">
        <f t="shared" si="26"/>
        <v>0</v>
      </c>
      <c r="BD101" s="100" t="e">
        <f t="shared" si="27"/>
        <v>#DIV/0!</v>
      </c>
      <c r="BE101" s="100">
        <f t="shared" si="28"/>
        <v>0</v>
      </c>
      <c r="BF101" s="100" t="str">
        <f t="shared" si="29"/>
        <v/>
      </c>
      <c r="BG101" s="103" t="e">
        <f>+VLOOKUP(J101,'Código Barras'!$C$3:$D$1694,1,0)</f>
        <v>#N/A</v>
      </c>
      <c r="BH101" s="101" t="e">
        <f t="shared" si="30"/>
        <v>#DIV/0!</v>
      </c>
      <c r="BI101" s="103" t="e">
        <f>+VLOOKUP(L101,'Código Barras'!$C$3:$D$1694,1,0)</f>
        <v>#N/A</v>
      </c>
      <c r="BJ101" s="101" t="e">
        <f t="shared" si="31"/>
        <v>#DIV/0!</v>
      </c>
      <c r="BK101" s="104" t="str">
        <f>IF(N101&lt;&gt;"",VLOOKUP(N101,Distribuidoras!$B$3:$B$30,1,0),"")</f>
        <v/>
      </c>
      <c r="BL101" s="104" t="str">
        <f>IF(O101&lt;&gt;"",VLOOKUP(O101,'Cod. Único Territorial'!$D$3:$D$348,1,0),"")</f>
        <v/>
      </c>
      <c r="BM101" s="104" t="str">
        <f>IF(P101&lt;&gt;"",VLOOKUP(P101,'Cod. Único Territorial'!$B$3:$B$348,1,0),"")</f>
        <v/>
      </c>
      <c r="BN101" s="104" t="str">
        <f>IF(Q101&lt;&gt;"",VLOOKUP(Q101,'Sector Económico'!$B$3:$B$30,1,0),"")</f>
        <v/>
      </c>
      <c r="BO101" s="104" t="str">
        <f>IF(R101&lt;&gt;"",VLOOKUP(R101,'Sector Económico'!$C$3:$C$30,1,0),"")</f>
        <v/>
      </c>
      <c r="BP101" s="103">
        <f t="shared" si="32"/>
        <v>0</v>
      </c>
      <c r="BQ101" s="103">
        <f t="shared" si="32"/>
        <v>0</v>
      </c>
      <c r="BR101" s="103">
        <f t="shared" si="32"/>
        <v>0</v>
      </c>
      <c r="BS101" s="103">
        <f t="shared" si="20"/>
        <v>0</v>
      </c>
      <c r="BT101" s="101">
        <f t="shared" si="37"/>
        <v>0</v>
      </c>
      <c r="BU101" s="101">
        <f t="shared" si="37"/>
        <v>0</v>
      </c>
      <c r="BV101" s="101">
        <f t="shared" si="37"/>
        <v>0</v>
      </c>
      <c r="BW101" s="101">
        <f t="shared" si="37"/>
        <v>0</v>
      </c>
      <c r="BX101" s="101">
        <f t="shared" si="37"/>
        <v>0</v>
      </c>
      <c r="BY101" s="101">
        <f t="shared" si="37"/>
        <v>0</v>
      </c>
      <c r="BZ101" s="101">
        <f t="shared" si="37"/>
        <v>0</v>
      </c>
      <c r="CA101" s="101">
        <f t="shared" si="37"/>
        <v>0</v>
      </c>
      <c r="CB101" s="100">
        <f t="shared" si="37"/>
        <v>0</v>
      </c>
      <c r="CC101" s="101">
        <f t="shared" si="37"/>
        <v>0</v>
      </c>
      <c r="CD101" s="102">
        <f t="shared" si="37"/>
        <v>0</v>
      </c>
      <c r="CE101" s="100">
        <f t="shared" si="36"/>
        <v>0</v>
      </c>
      <c r="CF101" s="100">
        <f t="shared" si="36"/>
        <v>0</v>
      </c>
      <c r="CG101" s="100">
        <f t="shared" si="36"/>
        <v>0</v>
      </c>
      <c r="CH101" s="100">
        <f t="shared" si="36"/>
        <v>0</v>
      </c>
      <c r="CI101" s="100">
        <f t="shared" si="36"/>
        <v>0</v>
      </c>
      <c r="CJ101" s="103">
        <f t="shared" si="35"/>
        <v>0</v>
      </c>
      <c r="CK101" s="101">
        <f t="shared" si="35"/>
        <v>0</v>
      </c>
      <c r="CL101" s="103">
        <f t="shared" si="35"/>
        <v>0</v>
      </c>
      <c r="CM101" s="101" t="e">
        <f t="shared" si="33"/>
        <v>#DIV/0!</v>
      </c>
    </row>
    <row r="102" spans="2:91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21"/>
        <v>9</v>
      </c>
      <c r="AY102" s="100" t="e">
        <f t="shared" si="22"/>
        <v>#DIV/0!</v>
      </c>
      <c r="AZ102" s="101" t="e">
        <f t="shared" si="23"/>
        <v>#DIV/0!</v>
      </c>
      <c r="BA102" s="102">
        <f t="shared" si="24"/>
        <v>0</v>
      </c>
      <c r="BB102" s="100" t="e">
        <f t="shared" si="25"/>
        <v>#DIV/0!</v>
      </c>
      <c r="BC102" s="100">
        <f t="shared" si="26"/>
        <v>0</v>
      </c>
      <c r="BD102" s="100" t="e">
        <f t="shared" si="27"/>
        <v>#DIV/0!</v>
      </c>
      <c r="BE102" s="100">
        <f t="shared" si="28"/>
        <v>0</v>
      </c>
      <c r="BF102" s="100" t="str">
        <f t="shared" si="29"/>
        <v/>
      </c>
      <c r="BG102" s="103" t="e">
        <f>+VLOOKUP(J102,'Código Barras'!$C$3:$D$1694,1,0)</f>
        <v>#N/A</v>
      </c>
      <c r="BH102" s="101" t="e">
        <f t="shared" si="30"/>
        <v>#DIV/0!</v>
      </c>
      <c r="BI102" s="103" t="e">
        <f>+VLOOKUP(L102,'Código Barras'!$C$3:$D$1694,1,0)</f>
        <v>#N/A</v>
      </c>
      <c r="BJ102" s="101" t="e">
        <f t="shared" si="31"/>
        <v>#DIV/0!</v>
      </c>
      <c r="BK102" s="104" t="str">
        <f>IF(N102&lt;&gt;"",VLOOKUP(N102,Distribuidoras!$B$3:$B$30,1,0),"")</f>
        <v/>
      </c>
      <c r="BL102" s="104" t="str">
        <f>IF(O102&lt;&gt;"",VLOOKUP(O102,'Cod. Único Territorial'!$D$3:$D$348,1,0),"")</f>
        <v/>
      </c>
      <c r="BM102" s="104" t="str">
        <f>IF(P102&lt;&gt;"",VLOOKUP(P102,'Cod. Único Territorial'!$B$3:$B$348,1,0),"")</f>
        <v/>
      </c>
      <c r="BN102" s="104" t="str">
        <f>IF(Q102&lt;&gt;"",VLOOKUP(Q102,'Sector Económico'!$B$3:$B$30,1,0),"")</f>
        <v/>
      </c>
      <c r="BO102" s="104" t="str">
        <f>IF(R102&lt;&gt;"",VLOOKUP(R102,'Sector Económico'!$C$3:$C$30,1,0),"")</f>
        <v/>
      </c>
      <c r="BP102" s="103">
        <f t="shared" si="32"/>
        <v>0</v>
      </c>
      <c r="BQ102" s="103">
        <f t="shared" si="32"/>
        <v>0</v>
      </c>
      <c r="BR102" s="103">
        <f t="shared" si="32"/>
        <v>0</v>
      </c>
      <c r="BS102" s="103">
        <f t="shared" si="20"/>
        <v>0</v>
      </c>
      <c r="BT102" s="101">
        <f t="shared" si="37"/>
        <v>0</v>
      </c>
      <c r="BU102" s="101">
        <f t="shared" si="37"/>
        <v>0</v>
      </c>
      <c r="BV102" s="101">
        <f t="shared" si="37"/>
        <v>0</v>
      </c>
      <c r="BW102" s="101">
        <f t="shared" si="37"/>
        <v>0</v>
      </c>
      <c r="BX102" s="101">
        <f t="shared" si="37"/>
        <v>0</v>
      </c>
      <c r="BY102" s="101">
        <f t="shared" si="37"/>
        <v>0</v>
      </c>
      <c r="BZ102" s="101">
        <f t="shared" si="37"/>
        <v>0</v>
      </c>
      <c r="CA102" s="101">
        <f t="shared" si="37"/>
        <v>0</v>
      </c>
      <c r="CB102" s="100">
        <f t="shared" si="37"/>
        <v>0</v>
      </c>
      <c r="CC102" s="101">
        <f t="shared" si="37"/>
        <v>0</v>
      </c>
      <c r="CD102" s="102">
        <f t="shared" si="37"/>
        <v>0</v>
      </c>
      <c r="CE102" s="100">
        <f t="shared" si="36"/>
        <v>0</v>
      </c>
      <c r="CF102" s="100">
        <f t="shared" si="36"/>
        <v>0</v>
      </c>
      <c r="CG102" s="100">
        <f t="shared" si="36"/>
        <v>0</v>
      </c>
      <c r="CH102" s="100">
        <f t="shared" si="36"/>
        <v>0</v>
      </c>
      <c r="CI102" s="100">
        <f t="shared" si="36"/>
        <v>0</v>
      </c>
      <c r="CJ102" s="103">
        <f t="shared" si="35"/>
        <v>0</v>
      </c>
      <c r="CK102" s="101">
        <f t="shared" si="35"/>
        <v>0</v>
      </c>
      <c r="CL102" s="103">
        <f t="shared" si="35"/>
        <v>0</v>
      </c>
      <c r="CM102" s="101" t="e">
        <f t="shared" si="33"/>
        <v>#DIV/0!</v>
      </c>
    </row>
    <row r="103" spans="2:91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21"/>
        <v>9</v>
      </c>
      <c r="AY103" s="100" t="e">
        <f t="shared" si="22"/>
        <v>#DIV/0!</v>
      </c>
      <c r="AZ103" s="101" t="e">
        <f t="shared" si="23"/>
        <v>#DIV/0!</v>
      </c>
      <c r="BA103" s="102">
        <f t="shared" si="24"/>
        <v>0</v>
      </c>
      <c r="BB103" s="100" t="e">
        <f t="shared" si="25"/>
        <v>#DIV/0!</v>
      </c>
      <c r="BC103" s="100">
        <f t="shared" si="26"/>
        <v>0</v>
      </c>
      <c r="BD103" s="100" t="e">
        <f t="shared" si="27"/>
        <v>#DIV/0!</v>
      </c>
      <c r="BE103" s="100">
        <f t="shared" si="28"/>
        <v>0</v>
      </c>
      <c r="BF103" s="100" t="str">
        <f t="shared" si="29"/>
        <v/>
      </c>
      <c r="BG103" s="103" t="e">
        <f>+VLOOKUP(J103,'Código Barras'!$C$3:$D$1694,1,0)</f>
        <v>#N/A</v>
      </c>
      <c r="BH103" s="101" t="e">
        <f t="shared" si="30"/>
        <v>#DIV/0!</v>
      </c>
      <c r="BI103" s="103" t="e">
        <f>+VLOOKUP(L103,'Código Barras'!$C$3:$D$1694,1,0)</f>
        <v>#N/A</v>
      </c>
      <c r="BJ103" s="101" t="e">
        <f t="shared" si="31"/>
        <v>#DIV/0!</v>
      </c>
      <c r="BK103" s="104" t="str">
        <f>IF(N103&lt;&gt;"",VLOOKUP(N103,Distribuidoras!$B$3:$B$30,1,0),"")</f>
        <v/>
      </c>
      <c r="BL103" s="104" t="str">
        <f>IF(O103&lt;&gt;"",VLOOKUP(O103,'Cod. Único Territorial'!$D$3:$D$348,1,0),"")</f>
        <v/>
      </c>
      <c r="BM103" s="104" t="str">
        <f>IF(P103&lt;&gt;"",VLOOKUP(P103,'Cod. Único Territorial'!$B$3:$B$348,1,0),"")</f>
        <v/>
      </c>
      <c r="BN103" s="104" t="str">
        <f>IF(Q103&lt;&gt;"",VLOOKUP(Q103,'Sector Económico'!$B$3:$B$30,1,0),"")</f>
        <v/>
      </c>
      <c r="BO103" s="104" t="str">
        <f>IF(R103&lt;&gt;"",VLOOKUP(R103,'Sector Económico'!$C$3:$C$30,1,0),"")</f>
        <v/>
      </c>
      <c r="BP103" s="103">
        <f t="shared" si="32"/>
        <v>0</v>
      </c>
      <c r="BQ103" s="103">
        <f t="shared" si="32"/>
        <v>0</v>
      </c>
      <c r="BR103" s="103">
        <f t="shared" si="32"/>
        <v>0</v>
      </c>
      <c r="BS103" s="103">
        <f t="shared" si="20"/>
        <v>0</v>
      </c>
      <c r="BT103" s="101">
        <f t="shared" si="37"/>
        <v>0</v>
      </c>
      <c r="BU103" s="101">
        <f t="shared" si="37"/>
        <v>0</v>
      </c>
      <c r="BV103" s="101">
        <f t="shared" si="37"/>
        <v>0</v>
      </c>
      <c r="BW103" s="101">
        <f t="shared" si="37"/>
        <v>0</v>
      </c>
      <c r="BX103" s="101">
        <f t="shared" si="37"/>
        <v>0</v>
      </c>
      <c r="BY103" s="101">
        <f t="shared" si="37"/>
        <v>0</v>
      </c>
      <c r="BZ103" s="101">
        <f t="shared" si="37"/>
        <v>0</v>
      </c>
      <c r="CA103" s="101">
        <f t="shared" si="37"/>
        <v>0</v>
      </c>
      <c r="CB103" s="100">
        <f t="shared" si="37"/>
        <v>0</v>
      </c>
      <c r="CC103" s="101">
        <f t="shared" si="37"/>
        <v>0</v>
      </c>
      <c r="CD103" s="102">
        <f t="shared" si="37"/>
        <v>0</v>
      </c>
      <c r="CE103" s="100">
        <f t="shared" si="36"/>
        <v>0</v>
      </c>
      <c r="CF103" s="100">
        <f t="shared" si="36"/>
        <v>0</v>
      </c>
      <c r="CG103" s="100">
        <f t="shared" si="36"/>
        <v>0</v>
      </c>
      <c r="CH103" s="100">
        <f t="shared" si="36"/>
        <v>0</v>
      </c>
      <c r="CI103" s="100">
        <f t="shared" si="36"/>
        <v>0</v>
      </c>
      <c r="CJ103" s="103">
        <f t="shared" si="35"/>
        <v>0</v>
      </c>
      <c r="CK103" s="101">
        <f t="shared" si="35"/>
        <v>0</v>
      </c>
      <c r="CL103" s="103">
        <f t="shared" si="35"/>
        <v>0</v>
      </c>
      <c r="CM103" s="101" t="e">
        <f t="shared" si="33"/>
        <v>#DIV/0!</v>
      </c>
    </row>
    <row r="104" spans="2:91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21"/>
        <v>9</v>
      </c>
      <c r="AY104" s="100" t="e">
        <f t="shared" si="22"/>
        <v>#DIV/0!</v>
      </c>
      <c r="AZ104" s="101" t="e">
        <f t="shared" si="23"/>
        <v>#DIV/0!</v>
      </c>
      <c r="BA104" s="102">
        <f t="shared" si="24"/>
        <v>0</v>
      </c>
      <c r="BB104" s="100" t="e">
        <f t="shared" si="25"/>
        <v>#DIV/0!</v>
      </c>
      <c r="BC104" s="100">
        <f t="shared" si="26"/>
        <v>0</v>
      </c>
      <c r="BD104" s="100" t="e">
        <f t="shared" si="27"/>
        <v>#DIV/0!</v>
      </c>
      <c r="BE104" s="100">
        <f t="shared" si="28"/>
        <v>0</v>
      </c>
      <c r="BF104" s="100" t="str">
        <f t="shared" si="29"/>
        <v/>
      </c>
      <c r="BG104" s="103" t="e">
        <f>+VLOOKUP(J104,'Código Barras'!$C$3:$D$1694,1,0)</f>
        <v>#N/A</v>
      </c>
      <c r="BH104" s="101" t="e">
        <f t="shared" si="30"/>
        <v>#DIV/0!</v>
      </c>
      <c r="BI104" s="103" t="e">
        <f>+VLOOKUP(L104,'Código Barras'!$C$3:$D$1694,1,0)</f>
        <v>#N/A</v>
      </c>
      <c r="BJ104" s="101" t="e">
        <f t="shared" si="31"/>
        <v>#DIV/0!</v>
      </c>
      <c r="BK104" s="104" t="str">
        <f>IF(N104&lt;&gt;"",VLOOKUP(N104,Distribuidoras!$B$3:$B$30,1,0),"")</f>
        <v/>
      </c>
      <c r="BL104" s="104" t="str">
        <f>IF(O104&lt;&gt;"",VLOOKUP(O104,'Cod. Único Territorial'!$D$3:$D$348,1,0),"")</f>
        <v/>
      </c>
      <c r="BM104" s="104" t="str">
        <f>IF(P104&lt;&gt;"",VLOOKUP(P104,'Cod. Único Territorial'!$B$3:$B$348,1,0),"")</f>
        <v/>
      </c>
      <c r="BN104" s="104" t="str">
        <f>IF(Q104&lt;&gt;"",VLOOKUP(Q104,'Sector Económico'!$B$3:$B$30,1,0),"")</f>
        <v/>
      </c>
      <c r="BO104" s="104" t="str">
        <f>IF(R104&lt;&gt;"",VLOOKUP(R104,'Sector Económico'!$C$3:$C$30,1,0),"")</f>
        <v/>
      </c>
      <c r="BP104" s="103">
        <f t="shared" si="32"/>
        <v>0</v>
      </c>
      <c r="BQ104" s="103">
        <f t="shared" si="32"/>
        <v>0</v>
      </c>
      <c r="BR104" s="103">
        <f t="shared" si="32"/>
        <v>0</v>
      </c>
      <c r="BS104" s="103">
        <f t="shared" si="20"/>
        <v>0</v>
      </c>
      <c r="BT104" s="101">
        <f t="shared" si="37"/>
        <v>0</v>
      </c>
      <c r="BU104" s="101">
        <f t="shared" si="37"/>
        <v>0</v>
      </c>
      <c r="BV104" s="101">
        <f t="shared" si="37"/>
        <v>0</v>
      </c>
      <c r="BW104" s="101">
        <f t="shared" si="37"/>
        <v>0</v>
      </c>
      <c r="BX104" s="101">
        <f t="shared" si="37"/>
        <v>0</v>
      </c>
      <c r="BY104" s="101">
        <f t="shared" si="37"/>
        <v>0</v>
      </c>
      <c r="BZ104" s="101">
        <f t="shared" si="37"/>
        <v>0</v>
      </c>
      <c r="CA104" s="101">
        <f t="shared" si="37"/>
        <v>0</v>
      </c>
      <c r="CB104" s="100">
        <f t="shared" si="37"/>
        <v>0</v>
      </c>
      <c r="CC104" s="101">
        <f t="shared" si="37"/>
        <v>0</v>
      </c>
      <c r="CD104" s="102">
        <f t="shared" si="37"/>
        <v>0</v>
      </c>
      <c r="CE104" s="100">
        <f t="shared" si="36"/>
        <v>0</v>
      </c>
      <c r="CF104" s="100">
        <f t="shared" si="36"/>
        <v>0</v>
      </c>
      <c r="CG104" s="100">
        <f t="shared" si="36"/>
        <v>0</v>
      </c>
      <c r="CH104" s="100">
        <f t="shared" si="36"/>
        <v>0</v>
      </c>
      <c r="CI104" s="100">
        <f t="shared" si="36"/>
        <v>0</v>
      </c>
      <c r="CJ104" s="103">
        <f t="shared" si="35"/>
        <v>0</v>
      </c>
      <c r="CK104" s="101">
        <f t="shared" si="35"/>
        <v>0</v>
      </c>
      <c r="CL104" s="103">
        <f t="shared" si="35"/>
        <v>0</v>
      </c>
      <c r="CM104" s="101" t="e">
        <f t="shared" si="33"/>
        <v>#DIV/0!</v>
      </c>
    </row>
    <row r="105" spans="2:91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21"/>
        <v>9</v>
      </c>
      <c r="AY105" s="100" t="e">
        <f t="shared" si="22"/>
        <v>#DIV/0!</v>
      </c>
      <c r="AZ105" s="101" t="e">
        <f t="shared" si="23"/>
        <v>#DIV/0!</v>
      </c>
      <c r="BA105" s="102">
        <f t="shared" si="24"/>
        <v>0</v>
      </c>
      <c r="BB105" s="100" t="e">
        <f t="shared" si="25"/>
        <v>#DIV/0!</v>
      </c>
      <c r="BC105" s="100">
        <f t="shared" si="26"/>
        <v>0</v>
      </c>
      <c r="BD105" s="100" t="e">
        <f t="shared" si="27"/>
        <v>#DIV/0!</v>
      </c>
      <c r="BE105" s="100">
        <f t="shared" si="28"/>
        <v>0</v>
      </c>
      <c r="BF105" s="100" t="str">
        <f t="shared" si="29"/>
        <v/>
      </c>
      <c r="BG105" s="103" t="e">
        <f>+VLOOKUP(J105,'Código Barras'!$C$3:$D$1694,1,0)</f>
        <v>#N/A</v>
      </c>
      <c r="BH105" s="101" t="e">
        <f t="shared" si="30"/>
        <v>#DIV/0!</v>
      </c>
      <c r="BI105" s="103" t="e">
        <f>+VLOOKUP(L105,'Código Barras'!$C$3:$D$1694,1,0)</f>
        <v>#N/A</v>
      </c>
      <c r="BJ105" s="101" t="e">
        <f t="shared" si="31"/>
        <v>#DIV/0!</v>
      </c>
      <c r="BK105" s="104" t="str">
        <f>IF(N105&lt;&gt;"",VLOOKUP(N105,Distribuidoras!$B$3:$B$30,1,0),"")</f>
        <v/>
      </c>
      <c r="BL105" s="104" t="str">
        <f>IF(O105&lt;&gt;"",VLOOKUP(O105,'Cod. Único Territorial'!$D$3:$D$348,1,0),"")</f>
        <v/>
      </c>
      <c r="BM105" s="104" t="str">
        <f>IF(P105&lt;&gt;"",VLOOKUP(P105,'Cod. Único Territorial'!$B$3:$B$348,1,0),"")</f>
        <v/>
      </c>
      <c r="BN105" s="104" t="str">
        <f>IF(Q105&lt;&gt;"",VLOOKUP(Q105,'Sector Económico'!$B$3:$B$30,1,0),"")</f>
        <v/>
      </c>
      <c r="BO105" s="104" t="str">
        <f>IF(R105&lt;&gt;"",VLOOKUP(R105,'Sector Económico'!$C$3:$C$30,1,0),"")</f>
        <v/>
      </c>
      <c r="BP105" s="103">
        <f t="shared" si="32"/>
        <v>0</v>
      </c>
      <c r="BQ105" s="103">
        <f t="shared" si="32"/>
        <v>0</v>
      </c>
      <c r="BR105" s="103">
        <f t="shared" si="32"/>
        <v>0</v>
      </c>
      <c r="BS105" s="103">
        <f t="shared" si="20"/>
        <v>0</v>
      </c>
      <c r="BT105" s="101">
        <f t="shared" si="37"/>
        <v>0</v>
      </c>
      <c r="BU105" s="101">
        <f t="shared" si="37"/>
        <v>0</v>
      </c>
      <c r="BV105" s="101">
        <f t="shared" si="37"/>
        <v>0</v>
      </c>
      <c r="BW105" s="101">
        <f t="shared" si="37"/>
        <v>0</v>
      </c>
      <c r="BX105" s="101">
        <f t="shared" si="37"/>
        <v>0</v>
      </c>
      <c r="BY105" s="101">
        <f t="shared" si="37"/>
        <v>0</v>
      </c>
      <c r="BZ105" s="101">
        <f t="shared" si="37"/>
        <v>0</v>
      </c>
      <c r="CA105" s="101">
        <f t="shared" si="37"/>
        <v>0</v>
      </c>
      <c r="CB105" s="100">
        <f t="shared" si="37"/>
        <v>0</v>
      </c>
      <c r="CC105" s="101">
        <f t="shared" si="37"/>
        <v>0</v>
      </c>
      <c r="CD105" s="102">
        <f t="shared" si="37"/>
        <v>0</v>
      </c>
      <c r="CE105" s="100">
        <f t="shared" si="36"/>
        <v>0</v>
      </c>
      <c r="CF105" s="100">
        <f t="shared" si="36"/>
        <v>0</v>
      </c>
      <c r="CG105" s="100">
        <f t="shared" si="36"/>
        <v>0</v>
      </c>
      <c r="CH105" s="100">
        <f t="shared" si="36"/>
        <v>0</v>
      </c>
      <c r="CI105" s="100">
        <f t="shared" si="36"/>
        <v>0</v>
      </c>
      <c r="CJ105" s="103">
        <f t="shared" si="35"/>
        <v>0</v>
      </c>
      <c r="CK105" s="101">
        <f t="shared" si="35"/>
        <v>0</v>
      </c>
      <c r="CL105" s="103">
        <f t="shared" si="35"/>
        <v>0</v>
      </c>
      <c r="CM105" s="101" t="e">
        <f t="shared" si="33"/>
        <v>#DIV/0!</v>
      </c>
    </row>
    <row r="106" spans="2:91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21"/>
        <v>9</v>
      </c>
      <c r="AY106" s="100" t="e">
        <f t="shared" si="22"/>
        <v>#DIV/0!</v>
      </c>
      <c r="AZ106" s="101" t="e">
        <f t="shared" si="23"/>
        <v>#DIV/0!</v>
      </c>
      <c r="BA106" s="102">
        <f t="shared" si="24"/>
        <v>0</v>
      </c>
      <c r="BB106" s="100" t="e">
        <f t="shared" si="25"/>
        <v>#DIV/0!</v>
      </c>
      <c r="BC106" s="100">
        <f t="shared" si="26"/>
        <v>0</v>
      </c>
      <c r="BD106" s="100" t="e">
        <f t="shared" si="27"/>
        <v>#DIV/0!</v>
      </c>
      <c r="BE106" s="100">
        <f t="shared" si="28"/>
        <v>0</v>
      </c>
      <c r="BF106" s="100" t="str">
        <f t="shared" si="29"/>
        <v/>
      </c>
      <c r="BG106" s="103" t="e">
        <f>+VLOOKUP(J106,'Código Barras'!$C$3:$D$1694,1,0)</f>
        <v>#N/A</v>
      </c>
      <c r="BH106" s="101" t="e">
        <f t="shared" si="30"/>
        <v>#DIV/0!</v>
      </c>
      <c r="BI106" s="103" t="e">
        <f>+VLOOKUP(L106,'Código Barras'!$C$3:$D$1694,1,0)</f>
        <v>#N/A</v>
      </c>
      <c r="BJ106" s="101" t="e">
        <f t="shared" si="31"/>
        <v>#DIV/0!</v>
      </c>
      <c r="BK106" s="104" t="str">
        <f>IF(N106&lt;&gt;"",VLOOKUP(N106,Distribuidoras!$B$3:$B$30,1,0),"")</f>
        <v/>
      </c>
      <c r="BL106" s="104" t="str">
        <f>IF(O106&lt;&gt;"",VLOOKUP(O106,'Cod. Único Territorial'!$D$3:$D$348,1,0),"")</f>
        <v/>
      </c>
      <c r="BM106" s="104" t="str">
        <f>IF(P106&lt;&gt;"",VLOOKUP(P106,'Cod. Único Territorial'!$B$3:$B$348,1,0),"")</f>
        <v/>
      </c>
      <c r="BN106" s="104" t="str">
        <f>IF(Q106&lt;&gt;"",VLOOKUP(Q106,'Sector Económico'!$B$3:$B$30,1,0),"")</f>
        <v/>
      </c>
      <c r="BO106" s="104" t="str">
        <f>IF(R106&lt;&gt;"",VLOOKUP(R106,'Sector Económico'!$C$3:$C$30,1,0),"")</f>
        <v/>
      </c>
      <c r="BP106" s="103">
        <f t="shared" si="32"/>
        <v>0</v>
      </c>
      <c r="BQ106" s="103">
        <f t="shared" si="32"/>
        <v>0</v>
      </c>
      <c r="BR106" s="103">
        <f t="shared" si="32"/>
        <v>0</v>
      </c>
      <c r="BS106" s="103">
        <f t="shared" si="20"/>
        <v>0</v>
      </c>
      <c r="BT106" s="101">
        <f t="shared" si="37"/>
        <v>0</v>
      </c>
      <c r="BU106" s="101">
        <f t="shared" si="37"/>
        <v>0</v>
      </c>
      <c r="BV106" s="101">
        <f t="shared" si="37"/>
        <v>0</v>
      </c>
      <c r="BW106" s="101">
        <f t="shared" si="37"/>
        <v>0</v>
      </c>
      <c r="BX106" s="101">
        <f t="shared" si="37"/>
        <v>0</v>
      </c>
      <c r="BY106" s="101">
        <f t="shared" si="37"/>
        <v>0</v>
      </c>
      <c r="BZ106" s="101">
        <f t="shared" si="37"/>
        <v>0</v>
      </c>
      <c r="CA106" s="101">
        <f t="shared" si="37"/>
        <v>0</v>
      </c>
      <c r="CB106" s="100">
        <f t="shared" si="37"/>
        <v>0</v>
      </c>
      <c r="CC106" s="101">
        <f t="shared" si="37"/>
        <v>0</v>
      </c>
      <c r="CD106" s="102">
        <f t="shared" si="37"/>
        <v>0</v>
      </c>
      <c r="CE106" s="100">
        <f t="shared" si="36"/>
        <v>0</v>
      </c>
      <c r="CF106" s="100">
        <f t="shared" si="36"/>
        <v>0</v>
      </c>
      <c r="CG106" s="100">
        <f t="shared" si="36"/>
        <v>0</v>
      </c>
      <c r="CH106" s="100">
        <f t="shared" si="36"/>
        <v>0</v>
      </c>
      <c r="CI106" s="100">
        <f t="shared" si="36"/>
        <v>0</v>
      </c>
      <c r="CJ106" s="103">
        <f t="shared" si="35"/>
        <v>0</v>
      </c>
      <c r="CK106" s="101">
        <f t="shared" si="35"/>
        <v>0</v>
      </c>
      <c r="CL106" s="103">
        <f t="shared" si="35"/>
        <v>0</v>
      </c>
      <c r="CM106" s="101" t="e">
        <f t="shared" si="33"/>
        <v>#DIV/0!</v>
      </c>
    </row>
    <row r="107" spans="2:91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21"/>
        <v>9</v>
      </c>
      <c r="AY107" s="100" t="e">
        <f t="shared" si="22"/>
        <v>#DIV/0!</v>
      </c>
      <c r="AZ107" s="101" t="e">
        <f t="shared" si="23"/>
        <v>#DIV/0!</v>
      </c>
      <c r="BA107" s="102">
        <f t="shared" si="24"/>
        <v>0</v>
      </c>
      <c r="BB107" s="100" t="e">
        <f t="shared" si="25"/>
        <v>#DIV/0!</v>
      </c>
      <c r="BC107" s="100">
        <f t="shared" si="26"/>
        <v>0</v>
      </c>
      <c r="BD107" s="100" t="e">
        <f t="shared" si="27"/>
        <v>#DIV/0!</v>
      </c>
      <c r="BE107" s="100">
        <f t="shared" si="28"/>
        <v>0</v>
      </c>
      <c r="BF107" s="100" t="str">
        <f t="shared" si="29"/>
        <v/>
      </c>
      <c r="BG107" s="103" t="e">
        <f>+VLOOKUP(J107,'Código Barras'!$C$3:$D$1694,1,0)</f>
        <v>#N/A</v>
      </c>
      <c r="BH107" s="101" t="e">
        <f t="shared" si="30"/>
        <v>#DIV/0!</v>
      </c>
      <c r="BI107" s="103" t="e">
        <f>+VLOOKUP(L107,'Código Barras'!$C$3:$D$1694,1,0)</f>
        <v>#N/A</v>
      </c>
      <c r="BJ107" s="101" t="e">
        <f t="shared" si="31"/>
        <v>#DIV/0!</v>
      </c>
      <c r="BK107" s="104" t="str">
        <f>IF(N107&lt;&gt;"",VLOOKUP(N107,Distribuidoras!$B$3:$B$30,1,0),"")</f>
        <v/>
      </c>
      <c r="BL107" s="104" t="str">
        <f>IF(O107&lt;&gt;"",VLOOKUP(O107,'Cod. Único Territorial'!$D$3:$D$348,1,0),"")</f>
        <v/>
      </c>
      <c r="BM107" s="104" t="str">
        <f>IF(P107&lt;&gt;"",VLOOKUP(P107,'Cod. Único Territorial'!$B$3:$B$348,1,0),"")</f>
        <v/>
      </c>
      <c r="BN107" s="104" t="str">
        <f>IF(Q107&lt;&gt;"",VLOOKUP(Q107,'Sector Económico'!$B$3:$B$30,1,0),"")</f>
        <v/>
      </c>
      <c r="BO107" s="104" t="str">
        <f>IF(R107&lt;&gt;"",VLOOKUP(R107,'Sector Económico'!$C$3:$C$30,1,0),"")</f>
        <v/>
      </c>
      <c r="BP107" s="103">
        <f t="shared" si="32"/>
        <v>0</v>
      </c>
      <c r="BQ107" s="103">
        <f t="shared" si="32"/>
        <v>0</v>
      </c>
      <c r="BR107" s="103">
        <f t="shared" si="32"/>
        <v>0</v>
      </c>
      <c r="BS107" s="103">
        <f t="shared" si="20"/>
        <v>0</v>
      </c>
      <c r="BT107" s="101">
        <f t="shared" si="37"/>
        <v>0</v>
      </c>
      <c r="BU107" s="101">
        <f t="shared" si="37"/>
        <v>0</v>
      </c>
      <c r="BV107" s="101">
        <f t="shared" si="37"/>
        <v>0</v>
      </c>
      <c r="BW107" s="101">
        <f t="shared" si="37"/>
        <v>0</v>
      </c>
      <c r="BX107" s="101">
        <f t="shared" si="37"/>
        <v>0</v>
      </c>
      <c r="BY107" s="101">
        <f t="shared" si="37"/>
        <v>0</v>
      </c>
      <c r="BZ107" s="101">
        <f t="shared" si="37"/>
        <v>0</v>
      </c>
      <c r="CA107" s="101">
        <f t="shared" si="37"/>
        <v>0</v>
      </c>
      <c r="CB107" s="100">
        <f t="shared" si="37"/>
        <v>0</v>
      </c>
      <c r="CC107" s="101">
        <f t="shared" si="37"/>
        <v>0</v>
      </c>
      <c r="CD107" s="102">
        <f t="shared" si="37"/>
        <v>0</v>
      </c>
      <c r="CE107" s="100">
        <f t="shared" si="36"/>
        <v>0</v>
      </c>
      <c r="CF107" s="100">
        <f t="shared" si="36"/>
        <v>0</v>
      </c>
      <c r="CG107" s="100">
        <f t="shared" si="36"/>
        <v>0</v>
      </c>
      <c r="CH107" s="100">
        <f t="shared" si="36"/>
        <v>0</v>
      </c>
      <c r="CI107" s="100">
        <f t="shared" si="36"/>
        <v>0</v>
      </c>
      <c r="CJ107" s="103">
        <f t="shared" si="35"/>
        <v>0</v>
      </c>
      <c r="CK107" s="101">
        <f t="shared" si="35"/>
        <v>0</v>
      </c>
      <c r="CL107" s="103">
        <f t="shared" si="35"/>
        <v>0</v>
      </c>
      <c r="CM107" s="101" t="e">
        <f t="shared" si="33"/>
        <v>#DIV/0!</v>
      </c>
    </row>
    <row r="108" spans="2:91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21"/>
        <v>9</v>
      </c>
      <c r="AY108" s="100" t="e">
        <f t="shared" si="22"/>
        <v>#DIV/0!</v>
      </c>
      <c r="AZ108" s="101" t="e">
        <f t="shared" si="23"/>
        <v>#DIV/0!</v>
      </c>
      <c r="BA108" s="102">
        <f t="shared" si="24"/>
        <v>0</v>
      </c>
      <c r="BB108" s="100" t="e">
        <f t="shared" si="25"/>
        <v>#DIV/0!</v>
      </c>
      <c r="BC108" s="100">
        <f t="shared" si="26"/>
        <v>0</v>
      </c>
      <c r="BD108" s="100" t="e">
        <f t="shared" si="27"/>
        <v>#DIV/0!</v>
      </c>
      <c r="BE108" s="100">
        <f t="shared" si="28"/>
        <v>0</v>
      </c>
      <c r="BF108" s="100" t="str">
        <f t="shared" si="29"/>
        <v/>
      </c>
      <c r="BG108" s="103" t="e">
        <f>+VLOOKUP(J108,'Código Barras'!$C$3:$D$1694,1,0)</f>
        <v>#N/A</v>
      </c>
      <c r="BH108" s="101" t="e">
        <f t="shared" si="30"/>
        <v>#DIV/0!</v>
      </c>
      <c r="BI108" s="103" t="e">
        <f>+VLOOKUP(L108,'Código Barras'!$C$3:$D$1694,1,0)</f>
        <v>#N/A</v>
      </c>
      <c r="BJ108" s="101" t="e">
        <f t="shared" si="31"/>
        <v>#DIV/0!</v>
      </c>
      <c r="BK108" s="104" t="str">
        <f>IF(N108&lt;&gt;"",VLOOKUP(N108,Distribuidoras!$B$3:$B$30,1,0),"")</f>
        <v/>
      </c>
      <c r="BL108" s="104" t="str">
        <f>IF(O108&lt;&gt;"",VLOOKUP(O108,'Cod. Único Territorial'!$D$3:$D$348,1,0),"")</f>
        <v/>
      </c>
      <c r="BM108" s="104" t="str">
        <f>IF(P108&lt;&gt;"",VLOOKUP(P108,'Cod. Único Territorial'!$B$3:$B$348,1,0),"")</f>
        <v/>
      </c>
      <c r="BN108" s="104" t="str">
        <f>IF(Q108&lt;&gt;"",VLOOKUP(Q108,'Sector Económico'!$B$3:$B$30,1,0),"")</f>
        <v/>
      </c>
      <c r="BO108" s="104" t="str">
        <f>IF(R108&lt;&gt;"",VLOOKUP(R108,'Sector Económico'!$C$3:$C$30,1,0),"")</f>
        <v/>
      </c>
      <c r="BP108" s="103">
        <f t="shared" si="32"/>
        <v>0</v>
      </c>
      <c r="BQ108" s="103">
        <f t="shared" si="32"/>
        <v>0</v>
      </c>
      <c r="BR108" s="103">
        <f t="shared" si="32"/>
        <v>0</v>
      </c>
      <c r="BS108" s="103">
        <f t="shared" si="20"/>
        <v>0</v>
      </c>
      <c r="BT108" s="101">
        <f t="shared" si="37"/>
        <v>0</v>
      </c>
      <c r="BU108" s="101">
        <f t="shared" si="37"/>
        <v>0</v>
      </c>
      <c r="BV108" s="101">
        <f t="shared" si="37"/>
        <v>0</v>
      </c>
      <c r="BW108" s="101">
        <f t="shared" si="37"/>
        <v>0</v>
      </c>
      <c r="BX108" s="101">
        <f t="shared" si="37"/>
        <v>0</v>
      </c>
      <c r="BY108" s="101">
        <f t="shared" si="37"/>
        <v>0</v>
      </c>
      <c r="BZ108" s="101">
        <f t="shared" si="37"/>
        <v>0</v>
      </c>
      <c r="CA108" s="101">
        <f t="shared" si="37"/>
        <v>0</v>
      </c>
      <c r="CB108" s="100">
        <f t="shared" si="37"/>
        <v>0</v>
      </c>
      <c r="CC108" s="101">
        <f t="shared" si="37"/>
        <v>0</v>
      </c>
      <c r="CD108" s="102">
        <f t="shared" si="37"/>
        <v>0</v>
      </c>
      <c r="CE108" s="100">
        <f t="shared" si="36"/>
        <v>0</v>
      </c>
      <c r="CF108" s="100">
        <f t="shared" si="36"/>
        <v>0</v>
      </c>
      <c r="CG108" s="100">
        <f t="shared" si="36"/>
        <v>0</v>
      </c>
      <c r="CH108" s="100">
        <f t="shared" si="36"/>
        <v>0</v>
      </c>
      <c r="CI108" s="100">
        <f t="shared" si="36"/>
        <v>0</v>
      </c>
      <c r="CJ108" s="103">
        <f t="shared" si="35"/>
        <v>0</v>
      </c>
      <c r="CK108" s="101">
        <f t="shared" si="35"/>
        <v>0</v>
      </c>
      <c r="CL108" s="103">
        <f t="shared" si="35"/>
        <v>0</v>
      </c>
      <c r="CM108" s="101" t="e">
        <f t="shared" si="33"/>
        <v>#DIV/0!</v>
      </c>
    </row>
    <row r="109" spans="2:91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21"/>
        <v>9</v>
      </c>
      <c r="AY109" s="100" t="e">
        <f t="shared" si="22"/>
        <v>#DIV/0!</v>
      </c>
      <c r="AZ109" s="101" t="e">
        <f t="shared" si="23"/>
        <v>#DIV/0!</v>
      </c>
      <c r="BA109" s="102">
        <f t="shared" si="24"/>
        <v>0</v>
      </c>
      <c r="BB109" s="100" t="e">
        <f t="shared" si="25"/>
        <v>#DIV/0!</v>
      </c>
      <c r="BC109" s="100">
        <f t="shared" si="26"/>
        <v>0</v>
      </c>
      <c r="BD109" s="100" t="e">
        <f t="shared" si="27"/>
        <v>#DIV/0!</v>
      </c>
      <c r="BE109" s="100">
        <f t="shared" si="28"/>
        <v>0</v>
      </c>
      <c r="BF109" s="100" t="str">
        <f t="shared" si="29"/>
        <v/>
      </c>
      <c r="BG109" s="103" t="e">
        <f>+VLOOKUP(J109,'Código Barras'!$C$3:$D$1694,1,0)</f>
        <v>#N/A</v>
      </c>
      <c r="BH109" s="101" t="e">
        <f t="shared" si="30"/>
        <v>#DIV/0!</v>
      </c>
      <c r="BI109" s="103" t="e">
        <f>+VLOOKUP(L109,'Código Barras'!$C$3:$D$1694,1,0)</f>
        <v>#N/A</v>
      </c>
      <c r="BJ109" s="101" t="e">
        <f t="shared" si="31"/>
        <v>#DIV/0!</v>
      </c>
      <c r="BK109" s="104" t="str">
        <f>IF(N109&lt;&gt;"",VLOOKUP(N109,Distribuidoras!$B$3:$B$30,1,0),"")</f>
        <v/>
      </c>
      <c r="BL109" s="104" t="str">
        <f>IF(O109&lt;&gt;"",VLOOKUP(O109,'Cod. Único Territorial'!$D$3:$D$348,1,0),"")</f>
        <v/>
      </c>
      <c r="BM109" s="104" t="str">
        <f>IF(P109&lt;&gt;"",VLOOKUP(P109,'Cod. Único Territorial'!$B$3:$B$348,1,0),"")</f>
        <v/>
      </c>
      <c r="BN109" s="104" t="str">
        <f>IF(Q109&lt;&gt;"",VLOOKUP(Q109,'Sector Económico'!$B$3:$B$30,1,0),"")</f>
        <v/>
      </c>
      <c r="BO109" s="104" t="str">
        <f>IF(R109&lt;&gt;"",VLOOKUP(R109,'Sector Económico'!$C$3:$C$30,1,0),"")</f>
        <v/>
      </c>
      <c r="BP109" s="103">
        <f t="shared" si="32"/>
        <v>0</v>
      </c>
      <c r="BQ109" s="103">
        <f t="shared" si="32"/>
        <v>0</v>
      </c>
      <c r="BR109" s="103">
        <f t="shared" si="32"/>
        <v>0</v>
      </c>
      <c r="BS109" s="103">
        <f t="shared" si="20"/>
        <v>0</v>
      </c>
      <c r="BT109" s="101">
        <f t="shared" si="37"/>
        <v>0</v>
      </c>
      <c r="BU109" s="101">
        <f t="shared" si="37"/>
        <v>0</v>
      </c>
      <c r="BV109" s="101">
        <f t="shared" si="37"/>
        <v>0</v>
      </c>
      <c r="BW109" s="101">
        <f t="shared" si="37"/>
        <v>0</v>
      </c>
      <c r="BX109" s="101">
        <f t="shared" si="37"/>
        <v>0</v>
      </c>
      <c r="BY109" s="101">
        <f t="shared" si="37"/>
        <v>0</v>
      </c>
      <c r="BZ109" s="101">
        <f t="shared" si="37"/>
        <v>0</v>
      </c>
      <c r="CA109" s="101">
        <f t="shared" si="37"/>
        <v>0</v>
      </c>
      <c r="CB109" s="100">
        <f t="shared" si="37"/>
        <v>0</v>
      </c>
      <c r="CC109" s="101">
        <f t="shared" si="37"/>
        <v>0</v>
      </c>
      <c r="CD109" s="102">
        <f t="shared" si="37"/>
        <v>0</v>
      </c>
      <c r="CE109" s="100">
        <f t="shared" si="36"/>
        <v>0</v>
      </c>
      <c r="CF109" s="100">
        <f t="shared" si="36"/>
        <v>0</v>
      </c>
      <c r="CG109" s="100">
        <f t="shared" si="36"/>
        <v>0</v>
      </c>
      <c r="CH109" s="100">
        <f t="shared" si="36"/>
        <v>0</v>
      </c>
      <c r="CI109" s="100">
        <f t="shared" si="36"/>
        <v>0</v>
      </c>
      <c r="CJ109" s="103">
        <f t="shared" si="35"/>
        <v>0</v>
      </c>
      <c r="CK109" s="101">
        <f t="shared" si="35"/>
        <v>0</v>
      </c>
      <c r="CL109" s="103">
        <f t="shared" si="35"/>
        <v>0</v>
      </c>
      <c r="CM109" s="101" t="e">
        <f t="shared" si="33"/>
        <v>#DIV/0!</v>
      </c>
    </row>
    <row r="110" spans="2:91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21"/>
        <v>9</v>
      </c>
      <c r="AY110" s="100" t="e">
        <f t="shared" si="22"/>
        <v>#DIV/0!</v>
      </c>
      <c r="AZ110" s="101" t="e">
        <f t="shared" si="23"/>
        <v>#DIV/0!</v>
      </c>
      <c r="BA110" s="102">
        <f t="shared" si="24"/>
        <v>0</v>
      </c>
      <c r="BB110" s="100" t="e">
        <f t="shared" si="25"/>
        <v>#DIV/0!</v>
      </c>
      <c r="BC110" s="100">
        <f t="shared" si="26"/>
        <v>0</v>
      </c>
      <c r="BD110" s="100" t="e">
        <f t="shared" si="27"/>
        <v>#DIV/0!</v>
      </c>
      <c r="BE110" s="100">
        <f t="shared" si="28"/>
        <v>0</v>
      </c>
      <c r="BF110" s="100" t="str">
        <f t="shared" si="29"/>
        <v/>
      </c>
      <c r="BG110" s="103" t="e">
        <f>+VLOOKUP(J110,'Código Barras'!$C$3:$D$1694,1,0)</f>
        <v>#N/A</v>
      </c>
      <c r="BH110" s="101" t="e">
        <f t="shared" si="30"/>
        <v>#DIV/0!</v>
      </c>
      <c r="BI110" s="103" t="e">
        <f>+VLOOKUP(L110,'Código Barras'!$C$3:$D$1694,1,0)</f>
        <v>#N/A</v>
      </c>
      <c r="BJ110" s="101" t="e">
        <f t="shared" si="31"/>
        <v>#DIV/0!</v>
      </c>
      <c r="BK110" s="104" t="str">
        <f>IF(N110&lt;&gt;"",VLOOKUP(N110,Distribuidoras!$B$3:$B$30,1,0),"")</f>
        <v/>
      </c>
      <c r="BL110" s="104" t="str">
        <f>IF(O110&lt;&gt;"",VLOOKUP(O110,'Cod. Único Territorial'!$D$3:$D$348,1,0),"")</f>
        <v/>
      </c>
      <c r="BM110" s="104" t="str">
        <f>IF(P110&lt;&gt;"",VLOOKUP(P110,'Cod. Único Territorial'!$B$3:$B$348,1,0),"")</f>
        <v/>
      </c>
      <c r="BN110" s="104" t="str">
        <f>IF(Q110&lt;&gt;"",VLOOKUP(Q110,'Sector Económico'!$B$3:$B$30,1,0),"")</f>
        <v/>
      </c>
      <c r="BO110" s="104" t="str">
        <f>IF(R110&lt;&gt;"",VLOOKUP(R110,'Sector Económico'!$C$3:$C$30,1,0),"")</f>
        <v/>
      </c>
      <c r="BP110" s="103">
        <f t="shared" si="32"/>
        <v>0</v>
      </c>
      <c r="BQ110" s="103">
        <f t="shared" si="32"/>
        <v>0</v>
      </c>
      <c r="BR110" s="103">
        <f t="shared" si="32"/>
        <v>0</v>
      </c>
      <c r="BS110" s="103">
        <f t="shared" si="20"/>
        <v>0</v>
      </c>
      <c r="BT110" s="101">
        <f t="shared" si="37"/>
        <v>0</v>
      </c>
      <c r="BU110" s="101">
        <f t="shared" si="37"/>
        <v>0</v>
      </c>
      <c r="BV110" s="101">
        <f t="shared" si="37"/>
        <v>0</v>
      </c>
      <c r="BW110" s="101">
        <f t="shared" si="37"/>
        <v>0</v>
      </c>
      <c r="BX110" s="101">
        <f t="shared" si="37"/>
        <v>0</v>
      </c>
      <c r="BY110" s="101">
        <f t="shared" si="37"/>
        <v>0</v>
      </c>
      <c r="BZ110" s="101">
        <f t="shared" si="37"/>
        <v>0</v>
      </c>
      <c r="CA110" s="101">
        <f t="shared" si="37"/>
        <v>0</v>
      </c>
      <c r="CB110" s="100">
        <f t="shared" si="37"/>
        <v>0</v>
      </c>
      <c r="CC110" s="101">
        <f t="shared" si="37"/>
        <v>0</v>
      </c>
      <c r="CD110" s="102">
        <f t="shared" si="37"/>
        <v>0</v>
      </c>
      <c r="CE110" s="100">
        <f t="shared" si="36"/>
        <v>0</v>
      </c>
      <c r="CF110" s="100">
        <f t="shared" si="36"/>
        <v>0</v>
      </c>
      <c r="CG110" s="100">
        <f t="shared" si="36"/>
        <v>0</v>
      </c>
      <c r="CH110" s="100">
        <f t="shared" si="36"/>
        <v>0</v>
      </c>
      <c r="CI110" s="100">
        <f t="shared" si="36"/>
        <v>0</v>
      </c>
      <c r="CJ110" s="103">
        <f t="shared" si="35"/>
        <v>0</v>
      </c>
      <c r="CK110" s="101">
        <f t="shared" si="35"/>
        <v>0</v>
      </c>
      <c r="CL110" s="103">
        <f t="shared" si="35"/>
        <v>0</v>
      </c>
      <c r="CM110" s="101" t="e">
        <f t="shared" si="33"/>
        <v>#DIV/0!</v>
      </c>
    </row>
    <row r="111" spans="2:91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21"/>
        <v>9</v>
      </c>
      <c r="AY111" s="100" t="e">
        <f t="shared" si="22"/>
        <v>#DIV/0!</v>
      </c>
      <c r="AZ111" s="101" t="e">
        <f t="shared" si="23"/>
        <v>#DIV/0!</v>
      </c>
      <c r="BA111" s="102">
        <f t="shared" si="24"/>
        <v>0</v>
      </c>
      <c r="BB111" s="100" t="e">
        <f t="shared" si="25"/>
        <v>#DIV/0!</v>
      </c>
      <c r="BC111" s="100">
        <f t="shared" si="26"/>
        <v>0</v>
      </c>
      <c r="BD111" s="100" t="e">
        <f t="shared" si="27"/>
        <v>#DIV/0!</v>
      </c>
      <c r="BE111" s="100">
        <f t="shared" si="28"/>
        <v>0</v>
      </c>
      <c r="BF111" s="100" t="str">
        <f t="shared" si="29"/>
        <v/>
      </c>
      <c r="BG111" s="103" t="e">
        <f>+VLOOKUP(J111,'Código Barras'!$C$3:$D$1694,1,0)</f>
        <v>#N/A</v>
      </c>
      <c r="BH111" s="101" t="e">
        <f t="shared" si="30"/>
        <v>#DIV/0!</v>
      </c>
      <c r="BI111" s="103" t="e">
        <f>+VLOOKUP(L111,'Código Barras'!$C$3:$D$1694,1,0)</f>
        <v>#N/A</v>
      </c>
      <c r="BJ111" s="101" t="e">
        <f t="shared" si="31"/>
        <v>#DIV/0!</v>
      </c>
      <c r="BK111" s="104" t="str">
        <f>IF(N111&lt;&gt;"",VLOOKUP(N111,Distribuidoras!$B$3:$B$30,1,0),"")</f>
        <v/>
      </c>
      <c r="BL111" s="104" t="str">
        <f>IF(O111&lt;&gt;"",VLOOKUP(O111,'Cod. Único Territorial'!$D$3:$D$348,1,0),"")</f>
        <v/>
      </c>
      <c r="BM111" s="104" t="str">
        <f>IF(P111&lt;&gt;"",VLOOKUP(P111,'Cod. Único Territorial'!$B$3:$B$348,1,0),"")</f>
        <v/>
      </c>
      <c r="BN111" s="104" t="str">
        <f>IF(Q111&lt;&gt;"",VLOOKUP(Q111,'Sector Económico'!$B$3:$B$30,1,0),"")</f>
        <v/>
      </c>
      <c r="BO111" s="104" t="str">
        <f>IF(R111&lt;&gt;"",VLOOKUP(R111,'Sector Económico'!$C$3:$C$30,1,0),"")</f>
        <v/>
      </c>
      <c r="BP111" s="103">
        <f t="shared" si="32"/>
        <v>0</v>
      </c>
      <c r="BQ111" s="103">
        <f t="shared" si="32"/>
        <v>0</v>
      </c>
      <c r="BR111" s="103">
        <f t="shared" si="32"/>
        <v>0</v>
      </c>
      <c r="BS111" s="103">
        <f t="shared" si="20"/>
        <v>0</v>
      </c>
      <c r="BT111" s="101">
        <f t="shared" si="37"/>
        <v>0</v>
      </c>
      <c r="BU111" s="101">
        <f t="shared" si="37"/>
        <v>0</v>
      </c>
      <c r="BV111" s="101">
        <f t="shared" si="37"/>
        <v>0</v>
      </c>
      <c r="BW111" s="101">
        <f t="shared" si="37"/>
        <v>0</v>
      </c>
      <c r="BX111" s="101">
        <f t="shared" si="37"/>
        <v>0</v>
      </c>
      <c r="BY111" s="101">
        <f t="shared" si="37"/>
        <v>0</v>
      </c>
      <c r="BZ111" s="101">
        <f t="shared" si="37"/>
        <v>0</v>
      </c>
      <c r="CA111" s="101">
        <f t="shared" si="37"/>
        <v>0</v>
      </c>
      <c r="CB111" s="100">
        <f t="shared" si="37"/>
        <v>0</v>
      </c>
      <c r="CC111" s="101">
        <f t="shared" si="37"/>
        <v>0</v>
      </c>
      <c r="CD111" s="102">
        <f t="shared" si="37"/>
        <v>0</v>
      </c>
      <c r="CE111" s="100">
        <f t="shared" si="36"/>
        <v>0</v>
      </c>
      <c r="CF111" s="100">
        <f t="shared" si="36"/>
        <v>0</v>
      </c>
      <c r="CG111" s="100">
        <f t="shared" si="36"/>
        <v>0</v>
      </c>
      <c r="CH111" s="100">
        <f t="shared" si="36"/>
        <v>0</v>
      </c>
      <c r="CI111" s="100">
        <f t="shared" si="36"/>
        <v>0</v>
      </c>
      <c r="CJ111" s="103">
        <f t="shared" si="35"/>
        <v>0</v>
      </c>
      <c r="CK111" s="101">
        <f t="shared" si="35"/>
        <v>0</v>
      </c>
      <c r="CL111" s="103">
        <f t="shared" si="35"/>
        <v>0</v>
      </c>
      <c r="CM111" s="101" t="e">
        <f t="shared" si="33"/>
        <v>#DIV/0!</v>
      </c>
    </row>
    <row r="112" spans="2:91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21"/>
        <v>9</v>
      </c>
      <c r="AY112" s="100" t="e">
        <f t="shared" si="22"/>
        <v>#DIV/0!</v>
      </c>
      <c r="AZ112" s="101" t="e">
        <f t="shared" si="23"/>
        <v>#DIV/0!</v>
      </c>
      <c r="BA112" s="102">
        <f t="shared" si="24"/>
        <v>0</v>
      </c>
      <c r="BB112" s="100" t="e">
        <f t="shared" si="25"/>
        <v>#DIV/0!</v>
      </c>
      <c r="BC112" s="100">
        <f t="shared" si="26"/>
        <v>0</v>
      </c>
      <c r="BD112" s="100" t="e">
        <f t="shared" si="27"/>
        <v>#DIV/0!</v>
      </c>
      <c r="BE112" s="100">
        <f t="shared" si="28"/>
        <v>0</v>
      </c>
      <c r="BF112" s="100" t="str">
        <f t="shared" si="29"/>
        <v/>
      </c>
      <c r="BG112" s="103" t="e">
        <f>+VLOOKUP(J112,'Código Barras'!$C$3:$D$1694,1,0)</f>
        <v>#N/A</v>
      </c>
      <c r="BH112" s="101" t="e">
        <f t="shared" si="30"/>
        <v>#DIV/0!</v>
      </c>
      <c r="BI112" s="103" t="e">
        <f>+VLOOKUP(L112,'Código Barras'!$C$3:$D$1694,1,0)</f>
        <v>#N/A</v>
      </c>
      <c r="BJ112" s="101" t="e">
        <f t="shared" si="31"/>
        <v>#DIV/0!</v>
      </c>
      <c r="BK112" s="104" t="str">
        <f>IF(N112&lt;&gt;"",VLOOKUP(N112,Distribuidoras!$B$3:$B$30,1,0),"")</f>
        <v/>
      </c>
      <c r="BL112" s="104" t="str">
        <f>IF(O112&lt;&gt;"",VLOOKUP(O112,'Cod. Único Territorial'!$D$3:$D$348,1,0),"")</f>
        <v/>
      </c>
      <c r="BM112" s="104" t="str">
        <f>IF(P112&lt;&gt;"",VLOOKUP(P112,'Cod. Único Territorial'!$B$3:$B$348,1,0),"")</f>
        <v/>
      </c>
      <c r="BN112" s="104" t="str">
        <f>IF(Q112&lt;&gt;"",VLOOKUP(Q112,'Sector Económico'!$B$3:$B$30,1,0),"")</f>
        <v/>
      </c>
      <c r="BO112" s="104" t="str">
        <f>IF(R112&lt;&gt;"",VLOOKUP(R112,'Sector Económico'!$C$3:$C$30,1,0),"")</f>
        <v/>
      </c>
      <c r="BP112" s="103">
        <f t="shared" si="32"/>
        <v>0</v>
      </c>
      <c r="BQ112" s="103">
        <f t="shared" si="32"/>
        <v>0</v>
      </c>
      <c r="BR112" s="103">
        <f t="shared" si="32"/>
        <v>0</v>
      </c>
      <c r="BS112" s="103">
        <f t="shared" si="20"/>
        <v>0</v>
      </c>
      <c r="BT112" s="101">
        <f t="shared" si="37"/>
        <v>0</v>
      </c>
      <c r="BU112" s="101">
        <f t="shared" si="37"/>
        <v>0</v>
      </c>
      <c r="BV112" s="101">
        <f t="shared" si="37"/>
        <v>0</v>
      </c>
      <c r="BW112" s="101">
        <f t="shared" si="37"/>
        <v>0</v>
      </c>
      <c r="BX112" s="101">
        <f t="shared" si="37"/>
        <v>0</v>
      </c>
      <c r="BY112" s="101">
        <f t="shared" si="37"/>
        <v>0</v>
      </c>
      <c r="BZ112" s="101">
        <f t="shared" si="37"/>
        <v>0</v>
      </c>
      <c r="CA112" s="101">
        <f t="shared" si="37"/>
        <v>0</v>
      </c>
      <c r="CB112" s="100">
        <f t="shared" si="37"/>
        <v>0</v>
      </c>
      <c r="CC112" s="101">
        <f t="shared" si="37"/>
        <v>0</v>
      </c>
      <c r="CD112" s="102">
        <f t="shared" si="37"/>
        <v>0</v>
      </c>
      <c r="CE112" s="100">
        <f t="shared" si="36"/>
        <v>0</v>
      </c>
      <c r="CF112" s="100">
        <f t="shared" si="36"/>
        <v>0</v>
      </c>
      <c r="CG112" s="100">
        <f t="shared" si="36"/>
        <v>0</v>
      </c>
      <c r="CH112" s="100">
        <f t="shared" si="36"/>
        <v>0</v>
      </c>
      <c r="CI112" s="100">
        <f t="shared" si="36"/>
        <v>0</v>
      </c>
      <c r="CJ112" s="103">
        <f t="shared" si="35"/>
        <v>0</v>
      </c>
      <c r="CK112" s="101">
        <f t="shared" si="35"/>
        <v>0</v>
      </c>
      <c r="CL112" s="103">
        <f t="shared" si="35"/>
        <v>0</v>
      </c>
      <c r="CM112" s="101" t="e">
        <f t="shared" si="33"/>
        <v>#DIV/0!</v>
      </c>
    </row>
    <row r="113" spans="2:91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21"/>
        <v>9</v>
      </c>
      <c r="AY113" s="100" t="e">
        <f t="shared" si="22"/>
        <v>#DIV/0!</v>
      </c>
      <c r="AZ113" s="101" t="e">
        <f t="shared" si="23"/>
        <v>#DIV/0!</v>
      </c>
      <c r="BA113" s="102">
        <f t="shared" si="24"/>
        <v>0</v>
      </c>
      <c r="BB113" s="100" t="e">
        <f t="shared" si="25"/>
        <v>#DIV/0!</v>
      </c>
      <c r="BC113" s="100">
        <f t="shared" si="26"/>
        <v>0</v>
      </c>
      <c r="BD113" s="100" t="e">
        <f t="shared" si="27"/>
        <v>#DIV/0!</v>
      </c>
      <c r="BE113" s="100">
        <f t="shared" si="28"/>
        <v>0</v>
      </c>
      <c r="BF113" s="100" t="str">
        <f t="shared" si="29"/>
        <v/>
      </c>
      <c r="BG113" s="103" t="e">
        <f>+VLOOKUP(J113,'Código Barras'!$C$3:$D$1694,1,0)</f>
        <v>#N/A</v>
      </c>
      <c r="BH113" s="101" t="e">
        <f t="shared" si="30"/>
        <v>#DIV/0!</v>
      </c>
      <c r="BI113" s="103" t="e">
        <f>+VLOOKUP(L113,'Código Barras'!$C$3:$D$1694,1,0)</f>
        <v>#N/A</v>
      </c>
      <c r="BJ113" s="101" t="e">
        <f t="shared" si="31"/>
        <v>#DIV/0!</v>
      </c>
      <c r="BK113" s="104" t="str">
        <f>IF(N113&lt;&gt;"",VLOOKUP(N113,Distribuidoras!$B$3:$B$30,1,0),"")</f>
        <v/>
      </c>
      <c r="BL113" s="104" t="str">
        <f>IF(O113&lt;&gt;"",VLOOKUP(O113,'Cod. Único Territorial'!$D$3:$D$348,1,0),"")</f>
        <v/>
      </c>
      <c r="BM113" s="104" t="str">
        <f>IF(P113&lt;&gt;"",VLOOKUP(P113,'Cod. Único Territorial'!$B$3:$B$348,1,0),"")</f>
        <v/>
      </c>
      <c r="BN113" s="104" t="str">
        <f>IF(Q113&lt;&gt;"",VLOOKUP(Q113,'Sector Económico'!$B$3:$B$30,1,0),"")</f>
        <v/>
      </c>
      <c r="BO113" s="104" t="str">
        <f>IF(R113&lt;&gt;"",VLOOKUP(R113,'Sector Económico'!$C$3:$C$30,1,0),"")</f>
        <v/>
      </c>
      <c r="BP113" s="103">
        <f t="shared" si="32"/>
        <v>0</v>
      </c>
      <c r="BQ113" s="103">
        <f t="shared" si="32"/>
        <v>0</v>
      </c>
      <c r="BR113" s="103">
        <f t="shared" si="32"/>
        <v>0</v>
      </c>
      <c r="BS113" s="103">
        <f t="shared" si="20"/>
        <v>0</v>
      </c>
      <c r="BT113" s="101">
        <f t="shared" si="37"/>
        <v>0</v>
      </c>
      <c r="BU113" s="101">
        <f t="shared" si="37"/>
        <v>0</v>
      </c>
      <c r="BV113" s="101">
        <f t="shared" si="37"/>
        <v>0</v>
      </c>
      <c r="BW113" s="101">
        <f t="shared" si="37"/>
        <v>0</v>
      </c>
      <c r="BX113" s="101">
        <f t="shared" si="37"/>
        <v>0</v>
      </c>
      <c r="BY113" s="101">
        <f t="shared" si="37"/>
        <v>0</v>
      </c>
      <c r="BZ113" s="101">
        <f t="shared" si="37"/>
        <v>0</v>
      </c>
      <c r="CA113" s="101">
        <f t="shared" si="37"/>
        <v>0</v>
      </c>
      <c r="CB113" s="100">
        <f t="shared" si="37"/>
        <v>0</v>
      </c>
      <c r="CC113" s="101">
        <f t="shared" si="37"/>
        <v>0</v>
      </c>
      <c r="CD113" s="102">
        <f t="shared" si="37"/>
        <v>0</v>
      </c>
      <c r="CE113" s="100">
        <f t="shared" si="36"/>
        <v>0</v>
      </c>
      <c r="CF113" s="100">
        <f t="shared" si="36"/>
        <v>0</v>
      </c>
      <c r="CG113" s="100">
        <f t="shared" si="36"/>
        <v>0</v>
      </c>
      <c r="CH113" s="100">
        <f t="shared" si="36"/>
        <v>0</v>
      </c>
      <c r="CI113" s="100">
        <f t="shared" si="36"/>
        <v>0</v>
      </c>
      <c r="CJ113" s="103">
        <f t="shared" si="35"/>
        <v>0</v>
      </c>
      <c r="CK113" s="101">
        <f t="shared" si="35"/>
        <v>0</v>
      </c>
      <c r="CL113" s="103">
        <f t="shared" si="35"/>
        <v>0</v>
      </c>
      <c r="CM113" s="101" t="e">
        <f t="shared" si="33"/>
        <v>#DIV/0!</v>
      </c>
    </row>
    <row r="114" spans="2:91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21"/>
        <v>9</v>
      </c>
      <c r="AY114" s="100" t="e">
        <f t="shared" si="22"/>
        <v>#DIV/0!</v>
      </c>
      <c r="AZ114" s="101" t="e">
        <f t="shared" si="23"/>
        <v>#DIV/0!</v>
      </c>
      <c r="BA114" s="102">
        <f t="shared" si="24"/>
        <v>0</v>
      </c>
      <c r="BB114" s="100" t="e">
        <f t="shared" si="25"/>
        <v>#DIV/0!</v>
      </c>
      <c r="BC114" s="100">
        <f t="shared" si="26"/>
        <v>0</v>
      </c>
      <c r="BD114" s="100" t="e">
        <f t="shared" si="27"/>
        <v>#DIV/0!</v>
      </c>
      <c r="BE114" s="100">
        <f t="shared" si="28"/>
        <v>0</v>
      </c>
      <c r="BF114" s="100" t="str">
        <f t="shared" si="29"/>
        <v/>
      </c>
      <c r="BG114" s="103" t="e">
        <f>+VLOOKUP(J114,'Código Barras'!$C$3:$D$1694,1,0)</f>
        <v>#N/A</v>
      </c>
      <c r="BH114" s="101" t="e">
        <f t="shared" si="30"/>
        <v>#DIV/0!</v>
      </c>
      <c r="BI114" s="103" t="e">
        <f>+VLOOKUP(L114,'Código Barras'!$C$3:$D$1694,1,0)</f>
        <v>#N/A</v>
      </c>
      <c r="BJ114" s="101" t="e">
        <f t="shared" si="31"/>
        <v>#DIV/0!</v>
      </c>
      <c r="BK114" s="104" t="str">
        <f>IF(N114&lt;&gt;"",VLOOKUP(N114,Distribuidoras!$B$3:$B$30,1,0),"")</f>
        <v/>
      </c>
      <c r="BL114" s="104" t="str">
        <f>IF(O114&lt;&gt;"",VLOOKUP(O114,'Cod. Único Territorial'!$D$3:$D$348,1,0),"")</f>
        <v/>
      </c>
      <c r="BM114" s="104" t="str">
        <f>IF(P114&lt;&gt;"",VLOOKUP(P114,'Cod. Único Territorial'!$B$3:$B$348,1,0),"")</f>
        <v/>
      </c>
      <c r="BN114" s="104" t="str">
        <f>IF(Q114&lt;&gt;"",VLOOKUP(Q114,'Sector Económico'!$B$3:$B$30,1,0),"")</f>
        <v/>
      </c>
      <c r="BO114" s="104" t="str">
        <f>IF(R114&lt;&gt;"",VLOOKUP(R114,'Sector Económico'!$C$3:$C$30,1,0),"")</f>
        <v/>
      </c>
      <c r="BP114" s="103">
        <f t="shared" si="32"/>
        <v>0</v>
      </c>
      <c r="BQ114" s="103">
        <f t="shared" si="32"/>
        <v>0</v>
      </c>
      <c r="BR114" s="103">
        <f t="shared" si="32"/>
        <v>0</v>
      </c>
      <c r="BS114" s="103">
        <f t="shared" si="20"/>
        <v>0</v>
      </c>
      <c r="BT114" s="101">
        <f t="shared" si="37"/>
        <v>0</v>
      </c>
      <c r="BU114" s="101">
        <f t="shared" si="37"/>
        <v>0</v>
      </c>
      <c r="BV114" s="101">
        <f t="shared" si="37"/>
        <v>0</v>
      </c>
      <c r="BW114" s="101">
        <f t="shared" si="37"/>
        <v>0</v>
      </c>
      <c r="BX114" s="101">
        <f t="shared" si="37"/>
        <v>0</v>
      </c>
      <c r="BY114" s="101">
        <f t="shared" si="37"/>
        <v>0</v>
      </c>
      <c r="BZ114" s="101">
        <f t="shared" si="37"/>
        <v>0</v>
      </c>
      <c r="CA114" s="101">
        <f t="shared" si="37"/>
        <v>0</v>
      </c>
      <c r="CB114" s="100">
        <f t="shared" si="37"/>
        <v>0</v>
      </c>
      <c r="CC114" s="101">
        <f t="shared" si="37"/>
        <v>0</v>
      </c>
      <c r="CD114" s="102">
        <f t="shared" si="37"/>
        <v>0</v>
      </c>
      <c r="CE114" s="100">
        <f t="shared" si="36"/>
        <v>0</v>
      </c>
      <c r="CF114" s="100">
        <f t="shared" si="36"/>
        <v>0</v>
      </c>
      <c r="CG114" s="100">
        <f t="shared" si="36"/>
        <v>0</v>
      </c>
      <c r="CH114" s="100">
        <f t="shared" si="36"/>
        <v>0</v>
      </c>
      <c r="CI114" s="100">
        <f t="shared" si="36"/>
        <v>0</v>
      </c>
      <c r="CJ114" s="103">
        <f t="shared" si="35"/>
        <v>0</v>
      </c>
      <c r="CK114" s="101">
        <f t="shared" si="35"/>
        <v>0</v>
      </c>
      <c r="CL114" s="103">
        <f t="shared" si="35"/>
        <v>0</v>
      </c>
      <c r="CM114" s="101" t="e">
        <f t="shared" si="33"/>
        <v>#DIV/0!</v>
      </c>
    </row>
    <row r="115" spans="2:91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21"/>
        <v>9</v>
      </c>
      <c r="AY115" s="100" t="e">
        <f t="shared" si="22"/>
        <v>#DIV/0!</v>
      </c>
      <c r="AZ115" s="101" t="e">
        <f t="shared" si="23"/>
        <v>#DIV/0!</v>
      </c>
      <c r="BA115" s="102">
        <f t="shared" si="24"/>
        <v>0</v>
      </c>
      <c r="BB115" s="100" t="e">
        <f t="shared" si="25"/>
        <v>#DIV/0!</v>
      </c>
      <c r="BC115" s="100">
        <f t="shared" si="26"/>
        <v>0</v>
      </c>
      <c r="BD115" s="100" t="e">
        <f t="shared" si="27"/>
        <v>#DIV/0!</v>
      </c>
      <c r="BE115" s="100">
        <f t="shared" si="28"/>
        <v>0</v>
      </c>
      <c r="BF115" s="100" t="str">
        <f t="shared" si="29"/>
        <v/>
      </c>
      <c r="BG115" s="103" t="e">
        <f>+VLOOKUP(J115,'Código Barras'!$C$3:$D$1694,1,0)</f>
        <v>#N/A</v>
      </c>
      <c r="BH115" s="101" t="e">
        <f t="shared" si="30"/>
        <v>#DIV/0!</v>
      </c>
      <c r="BI115" s="103" t="e">
        <f>+VLOOKUP(L115,'Código Barras'!$C$3:$D$1694,1,0)</f>
        <v>#N/A</v>
      </c>
      <c r="BJ115" s="101" t="e">
        <f t="shared" si="31"/>
        <v>#DIV/0!</v>
      </c>
      <c r="BK115" s="104" t="str">
        <f>IF(N115&lt;&gt;"",VLOOKUP(N115,Distribuidoras!$B$3:$B$30,1,0),"")</f>
        <v/>
      </c>
      <c r="BL115" s="104" t="str">
        <f>IF(O115&lt;&gt;"",VLOOKUP(O115,'Cod. Único Territorial'!$D$3:$D$348,1,0),"")</f>
        <v/>
      </c>
      <c r="BM115" s="104" t="str">
        <f>IF(P115&lt;&gt;"",VLOOKUP(P115,'Cod. Único Territorial'!$B$3:$B$348,1,0),"")</f>
        <v/>
      </c>
      <c r="BN115" s="104" t="str">
        <f>IF(Q115&lt;&gt;"",VLOOKUP(Q115,'Sector Económico'!$B$3:$B$30,1,0),"")</f>
        <v/>
      </c>
      <c r="BO115" s="104" t="str">
        <f>IF(R115&lt;&gt;"",VLOOKUP(R115,'Sector Económico'!$C$3:$C$30,1,0),"")</f>
        <v/>
      </c>
      <c r="BP115" s="103">
        <f t="shared" si="32"/>
        <v>0</v>
      </c>
      <c r="BQ115" s="103">
        <f t="shared" si="32"/>
        <v>0</v>
      </c>
      <c r="BR115" s="103">
        <f t="shared" si="32"/>
        <v>0</v>
      </c>
      <c r="BS115" s="103">
        <f t="shared" si="20"/>
        <v>0</v>
      </c>
      <c r="BT115" s="101">
        <f t="shared" si="37"/>
        <v>0</v>
      </c>
      <c r="BU115" s="101">
        <f t="shared" si="37"/>
        <v>0</v>
      </c>
      <c r="BV115" s="101">
        <f t="shared" si="37"/>
        <v>0</v>
      </c>
      <c r="BW115" s="101">
        <f t="shared" si="37"/>
        <v>0</v>
      </c>
      <c r="BX115" s="101">
        <f t="shared" si="37"/>
        <v>0</v>
      </c>
      <c r="BY115" s="101">
        <f t="shared" si="37"/>
        <v>0</v>
      </c>
      <c r="BZ115" s="101">
        <f t="shared" si="37"/>
        <v>0</v>
      </c>
      <c r="CA115" s="101">
        <f t="shared" si="37"/>
        <v>0</v>
      </c>
      <c r="CB115" s="100">
        <f t="shared" si="37"/>
        <v>0</v>
      </c>
      <c r="CC115" s="101">
        <f t="shared" si="37"/>
        <v>0</v>
      </c>
      <c r="CD115" s="102">
        <f t="shared" si="37"/>
        <v>0</v>
      </c>
      <c r="CE115" s="100">
        <f t="shared" si="36"/>
        <v>0</v>
      </c>
      <c r="CF115" s="100">
        <f t="shared" si="36"/>
        <v>0</v>
      </c>
      <c r="CG115" s="100">
        <f t="shared" si="36"/>
        <v>0</v>
      </c>
      <c r="CH115" s="100">
        <f t="shared" si="36"/>
        <v>0</v>
      </c>
      <c r="CI115" s="100">
        <f t="shared" si="36"/>
        <v>0</v>
      </c>
      <c r="CJ115" s="103">
        <f t="shared" si="35"/>
        <v>0</v>
      </c>
      <c r="CK115" s="101">
        <f t="shared" si="35"/>
        <v>0</v>
      </c>
      <c r="CL115" s="103">
        <f t="shared" si="35"/>
        <v>0</v>
      </c>
      <c r="CM115" s="101" t="e">
        <f t="shared" si="33"/>
        <v>#DIV/0!</v>
      </c>
    </row>
    <row r="116" spans="2:91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21"/>
        <v>9</v>
      </c>
      <c r="AY116" s="100" t="e">
        <f t="shared" si="22"/>
        <v>#DIV/0!</v>
      </c>
      <c r="AZ116" s="101" t="e">
        <f t="shared" si="23"/>
        <v>#DIV/0!</v>
      </c>
      <c r="BA116" s="102">
        <f t="shared" si="24"/>
        <v>0</v>
      </c>
      <c r="BB116" s="100" t="e">
        <f t="shared" si="25"/>
        <v>#DIV/0!</v>
      </c>
      <c r="BC116" s="100">
        <f t="shared" si="26"/>
        <v>0</v>
      </c>
      <c r="BD116" s="100" t="e">
        <f t="shared" si="27"/>
        <v>#DIV/0!</v>
      </c>
      <c r="BE116" s="100">
        <f t="shared" si="28"/>
        <v>0</v>
      </c>
      <c r="BF116" s="100" t="str">
        <f t="shared" si="29"/>
        <v/>
      </c>
      <c r="BG116" s="103" t="e">
        <f>+VLOOKUP(J116,'Código Barras'!$C$3:$D$1694,1,0)</f>
        <v>#N/A</v>
      </c>
      <c r="BH116" s="101" t="e">
        <f t="shared" si="30"/>
        <v>#DIV/0!</v>
      </c>
      <c r="BI116" s="103" t="e">
        <f>+VLOOKUP(L116,'Código Barras'!$C$3:$D$1694,1,0)</f>
        <v>#N/A</v>
      </c>
      <c r="BJ116" s="101" t="e">
        <f t="shared" si="31"/>
        <v>#DIV/0!</v>
      </c>
      <c r="BK116" s="104" t="str">
        <f>IF(N116&lt;&gt;"",VLOOKUP(N116,Distribuidoras!$B$3:$B$30,1,0),"")</f>
        <v/>
      </c>
      <c r="BL116" s="104" t="str">
        <f>IF(O116&lt;&gt;"",VLOOKUP(O116,'Cod. Único Territorial'!$D$3:$D$348,1,0),"")</f>
        <v/>
      </c>
      <c r="BM116" s="104" t="str">
        <f>IF(P116&lt;&gt;"",VLOOKUP(P116,'Cod. Único Territorial'!$B$3:$B$348,1,0),"")</f>
        <v/>
      </c>
      <c r="BN116" s="104" t="str">
        <f>IF(Q116&lt;&gt;"",VLOOKUP(Q116,'Sector Económico'!$B$3:$B$30,1,0),"")</f>
        <v/>
      </c>
      <c r="BO116" s="104" t="str">
        <f>IF(R116&lt;&gt;"",VLOOKUP(R116,'Sector Económico'!$C$3:$C$30,1,0),"")</f>
        <v/>
      </c>
      <c r="BP116" s="103">
        <f t="shared" si="32"/>
        <v>0</v>
      </c>
      <c r="BQ116" s="103">
        <f t="shared" si="32"/>
        <v>0</v>
      </c>
      <c r="BR116" s="103">
        <f t="shared" si="32"/>
        <v>0</v>
      </c>
      <c r="BS116" s="103">
        <f t="shared" si="20"/>
        <v>0</v>
      </c>
      <c r="BT116" s="101">
        <f t="shared" si="37"/>
        <v>0</v>
      </c>
      <c r="BU116" s="101">
        <f t="shared" si="37"/>
        <v>0</v>
      </c>
      <c r="BV116" s="101">
        <f t="shared" si="37"/>
        <v>0</v>
      </c>
      <c r="BW116" s="101">
        <f t="shared" si="37"/>
        <v>0</v>
      </c>
      <c r="BX116" s="101">
        <f t="shared" si="37"/>
        <v>0</v>
      </c>
      <c r="BY116" s="101">
        <f t="shared" si="37"/>
        <v>0</v>
      </c>
      <c r="BZ116" s="101">
        <f t="shared" si="37"/>
        <v>0</v>
      </c>
      <c r="CA116" s="101">
        <f t="shared" si="37"/>
        <v>0</v>
      </c>
      <c r="CB116" s="100">
        <f t="shared" si="37"/>
        <v>0</v>
      </c>
      <c r="CC116" s="101">
        <f t="shared" si="37"/>
        <v>0</v>
      </c>
      <c r="CD116" s="102">
        <f t="shared" si="37"/>
        <v>0</v>
      </c>
      <c r="CE116" s="100">
        <f t="shared" si="36"/>
        <v>0</v>
      </c>
      <c r="CF116" s="100">
        <f t="shared" si="36"/>
        <v>0</v>
      </c>
      <c r="CG116" s="100">
        <f t="shared" si="36"/>
        <v>0</v>
      </c>
      <c r="CH116" s="100">
        <f t="shared" si="36"/>
        <v>0</v>
      </c>
      <c r="CI116" s="100">
        <f t="shared" si="36"/>
        <v>0</v>
      </c>
      <c r="CJ116" s="103">
        <f t="shared" si="35"/>
        <v>0</v>
      </c>
      <c r="CK116" s="101">
        <f t="shared" si="35"/>
        <v>0</v>
      </c>
      <c r="CL116" s="103">
        <f t="shared" si="35"/>
        <v>0</v>
      </c>
      <c r="CM116" s="101" t="e">
        <f t="shared" si="33"/>
        <v>#DIV/0!</v>
      </c>
    </row>
    <row r="117" spans="2:91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21"/>
        <v>9</v>
      </c>
      <c r="AY117" s="100" t="e">
        <f t="shared" si="22"/>
        <v>#DIV/0!</v>
      </c>
      <c r="AZ117" s="101" t="e">
        <f t="shared" si="23"/>
        <v>#DIV/0!</v>
      </c>
      <c r="BA117" s="102">
        <f t="shared" si="24"/>
        <v>0</v>
      </c>
      <c r="BB117" s="100" t="e">
        <f t="shared" si="25"/>
        <v>#DIV/0!</v>
      </c>
      <c r="BC117" s="100">
        <f t="shared" si="26"/>
        <v>0</v>
      </c>
      <c r="BD117" s="100" t="e">
        <f t="shared" si="27"/>
        <v>#DIV/0!</v>
      </c>
      <c r="BE117" s="100">
        <f t="shared" si="28"/>
        <v>0</v>
      </c>
      <c r="BF117" s="100" t="str">
        <f t="shared" si="29"/>
        <v/>
      </c>
      <c r="BG117" s="103" t="e">
        <f>+VLOOKUP(J117,'Código Barras'!$C$3:$D$1694,1,0)</f>
        <v>#N/A</v>
      </c>
      <c r="BH117" s="101" t="e">
        <f t="shared" si="30"/>
        <v>#DIV/0!</v>
      </c>
      <c r="BI117" s="103" t="e">
        <f>+VLOOKUP(L117,'Código Barras'!$C$3:$D$1694,1,0)</f>
        <v>#N/A</v>
      </c>
      <c r="BJ117" s="101" t="e">
        <f t="shared" si="31"/>
        <v>#DIV/0!</v>
      </c>
      <c r="BK117" s="104" t="str">
        <f>IF(N117&lt;&gt;"",VLOOKUP(N117,Distribuidoras!$B$3:$B$30,1,0),"")</f>
        <v/>
      </c>
      <c r="BL117" s="104" t="str">
        <f>IF(O117&lt;&gt;"",VLOOKUP(O117,'Cod. Único Territorial'!$D$3:$D$348,1,0),"")</f>
        <v/>
      </c>
      <c r="BM117" s="104" t="str">
        <f>IF(P117&lt;&gt;"",VLOOKUP(P117,'Cod. Único Territorial'!$B$3:$B$348,1,0),"")</f>
        <v/>
      </c>
      <c r="BN117" s="104" t="str">
        <f>IF(Q117&lt;&gt;"",VLOOKUP(Q117,'Sector Económico'!$B$3:$B$30,1,0),"")</f>
        <v/>
      </c>
      <c r="BO117" s="104" t="str">
        <f>IF(R117&lt;&gt;"",VLOOKUP(R117,'Sector Económico'!$C$3:$C$30,1,0),"")</f>
        <v/>
      </c>
      <c r="BP117" s="103">
        <f t="shared" si="32"/>
        <v>0</v>
      </c>
      <c r="BQ117" s="103">
        <f t="shared" si="32"/>
        <v>0</v>
      </c>
      <c r="BR117" s="103">
        <f t="shared" si="32"/>
        <v>0</v>
      </c>
      <c r="BS117" s="103">
        <f t="shared" si="20"/>
        <v>0</v>
      </c>
      <c r="BT117" s="101">
        <f t="shared" si="37"/>
        <v>0</v>
      </c>
      <c r="BU117" s="101">
        <f t="shared" si="37"/>
        <v>0</v>
      </c>
      <c r="BV117" s="101">
        <f t="shared" si="37"/>
        <v>0</v>
      </c>
      <c r="BW117" s="101">
        <f t="shared" si="37"/>
        <v>0</v>
      </c>
      <c r="BX117" s="101">
        <f t="shared" si="37"/>
        <v>0</v>
      </c>
      <c r="BY117" s="101">
        <f t="shared" si="37"/>
        <v>0</v>
      </c>
      <c r="BZ117" s="101">
        <f t="shared" si="37"/>
        <v>0</v>
      </c>
      <c r="CA117" s="101">
        <f t="shared" si="37"/>
        <v>0</v>
      </c>
      <c r="CB117" s="100">
        <f t="shared" si="37"/>
        <v>0</v>
      </c>
      <c r="CC117" s="101">
        <f t="shared" si="37"/>
        <v>0</v>
      </c>
      <c r="CD117" s="102">
        <f t="shared" si="37"/>
        <v>0</v>
      </c>
      <c r="CE117" s="100">
        <f t="shared" si="36"/>
        <v>0</v>
      </c>
      <c r="CF117" s="100">
        <f t="shared" si="36"/>
        <v>0</v>
      </c>
      <c r="CG117" s="100">
        <f t="shared" si="36"/>
        <v>0</v>
      </c>
      <c r="CH117" s="100">
        <f t="shared" si="36"/>
        <v>0</v>
      </c>
      <c r="CI117" s="100">
        <f t="shared" si="36"/>
        <v>0</v>
      </c>
      <c r="CJ117" s="103">
        <f t="shared" si="35"/>
        <v>0</v>
      </c>
      <c r="CK117" s="101">
        <f t="shared" si="35"/>
        <v>0</v>
      </c>
      <c r="CL117" s="103">
        <f t="shared" si="35"/>
        <v>0</v>
      </c>
      <c r="CM117" s="101" t="e">
        <f t="shared" si="33"/>
        <v>#DIV/0!</v>
      </c>
    </row>
    <row r="118" spans="2:91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21"/>
        <v>9</v>
      </c>
      <c r="AY118" s="100" t="e">
        <f t="shared" si="22"/>
        <v>#DIV/0!</v>
      </c>
      <c r="AZ118" s="101" t="e">
        <f t="shared" si="23"/>
        <v>#DIV/0!</v>
      </c>
      <c r="BA118" s="102">
        <f t="shared" si="24"/>
        <v>0</v>
      </c>
      <c r="BB118" s="100" t="e">
        <f t="shared" si="25"/>
        <v>#DIV/0!</v>
      </c>
      <c r="BC118" s="100">
        <f t="shared" si="26"/>
        <v>0</v>
      </c>
      <c r="BD118" s="100" t="e">
        <f t="shared" si="27"/>
        <v>#DIV/0!</v>
      </c>
      <c r="BE118" s="100">
        <f t="shared" si="28"/>
        <v>0</v>
      </c>
      <c r="BF118" s="100" t="str">
        <f t="shared" si="29"/>
        <v/>
      </c>
      <c r="BG118" s="103" t="e">
        <f>+VLOOKUP(J118,'Código Barras'!$C$3:$D$1694,1,0)</f>
        <v>#N/A</v>
      </c>
      <c r="BH118" s="101" t="e">
        <f t="shared" si="30"/>
        <v>#DIV/0!</v>
      </c>
      <c r="BI118" s="103" t="e">
        <f>+VLOOKUP(L118,'Código Barras'!$C$3:$D$1694,1,0)</f>
        <v>#N/A</v>
      </c>
      <c r="BJ118" s="101" t="e">
        <f t="shared" si="31"/>
        <v>#DIV/0!</v>
      </c>
      <c r="BK118" s="104" t="str">
        <f>IF(N118&lt;&gt;"",VLOOKUP(N118,Distribuidoras!$B$3:$B$30,1,0),"")</f>
        <v/>
      </c>
      <c r="BL118" s="104" t="str">
        <f>IF(O118&lt;&gt;"",VLOOKUP(O118,'Cod. Único Territorial'!$D$3:$D$348,1,0),"")</f>
        <v/>
      </c>
      <c r="BM118" s="104" t="str">
        <f>IF(P118&lt;&gt;"",VLOOKUP(P118,'Cod. Único Territorial'!$B$3:$B$348,1,0),"")</f>
        <v/>
      </c>
      <c r="BN118" s="104" t="str">
        <f>IF(Q118&lt;&gt;"",VLOOKUP(Q118,'Sector Económico'!$B$3:$B$30,1,0),"")</f>
        <v/>
      </c>
      <c r="BO118" s="104" t="str">
        <f>IF(R118&lt;&gt;"",VLOOKUP(R118,'Sector Económico'!$C$3:$C$30,1,0),"")</f>
        <v/>
      </c>
      <c r="BP118" s="103">
        <f t="shared" si="32"/>
        <v>0</v>
      </c>
      <c r="BQ118" s="103">
        <f t="shared" si="32"/>
        <v>0</v>
      </c>
      <c r="BR118" s="103">
        <f t="shared" si="32"/>
        <v>0</v>
      </c>
      <c r="BS118" s="103">
        <f t="shared" si="20"/>
        <v>0</v>
      </c>
      <c r="BT118" s="101">
        <f t="shared" si="37"/>
        <v>0</v>
      </c>
      <c r="BU118" s="101">
        <f t="shared" si="37"/>
        <v>0</v>
      </c>
      <c r="BV118" s="101">
        <f t="shared" ref="BV118:CG145" si="38">IF(OR(ISNUMBER(Y118),Y118=0),Y118,1/0)</f>
        <v>0</v>
      </c>
      <c r="BW118" s="101">
        <f t="shared" si="38"/>
        <v>0</v>
      </c>
      <c r="BX118" s="101">
        <f t="shared" si="38"/>
        <v>0</v>
      </c>
      <c r="BY118" s="101">
        <f t="shared" si="38"/>
        <v>0</v>
      </c>
      <c r="BZ118" s="101">
        <f t="shared" si="38"/>
        <v>0</v>
      </c>
      <c r="CA118" s="101">
        <f t="shared" si="38"/>
        <v>0</v>
      </c>
      <c r="CB118" s="100">
        <f t="shared" si="38"/>
        <v>0</v>
      </c>
      <c r="CC118" s="101">
        <f t="shared" si="38"/>
        <v>0</v>
      </c>
      <c r="CD118" s="102">
        <f t="shared" si="38"/>
        <v>0</v>
      </c>
      <c r="CE118" s="100">
        <f t="shared" si="36"/>
        <v>0</v>
      </c>
      <c r="CF118" s="100">
        <f t="shared" si="36"/>
        <v>0</v>
      </c>
      <c r="CG118" s="100">
        <f t="shared" si="36"/>
        <v>0</v>
      </c>
      <c r="CH118" s="100">
        <f t="shared" si="36"/>
        <v>0</v>
      </c>
      <c r="CI118" s="100">
        <f t="shared" si="36"/>
        <v>0</v>
      </c>
      <c r="CJ118" s="103">
        <f t="shared" si="35"/>
        <v>0</v>
      </c>
      <c r="CK118" s="101">
        <f t="shared" si="35"/>
        <v>0</v>
      </c>
      <c r="CL118" s="103">
        <f t="shared" si="35"/>
        <v>0</v>
      </c>
      <c r="CM118" s="101" t="e">
        <f t="shared" si="33"/>
        <v>#DIV/0!</v>
      </c>
    </row>
    <row r="119" spans="2:91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21"/>
        <v>9</v>
      </c>
      <c r="AY119" s="100" t="e">
        <f t="shared" si="22"/>
        <v>#DIV/0!</v>
      </c>
      <c r="AZ119" s="101" t="e">
        <f t="shared" si="23"/>
        <v>#DIV/0!</v>
      </c>
      <c r="BA119" s="102">
        <f t="shared" si="24"/>
        <v>0</v>
      </c>
      <c r="BB119" s="100" t="e">
        <f t="shared" si="25"/>
        <v>#DIV/0!</v>
      </c>
      <c r="BC119" s="100">
        <f t="shared" si="26"/>
        <v>0</v>
      </c>
      <c r="BD119" s="100" t="e">
        <f t="shared" si="27"/>
        <v>#DIV/0!</v>
      </c>
      <c r="BE119" s="100">
        <f t="shared" si="28"/>
        <v>0</v>
      </c>
      <c r="BF119" s="100" t="str">
        <f t="shared" si="29"/>
        <v/>
      </c>
      <c r="BG119" s="103" t="e">
        <f>+VLOOKUP(J119,'Código Barras'!$C$3:$D$1694,1,0)</f>
        <v>#N/A</v>
      </c>
      <c r="BH119" s="101" t="e">
        <f t="shared" si="30"/>
        <v>#DIV/0!</v>
      </c>
      <c r="BI119" s="103" t="e">
        <f>+VLOOKUP(L119,'Código Barras'!$C$3:$D$1694,1,0)</f>
        <v>#N/A</v>
      </c>
      <c r="BJ119" s="101" t="e">
        <f t="shared" si="31"/>
        <v>#DIV/0!</v>
      </c>
      <c r="BK119" s="104" t="str">
        <f>IF(N119&lt;&gt;"",VLOOKUP(N119,Distribuidoras!$B$3:$B$30,1,0),"")</f>
        <v/>
      </c>
      <c r="BL119" s="104" t="str">
        <f>IF(O119&lt;&gt;"",VLOOKUP(O119,'Cod. Único Territorial'!$D$3:$D$348,1,0),"")</f>
        <v/>
      </c>
      <c r="BM119" s="104" t="str">
        <f>IF(P119&lt;&gt;"",VLOOKUP(P119,'Cod. Único Territorial'!$B$3:$B$348,1,0),"")</f>
        <v/>
      </c>
      <c r="BN119" s="104" t="str">
        <f>IF(Q119&lt;&gt;"",VLOOKUP(Q119,'Sector Económico'!$B$3:$B$30,1,0),"")</f>
        <v/>
      </c>
      <c r="BO119" s="104" t="str">
        <f>IF(R119&lt;&gt;"",VLOOKUP(R119,'Sector Económico'!$C$3:$C$30,1,0),"")</f>
        <v/>
      </c>
      <c r="BP119" s="103">
        <f t="shared" si="32"/>
        <v>0</v>
      </c>
      <c r="BQ119" s="103">
        <f t="shared" si="32"/>
        <v>0</v>
      </c>
      <c r="BR119" s="103">
        <f t="shared" si="32"/>
        <v>0</v>
      </c>
      <c r="BS119" s="103">
        <f t="shared" si="20"/>
        <v>0</v>
      </c>
      <c r="BT119" s="101">
        <f t="shared" ref="BT119:CG160" si="39">IF(OR(ISNUMBER(W119),W119=0),W119,1/0)</f>
        <v>0</v>
      </c>
      <c r="BU119" s="101">
        <f t="shared" si="39"/>
        <v>0</v>
      </c>
      <c r="BV119" s="101">
        <f t="shared" si="38"/>
        <v>0</v>
      </c>
      <c r="BW119" s="101">
        <f t="shared" si="38"/>
        <v>0</v>
      </c>
      <c r="BX119" s="101">
        <f t="shared" si="38"/>
        <v>0</v>
      </c>
      <c r="BY119" s="101">
        <f t="shared" si="38"/>
        <v>0</v>
      </c>
      <c r="BZ119" s="101">
        <f t="shared" si="38"/>
        <v>0</v>
      </c>
      <c r="CA119" s="101">
        <f t="shared" si="38"/>
        <v>0</v>
      </c>
      <c r="CB119" s="100">
        <f t="shared" si="38"/>
        <v>0</v>
      </c>
      <c r="CC119" s="101">
        <f t="shared" si="38"/>
        <v>0</v>
      </c>
      <c r="CD119" s="102">
        <f t="shared" si="38"/>
        <v>0</v>
      </c>
      <c r="CE119" s="100">
        <f t="shared" si="36"/>
        <v>0</v>
      </c>
      <c r="CF119" s="100">
        <f t="shared" si="36"/>
        <v>0</v>
      </c>
      <c r="CG119" s="100">
        <f t="shared" si="36"/>
        <v>0</v>
      </c>
      <c r="CH119" s="100">
        <f t="shared" si="36"/>
        <v>0</v>
      </c>
      <c r="CI119" s="100">
        <f t="shared" si="36"/>
        <v>0</v>
      </c>
      <c r="CJ119" s="103">
        <f t="shared" si="35"/>
        <v>0</v>
      </c>
      <c r="CK119" s="101">
        <f t="shared" si="35"/>
        <v>0</v>
      </c>
      <c r="CL119" s="103">
        <f t="shared" si="35"/>
        <v>0</v>
      </c>
      <c r="CM119" s="101" t="e">
        <f t="shared" si="33"/>
        <v>#DIV/0!</v>
      </c>
    </row>
    <row r="120" spans="2:91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21"/>
        <v>9</v>
      </c>
      <c r="AY120" s="100" t="e">
        <f t="shared" si="22"/>
        <v>#DIV/0!</v>
      </c>
      <c r="AZ120" s="101" t="e">
        <f t="shared" si="23"/>
        <v>#DIV/0!</v>
      </c>
      <c r="BA120" s="102">
        <f t="shared" si="24"/>
        <v>0</v>
      </c>
      <c r="BB120" s="100" t="e">
        <f t="shared" si="25"/>
        <v>#DIV/0!</v>
      </c>
      <c r="BC120" s="100">
        <f t="shared" si="26"/>
        <v>0</v>
      </c>
      <c r="BD120" s="100" t="e">
        <f t="shared" si="27"/>
        <v>#DIV/0!</v>
      </c>
      <c r="BE120" s="100">
        <f t="shared" si="28"/>
        <v>0</v>
      </c>
      <c r="BF120" s="100" t="str">
        <f t="shared" si="29"/>
        <v/>
      </c>
      <c r="BG120" s="103" t="e">
        <f>+VLOOKUP(J120,'Código Barras'!$C$3:$D$1694,1,0)</f>
        <v>#N/A</v>
      </c>
      <c r="BH120" s="101" t="e">
        <f t="shared" si="30"/>
        <v>#DIV/0!</v>
      </c>
      <c r="BI120" s="103" t="e">
        <f>+VLOOKUP(L120,'Código Barras'!$C$3:$D$1694,1,0)</f>
        <v>#N/A</v>
      </c>
      <c r="BJ120" s="101" t="e">
        <f t="shared" si="31"/>
        <v>#DIV/0!</v>
      </c>
      <c r="BK120" s="104" t="str">
        <f>IF(N120&lt;&gt;"",VLOOKUP(N120,Distribuidoras!$B$3:$B$30,1,0),"")</f>
        <v/>
      </c>
      <c r="BL120" s="104" t="str">
        <f>IF(O120&lt;&gt;"",VLOOKUP(O120,'Cod. Único Territorial'!$D$3:$D$348,1,0),"")</f>
        <v/>
      </c>
      <c r="BM120" s="104" t="str">
        <f>IF(P120&lt;&gt;"",VLOOKUP(P120,'Cod. Único Territorial'!$B$3:$B$348,1,0),"")</f>
        <v/>
      </c>
      <c r="BN120" s="104" t="str">
        <f>IF(Q120&lt;&gt;"",VLOOKUP(Q120,'Sector Económico'!$B$3:$B$30,1,0),"")</f>
        <v/>
      </c>
      <c r="BO120" s="104" t="str">
        <f>IF(R120&lt;&gt;"",VLOOKUP(R120,'Sector Económico'!$C$3:$C$30,1,0),"")</f>
        <v/>
      </c>
      <c r="BP120" s="103">
        <f t="shared" si="32"/>
        <v>0</v>
      </c>
      <c r="BQ120" s="103">
        <f t="shared" si="32"/>
        <v>0</v>
      </c>
      <c r="BR120" s="103">
        <f t="shared" si="32"/>
        <v>0</v>
      </c>
      <c r="BS120" s="103">
        <f t="shared" si="20"/>
        <v>0</v>
      </c>
      <c r="BT120" s="101">
        <f t="shared" si="39"/>
        <v>0</v>
      </c>
      <c r="BU120" s="101">
        <f t="shared" si="39"/>
        <v>0</v>
      </c>
      <c r="BV120" s="101">
        <f t="shared" si="38"/>
        <v>0</v>
      </c>
      <c r="BW120" s="101">
        <f t="shared" si="38"/>
        <v>0</v>
      </c>
      <c r="BX120" s="101">
        <f t="shared" si="38"/>
        <v>0</v>
      </c>
      <c r="BY120" s="101">
        <f t="shared" si="38"/>
        <v>0</v>
      </c>
      <c r="BZ120" s="101">
        <f t="shared" si="38"/>
        <v>0</v>
      </c>
      <c r="CA120" s="101">
        <f t="shared" si="38"/>
        <v>0</v>
      </c>
      <c r="CB120" s="100">
        <f t="shared" si="38"/>
        <v>0</v>
      </c>
      <c r="CC120" s="101">
        <f t="shared" si="38"/>
        <v>0</v>
      </c>
      <c r="CD120" s="102">
        <f t="shared" si="38"/>
        <v>0</v>
      </c>
      <c r="CE120" s="100">
        <f t="shared" si="36"/>
        <v>0</v>
      </c>
      <c r="CF120" s="100">
        <f t="shared" si="36"/>
        <v>0</v>
      </c>
      <c r="CG120" s="100">
        <f t="shared" si="36"/>
        <v>0</v>
      </c>
      <c r="CH120" s="100">
        <f t="shared" si="36"/>
        <v>0</v>
      </c>
      <c r="CI120" s="100">
        <f t="shared" si="36"/>
        <v>0</v>
      </c>
      <c r="CJ120" s="103">
        <f t="shared" si="35"/>
        <v>0</v>
      </c>
      <c r="CK120" s="101">
        <f t="shared" si="35"/>
        <v>0</v>
      </c>
      <c r="CL120" s="103">
        <f t="shared" si="35"/>
        <v>0</v>
      </c>
      <c r="CM120" s="101" t="e">
        <f t="shared" si="33"/>
        <v>#DIV/0!</v>
      </c>
    </row>
    <row r="121" spans="2:91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21"/>
        <v>9</v>
      </c>
      <c r="AY121" s="100" t="e">
        <f t="shared" si="22"/>
        <v>#DIV/0!</v>
      </c>
      <c r="AZ121" s="101" t="e">
        <f t="shared" si="23"/>
        <v>#DIV/0!</v>
      </c>
      <c r="BA121" s="102">
        <f t="shared" si="24"/>
        <v>0</v>
      </c>
      <c r="BB121" s="100" t="e">
        <f t="shared" si="25"/>
        <v>#DIV/0!</v>
      </c>
      <c r="BC121" s="100">
        <f t="shared" si="26"/>
        <v>0</v>
      </c>
      <c r="BD121" s="100" t="e">
        <f t="shared" si="27"/>
        <v>#DIV/0!</v>
      </c>
      <c r="BE121" s="100">
        <f t="shared" si="28"/>
        <v>0</v>
      </c>
      <c r="BF121" s="100" t="str">
        <f t="shared" si="29"/>
        <v/>
      </c>
      <c r="BG121" s="103" t="e">
        <f>+VLOOKUP(J121,'Código Barras'!$C$3:$D$1694,1,0)</f>
        <v>#N/A</v>
      </c>
      <c r="BH121" s="101" t="e">
        <f t="shared" si="30"/>
        <v>#DIV/0!</v>
      </c>
      <c r="BI121" s="103" t="e">
        <f>+VLOOKUP(L121,'Código Barras'!$C$3:$D$1694,1,0)</f>
        <v>#N/A</v>
      </c>
      <c r="BJ121" s="101" t="e">
        <f t="shared" si="31"/>
        <v>#DIV/0!</v>
      </c>
      <c r="BK121" s="104" t="str">
        <f>IF(N121&lt;&gt;"",VLOOKUP(N121,Distribuidoras!$B$3:$B$30,1,0),"")</f>
        <v/>
      </c>
      <c r="BL121" s="104" t="str">
        <f>IF(O121&lt;&gt;"",VLOOKUP(O121,'Cod. Único Territorial'!$D$3:$D$348,1,0),"")</f>
        <v/>
      </c>
      <c r="BM121" s="104" t="str">
        <f>IF(P121&lt;&gt;"",VLOOKUP(P121,'Cod. Único Territorial'!$B$3:$B$348,1,0),"")</f>
        <v/>
      </c>
      <c r="BN121" s="104" t="str">
        <f>IF(Q121&lt;&gt;"",VLOOKUP(Q121,'Sector Económico'!$B$3:$B$30,1,0),"")</f>
        <v/>
      </c>
      <c r="BO121" s="104" t="str">
        <f>IF(R121&lt;&gt;"",VLOOKUP(R121,'Sector Económico'!$C$3:$C$30,1,0),"")</f>
        <v/>
      </c>
      <c r="BP121" s="103">
        <f t="shared" si="32"/>
        <v>0</v>
      </c>
      <c r="BQ121" s="103">
        <f t="shared" si="32"/>
        <v>0</v>
      </c>
      <c r="BR121" s="103">
        <f t="shared" si="32"/>
        <v>0</v>
      </c>
      <c r="BS121" s="103">
        <f t="shared" si="20"/>
        <v>0</v>
      </c>
      <c r="BT121" s="101">
        <f t="shared" si="39"/>
        <v>0</v>
      </c>
      <c r="BU121" s="101">
        <f t="shared" si="39"/>
        <v>0</v>
      </c>
      <c r="BV121" s="101">
        <f t="shared" si="38"/>
        <v>0</v>
      </c>
      <c r="BW121" s="101">
        <f t="shared" si="38"/>
        <v>0</v>
      </c>
      <c r="BX121" s="101">
        <f t="shared" si="38"/>
        <v>0</v>
      </c>
      <c r="BY121" s="101">
        <f t="shared" si="38"/>
        <v>0</v>
      </c>
      <c r="BZ121" s="101">
        <f t="shared" si="38"/>
        <v>0</v>
      </c>
      <c r="CA121" s="101">
        <f t="shared" si="38"/>
        <v>0</v>
      </c>
      <c r="CB121" s="100">
        <f t="shared" si="38"/>
        <v>0</v>
      </c>
      <c r="CC121" s="101">
        <f t="shared" si="38"/>
        <v>0</v>
      </c>
      <c r="CD121" s="102">
        <f t="shared" si="38"/>
        <v>0</v>
      </c>
      <c r="CE121" s="100">
        <f t="shared" si="36"/>
        <v>0</v>
      </c>
      <c r="CF121" s="100">
        <f t="shared" si="36"/>
        <v>0</v>
      </c>
      <c r="CG121" s="100">
        <f t="shared" si="36"/>
        <v>0</v>
      </c>
      <c r="CH121" s="100">
        <f t="shared" si="36"/>
        <v>0</v>
      </c>
      <c r="CI121" s="100">
        <f t="shared" si="36"/>
        <v>0</v>
      </c>
      <c r="CJ121" s="103">
        <f t="shared" si="35"/>
        <v>0</v>
      </c>
      <c r="CK121" s="101">
        <f t="shared" si="35"/>
        <v>0</v>
      </c>
      <c r="CL121" s="103">
        <f t="shared" si="35"/>
        <v>0</v>
      </c>
      <c r="CM121" s="101" t="e">
        <f t="shared" si="33"/>
        <v>#DIV/0!</v>
      </c>
    </row>
    <row r="122" spans="2:91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21"/>
        <v>9</v>
      </c>
      <c r="AY122" s="100" t="e">
        <f t="shared" si="22"/>
        <v>#DIV/0!</v>
      </c>
      <c r="AZ122" s="101" t="e">
        <f t="shared" si="23"/>
        <v>#DIV/0!</v>
      </c>
      <c r="BA122" s="102">
        <f t="shared" si="24"/>
        <v>0</v>
      </c>
      <c r="BB122" s="100" t="e">
        <f t="shared" si="25"/>
        <v>#DIV/0!</v>
      </c>
      <c r="BC122" s="100">
        <f t="shared" si="26"/>
        <v>0</v>
      </c>
      <c r="BD122" s="100" t="e">
        <f t="shared" si="27"/>
        <v>#DIV/0!</v>
      </c>
      <c r="BE122" s="100">
        <f t="shared" si="28"/>
        <v>0</v>
      </c>
      <c r="BF122" s="100" t="str">
        <f t="shared" si="29"/>
        <v/>
      </c>
      <c r="BG122" s="103" t="e">
        <f>+VLOOKUP(J122,'Código Barras'!$C$3:$D$1694,1,0)</f>
        <v>#N/A</v>
      </c>
      <c r="BH122" s="101" t="e">
        <f t="shared" si="30"/>
        <v>#DIV/0!</v>
      </c>
      <c r="BI122" s="103" t="e">
        <f>+VLOOKUP(L122,'Código Barras'!$C$3:$D$1694,1,0)</f>
        <v>#N/A</v>
      </c>
      <c r="BJ122" s="101" t="e">
        <f t="shared" si="31"/>
        <v>#DIV/0!</v>
      </c>
      <c r="BK122" s="104" t="str">
        <f>IF(N122&lt;&gt;"",VLOOKUP(N122,Distribuidoras!$B$3:$B$30,1,0),"")</f>
        <v/>
      </c>
      <c r="BL122" s="104" t="str">
        <f>IF(O122&lt;&gt;"",VLOOKUP(O122,'Cod. Único Territorial'!$D$3:$D$348,1,0),"")</f>
        <v/>
      </c>
      <c r="BM122" s="104" t="str">
        <f>IF(P122&lt;&gt;"",VLOOKUP(P122,'Cod. Único Territorial'!$B$3:$B$348,1,0),"")</f>
        <v/>
      </c>
      <c r="BN122" s="104" t="str">
        <f>IF(Q122&lt;&gt;"",VLOOKUP(Q122,'Sector Económico'!$B$3:$B$30,1,0),"")</f>
        <v/>
      </c>
      <c r="BO122" s="104" t="str">
        <f>IF(R122&lt;&gt;"",VLOOKUP(R122,'Sector Económico'!$C$3:$C$30,1,0),"")</f>
        <v/>
      </c>
      <c r="BP122" s="103">
        <f t="shared" si="32"/>
        <v>0</v>
      </c>
      <c r="BQ122" s="103">
        <f t="shared" si="32"/>
        <v>0</v>
      </c>
      <c r="BR122" s="103">
        <f t="shared" si="32"/>
        <v>0</v>
      </c>
      <c r="BS122" s="103">
        <f t="shared" si="20"/>
        <v>0</v>
      </c>
      <c r="BT122" s="101">
        <f t="shared" si="39"/>
        <v>0</v>
      </c>
      <c r="BU122" s="101">
        <f t="shared" si="39"/>
        <v>0</v>
      </c>
      <c r="BV122" s="101">
        <f t="shared" si="38"/>
        <v>0</v>
      </c>
      <c r="BW122" s="101">
        <f t="shared" si="38"/>
        <v>0</v>
      </c>
      <c r="BX122" s="101">
        <f t="shared" si="38"/>
        <v>0</v>
      </c>
      <c r="BY122" s="101">
        <f t="shared" si="38"/>
        <v>0</v>
      </c>
      <c r="BZ122" s="101">
        <f t="shared" si="38"/>
        <v>0</v>
      </c>
      <c r="CA122" s="101">
        <f t="shared" si="38"/>
        <v>0</v>
      </c>
      <c r="CB122" s="100">
        <f t="shared" si="38"/>
        <v>0</v>
      </c>
      <c r="CC122" s="101">
        <f t="shared" si="38"/>
        <v>0</v>
      </c>
      <c r="CD122" s="102">
        <f t="shared" si="38"/>
        <v>0</v>
      </c>
      <c r="CE122" s="100">
        <f t="shared" si="36"/>
        <v>0</v>
      </c>
      <c r="CF122" s="100">
        <f t="shared" si="36"/>
        <v>0</v>
      </c>
      <c r="CG122" s="100">
        <f t="shared" si="36"/>
        <v>0</v>
      </c>
      <c r="CH122" s="100">
        <f t="shared" si="36"/>
        <v>0</v>
      </c>
      <c r="CI122" s="100">
        <f t="shared" si="36"/>
        <v>0</v>
      </c>
      <c r="CJ122" s="103">
        <f t="shared" si="35"/>
        <v>0</v>
      </c>
      <c r="CK122" s="101">
        <f t="shared" si="35"/>
        <v>0</v>
      </c>
      <c r="CL122" s="103">
        <f t="shared" si="35"/>
        <v>0</v>
      </c>
      <c r="CM122" s="101" t="e">
        <f t="shared" si="33"/>
        <v>#DIV/0!</v>
      </c>
    </row>
    <row r="123" spans="2:91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21"/>
        <v>9</v>
      </c>
      <c r="AY123" s="100" t="e">
        <f t="shared" si="22"/>
        <v>#DIV/0!</v>
      </c>
      <c r="AZ123" s="101" t="e">
        <f t="shared" si="23"/>
        <v>#DIV/0!</v>
      </c>
      <c r="BA123" s="102">
        <f t="shared" si="24"/>
        <v>0</v>
      </c>
      <c r="BB123" s="100" t="e">
        <f t="shared" si="25"/>
        <v>#DIV/0!</v>
      </c>
      <c r="BC123" s="100">
        <f t="shared" si="26"/>
        <v>0</v>
      </c>
      <c r="BD123" s="100" t="e">
        <f t="shared" si="27"/>
        <v>#DIV/0!</v>
      </c>
      <c r="BE123" s="100">
        <f t="shared" si="28"/>
        <v>0</v>
      </c>
      <c r="BF123" s="100" t="str">
        <f t="shared" si="29"/>
        <v/>
      </c>
      <c r="BG123" s="103" t="e">
        <f>+VLOOKUP(J123,'Código Barras'!$C$3:$D$1694,1,0)</f>
        <v>#N/A</v>
      </c>
      <c r="BH123" s="101" t="e">
        <f t="shared" si="30"/>
        <v>#DIV/0!</v>
      </c>
      <c r="BI123" s="103" t="e">
        <f>+VLOOKUP(L123,'Código Barras'!$C$3:$D$1694,1,0)</f>
        <v>#N/A</v>
      </c>
      <c r="BJ123" s="101" t="e">
        <f t="shared" si="31"/>
        <v>#DIV/0!</v>
      </c>
      <c r="BK123" s="104" t="str">
        <f>IF(N123&lt;&gt;"",VLOOKUP(N123,Distribuidoras!$B$3:$B$30,1,0),"")</f>
        <v/>
      </c>
      <c r="BL123" s="104" t="str">
        <f>IF(O123&lt;&gt;"",VLOOKUP(O123,'Cod. Único Territorial'!$D$3:$D$348,1,0),"")</f>
        <v/>
      </c>
      <c r="BM123" s="104" t="str">
        <f>IF(P123&lt;&gt;"",VLOOKUP(P123,'Cod. Único Territorial'!$B$3:$B$348,1,0),"")</f>
        <v/>
      </c>
      <c r="BN123" s="104" t="str">
        <f>IF(Q123&lt;&gt;"",VLOOKUP(Q123,'Sector Económico'!$B$3:$B$30,1,0),"")</f>
        <v/>
      </c>
      <c r="BO123" s="104" t="str">
        <f>IF(R123&lt;&gt;"",VLOOKUP(R123,'Sector Económico'!$C$3:$C$30,1,0),"")</f>
        <v/>
      </c>
      <c r="BP123" s="103">
        <f t="shared" si="32"/>
        <v>0</v>
      </c>
      <c r="BQ123" s="103">
        <f t="shared" si="32"/>
        <v>0</v>
      </c>
      <c r="BR123" s="103">
        <f t="shared" si="32"/>
        <v>0</v>
      </c>
      <c r="BS123" s="103">
        <f t="shared" si="20"/>
        <v>0</v>
      </c>
      <c r="BT123" s="101">
        <f t="shared" si="39"/>
        <v>0</v>
      </c>
      <c r="BU123" s="101">
        <f t="shared" si="39"/>
        <v>0</v>
      </c>
      <c r="BV123" s="101">
        <f t="shared" si="38"/>
        <v>0</v>
      </c>
      <c r="BW123" s="101">
        <f t="shared" si="38"/>
        <v>0</v>
      </c>
      <c r="BX123" s="101">
        <f t="shared" si="38"/>
        <v>0</v>
      </c>
      <c r="BY123" s="101">
        <f t="shared" si="38"/>
        <v>0</v>
      </c>
      <c r="BZ123" s="101">
        <f t="shared" si="38"/>
        <v>0</v>
      </c>
      <c r="CA123" s="101">
        <f t="shared" si="38"/>
        <v>0</v>
      </c>
      <c r="CB123" s="100">
        <f t="shared" si="38"/>
        <v>0</v>
      </c>
      <c r="CC123" s="101">
        <f t="shared" si="38"/>
        <v>0</v>
      </c>
      <c r="CD123" s="102">
        <f t="shared" si="38"/>
        <v>0</v>
      </c>
      <c r="CE123" s="100">
        <f t="shared" si="36"/>
        <v>0</v>
      </c>
      <c r="CF123" s="100">
        <f t="shared" si="36"/>
        <v>0</v>
      </c>
      <c r="CG123" s="100">
        <f t="shared" si="36"/>
        <v>0</v>
      </c>
      <c r="CH123" s="100">
        <f t="shared" si="36"/>
        <v>0</v>
      </c>
      <c r="CI123" s="100">
        <f t="shared" si="36"/>
        <v>0</v>
      </c>
      <c r="CJ123" s="103">
        <f t="shared" si="35"/>
        <v>0</v>
      </c>
      <c r="CK123" s="101">
        <f t="shared" si="35"/>
        <v>0</v>
      </c>
      <c r="CL123" s="103">
        <f t="shared" si="35"/>
        <v>0</v>
      </c>
      <c r="CM123" s="101" t="e">
        <f t="shared" si="33"/>
        <v>#DIV/0!</v>
      </c>
    </row>
    <row r="124" spans="2:91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21"/>
        <v>9</v>
      </c>
      <c r="AY124" s="100" t="e">
        <f t="shared" si="22"/>
        <v>#DIV/0!</v>
      </c>
      <c r="AZ124" s="101" t="e">
        <f t="shared" si="23"/>
        <v>#DIV/0!</v>
      </c>
      <c r="BA124" s="102">
        <f t="shared" si="24"/>
        <v>0</v>
      </c>
      <c r="BB124" s="100" t="e">
        <f t="shared" si="25"/>
        <v>#DIV/0!</v>
      </c>
      <c r="BC124" s="100">
        <f t="shared" si="26"/>
        <v>0</v>
      </c>
      <c r="BD124" s="100" t="e">
        <f t="shared" si="27"/>
        <v>#DIV/0!</v>
      </c>
      <c r="BE124" s="100">
        <f t="shared" si="28"/>
        <v>0</v>
      </c>
      <c r="BF124" s="100" t="str">
        <f t="shared" si="29"/>
        <v/>
      </c>
      <c r="BG124" s="103" t="e">
        <f>+VLOOKUP(J124,'Código Barras'!$C$3:$D$1694,1,0)</f>
        <v>#N/A</v>
      </c>
      <c r="BH124" s="101" t="e">
        <f t="shared" si="30"/>
        <v>#DIV/0!</v>
      </c>
      <c r="BI124" s="103" t="e">
        <f>+VLOOKUP(L124,'Código Barras'!$C$3:$D$1694,1,0)</f>
        <v>#N/A</v>
      </c>
      <c r="BJ124" s="101" t="e">
        <f t="shared" si="31"/>
        <v>#DIV/0!</v>
      </c>
      <c r="BK124" s="104" t="str">
        <f>IF(N124&lt;&gt;"",VLOOKUP(N124,Distribuidoras!$B$3:$B$30,1,0),"")</f>
        <v/>
      </c>
      <c r="BL124" s="104" t="str">
        <f>IF(O124&lt;&gt;"",VLOOKUP(O124,'Cod. Único Territorial'!$D$3:$D$348,1,0),"")</f>
        <v/>
      </c>
      <c r="BM124" s="104" t="str">
        <f>IF(P124&lt;&gt;"",VLOOKUP(P124,'Cod. Único Territorial'!$B$3:$B$348,1,0),"")</f>
        <v/>
      </c>
      <c r="BN124" s="104" t="str">
        <f>IF(Q124&lt;&gt;"",VLOOKUP(Q124,'Sector Económico'!$B$3:$B$30,1,0),"")</f>
        <v/>
      </c>
      <c r="BO124" s="104" t="str">
        <f>IF(R124&lt;&gt;"",VLOOKUP(R124,'Sector Económico'!$C$3:$C$30,1,0),"")</f>
        <v/>
      </c>
      <c r="BP124" s="103">
        <f t="shared" si="32"/>
        <v>0</v>
      </c>
      <c r="BQ124" s="103">
        <f t="shared" si="32"/>
        <v>0</v>
      </c>
      <c r="BR124" s="103">
        <f t="shared" si="32"/>
        <v>0</v>
      </c>
      <c r="BS124" s="103">
        <f t="shared" si="20"/>
        <v>0</v>
      </c>
      <c r="BT124" s="101">
        <f t="shared" si="39"/>
        <v>0</v>
      </c>
      <c r="BU124" s="101">
        <f t="shared" si="39"/>
        <v>0</v>
      </c>
      <c r="BV124" s="101">
        <f t="shared" si="38"/>
        <v>0</v>
      </c>
      <c r="BW124" s="101">
        <f t="shared" si="38"/>
        <v>0</v>
      </c>
      <c r="BX124" s="101">
        <f t="shared" si="38"/>
        <v>0</v>
      </c>
      <c r="BY124" s="101">
        <f t="shared" si="38"/>
        <v>0</v>
      </c>
      <c r="BZ124" s="101">
        <f t="shared" si="38"/>
        <v>0</v>
      </c>
      <c r="CA124" s="101">
        <f t="shared" si="38"/>
        <v>0</v>
      </c>
      <c r="CB124" s="100">
        <f t="shared" si="38"/>
        <v>0</v>
      </c>
      <c r="CC124" s="101">
        <f t="shared" si="38"/>
        <v>0</v>
      </c>
      <c r="CD124" s="102">
        <f t="shared" si="38"/>
        <v>0</v>
      </c>
      <c r="CE124" s="100">
        <f t="shared" si="36"/>
        <v>0</v>
      </c>
      <c r="CF124" s="100">
        <f t="shared" si="36"/>
        <v>0</v>
      </c>
      <c r="CG124" s="100">
        <f t="shared" si="36"/>
        <v>0</v>
      </c>
      <c r="CH124" s="100">
        <f t="shared" si="36"/>
        <v>0</v>
      </c>
      <c r="CI124" s="100">
        <f t="shared" si="36"/>
        <v>0</v>
      </c>
      <c r="CJ124" s="103">
        <f t="shared" si="35"/>
        <v>0</v>
      </c>
      <c r="CK124" s="101">
        <f t="shared" si="35"/>
        <v>0</v>
      </c>
      <c r="CL124" s="103">
        <f t="shared" si="35"/>
        <v>0</v>
      </c>
      <c r="CM124" s="101" t="e">
        <f t="shared" si="33"/>
        <v>#DIV/0!</v>
      </c>
    </row>
    <row r="125" spans="2:91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21"/>
        <v>9</v>
      </c>
      <c r="AY125" s="100" t="e">
        <f t="shared" si="22"/>
        <v>#DIV/0!</v>
      </c>
      <c r="AZ125" s="101" t="e">
        <f t="shared" si="23"/>
        <v>#DIV/0!</v>
      </c>
      <c r="BA125" s="102">
        <f t="shared" si="24"/>
        <v>0</v>
      </c>
      <c r="BB125" s="100" t="e">
        <f t="shared" si="25"/>
        <v>#DIV/0!</v>
      </c>
      <c r="BC125" s="100">
        <f t="shared" si="26"/>
        <v>0</v>
      </c>
      <c r="BD125" s="100" t="e">
        <f t="shared" si="27"/>
        <v>#DIV/0!</v>
      </c>
      <c r="BE125" s="100">
        <f t="shared" si="28"/>
        <v>0</v>
      </c>
      <c r="BF125" s="100" t="str">
        <f t="shared" si="29"/>
        <v/>
      </c>
      <c r="BG125" s="103" t="e">
        <f>+VLOOKUP(J125,'Código Barras'!$C$3:$D$1694,1,0)</f>
        <v>#N/A</v>
      </c>
      <c r="BH125" s="101" t="e">
        <f t="shared" si="30"/>
        <v>#DIV/0!</v>
      </c>
      <c r="BI125" s="103" t="e">
        <f>+VLOOKUP(L125,'Código Barras'!$C$3:$D$1694,1,0)</f>
        <v>#N/A</v>
      </c>
      <c r="BJ125" s="101" t="e">
        <f t="shared" si="31"/>
        <v>#DIV/0!</v>
      </c>
      <c r="BK125" s="104" t="str">
        <f>IF(N125&lt;&gt;"",VLOOKUP(N125,Distribuidoras!$B$3:$B$30,1,0),"")</f>
        <v/>
      </c>
      <c r="BL125" s="104" t="str">
        <f>IF(O125&lt;&gt;"",VLOOKUP(O125,'Cod. Único Territorial'!$D$3:$D$348,1,0),"")</f>
        <v/>
      </c>
      <c r="BM125" s="104" t="str">
        <f>IF(P125&lt;&gt;"",VLOOKUP(P125,'Cod. Único Territorial'!$B$3:$B$348,1,0),"")</f>
        <v/>
      </c>
      <c r="BN125" s="104" t="str">
        <f>IF(Q125&lt;&gt;"",VLOOKUP(Q125,'Sector Económico'!$B$3:$B$30,1,0),"")</f>
        <v/>
      </c>
      <c r="BO125" s="104" t="str">
        <f>IF(R125&lt;&gt;"",VLOOKUP(R125,'Sector Económico'!$C$3:$C$30,1,0),"")</f>
        <v/>
      </c>
      <c r="BP125" s="103">
        <f t="shared" si="32"/>
        <v>0</v>
      </c>
      <c r="BQ125" s="103">
        <f t="shared" si="32"/>
        <v>0</v>
      </c>
      <c r="BR125" s="103">
        <f t="shared" si="32"/>
        <v>0</v>
      </c>
      <c r="BS125" s="103">
        <f t="shared" si="20"/>
        <v>0</v>
      </c>
      <c r="BT125" s="101">
        <f t="shared" si="39"/>
        <v>0</v>
      </c>
      <c r="BU125" s="101">
        <f t="shared" si="39"/>
        <v>0</v>
      </c>
      <c r="BV125" s="101">
        <f t="shared" si="38"/>
        <v>0</v>
      </c>
      <c r="BW125" s="101">
        <f t="shared" si="38"/>
        <v>0</v>
      </c>
      <c r="BX125" s="101">
        <f t="shared" si="38"/>
        <v>0</v>
      </c>
      <c r="BY125" s="101">
        <f t="shared" si="38"/>
        <v>0</v>
      </c>
      <c r="BZ125" s="101">
        <f t="shared" si="38"/>
        <v>0</v>
      </c>
      <c r="CA125" s="101">
        <f t="shared" si="38"/>
        <v>0</v>
      </c>
      <c r="CB125" s="100">
        <f t="shared" si="38"/>
        <v>0</v>
      </c>
      <c r="CC125" s="101">
        <f t="shared" si="38"/>
        <v>0</v>
      </c>
      <c r="CD125" s="102">
        <f t="shared" si="38"/>
        <v>0</v>
      </c>
      <c r="CE125" s="100">
        <f t="shared" si="36"/>
        <v>0</v>
      </c>
      <c r="CF125" s="100">
        <f t="shared" si="36"/>
        <v>0</v>
      </c>
      <c r="CG125" s="100">
        <f t="shared" si="36"/>
        <v>0</v>
      </c>
      <c r="CH125" s="100">
        <f t="shared" si="36"/>
        <v>0</v>
      </c>
      <c r="CI125" s="100">
        <f t="shared" si="36"/>
        <v>0</v>
      </c>
      <c r="CJ125" s="103">
        <f t="shared" si="35"/>
        <v>0</v>
      </c>
      <c r="CK125" s="101">
        <f t="shared" si="35"/>
        <v>0</v>
      </c>
      <c r="CL125" s="103">
        <f t="shared" si="35"/>
        <v>0</v>
      </c>
      <c r="CM125" s="101" t="e">
        <f t="shared" si="33"/>
        <v>#DIV/0!</v>
      </c>
    </row>
    <row r="126" spans="2:91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21"/>
        <v>9</v>
      </c>
      <c r="AY126" s="100" t="e">
        <f t="shared" si="22"/>
        <v>#DIV/0!</v>
      </c>
      <c r="AZ126" s="101" t="e">
        <f t="shared" si="23"/>
        <v>#DIV/0!</v>
      </c>
      <c r="BA126" s="102">
        <f t="shared" si="24"/>
        <v>0</v>
      </c>
      <c r="BB126" s="100" t="e">
        <f t="shared" si="25"/>
        <v>#DIV/0!</v>
      </c>
      <c r="BC126" s="100">
        <f t="shared" si="26"/>
        <v>0</v>
      </c>
      <c r="BD126" s="100" t="e">
        <f t="shared" si="27"/>
        <v>#DIV/0!</v>
      </c>
      <c r="BE126" s="100">
        <f t="shared" si="28"/>
        <v>0</v>
      </c>
      <c r="BF126" s="100" t="str">
        <f t="shared" si="29"/>
        <v/>
      </c>
      <c r="BG126" s="103" t="e">
        <f>+VLOOKUP(J126,'Código Barras'!$C$3:$D$1694,1,0)</f>
        <v>#N/A</v>
      </c>
      <c r="BH126" s="101" t="e">
        <f t="shared" si="30"/>
        <v>#DIV/0!</v>
      </c>
      <c r="BI126" s="103" t="e">
        <f>+VLOOKUP(L126,'Código Barras'!$C$3:$D$1694,1,0)</f>
        <v>#N/A</v>
      </c>
      <c r="BJ126" s="101" t="e">
        <f t="shared" si="31"/>
        <v>#DIV/0!</v>
      </c>
      <c r="BK126" s="104" t="str">
        <f>IF(N126&lt;&gt;"",VLOOKUP(N126,Distribuidoras!$B$3:$B$30,1,0),"")</f>
        <v/>
      </c>
      <c r="BL126" s="104" t="str">
        <f>IF(O126&lt;&gt;"",VLOOKUP(O126,'Cod. Único Territorial'!$D$3:$D$348,1,0),"")</f>
        <v/>
      </c>
      <c r="BM126" s="104" t="str">
        <f>IF(P126&lt;&gt;"",VLOOKUP(P126,'Cod. Único Territorial'!$B$3:$B$348,1,0),"")</f>
        <v/>
      </c>
      <c r="BN126" s="104" t="str">
        <f>IF(Q126&lt;&gt;"",VLOOKUP(Q126,'Sector Económico'!$B$3:$B$30,1,0),"")</f>
        <v/>
      </c>
      <c r="BO126" s="104" t="str">
        <f>IF(R126&lt;&gt;"",VLOOKUP(R126,'Sector Económico'!$C$3:$C$30,1,0),"")</f>
        <v/>
      </c>
      <c r="BP126" s="103">
        <f t="shared" si="32"/>
        <v>0</v>
      </c>
      <c r="BQ126" s="103">
        <f t="shared" si="32"/>
        <v>0</v>
      </c>
      <c r="BR126" s="103">
        <f t="shared" si="32"/>
        <v>0</v>
      </c>
      <c r="BS126" s="103">
        <f t="shared" si="20"/>
        <v>0</v>
      </c>
      <c r="BT126" s="101">
        <f t="shared" si="39"/>
        <v>0</v>
      </c>
      <c r="BU126" s="101">
        <f t="shared" si="39"/>
        <v>0</v>
      </c>
      <c r="BV126" s="101">
        <f t="shared" si="38"/>
        <v>0</v>
      </c>
      <c r="BW126" s="101">
        <f t="shared" si="38"/>
        <v>0</v>
      </c>
      <c r="BX126" s="101">
        <f t="shared" si="38"/>
        <v>0</v>
      </c>
      <c r="BY126" s="101">
        <f t="shared" si="38"/>
        <v>0</v>
      </c>
      <c r="BZ126" s="101">
        <f t="shared" si="38"/>
        <v>0</v>
      </c>
      <c r="CA126" s="101">
        <f t="shared" si="38"/>
        <v>0</v>
      </c>
      <c r="CB126" s="100">
        <f t="shared" si="38"/>
        <v>0</v>
      </c>
      <c r="CC126" s="101">
        <f t="shared" si="38"/>
        <v>0</v>
      </c>
      <c r="CD126" s="102">
        <f t="shared" si="38"/>
        <v>0</v>
      </c>
      <c r="CE126" s="100">
        <f t="shared" si="36"/>
        <v>0</v>
      </c>
      <c r="CF126" s="100">
        <f t="shared" si="36"/>
        <v>0</v>
      </c>
      <c r="CG126" s="100">
        <f t="shared" si="36"/>
        <v>0</v>
      </c>
      <c r="CH126" s="100">
        <f t="shared" si="36"/>
        <v>0</v>
      </c>
      <c r="CI126" s="100">
        <f t="shared" si="36"/>
        <v>0</v>
      </c>
      <c r="CJ126" s="103">
        <f t="shared" si="35"/>
        <v>0</v>
      </c>
      <c r="CK126" s="101">
        <f t="shared" si="35"/>
        <v>0</v>
      </c>
      <c r="CL126" s="103">
        <f t="shared" si="35"/>
        <v>0</v>
      </c>
      <c r="CM126" s="101" t="e">
        <f t="shared" si="33"/>
        <v>#DIV/0!</v>
      </c>
    </row>
    <row r="127" spans="2:91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21"/>
        <v>9</v>
      </c>
      <c r="AY127" s="100" t="e">
        <f t="shared" si="22"/>
        <v>#DIV/0!</v>
      </c>
      <c r="AZ127" s="101" t="e">
        <f t="shared" si="23"/>
        <v>#DIV/0!</v>
      </c>
      <c r="BA127" s="102">
        <f t="shared" si="24"/>
        <v>0</v>
      </c>
      <c r="BB127" s="100" t="e">
        <f t="shared" si="25"/>
        <v>#DIV/0!</v>
      </c>
      <c r="BC127" s="100">
        <f t="shared" si="26"/>
        <v>0</v>
      </c>
      <c r="BD127" s="100" t="e">
        <f t="shared" si="27"/>
        <v>#DIV/0!</v>
      </c>
      <c r="BE127" s="100">
        <f t="shared" si="28"/>
        <v>0</v>
      </c>
      <c r="BF127" s="100" t="str">
        <f t="shared" si="29"/>
        <v/>
      </c>
      <c r="BG127" s="103" t="e">
        <f>+VLOOKUP(J127,'Código Barras'!$C$3:$D$1694,1,0)</f>
        <v>#N/A</v>
      </c>
      <c r="BH127" s="101" t="e">
        <f t="shared" si="30"/>
        <v>#DIV/0!</v>
      </c>
      <c r="BI127" s="103" t="e">
        <f>+VLOOKUP(L127,'Código Barras'!$C$3:$D$1694,1,0)</f>
        <v>#N/A</v>
      </c>
      <c r="BJ127" s="101" t="e">
        <f t="shared" si="31"/>
        <v>#DIV/0!</v>
      </c>
      <c r="BK127" s="104" t="str">
        <f>IF(N127&lt;&gt;"",VLOOKUP(N127,Distribuidoras!$B$3:$B$30,1,0),"")</f>
        <v/>
      </c>
      <c r="BL127" s="104" t="str">
        <f>IF(O127&lt;&gt;"",VLOOKUP(O127,'Cod. Único Territorial'!$D$3:$D$348,1,0),"")</f>
        <v/>
      </c>
      <c r="BM127" s="104" t="str">
        <f>IF(P127&lt;&gt;"",VLOOKUP(P127,'Cod. Único Territorial'!$B$3:$B$348,1,0),"")</f>
        <v/>
      </c>
      <c r="BN127" s="104" t="str">
        <f>IF(Q127&lt;&gt;"",VLOOKUP(Q127,'Sector Económico'!$B$3:$B$30,1,0),"")</f>
        <v/>
      </c>
      <c r="BO127" s="104" t="str">
        <f>IF(R127&lt;&gt;"",VLOOKUP(R127,'Sector Económico'!$C$3:$C$30,1,0),"")</f>
        <v/>
      </c>
      <c r="BP127" s="103">
        <f t="shared" si="32"/>
        <v>0</v>
      </c>
      <c r="BQ127" s="103">
        <f t="shared" si="32"/>
        <v>0</v>
      </c>
      <c r="BR127" s="103">
        <f t="shared" si="32"/>
        <v>0</v>
      </c>
      <c r="BS127" s="103">
        <f t="shared" si="20"/>
        <v>0</v>
      </c>
      <c r="BT127" s="101">
        <f t="shared" si="39"/>
        <v>0</v>
      </c>
      <c r="BU127" s="101">
        <f t="shared" si="39"/>
        <v>0</v>
      </c>
      <c r="BV127" s="101">
        <f t="shared" si="38"/>
        <v>0</v>
      </c>
      <c r="BW127" s="101">
        <f t="shared" si="38"/>
        <v>0</v>
      </c>
      <c r="BX127" s="101">
        <f t="shared" si="38"/>
        <v>0</v>
      </c>
      <c r="BY127" s="101">
        <f t="shared" si="38"/>
        <v>0</v>
      </c>
      <c r="BZ127" s="101">
        <f t="shared" si="38"/>
        <v>0</v>
      </c>
      <c r="CA127" s="101">
        <f t="shared" si="38"/>
        <v>0</v>
      </c>
      <c r="CB127" s="100">
        <f t="shared" si="38"/>
        <v>0</v>
      </c>
      <c r="CC127" s="101">
        <f t="shared" si="38"/>
        <v>0</v>
      </c>
      <c r="CD127" s="102">
        <f t="shared" si="38"/>
        <v>0</v>
      </c>
      <c r="CE127" s="100">
        <f t="shared" si="36"/>
        <v>0</v>
      </c>
      <c r="CF127" s="100">
        <f t="shared" si="36"/>
        <v>0</v>
      </c>
      <c r="CG127" s="100">
        <f t="shared" si="36"/>
        <v>0</v>
      </c>
      <c r="CH127" s="100">
        <f t="shared" si="36"/>
        <v>0</v>
      </c>
      <c r="CI127" s="100">
        <f t="shared" si="36"/>
        <v>0</v>
      </c>
      <c r="CJ127" s="103">
        <f t="shared" si="35"/>
        <v>0</v>
      </c>
      <c r="CK127" s="101">
        <f t="shared" si="35"/>
        <v>0</v>
      </c>
      <c r="CL127" s="103">
        <f t="shared" si="35"/>
        <v>0</v>
      </c>
      <c r="CM127" s="101" t="e">
        <f t="shared" si="33"/>
        <v>#DIV/0!</v>
      </c>
    </row>
    <row r="128" spans="2:91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21"/>
        <v>9</v>
      </c>
      <c r="AY128" s="100" t="e">
        <f t="shared" si="22"/>
        <v>#DIV/0!</v>
      </c>
      <c r="AZ128" s="101" t="e">
        <f t="shared" si="23"/>
        <v>#DIV/0!</v>
      </c>
      <c r="BA128" s="102">
        <f t="shared" si="24"/>
        <v>0</v>
      </c>
      <c r="BB128" s="100" t="e">
        <f t="shared" si="25"/>
        <v>#DIV/0!</v>
      </c>
      <c r="BC128" s="100">
        <f t="shared" si="26"/>
        <v>0</v>
      </c>
      <c r="BD128" s="100" t="e">
        <f t="shared" si="27"/>
        <v>#DIV/0!</v>
      </c>
      <c r="BE128" s="100">
        <f t="shared" si="28"/>
        <v>0</v>
      </c>
      <c r="BF128" s="100" t="str">
        <f t="shared" si="29"/>
        <v/>
      </c>
      <c r="BG128" s="103" t="e">
        <f>+VLOOKUP(J128,'Código Barras'!$C$3:$D$1694,1,0)</f>
        <v>#N/A</v>
      </c>
      <c r="BH128" s="101" t="e">
        <f t="shared" si="30"/>
        <v>#DIV/0!</v>
      </c>
      <c r="BI128" s="103" t="e">
        <f>+VLOOKUP(L128,'Código Barras'!$C$3:$D$1694,1,0)</f>
        <v>#N/A</v>
      </c>
      <c r="BJ128" s="101" t="e">
        <f t="shared" si="31"/>
        <v>#DIV/0!</v>
      </c>
      <c r="BK128" s="104" t="str">
        <f>IF(N128&lt;&gt;"",VLOOKUP(N128,Distribuidoras!$B$3:$B$30,1,0),"")</f>
        <v/>
      </c>
      <c r="BL128" s="104" t="str">
        <f>IF(O128&lt;&gt;"",VLOOKUP(O128,'Cod. Único Territorial'!$D$3:$D$348,1,0),"")</f>
        <v/>
      </c>
      <c r="BM128" s="104" t="str">
        <f>IF(P128&lt;&gt;"",VLOOKUP(P128,'Cod. Único Territorial'!$B$3:$B$348,1,0),"")</f>
        <v/>
      </c>
      <c r="BN128" s="104" t="str">
        <f>IF(Q128&lt;&gt;"",VLOOKUP(Q128,'Sector Económico'!$B$3:$B$30,1,0),"")</f>
        <v/>
      </c>
      <c r="BO128" s="104" t="str">
        <f>IF(R128&lt;&gt;"",VLOOKUP(R128,'Sector Económico'!$C$3:$C$30,1,0),"")</f>
        <v/>
      </c>
      <c r="BP128" s="103">
        <f t="shared" si="32"/>
        <v>0</v>
      </c>
      <c r="BQ128" s="103">
        <f t="shared" si="32"/>
        <v>0</v>
      </c>
      <c r="BR128" s="103">
        <f t="shared" si="32"/>
        <v>0</v>
      </c>
      <c r="BS128" s="103">
        <f t="shared" si="20"/>
        <v>0</v>
      </c>
      <c r="BT128" s="101">
        <f t="shared" si="39"/>
        <v>0</v>
      </c>
      <c r="BU128" s="101">
        <f t="shared" si="39"/>
        <v>0</v>
      </c>
      <c r="BV128" s="101">
        <f t="shared" si="38"/>
        <v>0</v>
      </c>
      <c r="BW128" s="101">
        <f t="shared" si="38"/>
        <v>0</v>
      </c>
      <c r="BX128" s="101">
        <f t="shared" si="38"/>
        <v>0</v>
      </c>
      <c r="BY128" s="101">
        <f t="shared" si="38"/>
        <v>0</v>
      </c>
      <c r="BZ128" s="101">
        <f t="shared" si="38"/>
        <v>0</v>
      </c>
      <c r="CA128" s="101">
        <f t="shared" si="38"/>
        <v>0</v>
      </c>
      <c r="CB128" s="100">
        <f t="shared" si="38"/>
        <v>0</v>
      </c>
      <c r="CC128" s="101">
        <f t="shared" si="38"/>
        <v>0</v>
      </c>
      <c r="CD128" s="102">
        <f t="shared" si="38"/>
        <v>0</v>
      </c>
      <c r="CE128" s="100">
        <f t="shared" si="36"/>
        <v>0</v>
      </c>
      <c r="CF128" s="100">
        <f t="shared" si="36"/>
        <v>0</v>
      </c>
      <c r="CG128" s="100">
        <f t="shared" si="36"/>
        <v>0</v>
      </c>
      <c r="CH128" s="100">
        <f t="shared" si="36"/>
        <v>0</v>
      </c>
      <c r="CI128" s="100">
        <f t="shared" si="36"/>
        <v>0</v>
      </c>
      <c r="CJ128" s="103">
        <f t="shared" si="35"/>
        <v>0</v>
      </c>
      <c r="CK128" s="101">
        <f t="shared" si="35"/>
        <v>0</v>
      </c>
      <c r="CL128" s="103">
        <f t="shared" si="35"/>
        <v>0</v>
      </c>
      <c r="CM128" s="101" t="e">
        <f t="shared" si="33"/>
        <v>#DIV/0!</v>
      </c>
    </row>
    <row r="129" spans="2:91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21"/>
        <v>9</v>
      </c>
      <c r="AY129" s="100" t="e">
        <f t="shared" si="22"/>
        <v>#DIV/0!</v>
      </c>
      <c r="AZ129" s="101" t="e">
        <f t="shared" si="23"/>
        <v>#DIV/0!</v>
      </c>
      <c r="BA129" s="102">
        <f t="shared" si="24"/>
        <v>0</v>
      </c>
      <c r="BB129" s="100" t="e">
        <f t="shared" si="25"/>
        <v>#DIV/0!</v>
      </c>
      <c r="BC129" s="100">
        <f t="shared" si="26"/>
        <v>0</v>
      </c>
      <c r="BD129" s="100" t="e">
        <f t="shared" si="27"/>
        <v>#DIV/0!</v>
      </c>
      <c r="BE129" s="100">
        <f t="shared" si="28"/>
        <v>0</v>
      </c>
      <c r="BF129" s="100" t="str">
        <f t="shared" si="29"/>
        <v/>
      </c>
      <c r="BG129" s="103" t="e">
        <f>+VLOOKUP(J129,'Código Barras'!$C$3:$D$1694,1,0)</f>
        <v>#N/A</v>
      </c>
      <c r="BH129" s="101" t="e">
        <f t="shared" si="30"/>
        <v>#DIV/0!</v>
      </c>
      <c r="BI129" s="103" t="e">
        <f>+VLOOKUP(L129,'Código Barras'!$C$3:$D$1694,1,0)</f>
        <v>#N/A</v>
      </c>
      <c r="BJ129" s="101" t="e">
        <f t="shared" si="31"/>
        <v>#DIV/0!</v>
      </c>
      <c r="BK129" s="104" t="str">
        <f>IF(N129&lt;&gt;"",VLOOKUP(N129,Distribuidoras!$B$3:$B$30,1,0),"")</f>
        <v/>
      </c>
      <c r="BL129" s="104" t="str">
        <f>IF(O129&lt;&gt;"",VLOOKUP(O129,'Cod. Único Territorial'!$D$3:$D$348,1,0),"")</f>
        <v/>
      </c>
      <c r="BM129" s="104" t="str">
        <f>IF(P129&lt;&gt;"",VLOOKUP(P129,'Cod. Único Territorial'!$B$3:$B$348,1,0),"")</f>
        <v/>
      </c>
      <c r="BN129" s="104" t="str">
        <f>IF(Q129&lt;&gt;"",VLOOKUP(Q129,'Sector Económico'!$B$3:$B$30,1,0),"")</f>
        <v/>
      </c>
      <c r="BO129" s="104" t="str">
        <f>IF(R129&lt;&gt;"",VLOOKUP(R129,'Sector Económico'!$C$3:$C$30,1,0),"")</f>
        <v/>
      </c>
      <c r="BP129" s="103">
        <f t="shared" si="32"/>
        <v>0</v>
      </c>
      <c r="BQ129" s="103">
        <f t="shared" si="32"/>
        <v>0</v>
      </c>
      <c r="BR129" s="103">
        <f t="shared" si="32"/>
        <v>0</v>
      </c>
      <c r="BS129" s="103">
        <f t="shared" si="20"/>
        <v>0</v>
      </c>
      <c r="BT129" s="101">
        <f t="shared" si="39"/>
        <v>0</v>
      </c>
      <c r="BU129" s="101">
        <f t="shared" si="39"/>
        <v>0</v>
      </c>
      <c r="BV129" s="101">
        <f t="shared" si="38"/>
        <v>0</v>
      </c>
      <c r="BW129" s="101">
        <f t="shared" si="38"/>
        <v>0</v>
      </c>
      <c r="BX129" s="101">
        <f t="shared" si="38"/>
        <v>0</v>
      </c>
      <c r="BY129" s="101">
        <f t="shared" si="38"/>
        <v>0</v>
      </c>
      <c r="BZ129" s="101">
        <f t="shared" si="38"/>
        <v>0</v>
      </c>
      <c r="CA129" s="101">
        <f t="shared" si="38"/>
        <v>0</v>
      </c>
      <c r="CB129" s="100">
        <f t="shared" si="38"/>
        <v>0</v>
      </c>
      <c r="CC129" s="101">
        <f t="shared" si="38"/>
        <v>0</v>
      </c>
      <c r="CD129" s="102">
        <f t="shared" si="38"/>
        <v>0</v>
      </c>
      <c r="CE129" s="100">
        <f t="shared" si="36"/>
        <v>0</v>
      </c>
      <c r="CF129" s="100">
        <f t="shared" si="36"/>
        <v>0</v>
      </c>
      <c r="CG129" s="100">
        <f t="shared" si="36"/>
        <v>0</v>
      </c>
      <c r="CH129" s="100">
        <f t="shared" si="36"/>
        <v>0</v>
      </c>
      <c r="CI129" s="100">
        <f t="shared" si="36"/>
        <v>0</v>
      </c>
      <c r="CJ129" s="103">
        <f t="shared" si="35"/>
        <v>0</v>
      </c>
      <c r="CK129" s="101">
        <f t="shared" si="35"/>
        <v>0</v>
      </c>
      <c r="CL129" s="103">
        <f t="shared" si="35"/>
        <v>0</v>
      </c>
      <c r="CM129" s="101" t="e">
        <f t="shared" si="33"/>
        <v>#DIV/0!</v>
      </c>
    </row>
    <row r="130" spans="2:91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21"/>
        <v>9</v>
      </c>
      <c r="AY130" s="100" t="e">
        <f t="shared" si="22"/>
        <v>#DIV/0!</v>
      </c>
      <c r="AZ130" s="101" t="e">
        <f t="shared" si="23"/>
        <v>#DIV/0!</v>
      </c>
      <c r="BA130" s="102">
        <f t="shared" si="24"/>
        <v>0</v>
      </c>
      <c r="BB130" s="100" t="e">
        <f t="shared" si="25"/>
        <v>#DIV/0!</v>
      </c>
      <c r="BC130" s="100">
        <f t="shared" si="26"/>
        <v>0</v>
      </c>
      <c r="BD130" s="100" t="e">
        <f t="shared" si="27"/>
        <v>#DIV/0!</v>
      </c>
      <c r="BE130" s="100">
        <f t="shared" si="28"/>
        <v>0</v>
      </c>
      <c r="BF130" s="100" t="str">
        <f t="shared" si="29"/>
        <v/>
      </c>
      <c r="BG130" s="103" t="e">
        <f>+VLOOKUP(J130,'Código Barras'!$C$3:$D$1694,1,0)</f>
        <v>#N/A</v>
      </c>
      <c r="BH130" s="101" t="e">
        <f t="shared" si="30"/>
        <v>#DIV/0!</v>
      </c>
      <c r="BI130" s="103" t="e">
        <f>+VLOOKUP(L130,'Código Barras'!$C$3:$D$1694,1,0)</f>
        <v>#N/A</v>
      </c>
      <c r="BJ130" s="101" t="e">
        <f t="shared" si="31"/>
        <v>#DIV/0!</v>
      </c>
      <c r="BK130" s="104" t="str">
        <f>IF(N130&lt;&gt;"",VLOOKUP(N130,Distribuidoras!$B$3:$B$30,1,0),"")</f>
        <v/>
      </c>
      <c r="BL130" s="104" t="str">
        <f>IF(O130&lt;&gt;"",VLOOKUP(O130,'Cod. Único Territorial'!$D$3:$D$348,1,0),"")</f>
        <v/>
      </c>
      <c r="BM130" s="104" t="str">
        <f>IF(P130&lt;&gt;"",VLOOKUP(P130,'Cod. Único Territorial'!$B$3:$B$348,1,0),"")</f>
        <v/>
      </c>
      <c r="BN130" s="104" t="str">
        <f>IF(Q130&lt;&gt;"",VLOOKUP(Q130,'Sector Económico'!$B$3:$B$30,1,0),"")</f>
        <v/>
      </c>
      <c r="BO130" s="104" t="str">
        <f>IF(R130&lt;&gt;"",VLOOKUP(R130,'Sector Económico'!$C$3:$C$30,1,0),"")</f>
        <v/>
      </c>
      <c r="BP130" s="103">
        <f t="shared" si="32"/>
        <v>0</v>
      </c>
      <c r="BQ130" s="103">
        <f t="shared" si="32"/>
        <v>0</v>
      </c>
      <c r="BR130" s="103">
        <f t="shared" si="32"/>
        <v>0</v>
      </c>
      <c r="BS130" s="103">
        <f t="shared" si="20"/>
        <v>0</v>
      </c>
      <c r="BT130" s="101">
        <f t="shared" si="39"/>
        <v>0</v>
      </c>
      <c r="BU130" s="101">
        <f t="shared" si="39"/>
        <v>0</v>
      </c>
      <c r="BV130" s="101">
        <f t="shared" si="38"/>
        <v>0</v>
      </c>
      <c r="BW130" s="101">
        <f t="shared" si="38"/>
        <v>0</v>
      </c>
      <c r="BX130" s="101">
        <f t="shared" si="38"/>
        <v>0</v>
      </c>
      <c r="BY130" s="101">
        <f t="shared" si="38"/>
        <v>0</v>
      </c>
      <c r="BZ130" s="101">
        <f t="shared" si="38"/>
        <v>0</v>
      </c>
      <c r="CA130" s="101">
        <f t="shared" si="38"/>
        <v>0</v>
      </c>
      <c r="CB130" s="100">
        <f t="shared" si="38"/>
        <v>0</v>
      </c>
      <c r="CC130" s="101">
        <f t="shared" si="38"/>
        <v>0</v>
      </c>
      <c r="CD130" s="102">
        <f t="shared" si="38"/>
        <v>0</v>
      </c>
      <c r="CE130" s="100">
        <f t="shared" si="36"/>
        <v>0</v>
      </c>
      <c r="CF130" s="100">
        <f t="shared" si="36"/>
        <v>0</v>
      </c>
      <c r="CG130" s="100">
        <f t="shared" si="36"/>
        <v>0</v>
      </c>
      <c r="CH130" s="100">
        <f t="shared" si="36"/>
        <v>0</v>
      </c>
      <c r="CI130" s="100">
        <f t="shared" si="36"/>
        <v>0</v>
      </c>
      <c r="CJ130" s="103">
        <f t="shared" si="35"/>
        <v>0</v>
      </c>
      <c r="CK130" s="101">
        <f t="shared" si="35"/>
        <v>0</v>
      </c>
      <c r="CL130" s="103">
        <f t="shared" si="35"/>
        <v>0</v>
      </c>
      <c r="CM130" s="101" t="e">
        <f t="shared" si="33"/>
        <v>#DIV/0!</v>
      </c>
    </row>
    <row r="131" spans="2:91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21"/>
        <v>9</v>
      </c>
      <c r="AY131" s="100" t="e">
        <f t="shared" si="22"/>
        <v>#DIV/0!</v>
      </c>
      <c r="AZ131" s="101" t="e">
        <f t="shared" si="23"/>
        <v>#DIV/0!</v>
      </c>
      <c r="BA131" s="102">
        <f t="shared" si="24"/>
        <v>0</v>
      </c>
      <c r="BB131" s="100" t="e">
        <f t="shared" si="25"/>
        <v>#DIV/0!</v>
      </c>
      <c r="BC131" s="100">
        <f t="shared" si="26"/>
        <v>0</v>
      </c>
      <c r="BD131" s="100" t="e">
        <f t="shared" si="27"/>
        <v>#DIV/0!</v>
      </c>
      <c r="BE131" s="100">
        <f t="shared" si="28"/>
        <v>0</v>
      </c>
      <c r="BF131" s="100" t="str">
        <f t="shared" si="29"/>
        <v/>
      </c>
      <c r="BG131" s="103" t="e">
        <f>+VLOOKUP(J131,'Código Barras'!$C$3:$D$1694,1,0)</f>
        <v>#N/A</v>
      </c>
      <c r="BH131" s="101" t="e">
        <f t="shared" si="30"/>
        <v>#DIV/0!</v>
      </c>
      <c r="BI131" s="103" t="e">
        <f>+VLOOKUP(L131,'Código Barras'!$C$3:$D$1694,1,0)</f>
        <v>#N/A</v>
      </c>
      <c r="BJ131" s="101" t="e">
        <f t="shared" si="31"/>
        <v>#DIV/0!</v>
      </c>
      <c r="BK131" s="104" t="str">
        <f>IF(N131&lt;&gt;"",VLOOKUP(N131,Distribuidoras!$B$3:$B$30,1,0),"")</f>
        <v/>
      </c>
      <c r="BL131" s="104" t="str">
        <f>IF(O131&lt;&gt;"",VLOOKUP(O131,'Cod. Único Territorial'!$D$3:$D$348,1,0),"")</f>
        <v/>
      </c>
      <c r="BM131" s="104" t="str">
        <f>IF(P131&lt;&gt;"",VLOOKUP(P131,'Cod. Único Territorial'!$B$3:$B$348,1,0),"")</f>
        <v/>
      </c>
      <c r="BN131" s="104" t="str">
        <f>IF(Q131&lt;&gt;"",VLOOKUP(Q131,'Sector Económico'!$B$3:$B$30,1,0),"")</f>
        <v/>
      </c>
      <c r="BO131" s="104" t="str">
        <f>IF(R131&lt;&gt;"",VLOOKUP(R131,'Sector Económico'!$C$3:$C$30,1,0),"")</f>
        <v/>
      </c>
      <c r="BP131" s="103">
        <f t="shared" si="32"/>
        <v>0</v>
      </c>
      <c r="BQ131" s="103">
        <f t="shared" si="32"/>
        <v>0</v>
      </c>
      <c r="BR131" s="103">
        <f t="shared" si="32"/>
        <v>0</v>
      </c>
      <c r="BS131" s="103">
        <f t="shared" si="20"/>
        <v>0</v>
      </c>
      <c r="BT131" s="101">
        <f t="shared" si="39"/>
        <v>0</v>
      </c>
      <c r="BU131" s="101">
        <f t="shared" si="39"/>
        <v>0</v>
      </c>
      <c r="BV131" s="101">
        <f t="shared" si="38"/>
        <v>0</v>
      </c>
      <c r="BW131" s="101">
        <f t="shared" si="38"/>
        <v>0</v>
      </c>
      <c r="BX131" s="101">
        <f t="shared" si="38"/>
        <v>0</v>
      </c>
      <c r="BY131" s="101">
        <f t="shared" si="38"/>
        <v>0</v>
      </c>
      <c r="BZ131" s="101">
        <f t="shared" si="38"/>
        <v>0</v>
      </c>
      <c r="CA131" s="101">
        <f t="shared" si="38"/>
        <v>0</v>
      </c>
      <c r="CB131" s="100">
        <f t="shared" si="38"/>
        <v>0</v>
      </c>
      <c r="CC131" s="101">
        <f t="shared" si="38"/>
        <v>0</v>
      </c>
      <c r="CD131" s="102">
        <f t="shared" si="38"/>
        <v>0</v>
      </c>
      <c r="CE131" s="100">
        <f t="shared" si="36"/>
        <v>0</v>
      </c>
      <c r="CF131" s="100">
        <f t="shared" si="36"/>
        <v>0</v>
      </c>
      <c r="CG131" s="100">
        <f t="shared" si="36"/>
        <v>0</v>
      </c>
      <c r="CH131" s="100">
        <f t="shared" si="36"/>
        <v>0</v>
      </c>
      <c r="CI131" s="100">
        <f t="shared" si="36"/>
        <v>0</v>
      </c>
      <c r="CJ131" s="103">
        <f t="shared" si="35"/>
        <v>0</v>
      </c>
      <c r="CK131" s="101">
        <f t="shared" si="35"/>
        <v>0</v>
      </c>
      <c r="CL131" s="103">
        <f t="shared" si="35"/>
        <v>0</v>
      </c>
      <c r="CM131" s="101" t="e">
        <f t="shared" si="33"/>
        <v>#DIV/0!</v>
      </c>
    </row>
    <row r="132" spans="2:91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21"/>
        <v>9</v>
      </c>
      <c r="AY132" s="100" t="e">
        <f t="shared" si="22"/>
        <v>#DIV/0!</v>
      </c>
      <c r="AZ132" s="101" t="e">
        <f t="shared" si="23"/>
        <v>#DIV/0!</v>
      </c>
      <c r="BA132" s="102">
        <f t="shared" si="24"/>
        <v>0</v>
      </c>
      <c r="BB132" s="100" t="e">
        <f t="shared" si="25"/>
        <v>#DIV/0!</v>
      </c>
      <c r="BC132" s="100">
        <f t="shared" si="26"/>
        <v>0</v>
      </c>
      <c r="BD132" s="100" t="e">
        <f t="shared" si="27"/>
        <v>#DIV/0!</v>
      </c>
      <c r="BE132" s="100">
        <f t="shared" si="28"/>
        <v>0</v>
      </c>
      <c r="BF132" s="100" t="str">
        <f t="shared" si="29"/>
        <v/>
      </c>
      <c r="BG132" s="103" t="e">
        <f>+VLOOKUP(J132,'Código Barras'!$C$3:$D$1694,1,0)</f>
        <v>#N/A</v>
      </c>
      <c r="BH132" s="101" t="e">
        <f t="shared" si="30"/>
        <v>#DIV/0!</v>
      </c>
      <c r="BI132" s="103" t="e">
        <f>+VLOOKUP(L132,'Código Barras'!$C$3:$D$1694,1,0)</f>
        <v>#N/A</v>
      </c>
      <c r="BJ132" s="101" t="e">
        <f t="shared" si="31"/>
        <v>#DIV/0!</v>
      </c>
      <c r="BK132" s="104" t="str">
        <f>IF(N132&lt;&gt;"",VLOOKUP(N132,Distribuidoras!$B$3:$B$30,1,0),"")</f>
        <v/>
      </c>
      <c r="BL132" s="104" t="str">
        <f>IF(O132&lt;&gt;"",VLOOKUP(O132,'Cod. Único Territorial'!$D$3:$D$348,1,0),"")</f>
        <v/>
      </c>
      <c r="BM132" s="104" t="str">
        <f>IF(P132&lt;&gt;"",VLOOKUP(P132,'Cod. Único Territorial'!$B$3:$B$348,1,0),"")</f>
        <v/>
      </c>
      <c r="BN132" s="104" t="str">
        <f>IF(Q132&lt;&gt;"",VLOOKUP(Q132,'Sector Económico'!$B$3:$B$30,1,0),"")</f>
        <v/>
      </c>
      <c r="BO132" s="104" t="str">
        <f>IF(R132&lt;&gt;"",VLOOKUP(R132,'Sector Económico'!$C$3:$C$30,1,0),"")</f>
        <v/>
      </c>
      <c r="BP132" s="103">
        <f t="shared" si="32"/>
        <v>0</v>
      </c>
      <c r="BQ132" s="103">
        <f t="shared" si="32"/>
        <v>0</v>
      </c>
      <c r="BR132" s="103">
        <f t="shared" si="32"/>
        <v>0</v>
      </c>
      <c r="BS132" s="103">
        <f t="shared" si="20"/>
        <v>0</v>
      </c>
      <c r="BT132" s="101">
        <f t="shared" si="39"/>
        <v>0</v>
      </c>
      <c r="BU132" s="101">
        <f t="shared" si="39"/>
        <v>0</v>
      </c>
      <c r="BV132" s="101">
        <f t="shared" si="38"/>
        <v>0</v>
      </c>
      <c r="BW132" s="101">
        <f t="shared" si="38"/>
        <v>0</v>
      </c>
      <c r="BX132" s="101">
        <f t="shared" si="38"/>
        <v>0</v>
      </c>
      <c r="BY132" s="101">
        <f t="shared" si="38"/>
        <v>0</v>
      </c>
      <c r="BZ132" s="101">
        <f t="shared" si="38"/>
        <v>0</v>
      </c>
      <c r="CA132" s="101">
        <f t="shared" si="38"/>
        <v>0</v>
      </c>
      <c r="CB132" s="100">
        <f t="shared" si="38"/>
        <v>0</v>
      </c>
      <c r="CC132" s="101">
        <f t="shared" si="38"/>
        <v>0</v>
      </c>
      <c r="CD132" s="102">
        <f t="shared" si="38"/>
        <v>0</v>
      </c>
      <c r="CE132" s="100">
        <f t="shared" si="36"/>
        <v>0</v>
      </c>
      <c r="CF132" s="100">
        <f t="shared" si="36"/>
        <v>0</v>
      </c>
      <c r="CG132" s="100">
        <f t="shared" si="36"/>
        <v>0</v>
      </c>
      <c r="CH132" s="100">
        <f t="shared" si="36"/>
        <v>0</v>
      </c>
      <c r="CI132" s="100">
        <f t="shared" si="36"/>
        <v>0</v>
      </c>
      <c r="CJ132" s="103">
        <f t="shared" si="35"/>
        <v>0</v>
      </c>
      <c r="CK132" s="101">
        <f t="shared" si="35"/>
        <v>0</v>
      </c>
      <c r="CL132" s="103">
        <f t="shared" si="35"/>
        <v>0</v>
      </c>
      <c r="CM132" s="101" t="e">
        <f t="shared" si="33"/>
        <v>#DIV/0!</v>
      </c>
    </row>
    <row r="133" spans="2:91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21"/>
        <v>9</v>
      </c>
      <c r="AY133" s="100" t="e">
        <f t="shared" si="22"/>
        <v>#DIV/0!</v>
      </c>
      <c r="AZ133" s="101" t="e">
        <f t="shared" si="23"/>
        <v>#DIV/0!</v>
      </c>
      <c r="BA133" s="102">
        <f t="shared" si="24"/>
        <v>0</v>
      </c>
      <c r="BB133" s="100" t="e">
        <f t="shared" si="25"/>
        <v>#DIV/0!</v>
      </c>
      <c r="BC133" s="100">
        <f t="shared" si="26"/>
        <v>0</v>
      </c>
      <c r="BD133" s="100" t="e">
        <f t="shared" si="27"/>
        <v>#DIV/0!</v>
      </c>
      <c r="BE133" s="100">
        <f t="shared" si="28"/>
        <v>0</v>
      </c>
      <c r="BF133" s="100" t="str">
        <f t="shared" si="29"/>
        <v/>
      </c>
      <c r="BG133" s="103" t="e">
        <f>+VLOOKUP(J133,'Código Barras'!$C$3:$D$1694,1,0)</f>
        <v>#N/A</v>
      </c>
      <c r="BH133" s="101" t="e">
        <f t="shared" si="30"/>
        <v>#DIV/0!</v>
      </c>
      <c r="BI133" s="103" t="e">
        <f>+VLOOKUP(L133,'Código Barras'!$C$3:$D$1694,1,0)</f>
        <v>#N/A</v>
      </c>
      <c r="BJ133" s="101" t="e">
        <f t="shared" si="31"/>
        <v>#DIV/0!</v>
      </c>
      <c r="BK133" s="104" t="str">
        <f>IF(N133&lt;&gt;"",VLOOKUP(N133,Distribuidoras!$B$3:$B$30,1,0),"")</f>
        <v/>
      </c>
      <c r="BL133" s="104" t="str">
        <f>IF(O133&lt;&gt;"",VLOOKUP(O133,'Cod. Único Territorial'!$D$3:$D$348,1,0),"")</f>
        <v/>
      </c>
      <c r="BM133" s="104" t="str">
        <f>IF(P133&lt;&gt;"",VLOOKUP(P133,'Cod. Único Territorial'!$B$3:$B$348,1,0),"")</f>
        <v/>
      </c>
      <c r="BN133" s="104" t="str">
        <f>IF(Q133&lt;&gt;"",VLOOKUP(Q133,'Sector Económico'!$B$3:$B$30,1,0),"")</f>
        <v/>
      </c>
      <c r="BO133" s="104" t="str">
        <f>IF(R133&lt;&gt;"",VLOOKUP(R133,'Sector Económico'!$C$3:$C$30,1,0),"")</f>
        <v/>
      </c>
      <c r="BP133" s="103">
        <f t="shared" si="32"/>
        <v>0</v>
      </c>
      <c r="BQ133" s="103">
        <f t="shared" si="32"/>
        <v>0</v>
      </c>
      <c r="BR133" s="103">
        <f t="shared" si="32"/>
        <v>0</v>
      </c>
      <c r="BS133" s="103">
        <f t="shared" si="20"/>
        <v>0</v>
      </c>
      <c r="BT133" s="101">
        <f t="shared" si="39"/>
        <v>0</v>
      </c>
      <c r="BU133" s="101">
        <f t="shared" si="39"/>
        <v>0</v>
      </c>
      <c r="BV133" s="101">
        <f t="shared" si="38"/>
        <v>0</v>
      </c>
      <c r="BW133" s="101">
        <f t="shared" si="38"/>
        <v>0</v>
      </c>
      <c r="BX133" s="101">
        <f t="shared" si="38"/>
        <v>0</v>
      </c>
      <c r="BY133" s="101">
        <f t="shared" si="38"/>
        <v>0</v>
      </c>
      <c r="BZ133" s="101">
        <f t="shared" si="38"/>
        <v>0</v>
      </c>
      <c r="CA133" s="101">
        <f t="shared" si="38"/>
        <v>0</v>
      </c>
      <c r="CB133" s="100">
        <f t="shared" si="38"/>
        <v>0</v>
      </c>
      <c r="CC133" s="101">
        <f t="shared" si="38"/>
        <v>0</v>
      </c>
      <c r="CD133" s="102">
        <f t="shared" si="38"/>
        <v>0</v>
      </c>
      <c r="CE133" s="100">
        <f t="shared" si="36"/>
        <v>0</v>
      </c>
      <c r="CF133" s="100">
        <f t="shared" si="36"/>
        <v>0</v>
      </c>
      <c r="CG133" s="100">
        <f t="shared" si="36"/>
        <v>0</v>
      </c>
      <c r="CH133" s="100">
        <f t="shared" si="36"/>
        <v>0</v>
      </c>
      <c r="CI133" s="100">
        <f t="shared" si="36"/>
        <v>0</v>
      </c>
      <c r="CJ133" s="103">
        <f t="shared" si="35"/>
        <v>0</v>
      </c>
      <c r="CK133" s="101">
        <f t="shared" si="35"/>
        <v>0</v>
      </c>
      <c r="CL133" s="103">
        <f t="shared" si="35"/>
        <v>0</v>
      </c>
      <c r="CM133" s="101" t="e">
        <f t="shared" si="33"/>
        <v>#DIV/0!</v>
      </c>
    </row>
    <row r="134" spans="2:91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21"/>
        <v>9</v>
      </c>
      <c r="AY134" s="100" t="e">
        <f t="shared" si="22"/>
        <v>#DIV/0!</v>
      </c>
      <c r="AZ134" s="101" t="e">
        <f t="shared" si="23"/>
        <v>#DIV/0!</v>
      </c>
      <c r="BA134" s="102">
        <f t="shared" si="24"/>
        <v>0</v>
      </c>
      <c r="BB134" s="100" t="e">
        <f t="shared" si="25"/>
        <v>#DIV/0!</v>
      </c>
      <c r="BC134" s="100">
        <f t="shared" si="26"/>
        <v>0</v>
      </c>
      <c r="BD134" s="100" t="e">
        <f t="shared" si="27"/>
        <v>#DIV/0!</v>
      </c>
      <c r="BE134" s="100">
        <f t="shared" si="28"/>
        <v>0</v>
      </c>
      <c r="BF134" s="100" t="str">
        <f t="shared" si="29"/>
        <v/>
      </c>
      <c r="BG134" s="103" t="e">
        <f>+VLOOKUP(J134,'Código Barras'!$C$3:$D$1694,1,0)</f>
        <v>#N/A</v>
      </c>
      <c r="BH134" s="101" t="e">
        <f t="shared" si="30"/>
        <v>#DIV/0!</v>
      </c>
      <c r="BI134" s="103" t="e">
        <f>+VLOOKUP(L134,'Código Barras'!$C$3:$D$1694,1,0)</f>
        <v>#N/A</v>
      </c>
      <c r="BJ134" s="101" t="e">
        <f t="shared" si="31"/>
        <v>#DIV/0!</v>
      </c>
      <c r="BK134" s="104" t="str">
        <f>IF(N134&lt;&gt;"",VLOOKUP(N134,Distribuidoras!$B$3:$B$30,1,0),"")</f>
        <v/>
      </c>
      <c r="BL134" s="104" t="str">
        <f>IF(O134&lt;&gt;"",VLOOKUP(O134,'Cod. Único Territorial'!$D$3:$D$348,1,0),"")</f>
        <v/>
      </c>
      <c r="BM134" s="104" t="str">
        <f>IF(P134&lt;&gt;"",VLOOKUP(P134,'Cod. Único Territorial'!$B$3:$B$348,1,0),"")</f>
        <v/>
      </c>
      <c r="BN134" s="104" t="str">
        <f>IF(Q134&lt;&gt;"",VLOOKUP(Q134,'Sector Económico'!$B$3:$B$30,1,0),"")</f>
        <v/>
      </c>
      <c r="BO134" s="104" t="str">
        <f>IF(R134&lt;&gt;"",VLOOKUP(R134,'Sector Económico'!$C$3:$C$30,1,0),"")</f>
        <v/>
      </c>
      <c r="BP134" s="103">
        <f t="shared" si="32"/>
        <v>0</v>
      </c>
      <c r="BQ134" s="103">
        <f t="shared" si="32"/>
        <v>0</v>
      </c>
      <c r="BR134" s="103">
        <f t="shared" si="32"/>
        <v>0</v>
      </c>
      <c r="BS134" s="103">
        <f t="shared" si="20"/>
        <v>0</v>
      </c>
      <c r="BT134" s="101">
        <f t="shared" si="39"/>
        <v>0</v>
      </c>
      <c r="BU134" s="101">
        <f t="shared" si="39"/>
        <v>0</v>
      </c>
      <c r="BV134" s="101">
        <f t="shared" si="38"/>
        <v>0</v>
      </c>
      <c r="BW134" s="101">
        <f t="shared" si="38"/>
        <v>0</v>
      </c>
      <c r="BX134" s="101">
        <f t="shared" si="38"/>
        <v>0</v>
      </c>
      <c r="BY134" s="101">
        <f t="shared" si="38"/>
        <v>0</v>
      </c>
      <c r="BZ134" s="101">
        <f t="shared" si="38"/>
        <v>0</v>
      </c>
      <c r="CA134" s="101">
        <f t="shared" si="38"/>
        <v>0</v>
      </c>
      <c r="CB134" s="100">
        <f t="shared" si="38"/>
        <v>0</v>
      </c>
      <c r="CC134" s="101">
        <f t="shared" si="38"/>
        <v>0</v>
      </c>
      <c r="CD134" s="102">
        <f t="shared" si="38"/>
        <v>0</v>
      </c>
      <c r="CE134" s="100">
        <f t="shared" si="36"/>
        <v>0</v>
      </c>
      <c r="CF134" s="100">
        <f t="shared" si="36"/>
        <v>0</v>
      </c>
      <c r="CG134" s="100">
        <f t="shared" si="36"/>
        <v>0</v>
      </c>
      <c r="CH134" s="100">
        <f t="shared" si="36"/>
        <v>0</v>
      </c>
      <c r="CI134" s="100">
        <f t="shared" si="36"/>
        <v>0</v>
      </c>
      <c r="CJ134" s="103">
        <f t="shared" si="35"/>
        <v>0</v>
      </c>
      <c r="CK134" s="101">
        <f t="shared" si="35"/>
        <v>0</v>
      </c>
      <c r="CL134" s="103">
        <f t="shared" si="35"/>
        <v>0</v>
      </c>
      <c r="CM134" s="101" t="e">
        <f t="shared" si="33"/>
        <v>#DIV/0!</v>
      </c>
    </row>
    <row r="135" spans="2:91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21"/>
        <v>9</v>
      </c>
      <c r="AY135" s="100" t="e">
        <f t="shared" si="22"/>
        <v>#DIV/0!</v>
      </c>
      <c r="AZ135" s="101" t="e">
        <f t="shared" si="23"/>
        <v>#DIV/0!</v>
      </c>
      <c r="BA135" s="102">
        <f t="shared" si="24"/>
        <v>0</v>
      </c>
      <c r="BB135" s="100" t="e">
        <f t="shared" si="25"/>
        <v>#DIV/0!</v>
      </c>
      <c r="BC135" s="100">
        <f t="shared" si="26"/>
        <v>0</v>
      </c>
      <c r="BD135" s="100" t="e">
        <f t="shared" si="27"/>
        <v>#DIV/0!</v>
      </c>
      <c r="BE135" s="100">
        <f t="shared" si="28"/>
        <v>0</v>
      </c>
      <c r="BF135" s="100" t="str">
        <f t="shared" si="29"/>
        <v/>
      </c>
      <c r="BG135" s="103" t="e">
        <f>+VLOOKUP(J135,'Código Barras'!$C$3:$D$1694,1,0)</f>
        <v>#N/A</v>
      </c>
      <c r="BH135" s="101" t="e">
        <f t="shared" si="30"/>
        <v>#DIV/0!</v>
      </c>
      <c r="BI135" s="103" t="e">
        <f>+VLOOKUP(L135,'Código Barras'!$C$3:$D$1694,1,0)</f>
        <v>#N/A</v>
      </c>
      <c r="BJ135" s="101" t="e">
        <f t="shared" si="31"/>
        <v>#DIV/0!</v>
      </c>
      <c r="BK135" s="104" t="str">
        <f>IF(N135&lt;&gt;"",VLOOKUP(N135,Distribuidoras!$B$3:$B$30,1,0),"")</f>
        <v/>
      </c>
      <c r="BL135" s="104" t="str">
        <f>IF(O135&lt;&gt;"",VLOOKUP(O135,'Cod. Único Territorial'!$D$3:$D$348,1,0),"")</f>
        <v/>
      </c>
      <c r="BM135" s="104" t="str">
        <f>IF(P135&lt;&gt;"",VLOOKUP(P135,'Cod. Único Territorial'!$B$3:$B$348,1,0),"")</f>
        <v/>
      </c>
      <c r="BN135" s="104" t="str">
        <f>IF(Q135&lt;&gt;"",VLOOKUP(Q135,'Sector Económico'!$B$3:$B$30,1,0),"")</f>
        <v/>
      </c>
      <c r="BO135" s="104" t="str">
        <f>IF(R135&lt;&gt;"",VLOOKUP(R135,'Sector Económico'!$C$3:$C$30,1,0),"")</f>
        <v/>
      </c>
      <c r="BP135" s="103">
        <f t="shared" si="32"/>
        <v>0</v>
      </c>
      <c r="BQ135" s="103">
        <f t="shared" si="32"/>
        <v>0</v>
      </c>
      <c r="BR135" s="103">
        <f t="shared" si="32"/>
        <v>0</v>
      </c>
      <c r="BS135" s="103">
        <f t="shared" si="20"/>
        <v>0</v>
      </c>
      <c r="BT135" s="101">
        <f t="shared" si="39"/>
        <v>0</v>
      </c>
      <c r="BU135" s="101">
        <f t="shared" si="39"/>
        <v>0</v>
      </c>
      <c r="BV135" s="101">
        <f t="shared" si="38"/>
        <v>0</v>
      </c>
      <c r="BW135" s="101">
        <f t="shared" si="38"/>
        <v>0</v>
      </c>
      <c r="BX135" s="101">
        <f t="shared" si="38"/>
        <v>0</v>
      </c>
      <c r="BY135" s="101">
        <f t="shared" si="38"/>
        <v>0</v>
      </c>
      <c r="BZ135" s="101">
        <f t="shared" si="38"/>
        <v>0</v>
      </c>
      <c r="CA135" s="101">
        <f t="shared" si="38"/>
        <v>0</v>
      </c>
      <c r="CB135" s="100">
        <f t="shared" si="38"/>
        <v>0</v>
      </c>
      <c r="CC135" s="101">
        <f t="shared" si="38"/>
        <v>0</v>
      </c>
      <c r="CD135" s="102">
        <f t="shared" si="38"/>
        <v>0</v>
      </c>
      <c r="CE135" s="100">
        <f t="shared" si="36"/>
        <v>0</v>
      </c>
      <c r="CF135" s="100">
        <f t="shared" si="36"/>
        <v>0</v>
      </c>
      <c r="CG135" s="100">
        <f t="shared" si="36"/>
        <v>0</v>
      </c>
      <c r="CH135" s="100">
        <f t="shared" si="36"/>
        <v>0</v>
      </c>
      <c r="CI135" s="100">
        <f t="shared" si="36"/>
        <v>0</v>
      </c>
      <c r="CJ135" s="103">
        <f t="shared" si="35"/>
        <v>0</v>
      </c>
      <c r="CK135" s="101">
        <f t="shared" si="35"/>
        <v>0</v>
      </c>
      <c r="CL135" s="103">
        <f t="shared" si="35"/>
        <v>0</v>
      </c>
      <c r="CM135" s="101" t="e">
        <f t="shared" si="33"/>
        <v>#DIV/0!</v>
      </c>
    </row>
    <row r="136" spans="2:91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21"/>
        <v>9</v>
      </c>
      <c r="AY136" s="100" t="e">
        <f t="shared" si="22"/>
        <v>#DIV/0!</v>
      </c>
      <c r="AZ136" s="101" t="e">
        <f t="shared" si="23"/>
        <v>#DIV/0!</v>
      </c>
      <c r="BA136" s="102">
        <f t="shared" si="24"/>
        <v>0</v>
      </c>
      <c r="BB136" s="100" t="e">
        <f t="shared" si="25"/>
        <v>#DIV/0!</v>
      </c>
      <c r="BC136" s="100">
        <f t="shared" si="26"/>
        <v>0</v>
      </c>
      <c r="BD136" s="100" t="e">
        <f t="shared" si="27"/>
        <v>#DIV/0!</v>
      </c>
      <c r="BE136" s="100">
        <f t="shared" si="28"/>
        <v>0</v>
      </c>
      <c r="BF136" s="100" t="str">
        <f t="shared" si="29"/>
        <v/>
      </c>
      <c r="BG136" s="103" t="e">
        <f>+VLOOKUP(J136,'Código Barras'!$C$3:$D$1694,1,0)</f>
        <v>#N/A</v>
      </c>
      <c r="BH136" s="101" t="e">
        <f t="shared" si="30"/>
        <v>#DIV/0!</v>
      </c>
      <c r="BI136" s="103" t="e">
        <f>+VLOOKUP(L136,'Código Barras'!$C$3:$D$1694,1,0)</f>
        <v>#N/A</v>
      </c>
      <c r="BJ136" s="101" t="e">
        <f t="shared" si="31"/>
        <v>#DIV/0!</v>
      </c>
      <c r="BK136" s="104" t="str">
        <f>IF(N136&lt;&gt;"",VLOOKUP(N136,Distribuidoras!$B$3:$B$30,1,0),"")</f>
        <v/>
      </c>
      <c r="BL136" s="104" t="str">
        <f>IF(O136&lt;&gt;"",VLOOKUP(O136,'Cod. Único Territorial'!$D$3:$D$348,1,0),"")</f>
        <v/>
      </c>
      <c r="BM136" s="104" t="str">
        <f>IF(P136&lt;&gt;"",VLOOKUP(P136,'Cod. Único Territorial'!$B$3:$B$348,1,0),"")</f>
        <v/>
      </c>
      <c r="BN136" s="104" t="str">
        <f>IF(Q136&lt;&gt;"",VLOOKUP(Q136,'Sector Económico'!$B$3:$B$30,1,0),"")</f>
        <v/>
      </c>
      <c r="BO136" s="104" t="str">
        <f>IF(R136&lt;&gt;"",VLOOKUP(R136,'Sector Económico'!$C$3:$C$30,1,0),"")</f>
        <v/>
      </c>
      <c r="BP136" s="103">
        <f t="shared" si="32"/>
        <v>0</v>
      </c>
      <c r="BQ136" s="103">
        <f t="shared" si="32"/>
        <v>0</v>
      </c>
      <c r="BR136" s="103">
        <f t="shared" si="32"/>
        <v>0</v>
      </c>
      <c r="BS136" s="103">
        <f t="shared" si="20"/>
        <v>0</v>
      </c>
      <c r="BT136" s="101">
        <f t="shared" si="39"/>
        <v>0</v>
      </c>
      <c r="BU136" s="101">
        <f t="shared" si="39"/>
        <v>0</v>
      </c>
      <c r="BV136" s="101">
        <f t="shared" si="38"/>
        <v>0</v>
      </c>
      <c r="BW136" s="101">
        <f t="shared" si="38"/>
        <v>0</v>
      </c>
      <c r="BX136" s="101">
        <f t="shared" si="38"/>
        <v>0</v>
      </c>
      <c r="BY136" s="101">
        <f t="shared" si="38"/>
        <v>0</v>
      </c>
      <c r="BZ136" s="101">
        <f t="shared" si="38"/>
        <v>0</v>
      </c>
      <c r="CA136" s="101">
        <f t="shared" si="38"/>
        <v>0</v>
      </c>
      <c r="CB136" s="100">
        <f t="shared" si="38"/>
        <v>0</v>
      </c>
      <c r="CC136" s="101">
        <f t="shared" si="38"/>
        <v>0</v>
      </c>
      <c r="CD136" s="102">
        <f t="shared" si="38"/>
        <v>0</v>
      </c>
      <c r="CE136" s="100">
        <f t="shared" si="36"/>
        <v>0</v>
      </c>
      <c r="CF136" s="100">
        <f t="shared" si="36"/>
        <v>0</v>
      </c>
      <c r="CG136" s="100">
        <f t="shared" si="36"/>
        <v>0</v>
      </c>
      <c r="CH136" s="100">
        <f t="shared" si="36"/>
        <v>0</v>
      </c>
      <c r="CI136" s="100">
        <f t="shared" si="36"/>
        <v>0</v>
      </c>
      <c r="CJ136" s="103">
        <f t="shared" si="35"/>
        <v>0</v>
      </c>
      <c r="CK136" s="101">
        <f t="shared" si="35"/>
        <v>0</v>
      </c>
      <c r="CL136" s="103">
        <f t="shared" si="35"/>
        <v>0</v>
      </c>
      <c r="CM136" s="101" t="e">
        <f t="shared" si="33"/>
        <v>#DIV/0!</v>
      </c>
    </row>
    <row r="137" spans="2:91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21"/>
        <v>9</v>
      </c>
      <c r="AY137" s="100" t="e">
        <f t="shared" si="22"/>
        <v>#DIV/0!</v>
      </c>
      <c r="AZ137" s="101" t="e">
        <f t="shared" si="23"/>
        <v>#DIV/0!</v>
      </c>
      <c r="BA137" s="102">
        <f t="shared" si="24"/>
        <v>0</v>
      </c>
      <c r="BB137" s="100" t="e">
        <f t="shared" si="25"/>
        <v>#DIV/0!</v>
      </c>
      <c r="BC137" s="100">
        <f t="shared" si="26"/>
        <v>0</v>
      </c>
      <c r="BD137" s="100" t="e">
        <f t="shared" si="27"/>
        <v>#DIV/0!</v>
      </c>
      <c r="BE137" s="100">
        <f t="shared" si="28"/>
        <v>0</v>
      </c>
      <c r="BF137" s="100" t="str">
        <f t="shared" si="29"/>
        <v/>
      </c>
      <c r="BG137" s="103" t="e">
        <f>+VLOOKUP(J137,'Código Barras'!$C$3:$D$1694,1,0)</f>
        <v>#N/A</v>
      </c>
      <c r="BH137" s="101" t="e">
        <f t="shared" si="30"/>
        <v>#DIV/0!</v>
      </c>
      <c r="BI137" s="103" t="e">
        <f>+VLOOKUP(L137,'Código Barras'!$C$3:$D$1694,1,0)</f>
        <v>#N/A</v>
      </c>
      <c r="BJ137" s="101" t="e">
        <f t="shared" si="31"/>
        <v>#DIV/0!</v>
      </c>
      <c r="BK137" s="104" t="str">
        <f>IF(N137&lt;&gt;"",VLOOKUP(N137,Distribuidoras!$B$3:$B$30,1,0),"")</f>
        <v/>
      </c>
      <c r="BL137" s="104" t="str">
        <f>IF(O137&lt;&gt;"",VLOOKUP(O137,'Cod. Único Territorial'!$D$3:$D$348,1,0),"")</f>
        <v/>
      </c>
      <c r="BM137" s="104" t="str">
        <f>IF(P137&lt;&gt;"",VLOOKUP(P137,'Cod. Único Territorial'!$B$3:$B$348,1,0),"")</f>
        <v/>
      </c>
      <c r="BN137" s="104" t="str">
        <f>IF(Q137&lt;&gt;"",VLOOKUP(Q137,'Sector Económico'!$B$3:$B$30,1,0),"")</f>
        <v/>
      </c>
      <c r="BO137" s="104" t="str">
        <f>IF(R137&lt;&gt;"",VLOOKUP(R137,'Sector Económico'!$C$3:$C$30,1,0),"")</f>
        <v/>
      </c>
      <c r="BP137" s="103">
        <f t="shared" si="32"/>
        <v>0</v>
      </c>
      <c r="BQ137" s="103">
        <f t="shared" si="32"/>
        <v>0</v>
      </c>
      <c r="BR137" s="103">
        <f t="shared" si="32"/>
        <v>0</v>
      </c>
      <c r="BS137" s="103">
        <f t="shared" si="20"/>
        <v>0</v>
      </c>
      <c r="BT137" s="101">
        <f t="shared" si="39"/>
        <v>0</v>
      </c>
      <c r="BU137" s="101">
        <f t="shared" si="39"/>
        <v>0</v>
      </c>
      <c r="BV137" s="101">
        <f t="shared" si="38"/>
        <v>0</v>
      </c>
      <c r="BW137" s="101">
        <f t="shared" si="38"/>
        <v>0</v>
      </c>
      <c r="BX137" s="101">
        <f t="shared" si="38"/>
        <v>0</v>
      </c>
      <c r="BY137" s="101">
        <f t="shared" si="38"/>
        <v>0</v>
      </c>
      <c r="BZ137" s="101">
        <f t="shared" si="38"/>
        <v>0</v>
      </c>
      <c r="CA137" s="101">
        <f t="shared" si="38"/>
        <v>0</v>
      </c>
      <c r="CB137" s="100">
        <f t="shared" si="38"/>
        <v>0</v>
      </c>
      <c r="CC137" s="101">
        <f t="shared" si="38"/>
        <v>0</v>
      </c>
      <c r="CD137" s="102">
        <f t="shared" si="38"/>
        <v>0</v>
      </c>
      <c r="CE137" s="100">
        <f t="shared" si="36"/>
        <v>0</v>
      </c>
      <c r="CF137" s="100">
        <f t="shared" si="36"/>
        <v>0</v>
      </c>
      <c r="CG137" s="100">
        <f t="shared" si="36"/>
        <v>0</v>
      </c>
      <c r="CH137" s="100">
        <f t="shared" si="36"/>
        <v>0</v>
      </c>
      <c r="CI137" s="100">
        <f t="shared" si="36"/>
        <v>0</v>
      </c>
      <c r="CJ137" s="103">
        <f t="shared" si="35"/>
        <v>0</v>
      </c>
      <c r="CK137" s="101">
        <f t="shared" si="35"/>
        <v>0</v>
      </c>
      <c r="CL137" s="103">
        <f t="shared" si="35"/>
        <v>0</v>
      </c>
      <c r="CM137" s="101" t="e">
        <f t="shared" si="33"/>
        <v>#DIV/0!</v>
      </c>
    </row>
    <row r="138" spans="2:91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21"/>
        <v>9</v>
      </c>
      <c r="AY138" s="100" t="e">
        <f t="shared" si="22"/>
        <v>#DIV/0!</v>
      </c>
      <c r="AZ138" s="101" t="e">
        <f t="shared" si="23"/>
        <v>#DIV/0!</v>
      </c>
      <c r="BA138" s="102">
        <f t="shared" si="24"/>
        <v>0</v>
      </c>
      <c r="BB138" s="100" t="e">
        <f t="shared" si="25"/>
        <v>#DIV/0!</v>
      </c>
      <c r="BC138" s="100">
        <f t="shared" si="26"/>
        <v>0</v>
      </c>
      <c r="BD138" s="100" t="e">
        <f t="shared" si="27"/>
        <v>#DIV/0!</v>
      </c>
      <c r="BE138" s="100">
        <f t="shared" si="28"/>
        <v>0</v>
      </c>
      <c r="BF138" s="100" t="str">
        <f t="shared" si="29"/>
        <v/>
      </c>
      <c r="BG138" s="103" t="e">
        <f>+VLOOKUP(J138,'Código Barras'!$C$3:$D$1694,1,0)</f>
        <v>#N/A</v>
      </c>
      <c r="BH138" s="101" t="e">
        <f t="shared" si="30"/>
        <v>#DIV/0!</v>
      </c>
      <c r="BI138" s="103" t="e">
        <f>+VLOOKUP(L138,'Código Barras'!$C$3:$D$1694,1,0)</f>
        <v>#N/A</v>
      </c>
      <c r="BJ138" s="101" t="e">
        <f t="shared" si="31"/>
        <v>#DIV/0!</v>
      </c>
      <c r="BK138" s="104" t="str">
        <f>IF(N138&lt;&gt;"",VLOOKUP(N138,Distribuidoras!$B$3:$B$30,1,0),"")</f>
        <v/>
      </c>
      <c r="BL138" s="104" t="str">
        <f>IF(O138&lt;&gt;"",VLOOKUP(O138,'Cod. Único Territorial'!$D$3:$D$348,1,0),"")</f>
        <v/>
      </c>
      <c r="BM138" s="104" t="str">
        <f>IF(P138&lt;&gt;"",VLOOKUP(P138,'Cod. Único Territorial'!$B$3:$B$348,1,0),"")</f>
        <v/>
      </c>
      <c r="BN138" s="104" t="str">
        <f>IF(Q138&lt;&gt;"",VLOOKUP(Q138,'Sector Económico'!$B$3:$B$30,1,0),"")</f>
        <v/>
      </c>
      <c r="BO138" s="104" t="str">
        <f>IF(R138&lt;&gt;"",VLOOKUP(R138,'Sector Económico'!$C$3:$C$30,1,0),"")</f>
        <v/>
      </c>
      <c r="BP138" s="103">
        <f t="shared" si="32"/>
        <v>0</v>
      </c>
      <c r="BQ138" s="103">
        <f t="shared" si="32"/>
        <v>0</v>
      </c>
      <c r="BR138" s="103">
        <f t="shared" si="32"/>
        <v>0</v>
      </c>
      <c r="BS138" s="103">
        <f t="shared" si="32"/>
        <v>0</v>
      </c>
      <c r="BT138" s="101">
        <f t="shared" si="39"/>
        <v>0</v>
      </c>
      <c r="BU138" s="101">
        <f t="shared" si="39"/>
        <v>0</v>
      </c>
      <c r="BV138" s="101">
        <f t="shared" si="38"/>
        <v>0</v>
      </c>
      <c r="BW138" s="101">
        <f t="shared" si="38"/>
        <v>0</v>
      </c>
      <c r="BX138" s="101">
        <f t="shared" si="38"/>
        <v>0</v>
      </c>
      <c r="BY138" s="101">
        <f t="shared" si="38"/>
        <v>0</v>
      </c>
      <c r="BZ138" s="101">
        <f t="shared" si="38"/>
        <v>0</v>
      </c>
      <c r="CA138" s="101">
        <f t="shared" si="38"/>
        <v>0</v>
      </c>
      <c r="CB138" s="100">
        <f t="shared" si="38"/>
        <v>0</v>
      </c>
      <c r="CC138" s="101">
        <f t="shared" si="38"/>
        <v>0</v>
      </c>
      <c r="CD138" s="102">
        <f t="shared" si="38"/>
        <v>0</v>
      </c>
      <c r="CE138" s="100">
        <f t="shared" si="36"/>
        <v>0</v>
      </c>
      <c r="CF138" s="100">
        <f t="shared" si="36"/>
        <v>0</v>
      </c>
      <c r="CG138" s="100">
        <f t="shared" si="36"/>
        <v>0</v>
      </c>
      <c r="CH138" s="100">
        <f t="shared" si="36"/>
        <v>0</v>
      </c>
      <c r="CI138" s="100">
        <f t="shared" si="36"/>
        <v>0</v>
      </c>
      <c r="CJ138" s="103">
        <f t="shared" si="35"/>
        <v>0</v>
      </c>
      <c r="CK138" s="101">
        <f t="shared" si="35"/>
        <v>0</v>
      </c>
      <c r="CL138" s="103">
        <f t="shared" si="35"/>
        <v>0</v>
      </c>
      <c r="CM138" s="101" t="e">
        <f t="shared" si="33"/>
        <v>#DIV/0!</v>
      </c>
    </row>
    <row r="139" spans="2:91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40">SUMPRODUCT(--(ISERROR(AY139:CM139)))</f>
        <v>9</v>
      </c>
      <c r="AY139" s="100" t="e">
        <f t="shared" ref="AY139:AY202" si="41">IF(OR(B139="F",B139="NC",B139="ND",B139="R"),B139,1/0)</f>
        <v>#DIV/0!</v>
      </c>
      <c r="AZ139" s="101" t="e">
        <f t="shared" ref="AZ139:AZ202" si="42">IF(ISNUMBER(C139),C139,1/0)</f>
        <v>#DIV/0!</v>
      </c>
      <c r="BA139" s="102">
        <f t="shared" ref="BA139:BA202" si="43">+D139</f>
        <v>0</v>
      </c>
      <c r="BB139" s="100" t="e">
        <f t="shared" ref="BB139:BB202" si="44">IF(ISTEXT(E139),E139,1/0)</f>
        <v>#DIV/0!</v>
      </c>
      <c r="BC139" s="100">
        <f t="shared" ref="BC139:BC202" si="45">+F139</f>
        <v>0</v>
      </c>
      <c r="BD139" s="100" t="e">
        <f t="shared" ref="BD139:BD202" si="46">IF(ISTEXT(G139),G139,1/0)</f>
        <v>#DIV/0!</v>
      </c>
      <c r="BE139" s="100">
        <f t="shared" ref="BE139:BE202" si="47">+H139</f>
        <v>0</v>
      </c>
      <c r="BF139" s="100" t="str">
        <f t="shared" ref="BF139:BF202" si="48">IF(I139&lt;&gt;"",IF(ISTEXT(I139),I139,1/0),"")</f>
        <v/>
      </c>
      <c r="BG139" s="103" t="e">
        <f>+VLOOKUP(J139,'Código Barras'!$C$3:$D$1694,1,0)</f>
        <v>#N/A</v>
      </c>
      <c r="BH139" s="101" t="e">
        <f t="shared" ref="BH139:BH202" si="49">IF(ISNUMBER(K139),K139,1/0)</f>
        <v>#DIV/0!</v>
      </c>
      <c r="BI139" s="103" t="e">
        <f>+VLOOKUP(L139,'Código Barras'!$C$3:$D$1694,1,0)</f>
        <v>#N/A</v>
      </c>
      <c r="BJ139" s="101" t="e">
        <f t="shared" ref="BJ139:BJ202" si="50">IF(ISNUMBER(M139),M139,1/0)</f>
        <v>#DIV/0!</v>
      </c>
      <c r="BK139" s="104" t="str">
        <f>IF(N139&lt;&gt;"",VLOOKUP(N139,Distribuidoras!$B$3:$B$30,1,0),"")</f>
        <v/>
      </c>
      <c r="BL139" s="104" t="str">
        <f>IF(O139&lt;&gt;"",VLOOKUP(O139,'Cod. Único Territorial'!$D$3:$D$348,1,0),"")</f>
        <v/>
      </c>
      <c r="BM139" s="104" t="str">
        <f>IF(P139&lt;&gt;"",VLOOKUP(P139,'Cod. Único Territorial'!$B$3:$B$348,1,0),"")</f>
        <v/>
      </c>
      <c r="BN139" s="104" t="str">
        <f>IF(Q139&lt;&gt;"",VLOOKUP(Q139,'Sector Económico'!$B$3:$B$30,1,0),"")</f>
        <v/>
      </c>
      <c r="BO139" s="104" t="str">
        <f>IF(R139&lt;&gt;"",VLOOKUP(R139,'Sector Económico'!$C$3:$C$30,1,0),"")</f>
        <v/>
      </c>
      <c r="BP139" s="103">
        <f t="shared" ref="BP139:BS202" si="51">+S139</f>
        <v>0</v>
      </c>
      <c r="BQ139" s="103">
        <f t="shared" si="51"/>
        <v>0</v>
      </c>
      <c r="BR139" s="103">
        <f t="shared" si="51"/>
        <v>0</v>
      </c>
      <c r="BS139" s="103">
        <f t="shared" si="51"/>
        <v>0</v>
      </c>
      <c r="BT139" s="101">
        <f t="shared" si="39"/>
        <v>0</v>
      </c>
      <c r="BU139" s="101">
        <f t="shared" si="39"/>
        <v>0</v>
      </c>
      <c r="BV139" s="101">
        <f t="shared" si="38"/>
        <v>0</v>
      </c>
      <c r="BW139" s="101">
        <f t="shared" si="38"/>
        <v>0</v>
      </c>
      <c r="BX139" s="101">
        <f t="shared" si="38"/>
        <v>0</v>
      </c>
      <c r="BY139" s="101">
        <f t="shared" si="38"/>
        <v>0</v>
      </c>
      <c r="BZ139" s="101">
        <f t="shared" si="38"/>
        <v>0</v>
      </c>
      <c r="CA139" s="101">
        <f t="shared" si="38"/>
        <v>0</v>
      </c>
      <c r="CB139" s="100">
        <f t="shared" si="38"/>
        <v>0</v>
      </c>
      <c r="CC139" s="101">
        <f t="shared" si="38"/>
        <v>0</v>
      </c>
      <c r="CD139" s="102">
        <f t="shared" si="38"/>
        <v>0</v>
      </c>
      <c r="CE139" s="100">
        <f t="shared" si="36"/>
        <v>0</v>
      </c>
      <c r="CF139" s="100">
        <f t="shared" si="36"/>
        <v>0</v>
      </c>
      <c r="CG139" s="100">
        <f t="shared" si="36"/>
        <v>0</v>
      </c>
      <c r="CH139" s="100">
        <f t="shared" si="36"/>
        <v>0</v>
      </c>
      <c r="CI139" s="100">
        <f t="shared" si="36"/>
        <v>0</v>
      </c>
      <c r="CJ139" s="103">
        <f t="shared" si="35"/>
        <v>0</v>
      </c>
      <c r="CK139" s="101">
        <f t="shared" si="35"/>
        <v>0</v>
      </c>
      <c r="CL139" s="103">
        <f t="shared" si="35"/>
        <v>0</v>
      </c>
      <c r="CM139" s="101" t="e">
        <f t="shared" ref="CM139:CM202" si="52">IF(ISNUMBER(AP139),AP139,1/0)</f>
        <v>#DIV/0!</v>
      </c>
    </row>
    <row r="140" spans="2:91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40"/>
        <v>9</v>
      </c>
      <c r="AY140" s="100" t="e">
        <f t="shared" si="41"/>
        <v>#DIV/0!</v>
      </c>
      <c r="AZ140" s="101" t="e">
        <f t="shared" si="42"/>
        <v>#DIV/0!</v>
      </c>
      <c r="BA140" s="102">
        <f t="shared" si="43"/>
        <v>0</v>
      </c>
      <c r="BB140" s="100" t="e">
        <f t="shared" si="44"/>
        <v>#DIV/0!</v>
      </c>
      <c r="BC140" s="100">
        <f t="shared" si="45"/>
        <v>0</v>
      </c>
      <c r="BD140" s="100" t="e">
        <f t="shared" si="46"/>
        <v>#DIV/0!</v>
      </c>
      <c r="BE140" s="100">
        <f t="shared" si="47"/>
        <v>0</v>
      </c>
      <c r="BF140" s="100" t="str">
        <f t="shared" si="48"/>
        <v/>
      </c>
      <c r="BG140" s="103" t="e">
        <f>+VLOOKUP(J140,'Código Barras'!$C$3:$D$1694,1,0)</f>
        <v>#N/A</v>
      </c>
      <c r="BH140" s="101" t="e">
        <f t="shared" si="49"/>
        <v>#DIV/0!</v>
      </c>
      <c r="BI140" s="103" t="e">
        <f>+VLOOKUP(L140,'Código Barras'!$C$3:$D$1694,1,0)</f>
        <v>#N/A</v>
      </c>
      <c r="BJ140" s="101" t="e">
        <f t="shared" si="50"/>
        <v>#DIV/0!</v>
      </c>
      <c r="BK140" s="104" t="str">
        <f>IF(N140&lt;&gt;"",VLOOKUP(N140,Distribuidoras!$B$3:$B$30,1,0),"")</f>
        <v/>
      </c>
      <c r="BL140" s="104" t="str">
        <f>IF(O140&lt;&gt;"",VLOOKUP(O140,'Cod. Único Territorial'!$D$3:$D$348,1,0),"")</f>
        <v/>
      </c>
      <c r="BM140" s="104" t="str">
        <f>IF(P140&lt;&gt;"",VLOOKUP(P140,'Cod. Único Territorial'!$B$3:$B$348,1,0),"")</f>
        <v/>
      </c>
      <c r="BN140" s="104" t="str">
        <f>IF(Q140&lt;&gt;"",VLOOKUP(Q140,'Sector Económico'!$B$3:$B$30,1,0),"")</f>
        <v/>
      </c>
      <c r="BO140" s="104" t="str">
        <f>IF(R140&lt;&gt;"",VLOOKUP(R140,'Sector Económico'!$C$3:$C$30,1,0),"")</f>
        <v/>
      </c>
      <c r="BP140" s="103">
        <f t="shared" si="51"/>
        <v>0</v>
      </c>
      <c r="BQ140" s="103">
        <f t="shared" si="51"/>
        <v>0</v>
      </c>
      <c r="BR140" s="103">
        <f t="shared" si="51"/>
        <v>0</v>
      </c>
      <c r="BS140" s="103">
        <f t="shared" si="51"/>
        <v>0</v>
      </c>
      <c r="BT140" s="101">
        <f t="shared" si="39"/>
        <v>0</v>
      </c>
      <c r="BU140" s="101">
        <f t="shared" si="39"/>
        <v>0</v>
      </c>
      <c r="BV140" s="101">
        <f t="shared" si="38"/>
        <v>0</v>
      </c>
      <c r="BW140" s="101">
        <f t="shared" si="38"/>
        <v>0</v>
      </c>
      <c r="BX140" s="101">
        <f t="shared" si="38"/>
        <v>0</v>
      </c>
      <c r="BY140" s="101">
        <f t="shared" si="38"/>
        <v>0</v>
      </c>
      <c r="BZ140" s="101">
        <f t="shared" si="38"/>
        <v>0</v>
      </c>
      <c r="CA140" s="101">
        <f t="shared" si="38"/>
        <v>0</v>
      </c>
      <c r="CB140" s="100">
        <f t="shared" si="38"/>
        <v>0</v>
      </c>
      <c r="CC140" s="101">
        <f t="shared" si="38"/>
        <v>0</v>
      </c>
      <c r="CD140" s="102">
        <f t="shared" si="38"/>
        <v>0</v>
      </c>
      <c r="CE140" s="100">
        <f t="shared" si="36"/>
        <v>0</v>
      </c>
      <c r="CF140" s="100">
        <f t="shared" si="36"/>
        <v>0</v>
      </c>
      <c r="CG140" s="100">
        <f t="shared" si="36"/>
        <v>0</v>
      </c>
      <c r="CH140" s="100">
        <f t="shared" si="36"/>
        <v>0</v>
      </c>
      <c r="CI140" s="100">
        <f t="shared" si="36"/>
        <v>0</v>
      </c>
      <c r="CJ140" s="103">
        <f t="shared" si="35"/>
        <v>0</v>
      </c>
      <c r="CK140" s="101">
        <f t="shared" si="35"/>
        <v>0</v>
      </c>
      <c r="CL140" s="103">
        <f t="shared" si="35"/>
        <v>0</v>
      </c>
      <c r="CM140" s="101" t="e">
        <f t="shared" si="52"/>
        <v>#DIV/0!</v>
      </c>
    </row>
    <row r="141" spans="2:91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40"/>
        <v>9</v>
      </c>
      <c r="AY141" s="100" t="e">
        <f t="shared" si="41"/>
        <v>#DIV/0!</v>
      </c>
      <c r="AZ141" s="101" t="e">
        <f t="shared" si="42"/>
        <v>#DIV/0!</v>
      </c>
      <c r="BA141" s="102">
        <f t="shared" si="43"/>
        <v>0</v>
      </c>
      <c r="BB141" s="100" t="e">
        <f t="shared" si="44"/>
        <v>#DIV/0!</v>
      </c>
      <c r="BC141" s="100">
        <f t="shared" si="45"/>
        <v>0</v>
      </c>
      <c r="BD141" s="100" t="e">
        <f t="shared" si="46"/>
        <v>#DIV/0!</v>
      </c>
      <c r="BE141" s="100">
        <f t="shared" si="47"/>
        <v>0</v>
      </c>
      <c r="BF141" s="100" t="str">
        <f t="shared" si="48"/>
        <v/>
      </c>
      <c r="BG141" s="103" t="e">
        <f>+VLOOKUP(J141,'Código Barras'!$C$3:$D$1694,1,0)</f>
        <v>#N/A</v>
      </c>
      <c r="BH141" s="101" t="e">
        <f t="shared" si="49"/>
        <v>#DIV/0!</v>
      </c>
      <c r="BI141" s="103" t="e">
        <f>+VLOOKUP(L141,'Código Barras'!$C$3:$D$1694,1,0)</f>
        <v>#N/A</v>
      </c>
      <c r="BJ141" s="101" t="e">
        <f t="shared" si="50"/>
        <v>#DIV/0!</v>
      </c>
      <c r="BK141" s="104" t="str">
        <f>IF(N141&lt;&gt;"",VLOOKUP(N141,Distribuidoras!$B$3:$B$30,1,0),"")</f>
        <v/>
      </c>
      <c r="BL141" s="104" t="str">
        <f>IF(O141&lt;&gt;"",VLOOKUP(O141,'Cod. Único Territorial'!$D$3:$D$348,1,0),"")</f>
        <v/>
      </c>
      <c r="BM141" s="104" t="str">
        <f>IF(P141&lt;&gt;"",VLOOKUP(P141,'Cod. Único Territorial'!$B$3:$B$348,1,0),"")</f>
        <v/>
      </c>
      <c r="BN141" s="104" t="str">
        <f>IF(Q141&lt;&gt;"",VLOOKUP(Q141,'Sector Económico'!$B$3:$B$30,1,0),"")</f>
        <v/>
      </c>
      <c r="BO141" s="104" t="str">
        <f>IF(R141&lt;&gt;"",VLOOKUP(R141,'Sector Económico'!$C$3:$C$30,1,0),"")</f>
        <v/>
      </c>
      <c r="BP141" s="103">
        <f t="shared" si="51"/>
        <v>0</v>
      </c>
      <c r="BQ141" s="103">
        <f t="shared" si="51"/>
        <v>0</v>
      </c>
      <c r="BR141" s="103">
        <f t="shared" si="51"/>
        <v>0</v>
      </c>
      <c r="BS141" s="103">
        <f t="shared" si="51"/>
        <v>0</v>
      </c>
      <c r="BT141" s="101">
        <f t="shared" si="39"/>
        <v>0</v>
      </c>
      <c r="BU141" s="101">
        <f t="shared" si="39"/>
        <v>0</v>
      </c>
      <c r="BV141" s="101">
        <f t="shared" si="38"/>
        <v>0</v>
      </c>
      <c r="BW141" s="101">
        <f t="shared" si="38"/>
        <v>0</v>
      </c>
      <c r="BX141" s="101">
        <f t="shared" si="38"/>
        <v>0</v>
      </c>
      <c r="BY141" s="101">
        <f t="shared" si="38"/>
        <v>0</v>
      </c>
      <c r="BZ141" s="101">
        <f t="shared" si="38"/>
        <v>0</v>
      </c>
      <c r="CA141" s="101">
        <f t="shared" si="38"/>
        <v>0</v>
      </c>
      <c r="CB141" s="100">
        <f t="shared" si="38"/>
        <v>0</v>
      </c>
      <c r="CC141" s="101">
        <f t="shared" si="38"/>
        <v>0</v>
      </c>
      <c r="CD141" s="102">
        <f t="shared" si="38"/>
        <v>0</v>
      </c>
      <c r="CE141" s="100">
        <f t="shared" si="36"/>
        <v>0</v>
      </c>
      <c r="CF141" s="100">
        <f t="shared" si="36"/>
        <v>0</v>
      </c>
      <c r="CG141" s="100">
        <f t="shared" si="36"/>
        <v>0</v>
      </c>
      <c r="CH141" s="100">
        <f t="shared" si="36"/>
        <v>0</v>
      </c>
      <c r="CI141" s="100">
        <f t="shared" si="36"/>
        <v>0</v>
      </c>
      <c r="CJ141" s="103">
        <f t="shared" si="35"/>
        <v>0</v>
      </c>
      <c r="CK141" s="101">
        <f t="shared" si="35"/>
        <v>0</v>
      </c>
      <c r="CL141" s="103">
        <f t="shared" si="35"/>
        <v>0</v>
      </c>
      <c r="CM141" s="101" t="e">
        <f t="shared" si="52"/>
        <v>#DIV/0!</v>
      </c>
    </row>
    <row r="142" spans="2:91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40"/>
        <v>9</v>
      </c>
      <c r="AY142" s="100" t="e">
        <f t="shared" si="41"/>
        <v>#DIV/0!</v>
      </c>
      <c r="AZ142" s="101" t="e">
        <f t="shared" si="42"/>
        <v>#DIV/0!</v>
      </c>
      <c r="BA142" s="102">
        <f t="shared" si="43"/>
        <v>0</v>
      </c>
      <c r="BB142" s="100" t="e">
        <f t="shared" si="44"/>
        <v>#DIV/0!</v>
      </c>
      <c r="BC142" s="100">
        <f t="shared" si="45"/>
        <v>0</v>
      </c>
      <c r="BD142" s="100" t="e">
        <f t="shared" si="46"/>
        <v>#DIV/0!</v>
      </c>
      <c r="BE142" s="100">
        <f t="shared" si="47"/>
        <v>0</v>
      </c>
      <c r="BF142" s="100" t="str">
        <f t="shared" si="48"/>
        <v/>
      </c>
      <c r="BG142" s="103" t="e">
        <f>+VLOOKUP(J142,'Código Barras'!$C$3:$D$1694,1,0)</f>
        <v>#N/A</v>
      </c>
      <c r="BH142" s="101" t="e">
        <f t="shared" si="49"/>
        <v>#DIV/0!</v>
      </c>
      <c r="BI142" s="103" t="e">
        <f>+VLOOKUP(L142,'Código Barras'!$C$3:$D$1694,1,0)</f>
        <v>#N/A</v>
      </c>
      <c r="BJ142" s="101" t="e">
        <f t="shared" si="50"/>
        <v>#DIV/0!</v>
      </c>
      <c r="BK142" s="104" t="str">
        <f>IF(N142&lt;&gt;"",VLOOKUP(N142,Distribuidoras!$B$3:$B$30,1,0),"")</f>
        <v/>
      </c>
      <c r="BL142" s="104" t="str">
        <f>IF(O142&lt;&gt;"",VLOOKUP(O142,'Cod. Único Territorial'!$D$3:$D$348,1,0),"")</f>
        <v/>
      </c>
      <c r="BM142" s="104" t="str">
        <f>IF(P142&lt;&gt;"",VLOOKUP(P142,'Cod. Único Territorial'!$B$3:$B$348,1,0),"")</f>
        <v/>
      </c>
      <c r="BN142" s="104" t="str">
        <f>IF(Q142&lt;&gt;"",VLOOKUP(Q142,'Sector Económico'!$B$3:$B$30,1,0),"")</f>
        <v/>
      </c>
      <c r="BO142" s="104" t="str">
        <f>IF(R142&lt;&gt;"",VLOOKUP(R142,'Sector Económico'!$C$3:$C$30,1,0),"")</f>
        <v/>
      </c>
      <c r="BP142" s="103">
        <f t="shared" si="51"/>
        <v>0</v>
      </c>
      <c r="BQ142" s="103">
        <f t="shared" si="51"/>
        <v>0</v>
      </c>
      <c r="BR142" s="103">
        <f t="shared" si="51"/>
        <v>0</v>
      </c>
      <c r="BS142" s="103">
        <f t="shared" si="51"/>
        <v>0</v>
      </c>
      <c r="BT142" s="101">
        <f t="shared" si="39"/>
        <v>0</v>
      </c>
      <c r="BU142" s="101">
        <f t="shared" si="39"/>
        <v>0</v>
      </c>
      <c r="BV142" s="101">
        <f t="shared" si="38"/>
        <v>0</v>
      </c>
      <c r="BW142" s="101">
        <f t="shared" si="38"/>
        <v>0</v>
      </c>
      <c r="BX142" s="101">
        <f t="shared" si="38"/>
        <v>0</v>
      </c>
      <c r="BY142" s="101">
        <f t="shared" si="38"/>
        <v>0</v>
      </c>
      <c r="BZ142" s="101">
        <f t="shared" si="38"/>
        <v>0</v>
      </c>
      <c r="CA142" s="101">
        <f t="shared" si="38"/>
        <v>0</v>
      </c>
      <c r="CB142" s="100">
        <f t="shared" si="38"/>
        <v>0</v>
      </c>
      <c r="CC142" s="101">
        <f t="shared" si="38"/>
        <v>0</v>
      </c>
      <c r="CD142" s="102">
        <f t="shared" si="38"/>
        <v>0</v>
      </c>
      <c r="CE142" s="100">
        <f t="shared" si="36"/>
        <v>0</v>
      </c>
      <c r="CF142" s="100">
        <f t="shared" si="36"/>
        <v>0</v>
      </c>
      <c r="CG142" s="100">
        <f t="shared" si="36"/>
        <v>0</v>
      </c>
      <c r="CH142" s="100">
        <f t="shared" si="36"/>
        <v>0</v>
      </c>
      <c r="CI142" s="100">
        <f t="shared" si="36"/>
        <v>0</v>
      </c>
      <c r="CJ142" s="103">
        <f t="shared" si="35"/>
        <v>0</v>
      </c>
      <c r="CK142" s="101">
        <f t="shared" si="35"/>
        <v>0</v>
      </c>
      <c r="CL142" s="103">
        <f t="shared" si="35"/>
        <v>0</v>
      </c>
      <c r="CM142" s="101" t="e">
        <f t="shared" si="52"/>
        <v>#DIV/0!</v>
      </c>
    </row>
    <row r="143" spans="2:91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40"/>
        <v>9</v>
      </c>
      <c r="AY143" s="100" t="e">
        <f t="shared" si="41"/>
        <v>#DIV/0!</v>
      </c>
      <c r="AZ143" s="101" t="e">
        <f t="shared" si="42"/>
        <v>#DIV/0!</v>
      </c>
      <c r="BA143" s="102">
        <f t="shared" si="43"/>
        <v>0</v>
      </c>
      <c r="BB143" s="100" t="e">
        <f t="shared" si="44"/>
        <v>#DIV/0!</v>
      </c>
      <c r="BC143" s="100">
        <f t="shared" si="45"/>
        <v>0</v>
      </c>
      <c r="BD143" s="100" t="e">
        <f t="shared" si="46"/>
        <v>#DIV/0!</v>
      </c>
      <c r="BE143" s="100">
        <f t="shared" si="47"/>
        <v>0</v>
      </c>
      <c r="BF143" s="100" t="str">
        <f t="shared" si="48"/>
        <v/>
      </c>
      <c r="BG143" s="103" t="e">
        <f>+VLOOKUP(J143,'Código Barras'!$C$3:$D$1694,1,0)</f>
        <v>#N/A</v>
      </c>
      <c r="BH143" s="101" t="e">
        <f t="shared" si="49"/>
        <v>#DIV/0!</v>
      </c>
      <c r="BI143" s="103" t="e">
        <f>+VLOOKUP(L143,'Código Barras'!$C$3:$D$1694,1,0)</f>
        <v>#N/A</v>
      </c>
      <c r="BJ143" s="101" t="e">
        <f t="shared" si="50"/>
        <v>#DIV/0!</v>
      </c>
      <c r="BK143" s="104" t="str">
        <f>IF(N143&lt;&gt;"",VLOOKUP(N143,Distribuidoras!$B$3:$B$30,1,0),"")</f>
        <v/>
      </c>
      <c r="BL143" s="104" t="str">
        <f>IF(O143&lt;&gt;"",VLOOKUP(O143,'Cod. Único Territorial'!$D$3:$D$348,1,0),"")</f>
        <v/>
      </c>
      <c r="BM143" s="104" t="str">
        <f>IF(P143&lt;&gt;"",VLOOKUP(P143,'Cod. Único Territorial'!$B$3:$B$348,1,0),"")</f>
        <v/>
      </c>
      <c r="BN143" s="104" t="str">
        <f>IF(Q143&lt;&gt;"",VLOOKUP(Q143,'Sector Económico'!$B$3:$B$30,1,0),"")</f>
        <v/>
      </c>
      <c r="BO143" s="104" t="str">
        <f>IF(R143&lt;&gt;"",VLOOKUP(R143,'Sector Económico'!$C$3:$C$30,1,0),"")</f>
        <v/>
      </c>
      <c r="BP143" s="103">
        <f t="shared" si="51"/>
        <v>0</v>
      </c>
      <c r="BQ143" s="103">
        <f t="shared" si="51"/>
        <v>0</v>
      </c>
      <c r="BR143" s="103">
        <f t="shared" si="51"/>
        <v>0</v>
      </c>
      <c r="BS143" s="103">
        <f t="shared" si="51"/>
        <v>0</v>
      </c>
      <c r="BT143" s="101">
        <f t="shared" si="39"/>
        <v>0</v>
      </c>
      <c r="BU143" s="101">
        <f t="shared" si="39"/>
        <v>0</v>
      </c>
      <c r="BV143" s="101">
        <f t="shared" si="38"/>
        <v>0</v>
      </c>
      <c r="BW143" s="101">
        <f t="shared" si="38"/>
        <v>0</v>
      </c>
      <c r="BX143" s="101">
        <f t="shared" si="38"/>
        <v>0</v>
      </c>
      <c r="BY143" s="101">
        <f t="shared" si="38"/>
        <v>0</v>
      </c>
      <c r="BZ143" s="101">
        <f t="shared" si="38"/>
        <v>0</v>
      </c>
      <c r="CA143" s="101">
        <f t="shared" si="38"/>
        <v>0</v>
      </c>
      <c r="CB143" s="100">
        <f t="shared" si="38"/>
        <v>0</v>
      </c>
      <c r="CC143" s="101">
        <f t="shared" si="38"/>
        <v>0</v>
      </c>
      <c r="CD143" s="102">
        <f t="shared" si="38"/>
        <v>0</v>
      </c>
      <c r="CE143" s="100">
        <f t="shared" si="36"/>
        <v>0</v>
      </c>
      <c r="CF143" s="100">
        <f t="shared" si="36"/>
        <v>0</v>
      </c>
      <c r="CG143" s="100">
        <f t="shared" si="36"/>
        <v>0</v>
      </c>
      <c r="CH143" s="100">
        <f t="shared" si="36"/>
        <v>0</v>
      </c>
      <c r="CI143" s="100">
        <f t="shared" si="36"/>
        <v>0</v>
      </c>
      <c r="CJ143" s="103">
        <f t="shared" si="35"/>
        <v>0</v>
      </c>
      <c r="CK143" s="101">
        <f t="shared" si="35"/>
        <v>0</v>
      </c>
      <c r="CL143" s="103">
        <f t="shared" si="35"/>
        <v>0</v>
      </c>
      <c r="CM143" s="101" t="e">
        <f t="shared" si="52"/>
        <v>#DIV/0!</v>
      </c>
    </row>
    <row r="144" spans="2:91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40"/>
        <v>9</v>
      </c>
      <c r="AY144" s="100" t="e">
        <f t="shared" si="41"/>
        <v>#DIV/0!</v>
      </c>
      <c r="AZ144" s="101" t="e">
        <f t="shared" si="42"/>
        <v>#DIV/0!</v>
      </c>
      <c r="BA144" s="102">
        <f t="shared" si="43"/>
        <v>0</v>
      </c>
      <c r="BB144" s="100" t="e">
        <f t="shared" si="44"/>
        <v>#DIV/0!</v>
      </c>
      <c r="BC144" s="100">
        <f t="shared" si="45"/>
        <v>0</v>
      </c>
      <c r="BD144" s="100" t="e">
        <f t="shared" si="46"/>
        <v>#DIV/0!</v>
      </c>
      <c r="BE144" s="100">
        <f t="shared" si="47"/>
        <v>0</v>
      </c>
      <c r="BF144" s="100" t="str">
        <f t="shared" si="48"/>
        <v/>
      </c>
      <c r="BG144" s="103" t="e">
        <f>+VLOOKUP(J144,'Código Barras'!$C$3:$D$1694,1,0)</f>
        <v>#N/A</v>
      </c>
      <c r="BH144" s="101" t="e">
        <f t="shared" si="49"/>
        <v>#DIV/0!</v>
      </c>
      <c r="BI144" s="103" t="e">
        <f>+VLOOKUP(L144,'Código Barras'!$C$3:$D$1694,1,0)</f>
        <v>#N/A</v>
      </c>
      <c r="BJ144" s="101" t="e">
        <f t="shared" si="50"/>
        <v>#DIV/0!</v>
      </c>
      <c r="BK144" s="104" t="str">
        <f>IF(N144&lt;&gt;"",VLOOKUP(N144,Distribuidoras!$B$3:$B$30,1,0),"")</f>
        <v/>
      </c>
      <c r="BL144" s="104" t="str">
        <f>IF(O144&lt;&gt;"",VLOOKUP(O144,'Cod. Único Territorial'!$D$3:$D$348,1,0),"")</f>
        <v/>
      </c>
      <c r="BM144" s="104" t="str">
        <f>IF(P144&lt;&gt;"",VLOOKUP(P144,'Cod. Único Territorial'!$B$3:$B$348,1,0),"")</f>
        <v/>
      </c>
      <c r="BN144" s="104" t="str">
        <f>IF(Q144&lt;&gt;"",VLOOKUP(Q144,'Sector Económico'!$B$3:$B$30,1,0),"")</f>
        <v/>
      </c>
      <c r="BO144" s="104" t="str">
        <f>IF(R144&lt;&gt;"",VLOOKUP(R144,'Sector Económico'!$C$3:$C$30,1,0),"")</f>
        <v/>
      </c>
      <c r="BP144" s="103">
        <f t="shared" si="51"/>
        <v>0</v>
      </c>
      <c r="BQ144" s="103">
        <f t="shared" si="51"/>
        <v>0</v>
      </c>
      <c r="BR144" s="103">
        <f t="shared" si="51"/>
        <v>0</v>
      </c>
      <c r="BS144" s="103">
        <f t="shared" si="51"/>
        <v>0</v>
      </c>
      <c r="BT144" s="101">
        <f t="shared" si="39"/>
        <v>0</v>
      </c>
      <c r="BU144" s="101">
        <f t="shared" si="39"/>
        <v>0</v>
      </c>
      <c r="BV144" s="101">
        <f t="shared" si="38"/>
        <v>0</v>
      </c>
      <c r="BW144" s="101">
        <f t="shared" si="38"/>
        <v>0</v>
      </c>
      <c r="BX144" s="101">
        <f t="shared" si="38"/>
        <v>0</v>
      </c>
      <c r="BY144" s="101">
        <f t="shared" si="38"/>
        <v>0</v>
      </c>
      <c r="BZ144" s="101">
        <f t="shared" si="38"/>
        <v>0</v>
      </c>
      <c r="CA144" s="101">
        <f t="shared" si="38"/>
        <v>0</v>
      </c>
      <c r="CB144" s="100">
        <f t="shared" si="38"/>
        <v>0</v>
      </c>
      <c r="CC144" s="101">
        <f t="shared" si="38"/>
        <v>0</v>
      </c>
      <c r="CD144" s="102">
        <f t="shared" si="38"/>
        <v>0</v>
      </c>
      <c r="CE144" s="100">
        <f t="shared" si="36"/>
        <v>0</v>
      </c>
      <c r="CF144" s="100">
        <f t="shared" si="36"/>
        <v>0</v>
      </c>
      <c r="CG144" s="100">
        <f t="shared" si="36"/>
        <v>0</v>
      </c>
      <c r="CH144" s="100">
        <f t="shared" si="36"/>
        <v>0</v>
      </c>
      <c r="CI144" s="100">
        <f t="shared" si="36"/>
        <v>0</v>
      </c>
      <c r="CJ144" s="103">
        <f t="shared" si="35"/>
        <v>0</v>
      </c>
      <c r="CK144" s="101">
        <f t="shared" si="35"/>
        <v>0</v>
      </c>
      <c r="CL144" s="103">
        <f t="shared" si="35"/>
        <v>0</v>
      </c>
      <c r="CM144" s="101" t="e">
        <f t="shared" si="52"/>
        <v>#DIV/0!</v>
      </c>
    </row>
    <row r="145" spans="2:91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40"/>
        <v>9</v>
      </c>
      <c r="AY145" s="100" t="e">
        <f t="shared" si="41"/>
        <v>#DIV/0!</v>
      </c>
      <c r="AZ145" s="101" t="e">
        <f t="shared" si="42"/>
        <v>#DIV/0!</v>
      </c>
      <c r="BA145" s="102">
        <f t="shared" si="43"/>
        <v>0</v>
      </c>
      <c r="BB145" s="100" t="e">
        <f t="shared" si="44"/>
        <v>#DIV/0!</v>
      </c>
      <c r="BC145" s="100">
        <f t="shared" si="45"/>
        <v>0</v>
      </c>
      <c r="BD145" s="100" t="e">
        <f t="shared" si="46"/>
        <v>#DIV/0!</v>
      </c>
      <c r="BE145" s="100">
        <f t="shared" si="47"/>
        <v>0</v>
      </c>
      <c r="BF145" s="100" t="str">
        <f t="shared" si="48"/>
        <v/>
      </c>
      <c r="BG145" s="103" t="e">
        <f>+VLOOKUP(J145,'Código Barras'!$C$3:$D$1694,1,0)</f>
        <v>#N/A</v>
      </c>
      <c r="BH145" s="101" t="e">
        <f t="shared" si="49"/>
        <v>#DIV/0!</v>
      </c>
      <c r="BI145" s="103" t="e">
        <f>+VLOOKUP(L145,'Código Barras'!$C$3:$D$1694,1,0)</f>
        <v>#N/A</v>
      </c>
      <c r="BJ145" s="101" t="e">
        <f t="shared" si="50"/>
        <v>#DIV/0!</v>
      </c>
      <c r="BK145" s="104" t="str">
        <f>IF(N145&lt;&gt;"",VLOOKUP(N145,Distribuidoras!$B$3:$B$30,1,0),"")</f>
        <v/>
      </c>
      <c r="BL145" s="104" t="str">
        <f>IF(O145&lt;&gt;"",VLOOKUP(O145,'Cod. Único Territorial'!$D$3:$D$348,1,0),"")</f>
        <v/>
      </c>
      <c r="BM145" s="104" t="str">
        <f>IF(P145&lt;&gt;"",VLOOKUP(P145,'Cod. Único Territorial'!$B$3:$B$348,1,0),"")</f>
        <v/>
      </c>
      <c r="BN145" s="104" t="str">
        <f>IF(Q145&lt;&gt;"",VLOOKUP(Q145,'Sector Económico'!$B$3:$B$30,1,0),"")</f>
        <v/>
      </c>
      <c r="BO145" s="104" t="str">
        <f>IF(R145&lt;&gt;"",VLOOKUP(R145,'Sector Económico'!$C$3:$C$30,1,0),"")</f>
        <v/>
      </c>
      <c r="BP145" s="103">
        <f t="shared" si="51"/>
        <v>0</v>
      </c>
      <c r="BQ145" s="103">
        <f t="shared" si="51"/>
        <v>0</v>
      </c>
      <c r="BR145" s="103">
        <f t="shared" si="51"/>
        <v>0</v>
      </c>
      <c r="BS145" s="103">
        <f t="shared" si="51"/>
        <v>0</v>
      </c>
      <c r="BT145" s="101">
        <f t="shared" si="39"/>
        <v>0</v>
      </c>
      <c r="BU145" s="101">
        <f t="shared" si="39"/>
        <v>0</v>
      </c>
      <c r="BV145" s="101">
        <f t="shared" si="38"/>
        <v>0</v>
      </c>
      <c r="BW145" s="101">
        <f t="shared" si="38"/>
        <v>0</v>
      </c>
      <c r="BX145" s="101">
        <f t="shared" si="38"/>
        <v>0</v>
      </c>
      <c r="BY145" s="101">
        <f t="shared" si="38"/>
        <v>0</v>
      </c>
      <c r="BZ145" s="101">
        <f t="shared" si="38"/>
        <v>0</v>
      </c>
      <c r="CA145" s="101">
        <f t="shared" si="38"/>
        <v>0</v>
      </c>
      <c r="CB145" s="100">
        <f t="shared" si="38"/>
        <v>0</v>
      </c>
      <c r="CC145" s="101">
        <f t="shared" si="38"/>
        <v>0</v>
      </c>
      <c r="CD145" s="102">
        <f t="shared" si="38"/>
        <v>0</v>
      </c>
      <c r="CE145" s="100">
        <f t="shared" si="38"/>
        <v>0</v>
      </c>
      <c r="CF145" s="100">
        <f t="shared" si="38"/>
        <v>0</v>
      </c>
      <c r="CG145" s="100">
        <f t="shared" si="38"/>
        <v>0</v>
      </c>
      <c r="CH145" s="100">
        <f t="shared" ref="CH145:CL201" si="53">IF(OR(ISNUMBER(AK145),AK145=0),AK145,1/0)</f>
        <v>0</v>
      </c>
      <c r="CI145" s="100">
        <f t="shared" si="53"/>
        <v>0</v>
      </c>
      <c r="CJ145" s="103">
        <f t="shared" si="35"/>
        <v>0</v>
      </c>
      <c r="CK145" s="101">
        <f t="shared" si="35"/>
        <v>0</v>
      </c>
      <c r="CL145" s="103">
        <f t="shared" si="35"/>
        <v>0</v>
      </c>
      <c r="CM145" s="101" t="e">
        <f t="shared" si="52"/>
        <v>#DIV/0!</v>
      </c>
    </row>
    <row r="146" spans="2:91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40"/>
        <v>9</v>
      </c>
      <c r="AY146" s="100" t="e">
        <f t="shared" si="41"/>
        <v>#DIV/0!</v>
      </c>
      <c r="AZ146" s="101" t="e">
        <f t="shared" si="42"/>
        <v>#DIV/0!</v>
      </c>
      <c r="BA146" s="102">
        <f t="shared" si="43"/>
        <v>0</v>
      </c>
      <c r="BB146" s="100" t="e">
        <f t="shared" si="44"/>
        <v>#DIV/0!</v>
      </c>
      <c r="BC146" s="100">
        <f t="shared" si="45"/>
        <v>0</v>
      </c>
      <c r="BD146" s="100" t="e">
        <f t="shared" si="46"/>
        <v>#DIV/0!</v>
      </c>
      <c r="BE146" s="100">
        <f t="shared" si="47"/>
        <v>0</v>
      </c>
      <c r="BF146" s="100" t="str">
        <f t="shared" si="48"/>
        <v/>
      </c>
      <c r="BG146" s="103" t="e">
        <f>+VLOOKUP(J146,'Código Barras'!$C$3:$D$1694,1,0)</f>
        <v>#N/A</v>
      </c>
      <c r="BH146" s="101" t="e">
        <f t="shared" si="49"/>
        <v>#DIV/0!</v>
      </c>
      <c r="BI146" s="103" t="e">
        <f>+VLOOKUP(L146,'Código Barras'!$C$3:$D$1694,1,0)</f>
        <v>#N/A</v>
      </c>
      <c r="BJ146" s="101" t="e">
        <f t="shared" si="50"/>
        <v>#DIV/0!</v>
      </c>
      <c r="BK146" s="104" t="str">
        <f>IF(N146&lt;&gt;"",VLOOKUP(N146,Distribuidoras!$B$3:$B$30,1,0),"")</f>
        <v/>
      </c>
      <c r="BL146" s="104" t="str">
        <f>IF(O146&lt;&gt;"",VLOOKUP(O146,'Cod. Único Territorial'!$D$3:$D$348,1,0),"")</f>
        <v/>
      </c>
      <c r="BM146" s="104" t="str">
        <f>IF(P146&lt;&gt;"",VLOOKUP(P146,'Cod. Único Territorial'!$B$3:$B$348,1,0),"")</f>
        <v/>
      </c>
      <c r="BN146" s="104" t="str">
        <f>IF(Q146&lt;&gt;"",VLOOKUP(Q146,'Sector Económico'!$B$3:$B$30,1,0),"")</f>
        <v/>
      </c>
      <c r="BO146" s="104" t="str">
        <f>IF(R146&lt;&gt;"",VLOOKUP(R146,'Sector Económico'!$C$3:$C$30,1,0),"")</f>
        <v/>
      </c>
      <c r="BP146" s="103">
        <f t="shared" si="51"/>
        <v>0</v>
      </c>
      <c r="BQ146" s="103">
        <f t="shared" si="51"/>
        <v>0</v>
      </c>
      <c r="BR146" s="103">
        <f t="shared" si="51"/>
        <v>0</v>
      </c>
      <c r="BS146" s="103">
        <f t="shared" si="51"/>
        <v>0</v>
      </c>
      <c r="BT146" s="101">
        <f t="shared" si="39"/>
        <v>0</v>
      </c>
      <c r="BU146" s="101">
        <f t="shared" si="39"/>
        <v>0</v>
      </c>
      <c r="BV146" s="101">
        <f t="shared" si="39"/>
        <v>0</v>
      </c>
      <c r="BW146" s="101">
        <f t="shared" si="39"/>
        <v>0</v>
      </c>
      <c r="BX146" s="101">
        <f t="shared" si="39"/>
        <v>0</v>
      </c>
      <c r="BY146" s="101">
        <f t="shared" si="39"/>
        <v>0</v>
      </c>
      <c r="BZ146" s="101">
        <f t="shared" si="39"/>
        <v>0</v>
      </c>
      <c r="CA146" s="101">
        <f t="shared" si="39"/>
        <v>0</v>
      </c>
      <c r="CB146" s="100">
        <f t="shared" si="39"/>
        <v>0</v>
      </c>
      <c r="CC146" s="101">
        <f t="shared" si="39"/>
        <v>0</v>
      </c>
      <c r="CD146" s="102">
        <f t="shared" si="39"/>
        <v>0</v>
      </c>
      <c r="CE146" s="100">
        <f t="shared" si="39"/>
        <v>0</v>
      </c>
      <c r="CF146" s="100">
        <f t="shared" si="39"/>
        <v>0</v>
      </c>
      <c r="CG146" s="100">
        <f t="shared" si="39"/>
        <v>0</v>
      </c>
      <c r="CH146" s="100">
        <f t="shared" si="53"/>
        <v>0</v>
      </c>
      <c r="CI146" s="100">
        <f t="shared" si="53"/>
        <v>0</v>
      </c>
      <c r="CJ146" s="103">
        <f t="shared" si="35"/>
        <v>0</v>
      </c>
      <c r="CK146" s="101">
        <f t="shared" si="35"/>
        <v>0</v>
      </c>
      <c r="CL146" s="103">
        <f t="shared" si="35"/>
        <v>0</v>
      </c>
      <c r="CM146" s="101" t="e">
        <f t="shared" si="52"/>
        <v>#DIV/0!</v>
      </c>
    </row>
    <row r="147" spans="2:91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40"/>
        <v>9</v>
      </c>
      <c r="AY147" s="100" t="e">
        <f t="shared" si="41"/>
        <v>#DIV/0!</v>
      </c>
      <c r="AZ147" s="101" t="e">
        <f t="shared" si="42"/>
        <v>#DIV/0!</v>
      </c>
      <c r="BA147" s="102">
        <f t="shared" si="43"/>
        <v>0</v>
      </c>
      <c r="BB147" s="100" t="e">
        <f t="shared" si="44"/>
        <v>#DIV/0!</v>
      </c>
      <c r="BC147" s="100">
        <f t="shared" si="45"/>
        <v>0</v>
      </c>
      <c r="BD147" s="100" t="e">
        <f t="shared" si="46"/>
        <v>#DIV/0!</v>
      </c>
      <c r="BE147" s="100">
        <f t="shared" si="47"/>
        <v>0</v>
      </c>
      <c r="BF147" s="100" t="str">
        <f t="shared" si="48"/>
        <v/>
      </c>
      <c r="BG147" s="103" t="e">
        <f>+VLOOKUP(J147,'Código Barras'!$C$3:$D$1694,1,0)</f>
        <v>#N/A</v>
      </c>
      <c r="BH147" s="101" t="e">
        <f t="shared" si="49"/>
        <v>#DIV/0!</v>
      </c>
      <c r="BI147" s="103" t="e">
        <f>+VLOOKUP(L147,'Código Barras'!$C$3:$D$1694,1,0)</f>
        <v>#N/A</v>
      </c>
      <c r="BJ147" s="101" t="e">
        <f t="shared" si="50"/>
        <v>#DIV/0!</v>
      </c>
      <c r="BK147" s="104" t="str">
        <f>IF(N147&lt;&gt;"",VLOOKUP(N147,Distribuidoras!$B$3:$B$30,1,0),"")</f>
        <v/>
      </c>
      <c r="BL147" s="104" t="str">
        <f>IF(O147&lt;&gt;"",VLOOKUP(O147,'Cod. Único Territorial'!$D$3:$D$348,1,0),"")</f>
        <v/>
      </c>
      <c r="BM147" s="104" t="str">
        <f>IF(P147&lt;&gt;"",VLOOKUP(P147,'Cod. Único Territorial'!$B$3:$B$348,1,0),"")</f>
        <v/>
      </c>
      <c r="BN147" s="104" t="str">
        <f>IF(Q147&lt;&gt;"",VLOOKUP(Q147,'Sector Económico'!$B$3:$B$30,1,0),"")</f>
        <v/>
      </c>
      <c r="BO147" s="104" t="str">
        <f>IF(R147&lt;&gt;"",VLOOKUP(R147,'Sector Económico'!$C$3:$C$30,1,0),"")</f>
        <v/>
      </c>
      <c r="BP147" s="103">
        <f t="shared" si="51"/>
        <v>0</v>
      </c>
      <c r="BQ147" s="103">
        <f t="shared" si="51"/>
        <v>0</v>
      </c>
      <c r="BR147" s="103">
        <f t="shared" si="51"/>
        <v>0</v>
      </c>
      <c r="BS147" s="103">
        <f t="shared" si="51"/>
        <v>0</v>
      </c>
      <c r="BT147" s="101">
        <f t="shared" si="39"/>
        <v>0</v>
      </c>
      <c r="BU147" s="101">
        <f t="shared" si="39"/>
        <v>0</v>
      </c>
      <c r="BV147" s="101">
        <f t="shared" si="39"/>
        <v>0</v>
      </c>
      <c r="BW147" s="101">
        <f t="shared" si="39"/>
        <v>0</v>
      </c>
      <c r="BX147" s="101">
        <f t="shared" si="39"/>
        <v>0</v>
      </c>
      <c r="BY147" s="101">
        <f t="shared" si="39"/>
        <v>0</v>
      </c>
      <c r="BZ147" s="101">
        <f t="shared" si="39"/>
        <v>0</v>
      </c>
      <c r="CA147" s="101">
        <f t="shared" si="39"/>
        <v>0</v>
      </c>
      <c r="CB147" s="100">
        <f t="shared" si="39"/>
        <v>0</v>
      </c>
      <c r="CC147" s="101">
        <f t="shared" si="39"/>
        <v>0</v>
      </c>
      <c r="CD147" s="102">
        <f t="shared" si="39"/>
        <v>0</v>
      </c>
      <c r="CE147" s="100">
        <f t="shared" si="39"/>
        <v>0</v>
      </c>
      <c r="CF147" s="100">
        <f t="shared" si="39"/>
        <v>0</v>
      </c>
      <c r="CG147" s="100">
        <f t="shared" si="39"/>
        <v>0</v>
      </c>
      <c r="CH147" s="100">
        <f t="shared" si="53"/>
        <v>0</v>
      </c>
      <c r="CI147" s="100">
        <f t="shared" si="53"/>
        <v>0</v>
      </c>
      <c r="CJ147" s="103">
        <f t="shared" si="35"/>
        <v>0</v>
      </c>
      <c r="CK147" s="101">
        <f t="shared" si="35"/>
        <v>0</v>
      </c>
      <c r="CL147" s="103">
        <f t="shared" si="35"/>
        <v>0</v>
      </c>
      <c r="CM147" s="101" t="e">
        <f t="shared" si="52"/>
        <v>#DIV/0!</v>
      </c>
    </row>
    <row r="148" spans="2:91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40"/>
        <v>9</v>
      </c>
      <c r="AY148" s="100" t="e">
        <f t="shared" si="41"/>
        <v>#DIV/0!</v>
      </c>
      <c r="AZ148" s="101" t="e">
        <f t="shared" si="42"/>
        <v>#DIV/0!</v>
      </c>
      <c r="BA148" s="102">
        <f t="shared" si="43"/>
        <v>0</v>
      </c>
      <c r="BB148" s="100" t="e">
        <f t="shared" si="44"/>
        <v>#DIV/0!</v>
      </c>
      <c r="BC148" s="100">
        <f t="shared" si="45"/>
        <v>0</v>
      </c>
      <c r="BD148" s="100" t="e">
        <f t="shared" si="46"/>
        <v>#DIV/0!</v>
      </c>
      <c r="BE148" s="100">
        <f t="shared" si="47"/>
        <v>0</v>
      </c>
      <c r="BF148" s="100" t="str">
        <f t="shared" si="48"/>
        <v/>
      </c>
      <c r="BG148" s="103" t="e">
        <f>+VLOOKUP(J148,'Código Barras'!$C$3:$D$1694,1,0)</f>
        <v>#N/A</v>
      </c>
      <c r="BH148" s="101" t="e">
        <f t="shared" si="49"/>
        <v>#DIV/0!</v>
      </c>
      <c r="BI148" s="103" t="e">
        <f>+VLOOKUP(L148,'Código Barras'!$C$3:$D$1694,1,0)</f>
        <v>#N/A</v>
      </c>
      <c r="BJ148" s="101" t="e">
        <f t="shared" si="50"/>
        <v>#DIV/0!</v>
      </c>
      <c r="BK148" s="104" t="str">
        <f>IF(N148&lt;&gt;"",VLOOKUP(N148,Distribuidoras!$B$3:$B$30,1,0),"")</f>
        <v/>
      </c>
      <c r="BL148" s="104" t="str">
        <f>IF(O148&lt;&gt;"",VLOOKUP(O148,'Cod. Único Territorial'!$D$3:$D$348,1,0),"")</f>
        <v/>
      </c>
      <c r="BM148" s="104" t="str">
        <f>IF(P148&lt;&gt;"",VLOOKUP(P148,'Cod. Único Territorial'!$B$3:$B$348,1,0),"")</f>
        <v/>
      </c>
      <c r="BN148" s="104" t="str">
        <f>IF(Q148&lt;&gt;"",VLOOKUP(Q148,'Sector Económico'!$B$3:$B$30,1,0),"")</f>
        <v/>
      </c>
      <c r="BO148" s="104" t="str">
        <f>IF(R148&lt;&gt;"",VLOOKUP(R148,'Sector Económico'!$C$3:$C$30,1,0),"")</f>
        <v/>
      </c>
      <c r="BP148" s="103">
        <f t="shared" si="51"/>
        <v>0</v>
      </c>
      <c r="BQ148" s="103">
        <f t="shared" si="51"/>
        <v>0</v>
      </c>
      <c r="BR148" s="103">
        <f t="shared" si="51"/>
        <v>0</v>
      </c>
      <c r="BS148" s="103">
        <f t="shared" si="51"/>
        <v>0</v>
      </c>
      <c r="BT148" s="101">
        <f t="shared" si="39"/>
        <v>0</v>
      </c>
      <c r="BU148" s="101">
        <f t="shared" si="39"/>
        <v>0</v>
      </c>
      <c r="BV148" s="101">
        <f t="shared" si="39"/>
        <v>0</v>
      </c>
      <c r="BW148" s="101">
        <f t="shared" si="39"/>
        <v>0</v>
      </c>
      <c r="BX148" s="101">
        <f t="shared" si="39"/>
        <v>0</v>
      </c>
      <c r="BY148" s="101">
        <f t="shared" si="39"/>
        <v>0</v>
      </c>
      <c r="BZ148" s="101">
        <f t="shared" si="39"/>
        <v>0</v>
      </c>
      <c r="CA148" s="101">
        <f t="shared" si="39"/>
        <v>0</v>
      </c>
      <c r="CB148" s="100">
        <f t="shared" si="39"/>
        <v>0</v>
      </c>
      <c r="CC148" s="101">
        <f t="shared" si="39"/>
        <v>0</v>
      </c>
      <c r="CD148" s="102">
        <f t="shared" si="39"/>
        <v>0</v>
      </c>
      <c r="CE148" s="100">
        <f t="shared" si="39"/>
        <v>0</v>
      </c>
      <c r="CF148" s="100">
        <f t="shared" si="39"/>
        <v>0</v>
      </c>
      <c r="CG148" s="100">
        <f t="shared" si="39"/>
        <v>0</v>
      </c>
      <c r="CH148" s="100">
        <f t="shared" si="53"/>
        <v>0</v>
      </c>
      <c r="CI148" s="100">
        <f t="shared" si="53"/>
        <v>0</v>
      </c>
      <c r="CJ148" s="103">
        <f t="shared" si="35"/>
        <v>0</v>
      </c>
      <c r="CK148" s="101">
        <f t="shared" si="35"/>
        <v>0</v>
      </c>
      <c r="CL148" s="103">
        <f t="shared" si="35"/>
        <v>0</v>
      </c>
      <c r="CM148" s="101" t="e">
        <f t="shared" si="52"/>
        <v>#DIV/0!</v>
      </c>
    </row>
    <row r="149" spans="2:91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40"/>
        <v>9</v>
      </c>
      <c r="AY149" s="100" t="e">
        <f t="shared" si="41"/>
        <v>#DIV/0!</v>
      </c>
      <c r="AZ149" s="101" t="e">
        <f t="shared" si="42"/>
        <v>#DIV/0!</v>
      </c>
      <c r="BA149" s="102">
        <f t="shared" si="43"/>
        <v>0</v>
      </c>
      <c r="BB149" s="100" t="e">
        <f t="shared" si="44"/>
        <v>#DIV/0!</v>
      </c>
      <c r="BC149" s="100">
        <f t="shared" si="45"/>
        <v>0</v>
      </c>
      <c r="BD149" s="100" t="e">
        <f t="shared" si="46"/>
        <v>#DIV/0!</v>
      </c>
      <c r="BE149" s="100">
        <f t="shared" si="47"/>
        <v>0</v>
      </c>
      <c r="BF149" s="100" t="str">
        <f t="shared" si="48"/>
        <v/>
      </c>
      <c r="BG149" s="103" t="e">
        <f>+VLOOKUP(J149,'Código Barras'!$C$3:$D$1694,1,0)</f>
        <v>#N/A</v>
      </c>
      <c r="BH149" s="101" t="e">
        <f t="shared" si="49"/>
        <v>#DIV/0!</v>
      </c>
      <c r="BI149" s="103" t="e">
        <f>+VLOOKUP(L149,'Código Barras'!$C$3:$D$1694,1,0)</f>
        <v>#N/A</v>
      </c>
      <c r="BJ149" s="101" t="e">
        <f t="shared" si="50"/>
        <v>#DIV/0!</v>
      </c>
      <c r="BK149" s="104" t="str">
        <f>IF(N149&lt;&gt;"",VLOOKUP(N149,Distribuidoras!$B$3:$B$30,1,0),"")</f>
        <v/>
      </c>
      <c r="BL149" s="104" t="str">
        <f>IF(O149&lt;&gt;"",VLOOKUP(O149,'Cod. Único Territorial'!$D$3:$D$348,1,0),"")</f>
        <v/>
      </c>
      <c r="BM149" s="104" t="str">
        <f>IF(P149&lt;&gt;"",VLOOKUP(P149,'Cod. Único Territorial'!$B$3:$B$348,1,0),"")</f>
        <v/>
      </c>
      <c r="BN149" s="104" t="str">
        <f>IF(Q149&lt;&gt;"",VLOOKUP(Q149,'Sector Económico'!$B$3:$B$30,1,0),"")</f>
        <v/>
      </c>
      <c r="BO149" s="104" t="str">
        <f>IF(R149&lt;&gt;"",VLOOKUP(R149,'Sector Económico'!$C$3:$C$30,1,0),"")</f>
        <v/>
      </c>
      <c r="BP149" s="103">
        <f t="shared" si="51"/>
        <v>0</v>
      </c>
      <c r="BQ149" s="103">
        <f t="shared" si="51"/>
        <v>0</v>
      </c>
      <c r="BR149" s="103">
        <f t="shared" si="51"/>
        <v>0</v>
      </c>
      <c r="BS149" s="103">
        <f t="shared" si="51"/>
        <v>0</v>
      </c>
      <c r="BT149" s="101">
        <f t="shared" si="39"/>
        <v>0</v>
      </c>
      <c r="BU149" s="101">
        <f t="shared" si="39"/>
        <v>0</v>
      </c>
      <c r="BV149" s="101">
        <f t="shared" si="39"/>
        <v>0</v>
      </c>
      <c r="BW149" s="101">
        <f t="shared" si="39"/>
        <v>0</v>
      </c>
      <c r="BX149" s="101">
        <f t="shared" si="39"/>
        <v>0</v>
      </c>
      <c r="BY149" s="101">
        <f t="shared" si="39"/>
        <v>0</v>
      </c>
      <c r="BZ149" s="101">
        <f t="shared" si="39"/>
        <v>0</v>
      </c>
      <c r="CA149" s="101">
        <f t="shared" si="39"/>
        <v>0</v>
      </c>
      <c r="CB149" s="100">
        <f t="shared" si="39"/>
        <v>0</v>
      </c>
      <c r="CC149" s="101">
        <f t="shared" si="39"/>
        <v>0</v>
      </c>
      <c r="CD149" s="102">
        <f t="shared" si="39"/>
        <v>0</v>
      </c>
      <c r="CE149" s="100">
        <f t="shared" si="39"/>
        <v>0</v>
      </c>
      <c r="CF149" s="100">
        <f t="shared" si="39"/>
        <v>0</v>
      </c>
      <c r="CG149" s="100">
        <f t="shared" si="39"/>
        <v>0</v>
      </c>
      <c r="CH149" s="100">
        <f t="shared" si="53"/>
        <v>0</v>
      </c>
      <c r="CI149" s="100">
        <f t="shared" si="53"/>
        <v>0</v>
      </c>
      <c r="CJ149" s="103">
        <f t="shared" si="35"/>
        <v>0</v>
      </c>
      <c r="CK149" s="101">
        <f t="shared" si="35"/>
        <v>0</v>
      </c>
      <c r="CL149" s="103">
        <f t="shared" si="35"/>
        <v>0</v>
      </c>
      <c r="CM149" s="101" t="e">
        <f t="shared" si="52"/>
        <v>#DIV/0!</v>
      </c>
    </row>
    <row r="150" spans="2:91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40"/>
        <v>9</v>
      </c>
      <c r="AY150" s="100" t="e">
        <f t="shared" si="41"/>
        <v>#DIV/0!</v>
      </c>
      <c r="AZ150" s="101" t="e">
        <f t="shared" si="42"/>
        <v>#DIV/0!</v>
      </c>
      <c r="BA150" s="102">
        <f t="shared" si="43"/>
        <v>0</v>
      </c>
      <c r="BB150" s="100" t="e">
        <f t="shared" si="44"/>
        <v>#DIV/0!</v>
      </c>
      <c r="BC150" s="100">
        <f t="shared" si="45"/>
        <v>0</v>
      </c>
      <c r="BD150" s="100" t="e">
        <f t="shared" si="46"/>
        <v>#DIV/0!</v>
      </c>
      <c r="BE150" s="100">
        <f t="shared" si="47"/>
        <v>0</v>
      </c>
      <c r="BF150" s="100" t="str">
        <f t="shared" si="48"/>
        <v/>
      </c>
      <c r="BG150" s="103" t="e">
        <f>+VLOOKUP(J150,'Código Barras'!$C$3:$D$1694,1,0)</f>
        <v>#N/A</v>
      </c>
      <c r="BH150" s="101" t="e">
        <f t="shared" si="49"/>
        <v>#DIV/0!</v>
      </c>
      <c r="BI150" s="103" t="e">
        <f>+VLOOKUP(L150,'Código Barras'!$C$3:$D$1694,1,0)</f>
        <v>#N/A</v>
      </c>
      <c r="BJ150" s="101" t="e">
        <f t="shared" si="50"/>
        <v>#DIV/0!</v>
      </c>
      <c r="BK150" s="104" t="str">
        <f>IF(N150&lt;&gt;"",VLOOKUP(N150,Distribuidoras!$B$3:$B$30,1,0),"")</f>
        <v/>
      </c>
      <c r="BL150" s="104" t="str">
        <f>IF(O150&lt;&gt;"",VLOOKUP(O150,'Cod. Único Territorial'!$D$3:$D$348,1,0),"")</f>
        <v/>
      </c>
      <c r="BM150" s="104" t="str">
        <f>IF(P150&lt;&gt;"",VLOOKUP(P150,'Cod. Único Territorial'!$B$3:$B$348,1,0),"")</f>
        <v/>
      </c>
      <c r="BN150" s="104" t="str">
        <f>IF(Q150&lt;&gt;"",VLOOKUP(Q150,'Sector Económico'!$B$3:$B$30,1,0),"")</f>
        <v/>
      </c>
      <c r="BO150" s="104" t="str">
        <f>IF(R150&lt;&gt;"",VLOOKUP(R150,'Sector Económico'!$C$3:$C$30,1,0),"")</f>
        <v/>
      </c>
      <c r="BP150" s="103">
        <f t="shared" si="51"/>
        <v>0</v>
      </c>
      <c r="BQ150" s="103">
        <f t="shared" si="51"/>
        <v>0</v>
      </c>
      <c r="BR150" s="103">
        <f t="shared" si="51"/>
        <v>0</v>
      </c>
      <c r="BS150" s="103">
        <f t="shared" si="51"/>
        <v>0</v>
      </c>
      <c r="BT150" s="101">
        <f t="shared" si="39"/>
        <v>0</v>
      </c>
      <c r="BU150" s="101">
        <f t="shared" si="39"/>
        <v>0</v>
      </c>
      <c r="BV150" s="101">
        <f t="shared" si="39"/>
        <v>0</v>
      </c>
      <c r="BW150" s="101">
        <f t="shared" si="39"/>
        <v>0</v>
      </c>
      <c r="BX150" s="101">
        <f t="shared" si="39"/>
        <v>0</v>
      </c>
      <c r="BY150" s="101">
        <f t="shared" si="39"/>
        <v>0</v>
      </c>
      <c r="BZ150" s="101">
        <f t="shared" si="39"/>
        <v>0</v>
      </c>
      <c r="CA150" s="101">
        <f t="shared" si="39"/>
        <v>0</v>
      </c>
      <c r="CB150" s="100">
        <f t="shared" si="39"/>
        <v>0</v>
      </c>
      <c r="CC150" s="101">
        <f t="shared" si="39"/>
        <v>0</v>
      </c>
      <c r="CD150" s="102">
        <f t="shared" si="39"/>
        <v>0</v>
      </c>
      <c r="CE150" s="100">
        <f t="shared" si="39"/>
        <v>0</v>
      </c>
      <c r="CF150" s="100">
        <f t="shared" si="39"/>
        <v>0</v>
      </c>
      <c r="CG150" s="100">
        <f t="shared" si="39"/>
        <v>0</v>
      </c>
      <c r="CH150" s="100">
        <f t="shared" si="53"/>
        <v>0</v>
      </c>
      <c r="CI150" s="100">
        <f t="shared" si="53"/>
        <v>0</v>
      </c>
      <c r="CJ150" s="103">
        <f t="shared" si="35"/>
        <v>0</v>
      </c>
      <c r="CK150" s="101">
        <f t="shared" si="35"/>
        <v>0</v>
      </c>
      <c r="CL150" s="103">
        <f t="shared" si="35"/>
        <v>0</v>
      </c>
      <c r="CM150" s="101" t="e">
        <f t="shared" si="52"/>
        <v>#DIV/0!</v>
      </c>
    </row>
    <row r="151" spans="2:91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40"/>
        <v>9</v>
      </c>
      <c r="AY151" s="100" t="e">
        <f t="shared" si="41"/>
        <v>#DIV/0!</v>
      </c>
      <c r="AZ151" s="101" t="e">
        <f t="shared" si="42"/>
        <v>#DIV/0!</v>
      </c>
      <c r="BA151" s="102">
        <f t="shared" si="43"/>
        <v>0</v>
      </c>
      <c r="BB151" s="100" t="e">
        <f t="shared" si="44"/>
        <v>#DIV/0!</v>
      </c>
      <c r="BC151" s="100">
        <f t="shared" si="45"/>
        <v>0</v>
      </c>
      <c r="BD151" s="100" t="e">
        <f t="shared" si="46"/>
        <v>#DIV/0!</v>
      </c>
      <c r="BE151" s="100">
        <f t="shared" si="47"/>
        <v>0</v>
      </c>
      <c r="BF151" s="100" t="str">
        <f t="shared" si="48"/>
        <v/>
      </c>
      <c r="BG151" s="103" t="e">
        <f>+VLOOKUP(J151,'Código Barras'!$C$3:$D$1694,1,0)</f>
        <v>#N/A</v>
      </c>
      <c r="BH151" s="101" t="e">
        <f t="shared" si="49"/>
        <v>#DIV/0!</v>
      </c>
      <c r="BI151" s="103" t="e">
        <f>+VLOOKUP(L151,'Código Barras'!$C$3:$D$1694,1,0)</f>
        <v>#N/A</v>
      </c>
      <c r="BJ151" s="101" t="e">
        <f t="shared" si="50"/>
        <v>#DIV/0!</v>
      </c>
      <c r="BK151" s="104" t="str">
        <f>IF(N151&lt;&gt;"",VLOOKUP(N151,Distribuidoras!$B$3:$B$30,1,0),"")</f>
        <v/>
      </c>
      <c r="BL151" s="104" t="str">
        <f>IF(O151&lt;&gt;"",VLOOKUP(O151,'Cod. Único Territorial'!$D$3:$D$348,1,0),"")</f>
        <v/>
      </c>
      <c r="BM151" s="104" t="str">
        <f>IF(P151&lt;&gt;"",VLOOKUP(P151,'Cod. Único Territorial'!$B$3:$B$348,1,0),"")</f>
        <v/>
      </c>
      <c r="BN151" s="104" t="str">
        <f>IF(Q151&lt;&gt;"",VLOOKUP(Q151,'Sector Económico'!$B$3:$B$30,1,0),"")</f>
        <v/>
      </c>
      <c r="BO151" s="104" t="str">
        <f>IF(R151&lt;&gt;"",VLOOKUP(R151,'Sector Económico'!$C$3:$C$30,1,0),"")</f>
        <v/>
      </c>
      <c r="BP151" s="103">
        <f t="shared" si="51"/>
        <v>0</v>
      </c>
      <c r="BQ151" s="103">
        <f t="shared" si="51"/>
        <v>0</v>
      </c>
      <c r="BR151" s="103">
        <f t="shared" si="51"/>
        <v>0</v>
      </c>
      <c r="BS151" s="103">
        <f t="shared" si="51"/>
        <v>0</v>
      </c>
      <c r="BT151" s="101">
        <f t="shared" si="39"/>
        <v>0</v>
      </c>
      <c r="BU151" s="101">
        <f t="shared" si="39"/>
        <v>0</v>
      </c>
      <c r="BV151" s="101">
        <f t="shared" si="39"/>
        <v>0</v>
      </c>
      <c r="BW151" s="101">
        <f t="shared" si="39"/>
        <v>0</v>
      </c>
      <c r="BX151" s="101">
        <f t="shared" si="39"/>
        <v>0</v>
      </c>
      <c r="BY151" s="101">
        <f t="shared" si="39"/>
        <v>0</v>
      </c>
      <c r="BZ151" s="101">
        <f t="shared" si="39"/>
        <v>0</v>
      </c>
      <c r="CA151" s="101">
        <f t="shared" si="39"/>
        <v>0</v>
      </c>
      <c r="CB151" s="100">
        <f t="shared" si="39"/>
        <v>0</v>
      </c>
      <c r="CC151" s="101">
        <f t="shared" si="39"/>
        <v>0</v>
      </c>
      <c r="CD151" s="102">
        <f t="shared" si="39"/>
        <v>0</v>
      </c>
      <c r="CE151" s="100">
        <f t="shared" si="39"/>
        <v>0</v>
      </c>
      <c r="CF151" s="100">
        <f t="shared" si="39"/>
        <v>0</v>
      </c>
      <c r="CG151" s="100">
        <f t="shared" si="39"/>
        <v>0</v>
      </c>
      <c r="CH151" s="100">
        <f t="shared" si="53"/>
        <v>0</v>
      </c>
      <c r="CI151" s="100">
        <f t="shared" si="53"/>
        <v>0</v>
      </c>
      <c r="CJ151" s="103">
        <f t="shared" si="35"/>
        <v>0</v>
      </c>
      <c r="CK151" s="101">
        <f t="shared" si="35"/>
        <v>0</v>
      </c>
      <c r="CL151" s="103">
        <f t="shared" si="35"/>
        <v>0</v>
      </c>
      <c r="CM151" s="101" t="e">
        <f t="shared" si="52"/>
        <v>#DIV/0!</v>
      </c>
    </row>
    <row r="152" spans="2:91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40"/>
        <v>9</v>
      </c>
      <c r="AY152" s="100" t="e">
        <f t="shared" si="41"/>
        <v>#DIV/0!</v>
      </c>
      <c r="AZ152" s="101" t="e">
        <f t="shared" si="42"/>
        <v>#DIV/0!</v>
      </c>
      <c r="BA152" s="102">
        <f t="shared" si="43"/>
        <v>0</v>
      </c>
      <c r="BB152" s="100" t="e">
        <f t="shared" si="44"/>
        <v>#DIV/0!</v>
      </c>
      <c r="BC152" s="100">
        <f t="shared" si="45"/>
        <v>0</v>
      </c>
      <c r="BD152" s="100" t="e">
        <f t="shared" si="46"/>
        <v>#DIV/0!</v>
      </c>
      <c r="BE152" s="100">
        <f t="shared" si="47"/>
        <v>0</v>
      </c>
      <c r="BF152" s="100" t="str">
        <f t="shared" si="48"/>
        <v/>
      </c>
      <c r="BG152" s="103" t="e">
        <f>+VLOOKUP(J152,'Código Barras'!$C$3:$D$1694,1,0)</f>
        <v>#N/A</v>
      </c>
      <c r="BH152" s="101" t="e">
        <f t="shared" si="49"/>
        <v>#DIV/0!</v>
      </c>
      <c r="BI152" s="103" t="e">
        <f>+VLOOKUP(L152,'Código Barras'!$C$3:$D$1694,1,0)</f>
        <v>#N/A</v>
      </c>
      <c r="BJ152" s="101" t="e">
        <f t="shared" si="50"/>
        <v>#DIV/0!</v>
      </c>
      <c r="BK152" s="104" t="str">
        <f>IF(N152&lt;&gt;"",VLOOKUP(N152,Distribuidoras!$B$3:$B$30,1,0),"")</f>
        <v/>
      </c>
      <c r="BL152" s="104" t="str">
        <f>IF(O152&lt;&gt;"",VLOOKUP(O152,'Cod. Único Territorial'!$D$3:$D$348,1,0),"")</f>
        <v/>
      </c>
      <c r="BM152" s="104" t="str">
        <f>IF(P152&lt;&gt;"",VLOOKUP(P152,'Cod. Único Territorial'!$B$3:$B$348,1,0),"")</f>
        <v/>
      </c>
      <c r="BN152" s="104" t="str">
        <f>IF(Q152&lt;&gt;"",VLOOKUP(Q152,'Sector Económico'!$B$3:$B$30,1,0),"")</f>
        <v/>
      </c>
      <c r="BO152" s="104" t="str">
        <f>IF(R152&lt;&gt;"",VLOOKUP(R152,'Sector Económico'!$C$3:$C$30,1,0),"")</f>
        <v/>
      </c>
      <c r="BP152" s="103">
        <f t="shared" si="51"/>
        <v>0</v>
      </c>
      <c r="BQ152" s="103">
        <f t="shared" si="51"/>
        <v>0</v>
      </c>
      <c r="BR152" s="103">
        <f t="shared" si="51"/>
        <v>0</v>
      </c>
      <c r="BS152" s="103">
        <f t="shared" si="51"/>
        <v>0</v>
      </c>
      <c r="BT152" s="101">
        <f t="shared" si="39"/>
        <v>0</v>
      </c>
      <c r="BU152" s="101">
        <f t="shared" si="39"/>
        <v>0</v>
      </c>
      <c r="BV152" s="101">
        <f t="shared" si="39"/>
        <v>0</v>
      </c>
      <c r="BW152" s="101">
        <f t="shared" si="39"/>
        <v>0</v>
      </c>
      <c r="BX152" s="101">
        <f t="shared" si="39"/>
        <v>0</v>
      </c>
      <c r="BY152" s="101">
        <f t="shared" si="39"/>
        <v>0</v>
      </c>
      <c r="BZ152" s="101">
        <f t="shared" si="39"/>
        <v>0</v>
      </c>
      <c r="CA152" s="101">
        <f t="shared" si="39"/>
        <v>0</v>
      </c>
      <c r="CB152" s="100">
        <f t="shared" si="39"/>
        <v>0</v>
      </c>
      <c r="CC152" s="101">
        <f t="shared" si="39"/>
        <v>0</v>
      </c>
      <c r="CD152" s="102">
        <f t="shared" si="39"/>
        <v>0</v>
      </c>
      <c r="CE152" s="100">
        <f t="shared" si="39"/>
        <v>0</v>
      </c>
      <c r="CF152" s="100">
        <f t="shared" si="39"/>
        <v>0</v>
      </c>
      <c r="CG152" s="100">
        <f t="shared" si="39"/>
        <v>0</v>
      </c>
      <c r="CH152" s="100">
        <f t="shared" si="53"/>
        <v>0</v>
      </c>
      <c r="CI152" s="100">
        <f t="shared" si="53"/>
        <v>0</v>
      </c>
      <c r="CJ152" s="103">
        <f t="shared" si="35"/>
        <v>0</v>
      </c>
      <c r="CK152" s="101">
        <f t="shared" si="35"/>
        <v>0</v>
      </c>
      <c r="CL152" s="103">
        <f t="shared" si="35"/>
        <v>0</v>
      </c>
      <c r="CM152" s="101" t="e">
        <f t="shared" si="52"/>
        <v>#DIV/0!</v>
      </c>
    </row>
    <row r="153" spans="2:91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40"/>
        <v>9</v>
      </c>
      <c r="AY153" s="100" t="e">
        <f t="shared" si="41"/>
        <v>#DIV/0!</v>
      </c>
      <c r="AZ153" s="101" t="e">
        <f t="shared" si="42"/>
        <v>#DIV/0!</v>
      </c>
      <c r="BA153" s="102">
        <f t="shared" si="43"/>
        <v>0</v>
      </c>
      <c r="BB153" s="100" t="e">
        <f t="shared" si="44"/>
        <v>#DIV/0!</v>
      </c>
      <c r="BC153" s="100">
        <f t="shared" si="45"/>
        <v>0</v>
      </c>
      <c r="BD153" s="100" t="e">
        <f t="shared" si="46"/>
        <v>#DIV/0!</v>
      </c>
      <c r="BE153" s="100">
        <f t="shared" si="47"/>
        <v>0</v>
      </c>
      <c r="BF153" s="100" t="str">
        <f t="shared" si="48"/>
        <v/>
      </c>
      <c r="BG153" s="103" t="e">
        <f>+VLOOKUP(J153,'Código Barras'!$C$3:$D$1694,1,0)</f>
        <v>#N/A</v>
      </c>
      <c r="BH153" s="101" t="e">
        <f t="shared" si="49"/>
        <v>#DIV/0!</v>
      </c>
      <c r="BI153" s="103" t="e">
        <f>+VLOOKUP(L153,'Código Barras'!$C$3:$D$1694,1,0)</f>
        <v>#N/A</v>
      </c>
      <c r="BJ153" s="101" t="e">
        <f t="shared" si="50"/>
        <v>#DIV/0!</v>
      </c>
      <c r="BK153" s="104" t="str">
        <f>IF(N153&lt;&gt;"",VLOOKUP(N153,Distribuidoras!$B$3:$B$30,1,0),"")</f>
        <v/>
      </c>
      <c r="BL153" s="104" t="str">
        <f>IF(O153&lt;&gt;"",VLOOKUP(O153,'Cod. Único Territorial'!$D$3:$D$348,1,0),"")</f>
        <v/>
      </c>
      <c r="BM153" s="104" t="str">
        <f>IF(P153&lt;&gt;"",VLOOKUP(P153,'Cod. Único Territorial'!$B$3:$B$348,1,0),"")</f>
        <v/>
      </c>
      <c r="BN153" s="104" t="str">
        <f>IF(Q153&lt;&gt;"",VLOOKUP(Q153,'Sector Económico'!$B$3:$B$30,1,0),"")</f>
        <v/>
      </c>
      <c r="BO153" s="104" t="str">
        <f>IF(R153&lt;&gt;"",VLOOKUP(R153,'Sector Económico'!$C$3:$C$30,1,0),"")</f>
        <v/>
      </c>
      <c r="BP153" s="103">
        <f t="shared" si="51"/>
        <v>0</v>
      </c>
      <c r="BQ153" s="103">
        <f t="shared" si="51"/>
        <v>0</v>
      </c>
      <c r="BR153" s="103">
        <f t="shared" si="51"/>
        <v>0</v>
      </c>
      <c r="BS153" s="103">
        <f t="shared" si="51"/>
        <v>0</v>
      </c>
      <c r="BT153" s="101">
        <f t="shared" si="39"/>
        <v>0</v>
      </c>
      <c r="BU153" s="101">
        <f t="shared" si="39"/>
        <v>0</v>
      </c>
      <c r="BV153" s="101">
        <f t="shared" si="39"/>
        <v>0</v>
      </c>
      <c r="BW153" s="101">
        <f t="shared" si="39"/>
        <v>0</v>
      </c>
      <c r="BX153" s="101">
        <f t="shared" si="39"/>
        <v>0</v>
      </c>
      <c r="BY153" s="101">
        <f t="shared" si="39"/>
        <v>0</v>
      </c>
      <c r="BZ153" s="101">
        <f t="shared" si="39"/>
        <v>0</v>
      </c>
      <c r="CA153" s="101">
        <f t="shared" si="39"/>
        <v>0</v>
      </c>
      <c r="CB153" s="100">
        <f t="shared" si="39"/>
        <v>0</v>
      </c>
      <c r="CC153" s="101">
        <f t="shared" si="39"/>
        <v>0</v>
      </c>
      <c r="CD153" s="102">
        <f t="shared" si="39"/>
        <v>0</v>
      </c>
      <c r="CE153" s="100">
        <f t="shared" si="39"/>
        <v>0</v>
      </c>
      <c r="CF153" s="100">
        <f t="shared" si="39"/>
        <v>0</v>
      </c>
      <c r="CG153" s="100">
        <f t="shared" si="39"/>
        <v>0</v>
      </c>
      <c r="CH153" s="100">
        <f t="shared" si="53"/>
        <v>0</v>
      </c>
      <c r="CI153" s="100">
        <f t="shared" si="53"/>
        <v>0</v>
      </c>
      <c r="CJ153" s="103">
        <f t="shared" si="35"/>
        <v>0</v>
      </c>
      <c r="CK153" s="101">
        <f t="shared" si="35"/>
        <v>0</v>
      </c>
      <c r="CL153" s="103">
        <f t="shared" si="35"/>
        <v>0</v>
      </c>
      <c r="CM153" s="101" t="e">
        <f t="shared" si="52"/>
        <v>#DIV/0!</v>
      </c>
    </row>
    <row r="154" spans="2:91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40"/>
        <v>9</v>
      </c>
      <c r="AY154" s="100" t="e">
        <f t="shared" si="41"/>
        <v>#DIV/0!</v>
      </c>
      <c r="AZ154" s="101" t="e">
        <f t="shared" si="42"/>
        <v>#DIV/0!</v>
      </c>
      <c r="BA154" s="102">
        <f t="shared" si="43"/>
        <v>0</v>
      </c>
      <c r="BB154" s="100" t="e">
        <f t="shared" si="44"/>
        <v>#DIV/0!</v>
      </c>
      <c r="BC154" s="100">
        <f t="shared" si="45"/>
        <v>0</v>
      </c>
      <c r="BD154" s="100" t="e">
        <f t="shared" si="46"/>
        <v>#DIV/0!</v>
      </c>
      <c r="BE154" s="100">
        <f t="shared" si="47"/>
        <v>0</v>
      </c>
      <c r="BF154" s="100" t="str">
        <f t="shared" si="48"/>
        <v/>
      </c>
      <c r="BG154" s="103" t="e">
        <f>+VLOOKUP(J154,'Código Barras'!$C$3:$D$1694,1,0)</f>
        <v>#N/A</v>
      </c>
      <c r="BH154" s="101" t="e">
        <f t="shared" si="49"/>
        <v>#DIV/0!</v>
      </c>
      <c r="BI154" s="103" t="e">
        <f>+VLOOKUP(L154,'Código Barras'!$C$3:$D$1694,1,0)</f>
        <v>#N/A</v>
      </c>
      <c r="BJ154" s="101" t="e">
        <f t="shared" si="50"/>
        <v>#DIV/0!</v>
      </c>
      <c r="BK154" s="104" t="str">
        <f>IF(N154&lt;&gt;"",VLOOKUP(N154,Distribuidoras!$B$3:$B$30,1,0),"")</f>
        <v/>
      </c>
      <c r="BL154" s="104" t="str">
        <f>IF(O154&lt;&gt;"",VLOOKUP(O154,'Cod. Único Territorial'!$D$3:$D$348,1,0),"")</f>
        <v/>
      </c>
      <c r="BM154" s="104" t="str">
        <f>IF(P154&lt;&gt;"",VLOOKUP(P154,'Cod. Único Territorial'!$B$3:$B$348,1,0),"")</f>
        <v/>
      </c>
      <c r="BN154" s="104" t="str">
        <f>IF(Q154&lt;&gt;"",VLOOKUP(Q154,'Sector Económico'!$B$3:$B$30,1,0),"")</f>
        <v/>
      </c>
      <c r="BO154" s="104" t="str">
        <f>IF(R154&lt;&gt;"",VLOOKUP(R154,'Sector Económico'!$C$3:$C$30,1,0),"")</f>
        <v/>
      </c>
      <c r="BP154" s="103">
        <f t="shared" si="51"/>
        <v>0</v>
      </c>
      <c r="BQ154" s="103">
        <f t="shared" si="51"/>
        <v>0</v>
      </c>
      <c r="BR154" s="103">
        <f t="shared" si="51"/>
        <v>0</v>
      </c>
      <c r="BS154" s="103">
        <f t="shared" si="51"/>
        <v>0</v>
      </c>
      <c r="BT154" s="101">
        <f t="shared" si="39"/>
        <v>0</v>
      </c>
      <c r="BU154" s="101">
        <f t="shared" si="39"/>
        <v>0</v>
      </c>
      <c r="BV154" s="101">
        <f t="shared" si="39"/>
        <v>0</v>
      </c>
      <c r="BW154" s="101">
        <f t="shared" si="39"/>
        <v>0</v>
      </c>
      <c r="BX154" s="101">
        <f t="shared" si="39"/>
        <v>0</v>
      </c>
      <c r="BY154" s="101">
        <f t="shared" si="39"/>
        <v>0</v>
      </c>
      <c r="BZ154" s="101">
        <f t="shared" si="39"/>
        <v>0</v>
      </c>
      <c r="CA154" s="101">
        <f t="shared" si="39"/>
        <v>0</v>
      </c>
      <c r="CB154" s="100">
        <f t="shared" si="39"/>
        <v>0</v>
      </c>
      <c r="CC154" s="101">
        <f t="shared" si="39"/>
        <v>0</v>
      </c>
      <c r="CD154" s="102">
        <f t="shared" si="39"/>
        <v>0</v>
      </c>
      <c r="CE154" s="100">
        <f t="shared" si="39"/>
        <v>0</v>
      </c>
      <c r="CF154" s="100">
        <f t="shared" si="39"/>
        <v>0</v>
      </c>
      <c r="CG154" s="100">
        <f t="shared" si="39"/>
        <v>0</v>
      </c>
      <c r="CH154" s="100">
        <f t="shared" si="53"/>
        <v>0</v>
      </c>
      <c r="CI154" s="100">
        <f t="shared" si="53"/>
        <v>0</v>
      </c>
      <c r="CJ154" s="103">
        <f t="shared" si="53"/>
        <v>0</v>
      </c>
      <c r="CK154" s="101">
        <f t="shared" si="53"/>
        <v>0</v>
      </c>
      <c r="CL154" s="103">
        <f t="shared" si="53"/>
        <v>0</v>
      </c>
      <c r="CM154" s="101" t="e">
        <f t="shared" si="52"/>
        <v>#DIV/0!</v>
      </c>
    </row>
    <row r="155" spans="2:91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40"/>
        <v>9</v>
      </c>
      <c r="AY155" s="100" t="e">
        <f t="shared" si="41"/>
        <v>#DIV/0!</v>
      </c>
      <c r="AZ155" s="101" t="e">
        <f t="shared" si="42"/>
        <v>#DIV/0!</v>
      </c>
      <c r="BA155" s="102">
        <f t="shared" si="43"/>
        <v>0</v>
      </c>
      <c r="BB155" s="100" t="e">
        <f t="shared" si="44"/>
        <v>#DIV/0!</v>
      </c>
      <c r="BC155" s="100">
        <f t="shared" si="45"/>
        <v>0</v>
      </c>
      <c r="BD155" s="100" t="e">
        <f t="shared" si="46"/>
        <v>#DIV/0!</v>
      </c>
      <c r="BE155" s="100">
        <f t="shared" si="47"/>
        <v>0</v>
      </c>
      <c r="BF155" s="100" t="str">
        <f t="shared" si="48"/>
        <v/>
      </c>
      <c r="BG155" s="103" t="e">
        <f>+VLOOKUP(J155,'Código Barras'!$C$3:$D$1694,1,0)</f>
        <v>#N/A</v>
      </c>
      <c r="BH155" s="101" t="e">
        <f t="shared" si="49"/>
        <v>#DIV/0!</v>
      </c>
      <c r="BI155" s="103" t="e">
        <f>+VLOOKUP(L155,'Código Barras'!$C$3:$D$1694,1,0)</f>
        <v>#N/A</v>
      </c>
      <c r="BJ155" s="101" t="e">
        <f t="shared" si="50"/>
        <v>#DIV/0!</v>
      </c>
      <c r="BK155" s="104" t="str">
        <f>IF(N155&lt;&gt;"",VLOOKUP(N155,Distribuidoras!$B$3:$B$30,1,0),"")</f>
        <v/>
      </c>
      <c r="BL155" s="104" t="str">
        <f>IF(O155&lt;&gt;"",VLOOKUP(O155,'Cod. Único Territorial'!$D$3:$D$348,1,0),"")</f>
        <v/>
      </c>
      <c r="BM155" s="104" t="str">
        <f>IF(P155&lt;&gt;"",VLOOKUP(P155,'Cod. Único Territorial'!$B$3:$B$348,1,0),"")</f>
        <v/>
      </c>
      <c r="BN155" s="104" t="str">
        <f>IF(Q155&lt;&gt;"",VLOOKUP(Q155,'Sector Económico'!$B$3:$B$30,1,0),"")</f>
        <v/>
      </c>
      <c r="BO155" s="104" t="str">
        <f>IF(R155&lt;&gt;"",VLOOKUP(R155,'Sector Económico'!$C$3:$C$30,1,0),"")</f>
        <v/>
      </c>
      <c r="BP155" s="103">
        <f t="shared" si="51"/>
        <v>0</v>
      </c>
      <c r="BQ155" s="103">
        <f t="shared" si="51"/>
        <v>0</v>
      </c>
      <c r="BR155" s="103">
        <f t="shared" si="51"/>
        <v>0</v>
      </c>
      <c r="BS155" s="103">
        <f t="shared" si="51"/>
        <v>0</v>
      </c>
      <c r="BT155" s="101">
        <f t="shared" si="39"/>
        <v>0</v>
      </c>
      <c r="BU155" s="101">
        <f t="shared" si="39"/>
        <v>0</v>
      </c>
      <c r="BV155" s="101">
        <f t="shared" si="39"/>
        <v>0</v>
      </c>
      <c r="BW155" s="101">
        <f t="shared" si="39"/>
        <v>0</v>
      </c>
      <c r="BX155" s="101">
        <f t="shared" si="39"/>
        <v>0</v>
      </c>
      <c r="BY155" s="101">
        <f t="shared" si="39"/>
        <v>0</v>
      </c>
      <c r="BZ155" s="101">
        <f t="shared" si="39"/>
        <v>0</v>
      </c>
      <c r="CA155" s="101">
        <f t="shared" si="39"/>
        <v>0</v>
      </c>
      <c r="CB155" s="100">
        <f t="shared" si="39"/>
        <v>0</v>
      </c>
      <c r="CC155" s="101">
        <f t="shared" si="39"/>
        <v>0</v>
      </c>
      <c r="CD155" s="102">
        <f t="shared" si="39"/>
        <v>0</v>
      </c>
      <c r="CE155" s="100">
        <f t="shared" si="39"/>
        <v>0</v>
      </c>
      <c r="CF155" s="100">
        <f t="shared" si="39"/>
        <v>0</v>
      </c>
      <c r="CG155" s="100">
        <f t="shared" si="39"/>
        <v>0</v>
      </c>
      <c r="CH155" s="100">
        <f t="shared" si="53"/>
        <v>0</v>
      </c>
      <c r="CI155" s="100">
        <f t="shared" si="53"/>
        <v>0</v>
      </c>
      <c r="CJ155" s="103">
        <f t="shared" si="53"/>
        <v>0</v>
      </c>
      <c r="CK155" s="101">
        <f t="shared" si="53"/>
        <v>0</v>
      </c>
      <c r="CL155" s="103">
        <f t="shared" si="53"/>
        <v>0</v>
      </c>
      <c r="CM155" s="101" t="e">
        <f t="shared" si="52"/>
        <v>#DIV/0!</v>
      </c>
    </row>
    <row r="156" spans="2:91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40"/>
        <v>9</v>
      </c>
      <c r="AY156" s="100" t="e">
        <f t="shared" si="41"/>
        <v>#DIV/0!</v>
      </c>
      <c r="AZ156" s="101" t="e">
        <f t="shared" si="42"/>
        <v>#DIV/0!</v>
      </c>
      <c r="BA156" s="102">
        <f t="shared" si="43"/>
        <v>0</v>
      </c>
      <c r="BB156" s="100" t="e">
        <f t="shared" si="44"/>
        <v>#DIV/0!</v>
      </c>
      <c r="BC156" s="100">
        <f t="shared" si="45"/>
        <v>0</v>
      </c>
      <c r="BD156" s="100" t="e">
        <f t="shared" si="46"/>
        <v>#DIV/0!</v>
      </c>
      <c r="BE156" s="100">
        <f t="shared" si="47"/>
        <v>0</v>
      </c>
      <c r="BF156" s="100" t="str">
        <f t="shared" si="48"/>
        <v/>
      </c>
      <c r="BG156" s="103" t="e">
        <f>+VLOOKUP(J156,'Código Barras'!$C$3:$D$1694,1,0)</f>
        <v>#N/A</v>
      </c>
      <c r="BH156" s="101" t="e">
        <f t="shared" si="49"/>
        <v>#DIV/0!</v>
      </c>
      <c r="BI156" s="103" t="e">
        <f>+VLOOKUP(L156,'Código Barras'!$C$3:$D$1694,1,0)</f>
        <v>#N/A</v>
      </c>
      <c r="BJ156" s="101" t="e">
        <f t="shared" si="50"/>
        <v>#DIV/0!</v>
      </c>
      <c r="BK156" s="104" t="str">
        <f>IF(N156&lt;&gt;"",VLOOKUP(N156,Distribuidoras!$B$3:$B$30,1,0),"")</f>
        <v/>
      </c>
      <c r="BL156" s="104" t="str">
        <f>IF(O156&lt;&gt;"",VLOOKUP(O156,'Cod. Único Territorial'!$D$3:$D$348,1,0),"")</f>
        <v/>
      </c>
      <c r="BM156" s="104" t="str">
        <f>IF(P156&lt;&gt;"",VLOOKUP(P156,'Cod. Único Territorial'!$B$3:$B$348,1,0),"")</f>
        <v/>
      </c>
      <c r="BN156" s="104" t="str">
        <f>IF(Q156&lt;&gt;"",VLOOKUP(Q156,'Sector Económico'!$B$3:$B$30,1,0),"")</f>
        <v/>
      </c>
      <c r="BO156" s="104" t="str">
        <f>IF(R156&lt;&gt;"",VLOOKUP(R156,'Sector Económico'!$C$3:$C$30,1,0),"")</f>
        <v/>
      </c>
      <c r="BP156" s="103">
        <f t="shared" si="51"/>
        <v>0</v>
      </c>
      <c r="BQ156" s="103">
        <f t="shared" si="51"/>
        <v>0</v>
      </c>
      <c r="BR156" s="103">
        <f t="shared" si="51"/>
        <v>0</v>
      </c>
      <c r="BS156" s="103">
        <f t="shared" si="51"/>
        <v>0</v>
      </c>
      <c r="BT156" s="101">
        <f t="shared" si="39"/>
        <v>0</v>
      </c>
      <c r="BU156" s="101">
        <f t="shared" si="39"/>
        <v>0</v>
      </c>
      <c r="BV156" s="101">
        <f t="shared" si="39"/>
        <v>0</v>
      </c>
      <c r="BW156" s="101">
        <f t="shared" si="39"/>
        <v>0</v>
      </c>
      <c r="BX156" s="101">
        <f t="shared" si="39"/>
        <v>0</v>
      </c>
      <c r="BY156" s="101">
        <f t="shared" si="39"/>
        <v>0</v>
      </c>
      <c r="BZ156" s="101">
        <f t="shared" si="39"/>
        <v>0</v>
      </c>
      <c r="CA156" s="101">
        <f t="shared" si="39"/>
        <v>0</v>
      </c>
      <c r="CB156" s="100">
        <f t="shared" si="39"/>
        <v>0</v>
      </c>
      <c r="CC156" s="101">
        <f t="shared" si="39"/>
        <v>0</v>
      </c>
      <c r="CD156" s="102">
        <f t="shared" si="39"/>
        <v>0</v>
      </c>
      <c r="CE156" s="100">
        <f t="shared" si="39"/>
        <v>0</v>
      </c>
      <c r="CF156" s="100">
        <f t="shared" si="39"/>
        <v>0</v>
      </c>
      <c r="CG156" s="100">
        <f t="shared" si="39"/>
        <v>0</v>
      </c>
      <c r="CH156" s="100">
        <f t="shared" si="53"/>
        <v>0</v>
      </c>
      <c r="CI156" s="100">
        <f t="shared" si="53"/>
        <v>0</v>
      </c>
      <c r="CJ156" s="103">
        <f t="shared" si="53"/>
        <v>0</v>
      </c>
      <c r="CK156" s="101">
        <f t="shared" si="53"/>
        <v>0</v>
      </c>
      <c r="CL156" s="103">
        <f t="shared" si="53"/>
        <v>0</v>
      </c>
      <c r="CM156" s="101" t="e">
        <f t="shared" si="52"/>
        <v>#DIV/0!</v>
      </c>
    </row>
    <row r="157" spans="2:91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40"/>
        <v>9</v>
      </c>
      <c r="AY157" s="100" t="e">
        <f t="shared" si="41"/>
        <v>#DIV/0!</v>
      </c>
      <c r="AZ157" s="101" t="e">
        <f t="shared" si="42"/>
        <v>#DIV/0!</v>
      </c>
      <c r="BA157" s="102">
        <f t="shared" si="43"/>
        <v>0</v>
      </c>
      <c r="BB157" s="100" t="e">
        <f t="shared" si="44"/>
        <v>#DIV/0!</v>
      </c>
      <c r="BC157" s="100">
        <f t="shared" si="45"/>
        <v>0</v>
      </c>
      <c r="BD157" s="100" t="e">
        <f t="shared" si="46"/>
        <v>#DIV/0!</v>
      </c>
      <c r="BE157" s="100">
        <f t="shared" si="47"/>
        <v>0</v>
      </c>
      <c r="BF157" s="100" t="str">
        <f t="shared" si="48"/>
        <v/>
      </c>
      <c r="BG157" s="103" t="e">
        <f>+VLOOKUP(J157,'Código Barras'!$C$3:$D$1694,1,0)</f>
        <v>#N/A</v>
      </c>
      <c r="BH157" s="101" t="e">
        <f t="shared" si="49"/>
        <v>#DIV/0!</v>
      </c>
      <c r="BI157" s="103" t="e">
        <f>+VLOOKUP(L157,'Código Barras'!$C$3:$D$1694,1,0)</f>
        <v>#N/A</v>
      </c>
      <c r="BJ157" s="101" t="e">
        <f t="shared" si="50"/>
        <v>#DIV/0!</v>
      </c>
      <c r="BK157" s="104" t="str">
        <f>IF(N157&lt;&gt;"",VLOOKUP(N157,Distribuidoras!$B$3:$B$30,1,0),"")</f>
        <v/>
      </c>
      <c r="BL157" s="104" t="str">
        <f>IF(O157&lt;&gt;"",VLOOKUP(O157,'Cod. Único Territorial'!$D$3:$D$348,1,0),"")</f>
        <v/>
      </c>
      <c r="BM157" s="104" t="str">
        <f>IF(P157&lt;&gt;"",VLOOKUP(P157,'Cod. Único Territorial'!$B$3:$B$348,1,0),"")</f>
        <v/>
      </c>
      <c r="BN157" s="104" t="str">
        <f>IF(Q157&lt;&gt;"",VLOOKUP(Q157,'Sector Económico'!$B$3:$B$30,1,0),"")</f>
        <v/>
      </c>
      <c r="BO157" s="104" t="str">
        <f>IF(R157&lt;&gt;"",VLOOKUP(R157,'Sector Económico'!$C$3:$C$30,1,0),"")</f>
        <v/>
      </c>
      <c r="BP157" s="103">
        <f t="shared" si="51"/>
        <v>0</v>
      </c>
      <c r="BQ157" s="103">
        <f t="shared" si="51"/>
        <v>0</v>
      </c>
      <c r="BR157" s="103">
        <f t="shared" si="51"/>
        <v>0</v>
      </c>
      <c r="BS157" s="103">
        <f t="shared" si="51"/>
        <v>0</v>
      </c>
      <c r="BT157" s="101">
        <f t="shared" si="39"/>
        <v>0</v>
      </c>
      <c r="BU157" s="101">
        <f t="shared" si="39"/>
        <v>0</v>
      </c>
      <c r="BV157" s="101">
        <f t="shared" si="39"/>
        <v>0</v>
      </c>
      <c r="BW157" s="101">
        <f t="shared" si="39"/>
        <v>0</v>
      </c>
      <c r="BX157" s="101">
        <f t="shared" si="39"/>
        <v>0</v>
      </c>
      <c r="BY157" s="101">
        <f t="shared" si="39"/>
        <v>0</v>
      </c>
      <c r="BZ157" s="101">
        <f t="shared" si="39"/>
        <v>0</v>
      </c>
      <c r="CA157" s="101">
        <f t="shared" si="39"/>
        <v>0</v>
      </c>
      <c r="CB157" s="100">
        <f t="shared" si="39"/>
        <v>0</v>
      </c>
      <c r="CC157" s="101">
        <f t="shared" si="39"/>
        <v>0</v>
      </c>
      <c r="CD157" s="102">
        <f t="shared" si="39"/>
        <v>0</v>
      </c>
      <c r="CE157" s="100">
        <f t="shared" si="39"/>
        <v>0</v>
      </c>
      <c r="CF157" s="100">
        <f t="shared" si="39"/>
        <v>0</v>
      </c>
      <c r="CG157" s="100">
        <f t="shared" si="39"/>
        <v>0</v>
      </c>
      <c r="CH157" s="100">
        <f t="shared" si="53"/>
        <v>0</v>
      </c>
      <c r="CI157" s="100">
        <f t="shared" si="53"/>
        <v>0</v>
      </c>
      <c r="CJ157" s="103">
        <f t="shared" si="53"/>
        <v>0</v>
      </c>
      <c r="CK157" s="101">
        <f t="shared" si="53"/>
        <v>0</v>
      </c>
      <c r="CL157" s="103">
        <f t="shared" si="53"/>
        <v>0</v>
      </c>
      <c r="CM157" s="101" t="e">
        <f t="shared" si="52"/>
        <v>#DIV/0!</v>
      </c>
    </row>
    <row r="158" spans="2:91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40"/>
        <v>9</v>
      </c>
      <c r="AY158" s="100" t="e">
        <f t="shared" si="41"/>
        <v>#DIV/0!</v>
      </c>
      <c r="AZ158" s="101" t="e">
        <f t="shared" si="42"/>
        <v>#DIV/0!</v>
      </c>
      <c r="BA158" s="102">
        <f t="shared" si="43"/>
        <v>0</v>
      </c>
      <c r="BB158" s="100" t="e">
        <f t="shared" si="44"/>
        <v>#DIV/0!</v>
      </c>
      <c r="BC158" s="100">
        <f t="shared" si="45"/>
        <v>0</v>
      </c>
      <c r="BD158" s="100" t="e">
        <f t="shared" si="46"/>
        <v>#DIV/0!</v>
      </c>
      <c r="BE158" s="100">
        <f t="shared" si="47"/>
        <v>0</v>
      </c>
      <c r="BF158" s="100" t="str">
        <f t="shared" si="48"/>
        <v/>
      </c>
      <c r="BG158" s="103" t="e">
        <f>+VLOOKUP(J158,'Código Barras'!$C$3:$D$1694,1,0)</f>
        <v>#N/A</v>
      </c>
      <c r="BH158" s="101" t="e">
        <f t="shared" si="49"/>
        <v>#DIV/0!</v>
      </c>
      <c r="BI158" s="103" t="e">
        <f>+VLOOKUP(L158,'Código Barras'!$C$3:$D$1694,1,0)</f>
        <v>#N/A</v>
      </c>
      <c r="BJ158" s="101" t="e">
        <f t="shared" si="50"/>
        <v>#DIV/0!</v>
      </c>
      <c r="BK158" s="104" t="str">
        <f>IF(N158&lt;&gt;"",VLOOKUP(N158,Distribuidoras!$B$3:$B$30,1,0),"")</f>
        <v/>
      </c>
      <c r="BL158" s="104" t="str">
        <f>IF(O158&lt;&gt;"",VLOOKUP(O158,'Cod. Único Territorial'!$D$3:$D$348,1,0),"")</f>
        <v/>
      </c>
      <c r="BM158" s="104" t="str">
        <f>IF(P158&lt;&gt;"",VLOOKUP(P158,'Cod. Único Territorial'!$B$3:$B$348,1,0),"")</f>
        <v/>
      </c>
      <c r="BN158" s="104" t="str">
        <f>IF(Q158&lt;&gt;"",VLOOKUP(Q158,'Sector Económico'!$B$3:$B$30,1,0),"")</f>
        <v/>
      </c>
      <c r="BO158" s="104" t="str">
        <f>IF(R158&lt;&gt;"",VLOOKUP(R158,'Sector Económico'!$C$3:$C$30,1,0),"")</f>
        <v/>
      </c>
      <c r="BP158" s="103">
        <f t="shared" si="51"/>
        <v>0</v>
      </c>
      <c r="BQ158" s="103">
        <f t="shared" si="51"/>
        <v>0</v>
      </c>
      <c r="BR158" s="103">
        <f t="shared" si="51"/>
        <v>0</v>
      </c>
      <c r="BS158" s="103">
        <f t="shared" si="51"/>
        <v>0</v>
      </c>
      <c r="BT158" s="101">
        <f t="shared" si="39"/>
        <v>0</v>
      </c>
      <c r="BU158" s="101">
        <f t="shared" si="39"/>
        <v>0</v>
      </c>
      <c r="BV158" s="101">
        <f t="shared" si="39"/>
        <v>0</v>
      </c>
      <c r="BW158" s="101">
        <f t="shared" si="39"/>
        <v>0</v>
      </c>
      <c r="BX158" s="101">
        <f t="shared" si="39"/>
        <v>0</v>
      </c>
      <c r="BY158" s="101">
        <f t="shared" si="39"/>
        <v>0</v>
      </c>
      <c r="BZ158" s="101">
        <f t="shared" si="39"/>
        <v>0</v>
      </c>
      <c r="CA158" s="101">
        <f t="shared" si="39"/>
        <v>0</v>
      </c>
      <c r="CB158" s="100">
        <f t="shared" si="39"/>
        <v>0</v>
      </c>
      <c r="CC158" s="101">
        <f t="shared" si="39"/>
        <v>0</v>
      </c>
      <c r="CD158" s="102">
        <f t="shared" si="39"/>
        <v>0</v>
      </c>
      <c r="CE158" s="100">
        <f t="shared" si="39"/>
        <v>0</v>
      </c>
      <c r="CF158" s="100">
        <f t="shared" si="39"/>
        <v>0</v>
      </c>
      <c r="CG158" s="100">
        <f t="shared" si="39"/>
        <v>0</v>
      </c>
      <c r="CH158" s="100">
        <f t="shared" si="53"/>
        <v>0</v>
      </c>
      <c r="CI158" s="100">
        <f t="shared" si="53"/>
        <v>0</v>
      </c>
      <c r="CJ158" s="103">
        <f t="shared" si="53"/>
        <v>0</v>
      </c>
      <c r="CK158" s="101">
        <f t="shared" si="53"/>
        <v>0</v>
      </c>
      <c r="CL158" s="103">
        <f t="shared" si="53"/>
        <v>0</v>
      </c>
      <c r="CM158" s="101" t="e">
        <f t="shared" si="52"/>
        <v>#DIV/0!</v>
      </c>
    </row>
    <row r="159" spans="2:91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40"/>
        <v>9</v>
      </c>
      <c r="AY159" s="100" t="e">
        <f t="shared" si="41"/>
        <v>#DIV/0!</v>
      </c>
      <c r="AZ159" s="101" t="e">
        <f t="shared" si="42"/>
        <v>#DIV/0!</v>
      </c>
      <c r="BA159" s="102">
        <f t="shared" si="43"/>
        <v>0</v>
      </c>
      <c r="BB159" s="100" t="e">
        <f t="shared" si="44"/>
        <v>#DIV/0!</v>
      </c>
      <c r="BC159" s="100">
        <f t="shared" si="45"/>
        <v>0</v>
      </c>
      <c r="BD159" s="100" t="e">
        <f t="shared" si="46"/>
        <v>#DIV/0!</v>
      </c>
      <c r="BE159" s="100">
        <f t="shared" si="47"/>
        <v>0</v>
      </c>
      <c r="BF159" s="100" t="str">
        <f t="shared" si="48"/>
        <v/>
      </c>
      <c r="BG159" s="103" t="e">
        <f>+VLOOKUP(J159,'Código Barras'!$C$3:$D$1694,1,0)</f>
        <v>#N/A</v>
      </c>
      <c r="BH159" s="101" t="e">
        <f t="shared" si="49"/>
        <v>#DIV/0!</v>
      </c>
      <c r="BI159" s="103" t="e">
        <f>+VLOOKUP(L159,'Código Barras'!$C$3:$D$1694,1,0)</f>
        <v>#N/A</v>
      </c>
      <c r="BJ159" s="101" t="e">
        <f t="shared" si="50"/>
        <v>#DIV/0!</v>
      </c>
      <c r="BK159" s="104" t="str">
        <f>IF(N159&lt;&gt;"",VLOOKUP(N159,Distribuidoras!$B$3:$B$30,1,0),"")</f>
        <v/>
      </c>
      <c r="BL159" s="104" t="str">
        <f>IF(O159&lt;&gt;"",VLOOKUP(O159,'Cod. Único Territorial'!$D$3:$D$348,1,0),"")</f>
        <v/>
      </c>
      <c r="BM159" s="104" t="str">
        <f>IF(P159&lt;&gt;"",VLOOKUP(P159,'Cod. Único Territorial'!$B$3:$B$348,1,0),"")</f>
        <v/>
      </c>
      <c r="BN159" s="104" t="str">
        <f>IF(Q159&lt;&gt;"",VLOOKUP(Q159,'Sector Económico'!$B$3:$B$30,1,0),"")</f>
        <v/>
      </c>
      <c r="BO159" s="104" t="str">
        <f>IF(R159&lt;&gt;"",VLOOKUP(R159,'Sector Económico'!$C$3:$C$30,1,0),"")</f>
        <v/>
      </c>
      <c r="BP159" s="103">
        <f t="shared" si="51"/>
        <v>0</v>
      </c>
      <c r="BQ159" s="103">
        <f t="shared" si="51"/>
        <v>0</v>
      </c>
      <c r="BR159" s="103">
        <f t="shared" si="51"/>
        <v>0</v>
      </c>
      <c r="BS159" s="103">
        <f t="shared" si="51"/>
        <v>0</v>
      </c>
      <c r="BT159" s="101">
        <f t="shared" si="39"/>
        <v>0</v>
      </c>
      <c r="BU159" s="101">
        <f t="shared" si="39"/>
        <v>0</v>
      </c>
      <c r="BV159" s="101">
        <f t="shared" si="39"/>
        <v>0</v>
      </c>
      <c r="BW159" s="101">
        <f t="shared" si="39"/>
        <v>0</v>
      </c>
      <c r="BX159" s="101">
        <f t="shared" si="39"/>
        <v>0</v>
      </c>
      <c r="BY159" s="101">
        <f t="shared" si="39"/>
        <v>0</v>
      </c>
      <c r="BZ159" s="101">
        <f t="shared" si="39"/>
        <v>0</v>
      </c>
      <c r="CA159" s="101">
        <f t="shared" si="39"/>
        <v>0</v>
      </c>
      <c r="CB159" s="100">
        <f t="shared" si="39"/>
        <v>0</v>
      </c>
      <c r="CC159" s="101">
        <f t="shared" si="39"/>
        <v>0</v>
      </c>
      <c r="CD159" s="102">
        <f t="shared" si="39"/>
        <v>0</v>
      </c>
      <c r="CE159" s="100">
        <f t="shared" si="39"/>
        <v>0</v>
      </c>
      <c r="CF159" s="100">
        <f t="shared" si="39"/>
        <v>0</v>
      </c>
      <c r="CG159" s="100">
        <f t="shared" si="39"/>
        <v>0</v>
      </c>
      <c r="CH159" s="100">
        <f t="shared" si="53"/>
        <v>0</v>
      </c>
      <c r="CI159" s="100">
        <f t="shared" si="53"/>
        <v>0</v>
      </c>
      <c r="CJ159" s="103">
        <f t="shared" si="53"/>
        <v>0</v>
      </c>
      <c r="CK159" s="101">
        <f t="shared" si="53"/>
        <v>0</v>
      </c>
      <c r="CL159" s="103">
        <f t="shared" si="53"/>
        <v>0</v>
      </c>
      <c r="CM159" s="101" t="e">
        <f t="shared" si="52"/>
        <v>#DIV/0!</v>
      </c>
    </row>
    <row r="160" spans="2:91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40"/>
        <v>9</v>
      </c>
      <c r="AY160" s="100" t="e">
        <f t="shared" si="41"/>
        <v>#DIV/0!</v>
      </c>
      <c r="AZ160" s="101" t="e">
        <f t="shared" si="42"/>
        <v>#DIV/0!</v>
      </c>
      <c r="BA160" s="102">
        <f t="shared" si="43"/>
        <v>0</v>
      </c>
      <c r="BB160" s="100" t="e">
        <f t="shared" si="44"/>
        <v>#DIV/0!</v>
      </c>
      <c r="BC160" s="100">
        <f t="shared" si="45"/>
        <v>0</v>
      </c>
      <c r="BD160" s="100" t="e">
        <f t="shared" si="46"/>
        <v>#DIV/0!</v>
      </c>
      <c r="BE160" s="100">
        <f t="shared" si="47"/>
        <v>0</v>
      </c>
      <c r="BF160" s="100" t="str">
        <f t="shared" si="48"/>
        <v/>
      </c>
      <c r="BG160" s="103" t="e">
        <f>+VLOOKUP(J160,'Código Barras'!$C$3:$D$1694,1,0)</f>
        <v>#N/A</v>
      </c>
      <c r="BH160" s="101" t="e">
        <f t="shared" si="49"/>
        <v>#DIV/0!</v>
      </c>
      <c r="BI160" s="103" t="e">
        <f>+VLOOKUP(L160,'Código Barras'!$C$3:$D$1694,1,0)</f>
        <v>#N/A</v>
      </c>
      <c r="BJ160" s="101" t="e">
        <f t="shared" si="50"/>
        <v>#DIV/0!</v>
      </c>
      <c r="BK160" s="104" t="str">
        <f>IF(N160&lt;&gt;"",VLOOKUP(N160,Distribuidoras!$B$3:$B$30,1,0),"")</f>
        <v/>
      </c>
      <c r="BL160" s="104" t="str">
        <f>IF(O160&lt;&gt;"",VLOOKUP(O160,'Cod. Único Territorial'!$D$3:$D$348,1,0),"")</f>
        <v/>
      </c>
      <c r="BM160" s="104" t="str">
        <f>IF(P160&lt;&gt;"",VLOOKUP(P160,'Cod. Único Territorial'!$B$3:$B$348,1,0),"")</f>
        <v/>
      </c>
      <c r="BN160" s="104" t="str">
        <f>IF(Q160&lt;&gt;"",VLOOKUP(Q160,'Sector Económico'!$B$3:$B$30,1,0),"")</f>
        <v/>
      </c>
      <c r="BO160" s="104" t="str">
        <f>IF(R160&lt;&gt;"",VLOOKUP(R160,'Sector Económico'!$C$3:$C$30,1,0),"")</f>
        <v/>
      </c>
      <c r="BP160" s="103">
        <f t="shared" si="51"/>
        <v>0</v>
      </c>
      <c r="BQ160" s="103">
        <f t="shared" si="51"/>
        <v>0</v>
      </c>
      <c r="BR160" s="103">
        <f t="shared" si="51"/>
        <v>0</v>
      </c>
      <c r="BS160" s="103">
        <f t="shared" si="51"/>
        <v>0</v>
      </c>
      <c r="BT160" s="101">
        <f t="shared" si="39"/>
        <v>0</v>
      </c>
      <c r="BU160" s="101">
        <f t="shared" si="39"/>
        <v>0</v>
      </c>
      <c r="BV160" s="101">
        <f t="shared" si="39"/>
        <v>0</v>
      </c>
      <c r="BW160" s="101">
        <f t="shared" si="39"/>
        <v>0</v>
      </c>
      <c r="BX160" s="101">
        <f t="shared" si="39"/>
        <v>0</v>
      </c>
      <c r="BY160" s="101">
        <f t="shared" ref="BY160:CG188" si="54">IF(OR(ISNUMBER(AB160),AB160=0),AB160,1/0)</f>
        <v>0</v>
      </c>
      <c r="BZ160" s="101">
        <f t="shared" si="54"/>
        <v>0</v>
      </c>
      <c r="CA160" s="101">
        <f t="shared" si="54"/>
        <v>0</v>
      </c>
      <c r="CB160" s="100">
        <f t="shared" si="54"/>
        <v>0</v>
      </c>
      <c r="CC160" s="101">
        <f t="shared" si="54"/>
        <v>0</v>
      </c>
      <c r="CD160" s="102">
        <f t="shared" si="54"/>
        <v>0</v>
      </c>
      <c r="CE160" s="100">
        <f t="shared" si="54"/>
        <v>0</v>
      </c>
      <c r="CF160" s="100">
        <f t="shared" si="54"/>
        <v>0</v>
      </c>
      <c r="CG160" s="100">
        <f t="shared" si="54"/>
        <v>0</v>
      </c>
      <c r="CH160" s="100">
        <f t="shared" si="53"/>
        <v>0</v>
      </c>
      <c r="CI160" s="100">
        <f t="shared" si="53"/>
        <v>0</v>
      </c>
      <c r="CJ160" s="103">
        <f t="shared" si="53"/>
        <v>0</v>
      </c>
      <c r="CK160" s="101">
        <f t="shared" si="53"/>
        <v>0</v>
      </c>
      <c r="CL160" s="103">
        <f t="shared" si="53"/>
        <v>0</v>
      </c>
      <c r="CM160" s="101" t="e">
        <f t="shared" si="52"/>
        <v>#DIV/0!</v>
      </c>
    </row>
    <row r="161" spans="2:91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40"/>
        <v>9</v>
      </c>
      <c r="AY161" s="100" t="e">
        <f t="shared" si="41"/>
        <v>#DIV/0!</v>
      </c>
      <c r="AZ161" s="101" t="e">
        <f t="shared" si="42"/>
        <v>#DIV/0!</v>
      </c>
      <c r="BA161" s="102">
        <f t="shared" si="43"/>
        <v>0</v>
      </c>
      <c r="BB161" s="100" t="e">
        <f t="shared" si="44"/>
        <v>#DIV/0!</v>
      </c>
      <c r="BC161" s="100">
        <f t="shared" si="45"/>
        <v>0</v>
      </c>
      <c r="BD161" s="100" t="e">
        <f t="shared" si="46"/>
        <v>#DIV/0!</v>
      </c>
      <c r="BE161" s="100">
        <f t="shared" si="47"/>
        <v>0</v>
      </c>
      <c r="BF161" s="100" t="str">
        <f t="shared" si="48"/>
        <v/>
      </c>
      <c r="BG161" s="103" t="e">
        <f>+VLOOKUP(J161,'Código Barras'!$C$3:$D$1694,1,0)</f>
        <v>#N/A</v>
      </c>
      <c r="BH161" s="101" t="e">
        <f t="shared" si="49"/>
        <v>#DIV/0!</v>
      </c>
      <c r="BI161" s="103" t="e">
        <f>+VLOOKUP(L161,'Código Barras'!$C$3:$D$1694,1,0)</f>
        <v>#N/A</v>
      </c>
      <c r="BJ161" s="101" t="e">
        <f t="shared" si="50"/>
        <v>#DIV/0!</v>
      </c>
      <c r="BK161" s="104" t="str">
        <f>IF(N161&lt;&gt;"",VLOOKUP(N161,Distribuidoras!$B$3:$B$30,1,0),"")</f>
        <v/>
      </c>
      <c r="BL161" s="104" t="str">
        <f>IF(O161&lt;&gt;"",VLOOKUP(O161,'Cod. Único Territorial'!$D$3:$D$348,1,0),"")</f>
        <v/>
      </c>
      <c r="BM161" s="104" t="str">
        <f>IF(P161&lt;&gt;"",VLOOKUP(P161,'Cod. Único Territorial'!$B$3:$B$348,1,0),"")</f>
        <v/>
      </c>
      <c r="BN161" s="104" t="str">
        <f>IF(Q161&lt;&gt;"",VLOOKUP(Q161,'Sector Económico'!$B$3:$B$30,1,0),"")</f>
        <v/>
      </c>
      <c r="BO161" s="104" t="str">
        <f>IF(R161&lt;&gt;"",VLOOKUP(R161,'Sector Económico'!$C$3:$C$30,1,0),"")</f>
        <v/>
      </c>
      <c r="BP161" s="103">
        <f t="shared" si="51"/>
        <v>0</v>
      </c>
      <c r="BQ161" s="103">
        <f t="shared" si="51"/>
        <v>0</v>
      </c>
      <c r="BR161" s="103">
        <f t="shared" si="51"/>
        <v>0</v>
      </c>
      <c r="BS161" s="103">
        <f t="shared" si="51"/>
        <v>0</v>
      </c>
      <c r="BT161" s="101">
        <f t="shared" ref="BT161:CA203" si="55">IF(OR(ISNUMBER(W161),W161=0),W161,1/0)</f>
        <v>0</v>
      </c>
      <c r="BU161" s="101">
        <f t="shared" si="55"/>
        <v>0</v>
      </c>
      <c r="BV161" s="101">
        <f t="shared" si="55"/>
        <v>0</v>
      </c>
      <c r="BW161" s="101">
        <f t="shared" si="55"/>
        <v>0</v>
      </c>
      <c r="BX161" s="101">
        <f t="shared" si="55"/>
        <v>0</v>
      </c>
      <c r="BY161" s="101">
        <f t="shared" si="54"/>
        <v>0</v>
      </c>
      <c r="BZ161" s="101">
        <f t="shared" si="54"/>
        <v>0</v>
      </c>
      <c r="CA161" s="101">
        <f t="shared" si="54"/>
        <v>0</v>
      </c>
      <c r="CB161" s="100">
        <f t="shared" si="54"/>
        <v>0</v>
      </c>
      <c r="CC161" s="101">
        <f t="shared" si="54"/>
        <v>0</v>
      </c>
      <c r="CD161" s="102">
        <f t="shared" si="54"/>
        <v>0</v>
      </c>
      <c r="CE161" s="100">
        <f t="shared" si="54"/>
        <v>0</v>
      </c>
      <c r="CF161" s="100">
        <f t="shared" si="54"/>
        <v>0</v>
      </c>
      <c r="CG161" s="100">
        <f t="shared" si="54"/>
        <v>0</v>
      </c>
      <c r="CH161" s="100">
        <f t="shared" si="53"/>
        <v>0</v>
      </c>
      <c r="CI161" s="100">
        <f t="shared" si="53"/>
        <v>0</v>
      </c>
      <c r="CJ161" s="103">
        <f t="shared" si="53"/>
        <v>0</v>
      </c>
      <c r="CK161" s="101">
        <f t="shared" si="53"/>
        <v>0</v>
      </c>
      <c r="CL161" s="103">
        <f t="shared" si="53"/>
        <v>0</v>
      </c>
      <c r="CM161" s="101" t="e">
        <f t="shared" si="52"/>
        <v>#DIV/0!</v>
      </c>
    </row>
    <row r="162" spans="2:91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40"/>
        <v>9</v>
      </c>
      <c r="AY162" s="100" t="e">
        <f t="shared" si="41"/>
        <v>#DIV/0!</v>
      </c>
      <c r="AZ162" s="101" t="e">
        <f t="shared" si="42"/>
        <v>#DIV/0!</v>
      </c>
      <c r="BA162" s="102">
        <f t="shared" si="43"/>
        <v>0</v>
      </c>
      <c r="BB162" s="100" t="e">
        <f t="shared" si="44"/>
        <v>#DIV/0!</v>
      </c>
      <c r="BC162" s="100">
        <f t="shared" si="45"/>
        <v>0</v>
      </c>
      <c r="BD162" s="100" t="e">
        <f t="shared" si="46"/>
        <v>#DIV/0!</v>
      </c>
      <c r="BE162" s="100">
        <f t="shared" si="47"/>
        <v>0</v>
      </c>
      <c r="BF162" s="100" t="str">
        <f t="shared" si="48"/>
        <v/>
      </c>
      <c r="BG162" s="103" t="e">
        <f>+VLOOKUP(J162,'Código Barras'!$C$3:$D$1694,1,0)</f>
        <v>#N/A</v>
      </c>
      <c r="BH162" s="101" t="e">
        <f t="shared" si="49"/>
        <v>#DIV/0!</v>
      </c>
      <c r="BI162" s="103" t="e">
        <f>+VLOOKUP(L162,'Código Barras'!$C$3:$D$1694,1,0)</f>
        <v>#N/A</v>
      </c>
      <c r="BJ162" s="101" t="e">
        <f t="shared" si="50"/>
        <v>#DIV/0!</v>
      </c>
      <c r="BK162" s="104" t="str">
        <f>IF(N162&lt;&gt;"",VLOOKUP(N162,Distribuidoras!$B$3:$B$30,1,0),"")</f>
        <v/>
      </c>
      <c r="BL162" s="104" t="str">
        <f>IF(O162&lt;&gt;"",VLOOKUP(O162,'Cod. Único Territorial'!$D$3:$D$348,1,0),"")</f>
        <v/>
      </c>
      <c r="BM162" s="104" t="str">
        <f>IF(P162&lt;&gt;"",VLOOKUP(P162,'Cod. Único Territorial'!$B$3:$B$348,1,0),"")</f>
        <v/>
      </c>
      <c r="BN162" s="104" t="str">
        <f>IF(Q162&lt;&gt;"",VLOOKUP(Q162,'Sector Económico'!$B$3:$B$30,1,0),"")</f>
        <v/>
      </c>
      <c r="BO162" s="104" t="str">
        <f>IF(R162&lt;&gt;"",VLOOKUP(R162,'Sector Económico'!$C$3:$C$30,1,0),"")</f>
        <v/>
      </c>
      <c r="BP162" s="103">
        <f t="shared" si="51"/>
        <v>0</v>
      </c>
      <c r="BQ162" s="103">
        <f t="shared" si="51"/>
        <v>0</v>
      </c>
      <c r="BR162" s="103">
        <f t="shared" si="51"/>
        <v>0</v>
      </c>
      <c r="BS162" s="103">
        <f t="shared" si="51"/>
        <v>0</v>
      </c>
      <c r="BT162" s="101">
        <f t="shared" si="55"/>
        <v>0</v>
      </c>
      <c r="BU162" s="101">
        <f t="shared" si="55"/>
        <v>0</v>
      </c>
      <c r="BV162" s="101">
        <f t="shared" si="55"/>
        <v>0</v>
      </c>
      <c r="BW162" s="101">
        <f t="shared" si="55"/>
        <v>0</v>
      </c>
      <c r="BX162" s="101">
        <f t="shared" si="55"/>
        <v>0</v>
      </c>
      <c r="BY162" s="101">
        <f t="shared" si="54"/>
        <v>0</v>
      </c>
      <c r="BZ162" s="101">
        <f t="shared" si="54"/>
        <v>0</v>
      </c>
      <c r="CA162" s="101">
        <f t="shared" si="54"/>
        <v>0</v>
      </c>
      <c r="CB162" s="100">
        <f t="shared" si="54"/>
        <v>0</v>
      </c>
      <c r="CC162" s="101">
        <f t="shared" si="54"/>
        <v>0</v>
      </c>
      <c r="CD162" s="102">
        <f t="shared" si="54"/>
        <v>0</v>
      </c>
      <c r="CE162" s="100">
        <f t="shared" si="54"/>
        <v>0</v>
      </c>
      <c r="CF162" s="100">
        <f t="shared" si="54"/>
        <v>0</v>
      </c>
      <c r="CG162" s="100">
        <f t="shared" si="54"/>
        <v>0</v>
      </c>
      <c r="CH162" s="100">
        <f t="shared" si="53"/>
        <v>0</v>
      </c>
      <c r="CI162" s="100">
        <f t="shared" si="53"/>
        <v>0</v>
      </c>
      <c r="CJ162" s="103">
        <f t="shared" si="53"/>
        <v>0</v>
      </c>
      <c r="CK162" s="101">
        <f t="shared" si="53"/>
        <v>0</v>
      </c>
      <c r="CL162" s="103">
        <f t="shared" si="53"/>
        <v>0</v>
      </c>
      <c r="CM162" s="101" t="e">
        <f t="shared" si="52"/>
        <v>#DIV/0!</v>
      </c>
    </row>
    <row r="163" spans="2:91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40"/>
        <v>9</v>
      </c>
      <c r="AY163" s="100" t="e">
        <f t="shared" si="41"/>
        <v>#DIV/0!</v>
      </c>
      <c r="AZ163" s="101" t="e">
        <f t="shared" si="42"/>
        <v>#DIV/0!</v>
      </c>
      <c r="BA163" s="102">
        <f t="shared" si="43"/>
        <v>0</v>
      </c>
      <c r="BB163" s="100" t="e">
        <f t="shared" si="44"/>
        <v>#DIV/0!</v>
      </c>
      <c r="BC163" s="100">
        <f t="shared" si="45"/>
        <v>0</v>
      </c>
      <c r="BD163" s="100" t="e">
        <f t="shared" si="46"/>
        <v>#DIV/0!</v>
      </c>
      <c r="BE163" s="100">
        <f t="shared" si="47"/>
        <v>0</v>
      </c>
      <c r="BF163" s="100" t="str">
        <f t="shared" si="48"/>
        <v/>
      </c>
      <c r="BG163" s="103" t="e">
        <f>+VLOOKUP(J163,'Código Barras'!$C$3:$D$1694,1,0)</f>
        <v>#N/A</v>
      </c>
      <c r="BH163" s="101" t="e">
        <f t="shared" si="49"/>
        <v>#DIV/0!</v>
      </c>
      <c r="BI163" s="103" t="e">
        <f>+VLOOKUP(L163,'Código Barras'!$C$3:$D$1694,1,0)</f>
        <v>#N/A</v>
      </c>
      <c r="BJ163" s="101" t="e">
        <f t="shared" si="50"/>
        <v>#DIV/0!</v>
      </c>
      <c r="BK163" s="104" t="str">
        <f>IF(N163&lt;&gt;"",VLOOKUP(N163,Distribuidoras!$B$3:$B$30,1,0),"")</f>
        <v/>
      </c>
      <c r="BL163" s="104" t="str">
        <f>IF(O163&lt;&gt;"",VLOOKUP(O163,'Cod. Único Territorial'!$D$3:$D$348,1,0),"")</f>
        <v/>
      </c>
      <c r="BM163" s="104" t="str">
        <f>IF(P163&lt;&gt;"",VLOOKUP(P163,'Cod. Único Territorial'!$B$3:$B$348,1,0),"")</f>
        <v/>
      </c>
      <c r="BN163" s="104" t="str">
        <f>IF(Q163&lt;&gt;"",VLOOKUP(Q163,'Sector Económico'!$B$3:$B$30,1,0),"")</f>
        <v/>
      </c>
      <c r="BO163" s="104" t="str">
        <f>IF(R163&lt;&gt;"",VLOOKUP(R163,'Sector Económico'!$C$3:$C$30,1,0),"")</f>
        <v/>
      </c>
      <c r="BP163" s="103">
        <f t="shared" si="51"/>
        <v>0</v>
      </c>
      <c r="BQ163" s="103">
        <f t="shared" si="51"/>
        <v>0</v>
      </c>
      <c r="BR163" s="103">
        <f t="shared" si="51"/>
        <v>0</v>
      </c>
      <c r="BS163" s="103">
        <f t="shared" si="51"/>
        <v>0</v>
      </c>
      <c r="BT163" s="101">
        <f t="shared" si="55"/>
        <v>0</v>
      </c>
      <c r="BU163" s="101">
        <f t="shared" si="55"/>
        <v>0</v>
      </c>
      <c r="BV163" s="101">
        <f t="shared" si="55"/>
        <v>0</v>
      </c>
      <c r="BW163" s="101">
        <f t="shared" si="55"/>
        <v>0</v>
      </c>
      <c r="BX163" s="101">
        <f t="shared" si="55"/>
        <v>0</v>
      </c>
      <c r="BY163" s="101">
        <f t="shared" si="54"/>
        <v>0</v>
      </c>
      <c r="BZ163" s="101">
        <f t="shared" si="54"/>
        <v>0</v>
      </c>
      <c r="CA163" s="101">
        <f t="shared" si="54"/>
        <v>0</v>
      </c>
      <c r="CB163" s="100">
        <f t="shared" si="54"/>
        <v>0</v>
      </c>
      <c r="CC163" s="101">
        <f t="shared" si="54"/>
        <v>0</v>
      </c>
      <c r="CD163" s="102">
        <f t="shared" si="54"/>
        <v>0</v>
      </c>
      <c r="CE163" s="100">
        <f t="shared" si="54"/>
        <v>0</v>
      </c>
      <c r="CF163" s="100">
        <f t="shared" si="54"/>
        <v>0</v>
      </c>
      <c r="CG163" s="100">
        <f t="shared" si="54"/>
        <v>0</v>
      </c>
      <c r="CH163" s="100">
        <f t="shared" si="53"/>
        <v>0</v>
      </c>
      <c r="CI163" s="100">
        <f t="shared" si="53"/>
        <v>0</v>
      </c>
      <c r="CJ163" s="103">
        <f t="shared" si="53"/>
        <v>0</v>
      </c>
      <c r="CK163" s="101">
        <f t="shared" si="53"/>
        <v>0</v>
      </c>
      <c r="CL163" s="103">
        <f t="shared" si="53"/>
        <v>0</v>
      </c>
      <c r="CM163" s="101" t="e">
        <f t="shared" si="52"/>
        <v>#DIV/0!</v>
      </c>
    </row>
    <row r="164" spans="2:91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40"/>
        <v>9</v>
      </c>
      <c r="AY164" s="100" t="e">
        <f t="shared" si="41"/>
        <v>#DIV/0!</v>
      </c>
      <c r="AZ164" s="101" t="e">
        <f t="shared" si="42"/>
        <v>#DIV/0!</v>
      </c>
      <c r="BA164" s="102">
        <f t="shared" si="43"/>
        <v>0</v>
      </c>
      <c r="BB164" s="100" t="e">
        <f t="shared" si="44"/>
        <v>#DIV/0!</v>
      </c>
      <c r="BC164" s="100">
        <f t="shared" si="45"/>
        <v>0</v>
      </c>
      <c r="BD164" s="100" t="e">
        <f t="shared" si="46"/>
        <v>#DIV/0!</v>
      </c>
      <c r="BE164" s="100">
        <f t="shared" si="47"/>
        <v>0</v>
      </c>
      <c r="BF164" s="100" t="str">
        <f t="shared" si="48"/>
        <v/>
      </c>
      <c r="BG164" s="103" t="e">
        <f>+VLOOKUP(J164,'Código Barras'!$C$3:$D$1694,1,0)</f>
        <v>#N/A</v>
      </c>
      <c r="BH164" s="101" t="e">
        <f t="shared" si="49"/>
        <v>#DIV/0!</v>
      </c>
      <c r="BI164" s="103" t="e">
        <f>+VLOOKUP(L164,'Código Barras'!$C$3:$D$1694,1,0)</f>
        <v>#N/A</v>
      </c>
      <c r="BJ164" s="101" t="e">
        <f t="shared" si="50"/>
        <v>#DIV/0!</v>
      </c>
      <c r="BK164" s="104" t="str">
        <f>IF(N164&lt;&gt;"",VLOOKUP(N164,Distribuidoras!$B$3:$B$30,1,0),"")</f>
        <v/>
      </c>
      <c r="BL164" s="104" t="str">
        <f>IF(O164&lt;&gt;"",VLOOKUP(O164,'Cod. Único Territorial'!$D$3:$D$348,1,0),"")</f>
        <v/>
      </c>
      <c r="BM164" s="104" t="str">
        <f>IF(P164&lt;&gt;"",VLOOKUP(P164,'Cod. Único Territorial'!$B$3:$B$348,1,0),"")</f>
        <v/>
      </c>
      <c r="BN164" s="104" t="str">
        <f>IF(Q164&lt;&gt;"",VLOOKUP(Q164,'Sector Económico'!$B$3:$B$30,1,0),"")</f>
        <v/>
      </c>
      <c r="BO164" s="104" t="str">
        <f>IF(R164&lt;&gt;"",VLOOKUP(R164,'Sector Económico'!$C$3:$C$30,1,0),"")</f>
        <v/>
      </c>
      <c r="BP164" s="103">
        <f t="shared" si="51"/>
        <v>0</v>
      </c>
      <c r="BQ164" s="103">
        <f t="shared" si="51"/>
        <v>0</v>
      </c>
      <c r="BR164" s="103">
        <f t="shared" si="51"/>
        <v>0</v>
      </c>
      <c r="BS164" s="103">
        <f t="shared" si="51"/>
        <v>0</v>
      </c>
      <c r="BT164" s="101">
        <f t="shared" si="55"/>
        <v>0</v>
      </c>
      <c r="BU164" s="101">
        <f t="shared" si="55"/>
        <v>0</v>
      </c>
      <c r="BV164" s="101">
        <f t="shared" si="55"/>
        <v>0</v>
      </c>
      <c r="BW164" s="101">
        <f t="shared" si="55"/>
        <v>0</v>
      </c>
      <c r="BX164" s="101">
        <f t="shared" si="55"/>
        <v>0</v>
      </c>
      <c r="BY164" s="101">
        <f t="shared" si="54"/>
        <v>0</v>
      </c>
      <c r="BZ164" s="101">
        <f t="shared" si="54"/>
        <v>0</v>
      </c>
      <c r="CA164" s="101">
        <f t="shared" si="54"/>
        <v>0</v>
      </c>
      <c r="CB164" s="100">
        <f t="shared" si="54"/>
        <v>0</v>
      </c>
      <c r="CC164" s="101">
        <f t="shared" si="54"/>
        <v>0</v>
      </c>
      <c r="CD164" s="102">
        <f t="shared" si="54"/>
        <v>0</v>
      </c>
      <c r="CE164" s="100">
        <f t="shared" si="54"/>
        <v>0</v>
      </c>
      <c r="CF164" s="100">
        <f t="shared" si="54"/>
        <v>0</v>
      </c>
      <c r="CG164" s="100">
        <f t="shared" si="54"/>
        <v>0</v>
      </c>
      <c r="CH164" s="100">
        <f t="shared" si="53"/>
        <v>0</v>
      </c>
      <c r="CI164" s="100">
        <f t="shared" si="53"/>
        <v>0</v>
      </c>
      <c r="CJ164" s="103">
        <f t="shared" si="53"/>
        <v>0</v>
      </c>
      <c r="CK164" s="101">
        <f t="shared" si="53"/>
        <v>0</v>
      </c>
      <c r="CL164" s="103">
        <f t="shared" si="53"/>
        <v>0</v>
      </c>
      <c r="CM164" s="101" t="e">
        <f t="shared" si="52"/>
        <v>#DIV/0!</v>
      </c>
    </row>
    <row r="165" spans="2:91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40"/>
        <v>9</v>
      </c>
      <c r="AY165" s="100" t="e">
        <f t="shared" si="41"/>
        <v>#DIV/0!</v>
      </c>
      <c r="AZ165" s="101" t="e">
        <f t="shared" si="42"/>
        <v>#DIV/0!</v>
      </c>
      <c r="BA165" s="102">
        <f t="shared" si="43"/>
        <v>0</v>
      </c>
      <c r="BB165" s="100" t="e">
        <f t="shared" si="44"/>
        <v>#DIV/0!</v>
      </c>
      <c r="BC165" s="100">
        <f t="shared" si="45"/>
        <v>0</v>
      </c>
      <c r="BD165" s="100" t="e">
        <f t="shared" si="46"/>
        <v>#DIV/0!</v>
      </c>
      <c r="BE165" s="100">
        <f t="shared" si="47"/>
        <v>0</v>
      </c>
      <c r="BF165" s="100" t="str">
        <f t="shared" si="48"/>
        <v/>
      </c>
      <c r="BG165" s="103" t="e">
        <f>+VLOOKUP(J165,'Código Barras'!$C$3:$D$1694,1,0)</f>
        <v>#N/A</v>
      </c>
      <c r="BH165" s="101" t="e">
        <f t="shared" si="49"/>
        <v>#DIV/0!</v>
      </c>
      <c r="BI165" s="103" t="e">
        <f>+VLOOKUP(L165,'Código Barras'!$C$3:$D$1694,1,0)</f>
        <v>#N/A</v>
      </c>
      <c r="BJ165" s="101" t="e">
        <f t="shared" si="50"/>
        <v>#DIV/0!</v>
      </c>
      <c r="BK165" s="104" t="str">
        <f>IF(N165&lt;&gt;"",VLOOKUP(N165,Distribuidoras!$B$3:$B$30,1,0),"")</f>
        <v/>
      </c>
      <c r="BL165" s="104" t="str">
        <f>IF(O165&lt;&gt;"",VLOOKUP(O165,'Cod. Único Territorial'!$D$3:$D$348,1,0),"")</f>
        <v/>
      </c>
      <c r="BM165" s="104" t="str">
        <f>IF(P165&lt;&gt;"",VLOOKUP(P165,'Cod. Único Territorial'!$B$3:$B$348,1,0),"")</f>
        <v/>
      </c>
      <c r="BN165" s="104" t="str">
        <f>IF(Q165&lt;&gt;"",VLOOKUP(Q165,'Sector Económico'!$B$3:$B$30,1,0),"")</f>
        <v/>
      </c>
      <c r="BO165" s="104" t="str">
        <f>IF(R165&lt;&gt;"",VLOOKUP(R165,'Sector Económico'!$C$3:$C$30,1,0),"")</f>
        <v/>
      </c>
      <c r="BP165" s="103">
        <f t="shared" si="51"/>
        <v>0</v>
      </c>
      <c r="BQ165" s="103">
        <f t="shared" si="51"/>
        <v>0</v>
      </c>
      <c r="BR165" s="103">
        <f t="shared" si="51"/>
        <v>0</v>
      </c>
      <c r="BS165" s="103">
        <f t="shared" si="51"/>
        <v>0</v>
      </c>
      <c r="BT165" s="101">
        <f t="shared" si="55"/>
        <v>0</v>
      </c>
      <c r="BU165" s="101">
        <f t="shared" si="55"/>
        <v>0</v>
      </c>
      <c r="BV165" s="101">
        <f t="shared" si="55"/>
        <v>0</v>
      </c>
      <c r="BW165" s="101">
        <f t="shared" si="55"/>
        <v>0</v>
      </c>
      <c r="BX165" s="101">
        <f t="shared" si="55"/>
        <v>0</v>
      </c>
      <c r="BY165" s="101">
        <f t="shared" si="54"/>
        <v>0</v>
      </c>
      <c r="BZ165" s="101">
        <f t="shared" si="54"/>
        <v>0</v>
      </c>
      <c r="CA165" s="101">
        <f t="shared" si="54"/>
        <v>0</v>
      </c>
      <c r="CB165" s="100">
        <f t="shared" si="54"/>
        <v>0</v>
      </c>
      <c r="CC165" s="101">
        <f t="shared" si="54"/>
        <v>0</v>
      </c>
      <c r="CD165" s="102">
        <f t="shared" si="54"/>
        <v>0</v>
      </c>
      <c r="CE165" s="100">
        <f t="shared" si="54"/>
        <v>0</v>
      </c>
      <c r="CF165" s="100">
        <f t="shared" si="54"/>
        <v>0</v>
      </c>
      <c r="CG165" s="100">
        <f t="shared" si="54"/>
        <v>0</v>
      </c>
      <c r="CH165" s="100">
        <f t="shared" si="53"/>
        <v>0</v>
      </c>
      <c r="CI165" s="100">
        <f t="shared" si="53"/>
        <v>0</v>
      </c>
      <c r="CJ165" s="103">
        <f t="shared" si="53"/>
        <v>0</v>
      </c>
      <c r="CK165" s="101">
        <f t="shared" si="53"/>
        <v>0</v>
      </c>
      <c r="CL165" s="103">
        <f t="shared" si="53"/>
        <v>0</v>
      </c>
      <c r="CM165" s="101" t="e">
        <f t="shared" si="52"/>
        <v>#DIV/0!</v>
      </c>
    </row>
    <row r="166" spans="2:91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40"/>
        <v>9</v>
      </c>
      <c r="AY166" s="100" t="e">
        <f t="shared" si="41"/>
        <v>#DIV/0!</v>
      </c>
      <c r="AZ166" s="101" t="e">
        <f t="shared" si="42"/>
        <v>#DIV/0!</v>
      </c>
      <c r="BA166" s="102">
        <f t="shared" si="43"/>
        <v>0</v>
      </c>
      <c r="BB166" s="100" t="e">
        <f t="shared" si="44"/>
        <v>#DIV/0!</v>
      </c>
      <c r="BC166" s="100">
        <f t="shared" si="45"/>
        <v>0</v>
      </c>
      <c r="BD166" s="100" t="e">
        <f t="shared" si="46"/>
        <v>#DIV/0!</v>
      </c>
      <c r="BE166" s="100">
        <f t="shared" si="47"/>
        <v>0</v>
      </c>
      <c r="BF166" s="100" t="str">
        <f t="shared" si="48"/>
        <v/>
      </c>
      <c r="BG166" s="103" t="e">
        <f>+VLOOKUP(J166,'Código Barras'!$C$3:$D$1694,1,0)</f>
        <v>#N/A</v>
      </c>
      <c r="BH166" s="101" t="e">
        <f t="shared" si="49"/>
        <v>#DIV/0!</v>
      </c>
      <c r="BI166" s="103" t="e">
        <f>+VLOOKUP(L166,'Código Barras'!$C$3:$D$1694,1,0)</f>
        <v>#N/A</v>
      </c>
      <c r="BJ166" s="101" t="e">
        <f t="shared" si="50"/>
        <v>#DIV/0!</v>
      </c>
      <c r="BK166" s="104" t="str">
        <f>IF(N166&lt;&gt;"",VLOOKUP(N166,Distribuidoras!$B$3:$B$30,1,0),"")</f>
        <v/>
      </c>
      <c r="BL166" s="104" t="str">
        <f>IF(O166&lt;&gt;"",VLOOKUP(O166,'Cod. Único Territorial'!$D$3:$D$348,1,0),"")</f>
        <v/>
      </c>
      <c r="BM166" s="104" t="str">
        <f>IF(P166&lt;&gt;"",VLOOKUP(P166,'Cod. Único Territorial'!$B$3:$B$348,1,0),"")</f>
        <v/>
      </c>
      <c r="BN166" s="104" t="str">
        <f>IF(Q166&lt;&gt;"",VLOOKUP(Q166,'Sector Económico'!$B$3:$B$30,1,0),"")</f>
        <v/>
      </c>
      <c r="BO166" s="104" t="str">
        <f>IF(R166&lt;&gt;"",VLOOKUP(R166,'Sector Económico'!$C$3:$C$30,1,0),"")</f>
        <v/>
      </c>
      <c r="BP166" s="103">
        <f t="shared" si="51"/>
        <v>0</v>
      </c>
      <c r="BQ166" s="103">
        <f t="shared" si="51"/>
        <v>0</v>
      </c>
      <c r="BR166" s="103">
        <f t="shared" si="51"/>
        <v>0</v>
      </c>
      <c r="BS166" s="103">
        <f t="shared" si="51"/>
        <v>0</v>
      </c>
      <c r="BT166" s="101">
        <f t="shared" si="55"/>
        <v>0</v>
      </c>
      <c r="BU166" s="101">
        <f t="shared" si="55"/>
        <v>0</v>
      </c>
      <c r="BV166" s="101">
        <f t="shared" si="55"/>
        <v>0</v>
      </c>
      <c r="BW166" s="101">
        <f t="shared" si="55"/>
        <v>0</v>
      </c>
      <c r="BX166" s="101">
        <f t="shared" si="55"/>
        <v>0</v>
      </c>
      <c r="BY166" s="101">
        <f t="shared" si="54"/>
        <v>0</v>
      </c>
      <c r="BZ166" s="101">
        <f t="shared" si="54"/>
        <v>0</v>
      </c>
      <c r="CA166" s="101">
        <f t="shared" si="54"/>
        <v>0</v>
      </c>
      <c r="CB166" s="100">
        <f t="shared" si="54"/>
        <v>0</v>
      </c>
      <c r="CC166" s="101">
        <f t="shared" si="54"/>
        <v>0</v>
      </c>
      <c r="CD166" s="102">
        <f t="shared" si="54"/>
        <v>0</v>
      </c>
      <c r="CE166" s="100">
        <f t="shared" si="54"/>
        <v>0</v>
      </c>
      <c r="CF166" s="100">
        <f t="shared" si="54"/>
        <v>0</v>
      </c>
      <c r="CG166" s="100">
        <f t="shared" si="54"/>
        <v>0</v>
      </c>
      <c r="CH166" s="100">
        <f t="shared" si="53"/>
        <v>0</v>
      </c>
      <c r="CI166" s="100">
        <f t="shared" si="53"/>
        <v>0</v>
      </c>
      <c r="CJ166" s="103">
        <f t="shared" si="53"/>
        <v>0</v>
      </c>
      <c r="CK166" s="101">
        <f t="shared" si="53"/>
        <v>0</v>
      </c>
      <c r="CL166" s="103">
        <f t="shared" si="53"/>
        <v>0</v>
      </c>
      <c r="CM166" s="101" t="e">
        <f t="shared" si="52"/>
        <v>#DIV/0!</v>
      </c>
    </row>
    <row r="167" spans="2:91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40"/>
        <v>9</v>
      </c>
      <c r="AY167" s="100" t="e">
        <f t="shared" si="41"/>
        <v>#DIV/0!</v>
      </c>
      <c r="AZ167" s="101" t="e">
        <f t="shared" si="42"/>
        <v>#DIV/0!</v>
      </c>
      <c r="BA167" s="102">
        <f t="shared" si="43"/>
        <v>0</v>
      </c>
      <c r="BB167" s="100" t="e">
        <f t="shared" si="44"/>
        <v>#DIV/0!</v>
      </c>
      <c r="BC167" s="100">
        <f t="shared" si="45"/>
        <v>0</v>
      </c>
      <c r="BD167" s="100" t="e">
        <f t="shared" si="46"/>
        <v>#DIV/0!</v>
      </c>
      <c r="BE167" s="100">
        <f t="shared" si="47"/>
        <v>0</v>
      </c>
      <c r="BF167" s="100" t="str">
        <f t="shared" si="48"/>
        <v/>
      </c>
      <c r="BG167" s="103" t="e">
        <f>+VLOOKUP(J167,'Código Barras'!$C$3:$D$1694,1,0)</f>
        <v>#N/A</v>
      </c>
      <c r="BH167" s="101" t="e">
        <f t="shared" si="49"/>
        <v>#DIV/0!</v>
      </c>
      <c r="BI167" s="103" t="e">
        <f>+VLOOKUP(L167,'Código Barras'!$C$3:$D$1694,1,0)</f>
        <v>#N/A</v>
      </c>
      <c r="BJ167" s="101" t="e">
        <f t="shared" si="50"/>
        <v>#DIV/0!</v>
      </c>
      <c r="BK167" s="104" t="str">
        <f>IF(N167&lt;&gt;"",VLOOKUP(N167,Distribuidoras!$B$3:$B$30,1,0),"")</f>
        <v/>
      </c>
      <c r="BL167" s="104" t="str">
        <f>IF(O167&lt;&gt;"",VLOOKUP(O167,'Cod. Único Territorial'!$D$3:$D$348,1,0),"")</f>
        <v/>
      </c>
      <c r="BM167" s="104" t="str">
        <f>IF(P167&lt;&gt;"",VLOOKUP(P167,'Cod. Único Territorial'!$B$3:$B$348,1,0),"")</f>
        <v/>
      </c>
      <c r="BN167" s="104" t="str">
        <f>IF(Q167&lt;&gt;"",VLOOKUP(Q167,'Sector Económico'!$B$3:$B$30,1,0),"")</f>
        <v/>
      </c>
      <c r="BO167" s="104" t="str">
        <f>IF(R167&lt;&gt;"",VLOOKUP(R167,'Sector Económico'!$C$3:$C$30,1,0),"")</f>
        <v/>
      </c>
      <c r="BP167" s="103">
        <f t="shared" si="51"/>
        <v>0</v>
      </c>
      <c r="BQ167" s="103">
        <f t="shared" si="51"/>
        <v>0</v>
      </c>
      <c r="BR167" s="103">
        <f t="shared" si="51"/>
        <v>0</v>
      </c>
      <c r="BS167" s="103">
        <f t="shared" si="51"/>
        <v>0</v>
      </c>
      <c r="BT167" s="101">
        <f t="shared" si="55"/>
        <v>0</v>
      </c>
      <c r="BU167" s="101">
        <f t="shared" si="55"/>
        <v>0</v>
      </c>
      <c r="BV167" s="101">
        <f t="shared" si="55"/>
        <v>0</v>
      </c>
      <c r="BW167" s="101">
        <f t="shared" si="55"/>
        <v>0</v>
      </c>
      <c r="BX167" s="101">
        <f t="shared" si="55"/>
        <v>0</v>
      </c>
      <c r="BY167" s="101">
        <f t="shared" si="54"/>
        <v>0</v>
      </c>
      <c r="BZ167" s="101">
        <f t="shared" si="54"/>
        <v>0</v>
      </c>
      <c r="CA167" s="101">
        <f t="shared" si="54"/>
        <v>0</v>
      </c>
      <c r="CB167" s="100">
        <f t="shared" si="54"/>
        <v>0</v>
      </c>
      <c r="CC167" s="101">
        <f t="shared" si="54"/>
        <v>0</v>
      </c>
      <c r="CD167" s="102">
        <f t="shared" si="54"/>
        <v>0</v>
      </c>
      <c r="CE167" s="100">
        <f t="shared" si="54"/>
        <v>0</v>
      </c>
      <c r="CF167" s="100">
        <f t="shared" si="54"/>
        <v>0</v>
      </c>
      <c r="CG167" s="100">
        <f t="shared" si="54"/>
        <v>0</v>
      </c>
      <c r="CH167" s="100">
        <f t="shared" si="53"/>
        <v>0</v>
      </c>
      <c r="CI167" s="100">
        <f t="shared" si="53"/>
        <v>0</v>
      </c>
      <c r="CJ167" s="103">
        <f t="shared" si="53"/>
        <v>0</v>
      </c>
      <c r="CK167" s="101">
        <f t="shared" si="53"/>
        <v>0</v>
      </c>
      <c r="CL167" s="103">
        <f t="shared" si="53"/>
        <v>0</v>
      </c>
      <c r="CM167" s="101" t="e">
        <f t="shared" si="52"/>
        <v>#DIV/0!</v>
      </c>
    </row>
    <row r="168" spans="2:91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40"/>
        <v>9</v>
      </c>
      <c r="AY168" s="100" t="e">
        <f t="shared" si="41"/>
        <v>#DIV/0!</v>
      </c>
      <c r="AZ168" s="101" t="e">
        <f t="shared" si="42"/>
        <v>#DIV/0!</v>
      </c>
      <c r="BA168" s="102">
        <f t="shared" si="43"/>
        <v>0</v>
      </c>
      <c r="BB168" s="100" t="e">
        <f t="shared" si="44"/>
        <v>#DIV/0!</v>
      </c>
      <c r="BC168" s="100">
        <f t="shared" si="45"/>
        <v>0</v>
      </c>
      <c r="BD168" s="100" t="e">
        <f t="shared" si="46"/>
        <v>#DIV/0!</v>
      </c>
      <c r="BE168" s="100">
        <f t="shared" si="47"/>
        <v>0</v>
      </c>
      <c r="BF168" s="100" t="str">
        <f t="shared" si="48"/>
        <v/>
      </c>
      <c r="BG168" s="103" t="e">
        <f>+VLOOKUP(J168,'Código Barras'!$C$3:$D$1694,1,0)</f>
        <v>#N/A</v>
      </c>
      <c r="BH168" s="101" t="e">
        <f t="shared" si="49"/>
        <v>#DIV/0!</v>
      </c>
      <c r="BI168" s="103" t="e">
        <f>+VLOOKUP(L168,'Código Barras'!$C$3:$D$1694,1,0)</f>
        <v>#N/A</v>
      </c>
      <c r="BJ168" s="101" t="e">
        <f t="shared" si="50"/>
        <v>#DIV/0!</v>
      </c>
      <c r="BK168" s="104" t="str">
        <f>IF(N168&lt;&gt;"",VLOOKUP(N168,Distribuidoras!$B$3:$B$30,1,0),"")</f>
        <v/>
      </c>
      <c r="BL168" s="104" t="str">
        <f>IF(O168&lt;&gt;"",VLOOKUP(O168,'Cod. Único Territorial'!$D$3:$D$348,1,0),"")</f>
        <v/>
      </c>
      <c r="BM168" s="104" t="str">
        <f>IF(P168&lt;&gt;"",VLOOKUP(P168,'Cod. Único Territorial'!$B$3:$B$348,1,0),"")</f>
        <v/>
      </c>
      <c r="BN168" s="104" t="str">
        <f>IF(Q168&lt;&gt;"",VLOOKUP(Q168,'Sector Económico'!$B$3:$B$30,1,0),"")</f>
        <v/>
      </c>
      <c r="BO168" s="104" t="str">
        <f>IF(R168&lt;&gt;"",VLOOKUP(R168,'Sector Económico'!$C$3:$C$30,1,0),"")</f>
        <v/>
      </c>
      <c r="BP168" s="103">
        <f t="shared" si="51"/>
        <v>0</v>
      </c>
      <c r="BQ168" s="103">
        <f t="shared" si="51"/>
        <v>0</v>
      </c>
      <c r="BR168" s="103">
        <f t="shared" si="51"/>
        <v>0</v>
      </c>
      <c r="BS168" s="103">
        <f t="shared" si="51"/>
        <v>0</v>
      </c>
      <c r="BT168" s="101">
        <f t="shared" si="55"/>
        <v>0</v>
      </c>
      <c r="BU168" s="101">
        <f t="shared" si="55"/>
        <v>0</v>
      </c>
      <c r="BV168" s="101">
        <f t="shared" si="55"/>
        <v>0</v>
      </c>
      <c r="BW168" s="101">
        <f t="shared" si="55"/>
        <v>0</v>
      </c>
      <c r="BX168" s="101">
        <f t="shared" si="55"/>
        <v>0</v>
      </c>
      <c r="BY168" s="101">
        <f t="shared" si="54"/>
        <v>0</v>
      </c>
      <c r="BZ168" s="101">
        <f t="shared" si="54"/>
        <v>0</v>
      </c>
      <c r="CA168" s="101">
        <f t="shared" si="54"/>
        <v>0</v>
      </c>
      <c r="CB168" s="100">
        <f t="shared" si="54"/>
        <v>0</v>
      </c>
      <c r="CC168" s="101">
        <f t="shared" si="54"/>
        <v>0</v>
      </c>
      <c r="CD168" s="102">
        <f t="shared" si="54"/>
        <v>0</v>
      </c>
      <c r="CE168" s="100">
        <f t="shared" si="54"/>
        <v>0</v>
      </c>
      <c r="CF168" s="100">
        <f t="shared" si="54"/>
        <v>0</v>
      </c>
      <c r="CG168" s="100">
        <f t="shared" si="54"/>
        <v>0</v>
      </c>
      <c r="CH168" s="100">
        <f t="shared" si="53"/>
        <v>0</v>
      </c>
      <c r="CI168" s="100">
        <f t="shared" si="53"/>
        <v>0</v>
      </c>
      <c r="CJ168" s="103">
        <f t="shared" si="53"/>
        <v>0</v>
      </c>
      <c r="CK168" s="101">
        <f t="shared" si="53"/>
        <v>0</v>
      </c>
      <c r="CL168" s="103">
        <f t="shared" si="53"/>
        <v>0</v>
      </c>
      <c r="CM168" s="101" t="e">
        <f t="shared" si="52"/>
        <v>#DIV/0!</v>
      </c>
    </row>
    <row r="169" spans="2:91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40"/>
        <v>9</v>
      </c>
      <c r="AY169" s="100" t="e">
        <f t="shared" si="41"/>
        <v>#DIV/0!</v>
      </c>
      <c r="AZ169" s="101" t="e">
        <f t="shared" si="42"/>
        <v>#DIV/0!</v>
      </c>
      <c r="BA169" s="102">
        <f t="shared" si="43"/>
        <v>0</v>
      </c>
      <c r="BB169" s="100" t="e">
        <f t="shared" si="44"/>
        <v>#DIV/0!</v>
      </c>
      <c r="BC169" s="100">
        <f t="shared" si="45"/>
        <v>0</v>
      </c>
      <c r="BD169" s="100" t="e">
        <f t="shared" si="46"/>
        <v>#DIV/0!</v>
      </c>
      <c r="BE169" s="100">
        <f t="shared" si="47"/>
        <v>0</v>
      </c>
      <c r="BF169" s="100" t="str">
        <f t="shared" si="48"/>
        <v/>
      </c>
      <c r="BG169" s="103" t="e">
        <f>+VLOOKUP(J169,'Código Barras'!$C$3:$D$1694,1,0)</f>
        <v>#N/A</v>
      </c>
      <c r="BH169" s="101" t="e">
        <f t="shared" si="49"/>
        <v>#DIV/0!</v>
      </c>
      <c r="BI169" s="103" t="e">
        <f>+VLOOKUP(L169,'Código Barras'!$C$3:$D$1694,1,0)</f>
        <v>#N/A</v>
      </c>
      <c r="BJ169" s="101" t="e">
        <f t="shared" si="50"/>
        <v>#DIV/0!</v>
      </c>
      <c r="BK169" s="104" t="str">
        <f>IF(N169&lt;&gt;"",VLOOKUP(N169,Distribuidoras!$B$3:$B$30,1,0),"")</f>
        <v/>
      </c>
      <c r="BL169" s="104" t="str">
        <f>IF(O169&lt;&gt;"",VLOOKUP(O169,'Cod. Único Territorial'!$D$3:$D$348,1,0),"")</f>
        <v/>
      </c>
      <c r="BM169" s="104" t="str">
        <f>IF(P169&lt;&gt;"",VLOOKUP(P169,'Cod. Único Territorial'!$B$3:$B$348,1,0),"")</f>
        <v/>
      </c>
      <c r="BN169" s="104" t="str">
        <f>IF(Q169&lt;&gt;"",VLOOKUP(Q169,'Sector Económico'!$B$3:$B$30,1,0),"")</f>
        <v/>
      </c>
      <c r="BO169" s="104" t="str">
        <f>IF(R169&lt;&gt;"",VLOOKUP(R169,'Sector Económico'!$C$3:$C$30,1,0),"")</f>
        <v/>
      </c>
      <c r="BP169" s="103">
        <f t="shared" si="51"/>
        <v>0</v>
      </c>
      <c r="BQ169" s="103">
        <f t="shared" si="51"/>
        <v>0</v>
      </c>
      <c r="BR169" s="103">
        <f t="shared" si="51"/>
        <v>0</v>
      </c>
      <c r="BS169" s="103">
        <f t="shared" si="51"/>
        <v>0</v>
      </c>
      <c r="BT169" s="101">
        <f t="shared" si="55"/>
        <v>0</v>
      </c>
      <c r="BU169" s="101">
        <f t="shared" si="55"/>
        <v>0</v>
      </c>
      <c r="BV169" s="101">
        <f t="shared" si="55"/>
        <v>0</v>
      </c>
      <c r="BW169" s="101">
        <f t="shared" si="55"/>
        <v>0</v>
      </c>
      <c r="BX169" s="101">
        <f t="shared" si="55"/>
        <v>0</v>
      </c>
      <c r="BY169" s="101">
        <f t="shared" si="54"/>
        <v>0</v>
      </c>
      <c r="BZ169" s="101">
        <f t="shared" si="54"/>
        <v>0</v>
      </c>
      <c r="CA169" s="101">
        <f t="shared" si="54"/>
        <v>0</v>
      </c>
      <c r="CB169" s="100">
        <f t="shared" si="54"/>
        <v>0</v>
      </c>
      <c r="CC169" s="101">
        <f t="shared" si="54"/>
        <v>0</v>
      </c>
      <c r="CD169" s="102">
        <f t="shared" si="54"/>
        <v>0</v>
      </c>
      <c r="CE169" s="100">
        <f t="shared" si="54"/>
        <v>0</v>
      </c>
      <c r="CF169" s="100">
        <f t="shared" si="54"/>
        <v>0</v>
      </c>
      <c r="CG169" s="100">
        <f t="shared" si="54"/>
        <v>0</v>
      </c>
      <c r="CH169" s="100">
        <f t="shared" si="53"/>
        <v>0</v>
      </c>
      <c r="CI169" s="100">
        <f t="shared" si="53"/>
        <v>0</v>
      </c>
      <c r="CJ169" s="103">
        <f t="shared" si="53"/>
        <v>0</v>
      </c>
      <c r="CK169" s="101">
        <f t="shared" si="53"/>
        <v>0</v>
      </c>
      <c r="CL169" s="103">
        <f t="shared" si="53"/>
        <v>0</v>
      </c>
      <c r="CM169" s="101" t="e">
        <f t="shared" si="52"/>
        <v>#DIV/0!</v>
      </c>
    </row>
    <row r="170" spans="2:91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40"/>
        <v>9</v>
      </c>
      <c r="AY170" s="100" t="e">
        <f t="shared" si="41"/>
        <v>#DIV/0!</v>
      </c>
      <c r="AZ170" s="101" t="e">
        <f t="shared" si="42"/>
        <v>#DIV/0!</v>
      </c>
      <c r="BA170" s="102">
        <f t="shared" si="43"/>
        <v>0</v>
      </c>
      <c r="BB170" s="100" t="e">
        <f t="shared" si="44"/>
        <v>#DIV/0!</v>
      </c>
      <c r="BC170" s="100">
        <f t="shared" si="45"/>
        <v>0</v>
      </c>
      <c r="BD170" s="100" t="e">
        <f t="shared" si="46"/>
        <v>#DIV/0!</v>
      </c>
      <c r="BE170" s="100">
        <f t="shared" si="47"/>
        <v>0</v>
      </c>
      <c r="BF170" s="100" t="str">
        <f t="shared" si="48"/>
        <v/>
      </c>
      <c r="BG170" s="103" t="e">
        <f>+VLOOKUP(J170,'Código Barras'!$C$3:$D$1694,1,0)</f>
        <v>#N/A</v>
      </c>
      <c r="BH170" s="101" t="e">
        <f t="shared" si="49"/>
        <v>#DIV/0!</v>
      </c>
      <c r="BI170" s="103" t="e">
        <f>+VLOOKUP(L170,'Código Barras'!$C$3:$D$1694,1,0)</f>
        <v>#N/A</v>
      </c>
      <c r="BJ170" s="101" t="e">
        <f t="shared" si="50"/>
        <v>#DIV/0!</v>
      </c>
      <c r="BK170" s="104" t="str">
        <f>IF(N170&lt;&gt;"",VLOOKUP(N170,Distribuidoras!$B$3:$B$30,1,0),"")</f>
        <v/>
      </c>
      <c r="BL170" s="104" t="str">
        <f>IF(O170&lt;&gt;"",VLOOKUP(O170,'Cod. Único Territorial'!$D$3:$D$348,1,0),"")</f>
        <v/>
      </c>
      <c r="BM170" s="104" t="str">
        <f>IF(P170&lt;&gt;"",VLOOKUP(P170,'Cod. Único Territorial'!$B$3:$B$348,1,0),"")</f>
        <v/>
      </c>
      <c r="BN170" s="104" t="str">
        <f>IF(Q170&lt;&gt;"",VLOOKUP(Q170,'Sector Económico'!$B$3:$B$30,1,0),"")</f>
        <v/>
      </c>
      <c r="BO170" s="104" t="str">
        <f>IF(R170&lt;&gt;"",VLOOKUP(R170,'Sector Económico'!$C$3:$C$30,1,0),"")</f>
        <v/>
      </c>
      <c r="BP170" s="103">
        <f t="shared" si="51"/>
        <v>0</v>
      </c>
      <c r="BQ170" s="103">
        <f t="shared" si="51"/>
        <v>0</v>
      </c>
      <c r="BR170" s="103">
        <f t="shared" si="51"/>
        <v>0</v>
      </c>
      <c r="BS170" s="103">
        <f t="shared" si="51"/>
        <v>0</v>
      </c>
      <c r="BT170" s="101">
        <f t="shared" si="55"/>
        <v>0</v>
      </c>
      <c r="BU170" s="101">
        <f t="shared" si="55"/>
        <v>0</v>
      </c>
      <c r="BV170" s="101">
        <f t="shared" si="55"/>
        <v>0</v>
      </c>
      <c r="BW170" s="101">
        <f t="shared" si="55"/>
        <v>0</v>
      </c>
      <c r="BX170" s="101">
        <f t="shared" si="55"/>
        <v>0</v>
      </c>
      <c r="BY170" s="101">
        <f t="shared" si="54"/>
        <v>0</v>
      </c>
      <c r="BZ170" s="101">
        <f t="shared" si="54"/>
        <v>0</v>
      </c>
      <c r="CA170" s="101">
        <f t="shared" si="54"/>
        <v>0</v>
      </c>
      <c r="CB170" s="100">
        <f t="shared" si="54"/>
        <v>0</v>
      </c>
      <c r="CC170" s="101">
        <f t="shared" si="54"/>
        <v>0</v>
      </c>
      <c r="CD170" s="102">
        <f t="shared" si="54"/>
        <v>0</v>
      </c>
      <c r="CE170" s="100">
        <f t="shared" si="54"/>
        <v>0</v>
      </c>
      <c r="CF170" s="100">
        <f t="shared" si="54"/>
        <v>0</v>
      </c>
      <c r="CG170" s="100">
        <f t="shared" si="54"/>
        <v>0</v>
      </c>
      <c r="CH170" s="100">
        <f t="shared" si="53"/>
        <v>0</v>
      </c>
      <c r="CI170" s="100">
        <f t="shared" si="53"/>
        <v>0</v>
      </c>
      <c r="CJ170" s="103">
        <f t="shared" si="53"/>
        <v>0</v>
      </c>
      <c r="CK170" s="101">
        <f t="shared" si="53"/>
        <v>0</v>
      </c>
      <c r="CL170" s="103">
        <f t="shared" si="53"/>
        <v>0</v>
      </c>
      <c r="CM170" s="101" t="e">
        <f t="shared" si="52"/>
        <v>#DIV/0!</v>
      </c>
    </row>
    <row r="171" spans="2:91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40"/>
        <v>9</v>
      </c>
      <c r="AY171" s="100" t="e">
        <f t="shared" si="41"/>
        <v>#DIV/0!</v>
      </c>
      <c r="AZ171" s="101" t="e">
        <f t="shared" si="42"/>
        <v>#DIV/0!</v>
      </c>
      <c r="BA171" s="102">
        <f t="shared" si="43"/>
        <v>0</v>
      </c>
      <c r="BB171" s="100" t="e">
        <f t="shared" si="44"/>
        <v>#DIV/0!</v>
      </c>
      <c r="BC171" s="100">
        <f t="shared" si="45"/>
        <v>0</v>
      </c>
      <c r="BD171" s="100" t="e">
        <f t="shared" si="46"/>
        <v>#DIV/0!</v>
      </c>
      <c r="BE171" s="100">
        <f t="shared" si="47"/>
        <v>0</v>
      </c>
      <c r="BF171" s="100" t="str">
        <f t="shared" si="48"/>
        <v/>
      </c>
      <c r="BG171" s="103" t="e">
        <f>+VLOOKUP(J171,'Código Barras'!$C$3:$D$1694,1,0)</f>
        <v>#N/A</v>
      </c>
      <c r="BH171" s="101" t="e">
        <f t="shared" si="49"/>
        <v>#DIV/0!</v>
      </c>
      <c r="BI171" s="103" t="e">
        <f>+VLOOKUP(L171,'Código Barras'!$C$3:$D$1694,1,0)</f>
        <v>#N/A</v>
      </c>
      <c r="BJ171" s="101" t="e">
        <f t="shared" si="50"/>
        <v>#DIV/0!</v>
      </c>
      <c r="BK171" s="104" t="str">
        <f>IF(N171&lt;&gt;"",VLOOKUP(N171,Distribuidoras!$B$3:$B$30,1,0),"")</f>
        <v/>
      </c>
      <c r="BL171" s="104" t="str">
        <f>IF(O171&lt;&gt;"",VLOOKUP(O171,'Cod. Único Territorial'!$D$3:$D$348,1,0),"")</f>
        <v/>
      </c>
      <c r="BM171" s="104" t="str">
        <f>IF(P171&lt;&gt;"",VLOOKUP(P171,'Cod. Único Territorial'!$B$3:$B$348,1,0),"")</f>
        <v/>
      </c>
      <c r="BN171" s="104" t="str">
        <f>IF(Q171&lt;&gt;"",VLOOKUP(Q171,'Sector Económico'!$B$3:$B$30,1,0),"")</f>
        <v/>
      </c>
      <c r="BO171" s="104" t="str">
        <f>IF(R171&lt;&gt;"",VLOOKUP(R171,'Sector Económico'!$C$3:$C$30,1,0),"")</f>
        <v/>
      </c>
      <c r="BP171" s="103">
        <f t="shared" si="51"/>
        <v>0</v>
      </c>
      <c r="BQ171" s="103">
        <f t="shared" si="51"/>
        <v>0</v>
      </c>
      <c r="BR171" s="103">
        <f t="shared" si="51"/>
        <v>0</v>
      </c>
      <c r="BS171" s="103">
        <f t="shared" si="51"/>
        <v>0</v>
      </c>
      <c r="BT171" s="101">
        <f t="shared" si="55"/>
        <v>0</v>
      </c>
      <c r="BU171" s="101">
        <f t="shared" si="55"/>
        <v>0</v>
      </c>
      <c r="BV171" s="101">
        <f t="shared" si="55"/>
        <v>0</v>
      </c>
      <c r="BW171" s="101">
        <f t="shared" si="55"/>
        <v>0</v>
      </c>
      <c r="BX171" s="101">
        <f t="shared" si="55"/>
        <v>0</v>
      </c>
      <c r="BY171" s="101">
        <f t="shared" si="54"/>
        <v>0</v>
      </c>
      <c r="BZ171" s="101">
        <f t="shared" si="54"/>
        <v>0</v>
      </c>
      <c r="CA171" s="101">
        <f t="shared" si="54"/>
        <v>0</v>
      </c>
      <c r="CB171" s="100">
        <f t="shared" si="54"/>
        <v>0</v>
      </c>
      <c r="CC171" s="101">
        <f t="shared" si="54"/>
        <v>0</v>
      </c>
      <c r="CD171" s="102">
        <f t="shared" si="54"/>
        <v>0</v>
      </c>
      <c r="CE171" s="100">
        <f t="shared" si="54"/>
        <v>0</v>
      </c>
      <c r="CF171" s="100">
        <f t="shared" si="54"/>
        <v>0</v>
      </c>
      <c r="CG171" s="100">
        <f t="shared" si="54"/>
        <v>0</v>
      </c>
      <c r="CH171" s="100">
        <f t="shared" si="53"/>
        <v>0</v>
      </c>
      <c r="CI171" s="100">
        <f t="shared" si="53"/>
        <v>0</v>
      </c>
      <c r="CJ171" s="103">
        <f t="shared" si="53"/>
        <v>0</v>
      </c>
      <c r="CK171" s="101">
        <f t="shared" si="53"/>
        <v>0</v>
      </c>
      <c r="CL171" s="103">
        <f t="shared" si="53"/>
        <v>0</v>
      </c>
      <c r="CM171" s="101" t="e">
        <f t="shared" si="52"/>
        <v>#DIV/0!</v>
      </c>
    </row>
    <row r="172" spans="2:91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40"/>
        <v>9</v>
      </c>
      <c r="AY172" s="100" t="e">
        <f t="shared" si="41"/>
        <v>#DIV/0!</v>
      </c>
      <c r="AZ172" s="101" t="e">
        <f t="shared" si="42"/>
        <v>#DIV/0!</v>
      </c>
      <c r="BA172" s="102">
        <f t="shared" si="43"/>
        <v>0</v>
      </c>
      <c r="BB172" s="100" t="e">
        <f t="shared" si="44"/>
        <v>#DIV/0!</v>
      </c>
      <c r="BC172" s="100">
        <f t="shared" si="45"/>
        <v>0</v>
      </c>
      <c r="BD172" s="100" t="e">
        <f t="shared" si="46"/>
        <v>#DIV/0!</v>
      </c>
      <c r="BE172" s="100">
        <f t="shared" si="47"/>
        <v>0</v>
      </c>
      <c r="BF172" s="100" t="str">
        <f t="shared" si="48"/>
        <v/>
      </c>
      <c r="BG172" s="103" t="e">
        <f>+VLOOKUP(J172,'Código Barras'!$C$3:$D$1694,1,0)</f>
        <v>#N/A</v>
      </c>
      <c r="BH172" s="101" t="e">
        <f t="shared" si="49"/>
        <v>#DIV/0!</v>
      </c>
      <c r="BI172" s="103" t="e">
        <f>+VLOOKUP(L172,'Código Barras'!$C$3:$D$1694,1,0)</f>
        <v>#N/A</v>
      </c>
      <c r="BJ172" s="101" t="e">
        <f t="shared" si="50"/>
        <v>#DIV/0!</v>
      </c>
      <c r="BK172" s="104" t="str">
        <f>IF(N172&lt;&gt;"",VLOOKUP(N172,Distribuidoras!$B$3:$B$30,1,0),"")</f>
        <v/>
      </c>
      <c r="BL172" s="104" t="str">
        <f>IF(O172&lt;&gt;"",VLOOKUP(O172,'Cod. Único Territorial'!$D$3:$D$348,1,0),"")</f>
        <v/>
      </c>
      <c r="BM172" s="104" t="str">
        <f>IF(P172&lt;&gt;"",VLOOKUP(P172,'Cod. Único Territorial'!$B$3:$B$348,1,0),"")</f>
        <v/>
      </c>
      <c r="BN172" s="104" t="str">
        <f>IF(Q172&lt;&gt;"",VLOOKUP(Q172,'Sector Económico'!$B$3:$B$30,1,0),"")</f>
        <v/>
      </c>
      <c r="BO172" s="104" t="str">
        <f>IF(R172&lt;&gt;"",VLOOKUP(R172,'Sector Económico'!$C$3:$C$30,1,0),"")</f>
        <v/>
      </c>
      <c r="BP172" s="103">
        <f t="shared" si="51"/>
        <v>0</v>
      </c>
      <c r="BQ172" s="103">
        <f t="shared" si="51"/>
        <v>0</v>
      </c>
      <c r="BR172" s="103">
        <f t="shared" si="51"/>
        <v>0</v>
      </c>
      <c r="BS172" s="103">
        <f t="shared" si="51"/>
        <v>0</v>
      </c>
      <c r="BT172" s="101">
        <f t="shared" si="55"/>
        <v>0</v>
      </c>
      <c r="BU172" s="101">
        <f t="shared" si="55"/>
        <v>0</v>
      </c>
      <c r="BV172" s="101">
        <f t="shared" si="55"/>
        <v>0</v>
      </c>
      <c r="BW172" s="101">
        <f t="shared" si="55"/>
        <v>0</v>
      </c>
      <c r="BX172" s="101">
        <f t="shared" si="55"/>
        <v>0</v>
      </c>
      <c r="BY172" s="101">
        <f t="shared" si="54"/>
        <v>0</v>
      </c>
      <c r="BZ172" s="101">
        <f t="shared" si="54"/>
        <v>0</v>
      </c>
      <c r="CA172" s="101">
        <f t="shared" si="54"/>
        <v>0</v>
      </c>
      <c r="CB172" s="100">
        <f t="shared" si="54"/>
        <v>0</v>
      </c>
      <c r="CC172" s="101">
        <f t="shared" si="54"/>
        <v>0</v>
      </c>
      <c r="CD172" s="102">
        <f t="shared" si="54"/>
        <v>0</v>
      </c>
      <c r="CE172" s="100">
        <f t="shared" si="54"/>
        <v>0</v>
      </c>
      <c r="CF172" s="100">
        <f t="shared" si="54"/>
        <v>0</v>
      </c>
      <c r="CG172" s="100">
        <f t="shared" si="54"/>
        <v>0</v>
      </c>
      <c r="CH172" s="100">
        <f t="shared" si="53"/>
        <v>0</v>
      </c>
      <c r="CI172" s="100">
        <f t="shared" si="53"/>
        <v>0</v>
      </c>
      <c r="CJ172" s="103">
        <f t="shared" si="53"/>
        <v>0</v>
      </c>
      <c r="CK172" s="101">
        <f t="shared" si="53"/>
        <v>0</v>
      </c>
      <c r="CL172" s="103">
        <f t="shared" si="53"/>
        <v>0</v>
      </c>
      <c r="CM172" s="101" t="e">
        <f t="shared" si="52"/>
        <v>#DIV/0!</v>
      </c>
    </row>
    <row r="173" spans="2:91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40"/>
        <v>9</v>
      </c>
      <c r="AY173" s="100" t="e">
        <f t="shared" si="41"/>
        <v>#DIV/0!</v>
      </c>
      <c r="AZ173" s="101" t="e">
        <f t="shared" si="42"/>
        <v>#DIV/0!</v>
      </c>
      <c r="BA173" s="102">
        <f t="shared" si="43"/>
        <v>0</v>
      </c>
      <c r="BB173" s="100" t="e">
        <f t="shared" si="44"/>
        <v>#DIV/0!</v>
      </c>
      <c r="BC173" s="100">
        <f t="shared" si="45"/>
        <v>0</v>
      </c>
      <c r="BD173" s="100" t="e">
        <f t="shared" si="46"/>
        <v>#DIV/0!</v>
      </c>
      <c r="BE173" s="100">
        <f t="shared" si="47"/>
        <v>0</v>
      </c>
      <c r="BF173" s="100" t="str">
        <f t="shared" si="48"/>
        <v/>
      </c>
      <c r="BG173" s="103" t="e">
        <f>+VLOOKUP(J173,'Código Barras'!$C$3:$D$1694,1,0)</f>
        <v>#N/A</v>
      </c>
      <c r="BH173" s="101" t="e">
        <f t="shared" si="49"/>
        <v>#DIV/0!</v>
      </c>
      <c r="BI173" s="103" t="e">
        <f>+VLOOKUP(L173,'Código Barras'!$C$3:$D$1694,1,0)</f>
        <v>#N/A</v>
      </c>
      <c r="BJ173" s="101" t="e">
        <f t="shared" si="50"/>
        <v>#DIV/0!</v>
      </c>
      <c r="BK173" s="104" t="str">
        <f>IF(N173&lt;&gt;"",VLOOKUP(N173,Distribuidoras!$B$3:$B$30,1,0),"")</f>
        <v/>
      </c>
      <c r="BL173" s="104" t="str">
        <f>IF(O173&lt;&gt;"",VLOOKUP(O173,'Cod. Único Territorial'!$D$3:$D$348,1,0),"")</f>
        <v/>
      </c>
      <c r="BM173" s="104" t="str">
        <f>IF(P173&lt;&gt;"",VLOOKUP(P173,'Cod. Único Territorial'!$B$3:$B$348,1,0),"")</f>
        <v/>
      </c>
      <c r="BN173" s="104" t="str">
        <f>IF(Q173&lt;&gt;"",VLOOKUP(Q173,'Sector Económico'!$B$3:$B$30,1,0),"")</f>
        <v/>
      </c>
      <c r="BO173" s="104" t="str">
        <f>IF(R173&lt;&gt;"",VLOOKUP(R173,'Sector Económico'!$C$3:$C$30,1,0),"")</f>
        <v/>
      </c>
      <c r="BP173" s="103">
        <f t="shared" si="51"/>
        <v>0</v>
      </c>
      <c r="BQ173" s="103">
        <f t="shared" si="51"/>
        <v>0</v>
      </c>
      <c r="BR173" s="103">
        <f t="shared" si="51"/>
        <v>0</v>
      </c>
      <c r="BS173" s="103">
        <f t="shared" si="51"/>
        <v>0</v>
      </c>
      <c r="BT173" s="101">
        <f t="shared" si="55"/>
        <v>0</v>
      </c>
      <c r="BU173" s="101">
        <f t="shared" si="55"/>
        <v>0</v>
      </c>
      <c r="BV173" s="101">
        <f t="shared" si="55"/>
        <v>0</v>
      </c>
      <c r="BW173" s="101">
        <f t="shared" si="55"/>
        <v>0</v>
      </c>
      <c r="BX173" s="101">
        <f t="shared" si="55"/>
        <v>0</v>
      </c>
      <c r="BY173" s="101">
        <f t="shared" si="54"/>
        <v>0</v>
      </c>
      <c r="BZ173" s="101">
        <f t="shared" si="54"/>
        <v>0</v>
      </c>
      <c r="CA173" s="101">
        <f t="shared" si="54"/>
        <v>0</v>
      </c>
      <c r="CB173" s="100">
        <f t="shared" si="54"/>
        <v>0</v>
      </c>
      <c r="CC173" s="101">
        <f t="shared" si="54"/>
        <v>0</v>
      </c>
      <c r="CD173" s="102">
        <f t="shared" si="54"/>
        <v>0</v>
      </c>
      <c r="CE173" s="100">
        <f t="shared" si="54"/>
        <v>0</v>
      </c>
      <c r="CF173" s="100">
        <f t="shared" si="54"/>
        <v>0</v>
      </c>
      <c r="CG173" s="100">
        <f t="shared" si="54"/>
        <v>0</v>
      </c>
      <c r="CH173" s="100">
        <f t="shared" si="53"/>
        <v>0</v>
      </c>
      <c r="CI173" s="100">
        <f t="shared" si="53"/>
        <v>0</v>
      </c>
      <c r="CJ173" s="103">
        <f t="shared" si="53"/>
        <v>0</v>
      </c>
      <c r="CK173" s="101">
        <f t="shared" si="53"/>
        <v>0</v>
      </c>
      <c r="CL173" s="103">
        <f t="shared" si="53"/>
        <v>0</v>
      </c>
      <c r="CM173" s="101" t="e">
        <f t="shared" si="52"/>
        <v>#DIV/0!</v>
      </c>
    </row>
    <row r="174" spans="2:91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40"/>
        <v>9</v>
      </c>
      <c r="AY174" s="100" t="e">
        <f t="shared" si="41"/>
        <v>#DIV/0!</v>
      </c>
      <c r="AZ174" s="101" t="e">
        <f t="shared" si="42"/>
        <v>#DIV/0!</v>
      </c>
      <c r="BA174" s="102">
        <f t="shared" si="43"/>
        <v>0</v>
      </c>
      <c r="BB174" s="100" t="e">
        <f t="shared" si="44"/>
        <v>#DIV/0!</v>
      </c>
      <c r="BC174" s="100">
        <f t="shared" si="45"/>
        <v>0</v>
      </c>
      <c r="BD174" s="100" t="e">
        <f t="shared" si="46"/>
        <v>#DIV/0!</v>
      </c>
      <c r="BE174" s="100">
        <f t="shared" si="47"/>
        <v>0</v>
      </c>
      <c r="BF174" s="100" t="str">
        <f t="shared" si="48"/>
        <v/>
      </c>
      <c r="BG174" s="103" t="e">
        <f>+VLOOKUP(J174,'Código Barras'!$C$3:$D$1694,1,0)</f>
        <v>#N/A</v>
      </c>
      <c r="BH174" s="101" t="e">
        <f t="shared" si="49"/>
        <v>#DIV/0!</v>
      </c>
      <c r="BI174" s="103" t="e">
        <f>+VLOOKUP(L174,'Código Barras'!$C$3:$D$1694,1,0)</f>
        <v>#N/A</v>
      </c>
      <c r="BJ174" s="101" t="e">
        <f t="shared" si="50"/>
        <v>#DIV/0!</v>
      </c>
      <c r="BK174" s="104" t="str">
        <f>IF(N174&lt;&gt;"",VLOOKUP(N174,Distribuidoras!$B$3:$B$30,1,0),"")</f>
        <v/>
      </c>
      <c r="BL174" s="104" t="str">
        <f>IF(O174&lt;&gt;"",VLOOKUP(O174,'Cod. Único Territorial'!$D$3:$D$348,1,0),"")</f>
        <v/>
      </c>
      <c r="BM174" s="104" t="str">
        <f>IF(P174&lt;&gt;"",VLOOKUP(P174,'Cod. Único Territorial'!$B$3:$B$348,1,0),"")</f>
        <v/>
      </c>
      <c r="BN174" s="104" t="str">
        <f>IF(Q174&lt;&gt;"",VLOOKUP(Q174,'Sector Económico'!$B$3:$B$30,1,0),"")</f>
        <v/>
      </c>
      <c r="BO174" s="104" t="str">
        <f>IF(R174&lt;&gt;"",VLOOKUP(R174,'Sector Económico'!$C$3:$C$30,1,0),"")</f>
        <v/>
      </c>
      <c r="BP174" s="103">
        <f t="shared" si="51"/>
        <v>0</v>
      </c>
      <c r="BQ174" s="103">
        <f t="shared" si="51"/>
        <v>0</v>
      </c>
      <c r="BR174" s="103">
        <f t="shared" si="51"/>
        <v>0</v>
      </c>
      <c r="BS174" s="103">
        <f t="shared" si="51"/>
        <v>0</v>
      </c>
      <c r="BT174" s="101">
        <f t="shared" si="55"/>
        <v>0</v>
      </c>
      <c r="BU174" s="101">
        <f t="shared" si="55"/>
        <v>0</v>
      </c>
      <c r="BV174" s="101">
        <f t="shared" si="55"/>
        <v>0</v>
      </c>
      <c r="BW174" s="101">
        <f t="shared" si="55"/>
        <v>0</v>
      </c>
      <c r="BX174" s="101">
        <f t="shared" si="55"/>
        <v>0</v>
      </c>
      <c r="BY174" s="101">
        <f t="shared" si="54"/>
        <v>0</v>
      </c>
      <c r="BZ174" s="101">
        <f t="shared" si="54"/>
        <v>0</v>
      </c>
      <c r="CA174" s="101">
        <f t="shared" si="54"/>
        <v>0</v>
      </c>
      <c r="CB174" s="100">
        <f t="shared" si="54"/>
        <v>0</v>
      </c>
      <c r="CC174" s="101">
        <f t="shared" si="54"/>
        <v>0</v>
      </c>
      <c r="CD174" s="102">
        <f t="shared" si="54"/>
        <v>0</v>
      </c>
      <c r="CE174" s="100">
        <f t="shared" si="54"/>
        <v>0</v>
      </c>
      <c r="CF174" s="100">
        <f t="shared" si="54"/>
        <v>0</v>
      </c>
      <c r="CG174" s="100">
        <f t="shared" si="54"/>
        <v>0</v>
      </c>
      <c r="CH174" s="100">
        <f t="shared" si="53"/>
        <v>0</v>
      </c>
      <c r="CI174" s="100">
        <f t="shared" si="53"/>
        <v>0</v>
      </c>
      <c r="CJ174" s="103">
        <f t="shared" si="53"/>
        <v>0</v>
      </c>
      <c r="CK174" s="101">
        <f t="shared" si="53"/>
        <v>0</v>
      </c>
      <c r="CL174" s="103">
        <f t="shared" si="53"/>
        <v>0</v>
      </c>
      <c r="CM174" s="101" t="e">
        <f t="shared" si="52"/>
        <v>#DIV/0!</v>
      </c>
    </row>
    <row r="175" spans="2:91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40"/>
        <v>9</v>
      </c>
      <c r="AY175" s="100" t="e">
        <f t="shared" si="41"/>
        <v>#DIV/0!</v>
      </c>
      <c r="AZ175" s="101" t="e">
        <f t="shared" si="42"/>
        <v>#DIV/0!</v>
      </c>
      <c r="BA175" s="102">
        <f t="shared" si="43"/>
        <v>0</v>
      </c>
      <c r="BB175" s="100" t="e">
        <f t="shared" si="44"/>
        <v>#DIV/0!</v>
      </c>
      <c r="BC175" s="100">
        <f t="shared" si="45"/>
        <v>0</v>
      </c>
      <c r="BD175" s="100" t="e">
        <f t="shared" si="46"/>
        <v>#DIV/0!</v>
      </c>
      <c r="BE175" s="100">
        <f t="shared" si="47"/>
        <v>0</v>
      </c>
      <c r="BF175" s="100" t="str">
        <f t="shared" si="48"/>
        <v/>
      </c>
      <c r="BG175" s="103" t="e">
        <f>+VLOOKUP(J175,'Código Barras'!$C$3:$D$1694,1,0)</f>
        <v>#N/A</v>
      </c>
      <c r="BH175" s="101" t="e">
        <f t="shared" si="49"/>
        <v>#DIV/0!</v>
      </c>
      <c r="BI175" s="103" t="e">
        <f>+VLOOKUP(L175,'Código Barras'!$C$3:$D$1694,1,0)</f>
        <v>#N/A</v>
      </c>
      <c r="BJ175" s="101" t="e">
        <f t="shared" si="50"/>
        <v>#DIV/0!</v>
      </c>
      <c r="BK175" s="104" t="str">
        <f>IF(N175&lt;&gt;"",VLOOKUP(N175,Distribuidoras!$B$3:$B$30,1,0),"")</f>
        <v/>
      </c>
      <c r="BL175" s="104" t="str">
        <f>IF(O175&lt;&gt;"",VLOOKUP(O175,'Cod. Único Territorial'!$D$3:$D$348,1,0),"")</f>
        <v/>
      </c>
      <c r="BM175" s="104" t="str">
        <f>IF(P175&lt;&gt;"",VLOOKUP(P175,'Cod. Único Territorial'!$B$3:$B$348,1,0),"")</f>
        <v/>
      </c>
      <c r="BN175" s="104" t="str">
        <f>IF(Q175&lt;&gt;"",VLOOKUP(Q175,'Sector Económico'!$B$3:$B$30,1,0),"")</f>
        <v/>
      </c>
      <c r="BO175" s="104" t="str">
        <f>IF(R175&lt;&gt;"",VLOOKUP(R175,'Sector Económico'!$C$3:$C$30,1,0),"")</f>
        <v/>
      </c>
      <c r="BP175" s="103">
        <f t="shared" si="51"/>
        <v>0</v>
      </c>
      <c r="BQ175" s="103">
        <f t="shared" si="51"/>
        <v>0</v>
      </c>
      <c r="BR175" s="103">
        <f t="shared" si="51"/>
        <v>0</v>
      </c>
      <c r="BS175" s="103">
        <f t="shared" si="51"/>
        <v>0</v>
      </c>
      <c r="BT175" s="101">
        <f t="shared" si="55"/>
        <v>0</v>
      </c>
      <c r="BU175" s="101">
        <f t="shared" si="55"/>
        <v>0</v>
      </c>
      <c r="BV175" s="101">
        <f t="shared" si="55"/>
        <v>0</v>
      </c>
      <c r="BW175" s="101">
        <f t="shared" si="55"/>
        <v>0</v>
      </c>
      <c r="BX175" s="101">
        <f t="shared" si="55"/>
        <v>0</v>
      </c>
      <c r="BY175" s="101">
        <f t="shared" si="54"/>
        <v>0</v>
      </c>
      <c r="BZ175" s="101">
        <f t="shared" si="54"/>
        <v>0</v>
      </c>
      <c r="CA175" s="101">
        <f t="shared" si="54"/>
        <v>0</v>
      </c>
      <c r="CB175" s="100">
        <f t="shared" si="54"/>
        <v>0</v>
      </c>
      <c r="CC175" s="101">
        <f t="shared" si="54"/>
        <v>0</v>
      </c>
      <c r="CD175" s="102">
        <f t="shared" si="54"/>
        <v>0</v>
      </c>
      <c r="CE175" s="100">
        <f t="shared" si="54"/>
        <v>0</v>
      </c>
      <c r="CF175" s="100">
        <f t="shared" si="54"/>
        <v>0</v>
      </c>
      <c r="CG175" s="100">
        <f t="shared" si="54"/>
        <v>0</v>
      </c>
      <c r="CH175" s="100">
        <f t="shared" si="53"/>
        <v>0</v>
      </c>
      <c r="CI175" s="100">
        <f t="shared" si="53"/>
        <v>0</v>
      </c>
      <c r="CJ175" s="103">
        <f t="shared" si="53"/>
        <v>0</v>
      </c>
      <c r="CK175" s="101">
        <f t="shared" si="53"/>
        <v>0</v>
      </c>
      <c r="CL175" s="103">
        <f t="shared" si="53"/>
        <v>0</v>
      </c>
      <c r="CM175" s="101" t="e">
        <f t="shared" si="52"/>
        <v>#DIV/0!</v>
      </c>
    </row>
    <row r="176" spans="2:91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40"/>
        <v>9</v>
      </c>
      <c r="AY176" s="100" t="e">
        <f t="shared" si="41"/>
        <v>#DIV/0!</v>
      </c>
      <c r="AZ176" s="101" t="e">
        <f t="shared" si="42"/>
        <v>#DIV/0!</v>
      </c>
      <c r="BA176" s="102">
        <f t="shared" si="43"/>
        <v>0</v>
      </c>
      <c r="BB176" s="100" t="e">
        <f t="shared" si="44"/>
        <v>#DIV/0!</v>
      </c>
      <c r="BC176" s="100">
        <f t="shared" si="45"/>
        <v>0</v>
      </c>
      <c r="BD176" s="100" t="e">
        <f t="shared" si="46"/>
        <v>#DIV/0!</v>
      </c>
      <c r="BE176" s="100">
        <f t="shared" si="47"/>
        <v>0</v>
      </c>
      <c r="BF176" s="100" t="str">
        <f t="shared" si="48"/>
        <v/>
      </c>
      <c r="BG176" s="103" t="e">
        <f>+VLOOKUP(J176,'Código Barras'!$C$3:$D$1694,1,0)</f>
        <v>#N/A</v>
      </c>
      <c r="BH176" s="101" t="e">
        <f t="shared" si="49"/>
        <v>#DIV/0!</v>
      </c>
      <c r="BI176" s="103" t="e">
        <f>+VLOOKUP(L176,'Código Barras'!$C$3:$D$1694,1,0)</f>
        <v>#N/A</v>
      </c>
      <c r="BJ176" s="101" t="e">
        <f t="shared" si="50"/>
        <v>#DIV/0!</v>
      </c>
      <c r="BK176" s="104" t="str">
        <f>IF(N176&lt;&gt;"",VLOOKUP(N176,Distribuidoras!$B$3:$B$30,1,0),"")</f>
        <v/>
      </c>
      <c r="BL176" s="104" t="str">
        <f>IF(O176&lt;&gt;"",VLOOKUP(O176,'Cod. Único Territorial'!$D$3:$D$348,1,0),"")</f>
        <v/>
      </c>
      <c r="BM176" s="104" t="str">
        <f>IF(P176&lt;&gt;"",VLOOKUP(P176,'Cod. Único Territorial'!$B$3:$B$348,1,0),"")</f>
        <v/>
      </c>
      <c r="BN176" s="104" t="str">
        <f>IF(Q176&lt;&gt;"",VLOOKUP(Q176,'Sector Económico'!$B$3:$B$30,1,0),"")</f>
        <v/>
      </c>
      <c r="BO176" s="104" t="str">
        <f>IF(R176&lt;&gt;"",VLOOKUP(R176,'Sector Económico'!$C$3:$C$30,1,0),"")</f>
        <v/>
      </c>
      <c r="BP176" s="103">
        <f t="shared" si="51"/>
        <v>0</v>
      </c>
      <c r="BQ176" s="103">
        <f t="shared" si="51"/>
        <v>0</v>
      </c>
      <c r="BR176" s="103">
        <f t="shared" si="51"/>
        <v>0</v>
      </c>
      <c r="BS176" s="103">
        <f t="shared" si="51"/>
        <v>0</v>
      </c>
      <c r="BT176" s="101">
        <f t="shared" si="55"/>
        <v>0</v>
      </c>
      <c r="BU176" s="101">
        <f t="shared" si="55"/>
        <v>0</v>
      </c>
      <c r="BV176" s="101">
        <f t="shared" si="55"/>
        <v>0</v>
      </c>
      <c r="BW176" s="101">
        <f t="shared" si="55"/>
        <v>0</v>
      </c>
      <c r="BX176" s="101">
        <f t="shared" si="55"/>
        <v>0</v>
      </c>
      <c r="BY176" s="101">
        <f t="shared" si="54"/>
        <v>0</v>
      </c>
      <c r="BZ176" s="101">
        <f t="shared" si="54"/>
        <v>0</v>
      </c>
      <c r="CA176" s="101">
        <f t="shared" si="54"/>
        <v>0</v>
      </c>
      <c r="CB176" s="100">
        <f t="shared" si="54"/>
        <v>0</v>
      </c>
      <c r="CC176" s="101">
        <f t="shared" si="54"/>
        <v>0</v>
      </c>
      <c r="CD176" s="102">
        <f t="shared" si="54"/>
        <v>0</v>
      </c>
      <c r="CE176" s="100">
        <f t="shared" si="54"/>
        <v>0</v>
      </c>
      <c r="CF176" s="100">
        <f t="shared" si="54"/>
        <v>0</v>
      </c>
      <c r="CG176" s="100">
        <f t="shared" si="54"/>
        <v>0</v>
      </c>
      <c r="CH176" s="100">
        <f t="shared" si="53"/>
        <v>0</v>
      </c>
      <c r="CI176" s="100">
        <f t="shared" si="53"/>
        <v>0</v>
      </c>
      <c r="CJ176" s="103">
        <f t="shared" si="53"/>
        <v>0</v>
      </c>
      <c r="CK176" s="101">
        <f t="shared" si="53"/>
        <v>0</v>
      </c>
      <c r="CL176" s="103">
        <f t="shared" si="53"/>
        <v>0</v>
      </c>
      <c r="CM176" s="101" t="e">
        <f t="shared" si="52"/>
        <v>#DIV/0!</v>
      </c>
    </row>
    <row r="177" spans="2:91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40"/>
        <v>9</v>
      </c>
      <c r="AY177" s="100" t="e">
        <f t="shared" si="41"/>
        <v>#DIV/0!</v>
      </c>
      <c r="AZ177" s="101" t="e">
        <f t="shared" si="42"/>
        <v>#DIV/0!</v>
      </c>
      <c r="BA177" s="102">
        <f t="shared" si="43"/>
        <v>0</v>
      </c>
      <c r="BB177" s="100" t="e">
        <f t="shared" si="44"/>
        <v>#DIV/0!</v>
      </c>
      <c r="BC177" s="100">
        <f t="shared" si="45"/>
        <v>0</v>
      </c>
      <c r="BD177" s="100" t="e">
        <f t="shared" si="46"/>
        <v>#DIV/0!</v>
      </c>
      <c r="BE177" s="100">
        <f t="shared" si="47"/>
        <v>0</v>
      </c>
      <c r="BF177" s="100" t="str">
        <f t="shared" si="48"/>
        <v/>
      </c>
      <c r="BG177" s="103" t="e">
        <f>+VLOOKUP(J177,'Código Barras'!$C$3:$D$1694,1,0)</f>
        <v>#N/A</v>
      </c>
      <c r="BH177" s="101" t="e">
        <f t="shared" si="49"/>
        <v>#DIV/0!</v>
      </c>
      <c r="BI177" s="103" t="e">
        <f>+VLOOKUP(L177,'Código Barras'!$C$3:$D$1694,1,0)</f>
        <v>#N/A</v>
      </c>
      <c r="BJ177" s="101" t="e">
        <f t="shared" si="50"/>
        <v>#DIV/0!</v>
      </c>
      <c r="BK177" s="104" t="str">
        <f>IF(N177&lt;&gt;"",VLOOKUP(N177,Distribuidoras!$B$3:$B$30,1,0),"")</f>
        <v/>
      </c>
      <c r="BL177" s="104" t="str">
        <f>IF(O177&lt;&gt;"",VLOOKUP(O177,'Cod. Único Territorial'!$D$3:$D$348,1,0),"")</f>
        <v/>
      </c>
      <c r="BM177" s="104" t="str">
        <f>IF(P177&lt;&gt;"",VLOOKUP(P177,'Cod. Único Territorial'!$B$3:$B$348,1,0),"")</f>
        <v/>
      </c>
      <c r="BN177" s="104" t="str">
        <f>IF(Q177&lt;&gt;"",VLOOKUP(Q177,'Sector Económico'!$B$3:$B$30,1,0),"")</f>
        <v/>
      </c>
      <c r="BO177" s="104" t="str">
        <f>IF(R177&lt;&gt;"",VLOOKUP(R177,'Sector Económico'!$C$3:$C$30,1,0),"")</f>
        <v/>
      </c>
      <c r="BP177" s="103">
        <f t="shared" si="51"/>
        <v>0</v>
      </c>
      <c r="BQ177" s="103">
        <f t="shared" si="51"/>
        <v>0</v>
      </c>
      <c r="BR177" s="103">
        <f t="shared" si="51"/>
        <v>0</v>
      </c>
      <c r="BS177" s="103">
        <f t="shared" si="51"/>
        <v>0</v>
      </c>
      <c r="BT177" s="101">
        <f t="shared" si="55"/>
        <v>0</v>
      </c>
      <c r="BU177" s="101">
        <f t="shared" si="55"/>
        <v>0</v>
      </c>
      <c r="BV177" s="101">
        <f t="shared" si="55"/>
        <v>0</v>
      </c>
      <c r="BW177" s="101">
        <f t="shared" si="55"/>
        <v>0</v>
      </c>
      <c r="BX177" s="101">
        <f t="shared" si="55"/>
        <v>0</v>
      </c>
      <c r="BY177" s="101">
        <f t="shared" si="54"/>
        <v>0</v>
      </c>
      <c r="BZ177" s="101">
        <f t="shared" si="54"/>
        <v>0</v>
      </c>
      <c r="CA177" s="101">
        <f t="shared" si="54"/>
        <v>0</v>
      </c>
      <c r="CB177" s="100">
        <f t="shared" si="54"/>
        <v>0</v>
      </c>
      <c r="CC177" s="101">
        <f t="shared" si="54"/>
        <v>0</v>
      </c>
      <c r="CD177" s="102">
        <f t="shared" si="54"/>
        <v>0</v>
      </c>
      <c r="CE177" s="100">
        <f t="shared" si="54"/>
        <v>0</v>
      </c>
      <c r="CF177" s="100">
        <f t="shared" si="54"/>
        <v>0</v>
      </c>
      <c r="CG177" s="100">
        <f t="shared" si="54"/>
        <v>0</v>
      </c>
      <c r="CH177" s="100">
        <f t="shared" si="53"/>
        <v>0</v>
      </c>
      <c r="CI177" s="100">
        <f t="shared" si="53"/>
        <v>0</v>
      </c>
      <c r="CJ177" s="103">
        <f t="shared" si="53"/>
        <v>0</v>
      </c>
      <c r="CK177" s="101">
        <f t="shared" si="53"/>
        <v>0</v>
      </c>
      <c r="CL177" s="103">
        <f t="shared" si="53"/>
        <v>0</v>
      </c>
      <c r="CM177" s="101" t="e">
        <f t="shared" si="52"/>
        <v>#DIV/0!</v>
      </c>
    </row>
    <row r="178" spans="2:91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40"/>
        <v>9</v>
      </c>
      <c r="AY178" s="100" t="e">
        <f t="shared" si="41"/>
        <v>#DIV/0!</v>
      </c>
      <c r="AZ178" s="101" t="e">
        <f t="shared" si="42"/>
        <v>#DIV/0!</v>
      </c>
      <c r="BA178" s="102">
        <f t="shared" si="43"/>
        <v>0</v>
      </c>
      <c r="BB178" s="100" t="e">
        <f t="shared" si="44"/>
        <v>#DIV/0!</v>
      </c>
      <c r="BC178" s="100">
        <f t="shared" si="45"/>
        <v>0</v>
      </c>
      <c r="BD178" s="100" t="e">
        <f t="shared" si="46"/>
        <v>#DIV/0!</v>
      </c>
      <c r="BE178" s="100">
        <f t="shared" si="47"/>
        <v>0</v>
      </c>
      <c r="BF178" s="100" t="str">
        <f t="shared" si="48"/>
        <v/>
      </c>
      <c r="BG178" s="103" t="e">
        <f>+VLOOKUP(J178,'Código Barras'!$C$3:$D$1694,1,0)</f>
        <v>#N/A</v>
      </c>
      <c r="BH178" s="101" t="e">
        <f t="shared" si="49"/>
        <v>#DIV/0!</v>
      </c>
      <c r="BI178" s="103" t="e">
        <f>+VLOOKUP(L178,'Código Barras'!$C$3:$D$1694,1,0)</f>
        <v>#N/A</v>
      </c>
      <c r="BJ178" s="101" t="e">
        <f t="shared" si="50"/>
        <v>#DIV/0!</v>
      </c>
      <c r="BK178" s="104" t="str">
        <f>IF(N178&lt;&gt;"",VLOOKUP(N178,Distribuidoras!$B$3:$B$30,1,0),"")</f>
        <v/>
      </c>
      <c r="BL178" s="104" t="str">
        <f>IF(O178&lt;&gt;"",VLOOKUP(O178,'Cod. Único Territorial'!$D$3:$D$348,1,0),"")</f>
        <v/>
      </c>
      <c r="BM178" s="104" t="str">
        <f>IF(P178&lt;&gt;"",VLOOKUP(P178,'Cod. Único Territorial'!$B$3:$B$348,1,0),"")</f>
        <v/>
      </c>
      <c r="BN178" s="104" t="str">
        <f>IF(Q178&lt;&gt;"",VLOOKUP(Q178,'Sector Económico'!$B$3:$B$30,1,0),"")</f>
        <v/>
      </c>
      <c r="BO178" s="104" t="str">
        <f>IF(R178&lt;&gt;"",VLOOKUP(R178,'Sector Económico'!$C$3:$C$30,1,0),"")</f>
        <v/>
      </c>
      <c r="BP178" s="103">
        <f t="shared" si="51"/>
        <v>0</v>
      </c>
      <c r="BQ178" s="103">
        <f t="shared" si="51"/>
        <v>0</v>
      </c>
      <c r="BR178" s="103">
        <f t="shared" si="51"/>
        <v>0</v>
      </c>
      <c r="BS178" s="103">
        <f t="shared" si="51"/>
        <v>0</v>
      </c>
      <c r="BT178" s="101">
        <f t="shared" si="55"/>
        <v>0</v>
      </c>
      <c r="BU178" s="101">
        <f t="shared" si="55"/>
        <v>0</v>
      </c>
      <c r="BV178" s="101">
        <f t="shared" si="55"/>
        <v>0</v>
      </c>
      <c r="BW178" s="101">
        <f t="shared" si="55"/>
        <v>0</v>
      </c>
      <c r="BX178" s="101">
        <f t="shared" si="55"/>
        <v>0</v>
      </c>
      <c r="BY178" s="101">
        <f t="shared" si="54"/>
        <v>0</v>
      </c>
      <c r="BZ178" s="101">
        <f t="shared" si="54"/>
        <v>0</v>
      </c>
      <c r="CA178" s="101">
        <f t="shared" si="54"/>
        <v>0</v>
      </c>
      <c r="CB178" s="100">
        <f t="shared" si="54"/>
        <v>0</v>
      </c>
      <c r="CC178" s="101">
        <f t="shared" si="54"/>
        <v>0</v>
      </c>
      <c r="CD178" s="102">
        <f t="shared" si="54"/>
        <v>0</v>
      </c>
      <c r="CE178" s="100">
        <f t="shared" si="54"/>
        <v>0</v>
      </c>
      <c r="CF178" s="100">
        <f t="shared" si="54"/>
        <v>0</v>
      </c>
      <c r="CG178" s="100">
        <f t="shared" si="54"/>
        <v>0</v>
      </c>
      <c r="CH178" s="100">
        <f t="shared" si="53"/>
        <v>0</v>
      </c>
      <c r="CI178" s="100">
        <f t="shared" si="53"/>
        <v>0</v>
      </c>
      <c r="CJ178" s="103">
        <f t="shared" si="53"/>
        <v>0</v>
      </c>
      <c r="CK178" s="101">
        <f t="shared" si="53"/>
        <v>0</v>
      </c>
      <c r="CL178" s="103">
        <f t="shared" si="53"/>
        <v>0</v>
      </c>
      <c r="CM178" s="101" t="e">
        <f t="shared" si="52"/>
        <v>#DIV/0!</v>
      </c>
    </row>
    <row r="179" spans="2:91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40"/>
        <v>9</v>
      </c>
      <c r="AY179" s="100" t="e">
        <f t="shared" si="41"/>
        <v>#DIV/0!</v>
      </c>
      <c r="AZ179" s="101" t="e">
        <f t="shared" si="42"/>
        <v>#DIV/0!</v>
      </c>
      <c r="BA179" s="102">
        <f t="shared" si="43"/>
        <v>0</v>
      </c>
      <c r="BB179" s="100" t="e">
        <f t="shared" si="44"/>
        <v>#DIV/0!</v>
      </c>
      <c r="BC179" s="100">
        <f t="shared" si="45"/>
        <v>0</v>
      </c>
      <c r="BD179" s="100" t="e">
        <f t="shared" si="46"/>
        <v>#DIV/0!</v>
      </c>
      <c r="BE179" s="100">
        <f t="shared" si="47"/>
        <v>0</v>
      </c>
      <c r="BF179" s="100" t="str">
        <f t="shared" si="48"/>
        <v/>
      </c>
      <c r="BG179" s="103" t="e">
        <f>+VLOOKUP(J179,'Código Barras'!$C$3:$D$1694,1,0)</f>
        <v>#N/A</v>
      </c>
      <c r="BH179" s="101" t="e">
        <f t="shared" si="49"/>
        <v>#DIV/0!</v>
      </c>
      <c r="BI179" s="103" t="e">
        <f>+VLOOKUP(L179,'Código Barras'!$C$3:$D$1694,1,0)</f>
        <v>#N/A</v>
      </c>
      <c r="BJ179" s="101" t="e">
        <f t="shared" si="50"/>
        <v>#DIV/0!</v>
      </c>
      <c r="BK179" s="104" t="str">
        <f>IF(N179&lt;&gt;"",VLOOKUP(N179,Distribuidoras!$B$3:$B$30,1,0),"")</f>
        <v/>
      </c>
      <c r="BL179" s="104" t="str">
        <f>IF(O179&lt;&gt;"",VLOOKUP(O179,'Cod. Único Territorial'!$D$3:$D$348,1,0),"")</f>
        <v/>
      </c>
      <c r="BM179" s="104" t="str">
        <f>IF(P179&lt;&gt;"",VLOOKUP(P179,'Cod. Único Territorial'!$B$3:$B$348,1,0),"")</f>
        <v/>
      </c>
      <c r="BN179" s="104" t="str">
        <f>IF(Q179&lt;&gt;"",VLOOKUP(Q179,'Sector Económico'!$B$3:$B$30,1,0),"")</f>
        <v/>
      </c>
      <c r="BO179" s="104" t="str">
        <f>IF(R179&lt;&gt;"",VLOOKUP(R179,'Sector Económico'!$C$3:$C$30,1,0),"")</f>
        <v/>
      </c>
      <c r="BP179" s="103">
        <f t="shared" si="51"/>
        <v>0</v>
      </c>
      <c r="BQ179" s="103">
        <f t="shared" si="51"/>
        <v>0</v>
      </c>
      <c r="BR179" s="103">
        <f t="shared" si="51"/>
        <v>0</v>
      </c>
      <c r="BS179" s="103">
        <f t="shared" si="51"/>
        <v>0</v>
      </c>
      <c r="BT179" s="101">
        <f t="shared" si="55"/>
        <v>0</v>
      </c>
      <c r="BU179" s="101">
        <f t="shared" si="55"/>
        <v>0</v>
      </c>
      <c r="BV179" s="101">
        <f t="shared" si="55"/>
        <v>0</v>
      </c>
      <c r="BW179" s="101">
        <f t="shared" si="55"/>
        <v>0</v>
      </c>
      <c r="BX179" s="101">
        <f t="shared" si="55"/>
        <v>0</v>
      </c>
      <c r="BY179" s="101">
        <f t="shared" si="54"/>
        <v>0</v>
      </c>
      <c r="BZ179" s="101">
        <f t="shared" si="54"/>
        <v>0</v>
      </c>
      <c r="CA179" s="101">
        <f t="shared" si="54"/>
        <v>0</v>
      </c>
      <c r="CB179" s="100">
        <f t="shared" si="54"/>
        <v>0</v>
      </c>
      <c r="CC179" s="101">
        <f t="shared" si="54"/>
        <v>0</v>
      </c>
      <c r="CD179" s="102">
        <f t="shared" si="54"/>
        <v>0</v>
      </c>
      <c r="CE179" s="100">
        <f t="shared" si="54"/>
        <v>0</v>
      </c>
      <c r="CF179" s="100">
        <f t="shared" si="54"/>
        <v>0</v>
      </c>
      <c r="CG179" s="100">
        <f t="shared" si="54"/>
        <v>0</v>
      </c>
      <c r="CH179" s="100">
        <f t="shared" si="53"/>
        <v>0</v>
      </c>
      <c r="CI179" s="100">
        <f t="shared" si="53"/>
        <v>0</v>
      </c>
      <c r="CJ179" s="103">
        <f t="shared" si="53"/>
        <v>0</v>
      </c>
      <c r="CK179" s="101">
        <f t="shared" si="53"/>
        <v>0</v>
      </c>
      <c r="CL179" s="103">
        <f t="shared" si="53"/>
        <v>0</v>
      </c>
      <c r="CM179" s="101" t="e">
        <f t="shared" si="52"/>
        <v>#DIV/0!</v>
      </c>
    </row>
    <row r="180" spans="2:91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40"/>
        <v>9</v>
      </c>
      <c r="AY180" s="100" t="e">
        <f t="shared" si="41"/>
        <v>#DIV/0!</v>
      </c>
      <c r="AZ180" s="101" t="e">
        <f t="shared" si="42"/>
        <v>#DIV/0!</v>
      </c>
      <c r="BA180" s="102">
        <f t="shared" si="43"/>
        <v>0</v>
      </c>
      <c r="BB180" s="100" t="e">
        <f t="shared" si="44"/>
        <v>#DIV/0!</v>
      </c>
      <c r="BC180" s="100">
        <f t="shared" si="45"/>
        <v>0</v>
      </c>
      <c r="BD180" s="100" t="e">
        <f t="shared" si="46"/>
        <v>#DIV/0!</v>
      </c>
      <c r="BE180" s="100">
        <f t="shared" si="47"/>
        <v>0</v>
      </c>
      <c r="BF180" s="100" t="str">
        <f t="shared" si="48"/>
        <v/>
      </c>
      <c r="BG180" s="103" t="e">
        <f>+VLOOKUP(J180,'Código Barras'!$C$3:$D$1694,1,0)</f>
        <v>#N/A</v>
      </c>
      <c r="BH180" s="101" t="e">
        <f t="shared" si="49"/>
        <v>#DIV/0!</v>
      </c>
      <c r="BI180" s="103" t="e">
        <f>+VLOOKUP(L180,'Código Barras'!$C$3:$D$1694,1,0)</f>
        <v>#N/A</v>
      </c>
      <c r="BJ180" s="101" t="e">
        <f t="shared" si="50"/>
        <v>#DIV/0!</v>
      </c>
      <c r="BK180" s="104" t="str">
        <f>IF(N180&lt;&gt;"",VLOOKUP(N180,Distribuidoras!$B$3:$B$30,1,0),"")</f>
        <v/>
      </c>
      <c r="BL180" s="104" t="str">
        <f>IF(O180&lt;&gt;"",VLOOKUP(O180,'Cod. Único Territorial'!$D$3:$D$348,1,0),"")</f>
        <v/>
      </c>
      <c r="BM180" s="104" t="str">
        <f>IF(P180&lt;&gt;"",VLOOKUP(P180,'Cod. Único Territorial'!$B$3:$B$348,1,0),"")</f>
        <v/>
      </c>
      <c r="BN180" s="104" t="str">
        <f>IF(Q180&lt;&gt;"",VLOOKUP(Q180,'Sector Económico'!$B$3:$B$30,1,0),"")</f>
        <v/>
      </c>
      <c r="BO180" s="104" t="str">
        <f>IF(R180&lt;&gt;"",VLOOKUP(R180,'Sector Económico'!$C$3:$C$30,1,0),"")</f>
        <v/>
      </c>
      <c r="BP180" s="103">
        <f t="shared" si="51"/>
        <v>0</v>
      </c>
      <c r="BQ180" s="103">
        <f t="shared" si="51"/>
        <v>0</v>
      </c>
      <c r="BR180" s="103">
        <f t="shared" si="51"/>
        <v>0</v>
      </c>
      <c r="BS180" s="103">
        <f t="shared" si="51"/>
        <v>0</v>
      </c>
      <c r="BT180" s="101">
        <f t="shared" si="55"/>
        <v>0</v>
      </c>
      <c r="BU180" s="101">
        <f t="shared" si="55"/>
        <v>0</v>
      </c>
      <c r="BV180" s="101">
        <f t="shared" si="55"/>
        <v>0</v>
      </c>
      <c r="BW180" s="101">
        <f t="shared" si="55"/>
        <v>0</v>
      </c>
      <c r="BX180" s="101">
        <f t="shared" si="55"/>
        <v>0</v>
      </c>
      <c r="BY180" s="101">
        <f t="shared" si="54"/>
        <v>0</v>
      </c>
      <c r="BZ180" s="101">
        <f t="shared" si="54"/>
        <v>0</v>
      </c>
      <c r="CA180" s="101">
        <f t="shared" si="54"/>
        <v>0</v>
      </c>
      <c r="CB180" s="100">
        <f t="shared" si="54"/>
        <v>0</v>
      </c>
      <c r="CC180" s="101">
        <f t="shared" si="54"/>
        <v>0</v>
      </c>
      <c r="CD180" s="102">
        <f t="shared" si="54"/>
        <v>0</v>
      </c>
      <c r="CE180" s="100">
        <f t="shared" si="54"/>
        <v>0</v>
      </c>
      <c r="CF180" s="100">
        <f t="shared" si="54"/>
        <v>0</v>
      </c>
      <c r="CG180" s="100">
        <f t="shared" si="54"/>
        <v>0</v>
      </c>
      <c r="CH180" s="100">
        <f t="shared" si="53"/>
        <v>0</v>
      </c>
      <c r="CI180" s="100">
        <f t="shared" si="53"/>
        <v>0</v>
      </c>
      <c r="CJ180" s="103">
        <f t="shared" si="53"/>
        <v>0</v>
      </c>
      <c r="CK180" s="101">
        <f t="shared" si="53"/>
        <v>0</v>
      </c>
      <c r="CL180" s="103">
        <f t="shared" si="53"/>
        <v>0</v>
      </c>
      <c r="CM180" s="101" t="e">
        <f t="shared" si="52"/>
        <v>#DIV/0!</v>
      </c>
    </row>
    <row r="181" spans="2:91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40"/>
        <v>9</v>
      </c>
      <c r="AY181" s="100" t="e">
        <f t="shared" si="41"/>
        <v>#DIV/0!</v>
      </c>
      <c r="AZ181" s="101" t="e">
        <f t="shared" si="42"/>
        <v>#DIV/0!</v>
      </c>
      <c r="BA181" s="102">
        <f t="shared" si="43"/>
        <v>0</v>
      </c>
      <c r="BB181" s="100" t="e">
        <f t="shared" si="44"/>
        <v>#DIV/0!</v>
      </c>
      <c r="BC181" s="100">
        <f t="shared" si="45"/>
        <v>0</v>
      </c>
      <c r="BD181" s="100" t="e">
        <f t="shared" si="46"/>
        <v>#DIV/0!</v>
      </c>
      <c r="BE181" s="100">
        <f t="shared" si="47"/>
        <v>0</v>
      </c>
      <c r="BF181" s="100" t="str">
        <f t="shared" si="48"/>
        <v/>
      </c>
      <c r="BG181" s="103" t="e">
        <f>+VLOOKUP(J181,'Código Barras'!$C$3:$D$1694,1,0)</f>
        <v>#N/A</v>
      </c>
      <c r="BH181" s="101" t="e">
        <f t="shared" si="49"/>
        <v>#DIV/0!</v>
      </c>
      <c r="BI181" s="103" t="e">
        <f>+VLOOKUP(L181,'Código Barras'!$C$3:$D$1694,1,0)</f>
        <v>#N/A</v>
      </c>
      <c r="BJ181" s="101" t="e">
        <f t="shared" si="50"/>
        <v>#DIV/0!</v>
      </c>
      <c r="BK181" s="104" t="str">
        <f>IF(N181&lt;&gt;"",VLOOKUP(N181,Distribuidoras!$B$3:$B$30,1,0),"")</f>
        <v/>
      </c>
      <c r="BL181" s="104" t="str">
        <f>IF(O181&lt;&gt;"",VLOOKUP(O181,'Cod. Único Territorial'!$D$3:$D$348,1,0),"")</f>
        <v/>
      </c>
      <c r="BM181" s="104" t="str">
        <f>IF(P181&lt;&gt;"",VLOOKUP(P181,'Cod. Único Territorial'!$B$3:$B$348,1,0),"")</f>
        <v/>
      </c>
      <c r="BN181" s="104" t="str">
        <f>IF(Q181&lt;&gt;"",VLOOKUP(Q181,'Sector Económico'!$B$3:$B$30,1,0),"")</f>
        <v/>
      </c>
      <c r="BO181" s="104" t="str">
        <f>IF(R181&lt;&gt;"",VLOOKUP(R181,'Sector Económico'!$C$3:$C$30,1,0),"")</f>
        <v/>
      </c>
      <c r="BP181" s="103">
        <f t="shared" si="51"/>
        <v>0</v>
      </c>
      <c r="BQ181" s="103">
        <f t="shared" si="51"/>
        <v>0</v>
      </c>
      <c r="BR181" s="103">
        <f t="shared" si="51"/>
        <v>0</v>
      </c>
      <c r="BS181" s="103">
        <f t="shared" si="51"/>
        <v>0</v>
      </c>
      <c r="BT181" s="101">
        <f t="shared" si="55"/>
        <v>0</v>
      </c>
      <c r="BU181" s="101">
        <f t="shared" si="55"/>
        <v>0</v>
      </c>
      <c r="BV181" s="101">
        <f t="shared" si="55"/>
        <v>0</v>
      </c>
      <c r="BW181" s="101">
        <f t="shared" si="55"/>
        <v>0</v>
      </c>
      <c r="BX181" s="101">
        <f t="shared" si="55"/>
        <v>0</v>
      </c>
      <c r="BY181" s="101">
        <f t="shared" si="54"/>
        <v>0</v>
      </c>
      <c r="BZ181" s="101">
        <f t="shared" si="54"/>
        <v>0</v>
      </c>
      <c r="CA181" s="101">
        <f t="shared" si="54"/>
        <v>0</v>
      </c>
      <c r="CB181" s="100">
        <f t="shared" si="54"/>
        <v>0</v>
      </c>
      <c r="CC181" s="101">
        <f t="shared" si="54"/>
        <v>0</v>
      </c>
      <c r="CD181" s="102">
        <f t="shared" si="54"/>
        <v>0</v>
      </c>
      <c r="CE181" s="100">
        <f t="shared" si="54"/>
        <v>0</v>
      </c>
      <c r="CF181" s="100">
        <f t="shared" si="54"/>
        <v>0</v>
      </c>
      <c r="CG181" s="100">
        <f t="shared" si="54"/>
        <v>0</v>
      </c>
      <c r="CH181" s="100">
        <f t="shared" si="53"/>
        <v>0</v>
      </c>
      <c r="CI181" s="100">
        <f t="shared" si="53"/>
        <v>0</v>
      </c>
      <c r="CJ181" s="103">
        <f t="shared" si="53"/>
        <v>0</v>
      </c>
      <c r="CK181" s="101">
        <f t="shared" si="53"/>
        <v>0</v>
      </c>
      <c r="CL181" s="103">
        <f t="shared" si="53"/>
        <v>0</v>
      </c>
      <c r="CM181" s="101" t="e">
        <f t="shared" si="52"/>
        <v>#DIV/0!</v>
      </c>
    </row>
    <row r="182" spans="2:91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40"/>
        <v>9</v>
      </c>
      <c r="AY182" s="100" t="e">
        <f t="shared" si="41"/>
        <v>#DIV/0!</v>
      </c>
      <c r="AZ182" s="101" t="e">
        <f t="shared" si="42"/>
        <v>#DIV/0!</v>
      </c>
      <c r="BA182" s="102">
        <f t="shared" si="43"/>
        <v>0</v>
      </c>
      <c r="BB182" s="100" t="e">
        <f t="shared" si="44"/>
        <v>#DIV/0!</v>
      </c>
      <c r="BC182" s="100">
        <f t="shared" si="45"/>
        <v>0</v>
      </c>
      <c r="BD182" s="100" t="e">
        <f t="shared" si="46"/>
        <v>#DIV/0!</v>
      </c>
      <c r="BE182" s="100">
        <f t="shared" si="47"/>
        <v>0</v>
      </c>
      <c r="BF182" s="100" t="str">
        <f t="shared" si="48"/>
        <v/>
      </c>
      <c r="BG182" s="103" t="e">
        <f>+VLOOKUP(J182,'Código Barras'!$C$3:$D$1694,1,0)</f>
        <v>#N/A</v>
      </c>
      <c r="BH182" s="101" t="e">
        <f t="shared" si="49"/>
        <v>#DIV/0!</v>
      </c>
      <c r="BI182" s="103" t="e">
        <f>+VLOOKUP(L182,'Código Barras'!$C$3:$D$1694,1,0)</f>
        <v>#N/A</v>
      </c>
      <c r="BJ182" s="101" t="e">
        <f t="shared" si="50"/>
        <v>#DIV/0!</v>
      </c>
      <c r="BK182" s="104" t="str">
        <f>IF(N182&lt;&gt;"",VLOOKUP(N182,Distribuidoras!$B$3:$B$30,1,0),"")</f>
        <v/>
      </c>
      <c r="BL182" s="104" t="str">
        <f>IF(O182&lt;&gt;"",VLOOKUP(O182,'Cod. Único Territorial'!$D$3:$D$348,1,0),"")</f>
        <v/>
      </c>
      <c r="BM182" s="104" t="str">
        <f>IF(P182&lt;&gt;"",VLOOKUP(P182,'Cod. Único Territorial'!$B$3:$B$348,1,0),"")</f>
        <v/>
      </c>
      <c r="BN182" s="104" t="str">
        <f>IF(Q182&lt;&gt;"",VLOOKUP(Q182,'Sector Económico'!$B$3:$B$30,1,0),"")</f>
        <v/>
      </c>
      <c r="BO182" s="104" t="str">
        <f>IF(R182&lt;&gt;"",VLOOKUP(R182,'Sector Económico'!$C$3:$C$30,1,0),"")</f>
        <v/>
      </c>
      <c r="BP182" s="103">
        <f t="shared" si="51"/>
        <v>0</v>
      </c>
      <c r="BQ182" s="103">
        <f t="shared" si="51"/>
        <v>0</v>
      </c>
      <c r="BR182" s="103">
        <f t="shared" si="51"/>
        <v>0</v>
      </c>
      <c r="BS182" s="103">
        <f t="shared" si="51"/>
        <v>0</v>
      </c>
      <c r="BT182" s="101">
        <f t="shared" si="55"/>
        <v>0</v>
      </c>
      <c r="BU182" s="101">
        <f t="shared" si="55"/>
        <v>0</v>
      </c>
      <c r="BV182" s="101">
        <f t="shared" si="55"/>
        <v>0</v>
      </c>
      <c r="BW182" s="101">
        <f t="shared" si="55"/>
        <v>0</v>
      </c>
      <c r="BX182" s="101">
        <f t="shared" si="55"/>
        <v>0</v>
      </c>
      <c r="BY182" s="101">
        <f t="shared" si="54"/>
        <v>0</v>
      </c>
      <c r="BZ182" s="101">
        <f t="shared" si="54"/>
        <v>0</v>
      </c>
      <c r="CA182" s="101">
        <f t="shared" si="54"/>
        <v>0</v>
      </c>
      <c r="CB182" s="100">
        <f t="shared" si="54"/>
        <v>0</v>
      </c>
      <c r="CC182" s="101">
        <f t="shared" si="54"/>
        <v>0</v>
      </c>
      <c r="CD182" s="102">
        <f t="shared" si="54"/>
        <v>0</v>
      </c>
      <c r="CE182" s="100">
        <f t="shared" si="54"/>
        <v>0</v>
      </c>
      <c r="CF182" s="100">
        <f t="shared" si="54"/>
        <v>0</v>
      </c>
      <c r="CG182" s="100">
        <f t="shared" si="54"/>
        <v>0</v>
      </c>
      <c r="CH182" s="100">
        <f t="shared" si="53"/>
        <v>0</v>
      </c>
      <c r="CI182" s="100">
        <f t="shared" si="53"/>
        <v>0</v>
      </c>
      <c r="CJ182" s="103">
        <f t="shared" si="53"/>
        <v>0</v>
      </c>
      <c r="CK182" s="101">
        <f t="shared" si="53"/>
        <v>0</v>
      </c>
      <c r="CL182" s="103">
        <f t="shared" si="53"/>
        <v>0</v>
      </c>
      <c r="CM182" s="101" t="e">
        <f t="shared" si="52"/>
        <v>#DIV/0!</v>
      </c>
    </row>
    <row r="183" spans="2:91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40"/>
        <v>9</v>
      </c>
      <c r="AY183" s="100" t="e">
        <f t="shared" si="41"/>
        <v>#DIV/0!</v>
      </c>
      <c r="AZ183" s="101" t="e">
        <f t="shared" si="42"/>
        <v>#DIV/0!</v>
      </c>
      <c r="BA183" s="102">
        <f t="shared" si="43"/>
        <v>0</v>
      </c>
      <c r="BB183" s="100" t="e">
        <f t="shared" si="44"/>
        <v>#DIV/0!</v>
      </c>
      <c r="BC183" s="100">
        <f t="shared" si="45"/>
        <v>0</v>
      </c>
      <c r="BD183" s="100" t="e">
        <f t="shared" si="46"/>
        <v>#DIV/0!</v>
      </c>
      <c r="BE183" s="100">
        <f t="shared" si="47"/>
        <v>0</v>
      </c>
      <c r="BF183" s="100" t="str">
        <f t="shared" si="48"/>
        <v/>
      </c>
      <c r="BG183" s="103" t="e">
        <f>+VLOOKUP(J183,'Código Barras'!$C$3:$D$1694,1,0)</f>
        <v>#N/A</v>
      </c>
      <c r="BH183" s="101" t="e">
        <f t="shared" si="49"/>
        <v>#DIV/0!</v>
      </c>
      <c r="BI183" s="103" t="e">
        <f>+VLOOKUP(L183,'Código Barras'!$C$3:$D$1694,1,0)</f>
        <v>#N/A</v>
      </c>
      <c r="BJ183" s="101" t="e">
        <f t="shared" si="50"/>
        <v>#DIV/0!</v>
      </c>
      <c r="BK183" s="104" t="str">
        <f>IF(N183&lt;&gt;"",VLOOKUP(N183,Distribuidoras!$B$3:$B$30,1,0),"")</f>
        <v/>
      </c>
      <c r="BL183" s="104" t="str">
        <f>IF(O183&lt;&gt;"",VLOOKUP(O183,'Cod. Único Territorial'!$D$3:$D$348,1,0),"")</f>
        <v/>
      </c>
      <c r="BM183" s="104" t="str">
        <f>IF(P183&lt;&gt;"",VLOOKUP(P183,'Cod. Único Territorial'!$B$3:$B$348,1,0),"")</f>
        <v/>
      </c>
      <c r="BN183" s="104" t="str">
        <f>IF(Q183&lt;&gt;"",VLOOKUP(Q183,'Sector Económico'!$B$3:$B$30,1,0),"")</f>
        <v/>
      </c>
      <c r="BO183" s="104" t="str">
        <f>IF(R183&lt;&gt;"",VLOOKUP(R183,'Sector Económico'!$C$3:$C$30,1,0),"")</f>
        <v/>
      </c>
      <c r="BP183" s="103">
        <f t="shared" si="51"/>
        <v>0</v>
      </c>
      <c r="BQ183" s="103">
        <f t="shared" si="51"/>
        <v>0</v>
      </c>
      <c r="BR183" s="103">
        <f t="shared" si="51"/>
        <v>0</v>
      </c>
      <c r="BS183" s="103">
        <f t="shared" si="51"/>
        <v>0</v>
      </c>
      <c r="BT183" s="101">
        <f t="shared" si="55"/>
        <v>0</v>
      </c>
      <c r="BU183" s="101">
        <f t="shared" si="55"/>
        <v>0</v>
      </c>
      <c r="BV183" s="101">
        <f t="shared" si="55"/>
        <v>0</v>
      </c>
      <c r="BW183" s="101">
        <f t="shared" si="55"/>
        <v>0</v>
      </c>
      <c r="BX183" s="101">
        <f t="shared" si="55"/>
        <v>0</v>
      </c>
      <c r="BY183" s="101">
        <f t="shared" si="54"/>
        <v>0</v>
      </c>
      <c r="BZ183" s="101">
        <f t="shared" si="54"/>
        <v>0</v>
      </c>
      <c r="CA183" s="101">
        <f t="shared" si="54"/>
        <v>0</v>
      </c>
      <c r="CB183" s="100">
        <f t="shared" si="54"/>
        <v>0</v>
      </c>
      <c r="CC183" s="101">
        <f t="shared" si="54"/>
        <v>0</v>
      </c>
      <c r="CD183" s="102">
        <f t="shared" si="54"/>
        <v>0</v>
      </c>
      <c r="CE183" s="100">
        <f t="shared" si="54"/>
        <v>0</v>
      </c>
      <c r="CF183" s="100">
        <f t="shared" si="54"/>
        <v>0</v>
      </c>
      <c r="CG183" s="100">
        <f t="shared" si="54"/>
        <v>0</v>
      </c>
      <c r="CH183" s="100">
        <f t="shared" si="53"/>
        <v>0</v>
      </c>
      <c r="CI183" s="100">
        <f t="shared" si="53"/>
        <v>0</v>
      </c>
      <c r="CJ183" s="103">
        <f t="shared" si="53"/>
        <v>0</v>
      </c>
      <c r="CK183" s="101">
        <f t="shared" si="53"/>
        <v>0</v>
      </c>
      <c r="CL183" s="103">
        <f t="shared" si="53"/>
        <v>0</v>
      </c>
      <c r="CM183" s="101" t="e">
        <f t="shared" si="52"/>
        <v>#DIV/0!</v>
      </c>
    </row>
    <row r="184" spans="2:91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40"/>
        <v>9</v>
      </c>
      <c r="AY184" s="100" t="e">
        <f t="shared" si="41"/>
        <v>#DIV/0!</v>
      </c>
      <c r="AZ184" s="101" t="e">
        <f t="shared" si="42"/>
        <v>#DIV/0!</v>
      </c>
      <c r="BA184" s="102">
        <f t="shared" si="43"/>
        <v>0</v>
      </c>
      <c r="BB184" s="100" t="e">
        <f t="shared" si="44"/>
        <v>#DIV/0!</v>
      </c>
      <c r="BC184" s="100">
        <f t="shared" si="45"/>
        <v>0</v>
      </c>
      <c r="BD184" s="100" t="e">
        <f t="shared" si="46"/>
        <v>#DIV/0!</v>
      </c>
      <c r="BE184" s="100">
        <f t="shared" si="47"/>
        <v>0</v>
      </c>
      <c r="BF184" s="100" t="str">
        <f t="shared" si="48"/>
        <v/>
      </c>
      <c r="BG184" s="103" t="e">
        <f>+VLOOKUP(J184,'Código Barras'!$C$3:$D$1694,1,0)</f>
        <v>#N/A</v>
      </c>
      <c r="BH184" s="101" t="e">
        <f t="shared" si="49"/>
        <v>#DIV/0!</v>
      </c>
      <c r="BI184" s="103" t="e">
        <f>+VLOOKUP(L184,'Código Barras'!$C$3:$D$1694,1,0)</f>
        <v>#N/A</v>
      </c>
      <c r="BJ184" s="101" t="e">
        <f t="shared" si="50"/>
        <v>#DIV/0!</v>
      </c>
      <c r="BK184" s="104" t="str">
        <f>IF(N184&lt;&gt;"",VLOOKUP(N184,Distribuidoras!$B$3:$B$30,1,0),"")</f>
        <v/>
      </c>
      <c r="BL184" s="104" t="str">
        <f>IF(O184&lt;&gt;"",VLOOKUP(O184,'Cod. Único Territorial'!$D$3:$D$348,1,0),"")</f>
        <v/>
      </c>
      <c r="BM184" s="104" t="str">
        <f>IF(P184&lt;&gt;"",VLOOKUP(P184,'Cod. Único Territorial'!$B$3:$B$348,1,0),"")</f>
        <v/>
      </c>
      <c r="BN184" s="104" t="str">
        <f>IF(Q184&lt;&gt;"",VLOOKUP(Q184,'Sector Económico'!$B$3:$B$30,1,0),"")</f>
        <v/>
      </c>
      <c r="BO184" s="104" t="str">
        <f>IF(R184&lt;&gt;"",VLOOKUP(R184,'Sector Económico'!$C$3:$C$30,1,0),"")</f>
        <v/>
      </c>
      <c r="BP184" s="103">
        <f t="shared" si="51"/>
        <v>0</v>
      </c>
      <c r="BQ184" s="103">
        <f t="shared" si="51"/>
        <v>0</v>
      </c>
      <c r="BR184" s="103">
        <f t="shared" si="51"/>
        <v>0</v>
      </c>
      <c r="BS184" s="103">
        <f t="shared" si="51"/>
        <v>0</v>
      </c>
      <c r="BT184" s="101">
        <f t="shared" si="55"/>
        <v>0</v>
      </c>
      <c r="BU184" s="101">
        <f t="shared" si="55"/>
        <v>0</v>
      </c>
      <c r="BV184" s="101">
        <f t="shared" si="55"/>
        <v>0</v>
      </c>
      <c r="BW184" s="101">
        <f t="shared" si="55"/>
        <v>0</v>
      </c>
      <c r="BX184" s="101">
        <f t="shared" si="55"/>
        <v>0</v>
      </c>
      <c r="BY184" s="101">
        <f t="shared" si="54"/>
        <v>0</v>
      </c>
      <c r="BZ184" s="101">
        <f t="shared" si="54"/>
        <v>0</v>
      </c>
      <c r="CA184" s="101">
        <f t="shared" si="54"/>
        <v>0</v>
      </c>
      <c r="CB184" s="100">
        <f t="shared" si="54"/>
        <v>0</v>
      </c>
      <c r="CC184" s="101">
        <f t="shared" si="54"/>
        <v>0</v>
      </c>
      <c r="CD184" s="102">
        <f t="shared" si="54"/>
        <v>0</v>
      </c>
      <c r="CE184" s="100">
        <f t="shared" si="54"/>
        <v>0</v>
      </c>
      <c r="CF184" s="100">
        <f t="shared" si="54"/>
        <v>0</v>
      </c>
      <c r="CG184" s="100">
        <f t="shared" si="54"/>
        <v>0</v>
      </c>
      <c r="CH184" s="100">
        <f t="shared" si="53"/>
        <v>0</v>
      </c>
      <c r="CI184" s="100">
        <f t="shared" si="53"/>
        <v>0</v>
      </c>
      <c r="CJ184" s="103">
        <f t="shared" si="53"/>
        <v>0</v>
      </c>
      <c r="CK184" s="101">
        <f t="shared" si="53"/>
        <v>0</v>
      </c>
      <c r="CL184" s="103">
        <f t="shared" si="53"/>
        <v>0</v>
      </c>
      <c r="CM184" s="101" t="e">
        <f t="shared" si="52"/>
        <v>#DIV/0!</v>
      </c>
    </row>
    <row r="185" spans="2:91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40"/>
        <v>9</v>
      </c>
      <c r="AY185" s="100" t="e">
        <f t="shared" si="41"/>
        <v>#DIV/0!</v>
      </c>
      <c r="AZ185" s="101" t="e">
        <f t="shared" si="42"/>
        <v>#DIV/0!</v>
      </c>
      <c r="BA185" s="102">
        <f t="shared" si="43"/>
        <v>0</v>
      </c>
      <c r="BB185" s="100" t="e">
        <f t="shared" si="44"/>
        <v>#DIV/0!</v>
      </c>
      <c r="BC185" s="100">
        <f t="shared" si="45"/>
        <v>0</v>
      </c>
      <c r="BD185" s="100" t="e">
        <f t="shared" si="46"/>
        <v>#DIV/0!</v>
      </c>
      <c r="BE185" s="100">
        <f t="shared" si="47"/>
        <v>0</v>
      </c>
      <c r="BF185" s="100" t="str">
        <f t="shared" si="48"/>
        <v/>
      </c>
      <c r="BG185" s="103" t="e">
        <f>+VLOOKUP(J185,'Código Barras'!$C$3:$D$1694,1,0)</f>
        <v>#N/A</v>
      </c>
      <c r="BH185" s="101" t="e">
        <f t="shared" si="49"/>
        <v>#DIV/0!</v>
      </c>
      <c r="BI185" s="103" t="e">
        <f>+VLOOKUP(L185,'Código Barras'!$C$3:$D$1694,1,0)</f>
        <v>#N/A</v>
      </c>
      <c r="BJ185" s="101" t="e">
        <f t="shared" si="50"/>
        <v>#DIV/0!</v>
      </c>
      <c r="BK185" s="104" t="str">
        <f>IF(N185&lt;&gt;"",VLOOKUP(N185,Distribuidoras!$B$3:$B$30,1,0),"")</f>
        <v/>
      </c>
      <c r="BL185" s="104" t="str">
        <f>IF(O185&lt;&gt;"",VLOOKUP(O185,'Cod. Único Territorial'!$D$3:$D$348,1,0),"")</f>
        <v/>
      </c>
      <c r="BM185" s="104" t="str">
        <f>IF(P185&lt;&gt;"",VLOOKUP(P185,'Cod. Único Territorial'!$B$3:$B$348,1,0),"")</f>
        <v/>
      </c>
      <c r="BN185" s="104" t="str">
        <f>IF(Q185&lt;&gt;"",VLOOKUP(Q185,'Sector Económico'!$B$3:$B$30,1,0),"")</f>
        <v/>
      </c>
      <c r="BO185" s="104" t="str">
        <f>IF(R185&lt;&gt;"",VLOOKUP(R185,'Sector Económico'!$C$3:$C$30,1,0),"")</f>
        <v/>
      </c>
      <c r="BP185" s="103">
        <f t="shared" si="51"/>
        <v>0</v>
      </c>
      <c r="BQ185" s="103">
        <f t="shared" si="51"/>
        <v>0</v>
      </c>
      <c r="BR185" s="103">
        <f t="shared" si="51"/>
        <v>0</v>
      </c>
      <c r="BS185" s="103">
        <f t="shared" si="51"/>
        <v>0</v>
      </c>
      <c r="BT185" s="101">
        <f t="shared" si="55"/>
        <v>0</v>
      </c>
      <c r="BU185" s="101">
        <f t="shared" si="55"/>
        <v>0</v>
      </c>
      <c r="BV185" s="101">
        <f t="shared" si="55"/>
        <v>0</v>
      </c>
      <c r="BW185" s="101">
        <f t="shared" si="55"/>
        <v>0</v>
      </c>
      <c r="BX185" s="101">
        <f t="shared" si="55"/>
        <v>0</v>
      </c>
      <c r="BY185" s="101">
        <f t="shared" si="54"/>
        <v>0</v>
      </c>
      <c r="BZ185" s="101">
        <f t="shared" si="54"/>
        <v>0</v>
      </c>
      <c r="CA185" s="101">
        <f t="shared" si="54"/>
        <v>0</v>
      </c>
      <c r="CB185" s="100">
        <f t="shared" si="54"/>
        <v>0</v>
      </c>
      <c r="CC185" s="101">
        <f t="shared" si="54"/>
        <v>0</v>
      </c>
      <c r="CD185" s="102">
        <f t="shared" si="54"/>
        <v>0</v>
      </c>
      <c r="CE185" s="100">
        <f t="shared" si="54"/>
        <v>0</v>
      </c>
      <c r="CF185" s="100">
        <f t="shared" si="54"/>
        <v>0</v>
      </c>
      <c r="CG185" s="100">
        <f t="shared" si="54"/>
        <v>0</v>
      </c>
      <c r="CH185" s="100">
        <f t="shared" si="53"/>
        <v>0</v>
      </c>
      <c r="CI185" s="100">
        <f t="shared" si="53"/>
        <v>0</v>
      </c>
      <c r="CJ185" s="103">
        <f t="shared" si="53"/>
        <v>0</v>
      </c>
      <c r="CK185" s="101">
        <f t="shared" si="53"/>
        <v>0</v>
      </c>
      <c r="CL185" s="103">
        <f t="shared" si="53"/>
        <v>0</v>
      </c>
      <c r="CM185" s="101" t="e">
        <f t="shared" si="52"/>
        <v>#DIV/0!</v>
      </c>
    </row>
    <row r="186" spans="2:91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40"/>
        <v>9</v>
      </c>
      <c r="AY186" s="100" t="e">
        <f t="shared" si="41"/>
        <v>#DIV/0!</v>
      </c>
      <c r="AZ186" s="101" t="e">
        <f t="shared" si="42"/>
        <v>#DIV/0!</v>
      </c>
      <c r="BA186" s="102">
        <f t="shared" si="43"/>
        <v>0</v>
      </c>
      <c r="BB186" s="100" t="e">
        <f t="shared" si="44"/>
        <v>#DIV/0!</v>
      </c>
      <c r="BC186" s="100">
        <f t="shared" si="45"/>
        <v>0</v>
      </c>
      <c r="BD186" s="100" t="e">
        <f t="shared" si="46"/>
        <v>#DIV/0!</v>
      </c>
      <c r="BE186" s="100">
        <f t="shared" si="47"/>
        <v>0</v>
      </c>
      <c r="BF186" s="100" t="str">
        <f t="shared" si="48"/>
        <v/>
      </c>
      <c r="BG186" s="103" t="e">
        <f>+VLOOKUP(J186,'Código Barras'!$C$3:$D$1694,1,0)</f>
        <v>#N/A</v>
      </c>
      <c r="BH186" s="101" t="e">
        <f t="shared" si="49"/>
        <v>#DIV/0!</v>
      </c>
      <c r="BI186" s="103" t="e">
        <f>+VLOOKUP(L186,'Código Barras'!$C$3:$D$1694,1,0)</f>
        <v>#N/A</v>
      </c>
      <c r="BJ186" s="101" t="e">
        <f t="shared" si="50"/>
        <v>#DIV/0!</v>
      </c>
      <c r="BK186" s="104" t="str">
        <f>IF(N186&lt;&gt;"",VLOOKUP(N186,Distribuidoras!$B$3:$B$30,1,0),"")</f>
        <v/>
      </c>
      <c r="BL186" s="104" t="str">
        <f>IF(O186&lt;&gt;"",VLOOKUP(O186,'Cod. Único Territorial'!$D$3:$D$348,1,0),"")</f>
        <v/>
      </c>
      <c r="BM186" s="104" t="str">
        <f>IF(P186&lt;&gt;"",VLOOKUP(P186,'Cod. Único Territorial'!$B$3:$B$348,1,0),"")</f>
        <v/>
      </c>
      <c r="BN186" s="104" t="str">
        <f>IF(Q186&lt;&gt;"",VLOOKUP(Q186,'Sector Económico'!$B$3:$B$30,1,0),"")</f>
        <v/>
      </c>
      <c r="BO186" s="104" t="str">
        <f>IF(R186&lt;&gt;"",VLOOKUP(R186,'Sector Económico'!$C$3:$C$30,1,0),"")</f>
        <v/>
      </c>
      <c r="BP186" s="103">
        <f t="shared" si="51"/>
        <v>0</v>
      </c>
      <c r="BQ186" s="103">
        <f t="shared" si="51"/>
        <v>0</v>
      </c>
      <c r="BR186" s="103">
        <f t="shared" si="51"/>
        <v>0</v>
      </c>
      <c r="BS186" s="103">
        <f t="shared" si="51"/>
        <v>0</v>
      </c>
      <c r="BT186" s="101">
        <f t="shared" si="55"/>
        <v>0</v>
      </c>
      <c r="BU186" s="101">
        <f t="shared" si="55"/>
        <v>0</v>
      </c>
      <c r="BV186" s="101">
        <f t="shared" si="55"/>
        <v>0</v>
      </c>
      <c r="BW186" s="101">
        <f t="shared" si="55"/>
        <v>0</v>
      </c>
      <c r="BX186" s="101">
        <f t="shared" si="55"/>
        <v>0</v>
      </c>
      <c r="BY186" s="101">
        <f t="shared" si="54"/>
        <v>0</v>
      </c>
      <c r="BZ186" s="101">
        <f t="shared" si="54"/>
        <v>0</v>
      </c>
      <c r="CA186" s="101">
        <f t="shared" si="54"/>
        <v>0</v>
      </c>
      <c r="CB186" s="100">
        <f t="shared" si="54"/>
        <v>0</v>
      </c>
      <c r="CC186" s="101">
        <f t="shared" si="54"/>
        <v>0</v>
      </c>
      <c r="CD186" s="102">
        <f t="shared" si="54"/>
        <v>0</v>
      </c>
      <c r="CE186" s="100">
        <f t="shared" si="54"/>
        <v>0</v>
      </c>
      <c r="CF186" s="100">
        <f t="shared" si="54"/>
        <v>0</v>
      </c>
      <c r="CG186" s="100">
        <f t="shared" si="54"/>
        <v>0</v>
      </c>
      <c r="CH186" s="100">
        <f t="shared" si="53"/>
        <v>0</v>
      </c>
      <c r="CI186" s="100">
        <f t="shared" si="53"/>
        <v>0</v>
      </c>
      <c r="CJ186" s="103">
        <f t="shared" si="53"/>
        <v>0</v>
      </c>
      <c r="CK186" s="101">
        <f t="shared" si="53"/>
        <v>0</v>
      </c>
      <c r="CL186" s="103">
        <f t="shared" si="53"/>
        <v>0</v>
      </c>
      <c r="CM186" s="101" t="e">
        <f t="shared" si="52"/>
        <v>#DIV/0!</v>
      </c>
    </row>
    <row r="187" spans="2:91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40"/>
        <v>9</v>
      </c>
      <c r="AY187" s="100" t="e">
        <f t="shared" si="41"/>
        <v>#DIV/0!</v>
      </c>
      <c r="AZ187" s="101" t="e">
        <f t="shared" si="42"/>
        <v>#DIV/0!</v>
      </c>
      <c r="BA187" s="102">
        <f t="shared" si="43"/>
        <v>0</v>
      </c>
      <c r="BB187" s="100" t="e">
        <f t="shared" si="44"/>
        <v>#DIV/0!</v>
      </c>
      <c r="BC187" s="100">
        <f t="shared" si="45"/>
        <v>0</v>
      </c>
      <c r="BD187" s="100" t="e">
        <f t="shared" si="46"/>
        <v>#DIV/0!</v>
      </c>
      <c r="BE187" s="100">
        <f t="shared" si="47"/>
        <v>0</v>
      </c>
      <c r="BF187" s="100" t="str">
        <f t="shared" si="48"/>
        <v/>
      </c>
      <c r="BG187" s="103" t="e">
        <f>+VLOOKUP(J187,'Código Barras'!$C$3:$D$1694,1,0)</f>
        <v>#N/A</v>
      </c>
      <c r="BH187" s="101" t="e">
        <f t="shared" si="49"/>
        <v>#DIV/0!</v>
      </c>
      <c r="BI187" s="103" t="e">
        <f>+VLOOKUP(L187,'Código Barras'!$C$3:$D$1694,1,0)</f>
        <v>#N/A</v>
      </c>
      <c r="BJ187" s="101" t="e">
        <f t="shared" si="50"/>
        <v>#DIV/0!</v>
      </c>
      <c r="BK187" s="104" t="str">
        <f>IF(N187&lt;&gt;"",VLOOKUP(N187,Distribuidoras!$B$3:$B$30,1,0),"")</f>
        <v/>
      </c>
      <c r="BL187" s="104" t="str">
        <f>IF(O187&lt;&gt;"",VLOOKUP(O187,'Cod. Único Territorial'!$D$3:$D$348,1,0),"")</f>
        <v/>
      </c>
      <c r="BM187" s="104" t="str">
        <f>IF(P187&lt;&gt;"",VLOOKUP(P187,'Cod. Único Territorial'!$B$3:$B$348,1,0),"")</f>
        <v/>
      </c>
      <c r="BN187" s="104" t="str">
        <f>IF(Q187&lt;&gt;"",VLOOKUP(Q187,'Sector Económico'!$B$3:$B$30,1,0),"")</f>
        <v/>
      </c>
      <c r="BO187" s="104" t="str">
        <f>IF(R187&lt;&gt;"",VLOOKUP(R187,'Sector Económico'!$C$3:$C$30,1,0),"")</f>
        <v/>
      </c>
      <c r="BP187" s="103">
        <f t="shared" si="51"/>
        <v>0</v>
      </c>
      <c r="BQ187" s="103">
        <f t="shared" si="51"/>
        <v>0</v>
      </c>
      <c r="BR187" s="103">
        <f t="shared" si="51"/>
        <v>0</v>
      </c>
      <c r="BS187" s="103">
        <f t="shared" si="51"/>
        <v>0</v>
      </c>
      <c r="BT187" s="101">
        <f t="shared" si="55"/>
        <v>0</v>
      </c>
      <c r="BU187" s="101">
        <f t="shared" si="55"/>
        <v>0</v>
      </c>
      <c r="BV187" s="101">
        <f t="shared" si="55"/>
        <v>0</v>
      </c>
      <c r="BW187" s="101">
        <f t="shared" si="55"/>
        <v>0</v>
      </c>
      <c r="BX187" s="101">
        <f t="shared" si="55"/>
        <v>0</v>
      </c>
      <c r="BY187" s="101">
        <f t="shared" si="54"/>
        <v>0</v>
      </c>
      <c r="BZ187" s="101">
        <f t="shared" si="54"/>
        <v>0</v>
      </c>
      <c r="CA187" s="101">
        <f t="shared" si="54"/>
        <v>0</v>
      </c>
      <c r="CB187" s="100">
        <f t="shared" si="54"/>
        <v>0</v>
      </c>
      <c r="CC187" s="101">
        <f t="shared" si="54"/>
        <v>0</v>
      </c>
      <c r="CD187" s="102">
        <f t="shared" si="54"/>
        <v>0</v>
      </c>
      <c r="CE187" s="100">
        <f t="shared" si="54"/>
        <v>0</v>
      </c>
      <c r="CF187" s="100">
        <f t="shared" si="54"/>
        <v>0</v>
      </c>
      <c r="CG187" s="100">
        <f t="shared" si="54"/>
        <v>0</v>
      </c>
      <c r="CH187" s="100">
        <f t="shared" si="53"/>
        <v>0</v>
      </c>
      <c r="CI187" s="100">
        <f t="shared" si="53"/>
        <v>0</v>
      </c>
      <c r="CJ187" s="103">
        <f t="shared" si="53"/>
        <v>0</v>
      </c>
      <c r="CK187" s="101">
        <f t="shared" si="53"/>
        <v>0</v>
      </c>
      <c r="CL187" s="103">
        <f t="shared" si="53"/>
        <v>0</v>
      </c>
      <c r="CM187" s="101" t="e">
        <f t="shared" si="52"/>
        <v>#DIV/0!</v>
      </c>
    </row>
    <row r="188" spans="2:91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40"/>
        <v>9</v>
      </c>
      <c r="AY188" s="100" t="e">
        <f t="shared" si="41"/>
        <v>#DIV/0!</v>
      </c>
      <c r="AZ188" s="101" t="e">
        <f t="shared" si="42"/>
        <v>#DIV/0!</v>
      </c>
      <c r="BA188" s="102">
        <f t="shared" si="43"/>
        <v>0</v>
      </c>
      <c r="BB188" s="100" t="e">
        <f t="shared" si="44"/>
        <v>#DIV/0!</v>
      </c>
      <c r="BC188" s="100">
        <f t="shared" si="45"/>
        <v>0</v>
      </c>
      <c r="BD188" s="100" t="e">
        <f t="shared" si="46"/>
        <v>#DIV/0!</v>
      </c>
      <c r="BE188" s="100">
        <f t="shared" si="47"/>
        <v>0</v>
      </c>
      <c r="BF188" s="100" t="str">
        <f t="shared" si="48"/>
        <v/>
      </c>
      <c r="BG188" s="103" t="e">
        <f>+VLOOKUP(J188,'Código Barras'!$C$3:$D$1694,1,0)</f>
        <v>#N/A</v>
      </c>
      <c r="BH188" s="101" t="e">
        <f t="shared" si="49"/>
        <v>#DIV/0!</v>
      </c>
      <c r="BI188" s="103" t="e">
        <f>+VLOOKUP(L188,'Código Barras'!$C$3:$D$1694,1,0)</f>
        <v>#N/A</v>
      </c>
      <c r="BJ188" s="101" t="e">
        <f t="shared" si="50"/>
        <v>#DIV/0!</v>
      </c>
      <c r="BK188" s="104" t="str">
        <f>IF(N188&lt;&gt;"",VLOOKUP(N188,Distribuidoras!$B$3:$B$30,1,0),"")</f>
        <v/>
      </c>
      <c r="BL188" s="104" t="str">
        <f>IF(O188&lt;&gt;"",VLOOKUP(O188,'Cod. Único Territorial'!$D$3:$D$348,1,0),"")</f>
        <v/>
      </c>
      <c r="BM188" s="104" t="str">
        <f>IF(P188&lt;&gt;"",VLOOKUP(P188,'Cod. Único Territorial'!$B$3:$B$348,1,0),"")</f>
        <v/>
      </c>
      <c r="BN188" s="104" t="str">
        <f>IF(Q188&lt;&gt;"",VLOOKUP(Q188,'Sector Económico'!$B$3:$B$30,1,0),"")</f>
        <v/>
      </c>
      <c r="BO188" s="104" t="str">
        <f>IF(R188&lt;&gt;"",VLOOKUP(R188,'Sector Económico'!$C$3:$C$30,1,0),"")</f>
        <v/>
      </c>
      <c r="BP188" s="103">
        <f t="shared" si="51"/>
        <v>0</v>
      </c>
      <c r="BQ188" s="103">
        <f t="shared" si="51"/>
        <v>0</v>
      </c>
      <c r="BR188" s="103">
        <f t="shared" si="51"/>
        <v>0</v>
      </c>
      <c r="BS188" s="103">
        <f t="shared" si="51"/>
        <v>0</v>
      </c>
      <c r="BT188" s="101">
        <f t="shared" si="55"/>
        <v>0</v>
      </c>
      <c r="BU188" s="101">
        <f t="shared" si="55"/>
        <v>0</v>
      </c>
      <c r="BV188" s="101">
        <f t="shared" si="55"/>
        <v>0</v>
      </c>
      <c r="BW188" s="101">
        <f t="shared" si="55"/>
        <v>0</v>
      </c>
      <c r="BX188" s="101">
        <f t="shared" si="55"/>
        <v>0</v>
      </c>
      <c r="BY188" s="101">
        <f t="shared" si="54"/>
        <v>0</v>
      </c>
      <c r="BZ188" s="101">
        <f t="shared" si="54"/>
        <v>0</v>
      </c>
      <c r="CA188" s="101">
        <f t="shared" si="54"/>
        <v>0</v>
      </c>
      <c r="CB188" s="100">
        <f t="shared" ref="CB188:CI223" si="56">IF(OR(ISNUMBER(AE188),AE188=0),AE188,1/0)</f>
        <v>0</v>
      </c>
      <c r="CC188" s="101">
        <f t="shared" si="56"/>
        <v>0</v>
      </c>
      <c r="CD188" s="102">
        <f t="shared" si="56"/>
        <v>0</v>
      </c>
      <c r="CE188" s="100">
        <f t="shared" si="56"/>
        <v>0</v>
      </c>
      <c r="CF188" s="100">
        <f t="shared" si="56"/>
        <v>0</v>
      </c>
      <c r="CG188" s="100">
        <f t="shared" si="56"/>
        <v>0</v>
      </c>
      <c r="CH188" s="100">
        <f t="shared" si="53"/>
        <v>0</v>
      </c>
      <c r="CI188" s="100">
        <f t="shared" si="53"/>
        <v>0</v>
      </c>
      <c r="CJ188" s="103">
        <f t="shared" si="53"/>
        <v>0</v>
      </c>
      <c r="CK188" s="101">
        <f t="shared" si="53"/>
        <v>0</v>
      </c>
      <c r="CL188" s="103">
        <f t="shared" si="53"/>
        <v>0</v>
      </c>
      <c r="CM188" s="101" t="e">
        <f t="shared" si="52"/>
        <v>#DIV/0!</v>
      </c>
    </row>
    <row r="189" spans="2:91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40"/>
        <v>9</v>
      </c>
      <c r="AY189" s="100" t="e">
        <f t="shared" si="41"/>
        <v>#DIV/0!</v>
      </c>
      <c r="AZ189" s="101" t="e">
        <f t="shared" si="42"/>
        <v>#DIV/0!</v>
      </c>
      <c r="BA189" s="102">
        <f t="shared" si="43"/>
        <v>0</v>
      </c>
      <c r="BB189" s="100" t="e">
        <f t="shared" si="44"/>
        <v>#DIV/0!</v>
      </c>
      <c r="BC189" s="100">
        <f t="shared" si="45"/>
        <v>0</v>
      </c>
      <c r="BD189" s="100" t="e">
        <f t="shared" si="46"/>
        <v>#DIV/0!</v>
      </c>
      <c r="BE189" s="100">
        <f t="shared" si="47"/>
        <v>0</v>
      </c>
      <c r="BF189" s="100" t="str">
        <f t="shared" si="48"/>
        <v/>
      </c>
      <c r="BG189" s="103" t="e">
        <f>+VLOOKUP(J189,'Código Barras'!$C$3:$D$1694,1,0)</f>
        <v>#N/A</v>
      </c>
      <c r="BH189" s="101" t="e">
        <f t="shared" si="49"/>
        <v>#DIV/0!</v>
      </c>
      <c r="BI189" s="103" t="e">
        <f>+VLOOKUP(L189,'Código Barras'!$C$3:$D$1694,1,0)</f>
        <v>#N/A</v>
      </c>
      <c r="BJ189" s="101" t="e">
        <f t="shared" si="50"/>
        <v>#DIV/0!</v>
      </c>
      <c r="BK189" s="104" t="str">
        <f>IF(N189&lt;&gt;"",VLOOKUP(N189,Distribuidoras!$B$3:$B$30,1,0),"")</f>
        <v/>
      </c>
      <c r="BL189" s="104" t="str">
        <f>IF(O189&lt;&gt;"",VLOOKUP(O189,'Cod. Único Territorial'!$D$3:$D$348,1,0),"")</f>
        <v/>
      </c>
      <c r="BM189" s="104" t="str">
        <f>IF(P189&lt;&gt;"",VLOOKUP(P189,'Cod. Único Territorial'!$B$3:$B$348,1,0),"")</f>
        <v/>
      </c>
      <c r="BN189" s="104" t="str">
        <f>IF(Q189&lt;&gt;"",VLOOKUP(Q189,'Sector Económico'!$B$3:$B$30,1,0),"")</f>
        <v/>
      </c>
      <c r="BO189" s="104" t="str">
        <f>IF(R189&lt;&gt;"",VLOOKUP(R189,'Sector Económico'!$C$3:$C$30,1,0),"")</f>
        <v/>
      </c>
      <c r="BP189" s="103">
        <f t="shared" si="51"/>
        <v>0</v>
      </c>
      <c r="BQ189" s="103">
        <f t="shared" si="51"/>
        <v>0</v>
      </c>
      <c r="BR189" s="103">
        <f t="shared" si="51"/>
        <v>0</v>
      </c>
      <c r="BS189" s="103">
        <f t="shared" si="51"/>
        <v>0</v>
      </c>
      <c r="BT189" s="101">
        <f t="shared" si="55"/>
        <v>0</v>
      </c>
      <c r="BU189" s="101">
        <f t="shared" si="55"/>
        <v>0</v>
      </c>
      <c r="BV189" s="101">
        <f t="shared" si="55"/>
        <v>0</v>
      </c>
      <c r="BW189" s="101">
        <f t="shared" si="55"/>
        <v>0</v>
      </c>
      <c r="BX189" s="101">
        <f t="shared" si="55"/>
        <v>0</v>
      </c>
      <c r="BY189" s="101">
        <f t="shared" si="55"/>
        <v>0</v>
      </c>
      <c r="BZ189" s="101">
        <f t="shared" si="55"/>
        <v>0</v>
      </c>
      <c r="CA189" s="101">
        <f t="shared" si="55"/>
        <v>0</v>
      </c>
      <c r="CB189" s="100">
        <f t="shared" si="56"/>
        <v>0</v>
      </c>
      <c r="CC189" s="101">
        <f t="shared" si="56"/>
        <v>0</v>
      </c>
      <c r="CD189" s="102">
        <f t="shared" si="56"/>
        <v>0</v>
      </c>
      <c r="CE189" s="100">
        <f t="shared" si="56"/>
        <v>0</v>
      </c>
      <c r="CF189" s="100">
        <f t="shared" si="56"/>
        <v>0</v>
      </c>
      <c r="CG189" s="100">
        <f t="shared" si="56"/>
        <v>0</v>
      </c>
      <c r="CH189" s="100">
        <f t="shared" si="53"/>
        <v>0</v>
      </c>
      <c r="CI189" s="100">
        <f t="shared" si="53"/>
        <v>0</v>
      </c>
      <c r="CJ189" s="103">
        <f t="shared" si="53"/>
        <v>0</v>
      </c>
      <c r="CK189" s="101">
        <f t="shared" si="53"/>
        <v>0</v>
      </c>
      <c r="CL189" s="103">
        <f t="shared" si="53"/>
        <v>0</v>
      </c>
      <c r="CM189" s="101" t="e">
        <f t="shared" si="52"/>
        <v>#DIV/0!</v>
      </c>
    </row>
    <row r="190" spans="2:91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40"/>
        <v>9</v>
      </c>
      <c r="AY190" s="100" t="e">
        <f t="shared" si="41"/>
        <v>#DIV/0!</v>
      </c>
      <c r="AZ190" s="101" t="e">
        <f t="shared" si="42"/>
        <v>#DIV/0!</v>
      </c>
      <c r="BA190" s="102">
        <f t="shared" si="43"/>
        <v>0</v>
      </c>
      <c r="BB190" s="100" t="e">
        <f t="shared" si="44"/>
        <v>#DIV/0!</v>
      </c>
      <c r="BC190" s="100">
        <f t="shared" si="45"/>
        <v>0</v>
      </c>
      <c r="BD190" s="100" t="e">
        <f t="shared" si="46"/>
        <v>#DIV/0!</v>
      </c>
      <c r="BE190" s="100">
        <f t="shared" si="47"/>
        <v>0</v>
      </c>
      <c r="BF190" s="100" t="str">
        <f t="shared" si="48"/>
        <v/>
      </c>
      <c r="BG190" s="103" t="e">
        <f>+VLOOKUP(J190,'Código Barras'!$C$3:$D$1694,1,0)</f>
        <v>#N/A</v>
      </c>
      <c r="BH190" s="101" t="e">
        <f t="shared" si="49"/>
        <v>#DIV/0!</v>
      </c>
      <c r="BI190" s="103" t="e">
        <f>+VLOOKUP(L190,'Código Barras'!$C$3:$D$1694,1,0)</f>
        <v>#N/A</v>
      </c>
      <c r="BJ190" s="101" t="e">
        <f t="shared" si="50"/>
        <v>#DIV/0!</v>
      </c>
      <c r="BK190" s="104" t="str">
        <f>IF(N190&lt;&gt;"",VLOOKUP(N190,Distribuidoras!$B$3:$B$30,1,0),"")</f>
        <v/>
      </c>
      <c r="BL190" s="104" t="str">
        <f>IF(O190&lt;&gt;"",VLOOKUP(O190,'Cod. Único Territorial'!$D$3:$D$348,1,0),"")</f>
        <v/>
      </c>
      <c r="BM190" s="104" t="str">
        <f>IF(P190&lt;&gt;"",VLOOKUP(P190,'Cod. Único Territorial'!$B$3:$B$348,1,0),"")</f>
        <v/>
      </c>
      <c r="BN190" s="104" t="str">
        <f>IF(Q190&lt;&gt;"",VLOOKUP(Q190,'Sector Económico'!$B$3:$B$30,1,0),"")</f>
        <v/>
      </c>
      <c r="BO190" s="104" t="str">
        <f>IF(R190&lt;&gt;"",VLOOKUP(R190,'Sector Económico'!$C$3:$C$30,1,0),"")</f>
        <v/>
      </c>
      <c r="BP190" s="103">
        <f t="shared" si="51"/>
        <v>0</v>
      </c>
      <c r="BQ190" s="103">
        <f t="shared" si="51"/>
        <v>0</v>
      </c>
      <c r="BR190" s="103">
        <f t="shared" si="51"/>
        <v>0</v>
      </c>
      <c r="BS190" s="103">
        <f t="shared" si="51"/>
        <v>0</v>
      </c>
      <c r="BT190" s="101">
        <f t="shared" si="55"/>
        <v>0</v>
      </c>
      <c r="BU190" s="101">
        <f t="shared" si="55"/>
        <v>0</v>
      </c>
      <c r="BV190" s="101">
        <f t="shared" si="55"/>
        <v>0</v>
      </c>
      <c r="BW190" s="101">
        <f t="shared" si="55"/>
        <v>0</v>
      </c>
      <c r="BX190" s="101">
        <f t="shared" si="55"/>
        <v>0</v>
      </c>
      <c r="BY190" s="101">
        <f t="shared" si="55"/>
        <v>0</v>
      </c>
      <c r="BZ190" s="101">
        <f t="shared" si="55"/>
        <v>0</v>
      </c>
      <c r="CA190" s="101">
        <f t="shared" si="55"/>
        <v>0</v>
      </c>
      <c r="CB190" s="100">
        <f t="shared" si="56"/>
        <v>0</v>
      </c>
      <c r="CC190" s="101">
        <f t="shared" si="56"/>
        <v>0</v>
      </c>
      <c r="CD190" s="102">
        <f t="shared" si="56"/>
        <v>0</v>
      </c>
      <c r="CE190" s="100">
        <f t="shared" si="56"/>
        <v>0</v>
      </c>
      <c r="CF190" s="100">
        <f t="shared" si="56"/>
        <v>0</v>
      </c>
      <c r="CG190" s="100">
        <f t="shared" si="56"/>
        <v>0</v>
      </c>
      <c r="CH190" s="100">
        <f t="shared" si="53"/>
        <v>0</v>
      </c>
      <c r="CI190" s="100">
        <f t="shared" si="53"/>
        <v>0</v>
      </c>
      <c r="CJ190" s="103">
        <f t="shared" si="53"/>
        <v>0</v>
      </c>
      <c r="CK190" s="101">
        <f t="shared" si="53"/>
        <v>0</v>
      </c>
      <c r="CL190" s="103">
        <f t="shared" si="53"/>
        <v>0</v>
      </c>
      <c r="CM190" s="101" t="e">
        <f t="shared" si="52"/>
        <v>#DIV/0!</v>
      </c>
    </row>
    <row r="191" spans="2:91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40"/>
        <v>9</v>
      </c>
      <c r="AY191" s="100" t="e">
        <f t="shared" si="41"/>
        <v>#DIV/0!</v>
      </c>
      <c r="AZ191" s="101" t="e">
        <f t="shared" si="42"/>
        <v>#DIV/0!</v>
      </c>
      <c r="BA191" s="102">
        <f t="shared" si="43"/>
        <v>0</v>
      </c>
      <c r="BB191" s="100" t="e">
        <f t="shared" si="44"/>
        <v>#DIV/0!</v>
      </c>
      <c r="BC191" s="100">
        <f t="shared" si="45"/>
        <v>0</v>
      </c>
      <c r="BD191" s="100" t="e">
        <f t="shared" si="46"/>
        <v>#DIV/0!</v>
      </c>
      <c r="BE191" s="100">
        <f t="shared" si="47"/>
        <v>0</v>
      </c>
      <c r="BF191" s="100" t="str">
        <f t="shared" si="48"/>
        <v/>
      </c>
      <c r="BG191" s="103" t="e">
        <f>+VLOOKUP(J191,'Código Barras'!$C$3:$D$1694,1,0)</f>
        <v>#N/A</v>
      </c>
      <c r="BH191" s="101" t="e">
        <f t="shared" si="49"/>
        <v>#DIV/0!</v>
      </c>
      <c r="BI191" s="103" t="e">
        <f>+VLOOKUP(L191,'Código Barras'!$C$3:$D$1694,1,0)</f>
        <v>#N/A</v>
      </c>
      <c r="BJ191" s="101" t="e">
        <f t="shared" si="50"/>
        <v>#DIV/0!</v>
      </c>
      <c r="BK191" s="104" t="str">
        <f>IF(N191&lt;&gt;"",VLOOKUP(N191,Distribuidoras!$B$3:$B$30,1,0),"")</f>
        <v/>
      </c>
      <c r="BL191" s="104" t="str">
        <f>IF(O191&lt;&gt;"",VLOOKUP(O191,'Cod. Único Territorial'!$D$3:$D$348,1,0),"")</f>
        <v/>
      </c>
      <c r="BM191" s="104" t="str">
        <f>IF(P191&lt;&gt;"",VLOOKUP(P191,'Cod. Único Territorial'!$B$3:$B$348,1,0),"")</f>
        <v/>
      </c>
      <c r="BN191" s="104" t="str">
        <f>IF(Q191&lt;&gt;"",VLOOKUP(Q191,'Sector Económico'!$B$3:$B$30,1,0),"")</f>
        <v/>
      </c>
      <c r="BO191" s="104" t="str">
        <f>IF(R191&lt;&gt;"",VLOOKUP(R191,'Sector Económico'!$C$3:$C$30,1,0),"")</f>
        <v/>
      </c>
      <c r="BP191" s="103">
        <f t="shared" si="51"/>
        <v>0</v>
      </c>
      <c r="BQ191" s="103">
        <f t="shared" si="51"/>
        <v>0</v>
      </c>
      <c r="BR191" s="103">
        <f t="shared" si="51"/>
        <v>0</v>
      </c>
      <c r="BS191" s="103">
        <f t="shared" si="51"/>
        <v>0</v>
      </c>
      <c r="BT191" s="101">
        <f t="shared" si="55"/>
        <v>0</v>
      </c>
      <c r="BU191" s="101">
        <f t="shared" si="55"/>
        <v>0</v>
      </c>
      <c r="BV191" s="101">
        <f t="shared" si="55"/>
        <v>0</v>
      </c>
      <c r="BW191" s="101">
        <f t="shared" si="55"/>
        <v>0</v>
      </c>
      <c r="BX191" s="101">
        <f t="shared" si="55"/>
        <v>0</v>
      </c>
      <c r="BY191" s="101">
        <f t="shared" si="55"/>
        <v>0</v>
      </c>
      <c r="BZ191" s="101">
        <f t="shared" si="55"/>
        <v>0</v>
      </c>
      <c r="CA191" s="101">
        <f t="shared" si="55"/>
        <v>0</v>
      </c>
      <c r="CB191" s="100">
        <f t="shared" si="56"/>
        <v>0</v>
      </c>
      <c r="CC191" s="101">
        <f t="shared" si="56"/>
        <v>0</v>
      </c>
      <c r="CD191" s="102">
        <f t="shared" si="56"/>
        <v>0</v>
      </c>
      <c r="CE191" s="100">
        <f t="shared" si="56"/>
        <v>0</v>
      </c>
      <c r="CF191" s="100">
        <f t="shared" si="56"/>
        <v>0</v>
      </c>
      <c r="CG191" s="100">
        <f t="shared" si="56"/>
        <v>0</v>
      </c>
      <c r="CH191" s="100">
        <f t="shared" si="53"/>
        <v>0</v>
      </c>
      <c r="CI191" s="100">
        <f t="shared" si="53"/>
        <v>0</v>
      </c>
      <c r="CJ191" s="103">
        <f t="shared" si="53"/>
        <v>0</v>
      </c>
      <c r="CK191" s="101">
        <f t="shared" si="53"/>
        <v>0</v>
      </c>
      <c r="CL191" s="103">
        <f t="shared" si="53"/>
        <v>0</v>
      </c>
      <c r="CM191" s="101" t="e">
        <f t="shared" si="52"/>
        <v>#DIV/0!</v>
      </c>
    </row>
    <row r="192" spans="2:91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40"/>
        <v>9</v>
      </c>
      <c r="AY192" s="100" t="e">
        <f t="shared" si="41"/>
        <v>#DIV/0!</v>
      </c>
      <c r="AZ192" s="101" t="e">
        <f t="shared" si="42"/>
        <v>#DIV/0!</v>
      </c>
      <c r="BA192" s="102">
        <f t="shared" si="43"/>
        <v>0</v>
      </c>
      <c r="BB192" s="100" t="e">
        <f t="shared" si="44"/>
        <v>#DIV/0!</v>
      </c>
      <c r="BC192" s="100">
        <f t="shared" si="45"/>
        <v>0</v>
      </c>
      <c r="BD192" s="100" t="e">
        <f t="shared" si="46"/>
        <v>#DIV/0!</v>
      </c>
      <c r="BE192" s="100">
        <f t="shared" si="47"/>
        <v>0</v>
      </c>
      <c r="BF192" s="100" t="str">
        <f t="shared" si="48"/>
        <v/>
      </c>
      <c r="BG192" s="103" t="e">
        <f>+VLOOKUP(J192,'Código Barras'!$C$3:$D$1694,1,0)</f>
        <v>#N/A</v>
      </c>
      <c r="BH192" s="101" t="e">
        <f t="shared" si="49"/>
        <v>#DIV/0!</v>
      </c>
      <c r="BI192" s="103" t="e">
        <f>+VLOOKUP(L192,'Código Barras'!$C$3:$D$1694,1,0)</f>
        <v>#N/A</v>
      </c>
      <c r="BJ192" s="101" t="e">
        <f t="shared" si="50"/>
        <v>#DIV/0!</v>
      </c>
      <c r="BK192" s="104" t="str">
        <f>IF(N192&lt;&gt;"",VLOOKUP(N192,Distribuidoras!$B$3:$B$30,1,0),"")</f>
        <v/>
      </c>
      <c r="BL192" s="104" t="str">
        <f>IF(O192&lt;&gt;"",VLOOKUP(O192,'Cod. Único Territorial'!$D$3:$D$348,1,0),"")</f>
        <v/>
      </c>
      <c r="BM192" s="104" t="str">
        <f>IF(P192&lt;&gt;"",VLOOKUP(P192,'Cod. Único Territorial'!$B$3:$B$348,1,0),"")</f>
        <v/>
      </c>
      <c r="BN192" s="104" t="str">
        <f>IF(Q192&lt;&gt;"",VLOOKUP(Q192,'Sector Económico'!$B$3:$B$30,1,0),"")</f>
        <v/>
      </c>
      <c r="BO192" s="104" t="str">
        <f>IF(R192&lt;&gt;"",VLOOKUP(R192,'Sector Económico'!$C$3:$C$30,1,0),"")</f>
        <v/>
      </c>
      <c r="BP192" s="103">
        <f t="shared" si="51"/>
        <v>0</v>
      </c>
      <c r="BQ192" s="103">
        <f t="shared" si="51"/>
        <v>0</v>
      </c>
      <c r="BR192" s="103">
        <f t="shared" si="51"/>
        <v>0</v>
      </c>
      <c r="BS192" s="103">
        <f t="shared" si="51"/>
        <v>0</v>
      </c>
      <c r="BT192" s="101">
        <f t="shared" si="55"/>
        <v>0</v>
      </c>
      <c r="BU192" s="101">
        <f t="shared" si="55"/>
        <v>0</v>
      </c>
      <c r="BV192" s="101">
        <f t="shared" si="55"/>
        <v>0</v>
      </c>
      <c r="BW192" s="101">
        <f t="shared" si="55"/>
        <v>0</v>
      </c>
      <c r="BX192" s="101">
        <f t="shared" si="55"/>
        <v>0</v>
      </c>
      <c r="BY192" s="101">
        <f t="shared" si="55"/>
        <v>0</v>
      </c>
      <c r="BZ192" s="101">
        <f t="shared" si="55"/>
        <v>0</v>
      </c>
      <c r="CA192" s="101">
        <f t="shared" si="55"/>
        <v>0</v>
      </c>
      <c r="CB192" s="100">
        <f t="shared" si="56"/>
        <v>0</v>
      </c>
      <c r="CC192" s="101">
        <f t="shared" si="56"/>
        <v>0</v>
      </c>
      <c r="CD192" s="102">
        <f t="shared" si="56"/>
        <v>0</v>
      </c>
      <c r="CE192" s="100">
        <f t="shared" si="56"/>
        <v>0</v>
      </c>
      <c r="CF192" s="100">
        <f t="shared" si="56"/>
        <v>0</v>
      </c>
      <c r="CG192" s="100">
        <f t="shared" si="56"/>
        <v>0</v>
      </c>
      <c r="CH192" s="100">
        <f t="shared" si="53"/>
        <v>0</v>
      </c>
      <c r="CI192" s="100">
        <f t="shared" si="53"/>
        <v>0</v>
      </c>
      <c r="CJ192" s="103">
        <f t="shared" si="53"/>
        <v>0</v>
      </c>
      <c r="CK192" s="101">
        <f t="shared" si="53"/>
        <v>0</v>
      </c>
      <c r="CL192" s="103">
        <f t="shared" si="53"/>
        <v>0</v>
      </c>
      <c r="CM192" s="101" t="e">
        <f t="shared" si="52"/>
        <v>#DIV/0!</v>
      </c>
    </row>
    <row r="193" spans="2:91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40"/>
        <v>9</v>
      </c>
      <c r="AY193" s="100" t="e">
        <f t="shared" si="41"/>
        <v>#DIV/0!</v>
      </c>
      <c r="AZ193" s="101" t="e">
        <f t="shared" si="42"/>
        <v>#DIV/0!</v>
      </c>
      <c r="BA193" s="102">
        <f t="shared" si="43"/>
        <v>0</v>
      </c>
      <c r="BB193" s="100" t="e">
        <f t="shared" si="44"/>
        <v>#DIV/0!</v>
      </c>
      <c r="BC193" s="100">
        <f t="shared" si="45"/>
        <v>0</v>
      </c>
      <c r="BD193" s="100" t="e">
        <f t="shared" si="46"/>
        <v>#DIV/0!</v>
      </c>
      <c r="BE193" s="100">
        <f t="shared" si="47"/>
        <v>0</v>
      </c>
      <c r="BF193" s="100" t="str">
        <f t="shared" si="48"/>
        <v/>
      </c>
      <c r="BG193" s="103" t="e">
        <f>+VLOOKUP(J193,'Código Barras'!$C$3:$D$1694,1,0)</f>
        <v>#N/A</v>
      </c>
      <c r="BH193" s="101" t="e">
        <f t="shared" si="49"/>
        <v>#DIV/0!</v>
      </c>
      <c r="BI193" s="103" t="e">
        <f>+VLOOKUP(L193,'Código Barras'!$C$3:$D$1694,1,0)</f>
        <v>#N/A</v>
      </c>
      <c r="BJ193" s="101" t="e">
        <f t="shared" si="50"/>
        <v>#DIV/0!</v>
      </c>
      <c r="BK193" s="104" t="str">
        <f>IF(N193&lt;&gt;"",VLOOKUP(N193,Distribuidoras!$B$3:$B$30,1,0),"")</f>
        <v/>
      </c>
      <c r="BL193" s="104" t="str">
        <f>IF(O193&lt;&gt;"",VLOOKUP(O193,'Cod. Único Territorial'!$D$3:$D$348,1,0),"")</f>
        <v/>
      </c>
      <c r="BM193" s="104" t="str">
        <f>IF(P193&lt;&gt;"",VLOOKUP(P193,'Cod. Único Territorial'!$B$3:$B$348,1,0),"")</f>
        <v/>
      </c>
      <c r="BN193" s="104" t="str">
        <f>IF(Q193&lt;&gt;"",VLOOKUP(Q193,'Sector Económico'!$B$3:$B$30,1,0),"")</f>
        <v/>
      </c>
      <c r="BO193" s="104" t="str">
        <f>IF(R193&lt;&gt;"",VLOOKUP(R193,'Sector Económico'!$C$3:$C$30,1,0),"")</f>
        <v/>
      </c>
      <c r="BP193" s="103">
        <f t="shared" si="51"/>
        <v>0</v>
      </c>
      <c r="BQ193" s="103">
        <f t="shared" si="51"/>
        <v>0</v>
      </c>
      <c r="BR193" s="103">
        <f t="shared" si="51"/>
        <v>0</v>
      </c>
      <c r="BS193" s="103">
        <f t="shared" si="51"/>
        <v>0</v>
      </c>
      <c r="BT193" s="101">
        <f t="shared" si="55"/>
        <v>0</v>
      </c>
      <c r="BU193" s="101">
        <f t="shared" si="55"/>
        <v>0</v>
      </c>
      <c r="BV193" s="101">
        <f t="shared" si="55"/>
        <v>0</v>
      </c>
      <c r="BW193" s="101">
        <f t="shared" si="55"/>
        <v>0</v>
      </c>
      <c r="BX193" s="101">
        <f t="shared" si="55"/>
        <v>0</v>
      </c>
      <c r="BY193" s="101">
        <f t="shared" si="55"/>
        <v>0</v>
      </c>
      <c r="BZ193" s="101">
        <f t="shared" si="55"/>
        <v>0</v>
      </c>
      <c r="CA193" s="101">
        <f t="shared" si="55"/>
        <v>0</v>
      </c>
      <c r="CB193" s="100">
        <f t="shared" si="56"/>
        <v>0</v>
      </c>
      <c r="CC193" s="101">
        <f t="shared" si="56"/>
        <v>0</v>
      </c>
      <c r="CD193" s="102">
        <f t="shared" si="56"/>
        <v>0</v>
      </c>
      <c r="CE193" s="100">
        <f t="shared" si="56"/>
        <v>0</v>
      </c>
      <c r="CF193" s="100">
        <f t="shared" si="56"/>
        <v>0</v>
      </c>
      <c r="CG193" s="100">
        <f t="shared" si="56"/>
        <v>0</v>
      </c>
      <c r="CH193" s="100">
        <f t="shared" si="53"/>
        <v>0</v>
      </c>
      <c r="CI193" s="100">
        <f t="shared" si="53"/>
        <v>0</v>
      </c>
      <c r="CJ193" s="103">
        <f t="shared" si="53"/>
        <v>0</v>
      </c>
      <c r="CK193" s="101">
        <f t="shared" si="53"/>
        <v>0</v>
      </c>
      <c r="CL193" s="103">
        <f t="shared" si="53"/>
        <v>0</v>
      </c>
      <c r="CM193" s="101" t="e">
        <f t="shared" si="52"/>
        <v>#DIV/0!</v>
      </c>
    </row>
    <row r="194" spans="2:91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40"/>
        <v>9</v>
      </c>
      <c r="AY194" s="100" t="e">
        <f t="shared" si="41"/>
        <v>#DIV/0!</v>
      </c>
      <c r="AZ194" s="101" t="e">
        <f t="shared" si="42"/>
        <v>#DIV/0!</v>
      </c>
      <c r="BA194" s="102">
        <f t="shared" si="43"/>
        <v>0</v>
      </c>
      <c r="BB194" s="100" t="e">
        <f t="shared" si="44"/>
        <v>#DIV/0!</v>
      </c>
      <c r="BC194" s="100">
        <f t="shared" si="45"/>
        <v>0</v>
      </c>
      <c r="BD194" s="100" t="e">
        <f t="shared" si="46"/>
        <v>#DIV/0!</v>
      </c>
      <c r="BE194" s="100">
        <f t="shared" si="47"/>
        <v>0</v>
      </c>
      <c r="BF194" s="100" t="str">
        <f t="shared" si="48"/>
        <v/>
      </c>
      <c r="BG194" s="103" t="e">
        <f>+VLOOKUP(J194,'Código Barras'!$C$3:$D$1694,1,0)</f>
        <v>#N/A</v>
      </c>
      <c r="BH194" s="101" t="e">
        <f t="shared" si="49"/>
        <v>#DIV/0!</v>
      </c>
      <c r="BI194" s="103" t="e">
        <f>+VLOOKUP(L194,'Código Barras'!$C$3:$D$1694,1,0)</f>
        <v>#N/A</v>
      </c>
      <c r="BJ194" s="101" t="e">
        <f t="shared" si="50"/>
        <v>#DIV/0!</v>
      </c>
      <c r="BK194" s="104" t="str">
        <f>IF(N194&lt;&gt;"",VLOOKUP(N194,Distribuidoras!$B$3:$B$30,1,0),"")</f>
        <v/>
      </c>
      <c r="BL194" s="104" t="str">
        <f>IF(O194&lt;&gt;"",VLOOKUP(O194,'Cod. Único Territorial'!$D$3:$D$348,1,0),"")</f>
        <v/>
      </c>
      <c r="BM194" s="104" t="str">
        <f>IF(P194&lt;&gt;"",VLOOKUP(P194,'Cod. Único Territorial'!$B$3:$B$348,1,0),"")</f>
        <v/>
      </c>
      <c r="BN194" s="104" t="str">
        <f>IF(Q194&lt;&gt;"",VLOOKUP(Q194,'Sector Económico'!$B$3:$B$30,1,0),"")</f>
        <v/>
      </c>
      <c r="BO194" s="104" t="str">
        <f>IF(R194&lt;&gt;"",VLOOKUP(R194,'Sector Económico'!$C$3:$C$30,1,0),"")</f>
        <v/>
      </c>
      <c r="BP194" s="103">
        <f t="shared" si="51"/>
        <v>0</v>
      </c>
      <c r="BQ194" s="103">
        <f t="shared" si="51"/>
        <v>0</v>
      </c>
      <c r="BR194" s="103">
        <f t="shared" si="51"/>
        <v>0</v>
      </c>
      <c r="BS194" s="103">
        <f t="shared" si="51"/>
        <v>0</v>
      </c>
      <c r="BT194" s="101">
        <f t="shared" si="55"/>
        <v>0</v>
      </c>
      <c r="BU194" s="101">
        <f t="shared" si="55"/>
        <v>0</v>
      </c>
      <c r="BV194" s="101">
        <f t="shared" si="55"/>
        <v>0</v>
      </c>
      <c r="BW194" s="101">
        <f t="shared" si="55"/>
        <v>0</v>
      </c>
      <c r="BX194" s="101">
        <f t="shared" si="55"/>
        <v>0</v>
      </c>
      <c r="BY194" s="101">
        <f t="shared" si="55"/>
        <v>0</v>
      </c>
      <c r="BZ194" s="101">
        <f t="shared" si="55"/>
        <v>0</v>
      </c>
      <c r="CA194" s="101">
        <f t="shared" si="55"/>
        <v>0</v>
      </c>
      <c r="CB194" s="100">
        <f t="shared" si="56"/>
        <v>0</v>
      </c>
      <c r="CC194" s="101">
        <f t="shared" si="56"/>
        <v>0</v>
      </c>
      <c r="CD194" s="102">
        <f t="shared" si="56"/>
        <v>0</v>
      </c>
      <c r="CE194" s="100">
        <f t="shared" si="56"/>
        <v>0</v>
      </c>
      <c r="CF194" s="100">
        <f t="shared" si="56"/>
        <v>0</v>
      </c>
      <c r="CG194" s="100">
        <f t="shared" si="56"/>
        <v>0</v>
      </c>
      <c r="CH194" s="100">
        <f t="shared" si="53"/>
        <v>0</v>
      </c>
      <c r="CI194" s="100">
        <f t="shared" si="53"/>
        <v>0</v>
      </c>
      <c r="CJ194" s="103">
        <f t="shared" si="53"/>
        <v>0</v>
      </c>
      <c r="CK194" s="101">
        <f t="shared" si="53"/>
        <v>0</v>
      </c>
      <c r="CL194" s="103">
        <f t="shared" si="53"/>
        <v>0</v>
      </c>
      <c r="CM194" s="101" t="e">
        <f t="shared" si="52"/>
        <v>#DIV/0!</v>
      </c>
    </row>
    <row r="195" spans="2:91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40"/>
        <v>9</v>
      </c>
      <c r="AY195" s="100" t="e">
        <f t="shared" si="41"/>
        <v>#DIV/0!</v>
      </c>
      <c r="AZ195" s="101" t="e">
        <f t="shared" si="42"/>
        <v>#DIV/0!</v>
      </c>
      <c r="BA195" s="102">
        <f t="shared" si="43"/>
        <v>0</v>
      </c>
      <c r="BB195" s="100" t="e">
        <f t="shared" si="44"/>
        <v>#DIV/0!</v>
      </c>
      <c r="BC195" s="100">
        <f t="shared" si="45"/>
        <v>0</v>
      </c>
      <c r="BD195" s="100" t="e">
        <f t="shared" si="46"/>
        <v>#DIV/0!</v>
      </c>
      <c r="BE195" s="100">
        <f t="shared" si="47"/>
        <v>0</v>
      </c>
      <c r="BF195" s="100" t="str">
        <f t="shared" si="48"/>
        <v/>
      </c>
      <c r="BG195" s="103" t="e">
        <f>+VLOOKUP(J195,'Código Barras'!$C$3:$D$1694,1,0)</f>
        <v>#N/A</v>
      </c>
      <c r="BH195" s="101" t="e">
        <f t="shared" si="49"/>
        <v>#DIV/0!</v>
      </c>
      <c r="BI195" s="103" t="e">
        <f>+VLOOKUP(L195,'Código Barras'!$C$3:$D$1694,1,0)</f>
        <v>#N/A</v>
      </c>
      <c r="BJ195" s="101" t="e">
        <f t="shared" si="50"/>
        <v>#DIV/0!</v>
      </c>
      <c r="BK195" s="104" t="str">
        <f>IF(N195&lt;&gt;"",VLOOKUP(N195,Distribuidoras!$B$3:$B$30,1,0),"")</f>
        <v/>
      </c>
      <c r="BL195" s="104" t="str">
        <f>IF(O195&lt;&gt;"",VLOOKUP(O195,'Cod. Único Territorial'!$D$3:$D$348,1,0),"")</f>
        <v/>
      </c>
      <c r="BM195" s="104" t="str">
        <f>IF(P195&lt;&gt;"",VLOOKUP(P195,'Cod. Único Territorial'!$B$3:$B$348,1,0),"")</f>
        <v/>
      </c>
      <c r="BN195" s="104" t="str">
        <f>IF(Q195&lt;&gt;"",VLOOKUP(Q195,'Sector Económico'!$B$3:$B$30,1,0),"")</f>
        <v/>
      </c>
      <c r="BO195" s="104" t="str">
        <f>IF(R195&lt;&gt;"",VLOOKUP(R195,'Sector Económico'!$C$3:$C$30,1,0),"")</f>
        <v/>
      </c>
      <c r="BP195" s="103">
        <f t="shared" si="51"/>
        <v>0</v>
      </c>
      <c r="BQ195" s="103">
        <f t="shared" si="51"/>
        <v>0</v>
      </c>
      <c r="BR195" s="103">
        <f t="shared" si="51"/>
        <v>0</v>
      </c>
      <c r="BS195" s="103">
        <f t="shared" si="51"/>
        <v>0</v>
      </c>
      <c r="BT195" s="101">
        <f t="shared" si="55"/>
        <v>0</v>
      </c>
      <c r="BU195" s="101">
        <f t="shared" si="55"/>
        <v>0</v>
      </c>
      <c r="BV195" s="101">
        <f t="shared" si="55"/>
        <v>0</v>
      </c>
      <c r="BW195" s="101">
        <f t="shared" si="55"/>
        <v>0</v>
      </c>
      <c r="BX195" s="101">
        <f t="shared" si="55"/>
        <v>0</v>
      </c>
      <c r="BY195" s="101">
        <f t="shared" si="55"/>
        <v>0</v>
      </c>
      <c r="BZ195" s="101">
        <f t="shared" si="55"/>
        <v>0</v>
      </c>
      <c r="CA195" s="101">
        <f t="shared" si="55"/>
        <v>0</v>
      </c>
      <c r="CB195" s="100">
        <f t="shared" si="56"/>
        <v>0</v>
      </c>
      <c r="CC195" s="101">
        <f t="shared" si="56"/>
        <v>0</v>
      </c>
      <c r="CD195" s="102">
        <f t="shared" si="56"/>
        <v>0</v>
      </c>
      <c r="CE195" s="100">
        <f t="shared" si="56"/>
        <v>0</v>
      </c>
      <c r="CF195" s="100">
        <f t="shared" si="56"/>
        <v>0</v>
      </c>
      <c r="CG195" s="100">
        <f t="shared" si="56"/>
        <v>0</v>
      </c>
      <c r="CH195" s="100">
        <f t="shared" si="53"/>
        <v>0</v>
      </c>
      <c r="CI195" s="100">
        <f t="shared" si="53"/>
        <v>0</v>
      </c>
      <c r="CJ195" s="103">
        <f t="shared" si="53"/>
        <v>0</v>
      </c>
      <c r="CK195" s="101">
        <f t="shared" si="53"/>
        <v>0</v>
      </c>
      <c r="CL195" s="103">
        <f t="shared" si="53"/>
        <v>0</v>
      </c>
      <c r="CM195" s="101" t="e">
        <f t="shared" si="52"/>
        <v>#DIV/0!</v>
      </c>
    </row>
    <row r="196" spans="2:91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40"/>
        <v>9</v>
      </c>
      <c r="AY196" s="100" t="e">
        <f t="shared" si="41"/>
        <v>#DIV/0!</v>
      </c>
      <c r="AZ196" s="101" t="e">
        <f t="shared" si="42"/>
        <v>#DIV/0!</v>
      </c>
      <c r="BA196" s="102">
        <f t="shared" si="43"/>
        <v>0</v>
      </c>
      <c r="BB196" s="100" t="e">
        <f t="shared" si="44"/>
        <v>#DIV/0!</v>
      </c>
      <c r="BC196" s="100">
        <f t="shared" si="45"/>
        <v>0</v>
      </c>
      <c r="BD196" s="100" t="e">
        <f t="shared" si="46"/>
        <v>#DIV/0!</v>
      </c>
      <c r="BE196" s="100">
        <f t="shared" si="47"/>
        <v>0</v>
      </c>
      <c r="BF196" s="100" t="str">
        <f t="shared" si="48"/>
        <v/>
      </c>
      <c r="BG196" s="103" t="e">
        <f>+VLOOKUP(J196,'Código Barras'!$C$3:$D$1694,1,0)</f>
        <v>#N/A</v>
      </c>
      <c r="BH196" s="101" t="e">
        <f t="shared" si="49"/>
        <v>#DIV/0!</v>
      </c>
      <c r="BI196" s="103" t="e">
        <f>+VLOOKUP(L196,'Código Barras'!$C$3:$D$1694,1,0)</f>
        <v>#N/A</v>
      </c>
      <c r="BJ196" s="101" t="e">
        <f t="shared" si="50"/>
        <v>#DIV/0!</v>
      </c>
      <c r="BK196" s="104" t="str">
        <f>IF(N196&lt;&gt;"",VLOOKUP(N196,Distribuidoras!$B$3:$B$30,1,0),"")</f>
        <v/>
      </c>
      <c r="BL196" s="104" t="str">
        <f>IF(O196&lt;&gt;"",VLOOKUP(O196,'Cod. Único Territorial'!$D$3:$D$348,1,0),"")</f>
        <v/>
      </c>
      <c r="BM196" s="104" t="str">
        <f>IF(P196&lt;&gt;"",VLOOKUP(P196,'Cod. Único Territorial'!$B$3:$B$348,1,0),"")</f>
        <v/>
      </c>
      <c r="BN196" s="104" t="str">
        <f>IF(Q196&lt;&gt;"",VLOOKUP(Q196,'Sector Económico'!$B$3:$B$30,1,0),"")</f>
        <v/>
      </c>
      <c r="BO196" s="104" t="str">
        <f>IF(R196&lt;&gt;"",VLOOKUP(R196,'Sector Económico'!$C$3:$C$30,1,0),"")</f>
        <v/>
      </c>
      <c r="BP196" s="103">
        <f t="shared" si="51"/>
        <v>0</v>
      </c>
      <c r="BQ196" s="103">
        <f t="shared" si="51"/>
        <v>0</v>
      </c>
      <c r="BR196" s="103">
        <f t="shared" si="51"/>
        <v>0</v>
      </c>
      <c r="BS196" s="103">
        <f t="shared" si="51"/>
        <v>0</v>
      </c>
      <c r="BT196" s="101">
        <f t="shared" si="55"/>
        <v>0</v>
      </c>
      <c r="BU196" s="101">
        <f t="shared" si="55"/>
        <v>0</v>
      </c>
      <c r="BV196" s="101">
        <f t="shared" si="55"/>
        <v>0</v>
      </c>
      <c r="BW196" s="101">
        <f t="shared" si="55"/>
        <v>0</v>
      </c>
      <c r="BX196" s="101">
        <f t="shared" si="55"/>
        <v>0</v>
      </c>
      <c r="BY196" s="101">
        <f t="shared" si="55"/>
        <v>0</v>
      </c>
      <c r="BZ196" s="101">
        <f t="shared" si="55"/>
        <v>0</v>
      </c>
      <c r="CA196" s="101">
        <f t="shared" si="55"/>
        <v>0</v>
      </c>
      <c r="CB196" s="100">
        <f t="shared" si="56"/>
        <v>0</v>
      </c>
      <c r="CC196" s="101">
        <f t="shared" si="56"/>
        <v>0</v>
      </c>
      <c r="CD196" s="102">
        <f t="shared" si="56"/>
        <v>0</v>
      </c>
      <c r="CE196" s="100">
        <f t="shared" si="56"/>
        <v>0</v>
      </c>
      <c r="CF196" s="100">
        <f t="shared" si="56"/>
        <v>0</v>
      </c>
      <c r="CG196" s="100">
        <f t="shared" si="56"/>
        <v>0</v>
      </c>
      <c r="CH196" s="100">
        <f t="shared" si="53"/>
        <v>0</v>
      </c>
      <c r="CI196" s="100">
        <f t="shared" si="53"/>
        <v>0</v>
      </c>
      <c r="CJ196" s="103">
        <f t="shared" si="53"/>
        <v>0</v>
      </c>
      <c r="CK196" s="101">
        <f t="shared" si="53"/>
        <v>0</v>
      </c>
      <c r="CL196" s="103">
        <f t="shared" si="53"/>
        <v>0</v>
      </c>
      <c r="CM196" s="101" t="e">
        <f t="shared" si="52"/>
        <v>#DIV/0!</v>
      </c>
    </row>
    <row r="197" spans="2:91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40"/>
        <v>9</v>
      </c>
      <c r="AY197" s="100" t="e">
        <f t="shared" si="41"/>
        <v>#DIV/0!</v>
      </c>
      <c r="AZ197" s="101" t="e">
        <f t="shared" si="42"/>
        <v>#DIV/0!</v>
      </c>
      <c r="BA197" s="102">
        <f t="shared" si="43"/>
        <v>0</v>
      </c>
      <c r="BB197" s="100" t="e">
        <f t="shared" si="44"/>
        <v>#DIV/0!</v>
      </c>
      <c r="BC197" s="100">
        <f t="shared" si="45"/>
        <v>0</v>
      </c>
      <c r="BD197" s="100" t="e">
        <f t="shared" si="46"/>
        <v>#DIV/0!</v>
      </c>
      <c r="BE197" s="100">
        <f t="shared" si="47"/>
        <v>0</v>
      </c>
      <c r="BF197" s="100" t="str">
        <f t="shared" si="48"/>
        <v/>
      </c>
      <c r="BG197" s="103" t="e">
        <f>+VLOOKUP(J197,'Código Barras'!$C$3:$D$1694,1,0)</f>
        <v>#N/A</v>
      </c>
      <c r="BH197" s="101" t="e">
        <f t="shared" si="49"/>
        <v>#DIV/0!</v>
      </c>
      <c r="BI197" s="103" t="e">
        <f>+VLOOKUP(L197,'Código Barras'!$C$3:$D$1694,1,0)</f>
        <v>#N/A</v>
      </c>
      <c r="BJ197" s="101" t="e">
        <f t="shared" si="50"/>
        <v>#DIV/0!</v>
      </c>
      <c r="BK197" s="104" t="str">
        <f>IF(N197&lt;&gt;"",VLOOKUP(N197,Distribuidoras!$B$3:$B$30,1,0),"")</f>
        <v/>
      </c>
      <c r="BL197" s="104" t="str">
        <f>IF(O197&lt;&gt;"",VLOOKUP(O197,'Cod. Único Territorial'!$D$3:$D$348,1,0),"")</f>
        <v/>
      </c>
      <c r="BM197" s="104" t="str">
        <f>IF(P197&lt;&gt;"",VLOOKUP(P197,'Cod. Único Territorial'!$B$3:$B$348,1,0),"")</f>
        <v/>
      </c>
      <c r="BN197" s="104" t="str">
        <f>IF(Q197&lt;&gt;"",VLOOKUP(Q197,'Sector Económico'!$B$3:$B$30,1,0),"")</f>
        <v/>
      </c>
      <c r="BO197" s="104" t="str">
        <f>IF(R197&lt;&gt;"",VLOOKUP(R197,'Sector Económico'!$C$3:$C$30,1,0),"")</f>
        <v/>
      </c>
      <c r="BP197" s="103">
        <f t="shared" si="51"/>
        <v>0</v>
      </c>
      <c r="BQ197" s="103">
        <f t="shared" si="51"/>
        <v>0</v>
      </c>
      <c r="BR197" s="103">
        <f t="shared" si="51"/>
        <v>0</v>
      </c>
      <c r="BS197" s="103">
        <f t="shared" si="51"/>
        <v>0</v>
      </c>
      <c r="BT197" s="101">
        <f t="shared" si="55"/>
        <v>0</v>
      </c>
      <c r="BU197" s="101">
        <f t="shared" si="55"/>
        <v>0</v>
      </c>
      <c r="BV197" s="101">
        <f t="shared" si="55"/>
        <v>0</v>
      </c>
      <c r="BW197" s="101">
        <f t="shared" si="55"/>
        <v>0</v>
      </c>
      <c r="BX197" s="101">
        <f t="shared" si="55"/>
        <v>0</v>
      </c>
      <c r="BY197" s="101">
        <f t="shared" si="55"/>
        <v>0</v>
      </c>
      <c r="BZ197" s="101">
        <f t="shared" si="55"/>
        <v>0</v>
      </c>
      <c r="CA197" s="101">
        <f t="shared" si="55"/>
        <v>0</v>
      </c>
      <c r="CB197" s="100">
        <f t="shared" si="56"/>
        <v>0</v>
      </c>
      <c r="CC197" s="101">
        <f t="shared" si="56"/>
        <v>0</v>
      </c>
      <c r="CD197" s="102">
        <f t="shared" si="56"/>
        <v>0</v>
      </c>
      <c r="CE197" s="100">
        <f t="shared" si="56"/>
        <v>0</v>
      </c>
      <c r="CF197" s="100">
        <f t="shared" si="56"/>
        <v>0</v>
      </c>
      <c r="CG197" s="100">
        <f t="shared" si="56"/>
        <v>0</v>
      </c>
      <c r="CH197" s="100">
        <f t="shared" si="53"/>
        <v>0</v>
      </c>
      <c r="CI197" s="100">
        <f t="shared" si="53"/>
        <v>0</v>
      </c>
      <c r="CJ197" s="103">
        <f t="shared" si="53"/>
        <v>0</v>
      </c>
      <c r="CK197" s="101">
        <f t="shared" si="53"/>
        <v>0</v>
      </c>
      <c r="CL197" s="103">
        <f t="shared" si="53"/>
        <v>0</v>
      </c>
      <c r="CM197" s="101" t="e">
        <f t="shared" si="52"/>
        <v>#DIV/0!</v>
      </c>
    </row>
    <row r="198" spans="2:91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40"/>
        <v>9</v>
      </c>
      <c r="AY198" s="100" t="e">
        <f t="shared" si="41"/>
        <v>#DIV/0!</v>
      </c>
      <c r="AZ198" s="101" t="e">
        <f t="shared" si="42"/>
        <v>#DIV/0!</v>
      </c>
      <c r="BA198" s="102">
        <f t="shared" si="43"/>
        <v>0</v>
      </c>
      <c r="BB198" s="100" t="e">
        <f t="shared" si="44"/>
        <v>#DIV/0!</v>
      </c>
      <c r="BC198" s="100">
        <f t="shared" si="45"/>
        <v>0</v>
      </c>
      <c r="BD198" s="100" t="e">
        <f t="shared" si="46"/>
        <v>#DIV/0!</v>
      </c>
      <c r="BE198" s="100">
        <f t="shared" si="47"/>
        <v>0</v>
      </c>
      <c r="BF198" s="100" t="str">
        <f t="shared" si="48"/>
        <v/>
      </c>
      <c r="BG198" s="103" t="e">
        <f>+VLOOKUP(J198,'Código Barras'!$C$3:$D$1694,1,0)</f>
        <v>#N/A</v>
      </c>
      <c r="BH198" s="101" t="e">
        <f t="shared" si="49"/>
        <v>#DIV/0!</v>
      </c>
      <c r="BI198" s="103" t="e">
        <f>+VLOOKUP(L198,'Código Barras'!$C$3:$D$1694,1,0)</f>
        <v>#N/A</v>
      </c>
      <c r="BJ198" s="101" t="e">
        <f t="shared" si="50"/>
        <v>#DIV/0!</v>
      </c>
      <c r="BK198" s="104" t="str">
        <f>IF(N198&lt;&gt;"",VLOOKUP(N198,Distribuidoras!$B$3:$B$30,1,0),"")</f>
        <v/>
      </c>
      <c r="BL198" s="104" t="str">
        <f>IF(O198&lt;&gt;"",VLOOKUP(O198,'Cod. Único Territorial'!$D$3:$D$348,1,0),"")</f>
        <v/>
      </c>
      <c r="BM198" s="104" t="str">
        <f>IF(P198&lt;&gt;"",VLOOKUP(P198,'Cod. Único Territorial'!$B$3:$B$348,1,0),"")</f>
        <v/>
      </c>
      <c r="BN198" s="104" t="str">
        <f>IF(Q198&lt;&gt;"",VLOOKUP(Q198,'Sector Económico'!$B$3:$B$30,1,0),"")</f>
        <v/>
      </c>
      <c r="BO198" s="104" t="str">
        <f>IF(R198&lt;&gt;"",VLOOKUP(R198,'Sector Económico'!$C$3:$C$30,1,0),"")</f>
        <v/>
      </c>
      <c r="BP198" s="103">
        <f t="shared" si="51"/>
        <v>0</v>
      </c>
      <c r="BQ198" s="103">
        <f t="shared" si="51"/>
        <v>0</v>
      </c>
      <c r="BR198" s="103">
        <f t="shared" si="51"/>
        <v>0</v>
      </c>
      <c r="BS198" s="103">
        <f t="shared" si="51"/>
        <v>0</v>
      </c>
      <c r="BT198" s="101">
        <f t="shared" si="55"/>
        <v>0</v>
      </c>
      <c r="BU198" s="101">
        <f t="shared" si="55"/>
        <v>0</v>
      </c>
      <c r="BV198" s="101">
        <f t="shared" si="55"/>
        <v>0</v>
      </c>
      <c r="BW198" s="101">
        <f t="shared" si="55"/>
        <v>0</v>
      </c>
      <c r="BX198" s="101">
        <f t="shared" si="55"/>
        <v>0</v>
      </c>
      <c r="BY198" s="101">
        <f t="shared" si="55"/>
        <v>0</v>
      </c>
      <c r="BZ198" s="101">
        <f t="shared" si="55"/>
        <v>0</v>
      </c>
      <c r="CA198" s="101">
        <f t="shared" si="55"/>
        <v>0</v>
      </c>
      <c r="CB198" s="100">
        <f t="shared" si="56"/>
        <v>0</v>
      </c>
      <c r="CC198" s="101">
        <f t="shared" si="56"/>
        <v>0</v>
      </c>
      <c r="CD198" s="102">
        <f t="shared" si="56"/>
        <v>0</v>
      </c>
      <c r="CE198" s="100">
        <f t="shared" si="56"/>
        <v>0</v>
      </c>
      <c r="CF198" s="100">
        <f t="shared" si="56"/>
        <v>0</v>
      </c>
      <c r="CG198" s="100">
        <f t="shared" si="56"/>
        <v>0</v>
      </c>
      <c r="CH198" s="100">
        <f t="shared" si="53"/>
        <v>0</v>
      </c>
      <c r="CI198" s="100">
        <f t="shared" si="53"/>
        <v>0</v>
      </c>
      <c r="CJ198" s="103">
        <f t="shared" si="53"/>
        <v>0</v>
      </c>
      <c r="CK198" s="101">
        <f t="shared" si="53"/>
        <v>0</v>
      </c>
      <c r="CL198" s="103">
        <f t="shared" si="53"/>
        <v>0</v>
      </c>
      <c r="CM198" s="101" t="e">
        <f t="shared" si="52"/>
        <v>#DIV/0!</v>
      </c>
    </row>
    <row r="199" spans="2:91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40"/>
        <v>9</v>
      </c>
      <c r="AY199" s="100" t="e">
        <f t="shared" si="41"/>
        <v>#DIV/0!</v>
      </c>
      <c r="AZ199" s="101" t="e">
        <f t="shared" si="42"/>
        <v>#DIV/0!</v>
      </c>
      <c r="BA199" s="102">
        <f t="shared" si="43"/>
        <v>0</v>
      </c>
      <c r="BB199" s="100" t="e">
        <f t="shared" si="44"/>
        <v>#DIV/0!</v>
      </c>
      <c r="BC199" s="100">
        <f t="shared" si="45"/>
        <v>0</v>
      </c>
      <c r="BD199" s="100" t="e">
        <f t="shared" si="46"/>
        <v>#DIV/0!</v>
      </c>
      <c r="BE199" s="100">
        <f t="shared" si="47"/>
        <v>0</v>
      </c>
      <c r="BF199" s="100" t="str">
        <f t="shared" si="48"/>
        <v/>
      </c>
      <c r="BG199" s="103" t="e">
        <f>+VLOOKUP(J199,'Código Barras'!$C$3:$D$1694,1,0)</f>
        <v>#N/A</v>
      </c>
      <c r="BH199" s="101" t="e">
        <f t="shared" si="49"/>
        <v>#DIV/0!</v>
      </c>
      <c r="BI199" s="103" t="e">
        <f>+VLOOKUP(L199,'Código Barras'!$C$3:$D$1694,1,0)</f>
        <v>#N/A</v>
      </c>
      <c r="BJ199" s="101" t="e">
        <f t="shared" si="50"/>
        <v>#DIV/0!</v>
      </c>
      <c r="BK199" s="104" t="str">
        <f>IF(N199&lt;&gt;"",VLOOKUP(N199,Distribuidoras!$B$3:$B$30,1,0),"")</f>
        <v/>
      </c>
      <c r="BL199" s="104" t="str">
        <f>IF(O199&lt;&gt;"",VLOOKUP(O199,'Cod. Único Territorial'!$D$3:$D$348,1,0),"")</f>
        <v/>
      </c>
      <c r="BM199" s="104" t="str">
        <f>IF(P199&lt;&gt;"",VLOOKUP(P199,'Cod. Único Territorial'!$B$3:$B$348,1,0),"")</f>
        <v/>
      </c>
      <c r="BN199" s="104" t="str">
        <f>IF(Q199&lt;&gt;"",VLOOKUP(Q199,'Sector Económico'!$B$3:$B$30,1,0),"")</f>
        <v/>
      </c>
      <c r="BO199" s="104" t="str">
        <f>IF(R199&lt;&gt;"",VLOOKUP(R199,'Sector Económico'!$C$3:$C$30,1,0),"")</f>
        <v/>
      </c>
      <c r="BP199" s="103">
        <f t="shared" si="51"/>
        <v>0</v>
      </c>
      <c r="BQ199" s="103">
        <f t="shared" si="51"/>
        <v>0</v>
      </c>
      <c r="BR199" s="103">
        <f t="shared" si="51"/>
        <v>0</v>
      </c>
      <c r="BS199" s="103">
        <f t="shared" si="51"/>
        <v>0</v>
      </c>
      <c r="BT199" s="101">
        <f t="shared" si="55"/>
        <v>0</v>
      </c>
      <c r="BU199" s="101">
        <f t="shared" si="55"/>
        <v>0</v>
      </c>
      <c r="BV199" s="101">
        <f t="shared" si="55"/>
        <v>0</v>
      </c>
      <c r="BW199" s="101">
        <f t="shared" si="55"/>
        <v>0</v>
      </c>
      <c r="BX199" s="101">
        <f t="shared" si="55"/>
        <v>0</v>
      </c>
      <c r="BY199" s="101">
        <f t="shared" si="55"/>
        <v>0</v>
      </c>
      <c r="BZ199" s="101">
        <f t="shared" si="55"/>
        <v>0</v>
      </c>
      <c r="CA199" s="101">
        <f t="shared" si="55"/>
        <v>0</v>
      </c>
      <c r="CB199" s="100">
        <f t="shared" si="56"/>
        <v>0</v>
      </c>
      <c r="CC199" s="101">
        <f t="shared" si="56"/>
        <v>0</v>
      </c>
      <c r="CD199" s="102">
        <f t="shared" si="56"/>
        <v>0</v>
      </c>
      <c r="CE199" s="100">
        <f t="shared" si="56"/>
        <v>0</v>
      </c>
      <c r="CF199" s="100">
        <f t="shared" si="56"/>
        <v>0</v>
      </c>
      <c r="CG199" s="100">
        <f t="shared" si="56"/>
        <v>0</v>
      </c>
      <c r="CH199" s="100">
        <f t="shared" si="53"/>
        <v>0</v>
      </c>
      <c r="CI199" s="100">
        <f t="shared" si="53"/>
        <v>0</v>
      </c>
      <c r="CJ199" s="103">
        <f t="shared" si="53"/>
        <v>0</v>
      </c>
      <c r="CK199" s="101">
        <f t="shared" si="53"/>
        <v>0</v>
      </c>
      <c r="CL199" s="103">
        <f t="shared" si="53"/>
        <v>0</v>
      </c>
      <c r="CM199" s="101" t="e">
        <f t="shared" si="52"/>
        <v>#DIV/0!</v>
      </c>
    </row>
    <row r="200" spans="2:91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40"/>
        <v>9</v>
      </c>
      <c r="AY200" s="100" t="e">
        <f t="shared" si="41"/>
        <v>#DIV/0!</v>
      </c>
      <c r="AZ200" s="101" t="e">
        <f t="shared" si="42"/>
        <v>#DIV/0!</v>
      </c>
      <c r="BA200" s="102">
        <f t="shared" si="43"/>
        <v>0</v>
      </c>
      <c r="BB200" s="100" t="e">
        <f t="shared" si="44"/>
        <v>#DIV/0!</v>
      </c>
      <c r="BC200" s="100">
        <f t="shared" si="45"/>
        <v>0</v>
      </c>
      <c r="BD200" s="100" t="e">
        <f t="shared" si="46"/>
        <v>#DIV/0!</v>
      </c>
      <c r="BE200" s="100">
        <f t="shared" si="47"/>
        <v>0</v>
      </c>
      <c r="BF200" s="100" t="str">
        <f t="shared" si="48"/>
        <v/>
      </c>
      <c r="BG200" s="103" t="e">
        <f>+VLOOKUP(J200,'Código Barras'!$C$3:$D$1694,1,0)</f>
        <v>#N/A</v>
      </c>
      <c r="BH200" s="101" t="e">
        <f t="shared" si="49"/>
        <v>#DIV/0!</v>
      </c>
      <c r="BI200" s="103" t="e">
        <f>+VLOOKUP(L200,'Código Barras'!$C$3:$D$1694,1,0)</f>
        <v>#N/A</v>
      </c>
      <c r="BJ200" s="101" t="e">
        <f t="shared" si="50"/>
        <v>#DIV/0!</v>
      </c>
      <c r="BK200" s="104" t="str">
        <f>IF(N200&lt;&gt;"",VLOOKUP(N200,Distribuidoras!$B$3:$B$30,1,0),"")</f>
        <v/>
      </c>
      <c r="BL200" s="104" t="str">
        <f>IF(O200&lt;&gt;"",VLOOKUP(O200,'Cod. Único Territorial'!$D$3:$D$348,1,0),"")</f>
        <v/>
      </c>
      <c r="BM200" s="104" t="str">
        <f>IF(P200&lt;&gt;"",VLOOKUP(P200,'Cod. Único Territorial'!$B$3:$B$348,1,0),"")</f>
        <v/>
      </c>
      <c r="BN200" s="104" t="str">
        <f>IF(Q200&lt;&gt;"",VLOOKUP(Q200,'Sector Económico'!$B$3:$B$30,1,0),"")</f>
        <v/>
      </c>
      <c r="BO200" s="104" t="str">
        <f>IF(R200&lt;&gt;"",VLOOKUP(R200,'Sector Económico'!$C$3:$C$30,1,0),"")</f>
        <v/>
      </c>
      <c r="BP200" s="103">
        <f t="shared" si="51"/>
        <v>0</v>
      </c>
      <c r="BQ200" s="103">
        <f t="shared" si="51"/>
        <v>0</v>
      </c>
      <c r="BR200" s="103">
        <f t="shared" si="51"/>
        <v>0</v>
      </c>
      <c r="BS200" s="103">
        <f t="shared" si="51"/>
        <v>0</v>
      </c>
      <c r="BT200" s="101">
        <f t="shared" si="55"/>
        <v>0</v>
      </c>
      <c r="BU200" s="101">
        <f t="shared" si="55"/>
        <v>0</v>
      </c>
      <c r="BV200" s="101">
        <f t="shared" si="55"/>
        <v>0</v>
      </c>
      <c r="BW200" s="101">
        <f t="shared" si="55"/>
        <v>0</v>
      </c>
      <c r="BX200" s="101">
        <f t="shared" si="55"/>
        <v>0</v>
      </c>
      <c r="BY200" s="101">
        <f t="shared" si="55"/>
        <v>0</v>
      </c>
      <c r="BZ200" s="101">
        <f t="shared" si="55"/>
        <v>0</v>
      </c>
      <c r="CA200" s="101">
        <f t="shared" si="55"/>
        <v>0</v>
      </c>
      <c r="CB200" s="100">
        <f t="shared" si="56"/>
        <v>0</v>
      </c>
      <c r="CC200" s="101">
        <f t="shared" si="56"/>
        <v>0</v>
      </c>
      <c r="CD200" s="102">
        <f t="shared" si="56"/>
        <v>0</v>
      </c>
      <c r="CE200" s="100">
        <f t="shared" si="56"/>
        <v>0</v>
      </c>
      <c r="CF200" s="100">
        <f t="shared" si="56"/>
        <v>0</v>
      </c>
      <c r="CG200" s="100">
        <f t="shared" si="56"/>
        <v>0</v>
      </c>
      <c r="CH200" s="100">
        <f t="shared" si="53"/>
        <v>0</v>
      </c>
      <c r="CI200" s="100">
        <f t="shared" si="53"/>
        <v>0</v>
      </c>
      <c r="CJ200" s="103">
        <f t="shared" si="53"/>
        <v>0</v>
      </c>
      <c r="CK200" s="101">
        <f t="shared" si="53"/>
        <v>0</v>
      </c>
      <c r="CL200" s="103">
        <f t="shared" si="53"/>
        <v>0</v>
      </c>
      <c r="CM200" s="101" t="e">
        <f t="shared" si="52"/>
        <v>#DIV/0!</v>
      </c>
    </row>
    <row r="201" spans="2:91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40"/>
        <v>9</v>
      </c>
      <c r="AY201" s="100" t="e">
        <f t="shared" si="41"/>
        <v>#DIV/0!</v>
      </c>
      <c r="AZ201" s="101" t="e">
        <f t="shared" si="42"/>
        <v>#DIV/0!</v>
      </c>
      <c r="BA201" s="102">
        <f t="shared" si="43"/>
        <v>0</v>
      </c>
      <c r="BB201" s="100" t="e">
        <f t="shared" si="44"/>
        <v>#DIV/0!</v>
      </c>
      <c r="BC201" s="100">
        <f t="shared" si="45"/>
        <v>0</v>
      </c>
      <c r="BD201" s="100" t="e">
        <f t="shared" si="46"/>
        <v>#DIV/0!</v>
      </c>
      <c r="BE201" s="100">
        <f t="shared" si="47"/>
        <v>0</v>
      </c>
      <c r="BF201" s="100" t="str">
        <f t="shared" si="48"/>
        <v/>
      </c>
      <c r="BG201" s="103" t="e">
        <f>+VLOOKUP(J201,'Código Barras'!$C$3:$D$1694,1,0)</f>
        <v>#N/A</v>
      </c>
      <c r="BH201" s="101" t="e">
        <f t="shared" si="49"/>
        <v>#DIV/0!</v>
      </c>
      <c r="BI201" s="103" t="e">
        <f>+VLOOKUP(L201,'Código Barras'!$C$3:$D$1694,1,0)</f>
        <v>#N/A</v>
      </c>
      <c r="BJ201" s="101" t="e">
        <f t="shared" si="50"/>
        <v>#DIV/0!</v>
      </c>
      <c r="BK201" s="104" t="str">
        <f>IF(N201&lt;&gt;"",VLOOKUP(N201,Distribuidoras!$B$3:$B$30,1,0),"")</f>
        <v/>
      </c>
      <c r="BL201" s="104" t="str">
        <f>IF(O201&lt;&gt;"",VLOOKUP(O201,'Cod. Único Territorial'!$D$3:$D$348,1,0),"")</f>
        <v/>
      </c>
      <c r="BM201" s="104" t="str">
        <f>IF(P201&lt;&gt;"",VLOOKUP(P201,'Cod. Único Territorial'!$B$3:$B$348,1,0),"")</f>
        <v/>
      </c>
      <c r="BN201" s="104" t="str">
        <f>IF(Q201&lt;&gt;"",VLOOKUP(Q201,'Sector Económico'!$B$3:$B$30,1,0),"")</f>
        <v/>
      </c>
      <c r="BO201" s="104" t="str">
        <f>IF(R201&lt;&gt;"",VLOOKUP(R201,'Sector Económico'!$C$3:$C$30,1,0),"")</f>
        <v/>
      </c>
      <c r="BP201" s="103">
        <f t="shared" si="51"/>
        <v>0</v>
      </c>
      <c r="BQ201" s="103">
        <f t="shared" si="51"/>
        <v>0</v>
      </c>
      <c r="BR201" s="103">
        <f t="shared" si="51"/>
        <v>0</v>
      </c>
      <c r="BS201" s="103">
        <f t="shared" si="51"/>
        <v>0</v>
      </c>
      <c r="BT201" s="101">
        <f t="shared" si="55"/>
        <v>0</v>
      </c>
      <c r="BU201" s="101">
        <f t="shared" si="55"/>
        <v>0</v>
      </c>
      <c r="BV201" s="101">
        <f t="shared" si="55"/>
        <v>0</v>
      </c>
      <c r="BW201" s="101">
        <f t="shared" si="55"/>
        <v>0</v>
      </c>
      <c r="BX201" s="101">
        <f t="shared" si="55"/>
        <v>0</v>
      </c>
      <c r="BY201" s="101">
        <f t="shared" si="55"/>
        <v>0</v>
      </c>
      <c r="BZ201" s="101">
        <f t="shared" si="55"/>
        <v>0</v>
      </c>
      <c r="CA201" s="101">
        <f t="shared" si="55"/>
        <v>0</v>
      </c>
      <c r="CB201" s="100">
        <f t="shared" si="56"/>
        <v>0</v>
      </c>
      <c r="CC201" s="101">
        <f t="shared" si="56"/>
        <v>0</v>
      </c>
      <c r="CD201" s="102">
        <f t="shared" si="56"/>
        <v>0</v>
      </c>
      <c r="CE201" s="100">
        <f t="shared" si="56"/>
        <v>0</v>
      </c>
      <c r="CF201" s="100">
        <f t="shared" si="56"/>
        <v>0</v>
      </c>
      <c r="CG201" s="100">
        <f t="shared" si="56"/>
        <v>0</v>
      </c>
      <c r="CH201" s="100">
        <f t="shared" si="53"/>
        <v>0</v>
      </c>
      <c r="CI201" s="100">
        <f t="shared" si="53"/>
        <v>0</v>
      </c>
      <c r="CJ201" s="103">
        <f t="shared" ref="CJ201:CL264" si="57">IF(OR(ISNUMBER(AM201),AM201=0),AM201,1/0)</f>
        <v>0</v>
      </c>
      <c r="CK201" s="101">
        <f t="shared" si="57"/>
        <v>0</v>
      </c>
      <c r="CL201" s="103">
        <f t="shared" si="57"/>
        <v>0</v>
      </c>
      <c r="CM201" s="101" t="e">
        <f t="shared" si="52"/>
        <v>#DIV/0!</v>
      </c>
    </row>
    <row r="202" spans="2:91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40"/>
        <v>9</v>
      </c>
      <c r="AY202" s="100" t="e">
        <f t="shared" si="41"/>
        <v>#DIV/0!</v>
      </c>
      <c r="AZ202" s="101" t="e">
        <f t="shared" si="42"/>
        <v>#DIV/0!</v>
      </c>
      <c r="BA202" s="102">
        <f t="shared" si="43"/>
        <v>0</v>
      </c>
      <c r="BB202" s="100" t="e">
        <f t="shared" si="44"/>
        <v>#DIV/0!</v>
      </c>
      <c r="BC202" s="100">
        <f t="shared" si="45"/>
        <v>0</v>
      </c>
      <c r="BD202" s="100" t="e">
        <f t="shared" si="46"/>
        <v>#DIV/0!</v>
      </c>
      <c r="BE202" s="100">
        <f t="shared" si="47"/>
        <v>0</v>
      </c>
      <c r="BF202" s="100" t="str">
        <f t="shared" si="48"/>
        <v/>
      </c>
      <c r="BG202" s="103" t="e">
        <f>+VLOOKUP(J202,'Código Barras'!$C$3:$D$1694,1,0)</f>
        <v>#N/A</v>
      </c>
      <c r="BH202" s="101" t="e">
        <f t="shared" si="49"/>
        <v>#DIV/0!</v>
      </c>
      <c r="BI202" s="103" t="e">
        <f>+VLOOKUP(L202,'Código Barras'!$C$3:$D$1694,1,0)</f>
        <v>#N/A</v>
      </c>
      <c r="BJ202" s="101" t="e">
        <f t="shared" si="50"/>
        <v>#DIV/0!</v>
      </c>
      <c r="BK202" s="104" t="str">
        <f>IF(N202&lt;&gt;"",VLOOKUP(N202,Distribuidoras!$B$3:$B$30,1,0),"")</f>
        <v/>
      </c>
      <c r="BL202" s="104" t="str">
        <f>IF(O202&lt;&gt;"",VLOOKUP(O202,'Cod. Único Territorial'!$D$3:$D$348,1,0),"")</f>
        <v/>
      </c>
      <c r="BM202" s="104" t="str">
        <f>IF(P202&lt;&gt;"",VLOOKUP(P202,'Cod. Único Territorial'!$B$3:$B$348,1,0),"")</f>
        <v/>
      </c>
      <c r="BN202" s="104" t="str">
        <f>IF(Q202&lt;&gt;"",VLOOKUP(Q202,'Sector Económico'!$B$3:$B$30,1,0),"")</f>
        <v/>
      </c>
      <c r="BO202" s="104" t="str">
        <f>IF(R202&lt;&gt;"",VLOOKUP(R202,'Sector Económico'!$C$3:$C$30,1,0),"")</f>
        <v/>
      </c>
      <c r="BP202" s="103">
        <f t="shared" si="51"/>
        <v>0</v>
      </c>
      <c r="BQ202" s="103">
        <f t="shared" si="51"/>
        <v>0</v>
      </c>
      <c r="BR202" s="103">
        <f t="shared" si="51"/>
        <v>0</v>
      </c>
      <c r="BS202" s="103">
        <f t="shared" ref="BS202:BS265" si="58">+V202</f>
        <v>0</v>
      </c>
      <c r="BT202" s="101">
        <f t="shared" si="55"/>
        <v>0</v>
      </c>
      <c r="BU202" s="101">
        <f t="shared" si="55"/>
        <v>0</v>
      </c>
      <c r="BV202" s="101">
        <f t="shared" si="55"/>
        <v>0</v>
      </c>
      <c r="BW202" s="101">
        <f t="shared" si="55"/>
        <v>0</v>
      </c>
      <c r="BX202" s="101">
        <f t="shared" si="55"/>
        <v>0</v>
      </c>
      <c r="BY202" s="101">
        <f t="shared" si="55"/>
        <v>0</v>
      </c>
      <c r="BZ202" s="101">
        <f t="shared" si="55"/>
        <v>0</v>
      </c>
      <c r="CA202" s="101">
        <f t="shared" si="55"/>
        <v>0</v>
      </c>
      <c r="CB202" s="100">
        <f t="shared" si="56"/>
        <v>0</v>
      </c>
      <c r="CC202" s="101">
        <f t="shared" si="56"/>
        <v>0</v>
      </c>
      <c r="CD202" s="102">
        <f t="shared" si="56"/>
        <v>0</v>
      </c>
      <c r="CE202" s="100">
        <f t="shared" si="56"/>
        <v>0</v>
      </c>
      <c r="CF202" s="100">
        <f t="shared" si="56"/>
        <v>0</v>
      </c>
      <c r="CG202" s="100">
        <f t="shared" si="56"/>
        <v>0</v>
      </c>
      <c r="CH202" s="100">
        <f t="shared" si="56"/>
        <v>0</v>
      </c>
      <c r="CI202" s="100">
        <f t="shared" si="56"/>
        <v>0</v>
      </c>
      <c r="CJ202" s="103">
        <f t="shared" si="57"/>
        <v>0</v>
      </c>
      <c r="CK202" s="101">
        <f t="shared" si="57"/>
        <v>0</v>
      </c>
      <c r="CL202" s="103">
        <f t="shared" si="57"/>
        <v>0</v>
      </c>
      <c r="CM202" s="101" t="e">
        <f t="shared" si="52"/>
        <v>#DIV/0!</v>
      </c>
    </row>
    <row r="203" spans="2:91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59">SUMPRODUCT(--(ISERROR(AY203:CM203)))</f>
        <v>9</v>
      </c>
      <c r="AY203" s="100" t="e">
        <f t="shared" ref="AY203:AY266" si="60">IF(OR(B203="F",B203="NC",B203="ND",B203="R"),B203,1/0)</f>
        <v>#DIV/0!</v>
      </c>
      <c r="AZ203" s="101" t="e">
        <f t="shared" ref="AZ203:AZ266" si="61">IF(ISNUMBER(C203),C203,1/0)</f>
        <v>#DIV/0!</v>
      </c>
      <c r="BA203" s="102">
        <f t="shared" ref="BA203:BA266" si="62">+D203</f>
        <v>0</v>
      </c>
      <c r="BB203" s="100" t="e">
        <f t="shared" ref="BB203:BB266" si="63">IF(ISTEXT(E203),E203,1/0)</f>
        <v>#DIV/0!</v>
      </c>
      <c r="BC203" s="100">
        <f t="shared" ref="BC203:BC266" si="64">+F203</f>
        <v>0</v>
      </c>
      <c r="BD203" s="100" t="e">
        <f t="shared" ref="BD203:BD266" si="65">IF(ISTEXT(G203),G203,1/0)</f>
        <v>#DIV/0!</v>
      </c>
      <c r="BE203" s="100">
        <f t="shared" ref="BE203:BE266" si="66">+H203</f>
        <v>0</v>
      </c>
      <c r="BF203" s="100" t="str">
        <f t="shared" ref="BF203:BF266" si="67">IF(I203&lt;&gt;"",IF(ISTEXT(I203),I203,1/0),"")</f>
        <v/>
      </c>
      <c r="BG203" s="103" t="e">
        <f>+VLOOKUP(J203,'Código Barras'!$C$3:$D$1694,1,0)</f>
        <v>#N/A</v>
      </c>
      <c r="BH203" s="101" t="e">
        <f t="shared" ref="BH203:BH266" si="68">IF(ISNUMBER(K203),K203,1/0)</f>
        <v>#DIV/0!</v>
      </c>
      <c r="BI203" s="103" t="e">
        <f>+VLOOKUP(L203,'Código Barras'!$C$3:$D$1694,1,0)</f>
        <v>#N/A</v>
      </c>
      <c r="BJ203" s="101" t="e">
        <f t="shared" ref="BJ203:BJ266" si="69">IF(ISNUMBER(M203),M203,1/0)</f>
        <v>#DIV/0!</v>
      </c>
      <c r="BK203" s="104" t="str">
        <f>IF(N203&lt;&gt;"",VLOOKUP(N203,Distribuidoras!$B$3:$B$30,1,0),"")</f>
        <v/>
      </c>
      <c r="BL203" s="104" t="str">
        <f>IF(O203&lt;&gt;"",VLOOKUP(O203,'Cod. Único Territorial'!$D$3:$D$348,1,0),"")</f>
        <v/>
      </c>
      <c r="BM203" s="104" t="str">
        <f>IF(P203&lt;&gt;"",VLOOKUP(P203,'Cod. Único Territorial'!$B$3:$B$348,1,0),"")</f>
        <v/>
      </c>
      <c r="BN203" s="104" t="str">
        <f>IF(Q203&lt;&gt;"",VLOOKUP(Q203,'Sector Económico'!$B$3:$B$30,1,0),"")</f>
        <v/>
      </c>
      <c r="BO203" s="104" t="str">
        <f>IF(R203&lt;&gt;"",VLOOKUP(R203,'Sector Económico'!$C$3:$C$30,1,0),"")</f>
        <v/>
      </c>
      <c r="BP203" s="103">
        <f t="shared" ref="BP203:BS266" si="70">+S203</f>
        <v>0</v>
      </c>
      <c r="BQ203" s="103">
        <f t="shared" si="70"/>
        <v>0</v>
      </c>
      <c r="BR203" s="103">
        <f t="shared" si="70"/>
        <v>0</v>
      </c>
      <c r="BS203" s="103">
        <f t="shared" si="58"/>
        <v>0</v>
      </c>
      <c r="BT203" s="101">
        <f t="shared" si="55"/>
        <v>0</v>
      </c>
      <c r="BU203" s="101">
        <f t="shared" si="55"/>
        <v>0</v>
      </c>
      <c r="BV203" s="101">
        <f t="shared" si="55"/>
        <v>0</v>
      </c>
      <c r="BW203" s="101">
        <f t="shared" ref="BW203:CD242" si="71">IF(OR(ISNUMBER(Z203),Z203=0),Z203,1/0)</f>
        <v>0</v>
      </c>
      <c r="BX203" s="101">
        <f t="shared" si="71"/>
        <v>0</v>
      </c>
      <c r="BY203" s="101">
        <f t="shared" si="71"/>
        <v>0</v>
      </c>
      <c r="BZ203" s="101">
        <f t="shared" si="71"/>
        <v>0</v>
      </c>
      <c r="CA203" s="101">
        <f t="shared" si="71"/>
        <v>0</v>
      </c>
      <c r="CB203" s="100">
        <f t="shared" si="56"/>
        <v>0</v>
      </c>
      <c r="CC203" s="101">
        <f t="shared" si="56"/>
        <v>0</v>
      </c>
      <c r="CD203" s="102">
        <f t="shared" si="56"/>
        <v>0</v>
      </c>
      <c r="CE203" s="100">
        <f t="shared" si="56"/>
        <v>0</v>
      </c>
      <c r="CF203" s="100">
        <f t="shared" si="56"/>
        <v>0</v>
      </c>
      <c r="CG203" s="100">
        <f t="shared" si="56"/>
        <v>0</v>
      </c>
      <c r="CH203" s="100">
        <f t="shared" si="56"/>
        <v>0</v>
      </c>
      <c r="CI203" s="100">
        <f t="shared" si="56"/>
        <v>0</v>
      </c>
      <c r="CJ203" s="103">
        <f t="shared" si="57"/>
        <v>0</v>
      </c>
      <c r="CK203" s="101">
        <f t="shared" si="57"/>
        <v>0</v>
      </c>
      <c r="CL203" s="103">
        <f t="shared" si="57"/>
        <v>0</v>
      </c>
      <c r="CM203" s="101" t="e">
        <f t="shared" ref="CM203:CM266" si="72">IF(ISNUMBER(AP203),AP203,1/0)</f>
        <v>#DIV/0!</v>
      </c>
    </row>
    <row r="204" spans="2:91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59"/>
        <v>9</v>
      </c>
      <c r="AY204" s="100" t="e">
        <f t="shared" si="60"/>
        <v>#DIV/0!</v>
      </c>
      <c r="AZ204" s="101" t="e">
        <f t="shared" si="61"/>
        <v>#DIV/0!</v>
      </c>
      <c r="BA204" s="102">
        <f t="shared" si="62"/>
        <v>0</v>
      </c>
      <c r="BB204" s="100" t="e">
        <f t="shared" si="63"/>
        <v>#DIV/0!</v>
      </c>
      <c r="BC204" s="100">
        <f t="shared" si="64"/>
        <v>0</v>
      </c>
      <c r="BD204" s="100" t="e">
        <f t="shared" si="65"/>
        <v>#DIV/0!</v>
      </c>
      <c r="BE204" s="100">
        <f t="shared" si="66"/>
        <v>0</v>
      </c>
      <c r="BF204" s="100" t="str">
        <f t="shared" si="67"/>
        <v/>
      </c>
      <c r="BG204" s="103" t="e">
        <f>+VLOOKUP(J204,'Código Barras'!$C$3:$D$1694,1,0)</f>
        <v>#N/A</v>
      </c>
      <c r="BH204" s="101" t="e">
        <f t="shared" si="68"/>
        <v>#DIV/0!</v>
      </c>
      <c r="BI204" s="103" t="e">
        <f>+VLOOKUP(L204,'Código Barras'!$C$3:$D$1694,1,0)</f>
        <v>#N/A</v>
      </c>
      <c r="BJ204" s="101" t="e">
        <f t="shared" si="69"/>
        <v>#DIV/0!</v>
      </c>
      <c r="BK204" s="104" t="str">
        <f>IF(N204&lt;&gt;"",VLOOKUP(N204,Distribuidoras!$B$3:$B$30,1,0),"")</f>
        <v/>
      </c>
      <c r="BL204" s="104" t="str">
        <f>IF(O204&lt;&gt;"",VLOOKUP(O204,'Cod. Único Territorial'!$D$3:$D$348,1,0),"")</f>
        <v/>
      </c>
      <c r="BM204" s="104" t="str">
        <f>IF(P204&lt;&gt;"",VLOOKUP(P204,'Cod. Único Territorial'!$B$3:$B$348,1,0),"")</f>
        <v/>
      </c>
      <c r="BN204" s="104" t="str">
        <f>IF(Q204&lt;&gt;"",VLOOKUP(Q204,'Sector Económico'!$B$3:$B$30,1,0),"")</f>
        <v/>
      </c>
      <c r="BO204" s="104" t="str">
        <f>IF(R204&lt;&gt;"",VLOOKUP(R204,'Sector Económico'!$C$3:$C$30,1,0),"")</f>
        <v/>
      </c>
      <c r="BP204" s="103">
        <f t="shared" si="70"/>
        <v>0</v>
      </c>
      <c r="BQ204" s="103">
        <f t="shared" si="70"/>
        <v>0</v>
      </c>
      <c r="BR204" s="103">
        <f t="shared" si="70"/>
        <v>0</v>
      </c>
      <c r="BS204" s="103">
        <f t="shared" si="58"/>
        <v>0</v>
      </c>
      <c r="BT204" s="101">
        <f t="shared" ref="BT204:CB258" si="73">IF(OR(ISNUMBER(W204),W204=0),W204,1/0)</f>
        <v>0</v>
      </c>
      <c r="BU204" s="101">
        <f t="shared" si="73"/>
        <v>0</v>
      </c>
      <c r="BV204" s="101">
        <f t="shared" si="73"/>
        <v>0</v>
      </c>
      <c r="BW204" s="101">
        <f t="shared" si="71"/>
        <v>0</v>
      </c>
      <c r="BX204" s="101">
        <f t="shared" si="71"/>
        <v>0</v>
      </c>
      <c r="BY204" s="101">
        <f t="shared" si="71"/>
        <v>0</v>
      </c>
      <c r="BZ204" s="101">
        <f t="shared" si="71"/>
        <v>0</v>
      </c>
      <c r="CA204" s="101">
        <f t="shared" si="71"/>
        <v>0</v>
      </c>
      <c r="CB204" s="100">
        <f t="shared" si="56"/>
        <v>0</v>
      </c>
      <c r="CC204" s="101">
        <f t="shared" si="56"/>
        <v>0</v>
      </c>
      <c r="CD204" s="102">
        <f t="shared" si="56"/>
        <v>0</v>
      </c>
      <c r="CE204" s="100">
        <f t="shared" si="56"/>
        <v>0</v>
      </c>
      <c r="CF204" s="100">
        <f t="shared" si="56"/>
        <v>0</v>
      </c>
      <c r="CG204" s="100">
        <f t="shared" si="56"/>
        <v>0</v>
      </c>
      <c r="CH204" s="100">
        <f t="shared" si="56"/>
        <v>0</v>
      </c>
      <c r="CI204" s="100">
        <f t="shared" si="56"/>
        <v>0</v>
      </c>
      <c r="CJ204" s="103">
        <f t="shared" si="57"/>
        <v>0</v>
      </c>
      <c r="CK204" s="101">
        <f t="shared" si="57"/>
        <v>0</v>
      </c>
      <c r="CL204" s="103">
        <f t="shared" si="57"/>
        <v>0</v>
      </c>
      <c r="CM204" s="101" t="e">
        <f t="shared" si="72"/>
        <v>#DIV/0!</v>
      </c>
    </row>
    <row r="205" spans="2:91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59"/>
        <v>9</v>
      </c>
      <c r="AY205" s="100" t="e">
        <f t="shared" si="60"/>
        <v>#DIV/0!</v>
      </c>
      <c r="AZ205" s="101" t="e">
        <f t="shared" si="61"/>
        <v>#DIV/0!</v>
      </c>
      <c r="BA205" s="102">
        <f t="shared" si="62"/>
        <v>0</v>
      </c>
      <c r="BB205" s="100" t="e">
        <f t="shared" si="63"/>
        <v>#DIV/0!</v>
      </c>
      <c r="BC205" s="100">
        <f t="shared" si="64"/>
        <v>0</v>
      </c>
      <c r="BD205" s="100" t="e">
        <f t="shared" si="65"/>
        <v>#DIV/0!</v>
      </c>
      <c r="BE205" s="100">
        <f t="shared" si="66"/>
        <v>0</v>
      </c>
      <c r="BF205" s="100" t="str">
        <f t="shared" si="67"/>
        <v/>
      </c>
      <c r="BG205" s="103" t="e">
        <f>+VLOOKUP(J205,'Código Barras'!$C$3:$D$1694,1,0)</f>
        <v>#N/A</v>
      </c>
      <c r="BH205" s="101" t="e">
        <f t="shared" si="68"/>
        <v>#DIV/0!</v>
      </c>
      <c r="BI205" s="103" t="e">
        <f>+VLOOKUP(L205,'Código Barras'!$C$3:$D$1694,1,0)</f>
        <v>#N/A</v>
      </c>
      <c r="BJ205" s="101" t="e">
        <f t="shared" si="69"/>
        <v>#DIV/0!</v>
      </c>
      <c r="BK205" s="104" t="str">
        <f>IF(N205&lt;&gt;"",VLOOKUP(N205,Distribuidoras!$B$3:$B$30,1,0),"")</f>
        <v/>
      </c>
      <c r="BL205" s="104" t="str">
        <f>IF(O205&lt;&gt;"",VLOOKUP(O205,'Cod. Único Territorial'!$D$3:$D$348,1,0),"")</f>
        <v/>
      </c>
      <c r="BM205" s="104" t="str">
        <f>IF(P205&lt;&gt;"",VLOOKUP(P205,'Cod. Único Territorial'!$B$3:$B$348,1,0),"")</f>
        <v/>
      </c>
      <c r="BN205" s="104" t="str">
        <f>IF(Q205&lt;&gt;"",VLOOKUP(Q205,'Sector Económico'!$B$3:$B$30,1,0),"")</f>
        <v/>
      </c>
      <c r="BO205" s="104" t="str">
        <f>IF(R205&lt;&gt;"",VLOOKUP(R205,'Sector Económico'!$C$3:$C$30,1,0),"")</f>
        <v/>
      </c>
      <c r="BP205" s="103">
        <f t="shared" si="70"/>
        <v>0</v>
      </c>
      <c r="BQ205" s="103">
        <f t="shared" si="70"/>
        <v>0</v>
      </c>
      <c r="BR205" s="103">
        <f t="shared" si="70"/>
        <v>0</v>
      </c>
      <c r="BS205" s="103">
        <f t="shared" si="58"/>
        <v>0</v>
      </c>
      <c r="BT205" s="101">
        <f t="shared" si="73"/>
        <v>0</v>
      </c>
      <c r="BU205" s="101">
        <f t="shared" si="73"/>
        <v>0</v>
      </c>
      <c r="BV205" s="101">
        <f t="shared" si="73"/>
        <v>0</v>
      </c>
      <c r="BW205" s="101">
        <f t="shared" si="71"/>
        <v>0</v>
      </c>
      <c r="BX205" s="101">
        <f t="shared" si="71"/>
        <v>0</v>
      </c>
      <c r="BY205" s="101">
        <f t="shared" si="71"/>
        <v>0</v>
      </c>
      <c r="BZ205" s="101">
        <f t="shared" si="71"/>
        <v>0</v>
      </c>
      <c r="CA205" s="101">
        <f t="shared" si="71"/>
        <v>0</v>
      </c>
      <c r="CB205" s="100">
        <f t="shared" si="56"/>
        <v>0</v>
      </c>
      <c r="CC205" s="101">
        <f t="shared" si="56"/>
        <v>0</v>
      </c>
      <c r="CD205" s="102">
        <f t="shared" si="56"/>
        <v>0</v>
      </c>
      <c r="CE205" s="100">
        <f t="shared" si="56"/>
        <v>0</v>
      </c>
      <c r="CF205" s="100">
        <f t="shared" si="56"/>
        <v>0</v>
      </c>
      <c r="CG205" s="100">
        <f t="shared" si="56"/>
        <v>0</v>
      </c>
      <c r="CH205" s="100">
        <f t="shared" si="56"/>
        <v>0</v>
      </c>
      <c r="CI205" s="100">
        <f t="shared" si="56"/>
        <v>0</v>
      </c>
      <c r="CJ205" s="103">
        <f t="shared" si="57"/>
        <v>0</v>
      </c>
      <c r="CK205" s="101">
        <f t="shared" si="57"/>
        <v>0</v>
      </c>
      <c r="CL205" s="103">
        <f t="shared" si="57"/>
        <v>0</v>
      </c>
      <c r="CM205" s="101" t="e">
        <f t="shared" si="72"/>
        <v>#DIV/0!</v>
      </c>
    </row>
    <row r="206" spans="2:91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59"/>
        <v>9</v>
      </c>
      <c r="AY206" s="100" t="e">
        <f t="shared" si="60"/>
        <v>#DIV/0!</v>
      </c>
      <c r="AZ206" s="101" t="e">
        <f t="shared" si="61"/>
        <v>#DIV/0!</v>
      </c>
      <c r="BA206" s="102">
        <f t="shared" si="62"/>
        <v>0</v>
      </c>
      <c r="BB206" s="100" t="e">
        <f t="shared" si="63"/>
        <v>#DIV/0!</v>
      </c>
      <c r="BC206" s="100">
        <f t="shared" si="64"/>
        <v>0</v>
      </c>
      <c r="BD206" s="100" t="e">
        <f t="shared" si="65"/>
        <v>#DIV/0!</v>
      </c>
      <c r="BE206" s="100">
        <f t="shared" si="66"/>
        <v>0</v>
      </c>
      <c r="BF206" s="100" t="str">
        <f t="shared" si="67"/>
        <v/>
      </c>
      <c r="BG206" s="103" t="e">
        <f>+VLOOKUP(J206,'Código Barras'!$C$3:$D$1694,1,0)</f>
        <v>#N/A</v>
      </c>
      <c r="BH206" s="101" t="e">
        <f t="shared" si="68"/>
        <v>#DIV/0!</v>
      </c>
      <c r="BI206" s="103" t="e">
        <f>+VLOOKUP(L206,'Código Barras'!$C$3:$D$1694,1,0)</f>
        <v>#N/A</v>
      </c>
      <c r="BJ206" s="101" t="e">
        <f t="shared" si="69"/>
        <v>#DIV/0!</v>
      </c>
      <c r="BK206" s="104" t="str">
        <f>IF(N206&lt;&gt;"",VLOOKUP(N206,Distribuidoras!$B$3:$B$30,1,0),"")</f>
        <v/>
      </c>
      <c r="BL206" s="104" t="str">
        <f>IF(O206&lt;&gt;"",VLOOKUP(O206,'Cod. Único Territorial'!$D$3:$D$348,1,0),"")</f>
        <v/>
      </c>
      <c r="BM206" s="104" t="str">
        <f>IF(P206&lt;&gt;"",VLOOKUP(P206,'Cod. Único Territorial'!$B$3:$B$348,1,0),"")</f>
        <v/>
      </c>
      <c r="BN206" s="104" t="str">
        <f>IF(Q206&lt;&gt;"",VLOOKUP(Q206,'Sector Económico'!$B$3:$B$30,1,0),"")</f>
        <v/>
      </c>
      <c r="BO206" s="104" t="str">
        <f>IF(R206&lt;&gt;"",VLOOKUP(R206,'Sector Económico'!$C$3:$C$30,1,0),"")</f>
        <v/>
      </c>
      <c r="BP206" s="103">
        <f t="shared" si="70"/>
        <v>0</v>
      </c>
      <c r="BQ206" s="103">
        <f t="shared" si="70"/>
        <v>0</v>
      </c>
      <c r="BR206" s="103">
        <f t="shared" si="70"/>
        <v>0</v>
      </c>
      <c r="BS206" s="103">
        <f t="shared" si="58"/>
        <v>0</v>
      </c>
      <c r="BT206" s="101">
        <f t="shared" si="73"/>
        <v>0</v>
      </c>
      <c r="BU206" s="101">
        <f t="shared" si="73"/>
        <v>0</v>
      </c>
      <c r="BV206" s="101">
        <f t="shared" si="73"/>
        <v>0</v>
      </c>
      <c r="BW206" s="101">
        <f t="shared" si="71"/>
        <v>0</v>
      </c>
      <c r="BX206" s="101">
        <f t="shared" si="71"/>
        <v>0</v>
      </c>
      <c r="BY206" s="101">
        <f t="shared" si="71"/>
        <v>0</v>
      </c>
      <c r="BZ206" s="101">
        <f t="shared" si="71"/>
        <v>0</v>
      </c>
      <c r="CA206" s="101">
        <f t="shared" si="71"/>
        <v>0</v>
      </c>
      <c r="CB206" s="100">
        <f t="shared" si="56"/>
        <v>0</v>
      </c>
      <c r="CC206" s="101">
        <f t="shared" si="56"/>
        <v>0</v>
      </c>
      <c r="CD206" s="102">
        <f t="shared" si="56"/>
        <v>0</v>
      </c>
      <c r="CE206" s="100">
        <f t="shared" si="56"/>
        <v>0</v>
      </c>
      <c r="CF206" s="100">
        <f t="shared" si="56"/>
        <v>0</v>
      </c>
      <c r="CG206" s="100">
        <f t="shared" si="56"/>
        <v>0</v>
      </c>
      <c r="CH206" s="100">
        <f t="shared" si="56"/>
        <v>0</v>
      </c>
      <c r="CI206" s="100">
        <f t="shared" si="56"/>
        <v>0</v>
      </c>
      <c r="CJ206" s="103">
        <f t="shared" si="57"/>
        <v>0</v>
      </c>
      <c r="CK206" s="101">
        <f t="shared" si="57"/>
        <v>0</v>
      </c>
      <c r="CL206" s="103">
        <f t="shared" si="57"/>
        <v>0</v>
      </c>
      <c r="CM206" s="101" t="e">
        <f t="shared" si="72"/>
        <v>#DIV/0!</v>
      </c>
    </row>
    <row r="207" spans="2:91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59"/>
        <v>9</v>
      </c>
      <c r="AY207" s="100" t="e">
        <f t="shared" si="60"/>
        <v>#DIV/0!</v>
      </c>
      <c r="AZ207" s="101" t="e">
        <f t="shared" si="61"/>
        <v>#DIV/0!</v>
      </c>
      <c r="BA207" s="102">
        <f t="shared" si="62"/>
        <v>0</v>
      </c>
      <c r="BB207" s="100" t="e">
        <f t="shared" si="63"/>
        <v>#DIV/0!</v>
      </c>
      <c r="BC207" s="100">
        <f t="shared" si="64"/>
        <v>0</v>
      </c>
      <c r="BD207" s="100" t="e">
        <f t="shared" si="65"/>
        <v>#DIV/0!</v>
      </c>
      <c r="BE207" s="100">
        <f t="shared" si="66"/>
        <v>0</v>
      </c>
      <c r="BF207" s="100" t="str">
        <f t="shared" si="67"/>
        <v/>
      </c>
      <c r="BG207" s="103" t="e">
        <f>+VLOOKUP(J207,'Código Barras'!$C$3:$D$1694,1,0)</f>
        <v>#N/A</v>
      </c>
      <c r="BH207" s="101" t="e">
        <f t="shared" si="68"/>
        <v>#DIV/0!</v>
      </c>
      <c r="BI207" s="103" t="e">
        <f>+VLOOKUP(L207,'Código Barras'!$C$3:$D$1694,1,0)</f>
        <v>#N/A</v>
      </c>
      <c r="BJ207" s="101" t="e">
        <f t="shared" si="69"/>
        <v>#DIV/0!</v>
      </c>
      <c r="BK207" s="104" t="str">
        <f>IF(N207&lt;&gt;"",VLOOKUP(N207,Distribuidoras!$B$3:$B$30,1,0),"")</f>
        <v/>
      </c>
      <c r="BL207" s="104" t="str">
        <f>IF(O207&lt;&gt;"",VLOOKUP(O207,'Cod. Único Territorial'!$D$3:$D$348,1,0),"")</f>
        <v/>
      </c>
      <c r="BM207" s="104" t="str">
        <f>IF(P207&lt;&gt;"",VLOOKUP(P207,'Cod. Único Territorial'!$B$3:$B$348,1,0),"")</f>
        <v/>
      </c>
      <c r="BN207" s="104" t="str">
        <f>IF(Q207&lt;&gt;"",VLOOKUP(Q207,'Sector Económico'!$B$3:$B$30,1,0),"")</f>
        <v/>
      </c>
      <c r="BO207" s="104" t="str">
        <f>IF(R207&lt;&gt;"",VLOOKUP(R207,'Sector Económico'!$C$3:$C$30,1,0),"")</f>
        <v/>
      </c>
      <c r="BP207" s="103">
        <f t="shared" si="70"/>
        <v>0</v>
      </c>
      <c r="BQ207" s="103">
        <f t="shared" si="70"/>
        <v>0</v>
      </c>
      <c r="BR207" s="103">
        <f t="shared" si="70"/>
        <v>0</v>
      </c>
      <c r="BS207" s="103">
        <f t="shared" si="58"/>
        <v>0</v>
      </c>
      <c r="BT207" s="101">
        <f t="shared" si="73"/>
        <v>0</v>
      </c>
      <c r="BU207" s="101">
        <f t="shared" si="73"/>
        <v>0</v>
      </c>
      <c r="BV207" s="101">
        <f t="shared" si="73"/>
        <v>0</v>
      </c>
      <c r="BW207" s="101">
        <f t="shared" si="71"/>
        <v>0</v>
      </c>
      <c r="BX207" s="101">
        <f t="shared" si="71"/>
        <v>0</v>
      </c>
      <c r="BY207" s="101">
        <f t="shared" si="71"/>
        <v>0</v>
      </c>
      <c r="BZ207" s="101">
        <f t="shared" si="71"/>
        <v>0</v>
      </c>
      <c r="CA207" s="101">
        <f t="shared" si="71"/>
        <v>0</v>
      </c>
      <c r="CB207" s="100">
        <f t="shared" si="56"/>
        <v>0</v>
      </c>
      <c r="CC207" s="101">
        <f t="shared" si="56"/>
        <v>0</v>
      </c>
      <c r="CD207" s="102">
        <f t="shared" si="56"/>
        <v>0</v>
      </c>
      <c r="CE207" s="100">
        <f t="shared" si="56"/>
        <v>0</v>
      </c>
      <c r="CF207" s="100">
        <f t="shared" si="56"/>
        <v>0</v>
      </c>
      <c r="CG207" s="100">
        <f t="shared" si="56"/>
        <v>0</v>
      </c>
      <c r="CH207" s="100">
        <f t="shared" si="56"/>
        <v>0</v>
      </c>
      <c r="CI207" s="100">
        <f t="shared" si="56"/>
        <v>0</v>
      </c>
      <c r="CJ207" s="103">
        <f t="shared" si="57"/>
        <v>0</v>
      </c>
      <c r="CK207" s="101">
        <f t="shared" si="57"/>
        <v>0</v>
      </c>
      <c r="CL207" s="103">
        <f t="shared" si="57"/>
        <v>0</v>
      </c>
      <c r="CM207" s="101" t="e">
        <f t="shared" si="72"/>
        <v>#DIV/0!</v>
      </c>
    </row>
    <row r="208" spans="2:91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59"/>
        <v>9</v>
      </c>
      <c r="AY208" s="100" t="e">
        <f t="shared" si="60"/>
        <v>#DIV/0!</v>
      </c>
      <c r="AZ208" s="101" t="e">
        <f t="shared" si="61"/>
        <v>#DIV/0!</v>
      </c>
      <c r="BA208" s="102">
        <f t="shared" si="62"/>
        <v>0</v>
      </c>
      <c r="BB208" s="100" t="e">
        <f t="shared" si="63"/>
        <v>#DIV/0!</v>
      </c>
      <c r="BC208" s="100">
        <f t="shared" si="64"/>
        <v>0</v>
      </c>
      <c r="BD208" s="100" t="e">
        <f t="shared" si="65"/>
        <v>#DIV/0!</v>
      </c>
      <c r="BE208" s="100">
        <f t="shared" si="66"/>
        <v>0</v>
      </c>
      <c r="BF208" s="100" t="str">
        <f t="shared" si="67"/>
        <v/>
      </c>
      <c r="BG208" s="103" t="e">
        <f>+VLOOKUP(J208,'Código Barras'!$C$3:$D$1694,1,0)</f>
        <v>#N/A</v>
      </c>
      <c r="BH208" s="101" t="e">
        <f t="shared" si="68"/>
        <v>#DIV/0!</v>
      </c>
      <c r="BI208" s="103" t="e">
        <f>+VLOOKUP(L208,'Código Barras'!$C$3:$D$1694,1,0)</f>
        <v>#N/A</v>
      </c>
      <c r="BJ208" s="101" t="e">
        <f t="shared" si="69"/>
        <v>#DIV/0!</v>
      </c>
      <c r="BK208" s="104" t="str">
        <f>IF(N208&lt;&gt;"",VLOOKUP(N208,Distribuidoras!$B$3:$B$30,1,0),"")</f>
        <v/>
      </c>
      <c r="BL208" s="104" t="str">
        <f>IF(O208&lt;&gt;"",VLOOKUP(O208,'Cod. Único Territorial'!$D$3:$D$348,1,0),"")</f>
        <v/>
      </c>
      <c r="BM208" s="104" t="str">
        <f>IF(P208&lt;&gt;"",VLOOKUP(P208,'Cod. Único Territorial'!$B$3:$B$348,1,0),"")</f>
        <v/>
      </c>
      <c r="BN208" s="104" t="str">
        <f>IF(Q208&lt;&gt;"",VLOOKUP(Q208,'Sector Económico'!$B$3:$B$30,1,0),"")</f>
        <v/>
      </c>
      <c r="BO208" s="104" t="str">
        <f>IF(R208&lt;&gt;"",VLOOKUP(R208,'Sector Económico'!$C$3:$C$30,1,0),"")</f>
        <v/>
      </c>
      <c r="BP208" s="103">
        <f t="shared" si="70"/>
        <v>0</v>
      </c>
      <c r="BQ208" s="103">
        <f t="shared" si="70"/>
        <v>0</v>
      </c>
      <c r="BR208" s="103">
        <f t="shared" si="70"/>
        <v>0</v>
      </c>
      <c r="BS208" s="103">
        <f t="shared" si="58"/>
        <v>0</v>
      </c>
      <c r="BT208" s="101">
        <f t="shared" si="73"/>
        <v>0</v>
      </c>
      <c r="BU208" s="101">
        <f t="shared" si="73"/>
        <v>0</v>
      </c>
      <c r="BV208" s="101">
        <f t="shared" si="73"/>
        <v>0</v>
      </c>
      <c r="BW208" s="101">
        <f t="shared" si="71"/>
        <v>0</v>
      </c>
      <c r="BX208" s="101">
        <f t="shared" si="71"/>
        <v>0</v>
      </c>
      <c r="BY208" s="101">
        <f t="shared" si="71"/>
        <v>0</v>
      </c>
      <c r="BZ208" s="101">
        <f t="shared" si="71"/>
        <v>0</v>
      </c>
      <c r="CA208" s="101">
        <f t="shared" si="71"/>
        <v>0</v>
      </c>
      <c r="CB208" s="100">
        <f t="shared" si="56"/>
        <v>0</v>
      </c>
      <c r="CC208" s="101">
        <f t="shared" si="56"/>
        <v>0</v>
      </c>
      <c r="CD208" s="102">
        <f t="shared" si="56"/>
        <v>0</v>
      </c>
      <c r="CE208" s="100">
        <f t="shared" si="56"/>
        <v>0</v>
      </c>
      <c r="CF208" s="100">
        <f t="shared" si="56"/>
        <v>0</v>
      </c>
      <c r="CG208" s="100">
        <f t="shared" si="56"/>
        <v>0</v>
      </c>
      <c r="CH208" s="100">
        <f t="shared" si="56"/>
        <v>0</v>
      </c>
      <c r="CI208" s="100">
        <f t="shared" si="56"/>
        <v>0</v>
      </c>
      <c r="CJ208" s="103">
        <f t="shared" si="57"/>
        <v>0</v>
      </c>
      <c r="CK208" s="101">
        <f t="shared" si="57"/>
        <v>0</v>
      </c>
      <c r="CL208" s="103">
        <f t="shared" si="57"/>
        <v>0</v>
      </c>
      <c r="CM208" s="101" t="e">
        <f t="shared" si="72"/>
        <v>#DIV/0!</v>
      </c>
    </row>
    <row r="209" spans="2:91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59"/>
        <v>9</v>
      </c>
      <c r="AY209" s="100" t="e">
        <f t="shared" si="60"/>
        <v>#DIV/0!</v>
      </c>
      <c r="AZ209" s="101" t="e">
        <f t="shared" si="61"/>
        <v>#DIV/0!</v>
      </c>
      <c r="BA209" s="102">
        <f t="shared" si="62"/>
        <v>0</v>
      </c>
      <c r="BB209" s="100" t="e">
        <f t="shared" si="63"/>
        <v>#DIV/0!</v>
      </c>
      <c r="BC209" s="100">
        <f t="shared" si="64"/>
        <v>0</v>
      </c>
      <c r="BD209" s="100" t="e">
        <f t="shared" si="65"/>
        <v>#DIV/0!</v>
      </c>
      <c r="BE209" s="100">
        <f t="shared" si="66"/>
        <v>0</v>
      </c>
      <c r="BF209" s="100" t="str">
        <f t="shared" si="67"/>
        <v/>
      </c>
      <c r="BG209" s="103" t="e">
        <f>+VLOOKUP(J209,'Código Barras'!$C$3:$D$1694,1,0)</f>
        <v>#N/A</v>
      </c>
      <c r="BH209" s="101" t="e">
        <f t="shared" si="68"/>
        <v>#DIV/0!</v>
      </c>
      <c r="BI209" s="103" t="e">
        <f>+VLOOKUP(L209,'Código Barras'!$C$3:$D$1694,1,0)</f>
        <v>#N/A</v>
      </c>
      <c r="BJ209" s="101" t="e">
        <f t="shared" si="69"/>
        <v>#DIV/0!</v>
      </c>
      <c r="BK209" s="104" t="str">
        <f>IF(N209&lt;&gt;"",VLOOKUP(N209,Distribuidoras!$B$3:$B$30,1,0),"")</f>
        <v/>
      </c>
      <c r="BL209" s="104" t="str">
        <f>IF(O209&lt;&gt;"",VLOOKUP(O209,'Cod. Único Territorial'!$D$3:$D$348,1,0),"")</f>
        <v/>
      </c>
      <c r="BM209" s="104" t="str">
        <f>IF(P209&lt;&gt;"",VLOOKUP(P209,'Cod. Único Territorial'!$B$3:$B$348,1,0),"")</f>
        <v/>
      </c>
      <c r="BN209" s="104" t="str">
        <f>IF(Q209&lt;&gt;"",VLOOKUP(Q209,'Sector Económico'!$B$3:$B$30,1,0),"")</f>
        <v/>
      </c>
      <c r="BO209" s="104" t="str">
        <f>IF(R209&lt;&gt;"",VLOOKUP(R209,'Sector Económico'!$C$3:$C$30,1,0),"")</f>
        <v/>
      </c>
      <c r="BP209" s="103">
        <f t="shared" si="70"/>
        <v>0</v>
      </c>
      <c r="BQ209" s="103">
        <f t="shared" si="70"/>
        <v>0</v>
      </c>
      <c r="BR209" s="103">
        <f t="shared" si="70"/>
        <v>0</v>
      </c>
      <c r="BS209" s="103">
        <f t="shared" si="58"/>
        <v>0</v>
      </c>
      <c r="BT209" s="101">
        <f t="shared" si="73"/>
        <v>0</v>
      </c>
      <c r="BU209" s="101">
        <f t="shared" si="73"/>
        <v>0</v>
      </c>
      <c r="BV209" s="101">
        <f t="shared" si="73"/>
        <v>0</v>
      </c>
      <c r="BW209" s="101">
        <f t="shared" si="71"/>
        <v>0</v>
      </c>
      <c r="BX209" s="101">
        <f t="shared" si="71"/>
        <v>0</v>
      </c>
      <c r="BY209" s="101">
        <f t="shared" si="71"/>
        <v>0</v>
      </c>
      <c r="BZ209" s="101">
        <f t="shared" si="71"/>
        <v>0</v>
      </c>
      <c r="CA209" s="101">
        <f t="shared" si="71"/>
        <v>0</v>
      </c>
      <c r="CB209" s="100">
        <f t="shared" si="56"/>
        <v>0</v>
      </c>
      <c r="CC209" s="101">
        <f t="shared" si="56"/>
        <v>0</v>
      </c>
      <c r="CD209" s="102">
        <f t="shared" si="56"/>
        <v>0</v>
      </c>
      <c r="CE209" s="100">
        <f t="shared" si="56"/>
        <v>0</v>
      </c>
      <c r="CF209" s="100">
        <f t="shared" si="56"/>
        <v>0</v>
      </c>
      <c r="CG209" s="100">
        <f t="shared" si="56"/>
        <v>0</v>
      </c>
      <c r="CH209" s="100">
        <f t="shared" si="56"/>
        <v>0</v>
      </c>
      <c r="CI209" s="100">
        <f t="shared" si="56"/>
        <v>0</v>
      </c>
      <c r="CJ209" s="103">
        <f t="shared" si="57"/>
        <v>0</v>
      </c>
      <c r="CK209" s="101">
        <f t="shared" si="57"/>
        <v>0</v>
      </c>
      <c r="CL209" s="103">
        <f t="shared" si="57"/>
        <v>0</v>
      </c>
      <c r="CM209" s="101" t="e">
        <f t="shared" si="72"/>
        <v>#DIV/0!</v>
      </c>
    </row>
    <row r="210" spans="2:91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59"/>
        <v>9</v>
      </c>
      <c r="AY210" s="100" t="e">
        <f t="shared" si="60"/>
        <v>#DIV/0!</v>
      </c>
      <c r="AZ210" s="101" t="e">
        <f t="shared" si="61"/>
        <v>#DIV/0!</v>
      </c>
      <c r="BA210" s="102">
        <f t="shared" si="62"/>
        <v>0</v>
      </c>
      <c r="BB210" s="100" t="e">
        <f t="shared" si="63"/>
        <v>#DIV/0!</v>
      </c>
      <c r="BC210" s="100">
        <f t="shared" si="64"/>
        <v>0</v>
      </c>
      <c r="BD210" s="100" t="e">
        <f t="shared" si="65"/>
        <v>#DIV/0!</v>
      </c>
      <c r="BE210" s="100">
        <f t="shared" si="66"/>
        <v>0</v>
      </c>
      <c r="BF210" s="100" t="str">
        <f t="shared" si="67"/>
        <v/>
      </c>
      <c r="BG210" s="103" t="e">
        <f>+VLOOKUP(J210,'Código Barras'!$C$3:$D$1694,1,0)</f>
        <v>#N/A</v>
      </c>
      <c r="BH210" s="101" t="e">
        <f t="shared" si="68"/>
        <v>#DIV/0!</v>
      </c>
      <c r="BI210" s="103" t="e">
        <f>+VLOOKUP(L210,'Código Barras'!$C$3:$D$1694,1,0)</f>
        <v>#N/A</v>
      </c>
      <c r="BJ210" s="101" t="e">
        <f t="shared" si="69"/>
        <v>#DIV/0!</v>
      </c>
      <c r="BK210" s="104" t="str">
        <f>IF(N210&lt;&gt;"",VLOOKUP(N210,Distribuidoras!$B$3:$B$30,1,0),"")</f>
        <v/>
      </c>
      <c r="BL210" s="104" t="str">
        <f>IF(O210&lt;&gt;"",VLOOKUP(O210,'Cod. Único Territorial'!$D$3:$D$348,1,0),"")</f>
        <v/>
      </c>
      <c r="BM210" s="104" t="str">
        <f>IF(P210&lt;&gt;"",VLOOKUP(P210,'Cod. Único Territorial'!$B$3:$B$348,1,0),"")</f>
        <v/>
      </c>
      <c r="BN210" s="104" t="str">
        <f>IF(Q210&lt;&gt;"",VLOOKUP(Q210,'Sector Económico'!$B$3:$B$30,1,0),"")</f>
        <v/>
      </c>
      <c r="BO210" s="104" t="str">
        <f>IF(R210&lt;&gt;"",VLOOKUP(R210,'Sector Económico'!$C$3:$C$30,1,0),"")</f>
        <v/>
      </c>
      <c r="BP210" s="103">
        <f t="shared" si="70"/>
        <v>0</v>
      </c>
      <c r="BQ210" s="103">
        <f t="shared" si="70"/>
        <v>0</v>
      </c>
      <c r="BR210" s="103">
        <f t="shared" si="70"/>
        <v>0</v>
      </c>
      <c r="BS210" s="103">
        <f t="shared" si="58"/>
        <v>0</v>
      </c>
      <c r="BT210" s="101">
        <f t="shared" si="73"/>
        <v>0</v>
      </c>
      <c r="BU210" s="101">
        <f t="shared" si="73"/>
        <v>0</v>
      </c>
      <c r="BV210" s="101">
        <f t="shared" si="73"/>
        <v>0</v>
      </c>
      <c r="BW210" s="101">
        <f t="shared" si="71"/>
        <v>0</v>
      </c>
      <c r="BX210" s="101">
        <f t="shared" si="71"/>
        <v>0</v>
      </c>
      <c r="BY210" s="101">
        <f t="shared" si="71"/>
        <v>0</v>
      </c>
      <c r="BZ210" s="101">
        <f t="shared" si="71"/>
        <v>0</v>
      </c>
      <c r="CA210" s="101">
        <f t="shared" si="71"/>
        <v>0</v>
      </c>
      <c r="CB210" s="100">
        <f t="shared" si="56"/>
        <v>0</v>
      </c>
      <c r="CC210" s="101">
        <f t="shared" si="56"/>
        <v>0</v>
      </c>
      <c r="CD210" s="102">
        <f t="shared" si="56"/>
        <v>0</v>
      </c>
      <c r="CE210" s="100">
        <f t="shared" si="56"/>
        <v>0</v>
      </c>
      <c r="CF210" s="100">
        <f t="shared" si="56"/>
        <v>0</v>
      </c>
      <c r="CG210" s="100">
        <f t="shared" si="56"/>
        <v>0</v>
      </c>
      <c r="CH210" s="100">
        <f t="shared" si="56"/>
        <v>0</v>
      </c>
      <c r="CI210" s="100">
        <f t="shared" si="56"/>
        <v>0</v>
      </c>
      <c r="CJ210" s="103">
        <f t="shared" si="57"/>
        <v>0</v>
      </c>
      <c r="CK210" s="101">
        <f t="shared" si="57"/>
        <v>0</v>
      </c>
      <c r="CL210" s="103">
        <f t="shared" si="57"/>
        <v>0</v>
      </c>
      <c r="CM210" s="101" t="e">
        <f t="shared" si="72"/>
        <v>#DIV/0!</v>
      </c>
    </row>
    <row r="211" spans="2:91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59"/>
        <v>9</v>
      </c>
      <c r="AY211" s="100" t="e">
        <f t="shared" si="60"/>
        <v>#DIV/0!</v>
      </c>
      <c r="AZ211" s="101" t="e">
        <f t="shared" si="61"/>
        <v>#DIV/0!</v>
      </c>
      <c r="BA211" s="102">
        <f t="shared" si="62"/>
        <v>0</v>
      </c>
      <c r="BB211" s="100" t="e">
        <f t="shared" si="63"/>
        <v>#DIV/0!</v>
      </c>
      <c r="BC211" s="100">
        <f t="shared" si="64"/>
        <v>0</v>
      </c>
      <c r="BD211" s="100" t="e">
        <f t="shared" si="65"/>
        <v>#DIV/0!</v>
      </c>
      <c r="BE211" s="100">
        <f t="shared" si="66"/>
        <v>0</v>
      </c>
      <c r="BF211" s="100" t="str">
        <f t="shared" si="67"/>
        <v/>
      </c>
      <c r="BG211" s="103" t="e">
        <f>+VLOOKUP(J211,'Código Barras'!$C$3:$D$1694,1,0)</f>
        <v>#N/A</v>
      </c>
      <c r="BH211" s="101" t="e">
        <f t="shared" si="68"/>
        <v>#DIV/0!</v>
      </c>
      <c r="BI211" s="103" t="e">
        <f>+VLOOKUP(L211,'Código Barras'!$C$3:$D$1694,1,0)</f>
        <v>#N/A</v>
      </c>
      <c r="BJ211" s="101" t="e">
        <f t="shared" si="69"/>
        <v>#DIV/0!</v>
      </c>
      <c r="BK211" s="104" t="str">
        <f>IF(N211&lt;&gt;"",VLOOKUP(N211,Distribuidoras!$B$3:$B$30,1,0),"")</f>
        <v/>
      </c>
      <c r="BL211" s="104" t="str">
        <f>IF(O211&lt;&gt;"",VLOOKUP(O211,'Cod. Único Territorial'!$D$3:$D$348,1,0),"")</f>
        <v/>
      </c>
      <c r="BM211" s="104" t="str">
        <f>IF(P211&lt;&gt;"",VLOOKUP(P211,'Cod. Único Territorial'!$B$3:$B$348,1,0),"")</f>
        <v/>
      </c>
      <c r="BN211" s="104" t="str">
        <f>IF(Q211&lt;&gt;"",VLOOKUP(Q211,'Sector Económico'!$B$3:$B$30,1,0),"")</f>
        <v/>
      </c>
      <c r="BO211" s="104" t="str">
        <f>IF(R211&lt;&gt;"",VLOOKUP(R211,'Sector Económico'!$C$3:$C$30,1,0),"")</f>
        <v/>
      </c>
      <c r="BP211" s="103">
        <f t="shared" si="70"/>
        <v>0</v>
      </c>
      <c r="BQ211" s="103">
        <f t="shared" si="70"/>
        <v>0</v>
      </c>
      <c r="BR211" s="103">
        <f t="shared" si="70"/>
        <v>0</v>
      </c>
      <c r="BS211" s="103">
        <f t="shared" si="58"/>
        <v>0</v>
      </c>
      <c r="BT211" s="101">
        <f t="shared" si="73"/>
        <v>0</v>
      </c>
      <c r="BU211" s="101">
        <f t="shared" si="73"/>
        <v>0</v>
      </c>
      <c r="BV211" s="101">
        <f t="shared" si="73"/>
        <v>0</v>
      </c>
      <c r="BW211" s="101">
        <f t="shared" si="71"/>
        <v>0</v>
      </c>
      <c r="BX211" s="101">
        <f t="shared" si="71"/>
        <v>0</v>
      </c>
      <c r="BY211" s="101">
        <f t="shared" si="71"/>
        <v>0</v>
      </c>
      <c r="BZ211" s="101">
        <f t="shared" si="71"/>
        <v>0</v>
      </c>
      <c r="CA211" s="101">
        <f t="shared" si="71"/>
        <v>0</v>
      </c>
      <c r="CB211" s="100">
        <f t="shared" si="56"/>
        <v>0</v>
      </c>
      <c r="CC211" s="101">
        <f t="shared" si="56"/>
        <v>0</v>
      </c>
      <c r="CD211" s="102">
        <f t="shared" si="56"/>
        <v>0</v>
      </c>
      <c r="CE211" s="100">
        <f t="shared" si="56"/>
        <v>0</v>
      </c>
      <c r="CF211" s="100">
        <f t="shared" si="56"/>
        <v>0</v>
      </c>
      <c r="CG211" s="100">
        <f t="shared" si="56"/>
        <v>0</v>
      </c>
      <c r="CH211" s="100">
        <f t="shared" si="56"/>
        <v>0</v>
      </c>
      <c r="CI211" s="100">
        <f t="shared" si="56"/>
        <v>0</v>
      </c>
      <c r="CJ211" s="103">
        <f t="shared" si="57"/>
        <v>0</v>
      </c>
      <c r="CK211" s="101">
        <f t="shared" si="57"/>
        <v>0</v>
      </c>
      <c r="CL211" s="103">
        <f t="shared" si="57"/>
        <v>0</v>
      </c>
      <c r="CM211" s="101" t="e">
        <f t="shared" si="72"/>
        <v>#DIV/0!</v>
      </c>
    </row>
    <row r="212" spans="2:91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59"/>
        <v>9</v>
      </c>
      <c r="AY212" s="100" t="e">
        <f t="shared" si="60"/>
        <v>#DIV/0!</v>
      </c>
      <c r="AZ212" s="101" t="e">
        <f t="shared" si="61"/>
        <v>#DIV/0!</v>
      </c>
      <c r="BA212" s="102">
        <f t="shared" si="62"/>
        <v>0</v>
      </c>
      <c r="BB212" s="100" t="e">
        <f t="shared" si="63"/>
        <v>#DIV/0!</v>
      </c>
      <c r="BC212" s="100">
        <f t="shared" si="64"/>
        <v>0</v>
      </c>
      <c r="BD212" s="100" t="e">
        <f t="shared" si="65"/>
        <v>#DIV/0!</v>
      </c>
      <c r="BE212" s="100">
        <f t="shared" si="66"/>
        <v>0</v>
      </c>
      <c r="BF212" s="100" t="str">
        <f t="shared" si="67"/>
        <v/>
      </c>
      <c r="BG212" s="103" t="e">
        <f>+VLOOKUP(J212,'Código Barras'!$C$3:$D$1694,1,0)</f>
        <v>#N/A</v>
      </c>
      <c r="BH212" s="101" t="e">
        <f t="shared" si="68"/>
        <v>#DIV/0!</v>
      </c>
      <c r="BI212" s="103" t="e">
        <f>+VLOOKUP(L212,'Código Barras'!$C$3:$D$1694,1,0)</f>
        <v>#N/A</v>
      </c>
      <c r="BJ212" s="101" t="e">
        <f t="shared" si="69"/>
        <v>#DIV/0!</v>
      </c>
      <c r="BK212" s="104" t="str">
        <f>IF(N212&lt;&gt;"",VLOOKUP(N212,Distribuidoras!$B$3:$B$30,1,0),"")</f>
        <v/>
      </c>
      <c r="BL212" s="104" t="str">
        <f>IF(O212&lt;&gt;"",VLOOKUP(O212,'Cod. Único Territorial'!$D$3:$D$348,1,0),"")</f>
        <v/>
      </c>
      <c r="BM212" s="104" t="str">
        <f>IF(P212&lt;&gt;"",VLOOKUP(P212,'Cod. Único Territorial'!$B$3:$B$348,1,0),"")</f>
        <v/>
      </c>
      <c r="BN212" s="104" t="str">
        <f>IF(Q212&lt;&gt;"",VLOOKUP(Q212,'Sector Económico'!$B$3:$B$30,1,0),"")</f>
        <v/>
      </c>
      <c r="BO212" s="104" t="str">
        <f>IF(R212&lt;&gt;"",VLOOKUP(R212,'Sector Económico'!$C$3:$C$30,1,0),"")</f>
        <v/>
      </c>
      <c r="BP212" s="103">
        <f t="shared" si="70"/>
        <v>0</v>
      </c>
      <c r="BQ212" s="103">
        <f t="shared" si="70"/>
        <v>0</v>
      </c>
      <c r="BR212" s="103">
        <f t="shared" si="70"/>
        <v>0</v>
      </c>
      <c r="BS212" s="103">
        <f t="shared" si="58"/>
        <v>0</v>
      </c>
      <c r="BT212" s="101">
        <f t="shared" si="73"/>
        <v>0</v>
      </c>
      <c r="BU212" s="101">
        <f t="shared" si="73"/>
        <v>0</v>
      </c>
      <c r="BV212" s="101">
        <f t="shared" si="73"/>
        <v>0</v>
      </c>
      <c r="BW212" s="101">
        <f t="shared" si="71"/>
        <v>0</v>
      </c>
      <c r="BX212" s="101">
        <f t="shared" si="71"/>
        <v>0</v>
      </c>
      <c r="BY212" s="101">
        <f t="shared" si="71"/>
        <v>0</v>
      </c>
      <c r="BZ212" s="101">
        <f t="shared" si="71"/>
        <v>0</v>
      </c>
      <c r="CA212" s="101">
        <f t="shared" si="71"/>
        <v>0</v>
      </c>
      <c r="CB212" s="100">
        <f t="shared" si="56"/>
        <v>0</v>
      </c>
      <c r="CC212" s="101">
        <f t="shared" si="56"/>
        <v>0</v>
      </c>
      <c r="CD212" s="102">
        <f t="shared" si="56"/>
        <v>0</v>
      </c>
      <c r="CE212" s="100">
        <f t="shared" si="56"/>
        <v>0</v>
      </c>
      <c r="CF212" s="100">
        <f t="shared" si="56"/>
        <v>0</v>
      </c>
      <c r="CG212" s="100">
        <f t="shared" si="56"/>
        <v>0</v>
      </c>
      <c r="CH212" s="100">
        <f t="shared" si="56"/>
        <v>0</v>
      </c>
      <c r="CI212" s="100">
        <f t="shared" si="56"/>
        <v>0</v>
      </c>
      <c r="CJ212" s="103">
        <f t="shared" si="57"/>
        <v>0</v>
      </c>
      <c r="CK212" s="101">
        <f t="shared" si="57"/>
        <v>0</v>
      </c>
      <c r="CL212" s="103">
        <f t="shared" si="57"/>
        <v>0</v>
      </c>
      <c r="CM212" s="101" t="e">
        <f t="shared" si="72"/>
        <v>#DIV/0!</v>
      </c>
    </row>
    <row r="213" spans="2:91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59"/>
        <v>9</v>
      </c>
      <c r="AY213" s="100" t="e">
        <f t="shared" si="60"/>
        <v>#DIV/0!</v>
      </c>
      <c r="AZ213" s="101" t="e">
        <f t="shared" si="61"/>
        <v>#DIV/0!</v>
      </c>
      <c r="BA213" s="102">
        <f t="shared" si="62"/>
        <v>0</v>
      </c>
      <c r="BB213" s="100" t="e">
        <f t="shared" si="63"/>
        <v>#DIV/0!</v>
      </c>
      <c r="BC213" s="100">
        <f t="shared" si="64"/>
        <v>0</v>
      </c>
      <c r="BD213" s="100" t="e">
        <f t="shared" si="65"/>
        <v>#DIV/0!</v>
      </c>
      <c r="BE213" s="100">
        <f t="shared" si="66"/>
        <v>0</v>
      </c>
      <c r="BF213" s="100" t="str">
        <f t="shared" si="67"/>
        <v/>
      </c>
      <c r="BG213" s="103" t="e">
        <f>+VLOOKUP(J213,'Código Barras'!$C$3:$D$1694,1,0)</f>
        <v>#N/A</v>
      </c>
      <c r="BH213" s="101" t="e">
        <f t="shared" si="68"/>
        <v>#DIV/0!</v>
      </c>
      <c r="BI213" s="103" t="e">
        <f>+VLOOKUP(L213,'Código Barras'!$C$3:$D$1694,1,0)</f>
        <v>#N/A</v>
      </c>
      <c r="BJ213" s="101" t="e">
        <f t="shared" si="69"/>
        <v>#DIV/0!</v>
      </c>
      <c r="BK213" s="104" t="str">
        <f>IF(N213&lt;&gt;"",VLOOKUP(N213,Distribuidoras!$B$3:$B$30,1,0),"")</f>
        <v/>
      </c>
      <c r="BL213" s="104" t="str">
        <f>IF(O213&lt;&gt;"",VLOOKUP(O213,'Cod. Único Territorial'!$D$3:$D$348,1,0),"")</f>
        <v/>
      </c>
      <c r="BM213" s="104" t="str">
        <f>IF(P213&lt;&gt;"",VLOOKUP(P213,'Cod. Único Territorial'!$B$3:$B$348,1,0),"")</f>
        <v/>
      </c>
      <c r="BN213" s="104" t="str">
        <f>IF(Q213&lt;&gt;"",VLOOKUP(Q213,'Sector Económico'!$B$3:$B$30,1,0),"")</f>
        <v/>
      </c>
      <c r="BO213" s="104" t="str">
        <f>IF(R213&lt;&gt;"",VLOOKUP(R213,'Sector Económico'!$C$3:$C$30,1,0),"")</f>
        <v/>
      </c>
      <c r="BP213" s="103">
        <f t="shared" si="70"/>
        <v>0</v>
      </c>
      <c r="BQ213" s="103">
        <f t="shared" si="70"/>
        <v>0</v>
      </c>
      <c r="BR213" s="103">
        <f t="shared" si="70"/>
        <v>0</v>
      </c>
      <c r="BS213" s="103">
        <f t="shared" si="58"/>
        <v>0</v>
      </c>
      <c r="BT213" s="101">
        <f t="shared" si="73"/>
        <v>0</v>
      </c>
      <c r="BU213" s="101">
        <f t="shared" si="73"/>
        <v>0</v>
      </c>
      <c r="BV213" s="101">
        <f t="shared" si="73"/>
        <v>0</v>
      </c>
      <c r="BW213" s="101">
        <f t="shared" si="71"/>
        <v>0</v>
      </c>
      <c r="BX213" s="101">
        <f t="shared" si="71"/>
        <v>0</v>
      </c>
      <c r="BY213" s="101">
        <f t="shared" si="71"/>
        <v>0</v>
      </c>
      <c r="BZ213" s="101">
        <f t="shared" si="71"/>
        <v>0</v>
      </c>
      <c r="CA213" s="101">
        <f t="shared" si="71"/>
        <v>0</v>
      </c>
      <c r="CB213" s="100">
        <f t="shared" si="56"/>
        <v>0</v>
      </c>
      <c r="CC213" s="101">
        <f t="shared" si="56"/>
        <v>0</v>
      </c>
      <c r="CD213" s="102">
        <f t="shared" si="56"/>
        <v>0</v>
      </c>
      <c r="CE213" s="100">
        <f t="shared" si="56"/>
        <v>0</v>
      </c>
      <c r="CF213" s="100">
        <f t="shared" si="56"/>
        <v>0</v>
      </c>
      <c r="CG213" s="100">
        <f t="shared" si="56"/>
        <v>0</v>
      </c>
      <c r="CH213" s="100">
        <f t="shared" si="56"/>
        <v>0</v>
      </c>
      <c r="CI213" s="100">
        <f t="shared" si="56"/>
        <v>0</v>
      </c>
      <c r="CJ213" s="103">
        <f t="shared" si="57"/>
        <v>0</v>
      </c>
      <c r="CK213" s="101">
        <f t="shared" si="57"/>
        <v>0</v>
      </c>
      <c r="CL213" s="103">
        <f t="shared" si="57"/>
        <v>0</v>
      </c>
      <c r="CM213" s="101" t="e">
        <f t="shared" si="72"/>
        <v>#DIV/0!</v>
      </c>
    </row>
    <row r="214" spans="2:91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59"/>
        <v>9</v>
      </c>
      <c r="AY214" s="100" t="e">
        <f t="shared" si="60"/>
        <v>#DIV/0!</v>
      </c>
      <c r="AZ214" s="101" t="e">
        <f t="shared" si="61"/>
        <v>#DIV/0!</v>
      </c>
      <c r="BA214" s="102">
        <f t="shared" si="62"/>
        <v>0</v>
      </c>
      <c r="BB214" s="100" t="e">
        <f t="shared" si="63"/>
        <v>#DIV/0!</v>
      </c>
      <c r="BC214" s="100">
        <f t="shared" si="64"/>
        <v>0</v>
      </c>
      <c r="BD214" s="100" t="e">
        <f t="shared" si="65"/>
        <v>#DIV/0!</v>
      </c>
      <c r="BE214" s="100">
        <f t="shared" si="66"/>
        <v>0</v>
      </c>
      <c r="BF214" s="100" t="str">
        <f t="shared" si="67"/>
        <v/>
      </c>
      <c r="BG214" s="103" t="e">
        <f>+VLOOKUP(J214,'Código Barras'!$C$3:$D$1694,1,0)</f>
        <v>#N/A</v>
      </c>
      <c r="BH214" s="101" t="e">
        <f t="shared" si="68"/>
        <v>#DIV/0!</v>
      </c>
      <c r="BI214" s="103" t="e">
        <f>+VLOOKUP(L214,'Código Barras'!$C$3:$D$1694,1,0)</f>
        <v>#N/A</v>
      </c>
      <c r="BJ214" s="101" t="e">
        <f t="shared" si="69"/>
        <v>#DIV/0!</v>
      </c>
      <c r="BK214" s="104" t="str">
        <f>IF(N214&lt;&gt;"",VLOOKUP(N214,Distribuidoras!$B$3:$B$30,1,0),"")</f>
        <v/>
      </c>
      <c r="BL214" s="104" t="str">
        <f>IF(O214&lt;&gt;"",VLOOKUP(O214,'Cod. Único Territorial'!$D$3:$D$348,1,0),"")</f>
        <v/>
      </c>
      <c r="BM214" s="104" t="str">
        <f>IF(P214&lt;&gt;"",VLOOKUP(P214,'Cod. Único Territorial'!$B$3:$B$348,1,0),"")</f>
        <v/>
      </c>
      <c r="BN214" s="104" t="str">
        <f>IF(Q214&lt;&gt;"",VLOOKUP(Q214,'Sector Económico'!$B$3:$B$30,1,0),"")</f>
        <v/>
      </c>
      <c r="BO214" s="104" t="str">
        <f>IF(R214&lt;&gt;"",VLOOKUP(R214,'Sector Económico'!$C$3:$C$30,1,0),"")</f>
        <v/>
      </c>
      <c r="BP214" s="103">
        <f t="shared" si="70"/>
        <v>0</v>
      </c>
      <c r="BQ214" s="103">
        <f t="shared" si="70"/>
        <v>0</v>
      </c>
      <c r="BR214" s="103">
        <f t="shared" si="70"/>
        <v>0</v>
      </c>
      <c r="BS214" s="103">
        <f t="shared" si="58"/>
        <v>0</v>
      </c>
      <c r="BT214" s="101">
        <f t="shared" si="73"/>
        <v>0</v>
      </c>
      <c r="BU214" s="101">
        <f t="shared" si="73"/>
        <v>0</v>
      </c>
      <c r="BV214" s="101">
        <f t="shared" si="73"/>
        <v>0</v>
      </c>
      <c r="BW214" s="101">
        <f t="shared" si="71"/>
        <v>0</v>
      </c>
      <c r="BX214" s="101">
        <f t="shared" si="71"/>
        <v>0</v>
      </c>
      <c r="BY214" s="101">
        <f t="shared" si="71"/>
        <v>0</v>
      </c>
      <c r="BZ214" s="101">
        <f t="shared" si="71"/>
        <v>0</v>
      </c>
      <c r="CA214" s="101">
        <f t="shared" si="71"/>
        <v>0</v>
      </c>
      <c r="CB214" s="100">
        <f t="shared" si="56"/>
        <v>0</v>
      </c>
      <c r="CC214" s="101">
        <f t="shared" si="56"/>
        <v>0</v>
      </c>
      <c r="CD214" s="102">
        <f t="shared" si="56"/>
        <v>0</v>
      </c>
      <c r="CE214" s="100">
        <f t="shared" si="56"/>
        <v>0</v>
      </c>
      <c r="CF214" s="100">
        <f t="shared" si="56"/>
        <v>0</v>
      </c>
      <c r="CG214" s="100">
        <f t="shared" si="56"/>
        <v>0</v>
      </c>
      <c r="CH214" s="100">
        <f t="shared" si="56"/>
        <v>0</v>
      </c>
      <c r="CI214" s="100">
        <f t="shared" si="56"/>
        <v>0</v>
      </c>
      <c r="CJ214" s="103">
        <f t="shared" si="57"/>
        <v>0</v>
      </c>
      <c r="CK214" s="101">
        <f t="shared" si="57"/>
        <v>0</v>
      </c>
      <c r="CL214" s="103">
        <f t="shared" si="57"/>
        <v>0</v>
      </c>
      <c r="CM214" s="101" t="e">
        <f t="shared" si="72"/>
        <v>#DIV/0!</v>
      </c>
    </row>
    <row r="215" spans="2:91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59"/>
        <v>9</v>
      </c>
      <c r="AY215" s="100" t="e">
        <f t="shared" si="60"/>
        <v>#DIV/0!</v>
      </c>
      <c r="AZ215" s="101" t="e">
        <f t="shared" si="61"/>
        <v>#DIV/0!</v>
      </c>
      <c r="BA215" s="102">
        <f t="shared" si="62"/>
        <v>0</v>
      </c>
      <c r="BB215" s="100" t="e">
        <f t="shared" si="63"/>
        <v>#DIV/0!</v>
      </c>
      <c r="BC215" s="100">
        <f t="shared" si="64"/>
        <v>0</v>
      </c>
      <c r="BD215" s="100" t="e">
        <f t="shared" si="65"/>
        <v>#DIV/0!</v>
      </c>
      <c r="BE215" s="100">
        <f t="shared" si="66"/>
        <v>0</v>
      </c>
      <c r="BF215" s="100" t="str">
        <f t="shared" si="67"/>
        <v/>
      </c>
      <c r="BG215" s="103" t="e">
        <f>+VLOOKUP(J215,'Código Barras'!$C$3:$D$1694,1,0)</f>
        <v>#N/A</v>
      </c>
      <c r="BH215" s="101" t="e">
        <f t="shared" si="68"/>
        <v>#DIV/0!</v>
      </c>
      <c r="BI215" s="103" t="e">
        <f>+VLOOKUP(L215,'Código Barras'!$C$3:$D$1694,1,0)</f>
        <v>#N/A</v>
      </c>
      <c r="BJ215" s="101" t="e">
        <f t="shared" si="69"/>
        <v>#DIV/0!</v>
      </c>
      <c r="BK215" s="104" t="str">
        <f>IF(N215&lt;&gt;"",VLOOKUP(N215,Distribuidoras!$B$3:$B$30,1,0),"")</f>
        <v/>
      </c>
      <c r="BL215" s="104" t="str">
        <f>IF(O215&lt;&gt;"",VLOOKUP(O215,'Cod. Único Territorial'!$D$3:$D$348,1,0),"")</f>
        <v/>
      </c>
      <c r="BM215" s="104" t="str">
        <f>IF(P215&lt;&gt;"",VLOOKUP(P215,'Cod. Único Territorial'!$B$3:$B$348,1,0),"")</f>
        <v/>
      </c>
      <c r="BN215" s="104" t="str">
        <f>IF(Q215&lt;&gt;"",VLOOKUP(Q215,'Sector Económico'!$B$3:$B$30,1,0),"")</f>
        <v/>
      </c>
      <c r="BO215" s="104" t="str">
        <f>IF(R215&lt;&gt;"",VLOOKUP(R215,'Sector Económico'!$C$3:$C$30,1,0),"")</f>
        <v/>
      </c>
      <c r="BP215" s="103">
        <f t="shared" si="70"/>
        <v>0</v>
      </c>
      <c r="BQ215" s="103">
        <f t="shared" si="70"/>
        <v>0</v>
      </c>
      <c r="BR215" s="103">
        <f t="shared" si="70"/>
        <v>0</v>
      </c>
      <c r="BS215" s="103">
        <f t="shared" si="58"/>
        <v>0</v>
      </c>
      <c r="BT215" s="101">
        <f t="shared" si="73"/>
        <v>0</v>
      </c>
      <c r="BU215" s="101">
        <f t="shared" si="73"/>
        <v>0</v>
      </c>
      <c r="BV215" s="101">
        <f t="shared" si="73"/>
        <v>0</v>
      </c>
      <c r="BW215" s="101">
        <f t="shared" si="71"/>
        <v>0</v>
      </c>
      <c r="BX215" s="101">
        <f t="shared" si="71"/>
        <v>0</v>
      </c>
      <c r="BY215" s="101">
        <f t="shared" si="71"/>
        <v>0</v>
      </c>
      <c r="BZ215" s="101">
        <f t="shared" si="71"/>
        <v>0</v>
      </c>
      <c r="CA215" s="101">
        <f t="shared" si="71"/>
        <v>0</v>
      </c>
      <c r="CB215" s="100">
        <f t="shared" si="56"/>
        <v>0</v>
      </c>
      <c r="CC215" s="101">
        <f t="shared" si="56"/>
        <v>0</v>
      </c>
      <c r="CD215" s="102">
        <f t="shared" si="56"/>
        <v>0</v>
      </c>
      <c r="CE215" s="100">
        <f t="shared" si="56"/>
        <v>0</v>
      </c>
      <c r="CF215" s="100">
        <f t="shared" si="56"/>
        <v>0</v>
      </c>
      <c r="CG215" s="100">
        <f t="shared" si="56"/>
        <v>0</v>
      </c>
      <c r="CH215" s="100">
        <f t="shared" si="56"/>
        <v>0</v>
      </c>
      <c r="CI215" s="100">
        <f t="shared" si="56"/>
        <v>0</v>
      </c>
      <c r="CJ215" s="103">
        <f t="shared" si="57"/>
        <v>0</v>
      </c>
      <c r="CK215" s="101">
        <f t="shared" si="57"/>
        <v>0</v>
      </c>
      <c r="CL215" s="103">
        <f t="shared" si="57"/>
        <v>0</v>
      </c>
      <c r="CM215" s="101" t="e">
        <f t="shared" si="72"/>
        <v>#DIV/0!</v>
      </c>
    </row>
    <row r="216" spans="2:91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59"/>
        <v>9</v>
      </c>
      <c r="AY216" s="100" t="e">
        <f t="shared" si="60"/>
        <v>#DIV/0!</v>
      </c>
      <c r="AZ216" s="101" t="e">
        <f t="shared" si="61"/>
        <v>#DIV/0!</v>
      </c>
      <c r="BA216" s="102">
        <f t="shared" si="62"/>
        <v>0</v>
      </c>
      <c r="BB216" s="100" t="e">
        <f t="shared" si="63"/>
        <v>#DIV/0!</v>
      </c>
      <c r="BC216" s="100">
        <f t="shared" si="64"/>
        <v>0</v>
      </c>
      <c r="BD216" s="100" t="e">
        <f t="shared" si="65"/>
        <v>#DIV/0!</v>
      </c>
      <c r="BE216" s="100">
        <f t="shared" si="66"/>
        <v>0</v>
      </c>
      <c r="BF216" s="100" t="str">
        <f t="shared" si="67"/>
        <v/>
      </c>
      <c r="BG216" s="103" t="e">
        <f>+VLOOKUP(J216,'Código Barras'!$C$3:$D$1694,1,0)</f>
        <v>#N/A</v>
      </c>
      <c r="BH216" s="101" t="e">
        <f t="shared" si="68"/>
        <v>#DIV/0!</v>
      </c>
      <c r="BI216" s="103" t="e">
        <f>+VLOOKUP(L216,'Código Barras'!$C$3:$D$1694,1,0)</f>
        <v>#N/A</v>
      </c>
      <c r="BJ216" s="101" t="e">
        <f t="shared" si="69"/>
        <v>#DIV/0!</v>
      </c>
      <c r="BK216" s="104" t="str">
        <f>IF(N216&lt;&gt;"",VLOOKUP(N216,Distribuidoras!$B$3:$B$30,1,0),"")</f>
        <v/>
      </c>
      <c r="BL216" s="104" t="str">
        <f>IF(O216&lt;&gt;"",VLOOKUP(O216,'Cod. Único Territorial'!$D$3:$D$348,1,0),"")</f>
        <v/>
      </c>
      <c r="BM216" s="104" t="str">
        <f>IF(P216&lt;&gt;"",VLOOKUP(P216,'Cod. Único Territorial'!$B$3:$B$348,1,0),"")</f>
        <v/>
      </c>
      <c r="BN216" s="104" t="str">
        <f>IF(Q216&lt;&gt;"",VLOOKUP(Q216,'Sector Económico'!$B$3:$B$30,1,0),"")</f>
        <v/>
      </c>
      <c r="BO216" s="104" t="str">
        <f>IF(R216&lt;&gt;"",VLOOKUP(R216,'Sector Económico'!$C$3:$C$30,1,0),"")</f>
        <v/>
      </c>
      <c r="BP216" s="103">
        <f t="shared" si="70"/>
        <v>0</v>
      </c>
      <c r="BQ216" s="103">
        <f t="shared" si="70"/>
        <v>0</v>
      </c>
      <c r="BR216" s="103">
        <f t="shared" si="70"/>
        <v>0</v>
      </c>
      <c r="BS216" s="103">
        <f t="shared" si="58"/>
        <v>0</v>
      </c>
      <c r="BT216" s="101">
        <f t="shared" si="73"/>
        <v>0</v>
      </c>
      <c r="BU216" s="101">
        <f t="shared" si="73"/>
        <v>0</v>
      </c>
      <c r="BV216" s="101">
        <f t="shared" si="73"/>
        <v>0</v>
      </c>
      <c r="BW216" s="101">
        <f t="shared" si="71"/>
        <v>0</v>
      </c>
      <c r="BX216" s="101">
        <f t="shared" si="71"/>
        <v>0</v>
      </c>
      <c r="BY216" s="101">
        <f t="shared" si="71"/>
        <v>0</v>
      </c>
      <c r="BZ216" s="101">
        <f t="shared" si="71"/>
        <v>0</v>
      </c>
      <c r="CA216" s="101">
        <f t="shared" si="71"/>
        <v>0</v>
      </c>
      <c r="CB216" s="100">
        <f t="shared" si="56"/>
        <v>0</v>
      </c>
      <c r="CC216" s="101">
        <f t="shared" si="56"/>
        <v>0</v>
      </c>
      <c r="CD216" s="102">
        <f t="shared" si="56"/>
        <v>0</v>
      </c>
      <c r="CE216" s="100">
        <f t="shared" si="56"/>
        <v>0</v>
      </c>
      <c r="CF216" s="100">
        <f t="shared" si="56"/>
        <v>0</v>
      </c>
      <c r="CG216" s="100">
        <f t="shared" si="56"/>
        <v>0</v>
      </c>
      <c r="CH216" s="100">
        <f t="shared" si="56"/>
        <v>0</v>
      </c>
      <c r="CI216" s="100">
        <f t="shared" si="56"/>
        <v>0</v>
      </c>
      <c r="CJ216" s="103">
        <f t="shared" si="57"/>
        <v>0</v>
      </c>
      <c r="CK216" s="101">
        <f t="shared" si="57"/>
        <v>0</v>
      </c>
      <c r="CL216" s="103">
        <f t="shared" si="57"/>
        <v>0</v>
      </c>
      <c r="CM216" s="101" t="e">
        <f t="shared" si="72"/>
        <v>#DIV/0!</v>
      </c>
    </row>
    <row r="217" spans="2:91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59"/>
        <v>9</v>
      </c>
      <c r="AY217" s="100" t="e">
        <f t="shared" si="60"/>
        <v>#DIV/0!</v>
      </c>
      <c r="AZ217" s="101" t="e">
        <f t="shared" si="61"/>
        <v>#DIV/0!</v>
      </c>
      <c r="BA217" s="102">
        <f t="shared" si="62"/>
        <v>0</v>
      </c>
      <c r="BB217" s="100" t="e">
        <f t="shared" si="63"/>
        <v>#DIV/0!</v>
      </c>
      <c r="BC217" s="100">
        <f t="shared" si="64"/>
        <v>0</v>
      </c>
      <c r="BD217" s="100" t="e">
        <f t="shared" si="65"/>
        <v>#DIV/0!</v>
      </c>
      <c r="BE217" s="100">
        <f t="shared" si="66"/>
        <v>0</v>
      </c>
      <c r="BF217" s="100" t="str">
        <f t="shared" si="67"/>
        <v/>
      </c>
      <c r="BG217" s="103" t="e">
        <f>+VLOOKUP(J217,'Código Barras'!$C$3:$D$1694,1,0)</f>
        <v>#N/A</v>
      </c>
      <c r="BH217" s="101" t="e">
        <f t="shared" si="68"/>
        <v>#DIV/0!</v>
      </c>
      <c r="BI217" s="103" t="e">
        <f>+VLOOKUP(L217,'Código Barras'!$C$3:$D$1694,1,0)</f>
        <v>#N/A</v>
      </c>
      <c r="BJ217" s="101" t="e">
        <f t="shared" si="69"/>
        <v>#DIV/0!</v>
      </c>
      <c r="BK217" s="104" t="str">
        <f>IF(N217&lt;&gt;"",VLOOKUP(N217,Distribuidoras!$B$3:$B$30,1,0),"")</f>
        <v/>
      </c>
      <c r="BL217" s="104" t="str">
        <f>IF(O217&lt;&gt;"",VLOOKUP(O217,'Cod. Único Territorial'!$D$3:$D$348,1,0),"")</f>
        <v/>
      </c>
      <c r="BM217" s="104" t="str">
        <f>IF(P217&lt;&gt;"",VLOOKUP(P217,'Cod. Único Territorial'!$B$3:$B$348,1,0),"")</f>
        <v/>
      </c>
      <c r="BN217" s="104" t="str">
        <f>IF(Q217&lt;&gt;"",VLOOKUP(Q217,'Sector Económico'!$B$3:$B$30,1,0),"")</f>
        <v/>
      </c>
      <c r="BO217" s="104" t="str">
        <f>IF(R217&lt;&gt;"",VLOOKUP(R217,'Sector Económico'!$C$3:$C$30,1,0),"")</f>
        <v/>
      </c>
      <c r="BP217" s="103">
        <f t="shared" si="70"/>
        <v>0</v>
      </c>
      <c r="BQ217" s="103">
        <f t="shared" si="70"/>
        <v>0</v>
      </c>
      <c r="BR217" s="103">
        <f t="shared" si="70"/>
        <v>0</v>
      </c>
      <c r="BS217" s="103">
        <f t="shared" si="58"/>
        <v>0</v>
      </c>
      <c r="BT217" s="101">
        <f t="shared" si="73"/>
        <v>0</v>
      </c>
      <c r="BU217" s="101">
        <f t="shared" si="73"/>
        <v>0</v>
      </c>
      <c r="BV217" s="101">
        <f t="shared" si="73"/>
        <v>0</v>
      </c>
      <c r="BW217" s="101">
        <f t="shared" si="71"/>
        <v>0</v>
      </c>
      <c r="BX217" s="101">
        <f t="shared" si="71"/>
        <v>0</v>
      </c>
      <c r="BY217" s="101">
        <f t="shared" si="71"/>
        <v>0</v>
      </c>
      <c r="BZ217" s="101">
        <f t="shared" si="71"/>
        <v>0</v>
      </c>
      <c r="CA217" s="101">
        <f t="shared" si="71"/>
        <v>0</v>
      </c>
      <c r="CB217" s="100">
        <f t="shared" si="56"/>
        <v>0</v>
      </c>
      <c r="CC217" s="101">
        <f t="shared" si="56"/>
        <v>0</v>
      </c>
      <c r="CD217" s="102">
        <f t="shared" si="56"/>
        <v>0</v>
      </c>
      <c r="CE217" s="100">
        <f t="shared" si="56"/>
        <v>0</v>
      </c>
      <c r="CF217" s="100">
        <f t="shared" si="56"/>
        <v>0</v>
      </c>
      <c r="CG217" s="100">
        <f t="shared" si="56"/>
        <v>0</v>
      </c>
      <c r="CH217" s="100">
        <f t="shared" si="56"/>
        <v>0</v>
      </c>
      <c r="CI217" s="100">
        <f t="shared" si="56"/>
        <v>0</v>
      </c>
      <c r="CJ217" s="103">
        <f t="shared" si="57"/>
        <v>0</v>
      </c>
      <c r="CK217" s="101">
        <f t="shared" si="57"/>
        <v>0</v>
      </c>
      <c r="CL217" s="103">
        <f t="shared" si="57"/>
        <v>0</v>
      </c>
      <c r="CM217" s="101" t="e">
        <f t="shared" si="72"/>
        <v>#DIV/0!</v>
      </c>
    </row>
    <row r="218" spans="2:91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59"/>
        <v>9</v>
      </c>
      <c r="AY218" s="100" t="e">
        <f t="shared" si="60"/>
        <v>#DIV/0!</v>
      </c>
      <c r="AZ218" s="101" t="e">
        <f t="shared" si="61"/>
        <v>#DIV/0!</v>
      </c>
      <c r="BA218" s="102">
        <f t="shared" si="62"/>
        <v>0</v>
      </c>
      <c r="BB218" s="100" t="e">
        <f t="shared" si="63"/>
        <v>#DIV/0!</v>
      </c>
      <c r="BC218" s="100">
        <f t="shared" si="64"/>
        <v>0</v>
      </c>
      <c r="BD218" s="100" t="e">
        <f t="shared" si="65"/>
        <v>#DIV/0!</v>
      </c>
      <c r="BE218" s="100">
        <f t="shared" si="66"/>
        <v>0</v>
      </c>
      <c r="BF218" s="100" t="str">
        <f t="shared" si="67"/>
        <v/>
      </c>
      <c r="BG218" s="103" t="e">
        <f>+VLOOKUP(J218,'Código Barras'!$C$3:$D$1694,1,0)</f>
        <v>#N/A</v>
      </c>
      <c r="BH218" s="101" t="e">
        <f t="shared" si="68"/>
        <v>#DIV/0!</v>
      </c>
      <c r="BI218" s="103" t="e">
        <f>+VLOOKUP(L218,'Código Barras'!$C$3:$D$1694,1,0)</f>
        <v>#N/A</v>
      </c>
      <c r="BJ218" s="101" t="e">
        <f t="shared" si="69"/>
        <v>#DIV/0!</v>
      </c>
      <c r="BK218" s="104" t="str">
        <f>IF(N218&lt;&gt;"",VLOOKUP(N218,Distribuidoras!$B$3:$B$30,1,0),"")</f>
        <v/>
      </c>
      <c r="BL218" s="104" t="str">
        <f>IF(O218&lt;&gt;"",VLOOKUP(O218,'Cod. Único Territorial'!$D$3:$D$348,1,0),"")</f>
        <v/>
      </c>
      <c r="BM218" s="104" t="str">
        <f>IF(P218&lt;&gt;"",VLOOKUP(P218,'Cod. Único Territorial'!$B$3:$B$348,1,0),"")</f>
        <v/>
      </c>
      <c r="BN218" s="104" t="str">
        <f>IF(Q218&lt;&gt;"",VLOOKUP(Q218,'Sector Económico'!$B$3:$B$30,1,0),"")</f>
        <v/>
      </c>
      <c r="BO218" s="104" t="str">
        <f>IF(R218&lt;&gt;"",VLOOKUP(R218,'Sector Económico'!$C$3:$C$30,1,0),"")</f>
        <v/>
      </c>
      <c r="BP218" s="103">
        <f t="shared" si="70"/>
        <v>0</v>
      </c>
      <c r="BQ218" s="103">
        <f t="shared" si="70"/>
        <v>0</v>
      </c>
      <c r="BR218" s="103">
        <f t="shared" si="70"/>
        <v>0</v>
      </c>
      <c r="BS218" s="103">
        <f t="shared" si="58"/>
        <v>0</v>
      </c>
      <c r="BT218" s="101">
        <f t="shared" si="73"/>
        <v>0</v>
      </c>
      <c r="BU218" s="101">
        <f t="shared" si="73"/>
        <v>0</v>
      </c>
      <c r="BV218" s="101">
        <f t="shared" si="73"/>
        <v>0</v>
      </c>
      <c r="BW218" s="101">
        <f t="shared" si="71"/>
        <v>0</v>
      </c>
      <c r="BX218" s="101">
        <f t="shared" si="71"/>
        <v>0</v>
      </c>
      <c r="BY218" s="101">
        <f t="shared" si="71"/>
        <v>0</v>
      </c>
      <c r="BZ218" s="101">
        <f t="shared" si="71"/>
        <v>0</v>
      </c>
      <c r="CA218" s="101">
        <f t="shared" si="71"/>
        <v>0</v>
      </c>
      <c r="CB218" s="100">
        <f t="shared" si="56"/>
        <v>0</v>
      </c>
      <c r="CC218" s="101">
        <f t="shared" si="56"/>
        <v>0</v>
      </c>
      <c r="CD218" s="102">
        <f t="shared" si="56"/>
        <v>0</v>
      </c>
      <c r="CE218" s="100">
        <f t="shared" si="56"/>
        <v>0</v>
      </c>
      <c r="CF218" s="100">
        <f t="shared" si="56"/>
        <v>0</v>
      </c>
      <c r="CG218" s="100">
        <f t="shared" si="56"/>
        <v>0</v>
      </c>
      <c r="CH218" s="100">
        <f t="shared" si="56"/>
        <v>0</v>
      </c>
      <c r="CI218" s="100">
        <f t="shared" si="56"/>
        <v>0</v>
      </c>
      <c r="CJ218" s="103">
        <f t="shared" si="57"/>
        <v>0</v>
      </c>
      <c r="CK218" s="101">
        <f t="shared" si="57"/>
        <v>0</v>
      </c>
      <c r="CL218" s="103">
        <f t="shared" si="57"/>
        <v>0</v>
      </c>
      <c r="CM218" s="101" t="e">
        <f t="shared" si="72"/>
        <v>#DIV/0!</v>
      </c>
    </row>
    <row r="219" spans="2:91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59"/>
        <v>9</v>
      </c>
      <c r="AY219" s="100" t="e">
        <f t="shared" si="60"/>
        <v>#DIV/0!</v>
      </c>
      <c r="AZ219" s="101" t="e">
        <f t="shared" si="61"/>
        <v>#DIV/0!</v>
      </c>
      <c r="BA219" s="102">
        <f t="shared" si="62"/>
        <v>0</v>
      </c>
      <c r="BB219" s="100" t="e">
        <f t="shared" si="63"/>
        <v>#DIV/0!</v>
      </c>
      <c r="BC219" s="100">
        <f t="shared" si="64"/>
        <v>0</v>
      </c>
      <c r="BD219" s="100" t="e">
        <f t="shared" si="65"/>
        <v>#DIV/0!</v>
      </c>
      <c r="BE219" s="100">
        <f t="shared" si="66"/>
        <v>0</v>
      </c>
      <c r="BF219" s="100" t="str">
        <f t="shared" si="67"/>
        <v/>
      </c>
      <c r="BG219" s="103" t="e">
        <f>+VLOOKUP(J219,'Código Barras'!$C$3:$D$1694,1,0)</f>
        <v>#N/A</v>
      </c>
      <c r="BH219" s="101" t="e">
        <f t="shared" si="68"/>
        <v>#DIV/0!</v>
      </c>
      <c r="BI219" s="103" t="e">
        <f>+VLOOKUP(L219,'Código Barras'!$C$3:$D$1694,1,0)</f>
        <v>#N/A</v>
      </c>
      <c r="BJ219" s="101" t="e">
        <f t="shared" si="69"/>
        <v>#DIV/0!</v>
      </c>
      <c r="BK219" s="104" t="str">
        <f>IF(N219&lt;&gt;"",VLOOKUP(N219,Distribuidoras!$B$3:$B$30,1,0),"")</f>
        <v/>
      </c>
      <c r="BL219" s="104" t="str">
        <f>IF(O219&lt;&gt;"",VLOOKUP(O219,'Cod. Único Territorial'!$D$3:$D$348,1,0),"")</f>
        <v/>
      </c>
      <c r="BM219" s="104" t="str">
        <f>IF(P219&lt;&gt;"",VLOOKUP(P219,'Cod. Único Territorial'!$B$3:$B$348,1,0),"")</f>
        <v/>
      </c>
      <c r="BN219" s="104" t="str">
        <f>IF(Q219&lt;&gt;"",VLOOKUP(Q219,'Sector Económico'!$B$3:$B$30,1,0),"")</f>
        <v/>
      </c>
      <c r="BO219" s="104" t="str">
        <f>IF(R219&lt;&gt;"",VLOOKUP(R219,'Sector Económico'!$C$3:$C$30,1,0),"")</f>
        <v/>
      </c>
      <c r="BP219" s="103">
        <f t="shared" si="70"/>
        <v>0</v>
      </c>
      <c r="BQ219" s="103">
        <f t="shared" si="70"/>
        <v>0</v>
      </c>
      <c r="BR219" s="103">
        <f t="shared" si="70"/>
        <v>0</v>
      </c>
      <c r="BS219" s="103">
        <f t="shared" si="58"/>
        <v>0</v>
      </c>
      <c r="BT219" s="101">
        <f t="shared" si="73"/>
        <v>0</v>
      </c>
      <c r="BU219" s="101">
        <f t="shared" si="73"/>
        <v>0</v>
      </c>
      <c r="BV219" s="101">
        <f t="shared" si="73"/>
        <v>0</v>
      </c>
      <c r="BW219" s="101">
        <f t="shared" si="71"/>
        <v>0</v>
      </c>
      <c r="BX219" s="101">
        <f t="shared" si="71"/>
        <v>0</v>
      </c>
      <c r="BY219" s="101">
        <f t="shared" si="71"/>
        <v>0</v>
      </c>
      <c r="BZ219" s="101">
        <f t="shared" si="71"/>
        <v>0</v>
      </c>
      <c r="CA219" s="101">
        <f t="shared" si="71"/>
        <v>0</v>
      </c>
      <c r="CB219" s="100">
        <f t="shared" si="56"/>
        <v>0</v>
      </c>
      <c r="CC219" s="101">
        <f t="shared" si="56"/>
        <v>0</v>
      </c>
      <c r="CD219" s="102">
        <f t="shared" si="56"/>
        <v>0</v>
      </c>
      <c r="CE219" s="100">
        <f t="shared" si="56"/>
        <v>0</v>
      </c>
      <c r="CF219" s="100">
        <f t="shared" si="56"/>
        <v>0</v>
      </c>
      <c r="CG219" s="100">
        <f t="shared" si="56"/>
        <v>0</v>
      </c>
      <c r="CH219" s="100">
        <f t="shared" si="56"/>
        <v>0</v>
      </c>
      <c r="CI219" s="100">
        <f t="shared" si="56"/>
        <v>0</v>
      </c>
      <c r="CJ219" s="103">
        <f t="shared" si="57"/>
        <v>0</v>
      </c>
      <c r="CK219" s="101">
        <f t="shared" si="57"/>
        <v>0</v>
      </c>
      <c r="CL219" s="103">
        <f t="shared" si="57"/>
        <v>0</v>
      </c>
      <c r="CM219" s="101" t="e">
        <f t="shared" si="72"/>
        <v>#DIV/0!</v>
      </c>
    </row>
    <row r="220" spans="2:91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59"/>
        <v>9</v>
      </c>
      <c r="AY220" s="100" t="e">
        <f t="shared" si="60"/>
        <v>#DIV/0!</v>
      </c>
      <c r="AZ220" s="101" t="e">
        <f t="shared" si="61"/>
        <v>#DIV/0!</v>
      </c>
      <c r="BA220" s="102">
        <f t="shared" si="62"/>
        <v>0</v>
      </c>
      <c r="BB220" s="100" t="e">
        <f t="shared" si="63"/>
        <v>#DIV/0!</v>
      </c>
      <c r="BC220" s="100">
        <f t="shared" si="64"/>
        <v>0</v>
      </c>
      <c r="BD220" s="100" t="e">
        <f t="shared" si="65"/>
        <v>#DIV/0!</v>
      </c>
      <c r="BE220" s="100">
        <f t="shared" si="66"/>
        <v>0</v>
      </c>
      <c r="BF220" s="100" t="str">
        <f t="shared" si="67"/>
        <v/>
      </c>
      <c r="BG220" s="103" t="e">
        <f>+VLOOKUP(J220,'Código Barras'!$C$3:$D$1694,1,0)</f>
        <v>#N/A</v>
      </c>
      <c r="BH220" s="101" t="e">
        <f t="shared" si="68"/>
        <v>#DIV/0!</v>
      </c>
      <c r="BI220" s="103" t="e">
        <f>+VLOOKUP(L220,'Código Barras'!$C$3:$D$1694,1,0)</f>
        <v>#N/A</v>
      </c>
      <c r="BJ220" s="101" t="e">
        <f t="shared" si="69"/>
        <v>#DIV/0!</v>
      </c>
      <c r="BK220" s="104" t="str">
        <f>IF(N220&lt;&gt;"",VLOOKUP(N220,Distribuidoras!$B$3:$B$30,1,0),"")</f>
        <v/>
      </c>
      <c r="BL220" s="104" t="str">
        <f>IF(O220&lt;&gt;"",VLOOKUP(O220,'Cod. Único Territorial'!$D$3:$D$348,1,0),"")</f>
        <v/>
      </c>
      <c r="BM220" s="104" t="str">
        <f>IF(P220&lt;&gt;"",VLOOKUP(P220,'Cod. Único Territorial'!$B$3:$B$348,1,0),"")</f>
        <v/>
      </c>
      <c r="BN220" s="104" t="str">
        <f>IF(Q220&lt;&gt;"",VLOOKUP(Q220,'Sector Económico'!$B$3:$B$30,1,0),"")</f>
        <v/>
      </c>
      <c r="BO220" s="104" t="str">
        <f>IF(R220&lt;&gt;"",VLOOKUP(R220,'Sector Económico'!$C$3:$C$30,1,0),"")</f>
        <v/>
      </c>
      <c r="BP220" s="103">
        <f t="shared" si="70"/>
        <v>0</v>
      </c>
      <c r="BQ220" s="103">
        <f t="shared" si="70"/>
        <v>0</v>
      </c>
      <c r="BR220" s="103">
        <f t="shared" si="70"/>
        <v>0</v>
      </c>
      <c r="BS220" s="103">
        <f t="shared" si="58"/>
        <v>0</v>
      </c>
      <c r="BT220" s="101">
        <f t="shared" si="73"/>
        <v>0</v>
      </c>
      <c r="BU220" s="101">
        <f t="shared" si="73"/>
        <v>0</v>
      </c>
      <c r="BV220" s="101">
        <f t="shared" si="73"/>
        <v>0</v>
      </c>
      <c r="BW220" s="101">
        <f t="shared" si="71"/>
        <v>0</v>
      </c>
      <c r="BX220" s="101">
        <f t="shared" si="71"/>
        <v>0</v>
      </c>
      <c r="BY220" s="101">
        <f t="shared" si="71"/>
        <v>0</v>
      </c>
      <c r="BZ220" s="101">
        <f t="shared" si="71"/>
        <v>0</v>
      </c>
      <c r="CA220" s="101">
        <f t="shared" si="71"/>
        <v>0</v>
      </c>
      <c r="CB220" s="100">
        <f t="shared" si="56"/>
        <v>0</v>
      </c>
      <c r="CC220" s="101">
        <f t="shared" si="56"/>
        <v>0</v>
      </c>
      <c r="CD220" s="102">
        <f t="shared" si="56"/>
        <v>0</v>
      </c>
      <c r="CE220" s="100">
        <f t="shared" si="56"/>
        <v>0</v>
      </c>
      <c r="CF220" s="100">
        <f t="shared" si="56"/>
        <v>0</v>
      </c>
      <c r="CG220" s="100">
        <f t="shared" si="56"/>
        <v>0</v>
      </c>
      <c r="CH220" s="100">
        <f t="shared" si="56"/>
        <v>0</v>
      </c>
      <c r="CI220" s="100">
        <f t="shared" si="56"/>
        <v>0</v>
      </c>
      <c r="CJ220" s="103">
        <f t="shared" si="57"/>
        <v>0</v>
      </c>
      <c r="CK220" s="101">
        <f t="shared" si="57"/>
        <v>0</v>
      </c>
      <c r="CL220" s="103">
        <f t="shared" si="57"/>
        <v>0</v>
      </c>
      <c r="CM220" s="101" t="e">
        <f t="shared" si="72"/>
        <v>#DIV/0!</v>
      </c>
    </row>
    <row r="221" spans="2:91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59"/>
        <v>9</v>
      </c>
      <c r="AY221" s="100" t="e">
        <f t="shared" si="60"/>
        <v>#DIV/0!</v>
      </c>
      <c r="AZ221" s="101" t="e">
        <f t="shared" si="61"/>
        <v>#DIV/0!</v>
      </c>
      <c r="BA221" s="102">
        <f t="shared" si="62"/>
        <v>0</v>
      </c>
      <c r="BB221" s="100" t="e">
        <f t="shared" si="63"/>
        <v>#DIV/0!</v>
      </c>
      <c r="BC221" s="100">
        <f t="shared" si="64"/>
        <v>0</v>
      </c>
      <c r="BD221" s="100" t="e">
        <f t="shared" si="65"/>
        <v>#DIV/0!</v>
      </c>
      <c r="BE221" s="100">
        <f t="shared" si="66"/>
        <v>0</v>
      </c>
      <c r="BF221" s="100" t="str">
        <f t="shared" si="67"/>
        <v/>
      </c>
      <c r="BG221" s="103" t="e">
        <f>+VLOOKUP(J221,'Código Barras'!$C$3:$D$1694,1,0)</f>
        <v>#N/A</v>
      </c>
      <c r="BH221" s="101" t="e">
        <f t="shared" si="68"/>
        <v>#DIV/0!</v>
      </c>
      <c r="BI221" s="103" t="e">
        <f>+VLOOKUP(L221,'Código Barras'!$C$3:$D$1694,1,0)</f>
        <v>#N/A</v>
      </c>
      <c r="BJ221" s="101" t="e">
        <f t="shared" si="69"/>
        <v>#DIV/0!</v>
      </c>
      <c r="BK221" s="104" t="str">
        <f>IF(N221&lt;&gt;"",VLOOKUP(N221,Distribuidoras!$B$3:$B$30,1,0),"")</f>
        <v/>
      </c>
      <c r="BL221" s="104" t="str">
        <f>IF(O221&lt;&gt;"",VLOOKUP(O221,'Cod. Único Territorial'!$D$3:$D$348,1,0),"")</f>
        <v/>
      </c>
      <c r="BM221" s="104" t="str">
        <f>IF(P221&lt;&gt;"",VLOOKUP(P221,'Cod. Único Territorial'!$B$3:$B$348,1,0),"")</f>
        <v/>
      </c>
      <c r="BN221" s="104" t="str">
        <f>IF(Q221&lt;&gt;"",VLOOKUP(Q221,'Sector Económico'!$B$3:$B$30,1,0),"")</f>
        <v/>
      </c>
      <c r="BO221" s="104" t="str">
        <f>IF(R221&lt;&gt;"",VLOOKUP(R221,'Sector Económico'!$C$3:$C$30,1,0),"")</f>
        <v/>
      </c>
      <c r="BP221" s="103">
        <f t="shared" si="70"/>
        <v>0</v>
      </c>
      <c r="BQ221" s="103">
        <f t="shared" si="70"/>
        <v>0</v>
      </c>
      <c r="BR221" s="103">
        <f t="shared" si="70"/>
        <v>0</v>
      </c>
      <c r="BS221" s="103">
        <f t="shared" si="58"/>
        <v>0</v>
      </c>
      <c r="BT221" s="101">
        <f t="shared" si="73"/>
        <v>0</v>
      </c>
      <c r="BU221" s="101">
        <f t="shared" si="73"/>
        <v>0</v>
      </c>
      <c r="BV221" s="101">
        <f t="shared" si="73"/>
        <v>0</v>
      </c>
      <c r="BW221" s="101">
        <f t="shared" si="71"/>
        <v>0</v>
      </c>
      <c r="BX221" s="101">
        <f t="shared" si="71"/>
        <v>0</v>
      </c>
      <c r="BY221" s="101">
        <f t="shared" si="71"/>
        <v>0</v>
      </c>
      <c r="BZ221" s="101">
        <f t="shared" si="71"/>
        <v>0</v>
      </c>
      <c r="CA221" s="101">
        <f t="shared" si="71"/>
        <v>0</v>
      </c>
      <c r="CB221" s="100">
        <f t="shared" si="56"/>
        <v>0</v>
      </c>
      <c r="CC221" s="101">
        <f t="shared" si="56"/>
        <v>0</v>
      </c>
      <c r="CD221" s="102">
        <f t="shared" si="56"/>
        <v>0</v>
      </c>
      <c r="CE221" s="100">
        <f t="shared" si="56"/>
        <v>0</v>
      </c>
      <c r="CF221" s="100">
        <f t="shared" si="56"/>
        <v>0</v>
      </c>
      <c r="CG221" s="100">
        <f t="shared" si="56"/>
        <v>0</v>
      </c>
      <c r="CH221" s="100">
        <f t="shared" si="56"/>
        <v>0</v>
      </c>
      <c r="CI221" s="100">
        <f t="shared" si="56"/>
        <v>0</v>
      </c>
      <c r="CJ221" s="103">
        <f t="shared" si="57"/>
        <v>0</v>
      </c>
      <c r="CK221" s="101">
        <f t="shared" si="57"/>
        <v>0</v>
      </c>
      <c r="CL221" s="103">
        <f t="shared" si="57"/>
        <v>0</v>
      </c>
      <c r="CM221" s="101" t="e">
        <f t="shared" si="72"/>
        <v>#DIV/0!</v>
      </c>
    </row>
    <row r="222" spans="2:91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59"/>
        <v>9</v>
      </c>
      <c r="AY222" s="100" t="e">
        <f t="shared" si="60"/>
        <v>#DIV/0!</v>
      </c>
      <c r="AZ222" s="101" t="e">
        <f t="shared" si="61"/>
        <v>#DIV/0!</v>
      </c>
      <c r="BA222" s="102">
        <f t="shared" si="62"/>
        <v>0</v>
      </c>
      <c r="BB222" s="100" t="e">
        <f t="shared" si="63"/>
        <v>#DIV/0!</v>
      </c>
      <c r="BC222" s="100">
        <f t="shared" si="64"/>
        <v>0</v>
      </c>
      <c r="BD222" s="100" t="e">
        <f t="shared" si="65"/>
        <v>#DIV/0!</v>
      </c>
      <c r="BE222" s="100">
        <f t="shared" si="66"/>
        <v>0</v>
      </c>
      <c r="BF222" s="100" t="str">
        <f t="shared" si="67"/>
        <v/>
      </c>
      <c r="BG222" s="103" t="e">
        <f>+VLOOKUP(J222,'Código Barras'!$C$3:$D$1694,1,0)</f>
        <v>#N/A</v>
      </c>
      <c r="BH222" s="101" t="e">
        <f t="shared" si="68"/>
        <v>#DIV/0!</v>
      </c>
      <c r="BI222" s="103" t="e">
        <f>+VLOOKUP(L222,'Código Barras'!$C$3:$D$1694,1,0)</f>
        <v>#N/A</v>
      </c>
      <c r="BJ222" s="101" t="e">
        <f t="shared" si="69"/>
        <v>#DIV/0!</v>
      </c>
      <c r="BK222" s="104" t="str">
        <f>IF(N222&lt;&gt;"",VLOOKUP(N222,Distribuidoras!$B$3:$B$30,1,0),"")</f>
        <v/>
      </c>
      <c r="BL222" s="104" t="str">
        <f>IF(O222&lt;&gt;"",VLOOKUP(O222,'Cod. Único Territorial'!$D$3:$D$348,1,0),"")</f>
        <v/>
      </c>
      <c r="BM222" s="104" t="str">
        <f>IF(P222&lt;&gt;"",VLOOKUP(P222,'Cod. Único Territorial'!$B$3:$B$348,1,0),"")</f>
        <v/>
      </c>
      <c r="BN222" s="104" t="str">
        <f>IF(Q222&lt;&gt;"",VLOOKUP(Q222,'Sector Económico'!$B$3:$B$30,1,0),"")</f>
        <v/>
      </c>
      <c r="BO222" s="104" t="str">
        <f>IF(R222&lt;&gt;"",VLOOKUP(R222,'Sector Económico'!$C$3:$C$30,1,0),"")</f>
        <v/>
      </c>
      <c r="BP222" s="103">
        <f t="shared" si="70"/>
        <v>0</v>
      </c>
      <c r="BQ222" s="103">
        <f t="shared" si="70"/>
        <v>0</v>
      </c>
      <c r="BR222" s="103">
        <f t="shared" si="70"/>
        <v>0</v>
      </c>
      <c r="BS222" s="103">
        <f t="shared" si="58"/>
        <v>0</v>
      </c>
      <c r="BT222" s="101">
        <f t="shared" si="73"/>
        <v>0</v>
      </c>
      <c r="BU222" s="101">
        <f t="shared" si="73"/>
        <v>0</v>
      </c>
      <c r="BV222" s="101">
        <f t="shared" si="73"/>
        <v>0</v>
      </c>
      <c r="BW222" s="101">
        <f t="shared" si="71"/>
        <v>0</v>
      </c>
      <c r="BX222" s="101">
        <f t="shared" si="71"/>
        <v>0</v>
      </c>
      <c r="BY222" s="101">
        <f t="shared" si="71"/>
        <v>0</v>
      </c>
      <c r="BZ222" s="101">
        <f t="shared" si="71"/>
        <v>0</v>
      </c>
      <c r="CA222" s="101">
        <f t="shared" si="71"/>
        <v>0</v>
      </c>
      <c r="CB222" s="100">
        <f t="shared" si="56"/>
        <v>0</v>
      </c>
      <c r="CC222" s="101">
        <f t="shared" si="56"/>
        <v>0</v>
      </c>
      <c r="CD222" s="102">
        <f t="shared" si="56"/>
        <v>0</v>
      </c>
      <c r="CE222" s="100">
        <f t="shared" si="56"/>
        <v>0</v>
      </c>
      <c r="CF222" s="100">
        <f t="shared" si="56"/>
        <v>0</v>
      </c>
      <c r="CG222" s="100">
        <f t="shared" si="56"/>
        <v>0</v>
      </c>
      <c r="CH222" s="100">
        <f t="shared" si="56"/>
        <v>0</v>
      </c>
      <c r="CI222" s="100">
        <f t="shared" si="56"/>
        <v>0</v>
      </c>
      <c r="CJ222" s="103">
        <f t="shared" si="57"/>
        <v>0</v>
      </c>
      <c r="CK222" s="101">
        <f t="shared" si="57"/>
        <v>0</v>
      </c>
      <c r="CL222" s="103">
        <f t="shared" si="57"/>
        <v>0</v>
      </c>
      <c r="CM222" s="101" t="e">
        <f t="shared" si="72"/>
        <v>#DIV/0!</v>
      </c>
    </row>
    <row r="223" spans="2:91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59"/>
        <v>9</v>
      </c>
      <c r="AY223" s="100" t="e">
        <f t="shared" si="60"/>
        <v>#DIV/0!</v>
      </c>
      <c r="AZ223" s="101" t="e">
        <f t="shared" si="61"/>
        <v>#DIV/0!</v>
      </c>
      <c r="BA223" s="102">
        <f t="shared" si="62"/>
        <v>0</v>
      </c>
      <c r="BB223" s="100" t="e">
        <f t="shared" si="63"/>
        <v>#DIV/0!</v>
      </c>
      <c r="BC223" s="100">
        <f t="shared" si="64"/>
        <v>0</v>
      </c>
      <c r="BD223" s="100" t="e">
        <f t="shared" si="65"/>
        <v>#DIV/0!</v>
      </c>
      <c r="BE223" s="100">
        <f t="shared" si="66"/>
        <v>0</v>
      </c>
      <c r="BF223" s="100" t="str">
        <f t="shared" si="67"/>
        <v/>
      </c>
      <c r="BG223" s="103" t="e">
        <f>+VLOOKUP(J223,'Código Barras'!$C$3:$D$1694,1,0)</f>
        <v>#N/A</v>
      </c>
      <c r="BH223" s="101" t="e">
        <f t="shared" si="68"/>
        <v>#DIV/0!</v>
      </c>
      <c r="BI223" s="103" t="e">
        <f>+VLOOKUP(L223,'Código Barras'!$C$3:$D$1694,1,0)</f>
        <v>#N/A</v>
      </c>
      <c r="BJ223" s="101" t="e">
        <f t="shared" si="69"/>
        <v>#DIV/0!</v>
      </c>
      <c r="BK223" s="104" t="str">
        <f>IF(N223&lt;&gt;"",VLOOKUP(N223,Distribuidoras!$B$3:$B$30,1,0),"")</f>
        <v/>
      </c>
      <c r="BL223" s="104" t="str">
        <f>IF(O223&lt;&gt;"",VLOOKUP(O223,'Cod. Único Territorial'!$D$3:$D$348,1,0),"")</f>
        <v/>
      </c>
      <c r="BM223" s="104" t="str">
        <f>IF(P223&lt;&gt;"",VLOOKUP(P223,'Cod. Único Territorial'!$B$3:$B$348,1,0),"")</f>
        <v/>
      </c>
      <c r="BN223" s="104" t="str">
        <f>IF(Q223&lt;&gt;"",VLOOKUP(Q223,'Sector Económico'!$B$3:$B$30,1,0),"")</f>
        <v/>
      </c>
      <c r="BO223" s="104" t="str">
        <f>IF(R223&lt;&gt;"",VLOOKUP(R223,'Sector Económico'!$C$3:$C$30,1,0),"")</f>
        <v/>
      </c>
      <c r="BP223" s="103">
        <f t="shared" si="70"/>
        <v>0</v>
      </c>
      <c r="BQ223" s="103">
        <f t="shared" si="70"/>
        <v>0</v>
      </c>
      <c r="BR223" s="103">
        <f t="shared" si="70"/>
        <v>0</v>
      </c>
      <c r="BS223" s="103">
        <f t="shared" si="58"/>
        <v>0</v>
      </c>
      <c r="BT223" s="101">
        <f t="shared" si="73"/>
        <v>0</v>
      </c>
      <c r="BU223" s="101">
        <f t="shared" si="73"/>
        <v>0</v>
      </c>
      <c r="BV223" s="101">
        <f t="shared" si="73"/>
        <v>0</v>
      </c>
      <c r="BW223" s="101">
        <f t="shared" si="71"/>
        <v>0</v>
      </c>
      <c r="BX223" s="101">
        <f t="shared" si="71"/>
        <v>0</v>
      </c>
      <c r="BY223" s="101">
        <f t="shared" si="71"/>
        <v>0</v>
      </c>
      <c r="BZ223" s="101">
        <f t="shared" si="71"/>
        <v>0</v>
      </c>
      <c r="CA223" s="101">
        <f t="shared" si="71"/>
        <v>0</v>
      </c>
      <c r="CB223" s="100">
        <f t="shared" si="56"/>
        <v>0</v>
      </c>
      <c r="CC223" s="101">
        <f t="shared" si="56"/>
        <v>0</v>
      </c>
      <c r="CD223" s="102">
        <f t="shared" si="56"/>
        <v>0</v>
      </c>
      <c r="CE223" s="100">
        <f t="shared" ref="CE223:CL270" si="74">IF(OR(ISNUMBER(AH223),AH223=0),AH223,1/0)</f>
        <v>0</v>
      </c>
      <c r="CF223" s="100">
        <f t="shared" si="74"/>
        <v>0</v>
      </c>
      <c r="CG223" s="100">
        <f t="shared" si="74"/>
        <v>0</v>
      </c>
      <c r="CH223" s="100">
        <f t="shared" si="74"/>
        <v>0</v>
      </c>
      <c r="CI223" s="100">
        <f t="shared" si="74"/>
        <v>0</v>
      </c>
      <c r="CJ223" s="103">
        <f t="shared" si="57"/>
        <v>0</v>
      </c>
      <c r="CK223" s="101">
        <f t="shared" si="57"/>
        <v>0</v>
      </c>
      <c r="CL223" s="103">
        <f t="shared" si="57"/>
        <v>0</v>
      </c>
      <c r="CM223" s="101" t="e">
        <f t="shared" si="72"/>
        <v>#DIV/0!</v>
      </c>
    </row>
    <row r="224" spans="2:91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59"/>
        <v>9</v>
      </c>
      <c r="AY224" s="100" t="e">
        <f t="shared" si="60"/>
        <v>#DIV/0!</v>
      </c>
      <c r="AZ224" s="101" t="e">
        <f t="shared" si="61"/>
        <v>#DIV/0!</v>
      </c>
      <c r="BA224" s="102">
        <f t="shared" si="62"/>
        <v>0</v>
      </c>
      <c r="BB224" s="100" t="e">
        <f t="shared" si="63"/>
        <v>#DIV/0!</v>
      </c>
      <c r="BC224" s="100">
        <f t="shared" si="64"/>
        <v>0</v>
      </c>
      <c r="BD224" s="100" t="e">
        <f t="shared" si="65"/>
        <v>#DIV/0!</v>
      </c>
      <c r="BE224" s="100">
        <f t="shared" si="66"/>
        <v>0</v>
      </c>
      <c r="BF224" s="100" t="str">
        <f t="shared" si="67"/>
        <v/>
      </c>
      <c r="BG224" s="103" t="e">
        <f>+VLOOKUP(J224,'Código Barras'!$C$3:$D$1694,1,0)</f>
        <v>#N/A</v>
      </c>
      <c r="BH224" s="101" t="e">
        <f t="shared" si="68"/>
        <v>#DIV/0!</v>
      </c>
      <c r="BI224" s="103" t="e">
        <f>+VLOOKUP(L224,'Código Barras'!$C$3:$D$1694,1,0)</f>
        <v>#N/A</v>
      </c>
      <c r="BJ224" s="101" t="e">
        <f t="shared" si="69"/>
        <v>#DIV/0!</v>
      </c>
      <c r="BK224" s="104" t="str">
        <f>IF(N224&lt;&gt;"",VLOOKUP(N224,Distribuidoras!$B$3:$B$30,1,0),"")</f>
        <v/>
      </c>
      <c r="BL224" s="104" t="str">
        <f>IF(O224&lt;&gt;"",VLOOKUP(O224,'Cod. Único Territorial'!$D$3:$D$348,1,0),"")</f>
        <v/>
      </c>
      <c r="BM224" s="104" t="str">
        <f>IF(P224&lt;&gt;"",VLOOKUP(P224,'Cod. Único Territorial'!$B$3:$B$348,1,0),"")</f>
        <v/>
      </c>
      <c r="BN224" s="104" t="str">
        <f>IF(Q224&lt;&gt;"",VLOOKUP(Q224,'Sector Económico'!$B$3:$B$30,1,0),"")</f>
        <v/>
      </c>
      <c r="BO224" s="104" t="str">
        <f>IF(R224&lt;&gt;"",VLOOKUP(R224,'Sector Económico'!$C$3:$C$30,1,0),"")</f>
        <v/>
      </c>
      <c r="BP224" s="103">
        <f t="shared" si="70"/>
        <v>0</v>
      </c>
      <c r="BQ224" s="103">
        <f t="shared" si="70"/>
        <v>0</v>
      </c>
      <c r="BR224" s="103">
        <f t="shared" si="70"/>
        <v>0</v>
      </c>
      <c r="BS224" s="103">
        <f t="shared" si="58"/>
        <v>0</v>
      </c>
      <c r="BT224" s="101">
        <f t="shared" si="73"/>
        <v>0</v>
      </c>
      <c r="BU224" s="101">
        <f t="shared" si="73"/>
        <v>0</v>
      </c>
      <c r="BV224" s="101">
        <f t="shared" si="73"/>
        <v>0</v>
      </c>
      <c r="BW224" s="101">
        <f t="shared" si="71"/>
        <v>0</v>
      </c>
      <c r="BX224" s="101">
        <f t="shared" si="71"/>
        <v>0</v>
      </c>
      <c r="BY224" s="101">
        <f t="shared" si="71"/>
        <v>0</v>
      </c>
      <c r="BZ224" s="101">
        <f t="shared" si="71"/>
        <v>0</v>
      </c>
      <c r="CA224" s="101">
        <f t="shared" si="71"/>
        <v>0</v>
      </c>
      <c r="CB224" s="100">
        <f t="shared" si="71"/>
        <v>0</v>
      </c>
      <c r="CC224" s="101">
        <f t="shared" si="71"/>
        <v>0</v>
      </c>
      <c r="CD224" s="102">
        <f t="shared" si="71"/>
        <v>0</v>
      </c>
      <c r="CE224" s="100">
        <f t="shared" si="74"/>
        <v>0</v>
      </c>
      <c r="CF224" s="100">
        <f t="shared" si="74"/>
        <v>0</v>
      </c>
      <c r="CG224" s="100">
        <f t="shared" si="74"/>
        <v>0</v>
      </c>
      <c r="CH224" s="100">
        <f t="shared" si="74"/>
        <v>0</v>
      </c>
      <c r="CI224" s="100">
        <f t="shared" si="74"/>
        <v>0</v>
      </c>
      <c r="CJ224" s="103">
        <f t="shared" si="57"/>
        <v>0</v>
      </c>
      <c r="CK224" s="101">
        <f t="shared" si="57"/>
        <v>0</v>
      </c>
      <c r="CL224" s="103">
        <f t="shared" si="57"/>
        <v>0</v>
      </c>
      <c r="CM224" s="101" t="e">
        <f t="shared" si="72"/>
        <v>#DIV/0!</v>
      </c>
    </row>
    <row r="225" spans="2:91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59"/>
        <v>9</v>
      </c>
      <c r="AY225" s="100" t="e">
        <f t="shared" si="60"/>
        <v>#DIV/0!</v>
      </c>
      <c r="AZ225" s="101" t="e">
        <f t="shared" si="61"/>
        <v>#DIV/0!</v>
      </c>
      <c r="BA225" s="102">
        <f t="shared" si="62"/>
        <v>0</v>
      </c>
      <c r="BB225" s="100" t="e">
        <f t="shared" si="63"/>
        <v>#DIV/0!</v>
      </c>
      <c r="BC225" s="100">
        <f t="shared" si="64"/>
        <v>0</v>
      </c>
      <c r="BD225" s="100" t="e">
        <f t="shared" si="65"/>
        <v>#DIV/0!</v>
      </c>
      <c r="BE225" s="100">
        <f t="shared" si="66"/>
        <v>0</v>
      </c>
      <c r="BF225" s="100" t="str">
        <f t="shared" si="67"/>
        <v/>
      </c>
      <c r="BG225" s="103" t="e">
        <f>+VLOOKUP(J225,'Código Barras'!$C$3:$D$1694,1,0)</f>
        <v>#N/A</v>
      </c>
      <c r="BH225" s="101" t="e">
        <f t="shared" si="68"/>
        <v>#DIV/0!</v>
      </c>
      <c r="BI225" s="103" t="e">
        <f>+VLOOKUP(L225,'Código Barras'!$C$3:$D$1694,1,0)</f>
        <v>#N/A</v>
      </c>
      <c r="BJ225" s="101" t="e">
        <f t="shared" si="69"/>
        <v>#DIV/0!</v>
      </c>
      <c r="BK225" s="104" t="str">
        <f>IF(N225&lt;&gt;"",VLOOKUP(N225,Distribuidoras!$B$3:$B$30,1,0),"")</f>
        <v/>
      </c>
      <c r="BL225" s="104" t="str">
        <f>IF(O225&lt;&gt;"",VLOOKUP(O225,'Cod. Único Territorial'!$D$3:$D$348,1,0),"")</f>
        <v/>
      </c>
      <c r="BM225" s="104" t="str">
        <f>IF(P225&lt;&gt;"",VLOOKUP(P225,'Cod. Único Territorial'!$B$3:$B$348,1,0),"")</f>
        <v/>
      </c>
      <c r="BN225" s="104" t="str">
        <f>IF(Q225&lt;&gt;"",VLOOKUP(Q225,'Sector Económico'!$B$3:$B$30,1,0),"")</f>
        <v/>
      </c>
      <c r="BO225" s="104" t="str">
        <f>IF(R225&lt;&gt;"",VLOOKUP(R225,'Sector Económico'!$C$3:$C$30,1,0),"")</f>
        <v/>
      </c>
      <c r="BP225" s="103">
        <f t="shared" si="70"/>
        <v>0</v>
      </c>
      <c r="BQ225" s="103">
        <f t="shared" si="70"/>
        <v>0</v>
      </c>
      <c r="BR225" s="103">
        <f t="shared" si="70"/>
        <v>0</v>
      </c>
      <c r="BS225" s="103">
        <f t="shared" si="58"/>
        <v>0</v>
      </c>
      <c r="BT225" s="101">
        <f t="shared" si="73"/>
        <v>0</v>
      </c>
      <c r="BU225" s="101">
        <f t="shared" si="73"/>
        <v>0</v>
      </c>
      <c r="BV225" s="101">
        <f t="shared" si="73"/>
        <v>0</v>
      </c>
      <c r="BW225" s="101">
        <f t="shared" si="71"/>
        <v>0</v>
      </c>
      <c r="BX225" s="101">
        <f t="shared" si="71"/>
        <v>0</v>
      </c>
      <c r="BY225" s="101">
        <f t="shared" si="71"/>
        <v>0</v>
      </c>
      <c r="BZ225" s="101">
        <f t="shared" si="71"/>
        <v>0</v>
      </c>
      <c r="CA225" s="101">
        <f t="shared" si="71"/>
        <v>0</v>
      </c>
      <c r="CB225" s="100">
        <f t="shared" si="71"/>
        <v>0</v>
      </c>
      <c r="CC225" s="101">
        <f t="shared" si="71"/>
        <v>0</v>
      </c>
      <c r="CD225" s="102">
        <f t="shared" si="71"/>
        <v>0</v>
      </c>
      <c r="CE225" s="100">
        <f t="shared" si="74"/>
        <v>0</v>
      </c>
      <c r="CF225" s="100">
        <f t="shared" si="74"/>
        <v>0</v>
      </c>
      <c r="CG225" s="100">
        <f t="shared" si="74"/>
        <v>0</v>
      </c>
      <c r="CH225" s="100">
        <f t="shared" si="74"/>
        <v>0</v>
      </c>
      <c r="CI225" s="100">
        <f t="shared" si="74"/>
        <v>0</v>
      </c>
      <c r="CJ225" s="103">
        <f t="shared" si="57"/>
        <v>0</v>
      </c>
      <c r="CK225" s="101">
        <f t="shared" si="57"/>
        <v>0</v>
      </c>
      <c r="CL225" s="103">
        <f t="shared" si="57"/>
        <v>0</v>
      </c>
      <c r="CM225" s="101" t="e">
        <f t="shared" si="72"/>
        <v>#DIV/0!</v>
      </c>
    </row>
    <row r="226" spans="2:91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59"/>
        <v>9</v>
      </c>
      <c r="AY226" s="100" t="e">
        <f t="shared" si="60"/>
        <v>#DIV/0!</v>
      </c>
      <c r="AZ226" s="101" t="e">
        <f t="shared" si="61"/>
        <v>#DIV/0!</v>
      </c>
      <c r="BA226" s="102">
        <f t="shared" si="62"/>
        <v>0</v>
      </c>
      <c r="BB226" s="100" t="e">
        <f t="shared" si="63"/>
        <v>#DIV/0!</v>
      </c>
      <c r="BC226" s="100">
        <f t="shared" si="64"/>
        <v>0</v>
      </c>
      <c r="BD226" s="100" t="e">
        <f t="shared" si="65"/>
        <v>#DIV/0!</v>
      </c>
      <c r="BE226" s="100">
        <f t="shared" si="66"/>
        <v>0</v>
      </c>
      <c r="BF226" s="100" t="str">
        <f t="shared" si="67"/>
        <v/>
      </c>
      <c r="BG226" s="103" t="e">
        <f>+VLOOKUP(J226,'Código Barras'!$C$3:$D$1694,1,0)</f>
        <v>#N/A</v>
      </c>
      <c r="BH226" s="101" t="e">
        <f t="shared" si="68"/>
        <v>#DIV/0!</v>
      </c>
      <c r="BI226" s="103" t="e">
        <f>+VLOOKUP(L226,'Código Barras'!$C$3:$D$1694,1,0)</f>
        <v>#N/A</v>
      </c>
      <c r="BJ226" s="101" t="e">
        <f t="shared" si="69"/>
        <v>#DIV/0!</v>
      </c>
      <c r="BK226" s="104" t="str">
        <f>IF(N226&lt;&gt;"",VLOOKUP(N226,Distribuidoras!$B$3:$B$30,1,0),"")</f>
        <v/>
      </c>
      <c r="BL226" s="104" t="str">
        <f>IF(O226&lt;&gt;"",VLOOKUP(O226,'Cod. Único Territorial'!$D$3:$D$348,1,0),"")</f>
        <v/>
      </c>
      <c r="BM226" s="104" t="str">
        <f>IF(P226&lt;&gt;"",VLOOKUP(P226,'Cod. Único Territorial'!$B$3:$B$348,1,0),"")</f>
        <v/>
      </c>
      <c r="BN226" s="104" t="str">
        <f>IF(Q226&lt;&gt;"",VLOOKUP(Q226,'Sector Económico'!$B$3:$B$30,1,0),"")</f>
        <v/>
      </c>
      <c r="BO226" s="104" t="str">
        <f>IF(R226&lt;&gt;"",VLOOKUP(R226,'Sector Económico'!$C$3:$C$30,1,0),"")</f>
        <v/>
      </c>
      <c r="BP226" s="103">
        <f t="shared" si="70"/>
        <v>0</v>
      </c>
      <c r="BQ226" s="103">
        <f t="shared" si="70"/>
        <v>0</v>
      </c>
      <c r="BR226" s="103">
        <f t="shared" si="70"/>
        <v>0</v>
      </c>
      <c r="BS226" s="103">
        <f t="shared" si="58"/>
        <v>0</v>
      </c>
      <c r="BT226" s="101">
        <f t="shared" si="73"/>
        <v>0</v>
      </c>
      <c r="BU226" s="101">
        <f t="shared" si="73"/>
        <v>0</v>
      </c>
      <c r="BV226" s="101">
        <f t="shared" si="73"/>
        <v>0</v>
      </c>
      <c r="BW226" s="101">
        <f t="shared" si="71"/>
        <v>0</v>
      </c>
      <c r="BX226" s="101">
        <f t="shared" si="71"/>
        <v>0</v>
      </c>
      <c r="BY226" s="101">
        <f t="shared" si="71"/>
        <v>0</v>
      </c>
      <c r="BZ226" s="101">
        <f t="shared" si="71"/>
        <v>0</v>
      </c>
      <c r="CA226" s="101">
        <f t="shared" si="71"/>
        <v>0</v>
      </c>
      <c r="CB226" s="100">
        <f t="shared" si="71"/>
        <v>0</v>
      </c>
      <c r="CC226" s="101">
        <f t="shared" si="71"/>
        <v>0</v>
      </c>
      <c r="CD226" s="102">
        <f t="shared" si="71"/>
        <v>0</v>
      </c>
      <c r="CE226" s="100">
        <f t="shared" si="74"/>
        <v>0</v>
      </c>
      <c r="CF226" s="100">
        <f t="shared" si="74"/>
        <v>0</v>
      </c>
      <c r="CG226" s="100">
        <f t="shared" si="74"/>
        <v>0</v>
      </c>
      <c r="CH226" s="100">
        <f t="shared" si="74"/>
        <v>0</v>
      </c>
      <c r="CI226" s="100">
        <f t="shared" si="74"/>
        <v>0</v>
      </c>
      <c r="CJ226" s="103">
        <f t="shared" si="57"/>
        <v>0</v>
      </c>
      <c r="CK226" s="101">
        <f t="shared" si="57"/>
        <v>0</v>
      </c>
      <c r="CL226" s="103">
        <f t="shared" si="57"/>
        <v>0</v>
      </c>
      <c r="CM226" s="101" t="e">
        <f t="shared" si="72"/>
        <v>#DIV/0!</v>
      </c>
    </row>
    <row r="227" spans="2:91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59"/>
        <v>9</v>
      </c>
      <c r="AY227" s="100" t="e">
        <f t="shared" si="60"/>
        <v>#DIV/0!</v>
      </c>
      <c r="AZ227" s="101" t="e">
        <f t="shared" si="61"/>
        <v>#DIV/0!</v>
      </c>
      <c r="BA227" s="102">
        <f t="shared" si="62"/>
        <v>0</v>
      </c>
      <c r="BB227" s="100" t="e">
        <f t="shared" si="63"/>
        <v>#DIV/0!</v>
      </c>
      <c r="BC227" s="100">
        <f t="shared" si="64"/>
        <v>0</v>
      </c>
      <c r="BD227" s="100" t="e">
        <f t="shared" si="65"/>
        <v>#DIV/0!</v>
      </c>
      <c r="BE227" s="100">
        <f t="shared" si="66"/>
        <v>0</v>
      </c>
      <c r="BF227" s="100" t="str">
        <f t="shared" si="67"/>
        <v/>
      </c>
      <c r="BG227" s="103" t="e">
        <f>+VLOOKUP(J227,'Código Barras'!$C$3:$D$1694,1,0)</f>
        <v>#N/A</v>
      </c>
      <c r="BH227" s="101" t="e">
        <f t="shared" si="68"/>
        <v>#DIV/0!</v>
      </c>
      <c r="BI227" s="103" t="e">
        <f>+VLOOKUP(L227,'Código Barras'!$C$3:$D$1694,1,0)</f>
        <v>#N/A</v>
      </c>
      <c r="BJ227" s="101" t="e">
        <f t="shared" si="69"/>
        <v>#DIV/0!</v>
      </c>
      <c r="BK227" s="104" t="str">
        <f>IF(N227&lt;&gt;"",VLOOKUP(N227,Distribuidoras!$B$3:$B$30,1,0),"")</f>
        <v/>
      </c>
      <c r="BL227" s="104" t="str">
        <f>IF(O227&lt;&gt;"",VLOOKUP(O227,'Cod. Único Territorial'!$D$3:$D$348,1,0),"")</f>
        <v/>
      </c>
      <c r="BM227" s="104" t="str">
        <f>IF(P227&lt;&gt;"",VLOOKUP(P227,'Cod. Único Territorial'!$B$3:$B$348,1,0),"")</f>
        <v/>
      </c>
      <c r="BN227" s="104" t="str">
        <f>IF(Q227&lt;&gt;"",VLOOKUP(Q227,'Sector Económico'!$B$3:$B$30,1,0),"")</f>
        <v/>
      </c>
      <c r="BO227" s="104" t="str">
        <f>IF(R227&lt;&gt;"",VLOOKUP(R227,'Sector Económico'!$C$3:$C$30,1,0),"")</f>
        <v/>
      </c>
      <c r="BP227" s="103">
        <f t="shared" si="70"/>
        <v>0</v>
      </c>
      <c r="BQ227" s="103">
        <f t="shared" si="70"/>
        <v>0</v>
      </c>
      <c r="BR227" s="103">
        <f t="shared" si="70"/>
        <v>0</v>
      </c>
      <c r="BS227" s="103">
        <f t="shared" si="58"/>
        <v>0</v>
      </c>
      <c r="BT227" s="101">
        <f t="shared" si="73"/>
        <v>0</v>
      </c>
      <c r="BU227" s="101">
        <f t="shared" si="73"/>
        <v>0</v>
      </c>
      <c r="BV227" s="101">
        <f t="shared" si="73"/>
        <v>0</v>
      </c>
      <c r="BW227" s="101">
        <f t="shared" si="71"/>
        <v>0</v>
      </c>
      <c r="BX227" s="101">
        <f t="shared" si="71"/>
        <v>0</v>
      </c>
      <c r="BY227" s="101">
        <f t="shared" si="71"/>
        <v>0</v>
      </c>
      <c r="BZ227" s="101">
        <f t="shared" si="71"/>
        <v>0</v>
      </c>
      <c r="CA227" s="101">
        <f t="shared" si="71"/>
        <v>0</v>
      </c>
      <c r="CB227" s="100">
        <f t="shared" si="71"/>
        <v>0</v>
      </c>
      <c r="CC227" s="101">
        <f t="shared" si="71"/>
        <v>0</v>
      </c>
      <c r="CD227" s="102">
        <f t="shared" si="71"/>
        <v>0</v>
      </c>
      <c r="CE227" s="100">
        <f t="shared" si="74"/>
        <v>0</v>
      </c>
      <c r="CF227" s="100">
        <f t="shared" si="74"/>
        <v>0</v>
      </c>
      <c r="CG227" s="100">
        <f t="shared" si="74"/>
        <v>0</v>
      </c>
      <c r="CH227" s="100">
        <f t="shared" si="74"/>
        <v>0</v>
      </c>
      <c r="CI227" s="100">
        <f t="shared" si="74"/>
        <v>0</v>
      </c>
      <c r="CJ227" s="103">
        <f t="shared" si="57"/>
        <v>0</v>
      </c>
      <c r="CK227" s="101">
        <f t="shared" si="57"/>
        <v>0</v>
      </c>
      <c r="CL227" s="103">
        <f t="shared" si="57"/>
        <v>0</v>
      </c>
      <c r="CM227" s="101" t="e">
        <f t="shared" si="72"/>
        <v>#DIV/0!</v>
      </c>
    </row>
    <row r="228" spans="2:91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59"/>
        <v>9</v>
      </c>
      <c r="AY228" s="100" t="e">
        <f t="shared" si="60"/>
        <v>#DIV/0!</v>
      </c>
      <c r="AZ228" s="101" t="e">
        <f t="shared" si="61"/>
        <v>#DIV/0!</v>
      </c>
      <c r="BA228" s="102">
        <f t="shared" si="62"/>
        <v>0</v>
      </c>
      <c r="BB228" s="100" t="e">
        <f t="shared" si="63"/>
        <v>#DIV/0!</v>
      </c>
      <c r="BC228" s="100">
        <f t="shared" si="64"/>
        <v>0</v>
      </c>
      <c r="BD228" s="100" t="e">
        <f t="shared" si="65"/>
        <v>#DIV/0!</v>
      </c>
      <c r="BE228" s="100">
        <f t="shared" si="66"/>
        <v>0</v>
      </c>
      <c r="BF228" s="100" t="str">
        <f t="shared" si="67"/>
        <v/>
      </c>
      <c r="BG228" s="103" t="e">
        <f>+VLOOKUP(J228,'Código Barras'!$C$3:$D$1694,1,0)</f>
        <v>#N/A</v>
      </c>
      <c r="BH228" s="101" t="e">
        <f t="shared" si="68"/>
        <v>#DIV/0!</v>
      </c>
      <c r="BI228" s="103" t="e">
        <f>+VLOOKUP(L228,'Código Barras'!$C$3:$D$1694,1,0)</f>
        <v>#N/A</v>
      </c>
      <c r="BJ228" s="101" t="e">
        <f t="shared" si="69"/>
        <v>#DIV/0!</v>
      </c>
      <c r="BK228" s="104" t="str">
        <f>IF(N228&lt;&gt;"",VLOOKUP(N228,Distribuidoras!$B$3:$B$30,1,0),"")</f>
        <v/>
      </c>
      <c r="BL228" s="104" t="str">
        <f>IF(O228&lt;&gt;"",VLOOKUP(O228,'Cod. Único Territorial'!$D$3:$D$348,1,0),"")</f>
        <v/>
      </c>
      <c r="BM228" s="104" t="str">
        <f>IF(P228&lt;&gt;"",VLOOKUP(P228,'Cod. Único Territorial'!$B$3:$B$348,1,0),"")</f>
        <v/>
      </c>
      <c r="BN228" s="104" t="str">
        <f>IF(Q228&lt;&gt;"",VLOOKUP(Q228,'Sector Económico'!$B$3:$B$30,1,0),"")</f>
        <v/>
      </c>
      <c r="BO228" s="104" t="str">
        <f>IF(R228&lt;&gt;"",VLOOKUP(R228,'Sector Económico'!$C$3:$C$30,1,0),"")</f>
        <v/>
      </c>
      <c r="BP228" s="103">
        <f t="shared" si="70"/>
        <v>0</v>
      </c>
      <c r="BQ228" s="103">
        <f t="shared" si="70"/>
        <v>0</v>
      </c>
      <c r="BR228" s="103">
        <f t="shared" si="70"/>
        <v>0</v>
      </c>
      <c r="BS228" s="103">
        <f t="shared" si="58"/>
        <v>0</v>
      </c>
      <c r="BT228" s="101">
        <f t="shared" si="73"/>
        <v>0</v>
      </c>
      <c r="BU228" s="101">
        <f t="shared" si="73"/>
        <v>0</v>
      </c>
      <c r="BV228" s="101">
        <f t="shared" si="73"/>
        <v>0</v>
      </c>
      <c r="BW228" s="101">
        <f t="shared" si="71"/>
        <v>0</v>
      </c>
      <c r="BX228" s="101">
        <f t="shared" si="71"/>
        <v>0</v>
      </c>
      <c r="BY228" s="101">
        <f t="shared" si="71"/>
        <v>0</v>
      </c>
      <c r="BZ228" s="101">
        <f t="shared" si="71"/>
        <v>0</v>
      </c>
      <c r="CA228" s="101">
        <f t="shared" si="71"/>
        <v>0</v>
      </c>
      <c r="CB228" s="100">
        <f t="shared" si="71"/>
        <v>0</v>
      </c>
      <c r="CC228" s="101">
        <f t="shared" si="71"/>
        <v>0</v>
      </c>
      <c r="CD228" s="102">
        <f t="shared" si="71"/>
        <v>0</v>
      </c>
      <c r="CE228" s="100">
        <f t="shared" si="74"/>
        <v>0</v>
      </c>
      <c r="CF228" s="100">
        <f t="shared" si="74"/>
        <v>0</v>
      </c>
      <c r="CG228" s="100">
        <f t="shared" si="74"/>
        <v>0</v>
      </c>
      <c r="CH228" s="100">
        <f t="shared" si="74"/>
        <v>0</v>
      </c>
      <c r="CI228" s="100">
        <f t="shared" si="74"/>
        <v>0</v>
      </c>
      <c r="CJ228" s="103">
        <f t="shared" si="57"/>
        <v>0</v>
      </c>
      <c r="CK228" s="101">
        <f t="shared" si="57"/>
        <v>0</v>
      </c>
      <c r="CL228" s="103">
        <f t="shared" si="57"/>
        <v>0</v>
      </c>
      <c r="CM228" s="101" t="e">
        <f t="shared" si="72"/>
        <v>#DIV/0!</v>
      </c>
    </row>
    <row r="229" spans="2:91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59"/>
        <v>9</v>
      </c>
      <c r="AY229" s="100" t="e">
        <f t="shared" si="60"/>
        <v>#DIV/0!</v>
      </c>
      <c r="AZ229" s="101" t="e">
        <f t="shared" si="61"/>
        <v>#DIV/0!</v>
      </c>
      <c r="BA229" s="102">
        <f t="shared" si="62"/>
        <v>0</v>
      </c>
      <c r="BB229" s="100" t="e">
        <f t="shared" si="63"/>
        <v>#DIV/0!</v>
      </c>
      <c r="BC229" s="100">
        <f t="shared" si="64"/>
        <v>0</v>
      </c>
      <c r="BD229" s="100" t="e">
        <f t="shared" si="65"/>
        <v>#DIV/0!</v>
      </c>
      <c r="BE229" s="100">
        <f t="shared" si="66"/>
        <v>0</v>
      </c>
      <c r="BF229" s="100" t="str">
        <f t="shared" si="67"/>
        <v/>
      </c>
      <c r="BG229" s="103" t="e">
        <f>+VLOOKUP(J229,'Código Barras'!$C$3:$D$1694,1,0)</f>
        <v>#N/A</v>
      </c>
      <c r="BH229" s="101" t="e">
        <f t="shared" si="68"/>
        <v>#DIV/0!</v>
      </c>
      <c r="BI229" s="103" t="e">
        <f>+VLOOKUP(L229,'Código Barras'!$C$3:$D$1694,1,0)</f>
        <v>#N/A</v>
      </c>
      <c r="BJ229" s="101" t="e">
        <f t="shared" si="69"/>
        <v>#DIV/0!</v>
      </c>
      <c r="BK229" s="104" t="str">
        <f>IF(N229&lt;&gt;"",VLOOKUP(N229,Distribuidoras!$B$3:$B$30,1,0),"")</f>
        <v/>
      </c>
      <c r="BL229" s="104" t="str">
        <f>IF(O229&lt;&gt;"",VLOOKUP(O229,'Cod. Único Territorial'!$D$3:$D$348,1,0),"")</f>
        <v/>
      </c>
      <c r="BM229" s="104" t="str">
        <f>IF(P229&lt;&gt;"",VLOOKUP(P229,'Cod. Único Territorial'!$B$3:$B$348,1,0),"")</f>
        <v/>
      </c>
      <c r="BN229" s="104" t="str">
        <f>IF(Q229&lt;&gt;"",VLOOKUP(Q229,'Sector Económico'!$B$3:$B$30,1,0),"")</f>
        <v/>
      </c>
      <c r="BO229" s="104" t="str">
        <f>IF(R229&lt;&gt;"",VLOOKUP(R229,'Sector Económico'!$C$3:$C$30,1,0),"")</f>
        <v/>
      </c>
      <c r="BP229" s="103">
        <f t="shared" si="70"/>
        <v>0</v>
      </c>
      <c r="BQ229" s="103">
        <f t="shared" si="70"/>
        <v>0</v>
      </c>
      <c r="BR229" s="103">
        <f t="shared" si="70"/>
        <v>0</v>
      </c>
      <c r="BS229" s="103">
        <f t="shared" si="58"/>
        <v>0</v>
      </c>
      <c r="BT229" s="101">
        <f t="shared" si="73"/>
        <v>0</v>
      </c>
      <c r="BU229" s="101">
        <f t="shared" si="73"/>
        <v>0</v>
      </c>
      <c r="BV229" s="101">
        <f t="shared" si="73"/>
        <v>0</v>
      </c>
      <c r="BW229" s="101">
        <f t="shared" si="71"/>
        <v>0</v>
      </c>
      <c r="BX229" s="101">
        <f t="shared" si="71"/>
        <v>0</v>
      </c>
      <c r="BY229" s="101">
        <f t="shared" si="71"/>
        <v>0</v>
      </c>
      <c r="BZ229" s="101">
        <f t="shared" si="71"/>
        <v>0</v>
      </c>
      <c r="CA229" s="101">
        <f t="shared" si="71"/>
        <v>0</v>
      </c>
      <c r="CB229" s="100">
        <f t="shared" si="71"/>
        <v>0</v>
      </c>
      <c r="CC229" s="101">
        <f t="shared" si="71"/>
        <v>0</v>
      </c>
      <c r="CD229" s="102">
        <f t="shared" si="71"/>
        <v>0</v>
      </c>
      <c r="CE229" s="100">
        <f t="shared" si="74"/>
        <v>0</v>
      </c>
      <c r="CF229" s="100">
        <f t="shared" si="74"/>
        <v>0</v>
      </c>
      <c r="CG229" s="100">
        <f t="shared" si="74"/>
        <v>0</v>
      </c>
      <c r="CH229" s="100">
        <f t="shared" si="74"/>
        <v>0</v>
      </c>
      <c r="CI229" s="100">
        <f t="shared" si="74"/>
        <v>0</v>
      </c>
      <c r="CJ229" s="103">
        <f t="shared" si="57"/>
        <v>0</v>
      </c>
      <c r="CK229" s="101">
        <f t="shared" si="57"/>
        <v>0</v>
      </c>
      <c r="CL229" s="103">
        <f t="shared" si="57"/>
        <v>0</v>
      </c>
      <c r="CM229" s="101" t="e">
        <f t="shared" si="72"/>
        <v>#DIV/0!</v>
      </c>
    </row>
    <row r="230" spans="2:91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59"/>
        <v>9</v>
      </c>
      <c r="AY230" s="100" t="e">
        <f t="shared" si="60"/>
        <v>#DIV/0!</v>
      </c>
      <c r="AZ230" s="101" t="e">
        <f t="shared" si="61"/>
        <v>#DIV/0!</v>
      </c>
      <c r="BA230" s="102">
        <f t="shared" si="62"/>
        <v>0</v>
      </c>
      <c r="BB230" s="100" t="e">
        <f t="shared" si="63"/>
        <v>#DIV/0!</v>
      </c>
      <c r="BC230" s="100">
        <f t="shared" si="64"/>
        <v>0</v>
      </c>
      <c r="BD230" s="100" t="e">
        <f t="shared" si="65"/>
        <v>#DIV/0!</v>
      </c>
      <c r="BE230" s="100">
        <f t="shared" si="66"/>
        <v>0</v>
      </c>
      <c r="BF230" s="100" t="str">
        <f t="shared" si="67"/>
        <v/>
      </c>
      <c r="BG230" s="103" t="e">
        <f>+VLOOKUP(J230,'Código Barras'!$C$3:$D$1694,1,0)</f>
        <v>#N/A</v>
      </c>
      <c r="BH230" s="101" t="e">
        <f t="shared" si="68"/>
        <v>#DIV/0!</v>
      </c>
      <c r="BI230" s="103" t="e">
        <f>+VLOOKUP(L230,'Código Barras'!$C$3:$D$1694,1,0)</f>
        <v>#N/A</v>
      </c>
      <c r="BJ230" s="101" t="e">
        <f t="shared" si="69"/>
        <v>#DIV/0!</v>
      </c>
      <c r="BK230" s="104" t="str">
        <f>IF(N230&lt;&gt;"",VLOOKUP(N230,Distribuidoras!$B$3:$B$30,1,0),"")</f>
        <v/>
      </c>
      <c r="BL230" s="104" t="str">
        <f>IF(O230&lt;&gt;"",VLOOKUP(O230,'Cod. Único Territorial'!$D$3:$D$348,1,0),"")</f>
        <v/>
      </c>
      <c r="BM230" s="104" t="str">
        <f>IF(P230&lt;&gt;"",VLOOKUP(P230,'Cod. Único Territorial'!$B$3:$B$348,1,0),"")</f>
        <v/>
      </c>
      <c r="BN230" s="104" t="str">
        <f>IF(Q230&lt;&gt;"",VLOOKUP(Q230,'Sector Económico'!$B$3:$B$30,1,0),"")</f>
        <v/>
      </c>
      <c r="BO230" s="104" t="str">
        <f>IF(R230&lt;&gt;"",VLOOKUP(R230,'Sector Económico'!$C$3:$C$30,1,0),"")</f>
        <v/>
      </c>
      <c r="BP230" s="103">
        <f t="shared" si="70"/>
        <v>0</v>
      </c>
      <c r="BQ230" s="103">
        <f t="shared" si="70"/>
        <v>0</v>
      </c>
      <c r="BR230" s="103">
        <f t="shared" si="70"/>
        <v>0</v>
      </c>
      <c r="BS230" s="103">
        <f t="shared" si="58"/>
        <v>0</v>
      </c>
      <c r="BT230" s="101">
        <f t="shared" si="73"/>
        <v>0</v>
      </c>
      <c r="BU230" s="101">
        <f t="shared" si="73"/>
        <v>0</v>
      </c>
      <c r="BV230" s="101">
        <f t="shared" si="73"/>
        <v>0</v>
      </c>
      <c r="BW230" s="101">
        <f t="shared" si="71"/>
        <v>0</v>
      </c>
      <c r="BX230" s="101">
        <f t="shared" si="71"/>
        <v>0</v>
      </c>
      <c r="BY230" s="101">
        <f t="shared" si="71"/>
        <v>0</v>
      </c>
      <c r="BZ230" s="101">
        <f t="shared" si="71"/>
        <v>0</v>
      </c>
      <c r="CA230" s="101">
        <f t="shared" si="71"/>
        <v>0</v>
      </c>
      <c r="CB230" s="100">
        <f t="shared" si="71"/>
        <v>0</v>
      </c>
      <c r="CC230" s="101">
        <f t="shared" si="71"/>
        <v>0</v>
      </c>
      <c r="CD230" s="102">
        <f t="shared" si="71"/>
        <v>0</v>
      </c>
      <c r="CE230" s="100">
        <f t="shared" si="74"/>
        <v>0</v>
      </c>
      <c r="CF230" s="100">
        <f t="shared" si="74"/>
        <v>0</v>
      </c>
      <c r="CG230" s="100">
        <f t="shared" si="74"/>
        <v>0</v>
      </c>
      <c r="CH230" s="100">
        <f t="shared" si="74"/>
        <v>0</v>
      </c>
      <c r="CI230" s="100">
        <f t="shared" si="74"/>
        <v>0</v>
      </c>
      <c r="CJ230" s="103">
        <f t="shared" si="57"/>
        <v>0</v>
      </c>
      <c r="CK230" s="101">
        <f t="shared" si="57"/>
        <v>0</v>
      </c>
      <c r="CL230" s="103">
        <f t="shared" si="57"/>
        <v>0</v>
      </c>
      <c r="CM230" s="101" t="e">
        <f t="shared" si="72"/>
        <v>#DIV/0!</v>
      </c>
    </row>
    <row r="231" spans="2:91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59"/>
        <v>9</v>
      </c>
      <c r="AY231" s="100" t="e">
        <f t="shared" si="60"/>
        <v>#DIV/0!</v>
      </c>
      <c r="AZ231" s="101" t="e">
        <f t="shared" si="61"/>
        <v>#DIV/0!</v>
      </c>
      <c r="BA231" s="102">
        <f t="shared" si="62"/>
        <v>0</v>
      </c>
      <c r="BB231" s="100" t="e">
        <f t="shared" si="63"/>
        <v>#DIV/0!</v>
      </c>
      <c r="BC231" s="100">
        <f t="shared" si="64"/>
        <v>0</v>
      </c>
      <c r="BD231" s="100" t="e">
        <f t="shared" si="65"/>
        <v>#DIV/0!</v>
      </c>
      <c r="BE231" s="100">
        <f t="shared" si="66"/>
        <v>0</v>
      </c>
      <c r="BF231" s="100" t="str">
        <f t="shared" si="67"/>
        <v/>
      </c>
      <c r="BG231" s="103" t="e">
        <f>+VLOOKUP(J231,'Código Barras'!$C$3:$D$1694,1,0)</f>
        <v>#N/A</v>
      </c>
      <c r="BH231" s="101" t="e">
        <f t="shared" si="68"/>
        <v>#DIV/0!</v>
      </c>
      <c r="BI231" s="103" t="e">
        <f>+VLOOKUP(L231,'Código Barras'!$C$3:$D$1694,1,0)</f>
        <v>#N/A</v>
      </c>
      <c r="BJ231" s="101" t="e">
        <f t="shared" si="69"/>
        <v>#DIV/0!</v>
      </c>
      <c r="BK231" s="104" t="str">
        <f>IF(N231&lt;&gt;"",VLOOKUP(N231,Distribuidoras!$B$3:$B$30,1,0),"")</f>
        <v/>
      </c>
      <c r="BL231" s="104" t="str">
        <f>IF(O231&lt;&gt;"",VLOOKUP(O231,'Cod. Único Territorial'!$D$3:$D$348,1,0),"")</f>
        <v/>
      </c>
      <c r="BM231" s="104" t="str">
        <f>IF(P231&lt;&gt;"",VLOOKUP(P231,'Cod. Único Territorial'!$B$3:$B$348,1,0),"")</f>
        <v/>
      </c>
      <c r="BN231" s="104" t="str">
        <f>IF(Q231&lt;&gt;"",VLOOKUP(Q231,'Sector Económico'!$B$3:$B$30,1,0),"")</f>
        <v/>
      </c>
      <c r="BO231" s="104" t="str">
        <f>IF(R231&lt;&gt;"",VLOOKUP(R231,'Sector Económico'!$C$3:$C$30,1,0),"")</f>
        <v/>
      </c>
      <c r="BP231" s="103">
        <f t="shared" si="70"/>
        <v>0</v>
      </c>
      <c r="BQ231" s="103">
        <f t="shared" si="70"/>
        <v>0</v>
      </c>
      <c r="BR231" s="103">
        <f t="shared" si="70"/>
        <v>0</v>
      </c>
      <c r="BS231" s="103">
        <f t="shared" si="58"/>
        <v>0</v>
      </c>
      <c r="BT231" s="101">
        <f t="shared" si="73"/>
        <v>0</v>
      </c>
      <c r="BU231" s="101">
        <f t="shared" si="73"/>
        <v>0</v>
      </c>
      <c r="BV231" s="101">
        <f t="shared" si="73"/>
        <v>0</v>
      </c>
      <c r="BW231" s="101">
        <f t="shared" si="71"/>
        <v>0</v>
      </c>
      <c r="BX231" s="101">
        <f t="shared" si="71"/>
        <v>0</v>
      </c>
      <c r="BY231" s="101">
        <f t="shared" si="71"/>
        <v>0</v>
      </c>
      <c r="BZ231" s="101">
        <f t="shared" si="71"/>
        <v>0</v>
      </c>
      <c r="CA231" s="101">
        <f t="shared" si="71"/>
        <v>0</v>
      </c>
      <c r="CB231" s="100">
        <f t="shared" si="71"/>
        <v>0</v>
      </c>
      <c r="CC231" s="101">
        <f t="shared" si="71"/>
        <v>0</v>
      </c>
      <c r="CD231" s="102">
        <f t="shared" si="71"/>
        <v>0</v>
      </c>
      <c r="CE231" s="100">
        <f t="shared" si="74"/>
        <v>0</v>
      </c>
      <c r="CF231" s="100">
        <f t="shared" si="74"/>
        <v>0</v>
      </c>
      <c r="CG231" s="100">
        <f t="shared" si="74"/>
        <v>0</v>
      </c>
      <c r="CH231" s="100">
        <f t="shared" si="74"/>
        <v>0</v>
      </c>
      <c r="CI231" s="100">
        <f t="shared" si="74"/>
        <v>0</v>
      </c>
      <c r="CJ231" s="103">
        <f t="shared" si="57"/>
        <v>0</v>
      </c>
      <c r="CK231" s="101">
        <f t="shared" si="57"/>
        <v>0</v>
      </c>
      <c r="CL231" s="103">
        <f t="shared" si="57"/>
        <v>0</v>
      </c>
      <c r="CM231" s="101" t="e">
        <f t="shared" si="72"/>
        <v>#DIV/0!</v>
      </c>
    </row>
    <row r="232" spans="2:91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59"/>
        <v>9</v>
      </c>
      <c r="AY232" s="100" t="e">
        <f t="shared" si="60"/>
        <v>#DIV/0!</v>
      </c>
      <c r="AZ232" s="101" t="e">
        <f t="shared" si="61"/>
        <v>#DIV/0!</v>
      </c>
      <c r="BA232" s="102">
        <f t="shared" si="62"/>
        <v>0</v>
      </c>
      <c r="BB232" s="100" t="e">
        <f t="shared" si="63"/>
        <v>#DIV/0!</v>
      </c>
      <c r="BC232" s="100">
        <f t="shared" si="64"/>
        <v>0</v>
      </c>
      <c r="BD232" s="100" t="e">
        <f t="shared" si="65"/>
        <v>#DIV/0!</v>
      </c>
      <c r="BE232" s="100">
        <f t="shared" si="66"/>
        <v>0</v>
      </c>
      <c r="BF232" s="100" t="str">
        <f t="shared" si="67"/>
        <v/>
      </c>
      <c r="BG232" s="103" t="e">
        <f>+VLOOKUP(J232,'Código Barras'!$C$3:$D$1694,1,0)</f>
        <v>#N/A</v>
      </c>
      <c r="BH232" s="101" t="e">
        <f t="shared" si="68"/>
        <v>#DIV/0!</v>
      </c>
      <c r="BI232" s="103" t="e">
        <f>+VLOOKUP(L232,'Código Barras'!$C$3:$D$1694,1,0)</f>
        <v>#N/A</v>
      </c>
      <c r="BJ232" s="101" t="e">
        <f t="shared" si="69"/>
        <v>#DIV/0!</v>
      </c>
      <c r="BK232" s="104" t="str">
        <f>IF(N232&lt;&gt;"",VLOOKUP(N232,Distribuidoras!$B$3:$B$30,1,0),"")</f>
        <v/>
      </c>
      <c r="BL232" s="104" t="str">
        <f>IF(O232&lt;&gt;"",VLOOKUP(O232,'Cod. Único Territorial'!$D$3:$D$348,1,0),"")</f>
        <v/>
      </c>
      <c r="BM232" s="104" t="str">
        <f>IF(P232&lt;&gt;"",VLOOKUP(P232,'Cod. Único Territorial'!$B$3:$B$348,1,0),"")</f>
        <v/>
      </c>
      <c r="BN232" s="104" t="str">
        <f>IF(Q232&lt;&gt;"",VLOOKUP(Q232,'Sector Económico'!$B$3:$B$30,1,0),"")</f>
        <v/>
      </c>
      <c r="BO232" s="104" t="str">
        <f>IF(R232&lt;&gt;"",VLOOKUP(R232,'Sector Económico'!$C$3:$C$30,1,0),"")</f>
        <v/>
      </c>
      <c r="BP232" s="103">
        <f t="shared" si="70"/>
        <v>0</v>
      </c>
      <c r="BQ232" s="103">
        <f t="shared" si="70"/>
        <v>0</v>
      </c>
      <c r="BR232" s="103">
        <f t="shared" si="70"/>
        <v>0</v>
      </c>
      <c r="BS232" s="103">
        <f t="shared" si="58"/>
        <v>0</v>
      </c>
      <c r="BT232" s="101">
        <f t="shared" si="73"/>
        <v>0</v>
      </c>
      <c r="BU232" s="101">
        <f t="shared" si="73"/>
        <v>0</v>
      </c>
      <c r="BV232" s="101">
        <f t="shared" si="73"/>
        <v>0</v>
      </c>
      <c r="BW232" s="101">
        <f t="shared" si="71"/>
        <v>0</v>
      </c>
      <c r="BX232" s="101">
        <f t="shared" si="71"/>
        <v>0</v>
      </c>
      <c r="BY232" s="101">
        <f t="shared" si="71"/>
        <v>0</v>
      </c>
      <c r="BZ232" s="101">
        <f t="shared" si="71"/>
        <v>0</v>
      </c>
      <c r="CA232" s="101">
        <f t="shared" si="71"/>
        <v>0</v>
      </c>
      <c r="CB232" s="100">
        <f t="shared" si="71"/>
        <v>0</v>
      </c>
      <c r="CC232" s="101">
        <f t="shared" si="71"/>
        <v>0</v>
      </c>
      <c r="CD232" s="102">
        <f t="shared" si="71"/>
        <v>0</v>
      </c>
      <c r="CE232" s="100">
        <f t="shared" si="74"/>
        <v>0</v>
      </c>
      <c r="CF232" s="100">
        <f t="shared" si="74"/>
        <v>0</v>
      </c>
      <c r="CG232" s="100">
        <f t="shared" si="74"/>
        <v>0</v>
      </c>
      <c r="CH232" s="100">
        <f t="shared" si="74"/>
        <v>0</v>
      </c>
      <c r="CI232" s="100">
        <f t="shared" si="74"/>
        <v>0</v>
      </c>
      <c r="CJ232" s="103">
        <f t="shared" si="57"/>
        <v>0</v>
      </c>
      <c r="CK232" s="101">
        <f t="shared" si="57"/>
        <v>0</v>
      </c>
      <c r="CL232" s="103">
        <f t="shared" si="57"/>
        <v>0</v>
      </c>
      <c r="CM232" s="101" t="e">
        <f t="shared" si="72"/>
        <v>#DIV/0!</v>
      </c>
    </row>
    <row r="233" spans="2:91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59"/>
        <v>9</v>
      </c>
      <c r="AY233" s="100" t="e">
        <f t="shared" si="60"/>
        <v>#DIV/0!</v>
      </c>
      <c r="AZ233" s="101" t="e">
        <f t="shared" si="61"/>
        <v>#DIV/0!</v>
      </c>
      <c r="BA233" s="102">
        <f t="shared" si="62"/>
        <v>0</v>
      </c>
      <c r="BB233" s="100" t="e">
        <f t="shared" si="63"/>
        <v>#DIV/0!</v>
      </c>
      <c r="BC233" s="100">
        <f t="shared" si="64"/>
        <v>0</v>
      </c>
      <c r="BD233" s="100" t="e">
        <f t="shared" si="65"/>
        <v>#DIV/0!</v>
      </c>
      <c r="BE233" s="100">
        <f t="shared" si="66"/>
        <v>0</v>
      </c>
      <c r="BF233" s="100" t="str">
        <f t="shared" si="67"/>
        <v/>
      </c>
      <c r="BG233" s="103" t="e">
        <f>+VLOOKUP(J233,'Código Barras'!$C$3:$D$1694,1,0)</f>
        <v>#N/A</v>
      </c>
      <c r="BH233" s="101" t="e">
        <f t="shared" si="68"/>
        <v>#DIV/0!</v>
      </c>
      <c r="BI233" s="103" t="e">
        <f>+VLOOKUP(L233,'Código Barras'!$C$3:$D$1694,1,0)</f>
        <v>#N/A</v>
      </c>
      <c r="BJ233" s="101" t="e">
        <f t="shared" si="69"/>
        <v>#DIV/0!</v>
      </c>
      <c r="BK233" s="104" t="str">
        <f>IF(N233&lt;&gt;"",VLOOKUP(N233,Distribuidoras!$B$3:$B$30,1,0),"")</f>
        <v/>
      </c>
      <c r="BL233" s="104" t="str">
        <f>IF(O233&lt;&gt;"",VLOOKUP(O233,'Cod. Único Territorial'!$D$3:$D$348,1,0),"")</f>
        <v/>
      </c>
      <c r="BM233" s="104" t="str">
        <f>IF(P233&lt;&gt;"",VLOOKUP(P233,'Cod. Único Territorial'!$B$3:$B$348,1,0),"")</f>
        <v/>
      </c>
      <c r="BN233" s="104" t="str">
        <f>IF(Q233&lt;&gt;"",VLOOKUP(Q233,'Sector Económico'!$B$3:$B$30,1,0),"")</f>
        <v/>
      </c>
      <c r="BO233" s="104" t="str">
        <f>IF(R233&lt;&gt;"",VLOOKUP(R233,'Sector Económico'!$C$3:$C$30,1,0),"")</f>
        <v/>
      </c>
      <c r="BP233" s="103">
        <f t="shared" si="70"/>
        <v>0</v>
      </c>
      <c r="BQ233" s="103">
        <f t="shared" si="70"/>
        <v>0</v>
      </c>
      <c r="BR233" s="103">
        <f t="shared" si="70"/>
        <v>0</v>
      </c>
      <c r="BS233" s="103">
        <f t="shared" si="58"/>
        <v>0</v>
      </c>
      <c r="BT233" s="101">
        <f t="shared" si="73"/>
        <v>0</v>
      </c>
      <c r="BU233" s="101">
        <f t="shared" si="73"/>
        <v>0</v>
      </c>
      <c r="BV233" s="101">
        <f t="shared" si="73"/>
        <v>0</v>
      </c>
      <c r="BW233" s="101">
        <f t="shared" si="71"/>
        <v>0</v>
      </c>
      <c r="BX233" s="101">
        <f t="shared" si="71"/>
        <v>0</v>
      </c>
      <c r="BY233" s="101">
        <f t="shared" si="71"/>
        <v>0</v>
      </c>
      <c r="BZ233" s="101">
        <f t="shared" si="71"/>
        <v>0</v>
      </c>
      <c r="CA233" s="101">
        <f t="shared" si="71"/>
        <v>0</v>
      </c>
      <c r="CB233" s="100">
        <f t="shared" si="71"/>
        <v>0</v>
      </c>
      <c r="CC233" s="101">
        <f t="shared" si="71"/>
        <v>0</v>
      </c>
      <c r="CD233" s="102">
        <f t="shared" si="71"/>
        <v>0</v>
      </c>
      <c r="CE233" s="100">
        <f t="shared" si="74"/>
        <v>0</v>
      </c>
      <c r="CF233" s="100">
        <f t="shared" si="74"/>
        <v>0</v>
      </c>
      <c r="CG233" s="100">
        <f t="shared" si="74"/>
        <v>0</v>
      </c>
      <c r="CH233" s="100">
        <f t="shared" si="74"/>
        <v>0</v>
      </c>
      <c r="CI233" s="100">
        <f t="shared" si="74"/>
        <v>0</v>
      </c>
      <c r="CJ233" s="103">
        <f t="shared" si="57"/>
        <v>0</v>
      </c>
      <c r="CK233" s="101">
        <f t="shared" si="57"/>
        <v>0</v>
      </c>
      <c r="CL233" s="103">
        <f t="shared" si="57"/>
        <v>0</v>
      </c>
      <c r="CM233" s="101" t="e">
        <f t="shared" si="72"/>
        <v>#DIV/0!</v>
      </c>
    </row>
    <row r="234" spans="2:91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59"/>
        <v>9</v>
      </c>
      <c r="AY234" s="100" t="e">
        <f t="shared" si="60"/>
        <v>#DIV/0!</v>
      </c>
      <c r="AZ234" s="101" t="e">
        <f t="shared" si="61"/>
        <v>#DIV/0!</v>
      </c>
      <c r="BA234" s="102">
        <f t="shared" si="62"/>
        <v>0</v>
      </c>
      <c r="BB234" s="100" t="e">
        <f t="shared" si="63"/>
        <v>#DIV/0!</v>
      </c>
      <c r="BC234" s="100">
        <f t="shared" si="64"/>
        <v>0</v>
      </c>
      <c r="BD234" s="100" t="e">
        <f t="shared" si="65"/>
        <v>#DIV/0!</v>
      </c>
      <c r="BE234" s="100">
        <f t="shared" si="66"/>
        <v>0</v>
      </c>
      <c r="BF234" s="100" t="str">
        <f t="shared" si="67"/>
        <v/>
      </c>
      <c r="BG234" s="103" t="e">
        <f>+VLOOKUP(J234,'Código Barras'!$C$3:$D$1694,1,0)</f>
        <v>#N/A</v>
      </c>
      <c r="BH234" s="101" t="e">
        <f t="shared" si="68"/>
        <v>#DIV/0!</v>
      </c>
      <c r="BI234" s="103" t="e">
        <f>+VLOOKUP(L234,'Código Barras'!$C$3:$D$1694,1,0)</f>
        <v>#N/A</v>
      </c>
      <c r="BJ234" s="101" t="e">
        <f t="shared" si="69"/>
        <v>#DIV/0!</v>
      </c>
      <c r="BK234" s="104" t="str">
        <f>IF(N234&lt;&gt;"",VLOOKUP(N234,Distribuidoras!$B$3:$B$30,1,0),"")</f>
        <v/>
      </c>
      <c r="BL234" s="104" t="str">
        <f>IF(O234&lt;&gt;"",VLOOKUP(O234,'Cod. Único Territorial'!$D$3:$D$348,1,0),"")</f>
        <v/>
      </c>
      <c r="BM234" s="104" t="str">
        <f>IF(P234&lt;&gt;"",VLOOKUP(P234,'Cod. Único Territorial'!$B$3:$B$348,1,0),"")</f>
        <v/>
      </c>
      <c r="BN234" s="104" t="str">
        <f>IF(Q234&lt;&gt;"",VLOOKUP(Q234,'Sector Económico'!$B$3:$B$30,1,0),"")</f>
        <v/>
      </c>
      <c r="BO234" s="104" t="str">
        <f>IF(R234&lt;&gt;"",VLOOKUP(R234,'Sector Económico'!$C$3:$C$30,1,0),"")</f>
        <v/>
      </c>
      <c r="BP234" s="103">
        <f t="shared" si="70"/>
        <v>0</v>
      </c>
      <c r="BQ234" s="103">
        <f t="shared" si="70"/>
        <v>0</v>
      </c>
      <c r="BR234" s="103">
        <f t="shared" si="70"/>
        <v>0</v>
      </c>
      <c r="BS234" s="103">
        <f t="shared" si="58"/>
        <v>0</v>
      </c>
      <c r="BT234" s="101">
        <f t="shared" si="73"/>
        <v>0</v>
      </c>
      <c r="BU234" s="101">
        <f t="shared" si="73"/>
        <v>0</v>
      </c>
      <c r="BV234" s="101">
        <f t="shared" si="73"/>
        <v>0</v>
      </c>
      <c r="BW234" s="101">
        <f t="shared" si="71"/>
        <v>0</v>
      </c>
      <c r="BX234" s="101">
        <f t="shared" si="71"/>
        <v>0</v>
      </c>
      <c r="BY234" s="101">
        <f t="shared" si="71"/>
        <v>0</v>
      </c>
      <c r="BZ234" s="101">
        <f t="shared" si="71"/>
        <v>0</v>
      </c>
      <c r="CA234" s="101">
        <f t="shared" si="71"/>
        <v>0</v>
      </c>
      <c r="CB234" s="100">
        <f t="shared" si="71"/>
        <v>0</v>
      </c>
      <c r="CC234" s="101">
        <f t="shared" si="71"/>
        <v>0</v>
      </c>
      <c r="CD234" s="102">
        <f t="shared" si="71"/>
        <v>0</v>
      </c>
      <c r="CE234" s="100">
        <f t="shared" si="74"/>
        <v>0</v>
      </c>
      <c r="CF234" s="100">
        <f t="shared" si="74"/>
        <v>0</v>
      </c>
      <c r="CG234" s="100">
        <f t="shared" si="74"/>
        <v>0</v>
      </c>
      <c r="CH234" s="100">
        <f t="shared" si="74"/>
        <v>0</v>
      </c>
      <c r="CI234" s="100">
        <f t="shared" si="74"/>
        <v>0</v>
      </c>
      <c r="CJ234" s="103">
        <f t="shared" si="57"/>
        <v>0</v>
      </c>
      <c r="CK234" s="101">
        <f t="shared" si="57"/>
        <v>0</v>
      </c>
      <c r="CL234" s="103">
        <f t="shared" si="57"/>
        <v>0</v>
      </c>
      <c r="CM234" s="101" t="e">
        <f t="shared" si="72"/>
        <v>#DIV/0!</v>
      </c>
    </row>
    <row r="235" spans="2:91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59"/>
        <v>9</v>
      </c>
      <c r="AY235" s="100" t="e">
        <f t="shared" si="60"/>
        <v>#DIV/0!</v>
      </c>
      <c r="AZ235" s="101" t="e">
        <f t="shared" si="61"/>
        <v>#DIV/0!</v>
      </c>
      <c r="BA235" s="102">
        <f t="shared" si="62"/>
        <v>0</v>
      </c>
      <c r="BB235" s="100" t="e">
        <f t="shared" si="63"/>
        <v>#DIV/0!</v>
      </c>
      <c r="BC235" s="100">
        <f t="shared" si="64"/>
        <v>0</v>
      </c>
      <c r="BD235" s="100" t="e">
        <f t="shared" si="65"/>
        <v>#DIV/0!</v>
      </c>
      <c r="BE235" s="100">
        <f t="shared" si="66"/>
        <v>0</v>
      </c>
      <c r="BF235" s="100" t="str">
        <f t="shared" si="67"/>
        <v/>
      </c>
      <c r="BG235" s="103" t="e">
        <f>+VLOOKUP(J235,'Código Barras'!$C$3:$D$1694,1,0)</f>
        <v>#N/A</v>
      </c>
      <c r="BH235" s="101" t="e">
        <f t="shared" si="68"/>
        <v>#DIV/0!</v>
      </c>
      <c r="BI235" s="103" t="e">
        <f>+VLOOKUP(L235,'Código Barras'!$C$3:$D$1694,1,0)</f>
        <v>#N/A</v>
      </c>
      <c r="BJ235" s="101" t="e">
        <f t="shared" si="69"/>
        <v>#DIV/0!</v>
      </c>
      <c r="BK235" s="104" t="str">
        <f>IF(N235&lt;&gt;"",VLOOKUP(N235,Distribuidoras!$B$3:$B$30,1,0),"")</f>
        <v/>
      </c>
      <c r="BL235" s="104" t="str">
        <f>IF(O235&lt;&gt;"",VLOOKUP(O235,'Cod. Único Territorial'!$D$3:$D$348,1,0),"")</f>
        <v/>
      </c>
      <c r="BM235" s="104" t="str">
        <f>IF(P235&lt;&gt;"",VLOOKUP(P235,'Cod. Único Territorial'!$B$3:$B$348,1,0),"")</f>
        <v/>
      </c>
      <c r="BN235" s="104" t="str">
        <f>IF(Q235&lt;&gt;"",VLOOKUP(Q235,'Sector Económico'!$B$3:$B$30,1,0),"")</f>
        <v/>
      </c>
      <c r="BO235" s="104" t="str">
        <f>IF(R235&lt;&gt;"",VLOOKUP(R235,'Sector Económico'!$C$3:$C$30,1,0),"")</f>
        <v/>
      </c>
      <c r="BP235" s="103">
        <f t="shared" si="70"/>
        <v>0</v>
      </c>
      <c r="BQ235" s="103">
        <f t="shared" si="70"/>
        <v>0</v>
      </c>
      <c r="BR235" s="103">
        <f t="shared" si="70"/>
        <v>0</v>
      </c>
      <c r="BS235" s="103">
        <f t="shared" si="58"/>
        <v>0</v>
      </c>
      <c r="BT235" s="101">
        <f t="shared" si="73"/>
        <v>0</v>
      </c>
      <c r="BU235" s="101">
        <f t="shared" si="73"/>
        <v>0</v>
      </c>
      <c r="BV235" s="101">
        <f t="shared" si="73"/>
        <v>0</v>
      </c>
      <c r="BW235" s="101">
        <f t="shared" si="71"/>
        <v>0</v>
      </c>
      <c r="BX235" s="101">
        <f t="shared" si="71"/>
        <v>0</v>
      </c>
      <c r="BY235" s="101">
        <f t="shared" si="71"/>
        <v>0</v>
      </c>
      <c r="BZ235" s="101">
        <f t="shared" si="71"/>
        <v>0</v>
      </c>
      <c r="CA235" s="101">
        <f t="shared" si="71"/>
        <v>0</v>
      </c>
      <c r="CB235" s="100">
        <f t="shared" si="71"/>
        <v>0</v>
      </c>
      <c r="CC235" s="101">
        <f t="shared" si="71"/>
        <v>0</v>
      </c>
      <c r="CD235" s="102">
        <f t="shared" si="71"/>
        <v>0</v>
      </c>
      <c r="CE235" s="100">
        <f t="shared" si="74"/>
        <v>0</v>
      </c>
      <c r="CF235" s="100">
        <f t="shared" si="74"/>
        <v>0</v>
      </c>
      <c r="CG235" s="100">
        <f t="shared" si="74"/>
        <v>0</v>
      </c>
      <c r="CH235" s="100">
        <f t="shared" si="74"/>
        <v>0</v>
      </c>
      <c r="CI235" s="100">
        <f t="shared" si="74"/>
        <v>0</v>
      </c>
      <c r="CJ235" s="103">
        <f t="shared" si="57"/>
        <v>0</v>
      </c>
      <c r="CK235" s="101">
        <f t="shared" si="57"/>
        <v>0</v>
      </c>
      <c r="CL235" s="103">
        <f t="shared" si="57"/>
        <v>0</v>
      </c>
      <c r="CM235" s="101" t="e">
        <f t="shared" si="72"/>
        <v>#DIV/0!</v>
      </c>
    </row>
    <row r="236" spans="2:91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59"/>
        <v>9</v>
      </c>
      <c r="AY236" s="100" t="e">
        <f t="shared" si="60"/>
        <v>#DIV/0!</v>
      </c>
      <c r="AZ236" s="101" t="e">
        <f t="shared" si="61"/>
        <v>#DIV/0!</v>
      </c>
      <c r="BA236" s="102">
        <f t="shared" si="62"/>
        <v>0</v>
      </c>
      <c r="BB236" s="100" t="e">
        <f t="shared" si="63"/>
        <v>#DIV/0!</v>
      </c>
      <c r="BC236" s="100">
        <f t="shared" si="64"/>
        <v>0</v>
      </c>
      <c r="BD236" s="100" t="e">
        <f t="shared" si="65"/>
        <v>#DIV/0!</v>
      </c>
      <c r="BE236" s="100">
        <f t="shared" si="66"/>
        <v>0</v>
      </c>
      <c r="BF236" s="100" t="str">
        <f t="shared" si="67"/>
        <v/>
      </c>
      <c r="BG236" s="103" t="e">
        <f>+VLOOKUP(J236,'Código Barras'!$C$3:$D$1694,1,0)</f>
        <v>#N/A</v>
      </c>
      <c r="BH236" s="101" t="e">
        <f t="shared" si="68"/>
        <v>#DIV/0!</v>
      </c>
      <c r="BI236" s="103" t="e">
        <f>+VLOOKUP(L236,'Código Barras'!$C$3:$D$1694,1,0)</f>
        <v>#N/A</v>
      </c>
      <c r="BJ236" s="101" t="e">
        <f t="shared" si="69"/>
        <v>#DIV/0!</v>
      </c>
      <c r="BK236" s="104" t="str">
        <f>IF(N236&lt;&gt;"",VLOOKUP(N236,Distribuidoras!$B$3:$B$30,1,0),"")</f>
        <v/>
      </c>
      <c r="BL236" s="104" t="str">
        <f>IF(O236&lt;&gt;"",VLOOKUP(O236,'Cod. Único Territorial'!$D$3:$D$348,1,0),"")</f>
        <v/>
      </c>
      <c r="BM236" s="104" t="str">
        <f>IF(P236&lt;&gt;"",VLOOKUP(P236,'Cod. Único Territorial'!$B$3:$B$348,1,0),"")</f>
        <v/>
      </c>
      <c r="BN236" s="104" t="str">
        <f>IF(Q236&lt;&gt;"",VLOOKUP(Q236,'Sector Económico'!$B$3:$B$30,1,0),"")</f>
        <v/>
      </c>
      <c r="BO236" s="104" t="str">
        <f>IF(R236&lt;&gt;"",VLOOKUP(R236,'Sector Económico'!$C$3:$C$30,1,0),"")</f>
        <v/>
      </c>
      <c r="BP236" s="103">
        <f t="shared" si="70"/>
        <v>0</v>
      </c>
      <c r="BQ236" s="103">
        <f t="shared" si="70"/>
        <v>0</v>
      </c>
      <c r="BR236" s="103">
        <f t="shared" si="70"/>
        <v>0</v>
      </c>
      <c r="BS236" s="103">
        <f t="shared" si="58"/>
        <v>0</v>
      </c>
      <c r="BT236" s="101">
        <f t="shared" si="73"/>
        <v>0</v>
      </c>
      <c r="BU236" s="101">
        <f t="shared" si="73"/>
        <v>0</v>
      </c>
      <c r="BV236" s="101">
        <f t="shared" si="73"/>
        <v>0</v>
      </c>
      <c r="BW236" s="101">
        <f t="shared" si="71"/>
        <v>0</v>
      </c>
      <c r="BX236" s="101">
        <f t="shared" si="71"/>
        <v>0</v>
      </c>
      <c r="BY236" s="101">
        <f t="shared" si="71"/>
        <v>0</v>
      </c>
      <c r="BZ236" s="101">
        <f t="shared" si="71"/>
        <v>0</v>
      </c>
      <c r="CA236" s="101">
        <f t="shared" si="71"/>
        <v>0</v>
      </c>
      <c r="CB236" s="100">
        <f t="shared" si="71"/>
        <v>0</v>
      </c>
      <c r="CC236" s="101">
        <f t="shared" si="71"/>
        <v>0</v>
      </c>
      <c r="CD236" s="102">
        <f t="shared" si="71"/>
        <v>0</v>
      </c>
      <c r="CE236" s="100">
        <f t="shared" si="74"/>
        <v>0</v>
      </c>
      <c r="CF236" s="100">
        <f t="shared" si="74"/>
        <v>0</v>
      </c>
      <c r="CG236" s="100">
        <f t="shared" si="74"/>
        <v>0</v>
      </c>
      <c r="CH236" s="100">
        <f t="shared" si="74"/>
        <v>0</v>
      </c>
      <c r="CI236" s="100">
        <f t="shared" si="74"/>
        <v>0</v>
      </c>
      <c r="CJ236" s="103">
        <f t="shared" si="57"/>
        <v>0</v>
      </c>
      <c r="CK236" s="101">
        <f t="shared" si="57"/>
        <v>0</v>
      </c>
      <c r="CL236" s="103">
        <f t="shared" si="57"/>
        <v>0</v>
      </c>
      <c r="CM236" s="101" t="e">
        <f t="shared" si="72"/>
        <v>#DIV/0!</v>
      </c>
    </row>
    <row r="237" spans="2:91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59"/>
        <v>9</v>
      </c>
      <c r="AY237" s="100" t="e">
        <f t="shared" si="60"/>
        <v>#DIV/0!</v>
      </c>
      <c r="AZ237" s="101" t="e">
        <f t="shared" si="61"/>
        <v>#DIV/0!</v>
      </c>
      <c r="BA237" s="102">
        <f t="shared" si="62"/>
        <v>0</v>
      </c>
      <c r="BB237" s="100" t="e">
        <f t="shared" si="63"/>
        <v>#DIV/0!</v>
      </c>
      <c r="BC237" s="100">
        <f t="shared" si="64"/>
        <v>0</v>
      </c>
      <c r="BD237" s="100" t="e">
        <f t="shared" si="65"/>
        <v>#DIV/0!</v>
      </c>
      <c r="BE237" s="100">
        <f t="shared" si="66"/>
        <v>0</v>
      </c>
      <c r="BF237" s="100" t="str">
        <f t="shared" si="67"/>
        <v/>
      </c>
      <c r="BG237" s="103" t="e">
        <f>+VLOOKUP(J237,'Código Barras'!$C$3:$D$1694,1,0)</f>
        <v>#N/A</v>
      </c>
      <c r="BH237" s="101" t="e">
        <f t="shared" si="68"/>
        <v>#DIV/0!</v>
      </c>
      <c r="BI237" s="103" t="e">
        <f>+VLOOKUP(L237,'Código Barras'!$C$3:$D$1694,1,0)</f>
        <v>#N/A</v>
      </c>
      <c r="BJ237" s="101" t="e">
        <f t="shared" si="69"/>
        <v>#DIV/0!</v>
      </c>
      <c r="BK237" s="104" t="str">
        <f>IF(N237&lt;&gt;"",VLOOKUP(N237,Distribuidoras!$B$3:$B$30,1,0),"")</f>
        <v/>
      </c>
      <c r="BL237" s="104" t="str">
        <f>IF(O237&lt;&gt;"",VLOOKUP(O237,'Cod. Único Territorial'!$D$3:$D$348,1,0),"")</f>
        <v/>
      </c>
      <c r="BM237" s="104" t="str">
        <f>IF(P237&lt;&gt;"",VLOOKUP(P237,'Cod. Único Territorial'!$B$3:$B$348,1,0),"")</f>
        <v/>
      </c>
      <c r="BN237" s="104" t="str">
        <f>IF(Q237&lt;&gt;"",VLOOKUP(Q237,'Sector Económico'!$B$3:$B$30,1,0),"")</f>
        <v/>
      </c>
      <c r="BO237" s="104" t="str">
        <f>IF(R237&lt;&gt;"",VLOOKUP(R237,'Sector Económico'!$C$3:$C$30,1,0),"")</f>
        <v/>
      </c>
      <c r="BP237" s="103">
        <f t="shared" si="70"/>
        <v>0</v>
      </c>
      <c r="BQ237" s="103">
        <f t="shared" si="70"/>
        <v>0</v>
      </c>
      <c r="BR237" s="103">
        <f t="shared" si="70"/>
        <v>0</v>
      </c>
      <c r="BS237" s="103">
        <f t="shared" si="58"/>
        <v>0</v>
      </c>
      <c r="BT237" s="101">
        <f t="shared" si="73"/>
        <v>0</v>
      </c>
      <c r="BU237" s="101">
        <f t="shared" si="73"/>
        <v>0</v>
      </c>
      <c r="BV237" s="101">
        <f t="shared" si="73"/>
        <v>0</v>
      </c>
      <c r="BW237" s="101">
        <f t="shared" si="71"/>
        <v>0</v>
      </c>
      <c r="BX237" s="101">
        <f t="shared" si="71"/>
        <v>0</v>
      </c>
      <c r="BY237" s="101">
        <f t="shared" si="71"/>
        <v>0</v>
      </c>
      <c r="BZ237" s="101">
        <f t="shared" si="71"/>
        <v>0</v>
      </c>
      <c r="CA237" s="101">
        <f t="shared" si="71"/>
        <v>0</v>
      </c>
      <c r="CB237" s="100">
        <f t="shared" si="71"/>
        <v>0</v>
      </c>
      <c r="CC237" s="101">
        <f t="shared" si="71"/>
        <v>0</v>
      </c>
      <c r="CD237" s="102">
        <f t="shared" si="71"/>
        <v>0</v>
      </c>
      <c r="CE237" s="100">
        <f t="shared" si="74"/>
        <v>0</v>
      </c>
      <c r="CF237" s="100">
        <f t="shared" si="74"/>
        <v>0</v>
      </c>
      <c r="CG237" s="100">
        <f t="shared" si="74"/>
        <v>0</v>
      </c>
      <c r="CH237" s="100">
        <f t="shared" si="74"/>
        <v>0</v>
      </c>
      <c r="CI237" s="100">
        <f t="shared" si="74"/>
        <v>0</v>
      </c>
      <c r="CJ237" s="103">
        <f t="shared" si="57"/>
        <v>0</v>
      </c>
      <c r="CK237" s="101">
        <f t="shared" si="57"/>
        <v>0</v>
      </c>
      <c r="CL237" s="103">
        <f t="shared" si="57"/>
        <v>0</v>
      </c>
      <c r="CM237" s="101" t="e">
        <f t="shared" si="72"/>
        <v>#DIV/0!</v>
      </c>
    </row>
    <row r="238" spans="2:91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59"/>
        <v>9</v>
      </c>
      <c r="AY238" s="100" t="e">
        <f t="shared" si="60"/>
        <v>#DIV/0!</v>
      </c>
      <c r="AZ238" s="101" t="e">
        <f t="shared" si="61"/>
        <v>#DIV/0!</v>
      </c>
      <c r="BA238" s="102">
        <f t="shared" si="62"/>
        <v>0</v>
      </c>
      <c r="BB238" s="100" t="e">
        <f t="shared" si="63"/>
        <v>#DIV/0!</v>
      </c>
      <c r="BC238" s="100">
        <f t="shared" si="64"/>
        <v>0</v>
      </c>
      <c r="BD238" s="100" t="e">
        <f t="shared" si="65"/>
        <v>#DIV/0!</v>
      </c>
      <c r="BE238" s="100">
        <f t="shared" si="66"/>
        <v>0</v>
      </c>
      <c r="BF238" s="100" t="str">
        <f t="shared" si="67"/>
        <v/>
      </c>
      <c r="BG238" s="103" t="e">
        <f>+VLOOKUP(J238,'Código Barras'!$C$3:$D$1694,1,0)</f>
        <v>#N/A</v>
      </c>
      <c r="BH238" s="101" t="e">
        <f t="shared" si="68"/>
        <v>#DIV/0!</v>
      </c>
      <c r="BI238" s="103" t="e">
        <f>+VLOOKUP(L238,'Código Barras'!$C$3:$D$1694,1,0)</f>
        <v>#N/A</v>
      </c>
      <c r="BJ238" s="101" t="e">
        <f t="shared" si="69"/>
        <v>#DIV/0!</v>
      </c>
      <c r="BK238" s="104" t="str">
        <f>IF(N238&lt;&gt;"",VLOOKUP(N238,Distribuidoras!$B$3:$B$30,1,0),"")</f>
        <v/>
      </c>
      <c r="BL238" s="104" t="str">
        <f>IF(O238&lt;&gt;"",VLOOKUP(O238,'Cod. Único Territorial'!$D$3:$D$348,1,0),"")</f>
        <v/>
      </c>
      <c r="BM238" s="104" t="str">
        <f>IF(P238&lt;&gt;"",VLOOKUP(P238,'Cod. Único Territorial'!$B$3:$B$348,1,0),"")</f>
        <v/>
      </c>
      <c r="BN238" s="104" t="str">
        <f>IF(Q238&lt;&gt;"",VLOOKUP(Q238,'Sector Económico'!$B$3:$B$30,1,0),"")</f>
        <v/>
      </c>
      <c r="BO238" s="104" t="str">
        <f>IF(R238&lt;&gt;"",VLOOKUP(R238,'Sector Económico'!$C$3:$C$30,1,0),"")</f>
        <v/>
      </c>
      <c r="BP238" s="103">
        <f t="shared" si="70"/>
        <v>0</v>
      </c>
      <c r="BQ238" s="103">
        <f t="shared" si="70"/>
        <v>0</v>
      </c>
      <c r="BR238" s="103">
        <f t="shared" si="70"/>
        <v>0</v>
      </c>
      <c r="BS238" s="103">
        <f t="shared" si="58"/>
        <v>0</v>
      </c>
      <c r="BT238" s="101">
        <f t="shared" si="73"/>
        <v>0</v>
      </c>
      <c r="BU238" s="101">
        <f t="shared" si="73"/>
        <v>0</v>
      </c>
      <c r="BV238" s="101">
        <f t="shared" si="73"/>
        <v>0</v>
      </c>
      <c r="BW238" s="101">
        <f t="shared" si="71"/>
        <v>0</v>
      </c>
      <c r="BX238" s="101">
        <f t="shared" si="71"/>
        <v>0</v>
      </c>
      <c r="BY238" s="101">
        <f t="shared" si="71"/>
        <v>0</v>
      </c>
      <c r="BZ238" s="101">
        <f t="shared" si="71"/>
        <v>0</v>
      </c>
      <c r="CA238" s="101">
        <f t="shared" si="71"/>
        <v>0</v>
      </c>
      <c r="CB238" s="100">
        <f t="shared" si="71"/>
        <v>0</v>
      </c>
      <c r="CC238" s="101">
        <f t="shared" si="71"/>
        <v>0</v>
      </c>
      <c r="CD238" s="102">
        <f t="shared" si="71"/>
        <v>0</v>
      </c>
      <c r="CE238" s="100">
        <f t="shared" si="74"/>
        <v>0</v>
      </c>
      <c r="CF238" s="100">
        <f t="shared" si="74"/>
        <v>0</v>
      </c>
      <c r="CG238" s="100">
        <f t="shared" si="74"/>
        <v>0</v>
      </c>
      <c r="CH238" s="100">
        <f t="shared" si="74"/>
        <v>0</v>
      </c>
      <c r="CI238" s="100">
        <f t="shared" si="74"/>
        <v>0</v>
      </c>
      <c r="CJ238" s="103">
        <f t="shared" si="57"/>
        <v>0</v>
      </c>
      <c r="CK238" s="101">
        <f t="shared" si="57"/>
        <v>0</v>
      </c>
      <c r="CL238" s="103">
        <f t="shared" si="57"/>
        <v>0</v>
      </c>
      <c r="CM238" s="101" t="e">
        <f t="shared" si="72"/>
        <v>#DIV/0!</v>
      </c>
    </row>
    <row r="239" spans="2:91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59"/>
        <v>9</v>
      </c>
      <c r="AY239" s="100" t="e">
        <f t="shared" si="60"/>
        <v>#DIV/0!</v>
      </c>
      <c r="AZ239" s="101" t="e">
        <f t="shared" si="61"/>
        <v>#DIV/0!</v>
      </c>
      <c r="BA239" s="102">
        <f t="shared" si="62"/>
        <v>0</v>
      </c>
      <c r="BB239" s="100" t="e">
        <f t="shared" si="63"/>
        <v>#DIV/0!</v>
      </c>
      <c r="BC239" s="100">
        <f t="shared" si="64"/>
        <v>0</v>
      </c>
      <c r="BD239" s="100" t="e">
        <f t="shared" si="65"/>
        <v>#DIV/0!</v>
      </c>
      <c r="BE239" s="100">
        <f t="shared" si="66"/>
        <v>0</v>
      </c>
      <c r="BF239" s="100" t="str">
        <f t="shared" si="67"/>
        <v/>
      </c>
      <c r="BG239" s="103" t="e">
        <f>+VLOOKUP(J239,'Código Barras'!$C$3:$D$1694,1,0)</f>
        <v>#N/A</v>
      </c>
      <c r="BH239" s="101" t="e">
        <f t="shared" si="68"/>
        <v>#DIV/0!</v>
      </c>
      <c r="BI239" s="103" t="e">
        <f>+VLOOKUP(L239,'Código Barras'!$C$3:$D$1694,1,0)</f>
        <v>#N/A</v>
      </c>
      <c r="BJ239" s="101" t="e">
        <f t="shared" si="69"/>
        <v>#DIV/0!</v>
      </c>
      <c r="BK239" s="104" t="str">
        <f>IF(N239&lt;&gt;"",VLOOKUP(N239,Distribuidoras!$B$3:$B$30,1,0),"")</f>
        <v/>
      </c>
      <c r="BL239" s="104" t="str">
        <f>IF(O239&lt;&gt;"",VLOOKUP(O239,'Cod. Único Territorial'!$D$3:$D$348,1,0),"")</f>
        <v/>
      </c>
      <c r="BM239" s="104" t="str">
        <f>IF(P239&lt;&gt;"",VLOOKUP(P239,'Cod. Único Territorial'!$B$3:$B$348,1,0),"")</f>
        <v/>
      </c>
      <c r="BN239" s="104" t="str">
        <f>IF(Q239&lt;&gt;"",VLOOKUP(Q239,'Sector Económico'!$B$3:$B$30,1,0),"")</f>
        <v/>
      </c>
      <c r="BO239" s="104" t="str">
        <f>IF(R239&lt;&gt;"",VLOOKUP(R239,'Sector Económico'!$C$3:$C$30,1,0),"")</f>
        <v/>
      </c>
      <c r="BP239" s="103">
        <f t="shared" si="70"/>
        <v>0</v>
      </c>
      <c r="BQ239" s="103">
        <f t="shared" si="70"/>
        <v>0</v>
      </c>
      <c r="BR239" s="103">
        <f t="shared" si="70"/>
        <v>0</v>
      </c>
      <c r="BS239" s="103">
        <f t="shared" si="58"/>
        <v>0</v>
      </c>
      <c r="BT239" s="101">
        <f t="shared" si="73"/>
        <v>0</v>
      </c>
      <c r="BU239" s="101">
        <f t="shared" si="73"/>
        <v>0</v>
      </c>
      <c r="BV239" s="101">
        <f t="shared" si="73"/>
        <v>0</v>
      </c>
      <c r="BW239" s="101">
        <f t="shared" si="71"/>
        <v>0</v>
      </c>
      <c r="BX239" s="101">
        <f t="shared" si="71"/>
        <v>0</v>
      </c>
      <c r="BY239" s="101">
        <f t="shared" si="71"/>
        <v>0</v>
      </c>
      <c r="BZ239" s="101">
        <f t="shared" si="71"/>
        <v>0</v>
      </c>
      <c r="CA239" s="101">
        <f t="shared" si="71"/>
        <v>0</v>
      </c>
      <c r="CB239" s="100">
        <f t="shared" si="71"/>
        <v>0</v>
      </c>
      <c r="CC239" s="101">
        <f t="shared" si="71"/>
        <v>0</v>
      </c>
      <c r="CD239" s="102">
        <f t="shared" si="71"/>
        <v>0</v>
      </c>
      <c r="CE239" s="100">
        <f t="shared" si="74"/>
        <v>0</v>
      </c>
      <c r="CF239" s="100">
        <f t="shared" si="74"/>
        <v>0</v>
      </c>
      <c r="CG239" s="100">
        <f t="shared" si="74"/>
        <v>0</v>
      </c>
      <c r="CH239" s="100">
        <f t="shared" si="74"/>
        <v>0</v>
      </c>
      <c r="CI239" s="100">
        <f t="shared" si="74"/>
        <v>0</v>
      </c>
      <c r="CJ239" s="103">
        <f t="shared" si="57"/>
        <v>0</v>
      </c>
      <c r="CK239" s="101">
        <f t="shared" si="57"/>
        <v>0</v>
      </c>
      <c r="CL239" s="103">
        <f t="shared" si="57"/>
        <v>0</v>
      </c>
      <c r="CM239" s="101" t="e">
        <f t="shared" si="72"/>
        <v>#DIV/0!</v>
      </c>
    </row>
    <row r="240" spans="2:91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59"/>
        <v>9</v>
      </c>
      <c r="AY240" s="100" t="e">
        <f t="shared" si="60"/>
        <v>#DIV/0!</v>
      </c>
      <c r="AZ240" s="101" t="e">
        <f t="shared" si="61"/>
        <v>#DIV/0!</v>
      </c>
      <c r="BA240" s="102">
        <f t="shared" si="62"/>
        <v>0</v>
      </c>
      <c r="BB240" s="100" t="e">
        <f t="shared" si="63"/>
        <v>#DIV/0!</v>
      </c>
      <c r="BC240" s="100">
        <f t="shared" si="64"/>
        <v>0</v>
      </c>
      <c r="BD240" s="100" t="e">
        <f t="shared" si="65"/>
        <v>#DIV/0!</v>
      </c>
      <c r="BE240" s="100">
        <f t="shared" si="66"/>
        <v>0</v>
      </c>
      <c r="BF240" s="100" t="str">
        <f t="shared" si="67"/>
        <v/>
      </c>
      <c r="BG240" s="103" t="e">
        <f>+VLOOKUP(J240,'Código Barras'!$C$3:$D$1694,1,0)</f>
        <v>#N/A</v>
      </c>
      <c r="BH240" s="101" t="e">
        <f t="shared" si="68"/>
        <v>#DIV/0!</v>
      </c>
      <c r="BI240" s="103" t="e">
        <f>+VLOOKUP(L240,'Código Barras'!$C$3:$D$1694,1,0)</f>
        <v>#N/A</v>
      </c>
      <c r="BJ240" s="101" t="e">
        <f t="shared" si="69"/>
        <v>#DIV/0!</v>
      </c>
      <c r="BK240" s="104" t="str">
        <f>IF(N240&lt;&gt;"",VLOOKUP(N240,Distribuidoras!$B$3:$B$30,1,0),"")</f>
        <v/>
      </c>
      <c r="BL240" s="104" t="str">
        <f>IF(O240&lt;&gt;"",VLOOKUP(O240,'Cod. Único Territorial'!$D$3:$D$348,1,0),"")</f>
        <v/>
      </c>
      <c r="BM240" s="104" t="str">
        <f>IF(P240&lt;&gt;"",VLOOKUP(P240,'Cod. Único Territorial'!$B$3:$B$348,1,0),"")</f>
        <v/>
      </c>
      <c r="BN240" s="104" t="str">
        <f>IF(Q240&lt;&gt;"",VLOOKUP(Q240,'Sector Económico'!$B$3:$B$30,1,0),"")</f>
        <v/>
      </c>
      <c r="BO240" s="104" t="str">
        <f>IF(R240&lt;&gt;"",VLOOKUP(R240,'Sector Económico'!$C$3:$C$30,1,0),"")</f>
        <v/>
      </c>
      <c r="BP240" s="103">
        <f t="shared" si="70"/>
        <v>0</v>
      </c>
      <c r="BQ240" s="103">
        <f t="shared" si="70"/>
        <v>0</v>
      </c>
      <c r="BR240" s="103">
        <f t="shared" si="70"/>
        <v>0</v>
      </c>
      <c r="BS240" s="103">
        <f t="shared" si="58"/>
        <v>0</v>
      </c>
      <c r="BT240" s="101">
        <f t="shared" si="73"/>
        <v>0</v>
      </c>
      <c r="BU240" s="101">
        <f t="shared" si="73"/>
        <v>0</v>
      </c>
      <c r="BV240" s="101">
        <f t="shared" si="73"/>
        <v>0</v>
      </c>
      <c r="BW240" s="101">
        <f t="shared" si="71"/>
        <v>0</v>
      </c>
      <c r="BX240" s="101">
        <f t="shared" si="71"/>
        <v>0</v>
      </c>
      <c r="BY240" s="101">
        <f t="shared" si="71"/>
        <v>0</v>
      </c>
      <c r="BZ240" s="101">
        <f t="shared" si="71"/>
        <v>0</v>
      </c>
      <c r="CA240" s="101">
        <f t="shared" si="71"/>
        <v>0</v>
      </c>
      <c r="CB240" s="100">
        <f t="shared" si="71"/>
        <v>0</v>
      </c>
      <c r="CC240" s="101">
        <f t="shared" si="71"/>
        <v>0</v>
      </c>
      <c r="CD240" s="102">
        <f t="shared" si="71"/>
        <v>0</v>
      </c>
      <c r="CE240" s="100">
        <f t="shared" si="74"/>
        <v>0</v>
      </c>
      <c r="CF240" s="100">
        <f t="shared" si="74"/>
        <v>0</v>
      </c>
      <c r="CG240" s="100">
        <f t="shared" si="74"/>
        <v>0</v>
      </c>
      <c r="CH240" s="100">
        <f t="shared" si="74"/>
        <v>0</v>
      </c>
      <c r="CI240" s="100">
        <f t="shared" si="74"/>
        <v>0</v>
      </c>
      <c r="CJ240" s="103">
        <f t="shared" si="57"/>
        <v>0</v>
      </c>
      <c r="CK240" s="101">
        <f t="shared" si="57"/>
        <v>0</v>
      </c>
      <c r="CL240" s="103">
        <f t="shared" si="57"/>
        <v>0</v>
      </c>
      <c r="CM240" s="101" t="e">
        <f t="shared" si="72"/>
        <v>#DIV/0!</v>
      </c>
    </row>
    <row r="241" spans="2:91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59"/>
        <v>9</v>
      </c>
      <c r="AY241" s="100" t="e">
        <f t="shared" si="60"/>
        <v>#DIV/0!</v>
      </c>
      <c r="AZ241" s="101" t="e">
        <f t="shared" si="61"/>
        <v>#DIV/0!</v>
      </c>
      <c r="BA241" s="102">
        <f t="shared" si="62"/>
        <v>0</v>
      </c>
      <c r="BB241" s="100" t="e">
        <f t="shared" si="63"/>
        <v>#DIV/0!</v>
      </c>
      <c r="BC241" s="100">
        <f t="shared" si="64"/>
        <v>0</v>
      </c>
      <c r="BD241" s="100" t="e">
        <f t="shared" si="65"/>
        <v>#DIV/0!</v>
      </c>
      <c r="BE241" s="100">
        <f t="shared" si="66"/>
        <v>0</v>
      </c>
      <c r="BF241" s="100" t="str">
        <f t="shared" si="67"/>
        <v/>
      </c>
      <c r="BG241" s="103" t="e">
        <f>+VLOOKUP(J241,'Código Barras'!$C$3:$D$1694,1,0)</f>
        <v>#N/A</v>
      </c>
      <c r="BH241" s="101" t="e">
        <f t="shared" si="68"/>
        <v>#DIV/0!</v>
      </c>
      <c r="BI241" s="103" t="e">
        <f>+VLOOKUP(L241,'Código Barras'!$C$3:$D$1694,1,0)</f>
        <v>#N/A</v>
      </c>
      <c r="BJ241" s="101" t="e">
        <f t="shared" si="69"/>
        <v>#DIV/0!</v>
      </c>
      <c r="BK241" s="104" t="str">
        <f>IF(N241&lt;&gt;"",VLOOKUP(N241,Distribuidoras!$B$3:$B$30,1,0),"")</f>
        <v/>
      </c>
      <c r="BL241" s="104" t="str">
        <f>IF(O241&lt;&gt;"",VLOOKUP(O241,'Cod. Único Territorial'!$D$3:$D$348,1,0),"")</f>
        <v/>
      </c>
      <c r="BM241" s="104" t="str">
        <f>IF(P241&lt;&gt;"",VLOOKUP(P241,'Cod. Único Territorial'!$B$3:$B$348,1,0),"")</f>
        <v/>
      </c>
      <c r="BN241" s="104" t="str">
        <f>IF(Q241&lt;&gt;"",VLOOKUP(Q241,'Sector Económico'!$B$3:$B$30,1,0),"")</f>
        <v/>
      </c>
      <c r="BO241" s="104" t="str">
        <f>IF(R241&lt;&gt;"",VLOOKUP(R241,'Sector Económico'!$C$3:$C$30,1,0),"")</f>
        <v/>
      </c>
      <c r="BP241" s="103">
        <f t="shared" si="70"/>
        <v>0</v>
      </c>
      <c r="BQ241" s="103">
        <f t="shared" si="70"/>
        <v>0</v>
      </c>
      <c r="BR241" s="103">
        <f t="shared" si="70"/>
        <v>0</v>
      </c>
      <c r="BS241" s="103">
        <f t="shared" si="58"/>
        <v>0</v>
      </c>
      <c r="BT241" s="101">
        <f t="shared" si="73"/>
        <v>0</v>
      </c>
      <c r="BU241" s="101">
        <f t="shared" si="73"/>
        <v>0</v>
      </c>
      <c r="BV241" s="101">
        <f t="shared" si="73"/>
        <v>0</v>
      </c>
      <c r="BW241" s="101">
        <f t="shared" si="71"/>
        <v>0</v>
      </c>
      <c r="BX241" s="101">
        <f t="shared" si="71"/>
        <v>0</v>
      </c>
      <c r="BY241" s="101">
        <f t="shared" si="71"/>
        <v>0</v>
      </c>
      <c r="BZ241" s="101">
        <f t="shared" si="71"/>
        <v>0</v>
      </c>
      <c r="CA241" s="101">
        <f t="shared" si="71"/>
        <v>0</v>
      </c>
      <c r="CB241" s="100">
        <f t="shared" si="71"/>
        <v>0</v>
      </c>
      <c r="CC241" s="101">
        <f t="shared" si="71"/>
        <v>0</v>
      </c>
      <c r="CD241" s="102">
        <f t="shared" si="71"/>
        <v>0</v>
      </c>
      <c r="CE241" s="100">
        <f t="shared" si="74"/>
        <v>0</v>
      </c>
      <c r="CF241" s="100">
        <f t="shared" si="74"/>
        <v>0</v>
      </c>
      <c r="CG241" s="100">
        <f t="shared" si="74"/>
        <v>0</v>
      </c>
      <c r="CH241" s="100">
        <f t="shared" si="74"/>
        <v>0</v>
      </c>
      <c r="CI241" s="100">
        <f t="shared" si="74"/>
        <v>0</v>
      </c>
      <c r="CJ241" s="103">
        <f t="shared" si="57"/>
        <v>0</v>
      </c>
      <c r="CK241" s="101">
        <f t="shared" si="57"/>
        <v>0</v>
      </c>
      <c r="CL241" s="103">
        <f t="shared" si="57"/>
        <v>0</v>
      </c>
      <c r="CM241" s="101" t="e">
        <f t="shared" si="72"/>
        <v>#DIV/0!</v>
      </c>
    </row>
    <row r="242" spans="2:91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59"/>
        <v>9</v>
      </c>
      <c r="AY242" s="100" t="e">
        <f t="shared" si="60"/>
        <v>#DIV/0!</v>
      </c>
      <c r="AZ242" s="101" t="e">
        <f t="shared" si="61"/>
        <v>#DIV/0!</v>
      </c>
      <c r="BA242" s="102">
        <f t="shared" si="62"/>
        <v>0</v>
      </c>
      <c r="BB242" s="100" t="e">
        <f t="shared" si="63"/>
        <v>#DIV/0!</v>
      </c>
      <c r="BC242" s="100">
        <f t="shared" si="64"/>
        <v>0</v>
      </c>
      <c r="BD242" s="100" t="e">
        <f t="shared" si="65"/>
        <v>#DIV/0!</v>
      </c>
      <c r="BE242" s="100">
        <f t="shared" si="66"/>
        <v>0</v>
      </c>
      <c r="BF242" s="100" t="str">
        <f t="shared" si="67"/>
        <v/>
      </c>
      <c r="BG242" s="103" t="e">
        <f>+VLOOKUP(J242,'Código Barras'!$C$3:$D$1694,1,0)</f>
        <v>#N/A</v>
      </c>
      <c r="BH242" s="101" t="e">
        <f t="shared" si="68"/>
        <v>#DIV/0!</v>
      </c>
      <c r="BI242" s="103" t="e">
        <f>+VLOOKUP(L242,'Código Barras'!$C$3:$D$1694,1,0)</f>
        <v>#N/A</v>
      </c>
      <c r="BJ242" s="101" t="e">
        <f t="shared" si="69"/>
        <v>#DIV/0!</v>
      </c>
      <c r="BK242" s="104" t="str">
        <f>IF(N242&lt;&gt;"",VLOOKUP(N242,Distribuidoras!$B$3:$B$30,1,0),"")</f>
        <v/>
      </c>
      <c r="BL242" s="104" t="str">
        <f>IF(O242&lt;&gt;"",VLOOKUP(O242,'Cod. Único Territorial'!$D$3:$D$348,1,0),"")</f>
        <v/>
      </c>
      <c r="BM242" s="104" t="str">
        <f>IF(P242&lt;&gt;"",VLOOKUP(P242,'Cod. Único Territorial'!$B$3:$B$348,1,0),"")</f>
        <v/>
      </c>
      <c r="BN242" s="104" t="str">
        <f>IF(Q242&lt;&gt;"",VLOOKUP(Q242,'Sector Económico'!$B$3:$B$30,1,0),"")</f>
        <v/>
      </c>
      <c r="BO242" s="104" t="str">
        <f>IF(R242&lt;&gt;"",VLOOKUP(R242,'Sector Económico'!$C$3:$C$30,1,0),"")</f>
        <v/>
      </c>
      <c r="BP242" s="103">
        <f t="shared" si="70"/>
        <v>0</v>
      </c>
      <c r="BQ242" s="103">
        <f t="shared" si="70"/>
        <v>0</v>
      </c>
      <c r="BR242" s="103">
        <f t="shared" si="70"/>
        <v>0</v>
      </c>
      <c r="BS242" s="103">
        <f t="shared" si="58"/>
        <v>0</v>
      </c>
      <c r="BT242" s="101">
        <f t="shared" si="73"/>
        <v>0</v>
      </c>
      <c r="BU242" s="101">
        <f t="shared" si="73"/>
        <v>0</v>
      </c>
      <c r="BV242" s="101">
        <f t="shared" si="73"/>
        <v>0</v>
      </c>
      <c r="BW242" s="101">
        <f t="shared" si="71"/>
        <v>0</v>
      </c>
      <c r="BX242" s="101">
        <f t="shared" si="71"/>
        <v>0</v>
      </c>
      <c r="BY242" s="101">
        <f t="shared" si="71"/>
        <v>0</v>
      </c>
      <c r="BZ242" s="101">
        <f t="shared" si="71"/>
        <v>0</v>
      </c>
      <c r="CA242" s="101">
        <f t="shared" si="71"/>
        <v>0</v>
      </c>
      <c r="CB242" s="100">
        <f t="shared" si="71"/>
        <v>0</v>
      </c>
      <c r="CC242" s="101">
        <f t="shared" ref="CC242:CI299" si="75">IF(OR(ISNUMBER(AF242),AF242=0),AF242,1/0)</f>
        <v>0</v>
      </c>
      <c r="CD242" s="102">
        <f t="shared" si="75"/>
        <v>0</v>
      </c>
      <c r="CE242" s="100">
        <f t="shared" si="74"/>
        <v>0</v>
      </c>
      <c r="CF242" s="100">
        <f t="shared" si="74"/>
        <v>0</v>
      </c>
      <c r="CG242" s="100">
        <f t="shared" si="74"/>
        <v>0</v>
      </c>
      <c r="CH242" s="100">
        <f t="shared" si="74"/>
        <v>0</v>
      </c>
      <c r="CI242" s="100">
        <f t="shared" si="74"/>
        <v>0</v>
      </c>
      <c r="CJ242" s="103">
        <f t="shared" si="57"/>
        <v>0</v>
      </c>
      <c r="CK242" s="101">
        <f t="shared" si="57"/>
        <v>0</v>
      </c>
      <c r="CL242" s="103">
        <f t="shared" si="57"/>
        <v>0</v>
      </c>
      <c r="CM242" s="101" t="e">
        <f t="shared" si="72"/>
        <v>#DIV/0!</v>
      </c>
    </row>
    <row r="243" spans="2:91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59"/>
        <v>9</v>
      </c>
      <c r="AY243" s="100" t="e">
        <f t="shared" si="60"/>
        <v>#DIV/0!</v>
      </c>
      <c r="AZ243" s="101" t="e">
        <f t="shared" si="61"/>
        <v>#DIV/0!</v>
      </c>
      <c r="BA243" s="102">
        <f t="shared" si="62"/>
        <v>0</v>
      </c>
      <c r="BB243" s="100" t="e">
        <f t="shared" si="63"/>
        <v>#DIV/0!</v>
      </c>
      <c r="BC243" s="100">
        <f t="shared" si="64"/>
        <v>0</v>
      </c>
      <c r="BD243" s="100" t="e">
        <f t="shared" si="65"/>
        <v>#DIV/0!</v>
      </c>
      <c r="BE243" s="100">
        <f t="shared" si="66"/>
        <v>0</v>
      </c>
      <c r="BF243" s="100" t="str">
        <f t="shared" si="67"/>
        <v/>
      </c>
      <c r="BG243" s="103" t="e">
        <f>+VLOOKUP(J243,'Código Barras'!$C$3:$D$1694,1,0)</f>
        <v>#N/A</v>
      </c>
      <c r="BH243" s="101" t="e">
        <f t="shared" si="68"/>
        <v>#DIV/0!</v>
      </c>
      <c r="BI243" s="103" t="e">
        <f>+VLOOKUP(L243,'Código Barras'!$C$3:$D$1694,1,0)</f>
        <v>#N/A</v>
      </c>
      <c r="BJ243" s="101" t="e">
        <f t="shared" si="69"/>
        <v>#DIV/0!</v>
      </c>
      <c r="BK243" s="104" t="str">
        <f>IF(N243&lt;&gt;"",VLOOKUP(N243,Distribuidoras!$B$3:$B$30,1,0),"")</f>
        <v/>
      </c>
      <c r="BL243" s="104" t="str">
        <f>IF(O243&lt;&gt;"",VLOOKUP(O243,'Cod. Único Territorial'!$D$3:$D$348,1,0),"")</f>
        <v/>
      </c>
      <c r="BM243" s="104" t="str">
        <f>IF(P243&lt;&gt;"",VLOOKUP(P243,'Cod. Único Territorial'!$B$3:$B$348,1,0),"")</f>
        <v/>
      </c>
      <c r="BN243" s="104" t="str">
        <f>IF(Q243&lt;&gt;"",VLOOKUP(Q243,'Sector Económico'!$B$3:$B$30,1,0),"")</f>
        <v/>
      </c>
      <c r="BO243" s="104" t="str">
        <f>IF(R243&lt;&gt;"",VLOOKUP(R243,'Sector Económico'!$C$3:$C$30,1,0),"")</f>
        <v/>
      </c>
      <c r="BP243" s="103">
        <f t="shared" si="70"/>
        <v>0</v>
      </c>
      <c r="BQ243" s="103">
        <f t="shared" si="70"/>
        <v>0</v>
      </c>
      <c r="BR243" s="103">
        <f t="shared" si="70"/>
        <v>0</v>
      </c>
      <c r="BS243" s="103">
        <f t="shared" si="58"/>
        <v>0</v>
      </c>
      <c r="BT243" s="101">
        <f t="shared" si="73"/>
        <v>0</v>
      </c>
      <c r="BU243" s="101">
        <f t="shared" si="73"/>
        <v>0</v>
      </c>
      <c r="BV243" s="101">
        <f t="shared" si="73"/>
        <v>0</v>
      </c>
      <c r="BW243" s="101">
        <f t="shared" si="73"/>
        <v>0</v>
      </c>
      <c r="BX243" s="101">
        <f t="shared" si="73"/>
        <v>0</v>
      </c>
      <c r="BY243" s="101">
        <f t="shared" si="73"/>
        <v>0</v>
      </c>
      <c r="BZ243" s="101">
        <f t="shared" si="73"/>
        <v>0</v>
      </c>
      <c r="CA243" s="101">
        <f t="shared" si="73"/>
        <v>0</v>
      </c>
      <c r="CB243" s="100">
        <f t="shared" si="73"/>
        <v>0</v>
      </c>
      <c r="CC243" s="101">
        <f t="shared" si="75"/>
        <v>0</v>
      </c>
      <c r="CD243" s="102">
        <f t="shared" si="75"/>
        <v>0</v>
      </c>
      <c r="CE243" s="100">
        <f t="shared" si="74"/>
        <v>0</v>
      </c>
      <c r="CF243" s="100">
        <f t="shared" si="74"/>
        <v>0</v>
      </c>
      <c r="CG243" s="100">
        <f t="shared" si="74"/>
        <v>0</v>
      </c>
      <c r="CH243" s="100">
        <f t="shared" si="74"/>
        <v>0</v>
      </c>
      <c r="CI243" s="100">
        <f t="shared" si="74"/>
        <v>0</v>
      </c>
      <c r="CJ243" s="103">
        <f t="shared" si="57"/>
        <v>0</v>
      </c>
      <c r="CK243" s="101">
        <f t="shared" si="57"/>
        <v>0</v>
      </c>
      <c r="CL243" s="103">
        <f t="shared" si="57"/>
        <v>0</v>
      </c>
      <c r="CM243" s="101" t="e">
        <f t="shared" si="72"/>
        <v>#DIV/0!</v>
      </c>
    </row>
    <row r="244" spans="2:91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59"/>
        <v>9</v>
      </c>
      <c r="AY244" s="100" t="e">
        <f t="shared" si="60"/>
        <v>#DIV/0!</v>
      </c>
      <c r="AZ244" s="101" t="e">
        <f t="shared" si="61"/>
        <v>#DIV/0!</v>
      </c>
      <c r="BA244" s="102">
        <f t="shared" si="62"/>
        <v>0</v>
      </c>
      <c r="BB244" s="100" t="e">
        <f t="shared" si="63"/>
        <v>#DIV/0!</v>
      </c>
      <c r="BC244" s="100">
        <f t="shared" si="64"/>
        <v>0</v>
      </c>
      <c r="BD244" s="100" t="e">
        <f t="shared" si="65"/>
        <v>#DIV/0!</v>
      </c>
      <c r="BE244" s="100">
        <f t="shared" si="66"/>
        <v>0</v>
      </c>
      <c r="BF244" s="100" t="str">
        <f t="shared" si="67"/>
        <v/>
      </c>
      <c r="BG244" s="103" t="e">
        <f>+VLOOKUP(J244,'Código Barras'!$C$3:$D$1694,1,0)</f>
        <v>#N/A</v>
      </c>
      <c r="BH244" s="101" t="e">
        <f t="shared" si="68"/>
        <v>#DIV/0!</v>
      </c>
      <c r="BI244" s="103" t="e">
        <f>+VLOOKUP(L244,'Código Barras'!$C$3:$D$1694,1,0)</f>
        <v>#N/A</v>
      </c>
      <c r="BJ244" s="101" t="e">
        <f t="shared" si="69"/>
        <v>#DIV/0!</v>
      </c>
      <c r="BK244" s="104" t="str">
        <f>IF(N244&lt;&gt;"",VLOOKUP(N244,Distribuidoras!$B$3:$B$30,1,0),"")</f>
        <v/>
      </c>
      <c r="BL244" s="104" t="str">
        <f>IF(O244&lt;&gt;"",VLOOKUP(O244,'Cod. Único Territorial'!$D$3:$D$348,1,0),"")</f>
        <v/>
      </c>
      <c r="BM244" s="104" t="str">
        <f>IF(P244&lt;&gt;"",VLOOKUP(P244,'Cod. Único Territorial'!$B$3:$B$348,1,0),"")</f>
        <v/>
      </c>
      <c r="BN244" s="104" t="str">
        <f>IF(Q244&lt;&gt;"",VLOOKUP(Q244,'Sector Económico'!$B$3:$B$30,1,0),"")</f>
        <v/>
      </c>
      <c r="BO244" s="104" t="str">
        <f>IF(R244&lt;&gt;"",VLOOKUP(R244,'Sector Económico'!$C$3:$C$30,1,0),"")</f>
        <v/>
      </c>
      <c r="BP244" s="103">
        <f t="shared" si="70"/>
        <v>0</v>
      </c>
      <c r="BQ244" s="103">
        <f t="shared" si="70"/>
        <v>0</v>
      </c>
      <c r="BR244" s="103">
        <f t="shared" si="70"/>
        <v>0</v>
      </c>
      <c r="BS244" s="103">
        <f t="shared" si="58"/>
        <v>0</v>
      </c>
      <c r="BT244" s="101">
        <f t="shared" si="73"/>
        <v>0</v>
      </c>
      <c r="BU244" s="101">
        <f t="shared" si="73"/>
        <v>0</v>
      </c>
      <c r="BV244" s="101">
        <f t="shared" si="73"/>
        <v>0</v>
      </c>
      <c r="BW244" s="101">
        <f t="shared" si="73"/>
        <v>0</v>
      </c>
      <c r="BX244" s="101">
        <f t="shared" si="73"/>
        <v>0</v>
      </c>
      <c r="BY244" s="101">
        <f t="shared" si="73"/>
        <v>0</v>
      </c>
      <c r="BZ244" s="101">
        <f t="shared" si="73"/>
        <v>0</v>
      </c>
      <c r="CA244" s="101">
        <f t="shared" si="73"/>
        <v>0</v>
      </c>
      <c r="CB244" s="100">
        <f t="shared" si="73"/>
        <v>0</v>
      </c>
      <c r="CC244" s="101">
        <f t="shared" si="75"/>
        <v>0</v>
      </c>
      <c r="CD244" s="102">
        <f t="shared" si="75"/>
        <v>0</v>
      </c>
      <c r="CE244" s="100">
        <f t="shared" si="74"/>
        <v>0</v>
      </c>
      <c r="CF244" s="100">
        <f t="shared" si="74"/>
        <v>0</v>
      </c>
      <c r="CG244" s="100">
        <f t="shared" si="74"/>
        <v>0</v>
      </c>
      <c r="CH244" s="100">
        <f t="shared" si="74"/>
        <v>0</v>
      </c>
      <c r="CI244" s="100">
        <f t="shared" si="74"/>
        <v>0</v>
      </c>
      <c r="CJ244" s="103">
        <f t="shared" si="57"/>
        <v>0</v>
      </c>
      <c r="CK244" s="101">
        <f t="shared" si="57"/>
        <v>0</v>
      </c>
      <c r="CL244" s="103">
        <f t="shared" si="57"/>
        <v>0</v>
      </c>
      <c r="CM244" s="101" t="e">
        <f t="shared" si="72"/>
        <v>#DIV/0!</v>
      </c>
    </row>
    <row r="245" spans="2:91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59"/>
        <v>9</v>
      </c>
      <c r="AY245" s="100" t="e">
        <f t="shared" si="60"/>
        <v>#DIV/0!</v>
      </c>
      <c r="AZ245" s="101" t="e">
        <f t="shared" si="61"/>
        <v>#DIV/0!</v>
      </c>
      <c r="BA245" s="102">
        <f t="shared" si="62"/>
        <v>0</v>
      </c>
      <c r="BB245" s="100" t="e">
        <f t="shared" si="63"/>
        <v>#DIV/0!</v>
      </c>
      <c r="BC245" s="100">
        <f t="shared" si="64"/>
        <v>0</v>
      </c>
      <c r="BD245" s="100" t="e">
        <f t="shared" si="65"/>
        <v>#DIV/0!</v>
      </c>
      <c r="BE245" s="100">
        <f t="shared" si="66"/>
        <v>0</v>
      </c>
      <c r="BF245" s="100" t="str">
        <f t="shared" si="67"/>
        <v/>
      </c>
      <c r="BG245" s="103" t="e">
        <f>+VLOOKUP(J245,'Código Barras'!$C$3:$D$1694,1,0)</f>
        <v>#N/A</v>
      </c>
      <c r="BH245" s="101" t="e">
        <f t="shared" si="68"/>
        <v>#DIV/0!</v>
      </c>
      <c r="BI245" s="103" t="e">
        <f>+VLOOKUP(L245,'Código Barras'!$C$3:$D$1694,1,0)</f>
        <v>#N/A</v>
      </c>
      <c r="BJ245" s="101" t="e">
        <f t="shared" si="69"/>
        <v>#DIV/0!</v>
      </c>
      <c r="BK245" s="104" t="str">
        <f>IF(N245&lt;&gt;"",VLOOKUP(N245,Distribuidoras!$B$3:$B$30,1,0),"")</f>
        <v/>
      </c>
      <c r="BL245" s="104" t="str">
        <f>IF(O245&lt;&gt;"",VLOOKUP(O245,'Cod. Único Territorial'!$D$3:$D$348,1,0),"")</f>
        <v/>
      </c>
      <c r="BM245" s="104" t="str">
        <f>IF(P245&lt;&gt;"",VLOOKUP(P245,'Cod. Único Territorial'!$B$3:$B$348,1,0),"")</f>
        <v/>
      </c>
      <c r="BN245" s="104" t="str">
        <f>IF(Q245&lt;&gt;"",VLOOKUP(Q245,'Sector Económico'!$B$3:$B$30,1,0),"")</f>
        <v/>
      </c>
      <c r="BO245" s="104" t="str">
        <f>IF(R245&lt;&gt;"",VLOOKUP(R245,'Sector Económico'!$C$3:$C$30,1,0),"")</f>
        <v/>
      </c>
      <c r="BP245" s="103">
        <f t="shared" si="70"/>
        <v>0</v>
      </c>
      <c r="BQ245" s="103">
        <f t="shared" si="70"/>
        <v>0</v>
      </c>
      <c r="BR245" s="103">
        <f t="shared" si="70"/>
        <v>0</v>
      </c>
      <c r="BS245" s="103">
        <f t="shared" si="58"/>
        <v>0</v>
      </c>
      <c r="BT245" s="101">
        <f t="shared" si="73"/>
        <v>0</v>
      </c>
      <c r="BU245" s="101">
        <f t="shared" si="73"/>
        <v>0</v>
      </c>
      <c r="BV245" s="101">
        <f t="shared" si="73"/>
        <v>0</v>
      </c>
      <c r="BW245" s="101">
        <f t="shared" si="73"/>
        <v>0</v>
      </c>
      <c r="BX245" s="101">
        <f t="shared" si="73"/>
        <v>0</v>
      </c>
      <c r="BY245" s="101">
        <f t="shared" si="73"/>
        <v>0</v>
      </c>
      <c r="BZ245" s="101">
        <f t="shared" si="73"/>
        <v>0</v>
      </c>
      <c r="CA245" s="101">
        <f t="shared" si="73"/>
        <v>0</v>
      </c>
      <c r="CB245" s="100">
        <f t="shared" si="73"/>
        <v>0</v>
      </c>
      <c r="CC245" s="101">
        <f t="shared" si="75"/>
        <v>0</v>
      </c>
      <c r="CD245" s="102">
        <f t="shared" si="75"/>
        <v>0</v>
      </c>
      <c r="CE245" s="100">
        <f t="shared" si="74"/>
        <v>0</v>
      </c>
      <c r="CF245" s="100">
        <f t="shared" si="74"/>
        <v>0</v>
      </c>
      <c r="CG245" s="100">
        <f t="shared" si="74"/>
        <v>0</v>
      </c>
      <c r="CH245" s="100">
        <f t="shared" si="74"/>
        <v>0</v>
      </c>
      <c r="CI245" s="100">
        <f t="shared" si="74"/>
        <v>0</v>
      </c>
      <c r="CJ245" s="103">
        <f t="shared" si="57"/>
        <v>0</v>
      </c>
      <c r="CK245" s="101">
        <f t="shared" si="57"/>
        <v>0</v>
      </c>
      <c r="CL245" s="103">
        <f t="shared" si="57"/>
        <v>0</v>
      </c>
      <c r="CM245" s="101" t="e">
        <f t="shared" si="72"/>
        <v>#DIV/0!</v>
      </c>
    </row>
    <row r="246" spans="2:91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59"/>
        <v>9</v>
      </c>
      <c r="AY246" s="100" t="e">
        <f t="shared" si="60"/>
        <v>#DIV/0!</v>
      </c>
      <c r="AZ246" s="101" t="e">
        <f t="shared" si="61"/>
        <v>#DIV/0!</v>
      </c>
      <c r="BA246" s="102">
        <f t="shared" si="62"/>
        <v>0</v>
      </c>
      <c r="BB246" s="100" t="e">
        <f t="shared" si="63"/>
        <v>#DIV/0!</v>
      </c>
      <c r="BC246" s="100">
        <f t="shared" si="64"/>
        <v>0</v>
      </c>
      <c r="BD246" s="100" t="e">
        <f t="shared" si="65"/>
        <v>#DIV/0!</v>
      </c>
      <c r="BE246" s="100">
        <f t="shared" si="66"/>
        <v>0</v>
      </c>
      <c r="BF246" s="100" t="str">
        <f t="shared" si="67"/>
        <v/>
      </c>
      <c r="BG246" s="103" t="e">
        <f>+VLOOKUP(J246,'Código Barras'!$C$3:$D$1694,1,0)</f>
        <v>#N/A</v>
      </c>
      <c r="BH246" s="101" t="e">
        <f t="shared" si="68"/>
        <v>#DIV/0!</v>
      </c>
      <c r="BI246" s="103" t="e">
        <f>+VLOOKUP(L246,'Código Barras'!$C$3:$D$1694,1,0)</f>
        <v>#N/A</v>
      </c>
      <c r="BJ246" s="101" t="e">
        <f t="shared" si="69"/>
        <v>#DIV/0!</v>
      </c>
      <c r="BK246" s="104" t="str">
        <f>IF(N246&lt;&gt;"",VLOOKUP(N246,Distribuidoras!$B$3:$B$30,1,0),"")</f>
        <v/>
      </c>
      <c r="BL246" s="104" t="str">
        <f>IF(O246&lt;&gt;"",VLOOKUP(O246,'Cod. Único Territorial'!$D$3:$D$348,1,0),"")</f>
        <v/>
      </c>
      <c r="BM246" s="104" t="str">
        <f>IF(P246&lt;&gt;"",VLOOKUP(P246,'Cod. Único Territorial'!$B$3:$B$348,1,0),"")</f>
        <v/>
      </c>
      <c r="BN246" s="104" t="str">
        <f>IF(Q246&lt;&gt;"",VLOOKUP(Q246,'Sector Económico'!$B$3:$B$30,1,0),"")</f>
        <v/>
      </c>
      <c r="BO246" s="104" t="str">
        <f>IF(R246&lt;&gt;"",VLOOKUP(R246,'Sector Económico'!$C$3:$C$30,1,0),"")</f>
        <v/>
      </c>
      <c r="BP246" s="103">
        <f t="shared" si="70"/>
        <v>0</v>
      </c>
      <c r="BQ246" s="103">
        <f t="shared" si="70"/>
        <v>0</v>
      </c>
      <c r="BR246" s="103">
        <f t="shared" si="70"/>
        <v>0</v>
      </c>
      <c r="BS246" s="103">
        <f t="shared" si="58"/>
        <v>0</v>
      </c>
      <c r="BT246" s="101">
        <f t="shared" si="73"/>
        <v>0</v>
      </c>
      <c r="BU246" s="101">
        <f t="shared" si="73"/>
        <v>0</v>
      </c>
      <c r="BV246" s="101">
        <f t="shared" si="73"/>
        <v>0</v>
      </c>
      <c r="BW246" s="101">
        <f t="shared" si="73"/>
        <v>0</v>
      </c>
      <c r="BX246" s="101">
        <f t="shared" si="73"/>
        <v>0</v>
      </c>
      <c r="BY246" s="101">
        <f t="shared" si="73"/>
        <v>0</v>
      </c>
      <c r="BZ246" s="101">
        <f t="shared" si="73"/>
        <v>0</v>
      </c>
      <c r="CA246" s="101">
        <f t="shared" si="73"/>
        <v>0</v>
      </c>
      <c r="CB246" s="100">
        <f t="shared" si="73"/>
        <v>0</v>
      </c>
      <c r="CC246" s="101">
        <f t="shared" si="75"/>
        <v>0</v>
      </c>
      <c r="CD246" s="102">
        <f t="shared" si="75"/>
        <v>0</v>
      </c>
      <c r="CE246" s="100">
        <f t="shared" si="74"/>
        <v>0</v>
      </c>
      <c r="CF246" s="100">
        <f t="shared" si="74"/>
        <v>0</v>
      </c>
      <c r="CG246" s="100">
        <f t="shared" si="74"/>
        <v>0</v>
      </c>
      <c r="CH246" s="100">
        <f t="shared" si="74"/>
        <v>0</v>
      </c>
      <c r="CI246" s="100">
        <f t="shared" si="74"/>
        <v>0</v>
      </c>
      <c r="CJ246" s="103">
        <f t="shared" si="57"/>
        <v>0</v>
      </c>
      <c r="CK246" s="101">
        <f t="shared" si="57"/>
        <v>0</v>
      </c>
      <c r="CL246" s="103">
        <f t="shared" si="57"/>
        <v>0</v>
      </c>
      <c r="CM246" s="101" t="e">
        <f t="shared" si="72"/>
        <v>#DIV/0!</v>
      </c>
    </row>
    <row r="247" spans="2:91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59"/>
        <v>9</v>
      </c>
      <c r="AY247" s="100" t="e">
        <f t="shared" si="60"/>
        <v>#DIV/0!</v>
      </c>
      <c r="AZ247" s="101" t="e">
        <f t="shared" si="61"/>
        <v>#DIV/0!</v>
      </c>
      <c r="BA247" s="102">
        <f t="shared" si="62"/>
        <v>0</v>
      </c>
      <c r="BB247" s="100" t="e">
        <f t="shared" si="63"/>
        <v>#DIV/0!</v>
      </c>
      <c r="BC247" s="100">
        <f t="shared" si="64"/>
        <v>0</v>
      </c>
      <c r="BD247" s="100" t="e">
        <f t="shared" si="65"/>
        <v>#DIV/0!</v>
      </c>
      <c r="BE247" s="100">
        <f t="shared" si="66"/>
        <v>0</v>
      </c>
      <c r="BF247" s="100" t="str">
        <f t="shared" si="67"/>
        <v/>
      </c>
      <c r="BG247" s="103" t="e">
        <f>+VLOOKUP(J247,'Código Barras'!$C$3:$D$1694,1,0)</f>
        <v>#N/A</v>
      </c>
      <c r="BH247" s="101" t="e">
        <f t="shared" si="68"/>
        <v>#DIV/0!</v>
      </c>
      <c r="BI247" s="103" t="e">
        <f>+VLOOKUP(L247,'Código Barras'!$C$3:$D$1694,1,0)</f>
        <v>#N/A</v>
      </c>
      <c r="BJ247" s="101" t="e">
        <f t="shared" si="69"/>
        <v>#DIV/0!</v>
      </c>
      <c r="BK247" s="104" t="str">
        <f>IF(N247&lt;&gt;"",VLOOKUP(N247,Distribuidoras!$B$3:$B$30,1,0),"")</f>
        <v/>
      </c>
      <c r="BL247" s="104" t="str">
        <f>IF(O247&lt;&gt;"",VLOOKUP(O247,'Cod. Único Territorial'!$D$3:$D$348,1,0),"")</f>
        <v/>
      </c>
      <c r="BM247" s="104" t="str">
        <f>IF(P247&lt;&gt;"",VLOOKUP(P247,'Cod. Único Territorial'!$B$3:$B$348,1,0),"")</f>
        <v/>
      </c>
      <c r="BN247" s="104" t="str">
        <f>IF(Q247&lt;&gt;"",VLOOKUP(Q247,'Sector Económico'!$B$3:$B$30,1,0),"")</f>
        <v/>
      </c>
      <c r="BO247" s="104" t="str">
        <f>IF(R247&lt;&gt;"",VLOOKUP(R247,'Sector Económico'!$C$3:$C$30,1,0),"")</f>
        <v/>
      </c>
      <c r="BP247" s="103">
        <f t="shared" si="70"/>
        <v>0</v>
      </c>
      <c r="BQ247" s="103">
        <f t="shared" si="70"/>
        <v>0</v>
      </c>
      <c r="BR247" s="103">
        <f t="shared" si="70"/>
        <v>0</v>
      </c>
      <c r="BS247" s="103">
        <f t="shared" si="58"/>
        <v>0</v>
      </c>
      <c r="BT247" s="101">
        <f t="shared" si="73"/>
        <v>0</v>
      </c>
      <c r="BU247" s="101">
        <f t="shared" si="73"/>
        <v>0</v>
      </c>
      <c r="BV247" s="101">
        <f t="shared" si="73"/>
        <v>0</v>
      </c>
      <c r="BW247" s="101">
        <f t="shared" si="73"/>
        <v>0</v>
      </c>
      <c r="BX247" s="101">
        <f t="shared" si="73"/>
        <v>0</v>
      </c>
      <c r="BY247" s="101">
        <f t="shared" si="73"/>
        <v>0</v>
      </c>
      <c r="BZ247" s="101">
        <f t="shared" si="73"/>
        <v>0</v>
      </c>
      <c r="CA247" s="101">
        <f t="shared" si="73"/>
        <v>0</v>
      </c>
      <c r="CB247" s="100">
        <f t="shared" si="73"/>
        <v>0</v>
      </c>
      <c r="CC247" s="101">
        <f t="shared" si="75"/>
        <v>0</v>
      </c>
      <c r="CD247" s="102">
        <f t="shared" si="75"/>
        <v>0</v>
      </c>
      <c r="CE247" s="100">
        <f t="shared" si="74"/>
        <v>0</v>
      </c>
      <c r="CF247" s="100">
        <f t="shared" si="74"/>
        <v>0</v>
      </c>
      <c r="CG247" s="100">
        <f t="shared" si="74"/>
        <v>0</v>
      </c>
      <c r="CH247" s="100">
        <f t="shared" si="74"/>
        <v>0</v>
      </c>
      <c r="CI247" s="100">
        <f t="shared" si="74"/>
        <v>0</v>
      </c>
      <c r="CJ247" s="103">
        <f t="shared" si="57"/>
        <v>0</v>
      </c>
      <c r="CK247" s="101">
        <f t="shared" si="57"/>
        <v>0</v>
      </c>
      <c r="CL247" s="103">
        <f t="shared" si="57"/>
        <v>0</v>
      </c>
      <c r="CM247" s="101" t="e">
        <f t="shared" si="72"/>
        <v>#DIV/0!</v>
      </c>
    </row>
    <row r="248" spans="2:91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59"/>
        <v>9</v>
      </c>
      <c r="AY248" s="100" t="e">
        <f t="shared" si="60"/>
        <v>#DIV/0!</v>
      </c>
      <c r="AZ248" s="101" t="e">
        <f t="shared" si="61"/>
        <v>#DIV/0!</v>
      </c>
      <c r="BA248" s="102">
        <f t="shared" si="62"/>
        <v>0</v>
      </c>
      <c r="BB248" s="100" t="e">
        <f t="shared" si="63"/>
        <v>#DIV/0!</v>
      </c>
      <c r="BC248" s="100">
        <f t="shared" si="64"/>
        <v>0</v>
      </c>
      <c r="BD248" s="100" t="e">
        <f t="shared" si="65"/>
        <v>#DIV/0!</v>
      </c>
      <c r="BE248" s="100">
        <f t="shared" si="66"/>
        <v>0</v>
      </c>
      <c r="BF248" s="100" t="str">
        <f t="shared" si="67"/>
        <v/>
      </c>
      <c r="BG248" s="103" t="e">
        <f>+VLOOKUP(J248,'Código Barras'!$C$3:$D$1694,1,0)</f>
        <v>#N/A</v>
      </c>
      <c r="BH248" s="101" t="e">
        <f t="shared" si="68"/>
        <v>#DIV/0!</v>
      </c>
      <c r="BI248" s="103" t="e">
        <f>+VLOOKUP(L248,'Código Barras'!$C$3:$D$1694,1,0)</f>
        <v>#N/A</v>
      </c>
      <c r="BJ248" s="101" t="e">
        <f t="shared" si="69"/>
        <v>#DIV/0!</v>
      </c>
      <c r="BK248" s="104" t="str">
        <f>IF(N248&lt;&gt;"",VLOOKUP(N248,Distribuidoras!$B$3:$B$30,1,0),"")</f>
        <v/>
      </c>
      <c r="BL248" s="104" t="str">
        <f>IF(O248&lt;&gt;"",VLOOKUP(O248,'Cod. Único Territorial'!$D$3:$D$348,1,0),"")</f>
        <v/>
      </c>
      <c r="BM248" s="104" t="str">
        <f>IF(P248&lt;&gt;"",VLOOKUP(P248,'Cod. Único Territorial'!$B$3:$B$348,1,0),"")</f>
        <v/>
      </c>
      <c r="BN248" s="104" t="str">
        <f>IF(Q248&lt;&gt;"",VLOOKUP(Q248,'Sector Económico'!$B$3:$B$30,1,0),"")</f>
        <v/>
      </c>
      <c r="BO248" s="104" t="str">
        <f>IF(R248&lt;&gt;"",VLOOKUP(R248,'Sector Económico'!$C$3:$C$30,1,0),"")</f>
        <v/>
      </c>
      <c r="BP248" s="103">
        <f t="shared" si="70"/>
        <v>0</v>
      </c>
      <c r="BQ248" s="103">
        <f t="shared" si="70"/>
        <v>0</v>
      </c>
      <c r="BR248" s="103">
        <f t="shared" si="70"/>
        <v>0</v>
      </c>
      <c r="BS248" s="103">
        <f t="shared" si="58"/>
        <v>0</v>
      </c>
      <c r="BT248" s="101">
        <f t="shared" si="73"/>
        <v>0</v>
      </c>
      <c r="BU248" s="101">
        <f t="shared" si="73"/>
        <v>0</v>
      </c>
      <c r="BV248" s="101">
        <f t="shared" si="73"/>
        <v>0</v>
      </c>
      <c r="BW248" s="101">
        <f t="shared" si="73"/>
        <v>0</v>
      </c>
      <c r="BX248" s="101">
        <f t="shared" si="73"/>
        <v>0</v>
      </c>
      <c r="BY248" s="101">
        <f t="shared" si="73"/>
        <v>0</v>
      </c>
      <c r="BZ248" s="101">
        <f t="shared" si="73"/>
        <v>0</v>
      </c>
      <c r="CA248" s="101">
        <f t="shared" si="73"/>
        <v>0</v>
      </c>
      <c r="CB248" s="100">
        <f t="shared" si="73"/>
        <v>0</v>
      </c>
      <c r="CC248" s="101">
        <f t="shared" si="75"/>
        <v>0</v>
      </c>
      <c r="CD248" s="102">
        <f t="shared" si="75"/>
        <v>0</v>
      </c>
      <c r="CE248" s="100">
        <f t="shared" si="74"/>
        <v>0</v>
      </c>
      <c r="CF248" s="100">
        <f t="shared" si="74"/>
        <v>0</v>
      </c>
      <c r="CG248" s="100">
        <f t="shared" si="74"/>
        <v>0</v>
      </c>
      <c r="CH248" s="100">
        <f t="shared" si="74"/>
        <v>0</v>
      </c>
      <c r="CI248" s="100">
        <f t="shared" si="74"/>
        <v>0</v>
      </c>
      <c r="CJ248" s="103">
        <f t="shared" si="57"/>
        <v>0</v>
      </c>
      <c r="CK248" s="101">
        <f t="shared" si="57"/>
        <v>0</v>
      </c>
      <c r="CL248" s="103">
        <f t="shared" si="57"/>
        <v>0</v>
      </c>
      <c r="CM248" s="101" t="e">
        <f t="shared" si="72"/>
        <v>#DIV/0!</v>
      </c>
    </row>
    <row r="249" spans="2:91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59"/>
        <v>9</v>
      </c>
      <c r="AY249" s="100" t="e">
        <f t="shared" si="60"/>
        <v>#DIV/0!</v>
      </c>
      <c r="AZ249" s="101" t="e">
        <f t="shared" si="61"/>
        <v>#DIV/0!</v>
      </c>
      <c r="BA249" s="102">
        <f t="shared" si="62"/>
        <v>0</v>
      </c>
      <c r="BB249" s="100" t="e">
        <f t="shared" si="63"/>
        <v>#DIV/0!</v>
      </c>
      <c r="BC249" s="100">
        <f t="shared" si="64"/>
        <v>0</v>
      </c>
      <c r="BD249" s="100" t="e">
        <f t="shared" si="65"/>
        <v>#DIV/0!</v>
      </c>
      <c r="BE249" s="100">
        <f t="shared" si="66"/>
        <v>0</v>
      </c>
      <c r="BF249" s="100" t="str">
        <f t="shared" si="67"/>
        <v/>
      </c>
      <c r="BG249" s="103" t="e">
        <f>+VLOOKUP(J249,'Código Barras'!$C$3:$D$1694,1,0)</f>
        <v>#N/A</v>
      </c>
      <c r="BH249" s="101" t="e">
        <f t="shared" si="68"/>
        <v>#DIV/0!</v>
      </c>
      <c r="BI249" s="103" t="e">
        <f>+VLOOKUP(L249,'Código Barras'!$C$3:$D$1694,1,0)</f>
        <v>#N/A</v>
      </c>
      <c r="BJ249" s="101" t="e">
        <f t="shared" si="69"/>
        <v>#DIV/0!</v>
      </c>
      <c r="BK249" s="104" t="str">
        <f>IF(N249&lt;&gt;"",VLOOKUP(N249,Distribuidoras!$B$3:$B$30,1,0),"")</f>
        <v/>
      </c>
      <c r="BL249" s="104" t="str">
        <f>IF(O249&lt;&gt;"",VLOOKUP(O249,'Cod. Único Territorial'!$D$3:$D$348,1,0),"")</f>
        <v/>
      </c>
      <c r="BM249" s="104" t="str">
        <f>IF(P249&lt;&gt;"",VLOOKUP(P249,'Cod. Único Territorial'!$B$3:$B$348,1,0),"")</f>
        <v/>
      </c>
      <c r="BN249" s="104" t="str">
        <f>IF(Q249&lt;&gt;"",VLOOKUP(Q249,'Sector Económico'!$B$3:$B$30,1,0),"")</f>
        <v/>
      </c>
      <c r="BO249" s="104" t="str">
        <f>IF(R249&lt;&gt;"",VLOOKUP(R249,'Sector Económico'!$C$3:$C$30,1,0),"")</f>
        <v/>
      </c>
      <c r="BP249" s="103">
        <f t="shared" si="70"/>
        <v>0</v>
      </c>
      <c r="BQ249" s="103">
        <f t="shared" si="70"/>
        <v>0</v>
      </c>
      <c r="BR249" s="103">
        <f t="shared" si="70"/>
        <v>0</v>
      </c>
      <c r="BS249" s="103">
        <f t="shared" si="58"/>
        <v>0</v>
      </c>
      <c r="BT249" s="101">
        <f t="shared" si="73"/>
        <v>0</v>
      </c>
      <c r="BU249" s="101">
        <f t="shared" si="73"/>
        <v>0</v>
      </c>
      <c r="BV249" s="101">
        <f t="shared" si="73"/>
        <v>0</v>
      </c>
      <c r="BW249" s="101">
        <f t="shared" si="73"/>
        <v>0</v>
      </c>
      <c r="BX249" s="101">
        <f t="shared" si="73"/>
        <v>0</v>
      </c>
      <c r="BY249" s="101">
        <f t="shared" si="73"/>
        <v>0</v>
      </c>
      <c r="BZ249" s="101">
        <f t="shared" si="73"/>
        <v>0</v>
      </c>
      <c r="CA249" s="101">
        <f t="shared" si="73"/>
        <v>0</v>
      </c>
      <c r="CB249" s="100">
        <f t="shared" si="73"/>
        <v>0</v>
      </c>
      <c r="CC249" s="101">
        <f t="shared" si="75"/>
        <v>0</v>
      </c>
      <c r="CD249" s="102">
        <f t="shared" si="75"/>
        <v>0</v>
      </c>
      <c r="CE249" s="100">
        <f t="shared" si="74"/>
        <v>0</v>
      </c>
      <c r="CF249" s="100">
        <f t="shared" si="74"/>
        <v>0</v>
      </c>
      <c r="CG249" s="100">
        <f t="shared" si="74"/>
        <v>0</v>
      </c>
      <c r="CH249" s="100">
        <f t="shared" si="74"/>
        <v>0</v>
      </c>
      <c r="CI249" s="100">
        <f t="shared" si="74"/>
        <v>0</v>
      </c>
      <c r="CJ249" s="103">
        <f t="shared" si="57"/>
        <v>0</v>
      </c>
      <c r="CK249" s="101">
        <f t="shared" si="57"/>
        <v>0</v>
      </c>
      <c r="CL249" s="103">
        <f t="shared" si="57"/>
        <v>0</v>
      </c>
      <c r="CM249" s="101" t="e">
        <f t="shared" si="72"/>
        <v>#DIV/0!</v>
      </c>
    </row>
    <row r="250" spans="2:91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59"/>
        <v>9</v>
      </c>
      <c r="AY250" s="100" t="e">
        <f t="shared" si="60"/>
        <v>#DIV/0!</v>
      </c>
      <c r="AZ250" s="101" t="e">
        <f t="shared" si="61"/>
        <v>#DIV/0!</v>
      </c>
      <c r="BA250" s="102">
        <f t="shared" si="62"/>
        <v>0</v>
      </c>
      <c r="BB250" s="100" t="e">
        <f t="shared" si="63"/>
        <v>#DIV/0!</v>
      </c>
      <c r="BC250" s="100">
        <f t="shared" si="64"/>
        <v>0</v>
      </c>
      <c r="BD250" s="100" t="e">
        <f t="shared" si="65"/>
        <v>#DIV/0!</v>
      </c>
      <c r="BE250" s="100">
        <f t="shared" si="66"/>
        <v>0</v>
      </c>
      <c r="BF250" s="100" t="str">
        <f t="shared" si="67"/>
        <v/>
      </c>
      <c r="BG250" s="103" t="e">
        <f>+VLOOKUP(J250,'Código Barras'!$C$3:$D$1694,1,0)</f>
        <v>#N/A</v>
      </c>
      <c r="BH250" s="101" t="e">
        <f t="shared" si="68"/>
        <v>#DIV/0!</v>
      </c>
      <c r="BI250" s="103" t="e">
        <f>+VLOOKUP(L250,'Código Barras'!$C$3:$D$1694,1,0)</f>
        <v>#N/A</v>
      </c>
      <c r="BJ250" s="101" t="e">
        <f t="shared" si="69"/>
        <v>#DIV/0!</v>
      </c>
      <c r="BK250" s="104" t="str">
        <f>IF(N250&lt;&gt;"",VLOOKUP(N250,Distribuidoras!$B$3:$B$30,1,0),"")</f>
        <v/>
      </c>
      <c r="BL250" s="104" t="str">
        <f>IF(O250&lt;&gt;"",VLOOKUP(O250,'Cod. Único Territorial'!$D$3:$D$348,1,0),"")</f>
        <v/>
      </c>
      <c r="BM250" s="104" t="str">
        <f>IF(P250&lt;&gt;"",VLOOKUP(P250,'Cod. Único Territorial'!$B$3:$B$348,1,0),"")</f>
        <v/>
      </c>
      <c r="BN250" s="104" t="str">
        <f>IF(Q250&lt;&gt;"",VLOOKUP(Q250,'Sector Económico'!$B$3:$B$30,1,0),"")</f>
        <v/>
      </c>
      <c r="BO250" s="104" t="str">
        <f>IF(R250&lt;&gt;"",VLOOKUP(R250,'Sector Económico'!$C$3:$C$30,1,0),"")</f>
        <v/>
      </c>
      <c r="BP250" s="103">
        <f t="shared" si="70"/>
        <v>0</v>
      </c>
      <c r="BQ250" s="103">
        <f t="shared" si="70"/>
        <v>0</v>
      </c>
      <c r="BR250" s="103">
        <f t="shared" si="70"/>
        <v>0</v>
      </c>
      <c r="BS250" s="103">
        <f t="shared" si="58"/>
        <v>0</v>
      </c>
      <c r="BT250" s="101">
        <f t="shared" si="73"/>
        <v>0</v>
      </c>
      <c r="BU250" s="101">
        <f t="shared" si="73"/>
        <v>0</v>
      </c>
      <c r="BV250" s="101">
        <f t="shared" si="73"/>
        <v>0</v>
      </c>
      <c r="BW250" s="101">
        <f t="shared" si="73"/>
        <v>0</v>
      </c>
      <c r="BX250" s="101">
        <f t="shared" si="73"/>
        <v>0</v>
      </c>
      <c r="BY250" s="101">
        <f t="shared" si="73"/>
        <v>0</v>
      </c>
      <c r="BZ250" s="101">
        <f t="shared" si="73"/>
        <v>0</v>
      </c>
      <c r="CA250" s="101">
        <f t="shared" si="73"/>
        <v>0</v>
      </c>
      <c r="CB250" s="100">
        <f t="shared" si="73"/>
        <v>0</v>
      </c>
      <c r="CC250" s="101">
        <f t="shared" si="75"/>
        <v>0</v>
      </c>
      <c r="CD250" s="102">
        <f t="shared" si="75"/>
        <v>0</v>
      </c>
      <c r="CE250" s="100">
        <f t="shared" si="74"/>
        <v>0</v>
      </c>
      <c r="CF250" s="100">
        <f t="shared" si="74"/>
        <v>0</v>
      </c>
      <c r="CG250" s="100">
        <f t="shared" si="74"/>
        <v>0</v>
      </c>
      <c r="CH250" s="100">
        <f t="shared" si="74"/>
        <v>0</v>
      </c>
      <c r="CI250" s="100">
        <f t="shared" si="74"/>
        <v>0</v>
      </c>
      <c r="CJ250" s="103">
        <f t="shared" si="57"/>
        <v>0</v>
      </c>
      <c r="CK250" s="101">
        <f t="shared" si="57"/>
        <v>0</v>
      </c>
      <c r="CL250" s="103">
        <f t="shared" si="57"/>
        <v>0</v>
      </c>
      <c r="CM250" s="101" t="e">
        <f t="shared" si="72"/>
        <v>#DIV/0!</v>
      </c>
    </row>
    <row r="251" spans="2:91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59"/>
        <v>9</v>
      </c>
      <c r="AY251" s="100" t="e">
        <f t="shared" si="60"/>
        <v>#DIV/0!</v>
      </c>
      <c r="AZ251" s="101" t="e">
        <f t="shared" si="61"/>
        <v>#DIV/0!</v>
      </c>
      <c r="BA251" s="102">
        <f t="shared" si="62"/>
        <v>0</v>
      </c>
      <c r="BB251" s="100" t="e">
        <f t="shared" si="63"/>
        <v>#DIV/0!</v>
      </c>
      <c r="BC251" s="100">
        <f t="shared" si="64"/>
        <v>0</v>
      </c>
      <c r="BD251" s="100" t="e">
        <f t="shared" si="65"/>
        <v>#DIV/0!</v>
      </c>
      <c r="BE251" s="100">
        <f t="shared" si="66"/>
        <v>0</v>
      </c>
      <c r="BF251" s="100" t="str">
        <f t="shared" si="67"/>
        <v/>
      </c>
      <c r="BG251" s="103" t="e">
        <f>+VLOOKUP(J251,'Código Barras'!$C$3:$D$1694,1,0)</f>
        <v>#N/A</v>
      </c>
      <c r="BH251" s="101" t="e">
        <f t="shared" si="68"/>
        <v>#DIV/0!</v>
      </c>
      <c r="BI251" s="103" t="e">
        <f>+VLOOKUP(L251,'Código Barras'!$C$3:$D$1694,1,0)</f>
        <v>#N/A</v>
      </c>
      <c r="BJ251" s="101" t="e">
        <f t="shared" si="69"/>
        <v>#DIV/0!</v>
      </c>
      <c r="BK251" s="104" t="str">
        <f>IF(N251&lt;&gt;"",VLOOKUP(N251,Distribuidoras!$B$3:$B$30,1,0),"")</f>
        <v/>
      </c>
      <c r="BL251" s="104" t="str">
        <f>IF(O251&lt;&gt;"",VLOOKUP(O251,'Cod. Único Territorial'!$D$3:$D$348,1,0),"")</f>
        <v/>
      </c>
      <c r="BM251" s="104" t="str">
        <f>IF(P251&lt;&gt;"",VLOOKUP(P251,'Cod. Único Territorial'!$B$3:$B$348,1,0),"")</f>
        <v/>
      </c>
      <c r="BN251" s="104" t="str">
        <f>IF(Q251&lt;&gt;"",VLOOKUP(Q251,'Sector Económico'!$B$3:$B$30,1,0),"")</f>
        <v/>
      </c>
      <c r="BO251" s="104" t="str">
        <f>IF(R251&lt;&gt;"",VLOOKUP(R251,'Sector Económico'!$C$3:$C$30,1,0),"")</f>
        <v/>
      </c>
      <c r="BP251" s="103">
        <f t="shared" si="70"/>
        <v>0</v>
      </c>
      <c r="BQ251" s="103">
        <f t="shared" si="70"/>
        <v>0</v>
      </c>
      <c r="BR251" s="103">
        <f t="shared" si="70"/>
        <v>0</v>
      </c>
      <c r="BS251" s="103">
        <f t="shared" si="58"/>
        <v>0</v>
      </c>
      <c r="BT251" s="101">
        <f t="shared" si="73"/>
        <v>0</v>
      </c>
      <c r="BU251" s="101">
        <f t="shared" si="73"/>
        <v>0</v>
      </c>
      <c r="BV251" s="101">
        <f t="shared" si="73"/>
        <v>0</v>
      </c>
      <c r="BW251" s="101">
        <f t="shared" si="73"/>
        <v>0</v>
      </c>
      <c r="BX251" s="101">
        <f t="shared" si="73"/>
        <v>0</v>
      </c>
      <c r="BY251" s="101">
        <f t="shared" si="73"/>
        <v>0</v>
      </c>
      <c r="BZ251" s="101">
        <f t="shared" si="73"/>
        <v>0</v>
      </c>
      <c r="CA251" s="101">
        <f t="shared" si="73"/>
        <v>0</v>
      </c>
      <c r="CB251" s="100">
        <f t="shared" si="73"/>
        <v>0</v>
      </c>
      <c r="CC251" s="101">
        <f t="shared" si="75"/>
        <v>0</v>
      </c>
      <c r="CD251" s="102">
        <f t="shared" si="75"/>
        <v>0</v>
      </c>
      <c r="CE251" s="100">
        <f t="shared" si="74"/>
        <v>0</v>
      </c>
      <c r="CF251" s="100">
        <f t="shared" si="74"/>
        <v>0</v>
      </c>
      <c r="CG251" s="100">
        <f t="shared" si="74"/>
        <v>0</v>
      </c>
      <c r="CH251" s="100">
        <f t="shared" si="74"/>
        <v>0</v>
      </c>
      <c r="CI251" s="100">
        <f t="shared" si="74"/>
        <v>0</v>
      </c>
      <c r="CJ251" s="103">
        <f t="shared" si="57"/>
        <v>0</v>
      </c>
      <c r="CK251" s="101">
        <f t="shared" si="57"/>
        <v>0</v>
      </c>
      <c r="CL251" s="103">
        <f t="shared" si="57"/>
        <v>0</v>
      </c>
      <c r="CM251" s="101" t="e">
        <f t="shared" si="72"/>
        <v>#DIV/0!</v>
      </c>
    </row>
    <row r="252" spans="2:91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59"/>
        <v>9</v>
      </c>
      <c r="AY252" s="100" t="e">
        <f t="shared" si="60"/>
        <v>#DIV/0!</v>
      </c>
      <c r="AZ252" s="101" t="e">
        <f t="shared" si="61"/>
        <v>#DIV/0!</v>
      </c>
      <c r="BA252" s="102">
        <f t="shared" si="62"/>
        <v>0</v>
      </c>
      <c r="BB252" s="100" t="e">
        <f t="shared" si="63"/>
        <v>#DIV/0!</v>
      </c>
      <c r="BC252" s="100">
        <f t="shared" si="64"/>
        <v>0</v>
      </c>
      <c r="BD252" s="100" t="e">
        <f t="shared" si="65"/>
        <v>#DIV/0!</v>
      </c>
      <c r="BE252" s="100">
        <f t="shared" si="66"/>
        <v>0</v>
      </c>
      <c r="BF252" s="100" t="str">
        <f t="shared" si="67"/>
        <v/>
      </c>
      <c r="BG252" s="103" t="e">
        <f>+VLOOKUP(J252,'Código Barras'!$C$3:$D$1694,1,0)</f>
        <v>#N/A</v>
      </c>
      <c r="BH252" s="101" t="e">
        <f t="shared" si="68"/>
        <v>#DIV/0!</v>
      </c>
      <c r="BI252" s="103" t="e">
        <f>+VLOOKUP(L252,'Código Barras'!$C$3:$D$1694,1,0)</f>
        <v>#N/A</v>
      </c>
      <c r="BJ252" s="101" t="e">
        <f t="shared" si="69"/>
        <v>#DIV/0!</v>
      </c>
      <c r="BK252" s="104" t="str">
        <f>IF(N252&lt;&gt;"",VLOOKUP(N252,Distribuidoras!$B$3:$B$30,1,0),"")</f>
        <v/>
      </c>
      <c r="BL252" s="104" t="str">
        <f>IF(O252&lt;&gt;"",VLOOKUP(O252,'Cod. Único Territorial'!$D$3:$D$348,1,0),"")</f>
        <v/>
      </c>
      <c r="BM252" s="104" t="str">
        <f>IF(P252&lt;&gt;"",VLOOKUP(P252,'Cod. Único Territorial'!$B$3:$B$348,1,0),"")</f>
        <v/>
      </c>
      <c r="BN252" s="104" t="str">
        <f>IF(Q252&lt;&gt;"",VLOOKUP(Q252,'Sector Económico'!$B$3:$B$30,1,0),"")</f>
        <v/>
      </c>
      <c r="BO252" s="104" t="str">
        <f>IF(R252&lt;&gt;"",VLOOKUP(R252,'Sector Económico'!$C$3:$C$30,1,0),"")</f>
        <v/>
      </c>
      <c r="BP252" s="103">
        <f t="shared" si="70"/>
        <v>0</v>
      </c>
      <c r="BQ252" s="103">
        <f t="shared" si="70"/>
        <v>0</v>
      </c>
      <c r="BR252" s="103">
        <f t="shared" si="70"/>
        <v>0</v>
      </c>
      <c r="BS252" s="103">
        <f t="shared" si="58"/>
        <v>0</v>
      </c>
      <c r="BT252" s="101">
        <f t="shared" si="73"/>
        <v>0</v>
      </c>
      <c r="BU252" s="101">
        <f t="shared" si="73"/>
        <v>0</v>
      </c>
      <c r="BV252" s="101">
        <f t="shared" si="73"/>
        <v>0</v>
      </c>
      <c r="BW252" s="101">
        <f t="shared" si="73"/>
        <v>0</v>
      </c>
      <c r="BX252" s="101">
        <f t="shared" si="73"/>
        <v>0</v>
      </c>
      <c r="BY252" s="101">
        <f t="shared" si="73"/>
        <v>0</v>
      </c>
      <c r="BZ252" s="101">
        <f t="shared" si="73"/>
        <v>0</v>
      </c>
      <c r="CA252" s="101">
        <f t="shared" si="73"/>
        <v>0</v>
      </c>
      <c r="CB252" s="100">
        <f t="shared" si="73"/>
        <v>0</v>
      </c>
      <c r="CC252" s="101">
        <f t="shared" si="75"/>
        <v>0</v>
      </c>
      <c r="CD252" s="102">
        <f t="shared" si="75"/>
        <v>0</v>
      </c>
      <c r="CE252" s="100">
        <f t="shared" si="74"/>
        <v>0</v>
      </c>
      <c r="CF252" s="100">
        <f t="shared" si="74"/>
        <v>0</v>
      </c>
      <c r="CG252" s="100">
        <f t="shared" si="74"/>
        <v>0</v>
      </c>
      <c r="CH252" s="100">
        <f t="shared" si="74"/>
        <v>0</v>
      </c>
      <c r="CI252" s="100">
        <f t="shared" si="74"/>
        <v>0</v>
      </c>
      <c r="CJ252" s="103">
        <f t="shared" si="57"/>
        <v>0</v>
      </c>
      <c r="CK252" s="101">
        <f t="shared" si="57"/>
        <v>0</v>
      </c>
      <c r="CL252" s="103">
        <f t="shared" si="57"/>
        <v>0</v>
      </c>
      <c r="CM252" s="101" t="e">
        <f t="shared" si="72"/>
        <v>#DIV/0!</v>
      </c>
    </row>
    <row r="253" spans="2:91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59"/>
        <v>9</v>
      </c>
      <c r="AY253" s="100" t="e">
        <f t="shared" si="60"/>
        <v>#DIV/0!</v>
      </c>
      <c r="AZ253" s="101" t="e">
        <f t="shared" si="61"/>
        <v>#DIV/0!</v>
      </c>
      <c r="BA253" s="102">
        <f t="shared" si="62"/>
        <v>0</v>
      </c>
      <c r="BB253" s="100" t="e">
        <f t="shared" si="63"/>
        <v>#DIV/0!</v>
      </c>
      <c r="BC253" s="100">
        <f t="shared" si="64"/>
        <v>0</v>
      </c>
      <c r="BD253" s="100" t="e">
        <f t="shared" si="65"/>
        <v>#DIV/0!</v>
      </c>
      <c r="BE253" s="100">
        <f t="shared" si="66"/>
        <v>0</v>
      </c>
      <c r="BF253" s="100" t="str">
        <f t="shared" si="67"/>
        <v/>
      </c>
      <c r="BG253" s="103" t="e">
        <f>+VLOOKUP(J253,'Código Barras'!$C$3:$D$1694,1,0)</f>
        <v>#N/A</v>
      </c>
      <c r="BH253" s="101" t="e">
        <f t="shared" si="68"/>
        <v>#DIV/0!</v>
      </c>
      <c r="BI253" s="103" t="e">
        <f>+VLOOKUP(L253,'Código Barras'!$C$3:$D$1694,1,0)</f>
        <v>#N/A</v>
      </c>
      <c r="BJ253" s="101" t="e">
        <f t="shared" si="69"/>
        <v>#DIV/0!</v>
      </c>
      <c r="BK253" s="104" t="str">
        <f>IF(N253&lt;&gt;"",VLOOKUP(N253,Distribuidoras!$B$3:$B$30,1,0),"")</f>
        <v/>
      </c>
      <c r="BL253" s="104" t="str">
        <f>IF(O253&lt;&gt;"",VLOOKUP(O253,'Cod. Único Territorial'!$D$3:$D$348,1,0),"")</f>
        <v/>
      </c>
      <c r="BM253" s="104" t="str">
        <f>IF(P253&lt;&gt;"",VLOOKUP(P253,'Cod. Único Territorial'!$B$3:$B$348,1,0),"")</f>
        <v/>
      </c>
      <c r="BN253" s="104" t="str">
        <f>IF(Q253&lt;&gt;"",VLOOKUP(Q253,'Sector Económico'!$B$3:$B$30,1,0),"")</f>
        <v/>
      </c>
      <c r="BO253" s="104" t="str">
        <f>IF(R253&lt;&gt;"",VLOOKUP(R253,'Sector Económico'!$C$3:$C$30,1,0),"")</f>
        <v/>
      </c>
      <c r="BP253" s="103">
        <f t="shared" si="70"/>
        <v>0</v>
      </c>
      <c r="BQ253" s="103">
        <f t="shared" si="70"/>
        <v>0</v>
      </c>
      <c r="BR253" s="103">
        <f t="shared" si="70"/>
        <v>0</v>
      </c>
      <c r="BS253" s="103">
        <f t="shared" si="58"/>
        <v>0</v>
      </c>
      <c r="BT253" s="101">
        <f t="shared" si="73"/>
        <v>0</v>
      </c>
      <c r="BU253" s="101">
        <f t="shared" si="73"/>
        <v>0</v>
      </c>
      <c r="BV253" s="101">
        <f t="shared" si="73"/>
        <v>0</v>
      </c>
      <c r="BW253" s="101">
        <f t="shared" si="73"/>
        <v>0</v>
      </c>
      <c r="BX253" s="101">
        <f t="shared" si="73"/>
        <v>0</v>
      </c>
      <c r="BY253" s="101">
        <f t="shared" si="73"/>
        <v>0</v>
      </c>
      <c r="BZ253" s="101">
        <f t="shared" si="73"/>
        <v>0</v>
      </c>
      <c r="CA253" s="101">
        <f t="shared" si="73"/>
        <v>0</v>
      </c>
      <c r="CB253" s="100">
        <f t="shared" si="73"/>
        <v>0</v>
      </c>
      <c r="CC253" s="101">
        <f t="shared" si="75"/>
        <v>0</v>
      </c>
      <c r="CD253" s="102">
        <f t="shared" si="75"/>
        <v>0</v>
      </c>
      <c r="CE253" s="100">
        <f t="shared" si="74"/>
        <v>0</v>
      </c>
      <c r="CF253" s="100">
        <f t="shared" si="74"/>
        <v>0</v>
      </c>
      <c r="CG253" s="100">
        <f t="shared" si="74"/>
        <v>0</v>
      </c>
      <c r="CH253" s="100">
        <f t="shared" si="74"/>
        <v>0</v>
      </c>
      <c r="CI253" s="100">
        <f t="shared" si="74"/>
        <v>0</v>
      </c>
      <c r="CJ253" s="103">
        <f t="shared" si="57"/>
        <v>0</v>
      </c>
      <c r="CK253" s="101">
        <f t="shared" si="57"/>
        <v>0</v>
      </c>
      <c r="CL253" s="103">
        <f t="shared" si="57"/>
        <v>0</v>
      </c>
      <c r="CM253" s="101" t="e">
        <f t="shared" si="72"/>
        <v>#DIV/0!</v>
      </c>
    </row>
    <row r="254" spans="2:91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59"/>
        <v>9</v>
      </c>
      <c r="AY254" s="100" t="e">
        <f t="shared" si="60"/>
        <v>#DIV/0!</v>
      </c>
      <c r="AZ254" s="101" t="e">
        <f t="shared" si="61"/>
        <v>#DIV/0!</v>
      </c>
      <c r="BA254" s="102">
        <f t="shared" si="62"/>
        <v>0</v>
      </c>
      <c r="BB254" s="100" t="e">
        <f t="shared" si="63"/>
        <v>#DIV/0!</v>
      </c>
      <c r="BC254" s="100">
        <f t="shared" si="64"/>
        <v>0</v>
      </c>
      <c r="BD254" s="100" t="e">
        <f t="shared" si="65"/>
        <v>#DIV/0!</v>
      </c>
      <c r="BE254" s="100">
        <f t="shared" si="66"/>
        <v>0</v>
      </c>
      <c r="BF254" s="100" t="str">
        <f t="shared" si="67"/>
        <v/>
      </c>
      <c r="BG254" s="103" t="e">
        <f>+VLOOKUP(J254,'Código Barras'!$C$3:$D$1694,1,0)</f>
        <v>#N/A</v>
      </c>
      <c r="BH254" s="101" t="e">
        <f t="shared" si="68"/>
        <v>#DIV/0!</v>
      </c>
      <c r="BI254" s="103" t="e">
        <f>+VLOOKUP(L254,'Código Barras'!$C$3:$D$1694,1,0)</f>
        <v>#N/A</v>
      </c>
      <c r="BJ254" s="101" t="e">
        <f t="shared" si="69"/>
        <v>#DIV/0!</v>
      </c>
      <c r="BK254" s="104" t="str">
        <f>IF(N254&lt;&gt;"",VLOOKUP(N254,Distribuidoras!$B$3:$B$30,1,0),"")</f>
        <v/>
      </c>
      <c r="BL254" s="104" t="str">
        <f>IF(O254&lt;&gt;"",VLOOKUP(O254,'Cod. Único Territorial'!$D$3:$D$348,1,0),"")</f>
        <v/>
      </c>
      <c r="BM254" s="104" t="str">
        <f>IF(P254&lt;&gt;"",VLOOKUP(P254,'Cod. Único Territorial'!$B$3:$B$348,1,0),"")</f>
        <v/>
      </c>
      <c r="BN254" s="104" t="str">
        <f>IF(Q254&lt;&gt;"",VLOOKUP(Q254,'Sector Económico'!$B$3:$B$30,1,0),"")</f>
        <v/>
      </c>
      <c r="BO254" s="104" t="str">
        <f>IF(R254&lt;&gt;"",VLOOKUP(R254,'Sector Económico'!$C$3:$C$30,1,0),"")</f>
        <v/>
      </c>
      <c r="BP254" s="103">
        <f t="shared" si="70"/>
        <v>0</v>
      </c>
      <c r="BQ254" s="103">
        <f t="shared" si="70"/>
        <v>0</v>
      </c>
      <c r="BR254" s="103">
        <f t="shared" si="70"/>
        <v>0</v>
      </c>
      <c r="BS254" s="103">
        <f t="shared" si="58"/>
        <v>0</v>
      </c>
      <c r="BT254" s="101">
        <f t="shared" si="73"/>
        <v>0</v>
      </c>
      <c r="BU254" s="101">
        <f t="shared" si="73"/>
        <v>0</v>
      </c>
      <c r="BV254" s="101">
        <f t="shared" si="73"/>
        <v>0</v>
      </c>
      <c r="BW254" s="101">
        <f t="shared" si="73"/>
        <v>0</v>
      </c>
      <c r="BX254" s="101">
        <f t="shared" si="73"/>
        <v>0</v>
      </c>
      <c r="BY254" s="101">
        <f t="shared" si="73"/>
        <v>0</v>
      </c>
      <c r="BZ254" s="101">
        <f t="shared" si="73"/>
        <v>0</v>
      </c>
      <c r="CA254" s="101">
        <f t="shared" si="73"/>
        <v>0</v>
      </c>
      <c r="CB254" s="100">
        <f t="shared" si="73"/>
        <v>0</v>
      </c>
      <c r="CC254" s="101">
        <f t="shared" si="75"/>
        <v>0</v>
      </c>
      <c r="CD254" s="102">
        <f t="shared" si="75"/>
        <v>0</v>
      </c>
      <c r="CE254" s="100">
        <f t="shared" si="74"/>
        <v>0</v>
      </c>
      <c r="CF254" s="100">
        <f t="shared" si="74"/>
        <v>0</v>
      </c>
      <c r="CG254" s="100">
        <f t="shared" si="74"/>
        <v>0</v>
      </c>
      <c r="CH254" s="100">
        <f t="shared" si="74"/>
        <v>0</v>
      </c>
      <c r="CI254" s="100">
        <f t="shared" si="74"/>
        <v>0</v>
      </c>
      <c r="CJ254" s="103">
        <f t="shared" si="57"/>
        <v>0</v>
      </c>
      <c r="CK254" s="101">
        <f t="shared" si="57"/>
        <v>0</v>
      </c>
      <c r="CL254" s="103">
        <f t="shared" si="57"/>
        <v>0</v>
      </c>
      <c r="CM254" s="101" t="e">
        <f t="shared" si="72"/>
        <v>#DIV/0!</v>
      </c>
    </row>
    <row r="255" spans="2:91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59"/>
        <v>9</v>
      </c>
      <c r="AY255" s="100" t="e">
        <f t="shared" si="60"/>
        <v>#DIV/0!</v>
      </c>
      <c r="AZ255" s="101" t="e">
        <f t="shared" si="61"/>
        <v>#DIV/0!</v>
      </c>
      <c r="BA255" s="102">
        <f t="shared" si="62"/>
        <v>0</v>
      </c>
      <c r="BB255" s="100" t="e">
        <f t="shared" si="63"/>
        <v>#DIV/0!</v>
      </c>
      <c r="BC255" s="100">
        <f t="shared" si="64"/>
        <v>0</v>
      </c>
      <c r="BD255" s="100" t="e">
        <f t="shared" si="65"/>
        <v>#DIV/0!</v>
      </c>
      <c r="BE255" s="100">
        <f t="shared" si="66"/>
        <v>0</v>
      </c>
      <c r="BF255" s="100" t="str">
        <f t="shared" si="67"/>
        <v/>
      </c>
      <c r="BG255" s="103" t="e">
        <f>+VLOOKUP(J255,'Código Barras'!$C$3:$D$1694,1,0)</f>
        <v>#N/A</v>
      </c>
      <c r="BH255" s="101" t="e">
        <f t="shared" si="68"/>
        <v>#DIV/0!</v>
      </c>
      <c r="BI255" s="103" t="e">
        <f>+VLOOKUP(L255,'Código Barras'!$C$3:$D$1694,1,0)</f>
        <v>#N/A</v>
      </c>
      <c r="BJ255" s="101" t="e">
        <f t="shared" si="69"/>
        <v>#DIV/0!</v>
      </c>
      <c r="BK255" s="104" t="str">
        <f>IF(N255&lt;&gt;"",VLOOKUP(N255,Distribuidoras!$B$3:$B$30,1,0),"")</f>
        <v/>
      </c>
      <c r="BL255" s="104" t="str">
        <f>IF(O255&lt;&gt;"",VLOOKUP(O255,'Cod. Único Territorial'!$D$3:$D$348,1,0),"")</f>
        <v/>
      </c>
      <c r="BM255" s="104" t="str">
        <f>IF(P255&lt;&gt;"",VLOOKUP(P255,'Cod. Único Territorial'!$B$3:$B$348,1,0),"")</f>
        <v/>
      </c>
      <c r="BN255" s="104" t="str">
        <f>IF(Q255&lt;&gt;"",VLOOKUP(Q255,'Sector Económico'!$B$3:$B$30,1,0),"")</f>
        <v/>
      </c>
      <c r="BO255" s="104" t="str">
        <f>IF(R255&lt;&gt;"",VLOOKUP(R255,'Sector Económico'!$C$3:$C$30,1,0),"")</f>
        <v/>
      </c>
      <c r="BP255" s="103">
        <f t="shared" si="70"/>
        <v>0</v>
      </c>
      <c r="BQ255" s="103">
        <f t="shared" si="70"/>
        <v>0</v>
      </c>
      <c r="BR255" s="103">
        <f t="shared" si="70"/>
        <v>0</v>
      </c>
      <c r="BS255" s="103">
        <f t="shared" si="58"/>
        <v>0</v>
      </c>
      <c r="BT255" s="101">
        <f t="shared" si="73"/>
        <v>0</v>
      </c>
      <c r="BU255" s="101">
        <f t="shared" si="73"/>
        <v>0</v>
      </c>
      <c r="BV255" s="101">
        <f t="shared" si="73"/>
        <v>0</v>
      </c>
      <c r="BW255" s="101">
        <f t="shared" si="73"/>
        <v>0</v>
      </c>
      <c r="BX255" s="101">
        <f t="shared" si="73"/>
        <v>0</v>
      </c>
      <c r="BY255" s="101">
        <f t="shared" si="73"/>
        <v>0</v>
      </c>
      <c r="BZ255" s="101">
        <f t="shared" si="73"/>
        <v>0</v>
      </c>
      <c r="CA255" s="101">
        <f t="shared" si="73"/>
        <v>0</v>
      </c>
      <c r="CB255" s="100">
        <f t="shared" si="73"/>
        <v>0</v>
      </c>
      <c r="CC255" s="101">
        <f t="shared" si="75"/>
        <v>0</v>
      </c>
      <c r="CD255" s="102">
        <f t="shared" si="75"/>
        <v>0</v>
      </c>
      <c r="CE255" s="100">
        <f t="shared" si="74"/>
        <v>0</v>
      </c>
      <c r="CF255" s="100">
        <f t="shared" si="74"/>
        <v>0</v>
      </c>
      <c r="CG255" s="100">
        <f t="shared" si="74"/>
        <v>0</v>
      </c>
      <c r="CH255" s="100">
        <f t="shared" si="74"/>
        <v>0</v>
      </c>
      <c r="CI255" s="100">
        <f t="shared" si="74"/>
        <v>0</v>
      </c>
      <c r="CJ255" s="103">
        <f t="shared" si="57"/>
        <v>0</v>
      </c>
      <c r="CK255" s="101">
        <f t="shared" si="57"/>
        <v>0</v>
      </c>
      <c r="CL255" s="103">
        <f t="shared" si="57"/>
        <v>0</v>
      </c>
      <c r="CM255" s="101" t="e">
        <f t="shared" si="72"/>
        <v>#DIV/0!</v>
      </c>
    </row>
    <row r="256" spans="2:91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59"/>
        <v>9</v>
      </c>
      <c r="AY256" s="100" t="e">
        <f t="shared" si="60"/>
        <v>#DIV/0!</v>
      </c>
      <c r="AZ256" s="101" t="e">
        <f t="shared" si="61"/>
        <v>#DIV/0!</v>
      </c>
      <c r="BA256" s="102">
        <f t="shared" si="62"/>
        <v>0</v>
      </c>
      <c r="BB256" s="100" t="e">
        <f t="shared" si="63"/>
        <v>#DIV/0!</v>
      </c>
      <c r="BC256" s="100">
        <f t="shared" si="64"/>
        <v>0</v>
      </c>
      <c r="BD256" s="100" t="e">
        <f t="shared" si="65"/>
        <v>#DIV/0!</v>
      </c>
      <c r="BE256" s="100">
        <f t="shared" si="66"/>
        <v>0</v>
      </c>
      <c r="BF256" s="100" t="str">
        <f t="shared" si="67"/>
        <v/>
      </c>
      <c r="BG256" s="103" t="e">
        <f>+VLOOKUP(J256,'Código Barras'!$C$3:$D$1694,1,0)</f>
        <v>#N/A</v>
      </c>
      <c r="BH256" s="101" t="e">
        <f t="shared" si="68"/>
        <v>#DIV/0!</v>
      </c>
      <c r="BI256" s="103" t="e">
        <f>+VLOOKUP(L256,'Código Barras'!$C$3:$D$1694,1,0)</f>
        <v>#N/A</v>
      </c>
      <c r="BJ256" s="101" t="e">
        <f t="shared" si="69"/>
        <v>#DIV/0!</v>
      </c>
      <c r="BK256" s="104" t="str">
        <f>IF(N256&lt;&gt;"",VLOOKUP(N256,Distribuidoras!$B$3:$B$30,1,0),"")</f>
        <v/>
      </c>
      <c r="BL256" s="104" t="str">
        <f>IF(O256&lt;&gt;"",VLOOKUP(O256,'Cod. Único Territorial'!$D$3:$D$348,1,0),"")</f>
        <v/>
      </c>
      <c r="BM256" s="104" t="str">
        <f>IF(P256&lt;&gt;"",VLOOKUP(P256,'Cod. Único Territorial'!$B$3:$B$348,1,0),"")</f>
        <v/>
      </c>
      <c r="BN256" s="104" t="str">
        <f>IF(Q256&lt;&gt;"",VLOOKUP(Q256,'Sector Económico'!$B$3:$B$30,1,0),"")</f>
        <v/>
      </c>
      <c r="BO256" s="104" t="str">
        <f>IF(R256&lt;&gt;"",VLOOKUP(R256,'Sector Económico'!$C$3:$C$30,1,0),"")</f>
        <v/>
      </c>
      <c r="BP256" s="103">
        <f t="shared" si="70"/>
        <v>0</v>
      </c>
      <c r="BQ256" s="103">
        <f t="shared" si="70"/>
        <v>0</v>
      </c>
      <c r="BR256" s="103">
        <f t="shared" si="70"/>
        <v>0</v>
      </c>
      <c r="BS256" s="103">
        <f t="shared" si="58"/>
        <v>0</v>
      </c>
      <c r="BT256" s="101">
        <f t="shared" si="73"/>
        <v>0</v>
      </c>
      <c r="BU256" s="101">
        <f t="shared" si="73"/>
        <v>0</v>
      </c>
      <c r="BV256" s="101">
        <f t="shared" si="73"/>
        <v>0</v>
      </c>
      <c r="BW256" s="101">
        <f t="shared" si="73"/>
        <v>0</v>
      </c>
      <c r="BX256" s="101">
        <f t="shared" si="73"/>
        <v>0</v>
      </c>
      <c r="BY256" s="101">
        <f t="shared" si="73"/>
        <v>0</v>
      </c>
      <c r="BZ256" s="101">
        <f t="shared" si="73"/>
        <v>0</v>
      </c>
      <c r="CA256" s="101">
        <f t="shared" si="73"/>
        <v>0</v>
      </c>
      <c r="CB256" s="100">
        <f t="shared" si="73"/>
        <v>0</v>
      </c>
      <c r="CC256" s="101">
        <f t="shared" si="75"/>
        <v>0</v>
      </c>
      <c r="CD256" s="102">
        <f t="shared" si="75"/>
        <v>0</v>
      </c>
      <c r="CE256" s="100">
        <f t="shared" si="74"/>
        <v>0</v>
      </c>
      <c r="CF256" s="100">
        <f t="shared" si="74"/>
        <v>0</v>
      </c>
      <c r="CG256" s="100">
        <f t="shared" si="74"/>
        <v>0</v>
      </c>
      <c r="CH256" s="100">
        <f t="shared" si="74"/>
        <v>0</v>
      </c>
      <c r="CI256" s="100">
        <f t="shared" si="74"/>
        <v>0</v>
      </c>
      <c r="CJ256" s="103">
        <f t="shared" si="57"/>
        <v>0</v>
      </c>
      <c r="CK256" s="101">
        <f t="shared" si="57"/>
        <v>0</v>
      </c>
      <c r="CL256" s="103">
        <f t="shared" si="57"/>
        <v>0</v>
      </c>
      <c r="CM256" s="101" t="e">
        <f t="shared" si="72"/>
        <v>#DIV/0!</v>
      </c>
    </row>
    <row r="257" spans="2:91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59"/>
        <v>9</v>
      </c>
      <c r="AY257" s="100" t="e">
        <f t="shared" si="60"/>
        <v>#DIV/0!</v>
      </c>
      <c r="AZ257" s="101" t="e">
        <f t="shared" si="61"/>
        <v>#DIV/0!</v>
      </c>
      <c r="BA257" s="102">
        <f t="shared" si="62"/>
        <v>0</v>
      </c>
      <c r="BB257" s="100" t="e">
        <f t="shared" si="63"/>
        <v>#DIV/0!</v>
      </c>
      <c r="BC257" s="100">
        <f t="shared" si="64"/>
        <v>0</v>
      </c>
      <c r="BD257" s="100" t="e">
        <f t="shared" si="65"/>
        <v>#DIV/0!</v>
      </c>
      <c r="BE257" s="100">
        <f t="shared" si="66"/>
        <v>0</v>
      </c>
      <c r="BF257" s="100" t="str">
        <f t="shared" si="67"/>
        <v/>
      </c>
      <c r="BG257" s="103" t="e">
        <f>+VLOOKUP(J257,'Código Barras'!$C$3:$D$1694,1,0)</f>
        <v>#N/A</v>
      </c>
      <c r="BH257" s="101" t="e">
        <f t="shared" si="68"/>
        <v>#DIV/0!</v>
      </c>
      <c r="BI257" s="103" t="e">
        <f>+VLOOKUP(L257,'Código Barras'!$C$3:$D$1694,1,0)</f>
        <v>#N/A</v>
      </c>
      <c r="BJ257" s="101" t="e">
        <f t="shared" si="69"/>
        <v>#DIV/0!</v>
      </c>
      <c r="BK257" s="104" t="str">
        <f>IF(N257&lt;&gt;"",VLOOKUP(N257,Distribuidoras!$B$3:$B$30,1,0),"")</f>
        <v/>
      </c>
      <c r="BL257" s="104" t="str">
        <f>IF(O257&lt;&gt;"",VLOOKUP(O257,'Cod. Único Territorial'!$D$3:$D$348,1,0),"")</f>
        <v/>
      </c>
      <c r="BM257" s="104" t="str">
        <f>IF(P257&lt;&gt;"",VLOOKUP(P257,'Cod. Único Territorial'!$B$3:$B$348,1,0),"")</f>
        <v/>
      </c>
      <c r="BN257" s="104" t="str">
        <f>IF(Q257&lt;&gt;"",VLOOKUP(Q257,'Sector Económico'!$B$3:$B$30,1,0),"")</f>
        <v/>
      </c>
      <c r="BO257" s="104" t="str">
        <f>IF(R257&lt;&gt;"",VLOOKUP(R257,'Sector Económico'!$C$3:$C$30,1,0),"")</f>
        <v/>
      </c>
      <c r="BP257" s="103">
        <f t="shared" si="70"/>
        <v>0</v>
      </c>
      <c r="BQ257" s="103">
        <f t="shared" si="70"/>
        <v>0</v>
      </c>
      <c r="BR257" s="103">
        <f t="shared" si="70"/>
        <v>0</v>
      </c>
      <c r="BS257" s="103">
        <f t="shared" si="58"/>
        <v>0</v>
      </c>
      <c r="BT257" s="101">
        <f t="shared" si="73"/>
        <v>0</v>
      </c>
      <c r="BU257" s="101">
        <f t="shared" si="73"/>
        <v>0</v>
      </c>
      <c r="BV257" s="101">
        <f t="shared" si="73"/>
        <v>0</v>
      </c>
      <c r="BW257" s="101">
        <f t="shared" si="73"/>
        <v>0</v>
      </c>
      <c r="BX257" s="101">
        <f t="shared" si="73"/>
        <v>0</v>
      </c>
      <c r="BY257" s="101">
        <f t="shared" si="73"/>
        <v>0</v>
      </c>
      <c r="BZ257" s="101">
        <f t="shared" si="73"/>
        <v>0</v>
      </c>
      <c r="CA257" s="101">
        <f t="shared" si="73"/>
        <v>0</v>
      </c>
      <c r="CB257" s="100">
        <f t="shared" si="73"/>
        <v>0</v>
      </c>
      <c r="CC257" s="101">
        <f t="shared" si="75"/>
        <v>0</v>
      </c>
      <c r="CD257" s="102">
        <f t="shared" si="75"/>
        <v>0</v>
      </c>
      <c r="CE257" s="100">
        <f t="shared" si="74"/>
        <v>0</v>
      </c>
      <c r="CF257" s="100">
        <f t="shared" si="74"/>
        <v>0</v>
      </c>
      <c r="CG257" s="100">
        <f t="shared" si="74"/>
        <v>0</v>
      </c>
      <c r="CH257" s="100">
        <f t="shared" si="74"/>
        <v>0</v>
      </c>
      <c r="CI257" s="100">
        <f t="shared" si="74"/>
        <v>0</v>
      </c>
      <c r="CJ257" s="103">
        <f t="shared" si="57"/>
        <v>0</v>
      </c>
      <c r="CK257" s="101">
        <f t="shared" si="57"/>
        <v>0</v>
      </c>
      <c r="CL257" s="103">
        <f t="shared" si="57"/>
        <v>0</v>
      </c>
      <c r="CM257" s="101" t="e">
        <f t="shared" si="72"/>
        <v>#DIV/0!</v>
      </c>
    </row>
    <row r="258" spans="2:91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59"/>
        <v>9</v>
      </c>
      <c r="AY258" s="100" t="e">
        <f t="shared" si="60"/>
        <v>#DIV/0!</v>
      </c>
      <c r="AZ258" s="101" t="e">
        <f t="shared" si="61"/>
        <v>#DIV/0!</v>
      </c>
      <c r="BA258" s="102">
        <f t="shared" si="62"/>
        <v>0</v>
      </c>
      <c r="BB258" s="100" t="e">
        <f t="shared" si="63"/>
        <v>#DIV/0!</v>
      </c>
      <c r="BC258" s="100">
        <f t="shared" si="64"/>
        <v>0</v>
      </c>
      <c r="BD258" s="100" t="e">
        <f t="shared" si="65"/>
        <v>#DIV/0!</v>
      </c>
      <c r="BE258" s="100">
        <f t="shared" si="66"/>
        <v>0</v>
      </c>
      <c r="BF258" s="100" t="str">
        <f t="shared" si="67"/>
        <v/>
      </c>
      <c r="BG258" s="103" t="e">
        <f>+VLOOKUP(J258,'Código Barras'!$C$3:$D$1694,1,0)</f>
        <v>#N/A</v>
      </c>
      <c r="BH258" s="101" t="e">
        <f t="shared" si="68"/>
        <v>#DIV/0!</v>
      </c>
      <c r="BI258" s="103" t="e">
        <f>+VLOOKUP(L258,'Código Barras'!$C$3:$D$1694,1,0)</f>
        <v>#N/A</v>
      </c>
      <c r="BJ258" s="101" t="e">
        <f t="shared" si="69"/>
        <v>#DIV/0!</v>
      </c>
      <c r="BK258" s="104" t="str">
        <f>IF(N258&lt;&gt;"",VLOOKUP(N258,Distribuidoras!$B$3:$B$30,1,0),"")</f>
        <v/>
      </c>
      <c r="BL258" s="104" t="str">
        <f>IF(O258&lt;&gt;"",VLOOKUP(O258,'Cod. Único Territorial'!$D$3:$D$348,1,0),"")</f>
        <v/>
      </c>
      <c r="BM258" s="104" t="str">
        <f>IF(P258&lt;&gt;"",VLOOKUP(P258,'Cod. Único Territorial'!$B$3:$B$348,1,0),"")</f>
        <v/>
      </c>
      <c r="BN258" s="104" t="str">
        <f>IF(Q258&lt;&gt;"",VLOOKUP(Q258,'Sector Económico'!$B$3:$B$30,1,0),"")</f>
        <v/>
      </c>
      <c r="BO258" s="104" t="str">
        <f>IF(R258&lt;&gt;"",VLOOKUP(R258,'Sector Económico'!$C$3:$C$30,1,0),"")</f>
        <v/>
      </c>
      <c r="BP258" s="103">
        <f t="shared" si="70"/>
        <v>0</v>
      </c>
      <c r="BQ258" s="103">
        <f t="shared" si="70"/>
        <v>0</v>
      </c>
      <c r="BR258" s="103">
        <f t="shared" si="70"/>
        <v>0</v>
      </c>
      <c r="BS258" s="103">
        <f t="shared" si="58"/>
        <v>0</v>
      </c>
      <c r="BT258" s="101">
        <f t="shared" si="73"/>
        <v>0</v>
      </c>
      <c r="BU258" s="101">
        <f t="shared" si="73"/>
        <v>0</v>
      </c>
      <c r="BV258" s="101">
        <f t="shared" si="73"/>
        <v>0</v>
      </c>
      <c r="BW258" s="101">
        <f t="shared" ref="BW258:CB300" si="76">IF(OR(ISNUMBER(Z258),Z258=0),Z258,1/0)</f>
        <v>0</v>
      </c>
      <c r="BX258" s="101">
        <f t="shared" si="76"/>
        <v>0</v>
      </c>
      <c r="BY258" s="101">
        <f t="shared" si="76"/>
        <v>0</v>
      </c>
      <c r="BZ258" s="101">
        <f t="shared" si="76"/>
        <v>0</v>
      </c>
      <c r="CA258" s="101">
        <f t="shared" si="76"/>
        <v>0</v>
      </c>
      <c r="CB258" s="100">
        <f t="shared" si="76"/>
        <v>0</v>
      </c>
      <c r="CC258" s="101">
        <f t="shared" si="75"/>
        <v>0</v>
      </c>
      <c r="CD258" s="102">
        <f t="shared" si="75"/>
        <v>0</v>
      </c>
      <c r="CE258" s="100">
        <f t="shared" si="74"/>
        <v>0</v>
      </c>
      <c r="CF258" s="100">
        <f t="shared" si="74"/>
        <v>0</v>
      </c>
      <c r="CG258" s="100">
        <f t="shared" si="74"/>
        <v>0</v>
      </c>
      <c r="CH258" s="100">
        <f t="shared" si="74"/>
        <v>0</v>
      </c>
      <c r="CI258" s="100">
        <f t="shared" si="74"/>
        <v>0</v>
      </c>
      <c r="CJ258" s="103">
        <f t="shared" si="57"/>
        <v>0</v>
      </c>
      <c r="CK258" s="101">
        <f t="shared" si="57"/>
        <v>0</v>
      </c>
      <c r="CL258" s="103">
        <f t="shared" si="57"/>
        <v>0</v>
      </c>
      <c r="CM258" s="101" t="e">
        <f t="shared" si="72"/>
        <v>#DIV/0!</v>
      </c>
    </row>
    <row r="259" spans="2:91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59"/>
        <v>9</v>
      </c>
      <c r="AY259" s="100" t="e">
        <f t="shared" si="60"/>
        <v>#DIV/0!</v>
      </c>
      <c r="AZ259" s="101" t="e">
        <f t="shared" si="61"/>
        <v>#DIV/0!</v>
      </c>
      <c r="BA259" s="102">
        <f t="shared" si="62"/>
        <v>0</v>
      </c>
      <c r="BB259" s="100" t="e">
        <f t="shared" si="63"/>
        <v>#DIV/0!</v>
      </c>
      <c r="BC259" s="100">
        <f t="shared" si="64"/>
        <v>0</v>
      </c>
      <c r="BD259" s="100" t="e">
        <f t="shared" si="65"/>
        <v>#DIV/0!</v>
      </c>
      <c r="BE259" s="100">
        <f t="shared" si="66"/>
        <v>0</v>
      </c>
      <c r="BF259" s="100" t="str">
        <f t="shared" si="67"/>
        <v/>
      </c>
      <c r="BG259" s="103" t="e">
        <f>+VLOOKUP(J259,'Código Barras'!$C$3:$D$1694,1,0)</f>
        <v>#N/A</v>
      </c>
      <c r="BH259" s="101" t="e">
        <f t="shared" si="68"/>
        <v>#DIV/0!</v>
      </c>
      <c r="BI259" s="103" t="e">
        <f>+VLOOKUP(L259,'Código Barras'!$C$3:$D$1694,1,0)</f>
        <v>#N/A</v>
      </c>
      <c r="BJ259" s="101" t="e">
        <f t="shared" si="69"/>
        <v>#DIV/0!</v>
      </c>
      <c r="BK259" s="104" t="str">
        <f>IF(N259&lt;&gt;"",VLOOKUP(N259,Distribuidoras!$B$3:$B$30,1,0),"")</f>
        <v/>
      </c>
      <c r="BL259" s="104" t="str">
        <f>IF(O259&lt;&gt;"",VLOOKUP(O259,'Cod. Único Territorial'!$D$3:$D$348,1,0),"")</f>
        <v/>
      </c>
      <c r="BM259" s="104" t="str">
        <f>IF(P259&lt;&gt;"",VLOOKUP(P259,'Cod. Único Territorial'!$B$3:$B$348,1,0),"")</f>
        <v/>
      </c>
      <c r="BN259" s="104" t="str">
        <f>IF(Q259&lt;&gt;"",VLOOKUP(Q259,'Sector Económico'!$B$3:$B$30,1,0),"")</f>
        <v/>
      </c>
      <c r="BO259" s="104" t="str">
        <f>IF(R259&lt;&gt;"",VLOOKUP(R259,'Sector Económico'!$C$3:$C$30,1,0),"")</f>
        <v/>
      </c>
      <c r="BP259" s="103">
        <f t="shared" si="70"/>
        <v>0</v>
      </c>
      <c r="BQ259" s="103">
        <f t="shared" si="70"/>
        <v>0</v>
      </c>
      <c r="BR259" s="103">
        <f t="shared" si="70"/>
        <v>0</v>
      </c>
      <c r="BS259" s="103">
        <f t="shared" si="58"/>
        <v>0</v>
      </c>
      <c r="BT259" s="101">
        <f t="shared" ref="BT259:BY322" si="77">IF(OR(ISNUMBER(W259),W259=0),W259,1/0)</f>
        <v>0</v>
      </c>
      <c r="BU259" s="101">
        <f t="shared" si="77"/>
        <v>0</v>
      </c>
      <c r="BV259" s="101">
        <f t="shared" si="77"/>
        <v>0</v>
      </c>
      <c r="BW259" s="101">
        <f t="shared" si="76"/>
        <v>0</v>
      </c>
      <c r="BX259" s="101">
        <f t="shared" si="76"/>
        <v>0</v>
      </c>
      <c r="BY259" s="101">
        <f t="shared" si="76"/>
        <v>0</v>
      </c>
      <c r="BZ259" s="101">
        <f t="shared" si="76"/>
        <v>0</v>
      </c>
      <c r="CA259" s="101">
        <f t="shared" si="76"/>
        <v>0</v>
      </c>
      <c r="CB259" s="100">
        <f t="shared" si="76"/>
        <v>0</v>
      </c>
      <c r="CC259" s="101">
        <f t="shared" si="75"/>
        <v>0</v>
      </c>
      <c r="CD259" s="102">
        <f t="shared" si="75"/>
        <v>0</v>
      </c>
      <c r="CE259" s="100">
        <f t="shared" si="74"/>
        <v>0</v>
      </c>
      <c r="CF259" s="100">
        <f t="shared" si="74"/>
        <v>0</v>
      </c>
      <c r="CG259" s="100">
        <f t="shared" si="74"/>
        <v>0</v>
      </c>
      <c r="CH259" s="100">
        <f t="shared" si="74"/>
        <v>0</v>
      </c>
      <c r="CI259" s="100">
        <f t="shared" si="74"/>
        <v>0</v>
      </c>
      <c r="CJ259" s="103">
        <f t="shared" si="57"/>
        <v>0</v>
      </c>
      <c r="CK259" s="101">
        <f t="shared" si="57"/>
        <v>0</v>
      </c>
      <c r="CL259" s="103">
        <f t="shared" si="57"/>
        <v>0</v>
      </c>
      <c r="CM259" s="101" t="e">
        <f t="shared" si="72"/>
        <v>#DIV/0!</v>
      </c>
    </row>
    <row r="260" spans="2:91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59"/>
        <v>9</v>
      </c>
      <c r="AY260" s="100" t="e">
        <f t="shared" si="60"/>
        <v>#DIV/0!</v>
      </c>
      <c r="AZ260" s="101" t="e">
        <f t="shared" si="61"/>
        <v>#DIV/0!</v>
      </c>
      <c r="BA260" s="102">
        <f t="shared" si="62"/>
        <v>0</v>
      </c>
      <c r="BB260" s="100" t="e">
        <f t="shared" si="63"/>
        <v>#DIV/0!</v>
      </c>
      <c r="BC260" s="100">
        <f t="shared" si="64"/>
        <v>0</v>
      </c>
      <c r="BD260" s="100" t="e">
        <f t="shared" si="65"/>
        <v>#DIV/0!</v>
      </c>
      <c r="BE260" s="100">
        <f t="shared" si="66"/>
        <v>0</v>
      </c>
      <c r="BF260" s="100" t="str">
        <f t="shared" si="67"/>
        <v/>
      </c>
      <c r="BG260" s="103" t="e">
        <f>+VLOOKUP(J260,'Código Barras'!$C$3:$D$1694,1,0)</f>
        <v>#N/A</v>
      </c>
      <c r="BH260" s="101" t="e">
        <f t="shared" si="68"/>
        <v>#DIV/0!</v>
      </c>
      <c r="BI260" s="103" t="e">
        <f>+VLOOKUP(L260,'Código Barras'!$C$3:$D$1694,1,0)</f>
        <v>#N/A</v>
      </c>
      <c r="BJ260" s="101" t="e">
        <f t="shared" si="69"/>
        <v>#DIV/0!</v>
      </c>
      <c r="BK260" s="104" t="str">
        <f>IF(N260&lt;&gt;"",VLOOKUP(N260,Distribuidoras!$B$3:$B$30,1,0),"")</f>
        <v/>
      </c>
      <c r="BL260" s="104" t="str">
        <f>IF(O260&lt;&gt;"",VLOOKUP(O260,'Cod. Único Territorial'!$D$3:$D$348,1,0),"")</f>
        <v/>
      </c>
      <c r="BM260" s="104" t="str">
        <f>IF(P260&lt;&gt;"",VLOOKUP(P260,'Cod. Único Territorial'!$B$3:$B$348,1,0),"")</f>
        <v/>
      </c>
      <c r="BN260" s="104" t="str">
        <f>IF(Q260&lt;&gt;"",VLOOKUP(Q260,'Sector Económico'!$B$3:$B$30,1,0),"")</f>
        <v/>
      </c>
      <c r="BO260" s="104" t="str">
        <f>IF(R260&lt;&gt;"",VLOOKUP(R260,'Sector Económico'!$C$3:$C$30,1,0),"")</f>
        <v/>
      </c>
      <c r="BP260" s="103">
        <f t="shared" si="70"/>
        <v>0</v>
      </c>
      <c r="BQ260" s="103">
        <f t="shared" si="70"/>
        <v>0</v>
      </c>
      <c r="BR260" s="103">
        <f t="shared" si="70"/>
        <v>0</v>
      </c>
      <c r="BS260" s="103">
        <f t="shared" si="58"/>
        <v>0</v>
      </c>
      <c r="BT260" s="101">
        <f t="shared" si="77"/>
        <v>0</v>
      </c>
      <c r="BU260" s="101">
        <f t="shared" si="77"/>
        <v>0</v>
      </c>
      <c r="BV260" s="101">
        <f t="shared" si="77"/>
        <v>0</v>
      </c>
      <c r="BW260" s="101">
        <f t="shared" si="76"/>
        <v>0</v>
      </c>
      <c r="BX260" s="101">
        <f t="shared" si="76"/>
        <v>0</v>
      </c>
      <c r="BY260" s="101">
        <f t="shared" si="76"/>
        <v>0</v>
      </c>
      <c r="BZ260" s="101">
        <f t="shared" si="76"/>
        <v>0</v>
      </c>
      <c r="CA260" s="101">
        <f t="shared" si="76"/>
        <v>0</v>
      </c>
      <c r="CB260" s="100">
        <f t="shared" si="76"/>
        <v>0</v>
      </c>
      <c r="CC260" s="101">
        <f t="shared" si="75"/>
        <v>0</v>
      </c>
      <c r="CD260" s="102">
        <f t="shared" si="75"/>
        <v>0</v>
      </c>
      <c r="CE260" s="100">
        <f t="shared" si="74"/>
        <v>0</v>
      </c>
      <c r="CF260" s="100">
        <f t="shared" si="74"/>
        <v>0</v>
      </c>
      <c r="CG260" s="100">
        <f t="shared" si="74"/>
        <v>0</v>
      </c>
      <c r="CH260" s="100">
        <f t="shared" si="74"/>
        <v>0</v>
      </c>
      <c r="CI260" s="100">
        <f t="shared" si="74"/>
        <v>0</v>
      </c>
      <c r="CJ260" s="103">
        <f t="shared" si="57"/>
        <v>0</v>
      </c>
      <c r="CK260" s="101">
        <f t="shared" si="57"/>
        <v>0</v>
      </c>
      <c r="CL260" s="103">
        <f t="shared" si="57"/>
        <v>0</v>
      </c>
      <c r="CM260" s="101" t="e">
        <f t="shared" si="72"/>
        <v>#DIV/0!</v>
      </c>
    </row>
    <row r="261" spans="2:91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59"/>
        <v>9</v>
      </c>
      <c r="AY261" s="100" t="e">
        <f t="shared" si="60"/>
        <v>#DIV/0!</v>
      </c>
      <c r="AZ261" s="101" t="e">
        <f t="shared" si="61"/>
        <v>#DIV/0!</v>
      </c>
      <c r="BA261" s="102">
        <f t="shared" si="62"/>
        <v>0</v>
      </c>
      <c r="BB261" s="100" t="e">
        <f t="shared" si="63"/>
        <v>#DIV/0!</v>
      </c>
      <c r="BC261" s="100">
        <f t="shared" si="64"/>
        <v>0</v>
      </c>
      <c r="BD261" s="100" t="e">
        <f t="shared" si="65"/>
        <v>#DIV/0!</v>
      </c>
      <c r="BE261" s="100">
        <f t="shared" si="66"/>
        <v>0</v>
      </c>
      <c r="BF261" s="100" t="str">
        <f t="shared" si="67"/>
        <v/>
      </c>
      <c r="BG261" s="103" t="e">
        <f>+VLOOKUP(J261,'Código Barras'!$C$3:$D$1694,1,0)</f>
        <v>#N/A</v>
      </c>
      <c r="BH261" s="101" t="e">
        <f t="shared" si="68"/>
        <v>#DIV/0!</v>
      </c>
      <c r="BI261" s="103" t="e">
        <f>+VLOOKUP(L261,'Código Barras'!$C$3:$D$1694,1,0)</f>
        <v>#N/A</v>
      </c>
      <c r="BJ261" s="101" t="e">
        <f t="shared" si="69"/>
        <v>#DIV/0!</v>
      </c>
      <c r="BK261" s="104" t="str">
        <f>IF(N261&lt;&gt;"",VLOOKUP(N261,Distribuidoras!$B$3:$B$30,1,0),"")</f>
        <v/>
      </c>
      <c r="BL261" s="104" t="str">
        <f>IF(O261&lt;&gt;"",VLOOKUP(O261,'Cod. Único Territorial'!$D$3:$D$348,1,0),"")</f>
        <v/>
      </c>
      <c r="BM261" s="104" t="str">
        <f>IF(P261&lt;&gt;"",VLOOKUP(P261,'Cod. Único Territorial'!$B$3:$B$348,1,0),"")</f>
        <v/>
      </c>
      <c r="BN261" s="104" t="str">
        <f>IF(Q261&lt;&gt;"",VLOOKUP(Q261,'Sector Económico'!$B$3:$B$30,1,0),"")</f>
        <v/>
      </c>
      <c r="BO261" s="104" t="str">
        <f>IF(R261&lt;&gt;"",VLOOKUP(R261,'Sector Económico'!$C$3:$C$30,1,0),"")</f>
        <v/>
      </c>
      <c r="BP261" s="103">
        <f t="shared" si="70"/>
        <v>0</v>
      </c>
      <c r="BQ261" s="103">
        <f t="shared" si="70"/>
        <v>0</v>
      </c>
      <c r="BR261" s="103">
        <f t="shared" si="70"/>
        <v>0</v>
      </c>
      <c r="BS261" s="103">
        <f t="shared" si="58"/>
        <v>0</v>
      </c>
      <c r="BT261" s="101">
        <f t="shared" si="77"/>
        <v>0</v>
      </c>
      <c r="BU261" s="101">
        <f t="shared" si="77"/>
        <v>0</v>
      </c>
      <c r="BV261" s="101">
        <f t="shared" si="77"/>
        <v>0</v>
      </c>
      <c r="BW261" s="101">
        <f t="shared" si="76"/>
        <v>0</v>
      </c>
      <c r="BX261" s="101">
        <f t="shared" si="76"/>
        <v>0</v>
      </c>
      <c r="BY261" s="101">
        <f t="shared" si="76"/>
        <v>0</v>
      </c>
      <c r="BZ261" s="101">
        <f t="shared" si="76"/>
        <v>0</v>
      </c>
      <c r="CA261" s="101">
        <f t="shared" si="76"/>
        <v>0</v>
      </c>
      <c r="CB261" s="100">
        <f t="shared" si="76"/>
        <v>0</v>
      </c>
      <c r="CC261" s="101">
        <f t="shared" si="75"/>
        <v>0</v>
      </c>
      <c r="CD261" s="102">
        <f t="shared" si="75"/>
        <v>0</v>
      </c>
      <c r="CE261" s="100">
        <f t="shared" si="74"/>
        <v>0</v>
      </c>
      <c r="CF261" s="100">
        <f t="shared" si="74"/>
        <v>0</v>
      </c>
      <c r="CG261" s="100">
        <f t="shared" si="74"/>
        <v>0</v>
      </c>
      <c r="CH261" s="100">
        <f t="shared" si="74"/>
        <v>0</v>
      </c>
      <c r="CI261" s="100">
        <f t="shared" si="74"/>
        <v>0</v>
      </c>
      <c r="CJ261" s="103">
        <f t="shared" si="57"/>
        <v>0</v>
      </c>
      <c r="CK261" s="101">
        <f t="shared" si="57"/>
        <v>0</v>
      </c>
      <c r="CL261" s="103">
        <f t="shared" si="57"/>
        <v>0</v>
      </c>
      <c r="CM261" s="101" t="e">
        <f t="shared" si="72"/>
        <v>#DIV/0!</v>
      </c>
    </row>
    <row r="262" spans="2:91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59"/>
        <v>9</v>
      </c>
      <c r="AY262" s="100" t="e">
        <f t="shared" si="60"/>
        <v>#DIV/0!</v>
      </c>
      <c r="AZ262" s="101" t="e">
        <f t="shared" si="61"/>
        <v>#DIV/0!</v>
      </c>
      <c r="BA262" s="102">
        <f t="shared" si="62"/>
        <v>0</v>
      </c>
      <c r="BB262" s="100" t="e">
        <f t="shared" si="63"/>
        <v>#DIV/0!</v>
      </c>
      <c r="BC262" s="100">
        <f t="shared" si="64"/>
        <v>0</v>
      </c>
      <c r="BD262" s="100" t="e">
        <f t="shared" si="65"/>
        <v>#DIV/0!</v>
      </c>
      <c r="BE262" s="100">
        <f t="shared" si="66"/>
        <v>0</v>
      </c>
      <c r="BF262" s="100" t="str">
        <f t="shared" si="67"/>
        <v/>
      </c>
      <c r="BG262" s="103" t="e">
        <f>+VLOOKUP(J262,'Código Barras'!$C$3:$D$1694,1,0)</f>
        <v>#N/A</v>
      </c>
      <c r="BH262" s="101" t="e">
        <f t="shared" si="68"/>
        <v>#DIV/0!</v>
      </c>
      <c r="BI262" s="103" t="e">
        <f>+VLOOKUP(L262,'Código Barras'!$C$3:$D$1694,1,0)</f>
        <v>#N/A</v>
      </c>
      <c r="BJ262" s="101" t="e">
        <f t="shared" si="69"/>
        <v>#DIV/0!</v>
      </c>
      <c r="BK262" s="104" t="str">
        <f>IF(N262&lt;&gt;"",VLOOKUP(N262,Distribuidoras!$B$3:$B$30,1,0),"")</f>
        <v/>
      </c>
      <c r="BL262" s="104" t="str">
        <f>IF(O262&lt;&gt;"",VLOOKUP(O262,'Cod. Único Territorial'!$D$3:$D$348,1,0),"")</f>
        <v/>
      </c>
      <c r="BM262" s="104" t="str">
        <f>IF(P262&lt;&gt;"",VLOOKUP(P262,'Cod. Único Territorial'!$B$3:$B$348,1,0),"")</f>
        <v/>
      </c>
      <c r="BN262" s="104" t="str">
        <f>IF(Q262&lt;&gt;"",VLOOKUP(Q262,'Sector Económico'!$B$3:$B$30,1,0),"")</f>
        <v/>
      </c>
      <c r="BO262" s="104" t="str">
        <f>IF(R262&lt;&gt;"",VLOOKUP(R262,'Sector Económico'!$C$3:$C$30,1,0),"")</f>
        <v/>
      </c>
      <c r="BP262" s="103">
        <f t="shared" si="70"/>
        <v>0</v>
      </c>
      <c r="BQ262" s="103">
        <f t="shared" si="70"/>
        <v>0</v>
      </c>
      <c r="BR262" s="103">
        <f t="shared" si="70"/>
        <v>0</v>
      </c>
      <c r="BS262" s="103">
        <f t="shared" si="58"/>
        <v>0</v>
      </c>
      <c r="BT262" s="101">
        <f t="shared" si="77"/>
        <v>0</v>
      </c>
      <c r="BU262" s="101">
        <f t="shared" si="77"/>
        <v>0</v>
      </c>
      <c r="BV262" s="101">
        <f t="shared" si="77"/>
        <v>0</v>
      </c>
      <c r="BW262" s="101">
        <f t="shared" si="76"/>
        <v>0</v>
      </c>
      <c r="BX262" s="101">
        <f t="shared" si="76"/>
        <v>0</v>
      </c>
      <c r="BY262" s="101">
        <f t="shared" si="76"/>
        <v>0</v>
      </c>
      <c r="BZ262" s="101">
        <f t="shared" si="76"/>
        <v>0</v>
      </c>
      <c r="CA262" s="101">
        <f t="shared" si="76"/>
        <v>0</v>
      </c>
      <c r="CB262" s="100">
        <f t="shared" si="76"/>
        <v>0</v>
      </c>
      <c r="CC262" s="101">
        <f t="shared" si="75"/>
        <v>0</v>
      </c>
      <c r="CD262" s="102">
        <f t="shared" si="75"/>
        <v>0</v>
      </c>
      <c r="CE262" s="100">
        <f t="shared" si="74"/>
        <v>0</v>
      </c>
      <c r="CF262" s="100">
        <f t="shared" si="74"/>
        <v>0</v>
      </c>
      <c r="CG262" s="100">
        <f t="shared" si="74"/>
        <v>0</v>
      </c>
      <c r="CH262" s="100">
        <f t="shared" si="74"/>
        <v>0</v>
      </c>
      <c r="CI262" s="100">
        <f t="shared" si="74"/>
        <v>0</v>
      </c>
      <c r="CJ262" s="103">
        <f t="shared" si="57"/>
        <v>0</v>
      </c>
      <c r="CK262" s="101">
        <f t="shared" si="57"/>
        <v>0</v>
      </c>
      <c r="CL262" s="103">
        <f t="shared" si="57"/>
        <v>0</v>
      </c>
      <c r="CM262" s="101" t="e">
        <f t="shared" si="72"/>
        <v>#DIV/0!</v>
      </c>
    </row>
    <row r="263" spans="2:91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59"/>
        <v>9</v>
      </c>
      <c r="AY263" s="100" t="e">
        <f t="shared" si="60"/>
        <v>#DIV/0!</v>
      </c>
      <c r="AZ263" s="101" t="e">
        <f t="shared" si="61"/>
        <v>#DIV/0!</v>
      </c>
      <c r="BA263" s="102">
        <f t="shared" si="62"/>
        <v>0</v>
      </c>
      <c r="BB263" s="100" t="e">
        <f t="shared" si="63"/>
        <v>#DIV/0!</v>
      </c>
      <c r="BC263" s="100">
        <f t="shared" si="64"/>
        <v>0</v>
      </c>
      <c r="BD263" s="100" t="e">
        <f t="shared" si="65"/>
        <v>#DIV/0!</v>
      </c>
      <c r="BE263" s="100">
        <f t="shared" si="66"/>
        <v>0</v>
      </c>
      <c r="BF263" s="100" t="str">
        <f t="shared" si="67"/>
        <v/>
      </c>
      <c r="BG263" s="103" t="e">
        <f>+VLOOKUP(J263,'Código Barras'!$C$3:$D$1694,1,0)</f>
        <v>#N/A</v>
      </c>
      <c r="BH263" s="101" t="e">
        <f t="shared" si="68"/>
        <v>#DIV/0!</v>
      </c>
      <c r="BI263" s="103" t="e">
        <f>+VLOOKUP(L263,'Código Barras'!$C$3:$D$1694,1,0)</f>
        <v>#N/A</v>
      </c>
      <c r="BJ263" s="101" t="e">
        <f t="shared" si="69"/>
        <v>#DIV/0!</v>
      </c>
      <c r="BK263" s="104" t="str">
        <f>IF(N263&lt;&gt;"",VLOOKUP(N263,Distribuidoras!$B$3:$B$30,1,0),"")</f>
        <v/>
      </c>
      <c r="BL263" s="104" t="str">
        <f>IF(O263&lt;&gt;"",VLOOKUP(O263,'Cod. Único Territorial'!$D$3:$D$348,1,0),"")</f>
        <v/>
      </c>
      <c r="BM263" s="104" t="str">
        <f>IF(P263&lt;&gt;"",VLOOKUP(P263,'Cod. Único Territorial'!$B$3:$B$348,1,0),"")</f>
        <v/>
      </c>
      <c r="BN263" s="104" t="str">
        <f>IF(Q263&lt;&gt;"",VLOOKUP(Q263,'Sector Económico'!$B$3:$B$30,1,0),"")</f>
        <v/>
      </c>
      <c r="BO263" s="104" t="str">
        <f>IF(R263&lt;&gt;"",VLOOKUP(R263,'Sector Económico'!$C$3:$C$30,1,0),"")</f>
        <v/>
      </c>
      <c r="BP263" s="103">
        <f t="shared" si="70"/>
        <v>0</v>
      </c>
      <c r="BQ263" s="103">
        <f t="shared" si="70"/>
        <v>0</v>
      </c>
      <c r="BR263" s="103">
        <f t="shared" si="70"/>
        <v>0</v>
      </c>
      <c r="BS263" s="103">
        <f t="shared" si="58"/>
        <v>0</v>
      </c>
      <c r="BT263" s="101">
        <f t="shared" si="77"/>
        <v>0</v>
      </c>
      <c r="BU263" s="101">
        <f t="shared" si="77"/>
        <v>0</v>
      </c>
      <c r="BV263" s="101">
        <f t="shared" si="77"/>
        <v>0</v>
      </c>
      <c r="BW263" s="101">
        <f t="shared" si="76"/>
        <v>0</v>
      </c>
      <c r="BX263" s="101">
        <f t="shared" si="76"/>
        <v>0</v>
      </c>
      <c r="BY263" s="101">
        <f t="shared" si="76"/>
        <v>0</v>
      </c>
      <c r="BZ263" s="101">
        <f t="shared" si="76"/>
        <v>0</v>
      </c>
      <c r="CA263" s="101">
        <f t="shared" si="76"/>
        <v>0</v>
      </c>
      <c r="CB263" s="100">
        <f t="shared" si="76"/>
        <v>0</v>
      </c>
      <c r="CC263" s="101">
        <f t="shared" si="75"/>
        <v>0</v>
      </c>
      <c r="CD263" s="102">
        <f t="shared" si="75"/>
        <v>0</v>
      </c>
      <c r="CE263" s="100">
        <f t="shared" si="74"/>
        <v>0</v>
      </c>
      <c r="CF263" s="100">
        <f t="shared" si="74"/>
        <v>0</v>
      </c>
      <c r="CG263" s="100">
        <f t="shared" si="74"/>
        <v>0</v>
      </c>
      <c r="CH263" s="100">
        <f t="shared" si="74"/>
        <v>0</v>
      </c>
      <c r="CI263" s="100">
        <f t="shared" si="74"/>
        <v>0</v>
      </c>
      <c r="CJ263" s="103">
        <f t="shared" si="57"/>
        <v>0</v>
      </c>
      <c r="CK263" s="101">
        <f t="shared" si="57"/>
        <v>0</v>
      </c>
      <c r="CL263" s="103">
        <f t="shared" si="57"/>
        <v>0</v>
      </c>
      <c r="CM263" s="101" t="e">
        <f t="shared" si="72"/>
        <v>#DIV/0!</v>
      </c>
    </row>
    <row r="264" spans="2:91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59"/>
        <v>9</v>
      </c>
      <c r="AY264" s="100" t="e">
        <f t="shared" si="60"/>
        <v>#DIV/0!</v>
      </c>
      <c r="AZ264" s="101" t="e">
        <f t="shared" si="61"/>
        <v>#DIV/0!</v>
      </c>
      <c r="BA264" s="102">
        <f t="shared" si="62"/>
        <v>0</v>
      </c>
      <c r="BB264" s="100" t="e">
        <f t="shared" si="63"/>
        <v>#DIV/0!</v>
      </c>
      <c r="BC264" s="100">
        <f t="shared" si="64"/>
        <v>0</v>
      </c>
      <c r="BD264" s="100" t="e">
        <f t="shared" si="65"/>
        <v>#DIV/0!</v>
      </c>
      <c r="BE264" s="100">
        <f t="shared" si="66"/>
        <v>0</v>
      </c>
      <c r="BF264" s="100" t="str">
        <f t="shared" si="67"/>
        <v/>
      </c>
      <c r="BG264" s="103" t="e">
        <f>+VLOOKUP(J264,'Código Barras'!$C$3:$D$1694,1,0)</f>
        <v>#N/A</v>
      </c>
      <c r="BH264" s="101" t="e">
        <f t="shared" si="68"/>
        <v>#DIV/0!</v>
      </c>
      <c r="BI264" s="103" t="e">
        <f>+VLOOKUP(L264,'Código Barras'!$C$3:$D$1694,1,0)</f>
        <v>#N/A</v>
      </c>
      <c r="BJ264" s="101" t="e">
        <f t="shared" si="69"/>
        <v>#DIV/0!</v>
      </c>
      <c r="BK264" s="104" t="str">
        <f>IF(N264&lt;&gt;"",VLOOKUP(N264,Distribuidoras!$B$3:$B$30,1,0),"")</f>
        <v/>
      </c>
      <c r="BL264" s="104" t="str">
        <f>IF(O264&lt;&gt;"",VLOOKUP(O264,'Cod. Único Territorial'!$D$3:$D$348,1,0),"")</f>
        <v/>
      </c>
      <c r="BM264" s="104" t="str">
        <f>IF(P264&lt;&gt;"",VLOOKUP(P264,'Cod. Único Territorial'!$B$3:$B$348,1,0),"")</f>
        <v/>
      </c>
      <c r="BN264" s="104" t="str">
        <f>IF(Q264&lt;&gt;"",VLOOKUP(Q264,'Sector Económico'!$B$3:$B$30,1,0),"")</f>
        <v/>
      </c>
      <c r="BO264" s="104" t="str">
        <f>IF(R264&lt;&gt;"",VLOOKUP(R264,'Sector Económico'!$C$3:$C$30,1,0),"")</f>
        <v/>
      </c>
      <c r="BP264" s="103">
        <f t="shared" si="70"/>
        <v>0</v>
      </c>
      <c r="BQ264" s="103">
        <f t="shared" si="70"/>
        <v>0</v>
      </c>
      <c r="BR264" s="103">
        <f t="shared" si="70"/>
        <v>0</v>
      </c>
      <c r="BS264" s="103">
        <f t="shared" si="58"/>
        <v>0</v>
      </c>
      <c r="BT264" s="101">
        <f t="shared" si="77"/>
        <v>0</v>
      </c>
      <c r="BU264" s="101">
        <f t="shared" si="77"/>
        <v>0</v>
      </c>
      <c r="BV264" s="101">
        <f t="shared" si="77"/>
        <v>0</v>
      </c>
      <c r="BW264" s="101">
        <f t="shared" si="76"/>
        <v>0</v>
      </c>
      <c r="BX264" s="101">
        <f t="shared" si="76"/>
        <v>0</v>
      </c>
      <c r="BY264" s="101">
        <f t="shared" si="76"/>
        <v>0</v>
      </c>
      <c r="BZ264" s="101">
        <f t="shared" si="76"/>
        <v>0</v>
      </c>
      <c r="CA264" s="101">
        <f t="shared" si="76"/>
        <v>0</v>
      </c>
      <c r="CB264" s="100">
        <f t="shared" si="76"/>
        <v>0</v>
      </c>
      <c r="CC264" s="101">
        <f t="shared" si="75"/>
        <v>0</v>
      </c>
      <c r="CD264" s="102">
        <f t="shared" si="75"/>
        <v>0</v>
      </c>
      <c r="CE264" s="100">
        <f t="shared" si="74"/>
        <v>0</v>
      </c>
      <c r="CF264" s="100">
        <f t="shared" si="74"/>
        <v>0</v>
      </c>
      <c r="CG264" s="100">
        <f t="shared" si="74"/>
        <v>0</v>
      </c>
      <c r="CH264" s="100">
        <f t="shared" si="74"/>
        <v>0</v>
      </c>
      <c r="CI264" s="100">
        <f t="shared" si="74"/>
        <v>0</v>
      </c>
      <c r="CJ264" s="103">
        <f t="shared" si="57"/>
        <v>0</v>
      </c>
      <c r="CK264" s="101">
        <f t="shared" si="57"/>
        <v>0</v>
      </c>
      <c r="CL264" s="103">
        <f t="shared" si="57"/>
        <v>0</v>
      </c>
      <c r="CM264" s="101" t="e">
        <f t="shared" si="72"/>
        <v>#DIV/0!</v>
      </c>
    </row>
    <row r="265" spans="2:91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59"/>
        <v>9</v>
      </c>
      <c r="AY265" s="100" t="e">
        <f t="shared" si="60"/>
        <v>#DIV/0!</v>
      </c>
      <c r="AZ265" s="101" t="e">
        <f t="shared" si="61"/>
        <v>#DIV/0!</v>
      </c>
      <c r="BA265" s="102">
        <f t="shared" si="62"/>
        <v>0</v>
      </c>
      <c r="BB265" s="100" t="e">
        <f t="shared" si="63"/>
        <v>#DIV/0!</v>
      </c>
      <c r="BC265" s="100">
        <f t="shared" si="64"/>
        <v>0</v>
      </c>
      <c r="BD265" s="100" t="e">
        <f t="shared" si="65"/>
        <v>#DIV/0!</v>
      </c>
      <c r="BE265" s="100">
        <f t="shared" si="66"/>
        <v>0</v>
      </c>
      <c r="BF265" s="100" t="str">
        <f t="shared" si="67"/>
        <v/>
      </c>
      <c r="BG265" s="103" t="e">
        <f>+VLOOKUP(J265,'Código Barras'!$C$3:$D$1694,1,0)</f>
        <v>#N/A</v>
      </c>
      <c r="BH265" s="101" t="e">
        <f t="shared" si="68"/>
        <v>#DIV/0!</v>
      </c>
      <c r="BI265" s="103" t="e">
        <f>+VLOOKUP(L265,'Código Barras'!$C$3:$D$1694,1,0)</f>
        <v>#N/A</v>
      </c>
      <c r="BJ265" s="101" t="e">
        <f t="shared" si="69"/>
        <v>#DIV/0!</v>
      </c>
      <c r="BK265" s="104" t="str">
        <f>IF(N265&lt;&gt;"",VLOOKUP(N265,Distribuidoras!$B$3:$B$30,1,0),"")</f>
        <v/>
      </c>
      <c r="BL265" s="104" t="str">
        <f>IF(O265&lt;&gt;"",VLOOKUP(O265,'Cod. Único Territorial'!$D$3:$D$348,1,0),"")</f>
        <v/>
      </c>
      <c r="BM265" s="104" t="str">
        <f>IF(P265&lt;&gt;"",VLOOKUP(P265,'Cod. Único Territorial'!$B$3:$B$348,1,0),"")</f>
        <v/>
      </c>
      <c r="BN265" s="104" t="str">
        <f>IF(Q265&lt;&gt;"",VLOOKUP(Q265,'Sector Económico'!$B$3:$B$30,1,0),"")</f>
        <v/>
      </c>
      <c r="BO265" s="104" t="str">
        <f>IF(R265&lt;&gt;"",VLOOKUP(R265,'Sector Económico'!$C$3:$C$30,1,0),"")</f>
        <v/>
      </c>
      <c r="BP265" s="103">
        <f t="shared" si="70"/>
        <v>0</v>
      </c>
      <c r="BQ265" s="103">
        <f t="shared" si="70"/>
        <v>0</v>
      </c>
      <c r="BR265" s="103">
        <f t="shared" si="70"/>
        <v>0</v>
      </c>
      <c r="BS265" s="103">
        <f t="shared" si="58"/>
        <v>0</v>
      </c>
      <c r="BT265" s="101">
        <f t="shared" si="77"/>
        <v>0</v>
      </c>
      <c r="BU265" s="101">
        <f t="shared" si="77"/>
        <v>0</v>
      </c>
      <c r="BV265" s="101">
        <f t="shared" si="77"/>
        <v>0</v>
      </c>
      <c r="BW265" s="101">
        <f t="shared" si="76"/>
        <v>0</v>
      </c>
      <c r="BX265" s="101">
        <f t="shared" si="76"/>
        <v>0</v>
      </c>
      <c r="BY265" s="101">
        <f t="shared" si="76"/>
        <v>0</v>
      </c>
      <c r="BZ265" s="101">
        <f t="shared" si="76"/>
        <v>0</v>
      </c>
      <c r="CA265" s="101">
        <f t="shared" si="76"/>
        <v>0</v>
      </c>
      <c r="CB265" s="100">
        <f t="shared" si="76"/>
        <v>0</v>
      </c>
      <c r="CC265" s="101">
        <f t="shared" si="75"/>
        <v>0</v>
      </c>
      <c r="CD265" s="102">
        <f t="shared" si="75"/>
        <v>0</v>
      </c>
      <c r="CE265" s="100">
        <f t="shared" si="74"/>
        <v>0</v>
      </c>
      <c r="CF265" s="100">
        <f t="shared" si="74"/>
        <v>0</v>
      </c>
      <c r="CG265" s="100">
        <f t="shared" si="74"/>
        <v>0</v>
      </c>
      <c r="CH265" s="100">
        <f t="shared" si="74"/>
        <v>0</v>
      </c>
      <c r="CI265" s="100">
        <f t="shared" si="74"/>
        <v>0</v>
      </c>
      <c r="CJ265" s="103">
        <f t="shared" si="74"/>
        <v>0</v>
      </c>
      <c r="CK265" s="101">
        <f t="shared" si="74"/>
        <v>0</v>
      </c>
      <c r="CL265" s="103">
        <f t="shared" si="74"/>
        <v>0</v>
      </c>
      <c r="CM265" s="101" t="e">
        <f t="shared" si="72"/>
        <v>#DIV/0!</v>
      </c>
    </row>
    <row r="266" spans="2:91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59"/>
        <v>9</v>
      </c>
      <c r="AY266" s="100" t="e">
        <f t="shared" si="60"/>
        <v>#DIV/0!</v>
      </c>
      <c r="AZ266" s="101" t="e">
        <f t="shared" si="61"/>
        <v>#DIV/0!</v>
      </c>
      <c r="BA266" s="102">
        <f t="shared" si="62"/>
        <v>0</v>
      </c>
      <c r="BB266" s="100" t="e">
        <f t="shared" si="63"/>
        <v>#DIV/0!</v>
      </c>
      <c r="BC266" s="100">
        <f t="shared" si="64"/>
        <v>0</v>
      </c>
      <c r="BD266" s="100" t="e">
        <f t="shared" si="65"/>
        <v>#DIV/0!</v>
      </c>
      <c r="BE266" s="100">
        <f t="shared" si="66"/>
        <v>0</v>
      </c>
      <c r="BF266" s="100" t="str">
        <f t="shared" si="67"/>
        <v/>
      </c>
      <c r="BG266" s="103" t="e">
        <f>+VLOOKUP(J266,'Código Barras'!$C$3:$D$1694,1,0)</f>
        <v>#N/A</v>
      </c>
      <c r="BH266" s="101" t="e">
        <f t="shared" si="68"/>
        <v>#DIV/0!</v>
      </c>
      <c r="BI266" s="103" t="e">
        <f>+VLOOKUP(L266,'Código Barras'!$C$3:$D$1694,1,0)</f>
        <v>#N/A</v>
      </c>
      <c r="BJ266" s="101" t="e">
        <f t="shared" si="69"/>
        <v>#DIV/0!</v>
      </c>
      <c r="BK266" s="104" t="str">
        <f>IF(N266&lt;&gt;"",VLOOKUP(N266,Distribuidoras!$B$3:$B$30,1,0),"")</f>
        <v/>
      </c>
      <c r="BL266" s="104" t="str">
        <f>IF(O266&lt;&gt;"",VLOOKUP(O266,'Cod. Único Territorial'!$D$3:$D$348,1,0),"")</f>
        <v/>
      </c>
      <c r="BM266" s="104" t="str">
        <f>IF(P266&lt;&gt;"",VLOOKUP(P266,'Cod. Único Territorial'!$B$3:$B$348,1,0),"")</f>
        <v/>
      </c>
      <c r="BN266" s="104" t="str">
        <f>IF(Q266&lt;&gt;"",VLOOKUP(Q266,'Sector Económico'!$B$3:$B$30,1,0),"")</f>
        <v/>
      </c>
      <c r="BO266" s="104" t="str">
        <f>IF(R266&lt;&gt;"",VLOOKUP(R266,'Sector Económico'!$C$3:$C$30,1,0),"")</f>
        <v/>
      </c>
      <c r="BP266" s="103">
        <f t="shared" si="70"/>
        <v>0</v>
      </c>
      <c r="BQ266" s="103">
        <f t="shared" si="70"/>
        <v>0</v>
      </c>
      <c r="BR266" s="103">
        <f t="shared" si="70"/>
        <v>0</v>
      </c>
      <c r="BS266" s="103">
        <f t="shared" si="70"/>
        <v>0</v>
      </c>
      <c r="BT266" s="101">
        <f t="shared" si="77"/>
        <v>0</v>
      </c>
      <c r="BU266" s="101">
        <f t="shared" si="77"/>
        <v>0</v>
      </c>
      <c r="BV266" s="101">
        <f t="shared" si="77"/>
        <v>0</v>
      </c>
      <c r="BW266" s="101">
        <f t="shared" si="76"/>
        <v>0</v>
      </c>
      <c r="BX266" s="101">
        <f t="shared" si="76"/>
        <v>0</v>
      </c>
      <c r="BY266" s="101">
        <f t="shared" si="76"/>
        <v>0</v>
      </c>
      <c r="BZ266" s="101">
        <f t="shared" si="76"/>
        <v>0</v>
      </c>
      <c r="CA266" s="101">
        <f t="shared" si="76"/>
        <v>0</v>
      </c>
      <c r="CB266" s="100">
        <f t="shared" si="76"/>
        <v>0</v>
      </c>
      <c r="CC266" s="101">
        <f t="shared" si="75"/>
        <v>0</v>
      </c>
      <c r="CD266" s="102">
        <f t="shared" si="75"/>
        <v>0</v>
      </c>
      <c r="CE266" s="100">
        <f t="shared" si="74"/>
        <v>0</v>
      </c>
      <c r="CF266" s="100">
        <f t="shared" si="74"/>
        <v>0</v>
      </c>
      <c r="CG266" s="100">
        <f t="shared" si="74"/>
        <v>0</v>
      </c>
      <c r="CH266" s="100">
        <f t="shared" si="74"/>
        <v>0</v>
      </c>
      <c r="CI266" s="100">
        <f t="shared" si="74"/>
        <v>0</v>
      </c>
      <c r="CJ266" s="103">
        <f t="shared" si="74"/>
        <v>0</v>
      </c>
      <c r="CK266" s="101">
        <f t="shared" si="74"/>
        <v>0</v>
      </c>
      <c r="CL266" s="103">
        <f t="shared" si="74"/>
        <v>0</v>
      </c>
      <c r="CM266" s="101" t="e">
        <f t="shared" si="72"/>
        <v>#DIV/0!</v>
      </c>
    </row>
    <row r="267" spans="2:91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78">SUMPRODUCT(--(ISERROR(AY267:CM267)))</f>
        <v>9</v>
      </c>
      <c r="AY267" s="100" t="e">
        <f t="shared" ref="AY267:AY330" si="79">IF(OR(B267="F",B267="NC",B267="ND",B267="R"),B267,1/0)</f>
        <v>#DIV/0!</v>
      </c>
      <c r="AZ267" s="101" t="e">
        <f t="shared" ref="AZ267:AZ330" si="80">IF(ISNUMBER(C267),C267,1/0)</f>
        <v>#DIV/0!</v>
      </c>
      <c r="BA267" s="102">
        <f t="shared" ref="BA267:BA330" si="81">+D267</f>
        <v>0</v>
      </c>
      <c r="BB267" s="100" t="e">
        <f t="shared" ref="BB267:BB330" si="82">IF(ISTEXT(E267),E267,1/0)</f>
        <v>#DIV/0!</v>
      </c>
      <c r="BC267" s="100">
        <f t="shared" ref="BC267:BC330" si="83">+F267</f>
        <v>0</v>
      </c>
      <c r="BD267" s="100" t="e">
        <f t="shared" ref="BD267:BD330" si="84">IF(ISTEXT(G267),G267,1/0)</f>
        <v>#DIV/0!</v>
      </c>
      <c r="BE267" s="100">
        <f t="shared" ref="BE267:BE330" si="85">+H267</f>
        <v>0</v>
      </c>
      <c r="BF267" s="100" t="str">
        <f t="shared" ref="BF267:BF330" si="86">IF(I267&lt;&gt;"",IF(ISTEXT(I267),I267,1/0),"")</f>
        <v/>
      </c>
      <c r="BG267" s="103" t="e">
        <f>+VLOOKUP(J267,'Código Barras'!$C$3:$D$1694,1,0)</f>
        <v>#N/A</v>
      </c>
      <c r="BH267" s="101" t="e">
        <f t="shared" ref="BH267:BH330" si="87">IF(ISNUMBER(K267),K267,1/0)</f>
        <v>#DIV/0!</v>
      </c>
      <c r="BI267" s="103" t="e">
        <f>+VLOOKUP(L267,'Código Barras'!$C$3:$D$1694,1,0)</f>
        <v>#N/A</v>
      </c>
      <c r="BJ267" s="101" t="e">
        <f t="shared" ref="BJ267:BJ330" si="88">IF(ISNUMBER(M267),M267,1/0)</f>
        <v>#DIV/0!</v>
      </c>
      <c r="BK267" s="104" t="str">
        <f>IF(N267&lt;&gt;"",VLOOKUP(N267,Distribuidoras!$B$3:$B$30,1,0),"")</f>
        <v/>
      </c>
      <c r="BL267" s="104" t="str">
        <f>IF(O267&lt;&gt;"",VLOOKUP(O267,'Cod. Único Territorial'!$D$3:$D$348,1,0),"")</f>
        <v/>
      </c>
      <c r="BM267" s="104" t="str">
        <f>IF(P267&lt;&gt;"",VLOOKUP(P267,'Cod. Único Territorial'!$B$3:$B$348,1,0),"")</f>
        <v/>
      </c>
      <c r="BN267" s="104" t="str">
        <f>IF(Q267&lt;&gt;"",VLOOKUP(Q267,'Sector Económico'!$B$3:$B$30,1,0),"")</f>
        <v/>
      </c>
      <c r="BO267" s="104" t="str">
        <f>IF(R267&lt;&gt;"",VLOOKUP(R267,'Sector Económico'!$C$3:$C$30,1,0),"")</f>
        <v/>
      </c>
      <c r="BP267" s="103">
        <f t="shared" ref="BP267:BS330" si="89">+S267</f>
        <v>0</v>
      </c>
      <c r="BQ267" s="103">
        <f t="shared" si="89"/>
        <v>0</v>
      </c>
      <c r="BR267" s="103">
        <f t="shared" si="89"/>
        <v>0</v>
      </c>
      <c r="BS267" s="103">
        <f t="shared" si="89"/>
        <v>0</v>
      </c>
      <c r="BT267" s="101">
        <f t="shared" si="77"/>
        <v>0</v>
      </c>
      <c r="BU267" s="101">
        <f t="shared" si="77"/>
        <v>0</v>
      </c>
      <c r="BV267" s="101">
        <f t="shared" si="77"/>
        <v>0</v>
      </c>
      <c r="BW267" s="101">
        <f t="shared" si="76"/>
        <v>0</v>
      </c>
      <c r="BX267" s="101">
        <f t="shared" si="76"/>
        <v>0</v>
      </c>
      <c r="BY267" s="101">
        <f t="shared" si="76"/>
        <v>0</v>
      </c>
      <c r="BZ267" s="101">
        <f t="shared" si="76"/>
        <v>0</v>
      </c>
      <c r="CA267" s="101">
        <f t="shared" si="76"/>
        <v>0</v>
      </c>
      <c r="CB267" s="100">
        <f t="shared" si="76"/>
        <v>0</v>
      </c>
      <c r="CC267" s="101">
        <f t="shared" si="75"/>
        <v>0</v>
      </c>
      <c r="CD267" s="102">
        <f t="shared" si="75"/>
        <v>0</v>
      </c>
      <c r="CE267" s="100">
        <f t="shared" si="74"/>
        <v>0</v>
      </c>
      <c r="CF267" s="100">
        <f t="shared" si="74"/>
        <v>0</v>
      </c>
      <c r="CG267" s="100">
        <f t="shared" si="74"/>
        <v>0</v>
      </c>
      <c r="CH267" s="100">
        <f t="shared" si="74"/>
        <v>0</v>
      </c>
      <c r="CI267" s="100">
        <f t="shared" si="74"/>
        <v>0</v>
      </c>
      <c r="CJ267" s="103">
        <f t="shared" si="74"/>
        <v>0</v>
      </c>
      <c r="CK267" s="101">
        <f t="shared" si="74"/>
        <v>0</v>
      </c>
      <c r="CL267" s="103">
        <f t="shared" si="74"/>
        <v>0</v>
      </c>
      <c r="CM267" s="101" t="e">
        <f t="shared" ref="CM267:CM330" si="90">IF(ISNUMBER(AP267),AP267,1/0)</f>
        <v>#DIV/0!</v>
      </c>
    </row>
    <row r="268" spans="2:91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78"/>
        <v>9</v>
      </c>
      <c r="AY268" s="100" t="e">
        <f t="shared" si="79"/>
        <v>#DIV/0!</v>
      </c>
      <c r="AZ268" s="101" t="e">
        <f t="shared" si="80"/>
        <v>#DIV/0!</v>
      </c>
      <c r="BA268" s="102">
        <f t="shared" si="81"/>
        <v>0</v>
      </c>
      <c r="BB268" s="100" t="e">
        <f t="shared" si="82"/>
        <v>#DIV/0!</v>
      </c>
      <c r="BC268" s="100">
        <f t="shared" si="83"/>
        <v>0</v>
      </c>
      <c r="BD268" s="100" t="e">
        <f t="shared" si="84"/>
        <v>#DIV/0!</v>
      </c>
      <c r="BE268" s="100">
        <f t="shared" si="85"/>
        <v>0</v>
      </c>
      <c r="BF268" s="100" t="str">
        <f t="shared" si="86"/>
        <v/>
      </c>
      <c r="BG268" s="103" t="e">
        <f>+VLOOKUP(J268,'Código Barras'!$C$3:$D$1694,1,0)</f>
        <v>#N/A</v>
      </c>
      <c r="BH268" s="101" t="e">
        <f t="shared" si="87"/>
        <v>#DIV/0!</v>
      </c>
      <c r="BI268" s="103" t="e">
        <f>+VLOOKUP(L268,'Código Barras'!$C$3:$D$1694,1,0)</f>
        <v>#N/A</v>
      </c>
      <c r="BJ268" s="101" t="e">
        <f t="shared" si="88"/>
        <v>#DIV/0!</v>
      </c>
      <c r="BK268" s="104" t="str">
        <f>IF(N268&lt;&gt;"",VLOOKUP(N268,Distribuidoras!$B$3:$B$30,1,0),"")</f>
        <v/>
      </c>
      <c r="BL268" s="104" t="str">
        <f>IF(O268&lt;&gt;"",VLOOKUP(O268,'Cod. Único Territorial'!$D$3:$D$348,1,0),"")</f>
        <v/>
      </c>
      <c r="BM268" s="104" t="str">
        <f>IF(P268&lt;&gt;"",VLOOKUP(P268,'Cod. Único Territorial'!$B$3:$B$348,1,0),"")</f>
        <v/>
      </c>
      <c r="BN268" s="104" t="str">
        <f>IF(Q268&lt;&gt;"",VLOOKUP(Q268,'Sector Económico'!$B$3:$B$30,1,0),"")</f>
        <v/>
      </c>
      <c r="BO268" s="104" t="str">
        <f>IF(R268&lt;&gt;"",VLOOKUP(R268,'Sector Económico'!$C$3:$C$30,1,0),"")</f>
        <v/>
      </c>
      <c r="BP268" s="103">
        <f t="shared" si="89"/>
        <v>0</v>
      </c>
      <c r="BQ268" s="103">
        <f t="shared" si="89"/>
        <v>0</v>
      </c>
      <c r="BR268" s="103">
        <f t="shared" si="89"/>
        <v>0</v>
      </c>
      <c r="BS268" s="103">
        <f t="shared" si="89"/>
        <v>0</v>
      </c>
      <c r="BT268" s="101">
        <f t="shared" si="77"/>
        <v>0</v>
      </c>
      <c r="BU268" s="101">
        <f t="shared" si="77"/>
        <v>0</v>
      </c>
      <c r="BV268" s="101">
        <f t="shared" si="77"/>
        <v>0</v>
      </c>
      <c r="BW268" s="101">
        <f t="shared" si="76"/>
        <v>0</v>
      </c>
      <c r="BX268" s="101">
        <f t="shared" si="76"/>
        <v>0</v>
      </c>
      <c r="BY268" s="101">
        <f t="shared" si="76"/>
        <v>0</v>
      </c>
      <c r="BZ268" s="101">
        <f t="shared" si="76"/>
        <v>0</v>
      </c>
      <c r="CA268" s="101">
        <f t="shared" si="76"/>
        <v>0</v>
      </c>
      <c r="CB268" s="100">
        <f t="shared" si="76"/>
        <v>0</v>
      </c>
      <c r="CC268" s="101">
        <f t="shared" si="75"/>
        <v>0</v>
      </c>
      <c r="CD268" s="102">
        <f t="shared" si="75"/>
        <v>0</v>
      </c>
      <c r="CE268" s="100">
        <f t="shared" si="74"/>
        <v>0</v>
      </c>
      <c r="CF268" s="100">
        <f t="shared" si="74"/>
        <v>0</v>
      </c>
      <c r="CG268" s="100">
        <f t="shared" si="74"/>
        <v>0</v>
      </c>
      <c r="CH268" s="100">
        <f t="shared" si="74"/>
        <v>0</v>
      </c>
      <c r="CI268" s="100">
        <f t="shared" si="74"/>
        <v>0</v>
      </c>
      <c r="CJ268" s="103">
        <f t="shared" si="74"/>
        <v>0</v>
      </c>
      <c r="CK268" s="101">
        <f t="shared" si="74"/>
        <v>0</v>
      </c>
      <c r="CL268" s="103">
        <f t="shared" si="74"/>
        <v>0</v>
      </c>
      <c r="CM268" s="101" t="e">
        <f t="shared" si="90"/>
        <v>#DIV/0!</v>
      </c>
    </row>
    <row r="269" spans="2:91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78"/>
        <v>9</v>
      </c>
      <c r="AY269" s="100" t="e">
        <f t="shared" si="79"/>
        <v>#DIV/0!</v>
      </c>
      <c r="AZ269" s="101" t="e">
        <f t="shared" si="80"/>
        <v>#DIV/0!</v>
      </c>
      <c r="BA269" s="102">
        <f t="shared" si="81"/>
        <v>0</v>
      </c>
      <c r="BB269" s="100" t="e">
        <f t="shared" si="82"/>
        <v>#DIV/0!</v>
      </c>
      <c r="BC269" s="100">
        <f t="shared" si="83"/>
        <v>0</v>
      </c>
      <c r="BD269" s="100" t="e">
        <f t="shared" si="84"/>
        <v>#DIV/0!</v>
      </c>
      <c r="BE269" s="100">
        <f t="shared" si="85"/>
        <v>0</v>
      </c>
      <c r="BF269" s="100" t="str">
        <f t="shared" si="86"/>
        <v/>
      </c>
      <c r="BG269" s="103" t="e">
        <f>+VLOOKUP(J269,'Código Barras'!$C$3:$D$1694,1,0)</f>
        <v>#N/A</v>
      </c>
      <c r="BH269" s="101" t="e">
        <f t="shared" si="87"/>
        <v>#DIV/0!</v>
      </c>
      <c r="BI269" s="103" t="e">
        <f>+VLOOKUP(L269,'Código Barras'!$C$3:$D$1694,1,0)</f>
        <v>#N/A</v>
      </c>
      <c r="BJ269" s="101" t="e">
        <f t="shared" si="88"/>
        <v>#DIV/0!</v>
      </c>
      <c r="BK269" s="104" t="str">
        <f>IF(N269&lt;&gt;"",VLOOKUP(N269,Distribuidoras!$B$3:$B$30,1,0),"")</f>
        <v/>
      </c>
      <c r="BL269" s="104" t="str">
        <f>IF(O269&lt;&gt;"",VLOOKUP(O269,'Cod. Único Territorial'!$D$3:$D$348,1,0),"")</f>
        <v/>
      </c>
      <c r="BM269" s="104" t="str">
        <f>IF(P269&lt;&gt;"",VLOOKUP(P269,'Cod. Único Territorial'!$B$3:$B$348,1,0),"")</f>
        <v/>
      </c>
      <c r="BN269" s="104" t="str">
        <f>IF(Q269&lt;&gt;"",VLOOKUP(Q269,'Sector Económico'!$B$3:$B$30,1,0),"")</f>
        <v/>
      </c>
      <c r="BO269" s="104" t="str">
        <f>IF(R269&lt;&gt;"",VLOOKUP(R269,'Sector Económico'!$C$3:$C$30,1,0),"")</f>
        <v/>
      </c>
      <c r="BP269" s="103">
        <f t="shared" si="89"/>
        <v>0</v>
      </c>
      <c r="BQ269" s="103">
        <f t="shared" si="89"/>
        <v>0</v>
      </c>
      <c r="BR269" s="103">
        <f t="shared" si="89"/>
        <v>0</v>
      </c>
      <c r="BS269" s="103">
        <f t="shared" si="89"/>
        <v>0</v>
      </c>
      <c r="BT269" s="101">
        <f t="shared" si="77"/>
        <v>0</v>
      </c>
      <c r="BU269" s="101">
        <f t="shared" si="77"/>
        <v>0</v>
      </c>
      <c r="BV269" s="101">
        <f t="shared" si="77"/>
        <v>0</v>
      </c>
      <c r="BW269" s="101">
        <f t="shared" si="76"/>
        <v>0</v>
      </c>
      <c r="BX269" s="101">
        <f t="shared" si="76"/>
        <v>0</v>
      </c>
      <c r="BY269" s="101">
        <f t="shared" si="76"/>
        <v>0</v>
      </c>
      <c r="BZ269" s="101">
        <f t="shared" si="76"/>
        <v>0</v>
      </c>
      <c r="CA269" s="101">
        <f t="shared" si="76"/>
        <v>0</v>
      </c>
      <c r="CB269" s="100">
        <f t="shared" si="76"/>
        <v>0</v>
      </c>
      <c r="CC269" s="101">
        <f t="shared" si="75"/>
        <v>0</v>
      </c>
      <c r="CD269" s="102">
        <f t="shared" si="75"/>
        <v>0</v>
      </c>
      <c r="CE269" s="100">
        <f t="shared" si="74"/>
        <v>0</v>
      </c>
      <c r="CF269" s="100">
        <f t="shared" si="74"/>
        <v>0</v>
      </c>
      <c r="CG269" s="100">
        <f t="shared" si="74"/>
        <v>0</v>
      </c>
      <c r="CH269" s="100">
        <f t="shared" si="74"/>
        <v>0</v>
      </c>
      <c r="CI269" s="100">
        <f t="shared" si="74"/>
        <v>0</v>
      </c>
      <c r="CJ269" s="103">
        <f t="shared" si="74"/>
        <v>0</v>
      </c>
      <c r="CK269" s="101">
        <f t="shared" si="74"/>
        <v>0</v>
      </c>
      <c r="CL269" s="103">
        <f t="shared" si="74"/>
        <v>0</v>
      </c>
      <c r="CM269" s="101" t="e">
        <f t="shared" si="90"/>
        <v>#DIV/0!</v>
      </c>
    </row>
    <row r="270" spans="2:91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78"/>
        <v>9</v>
      </c>
      <c r="AY270" s="100" t="e">
        <f t="shared" si="79"/>
        <v>#DIV/0!</v>
      </c>
      <c r="AZ270" s="101" t="e">
        <f t="shared" si="80"/>
        <v>#DIV/0!</v>
      </c>
      <c r="BA270" s="102">
        <f t="shared" si="81"/>
        <v>0</v>
      </c>
      <c r="BB270" s="100" t="e">
        <f t="shared" si="82"/>
        <v>#DIV/0!</v>
      </c>
      <c r="BC270" s="100">
        <f t="shared" si="83"/>
        <v>0</v>
      </c>
      <c r="BD270" s="100" t="e">
        <f t="shared" si="84"/>
        <v>#DIV/0!</v>
      </c>
      <c r="BE270" s="100">
        <f t="shared" si="85"/>
        <v>0</v>
      </c>
      <c r="BF270" s="100" t="str">
        <f t="shared" si="86"/>
        <v/>
      </c>
      <c r="BG270" s="103" t="e">
        <f>+VLOOKUP(J270,'Código Barras'!$C$3:$D$1694,1,0)</f>
        <v>#N/A</v>
      </c>
      <c r="BH270" s="101" t="e">
        <f t="shared" si="87"/>
        <v>#DIV/0!</v>
      </c>
      <c r="BI270" s="103" t="e">
        <f>+VLOOKUP(L270,'Código Barras'!$C$3:$D$1694,1,0)</f>
        <v>#N/A</v>
      </c>
      <c r="BJ270" s="101" t="e">
        <f t="shared" si="88"/>
        <v>#DIV/0!</v>
      </c>
      <c r="BK270" s="104" t="str">
        <f>IF(N270&lt;&gt;"",VLOOKUP(N270,Distribuidoras!$B$3:$B$30,1,0),"")</f>
        <v/>
      </c>
      <c r="BL270" s="104" t="str">
        <f>IF(O270&lt;&gt;"",VLOOKUP(O270,'Cod. Único Territorial'!$D$3:$D$348,1,0),"")</f>
        <v/>
      </c>
      <c r="BM270" s="104" t="str">
        <f>IF(P270&lt;&gt;"",VLOOKUP(P270,'Cod. Único Territorial'!$B$3:$B$348,1,0),"")</f>
        <v/>
      </c>
      <c r="BN270" s="104" t="str">
        <f>IF(Q270&lt;&gt;"",VLOOKUP(Q270,'Sector Económico'!$B$3:$B$30,1,0),"")</f>
        <v/>
      </c>
      <c r="BO270" s="104" t="str">
        <f>IF(R270&lt;&gt;"",VLOOKUP(R270,'Sector Económico'!$C$3:$C$30,1,0),"")</f>
        <v/>
      </c>
      <c r="BP270" s="103">
        <f t="shared" si="89"/>
        <v>0</v>
      </c>
      <c r="BQ270" s="103">
        <f t="shared" si="89"/>
        <v>0</v>
      </c>
      <c r="BR270" s="103">
        <f t="shared" si="89"/>
        <v>0</v>
      </c>
      <c r="BS270" s="103">
        <f t="shared" si="89"/>
        <v>0</v>
      </c>
      <c r="BT270" s="101">
        <f t="shared" si="77"/>
        <v>0</v>
      </c>
      <c r="BU270" s="101">
        <f t="shared" si="77"/>
        <v>0</v>
      </c>
      <c r="BV270" s="101">
        <f t="shared" si="77"/>
        <v>0</v>
      </c>
      <c r="BW270" s="101">
        <f t="shared" si="76"/>
        <v>0</v>
      </c>
      <c r="BX270" s="101">
        <f t="shared" si="76"/>
        <v>0</v>
      </c>
      <c r="BY270" s="101">
        <f t="shared" si="76"/>
        <v>0</v>
      </c>
      <c r="BZ270" s="101">
        <f t="shared" si="76"/>
        <v>0</v>
      </c>
      <c r="CA270" s="101">
        <f t="shared" si="76"/>
        <v>0</v>
      </c>
      <c r="CB270" s="100">
        <f t="shared" si="76"/>
        <v>0</v>
      </c>
      <c r="CC270" s="101">
        <f t="shared" si="75"/>
        <v>0</v>
      </c>
      <c r="CD270" s="102">
        <f t="shared" si="75"/>
        <v>0</v>
      </c>
      <c r="CE270" s="100">
        <f t="shared" si="74"/>
        <v>0</v>
      </c>
      <c r="CF270" s="100">
        <f t="shared" si="74"/>
        <v>0</v>
      </c>
      <c r="CG270" s="100">
        <f t="shared" si="74"/>
        <v>0</v>
      </c>
      <c r="CH270" s="100">
        <f t="shared" si="74"/>
        <v>0</v>
      </c>
      <c r="CI270" s="100">
        <f t="shared" si="74"/>
        <v>0</v>
      </c>
      <c r="CJ270" s="103">
        <f t="shared" ref="CJ270:CL333" si="91">IF(OR(ISNUMBER(AM270),AM270=0),AM270,1/0)</f>
        <v>0</v>
      </c>
      <c r="CK270" s="101">
        <f t="shared" si="91"/>
        <v>0</v>
      </c>
      <c r="CL270" s="103">
        <f t="shared" si="91"/>
        <v>0</v>
      </c>
      <c r="CM270" s="101" t="e">
        <f t="shared" si="90"/>
        <v>#DIV/0!</v>
      </c>
    </row>
    <row r="271" spans="2:91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78"/>
        <v>9</v>
      </c>
      <c r="AY271" s="100" t="e">
        <f t="shared" si="79"/>
        <v>#DIV/0!</v>
      </c>
      <c r="AZ271" s="101" t="e">
        <f t="shared" si="80"/>
        <v>#DIV/0!</v>
      </c>
      <c r="BA271" s="102">
        <f t="shared" si="81"/>
        <v>0</v>
      </c>
      <c r="BB271" s="100" t="e">
        <f t="shared" si="82"/>
        <v>#DIV/0!</v>
      </c>
      <c r="BC271" s="100">
        <f t="shared" si="83"/>
        <v>0</v>
      </c>
      <c r="BD271" s="100" t="e">
        <f t="shared" si="84"/>
        <v>#DIV/0!</v>
      </c>
      <c r="BE271" s="100">
        <f t="shared" si="85"/>
        <v>0</v>
      </c>
      <c r="BF271" s="100" t="str">
        <f t="shared" si="86"/>
        <v/>
      </c>
      <c r="BG271" s="103" t="e">
        <f>+VLOOKUP(J271,'Código Barras'!$C$3:$D$1694,1,0)</f>
        <v>#N/A</v>
      </c>
      <c r="BH271" s="101" t="e">
        <f t="shared" si="87"/>
        <v>#DIV/0!</v>
      </c>
      <c r="BI271" s="103" t="e">
        <f>+VLOOKUP(L271,'Código Barras'!$C$3:$D$1694,1,0)</f>
        <v>#N/A</v>
      </c>
      <c r="BJ271" s="101" t="e">
        <f t="shared" si="88"/>
        <v>#DIV/0!</v>
      </c>
      <c r="BK271" s="104" t="str">
        <f>IF(N271&lt;&gt;"",VLOOKUP(N271,Distribuidoras!$B$3:$B$30,1,0),"")</f>
        <v/>
      </c>
      <c r="BL271" s="104" t="str">
        <f>IF(O271&lt;&gt;"",VLOOKUP(O271,'Cod. Único Territorial'!$D$3:$D$348,1,0),"")</f>
        <v/>
      </c>
      <c r="BM271" s="104" t="str">
        <f>IF(P271&lt;&gt;"",VLOOKUP(P271,'Cod. Único Territorial'!$B$3:$B$348,1,0),"")</f>
        <v/>
      </c>
      <c r="BN271" s="104" t="str">
        <f>IF(Q271&lt;&gt;"",VLOOKUP(Q271,'Sector Económico'!$B$3:$B$30,1,0),"")</f>
        <v/>
      </c>
      <c r="BO271" s="104" t="str">
        <f>IF(R271&lt;&gt;"",VLOOKUP(R271,'Sector Económico'!$C$3:$C$30,1,0),"")</f>
        <v/>
      </c>
      <c r="BP271" s="103">
        <f t="shared" si="89"/>
        <v>0</v>
      </c>
      <c r="BQ271" s="103">
        <f t="shared" si="89"/>
        <v>0</v>
      </c>
      <c r="BR271" s="103">
        <f t="shared" si="89"/>
        <v>0</v>
      </c>
      <c r="BS271" s="103">
        <f t="shared" si="89"/>
        <v>0</v>
      </c>
      <c r="BT271" s="101">
        <f t="shared" si="77"/>
        <v>0</v>
      </c>
      <c r="BU271" s="101">
        <f t="shared" si="77"/>
        <v>0</v>
      </c>
      <c r="BV271" s="101">
        <f t="shared" si="77"/>
        <v>0</v>
      </c>
      <c r="BW271" s="101">
        <f t="shared" si="76"/>
        <v>0</v>
      </c>
      <c r="BX271" s="101">
        <f t="shared" si="76"/>
        <v>0</v>
      </c>
      <c r="BY271" s="101">
        <f t="shared" si="76"/>
        <v>0</v>
      </c>
      <c r="BZ271" s="101">
        <f t="shared" si="76"/>
        <v>0</v>
      </c>
      <c r="CA271" s="101">
        <f t="shared" si="76"/>
        <v>0</v>
      </c>
      <c r="CB271" s="100">
        <f t="shared" si="76"/>
        <v>0</v>
      </c>
      <c r="CC271" s="101">
        <f t="shared" si="75"/>
        <v>0</v>
      </c>
      <c r="CD271" s="102">
        <f t="shared" si="75"/>
        <v>0</v>
      </c>
      <c r="CE271" s="100">
        <f t="shared" si="75"/>
        <v>0</v>
      </c>
      <c r="CF271" s="100">
        <f t="shared" si="75"/>
        <v>0</v>
      </c>
      <c r="CG271" s="100">
        <f t="shared" si="75"/>
        <v>0</v>
      </c>
      <c r="CH271" s="100">
        <f t="shared" si="75"/>
        <v>0</v>
      </c>
      <c r="CI271" s="100">
        <f t="shared" si="75"/>
        <v>0</v>
      </c>
      <c r="CJ271" s="103">
        <f t="shared" si="91"/>
        <v>0</v>
      </c>
      <c r="CK271" s="101">
        <f t="shared" si="91"/>
        <v>0</v>
      </c>
      <c r="CL271" s="103">
        <f t="shared" si="91"/>
        <v>0</v>
      </c>
      <c r="CM271" s="101" t="e">
        <f t="shared" si="90"/>
        <v>#DIV/0!</v>
      </c>
    </row>
    <row r="272" spans="2:91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78"/>
        <v>9</v>
      </c>
      <c r="AY272" s="100" t="e">
        <f t="shared" si="79"/>
        <v>#DIV/0!</v>
      </c>
      <c r="AZ272" s="101" t="e">
        <f t="shared" si="80"/>
        <v>#DIV/0!</v>
      </c>
      <c r="BA272" s="102">
        <f t="shared" si="81"/>
        <v>0</v>
      </c>
      <c r="BB272" s="100" t="e">
        <f t="shared" si="82"/>
        <v>#DIV/0!</v>
      </c>
      <c r="BC272" s="100">
        <f t="shared" si="83"/>
        <v>0</v>
      </c>
      <c r="BD272" s="100" t="e">
        <f t="shared" si="84"/>
        <v>#DIV/0!</v>
      </c>
      <c r="BE272" s="100">
        <f t="shared" si="85"/>
        <v>0</v>
      </c>
      <c r="BF272" s="100" t="str">
        <f t="shared" si="86"/>
        <v/>
      </c>
      <c r="BG272" s="103" t="e">
        <f>+VLOOKUP(J272,'Código Barras'!$C$3:$D$1694,1,0)</f>
        <v>#N/A</v>
      </c>
      <c r="BH272" s="101" t="e">
        <f t="shared" si="87"/>
        <v>#DIV/0!</v>
      </c>
      <c r="BI272" s="103" t="e">
        <f>+VLOOKUP(L272,'Código Barras'!$C$3:$D$1694,1,0)</f>
        <v>#N/A</v>
      </c>
      <c r="BJ272" s="101" t="e">
        <f t="shared" si="88"/>
        <v>#DIV/0!</v>
      </c>
      <c r="BK272" s="104" t="str">
        <f>IF(N272&lt;&gt;"",VLOOKUP(N272,Distribuidoras!$B$3:$B$30,1,0),"")</f>
        <v/>
      </c>
      <c r="BL272" s="104" t="str">
        <f>IF(O272&lt;&gt;"",VLOOKUP(O272,'Cod. Único Territorial'!$D$3:$D$348,1,0),"")</f>
        <v/>
      </c>
      <c r="BM272" s="104" t="str">
        <f>IF(P272&lt;&gt;"",VLOOKUP(P272,'Cod. Único Territorial'!$B$3:$B$348,1,0),"")</f>
        <v/>
      </c>
      <c r="BN272" s="104" t="str">
        <f>IF(Q272&lt;&gt;"",VLOOKUP(Q272,'Sector Económico'!$B$3:$B$30,1,0),"")</f>
        <v/>
      </c>
      <c r="BO272" s="104" t="str">
        <f>IF(R272&lt;&gt;"",VLOOKUP(R272,'Sector Económico'!$C$3:$C$30,1,0),"")</f>
        <v/>
      </c>
      <c r="BP272" s="103">
        <f t="shared" si="89"/>
        <v>0</v>
      </c>
      <c r="BQ272" s="103">
        <f t="shared" si="89"/>
        <v>0</v>
      </c>
      <c r="BR272" s="103">
        <f t="shared" si="89"/>
        <v>0</v>
      </c>
      <c r="BS272" s="103">
        <f t="shared" si="89"/>
        <v>0</v>
      </c>
      <c r="BT272" s="101">
        <f t="shared" si="77"/>
        <v>0</v>
      </c>
      <c r="BU272" s="101">
        <f t="shared" si="77"/>
        <v>0</v>
      </c>
      <c r="BV272" s="101">
        <f t="shared" si="77"/>
        <v>0</v>
      </c>
      <c r="BW272" s="101">
        <f t="shared" si="76"/>
        <v>0</v>
      </c>
      <c r="BX272" s="101">
        <f t="shared" si="76"/>
        <v>0</v>
      </c>
      <c r="BY272" s="101">
        <f t="shared" si="76"/>
        <v>0</v>
      </c>
      <c r="BZ272" s="101">
        <f t="shared" si="76"/>
        <v>0</v>
      </c>
      <c r="CA272" s="101">
        <f t="shared" si="76"/>
        <v>0</v>
      </c>
      <c r="CB272" s="100">
        <f t="shared" si="76"/>
        <v>0</v>
      </c>
      <c r="CC272" s="101">
        <f t="shared" si="75"/>
        <v>0</v>
      </c>
      <c r="CD272" s="102">
        <f t="shared" si="75"/>
        <v>0</v>
      </c>
      <c r="CE272" s="100">
        <f t="shared" si="75"/>
        <v>0</v>
      </c>
      <c r="CF272" s="100">
        <f t="shared" si="75"/>
        <v>0</v>
      </c>
      <c r="CG272" s="100">
        <f t="shared" si="75"/>
        <v>0</v>
      </c>
      <c r="CH272" s="100">
        <f t="shared" si="75"/>
        <v>0</v>
      </c>
      <c r="CI272" s="100">
        <f t="shared" si="75"/>
        <v>0</v>
      </c>
      <c r="CJ272" s="103">
        <f t="shared" si="91"/>
        <v>0</v>
      </c>
      <c r="CK272" s="101">
        <f t="shared" si="91"/>
        <v>0</v>
      </c>
      <c r="CL272" s="103">
        <f t="shared" si="91"/>
        <v>0</v>
      </c>
      <c r="CM272" s="101" t="e">
        <f t="shared" si="90"/>
        <v>#DIV/0!</v>
      </c>
    </row>
    <row r="273" spans="2:91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78"/>
        <v>9</v>
      </c>
      <c r="AY273" s="100" t="e">
        <f t="shared" si="79"/>
        <v>#DIV/0!</v>
      </c>
      <c r="AZ273" s="101" t="e">
        <f t="shared" si="80"/>
        <v>#DIV/0!</v>
      </c>
      <c r="BA273" s="102">
        <f t="shared" si="81"/>
        <v>0</v>
      </c>
      <c r="BB273" s="100" t="e">
        <f t="shared" si="82"/>
        <v>#DIV/0!</v>
      </c>
      <c r="BC273" s="100">
        <f t="shared" si="83"/>
        <v>0</v>
      </c>
      <c r="BD273" s="100" t="e">
        <f t="shared" si="84"/>
        <v>#DIV/0!</v>
      </c>
      <c r="BE273" s="100">
        <f t="shared" si="85"/>
        <v>0</v>
      </c>
      <c r="BF273" s="100" t="str">
        <f t="shared" si="86"/>
        <v/>
      </c>
      <c r="BG273" s="103" t="e">
        <f>+VLOOKUP(J273,'Código Barras'!$C$3:$D$1694,1,0)</f>
        <v>#N/A</v>
      </c>
      <c r="BH273" s="101" t="e">
        <f t="shared" si="87"/>
        <v>#DIV/0!</v>
      </c>
      <c r="BI273" s="103" t="e">
        <f>+VLOOKUP(L273,'Código Barras'!$C$3:$D$1694,1,0)</f>
        <v>#N/A</v>
      </c>
      <c r="BJ273" s="101" t="e">
        <f t="shared" si="88"/>
        <v>#DIV/0!</v>
      </c>
      <c r="BK273" s="104" t="str">
        <f>IF(N273&lt;&gt;"",VLOOKUP(N273,Distribuidoras!$B$3:$B$30,1,0),"")</f>
        <v/>
      </c>
      <c r="BL273" s="104" t="str">
        <f>IF(O273&lt;&gt;"",VLOOKUP(O273,'Cod. Único Territorial'!$D$3:$D$348,1,0),"")</f>
        <v/>
      </c>
      <c r="BM273" s="104" t="str">
        <f>IF(P273&lt;&gt;"",VLOOKUP(P273,'Cod. Único Territorial'!$B$3:$B$348,1,0),"")</f>
        <v/>
      </c>
      <c r="BN273" s="104" t="str">
        <f>IF(Q273&lt;&gt;"",VLOOKUP(Q273,'Sector Económico'!$B$3:$B$30,1,0),"")</f>
        <v/>
      </c>
      <c r="BO273" s="104" t="str">
        <f>IF(R273&lt;&gt;"",VLOOKUP(R273,'Sector Económico'!$C$3:$C$30,1,0),"")</f>
        <v/>
      </c>
      <c r="BP273" s="103">
        <f t="shared" si="89"/>
        <v>0</v>
      </c>
      <c r="BQ273" s="103">
        <f t="shared" si="89"/>
        <v>0</v>
      </c>
      <c r="BR273" s="103">
        <f t="shared" si="89"/>
        <v>0</v>
      </c>
      <c r="BS273" s="103">
        <f t="shared" si="89"/>
        <v>0</v>
      </c>
      <c r="BT273" s="101">
        <f t="shared" si="77"/>
        <v>0</v>
      </c>
      <c r="BU273" s="101">
        <f t="shared" si="77"/>
        <v>0</v>
      </c>
      <c r="BV273" s="101">
        <f t="shared" si="77"/>
        <v>0</v>
      </c>
      <c r="BW273" s="101">
        <f t="shared" si="76"/>
        <v>0</v>
      </c>
      <c r="BX273" s="101">
        <f t="shared" si="76"/>
        <v>0</v>
      </c>
      <c r="BY273" s="101">
        <f t="shared" si="76"/>
        <v>0</v>
      </c>
      <c r="BZ273" s="101">
        <f t="shared" si="76"/>
        <v>0</v>
      </c>
      <c r="CA273" s="101">
        <f t="shared" si="76"/>
        <v>0</v>
      </c>
      <c r="CB273" s="100">
        <f t="shared" si="76"/>
        <v>0</v>
      </c>
      <c r="CC273" s="101">
        <f t="shared" si="75"/>
        <v>0</v>
      </c>
      <c r="CD273" s="102">
        <f t="shared" si="75"/>
        <v>0</v>
      </c>
      <c r="CE273" s="100">
        <f t="shared" si="75"/>
        <v>0</v>
      </c>
      <c r="CF273" s="100">
        <f t="shared" si="75"/>
        <v>0</v>
      </c>
      <c r="CG273" s="100">
        <f t="shared" si="75"/>
        <v>0</v>
      </c>
      <c r="CH273" s="100">
        <f t="shared" si="75"/>
        <v>0</v>
      </c>
      <c r="CI273" s="100">
        <f t="shared" si="75"/>
        <v>0</v>
      </c>
      <c r="CJ273" s="103">
        <f t="shared" si="91"/>
        <v>0</v>
      </c>
      <c r="CK273" s="101">
        <f t="shared" si="91"/>
        <v>0</v>
      </c>
      <c r="CL273" s="103">
        <f t="shared" si="91"/>
        <v>0</v>
      </c>
      <c r="CM273" s="101" t="e">
        <f t="shared" si="90"/>
        <v>#DIV/0!</v>
      </c>
    </row>
    <row r="274" spans="2:91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78"/>
        <v>9</v>
      </c>
      <c r="AY274" s="100" t="e">
        <f t="shared" si="79"/>
        <v>#DIV/0!</v>
      </c>
      <c r="AZ274" s="101" t="e">
        <f t="shared" si="80"/>
        <v>#DIV/0!</v>
      </c>
      <c r="BA274" s="102">
        <f t="shared" si="81"/>
        <v>0</v>
      </c>
      <c r="BB274" s="100" t="e">
        <f t="shared" si="82"/>
        <v>#DIV/0!</v>
      </c>
      <c r="BC274" s="100">
        <f t="shared" si="83"/>
        <v>0</v>
      </c>
      <c r="BD274" s="100" t="e">
        <f t="shared" si="84"/>
        <v>#DIV/0!</v>
      </c>
      <c r="BE274" s="100">
        <f t="shared" si="85"/>
        <v>0</v>
      </c>
      <c r="BF274" s="100" t="str">
        <f t="shared" si="86"/>
        <v/>
      </c>
      <c r="BG274" s="103" t="e">
        <f>+VLOOKUP(J274,'Código Barras'!$C$3:$D$1694,1,0)</f>
        <v>#N/A</v>
      </c>
      <c r="BH274" s="101" t="e">
        <f t="shared" si="87"/>
        <v>#DIV/0!</v>
      </c>
      <c r="BI274" s="103" t="e">
        <f>+VLOOKUP(L274,'Código Barras'!$C$3:$D$1694,1,0)</f>
        <v>#N/A</v>
      </c>
      <c r="BJ274" s="101" t="e">
        <f t="shared" si="88"/>
        <v>#DIV/0!</v>
      </c>
      <c r="BK274" s="104" t="str">
        <f>IF(N274&lt;&gt;"",VLOOKUP(N274,Distribuidoras!$B$3:$B$30,1,0),"")</f>
        <v/>
      </c>
      <c r="BL274" s="104" t="str">
        <f>IF(O274&lt;&gt;"",VLOOKUP(O274,'Cod. Único Territorial'!$D$3:$D$348,1,0),"")</f>
        <v/>
      </c>
      <c r="BM274" s="104" t="str">
        <f>IF(P274&lt;&gt;"",VLOOKUP(P274,'Cod. Único Territorial'!$B$3:$B$348,1,0),"")</f>
        <v/>
      </c>
      <c r="BN274" s="104" t="str">
        <f>IF(Q274&lt;&gt;"",VLOOKUP(Q274,'Sector Económico'!$B$3:$B$30,1,0),"")</f>
        <v/>
      </c>
      <c r="BO274" s="104" t="str">
        <f>IF(R274&lt;&gt;"",VLOOKUP(R274,'Sector Económico'!$C$3:$C$30,1,0),"")</f>
        <v/>
      </c>
      <c r="BP274" s="103">
        <f t="shared" si="89"/>
        <v>0</v>
      </c>
      <c r="BQ274" s="103">
        <f t="shared" si="89"/>
        <v>0</v>
      </c>
      <c r="BR274" s="103">
        <f t="shared" si="89"/>
        <v>0</v>
      </c>
      <c r="BS274" s="103">
        <f t="shared" si="89"/>
        <v>0</v>
      </c>
      <c r="BT274" s="101">
        <f t="shared" si="77"/>
        <v>0</v>
      </c>
      <c r="BU274" s="101">
        <f t="shared" si="77"/>
        <v>0</v>
      </c>
      <c r="BV274" s="101">
        <f t="shared" si="77"/>
        <v>0</v>
      </c>
      <c r="BW274" s="101">
        <f t="shared" si="76"/>
        <v>0</v>
      </c>
      <c r="BX274" s="101">
        <f t="shared" si="76"/>
        <v>0</v>
      </c>
      <c r="BY274" s="101">
        <f t="shared" si="76"/>
        <v>0</v>
      </c>
      <c r="BZ274" s="101">
        <f t="shared" si="76"/>
        <v>0</v>
      </c>
      <c r="CA274" s="101">
        <f t="shared" si="76"/>
        <v>0</v>
      </c>
      <c r="CB274" s="100">
        <f t="shared" si="76"/>
        <v>0</v>
      </c>
      <c r="CC274" s="101">
        <f t="shared" si="75"/>
        <v>0</v>
      </c>
      <c r="CD274" s="102">
        <f t="shared" si="75"/>
        <v>0</v>
      </c>
      <c r="CE274" s="100">
        <f t="shared" si="75"/>
        <v>0</v>
      </c>
      <c r="CF274" s="100">
        <f t="shared" si="75"/>
        <v>0</v>
      </c>
      <c r="CG274" s="100">
        <f t="shared" si="75"/>
        <v>0</v>
      </c>
      <c r="CH274" s="100">
        <f t="shared" si="75"/>
        <v>0</v>
      </c>
      <c r="CI274" s="100">
        <f t="shared" si="75"/>
        <v>0</v>
      </c>
      <c r="CJ274" s="103">
        <f t="shared" si="91"/>
        <v>0</v>
      </c>
      <c r="CK274" s="101">
        <f t="shared" si="91"/>
        <v>0</v>
      </c>
      <c r="CL274" s="103">
        <f t="shared" si="91"/>
        <v>0</v>
      </c>
      <c r="CM274" s="101" t="e">
        <f t="shared" si="90"/>
        <v>#DIV/0!</v>
      </c>
    </row>
    <row r="275" spans="2:91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78"/>
        <v>9</v>
      </c>
      <c r="AY275" s="100" t="e">
        <f t="shared" si="79"/>
        <v>#DIV/0!</v>
      </c>
      <c r="AZ275" s="101" t="e">
        <f t="shared" si="80"/>
        <v>#DIV/0!</v>
      </c>
      <c r="BA275" s="102">
        <f t="shared" si="81"/>
        <v>0</v>
      </c>
      <c r="BB275" s="100" t="e">
        <f t="shared" si="82"/>
        <v>#DIV/0!</v>
      </c>
      <c r="BC275" s="100">
        <f t="shared" si="83"/>
        <v>0</v>
      </c>
      <c r="BD275" s="100" t="e">
        <f t="shared" si="84"/>
        <v>#DIV/0!</v>
      </c>
      <c r="BE275" s="100">
        <f t="shared" si="85"/>
        <v>0</v>
      </c>
      <c r="BF275" s="100" t="str">
        <f t="shared" si="86"/>
        <v/>
      </c>
      <c r="BG275" s="103" t="e">
        <f>+VLOOKUP(J275,'Código Barras'!$C$3:$D$1694,1,0)</f>
        <v>#N/A</v>
      </c>
      <c r="BH275" s="101" t="e">
        <f t="shared" si="87"/>
        <v>#DIV/0!</v>
      </c>
      <c r="BI275" s="103" t="e">
        <f>+VLOOKUP(L275,'Código Barras'!$C$3:$D$1694,1,0)</f>
        <v>#N/A</v>
      </c>
      <c r="BJ275" s="101" t="e">
        <f t="shared" si="88"/>
        <v>#DIV/0!</v>
      </c>
      <c r="BK275" s="104" t="str">
        <f>IF(N275&lt;&gt;"",VLOOKUP(N275,Distribuidoras!$B$3:$B$30,1,0),"")</f>
        <v/>
      </c>
      <c r="BL275" s="104" t="str">
        <f>IF(O275&lt;&gt;"",VLOOKUP(O275,'Cod. Único Territorial'!$D$3:$D$348,1,0),"")</f>
        <v/>
      </c>
      <c r="BM275" s="104" t="str">
        <f>IF(P275&lt;&gt;"",VLOOKUP(P275,'Cod. Único Territorial'!$B$3:$B$348,1,0),"")</f>
        <v/>
      </c>
      <c r="BN275" s="104" t="str">
        <f>IF(Q275&lt;&gt;"",VLOOKUP(Q275,'Sector Económico'!$B$3:$B$30,1,0),"")</f>
        <v/>
      </c>
      <c r="BO275" s="104" t="str">
        <f>IF(R275&lt;&gt;"",VLOOKUP(R275,'Sector Económico'!$C$3:$C$30,1,0),"")</f>
        <v/>
      </c>
      <c r="BP275" s="103">
        <f t="shared" si="89"/>
        <v>0</v>
      </c>
      <c r="BQ275" s="103">
        <f t="shared" si="89"/>
        <v>0</v>
      </c>
      <c r="BR275" s="103">
        <f t="shared" si="89"/>
        <v>0</v>
      </c>
      <c r="BS275" s="103">
        <f t="shared" si="89"/>
        <v>0</v>
      </c>
      <c r="BT275" s="101">
        <f t="shared" si="77"/>
        <v>0</v>
      </c>
      <c r="BU275" s="101">
        <f t="shared" si="77"/>
        <v>0</v>
      </c>
      <c r="BV275" s="101">
        <f t="shared" si="77"/>
        <v>0</v>
      </c>
      <c r="BW275" s="101">
        <f t="shared" si="76"/>
        <v>0</v>
      </c>
      <c r="BX275" s="101">
        <f t="shared" si="76"/>
        <v>0</v>
      </c>
      <c r="BY275" s="101">
        <f t="shared" si="76"/>
        <v>0</v>
      </c>
      <c r="BZ275" s="101">
        <f t="shared" si="76"/>
        <v>0</v>
      </c>
      <c r="CA275" s="101">
        <f t="shared" si="76"/>
        <v>0</v>
      </c>
      <c r="CB275" s="100">
        <f t="shared" si="76"/>
        <v>0</v>
      </c>
      <c r="CC275" s="101">
        <f t="shared" si="75"/>
        <v>0</v>
      </c>
      <c r="CD275" s="102">
        <f t="shared" si="75"/>
        <v>0</v>
      </c>
      <c r="CE275" s="100">
        <f t="shared" si="75"/>
        <v>0</v>
      </c>
      <c r="CF275" s="100">
        <f t="shared" si="75"/>
        <v>0</v>
      </c>
      <c r="CG275" s="100">
        <f t="shared" si="75"/>
        <v>0</v>
      </c>
      <c r="CH275" s="100">
        <f t="shared" si="75"/>
        <v>0</v>
      </c>
      <c r="CI275" s="100">
        <f t="shared" si="75"/>
        <v>0</v>
      </c>
      <c r="CJ275" s="103">
        <f t="shared" si="91"/>
        <v>0</v>
      </c>
      <c r="CK275" s="101">
        <f t="shared" si="91"/>
        <v>0</v>
      </c>
      <c r="CL275" s="103">
        <f t="shared" si="91"/>
        <v>0</v>
      </c>
      <c r="CM275" s="101" t="e">
        <f t="shared" si="90"/>
        <v>#DIV/0!</v>
      </c>
    </row>
    <row r="276" spans="2:91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78"/>
        <v>9</v>
      </c>
      <c r="AY276" s="100" t="e">
        <f t="shared" si="79"/>
        <v>#DIV/0!</v>
      </c>
      <c r="AZ276" s="101" t="e">
        <f t="shared" si="80"/>
        <v>#DIV/0!</v>
      </c>
      <c r="BA276" s="102">
        <f t="shared" si="81"/>
        <v>0</v>
      </c>
      <c r="BB276" s="100" t="e">
        <f t="shared" si="82"/>
        <v>#DIV/0!</v>
      </c>
      <c r="BC276" s="100">
        <f t="shared" si="83"/>
        <v>0</v>
      </c>
      <c r="BD276" s="100" t="e">
        <f t="shared" si="84"/>
        <v>#DIV/0!</v>
      </c>
      <c r="BE276" s="100">
        <f t="shared" si="85"/>
        <v>0</v>
      </c>
      <c r="BF276" s="100" t="str">
        <f t="shared" si="86"/>
        <v/>
      </c>
      <c r="BG276" s="103" t="e">
        <f>+VLOOKUP(J276,'Código Barras'!$C$3:$D$1694,1,0)</f>
        <v>#N/A</v>
      </c>
      <c r="BH276" s="101" t="e">
        <f t="shared" si="87"/>
        <v>#DIV/0!</v>
      </c>
      <c r="BI276" s="103" t="e">
        <f>+VLOOKUP(L276,'Código Barras'!$C$3:$D$1694,1,0)</f>
        <v>#N/A</v>
      </c>
      <c r="BJ276" s="101" t="e">
        <f t="shared" si="88"/>
        <v>#DIV/0!</v>
      </c>
      <c r="BK276" s="104" t="str">
        <f>IF(N276&lt;&gt;"",VLOOKUP(N276,Distribuidoras!$B$3:$B$30,1,0),"")</f>
        <v/>
      </c>
      <c r="BL276" s="104" t="str">
        <f>IF(O276&lt;&gt;"",VLOOKUP(O276,'Cod. Único Territorial'!$D$3:$D$348,1,0),"")</f>
        <v/>
      </c>
      <c r="BM276" s="104" t="str">
        <f>IF(P276&lt;&gt;"",VLOOKUP(P276,'Cod. Único Territorial'!$B$3:$B$348,1,0),"")</f>
        <v/>
      </c>
      <c r="BN276" s="104" t="str">
        <f>IF(Q276&lt;&gt;"",VLOOKUP(Q276,'Sector Económico'!$B$3:$B$30,1,0),"")</f>
        <v/>
      </c>
      <c r="BO276" s="104" t="str">
        <f>IF(R276&lt;&gt;"",VLOOKUP(R276,'Sector Económico'!$C$3:$C$30,1,0),"")</f>
        <v/>
      </c>
      <c r="BP276" s="103">
        <f t="shared" si="89"/>
        <v>0</v>
      </c>
      <c r="BQ276" s="103">
        <f t="shared" si="89"/>
        <v>0</v>
      </c>
      <c r="BR276" s="103">
        <f t="shared" si="89"/>
        <v>0</v>
      </c>
      <c r="BS276" s="103">
        <f t="shared" si="89"/>
        <v>0</v>
      </c>
      <c r="BT276" s="101">
        <f t="shared" si="77"/>
        <v>0</v>
      </c>
      <c r="BU276" s="101">
        <f t="shared" si="77"/>
        <v>0</v>
      </c>
      <c r="BV276" s="101">
        <f t="shared" si="77"/>
        <v>0</v>
      </c>
      <c r="BW276" s="101">
        <f t="shared" si="76"/>
        <v>0</v>
      </c>
      <c r="BX276" s="101">
        <f t="shared" si="76"/>
        <v>0</v>
      </c>
      <c r="BY276" s="101">
        <f t="shared" si="76"/>
        <v>0</v>
      </c>
      <c r="BZ276" s="101">
        <f t="shared" si="76"/>
        <v>0</v>
      </c>
      <c r="CA276" s="101">
        <f t="shared" si="76"/>
        <v>0</v>
      </c>
      <c r="CB276" s="100">
        <f t="shared" si="76"/>
        <v>0</v>
      </c>
      <c r="CC276" s="101">
        <f t="shared" si="75"/>
        <v>0</v>
      </c>
      <c r="CD276" s="102">
        <f t="shared" si="75"/>
        <v>0</v>
      </c>
      <c r="CE276" s="100">
        <f t="shared" si="75"/>
        <v>0</v>
      </c>
      <c r="CF276" s="100">
        <f t="shared" si="75"/>
        <v>0</v>
      </c>
      <c r="CG276" s="100">
        <f t="shared" si="75"/>
        <v>0</v>
      </c>
      <c r="CH276" s="100">
        <f t="shared" si="75"/>
        <v>0</v>
      </c>
      <c r="CI276" s="100">
        <f t="shared" si="75"/>
        <v>0</v>
      </c>
      <c r="CJ276" s="103">
        <f t="shared" si="91"/>
        <v>0</v>
      </c>
      <c r="CK276" s="101">
        <f t="shared" si="91"/>
        <v>0</v>
      </c>
      <c r="CL276" s="103">
        <f t="shared" si="91"/>
        <v>0</v>
      </c>
      <c r="CM276" s="101" t="e">
        <f t="shared" si="90"/>
        <v>#DIV/0!</v>
      </c>
    </row>
    <row r="277" spans="2:91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78"/>
        <v>9</v>
      </c>
      <c r="AY277" s="100" t="e">
        <f t="shared" si="79"/>
        <v>#DIV/0!</v>
      </c>
      <c r="AZ277" s="101" t="e">
        <f t="shared" si="80"/>
        <v>#DIV/0!</v>
      </c>
      <c r="BA277" s="102">
        <f t="shared" si="81"/>
        <v>0</v>
      </c>
      <c r="BB277" s="100" t="e">
        <f t="shared" si="82"/>
        <v>#DIV/0!</v>
      </c>
      <c r="BC277" s="100">
        <f t="shared" si="83"/>
        <v>0</v>
      </c>
      <c r="BD277" s="100" t="e">
        <f t="shared" si="84"/>
        <v>#DIV/0!</v>
      </c>
      <c r="BE277" s="100">
        <f t="shared" si="85"/>
        <v>0</v>
      </c>
      <c r="BF277" s="100" t="str">
        <f t="shared" si="86"/>
        <v/>
      </c>
      <c r="BG277" s="103" t="e">
        <f>+VLOOKUP(J277,'Código Barras'!$C$3:$D$1694,1,0)</f>
        <v>#N/A</v>
      </c>
      <c r="BH277" s="101" t="e">
        <f t="shared" si="87"/>
        <v>#DIV/0!</v>
      </c>
      <c r="BI277" s="103" t="e">
        <f>+VLOOKUP(L277,'Código Barras'!$C$3:$D$1694,1,0)</f>
        <v>#N/A</v>
      </c>
      <c r="BJ277" s="101" t="e">
        <f t="shared" si="88"/>
        <v>#DIV/0!</v>
      </c>
      <c r="BK277" s="104" t="str">
        <f>IF(N277&lt;&gt;"",VLOOKUP(N277,Distribuidoras!$B$3:$B$30,1,0),"")</f>
        <v/>
      </c>
      <c r="BL277" s="104" t="str">
        <f>IF(O277&lt;&gt;"",VLOOKUP(O277,'Cod. Único Territorial'!$D$3:$D$348,1,0),"")</f>
        <v/>
      </c>
      <c r="BM277" s="104" t="str">
        <f>IF(P277&lt;&gt;"",VLOOKUP(P277,'Cod. Único Territorial'!$B$3:$B$348,1,0),"")</f>
        <v/>
      </c>
      <c r="BN277" s="104" t="str">
        <f>IF(Q277&lt;&gt;"",VLOOKUP(Q277,'Sector Económico'!$B$3:$B$30,1,0),"")</f>
        <v/>
      </c>
      <c r="BO277" s="104" t="str">
        <f>IF(R277&lt;&gt;"",VLOOKUP(R277,'Sector Económico'!$C$3:$C$30,1,0),"")</f>
        <v/>
      </c>
      <c r="BP277" s="103">
        <f t="shared" si="89"/>
        <v>0</v>
      </c>
      <c r="BQ277" s="103">
        <f t="shared" si="89"/>
        <v>0</v>
      </c>
      <c r="BR277" s="103">
        <f t="shared" si="89"/>
        <v>0</v>
      </c>
      <c r="BS277" s="103">
        <f t="shared" si="89"/>
        <v>0</v>
      </c>
      <c r="BT277" s="101">
        <f t="shared" si="77"/>
        <v>0</v>
      </c>
      <c r="BU277" s="101">
        <f t="shared" si="77"/>
        <v>0</v>
      </c>
      <c r="BV277" s="101">
        <f t="shared" si="77"/>
        <v>0</v>
      </c>
      <c r="BW277" s="101">
        <f t="shared" si="76"/>
        <v>0</v>
      </c>
      <c r="BX277" s="101">
        <f t="shared" si="76"/>
        <v>0</v>
      </c>
      <c r="BY277" s="101">
        <f t="shared" si="76"/>
        <v>0</v>
      </c>
      <c r="BZ277" s="101">
        <f t="shared" si="76"/>
        <v>0</v>
      </c>
      <c r="CA277" s="101">
        <f t="shared" si="76"/>
        <v>0</v>
      </c>
      <c r="CB277" s="100">
        <f t="shared" si="76"/>
        <v>0</v>
      </c>
      <c r="CC277" s="101">
        <f t="shared" si="75"/>
        <v>0</v>
      </c>
      <c r="CD277" s="102">
        <f t="shared" si="75"/>
        <v>0</v>
      </c>
      <c r="CE277" s="100">
        <f t="shared" si="75"/>
        <v>0</v>
      </c>
      <c r="CF277" s="100">
        <f t="shared" si="75"/>
        <v>0</v>
      </c>
      <c r="CG277" s="100">
        <f t="shared" si="75"/>
        <v>0</v>
      </c>
      <c r="CH277" s="100">
        <f t="shared" si="75"/>
        <v>0</v>
      </c>
      <c r="CI277" s="100">
        <f t="shared" si="75"/>
        <v>0</v>
      </c>
      <c r="CJ277" s="103">
        <f t="shared" si="91"/>
        <v>0</v>
      </c>
      <c r="CK277" s="101">
        <f t="shared" si="91"/>
        <v>0</v>
      </c>
      <c r="CL277" s="103">
        <f t="shared" si="91"/>
        <v>0</v>
      </c>
      <c r="CM277" s="101" t="e">
        <f t="shared" si="90"/>
        <v>#DIV/0!</v>
      </c>
    </row>
    <row r="278" spans="2:91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78"/>
        <v>9</v>
      </c>
      <c r="AY278" s="100" t="e">
        <f t="shared" si="79"/>
        <v>#DIV/0!</v>
      </c>
      <c r="AZ278" s="101" t="e">
        <f t="shared" si="80"/>
        <v>#DIV/0!</v>
      </c>
      <c r="BA278" s="102">
        <f t="shared" si="81"/>
        <v>0</v>
      </c>
      <c r="BB278" s="100" t="e">
        <f t="shared" si="82"/>
        <v>#DIV/0!</v>
      </c>
      <c r="BC278" s="100">
        <f t="shared" si="83"/>
        <v>0</v>
      </c>
      <c r="BD278" s="100" t="e">
        <f t="shared" si="84"/>
        <v>#DIV/0!</v>
      </c>
      <c r="BE278" s="100">
        <f t="shared" si="85"/>
        <v>0</v>
      </c>
      <c r="BF278" s="100" t="str">
        <f t="shared" si="86"/>
        <v/>
      </c>
      <c r="BG278" s="103" t="e">
        <f>+VLOOKUP(J278,'Código Barras'!$C$3:$D$1694,1,0)</f>
        <v>#N/A</v>
      </c>
      <c r="BH278" s="101" t="e">
        <f t="shared" si="87"/>
        <v>#DIV/0!</v>
      </c>
      <c r="BI278" s="103" t="e">
        <f>+VLOOKUP(L278,'Código Barras'!$C$3:$D$1694,1,0)</f>
        <v>#N/A</v>
      </c>
      <c r="BJ278" s="101" t="e">
        <f t="shared" si="88"/>
        <v>#DIV/0!</v>
      </c>
      <c r="BK278" s="104" t="str">
        <f>IF(N278&lt;&gt;"",VLOOKUP(N278,Distribuidoras!$B$3:$B$30,1,0),"")</f>
        <v/>
      </c>
      <c r="BL278" s="104" t="str">
        <f>IF(O278&lt;&gt;"",VLOOKUP(O278,'Cod. Único Territorial'!$D$3:$D$348,1,0),"")</f>
        <v/>
      </c>
      <c r="BM278" s="104" t="str">
        <f>IF(P278&lt;&gt;"",VLOOKUP(P278,'Cod. Único Territorial'!$B$3:$B$348,1,0),"")</f>
        <v/>
      </c>
      <c r="BN278" s="104" t="str">
        <f>IF(Q278&lt;&gt;"",VLOOKUP(Q278,'Sector Económico'!$B$3:$B$30,1,0),"")</f>
        <v/>
      </c>
      <c r="BO278" s="104" t="str">
        <f>IF(R278&lt;&gt;"",VLOOKUP(R278,'Sector Económico'!$C$3:$C$30,1,0),"")</f>
        <v/>
      </c>
      <c r="BP278" s="103">
        <f t="shared" si="89"/>
        <v>0</v>
      </c>
      <c r="BQ278" s="103">
        <f t="shared" si="89"/>
        <v>0</v>
      </c>
      <c r="BR278" s="103">
        <f t="shared" si="89"/>
        <v>0</v>
      </c>
      <c r="BS278" s="103">
        <f t="shared" si="89"/>
        <v>0</v>
      </c>
      <c r="BT278" s="101">
        <f t="shared" si="77"/>
        <v>0</v>
      </c>
      <c r="BU278" s="101">
        <f t="shared" si="77"/>
        <v>0</v>
      </c>
      <c r="BV278" s="101">
        <f t="shared" si="77"/>
        <v>0</v>
      </c>
      <c r="BW278" s="101">
        <f t="shared" si="76"/>
        <v>0</v>
      </c>
      <c r="BX278" s="101">
        <f t="shared" si="76"/>
        <v>0</v>
      </c>
      <c r="BY278" s="101">
        <f t="shared" si="76"/>
        <v>0</v>
      </c>
      <c r="BZ278" s="101">
        <f t="shared" si="76"/>
        <v>0</v>
      </c>
      <c r="CA278" s="101">
        <f t="shared" si="76"/>
        <v>0</v>
      </c>
      <c r="CB278" s="100">
        <f t="shared" si="76"/>
        <v>0</v>
      </c>
      <c r="CC278" s="101">
        <f t="shared" si="75"/>
        <v>0</v>
      </c>
      <c r="CD278" s="102">
        <f t="shared" si="75"/>
        <v>0</v>
      </c>
      <c r="CE278" s="100">
        <f t="shared" si="75"/>
        <v>0</v>
      </c>
      <c r="CF278" s="100">
        <f t="shared" si="75"/>
        <v>0</v>
      </c>
      <c r="CG278" s="100">
        <f t="shared" si="75"/>
        <v>0</v>
      </c>
      <c r="CH278" s="100">
        <f t="shared" si="75"/>
        <v>0</v>
      </c>
      <c r="CI278" s="100">
        <f t="shared" si="75"/>
        <v>0</v>
      </c>
      <c r="CJ278" s="103">
        <f t="shared" si="91"/>
        <v>0</v>
      </c>
      <c r="CK278" s="101">
        <f t="shared" si="91"/>
        <v>0</v>
      </c>
      <c r="CL278" s="103">
        <f t="shared" si="91"/>
        <v>0</v>
      </c>
      <c r="CM278" s="101" t="e">
        <f t="shared" si="90"/>
        <v>#DIV/0!</v>
      </c>
    </row>
    <row r="279" spans="2:91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78"/>
        <v>9</v>
      </c>
      <c r="AY279" s="100" t="e">
        <f t="shared" si="79"/>
        <v>#DIV/0!</v>
      </c>
      <c r="AZ279" s="101" t="e">
        <f t="shared" si="80"/>
        <v>#DIV/0!</v>
      </c>
      <c r="BA279" s="102">
        <f t="shared" si="81"/>
        <v>0</v>
      </c>
      <c r="BB279" s="100" t="e">
        <f t="shared" si="82"/>
        <v>#DIV/0!</v>
      </c>
      <c r="BC279" s="100">
        <f t="shared" si="83"/>
        <v>0</v>
      </c>
      <c r="BD279" s="100" t="e">
        <f t="shared" si="84"/>
        <v>#DIV/0!</v>
      </c>
      <c r="BE279" s="100">
        <f t="shared" si="85"/>
        <v>0</v>
      </c>
      <c r="BF279" s="100" t="str">
        <f t="shared" si="86"/>
        <v/>
      </c>
      <c r="BG279" s="103" t="e">
        <f>+VLOOKUP(J279,'Código Barras'!$C$3:$D$1694,1,0)</f>
        <v>#N/A</v>
      </c>
      <c r="BH279" s="101" t="e">
        <f t="shared" si="87"/>
        <v>#DIV/0!</v>
      </c>
      <c r="BI279" s="103" t="e">
        <f>+VLOOKUP(L279,'Código Barras'!$C$3:$D$1694,1,0)</f>
        <v>#N/A</v>
      </c>
      <c r="BJ279" s="101" t="e">
        <f t="shared" si="88"/>
        <v>#DIV/0!</v>
      </c>
      <c r="BK279" s="104" t="str">
        <f>IF(N279&lt;&gt;"",VLOOKUP(N279,Distribuidoras!$B$3:$B$30,1,0),"")</f>
        <v/>
      </c>
      <c r="BL279" s="104" t="str">
        <f>IF(O279&lt;&gt;"",VLOOKUP(O279,'Cod. Único Territorial'!$D$3:$D$348,1,0),"")</f>
        <v/>
      </c>
      <c r="BM279" s="104" t="str">
        <f>IF(P279&lt;&gt;"",VLOOKUP(P279,'Cod. Único Territorial'!$B$3:$B$348,1,0),"")</f>
        <v/>
      </c>
      <c r="BN279" s="104" t="str">
        <f>IF(Q279&lt;&gt;"",VLOOKUP(Q279,'Sector Económico'!$B$3:$B$30,1,0),"")</f>
        <v/>
      </c>
      <c r="BO279" s="104" t="str">
        <f>IF(R279&lt;&gt;"",VLOOKUP(R279,'Sector Económico'!$C$3:$C$30,1,0),"")</f>
        <v/>
      </c>
      <c r="BP279" s="103">
        <f t="shared" si="89"/>
        <v>0</v>
      </c>
      <c r="BQ279" s="103">
        <f t="shared" si="89"/>
        <v>0</v>
      </c>
      <c r="BR279" s="103">
        <f t="shared" si="89"/>
        <v>0</v>
      </c>
      <c r="BS279" s="103">
        <f t="shared" si="89"/>
        <v>0</v>
      </c>
      <c r="BT279" s="101">
        <f t="shared" si="77"/>
        <v>0</v>
      </c>
      <c r="BU279" s="101">
        <f t="shared" si="77"/>
        <v>0</v>
      </c>
      <c r="BV279" s="101">
        <f t="shared" si="77"/>
        <v>0</v>
      </c>
      <c r="BW279" s="101">
        <f t="shared" si="76"/>
        <v>0</v>
      </c>
      <c r="BX279" s="101">
        <f t="shared" si="76"/>
        <v>0</v>
      </c>
      <c r="BY279" s="101">
        <f t="shared" si="76"/>
        <v>0</v>
      </c>
      <c r="BZ279" s="101">
        <f t="shared" si="76"/>
        <v>0</v>
      </c>
      <c r="CA279" s="101">
        <f t="shared" si="76"/>
        <v>0</v>
      </c>
      <c r="CB279" s="100">
        <f t="shared" si="76"/>
        <v>0</v>
      </c>
      <c r="CC279" s="101">
        <f t="shared" si="75"/>
        <v>0</v>
      </c>
      <c r="CD279" s="102">
        <f t="shared" si="75"/>
        <v>0</v>
      </c>
      <c r="CE279" s="100">
        <f t="shared" si="75"/>
        <v>0</v>
      </c>
      <c r="CF279" s="100">
        <f t="shared" si="75"/>
        <v>0</v>
      </c>
      <c r="CG279" s="100">
        <f t="shared" si="75"/>
        <v>0</v>
      </c>
      <c r="CH279" s="100">
        <f t="shared" si="75"/>
        <v>0</v>
      </c>
      <c r="CI279" s="100">
        <f t="shared" si="75"/>
        <v>0</v>
      </c>
      <c r="CJ279" s="103">
        <f t="shared" si="91"/>
        <v>0</v>
      </c>
      <c r="CK279" s="101">
        <f t="shared" si="91"/>
        <v>0</v>
      </c>
      <c r="CL279" s="103">
        <f t="shared" si="91"/>
        <v>0</v>
      </c>
      <c r="CM279" s="101" t="e">
        <f t="shared" si="90"/>
        <v>#DIV/0!</v>
      </c>
    </row>
    <row r="280" spans="2:91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78"/>
        <v>9</v>
      </c>
      <c r="AY280" s="100" t="e">
        <f t="shared" si="79"/>
        <v>#DIV/0!</v>
      </c>
      <c r="AZ280" s="101" t="e">
        <f t="shared" si="80"/>
        <v>#DIV/0!</v>
      </c>
      <c r="BA280" s="102">
        <f t="shared" si="81"/>
        <v>0</v>
      </c>
      <c r="BB280" s="100" t="e">
        <f t="shared" si="82"/>
        <v>#DIV/0!</v>
      </c>
      <c r="BC280" s="100">
        <f t="shared" si="83"/>
        <v>0</v>
      </c>
      <c r="BD280" s="100" t="e">
        <f t="shared" si="84"/>
        <v>#DIV/0!</v>
      </c>
      <c r="BE280" s="100">
        <f t="shared" si="85"/>
        <v>0</v>
      </c>
      <c r="BF280" s="100" t="str">
        <f t="shared" si="86"/>
        <v/>
      </c>
      <c r="BG280" s="103" t="e">
        <f>+VLOOKUP(J280,'Código Barras'!$C$3:$D$1694,1,0)</f>
        <v>#N/A</v>
      </c>
      <c r="BH280" s="101" t="e">
        <f t="shared" si="87"/>
        <v>#DIV/0!</v>
      </c>
      <c r="BI280" s="103" t="e">
        <f>+VLOOKUP(L280,'Código Barras'!$C$3:$D$1694,1,0)</f>
        <v>#N/A</v>
      </c>
      <c r="BJ280" s="101" t="e">
        <f t="shared" si="88"/>
        <v>#DIV/0!</v>
      </c>
      <c r="BK280" s="104" t="str">
        <f>IF(N280&lt;&gt;"",VLOOKUP(N280,Distribuidoras!$B$3:$B$30,1,0),"")</f>
        <v/>
      </c>
      <c r="BL280" s="104" t="str">
        <f>IF(O280&lt;&gt;"",VLOOKUP(O280,'Cod. Único Territorial'!$D$3:$D$348,1,0),"")</f>
        <v/>
      </c>
      <c r="BM280" s="104" t="str">
        <f>IF(P280&lt;&gt;"",VLOOKUP(P280,'Cod. Único Territorial'!$B$3:$B$348,1,0),"")</f>
        <v/>
      </c>
      <c r="BN280" s="104" t="str">
        <f>IF(Q280&lt;&gt;"",VLOOKUP(Q280,'Sector Económico'!$B$3:$B$30,1,0),"")</f>
        <v/>
      </c>
      <c r="BO280" s="104" t="str">
        <f>IF(R280&lt;&gt;"",VLOOKUP(R280,'Sector Económico'!$C$3:$C$30,1,0),"")</f>
        <v/>
      </c>
      <c r="BP280" s="103">
        <f t="shared" si="89"/>
        <v>0</v>
      </c>
      <c r="BQ280" s="103">
        <f t="shared" si="89"/>
        <v>0</v>
      </c>
      <c r="BR280" s="103">
        <f t="shared" si="89"/>
        <v>0</v>
      </c>
      <c r="BS280" s="103">
        <f t="shared" si="89"/>
        <v>0</v>
      </c>
      <c r="BT280" s="101">
        <f t="shared" si="77"/>
        <v>0</v>
      </c>
      <c r="BU280" s="101">
        <f t="shared" si="77"/>
        <v>0</v>
      </c>
      <c r="BV280" s="101">
        <f t="shared" si="77"/>
        <v>0</v>
      </c>
      <c r="BW280" s="101">
        <f t="shared" si="76"/>
        <v>0</v>
      </c>
      <c r="BX280" s="101">
        <f t="shared" si="76"/>
        <v>0</v>
      </c>
      <c r="BY280" s="101">
        <f t="shared" si="76"/>
        <v>0</v>
      </c>
      <c r="BZ280" s="101">
        <f t="shared" si="76"/>
        <v>0</v>
      </c>
      <c r="CA280" s="101">
        <f t="shared" si="76"/>
        <v>0</v>
      </c>
      <c r="CB280" s="100">
        <f t="shared" si="76"/>
        <v>0</v>
      </c>
      <c r="CC280" s="101">
        <f t="shared" si="75"/>
        <v>0</v>
      </c>
      <c r="CD280" s="102">
        <f t="shared" si="75"/>
        <v>0</v>
      </c>
      <c r="CE280" s="100">
        <f t="shared" si="75"/>
        <v>0</v>
      </c>
      <c r="CF280" s="100">
        <f t="shared" si="75"/>
        <v>0</v>
      </c>
      <c r="CG280" s="100">
        <f t="shared" si="75"/>
        <v>0</v>
      </c>
      <c r="CH280" s="100">
        <f t="shared" si="75"/>
        <v>0</v>
      </c>
      <c r="CI280" s="100">
        <f t="shared" si="75"/>
        <v>0</v>
      </c>
      <c r="CJ280" s="103">
        <f t="shared" si="91"/>
        <v>0</v>
      </c>
      <c r="CK280" s="101">
        <f t="shared" si="91"/>
        <v>0</v>
      </c>
      <c r="CL280" s="103">
        <f t="shared" si="91"/>
        <v>0</v>
      </c>
      <c r="CM280" s="101" t="e">
        <f t="shared" si="90"/>
        <v>#DIV/0!</v>
      </c>
    </row>
    <row r="281" spans="2:91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78"/>
        <v>9</v>
      </c>
      <c r="AY281" s="100" t="e">
        <f t="shared" si="79"/>
        <v>#DIV/0!</v>
      </c>
      <c r="AZ281" s="101" t="e">
        <f t="shared" si="80"/>
        <v>#DIV/0!</v>
      </c>
      <c r="BA281" s="102">
        <f t="shared" si="81"/>
        <v>0</v>
      </c>
      <c r="BB281" s="100" t="e">
        <f t="shared" si="82"/>
        <v>#DIV/0!</v>
      </c>
      <c r="BC281" s="100">
        <f t="shared" si="83"/>
        <v>0</v>
      </c>
      <c r="BD281" s="100" t="e">
        <f t="shared" si="84"/>
        <v>#DIV/0!</v>
      </c>
      <c r="BE281" s="100">
        <f t="shared" si="85"/>
        <v>0</v>
      </c>
      <c r="BF281" s="100" t="str">
        <f t="shared" si="86"/>
        <v/>
      </c>
      <c r="BG281" s="103" t="e">
        <f>+VLOOKUP(J281,'Código Barras'!$C$3:$D$1694,1,0)</f>
        <v>#N/A</v>
      </c>
      <c r="BH281" s="101" t="e">
        <f t="shared" si="87"/>
        <v>#DIV/0!</v>
      </c>
      <c r="BI281" s="103" t="e">
        <f>+VLOOKUP(L281,'Código Barras'!$C$3:$D$1694,1,0)</f>
        <v>#N/A</v>
      </c>
      <c r="BJ281" s="101" t="e">
        <f t="shared" si="88"/>
        <v>#DIV/0!</v>
      </c>
      <c r="BK281" s="104" t="str">
        <f>IF(N281&lt;&gt;"",VLOOKUP(N281,Distribuidoras!$B$3:$B$30,1,0),"")</f>
        <v/>
      </c>
      <c r="BL281" s="104" t="str">
        <f>IF(O281&lt;&gt;"",VLOOKUP(O281,'Cod. Único Territorial'!$D$3:$D$348,1,0),"")</f>
        <v/>
      </c>
      <c r="BM281" s="104" t="str">
        <f>IF(P281&lt;&gt;"",VLOOKUP(P281,'Cod. Único Territorial'!$B$3:$B$348,1,0),"")</f>
        <v/>
      </c>
      <c r="BN281" s="104" t="str">
        <f>IF(Q281&lt;&gt;"",VLOOKUP(Q281,'Sector Económico'!$B$3:$B$30,1,0),"")</f>
        <v/>
      </c>
      <c r="BO281" s="104" t="str">
        <f>IF(R281&lt;&gt;"",VLOOKUP(R281,'Sector Económico'!$C$3:$C$30,1,0),"")</f>
        <v/>
      </c>
      <c r="BP281" s="103">
        <f t="shared" si="89"/>
        <v>0</v>
      </c>
      <c r="BQ281" s="103">
        <f t="shared" si="89"/>
        <v>0</v>
      </c>
      <c r="BR281" s="103">
        <f t="shared" si="89"/>
        <v>0</v>
      </c>
      <c r="BS281" s="103">
        <f t="shared" si="89"/>
        <v>0</v>
      </c>
      <c r="BT281" s="101">
        <f t="shared" si="77"/>
        <v>0</v>
      </c>
      <c r="BU281" s="101">
        <f t="shared" si="77"/>
        <v>0</v>
      </c>
      <c r="BV281" s="101">
        <f t="shared" si="77"/>
        <v>0</v>
      </c>
      <c r="BW281" s="101">
        <f t="shared" si="76"/>
        <v>0</v>
      </c>
      <c r="BX281" s="101">
        <f t="shared" si="76"/>
        <v>0</v>
      </c>
      <c r="BY281" s="101">
        <f t="shared" si="76"/>
        <v>0</v>
      </c>
      <c r="BZ281" s="101">
        <f t="shared" si="76"/>
        <v>0</v>
      </c>
      <c r="CA281" s="101">
        <f t="shared" si="76"/>
        <v>0</v>
      </c>
      <c r="CB281" s="100">
        <f t="shared" si="76"/>
        <v>0</v>
      </c>
      <c r="CC281" s="101">
        <f t="shared" si="75"/>
        <v>0</v>
      </c>
      <c r="CD281" s="102">
        <f t="shared" si="75"/>
        <v>0</v>
      </c>
      <c r="CE281" s="100">
        <f t="shared" si="75"/>
        <v>0</v>
      </c>
      <c r="CF281" s="100">
        <f t="shared" si="75"/>
        <v>0</v>
      </c>
      <c r="CG281" s="100">
        <f t="shared" si="75"/>
        <v>0</v>
      </c>
      <c r="CH281" s="100">
        <f t="shared" si="75"/>
        <v>0</v>
      </c>
      <c r="CI281" s="100">
        <f t="shared" si="75"/>
        <v>0</v>
      </c>
      <c r="CJ281" s="103">
        <f t="shared" si="91"/>
        <v>0</v>
      </c>
      <c r="CK281" s="101">
        <f t="shared" si="91"/>
        <v>0</v>
      </c>
      <c r="CL281" s="103">
        <f t="shared" si="91"/>
        <v>0</v>
      </c>
      <c r="CM281" s="101" t="e">
        <f t="shared" si="90"/>
        <v>#DIV/0!</v>
      </c>
    </row>
    <row r="282" spans="2:91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78"/>
        <v>9</v>
      </c>
      <c r="AY282" s="100" t="e">
        <f t="shared" si="79"/>
        <v>#DIV/0!</v>
      </c>
      <c r="AZ282" s="101" t="e">
        <f t="shared" si="80"/>
        <v>#DIV/0!</v>
      </c>
      <c r="BA282" s="102">
        <f t="shared" si="81"/>
        <v>0</v>
      </c>
      <c r="BB282" s="100" t="e">
        <f t="shared" si="82"/>
        <v>#DIV/0!</v>
      </c>
      <c r="BC282" s="100">
        <f t="shared" si="83"/>
        <v>0</v>
      </c>
      <c r="BD282" s="100" t="e">
        <f t="shared" si="84"/>
        <v>#DIV/0!</v>
      </c>
      <c r="BE282" s="100">
        <f t="shared" si="85"/>
        <v>0</v>
      </c>
      <c r="BF282" s="100" t="str">
        <f t="shared" si="86"/>
        <v/>
      </c>
      <c r="BG282" s="103" t="e">
        <f>+VLOOKUP(J282,'Código Barras'!$C$3:$D$1694,1,0)</f>
        <v>#N/A</v>
      </c>
      <c r="BH282" s="101" t="e">
        <f t="shared" si="87"/>
        <v>#DIV/0!</v>
      </c>
      <c r="BI282" s="103" t="e">
        <f>+VLOOKUP(L282,'Código Barras'!$C$3:$D$1694,1,0)</f>
        <v>#N/A</v>
      </c>
      <c r="BJ282" s="101" t="e">
        <f t="shared" si="88"/>
        <v>#DIV/0!</v>
      </c>
      <c r="BK282" s="104" t="str">
        <f>IF(N282&lt;&gt;"",VLOOKUP(N282,Distribuidoras!$B$3:$B$30,1,0),"")</f>
        <v/>
      </c>
      <c r="BL282" s="104" t="str">
        <f>IF(O282&lt;&gt;"",VLOOKUP(O282,'Cod. Único Territorial'!$D$3:$D$348,1,0),"")</f>
        <v/>
      </c>
      <c r="BM282" s="104" t="str">
        <f>IF(P282&lt;&gt;"",VLOOKUP(P282,'Cod. Único Territorial'!$B$3:$B$348,1,0),"")</f>
        <v/>
      </c>
      <c r="BN282" s="104" t="str">
        <f>IF(Q282&lt;&gt;"",VLOOKUP(Q282,'Sector Económico'!$B$3:$B$30,1,0),"")</f>
        <v/>
      </c>
      <c r="BO282" s="104" t="str">
        <f>IF(R282&lt;&gt;"",VLOOKUP(R282,'Sector Económico'!$C$3:$C$30,1,0),"")</f>
        <v/>
      </c>
      <c r="BP282" s="103">
        <f t="shared" si="89"/>
        <v>0</v>
      </c>
      <c r="BQ282" s="103">
        <f t="shared" si="89"/>
        <v>0</v>
      </c>
      <c r="BR282" s="103">
        <f t="shared" si="89"/>
        <v>0</v>
      </c>
      <c r="BS282" s="103">
        <f t="shared" si="89"/>
        <v>0</v>
      </c>
      <c r="BT282" s="101">
        <f t="shared" si="77"/>
        <v>0</v>
      </c>
      <c r="BU282" s="101">
        <f t="shared" si="77"/>
        <v>0</v>
      </c>
      <c r="BV282" s="101">
        <f t="shared" si="77"/>
        <v>0</v>
      </c>
      <c r="BW282" s="101">
        <f t="shared" si="76"/>
        <v>0</v>
      </c>
      <c r="BX282" s="101">
        <f t="shared" si="76"/>
        <v>0</v>
      </c>
      <c r="BY282" s="101">
        <f t="shared" si="76"/>
        <v>0</v>
      </c>
      <c r="BZ282" s="101">
        <f t="shared" si="76"/>
        <v>0</v>
      </c>
      <c r="CA282" s="101">
        <f t="shared" si="76"/>
        <v>0</v>
      </c>
      <c r="CB282" s="100">
        <f t="shared" si="76"/>
        <v>0</v>
      </c>
      <c r="CC282" s="101">
        <f t="shared" si="75"/>
        <v>0</v>
      </c>
      <c r="CD282" s="102">
        <f t="shared" si="75"/>
        <v>0</v>
      </c>
      <c r="CE282" s="100">
        <f t="shared" si="75"/>
        <v>0</v>
      </c>
      <c r="CF282" s="100">
        <f t="shared" si="75"/>
        <v>0</v>
      </c>
      <c r="CG282" s="100">
        <f t="shared" si="75"/>
        <v>0</v>
      </c>
      <c r="CH282" s="100">
        <f t="shared" si="75"/>
        <v>0</v>
      </c>
      <c r="CI282" s="100">
        <f t="shared" si="75"/>
        <v>0</v>
      </c>
      <c r="CJ282" s="103">
        <f t="shared" si="91"/>
        <v>0</v>
      </c>
      <c r="CK282" s="101">
        <f t="shared" si="91"/>
        <v>0</v>
      </c>
      <c r="CL282" s="103">
        <f t="shared" si="91"/>
        <v>0</v>
      </c>
      <c r="CM282" s="101" t="e">
        <f t="shared" si="90"/>
        <v>#DIV/0!</v>
      </c>
    </row>
    <row r="283" spans="2:91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78"/>
        <v>9</v>
      </c>
      <c r="AY283" s="100" t="e">
        <f t="shared" si="79"/>
        <v>#DIV/0!</v>
      </c>
      <c r="AZ283" s="101" t="e">
        <f t="shared" si="80"/>
        <v>#DIV/0!</v>
      </c>
      <c r="BA283" s="102">
        <f t="shared" si="81"/>
        <v>0</v>
      </c>
      <c r="BB283" s="100" t="e">
        <f t="shared" si="82"/>
        <v>#DIV/0!</v>
      </c>
      <c r="BC283" s="100">
        <f t="shared" si="83"/>
        <v>0</v>
      </c>
      <c r="BD283" s="100" t="e">
        <f t="shared" si="84"/>
        <v>#DIV/0!</v>
      </c>
      <c r="BE283" s="100">
        <f t="shared" si="85"/>
        <v>0</v>
      </c>
      <c r="BF283" s="100" t="str">
        <f t="shared" si="86"/>
        <v/>
      </c>
      <c r="BG283" s="103" t="e">
        <f>+VLOOKUP(J283,'Código Barras'!$C$3:$D$1694,1,0)</f>
        <v>#N/A</v>
      </c>
      <c r="BH283" s="101" t="e">
        <f t="shared" si="87"/>
        <v>#DIV/0!</v>
      </c>
      <c r="BI283" s="103" t="e">
        <f>+VLOOKUP(L283,'Código Barras'!$C$3:$D$1694,1,0)</f>
        <v>#N/A</v>
      </c>
      <c r="BJ283" s="101" t="e">
        <f t="shared" si="88"/>
        <v>#DIV/0!</v>
      </c>
      <c r="BK283" s="104" t="str">
        <f>IF(N283&lt;&gt;"",VLOOKUP(N283,Distribuidoras!$B$3:$B$30,1,0),"")</f>
        <v/>
      </c>
      <c r="BL283" s="104" t="str">
        <f>IF(O283&lt;&gt;"",VLOOKUP(O283,'Cod. Único Territorial'!$D$3:$D$348,1,0),"")</f>
        <v/>
      </c>
      <c r="BM283" s="104" t="str">
        <f>IF(P283&lt;&gt;"",VLOOKUP(P283,'Cod. Único Territorial'!$B$3:$B$348,1,0),"")</f>
        <v/>
      </c>
      <c r="BN283" s="104" t="str">
        <f>IF(Q283&lt;&gt;"",VLOOKUP(Q283,'Sector Económico'!$B$3:$B$30,1,0),"")</f>
        <v/>
      </c>
      <c r="BO283" s="104" t="str">
        <f>IF(R283&lt;&gt;"",VLOOKUP(R283,'Sector Económico'!$C$3:$C$30,1,0),"")</f>
        <v/>
      </c>
      <c r="BP283" s="103">
        <f t="shared" si="89"/>
        <v>0</v>
      </c>
      <c r="BQ283" s="103">
        <f t="shared" si="89"/>
        <v>0</v>
      </c>
      <c r="BR283" s="103">
        <f t="shared" si="89"/>
        <v>0</v>
      </c>
      <c r="BS283" s="103">
        <f t="shared" si="89"/>
        <v>0</v>
      </c>
      <c r="BT283" s="101">
        <f t="shared" si="77"/>
        <v>0</v>
      </c>
      <c r="BU283" s="101">
        <f t="shared" si="77"/>
        <v>0</v>
      </c>
      <c r="BV283" s="101">
        <f t="shared" si="77"/>
        <v>0</v>
      </c>
      <c r="BW283" s="101">
        <f t="shared" si="76"/>
        <v>0</v>
      </c>
      <c r="BX283" s="101">
        <f t="shared" si="76"/>
        <v>0</v>
      </c>
      <c r="BY283" s="101">
        <f t="shared" si="76"/>
        <v>0</v>
      </c>
      <c r="BZ283" s="101">
        <f t="shared" si="76"/>
        <v>0</v>
      </c>
      <c r="CA283" s="101">
        <f t="shared" si="76"/>
        <v>0</v>
      </c>
      <c r="CB283" s="100">
        <f t="shared" si="76"/>
        <v>0</v>
      </c>
      <c r="CC283" s="101">
        <f t="shared" si="75"/>
        <v>0</v>
      </c>
      <c r="CD283" s="102">
        <f t="shared" si="75"/>
        <v>0</v>
      </c>
      <c r="CE283" s="100">
        <f t="shared" si="75"/>
        <v>0</v>
      </c>
      <c r="CF283" s="100">
        <f t="shared" si="75"/>
        <v>0</v>
      </c>
      <c r="CG283" s="100">
        <f t="shared" si="75"/>
        <v>0</v>
      </c>
      <c r="CH283" s="100">
        <f t="shared" si="75"/>
        <v>0</v>
      </c>
      <c r="CI283" s="100">
        <f t="shared" si="75"/>
        <v>0</v>
      </c>
      <c r="CJ283" s="103">
        <f t="shared" si="91"/>
        <v>0</v>
      </c>
      <c r="CK283" s="101">
        <f t="shared" si="91"/>
        <v>0</v>
      </c>
      <c r="CL283" s="103">
        <f t="shared" si="91"/>
        <v>0</v>
      </c>
      <c r="CM283" s="101" t="e">
        <f t="shared" si="90"/>
        <v>#DIV/0!</v>
      </c>
    </row>
    <row r="284" spans="2:91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78"/>
        <v>9</v>
      </c>
      <c r="AY284" s="100" t="e">
        <f t="shared" si="79"/>
        <v>#DIV/0!</v>
      </c>
      <c r="AZ284" s="101" t="e">
        <f t="shared" si="80"/>
        <v>#DIV/0!</v>
      </c>
      <c r="BA284" s="102">
        <f t="shared" si="81"/>
        <v>0</v>
      </c>
      <c r="BB284" s="100" t="e">
        <f t="shared" si="82"/>
        <v>#DIV/0!</v>
      </c>
      <c r="BC284" s="100">
        <f t="shared" si="83"/>
        <v>0</v>
      </c>
      <c r="BD284" s="100" t="e">
        <f t="shared" si="84"/>
        <v>#DIV/0!</v>
      </c>
      <c r="BE284" s="100">
        <f t="shared" si="85"/>
        <v>0</v>
      </c>
      <c r="BF284" s="100" t="str">
        <f t="shared" si="86"/>
        <v/>
      </c>
      <c r="BG284" s="103" t="e">
        <f>+VLOOKUP(J284,'Código Barras'!$C$3:$D$1694,1,0)</f>
        <v>#N/A</v>
      </c>
      <c r="BH284" s="101" t="e">
        <f t="shared" si="87"/>
        <v>#DIV/0!</v>
      </c>
      <c r="BI284" s="103" t="e">
        <f>+VLOOKUP(L284,'Código Barras'!$C$3:$D$1694,1,0)</f>
        <v>#N/A</v>
      </c>
      <c r="BJ284" s="101" t="e">
        <f t="shared" si="88"/>
        <v>#DIV/0!</v>
      </c>
      <c r="BK284" s="104" t="str">
        <f>IF(N284&lt;&gt;"",VLOOKUP(N284,Distribuidoras!$B$3:$B$30,1,0),"")</f>
        <v/>
      </c>
      <c r="BL284" s="104" t="str">
        <f>IF(O284&lt;&gt;"",VLOOKUP(O284,'Cod. Único Territorial'!$D$3:$D$348,1,0),"")</f>
        <v/>
      </c>
      <c r="BM284" s="104" t="str">
        <f>IF(P284&lt;&gt;"",VLOOKUP(P284,'Cod. Único Territorial'!$B$3:$B$348,1,0),"")</f>
        <v/>
      </c>
      <c r="BN284" s="104" t="str">
        <f>IF(Q284&lt;&gt;"",VLOOKUP(Q284,'Sector Económico'!$B$3:$B$30,1,0),"")</f>
        <v/>
      </c>
      <c r="BO284" s="104" t="str">
        <f>IF(R284&lt;&gt;"",VLOOKUP(R284,'Sector Económico'!$C$3:$C$30,1,0),"")</f>
        <v/>
      </c>
      <c r="BP284" s="103">
        <f t="shared" si="89"/>
        <v>0</v>
      </c>
      <c r="BQ284" s="103">
        <f t="shared" si="89"/>
        <v>0</v>
      </c>
      <c r="BR284" s="103">
        <f t="shared" si="89"/>
        <v>0</v>
      </c>
      <c r="BS284" s="103">
        <f t="shared" si="89"/>
        <v>0</v>
      </c>
      <c r="BT284" s="101">
        <f t="shared" si="77"/>
        <v>0</v>
      </c>
      <c r="BU284" s="101">
        <f t="shared" si="77"/>
        <v>0</v>
      </c>
      <c r="BV284" s="101">
        <f t="shared" si="77"/>
        <v>0</v>
      </c>
      <c r="BW284" s="101">
        <f t="shared" si="76"/>
        <v>0</v>
      </c>
      <c r="BX284" s="101">
        <f t="shared" si="76"/>
        <v>0</v>
      </c>
      <c r="BY284" s="101">
        <f t="shared" si="76"/>
        <v>0</v>
      </c>
      <c r="BZ284" s="101">
        <f t="shared" si="76"/>
        <v>0</v>
      </c>
      <c r="CA284" s="101">
        <f t="shared" si="76"/>
        <v>0</v>
      </c>
      <c r="CB284" s="100">
        <f t="shared" si="76"/>
        <v>0</v>
      </c>
      <c r="CC284" s="101">
        <f t="shared" si="75"/>
        <v>0</v>
      </c>
      <c r="CD284" s="102">
        <f t="shared" si="75"/>
        <v>0</v>
      </c>
      <c r="CE284" s="100">
        <f t="shared" si="75"/>
        <v>0</v>
      </c>
      <c r="CF284" s="100">
        <f t="shared" si="75"/>
        <v>0</v>
      </c>
      <c r="CG284" s="100">
        <f t="shared" si="75"/>
        <v>0</v>
      </c>
      <c r="CH284" s="100">
        <f t="shared" si="75"/>
        <v>0</v>
      </c>
      <c r="CI284" s="100">
        <f t="shared" si="75"/>
        <v>0</v>
      </c>
      <c r="CJ284" s="103">
        <f t="shared" si="91"/>
        <v>0</v>
      </c>
      <c r="CK284" s="101">
        <f t="shared" si="91"/>
        <v>0</v>
      </c>
      <c r="CL284" s="103">
        <f t="shared" si="91"/>
        <v>0</v>
      </c>
      <c r="CM284" s="101" t="e">
        <f t="shared" si="90"/>
        <v>#DIV/0!</v>
      </c>
    </row>
    <row r="285" spans="2:91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78"/>
        <v>9</v>
      </c>
      <c r="AY285" s="100" t="e">
        <f t="shared" si="79"/>
        <v>#DIV/0!</v>
      </c>
      <c r="AZ285" s="101" t="e">
        <f t="shared" si="80"/>
        <v>#DIV/0!</v>
      </c>
      <c r="BA285" s="102">
        <f t="shared" si="81"/>
        <v>0</v>
      </c>
      <c r="BB285" s="100" t="e">
        <f t="shared" si="82"/>
        <v>#DIV/0!</v>
      </c>
      <c r="BC285" s="100">
        <f t="shared" si="83"/>
        <v>0</v>
      </c>
      <c r="BD285" s="100" t="e">
        <f t="shared" si="84"/>
        <v>#DIV/0!</v>
      </c>
      <c r="BE285" s="100">
        <f t="shared" si="85"/>
        <v>0</v>
      </c>
      <c r="BF285" s="100" t="str">
        <f t="shared" si="86"/>
        <v/>
      </c>
      <c r="BG285" s="103" t="e">
        <f>+VLOOKUP(J285,'Código Barras'!$C$3:$D$1694,1,0)</f>
        <v>#N/A</v>
      </c>
      <c r="BH285" s="101" t="e">
        <f t="shared" si="87"/>
        <v>#DIV/0!</v>
      </c>
      <c r="BI285" s="103" t="e">
        <f>+VLOOKUP(L285,'Código Barras'!$C$3:$D$1694,1,0)</f>
        <v>#N/A</v>
      </c>
      <c r="BJ285" s="101" t="e">
        <f t="shared" si="88"/>
        <v>#DIV/0!</v>
      </c>
      <c r="BK285" s="104" t="str">
        <f>IF(N285&lt;&gt;"",VLOOKUP(N285,Distribuidoras!$B$3:$B$30,1,0),"")</f>
        <v/>
      </c>
      <c r="BL285" s="104" t="str">
        <f>IF(O285&lt;&gt;"",VLOOKUP(O285,'Cod. Único Territorial'!$D$3:$D$348,1,0),"")</f>
        <v/>
      </c>
      <c r="BM285" s="104" t="str">
        <f>IF(P285&lt;&gt;"",VLOOKUP(P285,'Cod. Único Territorial'!$B$3:$B$348,1,0),"")</f>
        <v/>
      </c>
      <c r="BN285" s="104" t="str">
        <f>IF(Q285&lt;&gt;"",VLOOKUP(Q285,'Sector Económico'!$B$3:$B$30,1,0),"")</f>
        <v/>
      </c>
      <c r="BO285" s="104" t="str">
        <f>IF(R285&lt;&gt;"",VLOOKUP(R285,'Sector Económico'!$C$3:$C$30,1,0),"")</f>
        <v/>
      </c>
      <c r="BP285" s="103">
        <f t="shared" si="89"/>
        <v>0</v>
      </c>
      <c r="BQ285" s="103">
        <f t="shared" si="89"/>
        <v>0</v>
      </c>
      <c r="BR285" s="103">
        <f t="shared" si="89"/>
        <v>0</v>
      </c>
      <c r="BS285" s="103">
        <f t="shared" si="89"/>
        <v>0</v>
      </c>
      <c r="BT285" s="101">
        <f t="shared" si="77"/>
        <v>0</v>
      </c>
      <c r="BU285" s="101">
        <f t="shared" si="77"/>
        <v>0</v>
      </c>
      <c r="BV285" s="101">
        <f t="shared" si="77"/>
        <v>0</v>
      </c>
      <c r="BW285" s="101">
        <f t="shared" si="76"/>
        <v>0</v>
      </c>
      <c r="BX285" s="101">
        <f t="shared" si="76"/>
        <v>0</v>
      </c>
      <c r="BY285" s="101">
        <f t="shared" si="76"/>
        <v>0</v>
      </c>
      <c r="BZ285" s="101">
        <f t="shared" si="76"/>
        <v>0</v>
      </c>
      <c r="CA285" s="101">
        <f t="shared" si="76"/>
        <v>0</v>
      </c>
      <c r="CB285" s="100">
        <f t="shared" si="76"/>
        <v>0</v>
      </c>
      <c r="CC285" s="101">
        <f t="shared" si="75"/>
        <v>0</v>
      </c>
      <c r="CD285" s="102">
        <f t="shared" si="75"/>
        <v>0</v>
      </c>
      <c r="CE285" s="100">
        <f t="shared" si="75"/>
        <v>0</v>
      </c>
      <c r="CF285" s="100">
        <f t="shared" si="75"/>
        <v>0</v>
      </c>
      <c r="CG285" s="100">
        <f t="shared" si="75"/>
        <v>0</v>
      </c>
      <c r="CH285" s="100">
        <f t="shared" si="75"/>
        <v>0</v>
      </c>
      <c r="CI285" s="100">
        <f t="shared" si="75"/>
        <v>0</v>
      </c>
      <c r="CJ285" s="103">
        <f t="shared" si="91"/>
        <v>0</v>
      </c>
      <c r="CK285" s="101">
        <f t="shared" si="91"/>
        <v>0</v>
      </c>
      <c r="CL285" s="103">
        <f t="shared" si="91"/>
        <v>0</v>
      </c>
      <c r="CM285" s="101" t="e">
        <f t="shared" si="90"/>
        <v>#DIV/0!</v>
      </c>
    </row>
    <row r="286" spans="2:91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78"/>
        <v>9</v>
      </c>
      <c r="AY286" s="100" t="e">
        <f t="shared" si="79"/>
        <v>#DIV/0!</v>
      </c>
      <c r="AZ286" s="101" t="e">
        <f t="shared" si="80"/>
        <v>#DIV/0!</v>
      </c>
      <c r="BA286" s="102">
        <f t="shared" si="81"/>
        <v>0</v>
      </c>
      <c r="BB286" s="100" t="e">
        <f t="shared" si="82"/>
        <v>#DIV/0!</v>
      </c>
      <c r="BC286" s="100">
        <f t="shared" si="83"/>
        <v>0</v>
      </c>
      <c r="BD286" s="100" t="e">
        <f t="shared" si="84"/>
        <v>#DIV/0!</v>
      </c>
      <c r="BE286" s="100">
        <f t="shared" si="85"/>
        <v>0</v>
      </c>
      <c r="BF286" s="100" t="str">
        <f t="shared" si="86"/>
        <v/>
      </c>
      <c r="BG286" s="103" t="e">
        <f>+VLOOKUP(J286,'Código Barras'!$C$3:$D$1694,1,0)</f>
        <v>#N/A</v>
      </c>
      <c r="BH286" s="101" t="e">
        <f t="shared" si="87"/>
        <v>#DIV/0!</v>
      </c>
      <c r="BI286" s="103" t="e">
        <f>+VLOOKUP(L286,'Código Barras'!$C$3:$D$1694,1,0)</f>
        <v>#N/A</v>
      </c>
      <c r="BJ286" s="101" t="e">
        <f t="shared" si="88"/>
        <v>#DIV/0!</v>
      </c>
      <c r="BK286" s="104" t="str">
        <f>IF(N286&lt;&gt;"",VLOOKUP(N286,Distribuidoras!$B$3:$B$30,1,0),"")</f>
        <v/>
      </c>
      <c r="BL286" s="104" t="str">
        <f>IF(O286&lt;&gt;"",VLOOKUP(O286,'Cod. Único Territorial'!$D$3:$D$348,1,0),"")</f>
        <v/>
      </c>
      <c r="BM286" s="104" t="str">
        <f>IF(P286&lt;&gt;"",VLOOKUP(P286,'Cod. Único Territorial'!$B$3:$B$348,1,0),"")</f>
        <v/>
      </c>
      <c r="BN286" s="104" t="str">
        <f>IF(Q286&lt;&gt;"",VLOOKUP(Q286,'Sector Económico'!$B$3:$B$30,1,0),"")</f>
        <v/>
      </c>
      <c r="BO286" s="104" t="str">
        <f>IF(R286&lt;&gt;"",VLOOKUP(R286,'Sector Económico'!$C$3:$C$30,1,0),"")</f>
        <v/>
      </c>
      <c r="BP286" s="103">
        <f t="shared" si="89"/>
        <v>0</v>
      </c>
      <c r="BQ286" s="103">
        <f t="shared" si="89"/>
        <v>0</v>
      </c>
      <c r="BR286" s="103">
        <f t="shared" si="89"/>
        <v>0</v>
      </c>
      <c r="BS286" s="103">
        <f t="shared" si="89"/>
        <v>0</v>
      </c>
      <c r="BT286" s="101">
        <f t="shared" si="77"/>
        <v>0</v>
      </c>
      <c r="BU286" s="101">
        <f t="shared" si="77"/>
        <v>0</v>
      </c>
      <c r="BV286" s="101">
        <f t="shared" si="77"/>
        <v>0</v>
      </c>
      <c r="BW286" s="101">
        <f t="shared" si="76"/>
        <v>0</v>
      </c>
      <c r="BX286" s="101">
        <f t="shared" si="76"/>
        <v>0</v>
      </c>
      <c r="BY286" s="101">
        <f t="shared" si="76"/>
        <v>0</v>
      </c>
      <c r="BZ286" s="101">
        <f t="shared" si="76"/>
        <v>0</v>
      </c>
      <c r="CA286" s="101">
        <f t="shared" si="76"/>
        <v>0</v>
      </c>
      <c r="CB286" s="100">
        <f t="shared" si="76"/>
        <v>0</v>
      </c>
      <c r="CC286" s="101">
        <f t="shared" si="75"/>
        <v>0</v>
      </c>
      <c r="CD286" s="102">
        <f t="shared" si="75"/>
        <v>0</v>
      </c>
      <c r="CE286" s="100">
        <f t="shared" si="75"/>
        <v>0</v>
      </c>
      <c r="CF286" s="100">
        <f t="shared" si="75"/>
        <v>0</v>
      </c>
      <c r="CG286" s="100">
        <f t="shared" si="75"/>
        <v>0</v>
      </c>
      <c r="CH286" s="100">
        <f t="shared" si="75"/>
        <v>0</v>
      </c>
      <c r="CI286" s="100">
        <f t="shared" si="75"/>
        <v>0</v>
      </c>
      <c r="CJ286" s="103">
        <f t="shared" si="91"/>
        <v>0</v>
      </c>
      <c r="CK286" s="101">
        <f t="shared" si="91"/>
        <v>0</v>
      </c>
      <c r="CL286" s="103">
        <f t="shared" si="91"/>
        <v>0</v>
      </c>
      <c r="CM286" s="101" t="e">
        <f t="shared" si="90"/>
        <v>#DIV/0!</v>
      </c>
    </row>
    <row r="287" spans="2:91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78"/>
        <v>9</v>
      </c>
      <c r="AY287" s="100" t="e">
        <f t="shared" si="79"/>
        <v>#DIV/0!</v>
      </c>
      <c r="AZ287" s="101" t="e">
        <f t="shared" si="80"/>
        <v>#DIV/0!</v>
      </c>
      <c r="BA287" s="102">
        <f t="shared" si="81"/>
        <v>0</v>
      </c>
      <c r="BB287" s="100" t="e">
        <f t="shared" si="82"/>
        <v>#DIV/0!</v>
      </c>
      <c r="BC287" s="100">
        <f t="shared" si="83"/>
        <v>0</v>
      </c>
      <c r="BD287" s="100" t="e">
        <f t="shared" si="84"/>
        <v>#DIV/0!</v>
      </c>
      <c r="BE287" s="100">
        <f t="shared" si="85"/>
        <v>0</v>
      </c>
      <c r="BF287" s="100" t="str">
        <f t="shared" si="86"/>
        <v/>
      </c>
      <c r="BG287" s="103" t="e">
        <f>+VLOOKUP(J287,'Código Barras'!$C$3:$D$1694,1,0)</f>
        <v>#N/A</v>
      </c>
      <c r="BH287" s="101" t="e">
        <f t="shared" si="87"/>
        <v>#DIV/0!</v>
      </c>
      <c r="BI287" s="103" t="e">
        <f>+VLOOKUP(L287,'Código Barras'!$C$3:$D$1694,1,0)</f>
        <v>#N/A</v>
      </c>
      <c r="BJ287" s="101" t="e">
        <f t="shared" si="88"/>
        <v>#DIV/0!</v>
      </c>
      <c r="BK287" s="104" t="str">
        <f>IF(N287&lt;&gt;"",VLOOKUP(N287,Distribuidoras!$B$3:$B$30,1,0),"")</f>
        <v/>
      </c>
      <c r="BL287" s="104" t="str">
        <f>IF(O287&lt;&gt;"",VLOOKUP(O287,'Cod. Único Territorial'!$D$3:$D$348,1,0),"")</f>
        <v/>
      </c>
      <c r="BM287" s="104" t="str">
        <f>IF(P287&lt;&gt;"",VLOOKUP(P287,'Cod. Único Territorial'!$B$3:$B$348,1,0),"")</f>
        <v/>
      </c>
      <c r="BN287" s="104" t="str">
        <f>IF(Q287&lt;&gt;"",VLOOKUP(Q287,'Sector Económico'!$B$3:$B$30,1,0),"")</f>
        <v/>
      </c>
      <c r="BO287" s="104" t="str">
        <f>IF(R287&lt;&gt;"",VLOOKUP(R287,'Sector Económico'!$C$3:$C$30,1,0),"")</f>
        <v/>
      </c>
      <c r="BP287" s="103">
        <f t="shared" si="89"/>
        <v>0</v>
      </c>
      <c r="BQ287" s="103">
        <f t="shared" si="89"/>
        <v>0</v>
      </c>
      <c r="BR287" s="103">
        <f t="shared" si="89"/>
        <v>0</v>
      </c>
      <c r="BS287" s="103">
        <f t="shared" si="89"/>
        <v>0</v>
      </c>
      <c r="BT287" s="101">
        <f t="shared" si="77"/>
        <v>0</v>
      </c>
      <c r="BU287" s="101">
        <f t="shared" si="77"/>
        <v>0</v>
      </c>
      <c r="BV287" s="101">
        <f t="shared" si="77"/>
        <v>0</v>
      </c>
      <c r="BW287" s="101">
        <f t="shared" si="76"/>
        <v>0</v>
      </c>
      <c r="BX287" s="101">
        <f t="shared" si="76"/>
        <v>0</v>
      </c>
      <c r="BY287" s="101">
        <f t="shared" si="76"/>
        <v>0</v>
      </c>
      <c r="BZ287" s="101">
        <f t="shared" si="76"/>
        <v>0</v>
      </c>
      <c r="CA287" s="101">
        <f t="shared" si="76"/>
        <v>0</v>
      </c>
      <c r="CB287" s="100">
        <f t="shared" si="76"/>
        <v>0</v>
      </c>
      <c r="CC287" s="101">
        <f t="shared" si="75"/>
        <v>0</v>
      </c>
      <c r="CD287" s="102">
        <f t="shared" si="75"/>
        <v>0</v>
      </c>
      <c r="CE287" s="100">
        <f t="shared" si="75"/>
        <v>0</v>
      </c>
      <c r="CF287" s="100">
        <f t="shared" si="75"/>
        <v>0</v>
      </c>
      <c r="CG287" s="100">
        <f t="shared" si="75"/>
        <v>0</v>
      </c>
      <c r="CH287" s="100">
        <f t="shared" si="75"/>
        <v>0</v>
      </c>
      <c r="CI287" s="100">
        <f t="shared" si="75"/>
        <v>0</v>
      </c>
      <c r="CJ287" s="103">
        <f t="shared" si="91"/>
        <v>0</v>
      </c>
      <c r="CK287" s="101">
        <f t="shared" si="91"/>
        <v>0</v>
      </c>
      <c r="CL287" s="103">
        <f t="shared" si="91"/>
        <v>0</v>
      </c>
      <c r="CM287" s="101" t="e">
        <f t="shared" si="90"/>
        <v>#DIV/0!</v>
      </c>
    </row>
    <row r="288" spans="2:91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78"/>
        <v>9</v>
      </c>
      <c r="AY288" s="100" t="e">
        <f t="shared" si="79"/>
        <v>#DIV/0!</v>
      </c>
      <c r="AZ288" s="101" t="e">
        <f t="shared" si="80"/>
        <v>#DIV/0!</v>
      </c>
      <c r="BA288" s="102">
        <f t="shared" si="81"/>
        <v>0</v>
      </c>
      <c r="BB288" s="100" t="e">
        <f t="shared" si="82"/>
        <v>#DIV/0!</v>
      </c>
      <c r="BC288" s="100">
        <f t="shared" si="83"/>
        <v>0</v>
      </c>
      <c r="BD288" s="100" t="e">
        <f t="shared" si="84"/>
        <v>#DIV/0!</v>
      </c>
      <c r="BE288" s="100">
        <f t="shared" si="85"/>
        <v>0</v>
      </c>
      <c r="BF288" s="100" t="str">
        <f t="shared" si="86"/>
        <v/>
      </c>
      <c r="BG288" s="103" t="e">
        <f>+VLOOKUP(J288,'Código Barras'!$C$3:$D$1694,1,0)</f>
        <v>#N/A</v>
      </c>
      <c r="BH288" s="101" t="e">
        <f t="shared" si="87"/>
        <v>#DIV/0!</v>
      </c>
      <c r="BI288" s="103" t="e">
        <f>+VLOOKUP(L288,'Código Barras'!$C$3:$D$1694,1,0)</f>
        <v>#N/A</v>
      </c>
      <c r="BJ288" s="101" t="e">
        <f t="shared" si="88"/>
        <v>#DIV/0!</v>
      </c>
      <c r="BK288" s="104" t="str">
        <f>IF(N288&lt;&gt;"",VLOOKUP(N288,Distribuidoras!$B$3:$B$30,1,0),"")</f>
        <v/>
      </c>
      <c r="BL288" s="104" t="str">
        <f>IF(O288&lt;&gt;"",VLOOKUP(O288,'Cod. Único Territorial'!$D$3:$D$348,1,0),"")</f>
        <v/>
      </c>
      <c r="BM288" s="104" t="str">
        <f>IF(P288&lt;&gt;"",VLOOKUP(P288,'Cod. Único Territorial'!$B$3:$B$348,1,0),"")</f>
        <v/>
      </c>
      <c r="BN288" s="104" t="str">
        <f>IF(Q288&lt;&gt;"",VLOOKUP(Q288,'Sector Económico'!$B$3:$B$30,1,0),"")</f>
        <v/>
      </c>
      <c r="BO288" s="104" t="str">
        <f>IF(R288&lt;&gt;"",VLOOKUP(R288,'Sector Económico'!$C$3:$C$30,1,0),"")</f>
        <v/>
      </c>
      <c r="BP288" s="103">
        <f t="shared" si="89"/>
        <v>0</v>
      </c>
      <c r="BQ288" s="103">
        <f t="shared" si="89"/>
        <v>0</v>
      </c>
      <c r="BR288" s="103">
        <f t="shared" si="89"/>
        <v>0</v>
      </c>
      <c r="BS288" s="103">
        <f t="shared" si="89"/>
        <v>0</v>
      </c>
      <c r="BT288" s="101">
        <f t="shared" si="77"/>
        <v>0</v>
      </c>
      <c r="BU288" s="101">
        <f t="shared" si="77"/>
        <v>0</v>
      </c>
      <c r="BV288" s="101">
        <f t="shared" si="77"/>
        <v>0</v>
      </c>
      <c r="BW288" s="101">
        <f t="shared" si="76"/>
        <v>0</v>
      </c>
      <c r="BX288" s="101">
        <f t="shared" si="76"/>
        <v>0</v>
      </c>
      <c r="BY288" s="101">
        <f t="shared" si="76"/>
        <v>0</v>
      </c>
      <c r="BZ288" s="101">
        <f t="shared" si="76"/>
        <v>0</v>
      </c>
      <c r="CA288" s="101">
        <f t="shared" si="76"/>
        <v>0</v>
      </c>
      <c r="CB288" s="100">
        <f t="shared" si="76"/>
        <v>0</v>
      </c>
      <c r="CC288" s="101">
        <f t="shared" si="75"/>
        <v>0</v>
      </c>
      <c r="CD288" s="102">
        <f t="shared" si="75"/>
        <v>0</v>
      </c>
      <c r="CE288" s="100">
        <f t="shared" si="75"/>
        <v>0</v>
      </c>
      <c r="CF288" s="100">
        <f t="shared" si="75"/>
        <v>0</v>
      </c>
      <c r="CG288" s="100">
        <f t="shared" si="75"/>
        <v>0</v>
      </c>
      <c r="CH288" s="100">
        <f t="shared" si="75"/>
        <v>0</v>
      </c>
      <c r="CI288" s="100">
        <f t="shared" si="75"/>
        <v>0</v>
      </c>
      <c r="CJ288" s="103">
        <f t="shared" si="91"/>
        <v>0</v>
      </c>
      <c r="CK288" s="101">
        <f t="shared" si="91"/>
        <v>0</v>
      </c>
      <c r="CL288" s="103">
        <f t="shared" si="91"/>
        <v>0</v>
      </c>
      <c r="CM288" s="101" t="e">
        <f t="shared" si="90"/>
        <v>#DIV/0!</v>
      </c>
    </row>
    <row r="289" spans="2:91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78"/>
        <v>9</v>
      </c>
      <c r="AY289" s="100" t="e">
        <f t="shared" si="79"/>
        <v>#DIV/0!</v>
      </c>
      <c r="AZ289" s="101" t="e">
        <f t="shared" si="80"/>
        <v>#DIV/0!</v>
      </c>
      <c r="BA289" s="102">
        <f t="shared" si="81"/>
        <v>0</v>
      </c>
      <c r="BB289" s="100" t="e">
        <f t="shared" si="82"/>
        <v>#DIV/0!</v>
      </c>
      <c r="BC289" s="100">
        <f t="shared" si="83"/>
        <v>0</v>
      </c>
      <c r="BD289" s="100" t="e">
        <f t="shared" si="84"/>
        <v>#DIV/0!</v>
      </c>
      <c r="BE289" s="100">
        <f t="shared" si="85"/>
        <v>0</v>
      </c>
      <c r="BF289" s="100" t="str">
        <f t="shared" si="86"/>
        <v/>
      </c>
      <c r="BG289" s="103" t="e">
        <f>+VLOOKUP(J289,'Código Barras'!$C$3:$D$1694,1,0)</f>
        <v>#N/A</v>
      </c>
      <c r="BH289" s="101" t="e">
        <f t="shared" si="87"/>
        <v>#DIV/0!</v>
      </c>
      <c r="BI289" s="103" t="e">
        <f>+VLOOKUP(L289,'Código Barras'!$C$3:$D$1694,1,0)</f>
        <v>#N/A</v>
      </c>
      <c r="BJ289" s="101" t="e">
        <f t="shared" si="88"/>
        <v>#DIV/0!</v>
      </c>
      <c r="BK289" s="104" t="str">
        <f>IF(N289&lt;&gt;"",VLOOKUP(N289,Distribuidoras!$B$3:$B$30,1,0),"")</f>
        <v/>
      </c>
      <c r="BL289" s="104" t="str">
        <f>IF(O289&lt;&gt;"",VLOOKUP(O289,'Cod. Único Territorial'!$D$3:$D$348,1,0),"")</f>
        <v/>
      </c>
      <c r="BM289" s="104" t="str">
        <f>IF(P289&lt;&gt;"",VLOOKUP(P289,'Cod. Único Territorial'!$B$3:$B$348,1,0),"")</f>
        <v/>
      </c>
      <c r="BN289" s="104" t="str">
        <f>IF(Q289&lt;&gt;"",VLOOKUP(Q289,'Sector Económico'!$B$3:$B$30,1,0),"")</f>
        <v/>
      </c>
      <c r="BO289" s="104" t="str">
        <f>IF(R289&lt;&gt;"",VLOOKUP(R289,'Sector Económico'!$C$3:$C$30,1,0),"")</f>
        <v/>
      </c>
      <c r="BP289" s="103">
        <f t="shared" si="89"/>
        <v>0</v>
      </c>
      <c r="BQ289" s="103">
        <f t="shared" si="89"/>
        <v>0</v>
      </c>
      <c r="BR289" s="103">
        <f t="shared" si="89"/>
        <v>0</v>
      </c>
      <c r="BS289" s="103">
        <f t="shared" si="89"/>
        <v>0</v>
      </c>
      <c r="BT289" s="101">
        <f t="shared" si="77"/>
        <v>0</v>
      </c>
      <c r="BU289" s="101">
        <f t="shared" si="77"/>
        <v>0</v>
      </c>
      <c r="BV289" s="101">
        <f t="shared" si="77"/>
        <v>0</v>
      </c>
      <c r="BW289" s="101">
        <f t="shared" si="76"/>
        <v>0</v>
      </c>
      <c r="BX289" s="101">
        <f t="shared" si="76"/>
        <v>0</v>
      </c>
      <c r="BY289" s="101">
        <f t="shared" si="76"/>
        <v>0</v>
      </c>
      <c r="BZ289" s="101">
        <f t="shared" si="76"/>
        <v>0</v>
      </c>
      <c r="CA289" s="101">
        <f t="shared" si="76"/>
        <v>0</v>
      </c>
      <c r="CB289" s="100">
        <f t="shared" si="76"/>
        <v>0</v>
      </c>
      <c r="CC289" s="101">
        <f t="shared" si="75"/>
        <v>0</v>
      </c>
      <c r="CD289" s="102">
        <f t="shared" si="75"/>
        <v>0</v>
      </c>
      <c r="CE289" s="100">
        <f t="shared" si="75"/>
        <v>0</v>
      </c>
      <c r="CF289" s="100">
        <f t="shared" si="75"/>
        <v>0</v>
      </c>
      <c r="CG289" s="100">
        <f t="shared" si="75"/>
        <v>0</v>
      </c>
      <c r="CH289" s="100">
        <f t="shared" si="75"/>
        <v>0</v>
      </c>
      <c r="CI289" s="100">
        <f t="shared" si="75"/>
        <v>0</v>
      </c>
      <c r="CJ289" s="103">
        <f t="shared" si="91"/>
        <v>0</v>
      </c>
      <c r="CK289" s="101">
        <f t="shared" si="91"/>
        <v>0</v>
      </c>
      <c r="CL289" s="103">
        <f t="shared" si="91"/>
        <v>0</v>
      </c>
      <c r="CM289" s="101" t="e">
        <f t="shared" si="90"/>
        <v>#DIV/0!</v>
      </c>
    </row>
    <row r="290" spans="2:91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78"/>
        <v>9</v>
      </c>
      <c r="AY290" s="100" t="e">
        <f t="shared" si="79"/>
        <v>#DIV/0!</v>
      </c>
      <c r="AZ290" s="101" t="e">
        <f t="shared" si="80"/>
        <v>#DIV/0!</v>
      </c>
      <c r="BA290" s="102">
        <f t="shared" si="81"/>
        <v>0</v>
      </c>
      <c r="BB290" s="100" t="e">
        <f t="shared" si="82"/>
        <v>#DIV/0!</v>
      </c>
      <c r="BC290" s="100">
        <f t="shared" si="83"/>
        <v>0</v>
      </c>
      <c r="BD290" s="100" t="e">
        <f t="shared" si="84"/>
        <v>#DIV/0!</v>
      </c>
      <c r="BE290" s="100">
        <f t="shared" si="85"/>
        <v>0</v>
      </c>
      <c r="BF290" s="100" t="str">
        <f t="shared" si="86"/>
        <v/>
      </c>
      <c r="BG290" s="103" t="e">
        <f>+VLOOKUP(J290,'Código Barras'!$C$3:$D$1694,1,0)</f>
        <v>#N/A</v>
      </c>
      <c r="BH290" s="101" t="e">
        <f t="shared" si="87"/>
        <v>#DIV/0!</v>
      </c>
      <c r="BI290" s="103" t="e">
        <f>+VLOOKUP(L290,'Código Barras'!$C$3:$D$1694,1,0)</f>
        <v>#N/A</v>
      </c>
      <c r="BJ290" s="101" t="e">
        <f t="shared" si="88"/>
        <v>#DIV/0!</v>
      </c>
      <c r="BK290" s="104" t="str">
        <f>IF(N290&lt;&gt;"",VLOOKUP(N290,Distribuidoras!$B$3:$B$30,1,0),"")</f>
        <v/>
      </c>
      <c r="BL290" s="104" t="str">
        <f>IF(O290&lt;&gt;"",VLOOKUP(O290,'Cod. Único Territorial'!$D$3:$D$348,1,0),"")</f>
        <v/>
      </c>
      <c r="BM290" s="104" t="str">
        <f>IF(P290&lt;&gt;"",VLOOKUP(P290,'Cod. Único Territorial'!$B$3:$B$348,1,0),"")</f>
        <v/>
      </c>
      <c r="BN290" s="104" t="str">
        <f>IF(Q290&lt;&gt;"",VLOOKUP(Q290,'Sector Económico'!$B$3:$B$30,1,0),"")</f>
        <v/>
      </c>
      <c r="BO290" s="104" t="str">
        <f>IF(R290&lt;&gt;"",VLOOKUP(R290,'Sector Económico'!$C$3:$C$30,1,0),"")</f>
        <v/>
      </c>
      <c r="BP290" s="103">
        <f t="shared" si="89"/>
        <v>0</v>
      </c>
      <c r="BQ290" s="103">
        <f t="shared" si="89"/>
        <v>0</v>
      </c>
      <c r="BR290" s="103">
        <f t="shared" si="89"/>
        <v>0</v>
      </c>
      <c r="BS290" s="103">
        <f t="shared" si="89"/>
        <v>0</v>
      </c>
      <c r="BT290" s="101">
        <f t="shared" si="77"/>
        <v>0</v>
      </c>
      <c r="BU290" s="101">
        <f t="shared" si="77"/>
        <v>0</v>
      </c>
      <c r="BV290" s="101">
        <f t="shared" si="77"/>
        <v>0</v>
      </c>
      <c r="BW290" s="101">
        <f t="shared" si="76"/>
        <v>0</v>
      </c>
      <c r="BX290" s="101">
        <f t="shared" si="76"/>
        <v>0</v>
      </c>
      <c r="BY290" s="101">
        <f t="shared" si="76"/>
        <v>0</v>
      </c>
      <c r="BZ290" s="101">
        <f t="shared" si="76"/>
        <v>0</v>
      </c>
      <c r="CA290" s="101">
        <f t="shared" si="76"/>
        <v>0</v>
      </c>
      <c r="CB290" s="100">
        <f t="shared" si="76"/>
        <v>0</v>
      </c>
      <c r="CC290" s="101">
        <f t="shared" si="75"/>
        <v>0</v>
      </c>
      <c r="CD290" s="102">
        <f t="shared" si="75"/>
        <v>0</v>
      </c>
      <c r="CE290" s="100">
        <f t="shared" si="75"/>
        <v>0</v>
      </c>
      <c r="CF290" s="100">
        <f t="shared" si="75"/>
        <v>0</v>
      </c>
      <c r="CG290" s="100">
        <f t="shared" si="75"/>
        <v>0</v>
      </c>
      <c r="CH290" s="100">
        <f t="shared" si="75"/>
        <v>0</v>
      </c>
      <c r="CI290" s="100">
        <f t="shared" si="75"/>
        <v>0</v>
      </c>
      <c r="CJ290" s="103">
        <f t="shared" si="91"/>
        <v>0</v>
      </c>
      <c r="CK290" s="101">
        <f t="shared" si="91"/>
        <v>0</v>
      </c>
      <c r="CL290" s="103">
        <f t="shared" si="91"/>
        <v>0</v>
      </c>
      <c r="CM290" s="101" t="e">
        <f t="shared" si="90"/>
        <v>#DIV/0!</v>
      </c>
    </row>
    <row r="291" spans="2:91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78"/>
        <v>9</v>
      </c>
      <c r="AY291" s="100" t="e">
        <f t="shared" si="79"/>
        <v>#DIV/0!</v>
      </c>
      <c r="AZ291" s="101" t="e">
        <f t="shared" si="80"/>
        <v>#DIV/0!</v>
      </c>
      <c r="BA291" s="102">
        <f t="shared" si="81"/>
        <v>0</v>
      </c>
      <c r="BB291" s="100" t="e">
        <f t="shared" si="82"/>
        <v>#DIV/0!</v>
      </c>
      <c r="BC291" s="100">
        <f t="shared" si="83"/>
        <v>0</v>
      </c>
      <c r="BD291" s="100" t="e">
        <f t="shared" si="84"/>
        <v>#DIV/0!</v>
      </c>
      <c r="BE291" s="100">
        <f t="shared" si="85"/>
        <v>0</v>
      </c>
      <c r="BF291" s="100" t="str">
        <f t="shared" si="86"/>
        <v/>
      </c>
      <c r="BG291" s="103" t="e">
        <f>+VLOOKUP(J291,'Código Barras'!$C$3:$D$1694,1,0)</f>
        <v>#N/A</v>
      </c>
      <c r="BH291" s="101" t="e">
        <f t="shared" si="87"/>
        <v>#DIV/0!</v>
      </c>
      <c r="BI291" s="103" t="e">
        <f>+VLOOKUP(L291,'Código Barras'!$C$3:$D$1694,1,0)</f>
        <v>#N/A</v>
      </c>
      <c r="BJ291" s="101" t="e">
        <f t="shared" si="88"/>
        <v>#DIV/0!</v>
      </c>
      <c r="BK291" s="104" t="str">
        <f>IF(N291&lt;&gt;"",VLOOKUP(N291,Distribuidoras!$B$3:$B$30,1,0),"")</f>
        <v/>
      </c>
      <c r="BL291" s="104" t="str">
        <f>IF(O291&lt;&gt;"",VLOOKUP(O291,'Cod. Único Territorial'!$D$3:$D$348,1,0),"")</f>
        <v/>
      </c>
      <c r="BM291" s="104" t="str">
        <f>IF(P291&lt;&gt;"",VLOOKUP(P291,'Cod. Único Territorial'!$B$3:$B$348,1,0),"")</f>
        <v/>
      </c>
      <c r="BN291" s="104" t="str">
        <f>IF(Q291&lt;&gt;"",VLOOKUP(Q291,'Sector Económico'!$B$3:$B$30,1,0),"")</f>
        <v/>
      </c>
      <c r="BO291" s="104" t="str">
        <f>IF(R291&lt;&gt;"",VLOOKUP(R291,'Sector Económico'!$C$3:$C$30,1,0),"")</f>
        <v/>
      </c>
      <c r="BP291" s="103">
        <f t="shared" si="89"/>
        <v>0</v>
      </c>
      <c r="BQ291" s="103">
        <f t="shared" si="89"/>
        <v>0</v>
      </c>
      <c r="BR291" s="103">
        <f t="shared" si="89"/>
        <v>0</v>
      </c>
      <c r="BS291" s="103">
        <f t="shared" si="89"/>
        <v>0</v>
      </c>
      <c r="BT291" s="101">
        <f t="shared" si="77"/>
        <v>0</v>
      </c>
      <c r="BU291" s="101">
        <f t="shared" si="77"/>
        <v>0</v>
      </c>
      <c r="BV291" s="101">
        <f t="shared" si="77"/>
        <v>0</v>
      </c>
      <c r="BW291" s="101">
        <f t="shared" si="76"/>
        <v>0</v>
      </c>
      <c r="BX291" s="101">
        <f t="shared" si="76"/>
        <v>0</v>
      </c>
      <c r="BY291" s="101">
        <f t="shared" si="76"/>
        <v>0</v>
      </c>
      <c r="BZ291" s="101">
        <f t="shared" si="76"/>
        <v>0</v>
      </c>
      <c r="CA291" s="101">
        <f t="shared" si="76"/>
        <v>0</v>
      </c>
      <c r="CB291" s="100">
        <f t="shared" si="76"/>
        <v>0</v>
      </c>
      <c r="CC291" s="101">
        <f t="shared" si="75"/>
        <v>0</v>
      </c>
      <c r="CD291" s="102">
        <f t="shared" si="75"/>
        <v>0</v>
      </c>
      <c r="CE291" s="100">
        <f t="shared" si="75"/>
        <v>0</v>
      </c>
      <c r="CF291" s="100">
        <f t="shared" si="75"/>
        <v>0</v>
      </c>
      <c r="CG291" s="100">
        <f t="shared" si="75"/>
        <v>0</v>
      </c>
      <c r="CH291" s="100">
        <f t="shared" si="75"/>
        <v>0</v>
      </c>
      <c r="CI291" s="100">
        <f t="shared" si="75"/>
        <v>0</v>
      </c>
      <c r="CJ291" s="103">
        <f t="shared" si="91"/>
        <v>0</v>
      </c>
      <c r="CK291" s="101">
        <f t="shared" si="91"/>
        <v>0</v>
      </c>
      <c r="CL291" s="103">
        <f t="shared" si="91"/>
        <v>0</v>
      </c>
      <c r="CM291" s="101" t="e">
        <f t="shared" si="90"/>
        <v>#DIV/0!</v>
      </c>
    </row>
    <row r="292" spans="2:91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78"/>
        <v>9</v>
      </c>
      <c r="AY292" s="100" t="e">
        <f t="shared" si="79"/>
        <v>#DIV/0!</v>
      </c>
      <c r="AZ292" s="101" t="e">
        <f t="shared" si="80"/>
        <v>#DIV/0!</v>
      </c>
      <c r="BA292" s="102">
        <f t="shared" si="81"/>
        <v>0</v>
      </c>
      <c r="BB292" s="100" t="e">
        <f t="shared" si="82"/>
        <v>#DIV/0!</v>
      </c>
      <c r="BC292" s="100">
        <f t="shared" si="83"/>
        <v>0</v>
      </c>
      <c r="BD292" s="100" t="e">
        <f t="shared" si="84"/>
        <v>#DIV/0!</v>
      </c>
      <c r="BE292" s="100">
        <f t="shared" si="85"/>
        <v>0</v>
      </c>
      <c r="BF292" s="100" t="str">
        <f t="shared" si="86"/>
        <v/>
      </c>
      <c r="BG292" s="103" t="e">
        <f>+VLOOKUP(J292,'Código Barras'!$C$3:$D$1694,1,0)</f>
        <v>#N/A</v>
      </c>
      <c r="BH292" s="101" t="e">
        <f t="shared" si="87"/>
        <v>#DIV/0!</v>
      </c>
      <c r="BI292" s="103" t="e">
        <f>+VLOOKUP(L292,'Código Barras'!$C$3:$D$1694,1,0)</f>
        <v>#N/A</v>
      </c>
      <c r="BJ292" s="101" t="e">
        <f t="shared" si="88"/>
        <v>#DIV/0!</v>
      </c>
      <c r="BK292" s="104" t="str">
        <f>IF(N292&lt;&gt;"",VLOOKUP(N292,Distribuidoras!$B$3:$B$30,1,0),"")</f>
        <v/>
      </c>
      <c r="BL292" s="104" t="str">
        <f>IF(O292&lt;&gt;"",VLOOKUP(O292,'Cod. Único Territorial'!$D$3:$D$348,1,0),"")</f>
        <v/>
      </c>
      <c r="BM292" s="104" t="str">
        <f>IF(P292&lt;&gt;"",VLOOKUP(P292,'Cod. Único Territorial'!$B$3:$B$348,1,0),"")</f>
        <v/>
      </c>
      <c r="BN292" s="104" t="str">
        <f>IF(Q292&lt;&gt;"",VLOOKUP(Q292,'Sector Económico'!$B$3:$B$30,1,0),"")</f>
        <v/>
      </c>
      <c r="BO292" s="104" t="str">
        <f>IF(R292&lt;&gt;"",VLOOKUP(R292,'Sector Económico'!$C$3:$C$30,1,0),"")</f>
        <v/>
      </c>
      <c r="BP292" s="103">
        <f t="shared" si="89"/>
        <v>0</v>
      </c>
      <c r="BQ292" s="103">
        <f t="shared" si="89"/>
        <v>0</v>
      </c>
      <c r="BR292" s="103">
        <f t="shared" si="89"/>
        <v>0</v>
      </c>
      <c r="BS292" s="103">
        <f t="shared" si="89"/>
        <v>0</v>
      </c>
      <c r="BT292" s="101">
        <f t="shared" si="77"/>
        <v>0</v>
      </c>
      <c r="BU292" s="101">
        <f t="shared" si="77"/>
        <v>0</v>
      </c>
      <c r="BV292" s="101">
        <f t="shared" si="77"/>
        <v>0</v>
      </c>
      <c r="BW292" s="101">
        <f t="shared" si="76"/>
        <v>0</v>
      </c>
      <c r="BX292" s="101">
        <f t="shared" si="76"/>
        <v>0</v>
      </c>
      <c r="BY292" s="101">
        <f t="shared" si="76"/>
        <v>0</v>
      </c>
      <c r="BZ292" s="101">
        <f t="shared" si="76"/>
        <v>0</v>
      </c>
      <c r="CA292" s="101">
        <f t="shared" si="76"/>
        <v>0</v>
      </c>
      <c r="CB292" s="100">
        <f t="shared" si="76"/>
        <v>0</v>
      </c>
      <c r="CC292" s="101">
        <f t="shared" si="75"/>
        <v>0</v>
      </c>
      <c r="CD292" s="102">
        <f t="shared" si="75"/>
        <v>0</v>
      </c>
      <c r="CE292" s="100">
        <f t="shared" si="75"/>
        <v>0</v>
      </c>
      <c r="CF292" s="100">
        <f t="shared" si="75"/>
        <v>0</v>
      </c>
      <c r="CG292" s="100">
        <f t="shared" si="75"/>
        <v>0</v>
      </c>
      <c r="CH292" s="100">
        <f t="shared" si="75"/>
        <v>0</v>
      </c>
      <c r="CI292" s="100">
        <f t="shared" si="75"/>
        <v>0</v>
      </c>
      <c r="CJ292" s="103">
        <f t="shared" si="91"/>
        <v>0</v>
      </c>
      <c r="CK292" s="101">
        <f t="shared" si="91"/>
        <v>0</v>
      </c>
      <c r="CL292" s="103">
        <f t="shared" si="91"/>
        <v>0</v>
      </c>
      <c r="CM292" s="101" t="e">
        <f t="shared" si="90"/>
        <v>#DIV/0!</v>
      </c>
    </row>
    <row r="293" spans="2:91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78"/>
        <v>9</v>
      </c>
      <c r="AY293" s="100" t="e">
        <f t="shared" si="79"/>
        <v>#DIV/0!</v>
      </c>
      <c r="AZ293" s="101" t="e">
        <f t="shared" si="80"/>
        <v>#DIV/0!</v>
      </c>
      <c r="BA293" s="102">
        <f t="shared" si="81"/>
        <v>0</v>
      </c>
      <c r="BB293" s="100" t="e">
        <f t="shared" si="82"/>
        <v>#DIV/0!</v>
      </c>
      <c r="BC293" s="100">
        <f t="shared" si="83"/>
        <v>0</v>
      </c>
      <c r="BD293" s="100" t="e">
        <f t="shared" si="84"/>
        <v>#DIV/0!</v>
      </c>
      <c r="BE293" s="100">
        <f t="shared" si="85"/>
        <v>0</v>
      </c>
      <c r="BF293" s="100" t="str">
        <f t="shared" si="86"/>
        <v/>
      </c>
      <c r="BG293" s="103" t="e">
        <f>+VLOOKUP(J293,'Código Barras'!$C$3:$D$1694,1,0)</f>
        <v>#N/A</v>
      </c>
      <c r="BH293" s="101" t="e">
        <f t="shared" si="87"/>
        <v>#DIV/0!</v>
      </c>
      <c r="BI293" s="103" t="e">
        <f>+VLOOKUP(L293,'Código Barras'!$C$3:$D$1694,1,0)</f>
        <v>#N/A</v>
      </c>
      <c r="BJ293" s="101" t="e">
        <f t="shared" si="88"/>
        <v>#DIV/0!</v>
      </c>
      <c r="BK293" s="104" t="str">
        <f>IF(N293&lt;&gt;"",VLOOKUP(N293,Distribuidoras!$B$3:$B$30,1,0),"")</f>
        <v/>
      </c>
      <c r="BL293" s="104" t="str">
        <f>IF(O293&lt;&gt;"",VLOOKUP(O293,'Cod. Único Territorial'!$D$3:$D$348,1,0),"")</f>
        <v/>
      </c>
      <c r="BM293" s="104" t="str">
        <f>IF(P293&lt;&gt;"",VLOOKUP(P293,'Cod. Único Territorial'!$B$3:$B$348,1,0),"")</f>
        <v/>
      </c>
      <c r="BN293" s="104" t="str">
        <f>IF(Q293&lt;&gt;"",VLOOKUP(Q293,'Sector Económico'!$B$3:$B$30,1,0),"")</f>
        <v/>
      </c>
      <c r="BO293" s="104" t="str">
        <f>IF(R293&lt;&gt;"",VLOOKUP(R293,'Sector Económico'!$C$3:$C$30,1,0),"")</f>
        <v/>
      </c>
      <c r="BP293" s="103">
        <f t="shared" si="89"/>
        <v>0</v>
      </c>
      <c r="BQ293" s="103">
        <f t="shared" si="89"/>
        <v>0</v>
      </c>
      <c r="BR293" s="103">
        <f t="shared" si="89"/>
        <v>0</v>
      </c>
      <c r="BS293" s="103">
        <f t="shared" si="89"/>
        <v>0</v>
      </c>
      <c r="BT293" s="101">
        <f t="shared" si="77"/>
        <v>0</v>
      </c>
      <c r="BU293" s="101">
        <f t="shared" si="77"/>
        <v>0</v>
      </c>
      <c r="BV293" s="101">
        <f t="shared" si="77"/>
        <v>0</v>
      </c>
      <c r="BW293" s="101">
        <f t="shared" si="76"/>
        <v>0</v>
      </c>
      <c r="BX293" s="101">
        <f t="shared" si="76"/>
        <v>0</v>
      </c>
      <c r="BY293" s="101">
        <f t="shared" si="76"/>
        <v>0</v>
      </c>
      <c r="BZ293" s="101">
        <f t="shared" si="76"/>
        <v>0</v>
      </c>
      <c r="CA293" s="101">
        <f t="shared" si="76"/>
        <v>0</v>
      </c>
      <c r="CB293" s="100">
        <f t="shared" si="76"/>
        <v>0</v>
      </c>
      <c r="CC293" s="101">
        <f t="shared" si="75"/>
        <v>0</v>
      </c>
      <c r="CD293" s="102">
        <f t="shared" si="75"/>
        <v>0</v>
      </c>
      <c r="CE293" s="100">
        <f t="shared" si="75"/>
        <v>0</v>
      </c>
      <c r="CF293" s="100">
        <f t="shared" si="75"/>
        <v>0</v>
      </c>
      <c r="CG293" s="100">
        <f t="shared" si="75"/>
        <v>0</v>
      </c>
      <c r="CH293" s="100">
        <f t="shared" si="75"/>
        <v>0</v>
      </c>
      <c r="CI293" s="100">
        <f t="shared" si="75"/>
        <v>0</v>
      </c>
      <c r="CJ293" s="103">
        <f t="shared" si="91"/>
        <v>0</v>
      </c>
      <c r="CK293" s="101">
        <f t="shared" si="91"/>
        <v>0</v>
      </c>
      <c r="CL293" s="103">
        <f t="shared" si="91"/>
        <v>0</v>
      </c>
      <c r="CM293" s="101" t="e">
        <f t="shared" si="90"/>
        <v>#DIV/0!</v>
      </c>
    </row>
    <row r="294" spans="2:91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78"/>
        <v>9</v>
      </c>
      <c r="AY294" s="100" t="e">
        <f t="shared" si="79"/>
        <v>#DIV/0!</v>
      </c>
      <c r="AZ294" s="101" t="e">
        <f t="shared" si="80"/>
        <v>#DIV/0!</v>
      </c>
      <c r="BA294" s="102">
        <f t="shared" si="81"/>
        <v>0</v>
      </c>
      <c r="BB294" s="100" t="e">
        <f t="shared" si="82"/>
        <v>#DIV/0!</v>
      </c>
      <c r="BC294" s="100">
        <f t="shared" si="83"/>
        <v>0</v>
      </c>
      <c r="BD294" s="100" t="e">
        <f t="shared" si="84"/>
        <v>#DIV/0!</v>
      </c>
      <c r="BE294" s="100">
        <f t="shared" si="85"/>
        <v>0</v>
      </c>
      <c r="BF294" s="100" t="str">
        <f t="shared" si="86"/>
        <v/>
      </c>
      <c r="BG294" s="103" t="e">
        <f>+VLOOKUP(J294,'Código Barras'!$C$3:$D$1694,1,0)</f>
        <v>#N/A</v>
      </c>
      <c r="BH294" s="101" t="e">
        <f t="shared" si="87"/>
        <v>#DIV/0!</v>
      </c>
      <c r="BI294" s="103" t="e">
        <f>+VLOOKUP(L294,'Código Barras'!$C$3:$D$1694,1,0)</f>
        <v>#N/A</v>
      </c>
      <c r="BJ294" s="101" t="e">
        <f t="shared" si="88"/>
        <v>#DIV/0!</v>
      </c>
      <c r="BK294" s="104" t="str">
        <f>IF(N294&lt;&gt;"",VLOOKUP(N294,Distribuidoras!$B$3:$B$30,1,0),"")</f>
        <v/>
      </c>
      <c r="BL294" s="104" t="str">
        <f>IF(O294&lt;&gt;"",VLOOKUP(O294,'Cod. Único Territorial'!$D$3:$D$348,1,0),"")</f>
        <v/>
      </c>
      <c r="BM294" s="104" t="str">
        <f>IF(P294&lt;&gt;"",VLOOKUP(P294,'Cod. Único Territorial'!$B$3:$B$348,1,0),"")</f>
        <v/>
      </c>
      <c r="BN294" s="104" t="str">
        <f>IF(Q294&lt;&gt;"",VLOOKUP(Q294,'Sector Económico'!$B$3:$B$30,1,0),"")</f>
        <v/>
      </c>
      <c r="BO294" s="104" t="str">
        <f>IF(R294&lt;&gt;"",VLOOKUP(R294,'Sector Económico'!$C$3:$C$30,1,0),"")</f>
        <v/>
      </c>
      <c r="BP294" s="103">
        <f t="shared" si="89"/>
        <v>0</v>
      </c>
      <c r="BQ294" s="103">
        <f t="shared" si="89"/>
        <v>0</v>
      </c>
      <c r="BR294" s="103">
        <f t="shared" si="89"/>
        <v>0</v>
      </c>
      <c r="BS294" s="103">
        <f t="shared" si="89"/>
        <v>0</v>
      </c>
      <c r="BT294" s="101">
        <f t="shared" si="77"/>
        <v>0</v>
      </c>
      <c r="BU294" s="101">
        <f t="shared" si="77"/>
        <v>0</v>
      </c>
      <c r="BV294" s="101">
        <f t="shared" si="77"/>
        <v>0</v>
      </c>
      <c r="BW294" s="101">
        <f t="shared" si="76"/>
        <v>0</v>
      </c>
      <c r="BX294" s="101">
        <f t="shared" si="76"/>
        <v>0</v>
      </c>
      <c r="BY294" s="101">
        <f t="shared" si="76"/>
        <v>0</v>
      </c>
      <c r="BZ294" s="101">
        <f t="shared" si="76"/>
        <v>0</v>
      </c>
      <c r="CA294" s="101">
        <f t="shared" si="76"/>
        <v>0</v>
      </c>
      <c r="CB294" s="100">
        <f t="shared" si="76"/>
        <v>0</v>
      </c>
      <c r="CC294" s="101">
        <f t="shared" si="75"/>
        <v>0</v>
      </c>
      <c r="CD294" s="102">
        <f t="shared" si="75"/>
        <v>0</v>
      </c>
      <c r="CE294" s="100">
        <f t="shared" si="75"/>
        <v>0</v>
      </c>
      <c r="CF294" s="100">
        <f t="shared" si="75"/>
        <v>0</v>
      </c>
      <c r="CG294" s="100">
        <f t="shared" si="75"/>
        <v>0</v>
      </c>
      <c r="CH294" s="100">
        <f t="shared" si="75"/>
        <v>0</v>
      </c>
      <c r="CI294" s="100">
        <f t="shared" si="75"/>
        <v>0</v>
      </c>
      <c r="CJ294" s="103">
        <f t="shared" si="91"/>
        <v>0</v>
      </c>
      <c r="CK294" s="101">
        <f t="shared" si="91"/>
        <v>0</v>
      </c>
      <c r="CL294" s="103">
        <f t="shared" si="91"/>
        <v>0</v>
      </c>
      <c r="CM294" s="101" t="e">
        <f t="shared" si="90"/>
        <v>#DIV/0!</v>
      </c>
    </row>
    <row r="295" spans="2:91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78"/>
        <v>9</v>
      </c>
      <c r="AY295" s="100" t="e">
        <f t="shared" si="79"/>
        <v>#DIV/0!</v>
      </c>
      <c r="AZ295" s="101" t="e">
        <f t="shared" si="80"/>
        <v>#DIV/0!</v>
      </c>
      <c r="BA295" s="102">
        <f t="shared" si="81"/>
        <v>0</v>
      </c>
      <c r="BB295" s="100" t="e">
        <f t="shared" si="82"/>
        <v>#DIV/0!</v>
      </c>
      <c r="BC295" s="100">
        <f t="shared" si="83"/>
        <v>0</v>
      </c>
      <c r="BD295" s="100" t="e">
        <f t="shared" si="84"/>
        <v>#DIV/0!</v>
      </c>
      <c r="BE295" s="100">
        <f t="shared" si="85"/>
        <v>0</v>
      </c>
      <c r="BF295" s="100" t="str">
        <f t="shared" si="86"/>
        <v/>
      </c>
      <c r="BG295" s="103" t="e">
        <f>+VLOOKUP(J295,'Código Barras'!$C$3:$D$1694,1,0)</f>
        <v>#N/A</v>
      </c>
      <c r="BH295" s="101" t="e">
        <f t="shared" si="87"/>
        <v>#DIV/0!</v>
      </c>
      <c r="BI295" s="103" t="e">
        <f>+VLOOKUP(L295,'Código Barras'!$C$3:$D$1694,1,0)</f>
        <v>#N/A</v>
      </c>
      <c r="BJ295" s="101" t="e">
        <f t="shared" si="88"/>
        <v>#DIV/0!</v>
      </c>
      <c r="BK295" s="104" t="str">
        <f>IF(N295&lt;&gt;"",VLOOKUP(N295,Distribuidoras!$B$3:$B$30,1,0),"")</f>
        <v/>
      </c>
      <c r="BL295" s="104" t="str">
        <f>IF(O295&lt;&gt;"",VLOOKUP(O295,'Cod. Único Territorial'!$D$3:$D$348,1,0),"")</f>
        <v/>
      </c>
      <c r="BM295" s="104" t="str">
        <f>IF(P295&lt;&gt;"",VLOOKUP(P295,'Cod. Único Territorial'!$B$3:$B$348,1,0),"")</f>
        <v/>
      </c>
      <c r="BN295" s="104" t="str">
        <f>IF(Q295&lt;&gt;"",VLOOKUP(Q295,'Sector Económico'!$B$3:$B$30,1,0),"")</f>
        <v/>
      </c>
      <c r="BO295" s="104" t="str">
        <f>IF(R295&lt;&gt;"",VLOOKUP(R295,'Sector Económico'!$C$3:$C$30,1,0),"")</f>
        <v/>
      </c>
      <c r="BP295" s="103">
        <f t="shared" si="89"/>
        <v>0</v>
      </c>
      <c r="BQ295" s="103">
        <f t="shared" si="89"/>
        <v>0</v>
      </c>
      <c r="BR295" s="103">
        <f t="shared" si="89"/>
        <v>0</v>
      </c>
      <c r="BS295" s="103">
        <f t="shared" si="89"/>
        <v>0</v>
      </c>
      <c r="BT295" s="101">
        <f t="shared" si="77"/>
        <v>0</v>
      </c>
      <c r="BU295" s="101">
        <f t="shared" si="77"/>
        <v>0</v>
      </c>
      <c r="BV295" s="101">
        <f t="shared" si="77"/>
        <v>0</v>
      </c>
      <c r="BW295" s="101">
        <f t="shared" si="76"/>
        <v>0</v>
      </c>
      <c r="BX295" s="101">
        <f t="shared" si="76"/>
        <v>0</v>
      </c>
      <c r="BY295" s="101">
        <f t="shared" si="76"/>
        <v>0</v>
      </c>
      <c r="BZ295" s="101">
        <f t="shared" si="76"/>
        <v>0</v>
      </c>
      <c r="CA295" s="101">
        <f t="shared" si="76"/>
        <v>0</v>
      </c>
      <c r="CB295" s="100">
        <f t="shared" si="76"/>
        <v>0</v>
      </c>
      <c r="CC295" s="101">
        <f t="shared" si="75"/>
        <v>0</v>
      </c>
      <c r="CD295" s="102">
        <f t="shared" si="75"/>
        <v>0</v>
      </c>
      <c r="CE295" s="100">
        <f t="shared" si="75"/>
        <v>0</v>
      </c>
      <c r="CF295" s="100">
        <f t="shared" si="75"/>
        <v>0</v>
      </c>
      <c r="CG295" s="100">
        <f t="shared" si="75"/>
        <v>0</v>
      </c>
      <c r="CH295" s="100">
        <f t="shared" si="75"/>
        <v>0</v>
      </c>
      <c r="CI295" s="100">
        <f t="shared" si="75"/>
        <v>0</v>
      </c>
      <c r="CJ295" s="103">
        <f t="shared" si="91"/>
        <v>0</v>
      </c>
      <c r="CK295" s="101">
        <f t="shared" si="91"/>
        <v>0</v>
      </c>
      <c r="CL295" s="103">
        <f t="shared" si="91"/>
        <v>0</v>
      </c>
      <c r="CM295" s="101" t="e">
        <f t="shared" si="90"/>
        <v>#DIV/0!</v>
      </c>
    </row>
    <row r="296" spans="2:91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78"/>
        <v>9</v>
      </c>
      <c r="AY296" s="100" t="e">
        <f t="shared" si="79"/>
        <v>#DIV/0!</v>
      </c>
      <c r="AZ296" s="101" t="e">
        <f t="shared" si="80"/>
        <v>#DIV/0!</v>
      </c>
      <c r="BA296" s="102">
        <f t="shared" si="81"/>
        <v>0</v>
      </c>
      <c r="BB296" s="100" t="e">
        <f t="shared" si="82"/>
        <v>#DIV/0!</v>
      </c>
      <c r="BC296" s="100">
        <f t="shared" si="83"/>
        <v>0</v>
      </c>
      <c r="BD296" s="100" t="e">
        <f t="shared" si="84"/>
        <v>#DIV/0!</v>
      </c>
      <c r="BE296" s="100">
        <f t="shared" si="85"/>
        <v>0</v>
      </c>
      <c r="BF296" s="100" t="str">
        <f t="shared" si="86"/>
        <v/>
      </c>
      <c r="BG296" s="103" t="e">
        <f>+VLOOKUP(J296,'Código Barras'!$C$3:$D$1694,1,0)</f>
        <v>#N/A</v>
      </c>
      <c r="BH296" s="101" t="e">
        <f t="shared" si="87"/>
        <v>#DIV/0!</v>
      </c>
      <c r="BI296" s="103" t="e">
        <f>+VLOOKUP(L296,'Código Barras'!$C$3:$D$1694,1,0)</f>
        <v>#N/A</v>
      </c>
      <c r="BJ296" s="101" t="e">
        <f t="shared" si="88"/>
        <v>#DIV/0!</v>
      </c>
      <c r="BK296" s="104" t="str">
        <f>IF(N296&lt;&gt;"",VLOOKUP(N296,Distribuidoras!$B$3:$B$30,1,0),"")</f>
        <v/>
      </c>
      <c r="BL296" s="104" t="str">
        <f>IF(O296&lt;&gt;"",VLOOKUP(O296,'Cod. Único Territorial'!$D$3:$D$348,1,0),"")</f>
        <v/>
      </c>
      <c r="BM296" s="104" t="str">
        <f>IF(P296&lt;&gt;"",VLOOKUP(P296,'Cod. Único Territorial'!$B$3:$B$348,1,0),"")</f>
        <v/>
      </c>
      <c r="BN296" s="104" t="str">
        <f>IF(Q296&lt;&gt;"",VLOOKUP(Q296,'Sector Económico'!$B$3:$B$30,1,0),"")</f>
        <v/>
      </c>
      <c r="BO296" s="104" t="str">
        <f>IF(R296&lt;&gt;"",VLOOKUP(R296,'Sector Económico'!$C$3:$C$30,1,0),"")</f>
        <v/>
      </c>
      <c r="BP296" s="103">
        <f t="shared" si="89"/>
        <v>0</v>
      </c>
      <c r="BQ296" s="103">
        <f t="shared" si="89"/>
        <v>0</v>
      </c>
      <c r="BR296" s="103">
        <f t="shared" si="89"/>
        <v>0</v>
      </c>
      <c r="BS296" s="103">
        <f t="shared" si="89"/>
        <v>0</v>
      </c>
      <c r="BT296" s="101">
        <f t="shared" si="77"/>
        <v>0</v>
      </c>
      <c r="BU296" s="101">
        <f t="shared" si="77"/>
        <v>0</v>
      </c>
      <c r="BV296" s="101">
        <f t="shared" si="77"/>
        <v>0</v>
      </c>
      <c r="BW296" s="101">
        <f t="shared" si="76"/>
        <v>0</v>
      </c>
      <c r="BX296" s="101">
        <f t="shared" si="76"/>
        <v>0</v>
      </c>
      <c r="BY296" s="101">
        <f t="shared" si="76"/>
        <v>0</v>
      </c>
      <c r="BZ296" s="101">
        <f t="shared" si="76"/>
        <v>0</v>
      </c>
      <c r="CA296" s="101">
        <f t="shared" si="76"/>
        <v>0</v>
      </c>
      <c r="CB296" s="100">
        <f t="shared" si="76"/>
        <v>0</v>
      </c>
      <c r="CC296" s="101">
        <f t="shared" si="75"/>
        <v>0</v>
      </c>
      <c r="CD296" s="102">
        <f t="shared" si="75"/>
        <v>0</v>
      </c>
      <c r="CE296" s="100">
        <f t="shared" si="75"/>
        <v>0</v>
      </c>
      <c r="CF296" s="100">
        <f t="shared" si="75"/>
        <v>0</v>
      </c>
      <c r="CG296" s="100">
        <f t="shared" si="75"/>
        <v>0</v>
      </c>
      <c r="CH296" s="100">
        <f t="shared" si="75"/>
        <v>0</v>
      </c>
      <c r="CI296" s="100">
        <f t="shared" si="75"/>
        <v>0</v>
      </c>
      <c r="CJ296" s="103">
        <f t="shared" si="91"/>
        <v>0</v>
      </c>
      <c r="CK296" s="101">
        <f t="shared" si="91"/>
        <v>0</v>
      </c>
      <c r="CL296" s="103">
        <f t="shared" si="91"/>
        <v>0</v>
      </c>
      <c r="CM296" s="101" t="e">
        <f t="shared" si="90"/>
        <v>#DIV/0!</v>
      </c>
    </row>
    <row r="297" spans="2:91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78"/>
        <v>9</v>
      </c>
      <c r="AY297" s="100" t="e">
        <f t="shared" si="79"/>
        <v>#DIV/0!</v>
      </c>
      <c r="AZ297" s="101" t="e">
        <f t="shared" si="80"/>
        <v>#DIV/0!</v>
      </c>
      <c r="BA297" s="102">
        <f t="shared" si="81"/>
        <v>0</v>
      </c>
      <c r="BB297" s="100" t="e">
        <f t="shared" si="82"/>
        <v>#DIV/0!</v>
      </c>
      <c r="BC297" s="100">
        <f t="shared" si="83"/>
        <v>0</v>
      </c>
      <c r="BD297" s="100" t="e">
        <f t="shared" si="84"/>
        <v>#DIV/0!</v>
      </c>
      <c r="BE297" s="100">
        <f t="shared" si="85"/>
        <v>0</v>
      </c>
      <c r="BF297" s="100" t="str">
        <f t="shared" si="86"/>
        <v/>
      </c>
      <c r="BG297" s="103" t="e">
        <f>+VLOOKUP(J297,'Código Barras'!$C$3:$D$1694,1,0)</f>
        <v>#N/A</v>
      </c>
      <c r="BH297" s="101" t="e">
        <f t="shared" si="87"/>
        <v>#DIV/0!</v>
      </c>
      <c r="BI297" s="103" t="e">
        <f>+VLOOKUP(L297,'Código Barras'!$C$3:$D$1694,1,0)</f>
        <v>#N/A</v>
      </c>
      <c r="BJ297" s="101" t="e">
        <f t="shared" si="88"/>
        <v>#DIV/0!</v>
      </c>
      <c r="BK297" s="104" t="str">
        <f>IF(N297&lt;&gt;"",VLOOKUP(N297,Distribuidoras!$B$3:$B$30,1,0),"")</f>
        <v/>
      </c>
      <c r="BL297" s="104" t="str">
        <f>IF(O297&lt;&gt;"",VLOOKUP(O297,'Cod. Único Territorial'!$D$3:$D$348,1,0),"")</f>
        <v/>
      </c>
      <c r="BM297" s="104" t="str">
        <f>IF(P297&lt;&gt;"",VLOOKUP(P297,'Cod. Único Territorial'!$B$3:$B$348,1,0),"")</f>
        <v/>
      </c>
      <c r="BN297" s="104" t="str">
        <f>IF(Q297&lt;&gt;"",VLOOKUP(Q297,'Sector Económico'!$B$3:$B$30,1,0),"")</f>
        <v/>
      </c>
      <c r="BO297" s="104" t="str">
        <f>IF(R297&lt;&gt;"",VLOOKUP(R297,'Sector Económico'!$C$3:$C$30,1,0),"")</f>
        <v/>
      </c>
      <c r="BP297" s="103">
        <f t="shared" si="89"/>
        <v>0</v>
      </c>
      <c r="BQ297" s="103">
        <f t="shared" si="89"/>
        <v>0</v>
      </c>
      <c r="BR297" s="103">
        <f t="shared" si="89"/>
        <v>0</v>
      </c>
      <c r="BS297" s="103">
        <f t="shared" si="89"/>
        <v>0</v>
      </c>
      <c r="BT297" s="101">
        <f t="shared" si="77"/>
        <v>0</v>
      </c>
      <c r="BU297" s="101">
        <f t="shared" si="77"/>
        <v>0</v>
      </c>
      <c r="BV297" s="101">
        <f t="shared" si="77"/>
        <v>0</v>
      </c>
      <c r="BW297" s="101">
        <f t="shared" si="76"/>
        <v>0</v>
      </c>
      <c r="BX297" s="101">
        <f t="shared" si="76"/>
        <v>0</v>
      </c>
      <c r="BY297" s="101">
        <f t="shared" si="76"/>
        <v>0</v>
      </c>
      <c r="BZ297" s="101">
        <f t="shared" si="76"/>
        <v>0</v>
      </c>
      <c r="CA297" s="101">
        <f t="shared" si="76"/>
        <v>0</v>
      </c>
      <c r="CB297" s="100">
        <f t="shared" si="76"/>
        <v>0</v>
      </c>
      <c r="CC297" s="101">
        <f t="shared" si="75"/>
        <v>0</v>
      </c>
      <c r="CD297" s="102">
        <f t="shared" si="75"/>
        <v>0</v>
      </c>
      <c r="CE297" s="100">
        <f t="shared" si="75"/>
        <v>0</v>
      </c>
      <c r="CF297" s="100">
        <f t="shared" si="75"/>
        <v>0</v>
      </c>
      <c r="CG297" s="100">
        <f t="shared" si="75"/>
        <v>0</v>
      </c>
      <c r="CH297" s="100">
        <f t="shared" si="75"/>
        <v>0</v>
      </c>
      <c r="CI297" s="100">
        <f t="shared" si="75"/>
        <v>0</v>
      </c>
      <c r="CJ297" s="103">
        <f t="shared" si="91"/>
        <v>0</v>
      </c>
      <c r="CK297" s="101">
        <f t="shared" si="91"/>
        <v>0</v>
      </c>
      <c r="CL297" s="103">
        <f t="shared" si="91"/>
        <v>0</v>
      </c>
      <c r="CM297" s="101" t="e">
        <f t="shared" si="90"/>
        <v>#DIV/0!</v>
      </c>
    </row>
    <row r="298" spans="2:91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78"/>
        <v>9</v>
      </c>
      <c r="AY298" s="100" t="e">
        <f t="shared" si="79"/>
        <v>#DIV/0!</v>
      </c>
      <c r="AZ298" s="101" t="e">
        <f t="shared" si="80"/>
        <v>#DIV/0!</v>
      </c>
      <c r="BA298" s="102">
        <f t="shared" si="81"/>
        <v>0</v>
      </c>
      <c r="BB298" s="100" t="e">
        <f t="shared" si="82"/>
        <v>#DIV/0!</v>
      </c>
      <c r="BC298" s="100">
        <f t="shared" si="83"/>
        <v>0</v>
      </c>
      <c r="BD298" s="100" t="e">
        <f t="shared" si="84"/>
        <v>#DIV/0!</v>
      </c>
      <c r="BE298" s="100">
        <f t="shared" si="85"/>
        <v>0</v>
      </c>
      <c r="BF298" s="100" t="str">
        <f t="shared" si="86"/>
        <v/>
      </c>
      <c r="BG298" s="103" t="e">
        <f>+VLOOKUP(J298,'Código Barras'!$C$3:$D$1694,1,0)</f>
        <v>#N/A</v>
      </c>
      <c r="BH298" s="101" t="e">
        <f t="shared" si="87"/>
        <v>#DIV/0!</v>
      </c>
      <c r="BI298" s="103" t="e">
        <f>+VLOOKUP(L298,'Código Barras'!$C$3:$D$1694,1,0)</f>
        <v>#N/A</v>
      </c>
      <c r="BJ298" s="101" t="e">
        <f t="shared" si="88"/>
        <v>#DIV/0!</v>
      </c>
      <c r="BK298" s="104" t="str">
        <f>IF(N298&lt;&gt;"",VLOOKUP(N298,Distribuidoras!$B$3:$B$30,1,0),"")</f>
        <v/>
      </c>
      <c r="BL298" s="104" t="str">
        <f>IF(O298&lt;&gt;"",VLOOKUP(O298,'Cod. Único Territorial'!$D$3:$D$348,1,0),"")</f>
        <v/>
      </c>
      <c r="BM298" s="104" t="str">
        <f>IF(P298&lt;&gt;"",VLOOKUP(P298,'Cod. Único Territorial'!$B$3:$B$348,1,0),"")</f>
        <v/>
      </c>
      <c r="BN298" s="104" t="str">
        <f>IF(Q298&lt;&gt;"",VLOOKUP(Q298,'Sector Económico'!$B$3:$B$30,1,0),"")</f>
        <v/>
      </c>
      <c r="BO298" s="104" t="str">
        <f>IF(R298&lt;&gt;"",VLOOKUP(R298,'Sector Económico'!$C$3:$C$30,1,0),"")</f>
        <v/>
      </c>
      <c r="BP298" s="103">
        <f t="shared" si="89"/>
        <v>0</v>
      </c>
      <c r="BQ298" s="103">
        <f t="shared" si="89"/>
        <v>0</v>
      </c>
      <c r="BR298" s="103">
        <f t="shared" si="89"/>
        <v>0</v>
      </c>
      <c r="BS298" s="103">
        <f t="shared" si="89"/>
        <v>0</v>
      </c>
      <c r="BT298" s="101">
        <f t="shared" si="77"/>
        <v>0</v>
      </c>
      <c r="BU298" s="101">
        <f t="shared" si="77"/>
        <v>0</v>
      </c>
      <c r="BV298" s="101">
        <f t="shared" si="77"/>
        <v>0</v>
      </c>
      <c r="BW298" s="101">
        <f t="shared" si="76"/>
        <v>0</v>
      </c>
      <c r="BX298" s="101">
        <f t="shared" si="76"/>
        <v>0</v>
      </c>
      <c r="BY298" s="101">
        <f t="shared" si="76"/>
        <v>0</v>
      </c>
      <c r="BZ298" s="101">
        <f t="shared" si="76"/>
        <v>0</v>
      </c>
      <c r="CA298" s="101">
        <f t="shared" si="76"/>
        <v>0</v>
      </c>
      <c r="CB298" s="100">
        <f t="shared" si="76"/>
        <v>0</v>
      </c>
      <c r="CC298" s="101">
        <f t="shared" si="75"/>
        <v>0</v>
      </c>
      <c r="CD298" s="102">
        <f t="shared" si="75"/>
        <v>0</v>
      </c>
      <c r="CE298" s="100">
        <f t="shared" si="75"/>
        <v>0</v>
      </c>
      <c r="CF298" s="100">
        <f t="shared" si="75"/>
        <v>0</v>
      </c>
      <c r="CG298" s="100">
        <f t="shared" si="75"/>
        <v>0</v>
      </c>
      <c r="CH298" s="100">
        <f t="shared" si="75"/>
        <v>0</v>
      </c>
      <c r="CI298" s="100">
        <f t="shared" si="75"/>
        <v>0</v>
      </c>
      <c r="CJ298" s="103">
        <f t="shared" si="91"/>
        <v>0</v>
      </c>
      <c r="CK298" s="101">
        <f t="shared" si="91"/>
        <v>0</v>
      </c>
      <c r="CL298" s="103">
        <f t="shared" si="91"/>
        <v>0</v>
      </c>
      <c r="CM298" s="101" t="e">
        <f t="shared" si="90"/>
        <v>#DIV/0!</v>
      </c>
    </row>
    <row r="299" spans="2:91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78"/>
        <v>9</v>
      </c>
      <c r="AY299" s="100" t="e">
        <f t="shared" si="79"/>
        <v>#DIV/0!</v>
      </c>
      <c r="AZ299" s="101" t="e">
        <f t="shared" si="80"/>
        <v>#DIV/0!</v>
      </c>
      <c r="BA299" s="102">
        <f t="shared" si="81"/>
        <v>0</v>
      </c>
      <c r="BB299" s="100" t="e">
        <f t="shared" si="82"/>
        <v>#DIV/0!</v>
      </c>
      <c r="BC299" s="100">
        <f t="shared" si="83"/>
        <v>0</v>
      </c>
      <c r="BD299" s="100" t="e">
        <f t="shared" si="84"/>
        <v>#DIV/0!</v>
      </c>
      <c r="BE299" s="100">
        <f t="shared" si="85"/>
        <v>0</v>
      </c>
      <c r="BF299" s="100" t="str">
        <f t="shared" si="86"/>
        <v/>
      </c>
      <c r="BG299" s="103" t="e">
        <f>+VLOOKUP(J299,'Código Barras'!$C$3:$D$1694,1,0)</f>
        <v>#N/A</v>
      </c>
      <c r="BH299" s="101" t="e">
        <f t="shared" si="87"/>
        <v>#DIV/0!</v>
      </c>
      <c r="BI299" s="103" t="e">
        <f>+VLOOKUP(L299,'Código Barras'!$C$3:$D$1694,1,0)</f>
        <v>#N/A</v>
      </c>
      <c r="BJ299" s="101" t="e">
        <f t="shared" si="88"/>
        <v>#DIV/0!</v>
      </c>
      <c r="BK299" s="104" t="str">
        <f>IF(N299&lt;&gt;"",VLOOKUP(N299,Distribuidoras!$B$3:$B$30,1,0),"")</f>
        <v/>
      </c>
      <c r="BL299" s="104" t="str">
        <f>IF(O299&lt;&gt;"",VLOOKUP(O299,'Cod. Único Territorial'!$D$3:$D$348,1,0),"")</f>
        <v/>
      </c>
      <c r="BM299" s="104" t="str">
        <f>IF(P299&lt;&gt;"",VLOOKUP(P299,'Cod. Único Territorial'!$B$3:$B$348,1,0),"")</f>
        <v/>
      </c>
      <c r="BN299" s="104" t="str">
        <f>IF(Q299&lt;&gt;"",VLOOKUP(Q299,'Sector Económico'!$B$3:$B$30,1,0),"")</f>
        <v/>
      </c>
      <c r="BO299" s="104" t="str">
        <f>IF(R299&lt;&gt;"",VLOOKUP(R299,'Sector Económico'!$C$3:$C$30,1,0),"")</f>
        <v/>
      </c>
      <c r="BP299" s="103">
        <f t="shared" si="89"/>
        <v>0</v>
      </c>
      <c r="BQ299" s="103">
        <f t="shared" si="89"/>
        <v>0</v>
      </c>
      <c r="BR299" s="103">
        <f t="shared" si="89"/>
        <v>0</v>
      </c>
      <c r="BS299" s="103">
        <f t="shared" si="89"/>
        <v>0</v>
      </c>
      <c r="BT299" s="101">
        <f t="shared" si="77"/>
        <v>0</v>
      </c>
      <c r="BU299" s="101">
        <f t="shared" si="77"/>
        <v>0</v>
      </c>
      <c r="BV299" s="101">
        <f t="shared" si="77"/>
        <v>0</v>
      </c>
      <c r="BW299" s="101">
        <f t="shared" si="76"/>
        <v>0</v>
      </c>
      <c r="BX299" s="101">
        <f t="shared" si="76"/>
        <v>0</v>
      </c>
      <c r="BY299" s="101">
        <f t="shared" si="76"/>
        <v>0</v>
      </c>
      <c r="BZ299" s="101">
        <f t="shared" si="76"/>
        <v>0</v>
      </c>
      <c r="CA299" s="101">
        <f t="shared" si="76"/>
        <v>0</v>
      </c>
      <c r="CB299" s="100">
        <f t="shared" si="76"/>
        <v>0</v>
      </c>
      <c r="CC299" s="101">
        <f t="shared" si="75"/>
        <v>0</v>
      </c>
      <c r="CD299" s="102">
        <f t="shared" ref="CD299:CL338" si="92">IF(OR(ISNUMBER(AG299),AG299=0),AG299,1/0)</f>
        <v>0</v>
      </c>
      <c r="CE299" s="100">
        <f t="shared" si="92"/>
        <v>0</v>
      </c>
      <c r="CF299" s="100">
        <f t="shared" si="92"/>
        <v>0</v>
      </c>
      <c r="CG299" s="100">
        <f t="shared" si="92"/>
        <v>0</v>
      </c>
      <c r="CH299" s="100">
        <f t="shared" si="92"/>
        <v>0</v>
      </c>
      <c r="CI299" s="100">
        <f t="shared" si="92"/>
        <v>0</v>
      </c>
      <c r="CJ299" s="103">
        <f t="shared" si="91"/>
        <v>0</v>
      </c>
      <c r="CK299" s="101">
        <f t="shared" si="91"/>
        <v>0</v>
      </c>
      <c r="CL299" s="103">
        <f t="shared" si="91"/>
        <v>0</v>
      </c>
      <c r="CM299" s="101" t="e">
        <f t="shared" si="90"/>
        <v>#DIV/0!</v>
      </c>
    </row>
    <row r="300" spans="2:91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78"/>
        <v>9</v>
      </c>
      <c r="AY300" s="100" t="e">
        <f t="shared" si="79"/>
        <v>#DIV/0!</v>
      </c>
      <c r="AZ300" s="101" t="e">
        <f t="shared" si="80"/>
        <v>#DIV/0!</v>
      </c>
      <c r="BA300" s="102">
        <f t="shared" si="81"/>
        <v>0</v>
      </c>
      <c r="BB300" s="100" t="e">
        <f t="shared" si="82"/>
        <v>#DIV/0!</v>
      </c>
      <c r="BC300" s="100">
        <f t="shared" si="83"/>
        <v>0</v>
      </c>
      <c r="BD300" s="100" t="e">
        <f t="shared" si="84"/>
        <v>#DIV/0!</v>
      </c>
      <c r="BE300" s="100">
        <f t="shared" si="85"/>
        <v>0</v>
      </c>
      <c r="BF300" s="100" t="str">
        <f t="shared" si="86"/>
        <v/>
      </c>
      <c r="BG300" s="103" t="e">
        <f>+VLOOKUP(J300,'Código Barras'!$C$3:$D$1694,1,0)</f>
        <v>#N/A</v>
      </c>
      <c r="BH300" s="101" t="e">
        <f t="shared" si="87"/>
        <v>#DIV/0!</v>
      </c>
      <c r="BI300" s="103" t="e">
        <f>+VLOOKUP(L300,'Código Barras'!$C$3:$D$1694,1,0)</f>
        <v>#N/A</v>
      </c>
      <c r="BJ300" s="101" t="e">
        <f t="shared" si="88"/>
        <v>#DIV/0!</v>
      </c>
      <c r="BK300" s="104" t="str">
        <f>IF(N300&lt;&gt;"",VLOOKUP(N300,Distribuidoras!$B$3:$B$30,1,0),"")</f>
        <v/>
      </c>
      <c r="BL300" s="104" t="str">
        <f>IF(O300&lt;&gt;"",VLOOKUP(O300,'Cod. Único Territorial'!$D$3:$D$348,1,0),"")</f>
        <v/>
      </c>
      <c r="BM300" s="104" t="str">
        <f>IF(P300&lt;&gt;"",VLOOKUP(P300,'Cod. Único Territorial'!$B$3:$B$348,1,0),"")</f>
        <v/>
      </c>
      <c r="BN300" s="104" t="str">
        <f>IF(Q300&lt;&gt;"",VLOOKUP(Q300,'Sector Económico'!$B$3:$B$30,1,0),"")</f>
        <v/>
      </c>
      <c r="BO300" s="104" t="str">
        <f>IF(R300&lt;&gt;"",VLOOKUP(R300,'Sector Económico'!$C$3:$C$30,1,0),"")</f>
        <v/>
      </c>
      <c r="BP300" s="103">
        <f t="shared" si="89"/>
        <v>0</v>
      </c>
      <c r="BQ300" s="103">
        <f t="shared" si="89"/>
        <v>0</v>
      </c>
      <c r="BR300" s="103">
        <f t="shared" si="89"/>
        <v>0</v>
      </c>
      <c r="BS300" s="103">
        <f t="shared" si="89"/>
        <v>0</v>
      </c>
      <c r="BT300" s="101">
        <f t="shared" si="77"/>
        <v>0</v>
      </c>
      <c r="BU300" s="101">
        <f t="shared" si="77"/>
        <v>0</v>
      </c>
      <c r="BV300" s="101">
        <f t="shared" si="77"/>
        <v>0</v>
      </c>
      <c r="BW300" s="101">
        <f t="shared" si="76"/>
        <v>0</v>
      </c>
      <c r="BX300" s="101">
        <f t="shared" si="76"/>
        <v>0</v>
      </c>
      <c r="BY300" s="101">
        <f t="shared" si="76"/>
        <v>0</v>
      </c>
      <c r="BZ300" s="101">
        <f t="shared" ref="BZ300:CL346" si="93">IF(OR(ISNUMBER(AC300),AC300=0),AC300,1/0)</f>
        <v>0</v>
      </c>
      <c r="CA300" s="101">
        <f t="shared" si="93"/>
        <v>0</v>
      </c>
      <c r="CB300" s="100">
        <f t="shared" si="93"/>
        <v>0</v>
      </c>
      <c r="CC300" s="101">
        <f t="shared" si="93"/>
        <v>0</v>
      </c>
      <c r="CD300" s="102">
        <f t="shared" si="92"/>
        <v>0</v>
      </c>
      <c r="CE300" s="100">
        <f t="shared" si="92"/>
        <v>0</v>
      </c>
      <c r="CF300" s="100">
        <f t="shared" si="92"/>
        <v>0</v>
      </c>
      <c r="CG300" s="100">
        <f t="shared" si="92"/>
        <v>0</v>
      </c>
      <c r="CH300" s="100">
        <f t="shared" si="92"/>
        <v>0</v>
      </c>
      <c r="CI300" s="100">
        <f t="shared" si="92"/>
        <v>0</v>
      </c>
      <c r="CJ300" s="103">
        <f t="shared" si="91"/>
        <v>0</v>
      </c>
      <c r="CK300" s="101">
        <f t="shared" si="91"/>
        <v>0</v>
      </c>
      <c r="CL300" s="103">
        <f t="shared" si="91"/>
        <v>0</v>
      </c>
      <c r="CM300" s="101" t="e">
        <f t="shared" si="90"/>
        <v>#DIV/0!</v>
      </c>
    </row>
    <row r="301" spans="2:91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78"/>
        <v>9</v>
      </c>
      <c r="AY301" s="100" t="e">
        <f t="shared" si="79"/>
        <v>#DIV/0!</v>
      </c>
      <c r="AZ301" s="101" t="e">
        <f t="shared" si="80"/>
        <v>#DIV/0!</v>
      </c>
      <c r="BA301" s="102">
        <f t="shared" si="81"/>
        <v>0</v>
      </c>
      <c r="BB301" s="100" t="e">
        <f t="shared" si="82"/>
        <v>#DIV/0!</v>
      </c>
      <c r="BC301" s="100">
        <f t="shared" si="83"/>
        <v>0</v>
      </c>
      <c r="BD301" s="100" t="e">
        <f t="shared" si="84"/>
        <v>#DIV/0!</v>
      </c>
      <c r="BE301" s="100">
        <f t="shared" si="85"/>
        <v>0</v>
      </c>
      <c r="BF301" s="100" t="str">
        <f t="shared" si="86"/>
        <v/>
      </c>
      <c r="BG301" s="103" t="e">
        <f>+VLOOKUP(J301,'Código Barras'!$C$3:$D$1694,1,0)</f>
        <v>#N/A</v>
      </c>
      <c r="BH301" s="101" t="e">
        <f t="shared" si="87"/>
        <v>#DIV/0!</v>
      </c>
      <c r="BI301" s="103" t="e">
        <f>+VLOOKUP(L301,'Código Barras'!$C$3:$D$1694,1,0)</f>
        <v>#N/A</v>
      </c>
      <c r="BJ301" s="101" t="e">
        <f t="shared" si="88"/>
        <v>#DIV/0!</v>
      </c>
      <c r="BK301" s="104" t="str">
        <f>IF(N301&lt;&gt;"",VLOOKUP(N301,Distribuidoras!$B$3:$B$30,1,0),"")</f>
        <v/>
      </c>
      <c r="BL301" s="104" t="str">
        <f>IF(O301&lt;&gt;"",VLOOKUP(O301,'Cod. Único Territorial'!$D$3:$D$348,1,0),"")</f>
        <v/>
      </c>
      <c r="BM301" s="104" t="str">
        <f>IF(P301&lt;&gt;"",VLOOKUP(P301,'Cod. Único Territorial'!$B$3:$B$348,1,0),"")</f>
        <v/>
      </c>
      <c r="BN301" s="104" t="str">
        <f>IF(Q301&lt;&gt;"",VLOOKUP(Q301,'Sector Económico'!$B$3:$B$30,1,0),"")</f>
        <v/>
      </c>
      <c r="BO301" s="104" t="str">
        <f>IF(R301&lt;&gt;"",VLOOKUP(R301,'Sector Económico'!$C$3:$C$30,1,0),"")</f>
        <v/>
      </c>
      <c r="BP301" s="103">
        <f t="shared" si="89"/>
        <v>0</v>
      </c>
      <c r="BQ301" s="103">
        <f t="shared" si="89"/>
        <v>0</v>
      </c>
      <c r="BR301" s="103">
        <f t="shared" si="89"/>
        <v>0</v>
      </c>
      <c r="BS301" s="103">
        <f t="shared" si="89"/>
        <v>0</v>
      </c>
      <c r="BT301" s="101">
        <f t="shared" si="77"/>
        <v>0</v>
      </c>
      <c r="BU301" s="101">
        <f t="shared" si="77"/>
        <v>0</v>
      </c>
      <c r="BV301" s="101">
        <f t="shared" si="77"/>
        <v>0</v>
      </c>
      <c r="BW301" s="101">
        <f t="shared" si="77"/>
        <v>0</v>
      </c>
      <c r="BX301" s="101">
        <f t="shared" si="77"/>
        <v>0</v>
      </c>
      <c r="BY301" s="101">
        <f t="shared" si="77"/>
        <v>0</v>
      </c>
      <c r="BZ301" s="101">
        <f t="shared" si="93"/>
        <v>0</v>
      </c>
      <c r="CA301" s="101">
        <f t="shared" si="93"/>
        <v>0</v>
      </c>
      <c r="CB301" s="100">
        <f t="shared" si="93"/>
        <v>0</v>
      </c>
      <c r="CC301" s="101">
        <f t="shared" si="93"/>
        <v>0</v>
      </c>
      <c r="CD301" s="102">
        <f t="shared" si="92"/>
        <v>0</v>
      </c>
      <c r="CE301" s="100">
        <f t="shared" si="92"/>
        <v>0</v>
      </c>
      <c r="CF301" s="100">
        <f t="shared" si="92"/>
        <v>0</v>
      </c>
      <c r="CG301" s="100">
        <f t="shared" si="92"/>
        <v>0</v>
      </c>
      <c r="CH301" s="100">
        <f t="shared" si="92"/>
        <v>0</v>
      </c>
      <c r="CI301" s="100">
        <f t="shared" si="92"/>
        <v>0</v>
      </c>
      <c r="CJ301" s="103">
        <f t="shared" si="91"/>
        <v>0</v>
      </c>
      <c r="CK301" s="101">
        <f t="shared" si="91"/>
        <v>0</v>
      </c>
      <c r="CL301" s="103">
        <f t="shared" si="91"/>
        <v>0</v>
      </c>
      <c r="CM301" s="101" t="e">
        <f t="shared" si="90"/>
        <v>#DIV/0!</v>
      </c>
    </row>
    <row r="302" spans="2:91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78"/>
        <v>9</v>
      </c>
      <c r="AY302" s="100" t="e">
        <f t="shared" si="79"/>
        <v>#DIV/0!</v>
      </c>
      <c r="AZ302" s="101" t="e">
        <f t="shared" si="80"/>
        <v>#DIV/0!</v>
      </c>
      <c r="BA302" s="102">
        <f t="shared" si="81"/>
        <v>0</v>
      </c>
      <c r="BB302" s="100" t="e">
        <f t="shared" si="82"/>
        <v>#DIV/0!</v>
      </c>
      <c r="BC302" s="100">
        <f t="shared" si="83"/>
        <v>0</v>
      </c>
      <c r="BD302" s="100" t="e">
        <f t="shared" si="84"/>
        <v>#DIV/0!</v>
      </c>
      <c r="BE302" s="100">
        <f t="shared" si="85"/>
        <v>0</v>
      </c>
      <c r="BF302" s="100" t="str">
        <f t="shared" si="86"/>
        <v/>
      </c>
      <c r="BG302" s="103" t="e">
        <f>+VLOOKUP(J302,'Código Barras'!$C$3:$D$1694,1,0)</f>
        <v>#N/A</v>
      </c>
      <c r="BH302" s="101" t="e">
        <f t="shared" si="87"/>
        <v>#DIV/0!</v>
      </c>
      <c r="BI302" s="103" t="e">
        <f>+VLOOKUP(L302,'Código Barras'!$C$3:$D$1694,1,0)</f>
        <v>#N/A</v>
      </c>
      <c r="BJ302" s="101" t="e">
        <f t="shared" si="88"/>
        <v>#DIV/0!</v>
      </c>
      <c r="BK302" s="104" t="str">
        <f>IF(N302&lt;&gt;"",VLOOKUP(N302,Distribuidoras!$B$3:$B$30,1,0),"")</f>
        <v/>
      </c>
      <c r="BL302" s="104" t="str">
        <f>IF(O302&lt;&gt;"",VLOOKUP(O302,'Cod. Único Territorial'!$D$3:$D$348,1,0),"")</f>
        <v/>
      </c>
      <c r="BM302" s="104" t="str">
        <f>IF(P302&lt;&gt;"",VLOOKUP(P302,'Cod. Único Territorial'!$B$3:$B$348,1,0),"")</f>
        <v/>
      </c>
      <c r="BN302" s="104" t="str">
        <f>IF(Q302&lt;&gt;"",VLOOKUP(Q302,'Sector Económico'!$B$3:$B$30,1,0),"")</f>
        <v/>
      </c>
      <c r="BO302" s="104" t="str">
        <f>IF(R302&lt;&gt;"",VLOOKUP(R302,'Sector Económico'!$C$3:$C$30,1,0),"")</f>
        <v/>
      </c>
      <c r="BP302" s="103">
        <f t="shared" si="89"/>
        <v>0</v>
      </c>
      <c r="BQ302" s="103">
        <f t="shared" si="89"/>
        <v>0</v>
      </c>
      <c r="BR302" s="103">
        <f t="shared" si="89"/>
        <v>0</v>
      </c>
      <c r="BS302" s="103">
        <f t="shared" si="89"/>
        <v>0</v>
      </c>
      <c r="BT302" s="101">
        <f t="shared" si="77"/>
        <v>0</v>
      </c>
      <c r="BU302" s="101">
        <f t="shared" si="77"/>
        <v>0</v>
      </c>
      <c r="BV302" s="101">
        <f t="shared" si="77"/>
        <v>0</v>
      </c>
      <c r="BW302" s="101">
        <f t="shared" si="77"/>
        <v>0</v>
      </c>
      <c r="BX302" s="101">
        <f t="shared" si="77"/>
        <v>0</v>
      </c>
      <c r="BY302" s="101">
        <f t="shared" si="77"/>
        <v>0</v>
      </c>
      <c r="BZ302" s="101">
        <f t="shared" si="93"/>
        <v>0</v>
      </c>
      <c r="CA302" s="101">
        <f t="shared" si="93"/>
        <v>0</v>
      </c>
      <c r="CB302" s="100">
        <f t="shared" si="93"/>
        <v>0</v>
      </c>
      <c r="CC302" s="101">
        <f t="shared" si="93"/>
        <v>0</v>
      </c>
      <c r="CD302" s="102">
        <f t="shared" si="92"/>
        <v>0</v>
      </c>
      <c r="CE302" s="100">
        <f t="shared" si="92"/>
        <v>0</v>
      </c>
      <c r="CF302" s="100">
        <f t="shared" si="92"/>
        <v>0</v>
      </c>
      <c r="CG302" s="100">
        <f t="shared" si="92"/>
        <v>0</v>
      </c>
      <c r="CH302" s="100">
        <f t="shared" si="92"/>
        <v>0</v>
      </c>
      <c r="CI302" s="100">
        <f t="shared" si="92"/>
        <v>0</v>
      </c>
      <c r="CJ302" s="103">
        <f t="shared" si="91"/>
        <v>0</v>
      </c>
      <c r="CK302" s="101">
        <f t="shared" si="91"/>
        <v>0</v>
      </c>
      <c r="CL302" s="103">
        <f t="shared" si="91"/>
        <v>0</v>
      </c>
      <c r="CM302" s="101" t="e">
        <f t="shared" si="90"/>
        <v>#DIV/0!</v>
      </c>
    </row>
    <row r="303" spans="2:91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78"/>
        <v>9</v>
      </c>
      <c r="AY303" s="100" t="e">
        <f t="shared" si="79"/>
        <v>#DIV/0!</v>
      </c>
      <c r="AZ303" s="101" t="e">
        <f t="shared" si="80"/>
        <v>#DIV/0!</v>
      </c>
      <c r="BA303" s="102">
        <f t="shared" si="81"/>
        <v>0</v>
      </c>
      <c r="BB303" s="100" t="e">
        <f t="shared" si="82"/>
        <v>#DIV/0!</v>
      </c>
      <c r="BC303" s="100">
        <f t="shared" si="83"/>
        <v>0</v>
      </c>
      <c r="BD303" s="100" t="e">
        <f t="shared" si="84"/>
        <v>#DIV/0!</v>
      </c>
      <c r="BE303" s="100">
        <f t="shared" si="85"/>
        <v>0</v>
      </c>
      <c r="BF303" s="100" t="str">
        <f t="shared" si="86"/>
        <v/>
      </c>
      <c r="BG303" s="103" t="e">
        <f>+VLOOKUP(J303,'Código Barras'!$C$3:$D$1694,1,0)</f>
        <v>#N/A</v>
      </c>
      <c r="BH303" s="101" t="e">
        <f t="shared" si="87"/>
        <v>#DIV/0!</v>
      </c>
      <c r="BI303" s="103" t="e">
        <f>+VLOOKUP(L303,'Código Barras'!$C$3:$D$1694,1,0)</f>
        <v>#N/A</v>
      </c>
      <c r="BJ303" s="101" t="e">
        <f t="shared" si="88"/>
        <v>#DIV/0!</v>
      </c>
      <c r="BK303" s="104" t="str">
        <f>IF(N303&lt;&gt;"",VLOOKUP(N303,Distribuidoras!$B$3:$B$30,1,0),"")</f>
        <v/>
      </c>
      <c r="BL303" s="104" t="str">
        <f>IF(O303&lt;&gt;"",VLOOKUP(O303,'Cod. Único Territorial'!$D$3:$D$348,1,0),"")</f>
        <v/>
      </c>
      <c r="BM303" s="104" t="str">
        <f>IF(P303&lt;&gt;"",VLOOKUP(P303,'Cod. Único Territorial'!$B$3:$B$348,1,0),"")</f>
        <v/>
      </c>
      <c r="BN303" s="104" t="str">
        <f>IF(Q303&lt;&gt;"",VLOOKUP(Q303,'Sector Económico'!$B$3:$B$30,1,0),"")</f>
        <v/>
      </c>
      <c r="BO303" s="104" t="str">
        <f>IF(R303&lt;&gt;"",VLOOKUP(R303,'Sector Económico'!$C$3:$C$30,1,0),"")</f>
        <v/>
      </c>
      <c r="BP303" s="103">
        <f t="shared" si="89"/>
        <v>0</v>
      </c>
      <c r="BQ303" s="103">
        <f t="shared" si="89"/>
        <v>0</v>
      </c>
      <c r="BR303" s="103">
        <f t="shared" si="89"/>
        <v>0</v>
      </c>
      <c r="BS303" s="103">
        <f t="shared" si="89"/>
        <v>0</v>
      </c>
      <c r="BT303" s="101">
        <f t="shared" si="77"/>
        <v>0</v>
      </c>
      <c r="BU303" s="101">
        <f t="shared" si="77"/>
        <v>0</v>
      </c>
      <c r="BV303" s="101">
        <f t="shared" si="77"/>
        <v>0</v>
      </c>
      <c r="BW303" s="101">
        <f t="shared" si="77"/>
        <v>0</v>
      </c>
      <c r="BX303" s="101">
        <f t="shared" si="77"/>
        <v>0</v>
      </c>
      <c r="BY303" s="101">
        <f t="shared" si="77"/>
        <v>0</v>
      </c>
      <c r="BZ303" s="101">
        <f t="shared" si="93"/>
        <v>0</v>
      </c>
      <c r="CA303" s="101">
        <f t="shared" si="93"/>
        <v>0</v>
      </c>
      <c r="CB303" s="100">
        <f t="shared" si="93"/>
        <v>0</v>
      </c>
      <c r="CC303" s="101">
        <f t="shared" si="93"/>
        <v>0</v>
      </c>
      <c r="CD303" s="102">
        <f t="shared" si="92"/>
        <v>0</v>
      </c>
      <c r="CE303" s="100">
        <f t="shared" si="92"/>
        <v>0</v>
      </c>
      <c r="CF303" s="100">
        <f t="shared" si="92"/>
        <v>0</v>
      </c>
      <c r="CG303" s="100">
        <f t="shared" si="92"/>
        <v>0</v>
      </c>
      <c r="CH303" s="100">
        <f t="shared" si="92"/>
        <v>0</v>
      </c>
      <c r="CI303" s="100">
        <f t="shared" si="92"/>
        <v>0</v>
      </c>
      <c r="CJ303" s="103">
        <f t="shared" si="91"/>
        <v>0</v>
      </c>
      <c r="CK303" s="101">
        <f t="shared" si="91"/>
        <v>0</v>
      </c>
      <c r="CL303" s="103">
        <f t="shared" si="91"/>
        <v>0</v>
      </c>
      <c r="CM303" s="101" t="e">
        <f t="shared" si="90"/>
        <v>#DIV/0!</v>
      </c>
    </row>
    <row r="304" spans="2:91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78"/>
        <v>9</v>
      </c>
      <c r="AY304" s="100" t="e">
        <f t="shared" si="79"/>
        <v>#DIV/0!</v>
      </c>
      <c r="AZ304" s="101" t="e">
        <f t="shared" si="80"/>
        <v>#DIV/0!</v>
      </c>
      <c r="BA304" s="102">
        <f t="shared" si="81"/>
        <v>0</v>
      </c>
      <c r="BB304" s="100" t="e">
        <f t="shared" si="82"/>
        <v>#DIV/0!</v>
      </c>
      <c r="BC304" s="100">
        <f t="shared" si="83"/>
        <v>0</v>
      </c>
      <c r="BD304" s="100" t="e">
        <f t="shared" si="84"/>
        <v>#DIV/0!</v>
      </c>
      <c r="BE304" s="100">
        <f t="shared" si="85"/>
        <v>0</v>
      </c>
      <c r="BF304" s="100" t="str">
        <f t="shared" si="86"/>
        <v/>
      </c>
      <c r="BG304" s="103" t="e">
        <f>+VLOOKUP(J304,'Código Barras'!$C$3:$D$1694,1,0)</f>
        <v>#N/A</v>
      </c>
      <c r="BH304" s="101" t="e">
        <f t="shared" si="87"/>
        <v>#DIV/0!</v>
      </c>
      <c r="BI304" s="103" t="e">
        <f>+VLOOKUP(L304,'Código Barras'!$C$3:$D$1694,1,0)</f>
        <v>#N/A</v>
      </c>
      <c r="BJ304" s="101" t="e">
        <f t="shared" si="88"/>
        <v>#DIV/0!</v>
      </c>
      <c r="BK304" s="104" t="str">
        <f>IF(N304&lt;&gt;"",VLOOKUP(N304,Distribuidoras!$B$3:$B$30,1,0),"")</f>
        <v/>
      </c>
      <c r="BL304" s="104" t="str">
        <f>IF(O304&lt;&gt;"",VLOOKUP(O304,'Cod. Único Territorial'!$D$3:$D$348,1,0),"")</f>
        <v/>
      </c>
      <c r="BM304" s="104" t="str">
        <f>IF(P304&lt;&gt;"",VLOOKUP(P304,'Cod. Único Territorial'!$B$3:$B$348,1,0),"")</f>
        <v/>
      </c>
      <c r="BN304" s="104" t="str">
        <f>IF(Q304&lt;&gt;"",VLOOKUP(Q304,'Sector Económico'!$B$3:$B$30,1,0),"")</f>
        <v/>
      </c>
      <c r="BO304" s="104" t="str">
        <f>IF(R304&lt;&gt;"",VLOOKUP(R304,'Sector Económico'!$C$3:$C$30,1,0),"")</f>
        <v/>
      </c>
      <c r="BP304" s="103">
        <f t="shared" si="89"/>
        <v>0</v>
      </c>
      <c r="BQ304" s="103">
        <f t="shared" si="89"/>
        <v>0</v>
      </c>
      <c r="BR304" s="103">
        <f t="shared" si="89"/>
        <v>0</v>
      </c>
      <c r="BS304" s="103">
        <f t="shared" si="89"/>
        <v>0</v>
      </c>
      <c r="BT304" s="101">
        <f t="shared" si="77"/>
        <v>0</v>
      </c>
      <c r="BU304" s="101">
        <f t="shared" si="77"/>
        <v>0</v>
      </c>
      <c r="BV304" s="101">
        <f t="shared" si="77"/>
        <v>0</v>
      </c>
      <c r="BW304" s="101">
        <f t="shared" si="77"/>
        <v>0</v>
      </c>
      <c r="BX304" s="101">
        <f t="shared" si="77"/>
        <v>0</v>
      </c>
      <c r="BY304" s="101">
        <f t="shared" si="77"/>
        <v>0</v>
      </c>
      <c r="BZ304" s="101">
        <f t="shared" si="93"/>
        <v>0</v>
      </c>
      <c r="CA304" s="101">
        <f t="shared" si="93"/>
        <v>0</v>
      </c>
      <c r="CB304" s="100">
        <f t="shared" si="93"/>
        <v>0</v>
      </c>
      <c r="CC304" s="101">
        <f t="shared" si="93"/>
        <v>0</v>
      </c>
      <c r="CD304" s="102">
        <f t="shared" si="92"/>
        <v>0</v>
      </c>
      <c r="CE304" s="100">
        <f t="shared" si="92"/>
        <v>0</v>
      </c>
      <c r="CF304" s="100">
        <f t="shared" si="92"/>
        <v>0</v>
      </c>
      <c r="CG304" s="100">
        <f t="shared" si="92"/>
        <v>0</v>
      </c>
      <c r="CH304" s="100">
        <f t="shared" si="92"/>
        <v>0</v>
      </c>
      <c r="CI304" s="100">
        <f t="shared" si="92"/>
        <v>0</v>
      </c>
      <c r="CJ304" s="103">
        <f t="shared" si="91"/>
        <v>0</v>
      </c>
      <c r="CK304" s="101">
        <f t="shared" si="91"/>
        <v>0</v>
      </c>
      <c r="CL304" s="103">
        <f t="shared" si="91"/>
        <v>0</v>
      </c>
      <c r="CM304" s="101" t="e">
        <f t="shared" si="90"/>
        <v>#DIV/0!</v>
      </c>
    </row>
    <row r="305" spans="2:91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78"/>
        <v>9</v>
      </c>
      <c r="AY305" s="100" t="e">
        <f t="shared" si="79"/>
        <v>#DIV/0!</v>
      </c>
      <c r="AZ305" s="101" t="e">
        <f t="shared" si="80"/>
        <v>#DIV/0!</v>
      </c>
      <c r="BA305" s="102">
        <f t="shared" si="81"/>
        <v>0</v>
      </c>
      <c r="BB305" s="100" t="e">
        <f t="shared" si="82"/>
        <v>#DIV/0!</v>
      </c>
      <c r="BC305" s="100">
        <f t="shared" si="83"/>
        <v>0</v>
      </c>
      <c r="BD305" s="100" t="e">
        <f t="shared" si="84"/>
        <v>#DIV/0!</v>
      </c>
      <c r="BE305" s="100">
        <f t="shared" si="85"/>
        <v>0</v>
      </c>
      <c r="BF305" s="100" t="str">
        <f t="shared" si="86"/>
        <v/>
      </c>
      <c r="BG305" s="103" t="e">
        <f>+VLOOKUP(J305,'Código Barras'!$C$3:$D$1694,1,0)</f>
        <v>#N/A</v>
      </c>
      <c r="BH305" s="101" t="e">
        <f t="shared" si="87"/>
        <v>#DIV/0!</v>
      </c>
      <c r="BI305" s="103" t="e">
        <f>+VLOOKUP(L305,'Código Barras'!$C$3:$D$1694,1,0)</f>
        <v>#N/A</v>
      </c>
      <c r="BJ305" s="101" t="e">
        <f t="shared" si="88"/>
        <v>#DIV/0!</v>
      </c>
      <c r="BK305" s="104" t="str">
        <f>IF(N305&lt;&gt;"",VLOOKUP(N305,Distribuidoras!$B$3:$B$30,1,0),"")</f>
        <v/>
      </c>
      <c r="BL305" s="104" t="str">
        <f>IF(O305&lt;&gt;"",VLOOKUP(O305,'Cod. Único Territorial'!$D$3:$D$348,1,0),"")</f>
        <v/>
      </c>
      <c r="BM305" s="104" t="str">
        <f>IF(P305&lt;&gt;"",VLOOKUP(P305,'Cod. Único Territorial'!$B$3:$B$348,1,0),"")</f>
        <v/>
      </c>
      <c r="BN305" s="104" t="str">
        <f>IF(Q305&lt;&gt;"",VLOOKUP(Q305,'Sector Económico'!$B$3:$B$30,1,0),"")</f>
        <v/>
      </c>
      <c r="BO305" s="104" t="str">
        <f>IF(R305&lt;&gt;"",VLOOKUP(R305,'Sector Económico'!$C$3:$C$30,1,0),"")</f>
        <v/>
      </c>
      <c r="BP305" s="103">
        <f t="shared" si="89"/>
        <v>0</v>
      </c>
      <c r="BQ305" s="103">
        <f t="shared" si="89"/>
        <v>0</v>
      </c>
      <c r="BR305" s="103">
        <f t="shared" si="89"/>
        <v>0</v>
      </c>
      <c r="BS305" s="103">
        <f t="shared" si="89"/>
        <v>0</v>
      </c>
      <c r="BT305" s="101">
        <f t="shared" si="77"/>
        <v>0</v>
      </c>
      <c r="BU305" s="101">
        <f t="shared" si="77"/>
        <v>0</v>
      </c>
      <c r="BV305" s="101">
        <f t="shared" si="77"/>
        <v>0</v>
      </c>
      <c r="BW305" s="101">
        <f t="shared" si="77"/>
        <v>0</v>
      </c>
      <c r="BX305" s="101">
        <f t="shared" si="77"/>
        <v>0</v>
      </c>
      <c r="BY305" s="101">
        <f t="shared" si="77"/>
        <v>0</v>
      </c>
      <c r="BZ305" s="101">
        <f t="shared" si="93"/>
        <v>0</v>
      </c>
      <c r="CA305" s="101">
        <f t="shared" si="93"/>
        <v>0</v>
      </c>
      <c r="CB305" s="100">
        <f t="shared" si="93"/>
        <v>0</v>
      </c>
      <c r="CC305" s="101">
        <f t="shared" si="93"/>
        <v>0</v>
      </c>
      <c r="CD305" s="102">
        <f t="shared" si="92"/>
        <v>0</v>
      </c>
      <c r="CE305" s="100">
        <f t="shared" si="92"/>
        <v>0</v>
      </c>
      <c r="CF305" s="100">
        <f t="shared" si="92"/>
        <v>0</v>
      </c>
      <c r="CG305" s="100">
        <f t="shared" si="92"/>
        <v>0</v>
      </c>
      <c r="CH305" s="100">
        <f t="shared" si="92"/>
        <v>0</v>
      </c>
      <c r="CI305" s="100">
        <f t="shared" si="92"/>
        <v>0</v>
      </c>
      <c r="CJ305" s="103">
        <f t="shared" si="91"/>
        <v>0</v>
      </c>
      <c r="CK305" s="101">
        <f t="shared" si="91"/>
        <v>0</v>
      </c>
      <c r="CL305" s="103">
        <f t="shared" si="91"/>
        <v>0</v>
      </c>
      <c r="CM305" s="101" t="e">
        <f t="shared" si="90"/>
        <v>#DIV/0!</v>
      </c>
    </row>
    <row r="306" spans="2:91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78"/>
        <v>9</v>
      </c>
      <c r="AY306" s="100" t="e">
        <f t="shared" si="79"/>
        <v>#DIV/0!</v>
      </c>
      <c r="AZ306" s="101" t="e">
        <f t="shared" si="80"/>
        <v>#DIV/0!</v>
      </c>
      <c r="BA306" s="102">
        <f t="shared" si="81"/>
        <v>0</v>
      </c>
      <c r="BB306" s="100" t="e">
        <f t="shared" si="82"/>
        <v>#DIV/0!</v>
      </c>
      <c r="BC306" s="100">
        <f t="shared" si="83"/>
        <v>0</v>
      </c>
      <c r="BD306" s="100" t="e">
        <f t="shared" si="84"/>
        <v>#DIV/0!</v>
      </c>
      <c r="BE306" s="100">
        <f t="shared" si="85"/>
        <v>0</v>
      </c>
      <c r="BF306" s="100" t="str">
        <f t="shared" si="86"/>
        <v/>
      </c>
      <c r="BG306" s="103" t="e">
        <f>+VLOOKUP(J306,'Código Barras'!$C$3:$D$1694,1,0)</f>
        <v>#N/A</v>
      </c>
      <c r="BH306" s="101" t="e">
        <f t="shared" si="87"/>
        <v>#DIV/0!</v>
      </c>
      <c r="BI306" s="103" t="e">
        <f>+VLOOKUP(L306,'Código Barras'!$C$3:$D$1694,1,0)</f>
        <v>#N/A</v>
      </c>
      <c r="BJ306" s="101" t="e">
        <f t="shared" si="88"/>
        <v>#DIV/0!</v>
      </c>
      <c r="BK306" s="104" t="str">
        <f>IF(N306&lt;&gt;"",VLOOKUP(N306,Distribuidoras!$B$3:$B$30,1,0),"")</f>
        <v/>
      </c>
      <c r="BL306" s="104" t="str">
        <f>IF(O306&lt;&gt;"",VLOOKUP(O306,'Cod. Único Territorial'!$D$3:$D$348,1,0),"")</f>
        <v/>
      </c>
      <c r="BM306" s="104" t="str">
        <f>IF(P306&lt;&gt;"",VLOOKUP(P306,'Cod. Único Territorial'!$B$3:$B$348,1,0),"")</f>
        <v/>
      </c>
      <c r="BN306" s="104" t="str">
        <f>IF(Q306&lt;&gt;"",VLOOKUP(Q306,'Sector Económico'!$B$3:$B$30,1,0),"")</f>
        <v/>
      </c>
      <c r="BO306" s="104" t="str">
        <f>IF(R306&lt;&gt;"",VLOOKUP(R306,'Sector Económico'!$C$3:$C$30,1,0),"")</f>
        <v/>
      </c>
      <c r="BP306" s="103">
        <f t="shared" si="89"/>
        <v>0</v>
      </c>
      <c r="BQ306" s="103">
        <f t="shared" si="89"/>
        <v>0</v>
      </c>
      <c r="BR306" s="103">
        <f t="shared" si="89"/>
        <v>0</v>
      </c>
      <c r="BS306" s="103">
        <f t="shared" si="89"/>
        <v>0</v>
      </c>
      <c r="BT306" s="101">
        <f t="shared" si="77"/>
        <v>0</v>
      </c>
      <c r="BU306" s="101">
        <f t="shared" si="77"/>
        <v>0</v>
      </c>
      <c r="BV306" s="101">
        <f t="shared" si="77"/>
        <v>0</v>
      </c>
      <c r="BW306" s="101">
        <f t="shared" si="77"/>
        <v>0</v>
      </c>
      <c r="BX306" s="101">
        <f t="shared" si="77"/>
        <v>0</v>
      </c>
      <c r="BY306" s="101">
        <f t="shared" si="77"/>
        <v>0</v>
      </c>
      <c r="BZ306" s="101">
        <f t="shared" si="93"/>
        <v>0</v>
      </c>
      <c r="CA306" s="101">
        <f t="shared" si="93"/>
        <v>0</v>
      </c>
      <c r="CB306" s="100">
        <f t="shared" si="93"/>
        <v>0</v>
      </c>
      <c r="CC306" s="101">
        <f t="shared" si="93"/>
        <v>0</v>
      </c>
      <c r="CD306" s="102">
        <f t="shared" si="92"/>
        <v>0</v>
      </c>
      <c r="CE306" s="100">
        <f t="shared" si="92"/>
        <v>0</v>
      </c>
      <c r="CF306" s="100">
        <f t="shared" si="92"/>
        <v>0</v>
      </c>
      <c r="CG306" s="100">
        <f t="shared" si="92"/>
        <v>0</v>
      </c>
      <c r="CH306" s="100">
        <f t="shared" si="92"/>
        <v>0</v>
      </c>
      <c r="CI306" s="100">
        <f t="shared" si="92"/>
        <v>0</v>
      </c>
      <c r="CJ306" s="103">
        <f t="shared" si="91"/>
        <v>0</v>
      </c>
      <c r="CK306" s="101">
        <f t="shared" si="91"/>
        <v>0</v>
      </c>
      <c r="CL306" s="103">
        <f t="shared" si="91"/>
        <v>0</v>
      </c>
      <c r="CM306" s="101" t="e">
        <f t="shared" si="90"/>
        <v>#DIV/0!</v>
      </c>
    </row>
    <row r="307" spans="2:91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78"/>
        <v>9</v>
      </c>
      <c r="AY307" s="100" t="e">
        <f t="shared" si="79"/>
        <v>#DIV/0!</v>
      </c>
      <c r="AZ307" s="101" t="e">
        <f t="shared" si="80"/>
        <v>#DIV/0!</v>
      </c>
      <c r="BA307" s="102">
        <f t="shared" si="81"/>
        <v>0</v>
      </c>
      <c r="BB307" s="100" t="e">
        <f t="shared" si="82"/>
        <v>#DIV/0!</v>
      </c>
      <c r="BC307" s="100">
        <f t="shared" si="83"/>
        <v>0</v>
      </c>
      <c r="BD307" s="100" t="e">
        <f t="shared" si="84"/>
        <v>#DIV/0!</v>
      </c>
      <c r="BE307" s="100">
        <f t="shared" si="85"/>
        <v>0</v>
      </c>
      <c r="BF307" s="100" t="str">
        <f t="shared" si="86"/>
        <v/>
      </c>
      <c r="BG307" s="103" t="e">
        <f>+VLOOKUP(J307,'Código Barras'!$C$3:$D$1694,1,0)</f>
        <v>#N/A</v>
      </c>
      <c r="BH307" s="101" t="e">
        <f t="shared" si="87"/>
        <v>#DIV/0!</v>
      </c>
      <c r="BI307" s="103" t="e">
        <f>+VLOOKUP(L307,'Código Barras'!$C$3:$D$1694,1,0)</f>
        <v>#N/A</v>
      </c>
      <c r="BJ307" s="101" t="e">
        <f t="shared" si="88"/>
        <v>#DIV/0!</v>
      </c>
      <c r="BK307" s="104" t="str">
        <f>IF(N307&lt;&gt;"",VLOOKUP(N307,Distribuidoras!$B$3:$B$30,1,0),"")</f>
        <v/>
      </c>
      <c r="BL307" s="104" t="str">
        <f>IF(O307&lt;&gt;"",VLOOKUP(O307,'Cod. Único Territorial'!$D$3:$D$348,1,0),"")</f>
        <v/>
      </c>
      <c r="BM307" s="104" t="str">
        <f>IF(P307&lt;&gt;"",VLOOKUP(P307,'Cod. Único Territorial'!$B$3:$B$348,1,0),"")</f>
        <v/>
      </c>
      <c r="BN307" s="104" t="str">
        <f>IF(Q307&lt;&gt;"",VLOOKUP(Q307,'Sector Económico'!$B$3:$B$30,1,0),"")</f>
        <v/>
      </c>
      <c r="BO307" s="104" t="str">
        <f>IF(R307&lt;&gt;"",VLOOKUP(R307,'Sector Económico'!$C$3:$C$30,1,0),"")</f>
        <v/>
      </c>
      <c r="BP307" s="103">
        <f t="shared" si="89"/>
        <v>0</v>
      </c>
      <c r="BQ307" s="103">
        <f t="shared" si="89"/>
        <v>0</v>
      </c>
      <c r="BR307" s="103">
        <f t="shared" si="89"/>
        <v>0</v>
      </c>
      <c r="BS307" s="103">
        <f t="shared" si="89"/>
        <v>0</v>
      </c>
      <c r="BT307" s="101">
        <f t="shared" si="77"/>
        <v>0</v>
      </c>
      <c r="BU307" s="101">
        <f t="shared" si="77"/>
        <v>0</v>
      </c>
      <c r="BV307" s="101">
        <f t="shared" si="77"/>
        <v>0</v>
      </c>
      <c r="BW307" s="101">
        <f t="shared" si="77"/>
        <v>0</v>
      </c>
      <c r="BX307" s="101">
        <f t="shared" si="77"/>
        <v>0</v>
      </c>
      <c r="BY307" s="101">
        <f t="shared" si="77"/>
        <v>0</v>
      </c>
      <c r="BZ307" s="101">
        <f t="shared" si="93"/>
        <v>0</v>
      </c>
      <c r="CA307" s="101">
        <f t="shared" si="93"/>
        <v>0</v>
      </c>
      <c r="CB307" s="100">
        <f t="shared" si="93"/>
        <v>0</v>
      </c>
      <c r="CC307" s="101">
        <f t="shared" si="93"/>
        <v>0</v>
      </c>
      <c r="CD307" s="102">
        <f t="shared" si="92"/>
        <v>0</v>
      </c>
      <c r="CE307" s="100">
        <f t="shared" si="92"/>
        <v>0</v>
      </c>
      <c r="CF307" s="100">
        <f t="shared" si="92"/>
        <v>0</v>
      </c>
      <c r="CG307" s="100">
        <f t="shared" si="92"/>
        <v>0</v>
      </c>
      <c r="CH307" s="100">
        <f t="shared" si="92"/>
        <v>0</v>
      </c>
      <c r="CI307" s="100">
        <f t="shared" si="92"/>
        <v>0</v>
      </c>
      <c r="CJ307" s="103">
        <f t="shared" si="91"/>
        <v>0</v>
      </c>
      <c r="CK307" s="101">
        <f t="shared" si="91"/>
        <v>0</v>
      </c>
      <c r="CL307" s="103">
        <f t="shared" si="91"/>
        <v>0</v>
      </c>
      <c r="CM307" s="101" t="e">
        <f t="shared" si="90"/>
        <v>#DIV/0!</v>
      </c>
    </row>
    <row r="308" spans="2:91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78"/>
        <v>9</v>
      </c>
      <c r="AY308" s="100" t="e">
        <f t="shared" si="79"/>
        <v>#DIV/0!</v>
      </c>
      <c r="AZ308" s="101" t="e">
        <f t="shared" si="80"/>
        <v>#DIV/0!</v>
      </c>
      <c r="BA308" s="102">
        <f t="shared" si="81"/>
        <v>0</v>
      </c>
      <c r="BB308" s="100" t="e">
        <f t="shared" si="82"/>
        <v>#DIV/0!</v>
      </c>
      <c r="BC308" s="100">
        <f t="shared" si="83"/>
        <v>0</v>
      </c>
      <c r="BD308" s="100" t="e">
        <f t="shared" si="84"/>
        <v>#DIV/0!</v>
      </c>
      <c r="BE308" s="100">
        <f t="shared" si="85"/>
        <v>0</v>
      </c>
      <c r="BF308" s="100" t="str">
        <f t="shared" si="86"/>
        <v/>
      </c>
      <c r="BG308" s="103" t="e">
        <f>+VLOOKUP(J308,'Código Barras'!$C$3:$D$1694,1,0)</f>
        <v>#N/A</v>
      </c>
      <c r="BH308" s="101" t="e">
        <f t="shared" si="87"/>
        <v>#DIV/0!</v>
      </c>
      <c r="BI308" s="103" t="e">
        <f>+VLOOKUP(L308,'Código Barras'!$C$3:$D$1694,1,0)</f>
        <v>#N/A</v>
      </c>
      <c r="BJ308" s="101" t="e">
        <f t="shared" si="88"/>
        <v>#DIV/0!</v>
      </c>
      <c r="BK308" s="104" t="str">
        <f>IF(N308&lt;&gt;"",VLOOKUP(N308,Distribuidoras!$B$3:$B$30,1,0),"")</f>
        <v/>
      </c>
      <c r="BL308" s="104" t="str">
        <f>IF(O308&lt;&gt;"",VLOOKUP(O308,'Cod. Único Territorial'!$D$3:$D$348,1,0),"")</f>
        <v/>
      </c>
      <c r="BM308" s="104" t="str">
        <f>IF(P308&lt;&gt;"",VLOOKUP(P308,'Cod. Único Territorial'!$B$3:$B$348,1,0),"")</f>
        <v/>
      </c>
      <c r="BN308" s="104" t="str">
        <f>IF(Q308&lt;&gt;"",VLOOKUP(Q308,'Sector Económico'!$B$3:$B$30,1,0),"")</f>
        <v/>
      </c>
      <c r="BO308" s="104" t="str">
        <f>IF(R308&lt;&gt;"",VLOOKUP(R308,'Sector Económico'!$C$3:$C$30,1,0),"")</f>
        <v/>
      </c>
      <c r="BP308" s="103">
        <f t="shared" si="89"/>
        <v>0</v>
      </c>
      <c r="BQ308" s="103">
        <f t="shared" si="89"/>
        <v>0</v>
      </c>
      <c r="BR308" s="103">
        <f t="shared" si="89"/>
        <v>0</v>
      </c>
      <c r="BS308" s="103">
        <f t="shared" si="89"/>
        <v>0</v>
      </c>
      <c r="BT308" s="101">
        <f t="shared" si="77"/>
        <v>0</v>
      </c>
      <c r="BU308" s="101">
        <f t="shared" si="77"/>
        <v>0</v>
      </c>
      <c r="BV308" s="101">
        <f t="shared" si="77"/>
        <v>0</v>
      </c>
      <c r="BW308" s="101">
        <f t="shared" si="77"/>
        <v>0</v>
      </c>
      <c r="BX308" s="101">
        <f t="shared" si="77"/>
        <v>0</v>
      </c>
      <c r="BY308" s="101">
        <f t="shared" si="77"/>
        <v>0</v>
      </c>
      <c r="BZ308" s="101">
        <f t="shared" si="93"/>
        <v>0</v>
      </c>
      <c r="CA308" s="101">
        <f t="shared" si="93"/>
        <v>0</v>
      </c>
      <c r="CB308" s="100">
        <f t="shared" si="93"/>
        <v>0</v>
      </c>
      <c r="CC308" s="101">
        <f t="shared" si="93"/>
        <v>0</v>
      </c>
      <c r="CD308" s="102">
        <f t="shared" si="92"/>
        <v>0</v>
      </c>
      <c r="CE308" s="100">
        <f t="shared" si="92"/>
        <v>0</v>
      </c>
      <c r="CF308" s="100">
        <f t="shared" si="92"/>
        <v>0</v>
      </c>
      <c r="CG308" s="100">
        <f t="shared" si="92"/>
        <v>0</v>
      </c>
      <c r="CH308" s="100">
        <f t="shared" si="92"/>
        <v>0</v>
      </c>
      <c r="CI308" s="100">
        <f t="shared" si="92"/>
        <v>0</v>
      </c>
      <c r="CJ308" s="103">
        <f t="shared" si="91"/>
        <v>0</v>
      </c>
      <c r="CK308" s="101">
        <f t="shared" si="91"/>
        <v>0</v>
      </c>
      <c r="CL308" s="103">
        <f t="shared" si="91"/>
        <v>0</v>
      </c>
      <c r="CM308" s="101" t="e">
        <f t="shared" si="90"/>
        <v>#DIV/0!</v>
      </c>
    </row>
    <row r="309" spans="2:91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78"/>
        <v>9</v>
      </c>
      <c r="AY309" s="100" t="e">
        <f t="shared" si="79"/>
        <v>#DIV/0!</v>
      </c>
      <c r="AZ309" s="101" t="e">
        <f t="shared" si="80"/>
        <v>#DIV/0!</v>
      </c>
      <c r="BA309" s="102">
        <f t="shared" si="81"/>
        <v>0</v>
      </c>
      <c r="BB309" s="100" t="e">
        <f t="shared" si="82"/>
        <v>#DIV/0!</v>
      </c>
      <c r="BC309" s="100">
        <f t="shared" si="83"/>
        <v>0</v>
      </c>
      <c r="BD309" s="100" t="e">
        <f t="shared" si="84"/>
        <v>#DIV/0!</v>
      </c>
      <c r="BE309" s="100">
        <f t="shared" si="85"/>
        <v>0</v>
      </c>
      <c r="BF309" s="100" t="str">
        <f t="shared" si="86"/>
        <v/>
      </c>
      <c r="BG309" s="103" t="e">
        <f>+VLOOKUP(J309,'Código Barras'!$C$3:$D$1694,1,0)</f>
        <v>#N/A</v>
      </c>
      <c r="BH309" s="101" t="e">
        <f t="shared" si="87"/>
        <v>#DIV/0!</v>
      </c>
      <c r="BI309" s="103" t="e">
        <f>+VLOOKUP(L309,'Código Barras'!$C$3:$D$1694,1,0)</f>
        <v>#N/A</v>
      </c>
      <c r="BJ309" s="101" t="e">
        <f t="shared" si="88"/>
        <v>#DIV/0!</v>
      </c>
      <c r="BK309" s="104" t="str">
        <f>IF(N309&lt;&gt;"",VLOOKUP(N309,Distribuidoras!$B$3:$B$30,1,0),"")</f>
        <v/>
      </c>
      <c r="BL309" s="104" t="str">
        <f>IF(O309&lt;&gt;"",VLOOKUP(O309,'Cod. Único Territorial'!$D$3:$D$348,1,0),"")</f>
        <v/>
      </c>
      <c r="BM309" s="104" t="str">
        <f>IF(P309&lt;&gt;"",VLOOKUP(P309,'Cod. Único Territorial'!$B$3:$B$348,1,0),"")</f>
        <v/>
      </c>
      <c r="BN309" s="104" t="str">
        <f>IF(Q309&lt;&gt;"",VLOOKUP(Q309,'Sector Económico'!$B$3:$B$30,1,0),"")</f>
        <v/>
      </c>
      <c r="BO309" s="104" t="str">
        <f>IF(R309&lt;&gt;"",VLOOKUP(R309,'Sector Económico'!$C$3:$C$30,1,0),"")</f>
        <v/>
      </c>
      <c r="BP309" s="103">
        <f t="shared" si="89"/>
        <v>0</v>
      </c>
      <c r="BQ309" s="103">
        <f t="shared" si="89"/>
        <v>0</v>
      </c>
      <c r="BR309" s="103">
        <f t="shared" si="89"/>
        <v>0</v>
      </c>
      <c r="BS309" s="103">
        <f t="shared" si="89"/>
        <v>0</v>
      </c>
      <c r="BT309" s="101">
        <f t="shared" si="77"/>
        <v>0</v>
      </c>
      <c r="BU309" s="101">
        <f t="shared" si="77"/>
        <v>0</v>
      </c>
      <c r="BV309" s="101">
        <f t="shared" si="77"/>
        <v>0</v>
      </c>
      <c r="BW309" s="101">
        <f t="shared" si="77"/>
        <v>0</v>
      </c>
      <c r="BX309" s="101">
        <f t="shared" si="77"/>
        <v>0</v>
      </c>
      <c r="BY309" s="101">
        <f t="shared" si="77"/>
        <v>0</v>
      </c>
      <c r="BZ309" s="101">
        <f t="shared" si="93"/>
        <v>0</v>
      </c>
      <c r="CA309" s="101">
        <f t="shared" si="93"/>
        <v>0</v>
      </c>
      <c r="CB309" s="100">
        <f t="shared" si="93"/>
        <v>0</v>
      </c>
      <c r="CC309" s="101">
        <f t="shared" si="93"/>
        <v>0</v>
      </c>
      <c r="CD309" s="102">
        <f t="shared" si="92"/>
        <v>0</v>
      </c>
      <c r="CE309" s="100">
        <f t="shared" si="92"/>
        <v>0</v>
      </c>
      <c r="CF309" s="100">
        <f t="shared" si="92"/>
        <v>0</v>
      </c>
      <c r="CG309" s="100">
        <f t="shared" si="92"/>
        <v>0</v>
      </c>
      <c r="CH309" s="100">
        <f t="shared" si="92"/>
        <v>0</v>
      </c>
      <c r="CI309" s="100">
        <f t="shared" si="92"/>
        <v>0</v>
      </c>
      <c r="CJ309" s="103">
        <f t="shared" si="91"/>
        <v>0</v>
      </c>
      <c r="CK309" s="101">
        <f t="shared" si="91"/>
        <v>0</v>
      </c>
      <c r="CL309" s="103">
        <f t="shared" si="91"/>
        <v>0</v>
      </c>
      <c r="CM309" s="101" t="e">
        <f t="shared" si="90"/>
        <v>#DIV/0!</v>
      </c>
    </row>
    <row r="310" spans="2:91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78"/>
        <v>9</v>
      </c>
      <c r="AY310" s="100" t="e">
        <f t="shared" si="79"/>
        <v>#DIV/0!</v>
      </c>
      <c r="AZ310" s="101" t="e">
        <f t="shared" si="80"/>
        <v>#DIV/0!</v>
      </c>
      <c r="BA310" s="102">
        <f t="shared" si="81"/>
        <v>0</v>
      </c>
      <c r="BB310" s="100" t="e">
        <f t="shared" si="82"/>
        <v>#DIV/0!</v>
      </c>
      <c r="BC310" s="100">
        <f t="shared" si="83"/>
        <v>0</v>
      </c>
      <c r="BD310" s="100" t="e">
        <f t="shared" si="84"/>
        <v>#DIV/0!</v>
      </c>
      <c r="BE310" s="100">
        <f t="shared" si="85"/>
        <v>0</v>
      </c>
      <c r="BF310" s="100" t="str">
        <f t="shared" si="86"/>
        <v/>
      </c>
      <c r="BG310" s="103" t="e">
        <f>+VLOOKUP(J310,'Código Barras'!$C$3:$D$1694,1,0)</f>
        <v>#N/A</v>
      </c>
      <c r="BH310" s="101" t="e">
        <f t="shared" si="87"/>
        <v>#DIV/0!</v>
      </c>
      <c r="BI310" s="103" t="e">
        <f>+VLOOKUP(L310,'Código Barras'!$C$3:$D$1694,1,0)</f>
        <v>#N/A</v>
      </c>
      <c r="BJ310" s="101" t="e">
        <f t="shared" si="88"/>
        <v>#DIV/0!</v>
      </c>
      <c r="BK310" s="104" t="str">
        <f>IF(N310&lt;&gt;"",VLOOKUP(N310,Distribuidoras!$B$3:$B$30,1,0),"")</f>
        <v/>
      </c>
      <c r="BL310" s="104" t="str">
        <f>IF(O310&lt;&gt;"",VLOOKUP(O310,'Cod. Único Territorial'!$D$3:$D$348,1,0),"")</f>
        <v/>
      </c>
      <c r="BM310" s="104" t="str">
        <f>IF(P310&lt;&gt;"",VLOOKUP(P310,'Cod. Único Territorial'!$B$3:$B$348,1,0),"")</f>
        <v/>
      </c>
      <c r="BN310" s="104" t="str">
        <f>IF(Q310&lt;&gt;"",VLOOKUP(Q310,'Sector Económico'!$B$3:$B$30,1,0),"")</f>
        <v/>
      </c>
      <c r="BO310" s="104" t="str">
        <f>IF(R310&lt;&gt;"",VLOOKUP(R310,'Sector Económico'!$C$3:$C$30,1,0),"")</f>
        <v/>
      </c>
      <c r="BP310" s="103">
        <f t="shared" si="89"/>
        <v>0</v>
      </c>
      <c r="BQ310" s="103">
        <f t="shared" si="89"/>
        <v>0</v>
      </c>
      <c r="BR310" s="103">
        <f t="shared" si="89"/>
        <v>0</v>
      </c>
      <c r="BS310" s="103">
        <f t="shared" si="89"/>
        <v>0</v>
      </c>
      <c r="BT310" s="101">
        <f t="shared" si="77"/>
        <v>0</v>
      </c>
      <c r="BU310" s="101">
        <f t="shared" si="77"/>
        <v>0</v>
      </c>
      <c r="BV310" s="101">
        <f t="shared" si="77"/>
        <v>0</v>
      </c>
      <c r="BW310" s="101">
        <f t="shared" si="77"/>
        <v>0</v>
      </c>
      <c r="BX310" s="101">
        <f t="shared" si="77"/>
        <v>0</v>
      </c>
      <c r="BY310" s="101">
        <f t="shared" si="77"/>
        <v>0</v>
      </c>
      <c r="BZ310" s="101">
        <f t="shared" si="93"/>
        <v>0</v>
      </c>
      <c r="CA310" s="101">
        <f t="shared" si="93"/>
        <v>0</v>
      </c>
      <c r="CB310" s="100">
        <f t="shared" si="93"/>
        <v>0</v>
      </c>
      <c r="CC310" s="101">
        <f t="shared" si="93"/>
        <v>0</v>
      </c>
      <c r="CD310" s="102">
        <f t="shared" si="92"/>
        <v>0</v>
      </c>
      <c r="CE310" s="100">
        <f t="shared" si="92"/>
        <v>0</v>
      </c>
      <c r="CF310" s="100">
        <f t="shared" si="92"/>
        <v>0</v>
      </c>
      <c r="CG310" s="100">
        <f t="shared" si="92"/>
        <v>0</v>
      </c>
      <c r="CH310" s="100">
        <f t="shared" si="92"/>
        <v>0</v>
      </c>
      <c r="CI310" s="100">
        <f t="shared" si="92"/>
        <v>0</v>
      </c>
      <c r="CJ310" s="103">
        <f t="shared" si="91"/>
        <v>0</v>
      </c>
      <c r="CK310" s="101">
        <f t="shared" si="91"/>
        <v>0</v>
      </c>
      <c r="CL310" s="103">
        <f t="shared" si="91"/>
        <v>0</v>
      </c>
      <c r="CM310" s="101" t="e">
        <f t="shared" si="90"/>
        <v>#DIV/0!</v>
      </c>
    </row>
    <row r="311" spans="2:91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78"/>
        <v>9</v>
      </c>
      <c r="AY311" s="100" t="e">
        <f t="shared" si="79"/>
        <v>#DIV/0!</v>
      </c>
      <c r="AZ311" s="101" t="e">
        <f t="shared" si="80"/>
        <v>#DIV/0!</v>
      </c>
      <c r="BA311" s="102">
        <f t="shared" si="81"/>
        <v>0</v>
      </c>
      <c r="BB311" s="100" t="e">
        <f t="shared" si="82"/>
        <v>#DIV/0!</v>
      </c>
      <c r="BC311" s="100">
        <f t="shared" si="83"/>
        <v>0</v>
      </c>
      <c r="BD311" s="100" t="e">
        <f t="shared" si="84"/>
        <v>#DIV/0!</v>
      </c>
      <c r="BE311" s="100">
        <f t="shared" si="85"/>
        <v>0</v>
      </c>
      <c r="BF311" s="100" t="str">
        <f t="shared" si="86"/>
        <v/>
      </c>
      <c r="BG311" s="103" t="e">
        <f>+VLOOKUP(J311,'Código Barras'!$C$3:$D$1694,1,0)</f>
        <v>#N/A</v>
      </c>
      <c r="BH311" s="101" t="e">
        <f t="shared" si="87"/>
        <v>#DIV/0!</v>
      </c>
      <c r="BI311" s="103" t="e">
        <f>+VLOOKUP(L311,'Código Barras'!$C$3:$D$1694,1,0)</f>
        <v>#N/A</v>
      </c>
      <c r="BJ311" s="101" t="e">
        <f t="shared" si="88"/>
        <v>#DIV/0!</v>
      </c>
      <c r="BK311" s="104" t="str">
        <f>IF(N311&lt;&gt;"",VLOOKUP(N311,Distribuidoras!$B$3:$B$30,1,0),"")</f>
        <v/>
      </c>
      <c r="BL311" s="104" t="str">
        <f>IF(O311&lt;&gt;"",VLOOKUP(O311,'Cod. Único Territorial'!$D$3:$D$348,1,0),"")</f>
        <v/>
      </c>
      <c r="BM311" s="104" t="str">
        <f>IF(P311&lt;&gt;"",VLOOKUP(P311,'Cod. Único Territorial'!$B$3:$B$348,1,0),"")</f>
        <v/>
      </c>
      <c r="BN311" s="104" t="str">
        <f>IF(Q311&lt;&gt;"",VLOOKUP(Q311,'Sector Económico'!$B$3:$B$30,1,0),"")</f>
        <v/>
      </c>
      <c r="BO311" s="104" t="str">
        <f>IF(R311&lt;&gt;"",VLOOKUP(R311,'Sector Económico'!$C$3:$C$30,1,0),"")</f>
        <v/>
      </c>
      <c r="BP311" s="103">
        <f t="shared" si="89"/>
        <v>0</v>
      </c>
      <c r="BQ311" s="103">
        <f t="shared" si="89"/>
        <v>0</v>
      </c>
      <c r="BR311" s="103">
        <f t="shared" si="89"/>
        <v>0</v>
      </c>
      <c r="BS311" s="103">
        <f t="shared" si="89"/>
        <v>0</v>
      </c>
      <c r="BT311" s="101">
        <f t="shared" si="77"/>
        <v>0</v>
      </c>
      <c r="BU311" s="101">
        <f t="shared" si="77"/>
        <v>0</v>
      </c>
      <c r="BV311" s="101">
        <f t="shared" si="77"/>
        <v>0</v>
      </c>
      <c r="BW311" s="101">
        <f t="shared" si="77"/>
        <v>0</v>
      </c>
      <c r="BX311" s="101">
        <f t="shared" si="77"/>
        <v>0</v>
      </c>
      <c r="BY311" s="101">
        <f t="shared" si="77"/>
        <v>0</v>
      </c>
      <c r="BZ311" s="101">
        <f t="shared" si="93"/>
        <v>0</v>
      </c>
      <c r="CA311" s="101">
        <f t="shared" si="93"/>
        <v>0</v>
      </c>
      <c r="CB311" s="100">
        <f t="shared" si="93"/>
        <v>0</v>
      </c>
      <c r="CC311" s="101">
        <f t="shared" si="93"/>
        <v>0</v>
      </c>
      <c r="CD311" s="102">
        <f t="shared" si="92"/>
        <v>0</v>
      </c>
      <c r="CE311" s="100">
        <f t="shared" si="92"/>
        <v>0</v>
      </c>
      <c r="CF311" s="100">
        <f t="shared" si="92"/>
        <v>0</v>
      </c>
      <c r="CG311" s="100">
        <f t="shared" si="92"/>
        <v>0</v>
      </c>
      <c r="CH311" s="100">
        <f t="shared" si="92"/>
        <v>0</v>
      </c>
      <c r="CI311" s="100">
        <f t="shared" si="92"/>
        <v>0</v>
      </c>
      <c r="CJ311" s="103">
        <f t="shared" si="91"/>
        <v>0</v>
      </c>
      <c r="CK311" s="101">
        <f t="shared" si="91"/>
        <v>0</v>
      </c>
      <c r="CL311" s="103">
        <f t="shared" si="91"/>
        <v>0</v>
      </c>
      <c r="CM311" s="101" t="e">
        <f t="shared" si="90"/>
        <v>#DIV/0!</v>
      </c>
    </row>
    <row r="312" spans="2:91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78"/>
        <v>9</v>
      </c>
      <c r="AY312" s="100" t="e">
        <f t="shared" si="79"/>
        <v>#DIV/0!</v>
      </c>
      <c r="AZ312" s="101" t="e">
        <f t="shared" si="80"/>
        <v>#DIV/0!</v>
      </c>
      <c r="BA312" s="102">
        <f t="shared" si="81"/>
        <v>0</v>
      </c>
      <c r="BB312" s="100" t="e">
        <f t="shared" si="82"/>
        <v>#DIV/0!</v>
      </c>
      <c r="BC312" s="100">
        <f t="shared" si="83"/>
        <v>0</v>
      </c>
      <c r="BD312" s="100" t="e">
        <f t="shared" si="84"/>
        <v>#DIV/0!</v>
      </c>
      <c r="BE312" s="100">
        <f t="shared" si="85"/>
        <v>0</v>
      </c>
      <c r="BF312" s="100" t="str">
        <f t="shared" si="86"/>
        <v/>
      </c>
      <c r="BG312" s="103" t="e">
        <f>+VLOOKUP(J312,'Código Barras'!$C$3:$D$1694,1,0)</f>
        <v>#N/A</v>
      </c>
      <c r="BH312" s="101" t="e">
        <f t="shared" si="87"/>
        <v>#DIV/0!</v>
      </c>
      <c r="BI312" s="103" t="e">
        <f>+VLOOKUP(L312,'Código Barras'!$C$3:$D$1694,1,0)</f>
        <v>#N/A</v>
      </c>
      <c r="BJ312" s="101" t="e">
        <f t="shared" si="88"/>
        <v>#DIV/0!</v>
      </c>
      <c r="BK312" s="104" t="str">
        <f>IF(N312&lt;&gt;"",VLOOKUP(N312,Distribuidoras!$B$3:$B$30,1,0),"")</f>
        <v/>
      </c>
      <c r="BL312" s="104" t="str">
        <f>IF(O312&lt;&gt;"",VLOOKUP(O312,'Cod. Único Territorial'!$D$3:$D$348,1,0),"")</f>
        <v/>
      </c>
      <c r="BM312" s="104" t="str">
        <f>IF(P312&lt;&gt;"",VLOOKUP(P312,'Cod. Único Territorial'!$B$3:$B$348,1,0),"")</f>
        <v/>
      </c>
      <c r="BN312" s="104" t="str">
        <f>IF(Q312&lt;&gt;"",VLOOKUP(Q312,'Sector Económico'!$B$3:$B$30,1,0),"")</f>
        <v/>
      </c>
      <c r="BO312" s="104" t="str">
        <f>IF(R312&lt;&gt;"",VLOOKUP(R312,'Sector Económico'!$C$3:$C$30,1,0),"")</f>
        <v/>
      </c>
      <c r="BP312" s="103">
        <f t="shared" si="89"/>
        <v>0</v>
      </c>
      <c r="BQ312" s="103">
        <f t="shared" si="89"/>
        <v>0</v>
      </c>
      <c r="BR312" s="103">
        <f t="shared" si="89"/>
        <v>0</v>
      </c>
      <c r="BS312" s="103">
        <f t="shared" si="89"/>
        <v>0</v>
      </c>
      <c r="BT312" s="101">
        <f t="shared" si="77"/>
        <v>0</v>
      </c>
      <c r="BU312" s="101">
        <f t="shared" si="77"/>
        <v>0</v>
      </c>
      <c r="BV312" s="101">
        <f t="shared" si="77"/>
        <v>0</v>
      </c>
      <c r="BW312" s="101">
        <f t="shared" si="77"/>
        <v>0</v>
      </c>
      <c r="BX312" s="101">
        <f t="shared" si="77"/>
        <v>0</v>
      </c>
      <c r="BY312" s="101">
        <f t="shared" si="77"/>
        <v>0</v>
      </c>
      <c r="BZ312" s="101">
        <f t="shared" si="93"/>
        <v>0</v>
      </c>
      <c r="CA312" s="101">
        <f t="shared" si="93"/>
        <v>0</v>
      </c>
      <c r="CB312" s="100">
        <f t="shared" si="93"/>
        <v>0</v>
      </c>
      <c r="CC312" s="101">
        <f t="shared" si="93"/>
        <v>0</v>
      </c>
      <c r="CD312" s="102">
        <f t="shared" si="92"/>
        <v>0</v>
      </c>
      <c r="CE312" s="100">
        <f t="shared" si="92"/>
        <v>0</v>
      </c>
      <c r="CF312" s="100">
        <f t="shared" si="92"/>
        <v>0</v>
      </c>
      <c r="CG312" s="100">
        <f t="shared" si="92"/>
        <v>0</v>
      </c>
      <c r="CH312" s="100">
        <f t="shared" si="92"/>
        <v>0</v>
      </c>
      <c r="CI312" s="100">
        <f t="shared" si="92"/>
        <v>0</v>
      </c>
      <c r="CJ312" s="103">
        <f t="shared" si="91"/>
        <v>0</v>
      </c>
      <c r="CK312" s="101">
        <f t="shared" si="91"/>
        <v>0</v>
      </c>
      <c r="CL312" s="103">
        <f t="shared" si="91"/>
        <v>0</v>
      </c>
      <c r="CM312" s="101" t="e">
        <f t="shared" si="90"/>
        <v>#DIV/0!</v>
      </c>
    </row>
    <row r="313" spans="2:91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78"/>
        <v>9</v>
      </c>
      <c r="AY313" s="100" t="e">
        <f t="shared" si="79"/>
        <v>#DIV/0!</v>
      </c>
      <c r="AZ313" s="101" t="e">
        <f t="shared" si="80"/>
        <v>#DIV/0!</v>
      </c>
      <c r="BA313" s="102">
        <f t="shared" si="81"/>
        <v>0</v>
      </c>
      <c r="BB313" s="100" t="e">
        <f t="shared" si="82"/>
        <v>#DIV/0!</v>
      </c>
      <c r="BC313" s="100">
        <f t="shared" si="83"/>
        <v>0</v>
      </c>
      <c r="BD313" s="100" t="e">
        <f t="shared" si="84"/>
        <v>#DIV/0!</v>
      </c>
      <c r="BE313" s="100">
        <f t="shared" si="85"/>
        <v>0</v>
      </c>
      <c r="BF313" s="100" t="str">
        <f t="shared" si="86"/>
        <v/>
      </c>
      <c r="BG313" s="103" t="e">
        <f>+VLOOKUP(J313,'Código Barras'!$C$3:$D$1694,1,0)</f>
        <v>#N/A</v>
      </c>
      <c r="BH313" s="101" t="e">
        <f t="shared" si="87"/>
        <v>#DIV/0!</v>
      </c>
      <c r="BI313" s="103" t="e">
        <f>+VLOOKUP(L313,'Código Barras'!$C$3:$D$1694,1,0)</f>
        <v>#N/A</v>
      </c>
      <c r="BJ313" s="101" t="e">
        <f t="shared" si="88"/>
        <v>#DIV/0!</v>
      </c>
      <c r="BK313" s="104" t="str">
        <f>IF(N313&lt;&gt;"",VLOOKUP(N313,Distribuidoras!$B$3:$B$30,1,0),"")</f>
        <v/>
      </c>
      <c r="BL313" s="104" t="str">
        <f>IF(O313&lt;&gt;"",VLOOKUP(O313,'Cod. Único Territorial'!$D$3:$D$348,1,0),"")</f>
        <v/>
      </c>
      <c r="BM313" s="104" t="str">
        <f>IF(P313&lt;&gt;"",VLOOKUP(P313,'Cod. Único Territorial'!$B$3:$B$348,1,0),"")</f>
        <v/>
      </c>
      <c r="BN313" s="104" t="str">
        <f>IF(Q313&lt;&gt;"",VLOOKUP(Q313,'Sector Económico'!$B$3:$B$30,1,0),"")</f>
        <v/>
      </c>
      <c r="BO313" s="104" t="str">
        <f>IF(R313&lt;&gt;"",VLOOKUP(R313,'Sector Económico'!$C$3:$C$30,1,0),"")</f>
        <v/>
      </c>
      <c r="BP313" s="103">
        <f t="shared" si="89"/>
        <v>0</v>
      </c>
      <c r="BQ313" s="103">
        <f t="shared" si="89"/>
        <v>0</v>
      </c>
      <c r="BR313" s="103">
        <f t="shared" si="89"/>
        <v>0</v>
      </c>
      <c r="BS313" s="103">
        <f t="shared" si="89"/>
        <v>0</v>
      </c>
      <c r="BT313" s="101">
        <f t="shared" si="77"/>
        <v>0</v>
      </c>
      <c r="BU313" s="101">
        <f t="shared" si="77"/>
        <v>0</v>
      </c>
      <c r="BV313" s="101">
        <f t="shared" si="77"/>
        <v>0</v>
      </c>
      <c r="BW313" s="101">
        <f t="shared" si="77"/>
        <v>0</v>
      </c>
      <c r="BX313" s="101">
        <f t="shared" si="77"/>
        <v>0</v>
      </c>
      <c r="BY313" s="101">
        <f t="shared" si="77"/>
        <v>0</v>
      </c>
      <c r="BZ313" s="101">
        <f t="shared" si="93"/>
        <v>0</v>
      </c>
      <c r="CA313" s="101">
        <f t="shared" si="93"/>
        <v>0</v>
      </c>
      <c r="CB313" s="100">
        <f t="shared" si="93"/>
        <v>0</v>
      </c>
      <c r="CC313" s="101">
        <f t="shared" si="93"/>
        <v>0</v>
      </c>
      <c r="CD313" s="102">
        <f t="shared" si="92"/>
        <v>0</v>
      </c>
      <c r="CE313" s="100">
        <f t="shared" si="92"/>
        <v>0</v>
      </c>
      <c r="CF313" s="100">
        <f t="shared" si="92"/>
        <v>0</v>
      </c>
      <c r="CG313" s="100">
        <f t="shared" si="92"/>
        <v>0</v>
      </c>
      <c r="CH313" s="100">
        <f t="shared" si="92"/>
        <v>0</v>
      </c>
      <c r="CI313" s="100">
        <f t="shared" si="92"/>
        <v>0</v>
      </c>
      <c r="CJ313" s="103">
        <f t="shared" si="91"/>
        <v>0</v>
      </c>
      <c r="CK313" s="101">
        <f t="shared" si="91"/>
        <v>0</v>
      </c>
      <c r="CL313" s="103">
        <f t="shared" si="91"/>
        <v>0</v>
      </c>
      <c r="CM313" s="101" t="e">
        <f t="shared" si="90"/>
        <v>#DIV/0!</v>
      </c>
    </row>
    <row r="314" spans="2:91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78"/>
        <v>9</v>
      </c>
      <c r="AY314" s="100" t="e">
        <f t="shared" si="79"/>
        <v>#DIV/0!</v>
      </c>
      <c r="AZ314" s="101" t="e">
        <f t="shared" si="80"/>
        <v>#DIV/0!</v>
      </c>
      <c r="BA314" s="102">
        <f t="shared" si="81"/>
        <v>0</v>
      </c>
      <c r="BB314" s="100" t="e">
        <f t="shared" si="82"/>
        <v>#DIV/0!</v>
      </c>
      <c r="BC314" s="100">
        <f t="shared" si="83"/>
        <v>0</v>
      </c>
      <c r="BD314" s="100" t="e">
        <f t="shared" si="84"/>
        <v>#DIV/0!</v>
      </c>
      <c r="BE314" s="100">
        <f t="shared" si="85"/>
        <v>0</v>
      </c>
      <c r="BF314" s="100" t="str">
        <f t="shared" si="86"/>
        <v/>
      </c>
      <c r="BG314" s="103" t="e">
        <f>+VLOOKUP(J314,'Código Barras'!$C$3:$D$1694,1,0)</f>
        <v>#N/A</v>
      </c>
      <c r="BH314" s="101" t="e">
        <f t="shared" si="87"/>
        <v>#DIV/0!</v>
      </c>
      <c r="BI314" s="103" t="e">
        <f>+VLOOKUP(L314,'Código Barras'!$C$3:$D$1694,1,0)</f>
        <v>#N/A</v>
      </c>
      <c r="BJ314" s="101" t="e">
        <f t="shared" si="88"/>
        <v>#DIV/0!</v>
      </c>
      <c r="BK314" s="104" t="str">
        <f>IF(N314&lt;&gt;"",VLOOKUP(N314,Distribuidoras!$B$3:$B$30,1,0),"")</f>
        <v/>
      </c>
      <c r="BL314" s="104" t="str">
        <f>IF(O314&lt;&gt;"",VLOOKUP(O314,'Cod. Único Territorial'!$D$3:$D$348,1,0),"")</f>
        <v/>
      </c>
      <c r="BM314" s="104" t="str">
        <f>IF(P314&lt;&gt;"",VLOOKUP(P314,'Cod. Único Territorial'!$B$3:$B$348,1,0),"")</f>
        <v/>
      </c>
      <c r="BN314" s="104" t="str">
        <f>IF(Q314&lt;&gt;"",VLOOKUP(Q314,'Sector Económico'!$B$3:$B$30,1,0),"")</f>
        <v/>
      </c>
      <c r="BO314" s="104" t="str">
        <f>IF(R314&lt;&gt;"",VLOOKUP(R314,'Sector Económico'!$C$3:$C$30,1,0),"")</f>
        <v/>
      </c>
      <c r="BP314" s="103">
        <f t="shared" si="89"/>
        <v>0</v>
      </c>
      <c r="BQ314" s="103">
        <f t="shared" si="89"/>
        <v>0</v>
      </c>
      <c r="BR314" s="103">
        <f t="shared" si="89"/>
        <v>0</v>
      </c>
      <c r="BS314" s="103">
        <f t="shared" si="89"/>
        <v>0</v>
      </c>
      <c r="BT314" s="101">
        <f t="shared" si="77"/>
        <v>0</v>
      </c>
      <c r="BU314" s="101">
        <f t="shared" si="77"/>
        <v>0</v>
      </c>
      <c r="BV314" s="101">
        <f t="shared" si="77"/>
        <v>0</v>
      </c>
      <c r="BW314" s="101">
        <f t="shared" si="77"/>
        <v>0</v>
      </c>
      <c r="BX314" s="101">
        <f t="shared" si="77"/>
        <v>0</v>
      </c>
      <c r="BY314" s="101">
        <f t="shared" si="77"/>
        <v>0</v>
      </c>
      <c r="BZ314" s="101">
        <f t="shared" si="93"/>
        <v>0</v>
      </c>
      <c r="CA314" s="101">
        <f t="shared" si="93"/>
        <v>0</v>
      </c>
      <c r="CB314" s="100">
        <f t="shared" si="93"/>
        <v>0</v>
      </c>
      <c r="CC314" s="101">
        <f t="shared" si="93"/>
        <v>0</v>
      </c>
      <c r="CD314" s="102">
        <f t="shared" si="92"/>
        <v>0</v>
      </c>
      <c r="CE314" s="100">
        <f t="shared" si="92"/>
        <v>0</v>
      </c>
      <c r="CF314" s="100">
        <f t="shared" si="92"/>
        <v>0</v>
      </c>
      <c r="CG314" s="100">
        <f t="shared" si="92"/>
        <v>0</v>
      </c>
      <c r="CH314" s="100">
        <f t="shared" si="92"/>
        <v>0</v>
      </c>
      <c r="CI314" s="100">
        <f t="shared" si="92"/>
        <v>0</v>
      </c>
      <c r="CJ314" s="103">
        <f t="shared" si="91"/>
        <v>0</v>
      </c>
      <c r="CK314" s="101">
        <f t="shared" si="91"/>
        <v>0</v>
      </c>
      <c r="CL314" s="103">
        <f t="shared" si="91"/>
        <v>0</v>
      </c>
      <c r="CM314" s="101" t="e">
        <f t="shared" si="90"/>
        <v>#DIV/0!</v>
      </c>
    </row>
    <row r="315" spans="2:91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78"/>
        <v>9</v>
      </c>
      <c r="AY315" s="100" t="e">
        <f t="shared" si="79"/>
        <v>#DIV/0!</v>
      </c>
      <c r="AZ315" s="101" t="e">
        <f t="shared" si="80"/>
        <v>#DIV/0!</v>
      </c>
      <c r="BA315" s="102">
        <f t="shared" si="81"/>
        <v>0</v>
      </c>
      <c r="BB315" s="100" t="e">
        <f t="shared" si="82"/>
        <v>#DIV/0!</v>
      </c>
      <c r="BC315" s="100">
        <f t="shared" si="83"/>
        <v>0</v>
      </c>
      <c r="BD315" s="100" t="e">
        <f t="shared" si="84"/>
        <v>#DIV/0!</v>
      </c>
      <c r="BE315" s="100">
        <f t="shared" si="85"/>
        <v>0</v>
      </c>
      <c r="BF315" s="100" t="str">
        <f t="shared" si="86"/>
        <v/>
      </c>
      <c r="BG315" s="103" t="e">
        <f>+VLOOKUP(J315,'Código Barras'!$C$3:$D$1694,1,0)</f>
        <v>#N/A</v>
      </c>
      <c r="BH315" s="101" t="e">
        <f t="shared" si="87"/>
        <v>#DIV/0!</v>
      </c>
      <c r="BI315" s="103" t="e">
        <f>+VLOOKUP(L315,'Código Barras'!$C$3:$D$1694,1,0)</f>
        <v>#N/A</v>
      </c>
      <c r="BJ315" s="101" t="e">
        <f t="shared" si="88"/>
        <v>#DIV/0!</v>
      </c>
      <c r="BK315" s="104" t="str">
        <f>IF(N315&lt;&gt;"",VLOOKUP(N315,Distribuidoras!$B$3:$B$30,1,0),"")</f>
        <v/>
      </c>
      <c r="BL315" s="104" t="str">
        <f>IF(O315&lt;&gt;"",VLOOKUP(O315,'Cod. Único Territorial'!$D$3:$D$348,1,0),"")</f>
        <v/>
      </c>
      <c r="BM315" s="104" t="str">
        <f>IF(P315&lt;&gt;"",VLOOKUP(P315,'Cod. Único Territorial'!$B$3:$B$348,1,0),"")</f>
        <v/>
      </c>
      <c r="BN315" s="104" t="str">
        <f>IF(Q315&lt;&gt;"",VLOOKUP(Q315,'Sector Económico'!$B$3:$B$30,1,0),"")</f>
        <v/>
      </c>
      <c r="BO315" s="104" t="str">
        <f>IF(R315&lt;&gt;"",VLOOKUP(R315,'Sector Económico'!$C$3:$C$30,1,0),"")</f>
        <v/>
      </c>
      <c r="BP315" s="103">
        <f t="shared" si="89"/>
        <v>0</v>
      </c>
      <c r="BQ315" s="103">
        <f t="shared" si="89"/>
        <v>0</v>
      </c>
      <c r="BR315" s="103">
        <f t="shared" si="89"/>
        <v>0</v>
      </c>
      <c r="BS315" s="103">
        <f t="shared" si="89"/>
        <v>0</v>
      </c>
      <c r="BT315" s="101">
        <f t="shared" si="77"/>
        <v>0</v>
      </c>
      <c r="BU315" s="101">
        <f t="shared" si="77"/>
        <v>0</v>
      </c>
      <c r="BV315" s="101">
        <f t="shared" si="77"/>
        <v>0</v>
      </c>
      <c r="BW315" s="101">
        <f t="shared" si="77"/>
        <v>0</v>
      </c>
      <c r="BX315" s="101">
        <f t="shared" si="77"/>
        <v>0</v>
      </c>
      <c r="BY315" s="101">
        <f t="shared" si="77"/>
        <v>0</v>
      </c>
      <c r="BZ315" s="101">
        <f t="shared" si="93"/>
        <v>0</v>
      </c>
      <c r="CA315" s="101">
        <f t="shared" si="93"/>
        <v>0</v>
      </c>
      <c r="CB315" s="100">
        <f t="shared" si="93"/>
        <v>0</v>
      </c>
      <c r="CC315" s="101">
        <f t="shared" si="93"/>
        <v>0</v>
      </c>
      <c r="CD315" s="102">
        <f t="shared" si="92"/>
        <v>0</v>
      </c>
      <c r="CE315" s="100">
        <f t="shared" si="92"/>
        <v>0</v>
      </c>
      <c r="CF315" s="100">
        <f t="shared" si="92"/>
        <v>0</v>
      </c>
      <c r="CG315" s="100">
        <f t="shared" si="92"/>
        <v>0</v>
      </c>
      <c r="CH315" s="100">
        <f t="shared" si="92"/>
        <v>0</v>
      </c>
      <c r="CI315" s="100">
        <f t="shared" si="92"/>
        <v>0</v>
      </c>
      <c r="CJ315" s="103">
        <f t="shared" si="91"/>
        <v>0</v>
      </c>
      <c r="CK315" s="101">
        <f t="shared" si="91"/>
        <v>0</v>
      </c>
      <c r="CL315" s="103">
        <f t="shared" si="91"/>
        <v>0</v>
      </c>
      <c r="CM315" s="101" t="e">
        <f t="shared" si="90"/>
        <v>#DIV/0!</v>
      </c>
    </row>
    <row r="316" spans="2:91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78"/>
        <v>9</v>
      </c>
      <c r="AY316" s="100" t="e">
        <f t="shared" si="79"/>
        <v>#DIV/0!</v>
      </c>
      <c r="AZ316" s="101" t="e">
        <f t="shared" si="80"/>
        <v>#DIV/0!</v>
      </c>
      <c r="BA316" s="102">
        <f t="shared" si="81"/>
        <v>0</v>
      </c>
      <c r="BB316" s="100" t="e">
        <f t="shared" si="82"/>
        <v>#DIV/0!</v>
      </c>
      <c r="BC316" s="100">
        <f t="shared" si="83"/>
        <v>0</v>
      </c>
      <c r="BD316" s="100" t="e">
        <f t="shared" si="84"/>
        <v>#DIV/0!</v>
      </c>
      <c r="BE316" s="100">
        <f t="shared" si="85"/>
        <v>0</v>
      </c>
      <c r="BF316" s="100" t="str">
        <f t="shared" si="86"/>
        <v/>
      </c>
      <c r="BG316" s="103" t="e">
        <f>+VLOOKUP(J316,'Código Barras'!$C$3:$D$1694,1,0)</f>
        <v>#N/A</v>
      </c>
      <c r="BH316" s="101" t="e">
        <f t="shared" si="87"/>
        <v>#DIV/0!</v>
      </c>
      <c r="BI316" s="103" t="e">
        <f>+VLOOKUP(L316,'Código Barras'!$C$3:$D$1694,1,0)</f>
        <v>#N/A</v>
      </c>
      <c r="BJ316" s="101" t="e">
        <f t="shared" si="88"/>
        <v>#DIV/0!</v>
      </c>
      <c r="BK316" s="104" t="str">
        <f>IF(N316&lt;&gt;"",VLOOKUP(N316,Distribuidoras!$B$3:$B$30,1,0),"")</f>
        <v/>
      </c>
      <c r="BL316" s="104" t="str">
        <f>IF(O316&lt;&gt;"",VLOOKUP(O316,'Cod. Único Territorial'!$D$3:$D$348,1,0),"")</f>
        <v/>
      </c>
      <c r="BM316" s="104" t="str">
        <f>IF(P316&lt;&gt;"",VLOOKUP(P316,'Cod. Único Territorial'!$B$3:$B$348,1,0),"")</f>
        <v/>
      </c>
      <c r="BN316" s="104" t="str">
        <f>IF(Q316&lt;&gt;"",VLOOKUP(Q316,'Sector Económico'!$B$3:$B$30,1,0),"")</f>
        <v/>
      </c>
      <c r="BO316" s="104" t="str">
        <f>IF(R316&lt;&gt;"",VLOOKUP(R316,'Sector Económico'!$C$3:$C$30,1,0),"")</f>
        <v/>
      </c>
      <c r="BP316" s="103">
        <f t="shared" si="89"/>
        <v>0</v>
      </c>
      <c r="BQ316" s="103">
        <f t="shared" si="89"/>
        <v>0</v>
      </c>
      <c r="BR316" s="103">
        <f t="shared" si="89"/>
        <v>0</v>
      </c>
      <c r="BS316" s="103">
        <f t="shared" si="89"/>
        <v>0</v>
      </c>
      <c r="BT316" s="101">
        <f t="shared" si="77"/>
        <v>0</v>
      </c>
      <c r="BU316" s="101">
        <f t="shared" si="77"/>
        <v>0</v>
      </c>
      <c r="BV316" s="101">
        <f t="shared" si="77"/>
        <v>0</v>
      </c>
      <c r="BW316" s="101">
        <f t="shared" si="77"/>
        <v>0</v>
      </c>
      <c r="BX316" s="101">
        <f t="shared" si="77"/>
        <v>0</v>
      </c>
      <c r="BY316" s="101">
        <f t="shared" si="77"/>
        <v>0</v>
      </c>
      <c r="BZ316" s="101">
        <f t="shared" si="93"/>
        <v>0</v>
      </c>
      <c r="CA316" s="101">
        <f t="shared" si="93"/>
        <v>0</v>
      </c>
      <c r="CB316" s="100">
        <f t="shared" si="93"/>
        <v>0</v>
      </c>
      <c r="CC316" s="101">
        <f t="shared" si="93"/>
        <v>0</v>
      </c>
      <c r="CD316" s="102">
        <f t="shared" si="92"/>
        <v>0</v>
      </c>
      <c r="CE316" s="100">
        <f t="shared" si="92"/>
        <v>0</v>
      </c>
      <c r="CF316" s="100">
        <f t="shared" si="92"/>
        <v>0</v>
      </c>
      <c r="CG316" s="100">
        <f t="shared" si="92"/>
        <v>0</v>
      </c>
      <c r="CH316" s="100">
        <f t="shared" si="92"/>
        <v>0</v>
      </c>
      <c r="CI316" s="100">
        <f t="shared" si="92"/>
        <v>0</v>
      </c>
      <c r="CJ316" s="103">
        <f t="shared" si="91"/>
        <v>0</v>
      </c>
      <c r="CK316" s="101">
        <f t="shared" si="91"/>
        <v>0</v>
      </c>
      <c r="CL316" s="103">
        <f t="shared" si="91"/>
        <v>0</v>
      </c>
      <c r="CM316" s="101" t="e">
        <f t="shared" si="90"/>
        <v>#DIV/0!</v>
      </c>
    </row>
    <row r="317" spans="2:91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78"/>
        <v>9</v>
      </c>
      <c r="AY317" s="100" t="e">
        <f t="shared" si="79"/>
        <v>#DIV/0!</v>
      </c>
      <c r="AZ317" s="101" t="e">
        <f t="shared" si="80"/>
        <v>#DIV/0!</v>
      </c>
      <c r="BA317" s="102">
        <f t="shared" si="81"/>
        <v>0</v>
      </c>
      <c r="BB317" s="100" t="e">
        <f t="shared" si="82"/>
        <v>#DIV/0!</v>
      </c>
      <c r="BC317" s="100">
        <f t="shared" si="83"/>
        <v>0</v>
      </c>
      <c r="BD317" s="100" t="e">
        <f t="shared" si="84"/>
        <v>#DIV/0!</v>
      </c>
      <c r="BE317" s="100">
        <f t="shared" si="85"/>
        <v>0</v>
      </c>
      <c r="BF317" s="100" t="str">
        <f t="shared" si="86"/>
        <v/>
      </c>
      <c r="BG317" s="103" t="e">
        <f>+VLOOKUP(J317,'Código Barras'!$C$3:$D$1694,1,0)</f>
        <v>#N/A</v>
      </c>
      <c r="BH317" s="101" t="e">
        <f t="shared" si="87"/>
        <v>#DIV/0!</v>
      </c>
      <c r="BI317" s="103" t="e">
        <f>+VLOOKUP(L317,'Código Barras'!$C$3:$D$1694,1,0)</f>
        <v>#N/A</v>
      </c>
      <c r="BJ317" s="101" t="e">
        <f t="shared" si="88"/>
        <v>#DIV/0!</v>
      </c>
      <c r="BK317" s="104" t="str">
        <f>IF(N317&lt;&gt;"",VLOOKUP(N317,Distribuidoras!$B$3:$B$30,1,0),"")</f>
        <v/>
      </c>
      <c r="BL317" s="104" t="str">
        <f>IF(O317&lt;&gt;"",VLOOKUP(O317,'Cod. Único Territorial'!$D$3:$D$348,1,0),"")</f>
        <v/>
      </c>
      <c r="BM317" s="104" t="str">
        <f>IF(P317&lt;&gt;"",VLOOKUP(P317,'Cod. Único Territorial'!$B$3:$B$348,1,0),"")</f>
        <v/>
      </c>
      <c r="BN317" s="104" t="str">
        <f>IF(Q317&lt;&gt;"",VLOOKUP(Q317,'Sector Económico'!$B$3:$B$30,1,0),"")</f>
        <v/>
      </c>
      <c r="BO317" s="104" t="str">
        <f>IF(R317&lt;&gt;"",VLOOKUP(R317,'Sector Económico'!$C$3:$C$30,1,0),"")</f>
        <v/>
      </c>
      <c r="BP317" s="103">
        <f t="shared" si="89"/>
        <v>0</v>
      </c>
      <c r="BQ317" s="103">
        <f t="shared" si="89"/>
        <v>0</v>
      </c>
      <c r="BR317" s="103">
        <f t="shared" si="89"/>
        <v>0</v>
      </c>
      <c r="BS317" s="103">
        <f t="shared" si="89"/>
        <v>0</v>
      </c>
      <c r="BT317" s="101">
        <f t="shared" si="77"/>
        <v>0</v>
      </c>
      <c r="BU317" s="101">
        <f t="shared" si="77"/>
        <v>0</v>
      </c>
      <c r="BV317" s="101">
        <f t="shared" si="77"/>
        <v>0</v>
      </c>
      <c r="BW317" s="101">
        <f t="shared" si="77"/>
        <v>0</v>
      </c>
      <c r="BX317" s="101">
        <f t="shared" si="77"/>
        <v>0</v>
      </c>
      <c r="BY317" s="101">
        <f t="shared" si="77"/>
        <v>0</v>
      </c>
      <c r="BZ317" s="101">
        <f t="shared" si="93"/>
        <v>0</v>
      </c>
      <c r="CA317" s="101">
        <f t="shared" si="93"/>
        <v>0</v>
      </c>
      <c r="CB317" s="100">
        <f t="shared" si="93"/>
        <v>0</v>
      </c>
      <c r="CC317" s="101">
        <f t="shared" si="93"/>
        <v>0</v>
      </c>
      <c r="CD317" s="102">
        <f t="shared" si="92"/>
        <v>0</v>
      </c>
      <c r="CE317" s="100">
        <f t="shared" si="92"/>
        <v>0</v>
      </c>
      <c r="CF317" s="100">
        <f t="shared" si="92"/>
        <v>0</v>
      </c>
      <c r="CG317" s="100">
        <f t="shared" si="92"/>
        <v>0</v>
      </c>
      <c r="CH317" s="100">
        <f t="shared" si="92"/>
        <v>0</v>
      </c>
      <c r="CI317" s="100">
        <f t="shared" si="92"/>
        <v>0</v>
      </c>
      <c r="CJ317" s="103">
        <f t="shared" si="91"/>
        <v>0</v>
      </c>
      <c r="CK317" s="101">
        <f t="shared" si="91"/>
        <v>0</v>
      </c>
      <c r="CL317" s="103">
        <f t="shared" si="91"/>
        <v>0</v>
      </c>
      <c r="CM317" s="101" t="e">
        <f t="shared" si="90"/>
        <v>#DIV/0!</v>
      </c>
    </row>
    <row r="318" spans="2:91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78"/>
        <v>9</v>
      </c>
      <c r="AY318" s="100" t="e">
        <f t="shared" si="79"/>
        <v>#DIV/0!</v>
      </c>
      <c r="AZ318" s="101" t="e">
        <f t="shared" si="80"/>
        <v>#DIV/0!</v>
      </c>
      <c r="BA318" s="102">
        <f t="shared" si="81"/>
        <v>0</v>
      </c>
      <c r="BB318" s="100" t="e">
        <f t="shared" si="82"/>
        <v>#DIV/0!</v>
      </c>
      <c r="BC318" s="100">
        <f t="shared" si="83"/>
        <v>0</v>
      </c>
      <c r="BD318" s="100" t="e">
        <f t="shared" si="84"/>
        <v>#DIV/0!</v>
      </c>
      <c r="BE318" s="100">
        <f t="shared" si="85"/>
        <v>0</v>
      </c>
      <c r="BF318" s="100" t="str">
        <f t="shared" si="86"/>
        <v/>
      </c>
      <c r="BG318" s="103" t="e">
        <f>+VLOOKUP(J318,'Código Barras'!$C$3:$D$1694,1,0)</f>
        <v>#N/A</v>
      </c>
      <c r="BH318" s="101" t="e">
        <f t="shared" si="87"/>
        <v>#DIV/0!</v>
      </c>
      <c r="BI318" s="103" t="e">
        <f>+VLOOKUP(L318,'Código Barras'!$C$3:$D$1694,1,0)</f>
        <v>#N/A</v>
      </c>
      <c r="BJ318" s="101" t="e">
        <f t="shared" si="88"/>
        <v>#DIV/0!</v>
      </c>
      <c r="BK318" s="104" t="str">
        <f>IF(N318&lt;&gt;"",VLOOKUP(N318,Distribuidoras!$B$3:$B$30,1,0),"")</f>
        <v/>
      </c>
      <c r="BL318" s="104" t="str">
        <f>IF(O318&lt;&gt;"",VLOOKUP(O318,'Cod. Único Territorial'!$D$3:$D$348,1,0),"")</f>
        <v/>
      </c>
      <c r="BM318" s="104" t="str">
        <f>IF(P318&lt;&gt;"",VLOOKUP(P318,'Cod. Único Territorial'!$B$3:$B$348,1,0),"")</f>
        <v/>
      </c>
      <c r="BN318" s="104" t="str">
        <f>IF(Q318&lt;&gt;"",VLOOKUP(Q318,'Sector Económico'!$B$3:$B$30,1,0),"")</f>
        <v/>
      </c>
      <c r="BO318" s="104" t="str">
        <f>IF(R318&lt;&gt;"",VLOOKUP(R318,'Sector Económico'!$C$3:$C$30,1,0),"")</f>
        <v/>
      </c>
      <c r="BP318" s="103">
        <f t="shared" si="89"/>
        <v>0</v>
      </c>
      <c r="BQ318" s="103">
        <f t="shared" si="89"/>
        <v>0</v>
      </c>
      <c r="BR318" s="103">
        <f t="shared" si="89"/>
        <v>0</v>
      </c>
      <c r="BS318" s="103">
        <f t="shared" si="89"/>
        <v>0</v>
      </c>
      <c r="BT318" s="101">
        <f t="shared" si="77"/>
        <v>0</v>
      </c>
      <c r="BU318" s="101">
        <f t="shared" si="77"/>
        <v>0</v>
      </c>
      <c r="BV318" s="101">
        <f t="shared" si="77"/>
        <v>0</v>
      </c>
      <c r="BW318" s="101">
        <f t="shared" si="77"/>
        <v>0</v>
      </c>
      <c r="BX318" s="101">
        <f t="shared" si="77"/>
        <v>0</v>
      </c>
      <c r="BY318" s="101">
        <f t="shared" si="77"/>
        <v>0</v>
      </c>
      <c r="BZ318" s="101">
        <f t="shared" si="93"/>
        <v>0</v>
      </c>
      <c r="CA318" s="101">
        <f t="shared" si="93"/>
        <v>0</v>
      </c>
      <c r="CB318" s="100">
        <f t="shared" si="93"/>
        <v>0</v>
      </c>
      <c r="CC318" s="101">
        <f t="shared" si="93"/>
        <v>0</v>
      </c>
      <c r="CD318" s="102">
        <f t="shared" si="92"/>
        <v>0</v>
      </c>
      <c r="CE318" s="100">
        <f t="shared" si="92"/>
        <v>0</v>
      </c>
      <c r="CF318" s="100">
        <f t="shared" si="92"/>
        <v>0</v>
      </c>
      <c r="CG318" s="100">
        <f t="shared" si="92"/>
        <v>0</v>
      </c>
      <c r="CH318" s="100">
        <f t="shared" si="92"/>
        <v>0</v>
      </c>
      <c r="CI318" s="100">
        <f t="shared" si="92"/>
        <v>0</v>
      </c>
      <c r="CJ318" s="103">
        <f t="shared" si="91"/>
        <v>0</v>
      </c>
      <c r="CK318" s="101">
        <f t="shared" si="91"/>
        <v>0</v>
      </c>
      <c r="CL318" s="103">
        <f t="shared" si="91"/>
        <v>0</v>
      </c>
      <c r="CM318" s="101" t="e">
        <f t="shared" si="90"/>
        <v>#DIV/0!</v>
      </c>
    </row>
    <row r="319" spans="2:91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78"/>
        <v>9</v>
      </c>
      <c r="AY319" s="100" t="e">
        <f t="shared" si="79"/>
        <v>#DIV/0!</v>
      </c>
      <c r="AZ319" s="101" t="e">
        <f t="shared" si="80"/>
        <v>#DIV/0!</v>
      </c>
      <c r="BA319" s="102">
        <f t="shared" si="81"/>
        <v>0</v>
      </c>
      <c r="BB319" s="100" t="e">
        <f t="shared" si="82"/>
        <v>#DIV/0!</v>
      </c>
      <c r="BC319" s="100">
        <f t="shared" si="83"/>
        <v>0</v>
      </c>
      <c r="BD319" s="100" t="e">
        <f t="shared" si="84"/>
        <v>#DIV/0!</v>
      </c>
      <c r="BE319" s="100">
        <f t="shared" si="85"/>
        <v>0</v>
      </c>
      <c r="BF319" s="100" t="str">
        <f t="shared" si="86"/>
        <v/>
      </c>
      <c r="BG319" s="103" t="e">
        <f>+VLOOKUP(J319,'Código Barras'!$C$3:$D$1694,1,0)</f>
        <v>#N/A</v>
      </c>
      <c r="BH319" s="101" t="e">
        <f t="shared" si="87"/>
        <v>#DIV/0!</v>
      </c>
      <c r="BI319" s="103" t="e">
        <f>+VLOOKUP(L319,'Código Barras'!$C$3:$D$1694,1,0)</f>
        <v>#N/A</v>
      </c>
      <c r="BJ319" s="101" t="e">
        <f t="shared" si="88"/>
        <v>#DIV/0!</v>
      </c>
      <c r="BK319" s="104" t="str">
        <f>IF(N319&lt;&gt;"",VLOOKUP(N319,Distribuidoras!$B$3:$B$30,1,0),"")</f>
        <v/>
      </c>
      <c r="BL319" s="104" t="str">
        <f>IF(O319&lt;&gt;"",VLOOKUP(O319,'Cod. Único Territorial'!$D$3:$D$348,1,0),"")</f>
        <v/>
      </c>
      <c r="BM319" s="104" t="str">
        <f>IF(P319&lt;&gt;"",VLOOKUP(P319,'Cod. Único Territorial'!$B$3:$B$348,1,0),"")</f>
        <v/>
      </c>
      <c r="BN319" s="104" t="str">
        <f>IF(Q319&lt;&gt;"",VLOOKUP(Q319,'Sector Económico'!$B$3:$B$30,1,0),"")</f>
        <v/>
      </c>
      <c r="BO319" s="104" t="str">
        <f>IF(R319&lt;&gt;"",VLOOKUP(R319,'Sector Económico'!$C$3:$C$30,1,0),"")</f>
        <v/>
      </c>
      <c r="BP319" s="103">
        <f t="shared" si="89"/>
        <v>0</v>
      </c>
      <c r="BQ319" s="103">
        <f t="shared" si="89"/>
        <v>0</v>
      </c>
      <c r="BR319" s="103">
        <f t="shared" si="89"/>
        <v>0</v>
      </c>
      <c r="BS319" s="103">
        <f t="shared" si="89"/>
        <v>0</v>
      </c>
      <c r="BT319" s="101">
        <f t="shared" si="77"/>
        <v>0</v>
      </c>
      <c r="BU319" s="101">
        <f t="shared" si="77"/>
        <v>0</v>
      </c>
      <c r="BV319" s="101">
        <f t="shared" si="77"/>
        <v>0</v>
      </c>
      <c r="BW319" s="101">
        <f t="shared" si="77"/>
        <v>0</v>
      </c>
      <c r="BX319" s="101">
        <f t="shared" si="77"/>
        <v>0</v>
      </c>
      <c r="BY319" s="101">
        <f t="shared" si="77"/>
        <v>0</v>
      </c>
      <c r="BZ319" s="101">
        <f t="shared" si="93"/>
        <v>0</v>
      </c>
      <c r="CA319" s="101">
        <f t="shared" si="93"/>
        <v>0</v>
      </c>
      <c r="CB319" s="100">
        <f t="shared" si="93"/>
        <v>0</v>
      </c>
      <c r="CC319" s="101">
        <f t="shared" si="93"/>
        <v>0</v>
      </c>
      <c r="CD319" s="102">
        <f t="shared" si="92"/>
        <v>0</v>
      </c>
      <c r="CE319" s="100">
        <f t="shared" si="92"/>
        <v>0</v>
      </c>
      <c r="CF319" s="100">
        <f t="shared" si="92"/>
        <v>0</v>
      </c>
      <c r="CG319" s="100">
        <f t="shared" si="92"/>
        <v>0</v>
      </c>
      <c r="CH319" s="100">
        <f t="shared" si="92"/>
        <v>0</v>
      </c>
      <c r="CI319" s="100">
        <f t="shared" si="92"/>
        <v>0</v>
      </c>
      <c r="CJ319" s="103">
        <f t="shared" si="91"/>
        <v>0</v>
      </c>
      <c r="CK319" s="101">
        <f t="shared" si="91"/>
        <v>0</v>
      </c>
      <c r="CL319" s="103">
        <f t="shared" si="91"/>
        <v>0</v>
      </c>
      <c r="CM319" s="101" t="e">
        <f t="shared" si="90"/>
        <v>#DIV/0!</v>
      </c>
    </row>
    <row r="320" spans="2:91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78"/>
        <v>9</v>
      </c>
      <c r="AY320" s="100" t="e">
        <f t="shared" si="79"/>
        <v>#DIV/0!</v>
      </c>
      <c r="AZ320" s="101" t="e">
        <f t="shared" si="80"/>
        <v>#DIV/0!</v>
      </c>
      <c r="BA320" s="102">
        <f t="shared" si="81"/>
        <v>0</v>
      </c>
      <c r="BB320" s="100" t="e">
        <f t="shared" si="82"/>
        <v>#DIV/0!</v>
      </c>
      <c r="BC320" s="100">
        <f t="shared" si="83"/>
        <v>0</v>
      </c>
      <c r="BD320" s="100" t="e">
        <f t="shared" si="84"/>
        <v>#DIV/0!</v>
      </c>
      <c r="BE320" s="100">
        <f t="shared" si="85"/>
        <v>0</v>
      </c>
      <c r="BF320" s="100" t="str">
        <f t="shared" si="86"/>
        <v/>
      </c>
      <c r="BG320" s="103" t="e">
        <f>+VLOOKUP(J320,'Código Barras'!$C$3:$D$1694,1,0)</f>
        <v>#N/A</v>
      </c>
      <c r="BH320" s="101" t="e">
        <f t="shared" si="87"/>
        <v>#DIV/0!</v>
      </c>
      <c r="BI320" s="103" t="e">
        <f>+VLOOKUP(L320,'Código Barras'!$C$3:$D$1694,1,0)</f>
        <v>#N/A</v>
      </c>
      <c r="BJ320" s="101" t="e">
        <f t="shared" si="88"/>
        <v>#DIV/0!</v>
      </c>
      <c r="BK320" s="104" t="str">
        <f>IF(N320&lt;&gt;"",VLOOKUP(N320,Distribuidoras!$B$3:$B$30,1,0),"")</f>
        <v/>
      </c>
      <c r="BL320" s="104" t="str">
        <f>IF(O320&lt;&gt;"",VLOOKUP(O320,'Cod. Único Territorial'!$D$3:$D$348,1,0),"")</f>
        <v/>
      </c>
      <c r="BM320" s="104" t="str">
        <f>IF(P320&lt;&gt;"",VLOOKUP(P320,'Cod. Único Territorial'!$B$3:$B$348,1,0),"")</f>
        <v/>
      </c>
      <c r="BN320" s="104" t="str">
        <f>IF(Q320&lt;&gt;"",VLOOKUP(Q320,'Sector Económico'!$B$3:$B$30,1,0),"")</f>
        <v/>
      </c>
      <c r="BO320" s="104" t="str">
        <f>IF(R320&lt;&gt;"",VLOOKUP(R320,'Sector Económico'!$C$3:$C$30,1,0),"")</f>
        <v/>
      </c>
      <c r="BP320" s="103">
        <f t="shared" si="89"/>
        <v>0</v>
      </c>
      <c r="BQ320" s="103">
        <f t="shared" si="89"/>
        <v>0</v>
      </c>
      <c r="BR320" s="103">
        <f t="shared" si="89"/>
        <v>0</v>
      </c>
      <c r="BS320" s="103">
        <f t="shared" si="89"/>
        <v>0</v>
      </c>
      <c r="BT320" s="101">
        <f t="shared" si="77"/>
        <v>0</v>
      </c>
      <c r="BU320" s="101">
        <f t="shared" si="77"/>
        <v>0</v>
      </c>
      <c r="BV320" s="101">
        <f t="shared" si="77"/>
        <v>0</v>
      </c>
      <c r="BW320" s="101">
        <f t="shared" si="77"/>
        <v>0</v>
      </c>
      <c r="BX320" s="101">
        <f t="shared" si="77"/>
        <v>0</v>
      </c>
      <c r="BY320" s="101">
        <f t="shared" si="77"/>
        <v>0</v>
      </c>
      <c r="BZ320" s="101">
        <f t="shared" si="93"/>
        <v>0</v>
      </c>
      <c r="CA320" s="101">
        <f t="shared" si="93"/>
        <v>0</v>
      </c>
      <c r="CB320" s="100">
        <f t="shared" si="93"/>
        <v>0</v>
      </c>
      <c r="CC320" s="101">
        <f t="shared" si="93"/>
        <v>0</v>
      </c>
      <c r="CD320" s="102">
        <f t="shared" si="92"/>
        <v>0</v>
      </c>
      <c r="CE320" s="100">
        <f t="shared" si="92"/>
        <v>0</v>
      </c>
      <c r="CF320" s="100">
        <f t="shared" si="92"/>
        <v>0</v>
      </c>
      <c r="CG320" s="100">
        <f t="shared" si="92"/>
        <v>0</v>
      </c>
      <c r="CH320" s="100">
        <f t="shared" si="92"/>
        <v>0</v>
      </c>
      <c r="CI320" s="100">
        <f t="shared" si="92"/>
        <v>0</v>
      </c>
      <c r="CJ320" s="103">
        <f t="shared" si="91"/>
        <v>0</v>
      </c>
      <c r="CK320" s="101">
        <f t="shared" si="91"/>
        <v>0</v>
      </c>
      <c r="CL320" s="103">
        <f t="shared" si="91"/>
        <v>0</v>
      </c>
      <c r="CM320" s="101" t="e">
        <f t="shared" si="90"/>
        <v>#DIV/0!</v>
      </c>
    </row>
    <row r="321" spans="2:91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78"/>
        <v>9</v>
      </c>
      <c r="AY321" s="100" t="e">
        <f t="shared" si="79"/>
        <v>#DIV/0!</v>
      </c>
      <c r="AZ321" s="101" t="e">
        <f t="shared" si="80"/>
        <v>#DIV/0!</v>
      </c>
      <c r="BA321" s="102">
        <f t="shared" si="81"/>
        <v>0</v>
      </c>
      <c r="BB321" s="100" t="e">
        <f t="shared" si="82"/>
        <v>#DIV/0!</v>
      </c>
      <c r="BC321" s="100">
        <f t="shared" si="83"/>
        <v>0</v>
      </c>
      <c r="BD321" s="100" t="e">
        <f t="shared" si="84"/>
        <v>#DIV/0!</v>
      </c>
      <c r="BE321" s="100">
        <f t="shared" si="85"/>
        <v>0</v>
      </c>
      <c r="BF321" s="100" t="str">
        <f t="shared" si="86"/>
        <v/>
      </c>
      <c r="BG321" s="103" t="e">
        <f>+VLOOKUP(J321,'Código Barras'!$C$3:$D$1694,1,0)</f>
        <v>#N/A</v>
      </c>
      <c r="BH321" s="101" t="e">
        <f t="shared" si="87"/>
        <v>#DIV/0!</v>
      </c>
      <c r="BI321" s="103" t="e">
        <f>+VLOOKUP(L321,'Código Barras'!$C$3:$D$1694,1,0)</f>
        <v>#N/A</v>
      </c>
      <c r="BJ321" s="101" t="e">
        <f t="shared" si="88"/>
        <v>#DIV/0!</v>
      </c>
      <c r="BK321" s="104" t="str">
        <f>IF(N321&lt;&gt;"",VLOOKUP(N321,Distribuidoras!$B$3:$B$30,1,0),"")</f>
        <v/>
      </c>
      <c r="BL321" s="104" t="str">
        <f>IF(O321&lt;&gt;"",VLOOKUP(O321,'Cod. Único Territorial'!$D$3:$D$348,1,0),"")</f>
        <v/>
      </c>
      <c r="BM321" s="104" t="str">
        <f>IF(P321&lt;&gt;"",VLOOKUP(P321,'Cod. Único Territorial'!$B$3:$B$348,1,0),"")</f>
        <v/>
      </c>
      <c r="BN321" s="104" t="str">
        <f>IF(Q321&lt;&gt;"",VLOOKUP(Q321,'Sector Económico'!$B$3:$B$30,1,0),"")</f>
        <v/>
      </c>
      <c r="BO321" s="104" t="str">
        <f>IF(R321&lt;&gt;"",VLOOKUP(R321,'Sector Económico'!$C$3:$C$30,1,0),"")</f>
        <v/>
      </c>
      <c r="BP321" s="103">
        <f t="shared" si="89"/>
        <v>0</v>
      </c>
      <c r="BQ321" s="103">
        <f t="shared" si="89"/>
        <v>0</v>
      </c>
      <c r="BR321" s="103">
        <f t="shared" si="89"/>
        <v>0</v>
      </c>
      <c r="BS321" s="103">
        <f t="shared" si="89"/>
        <v>0</v>
      </c>
      <c r="BT321" s="101">
        <f t="shared" si="77"/>
        <v>0</v>
      </c>
      <c r="BU321" s="101">
        <f t="shared" si="77"/>
        <v>0</v>
      </c>
      <c r="BV321" s="101">
        <f t="shared" si="77"/>
        <v>0</v>
      </c>
      <c r="BW321" s="101">
        <f t="shared" si="77"/>
        <v>0</v>
      </c>
      <c r="BX321" s="101">
        <f t="shared" si="77"/>
        <v>0</v>
      </c>
      <c r="BY321" s="101">
        <f t="shared" si="77"/>
        <v>0</v>
      </c>
      <c r="BZ321" s="101">
        <f t="shared" si="93"/>
        <v>0</v>
      </c>
      <c r="CA321" s="101">
        <f t="shared" si="93"/>
        <v>0</v>
      </c>
      <c r="CB321" s="100">
        <f t="shared" si="93"/>
        <v>0</v>
      </c>
      <c r="CC321" s="101">
        <f t="shared" si="93"/>
        <v>0</v>
      </c>
      <c r="CD321" s="102">
        <f t="shared" si="92"/>
        <v>0</v>
      </c>
      <c r="CE321" s="100">
        <f t="shared" si="92"/>
        <v>0</v>
      </c>
      <c r="CF321" s="100">
        <f t="shared" si="92"/>
        <v>0</v>
      </c>
      <c r="CG321" s="100">
        <f t="shared" si="92"/>
        <v>0</v>
      </c>
      <c r="CH321" s="100">
        <f t="shared" si="92"/>
        <v>0</v>
      </c>
      <c r="CI321" s="100">
        <f t="shared" si="92"/>
        <v>0</v>
      </c>
      <c r="CJ321" s="103">
        <f t="shared" si="91"/>
        <v>0</v>
      </c>
      <c r="CK321" s="101">
        <f t="shared" si="91"/>
        <v>0</v>
      </c>
      <c r="CL321" s="103">
        <f t="shared" si="91"/>
        <v>0</v>
      </c>
      <c r="CM321" s="101" t="e">
        <f t="shared" si="90"/>
        <v>#DIV/0!</v>
      </c>
    </row>
    <row r="322" spans="2:91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78"/>
        <v>9</v>
      </c>
      <c r="AY322" s="100" t="e">
        <f t="shared" si="79"/>
        <v>#DIV/0!</v>
      </c>
      <c r="AZ322" s="101" t="e">
        <f t="shared" si="80"/>
        <v>#DIV/0!</v>
      </c>
      <c r="BA322" s="102">
        <f t="shared" si="81"/>
        <v>0</v>
      </c>
      <c r="BB322" s="100" t="e">
        <f t="shared" si="82"/>
        <v>#DIV/0!</v>
      </c>
      <c r="BC322" s="100">
        <f t="shared" si="83"/>
        <v>0</v>
      </c>
      <c r="BD322" s="100" t="e">
        <f t="shared" si="84"/>
        <v>#DIV/0!</v>
      </c>
      <c r="BE322" s="100">
        <f t="shared" si="85"/>
        <v>0</v>
      </c>
      <c r="BF322" s="100" t="str">
        <f t="shared" si="86"/>
        <v/>
      </c>
      <c r="BG322" s="103" t="e">
        <f>+VLOOKUP(J322,'Código Barras'!$C$3:$D$1694,1,0)</f>
        <v>#N/A</v>
      </c>
      <c r="BH322" s="101" t="e">
        <f t="shared" si="87"/>
        <v>#DIV/0!</v>
      </c>
      <c r="BI322" s="103" t="e">
        <f>+VLOOKUP(L322,'Código Barras'!$C$3:$D$1694,1,0)</f>
        <v>#N/A</v>
      </c>
      <c r="BJ322" s="101" t="e">
        <f t="shared" si="88"/>
        <v>#DIV/0!</v>
      </c>
      <c r="BK322" s="104" t="str">
        <f>IF(N322&lt;&gt;"",VLOOKUP(N322,Distribuidoras!$B$3:$B$30,1,0),"")</f>
        <v/>
      </c>
      <c r="BL322" s="104" t="str">
        <f>IF(O322&lt;&gt;"",VLOOKUP(O322,'Cod. Único Territorial'!$D$3:$D$348,1,0),"")</f>
        <v/>
      </c>
      <c r="BM322" s="104" t="str">
        <f>IF(P322&lt;&gt;"",VLOOKUP(P322,'Cod. Único Territorial'!$B$3:$B$348,1,0),"")</f>
        <v/>
      </c>
      <c r="BN322" s="104" t="str">
        <f>IF(Q322&lt;&gt;"",VLOOKUP(Q322,'Sector Económico'!$B$3:$B$30,1,0),"")</f>
        <v/>
      </c>
      <c r="BO322" s="104" t="str">
        <f>IF(R322&lt;&gt;"",VLOOKUP(R322,'Sector Económico'!$C$3:$C$30,1,0),"")</f>
        <v/>
      </c>
      <c r="BP322" s="103">
        <f t="shared" si="89"/>
        <v>0</v>
      </c>
      <c r="BQ322" s="103">
        <f t="shared" si="89"/>
        <v>0</v>
      </c>
      <c r="BR322" s="103">
        <f t="shared" si="89"/>
        <v>0</v>
      </c>
      <c r="BS322" s="103">
        <f t="shared" si="89"/>
        <v>0</v>
      </c>
      <c r="BT322" s="101">
        <f t="shared" si="77"/>
        <v>0</v>
      </c>
      <c r="BU322" s="101">
        <f t="shared" si="77"/>
        <v>0</v>
      </c>
      <c r="BV322" s="101">
        <f t="shared" si="77"/>
        <v>0</v>
      </c>
      <c r="BW322" s="101">
        <f t="shared" ref="BW322:CG363" si="94">IF(OR(ISNUMBER(Z322),Z322=0),Z322,1/0)</f>
        <v>0</v>
      </c>
      <c r="BX322" s="101">
        <f t="shared" si="94"/>
        <v>0</v>
      </c>
      <c r="BY322" s="101">
        <f t="shared" si="94"/>
        <v>0</v>
      </c>
      <c r="BZ322" s="101">
        <f t="shared" si="93"/>
        <v>0</v>
      </c>
      <c r="CA322" s="101">
        <f t="shared" si="93"/>
        <v>0</v>
      </c>
      <c r="CB322" s="100">
        <f t="shared" si="93"/>
        <v>0</v>
      </c>
      <c r="CC322" s="101">
        <f t="shared" si="93"/>
        <v>0</v>
      </c>
      <c r="CD322" s="102">
        <f t="shared" si="92"/>
        <v>0</v>
      </c>
      <c r="CE322" s="100">
        <f t="shared" si="92"/>
        <v>0</v>
      </c>
      <c r="CF322" s="100">
        <f t="shared" si="92"/>
        <v>0</v>
      </c>
      <c r="CG322" s="100">
        <f t="shared" si="92"/>
        <v>0</v>
      </c>
      <c r="CH322" s="100">
        <f t="shared" si="92"/>
        <v>0</v>
      </c>
      <c r="CI322" s="100">
        <f t="shared" si="92"/>
        <v>0</v>
      </c>
      <c r="CJ322" s="103">
        <f t="shared" si="91"/>
        <v>0</v>
      </c>
      <c r="CK322" s="101">
        <f t="shared" si="91"/>
        <v>0</v>
      </c>
      <c r="CL322" s="103">
        <f t="shared" si="91"/>
        <v>0</v>
      </c>
      <c r="CM322" s="101" t="e">
        <f t="shared" si="90"/>
        <v>#DIV/0!</v>
      </c>
    </row>
    <row r="323" spans="2:91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78"/>
        <v>9</v>
      </c>
      <c r="AY323" s="100" t="e">
        <f t="shared" si="79"/>
        <v>#DIV/0!</v>
      </c>
      <c r="AZ323" s="101" t="e">
        <f t="shared" si="80"/>
        <v>#DIV/0!</v>
      </c>
      <c r="BA323" s="102">
        <f t="shared" si="81"/>
        <v>0</v>
      </c>
      <c r="BB323" s="100" t="e">
        <f t="shared" si="82"/>
        <v>#DIV/0!</v>
      </c>
      <c r="BC323" s="100">
        <f t="shared" si="83"/>
        <v>0</v>
      </c>
      <c r="BD323" s="100" t="e">
        <f t="shared" si="84"/>
        <v>#DIV/0!</v>
      </c>
      <c r="BE323" s="100">
        <f t="shared" si="85"/>
        <v>0</v>
      </c>
      <c r="BF323" s="100" t="str">
        <f t="shared" si="86"/>
        <v/>
      </c>
      <c r="BG323" s="103" t="e">
        <f>+VLOOKUP(J323,'Código Barras'!$C$3:$D$1694,1,0)</f>
        <v>#N/A</v>
      </c>
      <c r="BH323" s="101" t="e">
        <f t="shared" si="87"/>
        <v>#DIV/0!</v>
      </c>
      <c r="BI323" s="103" t="e">
        <f>+VLOOKUP(L323,'Código Barras'!$C$3:$D$1694,1,0)</f>
        <v>#N/A</v>
      </c>
      <c r="BJ323" s="101" t="e">
        <f t="shared" si="88"/>
        <v>#DIV/0!</v>
      </c>
      <c r="BK323" s="104" t="str">
        <f>IF(N323&lt;&gt;"",VLOOKUP(N323,Distribuidoras!$B$3:$B$30,1,0),"")</f>
        <v/>
      </c>
      <c r="BL323" s="104" t="str">
        <f>IF(O323&lt;&gt;"",VLOOKUP(O323,'Cod. Único Territorial'!$D$3:$D$348,1,0),"")</f>
        <v/>
      </c>
      <c r="BM323" s="104" t="str">
        <f>IF(P323&lt;&gt;"",VLOOKUP(P323,'Cod. Único Territorial'!$B$3:$B$348,1,0),"")</f>
        <v/>
      </c>
      <c r="BN323" s="104" t="str">
        <f>IF(Q323&lt;&gt;"",VLOOKUP(Q323,'Sector Económico'!$B$3:$B$30,1,0),"")</f>
        <v/>
      </c>
      <c r="BO323" s="104" t="str">
        <f>IF(R323&lt;&gt;"",VLOOKUP(R323,'Sector Económico'!$C$3:$C$30,1,0),"")</f>
        <v/>
      </c>
      <c r="BP323" s="103">
        <f t="shared" si="89"/>
        <v>0</v>
      </c>
      <c r="BQ323" s="103">
        <f t="shared" si="89"/>
        <v>0</v>
      </c>
      <c r="BR323" s="103">
        <f t="shared" si="89"/>
        <v>0</v>
      </c>
      <c r="BS323" s="103">
        <f t="shared" si="89"/>
        <v>0</v>
      </c>
      <c r="BT323" s="101">
        <f t="shared" ref="BT323:BZ379" si="95">IF(OR(ISNUMBER(W323),W323=0),W323,1/0)</f>
        <v>0</v>
      </c>
      <c r="BU323" s="101">
        <f t="shared" si="95"/>
        <v>0</v>
      </c>
      <c r="BV323" s="101">
        <f t="shared" si="95"/>
        <v>0</v>
      </c>
      <c r="BW323" s="101">
        <f t="shared" si="94"/>
        <v>0</v>
      </c>
      <c r="BX323" s="101">
        <f t="shared" si="94"/>
        <v>0</v>
      </c>
      <c r="BY323" s="101">
        <f t="shared" si="94"/>
        <v>0</v>
      </c>
      <c r="BZ323" s="101">
        <f t="shared" si="93"/>
        <v>0</v>
      </c>
      <c r="CA323" s="101">
        <f t="shared" si="93"/>
        <v>0</v>
      </c>
      <c r="CB323" s="100">
        <f t="shared" si="93"/>
        <v>0</v>
      </c>
      <c r="CC323" s="101">
        <f t="shared" si="93"/>
        <v>0</v>
      </c>
      <c r="CD323" s="102">
        <f t="shared" si="92"/>
        <v>0</v>
      </c>
      <c r="CE323" s="100">
        <f t="shared" si="92"/>
        <v>0</v>
      </c>
      <c r="CF323" s="100">
        <f t="shared" si="92"/>
        <v>0</v>
      </c>
      <c r="CG323" s="100">
        <f t="shared" si="92"/>
        <v>0</v>
      </c>
      <c r="CH323" s="100">
        <f t="shared" si="92"/>
        <v>0</v>
      </c>
      <c r="CI323" s="100">
        <f t="shared" si="92"/>
        <v>0</v>
      </c>
      <c r="CJ323" s="103">
        <f t="shared" si="91"/>
        <v>0</v>
      </c>
      <c r="CK323" s="101">
        <f t="shared" si="91"/>
        <v>0</v>
      </c>
      <c r="CL323" s="103">
        <f t="shared" si="91"/>
        <v>0</v>
      </c>
      <c r="CM323" s="101" t="e">
        <f t="shared" si="90"/>
        <v>#DIV/0!</v>
      </c>
    </row>
    <row r="324" spans="2:91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78"/>
        <v>9</v>
      </c>
      <c r="AY324" s="100" t="e">
        <f t="shared" si="79"/>
        <v>#DIV/0!</v>
      </c>
      <c r="AZ324" s="101" t="e">
        <f t="shared" si="80"/>
        <v>#DIV/0!</v>
      </c>
      <c r="BA324" s="102">
        <f t="shared" si="81"/>
        <v>0</v>
      </c>
      <c r="BB324" s="100" t="e">
        <f t="shared" si="82"/>
        <v>#DIV/0!</v>
      </c>
      <c r="BC324" s="100">
        <f t="shared" si="83"/>
        <v>0</v>
      </c>
      <c r="BD324" s="100" t="e">
        <f t="shared" si="84"/>
        <v>#DIV/0!</v>
      </c>
      <c r="BE324" s="100">
        <f t="shared" si="85"/>
        <v>0</v>
      </c>
      <c r="BF324" s="100" t="str">
        <f t="shared" si="86"/>
        <v/>
      </c>
      <c r="BG324" s="103" t="e">
        <f>+VLOOKUP(J324,'Código Barras'!$C$3:$D$1694,1,0)</f>
        <v>#N/A</v>
      </c>
      <c r="BH324" s="101" t="e">
        <f t="shared" si="87"/>
        <v>#DIV/0!</v>
      </c>
      <c r="BI324" s="103" t="e">
        <f>+VLOOKUP(L324,'Código Barras'!$C$3:$D$1694,1,0)</f>
        <v>#N/A</v>
      </c>
      <c r="BJ324" s="101" t="e">
        <f t="shared" si="88"/>
        <v>#DIV/0!</v>
      </c>
      <c r="BK324" s="104" t="str">
        <f>IF(N324&lt;&gt;"",VLOOKUP(N324,Distribuidoras!$B$3:$B$30,1,0),"")</f>
        <v/>
      </c>
      <c r="BL324" s="104" t="str">
        <f>IF(O324&lt;&gt;"",VLOOKUP(O324,'Cod. Único Territorial'!$D$3:$D$348,1,0),"")</f>
        <v/>
      </c>
      <c r="BM324" s="104" t="str">
        <f>IF(P324&lt;&gt;"",VLOOKUP(P324,'Cod. Único Territorial'!$B$3:$B$348,1,0),"")</f>
        <v/>
      </c>
      <c r="BN324" s="104" t="str">
        <f>IF(Q324&lt;&gt;"",VLOOKUP(Q324,'Sector Económico'!$B$3:$B$30,1,0),"")</f>
        <v/>
      </c>
      <c r="BO324" s="104" t="str">
        <f>IF(R324&lt;&gt;"",VLOOKUP(R324,'Sector Económico'!$C$3:$C$30,1,0),"")</f>
        <v/>
      </c>
      <c r="BP324" s="103">
        <f t="shared" si="89"/>
        <v>0</v>
      </c>
      <c r="BQ324" s="103">
        <f t="shared" si="89"/>
        <v>0</v>
      </c>
      <c r="BR324" s="103">
        <f t="shared" si="89"/>
        <v>0</v>
      </c>
      <c r="BS324" s="103">
        <f t="shared" si="89"/>
        <v>0</v>
      </c>
      <c r="BT324" s="101">
        <f t="shared" si="95"/>
        <v>0</v>
      </c>
      <c r="BU324" s="101">
        <f t="shared" si="95"/>
        <v>0</v>
      </c>
      <c r="BV324" s="101">
        <f t="shared" si="95"/>
        <v>0</v>
      </c>
      <c r="BW324" s="101">
        <f t="shared" si="94"/>
        <v>0</v>
      </c>
      <c r="BX324" s="101">
        <f t="shared" si="94"/>
        <v>0</v>
      </c>
      <c r="BY324" s="101">
        <f t="shared" si="94"/>
        <v>0</v>
      </c>
      <c r="BZ324" s="101">
        <f t="shared" si="93"/>
        <v>0</v>
      </c>
      <c r="CA324" s="101">
        <f t="shared" si="93"/>
        <v>0</v>
      </c>
      <c r="CB324" s="100">
        <f t="shared" si="93"/>
        <v>0</v>
      </c>
      <c r="CC324" s="101">
        <f t="shared" si="93"/>
        <v>0</v>
      </c>
      <c r="CD324" s="102">
        <f t="shared" si="92"/>
        <v>0</v>
      </c>
      <c r="CE324" s="100">
        <f t="shared" si="92"/>
        <v>0</v>
      </c>
      <c r="CF324" s="100">
        <f t="shared" si="92"/>
        <v>0</v>
      </c>
      <c r="CG324" s="100">
        <f t="shared" si="92"/>
        <v>0</v>
      </c>
      <c r="CH324" s="100">
        <f t="shared" si="92"/>
        <v>0</v>
      </c>
      <c r="CI324" s="100">
        <f t="shared" si="92"/>
        <v>0</v>
      </c>
      <c r="CJ324" s="103">
        <f t="shared" si="91"/>
        <v>0</v>
      </c>
      <c r="CK324" s="101">
        <f t="shared" si="91"/>
        <v>0</v>
      </c>
      <c r="CL324" s="103">
        <f t="shared" si="91"/>
        <v>0</v>
      </c>
      <c r="CM324" s="101" t="e">
        <f t="shared" si="90"/>
        <v>#DIV/0!</v>
      </c>
    </row>
    <row r="325" spans="2:91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78"/>
        <v>9</v>
      </c>
      <c r="AY325" s="100" t="e">
        <f t="shared" si="79"/>
        <v>#DIV/0!</v>
      </c>
      <c r="AZ325" s="101" t="e">
        <f t="shared" si="80"/>
        <v>#DIV/0!</v>
      </c>
      <c r="BA325" s="102">
        <f t="shared" si="81"/>
        <v>0</v>
      </c>
      <c r="BB325" s="100" t="e">
        <f t="shared" si="82"/>
        <v>#DIV/0!</v>
      </c>
      <c r="BC325" s="100">
        <f t="shared" si="83"/>
        <v>0</v>
      </c>
      <c r="BD325" s="100" t="e">
        <f t="shared" si="84"/>
        <v>#DIV/0!</v>
      </c>
      <c r="BE325" s="100">
        <f t="shared" si="85"/>
        <v>0</v>
      </c>
      <c r="BF325" s="100" t="str">
        <f t="shared" si="86"/>
        <v/>
      </c>
      <c r="BG325" s="103" t="e">
        <f>+VLOOKUP(J325,'Código Barras'!$C$3:$D$1694,1,0)</f>
        <v>#N/A</v>
      </c>
      <c r="BH325" s="101" t="e">
        <f t="shared" si="87"/>
        <v>#DIV/0!</v>
      </c>
      <c r="BI325" s="103" t="e">
        <f>+VLOOKUP(L325,'Código Barras'!$C$3:$D$1694,1,0)</f>
        <v>#N/A</v>
      </c>
      <c r="BJ325" s="101" t="e">
        <f t="shared" si="88"/>
        <v>#DIV/0!</v>
      </c>
      <c r="BK325" s="104" t="str">
        <f>IF(N325&lt;&gt;"",VLOOKUP(N325,Distribuidoras!$B$3:$B$30,1,0),"")</f>
        <v/>
      </c>
      <c r="BL325" s="104" t="str">
        <f>IF(O325&lt;&gt;"",VLOOKUP(O325,'Cod. Único Territorial'!$D$3:$D$348,1,0),"")</f>
        <v/>
      </c>
      <c r="BM325" s="104" t="str">
        <f>IF(P325&lt;&gt;"",VLOOKUP(P325,'Cod. Único Territorial'!$B$3:$B$348,1,0),"")</f>
        <v/>
      </c>
      <c r="BN325" s="104" t="str">
        <f>IF(Q325&lt;&gt;"",VLOOKUP(Q325,'Sector Económico'!$B$3:$B$30,1,0),"")</f>
        <v/>
      </c>
      <c r="BO325" s="104" t="str">
        <f>IF(R325&lt;&gt;"",VLOOKUP(R325,'Sector Económico'!$C$3:$C$30,1,0),"")</f>
        <v/>
      </c>
      <c r="BP325" s="103">
        <f t="shared" si="89"/>
        <v>0</v>
      </c>
      <c r="BQ325" s="103">
        <f t="shared" si="89"/>
        <v>0</v>
      </c>
      <c r="BR325" s="103">
        <f t="shared" si="89"/>
        <v>0</v>
      </c>
      <c r="BS325" s="103">
        <f t="shared" si="89"/>
        <v>0</v>
      </c>
      <c r="BT325" s="101">
        <f t="shared" si="95"/>
        <v>0</v>
      </c>
      <c r="BU325" s="101">
        <f t="shared" si="95"/>
        <v>0</v>
      </c>
      <c r="BV325" s="101">
        <f t="shared" si="95"/>
        <v>0</v>
      </c>
      <c r="BW325" s="101">
        <f t="shared" si="94"/>
        <v>0</v>
      </c>
      <c r="BX325" s="101">
        <f t="shared" si="94"/>
        <v>0</v>
      </c>
      <c r="BY325" s="101">
        <f t="shared" si="94"/>
        <v>0</v>
      </c>
      <c r="BZ325" s="101">
        <f t="shared" si="93"/>
        <v>0</v>
      </c>
      <c r="CA325" s="101">
        <f t="shared" si="93"/>
        <v>0</v>
      </c>
      <c r="CB325" s="100">
        <f t="shared" si="93"/>
        <v>0</v>
      </c>
      <c r="CC325" s="101">
        <f t="shared" si="93"/>
        <v>0</v>
      </c>
      <c r="CD325" s="102">
        <f t="shared" si="92"/>
        <v>0</v>
      </c>
      <c r="CE325" s="100">
        <f t="shared" si="92"/>
        <v>0</v>
      </c>
      <c r="CF325" s="100">
        <f t="shared" si="92"/>
        <v>0</v>
      </c>
      <c r="CG325" s="100">
        <f t="shared" si="92"/>
        <v>0</v>
      </c>
      <c r="CH325" s="100">
        <f t="shared" si="92"/>
        <v>0</v>
      </c>
      <c r="CI325" s="100">
        <f t="shared" si="92"/>
        <v>0</v>
      </c>
      <c r="CJ325" s="103">
        <f t="shared" si="91"/>
        <v>0</v>
      </c>
      <c r="CK325" s="101">
        <f t="shared" si="91"/>
        <v>0</v>
      </c>
      <c r="CL325" s="103">
        <f t="shared" si="91"/>
        <v>0</v>
      </c>
      <c r="CM325" s="101" t="e">
        <f t="shared" si="90"/>
        <v>#DIV/0!</v>
      </c>
    </row>
    <row r="326" spans="2:91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78"/>
        <v>9</v>
      </c>
      <c r="AY326" s="100" t="e">
        <f t="shared" si="79"/>
        <v>#DIV/0!</v>
      </c>
      <c r="AZ326" s="101" t="e">
        <f t="shared" si="80"/>
        <v>#DIV/0!</v>
      </c>
      <c r="BA326" s="102">
        <f t="shared" si="81"/>
        <v>0</v>
      </c>
      <c r="BB326" s="100" t="e">
        <f t="shared" si="82"/>
        <v>#DIV/0!</v>
      </c>
      <c r="BC326" s="100">
        <f t="shared" si="83"/>
        <v>0</v>
      </c>
      <c r="BD326" s="100" t="e">
        <f t="shared" si="84"/>
        <v>#DIV/0!</v>
      </c>
      <c r="BE326" s="100">
        <f t="shared" si="85"/>
        <v>0</v>
      </c>
      <c r="BF326" s="100" t="str">
        <f t="shared" si="86"/>
        <v/>
      </c>
      <c r="BG326" s="103" t="e">
        <f>+VLOOKUP(J326,'Código Barras'!$C$3:$D$1694,1,0)</f>
        <v>#N/A</v>
      </c>
      <c r="BH326" s="101" t="e">
        <f t="shared" si="87"/>
        <v>#DIV/0!</v>
      </c>
      <c r="BI326" s="103" t="e">
        <f>+VLOOKUP(L326,'Código Barras'!$C$3:$D$1694,1,0)</f>
        <v>#N/A</v>
      </c>
      <c r="BJ326" s="101" t="e">
        <f t="shared" si="88"/>
        <v>#DIV/0!</v>
      </c>
      <c r="BK326" s="104" t="str">
        <f>IF(N326&lt;&gt;"",VLOOKUP(N326,Distribuidoras!$B$3:$B$30,1,0),"")</f>
        <v/>
      </c>
      <c r="BL326" s="104" t="str">
        <f>IF(O326&lt;&gt;"",VLOOKUP(O326,'Cod. Único Territorial'!$D$3:$D$348,1,0),"")</f>
        <v/>
      </c>
      <c r="BM326" s="104" t="str">
        <f>IF(P326&lt;&gt;"",VLOOKUP(P326,'Cod. Único Territorial'!$B$3:$B$348,1,0),"")</f>
        <v/>
      </c>
      <c r="BN326" s="104" t="str">
        <f>IF(Q326&lt;&gt;"",VLOOKUP(Q326,'Sector Económico'!$B$3:$B$30,1,0),"")</f>
        <v/>
      </c>
      <c r="BO326" s="104" t="str">
        <f>IF(R326&lt;&gt;"",VLOOKUP(R326,'Sector Económico'!$C$3:$C$30,1,0),"")</f>
        <v/>
      </c>
      <c r="BP326" s="103">
        <f t="shared" si="89"/>
        <v>0</v>
      </c>
      <c r="BQ326" s="103">
        <f t="shared" si="89"/>
        <v>0</v>
      </c>
      <c r="BR326" s="103">
        <f t="shared" si="89"/>
        <v>0</v>
      </c>
      <c r="BS326" s="103">
        <f t="shared" si="89"/>
        <v>0</v>
      </c>
      <c r="BT326" s="101">
        <f t="shared" si="95"/>
        <v>0</v>
      </c>
      <c r="BU326" s="101">
        <f t="shared" si="95"/>
        <v>0</v>
      </c>
      <c r="BV326" s="101">
        <f t="shared" si="95"/>
        <v>0</v>
      </c>
      <c r="BW326" s="101">
        <f t="shared" si="94"/>
        <v>0</v>
      </c>
      <c r="BX326" s="101">
        <f t="shared" si="94"/>
        <v>0</v>
      </c>
      <c r="BY326" s="101">
        <f t="shared" si="94"/>
        <v>0</v>
      </c>
      <c r="BZ326" s="101">
        <f t="shared" si="93"/>
        <v>0</v>
      </c>
      <c r="CA326" s="101">
        <f t="shared" si="93"/>
        <v>0</v>
      </c>
      <c r="CB326" s="100">
        <f t="shared" si="93"/>
        <v>0</v>
      </c>
      <c r="CC326" s="101">
        <f t="shared" si="93"/>
        <v>0</v>
      </c>
      <c r="CD326" s="102">
        <f t="shared" si="92"/>
        <v>0</v>
      </c>
      <c r="CE326" s="100">
        <f t="shared" si="92"/>
        <v>0</v>
      </c>
      <c r="CF326" s="100">
        <f t="shared" si="92"/>
        <v>0</v>
      </c>
      <c r="CG326" s="100">
        <f t="shared" si="92"/>
        <v>0</v>
      </c>
      <c r="CH326" s="100">
        <f t="shared" si="92"/>
        <v>0</v>
      </c>
      <c r="CI326" s="100">
        <f t="shared" si="92"/>
        <v>0</v>
      </c>
      <c r="CJ326" s="103">
        <f t="shared" si="91"/>
        <v>0</v>
      </c>
      <c r="CK326" s="101">
        <f t="shared" si="91"/>
        <v>0</v>
      </c>
      <c r="CL326" s="103">
        <f t="shared" si="91"/>
        <v>0</v>
      </c>
      <c r="CM326" s="101" t="e">
        <f t="shared" si="90"/>
        <v>#DIV/0!</v>
      </c>
    </row>
    <row r="327" spans="2:91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78"/>
        <v>9</v>
      </c>
      <c r="AY327" s="100" t="e">
        <f t="shared" si="79"/>
        <v>#DIV/0!</v>
      </c>
      <c r="AZ327" s="101" t="e">
        <f t="shared" si="80"/>
        <v>#DIV/0!</v>
      </c>
      <c r="BA327" s="102">
        <f t="shared" si="81"/>
        <v>0</v>
      </c>
      <c r="BB327" s="100" t="e">
        <f t="shared" si="82"/>
        <v>#DIV/0!</v>
      </c>
      <c r="BC327" s="100">
        <f t="shared" si="83"/>
        <v>0</v>
      </c>
      <c r="BD327" s="100" t="e">
        <f t="shared" si="84"/>
        <v>#DIV/0!</v>
      </c>
      <c r="BE327" s="100">
        <f t="shared" si="85"/>
        <v>0</v>
      </c>
      <c r="BF327" s="100" t="str">
        <f t="shared" si="86"/>
        <v/>
      </c>
      <c r="BG327" s="103" t="e">
        <f>+VLOOKUP(J327,'Código Barras'!$C$3:$D$1694,1,0)</f>
        <v>#N/A</v>
      </c>
      <c r="BH327" s="101" t="e">
        <f t="shared" si="87"/>
        <v>#DIV/0!</v>
      </c>
      <c r="BI327" s="103" t="e">
        <f>+VLOOKUP(L327,'Código Barras'!$C$3:$D$1694,1,0)</f>
        <v>#N/A</v>
      </c>
      <c r="BJ327" s="101" t="e">
        <f t="shared" si="88"/>
        <v>#DIV/0!</v>
      </c>
      <c r="BK327" s="104" t="str">
        <f>IF(N327&lt;&gt;"",VLOOKUP(N327,Distribuidoras!$B$3:$B$30,1,0),"")</f>
        <v/>
      </c>
      <c r="BL327" s="104" t="str">
        <f>IF(O327&lt;&gt;"",VLOOKUP(O327,'Cod. Único Territorial'!$D$3:$D$348,1,0),"")</f>
        <v/>
      </c>
      <c r="BM327" s="104" t="str">
        <f>IF(P327&lt;&gt;"",VLOOKUP(P327,'Cod. Único Territorial'!$B$3:$B$348,1,0),"")</f>
        <v/>
      </c>
      <c r="BN327" s="104" t="str">
        <f>IF(Q327&lt;&gt;"",VLOOKUP(Q327,'Sector Económico'!$B$3:$B$30,1,0),"")</f>
        <v/>
      </c>
      <c r="BO327" s="104" t="str">
        <f>IF(R327&lt;&gt;"",VLOOKUP(R327,'Sector Económico'!$C$3:$C$30,1,0),"")</f>
        <v/>
      </c>
      <c r="BP327" s="103">
        <f t="shared" si="89"/>
        <v>0</v>
      </c>
      <c r="BQ327" s="103">
        <f t="shared" si="89"/>
        <v>0</v>
      </c>
      <c r="BR327" s="103">
        <f t="shared" si="89"/>
        <v>0</v>
      </c>
      <c r="BS327" s="103">
        <f t="shared" si="89"/>
        <v>0</v>
      </c>
      <c r="BT327" s="101">
        <f t="shared" si="95"/>
        <v>0</v>
      </c>
      <c r="BU327" s="101">
        <f t="shared" si="95"/>
        <v>0</v>
      </c>
      <c r="BV327" s="101">
        <f t="shared" si="95"/>
        <v>0</v>
      </c>
      <c r="BW327" s="101">
        <f t="shared" si="94"/>
        <v>0</v>
      </c>
      <c r="BX327" s="101">
        <f t="shared" si="94"/>
        <v>0</v>
      </c>
      <c r="BY327" s="101">
        <f t="shared" si="94"/>
        <v>0</v>
      </c>
      <c r="BZ327" s="101">
        <f t="shared" si="93"/>
        <v>0</v>
      </c>
      <c r="CA327" s="101">
        <f t="shared" si="93"/>
        <v>0</v>
      </c>
      <c r="CB327" s="100">
        <f t="shared" si="93"/>
        <v>0</v>
      </c>
      <c r="CC327" s="101">
        <f t="shared" si="93"/>
        <v>0</v>
      </c>
      <c r="CD327" s="102">
        <f t="shared" si="92"/>
        <v>0</v>
      </c>
      <c r="CE327" s="100">
        <f t="shared" si="92"/>
        <v>0</v>
      </c>
      <c r="CF327" s="100">
        <f t="shared" si="92"/>
        <v>0</v>
      </c>
      <c r="CG327" s="100">
        <f t="shared" si="92"/>
        <v>0</v>
      </c>
      <c r="CH327" s="100">
        <f t="shared" si="92"/>
        <v>0</v>
      </c>
      <c r="CI327" s="100">
        <f t="shared" si="92"/>
        <v>0</v>
      </c>
      <c r="CJ327" s="103">
        <f t="shared" si="91"/>
        <v>0</v>
      </c>
      <c r="CK327" s="101">
        <f t="shared" si="91"/>
        <v>0</v>
      </c>
      <c r="CL327" s="103">
        <f t="shared" si="91"/>
        <v>0</v>
      </c>
      <c r="CM327" s="101" t="e">
        <f t="shared" si="90"/>
        <v>#DIV/0!</v>
      </c>
    </row>
    <row r="328" spans="2:91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78"/>
        <v>9</v>
      </c>
      <c r="AY328" s="100" t="e">
        <f t="shared" si="79"/>
        <v>#DIV/0!</v>
      </c>
      <c r="AZ328" s="101" t="e">
        <f t="shared" si="80"/>
        <v>#DIV/0!</v>
      </c>
      <c r="BA328" s="102">
        <f t="shared" si="81"/>
        <v>0</v>
      </c>
      <c r="BB328" s="100" t="e">
        <f t="shared" si="82"/>
        <v>#DIV/0!</v>
      </c>
      <c r="BC328" s="100">
        <f t="shared" si="83"/>
        <v>0</v>
      </c>
      <c r="BD328" s="100" t="e">
        <f t="shared" si="84"/>
        <v>#DIV/0!</v>
      </c>
      <c r="BE328" s="100">
        <f t="shared" si="85"/>
        <v>0</v>
      </c>
      <c r="BF328" s="100" t="str">
        <f t="shared" si="86"/>
        <v/>
      </c>
      <c r="BG328" s="103" t="e">
        <f>+VLOOKUP(J328,'Código Barras'!$C$3:$D$1694,1,0)</f>
        <v>#N/A</v>
      </c>
      <c r="BH328" s="101" t="e">
        <f t="shared" si="87"/>
        <v>#DIV/0!</v>
      </c>
      <c r="BI328" s="103" t="e">
        <f>+VLOOKUP(L328,'Código Barras'!$C$3:$D$1694,1,0)</f>
        <v>#N/A</v>
      </c>
      <c r="BJ328" s="101" t="e">
        <f t="shared" si="88"/>
        <v>#DIV/0!</v>
      </c>
      <c r="BK328" s="104" t="str">
        <f>IF(N328&lt;&gt;"",VLOOKUP(N328,Distribuidoras!$B$3:$B$30,1,0),"")</f>
        <v/>
      </c>
      <c r="BL328" s="104" t="str">
        <f>IF(O328&lt;&gt;"",VLOOKUP(O328,'Cod. Único Territorial'!$D$3:$D$348,1,0),"")</f>
        <v/>
      </c>
      <c r="BM328" s="104" t="str">
        <f>IF(P328&lt;&gt;"",VLOOKUP(P328,'Cod. Único Territorial'!$B$3:$B$348,1,0),"")</f>
        <v/>
      </c>
      <c r="BN328" s="104" t="str">
        <f>IF(Q328&lt;&gt;"",VLOOKUP(Q328,'Sector Económico'!$B$3:$B$30,1,0),"")</f>
        <v/>
      </c>
      <c r="BO328" s="104" t="str">
        <f>IF(R328&lt;&gt;"",VLOOKUP(R328,'Sector Económico'!$C$3:$C$30,1,0),"")</f>
        <v/>
      </c>
      <c r="BP328" s="103">
        <f t="shared" si="89"/>
        <v>0</v>
      </c>
      <c r="BQ328" s="103">
        <f t="shared" si="89"/>
        <v>0</v>
      </c>
      <c r="BR328" s="103">
        <f t="shared" si="89"/>
        <v>0</v>
      </c>
      <c r="BS328" s="103">
        <f t="shared" si="89"/>
        <v>0</v>
      </c>
      <c r="BT328" s="101">
        <f t="shared" si="95"/>
        <v>0</v>
      </c>
      <c r="BU328" s="101">
        <f t="shared" si="95"/>
        <v>0</v>
      </c>
      <c r="BV328" s="101">
        <f t="shared" si="95"/>
        <v>0</v>
      </c>
      <c r="BW328" s="101">
        <f t="shared" si="94"/>
        <v>0</v>
      </c>
      <c r="BX328" s="101">
        <f t="shared" si="94"/>
        <v>0</v>
      </c>
      <c r="BY328" s="101">
        <f t="shared" si="94"/>
        <v>0</v>
      </c>
      <c r="BZ328" s="101">
        <f t="shared" si="93"/>
        <v>0</v>
      </c>
      <c r="CA328" s="101">
        <f t="shared" si="93"/>
        <v>0</v>
      </c>
      <c r="CB328" s="100">
        <f t="shared" si="93"/>
        <v>0</v>
      </c>
      <c r="CC328" s="101">
        <f t="shared" si="93"/>
        <v>0</v>
      </c>
      <c r="CD328" s="102">
        <f t="shared" si="92"/>
        <v>0</v>
      </c>
      <c r="CE328" s="100">
        <f t="shared" si="92"/>
        <v>0</v>
      </c>
      <c r="CF328" s="100">
        <f t="shared" si="92"/>
        <v>0</v>
      </c>
      <c r="CG328" s="100">
        <f t="shared" si="92"/>
        <v>0</v>
      </c>
      <c r="CH328" s="100">
        <f t="shared" si="92"/>
        <v>0</v>
      </c>
      <c r="CI328" s="100">
        <f t="shared" si="92"/>
        <v>0</v>
      </c>
      <c r="CJ328" s="103">
        <f t="shared" si="91"/>
        <v>0</v>
      </c>
      <c r="CK328" s="101">
        <f t="shared" si="91"/>
        <v>0</v>
      </c>
      <c r="CL328" s="103">
        <f t="shared" si="91"/>
        <v>0</v>
      </c>
      <c r="CM328" s="101" t="e">
        <f t="shared" si="90"/>
        <v>#DIV/0!</v>
      </c>
    </row>
    <row r="329" spans="2:91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78"/>
        <v>9</v>
      </c>
      <c r="AY329" s="100" t="e">
        <f t="shared" si="79"/>
        <v>#DIV/0!</v>
      </c>
      <c r="AZ329" s="101" t="e">
        <f t="shared" si="80"/>
        <v>#DIV/0!</v>
      </c>
      <c r="BA329" s="102">
        <f t="shared" si="81"/>
        <v>0</v>
      </c>
      <c r="BB329" s="100" t="e">
        <f t="shared" si="82"/>
        <v>#DIV/0!</v>
      </c>
      <c r="BC329" s="100">
        <f t="shared" si="83"/>
        <v>0</v>
      </c>
      <c r="BD329" s="100" t="e">
        <f t="shared" si="84"/>
        <v>#DIV/0!</v>
      </c>
      <c r="BE329" s="100">
        <f t="shared" si="85"/>
        <v>0</v>
      </c>
      <c r="BF329" s="100" t="str">
        <f t="shared" si="86"/>
        <v/>
      </c>
      <c r="BG329" s="103" t="e">
        <f>+VLOOKUP(J329,'Código Barras'!$C$3:$D$1694,1,0)</f>
        <v>#N/A</v>
      </c>
      <c r="BH329" s="101" t="e">
        <f t="shared" si="87"/>
        <v>#DIV/0!</v>
      </c>
      <c r="BI329" s="103" t="e">
        <f>+VLOOKUP(L329,'Código Barras'!$C$3:$D$1694,1,0)</f>
        <v>#N/A</v>
      </c>
      <c r="BJ329" s="101" t="e">
        <f t="shared" si="88"/>
        <v>#DIV/0!</v>
      </c>
      <c r="BK329" s="104" t="str">
        <f>IF(N329&lt;&gt;"",VLOOKUP(N329,Distribuidoras!$B$3:$B$30,1,0),"")</f>
        <v/>
      </c>
      <c r="BL329" s="104" t="str">
        <f>IF(O329&lt;&gt;"",VLOOKUP(O329,'Cod. Único Territorial'!$D$3:$D$348,1,0),"")</f>
        <v/>
      </c>
      <c r="BM329" s="104" t="str">
        <f>IF(P329&lt;&gt;"",VLOOKUP(P329,'Cod. Único Territorial'!$B$3:$B$348,1,0),"")</f>
        <v/>
      </c>
      <c r="BN329" s="104" t="str">
        <f>IF(Q329&lt;&gt;"",VLOOKUP(Q329,'Sector Económico'!$B$3:$B$30,1,0),"")</f>
        <v/>
      </c>
      <c r="BO329" s="104" t="str">
        <f>IF(R329&lt;&gt;"",VLOOKUP(R329,'Sector Económico'!$C$3:$C$30,1,0),"")</f>
        <v/>
      </c>
      <c r="BP329" s="103">
        <f t="shared" si="89"/>
        <v>0</v>
      </c>
      <c r="BQ329" s="103">
        <f t="shared" si="89"/>
        <v>0</v>
      </c>
      <c r="BR329" s="103">
        <f t="shared" si="89"/>
        <v>0</v>
      </c>
      <c r="BS329" s="103">
        <f t="shared" si="89"/>
        <v>0</v>
      </c>
      <c r="BT329" s="101">
        <f t="shared" si="95"/>
        <v>0</v>
      </c>
      <c r="BU329" s="101">
        <f t="shared" si="95"/>
        <v>0</v>
      </c>
      <c r="BV329" s="101">
        <f t="shared" si="95"/>
        <v>0</v>
      </c>
      <c r="BW329" s="101">
        <f t="shared" si="94"/>
        <v>0</v>
      </c>
      <c r="BX329" s="101">
        <f t="shared" si="94"/>
        <v>0</v>
      </c>
      <c r="BY329" s="101">
        <f t="shared" si="94"/>
        <v>0</v>
      </c>
      <c r="BZ329" s="101">
        <f t="shared" si="93"/>
        <v>0</v>
      </c>
      <c r="CA329" s="101">
        <f t="shared" si="93"/>
        <v>0</v>
      </c>
      <c r="CB329" s="100">
        <f t="shared" si="93"/>
        <v>0</v>
      </c>
      <c r="CC329" s="101">
        <f t="shared" si="93"/>
        <v>0</v>
      </c>
      <c r="CD329" s="102">
        <f t="shared" si="92"/>
        <v>0</v>
      </c>
      <c r="CE329" s="100">
        <f t="shared" si="92"/>
        <v>0</v>
      </c>
      <c r="CF329" s="100">
        <f t="shared" si="92"/>
        <v>0</v>
      </c>
      <c r="CG329" s="100">
        <f t="shared" si="92"/>
        <v>0</v>
      </c>
      <c r="CH329" s="100">
        <f t="shared" si="92"/>
        <v>0</v>
      </c>
      <c r="CI329" s="100">
        <f t="shared" si="92"/>
        <v>0</v>
      </c>
      <c r="CJ329" s="103">
        <f t="shared" si="91"/>
        <v>0</v>
      </c>
      <c r="CK329" s="101">
        <f t="shared" si="91"/>
        <v>0</v>
      </c>
      <c r="CL329" s="103">
        <f t="shared" si="91"/>
        <v>0</v>
      </c>
      <c r="CM329" s="101" t="e">
        <f t="shared" si="90"/>
        <v>#DIV/0!</v>
      </c>
    </row>
    <row r="330" spans="2:91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78"/>
        <v>9</v>
      </c>
      <c r="AY330" s="100" t="e">
        <f t="shared" si="79"/>
        <v>#DIV/0!</v>
      </c>
      <c r="AZ330" s="101" t="e">
        <f t="shared" si="80"/>
        <v>#DIV/0!</v>
      </c>
      <c r="BA330" s="102">
        <f t="shared" si="81"/>
        <v>0</v>
      </c>
      <c r="BB330" s="100" t="e">
        <f t="shared" si="82"/>
        <v>#DIV/0!</v>
      </c>
      <c r="BC330" s="100">
        <f t="shared" si="83"/>
        <v>0</v>
      </c>
      <c r="BD330" s="100" t="e">
        <f t="shared" si="84"/>
        <v>#DIV/0!</v>
      </c>
      <c r="BE330" s="100">
        <f t="shared" si="85"/>
        <v>0</v>
      </c>
      <c r="BF330" s="100" t="str">
        <f t="shared" si="86"/>
        <v/>
      </c>
      <c r="BG330" s="103" t="e">
        <f>+VLOOKUP(J330,'Código Barras'!$C$3:$D$1694,1,0)</f>
        <v>#N/A</v>
      </c>
      <c r="BH330" s="101" t="e">
        <f t="shared" si="87"/>
        <v>#DIV/0!</v>
      </c>
      <c r="BI330" s="103" t="e">
        <f>+VLOOKUP(L330,'Código Barras'!$C$3:$D$1694,1,0)</f>
        <v>#N/A</v>
      </c>
      <c r="BJ330" s="101" t="e">
        <f t="shared" si="88"/>
        <v>#DIV/0!</v>
      </c>
      <c r="BK330" s="104" t="str">
        <f>IF(N330&lt;&gt;"",VLOOKUP(N330,Distribuidoras!$B$3:$B$30,1,0),"")</f>
        <v/>
      </c>
      <c r="BL330" s="104" t="str">
        <f>IF(O330&lt;&gt;"",VLOOKUP(O330,'Cod. Único Territorial'!$D$3:$D$348,1,0),"")</f>
        <v/>
      </c>
      <c r="BM330" s="104" t="str">
        <f>IF(P330&lt;&gt;"",VLOOKUP(P330,'Cod. Único Territorial'!$B$3:$B$348,1,0),"")</f>
        <v/>
      </c>
      <c r="BN330" s="104" t="str">
        <f>IF(Q330&lt;&gt;"",VLOOKUP(Q330,'Sector Económico'!$B$3:$B$30,1,0),"")</f>
        <v/>
      </c>
      <c r="BO330" s="104" t="str">
        <f>IF(R330&lt;&gt;"",VLOOKUP(R330,'Sector Económico'!$C$3:$C$30,1,0),"")</f>
        <v/>
      </c>
      <c r="BP330" s="103">
        <f t="shared" si="89"/>
        <v>0</v>
      </c>
      <c r="BQ330" s="103">
        <f t="shared" si="89"/>
        <v>0</v>
      </c>
      <c r="BR330" s="103">
        <f t="shared" si="89"/>
        <v>0</v>
      </c>
      <c r="BS330" s="103">
        <f t="shared" ref="BS330:BS379" si="96">+V330</f>
        <v>0</v>
      </c>
      <c r="BT330" s="101">
        <f t="shared" si="95"/>
        <v>0</v>
      </c>
      <c r="BU330" s="101">
        <f t="shared" si="95"/>
        <v>0</v>
      </c>
      <c r="BV330" s="101">
        <f t="shared" si="95"/>
        <v>0</v>
      </c>
      <c r="BW330" s="101">
        <f t="shared" si="94"/>
        <v>0</v>
      </c>
      <c r="BX330" s="101">
        <f t="shared" si="94"/>
        <v>0</v>
      </c>
      <c r="BY330" s="101">
        <f t="shared" si="94"/>
        <v>0</v>
      </c>
      <c r="BZ330" s="101">
        <f t="shared" si="93"/>
        <v>0</v>
      </c>
      <c r="CA330" s="101">
        <f t="shared" si="93"/>
        <v>0</v>
      </c>
      <c r="CB330" s="100">
        <f t="shared" si="93"/>
        <v>0</v>
      </c>
      <c r="CC330" s="101">
        <f t="shared" si="93"/>
        <v>0</v>
      </c>
      <c r="CD330" s="102">
        <f t="shared" si="92"/>
        <v>0</v>
      </c>
      <c r="CE330" s="100">
        <f t="shared" si="92"/>
        <v>0</v>
      </c>
      <c r="CF330" s="100">
        <f t="shared" si="92"/>
        <v>0</v>
      </c>
      <c r="CG330" s="100">
        <f t="shared" si="92"/>
        <v>0</v>
      </c>
      <c r="CH330" s="100">
        <f t="shared" si="92"/>
        <v>0</v>
      </c>
      <c r="CI330" s="100">
        <f t="shared" si="92"/>
        <v>0</v>
      </c>
      <c r="CJ330" s="103">
        <f t="shared" si="91"/>
        <v>0</v>
      </c>
      <c r="CK330" s="101">
        <f t="shared" si="91"/>
        <v>0</v>
      </c>
      <c r="CL330" s="103">
        <f t="shared" si="91"/>
        <v>0</v>
      </c>
      <c r="CM330" s="101" t="e">
        <f t="shared" si="90"/>
        <v>#DIV/0!</v>
      </c>
    </row>
    <row r="331" spans="2:91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97">SUMPRODUCT(--(ISERROR(AY331:CM331)))</f>
        <v>9</v>
      </c>
      <c r="AY331" s="100" t="e">
        <f t="shared" ref="AY331:AY379" si="98">IF(OR(B331="F",B331="NC",B331="ND",B331="R"),B331,1/0)</f>
        <v>#DIV/0!</v>
      </c>
      <c r="AZ331" s="101" t="e">
        <f t="shared" ref="AZ331:AZ379" si="99">IF(ISNUMBER(C331),C331,1/0)</f>
        <v>#DIV/0!</v>
      </c>
      <c r="BA331" s="102">
        <f t="shared" ref="BA331:BA379" si="100">+D331</f>
        <v>0</v>
      </c>
      <c r="BB331" s="100" t="e">
        <f t="shared" ref="BB331:BB379" si="101">IF(ISTEXT(E331),E331,1/0)</f>
        <v>#DIV/0!</v>
      </c>
      <c r="BC331" s="100">
        <f t="shared" ref="BC331:BC379" si="102">+F331</f>
        <v>0</v>
      </c>
      <c r="BD331" s="100" t="e">
        <f t="shared" ref="BD331:BD379" si="103">IF(ISTEXT(G331),G331,1/0)</f>
        <v>#DIV/0!</v>
      </c>
      <c r="BE331" s="100">
        <f t="shared" ref="BE331:BE379" si="104">+H331</f>
        <v>0</v>
      </c>
      <c r="BF331" s="100" t="str">
        <f t="shared" ref="BF331:BF379" si="105">IF(I331&lt;&gt;"",IF(ISTEXT(I331),I331,1/0),"")</f>
        <v/>
      </c>
      <c r="BG331" s="103" t="e">
        <f>+VLOOKUP(J331,'Código Barras'!$C$3:$D$1694,1,0)</f>
        <v>#N/A</v>
      </c>
      <c r="BH331" s="101" t="e">
        <f t="shared" ref="BH331:BH379" si="106">IF(ISNUMBER(K331),K331,1/0)</f>
        <v>#DIV/0!</v>
      </c>
      <c r="BI331" s="103" t="e">
        <f>+VLOOKUP(L331,'Código Barras'!$C$3:$D$1694,1,0)</f>
        <v>#N/A</v>
      </c>
      <c r="BJ331" s="101" t="e">
        <f t="shared" ref="BJ331:BJ379" si="107">IF(ISNUMBER(M331),M331,1/0)</f>
        <v>#DIV/0!</v>
      </c>
      <c r="BK331" s="104" t="str">
        <f>IF(N331&lt;&gt;"",VLOOKUP(N331,Distribuidoras!$B$3:$B$30,1,0),"")</f>
        <v/>
      </c>
      <c r="BL331" s="104" t="str">
        <f>IF(O331&lt;&gt;"",VLOOKUP(O331,'Cod. Único Territorial'!$D$3:$D$348,1,0),"")</f>
        <v/>
      </c>
      <c r="BM331" s="104" t="str">
        <f>IF(P331&lt;&gt;"",VLOOKUP(P331,'Cod. Único Territorial'!$B$3:$B$348,1,0),"")</f>
        <v/>
      </c>
      <c r="BN331" s="104" t="str">
        <f>IF(Q331&lt;&gt;"",VLOOKUP(Q331,'Sector Económico'!$B$3:$B$30,1,0),"")</f>
        <v/>
      </c>
      <c r="BO331" s="104" t="str">
        <f>IF(R331&lt;&gt;"",VLOOKUP(R331,'Sector Económico'!$C$3:$C$30,1,0),"")</f>
        <v/>
      </c>
      <c r="BP331" s="103">
        <f t="shared" ref="BP331:BR379" si="108">+S331</f>
        <v>0</v>
      </c>
      <c r="BQ331" s="103">
        <f t="shared" si="108"/>
        <v>0</v>
      </c>
      <c r="BR331" s="103">
        <f t="shared" si="108"/>
        <v>0</v>
      </c>
      <c r="BS331" s="103">
        <f t="shared" si="96"/>
        <v>0</v>
      </c>
      <c r="BT331" s="101">
        <f t="shared" si="95"/>
        <v>0</v>
      </c>
      <c r="BU331" s="101">
        <f t="shared" si="95"/>
        <v>0</v>
      </c>
      <c r="BV331" s="101">
        <f t="shared" si="95"/>
        <v>0</v>
      </c>
      <c r="BW331" s="101">
        <f t="shared" si="94"/>
        <v>0</v>
      </c>
      <c r="BX331" s="101">
        <f t="shared" si="94"/>
        <v>0</v>
      </c>
      <c r="BY331" s="101">
        <f t="shared" si="94"/>
        <v>0</v>
      </c>
      <c r="BZ331" s="101">
        <f t="shared" si="93"/>
        <v>0</v>
      </c>
      <c r="CA331" s="101">
        <f t="shared" si="93"/>
        <v>0</v>
      </c>
      <c r="CB331" s="100">
        <f t="shared" si="93"/>
        <v>0</v>
      </c>
      <c r="CC331" s="101">
        <f t="shared" si="93"/>
        <v>0</v>
      </c>
      <c r="CD331" s="102">
        <f t="shared" si="92"/>
        <v>0</v>
      </c>
      <c r="CE331" s="100">
        <f t="shared" si="92"/>
        <v>0</v>
      </c>
      <c r="CF331" s="100">
        <f t="shared" si="92"/>
        <v>0</v>
      </c>
      <c r="CG331" s="100">
        <f t="shared" si="92"/>
        <v>0</v>
      </c>
      <c r="CH331" s="100">
        <f t="shared" si="92"/>
        <v>0</v>
      </c>
      <c r="CI331" s="100">
        <f t="shared" si="92"/>
        <v>0</v>
      </c>
      <c r="CJ331" s="103">
        <f t="shared" si="91"/>
        <v>0</v>
      </c>
      <c r="CK331" s="101">
        <f t="shared" si="91"/>
        <v>0</v>
      </c>
      <c r="CL331" s="103">
        <f t="shared" si="91"/>
        <v>0</v>
      </c>
      <c r="CM331" s="101" t="e">
        <f t="shared" ref="CM331:CM379" si="109">IF(ISNUMBER(AP331),AP331,1/0)</f>
        <v>#DIV/0!</v>
      </c>
    </row>
    <row r="332" spans="2:91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97"/>
        <v>9</v>
      </c>
      <c r="AY332" s="100" t="e">
        <f t="shared" si="98"/>
        <v>#DIV/0!</v>
      </c>
      <c r="AZ332" s="101" t="e">
        <f t="shared" si="99"/>
        <v>#DIV/0!</v>
      </c>
      <c r="BA332" s="102">
        <f t="shared" si="100"/>
        <v>0</v>
      </c>
      <c r="BB332" s="100" t="e">
        <f t="shared" si="101"/>
        <v>#DIV/0!</v>
      </c>
      <c r="BC332" s="100">
        <f t="shared" si="102"/>
        <v>0</v>
      </c>
      <c r="BD332" s="100" t="e">
        <f t="shared" si="103"/>
        <v>#DIV/0!</v>
      </c>
      <c r="BE332" s="100">
        <f t="shared" si="104"/>
        <v>0</v>
      </c>
      <c r="BF332" s="100" t="str">
        <f t="shared" si="105"/>
        <v/>
      </c>
      <c r="BG332" s="103" t="e">
        <f>+VLOOKUP(J332,'Código Barras'!$C$3:$D$1694,1,0)</f>
        <v>#N/A</v>
      </c>
      <c r="BH332" s="101" t="e">
        <f t="shared" si="106"/>
        <v>#DIV/0!</v>
      </c>
      <c r="BI332" s="103" t="e">
        <f>+VLOOKUP(L332,'Código Barras'!$C$3:$D$1694,1,0)</f>
        <v>#N/A</v>
      </c>
      <c r="BJ332" s="101" t="e">
        <f t="shared" si="107"/>
        <v>#DIV/0!</v>
      </c>
      <c r="BK332" s="104" t="str">
        <f>IF(N332&lt;&gt;"",VLOOKUP(N332,Distribuidoras!$B$3:$B$30,1,0),"")</f>
        <v/>
      </c>
      <c r="BL332" s="104" t="str">
        <f>IF(O332&lt;&gt;"",VLOOKUP(O332,'Cod. Único Territorial'!$D$3:$D$348,1,0),"")</f>
        <v/>
      </c>
      <c r="BM332" s="104" t="str">
        <f>IF(P332&lt;&gt;"",VLOOKUP(P332,'Cod. Único Territorial'!$B$3:$B$348,1,0),"")</f>
        <v/>
      </c>
      <c r="BN332" s="104" t="str">
        <f>IF(Q332&lt;&gt;"",VLOOKUP(Q332,'Sector Económico'!$B$3:$B$30,1,0),"")</f>
        <v/>
      </c>
      <c r="BO332" s="104" t="str">
        <f>IF(R332&lt;&gt;"",VLOOKUP(R332,'Sector Económico'!$C$3:$C$30,1,0),"")</f>
        <v/>
      </c>
      <c r="BP332" s="103">
        <f t="shared" si="108"/>
        <v>0</v>
      </c>
      <c r="BQ332" s="103">
        <f t="shared" si="108"/>
        <v>0</v>
      </c>
      <c r="BR332" s="103">
        <f t="shared" si="108"/>
        <v>0</v>
      </c>
      <c r="BS332" s="103">
        <f t="shared" si="96"/>
        <v>0</v>
      </c>
      <c r="BT332" s="101">
        <f t="shared" si="95"/>
        <v>0</v>
      </c>
      <c r="BU332" s="101">
        <f t="shared" si="95"/>
        <v>0</v>
      </c>
      <c r="BV332" s="101">
        <f t="shared" si="95"/>
        <v>0</v>
      </c>
      <c r="BW332" s="101">
        <f t="shared" si="94"/>
        <v>0</v>
      </c>
      <c r="BX332" s="101">
        <f t="shared" si="94"/>
        <v>0</v>
      </c>
      <c r="BY332" s="101">
        <f t="shared" si="94"/>
        <v>0</v>
      </c>
      <c r="BZ332" s="101">
        <f t="shared" si="93"/>
        <v>0</v>
      </c>
      <c r="CA332" s="101">
        <f t="shared" si="93"/>
        <v>0</v>
      </c>
      <c r="CB332" s="100">
        <f t="shared" si="93"/>
        <v>0</v>
      </c>
      <c r="CC332" s="101">
        <f t="shared" si="93"/>
        <v>0</v>
      </c>
      <c r="CD332" s="102">
        <f t="shared" si="92"/>
        <v>0</v>
      </c>
      <c r="CE332" s="100">
        <f t="shared" si="92"/>
        <v>0</v>
      </c>
      <c r="CF332" s="100">
        <f t="shared" si="92"/>
        <v>0</v>
      </c>
      <c r="CG332" s="100">
        <f t="shared" si="92"/>
        <v>0</v>
      </c>
      <c r="CH332" s="100">
        <f t="shared" si="92"/>
        <v>0</v>
      </c>
      <c r="CI332" s="100">
        <f t="shared" si="92"/>
        <v>0</v>
      </c>
      <c r="CJ332" s="103">
        <f t="shared" si="91"/>
        <v>0</v>
      </c>
      <c r="CK332" s="101">
        <f t="shared" si="91"/>
        <v>0</v>
      </c>
      <c r="CL332" s="103">
        <f t="shared" si="91"/>
        <v>0</v>
      </c>
      <c r="CM332" s="101" t="e">
        <f t="shared" si="109"/>
        <v>#DIV/0!</v>
      </c>
    </row>
    <row r="333" spans="2:91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97"/>
        <v>9</v>
      </c>
      <c r="AY333" s="100" t="e">
        <f t="shared" si="98"/>
        <v>#DIV/0!</v>
      </c>
      <c r="AZ333" s="101" t="e">
        <f t="shared" si="99"/>
        <v>#DIV/0!</v>
      </c>
      <c r="BA333" s="102">
        <f t="shared" si="100"/>
        <v>0</v>
      </c>
      <c r="BB333" s="100" t="e">
        <f t="shared" si="101"/>
        <v>#DIV/0!</v>
      </c>
      <c r="BC333" s="100">
        <f t="shared" si="102"/>
        <v>0</v>
      </c>
      <c r="BD333" s="100" t="e">
        <f t="shared" si="103"/>
        <v>#DIV/0!</v>
      </c>
      <c r="BE333" s="100">
        <f t="shared" si="104"/>
        <v>0</v>
      </c>
      <c r="BF333" s="100" t="str">
        <f t="shared" si="105"/>
        <v/>
      </c>
      <c r="BG333" s="103" t="e">
        <f>+VLOOKUP(J333,'Código Barras'!$C$3:$D$1694,1,0)</f>
        <v>#N/A</v>
      </c>
      <c r="BH333" s="101" t="e">
        <f t="shared" si="106"/>
        <v>#DIV/0!</v>
      </c>
      <c r="BI333" s="103" t="e">
        <f>+VLOOKUP(L333,'Código Barras'!$C$3:$D$1694,1,0)</f>
        <v>#N/A</v>
      </c>
      <c r="BJ333" s="101" t="e">
        <f t="shared" si="107"/>
        <v>#DIV/0!</v>
      </c>
      <c r="BK333" s="104" t="str">
        <f>IF(N333&lt;&gt;"",VLOOKUP(N333,Distribuidoras!$B$3:$B$30,1,0),"")</f>
        <v/>
      </c>
      <c r="BL333" s="104" t="str">
        <f>IF(O333&lt;&gt;"",VLOOKUP(O333,'Cod. Único Territorial'!$D$3:$D$348,1,0),"")</f>
        <v/>
      </c>
      <c r="BM333" s="104" t="str">
        <f>IF(P333&lt;&gt;"",VLOOKUP(P333,'Cod. Único Territorial'!$B$3:$B$348,1,0),"")</f>
        <v/>
      </c>
      <c r="BN333" s="104" t="str">
        <f>IF(Q333&lt;&gt;"",VLOOKUP(Q333,'Sector Económico'!$B$3:$B$30,1,0),"")</f>
        <v/>
      </c>
      <c r="BO333" s="104" t="str">
        <f>IF(R333&lt;&gt;"",VLOOKUP(R333,'Sector Económico'!$C$3:$C$30,1,0),"")</f>
        <v/>
      </c>
      <c r="BP333" s="103">
        <f t="shared" si="108"/>
        <v>0</v>
      </c>
      <c r="BQ333" s="103">
        <f t="shared" si="108"/>
        <v>0</v>
      </c>
      <c r="BR333" s="103">
        <f t="shared" si="108"/>
        <v>0</v>
      </c>
      <c r="BS333" s="103">
        <f t="shared" si="96"/>
        <v>0</v>
      </c>
      <c r="BT333" s="101">
        <f t="shared" si="95"/>
        <v>0</v>
      </c>
      <c r="BU333" s="101">
        <f t="shared" si="95"/>
        <v>0</v>
      </c>
      <c r="BV333" s="101">
        <f t="shared" si="95"/>
        <v>0</v>
      </c>
      <c r="BW333" s="101">
        <f t="shared" si="94"/>
        <v>0</v>
      </c>
      <c r="BX333" s="101">
        <f t="shared" si="94"/>
        <v>0</v>
      </c>
      <c r="BY333" s="101">
        <f t="shared" si="94"/>
        <v>0</v>
      </c>
      <c r="BZ333" s="101">
        <f t="shared" si="93"/>
        <v>0</v>
      </c>
      <c r="CA333" s="101">
        <f t="shared" si="93"/>
        <v>0</v>
      </c>
      <c r="CB333" s="100">
        <f t="shared" si="93"/>
        <v>0</v>
      </c>
      <c r="CC333" s="101">
        <f t="shared" si="93"/>
        <v>0</v>
      </c>
      <c r="CD333" s="102">
        <f t="shared" si="92"/>
        <v>0</v>
      </c>
      <c r="CE333" s="100">
        <f t="shared" si="92"/>
        <v>0</v>
      </c>
      <c r="CF333" s="100">
        <f t="shared" si="92"/>
        <v>0</v>
      </c>
      <c r="CG333" s="100">
        <f t="shared" si="92"/>
        <v>0</v>
      </c>
      <c r="CH333" s="100">
        <f t="shared" si="92"/>
        <v>0</v>
      </c>
      <c r="CI333" s="100">
        <f t="shared" si="92"/>
        <v>0</v>
      </c>
      <c r="CJ333" s="103">
        <f t="shared" si="91"/>
        <v>0</v>
      </c>
      <c r="CK333" s="101">
        <f t="shared" si="91"/>
        <v>0</v>
      </c>
      <c r="CL333" s="103">
        <f t="shared" si="91"/>
        <v>0</v>
      </c>
      <c r="CM333" s="101" t="e">
        <f t="shared" si="109"/>
        <v>#DIV/0!</v>
      </c>
    </row>
    <row r="334" spans="2:91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97"/>
        <v>9</v>
      </c>
      <c r="AY334" s="100" t="e">
        <f t="shared" si="98"/>
        <v>#DIV/0!</v>
      </c>
      <c r="AZ334" s="101" t="e">
        <f t="shared" si="99"/>
        <v>#DIV/0!</v>
      </c>
      <c r="BA334" s="102">
        <f t="shared" si="100"/>
        <v>0</v>
      </c>
      <c r="BB334" s="100" t="e">
        <f t="shared" si="101"/>
        <v>#DIV/0!</v>
      </c>
      <c r="BC334" s="100">
        <f t="shared" si="102"/>
        <v>0</v>
      </c>
      <c r="BD334" s="100" t="e">
        <f t="shared" si="103"/>
        <v>#DIV/0!</v>
      </c>
      <c r="BE334" s="100">
        <f t="shared" si="104"/>
        <v>0</v>
      </c>
      <c r="BF334" s="100" t="str">
        <f t="shared" si="105"/>
        <v/>
      </c>
      <c r="BG334" s="103" t="e">
        <f>+VLOOKUP(J334,'Código Barras'!$C$3:$D$1694,1,0)</f>
        <v>#N/A</v>
      </c>
      <c r="BH334" s="101" t="e">
        <f t="shared" si="106"/>
        <v>#DIV/0!</v>
      </c>
      <c r="BI334" s="103" t="e">
        <f>+VLOOKUP(L334,'Código Barras'!$C$3:$D$1694,1,0)</f>
        <v>#N/A</v>
      </c>
      <c r="BJ334" s="101" t="e">
        <f t="shared" si="107"/>
        <v>#DIV/0!</v>
      </c>
      <c r="BK334" s="104" t="str">
        <f>IF(N334&lt;&gt;"",VLOOKUP(N334,Distribuidoras!$B$3:$B$30,1,0),"")</f>
        <v/>
      </c>
      <c r="BL334" s="104" t="str">
        <f>IF(O334&lt;&gt;"",VLOOKUP(O334,'Cod. Único Territorial'!$D$3:$D$348,1,0),"")</f>
        <v/>
      </c>
      <c r="BM334" s="104" t="str">
        <f>IF(P334&lt;&gt;"",VLOOKUP(P334,'Cod. Único Territorial'!$B$3:$B$348,1,0),"")</f>
        <v/>
      </c>
      <c r="BN334" s="104" t="str">
        <f>IF(Q334&lt;&gt;"",VLOOKUP(Q334,'Sector Económico'!$B$3:$B$30,1,0),"")</f>
        <v/>
      </c>
      <c r="BO334" s="104" t="str">
        <f>IF(R334&lt;&gt;"",VLOOKUP(R334,'Sector Económico'!$C$3:$C$30,1,0),"")</f>
        <v/>
      </c>
      <c r="BP334" s="103">
        <f t="shared" si="108"/>
        <v>0</v>
      </c>
      <c r="BQ334" s="103">
        <f t="shared" si="108"/>
        <v>0</v>
      </c>
      <c r="BR334" s="103">
        <f t="shared" si="108"/>
        <v>0</v>
      </c>
      <c r="BS334" s="103">
        <f t="shared" si="96"/>
        <v>0</v>
      </c>
      <c r="BT334" s="101">
        <f t="shared" si="95"/>
        <v>0</v>
      </c>
      <c r="BU334" s="101">
        <f t="shared" si="95"/>
        <v>0</v>
      </c>
      <c r="BV334" s="101">
        <f t="shared" si="95"/>
        <v>0</v>
      </c>
      <c r="BW334" s="101">
        <f t="shared" si="94"/>
        <v>0</v>
      </c>
      <c r="BX334" s="101">
        <f t="shared" si="94"/>
        <v>0</v>
      </c>
      <c r="BY334" s="101">
        <f t="shared" si="94"/>
        <v>0</v>
      </c>
      <c r="BZ334" s="101">
        <f t="shared" si="93"/>
        <v>0</v>
      </c>
      <c r="CA334" s="101">
        <f t="shared" si="93"/>
        <v>0</v>
      </c>
      <c r="CB334" s="100">
        <f t="shared" si="93"/>
        <v>0</v>
      </c>
      <c r="CC334" s="101">
        <f t="shared" si="93"/>
        <v>0</v>
      </c>
      <c r="CD334" s="102">
        <f t="shared" si="92"/>
        <v>0</v>
      </c>
      <c r="CE334" s="100">
        <f t="shared" si="92"/>
        <v>0</v>
      </c>
      <c r="CF334" s="100">
        <f t="shared" si="92"/>
        <v>0</v>
      </c>
      <c r="CG334" s="100">
        <f t="shared" si="92"/>
        <v>0</v>
      </c>
      <c r="CH334" s="100">
        <f t="shared" si="92"/>
        <v>0</v>
      </c>
      <c r="CI334" s="100">
        <f t="shared" si="92"/>
        <v>0</v>
      </c>
      <c r="CJ334" s="103">
        <f t="shared" si="92"/>
        <v>0</v>
      </c>
      <c r="CK334" s="101">
        <f t="shared" si="92"/>
        <v>0</v>
      </c>
      <c r="CL334" s="103">
        <f t="shared" si="92"/>
        <v>0</v>
      </c>
      <c r="CM334" s="101" t="e">
        <f t="shared" si="109"/>
        <v>#DIV/0!</v>
      </c>
    </row>
    <row r="335" spans="2:91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97"/>
        <v>9</v>
      </c>
      <c r="AY335" s="100" t="e">
        <f t="shared" si="98"/>
        <v>#DIV/0!</v>
      </c>
      <c r="AZ335" s="101" t="e">
        <f t="shared" si="99"/>
        <v>#DIV/0!</v>
      </c>
      <c r="BA335" s="102">
        <f t="shared" si="100"/>
        <v>0</v>
      </c>
      <c r="BB335" s="100" t="e">
        <f t="shared" si="101"/>
        <v>#DIV/0!</v>
      </c>
      <c r="BC335" s="100">
        <f t="shared" si="102"/>
        <v>0</v>
      </c>
      <c r="BD335" s="100" t="e">
        <f t="shared" si="103"/>
        <v>#DIV/0!</v>
      </c>
      <c r="BE335" s="100">
        <f t="shared" si="104"/>
        <v>0</v>
      </c>
      <c r="BF335" s="100" t="str">
        <f t="shared" si="105"/>
        <v/>
      </c>
      <c r="BG335" s="103" t="e">
        <f>+VLOOKUP(J335,'Código Barras'!$C$3:$D$1694,1,0)</f>
        <v>#N/A</v>
      </c>
      <c r="BH335" s="101" t="e">
        <f t="shared" si="106"/>
        <v>#DIV/0!</v>
      </c>
      <c r="BI335" s="103" t="e">
        <f>+VLOOKUP(L335,'Código Barras'!$C$3:$D$1694,1,0)</f>
        <v>#N/A</v>
      </c>
      <c r="BJ335" s="101" t="e">
        <f t="shared" si="107"/>
        <v>#DIV/0!</v>
      </c>
      <c r="BK335" s="104" t="str">
        <f>IF(N335&lt;&gt;"",VLOOKUP(N335,Distribuidoras!$B$3:$B$30,1,0),"")</f>
        <v/>
      </c>
      <c r="BL335" s="104" t="str">
        <f>IF(O335&lt;&gt;"",VLOOKUP(O335,'Cod. Único Territorial'!$D$3:$D$348,1,0),"")</f>
        <v/>
      </c>
      <c r="BM335" s="104" t="str">
        <f>IF(P335&lt;&gt;"",VLOOKUP(P335,'Cod. Único Territorial'!$B$3:$B$348,1,0),"")</f>
        <v/>
      </c>
      <c r="BN335" s="104" t="str">
        <f>IF(Q335&lt;&gt;"",VLOOKUP(Q335,'Sector Económico'!$B$3:$B$30,1,0),"")</f>
        <v/>
      </c>
      <c r="BO335" s="104" t="str">
        <f>IF(R335&lt;&gt;"",VLOOKUP(R335,'Sector Económico'!$C$3:$C$30,1,0),"")</f>
        <v/>
      </c>
      <c r="BP335" s="103">
        <f t="shared" si="108"/>
        <v>0</v>
      </c>
      <c r="BQ335" s="103">
        <f t="shared" si="108"/>
        <v>0</v>
      </c>
      <c r="BR335" s="103">
        <f t="shared" si="108"/>
        <v>0</v>
      </c>
      <c r="BS335" s="103">
        <f t="shared" si="96"/>
        <v>0</v>
      </c>
      <c r="BT335" s="101">
        <f t="shared" si="95"/>
        <v>0</v>
      </c>
      <c r="BU335" s="101">
        <f t="shared" si="95"/>
        <v>0</v>
      </c>
      <c r="BV335" s="101">
        <f t="shared" si="95"/>
        <v>0</v>
      </c>
      <c r="BW335" s="101">
        <f t="shared" si="94"/>
        <v>0</v>
      </c>
      <c r="BX335" s="101">
        <f t="shared" si="94"/>
        <v>0</v>
      </c>
      <c r="BY335" s="101">
        <f t="shared" si="94"/>
        <v>0</v>
      </c>
      <c r="BZ335" s="101">
        <f t="shared" si="93"/>
        <v>0</v>
      </c>
      <c r="CA335" s="101">
        <f t="shared" si="93"/>
        <v>0</v>
      </c>
      <c r="CB335" s="100">
        <f t="shared" si="93"/>
        <v>0</v>
      </c>
      <c r="CC335" s="101">
        <f t="shared" si="93"/>
        <v>0</v>
      </c>
      <c r="CD335" s="102">
        <f t="shared" si="92"/>
        <v>0</v>
      </c>
      <c r="CE335" s="100">
        <f t="shared" si="92"/>
        <v>0</v>
      </c>
      <c r="CF335" s="100">
        <f t="shared" si="92"/>
        <v>0</v>
      </c>
      <c r="CG335" s="100">
        <f t="shared" si="92"/>
        <v>0</v>
      </c>
      <c r="CH335" s="100">
        <f t="shared" si="92"/>
        <v>0</v>
      </c>
      <c r="CI335" s="100">
        <f t="shared" si="92"/>
        <v>0</v>
      </c>
      <c r="CJ335" s="103">
        <f t="shared" si="92"/>
        <v>0</v>
      </c>
      <c r="CK335" s="101">
        <f t="shared" si="92"/>
        <v>0</v>
      </c>
      <c r="CL335" s="103">
        <f t="shared" si="92"/>
        <v>0</v>
      </c>
      <c r="CM335" s="101" t="e">
        <f t="shared" si="109"/>
        <v>#DIV/0!</v>
      </c>
    </row>
    <row r="336" spans="2:91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97"/>
        <v>9</v>
      </c>
      <c r="AY336" s="100" t="e">
        <f t="shared" si="98"/>
        <v>#DIV/0!</v>
      </c>
      <c r="AZ336" s="101" t="e">
        <f t="shared" si="99"/>
        <v>#DIV/0!</v>
      </c>
      <c r="BA336" s="102">
        <f t="shared" si="100"/>
        <v>0</v>
      </c>
      <c r="BB336" s="100" t="e">
        <f t="shared" si="101"/>
        <v>#DIV/0!</v>
      </c>
      <c r="BC336" s="100">
        <f t="shared" si="102"/>
        <v>0</v>
      </c>
      <c r="BD336" s="100" t="e">
        <f t="shared" si="103"/>
        <v>#DIV/0!</v>
      </c>
      <c r="BE336" s="100">
        <f t="shared" si="104"/>
        <v>0</v>
      </c>
      <c r="BF336" s="100" t="str">
        <f t="shared" si="105"/>
        <v/>
      </c>
      <c r="BG336" s="103" t="e">
        <f>+VLOOKUP(J336,'Código Barras'!$C$3:$D$1694,1,0)</f>
        <v>#N/A</v>
      </c>
      <c r="BH336" s="101" t="e">
        <f t="shared" si="106"/>
        <v>#DIV/0!</v>
      </c>
      <c r="BI336" s="103" t="e">
        <f>+VLOOKUP(L336,'Código Barras'!$C$3:$D$1694,1,0)</f>
        <v>#N/A</v>
      </c>
      <c r="BJ336" s="101" t="e">
        <f t="shared" si="107"/>
        <v>#DIV/0!</v>
      </c>
      <c r="BK336" s="104" t="str">
        <f>IF(N336&lt;&gt;"",VLOOKUP(N336,Distribuidoras!$B$3:$B$30,1,0),"")</f>
        <v/>
      </c>
      <c r="BL336" s="104" t="str">
        <f>IF(O336&lt;&gt;"",VLOOKUP(O336,'Cod. Único Territorial'!$D$3:$D$348,1,0),"")</f>
        <v/>
      </c>
      <c r="BM336" s="104" t="str">
        <f>IF(P336&lt;&gt;"",VLOOKUP(P336,'Cod. Único Territorial'!$B$3:$B$348,1,0),"")</f>
        <v/>
      </c>
      <c r="BN336" s="104" t="str">
        <f>IF(Q336&lt;&gt;"",VLOOKUP(Q336,'Sector Económico'!$B$3:$B$30,1,0),"")</f>
        <v/>
      </c>
      <c r="BO336" s="104" t="str">
        <f>IF(R336&lt;&gt;"",VLOOKUP(R336,'Sector Económico'!$C$3:$C$30,1,0),"")</f>
        <v/>
      </c>
      <c r="BP336" s="103">
        <f t="shared" si="108"/>
        <v>0</v>
      </c>
      <c r="BQ336" s="103">
        <f t="shared" si="108"/>
        <v>0</v>
      </c>
      <c r="BR336" s="103">
        <f t="shared" si="108"/>
        <v>0</v>
      </c>
      <c r="BS336" s="103">
        <f t="shared" si="96"/>
        <v>0</v>
      </c>
      <c r="BT336" s="101">
        <f t="shared" si="95"/>
        <v>0</v>
      </c>
      <c r="BU336" s="101">
        <f t="shared" si="95"/>
        <v>0</v>
      </c>
      <c r="BV336" s="101">
        <f t="shared" si="95"/>
        <v>0</v>
      </c>
      <c r="BW336" s="101">
        <f t="shared" si="94"/>
        <v>0</v>
      </c>
      <c r="BX336" s="101">
        <f t="shared" si="94"/>
        <v>0</v>
      </c>
      <c r="BY336" s="101">
        <f t="shared" si="94"/>
        <v>0</v>
      </c>
      <c r="BZ336" s="101">
        <f t="shared" si="93"/>
        <v>0</v>
      </c>
      <c r="CA336" s="101">
        <f t="shared" si="93"/>
        <v>0</v>
      </c>
      <c r="CB336" s="100">
        <f t="shared" si="93"/>
        <v>0</v>
      </c>
      <c r="CC336" s="101">
        <f t="shared" si="93"/>
        <v>0</v>
      </c>
      <c r="CD336" s="102">
        <f t="shared" si="92"/>
        <v>0</v>
      </c>
      <c r="CE336" s="100">
        <f t="shared" si="92"/>
        <v>0</v>
      </c>
      <c r="CF336" s="100">
        <f t="shared" si="92"/>
        <v>0</v>
      </c>
      <c r="CG336" s="100">
        <f t="shared" si="92"/>
        <v>0</v>
      </c>
      <c r="CH336" s="100">
        <f t="shared" si="92"/>
        <v>0</v>
      </c>
      <c r="CI336" s="100">
        <f t="shared" si="92"/>
        <v>0</v>
      </c>
      <c r="CJ336" s="103">
        <f t="shared" si="92"/>
        <v>0</v>
      </c>
      <c r="CK336" s="101">
        <f t="shared" si="92"/>
        <v>0</v>
      </c>
      <c r="CL336" s="103">
        <f t="shared" si="92"/>
        <v>0</v>
      </c>
      <c r="CM336" s="101" t="e">
        <f t="shared" si="109"/>
        <v>#DIV/0!</v>
      </c>
    </row>
    <row r="337" spans="2:91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97"/>
        <v>9</v>
      </c>
      <c r="AY337" s="100" t="e">
        <f t="shared" si="98"/>
        <v>#DIV/0!</v>
      </c>
      <c r="AZ337" s="101" t="e">
        <f t="shared" si="99"/>
        <v>#DIV/0!</v>
      </c>
      <c r="BA337" s="102">
        <f t="shared" si="100"/>
        <v>0</v>
      </c>
      <c r="BB337" s="100" t="e">
        <f t="shared" si="101"/>
        <v>#DIV/0!</v>
      </c>
      <c r="BC337" s="100">
        <f t="shared" si="102"/>
        <v>0</v>
      </c>
      <c r="BD337" s="100" t="e">
        <f t="shared" si="103"/>
        <v>#DIV/0!</v>
      </c>
      <c r="BE337" s="100">
        <f t="shared" si="104"/>
        <v>0</v>
      </c>
      <c r="BF337" s="100" t="str">
        <f t="shared" si="105"/>
        <v/>
      </c>
      <c r="BG337" s="103" t="e">
        <f>+VLOOKUP(J337,'Código Barras'!$C$3:$D$1694,1,0)</f>
        <v>#N/A</v>
      </c>
      <c r="BH337" s="101" t="e">
        <f t="shared" si="106"/>
        <v>#DIV/0!</v>
      </c>
      <c r="BI337" s="103" t="e">
        <f>+VLOOKUP(L337,'Código Barras'!$C$3:$D$1694,1,0)</f>
        <v>#N/A</v>
      </c>
      <c r="BJ337" s="101" t="e">
        <f t="shared" si="107"/>
        <v>#DIV/0!</v>
      </c>
      <c r="BK337" s="104" t="str">
        <f>IF(N337&lt;&gt;"",VLOOKUP(N337,Distribuidoras!$B$3:$B$30,1,0),"")</f>
        <v/>
      </c>
      <c r="BL337" s="104" t="str">
        <f>IF(O337&lt;&gt;"",VLOOKUP(O337,'Cod. Único Territorial'!$D$3:$D$348,1,0),"")</f>
        <v/>
      </c>
      <c r="BM337" s="104" t="str">
        <f>IF(P337&lt;&gt;"",VLOOKUP(P337,'Cod. Único Territorial'!$B$3:$B$348,1,0),"")</f>
        <v/>
      </c>
      <c r="BN337" s="104" t="str">
        <f>IF(Q337&lt;&gt;"",VLOOKUP(Q337,'Sector Económico'!$B$3:$B$30,1,0),"")</f>
        <v/>
      </c>
      <c r="BO337" s="104" t="str">
        <f>IF(R337&lt;&gt;"",VLOOKUP(R337,'Sector Económico'!$C$3:$C$30,1,0),"")</f>
        <v/>
      </c>
      <c r="BP337" s="103">
        <f t="shared" si="108"/>
        <v>0</v>
      </c>
      <c r="BQ337" s="103">
        <f t="shared" si="108"/>
        <v>0</v>
      </c>
      <c r="BR337" s="103">
        <f t="shared" si="108"/>
        <v>0</v>
      </c>
      <c r="BS337" s="103">
        <f t="shared" si="96"/>
        <v>0</v>
      </c>
      <c r="BT337" s="101">
        <f t="shared" si="95"/>
        <v>0</v>
      </c>
      <c r="BU337" s="101">
        <f t="shared" si="95"/>
        <v>0</v>
      </c>
      <c r="BV337" s="101">
        <f t="shared" si="95"/>
        <v>0</v>
      </c>
      <c r="BW337" s="101">
        <f t="shared" si="94"/>
        <v>0</v>
      </c>
      <c r="BX337" s="101">
        <f t="shared" si="94"/>
        <v>0</v>
      </c>
      <c r="BY337" s="101">
        <f t="shared" si="94"/>
        <v>0</v>
      </c>
      <c r="BZ337" s="101">
        <f t="shared" si="93"/>
        <v>0</v>
      </c>
      <c r="CA337" s="101">
        <f t="shared" si="93"/>
        <v>0</v>
      </c>
      <c r="CB337" s="100">
        <f t="shared" si="93"/>
        <v>0</v>
      </c>
      <c r="CC337" s="101">
        <f t="shared" si="93"/>
        <v>0</v>
      </c>
      <c r="CD337" s="102">
        <f t="shared" si="92"/>
        <v>0</v>
      </c>
      <c r="CE337" s="100">
        <f t="shared" si="92"/>
        <v>0</v>
      </c>
      <c r="CF337" s="100">
        <f t="shared" si="92"/>
        <v>0</v>
      </c>
      <c r="CG337" s="100">
        <f t="shared" si="92"/>
        <v>0</v>
      </c>
      <c r="CH337" s="100">
        <f t="shared" si="92"/>
        <v>0</v>
      </c>
      <c r="CI337" s="100">
        <f t="shared" si="92"/>
        <v>0</v>
      </c>
      <c r="CJ337" s="103">
        <f t="shared" si="92"/>
        <v>0</v>
      </c>
      <c r="CK337" s="101">
        <f t="shared" si="92"/>
        <v>0</v>
      </c>
      <c r="CL337" s="103">
        <f t="shared" si="92"/>
        <v>0</v>
      </c>
      <c r="CM337" s="101" t="e">
        <f t="shared" si="109"/>
        <v>#DIV/0!</v>
      </c>
    </row>
    <row r="338" spans="2:91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97"/>
        <v>9</v>
      </c>
      <c r="AY338" s="100" t="e">
        <f t="shared" si="98"/>
        <v>#DIV/0!</v>
      </c>
      <c r="AZ338" s="101" t="e">
        <f t="shared" si="99"/>
        <v>#DIV/0!</v>
      </c>
      <c r="BA338" s="102">
        <f t="shared" si="100"/>
        <v>0</v>
      </c>
      <c r="BB338" s="100" t="e">
        <f t="shared" si="101"/>
        <v>#DIV/0!</v>
      </c>
      <c r="BC338" s="100">
        <f t="shared" si="102"/>
        <v>0</v>
      </c>
      <c r="BD338" s="100" t="e">
        <f t="shared" si="103"/>
        <v>#DIV/0!</v>
      </c>
      <c r="BE338" s="100">
        <f t="shared" si="104"/>
        <v>0</v>
      </c>
      <c r="BF338" s="100" t="str">
        <f t="shared" si="105"/>
        <v/>
      </c>
      <c r="BG338" s="103" t="e">
        <f>+VLOOKUP(J338,'Código Barras'!$C$3:$D$1694,1,0)</f>
        <v>#N/A</v>
      </c>
      <c r="BH338" s="101" t="e">
        <f t="shared" si="106"/>
        <v>#DIV/0!</v>
      </c>
      <c r="BI338" s="103" t="e">
        <f>+VLOOKUP(L338,'Código Barras'!$C$3:$D$1694,1,0)</f>
        <v>#N/A</v>
      </c>
      <c r="BJ338" s="101" t="e">
        <f t="shared" si="107"/>
        <v>#DIV/0!</v>
      </c>
      <c r="BK338" s="104" t="str">
        <f>IF(N338&lt;&gt;"",VLOOKUP(N338,Distribuidoras!$B$3:$B$30,1,0),"")</f>
        <v/>
      </c>
      <c r="BL338" s="104" t="str">
        <f>IF(O338&lt;&gt;"",VLOOKUP(O338,'Cod. Único Territorial'!$D$3:$D$348,1,0),"")</f>
        <v/>
      </c>
      <c r="BM338" s="104" t="str">
        <f>IF(P338&lt;&gt;"",VLOOKUP(P338,'Cod. Único Territorial'!$B$3:$B$348,1,0),"")</f>
        <v/>
      </c>
      <c r="BN338" s="104" t="str">
        <f>IF(Q338&lt;&gt;"",VLOOKUP(Q338,'Sector Económico'!$B$3:$B$30,1,0),"")</f>
        <v/>
      </c>
      <c r="BO338" s="104" t="str">
        <f>IF(R338&lt;&gt;"",VLOOKUP(R338,'Sector Económico'!$C$3:$C$30,1,0),"")</f>
        <v/>
      </c>
      <c r="BP338" s="103">
        <f t="shared" si="108"/>
        <v>0</v>
      </c>
      <c r="BQ338" s="103">
        <f t="shared" si="108"/>
        <v>0</v>
      </c>
      <c r="BR338" s="103">
        <f t="shared" si="108"/>
        <v>0</v>
      </c>
      <c r="BS338" s="103">
        <f t="shared" si="96"/>
        <v>0</v>
      </c>
      <c r="BT338" s="101">
        <f t="shared" si="95"/>
        <v>0</v>
      </c>
      <c r="BU338" s="101">
        <f t="shared" si="95"/>
        <v>0</v>
      </c>
      <c r="BV338" s="101">
        <f t="shared" si="95"/>
        <v>0</v>
      </c>
      <c r="BW338" s="101">
        <f t="shared" si="94"/>
        <v>0</v>
      </c>
      <c r="BX338" s="101">
        <f t="shared" si="94"/>
        <v>0</v>
      </c>
      <c r="BY338" s="101">
        <f t="shared" si="94"/>
        <v>0</v>
      </c>
      <c r="BZ338" s="101">
        <f t="shared" si="93"/>
        <v>0</v>
      </c>
      <c r="CA338" s="101">
        <f t="shared" si="93"/>
        <v>0</v>
      </c>
      <c r="CB338" s="100">
        <f t="shared" si="93"/>
        <v>0</v>
      </c>
      <c r="CC338" s="101">
        <f t="shared" si="93"/>
        <v>0</v>
      </c>
      <c r="CD338" s="102">
        <f t="shared" si="92"/>
        <v>0</v>
      </c>
      <c r="CE338" s="100">
        <f t="shared" si="92"/>
        <v>0</v>
      </c>
      <c r="CF338" s="100">
        <f t="shared" si="92"/>
        <v>0</v>
      </c>
      <c r="CG338" s="100">
        <f t="shared" si="92"/>
        <v>0</v>
      </c>
      <c r="CH338" s="100">
        <f t="shared" si="92"/>
        <v>0</v>
      </c>
      <c r="CI338" s="100">
        <f t="shared" si="92"/>
        <v>0</v>
      </c>
      <c r="CJ338" s="103">
        <f t="shared" si="92"/>
        <v>0</v>
      </c>
      <c r="CK338" s="101">
        <f t="shared" si="92"/>
        <v>0</v>
      </c>
      <c r="CL338" s="103">
        <f t="shared" si="92"/>
        <v>0</v>
      </c>
      <c r="CM338" s="101" t="e">
        <f t="shared" si="109"/>
        <v>#DIV/0!</v>
      </c>
    </row>
    <row r="339" spans="2:91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97"/>
        <v>9</v>
      </c>
      <c r="AY339" s="100" t="e">
        <f t="shared" si="98"/>
        <v>#DIV/0!</v>
      </c>
      <c r="AZ339" s="101" t="e">
        <f t="shared" si="99"/>
        <v>#DIV/0!</v>
      </c>
      <c r="BA339" s="102">
        <f t="shared" si="100"/>
        <v>0</v>
      </c>
      <c r="BB339" s="100" t="e">
        <f t="shared" si="101"/>
        <v>#DIV/0!</v>
      </c>
      <c r="BC339" s="100">
        <f t="shared" si="102"/>
        <v>0</v>
      </c>
      <c r="BD339" s="100" t="e">
        <f t="shared" si="103"/>
        <v>#DIV/0!</v>
      </c>
      <c r="BE339" s="100">
        <f t="shared" si="104"/>
        <v>0</v>
      </c>
      <c r="BF339" s="100" t="str">
        <f t="shared" si="105"/>
        <v/>
      </c>
      <c r="BG339" s="103" t="e">
        <f>+VLOOKUP(J339,'Código Barras'!$C$3:$D$1694,1,0)</f>
        <v>#N/A</v>
      </c>
      <c r="BH339" s="101" t="e">
        <f t="shared" si="106"/>
        <v>#DIV/0!</v>
      </c>
      <c r="BI339" s="103" t="e">
        <f>+VLOOKUP(L339,'Código Barras'!$C$3:$D$1694,1,0)</f>
        <v>#N/A</v>
      </c>
      <c r="BJ339" s="101" t="e">
        <f t="shared" si="107"/>
        <v>#DIV/0!</v>
      </c>
      <c r="BK339" s="104" t="str">
        <f>IF(N339&lt;&gt;"",VLOOKUP(N339,Distribuidoras!$B$3:$B$30,1,0),"")</f>
        <v/>
      </c>
      <c r="BL339" s="104" t="str">
        <f>IF(O339&lt;&gt;"",VLOOKUP(O339,'Cod. Único Territorial'!$D$3:$D$348,1,0),"")</f>
        <v/>
      </c>
      <c r="BM339" s="104" t="str">
        <f>IF(P339&lt;&gt;"",VLOOKUP(P339,'Cod. Único Territorial'!$B$3:$B$348,1,0),"")</f>
        <v/>
      </c>
      <c r="BN339" s="104" t="str">
        <f>IF(Q339&lt;&gt;"",VLOOKUP(Q339,'Sector Económico'!$B$3:$B$30,1,0),"")</f>
        <v/>
      </c>
      <c r="BO339" s="104" t="str">
        <f>IF(R339&lt;&gt;"",VLOOKUP(R339,'Sector Económico'!$C$3:$C$30,1,0),"")</f>
        <v/>
      </c>
      <c r="BP339" s="103">
        <f t="shared" si="108"/>
        <v>0</v>
      </c>
      <c r="BQ339" s="103">
        <f t="shared" si="108"/>
        <v>0</v>
      </c>
      <c r="BR339" s="103">
        <f t="shared" si="108"/>
        <v>0</v>
      </c>
      <c r="BS339" s="103">
        <f t="shared" si="96"/>
        <v>0</v>
      </c>
      <c r="BT339" s="101">
        <f t="shared" si="95"/>
        <v>0</v>
      </c>
      <c r="BU339" s="101">
        <f t="shared" si="95"/>
        <v>0</v>
      </c>
      <c r="BV339" s="101">
        <f t="shared" si="95"/>
        <v>0</v>
      </c>
      <c r="BW339" s="101">
        <f t="shared" si="94"/>
        <v>0</v>
      </c>
      <c r="BX339" s="101">
        <f t="shared" si="94"/>
        <v>0</v>
      </c>
      <c r="BY339" s="101">
        <f t="shared" si="94"/>
        <v>0</v>
      </c>
      <c r="BZ339" s="101">
        <f t="shared" si="93"/>
        <v>0</v>
      </c>
      <c r="CA339" s="101">
        <f t="shared" si="93"/>
        <v>0</v>
      </c>
      <c r="CB339" s="100">
        <f t="shared" si="93"/>
        <v>0</v>
      </c>
      <c r="CC339" s="101">
        <f t="shared" si="93"/>
        <v>0</v>
      </c>
      <c r="CD339" s="102">
        <f t="shared" si="93"/>
        <v>0</v>
      </c>
      <c r="CE339" s="100">
        <f t="shared" si="93"/>
        <v>0</v>
      </c>
      <c r="CF339" s="100">
        <f t="shared" si="93"/>
        <v>0</v>
      </c>
      <c r="CG339" s="100">
        <f t="shared" si="93"/>
        <v>0</v>
      </c>
      <c r="CH339" s="100">
        <f t="shared" si="93"/>
        <v>0</v>
      </c>
      <c r="CI339" s="100">
        <f t="shared" si="93"/>
        <v>0</v>
      </c>
      <c r="CJ339" s="103">
        <f t="shared" si="93"/>
        <v>0</v>
      </c>
      <c r="CK339" s="101">
        <f t="shared" si="93"/>
        <v>0</v>
      </c>
      <c r="CL339" s="103">
        <f t="shared" si="93"/>
        <v>0</v>
      </c>
      <c r="CM339" s="101" t="e">
        <f t="shared" si="109"/>
        <v>#DIV/0!</v>
      </c>
    </row>
    <row r="340" spans="2:91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97"/>
        <v>9</v>
      </c>
      <c r="AY340" s="100" t="e">
        <f t="shared" si="98"/>
        <v>#DIV/0!</v>
      </c>
      <c r="AZ340" s="101" t="e">
        <f t="shared" si="99"/>
        <v>#DIV/0!</v>
      </c>
      <c r="BA340" s="102">
        <f t="shared" si="100"/>
        <v>0</v>
      </c>
      <c r="BB340" s="100" t="e">
        <f t="shared" si="101"/>
        <v>#DIV/0!</v>
      </c>
      <c r="BC340" s="100">
        <f t="shared" si="102"/>
        <v>0</v>
      </c>
      <c r="BD340" s="100" t="e">
        <f t="shared" si="103"/>
        <v>#DIV/0!</v>
      </c>
      <c r="BE340" s="100">
        <f t="shared" si="104"/>
        <v>0</v>
      </c>
      <c r="BF340" s="100" t="str">
        <f t="shared" si="105"/>
        <v/>
      </c>
      <c r="BG340" s="103" t="e">
        <f>+VLOOKUP(J340,'Código Barras'!$C$3:$D$1694,1,0)</f>
        <v>#N/A</v>
      </c>
      <c r="BH340" s="101" t="e">
        <f t="shared" si="106"/>
        <v>#DIV/0!</v>
      </c>
      <c r="BI340" s="103" t="e">
        <f>+VLOOKUP(L340,'Código Barras'!$C$3:$D$1694,1,0)</f>
        <v>#N/A</v>
      </c>
      <c r="BJ340" s="101" t="e">
        <f t="shared" si="107"/>
        <v>#DIV/0!</v>
      </c>
      <c r="BK340" s="104" t="str">
        <f>IF(N340&lt;&gt;"",VLOOKUP(N340,Distribuidoras!$B$3:$B$30,1,0),"")</f>
        <v/>
      </c>
      <c r="BL340" s="104" t="str">
        <f>IF(O340&lt;&gt;"",VLOOKUP(O340,'Cod. Único Territorial'!$D$3:$D$348,1,0),"")</f>
        <v/>
      </c>
      <c r="BM340" s="104" t="str">
        <f>IF(P340&lt;&gt;"",VLOOKUP(P340,'Cod. Único Territorial'!$B$3:$B$348,1,0),"")</f>
        <v/>
      </c>
      <c r="BN340" s="104" t="str">
        <f>IF(Q340&lt;&gt;"",VLOOKUP(Q340,'Sector Económico'!$B$3:$B$30,1,0),"")</f>
        <v/>
      </c>
      <c r="BO340" s="104" t="str">
        <f>IF(R340&lt;&gt;"",VLOOKUP(R340,'Sector Económico'!$C$3:$C$30,1,0),"")</f>
        <v/>
      </c>
      <c r="BP340" s="103">
        <f t="shared" si="108"/>
        <v>0</v>
      </c>
      <c r="BQ340" s="103">
        <f t="shared" si="108"/>
        <v>0</v>
      </c>
      <c r="BR340" s="103">
        <f t="shared" si="108"/>
        <v>0</v>
      </c>
      <c r="BS340" s="103">
        <f t="shared" si="96"/>
        <v>0</v>
      </c>
      <c r="BT340" s="101">
        <f t="shared" si="95"/>
        <v>0</v>
      </c>
      <c r="BU340" s="101">
        <f t="shared" si="95"/>
        <v>0</v>
      </c>
      <c r="BV340" s="101">
        <f t="shared" si="95"/>
        <v>0</v>
      </c>
      <c r="BW340" s="101">
        <f t="shared" si="94"/>
        <v>0</v>
      </c>
      <c r="BX340" s="101">
        <f t="shared" si="94"/>
        <v>0</v>
      </c>
      <c r="BY340" s="101">
        <f t="shared" si="94"/>
        <v>0</v>
      </c>
      <c r="BZ340" s="101">
        <f t="shared" si="93"/>
        <v>0</v>
      </c>
      <c r="CA340" s="101">
        <f t="shared" si="93"/>
        <v>0</v>
      </c>
      <c r="CB340" s="100">
        <f t="shared" si="93"/>
        <v>0</v>
      </c>
      <c r="CC340" s="101">
        <f t="shared" si="93"/>
        <v>0</v>
      </c>
      <c r="CD340" s="102">
        <f t="shared" si="93"/>
        <v>0</v>
      </c>
      <c r="CE340" s="100">
        <f t="shared" si="93"/>
        <v>0</v>
      </c>
      <c r="CF340" s="100">
        <f t="shared" si="93"/>
        <v>0</v>
      </c>
      <c r="CG340" s="100">
        <f t="shared" si="93"/>
        <v>0</v>
      </c>
      <c r="CH340" s="100">
        <f t="shared" si="93"/>
        <v>0</v>
      </c>
      <c r="CI340" s="100">
        <f t="shared" si="93"/>
        <v>0</v>
      </c>
      <c r="CJ340" s="103">
        <f t="shared" si="93"/>
        <v>0</v>
      </c>
      <c r="CK340" s="101">
        <f t="shared" si="93"/>
        <v>0</v>
      </c>
      <c r="CL340" s="103">
        <f t="shared" si="93"/>
        <v>0</v>
      </c>
      <c r="CM340" s="101" t="e">
        <f t="shared" si="109"/>
        <v>#DIV/0!</v>
      </c>
    </row>
    <row r="341" spans="2:91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97"/>
        <v>9</v>
      </c>
      <c r="AY341" s="100" t="e">
        <f t="shared" si="98"/>
        <v>#DIV/0!</v>
      </c>
      <c r="AZ341" s="101" t="e">
        <f t="shared" si="99"/>
        <v>#DIV/0!</v>
      </c>
      <c r="BA341" s="102">
        <f t="shared" si="100"/>
        <v>0</v>
      </c>
      <c r="BB341" s="100" t="e">
        <f t="shared" si="101"/>
        <v>#DIV/0!</v>
      </c>
      <c r="BC341" s="100">
        <f t="shared" si="102"/>
        <v>0</v>
      </c>
      <c r="BD341" s="100" t="e">
        <f t="shared" si="103"/>
        <v>#DIV/0!</v>
      </c>
      <c r="BE341" s="100">
        <f t="shared" si="104"/>
        <v>0</v>
      </c>
      <c r="BF341" s="100" t="str">
        <f t="shared" si="105"/>
        <v/>
      </c>
      <c r="BG341" s="103" t="e">
        <f>+VLOOKUP(J341,'Código Barras'!$C$3:$D$1694,1,0)</f>
        <v>#N/A</v>
      </c>
      <c r="BH341" s="101" t="e">
        <f t="shared" si="106"/>
        <v>#DIV/0!</v>
      </c>
      <c r="BI341" s="103" t="e">
        <f>+VLOOKUP(L341,'Código Barras'!$C$3:$D$1694,1,0)</f>
        <v>#N/A</v>
      </c>
      <c r="BJ341" s="101" t="e">
        <f t="shared" si="107"/>
        <v>#DIV/0!</v>
      </c>
      <c r="BK341" s="104" t="str">
        <f>IF(N341&lt;&gt;"",VLOOKUP(N341,Distribuidoras!$B$3:$B$30,1,0),"")</f>
        <v/>
      </c>
      <c r="BL341" s="104" t="str">
        <f>IF(O341&lt;&gt;"",VLOOKUP(O341,'Cod. Único Territorial'!$D$3:$D$348,1,0),"")</f>
        <v/>
      </c>
      <c r="BM341" s="104" t="str">
        <f>IF(P341&lt;&gt;"",VLOOKUP(P341,'Cod. Único Territorial'!$B$3:$B$348,1,0),"")</f>
        <v/>
      </c>
      <c r="BN341" s="104" t="str">
        <f>IF(Q341&lt;&gt;"",VLOOKUP(Q341,'Sector Económico'!$B$3:$B$30,1,0),"")</f>
        <v/>
      </c>
      <c r="BO341" s="104" t="str">
        <f>IF(R341&lt;&gt;"",VLOOKUP(R341,'Sector Económico'!$C$3:$C$30,1,0),"")</f>
        <v/>
      </c>
      <c r="BP341" s="103">
        <f t="shared" si="108"/>
        <v>0</v>
      </c>
      <c r="BQ341" s="103">
        <f t="shared" si="108"/>
        <v>0</v>
      </c>
      <c r="BR341" s="103">
        <f t="shared" si="108"/>
        <v>0</v>
      </c>
      <c r="BS341" s="103">
        <f t="shared" si="96"/>
        <v>0</v>
      </c>
      <c r="BT341" s="101">
        <f t="shared" si="95"/>
        <v>0</v>
      </c>
      <c r="BU341" s="101">
        <f t="shared" si="95"/>
        <v>0</v>
      </c>
      <c r="BV341" s="101">
        <f t="shared" si="95"/>
        <v>0</v>
      </c>
      <c r="BW341" s="101">
        <f t="shared" si="94"/>
        <v>0</v>
      </c>
      <c r="BX341" s="101">
        <f t="shared" si="94"/>
        <v>0</v>
      </c>
      <c r="BY341" s="101">
        <f t="shared" si="94"/>
        <v>0</v>
      </c>
      <c r="BZ341" s="101">
        <f t="shared" si="93"/>
        <v>0</v>
      </c>
      <c r="CA341" s="101">
        <f t="shared" si="93"/>
        <v>0</v>
      </c>
      <c r="CB341" s="100">
        <f t="shared" si="93"/>
        <v>0</v>
      </c>
      <c r="CC341" s="101">
        <f t="shared" si="93"/>
        <v>0</v>
      </c>
      <c r="CD341" s="102">
        <f t="shared" si="93"/>
        <v>0</v>
      </c>
      <c r="CE341" s="100">
        <f t="shared" si="93"/>
        <v>0</v>
      </c>
      <c r="CF341" s="100">
        <f t="shared" si="93"/>
        <v>0</v>
      </c>
      <c r="CG341" s="100">
        <f t="shared" si="93"/>
        <v>0</v>
      </c>
      <c r="CH341" s="100">
        <f t="shared" si="93"/>
        <v>0</v>
      </c>
      <c r="CI341" s="100">
        <f t="shared" si="93"/>
        <v>0</v>
      </c>
      <c r="CJ341" s="103">
        <f t="shared" si="93"/>
        <v>0</v>
      </c>
      <c r="CK341" s="101">
        <f t="shared" si="93"/>
        <v>0</v>
      </c>
      <c r="CL341" s="103">
        <f t="shared" si="93"/>
        <v>0</v>
      </c>
      <c r="CM341" s="101" t="e">
        <f t="shared" si="109"/>
        <v>#DIV/0!</v>
      </c>
    </row>
    <row r="342" spans="2:91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97"/>
        <v>9</v>
      </c>
      <c r="AY342" s="100" t="e">
        <f t="shared" si="98"/>
        <v>#DIV/0!</v>
      </c>
      <c r="AZ342" s="101" t="e">
        <f t="shared" si="99"/>
        <v>#DIV/0!</v>
      </c>
      <c r="BA342" s="102">
        <f t="shared" si="100"/>
        <v>0</v>
      </c>
      <c r="BB342" s="100" t="e">
        <f t="shared" si="101"/>
        <v>#DIV/0!</v>
      </c>
      <c r="BC342" s="100">
        <f t="shared" si="102"/>
        <v>0</v>
      </c>
      <c r="BD342" s="100" t="e">
        <f t="shared" si="103"/>
        <v>#DIV/0!</v>
      </c>
      <c r="BE342" s="100">
        <f t="shared" si="104"/>
        <v>0</v>
      </c>
      <c r="BF342" s="100" t="str">
        <f t="shared" si="105"/>
        <v/>
      </c>
      <c r="BG342" s="103" t="e">
        <f>+VLOOKUP(J342,'Código Barras'!$C$3:$D$1694,1,0)</f>
        <v>#N/A</v>
      </c>
      <c r="BH342" s="101" t="e">
        <f t="shared" si="106"/>
        <v>#DIV/0!</v>
      </c>
      <c r="BI342" s="103" t="e">
        <f>+VLOOKUP(L342,'Código Barras'!$C$3:$D$1694,1,0)</f>
        <v>#N/A</v>
      </c>
      <c r="BJ342" s="101" t="e">
        <f t="shared" si="107"/>
        <v>#DIV/0!</v>
      </c>
      <c r="BK342" s="104" t="str">
        <f>IF(N342&lt;&gt;"",VLOOKUP(N342,Distribuidoras!$B$3:$B$30,1,0),"")</f>
        <v/>
      </c>
      <c r="BL342" s="104" t="str">
        <f>IF(O342&lt;&gt;"",VLOOKUP(O342,'Cod. Único Territorial'!$D$3:$D$348,1,0),"")</f>
        <v/>
      </c>
      <c r="BM342" s="104" t="str">
        <f>IF(P342&lt;&gt;"",VLOOKUP(P342,'Cod. Único Territorial'!$B$3:$B$348,1,0),"")</f>
        <v/>
      </c>
      <c r="BN342" s="104" t="str">
        <f>IF(Q342&lt;&gt;"",VLOOKUP(Q342,'Sector Económico'!$B$3:$B$30,1,0),"")</f>
        <v/>
      </c>
      <c r="BO342" s="104" t="str">
        <f>IF(R342&lt;&gt;"",VLOOKUP(R342,'Sector Económico'!$C$3:$C$30,1,0),"")</f>
        <v/>
      </c>
      <c r="BP342" s="103">
        <f t="shared" si="108"/>
        <v>0</v>
      </c>
      <c r="BQ342" s="103">
        <f t="shared" si="108"/>
        <v>0</v>
      </c>
      <c r="BR342" s="103">
        <f t="shared" si="108"/>
        <v>0</v>
      </c>
      <c r="BS342" s="103">
        <f t="shared" si="96"/>
        <v>0</v>
      </c>
      <c r="BT342" s="101">
        <f t="shared" si="95"/>
        <v>0</v>
      </c>
      <c r="BU342" s="101">
        <f t="shared" si="95"/>
        <v>0</v>
      </c>
      <c r="BV342" s="101">
        <f t="shared" si="95"/>
        <v>0</v>
      </c>
      <c r="BW342" s="101">
        <f t="shared" si="94"/>
        <v>0</v>
      </c>
      <c r="BX342" s="101">
        <f t="shared" si="94"/>
        <v>0</v>
      </c>
      <c r="BY342" s="101">
        <f t="shared" si="94"/>
        <v>0</v>
      </c>
      <c r="BZ342" s="101">
        <f t="shared" si="93"/>
        <v>0</v>
      </c>
      <c r="CA342" s="101">
        <f t="shared" si="93"/>
        <v>0</v>
      </c>
      <c r="CB342" s="100">
        <f t="shared" si="93"/>
        <v>0</v>
      </c>
      <c r="CC342" s="101">
        <f t="shared" si="93"/>
        <v>0</v>
      </c>
      <c r="CD342" s="102">
        <f t="shared" si="93"/>
        <v>0</v>
      </c>
      <c r="CE342" s="100">
        <f t="shared" si="93"/>
        <v>0</v>
      </c>
      <c r="CF342" s="100">
        <f t="shared" si="93"/>
        <v>0</v>
      </c>
      <c r="CG342" s="100">
        <f t="shared" si="93"/>
        <v>0</v>
      </c>
      <c r="CH342" s="100">
        <f t="shared" si="93"/>
        <v>0</v>
      </c>
      <c r="CI342" s="100">
        <f t="shared" si="93"/>
        <v>0</v>
      </c>
      <c r="CJ342" s="103">
        <f t="shared" si="93"/>
        <v>0</v>
      </c>
      <c r="CK342" s="101">
        <f t="shared" si="93"/>
        <v>0</v>
      </c>
      <c r="CL342" s="103">
        <f t="shared" si="93"/>
        <v>0</v>
      </c>
      <c r="CM342" s="101" t="e">
        <f t="shared" si="109"/>
        <v>#DIV/0!</v>
      </c>
    </row>
    <row r="343" spans="2:91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97"/>
        <v>9</v>
      </c>
      <c r="AY343" s="100" t="e">
        <f t="shared" si="98"/>
        <v>#DIV/0!</v>
      </c>
      <c r="AZ343" s="101" t="e">
        <f t="shared" si="99"/>
        <v>#DIV/0!</v>
      </c>
      <c r="BA343" s="102">
        <f t="shared" si="100"/>
        <v>0</v>
      </c>
      <c r="BB343" s="100" t="e">
        <f t="shared" si="101"/>
        <v>#DIV/0!</v>
      </c>
      <c r="BC343" s="100">
        <f t="shared" si="102"/>
        <v>0</v>
      </c>
      <c r="BD343" s="100" t="e">
        <f t="shared" si="103"/>
        <v>#DIV/0!</v>
      </c>
      <c r="BE343" s="100">
        <f t="shared" si="104"/>
        <v>0</v>
      </c>
      <c r="BF343" s="100" t="str">
        <f t="shared" si="105"/>
        <v/>
      </c>
      <c r="BG343" s="103" t="e">
        <f>+VLOOKUP(J343,'Código Barras'!$C$3:$D$1694,1,0)</f>
        <v>#N/A</v>
      </c>
      <c r="BH343" s="101" t="e">
        <f t="shared" si="106"/>
        <v>#DIV/0!</v>
      </c>
      <c r="BI343" s="103" t="e">
        <f>+VLOOKUP(L343,'Código Barras'!$C$3:$D$1694,1,0)</f>
        <v>#N/A</v>
      </c>
      <c r="BJ343" s="101" t="e">
        <f t="shared" si="107"/>
        <v>#DIV/0!</v>
      </c>
      <c r="BK343" s="104" t="str">
        <f>IF(N343&lt;&gt;"",VLOOKUP(N343,Distribuidoras!$B$3:$B$30,1,0),"")</f>
        <v/>
      </c>
      <c r="BL343" s="104" t="str">
        <f>IF(O343&lt;&gt;"",VLOOKUP(O343,'Cod. Único Territorial'!$D$3:$D$348,1,0),"")</f>
        <v/>
      </c>
      <c r="BM343" s="104" t="str">
        <f>IF(P343&lt;&gt;"",VLOOKUP(P343,'Cod. Único Territorial'!$B$3:$B$348,1,0),"")</f>
        <v/>
      </c>
      <c r="BN343" s="104" t="str">
        <f>IF(Q343&lt;&gt;"",VLOOKUP(Q343,'Sector Económico'!$B$3:$B$30,1,0),"")</f>
        <v/>
      </c>
      <c r="BO343" s="104" t="str">
        <f>IF(R343&lt;&gt;"",VLOOKUP(R343,'Sector Económico'!$C$3:$C$30,1,0),"")</f>
        <v/>
      </c>
      <c r="BP343" s="103">
        <f t="shared" si="108"/>
        <v>0</v>
      </c>
      <c r="BQ343" s="103">
        <f t="shared" si="108"/>
        <v>0</v>
      </c>
      <c r="BR343" s="103">
        <f t="shared" si="108"/>
        <v>0</v>
      </c>
      <c r="BS343" s="103">
        <f t="shared" si="96"/>
        <v>0</v>
      </c>
      <c r="BT343" s="101">
        <f t="shared" si="95"/>
        <v>0</v>
      </c>
      <c r="BU343" s="101">
        <f t="shared" si="95"/>
        <v>0</v>
      </c>
      <c r="BV343" s="101">
        <f t="shared" si="95"/>
        <v>0</v>
      </c>
      <c r="BW343" s="101">
        <f t="shared" si="94"/>
        <v>0</v>
      </c>
      <c r="BX343" s="101">
        <f t="shared" si="94"/>
        <v>0</v>
      </c>
      <c r="BY343" s="101">
        <f t="shared" si="94"/>
        <v>0</v>
      </c>
      <c r="BZ343" s="101">
        <f t="shared" si="93"/>
        <v>0</v>
      </c>
      <c r="CA343" s="101">
        <f t="shared" si="93"/>
        <v>0</v>
      </c>
      <c r="CB343" s="100">
        <f t="shared" si="93"/>
        <v>0</v>
      </c>
      <c r="CC343" s="101">
        <f t="shared" si="93"/>
        <v>0</v>
      </c>
      <c r="CD343" s="102">
        <f t="shared" si="93"/>
        <v>0</v>
      </c>
      <c r="CE343" s="100">
        <f t="shared" si="93"/>
        <v>0</v>
      </c>
      <c r="CF343" s="100">
        <f t="shared" si="93"/>
        <v>0</v>
      </c>
      <c r="CG343" s="100">
        <f t="shared" si="93"/>
        <v>0</v>
      </c>
      <c r="CH343" s="100">
        <f t="shared" si="93"/>
        <v>0</v>
      </c>
      <c r="CI343" s="100">
        <f t="shared" si="93"/>
        <v>0</v>
      </c>
      <c r="CJ343" s="103">
        <f t="shared" si="93"/>
        <v>0</v>
      </c>
      <c r="CK343" s="101">
        <f t="shared" si="93"/>
        <v>0</v>
      </c>
      <c r="CL343" s="103">
        <f t="shared" si="93"/>
        <v>0</v>
      </c>
      <c r="CM343" s="101" t="e">
        <f t="shared" si="109"/>
        <v>#DIV/0!</v>
      </c>
    </row>
    <row r="344" spans="2:91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97"/>
        <v>9</v>
      </c>
      <c r="AY344" s="100" t="e">
        <f t="shared" si="98"/>
        <v>#DIV/0!</v>
      </c>
      <c r="AZ344" s="101" t="e">
        <f t="shared" si="99"/>
        <v>#DIV/0!</v>
      </c>
      <c r="BA344" s="102">
        <f t="shared" si="100"/>
        <v>0</v>
      </c>
      <c r="BB344" s="100" t="e">
        <f t="shared" si="101"/>
        <v>#DIV/0!</v>
      </c>
      <c r="BC344" s="100">
        <f t="shared" si="102"/>
        <v>0</v>
      </c>
      <c r="BD344" s="100" t="e">
        <f t="shared" si="103"/>
        <v>#DIV/0!</v>
      </c>
      <c r="BE344" s="100">
        <f t="shared" si="104"/>
        <v>0</v>
      </c>
      <c r="BF344" s="100" t="str">
        <f t="shared" si="105"/>
        <v/>
      </c>
      <c r="BG344" s="103" t="e">
        <f>+VLOOKUP(J344,'Código Barras'!$C$3:$D$1694,1,0)</f>
        <v>#N/A</v>
      </c>
      <c r="BH344" s="101" t="e">
        <f t="shared" si="106"/>
        <v>#DIV/0!</v>
      </c>
      <c r="BI344" s="103" t="e">
        <f>+VLOOKUP(L344,'Código Barras'!$C$3:$D$1694,1,0)</f>
        <v>#N/A</v>
      </c>
      <c r="BJ344" s="101" t="e">
        <f t="shared" si="107"/>
        <v>#DIV/0!</v>
      </c>
      <c r="BK344" s="104" t="str">
        <f>IF(N344&lt;&gt;"",VLOOKUP(N344,Distribuidoras!$B$3:$B$30,1,0),"")</f>
        <v/>
      </c>
      <c r="BL344" s="104" t="str">
        <f>IF(O344&lt;&gt;"",VLOOKUP(O344,'Cod. Único Territorial'!$D$3:$D$348,1,0),"")</f>
        <v/>
      </c>
      <c r="BM344" s="104" t="str">
        <f>IF(P344&lt;&gt;"",VLOOKUP(P344,'Cod. Único Territorial'!$B$3:$B$348,1,0),"")</f>
        <v/>
      </c>
      <c r="BN344" s="104" t="str">
        <f>IF(Q344&lt;&gt;"",VLOOKUP(Q344,'Sector Económico'!$B$3:$B$30,1,0),"")</f>
        <v/>
      </c>
      <c r="BO344" s="104" t="str">
        <f>IF(R344&lt;&gt;"",VLOOKUP(R344,'Sector Económico'!$C$3:$C$30,1,0),"")</f>
        <v/>
      </c>
      <c r="BP344" s="103">
        <f t="shared" si="108"/>
        <v>0</v>
      </c>
      <c r="BQ344" s="103">
        <f t="shared" si="108"/>
        <v>0</v>
      </c>
      <c r="BR344" s="103">
        <f t="shared" si="108"/>
        <v>0</v>
      </c>
      <c r="BS344" s="103">
        <f t="shared" si="96"/>
        <v>0</v>
      </c>
      <c r="BT344" s="101">
        <f t="shared" si="95"/>
        <v>0</v>
      </c>
      <c r="BU344" s="101">
        <f t="shared" si="95"/>
        <v>0</v>
      </c>
      <c r="BV344" s="101">
        <f t="shared" si="95"/>
        <v>0</v>
      </c>
      <c r="BW344" s="101">
        <f t="shared" si="94"/>
        <v>0</v>
      </c>
      <c r="BX344" s="101">
        <f t="shared" si="94"/>
        <v>0</v>
      </c>
      <c r="BY344" s="101">
        <f t="shared" si="94"/>
        <v>0</v>
      </c>
      <c r="BZ344" s="101">
        <f t="shared" si="93"/>
        <v>0</v>
      </c>
      <c r="CA344" s="101">
        <f t="shared" si="93"/>
        <v>0</v>
      </c>
      <c r="CB344" s="100">
        <f t="shared" si="93"/>
        <v>0</v>
      </c>
      <c r="CC344" s="101">
        <f t="shared" si="93"/>
        <v>0</v>
      </c>
      <c r="CD344" s="102">
        <f t="shared" si="93"/>
        <v>0</v>
      </c>
      <c r="CE344" s="100">
        <f t="shared" si="93"/>
        <v>0</v>
      </c>
      <c r="CF344" s="100">
        <f t="shared" si="93"/>
        <v>0</v>
      </c>
      <c r="CG344" s="100">
        <f t="shared" si="93"/>
        <v>0</v>
      </c>
      <c r="CH344" s="100">
        <f t="shared" si="93"/>
        <v>0</v>
      </c>
      <c r="CI344" s="100">
        <f t="shared" si="93"/>
        <v>0</v>
      </c>
      <c r="CJ344" s="103">
        <f t="shared" si="93"/>
        <v>0</v>
      </c>
      <c r="CK344" s="101">
        <f t="shared" si="93"/>
        <v>0</v>
      </c>
      <c r="CL344" s="103">
        <f t="shared" si="93"/>
        <v>0</v>
      </c>
      <c r="CM344" s="101" t="e">
        <f t="shared" si="109"/>
        <v>#DIV/0!</v>
      </c>
    </row>
    <row r="345" spans="2:91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97"/>
        <v>9</v>
      </c>
      <c r="AY345" s="100" t="e">
        <f t="shared" si="98"/>
        <v>#DIV/0!</v>
      </c>
      <c r="AZ345" s="101" t="e">
        <f t="shared" si="99"/>
        <v>#DIV/0!</v>
      </c>
      <c r="BA345" s="102">
        <f t="shared" si="100"/>
        <v>0</v>
      </c>
      <c r="BB345" s="100" t="e">
        <f t="shared" si="101"/>
        <v>#DIV/0!</v>
      </c>
      <c r="BC345" s="100">
        <f t="shared" si="102"/>
        <v>0</v>
      </c>
      <c r="BD345" s="100" t="e">
        <f t="shared" si="103"/>
        <v>#DIV/0!</v>
      </c>
      <c r="BE345" s="100">
        <f t="shared" si="104"/>
        <v>0</v>
      </c>
      <c r="BF345" s="100" t="str">
        <f t="shared" si="105"/>
        <v/>
      </c>
      <c r="BG345" s="103" t="e">
        <f>+VLOOKUP(J345,'Código Barras'!$C$3:$D$1694,1,0)</f>
        <v>#N/A</v>
      </c>
      <c r="BH345" s="101" t="e">
        <f t="shared" si="106"/>
        <v>#DIV/0!</v>
      </c>
      <c r="BI345" s="103" t="e">
        <f>+VLOOKUP(L345,'Código Barras'!$C$3:$D$1694,1,0)</f>
        <v>#N/A</v>
      </c>
      <c r="BJ345" s="101" t="e">
        <f t="shared" si="107"/>
        <v>#DIV/0!</v>
      </c>
      <c r="BK345" s="104" t="str">
        <f>IF(N345&lt;&gt;"",VLOOKUP(N345,Distribuidoras!$B$3:$B$30,1,0),"")</f>
        <v/>
      </c>
      <c r="BL345" s="104" t="str">
        <f>IF(O345&lt;&gt;"",VLOOKUP(O345,'Cod. Único Territorial'!$D$3:$D$348,1,0),"")</f>
        <v/>
      </c>
      <c r="BM345" s="104" t="str">
        <f>IF(P345&lt;&gt;"",VLOOKUP(P345,'Cod. Único Territorial'!$B$3:$B$348,1,0),"")</f>
        <v/>
      </c>
      <c r="BN345" s="104" t="str">
        <f>IF(Q345&lt;&gt;"",VLOOKUP(Q345,'Sector Económico'!$B$3:$B$30,1,0),"")</f>
        <v/>
      </c>
      <c r="BO345" s="104" t="str">
        <f>IF(R345&lt;&gt;"",VLOOKUP(R345,'Sector Económico'!$C$3:$C$30,1,0),"")</f>
        <v/>
      </c>
      <c r="BP345" s="103">
        <f t="shared" si="108"/>
        <v>0</v>
      </c>
      <c r="BQ345" s="103">
        <f t="shared" si="108"/>
        <v>0</v>
      </c>
      <c r="BR345" s="103">
        <f t="shared" si="108"/>
        <v>0</v>
      </c>
      <c r="BS345" s="103">
        <f t="shared" si="96"/>
        <v>0</v>
      </c>
      <c r="BT345" s="101">
        <f t="shared" si="95"/>
        <v>0</v>
      </c>
      <c r="BU345" s="101">
        <f t="shared" si="95"/>
        <v>0</v>
      </c>
      <c r="BV345" s="101">
        <f t="shared" si="95"/>
        <v>0</v>
      </c>
      <c r="BW345" s="101">
        <f t="shared" si="94"/>
        <v>0</v>
      </c>
      <c r="BX345" s="101">
        <f t="shared" si="94"/>
        <v>0</v>
      </c>
      <c r="BY345" s="101">
        <f t="shared" si="94"/>
        <v>0</v>
      </c>
      <c r="BZ345" s="101">
        <f t="shared" si="93"/>
        <v>0</v>
      </c>
      <c r="CA345" s="101">
        <f t="shared" si="93"/>
        <v>0</v>
      </c>
      <c r="CB345" s="100">
        <f t="shared" si="93"/>
        <v>0</v>
      </c>
      <c r="CC345" s="101">
        <f t="shared" si="93"/>
        <v>0</v>
      </c>
      <c r="CD345" s="102">
        <f t="shared" si="93"/>
        <v>0</v>
      </c>
      <c r="CE345" s="100">
        <f t="shared" si="93"/>
        <v>0</v>
      </c>
      <c r="CF345" s="100">
        <f t="shared" si="93"/>
        <v>0</v>
      </c>
      <c r="CG345" s="100">
        <f t="shared" si="93"/>
        <v>0</v>
      </c>
      <c r="CH345" s="100">
        <f t="shared" si="93"/>
        <v>0</v>
      </c>
      <c r="CI345" s="100">
        <f t="shared" si="93"/>
        <v>0</v>
      </c>
      <c r="CJ345" s="103">
        <f t="shared" si="93"/>
        <v>0</v>
      </c>
      <c r="CK345" s="101">
        <f t="shared" si="93"/>
        <v>0</v>
      </c>
      <c r="CL345" s="103">
        <f t="shared" si="93"/>
        <v>0</v>
      </c>
      <c r="CM345" s="101" t="e">
        <f t="shared" si="109"/>
        <v>#DIV/0!</v>
      </c>
    </row>
    <row r="346" spans="2:91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97"/>
        <v>9</v>
      </c>
      <c r="AY346" s="100" t="e">
        <f t="shared" si="98"/>
        <v>#DIV/0!</v>
      </c>
      <c r="AZ346" s="101" t="e">
        <f t="shared" si="99"/>
        <v>#DIV/0!</v>
      </c>
      <c r="BA346" s="102">
        <f t="shared" si="100"/>
        <v>0</v>
      </c>
      <c r="BB346" s="100" t="e">
        <f t="shared" si="101"/>
        <v>#DIV/0!</v>
      </c>
      <c r="BC346" s="100">
        <f t="shared" si="102"/>
        <v>0</v>
      </c>
      <c r="BD346" s="100" t="e">
        <f t="shared" si="103"/>
        <v>#DIV/0!</v>
      </c>
      <c r="BE346" s="100">
        <f t="shared" si="104"/>
        <v>0</v>
      </c>
      <c r="BF346" s="100" t="str">
        <f t="shared" si="105"/>
        <v/>
      </c>
      <c r="BG346" s="103" t="e">
        <f>+VLOOKUP(J346,'Código Barras'!$C$3:$D$1694,1,0)</f>
        <v>#N/A</v>
      </c>
      <c r="BH346" s="101" t="e">
        <f t="shared" si="106"/>
        <v>#DIV/0!</v>
      </c>
      <c r="BI346" s="103" t="e">
        <f>+VLOOKUP(L346,'Código Barras'!$C$3:$D$1694,1,0)</f>
        <v>#N/A</v>
      </c>
      <c r="BJ346" s="101" t="e">
        <f t="shared" si="107"/>
        <v>#DIV/0!</v>
      </c>
      <c r="BK346" s="104" t="str">
        <f>IF(N346&lt;&gt;"",VLOOKUP(N346,Distribuidoras!$B$3:$B$30,1,0),"")</f>
        <v/>
      </c>
      <c r="BL346" s="104" t="str">
        <f>IF(O346&lt;&gt;"",VLOOKUP(O346,'Cod. Único Territorial'!$D$3:$D$348,1,0),"")</f>
        <v/>
      </c>
      <c r="BM346" s="104" t="str">
        <f>IF(P346&lt;&gt;"",VLOOKUP(P346,'Cod. Único Territorial'!$B$3:$B$348,1,0),"")</f>
        <v/>
      </c>
      <c r="BN346" s="104" t="str">
        <f>IF(Q346&lt;&gt;"",VLOOKUP(Q346,'Sector Económico'!$B$3:$B$30,1,0),"")</f>
        <v/>
      </c>
      <c r="BO346" s="104" t="str">
        <f>IF(R346&lt;&gt;"",VLOOKUP(R346,'Sector Económico'!$C$3:$C$30,1,0),"")</f>
        <v/>
      </c>
      <c r="BP346" s="103">
        <f t="shared" si="108"/>
        <v>0</v>
      </c>
      <c r="BQ346" s="103">
        <f t="shared" si="108"/>
        <v>0</v>
      </c>
      <c r="BR346" s="103">
        <f t="shared" si="108"/>
        <v>0</v>
      </c>
      <c r="BS346" s="103">
        <f t="shared" si="96"/>
        <v>0</v>
      </c>
      <c r="BT346" s="101">
        <f t="shared" si="95"/>
        <v>0</v>
      </c>
      <c r="BU346" s="101">
        <f t="shared" si="95"/>
        <v>0</v>
      </c>
      <c r="BV346" s="101">
        <f t="shared" si="95"/>
        <v>0</v>
      </c>
      <c r="BW346" s="101">
        <f t="shared" si="94"/>
        <v>0</v>
      </c>
      <c r="BX346" s="101">
        <f t="shared" si="94"/>
        <v>0</v>
      </c>
      <c r="BY346" s="101">
        <f t="shared" si="94"/>
        <v>0</v>
      </c>
      <c r="BZ346" s="101">
        <f t="shared" si="93"/>
        <v>0</v>
      </c>
      <c r="CA346" s="101">
        <f t="shared" si="93"/>
        <v>0</v>
      </c>
      <c r="CB346" s="100">
        <f t="shared" si="93"/>
        <v>0</v>
      </c>
      <c r="CC346" s="101">
        <f t="shared" si="93"/>
        <v>0</v>
      </c>
      <c r="CD346" s="102">
        <f t="shared" si="93"/>
        <v>0</v>
      </c>
      <c r="CE346" s="100">
        <f t="shared" si="93"/>
        <v>0</v>
      </c>
      <c r="CF346" s="100">
        <f t="shared" si="93"/>
        <v>0</v>
      </c>
      <c r="CG346" s="100">
        <f t="shared" si="93"/>
        <v>0</v>
      </c>
      <c r="CH346" s="100">
        <f t="shared" ref="CH346:CL379" si="110">IF(OR(ISNUMBER(AK346),AK346=0),AK346,1/0)</f>
        <v>0</v>
      </c>
      <c r="CI346" s="100">
        <f t="shared" si="110"/>
        <v>0</v>
      </c>
      <c r="CJ346" s="103">
        <f t="shared" si="110"/>
        <v>0</v>
      </c>
      <c r="CK346" s="101">
        <f t="shared" si="110"/>
        <v>0</v>
      </c>
      <c r="CL346" s="103">
        <f t="shared" si="110"/>
        <v>0</v>
      </c>
      <c r="CM346" s="101" t="e">
        <f t="shared" si="109"/>
        <v>#DIV/0!</v>
      </c>
    </row>
    <row r="347" spans="2:91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97"/>
        <v>9</v>
      </c>
      <c r="AY347" s="100" t="e">
        <f t="shared" si="98"/>
        <v>#DIV/0!</v>
      </c>
      <c r="AZ347" s="101" t="e">
        <f t="shared" si="99"/>
        <v>#DIV/0!</v>
      </c>
      <c r="BA347" s="102">
        <f t="shared" si="100"/>
        <v>0</v>
      </c>
      <c r="BB347" s="100" t="e">
        <f t="shared" si="101"/>
        <v>#DIV/0!</v>
      </c>
      <c r="BC347" s="100">
        <f t="shared" si="102"/>
        <v>0</v>
      </c>
      <c r="BD347" s="100" t="e">
        <f t="shared" si="103"/>
        <v>#DIV/0!</v>
      </c>
      <c r="BE347" s="100">
        <f t="shared" si="104"/>
        <v>0</v>
      </c>
      <c r="BF347" s="100" t="str">
        <f t="shared" si="105"/>
        <v/>
      </c>
      <c r="BG347" s="103" t="e">
        <f>+VLOOKUP(J347,'Código Barras'!$C$3:$D$1694,1,0)</f>
        <v>#N/A</v>
      </c>
      <c r="BH347" s="101" t="e">
        <f t="shared" si="106"/>
        <v>#DIV/0!</v>
      </c>
      <c r="BI347" s="103" t="e">
        <f>+VLOOKUP(L347,'Código Barras'!$C$3:$D$1694,1,0)</f>
        <v>#N/A</v>
      </c>
      <c r="BJ347" s="101" t="e">
        <f t="shared" si="107"/>
        <v>#DIV/0!</v>
      </c>
      <c r="BK347" s="104" t="str">
        <f>IF(N347&lt;&gt;"",VLOOKUP(N347,Distribuidoras!$B$3:$B$30,1,0),"")</f>
        <v/>
      </c>
      <c r="BL347" s="104" t="str">
        <f>IF(O347&lt;&gt;"",VLOOKUP(O347,'Cod. Único Territorial'!$D$3:$D$348,1,0),"")</f>
        <v/>
      </c>
      <c r="BM347" s="104" t="str">
        <f>IF(P347&lt;&gt;"",VLOOKUP(P347,'Cod. Único Territorial'!$B$3:$B$348,1,0),"")</f>
        <v/>
      </c>
      <c r="BN347" s="104" t="str">
        <f>IF(Q347&lt;&gt;"",VLOOKUP(Q347,'Sector Económico'!$B$3:$B$30,1,0),"")</f>
        <v/>
      </c>
      <c r="BO347" s="104" t="str">
        <f>IF(R347&lt;&gt;"",VLOOKUP(R347,'Sector Económico'!$C$3:$C$30,1,0),"")</f>
        <v/>
      </c>
      <c r="BP347" s="103">
        <f t="shared" si="108"/>
        <v>0</v>
      </c>
      <c r="BQ347" s="103">
        <f t="shared" si="108"/>
        <v>0</v>
      </c>
      <c r="BR347" s="103">
        <f t="shared" si="108"/>
        <v>0</v>
      </c>
      <c r="BS347" s="103">
        <f t="shared" si="96"/>
        <v>0</v>
      </c>
      <c r="BT347" s="101">
        <f t="shared" si="95"/>
        <v>0</v>
      </c>
      <c r="BU347" s="101">
        <f t="shared" si="95"/>
        <v>0</v>
      </c>
      <c r="BV347" s="101">
        <f t="shared" si="95"/>
        <v>0</v>
      </c>
      <c r="BW347" s="101">
        <f t="shared" si="94"/>
        <v>0</v>
      </c>
      <c r="BX347" s="101">
        <f t="shared" si="94"/>
        <v>0</v>
      </c>
      <c r="BY347" s="101">
        <f t="shared" si="94"/>
        <v>0</v>
      </c>
      <c r="BZ347" s="101">
        <f t="shared" si="94"/>
        <v>0</v>
      </c>
      <c r="CA347" s="101">
        <f t="shared" si="94"/>
        <v>0</v>
      </c>
      <c r="CB347" s="100">
        <f t="shared" si="94"/>
        <v>0</v>
      </c>
      <c r="CC347" s="101">
        <f t="shared" si="94"/>
        <v>0</v>
      </c>
      <c r="CD347" s="102">
        <f t="shared" si="94"/>
        <v>0</v>
      </c>
      <c r="CE347" s="100">
        <f t="shared" si="94"/>
        <v>0</v>
      </c>
      <c r="CF347" s="100">
        <f t="shared" si="94"/>
        <v>0</v>
      </c>
      <c r="CG347" s="100">
        <f t="shared" si="94"/>
        <v>0</v>
      </c>
      <c r="CH347" s="100">
        <f t="shared" si="110"/>
        <v>0</v>
      </c>
      <c r="CI347" s="100">
        <f t="shared" si="110"/>
        <v>0</v>
      </c>
      <c r="CJ347" s="103">
        <f t="shared" si="110"/>
        <v>0</v>
      </c>
      <c r="CK347" s="101">
        <f t="shared" si="110"/>
        <v>0</v>
      </c>
      <c r="CL347" s="103">
        <f t="shared" si="110"/>
        <v>0</v>
      </c>
      <c r="CM347" s="101" t="e">
        <f t="shared" si="109"/>
        <v>#DIV/0!</v>
      </c>
    </row>
    <row r="348" spans="2:91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97"/>
        <v>9</v>
      </c>
      <c r="AY348" s="100" t="e">
        <f t="shared" si="98"/>
        <v>#DIV/0!</v>
      </c>
      <c r="AZ348" s="101" t="e">
        <f t="shared" si="99"/>
        <v>#DIV/0!</v>
      </c>
      <c r="BA348" s="102">
        <f t="shared" si="100"/>
        <v>0</v>
      </c>
      <c r="BB348" s="100" t="e">
        <f t="shared" si="101"/>
        <v>#DIV/0!</v>
      </c>
      <c r="BC348" s="100">
        <f t="shared" si="102"/>
        <v>0</v>
      </c>
      <c r="BD348" s="100" t="e">
        <f t="shared" si="103"/>
        <v>#DIV/0!</v>
      </c>
      <c r="BE348" s="100">
        <f t="shared" si="104"/>
        <v>0</v>
      </c>
      <c r="BF348" s="100" t="str">
        <f t="shared" si="105"/>
        <v/>
      </c>
      <c r="BG348" s="103" t="e">
        <f>+VLOOKUP(J348,'Código Barras'!$C$3:$D$1694,1,0)</f>
        <v>#N/A</v>
      </c>
      <c r="BH348" s="101" t="e">
        <f t="shared" si="106"/>
        <v>#DIV/0!</v>
      </c>
      <c r="BI348" s="103" t="e">
        <f>+VLOOKUP(L348,'Código Barras'!$C$3:$D$1694,1,0)</f>
        <v>#N/A</v>
      </c>
      <c r="BJ348" s="101" t="e">
        <f t="shared" si="107"/>
        <v>#DIV/0!</v>
      </c>
      <c r="BK348" s="104" t="str">
        <f>IF(N348&lt;&gt;"",VLOOKUP(N348,Distribuidoras!$B$3:$B$30,1,0),"")</f>
        <v/>
      </c>
      <c r="BL348" s="104" t="str">
        <f>IF(O348&lt;&gt;"",VLOOKUP(O348,'Cod. Único Territorial'!$D$3:$D$348,1,0),"")</f>
        <v/>
      </c>
      <c r="BM348" s="104" t="str">
        <f>IF(P348&lt;&gt;"",VLOOKUP(P348,'Cod. Único Territorial'!$B$3:$B$348,1,0),"")</f>
        <v/>
      </c>
      <c r="BN348" s="104" t="str">
        <f>IF(Q348&lt;&gt;"",VLOOKUP(Q348,'Sector Económico'!$B$3:$B$30,1,0),"")</f>
        <v/>
      </c>
      <c r="BO348" s="104" t="str">
        <f>IF(R348&lt;&gt;"",VLOOKUP(R348,'Sector Económico'!$C$3:$C$30,1,0),"")</f>
        <v/>
      </c>
      <c r="BP348" s="103">
        <f t="shared" si="108"/>
        <v>0</v>
      </c>
      <c r="BQ348" s="103">
        <f t="shared" si="108"/>
        <v>0</v>
      </c>
      <c r="BR348" s="103">
        <f t="shared" si="108"/>
        <v>0</v>
      </c>
      <c r="BS348" s="103">
        <f t="shared" si="96"/>
        <v>0</v>
      </c>
      <c r="BT348" s="101">
        <f t="shared" si="95"/>
        <v>0</v>
      </c>
      <c r="BU348" s="101">
        <f t="shared" si="95"/>
        <v>0</v>
      </c>
      <c r="BV348" s="101">
        <f t="shared" si="95"/>
        <v>0</v>
      </c>
      <c r="BW348" s="101">
        <f t="shared" si="94"/>
        <v>0</v>
      </c>
      <c r="BX348" s="101">
        <f t="shared" si="94"/>
        <v>0</v>
      </c>
      <c r="BY348" s="101">
        <f t="shared" si="94"/>
        <v>0</v>
      </c>
      <c r="BZ348" s="101">
        <f t="shared" si="94"/>
        <v>0</v>
      </c>
      <c r="CA348" s="101">
        <f t="shared" si="94"/>
        <v>0</v>
      </c>
      <c r="CB348" s="100">
        <f t="shared" si="94"/>
        <v>0</v>
      </c>
      <c r="CC348" s="101">
        <f t="shared" si="94"/>
        <v>0</v>
      </c>
      <c r="CD348" s="102">
        <f t="shared" si="94"/>
        <v>0</v>
      </c>
      <c r="CE348" s="100">
        <f t="shared" si="94"/>
        <v>0</v>
      </c>
      <c r="CF348" s="100">
        <f t="shared" si="94"/>
        <v>0</v>
      </c>
      <c r="CG348" s="100">
        <f t="shared" si="94"/>
        <v>0</v>
      </c>
      <c r="CH348" s="100">
        <f t="shared" si="110"/>
        <v>0</v>
      </c>
      <c r="CI348" s="100">
        <f t="shared" si="110"/>
        <v>0</v>
      </c>
      <c r="CJ348" s="103">
        <f t="shared" si="110"/>
        <v>0</v>
      </c>
      <c r="CK348" s="101">
        <f t="shared" si="110"/>
        <v>0</v>
      </c>
      <c r="CL348" s="103">
        <f t="shared" si="110"/>
        <v>0</v>
      </c>
      <c r="CM348" s="101" t="e">
        <f t="shared" si="109"/>
        <v>#DIV/0!</v>
      </c>
    </row>
    <row r="349" spans="2:91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97"/>
        <v>9</v>
      </c>
      <c r="AY349" s="100" t="e">
        <f t="shared" si="98"/>
        <v>#DIV/0!</v>
      </c>
      <c r="AZ349" s="101" t="e">
        <f t="shared" si="99"/>
        <v>#DIV/0!</v>
      </c>
      <c r="BA349" s="102">
        <f t="shared" si="100"/>
        <v>0</v>
      </c>
      <c r="BB349" s="100" t="e">
        <f t="shared" si="101"/>
        <v>#DIV/0!</v>
      </c>
      <c r="BC349" s="100">
        <f t="shared" si="102"/>
        <v>0</v>
      </c>
      <c r="BD349" s="100" t="e">
        <f t="shared" si="103"/>
        <v>#DIV/0!</v>
      </c>
      <c r="BE349" s="100">
        <f t="shared" si="104"/>
        <v>0</v>
      </c>
      <c r="BF349" s="100" t="str">
        <f t="shared" si="105"/>
        <v/>
      </c>
      <c r="BG349" s="103" t="e">
        <f>+VLOOKUP(J349,'Código Barras'!$C$3:$D$1694,1,0)</f>
        <v>#N/A</v>
      </c>
      <c r="BH349" s="101" t="e">
        <f t="shared" si="106"/>
        <v>#DIV/0!</v>
      </c>
      <c r="BI349" s="103" t="e">
        <f>+VLOOKUP(L349,'Código Barras'!$C$3:$D$1694,1,0)</f>
        <v>#N/A</v>
      </c>
      <c r="BJ349" s="101" t="e">
        <f t="shared" si="107"/>
        <v>#DIV/0!</v>
      </c>
      <c r="BK349" s="104" t="str">
        <f>IF(N349&lt;&gt;"",VLOOKUP(N349,Distribuidoras!$B$3:$B$30,1,0),"")</f>
        <v/>
      </c>
      <c r="BL349" s="104" t="str">
        <f>IF(O349&lt;&gt;"",VLOOKUP(O349,'Cod. Único Territorial'!$D$3:$D$348,1,0),"")</f>
        <v/>
      </c>
      <c r="BM349" s="104" t="str">
        <f>IF(P349&lt;&gt;"",VLOOKUP(P349,'Cod. Único Territorial'!$B$3:$B$348,1,0),"")</f>
        <v/>
      </c>
      <c r="BN349" s="104" t="str">
        <f>IF(Q349&lt;&gt;"",VLOOKUP(Q349,'Sector Económico'!$B$3:$B$30,1,0),"")</f>
        <v/>
      </c>
      <c r="BO349" s="104" t="str">
        <f>IF(R349&lt;&gt;"",VLOOKUP(R349,'Sector Económico'!$C$3:$C$30,1,0),"")</f>
        <v/>
      </c>
      <c r="BP349" s="103">
        <f t="shared" si="108"/>
        <v>0</v>
      </c>
      <c r="BQ349" s="103">
        <f t="shared" si="108"/>
        <v>0</v>
      </c>
      <c r="BR349" s="103">
        <f t="shared" si="108"/>
        <v>0</v>
      </c>
      <c r="BS349" s="103">
        <f t="shared" si="96"/>
        <v>0</v>
      </c>
      <c r="BT349" s="101">
        <f t="shared" si="95"/>
        <v>0</v>
      </c>
      <c r="BU349" s="101">
        <f t="shared" si="95"/>
        <v>0</v>
      </c>
      <c r="BV349" s="101">
        <f t="shared" si="95"/>
        <v>0</v>
      </c>
      <c r="BW349" s="101">
        <f t="shared" si="94"/>
        <v>0</v>
      </c>
      <c r="BX349" s="101">
        <f t="shared" si="94"/>
        <v>0</v>
      </c>
      <c r="BY349" s="101">
        <f t="shared" si="94"/>
        <v>0</v>
      </c>
      <c r="BZ349" s="101">
        <f t="shared" si="94"/>
        <v>0</v>
      </c>
      <c r="CA349" s="101">
        <f t="shared" si="94"/>
        <v>0</v>
      </c>
      <c r="CB349" s="100">
        <f t="shared" si="94"/>
        <v>0</v>
      </c>
      <c r="CC349" s="101">
        <f t="shared" si="94"/>
        <v>0</v>
      </c>
      <c r="CD349" s="102">
        <f t="shared" si="94"/>
        <v>0</v>
      </c>
      <c r="CE349" s="100">
        <f t="shared" si="94"/>
        <v>0</v>
      </c>
      <c r="CF349" s="100">
        <f t="shared" si="94"/>
        <v>0</v>
      </c>
      <c r="CG349" s="100">
        <f t="shared" si="94"/>
        <v>0</v>
      </c>
      <c r="CH349" s="100">
        <f t="shared" si="110"/>
        <v>0</v>
      </c>
      <c r="CI349" s="100">
        <f t="shared" si="110"/>
        <v>0</v>
      </c>
      <c r="CJ349" s="103">
        <f t="shared" si="110"/>
        <v>0</v>
      </c>
      <c r="CK349" s="101">
        <f t="shared" si="110"/>
        <v>0</v>
      </c>
      <c r="CL349" s="103">
        <f t="shared" si="110"/>
        <v>0</v>
      </c>
      <c r="CM349" s="101" t="e">
        <f t="shared" si="109"/>
        <v>#DIV/0!</v>
      </c>
    </row>
    <row r="350" spans="2:91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97"/>
        <v>9</v>
      </c>
      <c r="AY350" s="100" t="e">
        <f t="shared" si="98"/>
        <v>#DIV/0!</v>
      </c>
      <c r="AZ350" s="101" t="e">
        <f t="shared" si="99"/>
        <v>#DIV/0!</v>
      </c>
      <c r="BA350" s="102">
        <f t="shared" si="100"/>
        <v>0</v>
      </c>
      <c r="BB350" s="100" t="e">
        <f t="shared" si="101"/>
        <v>#DIV/0!</v>
      </c>
      <c r="BC350" s="100">
        <f t="shared" si="102"/>
        <v>0</v>
      </c>
      <c r="BD350" s="100" t="e">
        <f t="shared" si="103"/>
        <v>#DIV/0!</v>
      </c>
      <c r="BE350" s="100">
        <f t="shared" si="104"/>
        <v>0</v>
      </c>
      <c r="BF350" s="100" t="str">
        <f t="shared" si="105"/>
        <v/>
      </c>
      <c r="BG350" s="103" t="e">
        <f>+VLOOKUP(J350,'Código Barras'!$C$3:$D$1694,1,0)</f>
        <v>#N/A</v>
      </c>
      <c r="BH350" s="101" t="e">
        <f t="shared" si="106"/>
        <v>#DIV/0!</v>
      </c>
      <c r="BI350" s="103" t="e">
        <f>+VLOOKUP(L350,'Código Barras'!$C$3:$D$1694,1,0)</f>
        <v>#N/A</v>
      </c>
      <c r="BJ350" s="101" t="e">
        <f t="shared" si="107"/>
        <v>#DIV/0!</v>
      </c>
      <c r="BK350" s="104" t="str">
        <f>IF(N350&lt;&gt;"",VLOOKUP(N350,Distribuidoras!$B$3:$B$30,1,0),"")</f>
        <v/>
      </c>
      <c r="BL350" s="104" t="str">
        <f>IF(O350&lt;&gt;"",VLOOKUP(O350,'Cod. Único Territorial'!$D$3:$D$348,1,0),"")</f>
        <v/>
      </c>
      <c r="BM350" s="104" t="str">
        <f>IF(P350&lt;&gt;"",VLOOKUP(P350,'Cod. Único Territorial'!$B$3:$B$348,1,0),"")</f>
        <v/>
      </c>
      <c r="BN350" s="104" t="str">
        <f>IF(Q350&lt;&gt;"",VLOOKUP(Q350,'Sector Económico'!$B$3:$B$30,1,0),"")</f>
        <v/>
      </c>
      <c r="BO350" s="104" t="str">
        <f>IF(R350&lt;&gt;"",VLOOKUP(R350,'Sector Económico'!$C$3:$C$30,1,0),"")</f>
        <v/>
      </c>
      <c r="BP350" s="103">
        <f t="shared" si="108"/>
        <v>0</v>
      </c>
      <c r="BQ350" s="103">
        <f t="shared" si="108"/>
        <v>0</v>
      </c>
      <c r="BR350" s="103">
        <f t="shared" si="108"/>
        <v>0</v>
      </c>
      <c r="BS350" s="103">
        <f t="shared" si="96"/>
        <v>0</v>
      </c>
      <c r="BT350" s="101">
        <f t="shared" si="95"/>
        <v>0</v>
      </c>
      <c r="BU350" s="101">
        <f t="shared" si="95"/>
        <v>0</v>
      </c>
      <c r="BV350" s="101">
        <f t="shared" si="95"/>
        <v>0</v>
      </c>
      <c r="BW350" s="101">
        <f t="shared" si="94"/>
        <v>0</v>
      </c>
      <c r="BX350" s="101">
        <f t="shared" si="94"/>
        <v>0</v>
      </c>
      <c r="BY350" s="101">
        <f t="shared" si="94"/>
        <v>0</v>
      </c>
      <c r="BZ350" s="101">
        <f t="shared" si="94"/>
        <v>0</v>
      </c>
      <c r="CA350" s="101">
        <f t="shared" si="94"/>
        <v>0</v>
      </c>
      <c r="CB350" s="100">
        <f t="shared" si="94"/>
        <v>0</v>
      </c>
      <c r="CC350" s="101">
        <f t="shared" si="94"/>
        <v>0</v>
      </c>
      <c r="CD350" s="102">
        <f t="shared" si="94"/>
        <v>0</v>
      </c>
      <c r="CE350" s="100">
        <f t="shared" si="94"/>
        <v>0</v>
      </c>
      <c r="CF350" s="100">
        <f t="shared" si="94"/>
        <v>0</v>
      </c>
      <c r="CG350" s="100">
        <f t="shared" si="94"/>
        <v>0</v>
      </c>
      <c r="CH350" s="100">
        <f t="shared" si="110"/>
        <v>0</v>
      </c>
      <c r="CI350" s="100">
        <f t="shared" si="110"/>
        <v>0</v>
      </c>
      <c r="CJ350" s="103">
        <f t="shared" si="110"/>
        <v>0</v>
      </c>
      <c r="CK350" s="101">
        <f t="shared" si="110"/>
        <v>0</v>
      </c>
      <c r="CL350" s="103">
        <f t="shared" si="110"/>
        <v>0</v>
      </c>
      <c r="CM350" s="101" t="e">
        <f t="shared" si="109"/>
        <v>#DIV/0!</v>
      </c>
    </row>
    <row r="351" spans="2:91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97"/>
        <v>9</v>
      </c>
      <c r="AY351" s="100" t="e">
        <f t="shared" si="98"/>
        <v>#DIV/0!</v>
      </c>
      <c r="AZ351" s="101" t="e">
        <f t="shared" si="99"/>
        <v>#DIV/0!</v>
      </c>
      <c r="BA351" s="102">
        <f t="shared" si="100"/>
        <v>0</v>
      </c>
      <c r="BB351" s="100" t="e">
        <f t="shared" si="101"/>
        <v>#DIV/0!</v>
      </c>
      <c r="BC351" s="100">
        <f t="shared" si="102"/>
        <v>0</v>
      </c>
      <c r="BD351" s="100" t="e">
        <f t="shared" si="103"/>
        <v>#DIV/0!</v>
      </c>
      <c r="BE351" s="100">
        <f t="shared" si="104"/>
        <v>0</v>
      </c>
      <c r="BF351" s="100" t="str">
        <f t="shared" si="105"/>
        <v/>
      </c>
      <c r="BG351" s="103" t="e">
        <f>+VLOOKUP(J351,'Código Barras'!$C$3:$D$1694,1,0)</f>
        <v>#N/A</v>
      </c>
      <c r="BH351" s="101" t="e">
        <f t="shared" si="106"/>
        <v>#DIV/0!</v>
      </c>
      <c r="BI351" s="103" t="e">
        <f>+VLOOKUP(L351,'Código Barras'!$C$3:$D$1694,1,0)</f>
        <v>#N/A</v>
      </c>
      <c r="BJ351" s="101" t="e">
        <f t="shared" si="107"/>
        <v>#DIV/0!</v>
      </c>
      <c r="BK351" s="104" t="str">
        <f>IF(N351&lt;&gt;"",VLOOKUP(N351,Distribuidoras!$B$3:$B$30,1,0),"")</f>
        <v/>
      </c>
      <c r="BL351" s="104" t="str">
        <f>IF(O351&lt;&gt;"",VLOOKUP(O351,'Cod. Único Territorial'!$D$3:$D$348,1,0),"")</f>
        <v/>
      </c>
      <c r="BM351" s="104" t="str">
        <f>IF(P351&lt;&gt;"",VLOOKUP(P351,'Cod. Único Territorial'!$B$3:$B$348,1,0),"")</f>
        <v/>
      </c>
      <c r="BN351" s="104" t="str">
        <f>IF(Q351&lt;&gt;"",VLOOKUP(Q351,'Sector Económico'!$B$3:$B$30,1,0),"")</f>
        <v/>
      </c>
      <c r="BO351" s="104" t="str">
        <f>IF(R351&lt;&gt;"",VLOOKUP(R351,'Sector Económico'!$C$3:$C$30,1,0),"")</f>
        <v/>
      </c>
      <c r="BP351" s="103">
        <f t="shared" si="108"/>
        <v>0</v>
      </c>
      <c r="BQ351" s="103">
        <f t="shared" si="108"/>
        <v>0</v>
      </c>
      <c r="BR351" s="103">
        <f t="shared" si="108"/>
        <v>0</v>
      </c>
      <c r="BS351" s="103">
        <f t="shared" si="96"/>
        <v>0</v>
      </c>
      <c r="BT351" s="101">
        <f t="shared" si="95"/>
        <v>0</v>
      </c>
      <c r="BU351" s="101">
        <f t="shared" si="95"/>
        <v>0</v>
      </c>
      <c r="BV351" s="101">
        <f t="shared" si="95"/>
        <v>0</v>
      </c>
      <c r="BW351" s="101">
        <f t="shared" si="94"/>
        <v>0</v>
      </c>
      <c r="BX351" s="101">
        <f t="shared" si="94"/>
        <v>0</v>
      </c>
      <c r="BY351" s="101">
        <f t="shared" si="94"/>
        <v>0</v>
      </c>
      <c r="BZ351" s="101">
        <f t="shared" si="94"/>
        <v>0</v>
      </c>
      <c r="CA351" s="101">
        <f t="shared" si="94"/>
        <v>0</v>
      </c>
      <c r="CB351" s="100">
        <f t="shared" si="94"/>
        <v>0</v>
      </c>
      <c r="CC351" s="101">
        <f t="shared" si="94"/>
        <v>0</v>
      </c>
      <c r="CD351" s="102">
        <f t="shared" si="94"/>
        <v>0</v>
      </c>
      <c r="CE351" s="100">
        <f t="shared" si="94"/>
        <v>0</v>
      </c>
      <c r="CF351" s="100">
        <f t="shared" si="94"/>
        <v>0</v>
      </c>
      <c r="CG351" s="100">
        <f t="shared" si="94"/>
        <v>0</v>
      </c>
      <c r="CH351" s="100">
        <f t="shared" si="110"/>
        <v>0</v>
      </c>
      <c r="CI351" s="100">
        <f t="shared" si="110"/>
        <v>0</v>
      </c>
      <c r="CJ351" s="103">
        <f t="shared" si="110"/>
        <v>0</v>
      </c>
      <c r="CK351" s="101">
        <f t="shared" si="110"/>
        <v>0</v>
      </c>
      <c r="CL351" s="103">
        <f t="shared" si="110"/>
        <v>0</v>
      </c>
      <c r="CM351" s="101" t="e">
        <f t="shared" si="109"/>
        <v>#DIV/0!</v>
      </c>
    </row>
    <row r="352" spans="2:91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97"/>
        <v>9</v>
      </c>
      <c r="AY352" s="100" t="e">
        <f t="shared" si="98"/>
        <v>#DIV/0!</v>
      </c>
      <c r="AZ352" s="101" t="e">
        <f t="shared" si="99"/>
        <v>#DIV/0!</v>
      </c>
      <c r="BA352" s="102">
        <f t="shared" si="100"/>
        <v>0</v>
      </c>
      <c r="BB352" s="100" t="e">
        <f t="shared" si="101"/>
        <v>#DIV/0!</v>
      </c>
      <c r="BC352" s="100">
        <f t="shared" si="102"/>
        <v>0</v>
      </c>
      <c r="BD352" s="100" t="e">
        <f t="shared" si="103"/>
        <v>#DIV/0!</v>
      </c>
      <c r="BE352" s="100">
        <f t="shared" si="104"/>
        <v>0</v>
      </c>
      <c r="BF352" s="100" t="str">
        <f t="shared" si="105"/>
        <v/>
      </c>
      <c r="BG352" s="103" t="e">
        <f>+VLOOKUP(J352,'Código Barras'!$C$3:$D$1694,1,0)</f>
        <v>#N/A</v>
      </c>
      <c r="BH352" s="101" t="e">
        <f t="shared" si="106"/>
        <v>#DIV/0!</v>
      </c>
      <c r="BI352" s="103" t="e">
        <f>+VLOOKUP(L352,'Código Barras'!$C$3:$D$1694,1,0)</f>
        <v>#N/A</v>
      </c>
      <c r="BJ352" s="101" t="e">
        <f t="shared" si="107"/>
        <v>#DIV/0!</v>
      </c>
      <c r="BK352" s="104" t="str">
        <f>IF(N352&lt;&gt;"",VLOOKUP(N352,Distribuidoras!$B$3:$B$30,1,0),"")</f>
        <v/>
      </c>
      <c r="BL352" s="104" t="str">
        <f>IF(O352&lt;&gt;"",VLOOKUP(O352,'Cod. Único Territorial'!$D$3:$D$348,1,0),"")</f>
        <v/>
      </c>
      <c r="BM352" s="104" t="str">
        <f>IF(P352&lt;&gt;"",VLOOKUP(P352,'Cod. Único Territorial'!$B$3:$B$348,1,0),"")</f>
        <v/>
      </c>
      <c r="BN352" s="104" t="str">
        <f>IF(Q352&lt;&gt;"",VLOOKUP(Q352,'Sector Económico'!$B$3:$B$30,1,0),"")</f>
        <v/>
      </c>
      <c r="BO352" s="104" t="str">
        <f>IF(R352&lt;&gt;"",VLOOKUP(R352,'Sector Económico'!$C$3:$C$30,1,0),"")</f>
        <v/>
      </c>
      <c r="BP352" s="103">
        <f t="shared" si="108"/>
        <v>0</v>
      </c>
      <c r="BQ352" s="103">
        <f t="shared" si="108"/>
        <v>0</v>
      </c>
      <c r="BR352" s="103">
        <f t="shared" si="108"/>
        <v>0</v>
      </c>
      <c r="BS352" s="103">
        <f t="shared" si="96"/>
        <v>0</v>
      </c>
      <c r="BT352" s="101">
        <f t="shared" si="95"/>
        <v>0</v>
      </c>
      <c r="BU352" s="101">
        <f t="shared" si="95"/>
        <v>0</v>
      </c>
      <c r="BV352" s="101">
        <f t="shared" si="95"/>
        <v>0</v>
      </c>
      <c r="BW352" s="101">
        <f t="shared" si="94"/>
        <v>0</v>
      </c>
      <c r="BX352" s="101">
        <f t="shared" si="94"/>
        <v>0</v>
      </c>
      <c r="BY352" s="101">
        <f t="shared" si="94"/>
        <v>0</v>
      </c>
      <c r="BZ352" s="101">
        <f t="shared" si="94"/>
        <v>0</v>
      </c>
      <c r="CA352" s="101">
        <f t="shared" si="94"/>
        <v>0</v>
      </c>
      <c r="CB352" s="100">
        <f t="shared" si="94"/>
        <v>0</v>
      </c>
      <c r="CC352" s="101">
        <f t="shared" si="94"/>
        <v>0</v>
      </c>
      <c r="CD352" s="102">
        <f t="shared" si="94"/>
        <v>0</v>
      </c>
      <c r="CE352" s="100">
        <f t="shared" si="94"/>
        <v>0</v>
      </c>
      <c r="CF352" s="100">
        <f t="shared" si="94"/>
        <v>0</v>
      </c>
      <c r="CG352" s="100">
        <f t="shared" si="94"/>
        <v>0</v>
      </c>
      <c r="CH352" s="100">
        <f t="shared" si="110"/>
        <v>0</v>
      </c>
      <c r="CI352" s="100">
        <f t="shared" si="110"/>
        <v>0</v>
      </c>
      <c r="CJ352" s="103">
        <f t="shared" si="110"/>
        <v>0</v>
      </c>
      <c r="CK352" s="101">
        <f t="shared" si="110"/>
        <v>0</v>
      </c>
      <c r="CL352" s="103">
        <f t="shared" si="110"/>
        <v>0</v>
      </c>
      <c r="CM352" s="101" t="e">
        <f t="shared" si="109"/>
        <v>#DIV/0!</v>
      </c>
    </row>
    <row r="353" spans="2:91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97"/>
        <v>9</v>
      </c>
      <c r="AY353" s="100" t="e">
        <f t="shared" si="98"/>
        <v>#DIV/0!</v>
      </c>
      <c r="AZ353" s="101" t="e">
        <f t="shared" si="99"/>
        <v>#DIV/0!</v>
      </c>
      <c r="BA353" s="102">
        <f t="shared" si="100"/>
        <v>0</v>
      </c>
      <c r="BB353" s="100" t="e">
        <f t="shared" si="101"/>
        <v>#DIV/0!</v>
      </c>
      <c r="BC353" s="100">
        <f t="shared" si="102"/>
        <v>0</v>
      </c>
      <c r="BD353" s="100" t="e">
        <f t="shared" si="103"/>
        <v>#DIV/0!</v>
      </c>
      <c r="BE353" s="100">
        <f t="shared" si="104"/>
        <v>0</v>
      </c>
      <c r="BF353" s="100" t="str">
        <f t="shared" si="105"/>
        <v/>
      </c>
      <c r="BG353" s="103" t="e">
        <f>+VLOOKUP(J353,'Código Barras'!$C$3:$D$1694,1,0)</f>
        <v>#N/A</v>
      </c>
      <c r="BH353" s="101" t="e">
        <f t="shared" si="106"/>
        <v>#DIV/0!</v>
      </c>
      <c r="BI353" s="103" t="e">
        <f>+VLOOKUP(L353,'Código Barras'!$C$3:$D$1694,1,0)</f>
        <v>#N/A</v>
      </c>
      <c r="BJ353" s="101" t="e">
        <f t="shared" si="107"/>
        <v>#DIV/0!</v>
      </c>
      <c r="BK353" s="104" t="str">
        <f>IF(N353&lt;&gt;"",VLOOKUP(N353,Distribuidoras!$B$3:$B$30,1,0),"")</f>
        <v/>
      </c>
      <c r="BL353" s="104" t="str">
        <f>IF(O353&lt;&gt;"",VLOOKUP(O353,'Cod. Único Territorial'!$D$3:$D$348,1,0),"")</f>
        <v/>
      </c>
      <c r="BM353" s="104" t="str">
        <f>IF(P353&lt;&gt;"",VLOOKUP(P353,'Cod. Único Territorial'!$B$3:$B$348,1,0),"")</f>
        <v/>
      </c>
      <c r="BN353" s="104" t="str">
        <f>IF(Q353&lt;&gt;"",VLOOKUP(Q353,'Sector Económico'!$B$3:$B$30,1,0),"")</f>
        <v/>
      </c>
      <c r="BO353" s="104" t="str">
        <f>IF(R353&lt;&gt;"",VLOOKUP(R353,'Sector Económico'!$C$3:$C$30,1,0),"")</f>
        <v/>
      </c>
      <c r="BP353" s="103">
        <f t="shared" si="108"/>
        <v>0</v>
      </c>
      <c r="BQ353" s="103">
        <f t="shared" si="108"/>
        <v>0</v>
      </c>
      <c r="BR353" s="103">
        <f t="shared" si="108"/>
        <v>0</v>
      </c>
      <c r="BS353" s="103">
        <f t="shared" si="96"/>
        <v>0</v>
      </c>
      <c r="BT353" s="101">
        <f t="shared" si="95"/>
        <v>0</v>
      </c>
      <c r="BU353" s="101">
        <f t="shared" si="95"/>
        <v>0</v>
      </c>
      <c r="BV353" s="101">
        <f t="shared" si="95"/>
        <v>0</v>
      </c>
      <c r="BW353" s="101">
        <f t="shared" si="94"/>
        <v>0</v>
      </c>
      <c r="BX353" s="101">
        <f t="shared" si="94"/>
        <v>0</v>
      </c>
      <c r="BY353" s="101">
        <f t="shared" si="94"/>
        <v>0</v>
      </c>
      <c r="BZ353" s="101">
        <f t="shared" si="94"/>
        <v>0</v>
      </c>
      <c r="CA353" s="101">
        <f t="shared" si="94"/>
        <v>0</v>
      </c>
      <c r="CB353" s="100">
        <f t="shared" si="94"/>
        <v>0</v>
      </c>
      <c r="CC353" s="101">
        <f t="shared" si="94"/>
        <v>0</v>
      </c>
      <c r="CD353" s="102">
        <f t="shared" si="94"/>
        <v>0</v>
      </c>
      <c r="CE353" s="100">
        <f t="shared" si="94"/>
        <v>0</v>
      </c>
      <c r="CF353" s="100">
        <f t="shared" si="94"/>
        <v>0</v>
      </c>
      <c r="CG353" s="100">
        <f t="shared" si="94"/>
        <v>0</v>
      </c>
      <c r="CH353" s="100">
        <f t="shared" si="110"/>
        <v>0</v>
      </c>
      <c r="CI353" s="100">
        <f t="shared" si="110"/>
        <v>0</v>
      </c>
      <c r="CJ353" s="103">
        <f t="shared" si="110"/>
        <v>0</v>
      </c>
      <c r="CK353" s="101">
        <f t="shared" si="110"/>
        <v>0</v>
      </c>
      <c r="CL353" s="103">
        <f t="shared" si="110"/>
        <v>0</v>
      </c>
      <c r="CM353" s="101" t="e">
        <f t="shared" si="109"/>
        <v>#DIV/0!</v>
      </c>
    </row>
    <row r="354" spans="2:91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97"/>
        <v>9</v>
      </c>
      <c r="AY354" s="100" t="e">
        <f t="shared" si="98"/>
        <v>#DIV/0!</v>
      </c>
      <c r="AZ354" s="101" t="e">
        <f t="shared" si="99"/>
        <v>#DIV/0!</v>
      </c>
      <c r="BA354" s="102">
        <f t="shared" si="100"/>
        <v>0</v>
      </c>
      <c r="BB354" s="100" t="e">
        <f t="shared" si="101"/>
        <v>#DIV/0!</v>
      </c>
      <c r="BC354" s="100">
        <f t="shared" si="102"/>
        <v>0</v>
      </c>
      <c r="BD354" s="100" t="e">
        <f t="shared" si="103"/>
        <v>#DIV/0!</v>
      </c>
      <c r="BE354" s="100">
        <f t="shared" si="104"/>
        <v>0</v>
      </c>
      <c r="BF354" s="100" t="str">
        <f t="shared" si="105"/>
        <v/>
      </c>
      <c r="BG354" s="103" t="e">
        <f>+VLOOKUP(J354,'Código Barras'!$C$3:$D$1694,1,0)</f>
        <v>#N/A</v>
      </c>
      <c r="BH354" s="101" t="e">
        <f t="shared" si="106"/>
        <v>#DIV/0!</v>
      </c>
      <c r="BI354" s="103" t="e">
        <f>+VLOOKUP(L354,'Código Barras'!$C$3:$D$1694,1,0)</f>
        <v>#N/A</v>
      </c>
      <c r="BJ354" s="101" t="e">
        <f t="shared" si="107"/>
        <v>#DIV/0!</v>
      </c>
      <c r="BK354" s="104" t="str">
        <f>IF(N354&lt;&gt;"",VLOOKUP(N354,Distribuidoras!$B$3:$B$30,1,0),"")</f>
        <v/>
      </c>
      <c r="BL354" s="104" t="str">
        <f>IF(O354&lt;&gt;"",VLOOKUP(O354,'Cod. Único Territorial'!$D$3:$D$348,1,0),"")</f>
        <v/>
      </c>
      <c r="BM354" s="104" t="str">
        <f>IF(P354&lt;&gt;"",VLOOKUP(P354,'Cod. Único Territorial'!$B$3:$B$348,1,0),"")</f>
        <v/>
      </c>
      <c r="BN354" s="104" t="str">
        <f>IF(Q354&lt;&gt;"",VLOOKUP(Q354,'Sector Económico'!$B$3:$B$30,1,0),"")</f>
        <v/>
      </c>
      <c r="BO354" s="104" t="str">
        <f>IF(R354&lt;&gt;"",VLOOKUP(R354,'Sector Económico'!$C$3:$C$30,1,0),"")</f>
        <v/>
      </c>
      <c r="BP354" s="103">
        <f t="shared" si="108"/>
        <v>0</v>
      </c>
      <c r="BQ354" s="103">
        <f t="shared" si="108"/>
        <v>0</v>
      </c>
      <c r="BR354" s="103">
        <f t="shared" si="108"/>
        <v>0</v>
      </c>
      <c r="BS354" s="103">
        <f t="shared" si="96"/>
        <v>0</v>
      </c>
      <c r="BT354" s="101">
        <f t="shared" si="95"/>
        <v>0</v>
      </c>
      <c r="BU354" s="101">
        <f t="shared" si="95"/>
        <v>0</v>
      </c>
      <c r="BV354" s="101">
        <f t="shared" si="95"/>
        <v>0</v>
      </c>
      <c r="BW354" s="101">
        <f t="shared" si="94"/>
        <v>0</v>
      </c>
      <c r="BX354" s="101">
        <f t="shared" si="94"/>
        <v>0</v>
      </c>
      <c r="BY354" s="101">
        <f t="shared" si="94"/>
        <v>0</v>
      </c>
      <c r="BZ354" s="101">
        <f t="shared" si="94"/>
        <v>0</v>
      </c>
      <c r="CA354" s="101">
        <f t="shared" si="94"/>
        <v>0</v>
      </c>
      <c r="CB354" s="100">
        <f t="shared" si="94"/>
        <v>0</v>
      </c>
      <c r="CC354" s="101">
        <f t="shared" si="94"/>
        <v>0</v>
      </c>
      <c r="CD354" s="102">
        <f t="shared" si="94"/>
        <v>0</v>
      </c>
      <c r="CE354" s="100">
        <f t="shared" si="94"/>
        <v>0</v>
      </c>
      <c r="CF354" s="100">
        <f t="shared" si="94"/>
        <v>0</v>
      </c>
      <c r="CG354" s="100">
        <f t="shared" si="94"/>
        <v>0</v>
      </c>
      <c r="CH354" s="100">
        <f t="shared" si="110"/>
        <v>0</v>
      </c>
      <c r="CI354" s="100">
        <f t="shared" si="110"/>
        <v>0</v>
      </c>
      <c r="CJ354" s="103">
        <f t="shared" si="110"/>
        <v>0</v>
      </c>
      <c r="CK354" s="101">
        <f t="shared" si="110"/>
        <v>0</v>
      </c>
      <c r="CL354" s="103">
        <f t="shared" si="110"/>
        <v>0</v>
      </c>
      <c r="CM354" s="101" t="e">
        <f t="shared" si="109"/>
        <v>#DIV/0!</v>
      </c>
    </row>
    <row r="355" spans="2:91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97"/>
        <v>9</v>
      </c>
      <c r="AY355" s="100" t="e">
        <f t="shared" si="98"/>
        <v>#DIV/0!</v>
      </c>
      <c r="AZ355" s="101" t="e">
        <f t="shared" si="99"/>
        <v>#DIV/0!</v>
      </c>
      <c r="BA355" s="102">
        <f t="shared" si="100"/>
        <v>0</v>
      </c>
      <c r="BB355" s="100" t="e">
        <f t="shared" si="101"/>
        <v>#DIV/0!</v>
      </c>
      <c r="BC355" s="100">
        <f t="shared" si="102"/>
        <v>0</v>
      </c>
      <c r="BD355" s="100" t="e">
        <f t="shared" si="103"/>
        <v>#DIV/0!</v>
      </c>
      <c r="BE355" s="100">
        <f t="shared" si="104"/>
        <v>0</v>
      </c>
      <c r="BF355" s="100" t="str">
        <f t="shared" si="105"/>
        <v/>
      </c>
      <c r="BG355" s="103" t="e">
        <f>+VLOOKUP(J355,'Código Barras'!$C$3:$D$1694,1,0)</f>
        <v>#N/A</v>
      </c>
      <c r="BH355" s="101" t="e">
        <f t="shared" si="106"/>
        <v>#DIV/0!</v>
      </c>
      <c r="BI355" s="103" t="e">
        <f>+VLOOKUP(L355,'Código Barras'!$C$3:$D$1694,1,0)</f>
        <v>#N/A</v>
      </c>
      <c r="BJ355" s="101" t="e">
        <f t="shared" si="107"/>
        <v>#DIV/0!</v>
      </c>
      <c r="BK355" s="104" t="str">
        <f>IF(N355&lt;&gt;"",VLOOKUP(N355,Distribuidoras!$B$3:$B$30,1,0),"")</f>
        <v/>
      </c>
      <c r="BL355" s="104" t="str">
        <f>IF(O355&lt;&gt;"",VLOOKUP(O355,'Cod. Único Territorial'!$D$3:$D$348,1,0),"")</f>
        <v/>
      </c>
      <c r="BM355" s="104" t="str">
        <f>IF(P355&lt;&gt;"",VLOOKUP(P355,'Cod. Único Territorial'!$B$3:$B$348,1,0),"")</f>
        <v/>
      </c>
      <c r="BN355" s="104" t="str">
        <f>IF(Q355&lt;&gt;"",VLOOKUP(Q355,'Sector Económico'!$B$3:$B$30,1,0),"")</f>
        <v/>
      </c>
      <c r="BO355" s="104" t="str">
        <f>IF(R355&lt;&gt;"",VLOOKUP(R355,'Sector Económico'!$C$3:$C$30,1,0),"")</f>
        <v/>
      </c>
      <c r="BP355" s="103">
        <f t="shared" si="108"/>
        <v>0</v>
      </c>
      <c r="BQ355" s="103">
        <f t="shared" si="108"/>
        <v>0</v>
      </c>
      <c r="BR355" s="103">
        <f t="shared" si="108"/>
        <v>0</v>
      </c>
      <c r="BS355" s="103">
        <f t="shared" si="96"/>
        <v>0</v>
      </c>
      <c r="BT355" s="101">
        <f t="shared" si="95"/>
        <v>0</v>
      </c>
      <c r="BU355" s="101">
        <f t="shared" si="95"/>
        <v>0</v>
      </c>
      <c r="BV355" s="101">
        <f t="shared" si="95"/>
        <v>0</v>
      </c>
      <c r="BW355" s="101">
        <f t="shared" si="94"/>
        <v>0</v>
      </c>
      <c r="BX355" s="101">
        <f t="shared" si="94"/>
        <v>0</v>
      </c>
      <c r="BY355" s="101">
        <f t="shared" si="94"/>
        <v>0</v>
      </c>
      <c r="BZ355" s="101">
        <f t="shared" si="94"/>
        <v>0</v>
      </c>
      <c r="CA355" s="101">
        <f t="shared" si="94"/>
        <v>0</v>
      </c>
      <c r="CB355" s="100">
        <f t="shared" si="94"/>
        <v>0</v>
      </c>
      <c r="CC355" s="101">
        <f t="shared" si="94"/>
        <v>0</v>
      </c>
      <c r="CD355" s="102">
        <f t="shared" si="94"/>
        <v>0</v>
      </c>
      <c r="CE355" s="100">
        <f t="shared" si="94"/>
        <v>0</v>
      </c>
      <c r="CF355" s="100">
        <f t="shared" si="94"/>
        <v>0</v>
      </c>
      <c r="CG355" s="100">
        <f t="shared" si="94"/>
        <v>0</v>
      </c>
      <c r="CH355" s="100">
        <f t="shared" si="110"/>
        <v>0</v>
      </c>
      <c r="CI355" s="100">
        <f t="shared" si="110"/>
        <v>0</v>
      </c>
      <c r="CJ355" s="103">
        <f t="shared" si="110"/>
        <v>0</v>
      </c>
      <c r="CK355" s="101">
        <f t="shared" si="110"/>
        <v>0</v>
      </c>
      <c r="CL355" s="103">
        <f t="shared" si="110"/>
        <v>0</v>
      </c>
      <c r="CM355" s="101" t="e">
        <f t="shared" si="109"/>
        <v>#DIV/0!</v>
      </c>
    </row>
    <row r="356" spans="2:91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97"/>
        <v>9</v>
      </c>
      <c r="AY356" s="100" t="e">
        <f t="shared" si="98"/>
        <v>#DIV/0!</v>
      </c>
      <c r="AZ356" s="101" t="e">
        <f t="shared" si="99"/>
        <v>#DIV/0!</v>
      </c>
      <c r="BA356" s="102">
        <f t="shared" si="100"/>
        <v>0</v>
      </c>
      <c r="BB356" s="100" t="e">
        <f t="shared" si="101"/>
        <v>#DIV/0!</v>
      </c>
      <c r="BC356" s="100">
        <f t="shared" si="102"/>
        <v>0</v>
      </c>
      <c r="BD356" s="100" t="e">
        <f t="shared" si="103"/>
        <v>#DIV/0!</v>
      </c>
      <c r="BE356" s="100">
        <f t="shared" si="104"/>
        <v>0</v>
      </c>
      <c r="BF356" s="100" t="str">
        <f t="shared" si="105"/>
        <v/>
      </c>
      <c r="BG356" s="103" t="e">
        <f>+VLOOKUP(J356,'Código Barras'!$C$3:$D$1694,1,0)</f>
        <v>#N/A</v>
      </c>
      <c r="BH356" s="101" t="e">
        <f t="shared" si="106"/>
        <v>#DIV/0!</v>
      </c>
      <c r="BI356" s="103" t="e">
        <f>+VLOOKUP(L356,'Código Barras'!$C$3:$D$1694,1,0)</f>
        <v>#N/A</v>
      </c>
      <c r="BJ356" s="101" t="e">
        <f t="shared" si="107"/>
        <v>#DIV/0!</v>
      </c>
      <c r="BK356" s="104" t="str">
        <f>IF(N356&lt;&gt;"",VLOOKUP(N356,Distribuidoras!$B$3:$B$30,1,0),"")</f>
        <v/>
      </c>
      <c r="BL356" s="104" t="str">
        <f>IF(O356&lt;&gt;"",VLOOKUP(O356,'Cod. Único Territorial'!$D$3:$D$348,1,0),"")</f>
        <v/>
      </c>
      <c r="BM356" s="104" t="str">
        <f>IF(P356&lt;&gt;"",VLOOKUP(P356,'Cod. Único Territorial'!$B$3:$B$348,1,0),"")</f>
        <v/>
      </c>
      <c r="BN356" s="104" t="str">
        <f>IF(Q356&lt;&gt;"",VLOOKUP(Q356,'Sector Económico'!$B$3:$B$30,1,0),"")</f>
        <v/>
      </c>
      <c r="BO356" s="104" t="str">
        <f>IF(R356&lt;&gt;"",VLOOKUP(R356,'Sector Económico'!$C$3:$C$30,1,0),"")</f>
        <v/>
      </c>
      <c r="BP356" s="103">
        <f t="shared" si="108"/>
        <v>0</v>
      </c>
      <c r="BQ356" s="103">
        <f t="shared" si="108"/>
        <v>0</v>
      </c>
      <c r="BR356" s="103">
        <f t="shared" si="108"/>
        <v>0</v>
      </c>
      <c r="BS356" s="103">
        <f t="shared" si="96"/>
        <v>0</v>
      </c>
      <c r="BT356" s="101">
        <f t="shared" si="95"/>
        <v>0</v>
      </c>
      <c r="BU356" s="101">
        <f t="shared" si="95"/>
        <v>0</v>
      </c>
      <c r="BV356" s="101">
        <f t="shared" si="95"/>
        <v>0</v>
      </c>
      <c r="BW356" s="101">
        <f t="shared" si="94"/>
        <v>0</v>
      </c>
      <c r="BX356" s="101">
        <f t="shared" si="94"/>
        <v>0</v>
      </c>
      <c r="BY356" s="101">
        <f t="shared" si="94"/>
        <v>0</v>
      </c>
      <c r="BZ356" s="101">
        <f t="shared" si="94"/>
        <v>0</v>
      </c>
      <c r="CA356" s="101">
        <f t="shared" si="94"/>
        <v>0</v>
      </c>
      <c r="CB356" s="100">
        <f t="shared" si="94"/>
        <v>0</v>
      </c>
      <c r="CC356" s="101">
        <f t="shared" si="94"/>
        <v>0</v>
      </c>
      <c r="CD356" s="102">
        <f t="shared" si="94"/>
        <v>0</v>
      </c>
      <c r="CE356" s="100">
        <f t="shared" si="94"/>
        <v>0</v>
      </c>
      <c r="CF356" s="100">
        <f t="shared" si="94"/>
        <v>0</v>
      </c>
      <c r="CG356" s="100">
        <f t="shared" si="94"/>
        <v>0</v>
      </c>
      <c r="CH356" s="100">
        <f t="shared" si="110"/>
        <v>0</v>
      </c>
      <c r="CI356" s="100">
        <f t="shared" si="110"/>
        <v>0</v>
      </c>
      <c r="CJ356" s="103">
        <f t="shared" si="110"/>
        <v>0</v>
      </c>
      <c r="CK356" s="101">
        <f t="shared" si="110"/>
        <v>0</v>
      </c>
      <c r="CL356" s="103">
        <f t="shared" si="110"/>
        <v>0</v>
      </c>
      <c r="CM356" s="101" t="e">
        <f t="shared" si="109"/>
        <v>#DIV/0!</v>
      </c>
    </row>
    <row r="357" spans="2:91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97"/>
        <v>9</v>
      </c>
      <c r="AY357" s="100" t="e">
        <f t="shared" si="98"/>
        <v>#DIV/0!</v>
      </c>
      <c r="AZ357" s="101" t="e">
        <f t="shared" si="99"/>
        <v>#DIV/0!</v>
      </c>
      <c r="BA357" s="102">
        <f t="shared" si="100"/>
        <v>0</v>
      </c>
      <c r="BB357" s="100" t="e">
        <f t="shared" si="101"/>
        <v>#DIV/0!</v>
      </c>
      <c r="BC357" s="100">
        <f t="shared" si="102"/>
        <v>0</v>
      </c>
      <c r="BD357" s="100" t="e">
        <f t="shared" si="103"/>
        <v>#DIV/0!</v>
      </c>
      <c r="BE357" s="100">
        <f t="shared" si="104"/>
        <v>0</v>
      </c>
      <c r="BF357" s="100" t="str">
        <f t="shared" si="105"/>
        <v/>
      </c>
      <c r="BG357" s="103" t="e">
        <f>+VLOOKUP(J357,'Código Barras'!$C$3:$D$1694,1,0)</f>
        <v>#N/A</v>
      </c>
      <c r="BH357" s="101" t="e">
        <f t="shared" si="106"/>
        <v>#DIV/0!</v>
      </c>
      <c r="BI357" s="103" t="e">
        <f>+VLOOKUP(L357,'Código Barras'!$C$3:$D$1694,1,0)</f>
        <v>#N/A</v>
      </c>
      <c r="BJ357" s="101" t="e">
        <f t="shared" si="107"/>
        <v>#DIV/0!</v>
      </c>
      <c r="BK357" s="104" t="str">
        <f>IF(N357&lt;&gt;"",VLOOKUP(N357,Distribuidoras!$B$3:$B$30,1,0),"")</f>
        <v/>
      </c>
      <c r="BL357" s="104" t="str">
        <f>IF(O357&lt;&gt;"",VLOOKUP(O357,'Cod. Único Territorial'!$D$3:$D$348,1,0),"")</f>
        <v/>
      </c>
      <c r="BM357" s="104" t="str">
        <f>IF(P357&lt;&gt;"",VLOOKUP(P357,'Cod. Único Territorial'!$B$3:$B$348,1,0),"")</f>
        <v/>
      </c>
      <c r="BN357" s="104" t="str">
        <f>IF(Q357&lt;&gt;"",VLOOKUP(Q357,'Sector Económico'!$B$3:$B$30,1,0),"")</f>
        <v/>
      </c>
      <c r="BO357" s="104" t="str">
        <f>IF(R357&lt;&gt;"",VLOOKUP(R357,'Sector Económico'!$C$3:$C$30,1,0),"")</f>
        <v/>
      </c>
      <c r="BP357" s="103">
        <f t="shared" si="108"/>
        <v>0</v>
      </c>
      <c r="BQ357" s="103">
        <f t="shared" si="108"/>
        <v>0</v>
      </c>
      <c r="BR357" s="103">
        <f t="shared" si="108"/>
        <v>0</v>
      </c>
      <c r="BS357" s="103">
        <f t="shared" si="96"/>
        <v>0</v>
      </c>
      <c r="BT357" s="101">
        <f t="shared" si="95"/>
        <v>0</v>
      </c>
      <c r="BU357" s="101">
        <f t="shared" si="95"/>
        <v>0</v>
      </c>
      <c r="BV357" s="101">
        <f t="shared" si="95"/>
        <v>0</v>
      </c>
      <c r="BW357" s="101">
        <f t="shared" si="94"/>
        <v>0</v>
      </c>
      <c r="BX357" s="101">
        <f t="shared" si="94"/>
        <v>0</v>
      </c>
      <c r="BY357" s="101">
        <f t="shared" si="94"/>
        <v>0</v>
      </c>
      <c r="BZ357" s="101">
        <f t="shared" si="94"/>
        <v>0</v>
      </c>
      <c r="CA357" s="101">
        <f t="shared" si="94"/>
        <v>0</v>
      </c>
      <c r="CB357" s="100">
        <f t="shared" si="94"/>
        <v>0</v>
      </c>
      <c r="CC357" s="101">
        <f t="shared" si="94"/>
        <v>0</v>
      </c>
      <c r="CD357" s="102">
        <f t="shared" si="94"/>
        <v>0</v>
      </c>
      <c r="CE357" s="100">
        <f t="shared" si="94"/>
        <v>0</v>
      </c>
      <c r="CF357" s="100">
        <f t="shared" si="94"/>
        <v>0</v>
      </c>
      <c r="CG357" s="100">
        <f t="shared" si="94"/>
        <v>0</v>
      </c>
      <c r="CH357" s="100">
        <f t="shared" si="110"/>
        <v>0</v>
      </c>
      <c r="CI357" s="100">
        <f t="shared" si="110"/>
        <v>0</v>
      </c>
      <c r="CJ357" s="103">
        <f t="shared" si="110"/>
        <v>0</v>
      </c>
      <c r="CK357" s="101">
        <f t="shared" si="110"/>
        <v>0</v>
      </c>
      <c r="CL357" s="103">
        <f t="shared" si="110"/>
        <v>0</v>
      </c>
      <c r="CM357" s="101" t="e">
        <f t="shared" si="109"/>
        <v>#DIV/0!</v>
      </c>
    </row>
    <row r="358" spans="2:91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97"/>
        <v>9</v>
      </c>
      <c r="AY358" s="100" t="e">
        <f t="shared" si="98"/>
        <v>#DIV/0!</v>
      </c>
      <c r="AZ358" s="101" t="e">
        <f t="shared" si="99"/>
        <v>#DIV/0!</v>
      </c>
      <c r="BA358" s="102">
        <f t="shared" si="100"/>
        <v>0</v>
      </c>
      <c r="BB358" s="100" t="e">
        <f t="shared" si="101"/>
        <v>#DIV/0!</v>
      </c>
      <c r="BC358" s="100">
        <f t="shared" si="102"/>
        <v>0</v>
      </c>
      <c r="BD358" s="100" t="e">
        <f t="shared" si="103"/>
        <v>#DIV/0!</v>
      </c>
      <c r="BE358" s="100">
        <f t="shared" si="104"/>
        <v>0</v>
      </c>
      <c r="BF358" s="100" t="str">
        <f t="shared" si="105"/>
        <v/>
      </c>
      <c r="BG358" s="103" t="e">
        <f>+VLOOKUP(J358,'Código Barras'!$C$3:$D$1694,1,0)</f>
        <v>#N/A</v>
      </c>
      <c r="BH358" s="101" t="e">
        <f t="shared" si="106"/>
        <v>#DIV/0!</v>
      </c>
      <c r="BI358" s="103" t="e">
        <f>+VLOOKUP(L358,'Código Barras'!$C$3:$D$1694,1,0)</f>
        <v>#N/A</v>
      </c>
      <c r="BJ358" s="101" t="e">
        <f t="shared" si="107"/>
        <v>#DIV/0!</v>
      </c>
      <c r="BK358" s="104" t="str">
        <f>IF(N358&lt;&gt;"",VLOOKUP(N358,Distribuidoras!$B$3:$B$30,1,0),"")</f>
        <v/>
      </c>
      <c r="BL358" s="104" t="str">
        <f>IF(O358&lt;&gt;"",VLOOKUP(O358,'Cod. Único Territorial'!$D$3:$D$348,1,0),"")</f>
        <v/>
      </c>
      <c r="BM358" s="104" t="str">
        <f>IF(P358&lt;&gt;"",VLOOKUP(P358,'Cod. Único Territorial'!$B$3:$B$348,1,0),"")</f>
        <v/>
      </c>
      <c r="BN358" s="104" t="str">
        <f>IF(Q358&lt;&gt;"",VLOOKUP(Q358,'Sector Económico'!$B$3:$B$30,1,0),"")</f>
        <v/>
      </c>
      <c r="BO358" s="104" t="str">
        <f>IF(R358&lt;&gt;"",VLOOKUP(R358,'Sector Económico'!$C$3:$C$30,1,0),"")</f>
        <v/>
      </c>
      <c r="BP358" s="103">
        <f t="shared" si="108"/>
        <v>0</v>
      </c>
      <c r="BQ358" s="103">
        <f t="shared" si="108"/>
        <v>0</v>
      </c>
      <c r="BR358" s="103">
        <f t="shared" si="108"/>
        <v>0</v>
      </c>
      <c r="BS358" s="103">
        <f t="shared" si="96"/>
        <v>0</v>
      </c>
      <c r="BT358" s="101">
        <f t="shared" si="95"/>
        <v>0</v>
      </c>
      <c r="BU358" s="101">
        <f t="shared" si="95"/>
        <v>0</v>
      </c>
      <c r="BV358" s="101">
        <f t="shared" si="95"/>
        <v>0</v>
      </c>
      <c r="BW358" s="101">
        <f t="shared" si="94"/>
        <v>0</v>
      </c>
      <c r="BX358" s="101">
        <f t="shared" si="94"/>
        <v>0</v>
      </c>
      <c r="BY358" s="101">
        <f t="shared" si="94"/>
        <v>0</v>
      </c>
      <c r="BZ358" s="101">
        <f t="shared" si="94"/>
        <v>0</v>
      </c>
      <c r="CA358" s="101">
        <f t="shared" si="94"/>
        <v>0</v>
      </c>
      <c r="CB358" s="100">
        <f t="shared" si="94"/>
        <v>0</v>
      </c>
      <c r="CC358" s="101">
        <f t="shared" si="94"/>
        <v>0</v>
      </c>
      <c r="CD358" s="102">
        <f t="shared" si="94"/>
        <v>0</v>
      </c>
      <c r="CE358" s="100">
        <f t="shared" si="94"/>
        <v>0</v>
      </c>
      <c r="CF358" s="100">
        <f t="shared" si="94"/>
        <v>0</v>
      </c>
      <c r="CG358" s="100">
        <f t="shared" si="94"/>
        <v>0</v>
      </c>
      <c r="CH358" s="100">
        <f t="shared" si="110"/>
        <v>0</v>
      </c>
      <c r="CI358" s="100">
        <f t="shared" si="110"/>
        <v>0</v>
      </c>
      <c r="CJ358" s="103">
        <f t="shared" si="110"/>
        <v>0</v>
      </c>
      <c r="CK358" s="101">
        <f t="shared" si="110"/>
        <v>0</v>
      </c>
      <c r="CL358" s="103">
        <f t="shared" si="110"/>
        <v>0</v>
      </c>
      <c r="CM358" s="101" t="e">
        <f t="shared" si="109"/>
        <v>#DIV/0!</v>
      </c>
    </row>
    <row r="359" spans="2:91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97"/>
        <v>9</v>
      </c>
      <c r="AY359" s="100" t="e">
        <f t="shared" si="98"/>
        <v>#DIV/0!</v>
      </c>
      <c r="AZ359" s="101" t="e">
        <f t="shared" si="99"/>
        <v>#DIV/0!</v>
      </c>
      <c r="BA359" s="102">
        <f t="shared" si="100"/>
        <v>0</v>
      </c>
      <c r="BB359" s="100" t="e">
        <f t="shared" si="101"/>
        <v>#DIV/0!</v>
      </c>
      <c r="BC359" s="100">
        <f t="shared" si="102"/>
        <v>0</v>
      </c>
      <c r="BD359" s="100" t="e">
        <f t="shared" si="103"/>
        <v>#DIV/0!</v>
      </c>
      <c r="BE359" s="100">
        <f t="shared" si="104"/>
        <v>0</v>
      </c>
      <c r="BF359" s="100" t="str">
        <f t="shared" si="105"/>
        <v/>
      </c>
      <c r="BG359" s="103" t="e">
        <f>+VLOOKUP(J359,'Código Barras'!$C$3:$D$1694,1,0)</f>
        <v>#N/A</v>
      </c>
      <c r="BH359" s="101" t="e">
        <f t="shared" si="106"/>
        <v>#DIV/0!</v>
      </c>
      <c r="BI359" s="103" t="e">
        <f>+VLOOKUP(L359,'Código Barras'!$C$3:$D$1694,1,0)</f>
        <v>#N/A</v>
      </c>
      <c r="BJ359" s="101" t="e">
        <f t="shared" si="107"/>
        <v>#DIV/0!</v>
      </c>
      <c r="BK359" s="104" t="str">
        <f>IF(N359&lt;&gt;"",VLOOKUP(N359,Distribuidoras!$B$3:$B$30,1,0),"")</f>
        <v/>
      </c>
      <c r="BL359" s="104" t="str">
        <f>IF(O359&lt;&gt;"",VLOOKUP(O359,'Cod. Único Territorial'!$D$3:$D$348,1,0),"")</f>
        <v/>
      </c>
      <c r="BM359" s="104" t="str">
        <f>IF(P359&lt;&gt;"",VLOOKUP(P359,'Cod. Único Territorial'!$B$3:$B$348,1,0),"")</f>
        <v/>
      </c>
      <c r="BN359" s="104" t="str">
        <f>IF(Q359&lt;&gt;"",VLOOKUP(Q359,'Sector Económico'!$B$3:$B$30,1,0),"")</f>
        <v/>
      </c>
      <c r="BO359" s="104" t="str">
        <f>IF(R359&lt;&gt;"",VLOOKUP(R359,'Sector Económico'!$C$3:$C$30,1,0),"")</f>
        <v/>
      </c>
      <c r="BP359" s="103">
        <f t="shared" si="108"/>
        <v>0</v>
      </c>
      <c r="BQ359" s="103">
        <f t="shared" si="108"/>
        <v>0</v>
      </c>
      <c r="BR359" s="103">
        <f t="shared" si="108"/>
        <v>0</v>
      </c>
      <c r="BS359" s="103">
        <f t="shared" si="96"/>
        <v>0</v>
      </c>
      <c r="BT359" s="101">
        <f t="shared" si="95"/>
        <v>0</v>
      </c>
      <c r="BU359" s="101">
        <f t="shared" si="95"/>
        <v>0</v>
      </c>
      <c r="BV359" s="101">
        <f t="shared" si="95"/>
        <v>0</v>
      </c>
      <c r="BW359" s="101">
        <f t="shared" si="94"/>
        <v>0</v>
      </c>
      <c r="BX359" s="101">
        <f t="shared" si="94"/>
        <v>0</v>
      </c>
      <c r="BY359" s="101">
        <f t="shared" si="94"/>
        <v>0</v>
      </c>
      <c r="BZ359" s="101">
        <f t="shared" si="94"/>
        <v>0</v>
      </c>
      <c r="CA359" s="101">
        <f t="shared" si="94"/>
        <v>0</v>
      </c>
      <c r="CB359" s="100">
        <f t="shared" si="94"/>
        <v>0</v>
      </c>
      <c r="CC359" s="101">
        <f t="shared" si="94"/>
        <v>0</v>
      </c>
      <c r="CD359" s="102">
        <f t="shared" si="94"/>
        <v>0</v>
      </c>
      <c r="CE359" s="100">
        <f t="shared" si="94"/>
        <v>0</v>
      </c>
      <c r="CF359" s="100">
        <f t="shared" si="94"/>
        <v>0</v>
      </c>
      <c r="CG359" s="100">
        <f t="shared" si="94"/>
        <v>0</v>
      </c>
      <c r="CH359" s="100">
        <f t="shared" si="110"/>
        <v>0</v>
      </c>
      <c r="CI359" s="100">
        <f t="shared" si="110"/>
        <v>0</v>
      </c>
      <c r="CJ359" s="103">
        <f t="shared" si="110"/>
        <v>0</v>
      </c>
      <c r="CK359" s="101">
        <f t="shared" si="110"/>
        <v>0</v>
      </c>
      <c r="CL359" s="103">
        <f t="shared" si="110"/>
        <v>0</v>
      </c>
      <c r="CM359" s="101" t="e">
        <f t="shared" si="109"/>
        <v>#DIV/0!</v>
      </c>
    </row>
    <row r="360" spans="2:91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97"/>
        <v>9</v>
      </c>
      <c r="AY360" s="100" t="e">
        <f t="shared" si="98"/>
        <v>#DIV/0!</v>
      </c>
      <c r="AZ360" s="101" t="e">
        <f t="shared" si="99"/>
        <v>#DIV/0!</v>
      </c>
      <c r="BA360" s="102">
        <f t="shared" si="100"/>
        <v>0</v>
      </c>
      <c r="BB360" s="100" t="e">
        <f t="shared" si="101"/>
        <v>#DIV/0!</v>
      </c>
      <c r="BC360" s="100">
        <f t="shared" si="102"/>
        <v>0</v>
      </c>
      <c r="BD360" s="100" t="e">
        <f t="shared" si="103"/>
        <v>#DIV/0!</v>
      </c>
      <c r="BE360" s="100">
        <f t="shared" si="104"/>
        <v>0</v>
      </c>
      <c r="BF360" s="100" t="str">
        <f t="shared" si="105"/>
        <v/>
      </c>
      <c r="BG360" s="103" t="e">
        <f>+VLOOKUP(J360,'Código Barras'!$C$3:$D$1694,1,0)</f>
        <v>#N/A</v>
      </c>
      <c r="BH360" s="101" t="e">
        <f t="shared" si="106"/>
        <v>#DIV/0!</v>
      </c>
      <c r="BI360" s="103" t="e">
        <f>+VLOOKUP(L360,'Código Barras'!$C$3:$D$1694,1,0)</f>
        <v>#N/A</v>
      </c>
      <c r="BJ360" s="101" t="e">
        <f t="shared" si="107"/>
        <v>#DIV/0!</v>
      </c>
      <c r="BK360" s="104" t="str">
        <f>IF(N360&lt;&gt;"",VLOOKUP(N360,Distribuidoras!$B$3:$B$30,1,0),"")</f>
        <v/>
      </c>
      <c r="BL360" s="104" t="str">
        <f>IF(O360&lt;&gt;"",VLOOKUP(O360,'Cod. Único Territorial'!$D$3:$D$348,1,0),"")</f>
        <v/>
      </c>
      <c r="BM360" s="104" t="str">
        <f>IF(P360&lt;&gt;"",VLOOKUP(P360,'Cod. Único Territorial'!$B$3:$B$348,1,0),"")</f>
        <v/>
      </c>
      <c r="BN360" s="104" t="str">
        <f>IF(Q360&lt;&gt;"",VLOOKUP(Q360,'Sector Económico'!$B$3:$B$30,1,0),"")</f>
        <v/>
      </c>
      <c r="BO360" s="104" t="str">
        <f>IF(R360&lt;&gt;"",VLOOKUP(R360,'Sector Económico'!$C$3:$C$30,1,0),"")</f>
        <v/>
      </c>
      <c r="BP360" s="103">
        <f t="shared" si="108"/>
        <v>0</v>
      </c>
      <c r="BQ360" s="103">
        <f t="shared" si="108"/>
        <v>0</v>
      </c>
      <c r="BR360" s="103">
        <f t="shared" si="108"/>
        <v>0</v>
      </c>
      <c r="BS360" s="103">
        <f t="shared" si="96"/>
        <v>0</v>
      </c>
      <c r="BT360" s="101">
        <f t="shared" si="95"/>
        <v>0</v>
      </c>
      <c r="BU360" s="101">
        <f t="shared" si="95"/>
        <v>0</v>
      </c>
      <c r="BV360" s="101">
        <f t="shared" si="95"/>
        <v>0</v>
      </c>
      <c r="BW360" s="101">
        <f t="shared" si="94"/>
        <v>0</v>
      </c>
      <c r="BX360" s="101">
        <f t="shared" si="94"/>
        <v>0</v>
      </c>
      <c r="BY360" s="101">
        <f t="shared" si="94"/>
        <v>0</v>
      </c>
      <c r="BZ360" s="101">
        <f t="shared" si="94"/>
        <v>0</v>
      </c>
      <c r="CA360" s="101">
        <f t="shared" si="94"/>
        <v>0</v>
      </c>
      <c r="CB360" s="100">
        <f t="shared" si="94"/>
        <v>0</v>
      </c>
      <c r="CC360" s="101">
        <f t="shared" si="94"/>
        <v>0</v>
      </c>
      <c r="CD360" s="102">
        <f t="shared" si="94"/>
        <v>0</v>
      </c>
      <c r="CE360" s="100">
        <f t="shared" si="94"/>
        <v>0</v>
      </c>
      <c r="CF360" s="100">
        <f t="shared" si="94"/>
        <v>0</v>
      </c>
      <c r="CG360" s="100">
        <f t="shared" si="94"/>
        <v>0</v>
      </c>
      <c r="CH360" s="100">
        <f t="shared" si="110"/>
        <v>0</v>
      </c>
      <c r="CI360" s="100">
        <f t="shared" si="110"/>
        <v>0</v>
      </c>
      <c r="CJ360" s="103">
        <f t="shared" si="110"/>
        <v>0</v>
      </c>
      <c r="CK360" s="101">
        <f t="shared" si="110"/>
        <v>0</v>
      </c>
      <c r="CL360" s="103">
        <f t="shared" si="110"/>
        <v>0</v>
      </c>
      <c r="CM360" s="101" t="e">
        <f t="shared" si="109"/>
        <v>#DIV/0!</v>
      </c>
    </row>
    <row r="361" spans="2:91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97"/>
        <v>9</v>
      </c>
      <c r="AY361" s="100" t="e">
        <f t="shared" si="98"/>
        <v>#DIV/0!</v>
      </c>
      <c r="AZ361" s="101" t="e">
        <f t="shared" si="99"/>
        <v>#DIV/0!</v>
      </c>
      <c r="BA361" s="102">
        <f t="shared" si="100"/>
        <v>0</v>
      </c>
      <c r="BB361" s="100" t="e">
        <f t="shared" si="101"/>
        <v>#DIV/0!</v>
      </c>
      <c r="BC361" s="100">
        <f t="shared" si="102"/>
        <v>0</v>
      </c>
      <c r="BD361" s="100" t="e">
        <f t="shared" si="103"/>
        <v>#DIV/0!</v>
      </c>
      <c r="BE361" s="100">
        <f t="shared" si="104"/>
        <v>0</v>
      </c>
      <c r="BF361" s="100" t="str">
        <f t="shared" si="105"/>
        <v/>
      </c>
      <c r="BG361" s="103" t="e">
        <f>+VLOOKUP(J361,'Código Barras'!$C$3:$D$1694,1,0)</f>
        <v>#N/A</v>
      </c>
      <c r="BH361" s="101" t="e">
        <f t="shared" si="106"/>
        <v>#DIV/0!</v>
      </c>
      <c r="BI361" s="103" t="e">
        <f>+VLOOKUP(L361,'Código Barras'!$C$3:$D$1694,1,0)</f>
        <v>#N/A</v>
      </c>
      <c r="BJ361" s="101" t="e">
        <f t="shared" si="107"/>
        <v>#DIV/0!</v>
      </c>
      <c r="BK361" s="104" t="str">
        <f>IF(N361&lt;&gt;"",VLOOKUP(N361,Distribuidoras!$B$3:$B$30,1,0),"")</f>
        <v/>
      </c>
      <c r="BL361" s="104" t="str">
        <f>IF(O361&lt;&gt;"",VLOOKUP(O361,'Cod. Único Territorial'!$D$3:$D$348,1,0),"")</f>
        <v/>
      </c>
      <c r="BM361" s="104" t="str">
        <f>IF(P361&lt;&gt;"",VLOOKUP(P361,'Cod. Único Territorial'!$B$3:$B$348,1,0),"")</f>
        <v/>
      </c>
      <c r="BN361" s="104" t="str">
        <f>IF(Q361&lt;&gt;"",VLOOKUP(Q361,'Sector Económico'!$B$3:$B$30,1,0),"")</f>
        <v/>
      </c>
      <c r="BO361" s="104" t="str">
        <f>IF(R361&lt;&gt;"",VLOOKUP(R361,'Sector Económico'!$C$3:$C$30,1,0),"")</f>
        <v/>
      </c>
      <c r="BP361" s="103">
        <f t="shared" si="108"/>
        <v>0</v>
      </c>
      <c r="BQ361" s="103">
        <f t="shared" si="108"/>
        <v>0</v>
      </c>
      <c r="BR361" s="103">
        <f t="shared" si="108"/>
        <v>0</v>
      </c>
      <c r="BS361" s="103">
        <f t="shared" si="96"/>
        <v>0</v>
      </c>
      <c r="BT361" s="101">
        <f t="shared" si="95"/>
        <v>0</v>
      </c>
      <c r="BU361" s="101">
        <f t="shared" si="95"/>
        <v>0</v>
      </c>
      <c r="BV361" s="101">
        <f t="shared" si="95"/>
        <v>0</v>
      </c>
      <c r="BW361" s="101">
        <f t="shared" si="94"/>
        <v>0</v>
      </c>
      <c r="BX361" s="101">
        <f t="shared" si="94"/>
        <v>0</v>
      </c>
      <c r="BY361" s="101">
        <f t="shared" si="94"/>
        <v>0</v>
      </c>
      <c r="BZ361" s="101">
        <f t="shared" si="94"/>
        <v>0</v>
      </c>
      <c r="CA361" s="101">
        <f t="shared" si="94"/>
        <v>0</v>
      </c>
      <c r="CB361" s="100">
        <f t="shared" si="94"/>
        <v>0</v>
      </c>
      <c r="CC361" s="101">
        <f t="shared" si="94"/>
        <v>0</v>
      </c>
      <c r="CD361" s="102">
        <f t="shared" si="94"/>
        <v>0</v>
      </c>
      <c r="CE361" s="100">
        <f t="shared" si="94"/>
        <v>0</v>
      </c>
      <c r="CF361" s="100">
        <f t="shared" si="94"/>
        <v>0</v>
      </c>
      <c r="CG361" s="100">
        <f t="shared" si="94"/>
        <v>0</v>
      </c>
      <c r="CH361" s="100">
        <f t="shared" si="110"/>
        <v>0</v>
      </c>
      <c r="CI361" s="100">
        <f t="shared" si="110"/>
        <v>0</v>
      </c>
      <c r="CJ361" s="103">
        <f t="shared" si="110"/>
        <v>0</v>
      </c>
      <c r="CK361" s="101">
        <f t="shared" si="110"/>
        <v>0</v>
      </c>
      <c r="CL361" s="103">
        <f t="shared" si="110"/>
        <v>0</v>
      </c>
      <c r="CM361" s="101" t="e">
        <f t="shared" si="109"/>
        <v>#DIV/0!</v>
      </c>
    </row>
    <row r="362" spans="2:91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97"/>
        <v>9</v>
      </c>
      <c r="AY362" s="100" t="e">
        <f t="shared" si="98"/>
        <v>#DIV/0!</v>
      </c>
      <c r="AZ362" s="101" t="e">
        <f t="shared" si="99"/>
        <v>#DIV/0!</v>
      </c>
      <c r="BA362" s="102">
        <f t="shared" si="100"/>
        <v>0</v>
      </c>
      <c r="BB362" s="100" t="e">
        <f t="shared" si="101"/>
        <v>#DIV/0!</v>
      </c>
      <c r="BC362" s="100">
        <f t="shared" si="102"/>
        <v>0</v>
      </c>
      <c r="BD362" s="100" t="e">
        <f t="shared" si="103"/>
        <v>#DIV/0!</v>
      </c>
      <c r="BE362" s="100">
        <f t="shared" si="104"/>
        <v>0</v>
      </c>
      <c r="BF362" s="100" t="str">
        <f t="shared" si="105"/>
        <v/>
      </c>
      <c r="BG362" s="103" t="e">
        <f>+VLOOKUP(J362,'Código Barras'!$C$3:$D$1694,1,0)</f>
        <v>#N/A</v>
      </c>
      <c r="BH362" s="101" t="e">
        <f t="shared" si="106"/>
        <v>#DIV/0!</v>
      </c>
      <c r="BI362" s="103" t="e">
        <f>+VLOOKUP(L362,'Código Barras'!$C$3:$D$1694,1,0)</f>
        <v>#N/A</v>
      </c>
      <c r="BJ362" s="101" t="e">
        <f t="shared" si="107"/>
        <v>#DIV/0!</v>
      </c>
      <c r="BK362" s="104" t="str">
        <f>IF(N362&lt;&gt;"",VLOOKUP(N362,Distribuidoras!$B$3:$B$30,1,0),"")</f>
        <v/>
      </c>
      <c r="BL362" s="104" t="str">
        <f>IF(O362&lt;&gt;"",VLOOKUP(O362,'Cod. Único Territorial'!$D$3:$D$348,1,0),"")</f>
        <v/>
      </c>
      <c r="BM362" s="104" t="str">
        <f>IF(P362&lt;&gt;"",VLOOKUP(P362,'Cod. Único Territorial'!$B$3:$B$348,1,0),"")</f>
        <v/>
      </c>
      <c r="BN362" s="104" t="str">
        <f>IF(Q362&lt;&gt;"",VLOOKUP(Q362,'Sector Económico'!$B$3:$B$30,1,0),"")</f>
        <v/>
      </c>
      <c r="BO362" s="104" t="str">
        <f>IF(R362&lt;&gt;"",VLOOKUP(R362,'Sector Económico'!$C$3:$C$30,1,0),"")</f>
        <v/>
      </c>
      <c r="BP362" s="103">
        <f t="shared" si="108"/>
        <v>0</v>
      </c>
      <c r="BQ362" s="103">
        <f t="shared" si="108"/>
        <v>0</v>
      </c>
      <c r="BR362" s="103">
        <f t="shared" si="108"/>
        <v>0</v>
      </c>
      <c r="BS362" s="103">
        <f t="shared" si="96"/>
        <v>0</v>
      </c>
      <c r="BT362" s="101">
        <f t="shared" si="95"/>
        <v>0</v>
      </c>
      <c r="BU362" s="101">
        <f t="shared" si="95"/>
        <v>0</v>
      </c>
      <c r="BV362" s="101">
        <f t="shared" si="95"/>
        <v>0</v>
      </c>
      <c r="BW362" s="101">
        <f t="shared" si="94"/>
        <v>0</v>
      </c>
      <c r="BX362" s="101">
        <f t="shared" si="94"/>
        <v>0</v>
      </c>
      <c r="BY362" s="101">
        <f t="shared" si="94"/>
        <v>0</v>
      </c>
      <c r="BZ362" s="101">
        <f t="shared" si="94"/>
        <v>0</v>
      </c>
      <c r="CA362" s="101">
        <f t="shared" si="94"/>
        <v>0</v>
      </c>
      <c r="CB362" s="100">
        <f t="shared" si="94"/>
        <v>0</v>
      </c>
      <c r="CC362" s="101">
        <f t="shared" si="94"/>
        <v>0</v>
      </c>
      <c r="CD362" s="102">
        <f t="shared" si="94"/>
        <v>0</v>
      </c>
      <c r="CE362" s="100">
        <f t="shared" si="94"/>
        <v>0</v>
      </c>
      <c r="CF362" s="100">
        <f t="shared" si="94"/>
        <v>0</v>
      </c>
      <c r="CG362" s="100">
        <f t="shared" si="94"/>
        <v>0</v>
      </c>
      <c r="CH362" s="100">
        <f t="shared" si="110"/>
        <v>0</v>
      </c>
      <c r="CI362" s="100">
        <f t="shared" si="110"/>
        <v>0</v>
      </c>
      <c r="CJ362" s="103">
        <f t="shared" si="110"/>
        <v>0</v>
      </c>
      <c r="CK362" s="101">
        <f t="shared" si="110"/>
        <v>0</v>
      </c>
      <c r="CL362" s="103">
        <f t="shared" si="110"/>
        <v>0</v>
      </c>
      <c r="CM362" s="101" t="e">
        <f t="shared" si="109"/>
        <v>#DIV/0!</v>
      </c>
    </row>
    <row r="363" spans="2:91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97"/>
        <v>9</v>
      </c>
      <c r="AY363" s="100" t="e">
        <f t="shared" si="98"/>
        <v>#DIV/0!</v>
      </c>
      <c r="AZ363" s="101" t="e">
        <f t="shared" si="99"/>
        <v>#DIV/0!</v>
      </c>
      <c r="BA363" s="102">
        <f t="shared" si="100"/>
        <v>0</v>
      </c>
      <c r="BB363" s="100" t="e">
        <f t="shared" si="101"/>
        <v>#DIV/0!</v>
      </c>
      <c r="BC363" s="100">
        <f t="shared" si="102"/>
        <v>0</v>
      </c>
      <c r="BD363" s="100" t="e">
        <f t="shared" si="103"/>
        <v>#DIV/0!</v>
      </c>
      <c r="BE363" s="100">
        <f t="shared" si="104"/>
        <v>0</v>
      </c>
      <c r="BF363" s="100" t="str">
        <f t="shared" si="105"/>
        <v/>
      </c>
      <c r="BG363" s="103" t="e">
        <f>+VLOOKUP(J363,'Código Barras'!$C$3:$D$1694,1,0)</f>
        <v>#N/A</v>
      </c>
      <c r="BH363" s="101" t="e">
        <f t="shared" si="106"/>
        <v>#DIV/0!</v>
      </c>
      <c r="BI363" s="103" t="e">
        <f>+VLOOKUP(L363,'Código Barras'!$C$3:$D$1694,1,0)</f>
        <v>#N/A</v>
      </c>
      <c r="BJ363" s="101" t="e">
        <f t="shared" si="107"/>
        <v>#DIV/0!</v>
      </c>
      <c r="BK363" s="104" t="str">
        <f>IF(N363&lt;&gt;"",VLOOKUP(N363,Distribuidoras!$B$3:$B$30,1,0),"")</f>
        <v/>
      </c>
      <c r="BL363" s="104" t="str">
        <f>IF(O363&lt;&gt;"",VLOOKUP(O363,'Cod. Único Territorial'!$D$3:$D$348,1,0),"")</f>
        <v/>
      </c>
      <c r="BM363" s="104" t="str">
        <f>IF(P363&lt;&gt;"",VLOOKUP(P363,'Cod. Único Territorial'!$B$3:$B$348,1,0),"")</f>
        <v/>
      </c>
      <c r="BN363" s="104" t="str">
        <f>IF(Q363&lt;&gt;"",VLOOKUP(Q363,'Sector Económico'!$B$3:$B$30,1,0),"")</f>
        <v/>
      </c>
      <c r="BO363" s="104" t="str">
        <f>IF(R363&lt;&gt;"",VLOOKUP(R363,'Sector Económico'!$C$3:$C$30,1,0),"")</f>
        <v/>
      </c>
      <c r="BP363" s="103">
        <f t="shared" si="108"/>
        <v>0</v>
      </c>
      <c r="BQ363" s="103">
        <f t="shared" si="108"/>
        <v>0</v>
      </c>
      <c r="BR363" s="103">
        <f t="shared" si="108"/>
        <v>0</v>
      </c>
      <c r="BS363" s="103">
        <f t="shared" si="96"/>
        <v>0</v>
      </c>
      <c r="BT363" s="101">
        <f t="shared" si="95"/>
        <v>0</v>
      </c>
      <c r="BU363" s="101">
        <f t="shared" si="95"/>
        <v>0</v>
      </c>
      <c r="BV363" s="101">
        <f t="shared" si="95"/>
        <v>0</v>
      </c>
      <c r="BW363" s="101">
        <f t="shared" si="94"/>
        <v>0</v>
      </c>
      <c r="BX363" s="101">
        <f t="shared" si="94"/>
        <v>0</v>
      </c>
      <c r="BY363" s="101">
        <f t="shared" si="94"/>
        <v>0</v>
      </c>
      <c r="BZ363" s="101">
        <f t="shared" si="94"/>
        <v>0</v>
      </c>
      <c r="CA363" s="101">
        <f t="shared" ref="CA363:CG379" si="111">IF(OR(ISNUMBER(AD363),AD363=0),AD363,1/0)</f>
        <v>0</v>
      </c>
      <c r="CB363" s="100">
        <f t="shared" si="111"/>
        <v>0</v>
      </c>
      <c r="CC363" s="101">
        <f t="shared" si="111"/>
        <v>0</v>
      </c>
      <c r="CD363" s="102">
        <f t="shared" si="111"/>
        <v>0</v>
      </c>
      <c r="CE363" s="100">
        <f t="shared" si="111"/>
        <v>0</v>
      </c>
      <c r="CF363" s="100">
        <f t="shared" si="111"/>
        <v>0</v>
      </c>
      <c r="CG363" s="100">
        <f t="shared" si="111"/>
        <v>0</v>
      </c>
      <c r="CH363" s="100">
        <f t="shared" si="110"/>
        <v>0</v>
      </c>
      <c r="CI363" s="100">
        <f t="shared" si="110"/>
        <v>0</v>
      </c>
      <c r="CJ363" s="103">
        <f t="shared" si="110"/>
        <v>0</v>
      </c>
      <c r="CK363" s="101">
        <f t="shared" si="110"/>
        <v>0</v>
      </c>
      <c r="CL363" s="103">
        <f t="shared" si="110"/>
        <v>0</v>
      </c>
      <c r="CM363" s="101" t="e">
        <f t="shared" si="109"/>
        <v>#DIV/0!</v>
      </c>
    </row>
    <row r="364" spans="2:91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97"/>
        <v>9</v>
      </c>
      <c r="AY364" s="100" t="e">
        <f t="shared" si="98"/>
        <v>#DIV/0!</v>
      </c>
      <c r="AZ364" s="101" t="e">
        <f t="shared" si="99"/>
        <v>#DIV/0!</v>
      </c>
      <c r="BA364" s="102">
        <f t="shared" si="100"/>
        <v>0</v>
      </c>
      <c r="BB364" s="100" t="e">
        <f t="shared" si="101"/>
        <v>#DIV/0!</v>
      </c>
      <c r="BC364" s="100">
        <f t="shared" si="102"/>
        <v>0</v>
      </c>
      <c r="BD364" s="100" t="e">
        <f t="shared" si="103"/>
        <v>#DIV/0!</v>
      </c>
      <c r="BE364" s="100">
        <f t="shared" si="104"/>
        <v>0</v>
      </c>
      <c r="BF364" s="100" t="str">
        <f t="shared" si="105"/>
        <v/>
      </c>
      <c r="BG364" s="103" t="e">
        <f>+VLOOKUP(J364,'Código Barras'!$C$3:$D$1694,1,0)</f>
        <v>#N/A</v>
      </c>
      <c r="BH364" s="101" t="e">
        <f t="shared" si="106"/>
        <v>#DIV/0!</v>
      </c>
      <c r="BI364" s="103" t="e">
        <f>+VLOOKUP(L364,'Código Barras'!$C$3:$D$1694,1,0)</f>
        <v>#N/A</v>
      </c>
      <c r="BJ364" s="101" t="e">
        <f t="shared" si="107"/>
        <v>#DIV/0!</v>
      </c>
      <c r="BK364" s="104" t="str">
        <f>IF(N364&lt;&gt;"",VLOOKUP(N364,Distribuidoras!$B$3:$B$30,1,0),"")</f>
        <v/>
      </c>
      <c r="BL364" s="104" t="str">
        <f>IF(O364&lt;&gt;"",VLOOKUP(O364,'Cod. Único Territorial'!$D$3:$D$348,1,0),"")</f>
        <v/>
      </c>
      <c r="BM364" s="104" t="str">
        <f>IF(P364&lt;&gt;"",VLOOKUP(P364,'Cod. Único Territorial'!$B$3:$B$348,1,0),"")</f>
        <v/>
      </c>
      <c r="BN364" s="104" t="str">
        <f>IF(Q364&lt;&gt;"",VLOOKUP(Q364,'Sector Económico'!$B$3:$B$30,1,0),"")</f>
        <v/>
      </c>
      <c r="BO364" s="104" t="str">
        <f>IF(R364&lt;&gt;"",VLOOKUP(R364,'Sector Económico'!$C$3:$C$30,1,0),"")</f>
        <v/>
      </c>
      <c r="BP364" s="103">
        <f t="shared" si="108"/>
        <v>0</v>
      </c>
      <c r="BQ364" s="103">
        <f t="shared" si="108"/>
        <v>0</v>
      </c>
      <c r="BR364" s="103">
        <f t="shared" si="108"/>
        <v>0</v>
      </c>
      <c r="BS364" s="103">
        <f t="shared" si="96"/>
        <v>0</v>
      </c>
      <c r="BT364" s="101">
        <f t="shared" si="95"/>
        <v>0</v>
      </c>
      <c r="BU364" s="101">
        <f t="shared" si="95"/>
        <v>0</v>
      </c>
      <c r="BV364" s="101">
        <f t="shared" si="95"/>
        <v>0</v>
      </c>
      <c r="BW364" s="101">
        <f t="shared" si="95"/>
        <v>0</v>
      </c>
      <c r="BX364" s="101">
        <f t="shared" si="95"/>
        <v>0</v>
      </c>
      <c r="BY364" s="101">
        <f t="shared" si="95"/>
        <v>0</v>
      </c>
      <c r="BZ364" s="101">
        <f t="shared" si="95"/>
        <v>0</v>
      </c>
      <c r="CA364" s="101">
        <f t="shared" si="111"/>
        <v>0</v>
      </c>
      <c r="CB364" s="100">
        <f t="shared" si="111"/>
        <v>0</v>
      </c>
      <c r="CC364" s="101">
        <f t="shared" si="111"/>
        <v>0</v>
      </c>
      <c r="CD364" s="102">
        <f t="shared" si="111"/>
        <v>0</v>
      </c>
      <c r="CE364" s="100">
        <f t="shared" si="111"/>
        <v>0</v>
      </c>
      <c r="CF364" s="100">
        <f t="shared" si="111"/>
        <v>0</v>
      </c>
      <c r="CG364" s="100">
        <f t="shared" si="111"/>
        <v>0</v>
      </c>
      <c r="CH364" s="100">
        <f t="shared" si="110"/>
        <v>0</v>
      </c>
      <c r="CI364" s="100">
        <f t="shared" si="110"/>
        <v>0</v>
      </c>
      <c r="CJ364" s="103">
        <f t="shared" si="110"/>
        <v>0</v>
      </c>
      <c r="CK364" s="101">
        <f t="shared" si="110"/>
        <v>0</v>
      </c>
      <c r="CL364" s="103">
        <f t="shared" si="110"/>
        <v>0</v>
      </c>
      <c r="CM364" s="101" t="e">
        <f t="shared" si="109"/>
        <v>#DIV/0!</v>
      </c>
    </row>
    <row r="365" spans="2:91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97"/>
        <v>9</v>
      </c>
      <c r="AY365" s="100" t="e">
        <f t="shared" si="98"/>
        <v>#DIV/0!</v>
      </c>
      <c r="AZ365" s="101" t="e">
        <f t="shared" si="99"/>
        <v>#DIV/0!</v>
      </c>
      <c r="BA365" s="102">
        <f t="shared" si="100"/>
        <v>0</v>
      </c>
      <c r="BB365" s="100" t="e">
        <f t="shared" si="101"/>
        <v>#DIV/0!</v>
      </c>
      <c r="BC365" s="100">
        <f t="shared" si="102"/>
        <v>0</v>
      </c>
      <c r="BD365" s="100" t="e">
        <f t="shared" si="103"/>
        <v>#DIV/0!</v>
      </c>
      <c r="BE365" s="100">
        <f t="shared" si="104"/>
        <v>0</v>
      </c>
      <c r="BF365" s="100" t="str">
        <f t="shared" si="105"/>
        <v/>
      </c>
      <c r="BG365" s="103" t="e">
        <f>+VLOOKUP(J365,'Código Barras'!$C$3:$D$1694,1,0)</f>
        <v>#N/A</v>
      </c>
      <c r="BH365" s="101" t="e">
        <f t="shared" si="106"/>
        <v>#DIV/0!</v>
      </c>
      <c r="BI365" s="103" t="e">
        <f>+VLOOKUP(L365,'Código Barras'!$C$3:$D$1694,1,0)</f>
        <v>#N/A</v>
      </c>
      <c r="BJ365" s="101" t="e">
        <f t="shared" si="107"/>
        <v>#DIV/0!</v>
      </c>
      <c r="BK365" s="104" t="str">
        <f>IF(N365&lt;&gt;"",VLOOKUP(N365,Distribuidoras!$B$3:$B$30,1,0),"")</f>
        <v/>
      </c>
      <c r="BL365" s="104" t="str">
        <f>IF(O365&lt;&gt;"",VLOOKUP(O365,'Cod. Único Territorial'!$D$3:$D$348,1,0),"")</f>
        <v/>
      </c>
      <c r="BM365" s="104" t="str">
        <f>IF(P365&lt;&gt;"",VLOOKUP(P365,'Cod. Único Territorial'!$B$3:$B$348,1,0),"")</f>
        <v/>
      </c>
      <c r="BN365" s="104" t="str">
        <f>IF(Q365&lt;&gt;"",VLOOKUP(Q365,'Sector Económico'!$B$3:$B$30,1,0),"")</f>
        <v/>
      </c>
      <c r="BO365" s="104" t="str">
        <f>IF(R365&lt;&gt;"",VLOOKUP(R365,'Sector Económico'!$C$3:$C$30,1,0),"")</f>
        <v/>
      </c>
      <c r="BP365" s="103">
        <f t="shared" si="108"/>
        <v>0</v>
      </c>
      <c r="BQ365" s="103">
        <f t="shared" si="108"/>
        <v>0</v>
      </c>
      <c r="BR365" s="103">
        <f t="shared" si="108"/>
        <v>0</v>
      </c>
      <c r="BS365" s="103">
        <f t="shared" si="96"/>
        <v>0</v>
      </c>
      <c r="BT365" s="101">
        <f t="shared" si="95"/>
        <v>0</v>
      </c>
      <c r="BU365" s="101">
        <f t="shared" si="95"/>
        <v>0</v>
      </c>
      <c r="BV365" s="101">
        <f t="shared" si="95"/>
        <v>0</v>
      </c>
      <c r="BW365" s="101">
        <f t="shared" si="95"/>
        <v>0</v>
      </c>
      <c r="BX365" s="101">
        <f t="shared" si="95"/>
        <v>0</v>
      </c>
      <c r="BY365" s="101">
        <f t="shared" si="95"/>
        <v>0</v>
      </c>
      <c r="BZ365" s="101">
        <f t="shared" si="95"/>
        <v>0</v>
      </c>
      <c r="CA365" s="101">
        <f t="shared" si="111"/>
        <v>0</v>
      </c>
      <c r="CB365" s="100">
        <f t="shared" si="111"/>
        <v>0</v>
      </c>
      <c r="CC365" s="101">
        <f t="shared" si="111"/>
        <v>0</v>
      </c>
      <c r="CD365" s="102">
        <f t="shared" si="111"/>
        <v>0</v>
      </c>
      <c r="CE365" s="100">
        <f t="shared" si="111"/>
        <v>0</v>
      </c>
      <c r="CF365" s="100">
        <f t="shared" si="111"/>
        <v>0</v>
      </c>
      <c r="CG365" s="100">
        <f t="shared" si="111"/>
        <v>0</v>
      </c>
      <c r="CH365" s="100">
        <f t="shared" si="110"/>
        <v>0</v>
      </c>
      <c r="CI365" s="100">
        <f t="shared" si="110"/>
        <v>0</v>
      </c>
      <c r="CJ365" s="103">
        <f t="shared" si="110"/>
        <v>0</v>
      </c>
      <c r="CK365" s="101">
        <f t="shared" si="110"/>
        <v>0</v>
      </c>
      <c r="CL365" s="103">
        <f t="shared" si="110"/>
        <v>0</v>
      </c>
      <c r="CM365" s="101" t="e">
        <f t="shared" si="109"/>
        <v>#DIV/0!</v>
      </c>
    </row>
    <row r="366" spans="2:91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97"/>
        <v>9</v>
      </c>
      <c r="AY366" s="100" t="e">
        <f t="shared" si="98"/>
        <v>#DIV/0!</v>
      </c>
      <c r="AZ366" s="101" t="e">
        <f t="shared" si="99"/>
        <v>#DIV/0!</v>
      </c>
      <c r="BA366" s="102">
        <f t="shared" si="100"/>
        <v>0</v>
      </c>
      <c r="BB366" s="100" t="e">
        <f t="shared" si="101"/>
        <v>#DIV/0!</v>
      </c>
      <c r="BC366" s="100">
        <f t="shared" si="102"/>
        <v>0</v>
      </c>
      <c r="BD366" s="100" t="e">
        <f t="shared" si="103"/>
        <v>#DIV/0!</v>
      </c>
      <c r="BE366" s="100">
        <f t="shared" si="104"/>
        <v>0</v>
      </c>
      <c r="BF366" s="100" t="str">
        <f t="shared" si="105"/>
        <v/>
      </c>
      <c r="BG366" s="103" t="e">
        <f>+VLOOKUP(J366,'Código Barras'!$C$3:$D$1694,1,0)</f>
        <v>#N/A</v>
      </c>
      <c r="BH366" s="101" t="e">
        <f t="shared" si="106"/>
        <v>#DIV/0!</v>
      </c>
      <c r="BI366" s="103" t="e">
        <f>+VLOOKUP(L366,'Código Barras'!$C$3:$D$1694,1,0)</f>
        <v>#N/A</v>
      </c>
      <c r="BJ366" s="101" t="e">
        <f t="shared" si="107"/>
        <v>#DIV/0!</v>
      </c>
      <c r="BK366" s="104" t="str">
        <f>IF(N366&lt;&gt;"",VLOOKUP(N366,Distribuidoras!$B$3:$B$30,1,0),"")</f>
        <v/>
      </c>
      <c r="BL366" s="104" t="str">
        <f>IF(O366&lt;&gt;"",VLOOKUP(O366,'Cod. Único Territorial'!$D$3:$D$348,1,0),"")</f>
        <v/>
      </c>
      <c r="BM366" s="104" t="str">
        <f>IF(P366&lt;&gt;"",VLOOKUP(P366,'Cod. Único Territorial'!$B$3:$B$348,1,0),"")</f>
        <v/>
      </c>
      <c r="BN366" s="104" t="str">
        <f>IF(Q366&lt;&gt;"",VLOOKUP(Q366,'Sector Económico'!$B$3:$B$30,1,0),"")</f>
        <v/>
      </c>
      <c r="BO366" s="104" t="str">
        <f>IF(R366&lt;&gt;"",VLOOKUP(R366,'Sector Económico'!$C$3:$C$30,1,0),"")</f>
        <v/>
      </c>
      <c r="BP366" s="103">
        <f t="shared" si="108"/>
        <v>0</v>
      </c>
      <c r="BQ366" s="103">
        <f t="shared" si="108"/>
        <v>0</v>
      </c>
      <c r="BR366" s="103">
        <f t="shared" si="108"/>
        <v>0</v>
      </c>
      <c r="BS366" s="103">
        <f t="shared" si="96"/>
        <v>0</v>
      </c>
      <c r="BT366" s="101">
        <f t="shared" si="95"/>
        <v>0</v>
      </c>
      <c r="BU366" s="101">
        <f t="shared" si="95"/>
        <v>0</v>
      </c>
      <c r="BV366" s="101">
        <f t="shared" si="95"/>
        <v>0</v>
      </c>
      <c r="BW366" s="101">
        <f t="shared" si="95"/>
        <v>0</v>
      </c>
      <c r="BX366" s="101">
        <f t="shared" si="95"/>
        <v>0</v>
      </c>
      <c r="BY366" s="101">
        <f t="shared" si="95"/>
        <v>0</v>
      </c>
      <c r="BZ366" s="101">
        <f t="shared" si="95"/>
        <v>0</v>
      </c>
      <c r="CA366" s="101">
        <f t="shared" si="111"/>
        <v>0</v>
      </c>
      <c r="CB366" s="100">
        <f t="shared" si="111"/>
        <v>0</v>
      </c>
      <c r="CC366" s="101">
        <f t="shared" si="111"/>
        <v>0</v>
      </c>
      <c r="CD366" s="102">
        <f t="shared" si="111"/>
        <v>0</v>
      </c>
      <c r="CE366" s="100">
        <f t="shared" si="111"/>
        <v>0</v>
      </c>
      <c r="CF366" s="100">
        <f t="shared" si="111"/>
        <v>0</v>
      </c>
      <c r="CG366" s="100">
        <f t="shared" si="111"/>
        <v>0</v>
      </c>
      <c r="CH366" s="100">
        <f t="shared" si="110"/>
        <v>0</v>
      </c>
      <c r="CI366" s="100">
        <f t="shared" si="110"/>
        <v>0</v>
      </c>
      <c r="CJ366" s="103">
        <f t="shared" si="110"/>
        <v>0</v>
      </c>
      <c r="CK366" s="101">
        <f t="shared" si="110"/>
        <v>0</v>
      </c>
      <c r="CL366" s="103">
        <f t="shared" si="110"/>
        <v>0</v>
      </c>
      <c r="CM366" s="101" t="e">
        <f t="shared" si="109"/>
        <v>#DIV/0!</v>
      </c>
    </row>
    <row r="367" spans="2:91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97"/>
        <v>9</v>
      </c>
      <c r="AY367" s="100" t="e">
        <f t="shared" si="98"/>
        <v>#DIV/0!</v>
      </c>
      <c r="AZ367" s="101" t="e">
        <f t="shared" si="99"/>
        <v>#DIV/0!</v>
      </c>
      <c r="BA367" s="102">
        <f t="shared" si="100"/>
        <v>0</v>
      </c>
      <c r="BB367" s="100" t="e">
        <f t="shared" si="101"/>
        <v>#DIV/0!</v>
      </c>
      <c r="BC367" s="100">
        <f t="shared" si="102"/>
        <v>0</v>
      </c>
      <c r="BD367" s="100" t="e">
        <f t="shared" si="103"/>
        <v>#DIV/0!</v>
      </c>
      <c r="BE367" s="100">
        <f t="shared" si="104"/>
        <v>0</v>
      </c>
      <c r="BF367" s="100" t="str">
        <f t="shared" si="105"/>
        <v/>
      </c>
      <c r="BG367" s="103" t="e">
        <f>+VLOOKUP(J367,'Código Barras'!$C$3:$D$1694,1,0)</f>
        <v>#N/A</v>
      </c>
      <c r="BH367" s="101" t="e">
        <f t="shared" si="106"/>
        <v>#DIV/0!</v>
      </c>
      <c r="BI367" s="103" t="e">
        <f>+VLOOKUP(L367,'Código Barras'!$C$3:$D$1694,1,0)</f>
        <v>#N/A</v>
      </c>
      <c r="BJ367" s="101" t="e">
        <f t="shared" si="107"/>
        <v>#DIV/0!</v>
      </c>
      <c r="BK367" s="104" t="str">
        <f>IF(N367&lt;&gt;"",VLOOKUP(N367,Distribuidoras!$B$3:$B$30,1,0),"")</f>
        <v/>
      </c>
      <c r="BL367" s="104" t="str">
        <f>IF(O367&lt;&gt;"",VLOOKUP(O367,'Cod. Único Territorial'!$D$3:$D$348,1,0),"")</f>
        <v/>
      </c>
      <c r="BM367" s="104" t="str">
        <f>IF(P367&lt;&gt;"",VLOOKUP(P367,'Cod. Único Territorial'!$B$3:$B$348,1,0),"")</f>
        <v/>
      </c>
      <c r="BN367" s="104" t="str">
        <f>IF(Q367&lt;&gt;"",VLOOKUP(Q367,'Sector Económico'!$B$3:$B$30,1,0),"")</f>
        <v/>
      </c>
      <c r="BO367" s="104" t="str">
        <f>IF(R367&lt;&gt;"",VLOOKUP(R367,'Sector Económico'!$C$3:$C$30,1,0),"")</f>
        <v/>
      </c>
      <c r="BP367" s="103">
        <f t="shared" si="108"/>
        <v>0</v>
      </c>
      <c r="BQ367" s="103">
        <f t="shared" si="108"/>
        <v>0</v>
      </c>
      <c r="BR367" s="103">
        <f t="shared" si="108"/>
        <v>0</v>
      </c>
      <c r="BS367" s="103">
        <f t="shared" si="96"/>
        <v>0</v>
      </c>
      <c r="BT367" s="101">
        <f t="shared" si="95"/>
        <v>0</v>
      </c>
      <c r="BU367" s="101">
        <f t="shared" si="95"/>
        <v>0</v>
      </c>
      <c r="BV367" s="101">
        <f t="shared" si="95"/>
        <v>0</v>
      </c>
      <c r="BW367" s="101">
        <f t="shared" si="95"/>
        <v>0</v>
      </c>
      <c r="BX367" s="101">
        <f t="shared" si="95"/>
        <v>0</v>
      </c>
      <c r="BY367" s="101">
        <f t="shared" si="95"/>
        <v>0</v>
      </c>
      <c r="BZ367" s="101">
        <f t="shared" si="95"/>
        <v>0</v>
      </c>
      <c r="CA367" s="101">
        <f t="shared" si="111"/>
        <v>0</v>
      </c>
      <c r="CB367" s="100">
        <f t="shared" si="111"/>
        <v>0</v>
      </c>
      <c r="CC367" s="101">
        <f t="shared" si="111"/>
        <v>0</v>
      </c>
      <c r="CD367" s="102">
        <f t="shared" si="111"/>
        <v>0</v>
      </c>
      <c r="CE367" s="100">
        <f t="shared" si="111"/>
        <v>0</v>
      </c>
      <c r="CF367" s="100">
        <f t="shared" si="111"/>
        <v>0</v>
      </c>
      <c r="CG367" s="100">
        <f t="shared" si="111"/>
        <v>0</v>
      </c>
      <c r="CH367" s="100">
        <f t="shared" si="110"/>
        <v>0</v>
      </c>
      <c r="CI367" s="100">
        <f t="shared" si="110"/>
        <v>0</v>
      </c>
      <c r="CJ367" s="103">
        <f t="shared" si="110"/>
        <v>0</v>
      </c>
      <c r="CK367" s="101">
        <f t="shared" si="110"/>
        <v>0</v>
      </c>
      <c r="CL367" s="103">
        <f t="shared" si="110"/>
        <v>0</v>
      </c>
      <c r="CM367" s="101" t="e">
        <f t="shared" si="109"/>
        <v>#DIV/0!</v>
      </c>
    </row>
    <row r="368" spans="2:91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97"/>
        <v>9</v>
      </c>
      <c r="AY368" s="100" t="e">
        <f t="shared" si="98"/>
        <v>#DIV/0!</v>
      </c>
      <c r="AZ368" s="101" t="e">
        <f t="shared" si="99"/>
        <v>#DIV/0!</v>
      </c>
      <c r="BA368" s="102">
        <f t="shared" si="100"/>
        <v>0</v>
      </c>
      <c r="BB368" s="100" t="e">
        <f t="shared" si="101"/>
        <v>#DIV/0!</v>
      </c>
      <c r="BC368" s="100">
        <f t="shared" si="102"/>
        <v>0</v>
      </c>
      <c r="BD368" s="100" t="e">
        <f t="shared" si="103"/>
        <v>#DIV/0!</v>
      </c>
      <c r="BE368" s="100">
        <f t="shared" si="104"/>
        <v>0</v>
      </c>
      <c r="BF368" s="100" t="str">
        <f t="shared" si="105"/>
        <v/>
      </c>
      <c r="BG368" s="103" t="e">
        <f>+VLOOKUP(J368,'Código Barras'!$C$3:$D$1694,1,0)</f>
        <v>#N/A</v>
      </c>
      <c r="BH368" s="101" t="e">
        <f t="shared" si="106"/>
        <v>#DIV/0!</v>
      </c>
      <c r="BI368" s="103" t="e">
        <f>+VLOOKUP(L368,'Código Barras'!$C$3:$D$1694,1,0)</f>
        <v>#N/A</v>
      </c>
      <c r="BJ368" s="101" t="e">
        <f t="shared" si="107"/>
        <v>#DIV/0!</v>
      </c>
      <c r="BK368" s="104" t="str">
        <f>IF(N368&lt;&gt;"",VLOOKUP(N368,Distribuidoras!$B$3:$B$30,1,0),"")</f>
        <v/>
      </c>
      <c r="BL368" s="104" t="str">
        <f>IF(O368&lt;&gt;"",VLOOKUP(O368,'Cod. Único Territorial'!$D$3:$D$348,1,0),"")</f>
        <v/>
      </c>
      <c r="BM368" s="104" t="str">
        <f>IF(P368&lt;&gt;"",VLOOKUP(P368,'Cod. Único Territorial'!$B$3:$B$348,1,0),"")</f>
        <v/>
      </c>
      <c r="BN368" s="104" t="str">
        <f>IF(Q368&lt;&gt;"",VLOOKUP(Q368,'Sector Económico'!$B$3:$B$30,1,0),"")</f>
        <v/>
      </c>
      <c r="BO368" s="104" t="str">
        <f>IF(R368&lt;&gt;"",VLOOKUP(R368,'Sector Económico'!$C$3:$C$30,1,0),"")</f>
        <v/>
      </c>
      <c r="BP368" s="103">
        <f t="shared" si="108"/>
        <v>0</v>
      </c>
      <c r="BQ368" s="103">
        <f t="shared" si="108"/>
        <v>0</v>
      </c>
      <c r="BR368" s="103">
        <f t="shared" si="108"/>
        <v>0</v>
      </c>
      <c r="BS368" s="103">
        <f t="shared" si="96"/>
        <v>0</v>
      </c>
      <c r="BT368" s="101">
        <f t="shared" si="95"/>
        <v>0</v>
      </c>
      <c r="BU368" s="101">
        <f t="shared" si="95"/>
        <v>0</v>
      </c>
      <c r="BV368" s="101">
        <f t="shared" si="95"/>
        <v>0</v>
      </c>
      <c r="BW368" s="101">
        <f t="shared" si="95"/>
        <v>0</v>
      </c>
      <c r="BX368" s="101">
        <f t="shared" si="95"/>
        <v>0</v>
      </c>
      <c r="BY368" s="101">
        <f t="shared" si="95"/>
        <v>0</v>
      </c>
      <c r="BZ368" s="101">
        <f t="shared" si="95"/>
        <v>0</v>
      </c>
      <c r="CA368" s="101">
        <f t="shared" si="111"/>
        <v>0</v>
      </c>
      <c r="CB368" s="100">
        <f t="shared" si="111"/>
        <v>0</v>
      </c>
      <c r="CC368" s="101">
        <f t="shared" si="111"/>
        <v>0</v>
      </c>
      <c r="CD368" s="102">
        <f t="shared" si="111"/>
        <v>0</v>
      </c>
      <c r="CE368" s="100">
        <f t="shared" si="111"/>
        <v>0</v>
      </c>
      <c r="CF368" s="100">
        <f t="shared" si="111"/>
        <v>0</v>
      </c>
      <c r="CG368" s="100">
        <f t="shared" si="111"/>
        <v>0</v>
      </c>
      <c r="CH368" s="100">
        <f t="shared" si="110"/>
        <v>0</v>
      </c>
      <c r="CI368" s="100">
        <f t="shared" si="110"/>
        <v>0</v>
      </c>
      <c r="CJ368" s="103">
        <f t="shared" si="110"/>
        <v>0</v>
      </c>
      <c r="CK368" s="101">
        <f t="shared" si="110"/>
        <v>0</v>
      </c>
      <c r="CL368" s="103">
        <f t="shared" si="110"/>
        <v>0</v>
      </c>
      <c r="CM368" s="101" t="e">
        <f t="shared" si="109"/>
        <v>#DIV/0!</v>
      </c>
    </row>
    <row r="369" spans="2:91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97"/>
        <v>9</v>
      </c>
      <c r="AY369" s="100" t="e">
        <f t="shared" si="98"/>
        <v>#DIV/0!</v>
      </c>
      <c r="AZ369" s="101" t="e">
        <f t="shared" si="99"/>
        <v>#DIV/0!</v>
      </c>
      <c r="BA369" s="102">
        <f t="shared" si="100"/>
        <v>0</v>
      </c>
      <c r="BB369" s="100" t="e">
        <f t="shared" si="101"/>
        <v>#DIV/0!</v>
      </c>
      <c r="BC369" s="100">
        <f t="shared" si="102"/>
        <v>0</v>
      </c>
      <c r="BD369" s="100" t="e">
        <f t="shared" si="103"/>
        <v>#DIV/0!</v>
      </c>
      <c r="BE369" s="100">
        <f t="shared" si="104"/>
        <v>0</v>
      </c>
      <c r="BF369" s="100" t="str">
        <f t="shared" si="105"/>
        <v/>
      </c>
      <c r="BG369" s="103" t="e">
        <f>+VLOOKUP(J369,'Código Barras'!$C$3:$D$1694,1,0)</f>
        <v>#N/A</v>
      </c>
      <c r="BH369" s="101" t="e">
        <f t="shared" si="106"/>
        <v>#DIV/0!</v>
      </c>
      <c r="BI369" s="103" t="e">
        <f>+VLOOKUP(L369,'Código Barras'!$C$3:$D$1694,1,0)</f>
        <v>#N/A</v>
      </c>
      <c r="BJ369" s="101" t="e">
        <f t="shared" si="107"/>
        <v>#DIV/0!</v>
      </c>
      <c r="BK369" s="104" t="str">
        <f>IF(N369&lt;&gt;"",VLOOKUP(N369,Distribuidoras!$B$3:$B$30,1,0),"")</f>
        <v/>
      </c>
      <c r="BL369" s="104" t="str">
        <f>IF(O369&lt;&gt;"",VLOOKUP(O369,'Cod. Único Territorial'!$D$3:$D$348,1,0),"")</f>
        <v/>
      </c>
      <c r="BM369" s="104" t="str">
        <f>IF(P369&lt;&gt;"",VLOOKUP(P369,'Cod. Único Territorial'!$B$3:$B$348,1,0),"")</f>
        <v/>
      </c>
      <c r="BN369" s="104" t="str">
        <f>IF(Q369&lt;&gt;"",VLOOKUP(Q369,'Sector Económico'!$B$3:$B$30,1,0),"")</f>
        <v/>
      </c>
      <c r="BO369" s="104" t="str">
        <f>IF(R369&lt;&gt;"",VLOOKUP(R369,'Sector Económico'!$C$3:$C$30,1,0),"")</f>
        <v/>
      </c>
      <c r="BP369" s="103">
        <f t="shared" si="108"/>
        <v>0</v>
      </c>
      <c r="BQ369" s="103">
        <f t="shared" si="108"/>
        <v>0</v>
      </c>
      <c r="BR369" s="103">
        <f t="shared" si="108"/>
        <v>0</v>
      </c>
      <c r="BS369" s="103">
        <f t="shared" si="96"/>
        <v>0</v>
      </c>
      <c r="BT369" s="101">
        <f t="shared" si="95"/>
        <v>0</v>
      </c>
      <c r="BU369" s="101">
        <f t="shared" si="95"/>
        <v>0</v>
      </c>
      <c r="BV369" s="101">
        <f t="shared" si="95"/>
        <v>0</v>
      </c>
      <c r="BW369" s="101">
        <f t="shared" si="95"/>
        <v>0</v>
      </c>
      <c r="BX369" s="101">
        <f t="shared" si="95"/>
        <v>0</v>
      </c>
      <c r="BY369" s="101">
        <f t="shared" si="95"/>
        <v>0</v>
      </c>
      <c r="BZ369" s="101">
        <f t="shared" si="95"/>
        <v>0</v>
      </c>
      <c r="CA369" s="101">
        <f t="shared" si="111"/>
        <v>0</v>
      </c>
      <c r="CB369" s="100">
        <f t="shared" si="111"/>
        <v>0</v>
      </c>
      <c r="CC369" s="101">
        <f t="shared" si="111"/>
        <v>0</v>
      </c>
      <c r="CD369" s="102">
        <f t="shared" si="111"/>
        <v>0</v>
      </c>
      <c r="CE369" s="100">
        <f t="shared" si="111"/>
        <v>0</v>
      </c>
      <c r="CF369" s="100">
        <f t="shared" si="111"/>
        <v>0</v>
      </c>
      <c r="CG369" s="100">
        <f t="shared" si="111"/>
        <v>0</v>
      </c>
      <c r="CH369" s="100">
        <f t="shared" si="110"/>
        <v>0</v>
      </c>
      <c r="CI369" s="100">
        <f t="shared" si="110"/>
        <v>0</v>
      </c>
      <c r="CJ369" s="103">
        <f t="shared" si="110"/>
        <v>0</v>
      </c>
      <c r="CK369" s="101">
        <f t="shared" si="110"/>
        <v>0</v>
      </c>
      <c r="CL369" s="103">
        <f t="shared" si="110"/>
        <v>0</v>
      </c>
      <c r="CM369" s="101" t="e">
        <f t="shared" si="109"/>
        <v>#DIV/0!</v>
      </c>
    </row>
    <row r="370" spans="2:91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97"/>
        <v>9</v>
      </c>
      <c r="AY370" s="100" t="e">
        <f t="shared" si="98"/>
        <v>#DIV/0!</v>
      </c>
      <c r="AZ370" s="101" t="e">
        <f t="shared" si="99"/>
        <v>#DIV/0!</v>
      </c>
      <c r="BA370" s="102">
        <f t="shared" si="100"/>
        <v>0</v>
      </c>
      <c r="BB370" s="100" t="e">
        <f t="shared" si="101"/>
        <v>#DIV/0!</v>
      </c>
      <c r="BC370" s="100">
        <f t="shared" si="102"/>
        <v>0</v>
      </c>
      <c r="BD370" s="100" t="e">
        <f t="shared" si="103"/>
        <v>#DIV/0!</v>
      </c>
      <c r="BE370" s="100">
        <f t="shared" si="104"/>
        <v>0</v>
      </c>
      <c r="BF370" s="100" t="str">
        <f t="shared" si="105"/>
        <v/>
      </c>
      <c r="BG370" s="103" t="e">
        <f>+VLOOKUP(J370,'Código Barras'!$C$3:$D$1694,1,0)</f>
        <v>#N/A</v>
      </c>
      <c r="BH370" s="101" t="e">
        <f t="shared" si="106"/>
        <v>#DIV/0!</v>
      </c>
      <c r="BI370" s="103" t="e">
        <f>+VLOOKUP(L370,'Código Barras'!$C$3:$D$1694,1,0)</f>
        <v>#N/A</v>
      </c>
      <c r="BJ370" s="101" t="e">
        <f t="shared" si="107"/>
        <v>#DIV/0!</v>
      </c>
      <c r="BK370" s="104" t="str">
        <f>IF(N370&lt;&gt;"",VLOOKUP(N370,Distribuidoras!$B$3:$B$30,1,0),"")</f>
        <v/>
      </c>
      <c r="BL370" s="104" t="str">
        <f>IF(O370&lt;&gt;"",VLOOKUP(O370,'Cod. Único Territorial'!$D$3:$D$348,1,0),"")</f>
        <v/>
      </c>
      <c r="BM370" s="104" t="str">
        <f>IF(P370&lt;&gt;"",VLOOKUP(P370,'Cod. Único Territorial'!$B$3:$B$348,1,0),"")</f>
        <v/>
      </c>
      <c r="BN370" s="104" t="str">
        <f>IF(Q370&lt;&gt;"",VLOOKUP(Q370,'Sector Económico'!$B$3:$B$30,1,0),"")</f>
        <v/>
      </c>
      <c r="BO370" s="104" t="str">
        <f>IF(R370&lt;&gt;"",VLOOKUP(R370,'Sector Económico'!$C$3:$C$30,1,0),"")</f>
        <v/>
      </c>
      <c r="BP370" s="103">
        <f t="shared" si="108"/>
        <v>0</v>
      </c>
      <c r="BQ370" s="103">
        <f t="shared" si="108"/>
        <v>0</v>
      </c>
      <c r="BR370" s="103">
        <f t="shared" si="108"/>
        <v>0</v>
      </c>
      <c r="BS370" s="103">
        <f t="shared" si="96"/>
        <v>0</v>
      </c>
      <c r="BT370" s="101">
        <f t="shared" si="95"/>
        <v>0</v>
      </c>
      <c r="BU370" s="101">
        <f t="shared" si="95"/>
        <v>0</v>
      </c>
      <c r="BV370" s="101">
        <f t="shared" si="95"/>
        <v>0</v>
      </c>
      <c r="BW370" s="101">
        <f t="shared" si="95"/>
        <v>0</v>
      </c>
      <c r="BX370" s="101">
        <f t="shared" si="95"/>
        <v>0</v>
      </c>
      <c r="BY370" s="101">
        <f t="shared" si="95"/>
        <v>0</v>
      </c>
      <c r="BZ370" s="101">
        <f t="shared" si="95"/>
        <v>0</v>
      </c>
      <c r="CA370" s="101">
        <f t="shared" si="111"/>
        <v>0</v>
      </c>
      <c r="CB370" s="100">
        <f t="shared" si="111"/>
        <v>0</v>
      </c>
      <c r="CC370" s="101">
        <f t="shared" si="111"/>
        <v>0</v>
      </c>
      <c r="CD370" s="102">
        <f t="shared" si="111"/>
        <v>0</v>
      </c>
      <c r="CE370" s="100">
        <f t="shared" si="111"/>
        <v>0</v>
      </c>
      <c r="CF370" s="100">
        <f t="shared" si="111"/>
        <v>0</v>
      </c>
      <c r="CG370" s="100">
        <f t="shared" si="111"/>
        <v>0</v>
      </c>
      <c r="CH370" s="100">
        <f t="shared" si="110"/>
        <v>0</v>
      </c>
      <c r="CI370" s="100">
        <f t="shared" si="110"/>
        <v>0</v>
      </c>
      <c r="CJ370" s="103">
        <f t="shared" si="110"/>
        <v>0</v>
      </c>
      <c r="CK370" s="101">
        <f t="shared" si="110"/>
        <v>0</v>
      </c>
      <c r="CL370" s="103">
        <f t="shared" si="110"/>
        <v>0</v>
      </c>
      <c r="CM370" s="101" t="e">
        <f t="shared" si="109"/>
        <v>#DIV/0!</v>
      </c>
    </row>
    <row r="371" spans="2:91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97"/>
        <v>9</v>
      </c>
      <c r="AY371" s="100" t="e">
        <f t="shared" si="98"/>
        <v>#DIV/0!</v>
      </c>
      <c r="AZ371" s="101" t="e">
        <f t="shared" si="99"/>
        <v>#DIV/0!</v>
      </c>
      <c r="BA371" s="102">
        <f t="shared" si="100"/>
        <v>0</v>
      </c>
      <c r="BB371" s="100" t="e">
        <f t="shared" si="101"/>
        <v>#DIV/0!</v>
      </c>
      <c r="BC371" s="100">
        <f t="shared" si="102"/>
        <v>0</v>
      </c>
      <c r="BD371" s="100" t="e">
        <f t="shared" si="103"/>
        <v>#DIV/0!</v>
      </c>
      <c r="BE371" s="100">
        <f t="shared" si="104"/>
        <v>0</v>
      </c>
      <c r="BF371" s="100" t="str">
        <f t="shared" si="105"/>
        <v/>
      </c>
      <c r="BG371" s="103" t="e">
        <f>+VLOOKUP(J371,'Código Barras'!$C$3:$D$1694,1,0)</f>
        <v>#N/A</v>
      </c>
      <c r="BH371" s="101" t="e">
        <f t="shared" si="106"/>
        <v>#DIV/0!</v>
      </c>
      <c r="BI371" s="103" t="e">
        <f>+VLOOKUP(L371,'Código Barras'!$C$3:$D$1694,1,0)</f>
        <v>#N/A</v>
      </c>
      <c r="BJ371" s="101" t="e">
        <f t="shared" si="107"/>
        <v>#DIV/0!</v>
      </c>
      <c r="BK371" s="104" t="str">
        <f>IF(N371&lt;&gt;"",VLOOKUP(N371,Distribuidoras!$B$3:$B$30,1,0),"")</f>
        <v/>
      </c>
      <c r="BL371" s="104" t="str">
        <f>IF(O371&lt;&gt;"",VLOOKUP(O371,'Cod. Único Territorial'!$D$3:$D$348,1,0),"")</f>
        <v/>
      </c>
      <c r="BM371" s="104" t="str">
        <f>IF(P371&lt;&gt;"",VLOOKUP(P371,'Cod. Único Territorial'!$B$3:$B$348,1,0),"")</f>
        <v/>
      </c>
      <c r="BN371" s="104" t="str">
        <f>IF(Q371&lt;&gt;"",VLOOKUP(Q371,'Sector Económico'!$B$3:$B$30,1,0),"")</f>
        <v/>
      </c>
      <c r="BO371" s="104" t="str">
        <f>IF(R371&lt;&gt;"",VLOOKUP(R371,'Sector Económico'!$C$3:$C$30,1,0),"")</f>
        <v/>
      </c>
      <c r="BP371" s="103">
        <f t="shared" si="108"/>
        <v>0</v>
      </c>
      <c r="BQ371" s="103">
        <f t="shared" si="108"/>
        <v>0</v>
      </c>
      <c r="BR371" s="103">
        <f t="shared" si="108"/>
        <v>0</v>
      </c>
      <c r="BS371" s="103">
        <f t="shared" si="96"/>
        <v>0</v>
      </c>
      <c r="BT371" s="101">
        <f t="shared" si="95"/>
        <v>0</v>
      </c>
      <c r="BU371" s="101">
        <f t="shared" si="95"/>
        <v>0</v>
      </c>
      <c r="BV371" s="101">
        <f t="shared" si="95"/>
        <v>0</v>
      </c>
      <c r="BW371" s="101">
        <f t="shared" si="95"/>
        <v>0</v>
      </c>
      <c r="BX371" s="101">
        <f t="shared" si="95"/>
        <v>0</v>
      </c>
      <c r="BY371" s="101">
        <f t="shared" si="95"/>
        <v>0</v>
      </c>
      <c r="BZ371" s="101">
        <f t="shared" si="95"/>
        <v>0</v>
      </c>
      <c r="CA371" s="101">
        <f t="shared" si="111"/>
        <v>0</v>
      </c>
      <c r="CB371" s="100">
        <f t="shared" si="111"/>
        <v>0</v>
      </c>
      <c r="CC371" s="101">
        <f t="shared" si="111"/>
        <v>0</v>
      </c>
      <c r="CD371" s="102">
        <f t="shared" si="111"/>
        <v>0</v>
      </c>
      <c r="CE371" s="100">
        <f t="shared" si="111"/>
        <v>0</v>
      </c>
      <c r="CF371" s="100">
        <f t="shared" si="111"/>
        <v>0</v>
      </c>
      <c r="CG371" s="100">
        <f t="shared" si="111"/>
        <v>0</v>
      </c>
      <c r="CH371" s="100">
        <f t="shared" si="110"/>
        <v>0</v>
      </c>
      <c r="CI371" s="100">
        <f t="shared" si="110"/>
        <v>0</v>
      </c>
      <c r="CJ371" s="103">
        <f t="shared" si="110"/>
        <v>0</v>
      </c>
      <c r="CK371" s="101">
        <f t="shared" si="110"/>
        <v>0</v>
      </c>
      <c r="CL371" s="103">
        <f t="shared" si="110"/>
        <v>0</v>
      </c>
      <c r="CM371" s="101" t="e">
        <f t="shared" si="109"/>
        <v>#DIV/0!</v>
      </c>
    </row>
    <row r="372" spans="2:91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97"/>
        <v>9</v>
      </c>
      <c r="AY372" s="100" t="e">
        <f t="shared" si="98"/>
        <v>#DIV/0!</v>
      </c>
      <c r="AZ372" s="101" t="e">
        <f t="shared" si="99"/>
        <v>#DIV/0!</v>
      </c>
      <c r="BA372" s="102">
        <f t="shared" si="100"/>
        <v>0</v>
      </c>
      <c r="BB372" s="100" t="e">
        <f t="shared" si="101"/>
        <v>#DIV/0!</v>
      </c>
      <c r="BC372" s="100">
        <f t="shared" si="102"/>
        <v>0</v>
      </c>
      <c r="BD372" s="100" t="e">
        <f t="shared" si="103"/>
        <v>#DIV/0!</v>
      </c>
      <c r="BE372" s="100">
        <f t="shared" si="104"/>
        <v>0</v>
      </c>
      <c r="BF372" s="100" t="str">
        <f t="shared" si="105"/>
        <v/>
      </c>
      <c r="BG372" s="103" t="e">
        <f>+VLOOKUP(J372,'Código Barras'!$C$3:$D$1694,1,0)</f>
        <v>#N/A</v>
      </c>
      <c r="BH372" s="101" t="e">
        <f t="shared" si="106"/>
        <v>#DIV/0!</v>
      </c>
      <c r="BI372" s="103" t="e">
        <f>+VLOOKUP(L372,'Código Barras'!$C$3:$D$1694,1,0)</f>
        <v>#N/A</v>
      </c>
      <c r="BJ372" s="101" t="e">
        <f t="shared" si="107"/>
        <v>#DIV/0!</v>
      </c>
      <c r="BK372" s="104" t="str">
        <f>IF(N372&lt;&gt;"",VLOOKUP(N372,Distribuidoras!$B$3:$B$30,1,0),"")</f>
        <v/>
      </c>
      <c r="BL372" s="104" t="str">
        <f>IF(O372&lt;&gt;"",VLOOKUP(O372,'Cod. Único Territorial'!$D$3:$D$348,1,0),"")</f>
        <v/>
      </c>
      <c r="BM372" s="104" t="str">
        <f>IF(P372&lt;&gt;"",VLOOKUP(P372,'Cod. Único Territorial'!$B$3:$B$348,1,0),"")</f>
        <v/>
      </c>
      <c r="BN372" s="104" t="str">
        <f>IF(Q372&lt;&gt;"",VLOOKUP(Q372,'Sector Económico'!$B$3:$B$30,1,0),"")</f>
        <v/>
      </c>
      <c r="BO372" s="104" t="str">
        <f>IF(R372&lt;&gt;"",VLOOKUP(R372,'Sector Económico'!$C$3:$C$30,1,0),"")</f>
        <v/>
      </c>
      <c r="BP372" s="103">
        <f t="shared" si="108"/>
        <v>0</v>
      </c>
      <c r="BQ372" s="103">
        <f t="shared" si="108"/>
        <v>0</v>
      </c>
      <c r="BR372" s="103">
        <f t="shared" si="108"/>
        <v>0</v>
      </c>
      <c r="BS372" s="103">
        <f t="shared" si="96"/>
        <v>0</v>
      </c>
      <c r="BT372" s="101">
        <f t="shared" si="95"/>
        <v>0</v>
      </c>
      <c r="BU372" s="101">
        <f t="shared" si="95"/>
        <v>0</v>
      </c>
      <c r="BV372" s="101">
        <f t="shared" si="95"/>
        <v>0</v>
      </c>
      <c r="BW372" s="101">
        <f t="shared" si="95"/>
        <v>0</v>
      </c>
      <c r="BX372" s="101">
        <f t="shared" si="95"/>
        <v>0</v>
      </c>
      <c r="BY372" s="101">
        <f t="shared" si="95"/>
        <v>0</v>
      </c>
      <c r="BZ372" s="101">
        <f t="shared" si="95"/>
        <v>0</v>
      </c>
      <c r="CA372" s="101">
        <f t="shared" si="111"/>
        <v>0</v>
      </c>
      <c r="CB372" s="100">
        <f t="shared" si="111"/>
        <v>0</v>
      </c>
      <c r="CC372" s="101">
        <f t="shared" si="111"/>
        <v>0</v>
      </c>
      <c r="CD372" s="102">
        <f t="shared" si="111"/>
        <v>0</v>
      </c>
      <c r="CE372" s="100">
        <f t="shared" si="111"/>
        <v>0</v>
      </c>
      <c r="CF372" s="100">
        <f t="shared" si="111"/>
        <v>0</v>
      </c>
      <c r="CG372" s="100">
        <f t="shared" si="111"/>
        <v>0</v>
      </c>
      <c r="CH372" s="100">
        <f t="shared" si="110"/>
        <v>0</v>
      </c>
      <c r="CI372" s="100">
        <f t="shared" si="110"/>
        <v>0</v>
      </c>
      <c r="CJ372" s="103">
        <f t="shared" si="110"/>
        <v>0</v>
      </c>
      <c r="CK372" s="101">
        <f t="shared" si="110"/>
        <v>0</v>
      </c>
      <c r="CL372" s="103">
        <f t="shared" si="110"/>
        <v>0</v>
      </c>
      <c r="CM372" s="101" t="e">
        <f t="shared" si="109"/>
        <v>#DIV/0!</v>
      </c>
    </row>
    <row r="373" spans="2:91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97"/>
        <v>9</v>
      </c>
      <c r="AY373" s="100" t="e">
        <f t="shared" si="98"/>
        <v>#DIV/0!</v>
      </c>
      <c r="AZ373" s="101" t="e">
        <f t="shared" si="99"/>
        <v>#DIV/0!</v>
      </c>
      <c r="BA373" s="102">
        <f t="shared" si="100"/>
        <v>0</v>
      </c>
      <c r="BB373" s="100" t="e">
        <f t="shared" si="101"/>
        <v>#DIV/0!</v>
      </c>
      <c r="BC373" s="100">
        <f t="shared" si="102"/>
        <v>0</v>
      </c>
      <c r="BD373" s="100" t="e">
        <f t="shared" si="103"/>
        <v>#DIV/0!</v>
      </c>
      <c r="BE373" s="100">
        <f t="shared" si="104"/>
        <v>0</v>
      </c>
      <c r="BF373" s="100" t="str">
        <f t="shared" si="105"/>
        <v/>
      </c>
      <c r="BG373" s="103" t="e">
        <f>+VLOOKUP(J373,'Código Barras'!$C$3:$D$1694,1,0)</f>
        <v>#N/A</v>
      </c>
      <c r="BH373" s="101" t="e">
        <f t="shared" si="106"/>
        <v>#DIV/0!</v>
      </c>
      <c r="BI373" s="103" t="e">
        <f>+VLOOKUP(L373,'Código Barras'!$C$3:$D$1694,1,0)</f>
        <v>#N/A</v>
      </c>
      <c r="BJ373" s="101" t="e">
        <f t="shared" si="107"/>
        <v>#DIV/0!</v>
      </c>
      <c r="BK373" s="104" t="str">
        <f>IF(N373&lt;&gt;"",VLOOKUP(N373,Distribuidoras!$B$3:$B$30,1,0),"")</f>
        <v/>
      </c>
      <c r="BL373" s="104" t="str">
        <f>IF(O373&lt;&gt;"",VLOOKUP(O373,'Cod. Único Territorial'!$D$3:$D$348,1,0),"")</f>
        <v/>
      </c>
      <c r="BM373" s="104" t="str">
        <f>IF(P373&lt;&gt;"",VLOOKUP(P373,'Cod. Único Territorial'!$B$3:$B$348,1,0),"")</f>
        <v/>
      </c>
      <c r="BN373" s="104" t="str">
        <f>IF(Q373&lt;&gt;"",VLOOKUP(Q373,'Sector Económico'!$B$3:$B$30,1,0),"")</f>
        <v/>
      </c>
      <c r="BO373" s="104" t="str">
        <f>IF(R373&lt;&gt;"",VLOOKUP(R373,'Sector Económico'!$C$3:$C$30,1,0),"")</f>
        <v/>
      </c>
      <c r="BP373" s="103">
        <f t="shared" si="108"/>
        <v>0</v>
      </c>
      <c r="BQ373" s="103">
        <f t="shared" si="108"/>
        <v>0</v>
      </c>
      <c r="BR373" s="103">
        <f t="shared" si="108"/>
        <v>0</v>
      </c>
      <c r="BS373" s="103">
        <f t="shared" si="96"/>
        <v>0</v>
      </c>
      <c r="BT373" s="101">
        <f t="shared" si="95"/>
        <v>0</v>
      </c>
      <c r="BU373" s="101">
        <f t="shared" si="95"/>
        <v>0</v>
      </c>
      <c r="BV373" s="101">
        <f t="shared" si="95"/>
        <v>0</v>
      </c>
      <c r="BW373" s="101">
        <f t="shared" si="95"/>
        <v>0</v>
      </c>
      <c r="BX373" s="101">
        <f t="shared" si="95"/>
        <v>0</v>
      </c>
      <c r="BY373" s="101">
        <f t="shared" si="95"/>
        <v>0</v>
      </c>
      <c r="BZ373" s="101">
        <f t="shared" si="95"/>
        <v>0</v>
      </c>
      <c r="CA373" s="101">
        <f t="shared" si="111"/>
        <v>0</v>
      </c>
      <c r="CB373" s="100">
        <f t="shared" si="111"/>
        <v>0</v>
      </c>
      <c r="CC373" s="101">
        <f t="shared" si="111"/>
        <v>0</v>
      </c>
      <c r="CD373" s="102">
        <f t="shared" si="111"/>
        <v>0</v>
      </c>
      <c r="CE373" s="100">
        <f t="shared" si="111"/>
        <v>0</v>
      </c>
      <c r="CF373" s="100">
        <f t="shared" si="111"/>
        <v>0</v>
      </c>
      <c r="CG373" s="100">
        <f t="shared" si="111"/>
        <v>0</v>
      </c>
      <c r="CH373" s="100">
        <f t="shared" si="110"/>
        <v>0</v>
      </c>
      <c r="CI373" s="100">
        <f t="shared" si="110"/>
        <v>0</v>
      </c>
      <c r="CJ373" s="103">
        <f t="shared" si="110"/>
        <v>0</v>
      </c>
      <c r="CK373" s="101">
        <f t="shared" si="110"/>
        <v>0</v>
      </c>
      <c r="CL373" s="103">
        <f t="shared" si="110"/>
        <v>0</v>
      </c>
      <c r="CM373" s="101" t="e">
        <f t="shared" si="109"/>
        <v>#DIV/0!</v>
      </c>
    </row>
    <row r="374" spans="2:91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97"/>
        <v>9</v>
      </c>
      <c r="AY374" s="100" t="e">
        <f t="shared" si="98"/>
        <v>#DIV/0!</v>
      </c>
      <c r="AZ374" s="101" t="e">
        <f t="shared" si="99"/>
        <v>#DIV/0!</v>
      </c>
      <c r="BA374" s="102">
        <f t="shared" si="100"/>
        <v>0</v>
      </c>
      <c r="BB374" s="100" t="e">
        <f t="shared" si="101"/>
        <v>#DIV/0!</v>
      </c>
      <c r="BC374" s="100">
        <f t="shared" si="102"/>
        <v>0</v>
      </c>
      <c r="BD374" s="100" t="e">
        <f t="shared" si="103"/>
        <v>#DIV/0!</v>
      </c>
      <c r="BE374" s="100">
        <f t="shared" si="104"/>
        <v>0</v>
      </c>
      <c r="BF374" s="100" t="str">
        <f t="shared" si="105"/>
        <v/>
      </c>
      <c r="BG374" s="103" t="e">
        <f>+VLOOKUP(J374,'Código Barras'!$C$3:$D$1694,1,0)</f>
        <v>#N/A</v>
      </c>
      <c r="BH374" s="101" t="e">
        <f t="shared" si="106"/>
        <v>#DIV/0!</v>
      </c>
      <c r="BI374" s="103" t="e">
        <f>+VLOOKUP(L374,'Código Barras'!$C$3:$D$1694,1,0)</f>
        <v>#N/A</v>
      </c>
      <c r="BJ374" s="101" t="e">
        <f t="shared" si="107"/>
        <v>#DIV/0!</v>
      </c>
      <c r="BK374" s="104" t="str">
        <f>IF(N374&lt;&gt;"",VLOOKUP(N374,Distribuidoras!$B$3:$B$30,1,0),"")</f>
        <v/>
      </c>
      <c r="BL374" s="104" t="str">
        <f>IF(O374&lt;&gt;"",VLOOKUP(O374,'Cod. Único Territorial'!$D$3:$D$348,1,0),"")</f>
        <v/>
      </c>
      <c r="BM374" s="104" t="str">
        <f>IF(P374&lt;&gt;"",VLOOKUP(P374,'Cod. Único Territorial'!$B$3:$B$348,1,0),"")</f>
        <v/>
      </c>
      <c r="BN374" s="104" t="str">
        <f>IF(Q374&lt;&gt;"",VLOOKUP(Q374,'Sector Económico'!$B$3:$B$30,1,0),"")</f>
        <v/>
      </c>
      <c r="BO374" s="104" t="str">
        <f>IF(R374&lt;&gt;"",VLOOKUP(R374,'Sector Económico'!$C$3:$C$30,1,0),"")</f>
        <v/>
      </c>
      <c r="BP374" s="103">
        <f t="shared" si="108"/>
        <v>0</v>
      </c>
      <c r="BQ374" s="103">
        <f t="shared" si="108"/>
        <v>0</v>
      </c>
      <c r="BR374" s="103">
        <f t="shared" si="108"/>
        <v>0</v>
      </c>
      <c r="BS374" s="103">
        <f t="shared" si="96"/>
        <v>0</v>
      </c>
      <c r="BT374" s="101">
        <f t="shared" si="95"/>
        <v>0</v>
      </c>
      <c r="BU374" s="101">
        <f t="shared" si="95"/>
        <v>0</v>
      </c>
      <c r="BV374" s="101">
        <f t="shared" si="95"/>
        <v>0</v>
      </c>
      <c r="BW374" s="101">
        <f t="shared" si="95"/>
        <v>0</v>
      </c>
      <c r="BX374" s="101">
        <f t="shared" si="95"/>
        <v>0</v>
      </c>
      <c r="BY374" s="101">
        <f t="shared" si="95"/>
        <v>0</v>
      </c>
      <c r="BZ374" s="101">
        <f t="shared" si="95"/>
        <v>0</v>
      </c>
      <c r="CA374" s="101">
        <f t="shared" si="111"/>
        <v>0</v>
      </c>
      <c r="CB374" s="100">
        <f t="shared" si="111"/>
        <v>0</v>
      </c>
      <c r="CC374" s="101">
        <f t="shared" si="111"/>
        <v>0</v>
      </c>
      <c r="CD374" s="102">
        <f t="shared" si="111"/>
        <v>0</v>
      </c>
      <c r="CE374" s="100">
        <f t="shared" si="111"/>
        <v>0</v>
      </c>
      <c r="CF374" s="100">
        <f t="shared" si="111"/>
        <v>0</v>
      </c>
      <c r="CG374" s="100">
        <f t="shared" si="111"/>
        <v>0</v>
      </c>
      <c r="CH374" s="100">
        <f t="shared" si="110"/>
        <v>0</v>
      </c>
      <c r="CI374" s="100">
        <f t="shared" si="110"/>
        <v>0</v>
      </c>
      <c r="CJ374" s="103">
        <f t="shared" si="110"/>
        <v>0</v>
      </c>
      <c r="CK374" s="101">
        <f t="shared" si="110"/>
        <v>0</v>
      </c>
      <c r="CL374" s="103">
        <f t="shared" si="110"/>
        <v>0</v>
      </c>
      <c r="CM374" s="101" t="e">
        <f t="shared" si="109"/>
        <v>#DIV/0!</v>
      </c>
    </row>
    <row r="375" spans="2:91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97"/>
        <v>9</v>
      </c>
      <c r="AY375" s="100" t="e">
        <f t="shared" si="98"/>
        <v>#DIV/0!</v>
      </c>
      <c r="AZ375" s="101" t="e">
        <f t="shared" si="99"/>
        <v>#DIV/0!</v>
      </c>
      <c r="BA375" s="102">
        <f t="shared" si="100"/>
        <v>0</v>
      </c>
      <c r="BB375" s="100" t="e">
        <f t="shared" si="101"/>
        <v>#DIV/0!</v>
      </c>
      <c r="BC375" s="100">
        <f t="shared" si="102"/>
        <v>0</v>
      </c>
      <c r="BD375" s="100" t="e">
        <f t="shared" si="103"/>
        <v>#DIV/0!</v>
      </c>
      <c r="BE375" s="100">
        <f t="shared" si="104"/>
        <v>0</v>
      </c>
      <c r="BF375" s="100" t="str">
        <f t="shared" si="105"/>
        <v/>
      </c>
      <c r="BG375" s="103" t="e">
        <f>+VLOOKUP(J375,'Código Barras'!$C$3:$D$1694,1,0)</f>
        <v>#N/A</v>
      </c>
      <c r="BH375" s="101" t="e">
        <f t="shared" si="106"/>
        <v>#DIV/0!</v>
      </c>
      <c r="BI375" s="103" t="e">
        <f>+VLOOKUP(L375,'Código Barras'!$C$3:$D$1694,1,0)</f>
        <v>#N/A</v>
      </c>
      <c r="BJ375" s="101" t="e">
        <f t="shared" si="107"/>
        <v>#DIV/0!</v>
      </c>
      <c r="BK375" s="104" t="str">
        <f>IF(N375&lt;&gt;"",VLOOKUP(N375,Distribuidoras!$B$3:$B$30,1,0),"")</f>
        <v/>
      </c>
      <c r="BL375" s="104" t="str">
        <f>IF(O375&lt;&gt;"",VLOOKUP(O375,'Cod. Único Territorial'!$D$3:$D$348,1,0),"")</f>
        <v/>
      </c>
      <c r="BM375" s="104" t="str">
        <f>IF(P375&lt;&gt;"",VLOOKUP(P375,'Cod. Único Territorial'!$B$3:$B$348,1,0),"")</f>
        <v/>
      </c>
      <c r="BN375" s="104" t="str">
        <f>IF(Q375&lt;&gt;"",VLOOKUP(Q375,'Sector Económico'!$B$3:$B$30,1,0),"")</f>
        <v/>
      </c>
      <c r="BO375" s="104" t="str">
        <f>IF(R375&lt;&gt;"",VLOOKUP(R375,'Sector Económico'!$C$3:$C$30,1,0),"")</f>
        <v/>
      </c>
      <c r="BP375" s="103">
        <f t="shared" si="108"/>
        <v>0</v>
      </c>
      <c r="BQ375" s="103">
        <f t="shared" si="108"/>
        <v>0</v>
      </c>
      <c r="BR375" s="103">
        <f t="shared" si="108"/>
        <v>0</v>
      </c>
      <c r="BS375" s="103">
        <f t="shared" si="96"/>
        <v>0</v>
      </c>
      <c r="BT375" s="101">
        <f t="shared" si="95"/>
        <v>0</v>
      </c>
      <c r="BU375" s="101">
        <f t="shared" si="95"/>
        <v>0</v>
      </c>
      <c r="BV375" s="101">
        <f t="shared" si="95"/>
        <v>0</v>
      </c>
      <c r="BW375" s="101">
        <f t="shared" si="95"/>
        <v>0</v>
      </c>
      <c r="BX375" s="101">
        <f t="shared" si="95"/>
        <v>0</v>
      </c>
      <c r="BY375" s="101">
        <f t="shared" si="95"/>
        <v>0</v>
      </c>
      <c r="BZ375" s="101">
        <f t="shared" si="95"/>
        <v>0</v>
      </c>
      <c r="CA375" s="101">
        <f t="shared" si="111"/>
        <v>0</v>
      </c>
      <c r="CB375" s="100">
        <f t="shared" si="111"/>
        <v>0</v>
      </c>
      <c r="CC375" s="101">
        <f t="shared" si="111"/>
        <v>0</v>
      </c>
      <c r="CD375" s="102">
        <f t="shared" si="111"/>
        <v>0</v>
      </c>
      <c r="CE375" s="100">
        <f t="shared" si="111"/>
        <v>0</v>
      </c>
      <c r="CF375" s="100">
        <f t="shared" si="111"/>
        <v>0</v>
      </c>
      <c r="CG375" s="100">
        <f t="shared" si="111"/>
        <v>0</v>
      </c>
      <c r="CH375" s="100">
        <f t="shared" si="110"/>
        <v>0</v>
      </c>
      <c r="CI375" s="100">
        <f t="shared" si="110"/>
        <v>0</v>
      </c>
      <c r="CJ375" s="103">
        <f t="shared" si="110"/>
        <v>0</v>
      </c>
      <c r="CK375" s="101">
        <f t="shared" si="110"/>
        <v>0</v>
      </c>
      <c r="CL375" s="103">
        <f t="shared" si="110"/>
        <v>0</v>
      </c>
      <c r="CM375" s="101" t="e">
        <f t="shared" si="109"/>
        <v>#DIV/0!</v>
      </c>
    </row>
    <row r="376" spans="2:91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97"/>
        <v>9</v>
      </c>
      <c r="AY376" s="100" t="e">
        <f t="shared" si="98"/>
        <v>#DIV/0!</v>
      </c>
      <c r="AZ376" s="101" t="e">
        <f t="shared" si="99"/>
        <v>#DIV/0!</v>
      </c>
      <c r="BA376" s="102">
        <f t="shared" si="100"/>
        <v>0</v>
      </c>
      <c r="BB376" s="100" t="e">
        <f t="shared" si="101"/>
        <v>#DIV/0!</v>
      </c>
      <c r="BC376" s="100">
        <f t="shared" si="102"/>
        <v>0</v>
      </c>
      <c r="BD376" s="100" t="e">
        <f t="shared" si="103"/>
        <v>#DIV/0!</v>
      </c>
      <c r="BE376" s="100">
        <f t="shared" si="104"/>
        <v>0</v>
      </c>
      <c r="BF376" s="100" t="str">
        <f t="shared" si="105"/>
        <v/>
      </c>
      <c r="BG376" s="103" t="e">
        <f>+VLOOKUP(J376,'Código Barras'!$C$3:$D$1694,1,0)</f>
        <v>#N/A</v>
      </c>
      <c r="BH376" s="101" t="e">
        <f t="shared" si="106"/>
        <v>#DIV/0!</v>
      </c>
      <c r="BI376" s="103" t="e">
        <f>+VLOOKUP(L376,'Código Barras'!$C$3:$D$1694,1,0)</f>
        <v>#N/A</v>
      </c>
      <c r="BJ376" s="101" t="e">
        <f t="shared" si="107"/>
        <v>#DIV/0!</v>
      </c>
      <c r="BK376" s="104" t="str">
        <f>IF(N376&lt;&gt;"",VLOOKUP(N376,Distribuidoras!$B$3:$B$30,1,0),"")</f>
        <v/>
      </c>
      <c r="BL376" s="104" t="str">
        <f>IF(O376&lt;&gt;"",VLOOKUP(O376,'Cod. Único Territorial'!$D$3:$D$348,1,0),"")</f>
        <v/>
      </c>
      <c r="BM376" s="104" t="str">
        <f>IF(P376&lt;&gt;"",VLOOKUP(P376,'Cod. Único Territorial'!$B$3:$B$348,1,0),"")</f>
        <v/>
      </c>
      <c r="BN376" s="104" t="str">
        <f>IF(Q376&lt;&gt;"",VLOOKUP(Q376,'Sector Económico'!$B$3:$B$30,1,0),"")</f>
        <v/>
      </c>
      <c r="BO376" s="104" t="str">
        <f>IF(R376&lt;&gt;"",VLOOKUP(R376,'Sector Económico'!$C$3:$C$30,1,0),"")</f>
        <v/>
      </c>
      <c r="BP376" s="103">
        <f t="shared" si="108"/>
        <v>0</v>
      </c>
      <c r="BQ376" s="103">
        <f t="shared" si="108"/>
        <v>0</v>
      </c>
      <c r="BR376" s="103">
        <f t="shared" si="108"/>
        <v>0</v>
      </c>
      <c r="BS376" s="103">
        <f t="shared" si="96"/>
        <v>0</v>
      </c>
      <c r="BT376" s="101">
        <f t="shared" si="95"/>
        <v>0</v>
      </c>
      <c r="BU376" s="101">
        <f t="shared" si="95"/>
        <v>0</v>
      </c>
      <c r="BV376" s="101">
        <f t="shared" si="95"/>
        <v>0</v>
      </c>
      <c r="BW376" s="101">
        <f t="shared" si="95"/>
        <v>0</v>
      </c>
      <c r="BX376" s="101">
        <f t="shared" si="95"/>
        <v>0</v>
      </c>
      <c r="BY376" s="101">
        <f t="shared" si="95"/>
        <v>0</v>
      </c>
      <c r="BZ376" s="101">
        <f t="shared" si="95"/>
        <v>0</v>
      </c>
      <c r="CA376" s="101">
        <f t="shared" si="111"/>
        <v>0</v>
      </c>
      <c r="CB376" s="100">
        <f t="shared" si="111"/>
        <v>0</v>
      </c>
      <c r="CC376" s="101">
        <f t="shared" si="111"/>
        <v>0</v>
      </c>
      <c r="CD376" s="102">
        <f t="shared" si="111"/>
        <v>0</v>
      </c>
      <c r="CE376" s="100">
        <f t="shared" si="111"/>
        <v>0</v>
      </c>
      <c r="CF376" s="100">
        <f t="shared" si="111"/>
        <v>0</v>
      </c>
      <c r="CG376" s="100">
        <f t="shared" si="111"/>
        <v>0</v>
      </c>
      <c r="CH376" s="100">
        <f t="shared" si="110"/>
        <v>0</v>
      </c>
      <c r="CI376" s="100">
        <f t="shared" si="110"/>
        <v>0</v>
      </c>
      <c r="CJ376" s="103">
        <f t="shared" si="110"/>
        <v>0</v>
      </c>
      <c r="CK376" s="101">
        <f t="shared" si="110"/>
        <v>0</v>
      </c>
      <c r="CL376" s="103">
        <f t="shared" si="110"/>
        <v>0</v>
      </c>
      <c r="CM376" s="101" t="e">
        <f t="shared" si="109"/>
        <v>#DIV/0!</v>
      </c>
    </row>
    <row r="377" spans="2:91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97"/>
        <v>9</v>
      </c>
      <c r="AY377" s="100" t="e">
        <f t="shared" si="98"/>
        <v>#DIV/0!</v>
      </c>
      <c r="AZ377" s="101" t="e">
        <f t="shared" si="99"/>
        <v>#DIV/0!</v>
      </c>
      <c r="BA377" s="102">
        <f t="shared" si="100"/>
        <v>0</v>
      </c>
      <c r="BB377" s="100" t="e">
        <f t="shared" si="101"/>
        <v>#DIV/0!</v>
      </c>
      <c r="BC377" s="100">
        <f t="shared" si="102"/>
        <v>0</v>
      </c>
      <c r="BD377" s="100" t="e">
        <f t="shared" si="103"/>
        <v>#DIV/0!</v>
      </c>
      <c r="BE377" s="100">
        <f t="shared" si="104"/>
        <v>0</v>
      </c>
      <c r="BF377" s="100" t="str">
        <f t="shared" si="105"/>
        <v/>
      </c>
      <c r="BG377" s="103" t="e">
        <f>+VLOOKUP(J377,'Código Barras'!$C$3:$D$1694,1,0)</f>
        <v>#N/A</v>
      </c>
      <c r="BH377" s="101" t="e">
        <f t="shared" si="106"/>
        <v>#DIV/0!</v>
      </c>
      <c r="BI377" s="103" t="e">
        <f>+VLOOKUP(L377,'Código Barras'!$C$3:$D$1694,1,0)</f>
        <v>#N/A</v>
      </c>
      <c r="BJ377" s="101" t="e">
        <f t="shared" si="107"/>
        <v>#DIV/0!</v>
      </c>
      <c r="BK377" s="104" t="str">
        <f>IF(N377&lt;&gt;"",VLOOKUP(N377,Distribuidoras!$B$3:$B$30,1,0),"")</f>
        <v/>
      </c>
      <c r="BL377" s="104" t="str">
        <f>IF(O377&lt;&gt;"",VLOOKUP(O377,'Cod. Único Territorial'!$D$3:$D$348,1,0),"")</f>
        <v/>
      </c>
      <c r="BM377" s="104" t="str">
        <f>IF(P377&lt;&gt;"",VLOOKUP(P377,'Cod. Único Territorial'!$B$3:$B$348,1,0),"")</f>
        <v/>
      </c>
      <c r="BN377" s="104" t="str">
        <f>IF(Q377&lt;&gt;"",VLOOKUP(Q377,'Sector Económico'!$B$3:$B$30,1,0),"")</f>
        <v/>
      </c>
      <c r="BO377" s="104" t="str">
        <f>IF(R377&lt;&gt;"",VLOOKUP(R377,'Sector Económico'!$C$3:$C$30,1,0),"")</f>
        <v/>
      </c>
      <c r="BP377" s="103">
        <f t="shared" si="108"/>
        <v>0</v>
      </c>
      <c r="BQ377" s="103">
        <f t="shared" si="108"/>
        <v>0</v>
      </c>
      <c r="BR377" s="103">
        <f t="shared" si="108"/>
        <v>0</v>
      </c>
      <c r="BS377" s="103">
        <f t="shared" si="96"/>
        <v>0</v>
      </c>
      <c r="BT377" s="101">
        <f t="shared" si="95"/>
        <v>0</v>
      </c>
      <c r="BU377" s="101">
        <f t="shared" si="95"/>
        <v>0</v>
      </c>
      <c r="BV377" s="101">
        <f t="shared" si="95"/>
        <v>0</v>
      </c>
      <c r="BW377" s="101">
        <f t="shared" si="95"/>
        <v>0</v>
      </c>
      <c r="BX377" s="101">
        <f t="shared" si="95"/>
        <v>0</v>
      </c>
      <c r="BY377" s="101">
        <f t="shared" si="95"/>
        <v>0</v>
      </c>
      <c r="BZ377" s="101">
        <f t="shared" si="95"/>
        <v>0</v>
      </c>
      <c r="CA377" s="101">
        <f t="shared" si="111"/>
        <v>0</v>
      </c>
      <c r="CB377" s="100">
        <f t="shared" si="111"/>
        <v>0</v>
      </c>
      <c r="CC377" s="101">
        <f t="shared" si="111"/>
        <v>0</v>
      </c>
      <c r="CD377" s="102">
        <f t="shared" si="111"/>
        <v>0</v>
      </c>
      <c r="CE377" s="100">
        <f t="shared" si="111"/>
        <v>0</v>
      </c>
      <c r="CF377" s="100">
        <f t="shared" si="111"/>
        <v>0</v>
      </c>
      <c r="CG377" s="100">
        <f t="shared" si="111"/>
        <v>0</v>
      </c>
      <c r="CH377" s="100">
        <f t="shared" si="110"/>
        <v>0</v>
      </c>
      <c r="CI377" s="100">
        <f t="shared" si="110"/>
        <v>0</v>
      </c>
      <c r="CJ377" s="103">
        <f t="shared" si="110"/>
        <v>0</v>
      </c>
      <c r="CK377" s="101">
        <f t="shared" si="110"/>
        <v>0</v>
      </c>
      <c r="CL377" s="103">
        <f t="shared" si="110"/>
        <v>0</v>
      </c>
      <c r="CM377" s="101" t="e">
        <f t="shared" si="109"/>
        <v>#DIV/0!</v>
      </c>
    </row>
    <row r="378" spans="2:91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97"/>
        <v>9</v>
      </c>
      <c r="AY378" s="100" t="e">
        <f t="shared" si="98"/>
        <v>#DIV/0!</v>
      </c>
      <c r="AZ378" s="101" t="e">
        <f t="shared" si="99"/>
        <v>#DIV/0!</v>
      </c>
      <c r="BA378" s="102">
        <f t="shared" si="100"/>
        <v>0</v>
      </c>
      <c r="BB378" s="100" t="e">
        <f t="shared" si="101"/>
        <v>#DIV/0!</v>
      </c>
      <c r="BC378" s="100">
        <f t="shared" si="102"/>
        <v>0</v>
      </c>
      <c r="BD378" s="100" t="e">
        <f t="shared" si="103"/>
        <v>#DIV/0!</v>
      </c>
      <c r="BE378" s="100">
        <f t="shared" si="104"/>
        <v>0</v>
      </c>
      <c r="BF378" s="100" t="str">
        <f t="shared" si="105"/>
        <v/>
      </c>
      <c r="BG378" s="103" t="e">
        <f>+VLOOKUP(J378,'Código Barras'!$C$3:$D$1694,1,0)</f>
        <v>#N/A</v>
      </c>
      <c r="BH378" s="101" t="e">
        <f t="shared" si="106"/>
        <v>#DIV/0!</v>
      </c>
      <c r="BI378" s="103" t="e">
        <f>+VLOOKUP(L378,'Código Barras'!$C$3:$D$1694,1,0)</f>
        <v>#N/A</v>
      </c>
      <c r="BJ378" s="101" t="e">
        <f t="shared" si="107"/>
        <v>#DIV/0!</v>
      </c>
      <c r="BK378" s="104" t="str">
        <f>IF(N378&lt;&gt;"",VLOOKUP(N378,Distribuidoras!$B$3:$B$30,1,0),"")</f>
        <v/>
      </c>
      <c r="BL378" s="104" t="str">
        <f>IF(O378&lt;&gt;"",VLOOKUP(O378,'Cod. Único Territorial'!$D$3:$D$348,1,0),"")</f>
        <v/>
      </c>
      <c r="BM378" s="104" t="str">
        <f>IF(P378&lt;&gt;"",VLOOKUP(P378,'Cod. Único Territorial'!$B$3:$B$348,1,0),"")</f>
        <v/>
      </c>
      <c r="BN378" s="104" t="str">
        <f>IF(Q378&lt;&gt;"",VLOOKUP(Q378,'Sector Económico'!$B$3:$B$30,1,0),"")</f>
        <v/>
      </c>
      <c r="BO378" s="104" t="str">
        <f>IF(R378&lt;&gt;"",VLOOKUP(R378,'Sector Económico'!$C$3:$C$30,1,0),"")</f>
        <v/>
      </c>
      <c r="BP378" s="103">
        <f t="shared" si="108"/>
        <v>0</v>
      </c>
      <c r="BQ378" s="103">
        <f t="shared" si="108"/>
        <v>0</v>
      </c>
      <c r="BR378" s="103">
        <f t="shared" si="108"/>
        <v>0</v>
      </c>
      <c r="BS378" s="103">
        <f t="shared" si="96"/>
        <v>0</v>
      </c>
      <c r="BT378" s="101">
        <f t="shared" si="95"/>
        <v>0</v>
      </c>
      <c r="BU378" s="101">
        <f t="shared" si="95"/>
        <v>0</v>
      </c>
      <c r="BV378" s="101">
        <f t="shared" si="95"/>
        <v>0</v>
      </c>
      <c r="BW378" s="101">
        <f t="shared" si="95"/>
        <v>0</v>
      </c>
      <c r="BX378" s="101">
        <f t="shared" si="95"/>
        <v>0</v>
      </c>
      <c r="BY378" s="101">
        <f t="shared" si="95"/>
        <v>0</v>
      </c>
      <c r="BZ378" s="101">
        <f t="shared" si="95"/>
        <v>0</v>
      </c>
      <c r="CA378" s="101">
        <f t="shared" si="111"/>
        <v>0</v>
      </c>
      <c r="CB378" s="100">
        <f t="shared" si="111"/>
        <v>0</v>
      </c>
      <c r="CC378" s="101">
        <f t="shared" si="111"/>
        <v>0</v>
      </c>
      <c r="CD378" s="102">
        <f t="shared" si="111"/>
        <v>0</v>
      </c>
      <c r="CE378" s="100">
        <f t="shared" si="111"/>
        <v>0</v>
      </c>
      <c r="CF378" s="100">
        <f t="shared" si="111"/>
        <v>0</v>
      </c>
      <c r="CG378" s="100">
        <f t="shared" si="111"/>
        <v>0</v>
      </c>
      <c r="CH378" s="100">
        <f t="shared" si="110"/>
        <v>0</v>
      </c>
      <c r="CI378" s="100">
        <f t="shared" si="110"/>
        <v>0</v>
      </c>
      <c r="CJ378" s="103">
        <f t="shared" si="110"/>
        <v>0</v>
      </c>
      <c r="CK378" s="101">
        <f t="shared" si="110"/>
        <v>0</v>
      </c>
      <c r="CL378" s="103">
        <f t="shared" si="110"/>
        <v>0</v>
      </c>
      <c r="CM378" s="101" t="e">
        <f t="shared" si="109"/>
        <v>#DIV/0!</v>
      </c>
    </row>
    <row r="379" spans="2:91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97"/>
        <v>9</v>
      </c>
      <c r="AY379" s="100" t="e">
        <f t="shared" si="98"/>
        <v>#DIV/0!</v>
      </c>
      <c r="AZ379" s="101" t="e">
        <f t="shared" si="99"/>
        <v>#DIV/0!</v>
      </c>
      <c r="BA379" s="102">
        <f t="shared" si="100"/>
        <v>0</v>
      </c>
      <c r="BB379" s="100" t="e">
        <f t="shared" si="101"/>
        <v>#DIV/0!</v>
      </c>
      <c r="BC379" s="100">
        <f t="shared" si="102"/>
        <v>0</v>
      </c>
      <c r="BD379" s="100" t="e">
        <f t="shared" si="103"/>
        <v>#DIV/0!</v>
      </c>
      <c r="BE379" s="100">
        <f t="shared" si="104"/>
        <v>0</v>
      </c>
      <c r="BF379" s="100" t="str">
        <f t="shared" si="105"/>
        <v/>
      </c>
      <c r="BG379" s="103" t="e">
        <f>+VLOOKUP(J379,'Código Barras'!$C$3:$D$1694,1,0)</f>
        <v>#N/A</v>
      </c>
      <c r="BH379" s="101" t="e">
        <f t="shared" si="106"/>
        <v>#DIV/0!</v>
      </c>
      <c r="BI379" s="103" t="e">
        <f>+VLOOKUP(L379,'Código Barras'!$C$3:$D$1694,1,0)</f>
        <v>#N/A</v>
      </c>
      <c r="BJ379" s="101" t="e">
        <f t="shared" si="107"/>
        <v>#DIV/0!</v>
      </c>
      <c r="BK379" s="104" t="str">
        <f>IF(N379&lt;&gt;"",VLOOKUP(N379,Distribuidoras!$B$3:$B$30,1,0),"")</f>
        <v/>
      </c>
      <c r="BL379" s="104" t="str">
        <f>IF(O379&lt;&gt;"",VLOOKUP(O379,'Cod. Único Territorial'!$D$3:$D$348,1,0),"")</f>
        <v/>
      </c>
      <c r="BM379" s="104" t="str">
        <f>IF(P379&lt;&gt;"",VLOOKUP(P379,'Cod. Único Territorial'!$B$3:$B$348,1,0),"")</f>
        <v/>
      </c>
      <c r="BN379" s="104" t="str">
        <f>IF(Q379&lt;&gt;"",VLOOKUP(Q379,'Sector Económico'!$B$3:$B$30,1,0),"")</f>
        <v/>
      </c>
      <c r="BO379" s="104" t="str">
        <f>IF(R379&lt;&gt;"",VLOOKUP(R379,'Sector Económico'!$C$3:$C$30,1,0),"")</f>
        <v/>
      </c>
      <c r="BP379" s="103">
        <f t="shared" si="108"/>
        <v>0</v>
      </c>
      <c r="BQ379" s="103">
        <f t="shared" si="108"/>
        <v>0</v>
      </c>
      <c r="BR379" s="103">
        <f t="shared" si="108"/>
        <v>0</v>
      </c>
      <c r="BS379" s="103">
        <f t="shared" si="96"/>
        <v>0</v>
      </c>
      <c r="BT379" s="101">
        <f t="shared" si="95"/>
        <v>0</v>
      </c>
      <c r="BU379" s="101">
        <f t="shared" si="95"/>
        <v>0</v>
      </c>
      <c r="BV379" s="101">
        <f t="shared" si="95"/>
        <v>0</v>
      </c>
      <c r="BW379" s="101">
        <f t="shared" si="95"/>
        <v>0</v>
      </c>
      <c r="BX379" s="101">
        <f t="shared" si="95"/>
        <v>0</v>
      </c>
      <c r="BY379" s="101">
        <f t="shared" si="95"/>
        <v>0</v>
      </c>
      <c r="BZ379" s="101">
        <f t="shared" si="95"/>
        <v>0</v>
      </c>
      <c r="CA379" s="101">
        <f t="shared" si="111"/>
        <v>0</v>
      </c>
      <c r="CB379" s="100">
        <f t="shared" si="111"/>
        <v>0</v>
      </c>
      <c r="CC379" s="101">
        <f t="shared" si="111"/>
        <v>0</v>
      </c>
      <c r="CD379" s="102">
        <f t="shared" si="111"/>
        <v>0</v>
      </c>
      <c r="CE379" s="100">
        <f t="shared" si="111"/>
        <v>0</v>
      </c>
      <c r="CF379" s="100">
        <f t="shared" si="111"/>
        <v>0</v>
      </c>
      <c r="CG379" s="100">
        <f t="shared" si="111"/>
        <v>0</v>
      </c>
      <c r="CH379" s="100">
        <f t="shared" si="110"/>
        <v>0</v>
      </c>
      <c r="CI379" s="100">
        <f t="shared" si="110"/>
        <v>0</v>
      </c>
      <c r="CJ379" s="103">
        <f t="shared" si="110"/>
        <v>0</v>
      </c>
      <c r="CK379" s="101">
        <f t="shared" si="110"/>
        <v>0</v>
      </c>
      <c r="CL379" s="103">
        <f t="shared" si="110"/>
        <v>0</v>
      </c>
      <c r="CM379" s="101" t="e">
        <f t="shared" si="10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workbookViewId="0">
      <selection activeCell="B10" sqref="B10"/>
    </sheetView>
  </sheetViews>
  <sheetFormatPr baseColWidth="10" defaultColWidth="11" defaultRowHeight="13.8" x14ac:dyDescent="0.25"/>
  <cols>
    <col min="1" max="1" width="8.19921875" style="1" customWidth="1"/>
    <col min="2" max="2" width="12.8984375" style="1" customWidth="1"/>
    <col min="3" max="3" width="13.69921875" style="1" customWidth="1"/>
    <col min="4" max="4" width="13.3984375" style="1" customWidth="1"/>
    <col min="5" max="5" width="18.09765625" style="1" bestFit="1" customWidth="1"/>
    <col min="6" max="6" width="18.0976562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8" width="10.19921875" style="1" customWidth="1"/>
    <col min="19" max="21" width="11.19921875" style="1" bestFit="1" customWidth="1"/>
    <col min="22" max="22" width="14.8984375" style="1" bestFit="1" customWidth="1"/>
    <col min="23" max="23" width="11.19921875" style="1" bestFit="1" customWidth="1"/>
    <col min="24" max="24" width="14.8984375" style="1" bestFit="1" customWidth="1"/>
    <col min="25" max="25" width="10.19921875" style="1" bestFit="1" customWidth="1"/>
    <col min="26" max="26" width="16.3984375" style="1" customWidth="1"/>
    <col min="27" max="27" width="20.699218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69921875" style="1" bestFit="1" customWidth="1"/>
    <col min="34" max="36" width="21.3984375" style="1" customWidth="1"/>
    <col min="37" max="37" width="23.59765625" style="1" bestFit="1" customWidth="1"/>
    <col min="38" max="38" width="17" style="1" bestFit="1" customWidth="1"/>
    <col min="39" max="39" width="25.1992187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5">
      <c r="B2" s="2" t="s">
        <v>325</v>
      </c>
    </row>
    <row r="3" spans="1:91" x14ac:dyDescent="0.25">
      <c r="B3" s="2" t="s">
        <v>7227</v>
      </c>
    </row>
    <row r="4" spans="1:91" x14ac:dyDescent="0.25">
      <c r="B4" s="2" t="s">
        <v>0</v>
      </c>
    </row>
    <row r="5" spans="1:91" ht="14.4" thickBot="1" x14ac:dyDescent="0.3">
      <c r="T5" s="3"/>
      <c r="U5" s="4"/>
      <c r="V5" s="4"/>
      <c r="W5" s="4"/>
      <c r="X5" s="4"/>
      <c r="Y5" s="5"/>
      <c r="Z5" s="5"/>
      <c r="AA5" s="10"/>
      <c r="AB5" s="10"/>
      <c r="AC5" s="10"/>
      <c r="AD5" s="10"/>
      <c r="AE5" s="10"/>
      <c r="AF5" s="13"/>
      <c r="AG5" s="3"/>
      <c r="AH5" s="3"/>
      <c r="AI5" s="3"/>
      <c r="AJ5" s="3"/>
      <c r="AK5" s="3"/>
      <c r="AL5" s="3"/>
      <c r="AM5" s="4"/>
    </row>
    <row r="6" spans="1:9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9" t="s">
        <v>402</v>
      </c>
      <c r="O6" s="119"/>
      <c r="P6" s="119"/>
      <c r="Q6" s="119"/>
      <c r="R6" s="119"/>
      <c r="S6" s="15"/>
      <c r="T6" s="45"/>
      <c r="U6" s="45"/>
      <c r="V6" s="45"/>
      <c r="W6" s="45"/>
      <c r="X6" s="45"/>
      <c r="Y6" s="45"/>
      <c r="Z6" s="17"/>
      <c r="AA6" s="17"/>
      <c r="AB6" s="120" t="s">
        <v>326</v>
      </c>
      <c r="AC6" s="121"/>
      <c r="AD6" s="121"/>
      <c r="AE6" s="121"/>
      <c r="AF6" s="121"/>
      <c r="AG6" s="121"/>
      <c r="AH6" s="46"/>
      <c r="AI6" s="15"/>
      <c r="AJ6" s="15"/>
      <c r="AK6" s="15"/>
      <c r="AL6" s="15"/>
      <c r="AM6" s="15"/>
      <c r="AN6" s="15"/>
      <c r="AO6" s="45"/>
      <c r="BK6" s="119" t="s">
        <v>402</v>
      </c>
      <c r="BL6" s="119"/>
      <c r="BM6" s="119"/>
      <c r="BN6" s="119"/>
      <c r="BO6" s="119"/>
    </row>
    <row r="7" spans="1:91" ht="82.8" x14ac:dyDescent="0.25">
      <c r="B7" s="38" t="s">
        <v>327</v>
      </c>
      <c r="C7" s="38" t="s">
        <v>328</v>
      </c>
      <c r="D7" s="38" t="s">
        <v>329</v>
      </c>
      <c r="E7" s="38" t="s">
        <v>330</v>
      </c>
      <c r="F7" s="38" t="s">
        <v>331</v>
      </c>
      <c r="G7" s="38" t="s">
        <v>403</v>
      </c>
      <c r="H7" s="38" t="s">
        <v>333</v>
      </c>
      <c r="I7" s="47" t="s">
        <v>334</v>
      </c>
      <c r="J7" s="38" t="s">
        <v>335</v>
      </c>
      <c r="K7" s="38" t="s">
        <v>6</v>
      </c>
      <c r="L7" s="38" t="s">
        <v>336</v>
      </c>
      <c r="M7" s="48" t="s">
        <v>6</v>
      </c>
      <c r="N7" s="38" t="s">
        <v>404</v>
      </c>
      <c r="O7" s="38" t="s">
        <v>338</v>
      </c>
      <c r="P7" s="38" t="s">
        <v>339</v>
      </c>
      <c r="Q7" s="38" t="s">
        <v>340</v>
      </c>
      <c r="R7" s="38" t="s">
        <v>341</v>
      </c>
      <c r="S7" s="49" t="s">
        <v>342</v>
      </c>
      <c r="T7" s="50" t="s">
        <v>343</v>
      </c>
      <c r="U7" s="50" t="s">
        <v>344</v>
      </c>
      <c r="V7" s="50" t="s">
        <v>345</v>
      </c>
      <c r="W7" s="50" t="s">
        <v>346</v>
      </c>
      <c r="X7" s="51" t="s">
        <v>347</v>
      </c>
      <c r="Y7" s="51" t="s">
        <v>348</v>
      </c>
      <c r="Z7" s="51" t="s">
        <v>349</v>
      </c>
      <c r="AA7" s="51" t="s">
        <v>10</v>
      </c>
      <c r="AB7" s="51" t="s">
        <v>350</v>
      </c>
      <c r="AC7" s="20" t="s">
        <v>351</v>
      </c>
      <c r="AD7" s="20" t="s">
        <v>352</v>
      </c>
      <c r="AE7" s="20" t="s">
        <v>353</v>
      </c>
      <c r="AF7" s="20" t="s">
        <v>354</v>
      </c>
      <c r="AG7" s="20" t="s">
        <v>355</v>
      </c>
      <c r="AH7" s="20" t="s">
        <v>356</v>
      </c>
      <c r="AI7" s="20" t="s">
        <v>357</v>
      </c>
      <c r="AJ7" s="20" t="s">
        <v>358</v>
      </c>
      <c r="AK7" s="20" t="s">
        <v>359</v>
      </c>
      <c r="AL7" s="20" t="s">
        <v>360</v>
      </c>
      <c r="AM7" s="20" t="s">
        <v>361</v>
      </c>
      <c r="AN7" s="20" t="s">
        <v>362</v>
      </c>
      <c r="AO7" s="20" t="s">
        <v>363</v>
      </c>
      <c r="AP7" s="20" t="s">
        <v>364</v>
      </c>
      <c r="AQ7" s="20" t="s">
        <v>365</v>
      </c>
      <c r="AW7" s="6"/>
      <c r="AX7" s="6"/>
      <c r="AY7" s="18" t="s">
        <v>327</v>
      </c>
      <c r="AZ7" s="18" t="s">
        <v>328</v>
      </c>
      <c r="BA7" s="18" t="s">
        <v>329</v>
      </c>
      <c r="BB7" s="18" t="s">
        <v>330</v>
      </c>
      <c r="BC7" s="18" t="s">
        <v>331</v>
      </c>
      <c r="BD7" s="18" t="s">
        <v>332</v>
      </c>
      <c r="BE7" s="18" t="s">
        <v>333</v>
      </c>
      <c r="BF7" s="18" t="s">
        <v>334</v>
      </c>
      <c r="BG7" s="18" t="s">
        <v>335</v>
      </c>
      <c r="BH7" s="18" t="s">
        <v>6</v>
      </c>
      <c r="BI7" s="18" t="s">
        <v>336</v>
      </c>
      <c r="BJ7" s="18" t="s">
        <v>6</v>
      </c>
      <c r="BK7" s="18" t="s">
        <v>337</v>
      </c>
      <c r="BL7" s="18" t="s">
        <v>338</v>
      </c>
      <c r="BM7" s="18" t="s">
        <v>339</v>
      </c>
      <c r="BN7" s="18" t="s">
        <v>340</v>
      </c>
      <c r="BO7" s="18" t="s">
        <v>341</v>
      </c>
      <c r="BP7" s="19" t="s">
        <v>342</v>
      </c>
      <c r="BQ7" s="19" t="s">
        <v>343</v>
      </c>
      <c r="BR7" s="19" t="s">
        <v>344</v>
      </c>
      <c r="BS7" s="19" t="s">
        <v>345</v>
      </c>
      <c r="BT7" s="20" t="s">
        <v>346</v>
      </c>
      <c r="BU7" s="20" t="s">
        <v>347</v>
      </c>
      <c r="BV7" s="20" t="s">
        <v>348</v>
      </c>
      <c r="BW7" s="20" t="s">
        <v>349</v>
      </c>
      <c r="BX7" s="20" t="s">
        <v>10</v>
      </c>
      <c r="BY7" s="20" t="s">
        <v>350</v>
      </c>
      <c r="BZ7" s="20" t="s">
        <v>351</v>
      </c>
      <c r="CA7" s="20" t="s">
        <v>352</v>
      </c>
      <c r="CB7" s="20" t="s">
        <v>353</v>
      </c>
      <c r="CC7" s="20" t="s">
        <v>354</v>
      </c>
      <c r="CD7" s="18" t="s">
        <v>355</v>
      </c>
      <c r="CE7" s="18" t="s">
        <v>356</v>
      </c>
      <c r="CF7" s="18" t="s">
        <v>357</v>
      </c>
      <c r="CG7" s="18" t="s">
        <v>358</v>
      </c>
      <c r="CH7" s="18" t="s">
        <v>359</v>
      </c>
      <c r="CI7" s="18" t="s">
        <v>360</v>
      </c>
      <c r="CJ7" s="18" t="s">
        <v>361</v>
      </c>
      <c r="CK7" s="18" t="s">
        <v>362</v>
      </c>
      <c r="CL7" s="18" t="s">
        <v>363</v>
      </c>
      <c r="CM7" s="18" t="s">
        <v>364</v>
      </c>
    </row>
    <row r="8" spans="1:91" s="32" customFormat="1" ht="69" x14ac:dyDescent="0.25">
      <c r="A8" s="24" t="s">
        <v>366</v>
      </c>
      <c r="B8" s="41" t="s">
        <v>367</v>
      </c>
      <c r="C8" s="24" t="s">
        <v>368</v>
      </c>
      <c r="D8" s="52" t="s">
        <v>369</v>
      </c>
      <c r="E8" s="52" t="s">
        <v>370</v>
      </c>
      <c r="F8" s="52" t="s">
        <v>371</v>
      </c>
      <c r="G8" s="52" t="s">
        <v>370</v>
      </c>
      <c r="H8" s="52" t="s">
        <v>371</v>
      </c>
      <c r="I8" s="52" t="s">
        <v>370</v>
      </c>
      <c r="J8" s="52" t="s">
        <v>372</v>
      </c>
      <c r="K8" s="24" t="s">
        <v>368</v>
      </c>
      <c r="L8" s="41" t="s">
        <v>372</v>
      </c>
      <c r="M8" s="24" t="s">
        <v>368</v>
      </c>
      <c r="N8" s="41" t="s">
        <v>373</v>
      </c>
      <c r="O8" s="41" t="s">
        <v>374</v>
      </c>
      <c r="P8" s="41" t="s">
        <v>374</v>
      </c>
      <c r="Q8" s="41" t="s">
        <v>375</v>
      </c>
      <c r="R8" s="41" t="s">
        <v>375</v>
      </c>
      <c r="S8" s="52" t="s">
        <v>376</v>
      </c>
      <c r="T8" s="52" t="s">
        <v>376</v>
      </c>
      <c r="U8" s="52" t="s">
        <v>376</v>
      </c>
      <c r="V8" s="52" t="s">
        <v>376</v>
      </c>
      <c r="W8" s="24" t="s">
        <v>368</v>
      </c>
      <c r="X8" s="24" t="s">
        <v>368</v>
      </c>
      <c r="Y8" s="24" t="s">
        <v>368</v>
      </c>
      <c r="Z8" s="24" t="s">
        <v>368</v>
      </c>
      <c r="AA8" s="24" t="s">
        <v>368</v>
      </c>
      <c r="AB8" s="24" t="s">
        <v>368</v>
      </c>
      <c r="AC8" s="24" t="s">
        <v>368</v>
      </c>
      <c r="AD8" s="24" t="s">
        <v>368</v>
      </c>
      <c r="AE8" s="24" t="s">
        <v>368</v>
      </c>
      <c r="AF8" s="24" t="s">
        <v>368</v>
      </c>
      <c r="AG8" s="24" t="s">
        <v>368</v>
      </c>
      <c r="AH8" s="24" t="s">
        <v>368</v>
      </c>
      <c r="AI8" s="24" t="s">
        <v>368</v>
      </c>
      <c r="AJ8" s="24" t="s">
        <v>368</v>
      </c>
      <c r="AK8" s="24" t="s">
        <v>368</v>
      </c>
      <c r="AL8" s="24" t="s">
        <v>368</v>
      </c>
      <c r="AM8" s="24" t="s">
        <v>368</v>
      </c>
      <c r="AN8" s="24" t="s">
        <v>368</v>
      </c>
      <c r="AO8" s="24" t="s">
        <v>368</v>
      </c>
      <c r="AP8" s="24" t="s">
        <v>368</v>
      </c>
      <c r="AQ8" s="24" t="s">
        <v>370</v>
      </c>
      <c r="AR8" s="1"/>
      <c r="AS8" s="1"/>
      <c r="AT8" s="1"/>
      <c r="AW8" s="91" t="s">
        <v>7228</v>
      </c>
      <c r="AX8" s="26" t="s">
        <v>366</v>
      </c>
      <c r="AY8" s="27" t="s">
        <v>367</v>
      </c>
      <c r="AZ8" s="26" t="s">
        <v>368</v>
      </c>
      <c r="BA8" s="28" t="s">
        <v>369</v>
      </c>
      <c r="BB8" s="28" t="s">
        <v>370</v>
      </c>
      <c r="BC8" s="28" t="s">
        <v>371</v>
      </c>
      <c r="BD8" s="28" t="s">
        <v>370</v>
      </c>
      <c r="BE8" s="28" t="s">
        <v>371</v>
      </c>
      <c r="BF8" s="28" t="s">
        <v>370</v>
      </c>
      <c r="BG8" s="27" t="s">
        <v>372</v>
      </c>
      <c r="BH8" s="26" t="s">
        <v>368</v>
      </c>
      <c r="BI8" s="27" t="s">
        <v>372</v>
      </c>
      <c r="BJ8" s="26" t="s">
        <v>368</v>
      </c>
      <c r="BK8" s="27" t="s">
        <v>373</v>
      </c>
      <c r="BL8" s="27" t="s">
        <v>374</v>
      </c>
      <c r="BM8" s="27" t="s">
        <v>374</v>
      </c>
      <c r="BN8" s="27" t="s">
        <v>375</v>
      </c>
      <c r="BO8" s="27" t="s">
        <v>375</v>
      </c>
      <c r="BP8" s="28" t="s">
        <v>376</v>
      </c>
      <c r="BQ8" s="28" t="s">
        <v>376</v>
      </c>
      <c r="BR8" s="28" t="s">
        <v>376</v>
      </c>
      <c r="BS8" s="28" t="s">
        <v>376</v>
      </c>
      <c r="BT8" s="26" t="s">
        <v>368</v>
      </c>
      <c r="BU8" s="26" t="s">
        <v>368</v>
      </c>
      <c r="BV8" s="26" t="s">
        <v>368</v>
      </c>
      <c r="BW8" s="26" t="s">
        <v>368</v>
      </c>
      <c r="BX8" s="26" t="s">
        <v>368</v>
      </c>
      <c r="BY8" s="26" t="s">
        <v>368</v>
      </c>
      <c r="BZ8" s="26" t="s">
        <v>368</v>
      </c>
      <c r="CA8" s="26" t="s">
        <v>368</v>
      </c>
      <c r="CB8" s="26" t="s">
        <v>368</v>
      </c>
      <c r="CC8" s="26" t="s">
        <v>368</v>
      </c>
      <c r="CD8" s="26" t="s">
        <v>368</v>
      </c>
      <c r="CE8" s="26" t="s">
        <v>368</v>
      </c>
      <c r="CF8" s="26" t="s">
        <v>368</v>
      </c>
      <c r="CG8" s="26" t="s">
        <v>368</v>
      </c>
      <c r="CH8" s="26" t="s">
        <v>368</v>
      </c>
      <c r="CI8" s="26" t="s">
        <v>368</v>
      </c>
      <c r="CJ8" s="26" t="s">
        <v>368</v>
      </c>
      <c r="CK8" s="26" t="s">
        <v>368</v>
      </c>
      <c r="CL8" s="26" t="s">
        <v>368</v>
      </c>
      <c r="CM8" s="26" t="s">
        <v>368</v>
      </c>
    </row>
    <row r="9" spans="1:91" s="32" customFormat="1" ht="15.75" customHeight="1" x14ac:dyDescent="0.25">
      <c r="A9" s="29" t="s">
        <v>377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378</v>
      </c>
      <c r="X9" s="30" t="s">
        <v>3</v>
      </c>
      <c r="Y9" s="30" t="s">
        <v>379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380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377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378</v>
      </c>
      <c r="BU9" s="30" t="s">
        <v>3</v>
      </c>
      <c r="BV9" s="30" t="s">
        <v>379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380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14</v>
      </c>
      <c r="AY10" s="100" t="e">
        <f>IF(OR(B10="F",B10="NC",B10="ND",B10="R"),B10,1/0)</f>
        <v>#DIV/0!</v>
      </c>
      <c r="AZ10" s="101" t="e">
        <f>IF(ISNUMBER(C10),C10,1/0)</f>
        <v>#DIV/0!</v>
      </c>
      <c r="BA10" s="102">
        <f>+D10</f>
        <v>0</v>
      </c>
      <c r="BB10" s="100" t="e">
        <f>IF(ISTEXT(E10),E10,1/0)</f>
        <v>#DIV/0!</v>
      </c>
      <c r="BC10" s="100">
        <f>+F10</f>
        <v>0</v>
      </c>
      <c r="BD10" s="100" t="e">
        <f>IF(ISTEXT(G10),G10,1/0)</f>
        <v>#DIV/0!</v>
      </c>
      <c r="BE10" s="100">
        <f>+H10</f>
        <v>0</v>
      </c>
      <c r="BF10" s="100" t="e">
        <f>IF(ISTEXT(I10),I10,1/0)</f>
        <v>#DIV/0!</v>
      </c>
      <c r="BG10" s="103" t="e">
        <f>+VLOOKUP(J10,'Código Barras'!$C$3:$D$1694,1,0)</f>
        <v>#N/A</v>
      </c>
      <c r="BH10" s="101" t="e">
        <f>IF(ISNUMBER(K10),K10,1/0)</f>
        <v>#DIV/0!</v>
      </c>
      <c r="BI10" s="103" t="e">
        <f>+VLOOKUP(L10,'Código Barras'!$C$3:$D$1694,1,0)</f>
        <v>#N/A</v>
      </c>
      <c r="BJ10" s="101" t="e">
        <f>IF(ISNUMBER(M10),M10,1/0)</f>
        <v>#DIV/0!</v>
      </c>
      <c r="BK10" s="104" t="str">
        <f>IF(N10&lt;&gt;"",VLOOKUP(N10,Distribuidoras!$B$3:$B$30,1,0),"")</f>
        <v/>
      </c>
      <c r="BL10" s="104" t="e">
        <f>+VLOOKUP(O10,'Cod. Único Territorial'!$D$3:$D$348,1,0)</f>
        <v>#N/A</v>
      </c>
      <c r="BM10" s="104" t="e">
        <f>+VLOOKUP(P10,'Cod. Único Territorial'!$B$3:$B$348,1,0)</f>
        <v>#N/A</v>
      </c>
      <c r="BN10" s="104" t="e">
        <f>+VLOOKUP(Q10,'Sector Económico'!$B$3:$B$30,1,0)</f>
        <v>#N/A</v>
      </c>
      <c r="BO10" s="104" t="e">
        <f>+VLOOKUP(R10,'Sector Económico'!$C$3:$C$30,1,0)</f>
        <v>#N/A</v>
      </c>
      <c r="BP10" s="103">
        <f>+S10</f>
        <v>0</v>
      </c>
      <c r="BQ10" s="103">
        <f>+T10</f>
        <v>0</v>
      </c>
      <c r="BR10" s="103">
        <f>+U10</f>
        <v>0</v>
      </c>
      <c r="BS10" s="103">
        <f>+V10</f>
        <v>0</v>
      </c>
      <c r="BT10" s="101">
        <f t="shared" ref="BT10:CL10" si="0">IF(OR(ISNUMBER(W10),W10=0),W10,1/0)</f>
        <v>0</v>
      </c>
      <c r="BU10" s="101">
        <f t="shared" si="0"/>
        <v>0</v>
      </c>
      <c r="BV10" s="101">
        <f t="shared" si="0"/>
        <v>0</v>
      </c>
      <c r="BW10" s="101">
        <f t="shared" si="0"/>
        <v>0</v>
      </c>
      <c r="BX10" s="101">
        <f t="shared" si="0"/>
        <v>0</v>
      </c>
      <c r="BY10" s="101">
        <f t="shared" si="0"/>
        <v>0</v>
      </c>
      <c r="BZ10" s="101">
        <f t="shared" si="0"/>
        <v>0</v>
      </c>
      <c r="CA10" s="101">
        <f t="shared" si="0"/>
        <v>0</v>
      </c>
      <c r="CB10" s="100">
        <f t="shared" si="0"/>
        <v>0</v>
      </c>
      <c r="CC10" s="101">
        <f t="shared" si="0"/>
        <v>0</v>
      </c>
      <c r="CD10" s="102">
        <f t="shared" si="0"/>
        <v>0</v>
      </c>
      <c r="CE10" s="100">
        <f t="shared" si="0"/>
        <v>0</v>
      </c>
      <c r="CF10" s="100">
        <f t="shared" si="0"/>
        <v>0</v>
      </c>
      <c r="CG10" s="100">
        <f t="shared" si="0"/>
        <v>0</v>
      </c>
      <c r="CH10" s="100">
        <f t="shared" si="0"/>
        <v>0</v>
      </c>
      <c r="CI10" s="100">
        <f t="shared" si="0"/>
        <v>0</v>
      </c>
      <c r="CJ10" s="103">
        <f t="shared" si="0"/>
        <v>0</v>
      </c>
      <c r="CK10" s="101">
        <f t="shared" si="0"/>
        <v>0</v>
      </c>
      <c r="CL10" s="103">
        <f t="shared" si="0"/>
        <v>0</v>
      </c>
      <c r="CM10" s="101" t="e">
        <f>IF(ISNUMBER(AP10),AP10,1/0)</f>
        <v>#DIV/0!</v>
      </c>
    </row>
    <row r="11" spans="1:91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1">SUMPRODUCT(--(ISERROR(AY11:CM11)))</f>
        <v>14</v>
      </c>
      <c r="AY11" s="100" t="e">
        <f t="shared" ref="AY11:AY74" si="2">IF(OR(B11="F",B11="NC",B11="ND",B11="R"),B11,1/0)</f>
        <v>#DIV/0!</v>
      </c>
      <c r="AZ11" s="101" t="e">
        <f t="shared" ref="AZ11:AZ74" si="3">IF(ISNUMBER(C11),C11,1/0)</f>
        <v>#DIV/0!</v>
      </c>
      <c r="BA11" s="102">
        <f t="shared" ref="BA11:BA74" si="4">+D11</f>
        <v>0</v>
      </c>
      <c r="BB11" s="100" t="e">
        <f t="shared" ref="BB11:BB74" si="5">IF(ISTEXT(E11),E11,1/0)</f>
        <v>#DIV/0!</v>
      </c>
      <c r="BC11" s="100">
        <f t="shared" ref="BC11:BC74" si="6">+F11</f>
        <v>0</v>
      </c>
      <c r="BD11" s="100" t="e">
        <f t="shared" ref="BD11:BD74" si="7">IF(ISTEXT(G11),G11,1/0)</f>
        <v>#DIV/0!</v>
      </c>
      <c r="BE11" s="100">
        <f t="shared" ref="BE11:BE74" si="8">+H11</f>
        <v>0</v>
      </c>
      <c r="BF11" s="100" t="e">
        <f t="shared" ref="BF11:BF74" si="9">IF(ISTEXT(I11),I11,1/0)</f>
        <v>#DIV/0!</v>
      </c>
      <c r="BG11" s="103" t="e">
        <f>+VLOOKUP(J11,'Código Barras'!$C$3:$D$1694,1,0)</f>
        <v>#N/A</v>
      </c>
      <c r="BH11" s="101" t="e">
        <f t="shared" ref="BH11:BH74" si="10">IF(ISNUMBER(K11),K11,1/0)</f>
        <v>#DIV/0!</v>
      </c>
      <c r="BI11" s="103" t="e">
        <f>+VLOOKUP(L11,'Código Barras'!$C$3:$D$1694,1,0)</f>
        <v>#N/A</v>
      </c>
      <c r="BJ11" s="101" t="e">
        <f t="shared" ref="BJ11:BJ74" si="11">IF(ISNUMBER(M11),M11,1/0)</f>
        <v>#DIV/0!</v>
      </c>
      <c r="BK11" s="104" t="str">
        <f>IF(N11&lt;&gt;"",VLOOKUP(N11,Distribuidoras!$B$3:$B$30,1,0),"")</f>
        <v/>
      </c>
      <c r="BL11" s="104" t="e">
        <f>+VLOOKUP(O11,'Cod. Único Territorial'!$D$3:$D$348,1,0)</f>
        <v>#N/A</v>
      </c>
      <c r="BM11" s="104" t="e">
        <f>+VLOOKUP(P11,'Cod. Único Territorial'!$B$3:$B$348,1,0)</f>
        <v>#N/A</v>
      </c>
      <c r="BN11" s="104" t="e">
        <f>+VLOOKUP(Q11,'Sector Económico'!$B$3:$B$30,1,0)</f>
        <v>#N/A</v>
      </c>
      <c r="BO11" s="104" t="e">
        <f>+VLOOKUP(R11,'Sector Económico'!$C$3:$C$30,1,0)</f>
        <v>#N/A</v>
      </c>
      <c r="BP11" s="103">
        <f t="shared" ref="BP11:BS74" si="12">+S11</f>
        <v>0</v>
      </c>
      <c r="BQ11" s="103">
        <f t="shared" si="12"/>
        <v>0</v>
      </c>
      <c r="BR11" s="103">
        <f t="shared" si="12"/>
        <v>0</v>
      </c>
      <c r="BS11" s="103">
        <f t="shared" si="12"/>
        <v>0</v>
      </c>
      <c r="BT11" s="101">
        <f t="shared" ref="BT11:CI26" si="13">IF(OR(ISNUMBER(W11),W11=0),W11,1/0)</f>
        <v>0</v>
      </c>
      <c r="BU11" s="101">
        <f t="shared" si="13"/>
        <v>0</v>
      </c>
      <c r="BV11" s="101">
        <f t="shared" si="13"/>
        <v>0</v>
      </c>
      <c r="BW11" s="101">
        <f t="shared" si="13"/>
        <v>0</v>
      </c>
      <c r="BX11" s="101">
        <f t="shared" si="13"/>
        <v>0</v>
      </c>
      <c r="BY11" s="101">
        <f t="shared" si="13"/>
        <v>0</v>
      </c>
      <c r="BZ11" s="101">
        <f t="shared" si="13"/>
        <v>0</v>
      </c>
      <c r="CA11" s="101">
        <f t="shared" si="13"/>
        <v>0</v>
      </c>
      <c r="CB11" s="100">
        <f t="shared" si="13"/>
        <v>0</v>
      </c>
      <c r="CC11" s="101">
        <f t="shared" si="13"/>
        <v>0</v>
      </c>
      <c r="CD11" s="102">
        <f t="shared" si="13"/>
        <v>0</v>
      </c>
      <c r="CE11" s="100">
        <f t="shared" si="13"/>
        <v>0</v>
      </c>
      <c r="CF11" s="100">
        <f t="shared" si="13"/>
        <v>0</v>
      </c>
      <c r="CG11" s="100">
        <f t="shared" si="13"/>
        <v>0</v>
      </c>
      <c r="CH11" s="100">
        <f t="shared" si="13"/>
        <v>0</v>
      </c>
      <c r="CI11" s="100">
        <f t="shared" si="13"/>
        <v>0</v>
      </c>
      <c r="CJ11" s="103">
        <f t="shared" ref="CJ11:CL74" si="14">IF(OR(ISNUMBER(AM11),AM11=0),AM11,1/0)</f>
        <v>0</v>
      </c>
      <c r="CK11" s="101">
        <f t="shared" si="14"/>
        <v>0</v>
      </c>
      <c r="CL11" s="103">
        <f t="shared" si="14"/>
        <v>0</v>
      </c>
      <c r="CM11" s="101" t="e">
        <f t="shared" ref="CM11:CM74" si="15">IF(ISNUMBER(AP11),AP11,1/0)</f>
        <v>#DIV/0!</v>
      </c>
    </row>
    <row r="12" spans="1:91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1"/>
        <v>14</v>
      </c>
      <c r="AY12" s="100" t="e">
        <f t="shared" si="2"/>
        <v>#DIV/0!</v>
      </c>
      <c r="AZ12" s="101" t="e">
        <f t="shared" si="3"/>
        <v>#DIV/0!</v>
      </c>
      <c r="BA12" s="102">
        <f t="shared" si="4"/>
        <v>0</v>
      </c>
      <c r="BB12" s="100" t="e">
        <f t="shared" si="5"/>
        <v>#DIV/0!</v>
      </c>
      <c r="BC12" s="100">
        <f t="shared" si="6"/>
        <v>0</v>
      </c>
      <c r="BD12" s="100" t="e">
        <f t="shared" si="7"/>
        <v>#DIV/0!</v>
      </c>
      <c r="BE12" s="100">
        <f t="shared" si="8"/>
        <v>0</v>
      </c>
      <c r="BF12" s="100" t="e">
        <f t="shared" si="9"/>
        <v>#DIV/0!</v>
      </c>
      <c r="BG12" s="103" t="e">
        <f>+VLOOKUP(J12,'Código Barras'!$C$3:$D$1694,1,0)</f>
        <v>#N/A</v>
      </c>
      <c r="BH12" s="101" t="e">
        <f t="shared" si="10"/>
        <v>#DIV/0!</v>
      </c>
      <c r="BI12" s="103" t="e">
        <f>+VLOOKUP(L12,'Código Barras'!$C$3:$D$1694,1,0)</f>
        <v>#N/A</v>
      </c>
      <c r="BJ12" s="101" t="e">
        <f t="shared" si="11"/>
        <v>#DIV/0!</v>
      </c>
      <c r="BK12" s="104" t="str">
        <f>IF(N12&lt;&gt;"",VLOOKUP(N12,Distribuidoras!$B$3:$B$30,1,0),"")</f>
        <v/>
      </c>
      <c r="BL12" s="104" t="e">
        <f>+VLOOKUP(O12,'Cod. Único Territorial'!$D$3:$D$348,1,0)</f>
        <v>#N/A</v>
      </c>
      <c r="BM12" s="104" t="e">
        <f>+VLOOKUP(P12,'Cod. Único Territorial'!$B$3:$B$348,1,0)</f>
        <v>#N/A</v>
      </c>
      <c r="BN12" s="104" t="e">
        <f>+VLOOKUP(Q12,'Sector Económico'!$B$3:$B$30,1,0)</f>
        <v>#N/A</v>
      </c>
      <c r="BO12" s="104" t="e">
        <f>+VLOOKUP(R12,'Sector Económico'!$C$3:$C$30,1,0)</f>
        <v>#N/A</v>
      </c>
      <c r="BP12" s="103">
        <f t="shared" si="12"/>
        <v>0</v>
      </c>
      <c r="BQ12" s="103">
        <f t="shared" si="12"/>
        <v>0</v>
      </c>
      <c r="BR12" s="103">
        <f t="shared" si="12"/>
        <v>0</v>
      </c>
      <c r="BS12" s="103">
        <f t="shared" si="12"/>
        <v>0</v>
      </c>
      <c r="BT12" s="101">
        <f t="shared" si="13"/>
        <v>0</v>
      </c>
      <c r="BU12" s="101">
        <f t="shared" si="13"/>
        <v>0</v>
      </c>
      <c r="BV12" s="101">
        <f t="shared" si="13"/>
        <v>0</v>
      </c>
      <c r="BW12" s="101">
        <f t="shared" si="13"/>
        <v>0</v>
      </c>
      <c r="BX12" s="101">
        <f t="shared" si="13"/>
        <v>0</v>
      </c>
      <c r="BY12" s="101">
        <f t="shared" si="13"/>
        <v>0</v>
      </c>
      <c r="BZ12" s="101">
        <f t="shared" si="13"/>
        <v>0</v>
      </c>
      <c r="CA12" s="101">
        <f t="shared" si="13"/>
        <v>0</v>
      </c>
      <c r="CB12" s="100">
        <f t="shared" si="13"/>
        <v>0</v>
      </c>
      <c r="CC12" s="101">
        <f t="shared" si="13"/>
        <v>0</v>
      </c>
      <c r="CD12" s="102">
        <f t="shared" si="13"/>
        <v>0</v>
      </c>
      <c r="CE12" s="100">
        <f t="shared" si="13"/>
        <v>0</v>
      </c>
      <c r="CF12" s="100">
        <f t="shared" si="13"/>
        <v>0</v>
      </c>
      <c r="CG12" s="100">
        <f t="shared" si="13"/>
        <v>0</v>
      </c>
      <c r="CH12" s="100">
        <f t="shared" si="13"/>
        <v>0</v>
      </c>
      <c r="CI12" s="100">
        <f t="shared" si="13"/>
        <v>0</v>
      </c>
      <c r="CJ12" s="103">
        <f t="shared" si="14"/>
        <v>0</v>
      </c>
      <c r="CK12" s="101">
        <f t="shared" si="14"/>
        <v>0</v>
      </c>
      <c r="CL12" s="103">
        <f t="shared" si="14"/>
        <v>0</v>
      </c>
      <c r="CM12" s="101" t="e">
        <f t="shared" si="15"/>
        <v>#DIV/0!</v>
      </c>
    </row>
    <row r="13" spans="1:91" ht="18" x14ac:dyDescent="0.35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1"/>
        <v>14</v>
      </c>
      <c r="AY13" s="100" t="e">
        <f t="shared" si="2"/>
        <v>#DIV/0!</v>
      </c>
      <c r="AZ13" s="101" t="e">
        <f t="shared" si="3"/>
        <v>#DIV/0!</v>
      </c>
      <c r="BA13" s="102">
        <f t="shared" si="4"/>
        <v>0</v>
      </c>
      <c r="BB13" s="100" t="e">
        <f t="shared" si="5"/>
        <v>#DIV/0!</v>
      </c>
      <c r="BC13" s="100">
        <f t="shared" si="6"/>
        <v>0</v>
      </c>
      <c r="BD13" s="100" t="e">
        <f t="shared" si="7"/>
        <v>#DIV/0!</v>
      </c>
      <c r="BE13" s="100">
        <f t="shared" si="8"/>
        <v>0</v>
      </c>
      <c r="BF13" s="100" t="e">
        <f t="shared" si="9"/>
        <v>#DIV/0!</v>
      </c>
      <c r="BG13" s="103" t="e">
        <f>+VLOOKUP(J13,'Código Barras'!$C$3:$D$1694,1,0)</f>
        <v>#N/A</v>
      </c>
      <c r="BH13" s="101" t="e">
        <f t="shared" si="10"/>
        <v>#DIV/0!</v>
      </c>
      <c r="BI13" s="103" t="e">
        <f>+VLOOKUP(L13,'Código Barras'!$C$3:$D$1694,1,0)</f>
        <v>#N/A</v>
      </c>
      <c r="BJ13" s="101" t="e">
        <f t="shared" si="11"/>
        <v>#DIV/0!</v>
      </c>
      <c r="BK13" s="104" t="str">
        <f>IF(N13&lt;&gt;"",VLOOKUP(N13,Distribuidoras!$B$3:$B$30,1,0),"")</f>
        <v/>
      </c>
      <c r="BL13" s="104" t="e">
        <f>+VLOOKUP(O13,'Cod. Único Territorial'!$D$3:$D$348,1,0)</f>
        <v>#N/A</v>
      </c>
      <c r="BM13" s="104" t="e">
        <f>+VLOOKUP(P13,'Cod. Único Territorial'!$B$3:$B$348,1,0)</f>
        <v>#N/A</v>
      </c>
      <c r="BN13" s="104" t="e">
        <f>+VLOOKUP(Q13,'Sector Económico'!$B$3:$B$30,1,0)</f>
        <v>#N/A</v>
      </c>
      <c r="BO13" s="104" t="e">
        <f>+VLOOKUP(R13,'Sector Económico'!$C$3:$C$30,1,0)</f>
        <v>#N/A</v>
      </c>
      <c r="BP13" s="103">
        <f t="shared" si="12"/>
        <v>0</v>
      </c>
      <c r="BQ13" s="103">
        <f t="shared" si="12"/>
        <v>0</v>
      </c>
      <c r="BR13" s="103">
        <f t="shared" si="12"/>
        <v>0</v>
      </c>
      <c r="BS13" s="103">
        <f t="shared" si="12"/>
        <v>0</v>
      </c>
      <c r="BT13" s="101">
        <f t="shared" si="13"/>
        <v>0</v>
      </c>
      <c r="BU13" s="101">
        <f t="shared" si="13"/>
        <v>0</v>
      </c>
      <c r="BV13" s="101">
        <f t="shared" si="13"/>
        <v>0</v>
      </c>
      <c r="BW13" s="101">
        <f t="shared" si="13"/>
        <v>0</v>
      </c>
      <c r="BX13" s="101">
        <f t="shared" si="13"/>
        <v>0</v>
      </c>
      <c r="BY13" s="101">
        <f t="shared" si="13"/>
        <v>0</v>
      </c>
      <c r="BZ13" s="101">
        <f t="shared" si="13"/>
        <v>0</v>
      </c>
      <c r="CA13" s="101">
        <f t="shared" si="13"/>
        <v>0</v>
      </c>
      <c r="CB13" s="100">
        <f t="shared" si="13"/>
        <v>0</v>
      </c>
      <c r="CC13" s="101">
        <f t="shared" si="13"/>
        <v>0</v>
      </c>
      <c r="CD13" s="102">
        <f t="shared" si="13"/>
        <v>0</v>
      </c>
      <c r="CE13" s="100">
        <f t="shared" si="13"/>
        <v>0</v>
      </c>
      <c r="CF13" s="100">
        <f t="shared" si="13"/>
        <v>0</v>
      </c>
      <c r="CG13" s="100">
        <f t="shared" si="13"/>
        <v>0</v>
      </c>
      <c r="CH13" s="100">
        <f t="shared" si="13"/>
        <v>0</v>
      </c>
      <c r="CI13" s="100">
        <f t="shared" si="13"/>
        <v>0</v>
      </c>
      <c r="CJ13" s="103">
        <f t="shared" si="14"/>
        <v>0</v>
      </c>
      <c r="CK13" s="101">
        <f t="shared" si="14"/>
        <v>0</v>
      </c>
      <c r="CL13" s="103">
        <f t="shared" si="14"/>
        <v>0</v>
      </c>
      <c r="CM13" s="101" t="e">
        <f t="shared" si="15"/>
        <v>#DIV/0!</v>
      </c>
    </row>
    <row r="14" spans="1:91" ht="18" x14ac:dyDescent="0.35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1"/>
        <v>14</v>
      </c>
      <c r="AY14" s="100" t="e">
        <f t="shared" si="2"/>
        <v>#DIV/0!</v>
      </c>
      <c r="AZ14" s="101" t="e">
        <f t="shared" si="3"/>
        <v>#DIV/0!</v>
      </c>
      <c r="BA14" s="102">
        <f t="shared" si="4"/>
        <v>0</v>
      </c>
      <c r="BB14" s="100" t="e">
        <f t="shared" si="5"/>
        <v>#DIV/0!</v>
      </c>
      <c r="BC14" s="100">
        <f t="shared" si="6"/>
        <v>0</v>
      </c>
      <c r="BD14" s="100" t="e">
        <f t="shared" si="7"/>
        <v>#DIV/0!</v>
      </c>
      <c r="BE14" s="100">
        <f t="shared" si="8"/>
        <v>0</v>
      </c>
      <c r="BF14" s="100" t="e">
        <f t="shared" si="9"/>
        <v>#DIV/0!</v>
      </c>
      <c r="BG14" s="103" t="e">
        <f>+VLOOKUP(J14,'Código Barras'!$C$3:$D$1694,1,0)</f>
        <v>#N/A</v>
      </c>
      <c r="BH14" s="101" t="e">
        <f t="shared" si="10"/>
        <v>#DIV/0!</v>
      </c>
      <c r="BI14" s="103" t="e">
        <f>+VLOOKUP(L14,'Código Barras'!$C$3:$D$1694,1,0)</f>
        <v>#N/A</v>
      </c>
      <c r="BJ14" s="101" t="e">
        <f t="shared" si="11"/>
        <v>#DIV/0!</v>
      </c>
      <c r="BK14" s="104" t="str">
        <f>IF(N14&lt;&gt;"",VLOOKUP(N14,Distribuidoras!$B$3:$B$30,1,0),"")</f>
        <v/>
      </c>
      <c r="BL14" s="104" t="e">
        <f>+VLOOKUP(O14,'Cod. Único Territorial'!$D$3:$D$348,1,0)</f>
        <v>#N/A</v>
      </c>
      <c r="BM14" s="104" t="e">
        <f>+VLOOKUP(P14,'Cod. Único Territorial'!$B$3:$B$348,1,0)</f>
        <v>#N/A</v>
      </c>
      <c r="BN14" s="104" t="e">
        <f>+VLOOKUP(Q14,'Sector Económico'!$B$3:$B$30,1,0)</f>
        <v>#N/A</v>
      </c>
      <c r="BO14" s="104" t="e">
        <f>+VLOOKUP(R14,'Sector Económico'!$C$3:$C$30,1,0)</f>
        <v>#N/A</v>
      </c>
      <c r="BP14" s="103">
        <f t="shared" si="12"/>
        <v>0</v>
      </c>
      <c r="BQ14" s="103">
        <f t="shared" si="12"/>
        <v>0</v>
      </c>
      <c r="BR14" s="103">
        <f t="shared" si="12"/>
        <v>0</v>
      </c>
      <c r="BS14" s="103">
        <f t="shared" si="12"/>
        <v>0</v>
      </c>
      <c r="BT14" s="101">
        <f t="shared" si="13"/>
        <v>0</v>
      </c>
      <c r="BU14" s="101">
        <f t="shared" si="13"/>
        <v>0</v>
      </c>
      <c r="BV14" s="101">
        <f t="shared" si="13"/>
        <v>0</v>
      </c>
      <c r="BW14" s="101">
        <f t="shared" si="13"/>
        <v>0</v>
      </c>
      <c r="BX14" s="101">
        <f t="shared" si="13"/>
        <v>0</v>
      </c>
      <c r="BY14" s="101">
        <f t="shared" si="13"/>
        <v>0</v>
      </c>
      <c r="BZ14" s="101">
        <f t="shared" si="13"/>
        <v>0</v>
      </c>
      <c r="CA14" s="101">
        <f t="shared" si="13"/>
        <v>0</v>
      </c>
      <c r="CB14" s="100">
        <f t="shared" si="13"/>
        <v>0</v>
      </c>
      <c r="CC14" s="101">
        <f t="shared" si="13"/>
        <v>0</v>
      </c>
      <c r="CD14" s="102">
        <f t="shared" si="13"/>
        <v>0</v>
      </c>
      <c r="CE14" s="100">
        <f t="shared" si="13"/>
        <v>0</v>
      </c>
      <c r="CF14" s="100">
        <f t="shared" si="13"/>
        <v>0</v>
      </c>
      <c r="CG14" s="100">
        <f t="shared" si="13"/>
        <v>0</v>
      </c>
      <c r="CH14" s="100">
        <f t="shared" si="13"/>
        <v>0</v>
      </c>
      <c r="CI14" s="100">
        <f t="shared" si="13"/>
        <v>0</v>
      </c>
      <c r="CJ14" s="103">
        <f t="shared" si="14"/>
        <v>0</v>
      </c>
      <c r="CK14" s="101">
        <f t="shared" si="14"/>
        <v>0</v>
      </c>
      <c r="CL14" s="103">
        <f t="shared" si="14"/>
        <v>0</v>
      </c>
      <c r="CM14" s="101" t="e">
        <f t="shared" si="15"/>
        <v>#DIV/0!</v>
      </c>
    </row>
    <row r="15" spans="1:91" ht="18" x14ac:dyDescent="0.35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1"/>
        <v>14</v>
      </c>
      <c r="AY15" s="100" t="e">
        <f t="shared" si="2"/>
        <v>#DIV/0!</v>
      </c>
      <c r="AZ15" s="101" t="e">
        <f t="shared" si="3"/>
        <v>#DIV/0!</v>
      </c>
      <c r="BA15" s="102">
        <f t="shared" si="4"/>
        <v>0</v>
      </c>
      <c r="BB15" s="100" t="e">
        <f t="shared" si="5"/>
        <v>#DIV/0!</v>
      </c>
      <c r="BC15" s="100">
        <f t="shared" si="6"/>
        <v>0</v>
      </c>
      <c r="BD15" s="100" t="e">
        <f t="shared" si="7"/>
        <v>#DIV/0!</v>
      </c>
      <c r="BE15" s="100">
        <f t="shared" si="8"/>
        <v>0</v>
      </c>
      <c r="BF15" s="100" t="e">
        <f t="shared" si="9"/>
        <v>#DIV/0!</v>
      </c>
      <c r="BG15" s="103" t="e">
        <f>+VLOOKUP(J15,'Código Barras'!$C$3:$D$1694,1,0)</f>
        <v>#N/A</v>
      </c>
      <c r="BH15" s="101" t="e">
        <f t="shared" si="10"/>
        <v>#DIV/0!</v>
      </c>
      <c r="BI15" s="103" t="e">
        <f>+VLOOKUP(L15,'Código Barras'!$C$3:$D$1694,1,0)</f>
        <v>#N/A</v>
      </c>
      <c r="BJ15" s="101" t="e">
        <f t="shared" si="11"/>
        <v>#DIV/0!</v>
      </c>
      <c r="BK15" s="104" t="str">
        <f>IF(N15&lt;&gt;"",VLOOKUP(N15,Distribuidoras!$B$3:$B$30,1,0),"")</f>
        <v/>
      </c>
      <c r="BL15" s="104" t="e">
        <f>+VLOOKUP(O15,'Cod. Único Territorial'!$D$3:$D$348,1,0)</f>
        <v>#N/A</v>
      </c>
      <c r="BM15" s="104" t="e">
        <f>+VLOOKUP(P15,'Cod. Único Territorial'!$B$3:$B$348,1,0)</f>
        <v>#N/A</v>
      </c>
      <c r="BN15" s="104" t="e">
        <f>+VLOOKUP(Q15,'Sector Económico'!$B$3:$B$30,1,0)</f>
        <v>#N/A</v>
      </c>
      <c r="BO15" s="104" t="e">
        <f>+VLOOKUP(R15,'Sector Económico'!$C$3:$C$30,1,0)</f>
        <v>#N/A</v>
      </c>
      <c r="BP15" s="103">
        <f t="shared" si="12"/>
        <v>0</v>
      </c>
      <c r="BQ15" s="103">
        <f t="shared" si="12"/>
        <v>0</v>
      </c>
      <c r="BR15" s="103">
        <f t="shared" si="12"/>
        <v>0</v>
      </c>
      <c r="BS15" s="103">
        <f t="shared" si="12"/>
        <v>0</v>
      </c>
      <c r="BT15" s="101">
        <f t="shared" si="13"/>
        <v>0</v>
      </c>
      <c r="BU15" s="101">
        <f t="shared" si="13"/>
        <v>0</v>
      </c>
      <c r="BV15" s="101">
        <f t="shared" si="13"/>
        <v>0</v>
      </c>
      <c r="BW15" s="101">
        <f t="shared" si="13"/>
        <v>0</v>
      </c>
      <c r="BX15" s="101">
        <f t="shared" si="13"/>
        <v>0</v>
      </c>
      <c r="BY15" s="101">
        <f t="shared" si="13"/>
        <v>0</v>
      </c>
      <c r="BZ15" s="101">
        <f t="shared" si="13"/>
        <v>0</v>
      </c>
      <c r="CA15" s="101">
        <f t="shared" si="13"/>
        <v>0</v>
      </c>
      <c r="CB15" s="100">
        <f t="shared" si="13"/>
        <v>0</v>
      </c>
      <c r="CC15" s="101">
        <f t="shared" si="13"/>
        <v>0</v>
      </c>
      <c r="CD15" s="102">
        <f t="shared" si="13"/>
        <v>0</v>
      </c>
      <c r="CE15" s="100">
        <f t="shared" si="13"/>
        <v>0</v>
      </c>
      <c r="CF15" s="100">
        <f t="shared" si="13"/>
        <v>0</v>
      </c>
      <c r="CG15" s="100">
        <f t="shared" si="13"/>
        <v>0</v>
      </c>
      <c r="CH15" s="100">
        <f t="shared" si="13"/>
        <v>0</v>
      </c>
      <c r="CI15" s="100">
        <f t="shared" si="13"/>
        <v>0</v>
      </c>
      <c r="CJ15" s="103">
        <f t="shared" si="14"/>
        <v>0</v>
      </c>
      <c r="CK15" s="101">
        <f t="shared" si="14"/>
        <v>0</v>
      </c>
      <c r="CL15" s="103">
        <f t="shared" si="14"/>
        <v>0</v>
      </c>
      <c r="CM15" s="101" t="e">
        <f t="shared" si="15"/>
        <v>#DIV/0!</v>
      </c>
    </row>
    <row r="16" spans="1:91" ht="18" x14ac:dyDescent="0.35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1"/>
        <v>14</v>
      </c>
      <c r="AY16" s="100" t="e">
        <f t="shared" si="2"/>
        <v>#DIV/0!</v>
      </c>
      <c r="AZ16" s="101" t="e">
        <f t="shared" si="3"/>
        <v>#DIV/0!</v>
      </c>
      <c r="BA16" s="102">
        <f t="shared" si="4"/>
        <v>0</v>
      </c>
      <c r="BB16" s="100" t="e">
        <f t="shared" si="5"/>
        <v>#DIV/0!</v>
      </c>
      <c r="BC16" s="100">
        <f t="shared" si="6"/>
        <v>0</v>
      </c>
      <c r="BD16" s="100" t="e">
        <f t="shared" si="7"/>
        <v>#DIV/0!</v>
      </c>
      <c r="BE16" s="100">
        <f t="shared" si="8"/>
        <v>0</v>
      </c>
      <c r="BF16" s="100" t="e">
        <f t="shared" si="9"/>
        <v>#DIV/0!</v>
      </c>
      <c r="BG16" s="103" t="e">
        <f>+VLOOKUP(J16,'Código Barras'!$C$3:$D$1694,1,0)</f>
        <v>#N/A</v>
      </c>
      <c r="BH16" s="101" t="e">
        <f t="shared" si="10"/>
        <v>#DIV/0!</v>
      </c>
      <c r="BI16" s="103" t="e">
        <f>+VLOOKUP(L16,'Código Barras'!$C$3:$D$1694,1,0)</f>
        <v>#N/A</v>
      </c>
      <c r="BJ16" s="101" t="e">
        <f t="shared" si="11"/>
        <v>#DIV/0!</v>
      </c>
      <c r="BK16" s="104" t="str">
        <f>IF(N16&lt;&gt;"",VLOOKUP(N16,Distribuidoras!$B$3:$B$30,1,0),"")</f>
        <v/>
      </c>
      <c r="BL16" s="104" t="e">
        <f>+VLOOKUP(O16,'Cod. Único Territorial'!$D$3:$D$348,1,0)</f>
        <v>#N/A</v>
      </c>
      <c r="BM16" s="104" t="e">
        <f>+VLOOKUP(P16,'Cod. Único Territorial'!$B$3:$B$348,1,0)</f>
        <v>#N/A</v>
      </c>
      <c r="BN16" s="104" t="e">
        <f>+VLOOKUP(Q16,'Sector Económico'!$B$3:$B$30,1,0)</f>
        <v>#N/A</v>
      </c>
      <c r="BO16" s="104" t="e">
        <f>+VLOOKUP(R16,'Sector Económico'!$C$3:$C$30,1,0)</f>
        <v>#N/A</v>
      </c>
      <c r="BP16" s="103">
        <f t="shared" si="12"/>
        <v>0</v>
      </c>
      <c r="BQ16" s="103">
        <f t="shared" si="12"/>
        <v>0</v>
      </c>
      <c r="BR16" s="103">
        <f t="shared" si="12"/>
        <v>0</v>
      </c>
      <c r="BS16" s="103">
        <f t="shared" si="12"/>
        <v>0</v>
      </c>
      <c r="BT16" s="101">
        <f t="shared" si="13"/>
        <v>0</v>
      </c>
      <c r="BU16" s="101">
        <f t="shared" si="13"/>
        <v>0</v>
      </c>
      <c r="BV16" s="101">
        <f t="shared" si="13"/>
        <v>0</v>
      </c>
      <c r="BW16" s="101">
        <f t="shared" si="13"/>
        <v>0</v>
      </c>
      <c r="BX16" s="101">
        <f t="shared" si="13"/>
        <v>0</v>
      </c>
      <c r="BY16" s="101">
        <f t="shared" si="13"/>
        <v>0</v>
      </c>
      <c r="BZ16" s="101">
        <f t="shared" si="13"/>
        <v>0</v>
      </c>
      <c r="CA16" s="101">
        <f t="shared" si="13"/>
        <v>0</v>
      </c>
      <c r="CB16" s="100">
        <f t="shared" si="13"/>
        <v>0</v>
      </c>
      <c r="CC16" s="101">
        <f t="shared" si="13"/>
        <v>0</v>
      </c>
      <c r="CD16" s="102">
        <f t="shared" si="13"/>
        <v>0</v>
      </c>
      <c r="CE16" s="100">
        <f t="shared" si="13"/>
        <v>0</v>
      </c>
      <c r="CF16" s="100">
        <f t="shared" si="13"/>
        <v>0</v>
      </c>
      <c r="CG16" s="100">
        <f t="shared" si="13"/>
        <v>0</v>
      </c>
      <c r="CH16" s="100">
        <f t="shared" si="13"/>
        <v>0</v>
      </c>
      <c r="CI16" s="100">
        <f t="shared" si="13"/>
        <v>0</v>
      </c>
      <c r="CJ16" s="103">
        <f t="shared" si="14"/>
        <v>0</v>
      </c>
      <c r="CK16" s="101">
        <f t="shared" si="14"/>
        <v>0</v>
      </c>
      <c r="CL16" s="103">
        <f t="shared" si="14"/>
        <v>0</v>
      </c>
      <c r="CM16" s="101" t="e">
        <f t="shared" si="15"/>
        <v>#DIV/0!</v>
      </c>
    </row>
    <row r="17" spans="2:91" ht="18" x14ac:dyDescent="0.35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1"/>
        <v>14</v>
      </c>
      <c r="AY17" s="100" t="e">
        <f t="shared" si="2"/>
        <v>#DIV/0!</v>
      </c>
      <c r="AZ17" s="101" t="e">
        <f t="shared" si="3"/>
        <v>#DIV/0!</v>
      </c>
      <c r="BA17" s="102">
        <f t="shared" si="4"/>
        <v>0</v>
      </c>
      <c r="BB17" s="100" t="e">
        <f t="shared" si="5"/>
        <v>#DIV/0!</v>
      </c>
      <c r="BC17" s="100">
        <f t="shared" si="6"/>
        <v>0</v>
      </c>
      <c r="BD17" s="100" t="e">
        <f t="shared" si="7"/>
        <v>#DIV/0!</v>
      </c>
      <c r="BE17" s="100">
        <f t="shared" si="8"/>
        <v>0</v>
      </c>
      <c r="BF17" s="100" t="e">
        <f t="shared" si="9"/>
        <v>#DIV/0!</v>
      </c>
      <c r="BG17" s="103" t="e">
        <f>+VLOOKUP(J17,'Código Barras'!$C$3:$D$1694,1,0)</f>
        <v>#N/A</v>
      </c>
      <c r="BH17" s="101" t="e">
        <f t="shared" si="10"/>
        <v>#DIV/0!</v>
      </c>
      <c r="BI17" s="103" t="e">
        <f>+VLOOKUP(L17,'Código Barras'!$C$3:$D$1694,1,0)</f>
        <v>#N/A</v>
      </c>
      <c r="BJ17" s="101" t="e">
        <f t="shared" si="11"/>
        <v>#DIV/0!</v>
      </c>
      <c r="BK17" s="104" t="str">
        <f>IF(N17&lt;&gt;"",VLOOKUP(N17,Distribuidoras!$B$3:$B$30,1,0),"")</f>
        <v/>
      </c>
      <c r="BL17" s="104" t="e">
        <f>+VLOOKUP(O17,'Cod. Único Territorial'!$D$3:$D$348,1,0)</f>
        <v>#N/A</v>
      </c>
      <c r="BM17" s="104" t="e">
        <f>+VLOOKUP(P17,'Cod. Único Territorial'!$B$3:$B$348,1,0)</f>
        <v>#N/A</v>
      </c>
      <c r="BN17" s="104" t="e">
        <f>+VLOOKUP(Q17,'Sector Económico'!$B$3:$B$30,1,0)</f>
        <v>#N/A</v>
      </c>
      <c r="BO17" s="104" t="e">
        <f>+VLOOKUP(R17,'Sector Económico'!$C$3:$C$30,1,0)</f>
        <v>#N/A</v>
      </c>
      <c r="BP17" s="103">
        <f t="shared" si="12"/>
        <v>0</v>
      </c>
      <c r="BQ17" s="103">
        <f t="shared" si="12"/>
        <v>0</v>
      </c>
      <c r="BR17" s="103">
        <f t="shared" si="12"/>
        <v>0</v>
      </c>
      <c r="BS17" s="103">
        <f t="shared" si="12"/>
        <v>0</v>
      </c>
      <c r="BT17" s="101">
        <f t="shared" si="13"/>
        <v>0</v>
      </c>
      <c r="BU17" s="101">
        <f t="shared" si="13"/>
        <v>0</v>
      </c>
      <c r="BV17" s="101">
        <f t="shared" si="13"/>
        <v>0</v>
      </c>
      <c r="BW17" s="101">
        <f t="shared" si="13"/>
        <v>0</v>
      </c>
      <c r="BX17" s="101">
        <f t="shared" si="13"/>
        <v>0</v>
      </c>
      <c r="BY17" s="101">
        <f t="shared" si="13"/>
        <v>0</v>
      </c>
      <c r="BZ17" s="101">
        <f t="shared" si="13"/>
        <v>0</v>
      </c>
      <c r="CA17" s="101">
        <f t="shared" si="13"/>
        <v>0</v>
      </c>
      <c r="CB17" s="100">
        <f t="shared" si="13"/>
        <v>0</v>
      </c>
      <c r="CC17" s="101">
        <f t="shared" si="13"/>
        <v>0</v>
      </c>
      <c r="CD17" s="102">
        <f t="shared" si="13"/>
        <v>0</v>
      </c>
      <c r="CE17" s="100">
        <f t="shared" si="13"/>
        <v>0</v>
      </c>
      <c r="CF17" s="100">
        <f t="shared" si="13"/>
        <v>0</v>
      </c>
      <c r="CG17" s="100">
        <f t="shared" si="13"/>
        <v>0</v>
      </c>
      <c r="CH17" s="100">
        <f t="shared" si="13"/>
        <v>0</v>
      </c>
      <c r="CI17" s="100">
        <f t="shared" si="13"/>
        <v>0</v>
      </c>
      <c r="CJ17" s="103">
        <f t="shared" si="14"/>
        <v>0</v>
      </c>
      <c r="CK17" s="101">
        <f t="shared" si="14"/>
        <v>0</v>
      </c>
      <c r="CL17" s="103">
        <f t="shared" si="14"/>
        <v>0</v>
      </c>
      <c r="CM17" s="101" t="e">
        <f t="shared" si="15"/>
        <v>#DIV/0!</v>
      </c>
    </row>
    <row r="18" spans="2:91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1"/>
        <v>14</v>
      </c>
      <c r="AY18" s="100" t="e">
        <f t="shared" si="2"/>
        <v>#DIV/0!</v>
      </c>
      <c r="AZ18" s="101" t="e">
        <f t="shared" si="3"/>
        <v>#DIV/0!</v>
      </c>
      <c r="BA18" s="102">
        <f t="shared" si="4"/>
        <v>0</v>
      </c>
      <c r="BB18" s="100" t="e">
        <f t="shared" si="5"/>
        <v>#DIV/0!</v>
      </c>
      <c r="BC18" s="100">
        <f t="shared" si="6"/>
        <v>0</v>
      </c>
      <c r="BD18" s="100" t="e">
        <f t="shared" si="7"/>
        <v>#DIV/0!</v>
      </c>
      <c r="BE18" s="100">
        <f t="shared" si="8"/>
        <v>0</v>
      </c>
      <c r="BF18" s="100" t="e">
        <f t="shared" si="9"/>
        <v>#DIV/0!</v>
      </c>
      <c r="BG18" s="103" t="e">
        <f>+VLOOKUP(J18,'Código Barras'!$C$3:$D$1694,1,0)</f>
        <v>#N/A</v>
      </c>
      <c r="BH18" s="101" t="e">
        <f t="shared" si="10"/>
        <v>#DIV/0!</v>
      </c>
      <c r="BI18" s="103" t="e">
        <f>+VLOOKUP(L18,'Código Barras'!$C$3:$D$1694,1,0)</f>
        <v>#N/A</v>
      </c>
      <c r="BJ18" s="101" t="e">
        <f t="shared" si="11"/>
        <v>#DIV/0!</v>
      </c>
      <c r="BK18" s="104" t="str">
        <f>IF(N18&lt;&gt;"",VLOOKUP(N18,Distribuidoras!$B$3:$B$30,1,0),"")</f>
        <v/>
      </c>
      <c r="BL18" s="104" t="e">
        <f>+VLOOKUP(O18,'Cod. Único Territorial'!$D$3:$D$348,1,0)</f>
        <v>#N/A</v>
      </c>
      <c r="BM18" s="104" t="e">
        <f>+VLOOKUP(P18,'Cod. Único Territorial'!$B$3:$B$348,1,0)</f>
        <v>#N/A</v>
      </c>
      <c r="BN18" s="104" t="e">
        <f>+VLOOKUP(Q18,'Sector Económico'!$B$3:$B$30,1,0)</f>
        <v>#N/A</v>
      </c>
      <c r="BO18" s="104" t="e">
        <f>+VLOOKUP(R18,'Sector Económico'!$C$3:$C$30,1,0)</f>
        <v>#N/A</v>
      </c>
      <c r="BP18" s="103">
        <f t="shared" si="12"/>
        <v>0</v>
      </c>
      <c r="BQ18" s="103">
        <f t="shared" si="12"/>
        <v>0</v>
      </c>
      <c r="BR18" s="103">
        <f t="shared" si="12"/>
        <v>0</v>
      </c>
      <c r="BS18" s="103">
        <f t="shared" si="12"/>
        <v>0</v>
      </c>
      <c r="BT18" s="101">
        <f t="shared" si="13"/>
        <v>0</v>
      </c>
      <c r="BU18" s="101">
        <f t="shared" si="13"/>
        <v>0</v>
      </c>
      <c r="BV18" s="101">
        <f t="shared" si="13"/>
        <v>0</v>
      </c>
      <c r="BW18" s="101">
        <f t="shared" si="13"/>
        <v>0</v>
      </c>
      <c r="BX18" s="101">
        <f t="shared" si="13"/>
        <v>0</v>
      </c>
      <c r="BY18" s="101">
        <f t="shared" si="13"/>
        <v>0</v>
      </c>
      <c r="BZ18" s="101">
        <f t="shared" si="13"/>
        <v>0</v>
      </c>
      <c r="CA18" s="101">
        <f t="shared" si="13"/>
        <v>0</v>
      </c>
      <c r="CB18" s="100">
        <f t="shared" si="13"/>
        <v>0</v>
      </c>
      <c r="CC18" s="101">
        <f t="shared" si="13"/>
        <v>0</v>
      </c>
      <c r="CD18" s="102">
        <f t="shared" si="13"/>
        <v>0</v>
      </c>
      <c r="CE18" s="100">
        <f t="shared" si="13"/>
        <v>0</v>
      </c>
      <c r="CF18" s="100">
        <f t="shared" si="13"/>
        <v>0</v>
      </c>
      <c r="CG18" s="100">
        <f t="shared" si="13"/>
        <v>0</v>
      </c>
      <c r="CH18" s="100">
        <f t="shared" si="13"/>
        <v>0</v>
      </c>
      <c r="CI18" s="100">
        <f t="shared" si="13"/>
        <v>0</v>
      </c>
      <c r="CJ18" s="103">
        <f t="shared" si="14"/>
        <v>0</v>
      </c>
      <c r="CK18" s="101">
        <f t="shared" si="14"/>
        <v>0</v>
      </c>
      <c r="CL18" s="103">
        <f t="shared" si="14"/>
        <v>0</v>
      </c>
      <c r="CM18" s="101" t="e">
        <f t="shared" si="15"/>
        <v>#DIV/0!</v>
      </c>
    </row>
    <row r="19" spans="2:91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1"/>
        <v>14</v>
      </c>
      <c r="AY19" s="100" t="e">
        <f t="shared" si="2"/>
        <v>#DIV/0!</v>
      </c>
      <c r="AZ19" s="101" t="e">
        <f t="shared" si="3"/>
        <v>#DIV/0!</v>
      </c>
      <c r="BA19" s="102">
        <f t="shared" si="4"/>
        <v>0</v>
      </c>
      <c r="BB19" s="100" t="e">
        <f t="shared" si="5"/>
        <v>#DIV/0!</v>
      </c>
      <c r="BC19" s="100">
        <f t="shared" si="6"/>
        <v>0</v>
      </c>
      <c r="BD19" s="100" t="e">
        <f t="shared" si="7"/>
        <v>#DIV/0!</v>
      </c>
      <c r="BE19" s="100">
        <f t="shared" si="8"/>
        <v>0</v>
      </c>
      <c r="BF19" s="100" t="e">
        <f t="shared" si="9"/>
        <v>#DIV/0!</v>
      </c>
      <c r="BG19" s="103" t="e">
        <f>+VLOOKUP(J19,'Código Barras'!$C$3:$D$1694,1,0)</f>
        <v>#N/A</v>
      </c>
      <c r="BH19" s="101" t="e">
        <f t="shared" si="10"/>
        <v>#DIV/0!</v>
      </c>
      <c r="BI19" s="103" t="e">
        <f>+VLOOKUP(L19,'Código Barras'!$C$3:$D$1694,1,0)</f>
        <v>#N/A</v>
      </c>
      <c r="BJ19" s="101" t="e">
        <f t="shared" si="11"/>
        <v>#DIV/0!</v>
      </c>
      <c r="BK19" s="104" t="str">
        <f>IF(N19&lt;&gt;"",VLOOKUP(N19,Distribuidoras!$B$3:$B$30,1,0),"")</f>
        <v/>
      </c>
      <c r="BL19" s="104" t="e">
        <f>+VLOOKUP(O19,'Cod. Único Territorial'!$D$3:$D$348,1,0)</f>
        <v>#N/A</v>
      </c>
      <c r="BM19" s="104" t="e">
        <f>+VLOOKUP(P19,'Cod. Único Territorial'!$B$3:$B$348,1,0)</f>
        <v>#N/A</v>
      </c>
      <c r="BN19" s="104" t="e">
        <f>+VLOOKUP(Q19,'Sector Económico'!$B$3:$B$30,1,0)</f>
        <v>#N/A</v>
      </c>
      <c r="BO19" s="104" t="e">
        <f>+VLOOKUP(R19,'Sector Económico'!$C$3:$C$30,1,0)</f>
        <v>#N/A</v>
      </c>
      <c r="BP19" s="103">
        <f t="shared" si="12"/>
        <v>0</v>
      </c>
      <c r="BQ19" s="103">
        <f t="shared" si="12"/>
        <v>0</v>
      </c>
      <c r="BR19" s="103">
        <f t="shared" si="12"/>
        <v>0</v>
      </c>
      <c r="BS19" s="103">
        <f t="shared" si="12"/>
        <v>0</v>
      </c>
      <c r="BT19" s="101">
        <f t="shared" si="13"/>
        <v>0</v>
      </c>
      <c r="BU19" s="101">
        <f t="shared" si="13"/>
        <v>0</v>
      </c>
      <c r="BV19" s="101">
        <f t="shared" si="13"/>
        <v>0</v>
      </c>
      <c r="BW19" s="101">
        <f t="shared" si="13"/>
        <v>0</v>
      </c>
      <c r="BX19" s="101">
        <f t="shared" si="13"/>
        <v>0</v>
      </c>
      <c r="BY19" s="101">
        <f t="shared" si="13"/>
        <v>0</v>
      </c>
      <c r="BZ19" s="101">
        <f t="shared" si="13"/>
        <v>0</v>
      </c>
      <c r="CA19" s="101">
        <f t="shared" si="13"/>
        <v>0</v>
      </c>
      <c r="CB19" s="100">
        <f t="shared" si="13"/>
        <v>0</v>
      </c>
      <c r="CC19" s="101">
        <f t="shared" si="13"/>
        <v>0</v>
      </c>
      <c r="CD19" s="102">
        <f t="shared" si="13"/>
        <v>0</v>
      </c>
      <c r="CE19" s="100">
        <f t="shared" si="13"/>
        <v>0</v>
      </c>
      <c r="CF19" s="100">
        <f t="shared" si="13"/>
        <v>0</v>
      </c>
      <c r="CG19" s="100">
        <f t="shared" si="13"/>
        <v>0</v>
      </c>
      <c r="CH19" s="100">
        <f t="shared" si="13"/>
        <v>0</v>
      </c>
      <c r="CI19" s="100">
        <f t="shared" si="13"/>
        <v>0</v>
      </c>
      <c r="CJ19" s="103">
        <f t="shared" si="14"/>
        <v>0</v>
      </c>
      <c r="CK19" s="101">
        <f t="shared" si="14"/>
        <v>0</v>
      </c>
      <c r="CL19" s="103">
        <f t="shared" si="14"/>
        <v>0</v>
      </c>
      <c r="CM19" s="101" t="e">
        <f t="shared" si="15"/>
        <v>#DIV/0!</v>
      </c>
    </row>
    <row r="20" spans="2:91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1"/>
        <v>14</v>
      </c>
      <c r="AY20" s="100" t="e">
        <f t="shared" si="2"/>
        <v>#DIV/0!</v>
      </c>
      <c r="AZ20" s="101" t="e">
        <f t="shared" si="3"/>
        <v>#DIV/0!</v>
      </c>
      <c r="BA20" s="102">
        <f t="shared" si="4"/>
        <v>0</v>
      </c>
      <c r="BB20" s="100" t="e">
        <f t="shared" si="5"/>
        <v>#DIV/0!</v>
      </c>
      <c r="BC20" s="100">
        <f t="shared" si="6"/>
        <v>0</v>
      </c>
      <c r="BD20" s="100" t="e">
        <f t="shared" si="7"/>
        <v>#DIV/0!</v>
      </c>
      <c r="BE20" s="100">
        <f t="shared" si="8"/>
        <v>0</v>
      </c>
      <c r="BF20" s="100" t="e">
        <f t="shared" si="9"/>
        <v>#DIV/0!</v>
      </c>
      <c r="BG20" s="103" t="e">
        <f>+VLOOKUP(J20,'Código Barras'!$C$3:$D$1694,1,0)</f>
        <v>#N/A</v>
      </c>
      <c r="BH20" s="101" t="e">
        <f t="shared" si="10"/>
        <v>#DIV/0!</v>
      </c>
      <c r="BI20" s="103" t="e">
        <f>+VLOOKUP(L20,'Código Barras'!$C$3:$D$1694,1,0)</f>
        <v>#N/A</v>
      </c>
      <c r="BJ20" s="101" t="e">
        <f t="shared" si="11"/>
        <v>#DIV/0!</v>
      </c>
      <c r="BK20" s="104" t="str">
        <f>IF(N20&lt;&gt;"",VLOOKUP(N20,Distribuidoras!$B$3:$B$30,1,0),"")</f>
        <v/>
      </c>
      <c r="BL20" s="104" t="e">
        <f>+VLOOKUP(O20,'Cod. Único Territorial'!$D$3:$D$348,1,0)</f>
        <v>#N/A</v>
      </c>
      <c r="BM20" s="104" t="e">
        <f>+VLOOKUP(P20,'Cod. Único Territorial'!$B$3:$B$348,1,0)</f>
        <v>#N/A</v>
      </c>
      <c r="BN20" s="104" t="e">
        <f>+VLOOKUP(Q20,'Sector Económico'!$B$3:$B$30,1,0)</f>
        <v>#N/A</v>
      </c>
      <c r="BO20" s="104" t="e">
        <f>+VLOOKUP(R20,'Sector Económico'!$C$3:$C$30,1,0)</f>
        <v>#N/A</v>
      </c>
      <c r="BP20" s="103">
        <f t="shared" si="12"/>
        <v>0</v>
      </c>
      <c r="BQ20" s="103">
        <f t="shared" si="12"/>
        <v>0</v>
      </c>
      <c r="BR20" s="103">
        <f t="shared" si="12"/>
        <v>0</v>
      </c>
      <c r="BS20" s="103">
        <f t="shared" si="12"/>
        <v>0</v>
      </c>
      <c r="BT20" s="101">
        <f t="shared" si="13"/>
        <v>0</v>
      </c>
      <c r="BU20" s="101">
        <f t="shared" si="13"/>
        <v>0</v>
      </c>
      <c r="BV20" s="101">
        <f t="shared" si="13"/>
        <v>0</v>
      </c>
      <c r="BW20" s="101">
        <f t="shared" si="13"/>
        <v>0</v>
      </c>
      <c r="BX20" s="101">
        <f t="shared" si="13"/>
        <v>0</v>
      </c>
      <c r="BY20" s="101">
        <f t="shared" si="13"/>
        <v>0</v>
      </c>
      <c r="BZ20" s="101">
        <f t="shared" si="13"/>
        <v>0</v>
      </c>
      <c r="CA20" s="101">
        <f t="shared" si="13"/>
        <v>0</v>
      </c>
      <c r="CB20" s="100">
        <f t="shared" si="13"/>
        <v>0</v>
      </c>
      <c r="CC20" s="101">
        <f t="shared" si="13"/>
        <v>0</v>
      </c>
      <c r="CD20" s="102">
        <f t="shared" si="13"/>
        <v>0</v>
      </c>
      <c r="CE20" s="100">
        <f t="shared" si="13"/>
        <v>0</v>
      </c>
      <c r="CF20" s="100">
        <f t="shared" si="13"/>
        <v>0</v>
      </c>
      <c r="CG20" s="100">
        <f t="shared" si="13"/>
        <v>0</v>
      </c>
      <c r="CH20" s="100">
        <f t="shared" si="13"/>
        <v>0</v>
      </c>
      <c r="CI20" s="100">
        <f t="shared" si="13"/>
        <v>0</v>
      </c>
      <c r="CJ20" s="103">
        <f t="shared" si="14"/>
        <v>0</v>
      </c>
      <c r="CK20" s="101">
        <f t="shared" si="14"/>
        <v>0</v>
      </c>
      <c r="CL20" s="103">
        <f t="shared" si="14"/>
        <v>0</v>
      </c>
      <c r="CM20" s="101" t="e">
        <f t="shared" si="15"/>
        <v>#DIV/0!</v>
      </c>
    </row>
    <row r="21" spans="2:91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1"/>
        <v>14</v>
      </c>
      <c r="AY21" s="100" t="e">
        <f t="shared" si="2"/>
        <v>#DIV/0!</v>
      </c>
      <c r="AZ21" s="101" t="e">
        <f t="shared" si="3"/>
        <v>#DIV/0!</v>
      </c>
      <c r="BA21" s="102">
        <f t="shared" si="4"/>
        <v>0</v>
      </c>
      <c r="BB21" s="100" t="e">
        <f t="shared" si="5"/>
        <v>#DIV/0!</v>
      </c>
      <c r="BC21" s="100">
        <f t="shared" si="6"/>
        <v>0</v>
      </c>
      <c r="BD21" s="100" t="e">
        <f t="shared" si="7"/>
        <v>#DIV/0!</v>
      </c>
      <c r="BE21" s="100">
        <f t="shared" si="8"/>
        <v>0</v>
      </c>
      <c r="BF21" s="100" t="e">
        <f t="shared" si="9"/>
        <v>#DIV/0!</v>
      </c>
      <c r="BG21" s="103" t="e">
        <f>+VLOOKUP(J21,'Código Barras'!$C$3:$D$1694,1,0)</f>
        <v>#N/A</v>
      </c>
      <c r="BH21" s="101" t="e">
        <f t="shared" si="10"/>
        <v>#DIV/0!</v>
      </c>
      <c r="BI21" s="103" t="e">
        <f>+VLOOKUP(L21,'Código Barras'!$C$3:$D$1694,1,0)</f>
        <v>#N/A</v>
      </c>
      <c r="BJ21" s="101" t="e">
        <f t="shared" si="11"/>
        <v>#DIV/0!</v>
      </c>
      <c r="BK21" s="104" t="str">
        <f>IF(N21&lt;&gt;"",VLOOKUP(N21,Distribuidoras!$B$3:$B$30,1,0),"")</f>
        <v/>
      </c>
      <c r="BL21" s="104" t="e">
        <f>+VLOOKUP(O21,'Cod. Único Territorial'!$D$3:$D$348,1,0)</f>
        <v>#N/A</v>
      </c>
      <c r="BM21" s="104" t="e">
        <f>+VLOOKUP(P21,'Cod. Único Territorial'!$B$3:$B$348,1,0)</f>
        <v>#N/A</v>
      </c>
      <c r="BN21" s="104" t="e">
        <f>+VLOOKUP(Q21,'Sector Económico'!$B$3:$B$30,1,0)</f>
        <v>#N/A</v>
      </c>
      <c r="BO21" s="104" t="e">
        <f>+VLOOKUP(R21,'Sector Económico'!$C$3:$C$30,1,0)</f>
        <v>#N/A</v>
      </c>
      <c r="BP21" s="103">
        <f t="shared" si="12"/>
        <v>0</v>
      </c>
      <c r="BQ21" s="103">
        <f t="shared" si="12"/>
        <v>0</v>
      </c>
      <c r="BR21" s="103">
        <f t="shared" si="12"/>
        <v>0</v>
      </c>
      <c r="BS21" s="103">
        <f t="shared" si="12"/>
        <v>0</v>
      </c>
      <c r="BT21" s="101">
        <f t="shared" si="13"/>
        <v>0</v>
      </c>
      <c r="BU21" s="101">
        <f t="shared" si="13"/>
        <v>0</v>
      </c>
      <c r="BV21" s="101">
        <f t="shared" si="13"/>
        <v>0</v>
      </c>
      <c r="BW21" s="101">
        <f t="shared" si="13"/>
        <v>0</v>
      </c>
      <c r="BX21" s="101">
        <f t="shared" si="13"/>
        <v>0</v>
      </c>
      <c r="BY21" s="101">
        <f t="shared" si="13"/>
        <v>0</v>
      </c>
      <c r="BZ21" s="101">
        <f t="shared" si="13"/>
        <v>0</v>
      </c>
      <c r="CA21" s="101">
        <f t="shared" si="13"/>
        <v>0</v>
      </c>
      <c r="CB21" s="100">
        <f t="shared" si="13"/>
        <v>0</v>
      </c>
      <c r="CC21" s="101">
        <f t="shared" si="13"/>
        <v>0</v>
      </c>
      <c r="CD21" s="102">
        <f t="shared" si="13"/>
        <v>0</v>
      </c>
      <c r="CE21" s="100">
        <f t="shared" si="13"/>
        <v>0</v>
      </c>
      <c r="CF21" s="100">
        <f t="shared" si="13"/>
        <v>0</v>
      </c>
      <c r="CG21" s="100">
        <f t="shared" si="13"/>
        <v>0</v>
      </c>
      <c r="CH21" s="100">
        <f t="shared" si="13"/>
        <v>0</v>
      </c>
      <c r="CI21" s="100">
        <f t="shared" si="13"/>
        <v>0</v>
      </c>
      <c r="CJ21" s="103">
        <f t="shared" si="14"/>
        <v>0</v>
      </c>
      <c r="CK21" s="101">
        <f t="shared" si="14"/>
        <v>0</v>
      </c>
      <c r="CL21" s="103">
        <f t="shared" si="14"/>
        <v>0</v>
      </c>
      <c r="CM21" s="101" t="e">
        <f t="shared" si="15"/>
        <v>#DIV/0!</v>
      </c>
    </row>
    <row r="22" spans="2:91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1"/>
        <v>14</v>
      </c>
      <c r="AY22" s="100" t="e">
        <f t="shared" si="2"/>
        <v>#DIV/0!</v>
      </c>
      <c r="AZ22" s="101" t="e">
        <f t="shared" si="3"/>
        <v>#DIV/0!</v>
      </c>
      <c r="BA22" s="102">
        <f t="shared" si="4"/>
        <v>0</v>
      </c>
      <c r="BB22" s="100" t="e">
        <f t="shared" si="5"/>
        <v>#DIV/0!</v>
      </c>
      <c r="BC22" s="100">
        <f t="shared" si="6"/>
        <v>0</v>
      </c>
      <c r="BD22" s="100" t="e">
        <f t="shared" si="7"/>
        <v>#DIV/0!</v>
      </c>
      <c r="BE22" s="100">
        <f t="shared" si="8"/>
        <v>0</v>
      </c>
      <c r="BF22" s="100" t="e">
        <f t="shared" si="9"/>
        <v>#DIV/0!</v>
      </c>
      <c r="BG22" s="103" t="e">
        <f>+VLOOKUP(J22,'Código Barras'!$C$3:$D$1694,1,0)</f>
        <v>#N/A</v>
      </c>
      <c r="BH22" s="101" t="e">
        <f t="shared" si="10"/>
        <v>#DIV/0!</v>
      </c>
      <c r="BI22" s="103" t="e">
        <f>+VLOOKUP(L22,'Código Barras'!$C$3:$D$1694,1,0)</f>
        <v>#N/A</v>
      </c>
      <c r="BJ22" s="101" t="e">
        <f t="shared" si="11"/>
        <v>#DIV/0!</v>
      </c>
      <c r="BK22" s="104" t="str">
        <f>IF(N22&lt;&gt;"",VLOOKUP(N22,Distribuidoras!$B$3:$B$30,1,0),"")</f>
        <v/>
      </c>
      <c r="BL22" s="104" t="e">
        <f>+VLOOKUP(O22,'Cod. Único Territorial'!$D$3:$D$348,1,0)</f>
        <v>#N/A</v>
      </c>
      <c r="BM22" s="104" t="e">
        <f>+VLOOKUP(P22,'Cod. Único Territorial'!$B$3:$B$348,1,0)</f>
        <v>#N/A</v>
      </c>
      <c r="BN22" s="104" t="e">
        <f>+VLOOKUP(Q22,'Sector Económico'!$B$3:$B$30,1,0)</f>
        <v>#N/A</v>
      </c>
      <c r="BO22" s="104" t="e">
        <f>+VLOOKUP(R22,'Sector Económico'!$C$3:$C$30,1,0)</f>
        <v>#N/A</v>
      </c>
      <c r="BP22" s="103">
        <f t="shared" si="12"/>
        <v>0</v>
      </c>
      <c r="BQ22" s="103">
        <f t="shared" si="12"/>
        <v>0</v>
      </c>
      <c r="BR22" s="103">
        <f t="shared" si="12"/>
        <v>0</v>
      </c>
      <c r="BS22" s="103">
        <f t="shared" si="12"/>
        <v>0</v>
      </c>
      <c r="BT22" s="101">
        <f t="shared" si="13"/>
        <v>0</v>
      </c>
      <c r="BU22" s="101">
        <f t="shared" si="13"/>
        <v>0</v>
      </c>
      <c r="BV22" s="101">
        <f t="shared" si="13"/>
        <v>0</v>
      </c>
      <c r="BW22" s="101">
        <f t="shared" si="13"/>
        <v>0</v>
      </c>
      <c r="BX22" s="101">
        <f t="shared" si="13"/>
        <v>0</v>
      </c>
      <c r="BY22" s="101">
        <f t="shared" si="13"/>
        <v>0</v>
      </c>
      <c r="BZ22" s="101">
        <f t="shared" si="13"/>
        <v>0</v>
      </c>
      <c r="CA22" s="101">
        <f t="shared" si="13"/>
        <v>0</v>
      </c>
      <c r="CB22" s="100">
        <f t="shared" si="13"/>
        <v>0</v>
      </c>
      <c r="CC22" s="101">
        <f t="shared" si="13"/>
        <v>0</v>
      </c>
      <c r="CD22" s="102">
        <f t="shared" si="13"/>
        <v>0</v>
      </c>
      <c r="CE22" s="100">
        <f t="shared" si="13"/>
        <v>0</v>
      </c>
      <c r="CF22" s="100">
        <f t="shared" si="13"/>
        <v>0</v>
      </c>
      <c r="CG22" s="100">
        <f t="shared" si="13"/>
        <v>0</v>
      </c>
      <c r="CH22" s="100">
        <f t="shared" si="13"/>
        <v>0</v>
      </c>
      <c r="CI22" s="100">
        <f t="shared" si="13"/>
        <v>0</v>
      </c>
      <c r="CJ22" s="103">
        <f t="shared" si="14"/>
        <v>0</v>
      </c>
      <c r="CK22" s="101">
        <f t="shared" si="14"/>
        <v>0</v>
      </c>
      <c r="CL22" s="103">
        <f t="shared" si="14"/>
        <v>0</v>
      </c>
      <c r="CM22" s="101" t="e">
        <f t="shared" si="15"/>
        <v>#DIV/0!</v>
      </c>
    </row>
    <row r="23" spans="2:91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1"/>
        <v>14</v>
      </c>
      <c r="AY23" s="100" t="e">
        <f t="shared" si="2"/>
        <v>#DIV/0!</v>
      </c>
      <c r="AZ23" s="101" t="e">
        <f t="shared" si="3"/>
        <v>#DIV/0!</v>
      </c>
      <c r="BA23" s="102">
        <f t="shared" si="4"/>
        <v>0</v>
      </c>
      <c r="BB23" s="100" t="e">
        <f t="shared" si="5"/>
        <v>#DIV/0!</v>
      </c>
      <c r="BC23" s="100">
        <f t="shared" si="6"/>
        <v>0</v>
      </c>
      <c r="BD23" s="100" t="e">
        <f t="shared" si="7"/>
        <v>#DIV/0!</v>
      </c>
      <c r="BE23" s="100">
        <f t="shared" si="8"/>
        <v>0</v>
      </c>
      <c r="BF23" s="100" t="e">
        <f t="shared" si="9"/>
        <v>#DIV/0!</v>
      </c>
      <c r="BG23" s="103" t="e">
        <f>+VLOOKUP(J23,'Código Barras'!$C$3:$D$1694,1,0)</f>
        <v>#N/A</v>
      </c>
      <c r="BH23" s="101" t="e">
        <f t="shared" si="10"/>
        <v>#DIV/0!</v>
      </c>
      <c r="BI23" s="103" t="e">
        <f>+VLOOKUP(L23,'Código Barras'!$C$3:$D$1694,1,0)</f>
        <v>#N/A</v>
      </c>
      <c r="BJ23" s="101" t="e">
        <f t="shared" si="11"/>
        <v>#DIV/0!</v>
      </c>
      <c r="BK23" s="104" t="str">
        <f>IF(N23&lt;&gt;"",VLOOKUP(N23,Distribuidoras!$B$3:$B$30,1,0),"")</f>
        <v/>
      </c>
      <c r="BL23" s="104" t="e">
        <f>+VLOOKUP(O23,'Cod. Único Territorial'!$D$3:$D$348,1,0)</f>
        <v>#N/A</v>
      </c>
      <c r="BM23" s="104" t="e">
        <f>+VLOOKUP(P23,'Cod. Único Territorial'!$B$3:$B$348,1,0)</f>
        <v>#N/A</v>
      </c>
      <c r="BN23" s="104" t="e">
        <f>+VLOOKUP(Q23,'Sector Económico'!$B$3:$B$30,1,0)</f>
        <v>#N/A</v>
      </c>
      <c r="BO23" s="104" t="e">
        <f>+VLOOKUP(R23,'Sector Económico'!$C$3:$C$30,1,0)</f>
        <v>#N/A</v>
      </c>
      <c r="BP23" s="103">
        <f t="shared" si="12"/>
        <v>0</v>
      </c>
      <c r="BQ23" s="103">
        <f t="shared" si="12"/>
        <v>0</v>
      </c>
      <c r="BR23" s="103">
        <f t="shared" si="12"/>
        <v>0</v>
      </c>
      <c r="BS23" s="103">
        <f t="shared" si="12"/>
        <v>0</v>
      </c>
      <c r="BT23" s="101">
        <f t="shared" si="13"/>
        <v>0</v>
      </c>
      <c r="BU23" s="101">
        <f t="shared" si="13"/>
        <v>0</v>
      </c>
      <c r="BV23" s="101">
        <f t="shared" si="13"/>
        <v>0</v>
      </c>
      <c r="BW23" s="101">
        <f t="shared" si="13"/>
        <v>0</v>
      </c>
      <c r="BX23" s="101">
        <f t="shared" si="13"/>
        <v>0</v>
      </c>
      <c r="BY23" s="101">
        <f t="shared" si="13"/>
        <v>0</v>
      </c>
      <c r="BZ23" s="101">
        <f t="shared" si="13"/>
        <v>0</v>
      </c>
      <c r="CA23" s="101">
        <f t="shared" si="13"/>
        <v>0</v>
      </c>
      <c r="CB23" s="100">
        <f t="shared" si="13"/>
        <v>0</v>
      </c>
      <c r="CC23" s="101">
        <f t="shared" si="13"/>
        <v>0</v>
      </c>
      <c r="CD23" s="102">
        <f t="shared" si="13"/>
        <v>0</v>
      </c>
      <c r="CE23" s="100">
        <f t="shared" si="13"/>
        <v>0</v>
      </c>
      <c r="CF23" s="100">
        <f t="shared" si="13"/>
        <v>0</v>
      </c>
      <c r="CG23" s="100">
        <f t="shared" si="13"/>
        <v>0</v>
      </c>
      <c r="CH23" s="100">
        <f t="shared" si="13"/>
        <v>0</v>
      </c>
      <c r="CI23" s="100">
        <f t="shared" si="13"/>
        <v>0</v>
      </c>
      <c r="CJ23" s="103">
        <f t="shared" si="14"/>
        <v>0</v>
      </c>
      <c r="CK23" s="101">
        <f t="shared" si="14"/>
        <v>0</v>
      </c>
      <c r="CL23" s="103">
        <f t="shared" si="14"/>
        <v>0</v>
      </c>
      <c r="CM23" s="101" t="e">
        <f t="shared" si="15"/>
        <v>#DIV/0!</v>
      </c>
    </row>
    <row r="24" spans="2:91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1"/>
        <v>14</v>
      </c>
      <c r="AY24" s="100" t="e">
        <f t="shared" si="2"/>
        <v>#DIV/0!</v>
      </c>
      <c r="AZ24" s="101" t="e">
        <f t="shared" si="3"/>
        <v>#DIV/0!</v>
      </c>
      <c r="BA24" s="102">
        <f t="shared" si="4"/>
        <v>0</v>
      </c>
      <c r="BB24" s="100" t="e">
        <f t="shared" si="5"/>
        <v>#DIV/0!</v>
      </c>
      <c r="BC24" s="100">
        <f t="shared" si="6"/>
        <v>0</v>
      </c>
      <c r="BD24" s="100" t="e">
        <f t="shared" si="7"/>
        <v>#DIV/0!</v>
      </c>
      <c r="BE24" s="100">
        <f t="shared" si="8"/>
        <v>0</v>
      </c>
      <c r="BF24" s="100" t="e">
        <f t="shared" si="9"/>
        <v>#DIV/0!</v>
      </c>
      <c r="BG24" s="103" t="e">
        <f>+VLOOKUP(J24,'Código Barras'!$C$3:$D$1694,1,0)</f>
        <v>#N/A</v>
      </c>
      <c r="BH24" s="101" t="e">
        <f t="shared" si="10"/>
        <v>#DIV/0!</v>
      </c>
      <c r="BI24" s="103" t="e">
        <f>+VLOOKUP(L24,'Código Barras'!$C$3:$D$1694,1,0)</f>
        <v>#N/A</v>
      </c>
      <c r="BJ24" s="101" t="e">
        <f t="shared" si="11"/>
        <v>#DIV/0!</v>
      </c>
      <c r="BK24" s="104" t="str">
        <f>IF(N24&lt;&gt;"",VLOOKUP(N24,Distribuidoras!$B$3:$B$30,1,0),"")</f>
        <v/>
      </c>
      <c r="BL24" s="104" t="e">
        <f>+VLOOKUP(O24,'Cod. Único Territorial'!$D$3:$D$348,1,0)</f>
        <v>#N/A</v>
      </c>
      <c r="BM24" s="104" t="e">
        <f>+VLOOKUP(P24,'Cod. Único Territorial'!$B$3:$B$348,1,0)</f>
        <v>#N/A</v>
      </c>
      <c r="BN24" s="104" t="e">
        <f>+VLOOKUP(Q24,'Sector Económico'!$B$3:$B$30,1,0)</f>
        <v>#N/A</v>
      </c>
      <c r="BO24" s="104" t="e">
        <f>+VLOOKUP(R24,'Sector Económico'!$C$3:$C$30,1,0)</f>
        <v>#N/A</v>
      </c>
      <c r="BP24" s="103">
        <f t="shared" si="12"/>
        <v>0</v>
      </c>
      <c r="BQ24" s="103">
        <f t="shared" si="12"/>
        <v>0</v>
      </c>
      <c r="BR24" s="103">
        <f t="shared" si="12"/>
        <v>0</v>
      </c>
      <c r="BS24" s="103">
        <f t="shared" si="12"/>
        <v>0</v>
      </c>
      <c r="BT24" s="101">
        <f t="shared" si="13"/>
        <v>0</v>
      </c>
      <c r="BU24" s="101">
        <f t="shared" si="13"/>
        <v>0</v>
      </c>
      <c r="BV24" s="101">
        <f t="shared" si="13"/>
        <v>0</v>
      </c>
      <c r="BW24" s="101">
        <f t="shared" si="13"/>
        <v>0</v>
      </c>
      <c r="BX24" s="101">
        <f t="shared" si="13"/>
        <v>0</v>
      </c>
      <c r="BY24" s="101">
        <f t="shared" si="13"/>
        <v>0</v>
      </c>
      <c r="BZ24" s="101">
        <f t="shared" si="13"/>
        <v>0</v>
      </c>
      <c r="CA24" s="101">
        <f t="shared" si="13"/>
        <v>0</v>
      </c>
      <c r="CB24" s="100">
        <f t="shared" si="13"/>
        <v>0</v>
      </c>
      <c r="CC24" s="101">
        <f t="shared" si="13"/>
        <v>0</v>
      </c>
      <c r="CD24" s="102">
        <f t="shared" si="13"/>
        <v>0</v>
      </c>
      <c r="CE24" s="100">
        <f t="shared" si="13"/>
        <v>0</v>
      </c>
      <c r="CF24" s="100">
        <f t="shared" si="13"/>
        <v>0</v>
      </c>
      <c r="CG24" s="100">
        <f t="shared" si="13"/>
        <v>0</v>
      </c>
      <c r="CH24" s="100">
        <f t="shared" si="13"/>
        <v>0</v>
      </c>
      <c r="CI24" s="100">
        <f t="shared" si="13"/>
        <v>0</v>
      </c>
      <c r="CJ24" s="103">
        <f t="shared" si="14"/>
        <v>0</v>
      </c>
      <c r="CK24" s="101">
        <f t="shared" si="14"/>
        <v>0</v>
      </c>
      <c r="CL24" s="103">
        <f t="shared" si="14"/>
        <v>0</v>
      </c>
      <c r="CM24" s="101" t="e">
        <f t="shared" si="15"/>
        <v>#DIV/0!</v>
      </c>
    </row>
    <row r="25" spans="2:91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1"/>
        <v>14</v>
      </c>
      <c r="AY25" s="100" t="e">
        <f t="shared" si="2"/>
        <v>#DIV/0!</v>
      </c>
      <c r="AZ25" s="101" t="e">
        <f t="shared" si="3"/>
        <v>#DIV/0!</v>
      </c>
      <c r="BA25" s="102">
        <f t="shared" si="4"/>
        <v>0</v>
      </c>
      <c r="BB25" s="100" t="e">
        <f t="shared" si="5"/>
        <v>#DIV/0!</v>
      </c>
      <c r="BC25" s="100">
        <f t="shared" si="6"/>
        <v>0</v>
      </c>
      <c r="BD25" s="100" t="e">
        <f t="shared" si="7"/>
        <v>#DIV/0!</v>
      </c>
      <c r="BE25" s="100">
        <f t="shared" si="8"/>
        <v>0</v>
      </c>
      <c r="BF25" s="100" t="e">
        <f t="shared" si="9"/>
        <v>#DIV/0!</v>
      </c>
      <c r="BG25" s="103" t="e">
        <f>+VLOOKUP(J25,'Código Barras'!$C$3:$D$1694,1,0)</f>
        <v>#N/A</v>
      </c>
      <c r="BH25" s="101" t="e">
        <f t="shared" si="10"/>
        <v>#DIV/0!</v>
      </c>
      <c r="BI25" s="103" t="e">
        <f>+VLOOKUP(L25,'Código Barras'!$C$3:$D$1694,1,0)</f>
        <v>#N/A</v>
      </c>
      <c r="BJ25" s="101" t="e">
        <f t="shared" si="11"/>
        <v>#DIV/0!</v>
      </c>
      <c r="BK25" s="104" t="str">
        <f>IF(N25&lt;&gt;"",VLOOKUP(N25,Distribuidoras!$B$3:$B$30,1,0),"")</f>
        <v/>
      </c>
      <c r="BL25" s="104" t="e">
        <f>+VLOOKUP(O25,'Cod. Único Territorial'!$D$3:$D$348,1,0)</f>
        <v>#N/A</v>
      </c>
      <c r="BM25" s="104" t="e">
        <f>+VLOOKUP(P25,'Cod. Único Territorial'!$B$3:$B$348,1,0)</f>
        <v>#N/A</v>
      </c>
      <c r="BN25" s="104" t="e">
        <f>+VLOOKUP(Q25,'Sector Económico'!$B$3:$B$30,1,0)</f>
        <v>#N/A</v>
      </c>
      <c r="BO25" s="104" t="e">
        <f>+VLOOKUP(R25,'Sector Económico'!$C$3:$C$30,1,0)</f>
        <v>#N/A</v>
      </c>
      <c r="BP25" s="103">
        <f t="shared" si="12"/>
        <v>0</v>
      </c>
      <c r="BQ25" s="103">
        <f t="shared" si="12"/>
        <v>0</v>
      </c>
      <c r="BR25" s="103">
        <f t="shared" si="12"/>
        <v>0</v>
      </c>
      <c r="BS25" s="103">
        <f t="shared" si="12"/>
        <v>0</v>
      </c>
      <c r="BT25" s="101">
        <f t="shared" si="13"/>
        <v>0</v>
      </c>
      <c r="BU25" s="101">
        <f t="shared" si="13"/>
        <v>0</v>
      </c>
      <c r="BV25" s="101">
        <f t="shared" si="13"/>
        <v>0</v>
      </c>
      <c r="BW25" s="101">
        <f t="shared" si="13"/>
        <v>0</v>
      </c>
      <c r="BX25" s="101">
        <f t="shared" si="13"/>
        <v>0</v>
      </c>
      <c r="BY25" s="101">
        <f t="shared" si="13"/>
        <v>0</v>
      </c>
      <c r="BZ25" s="101">
        <f t="shared" si="13"/>
        <v>0</v>
      </c>
      <c r="CA25" s="101">
        <f t="shared" si="13"/>
        <v>0</v>
      </c>
      <c r="CB25" s="100">
        <f t="shared" si="13"/>
        <v>0</v>
      </c>
      <c r="CC25" s="101">
        <f t="shared" si="13"/>
        <v>0</v>
      </c>
      <c r="CD25" s="102">
        <f t="shared" si="13"/>
        <v>0</v>
      </c>
      <c r="CE25" s="100">
        <f t="shared" si="13"/>
        <v>0</v>
      </c>
      <c r="CF25" s="100">
        <f t="shared" si="13"/>
        <v>0</v>
      </c>
      <c r="CG25" s="100">
        <f t="shared" si="13"/>
        <v>0</v>
      </c>
      <c r="CH25" s="100">
        <f t="shared" si="13"/>
        <v>0</v>
      </c>
      <c r="CI25" s="100">
        <f t="shared" si="13"/>
        <v>0</v>
      </c>
      <c r="CJ25" s="103">
        <f t="shared" si="14"/>
        <v>0</v>
      </c>
      <c r="CK25" s="101">
        <f t="shared" si="14"/>
        <v>0</v>
      </c>
      <c r="CL25" s="103">
        <f t="shared" si="14"/>
        <v>0</v>
      </c>
      <c r="CM25" s="101" t="e">
        <f t="shared" si="15"/>
        <v>#DIV/0!</v>
      </c>
    </row>
    <row r="26" spans="2:91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1"/>
        <v>14</v>
      </c>
      <c r="AY26" s="100" t="e">
        <f t="shared" si="2"/>
        <v>#DIV/0!</v>
      </c>
      <c r="AZ26" s="101" t="e">
        <f t="shared" si="3"/>
        <v>#DIV/0!</v>
      </c>
      <c r="BA26" s="102">
        <f t="shared" si="4"/>
        <v>0</v>
      </c>
      <c r="BB26" s="100" t="e">
        <f t="shared" si="5"/>
        <v>#DIV/0!</v>
      </c>
      <c r="BC26" s="100">
        <f t="shared" si="6"/>
        <v>0</v>
      </c>
      <c r="BD26" s="100" t="e">
        <f t="shared" si="7"/>
        <v>#DIV/0!</v>
      </c>
      <c r="BE26" s="100">
        <f t="shared" si="8"/>
        <v>0</v>
      </c>
      <c r="BF26" s="100" t="e">
        <f t="shared" si="9"/>
        <v>#DIV/0!</v>
      </c>
      <c r="BG26" s="103" t="e">
        <f>+VLOOKUP(J26,'Código Barras'!$C$3:$D$1694,1,0)</f>
        <v>#N/A</v>
      </c>
      <c r="BH26" s="101" t="e">
        <f t="shared" si="10"/>
        <v>#DIV/0!</v>
      </c>
      <c r="BI26" s="103" t="e">
        <f>+VLOOKUP(L26,'Código Barras'!$C$3:$D$1694,1,0)</f>
        <v>#N/A</v>
      </c>
      <c r="BJ26" s="101" t="e">
        <f t="shared" si="11"/>
        <v>#DIV/0!</v>
      </c>
      <c r="BK26" s="104" t="str">
        <f>IF(N26&lt;&gt;"",VLOOKUP(N26,Distribuidoras!$B$3:$B$30,1,0),"")</f>
        <v/>
      </c>
      <c r="BL26" s="104" t="e">
        <f>+VLOOKUP(O26,'Cod. Único Territorial'!$D$3:$D$348,1,0)</f>
        <v>#N/A</v>
      </c>
      <c r="BM26" s="104" t="e">
        <f>+VLOOKUP(P26,'Cod. Único Territorial'!$B$3:$B$348,1,0)</f>
        <v>#N/A</v>
      </c>
      <c r="BN26" s="104" t="e">
        <f>+VLOOKUP(Q26,'Sector Económico'!$B$3:$B$30,1,0)</f>
        <v>#N/A</v>
      </c>
      <c r="BO26" s="104" t="e">
        <f>+VLOOKUP(R26,'Sector Económico'!$C$3:$C$30,1,0)</f>
        <v>#N/A</v>
      </c>
      <c r="BP26" s="103">
        <f t="shared" si="12"/>
        <v>0</v>
      </c>
      <c r="BQ26" s="103">
        <f t="shared" si="12"/>
        <v>0</v>
      </c>
      <c r="BR26" s="103">
        <f t="shared" si="12"/>
        <v>0</v>
      </c>
      <c r="BS26" s="103">
        <f t="shared" si="12"/>
        <v>0</v>
      </c>
      <c r="BT26" s="101">
        <f t="shared" si="13"/>
        <v>0</v>
      </c>
      <c r="BU26" s="101">
        <f t="shared" si="13"/>
        <v>0</v>
      </c>
      <c r="BV26" s="101">
        <f t="shared" si="13"/>
        <v>0</v>
      </c>
      <c r="BW26" s="101">
        <f t="shared" si="13"/>
        <v>0</v>
      </c>
      <c r="BX26" s="101">
        <f t="shared" si="13"/>
        <v>0</v>
      </c>
      <c r="BY26" s="101">
        <f t="shared" si="13"/>
        <v>0</v>
      </c>
      <c r="BZ26" s="101">
        <f t="shared" si="13"/>
        <v>0</v>
      </c>
      <c r="CA26" s="101">
        <f t="shared" si="13"/>
        <v>0</v>
      </c>
      <c r="CB26" s="100">
        <f t="shared" si="13"/>
        <v>0</v>
      </c>
      <c r="CC26" s="101">
        <f t="shared" si="13"/>
        <v>0</v>
      </c>
      <c r="CD26" s="102">
        <f t="shared" si="13"/>
        <v>0</v>
      </c>
      <c r="CE26" s="100">
        <f t="shared" si="13"/>
        <v>0</v>
      </c>
      <c r="CF26" s="100">
        <f t="shared" si="13"/>
        <v>0</v>
      </c>
      <c r="CG26" s="100">
        <f t="shared" si="13"/>
        <v>0</v>
      </c>
      <c r="CH26" s="100">
        <f t="shared" si="13"/>
        <v>0</v>
      </c>
      <c r="CI26" s="100">
        <f t="shared" ref="CI26:CL89" si="16">IF(OR(ISNUMBER(AL26),AL26=0),AL26,1/0)</f>
        <v>0</v>
      </c>
      <c r="CJ26" s="103">
        <f t="shared" si="14"/>
        <v>0</v>
      </c>
      <c r="CK26" s="101">
        <f t="shared" si="14"/>
        <v>0</v>
      </c>
      <c r="CL26" s="103">
        <f t="shared" si="14"/>
        <v>0</v>
      </c>
      <c r="CM26" s="101" t="e">
        <f t="shared" si="15"/>
        <v>#DIV/0!</v>
      </c>
    </row>
    <row r="27" spans="2:91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1"/>
        <v>14</v>
      </c>
      <c r="AY27" s="100" t="e">
        <f t="shared" si="2"/>
        <v>#DIV/0!</v>
      </c>
      <c r="AZ27" s="101" t="e">
        <f t="shared" si="3"/>
        <v>#DIV/0!</v>
      </c>
      <c r="BA27" s="102">
        <f t="shared" si="4"/>
        <v>0</v>
      </c>
      <c r="BB27" s="100" t="e">
        <f t="shared" si="5"/>
        <v>#DIV/0!</v>
      </c>
      <c r="BC27" s="100">
        <f t="shared" si="6"/>
        <v>0</v>
      </c>
      <c r="BD27" s="100" t="e">
        <f t="shared" si="7"/>
        <v>#DIV/0!</v>
      </c>
      <c r="BE27" s="100">
        <f t="shared" si="8"/>
        <v>0</v>
      </c>
      <c r="BF27" s="100" t="e">
        <f t="shared" si="9"/>
        <v>#DIV/0!</v>
      </c>
      <c r="BG27" s="103" t="e">
        <f>+VLOOKUP(J27,'Código Barras'!$C$3:$D$1694,1,0)</f>
        <v>#N/A</v>
      </c>
      <c r="BH27" s="101" t="e">
        <f t="shared" si="10"/>
        <v>#DIV/0!</v>
      </c>
      <c r="BI27" s="103" t="e">
        <f>+VLOOKUP(L27,'Código Barras'!$C$3:$D$1694,1,0)</f>
        <v>#N/A</v>
      </c>
      <c r="BJ27" s="101" t="e">
        <f t="shared" si="11"/>
        <v>#DIV/0!</v>
      </c>
      <c r="BK27" s="104" t="str">
        <f>IF(N27&lt;&gt;"",VLOOKUP(N27,Distribuidoras!$B$3:$B$30,1,0),"")</f>
        <v/>
      </c>
      <c r="BL27" s="104" t="e">
        <f>+VLOOKUP(O27,'Cod. Único Territorial'!$D$3:$D$348,1,0)</f>
        <v>#N/A</v>
      </c>
      <c r="BM27" s="104" t="e">
        <f>+VLOOKUP(P27,'Cod. Único Territorial'!$B$3:$B$348,1,0)</f>
        <v>#N/A</v>
      </c>
      <c r="BN27" s="104" t="e">
        <f>+VLOOKUP(Q27,'Sector Económico'!$B$3:$B$30,1,0)</f>
        <v>#N/A</v>
      </c>
      <c r="BO27" s="104" t="e">
        <f>+VLOOKUP(R27,'Sector Económico'!$C$3:$C$30,1,0)</f>
        <v>#N/A</v>
      </c>
      <c r="BP27" s="103">
        <f t="shared" si="12"/>
        <v>0</v>
      </c>
      <c r="BQ27" s="103">
        <f t="shared" si="12"/>
        <v>0</v>
      </c>
      <c r="BR27" s="103">
        <f t="shared" si="12"/>
        <v>0</v>
      </c>
      <c r="BS27" s="103">
        <f t="shared" si="12"/>
        <v>0</v>
      </c>
      <c r="BT27" s="101">
        <f t="shared" ref="BT27:CH43" si="17">IF(OR(ISNUMBER(W27),W27=0),W27,1/0)</f>
        <v>0</v>
      </c>
      <c r="BU27" s="101">
        <f t="shared" si="17"/>
        <v>0</v>
      </c>
      <c r="BV27" s="101">
        <f t="shared" si="17"/>
        <v>0</v>
      </c>
      <c r="BW27" s="101">
        <f t="shared" si="17"/>
        <v>0</v>
      </c>
      <c r="BX27" s="101">
        <f t="shared" si="17"/>
        <v>0</v>
      </c>
      <c r="BY27" s="101">
        <f t="shared" si="17"/>
        <v>0</v>
      </c>
      <c r="BZ27" s="101">
        <f t="shared" si="17"/>
        <v>0</v>
      </c>
      <c r="CA27" s="101">
        <f t="shared" si="17"/>
        <v>0</v>
      </c>
      <c r="CB27" s="100">
        <f t="shared" si="17"/>
        <v>0</v>
      </c>
      <c r="CC27" s="101">
        <f t="shared" si="17"/>
        <v>0</v>
      </c>
      <c r="CD27" s="102">
        <f t="shared" si="17"/>
        <v>0</v>
      </c>
      <c r="CE27" s="100">
        <f t="shared" si="17"/>
        <v>0</v>
      </c>
      <c r="CF27" s="100">
        <f t="shared" si="17"/>
        <v>0</v>
      </c>
      <c r="CG27" s="100">
        <f t="shared" si="17"/>
        <v>0</v>
      </c>
      <c r="CH27" s="100">
        <f t="shared" si="17"/>
        <v>0</v>
      </c>
      <c r="CI27" s="100">
        <f t="shared" si="16"/>
        <v>0</v>
      </c>
      <c r="CJ27" s="103">
        <f t="shared" si="14"/>
        <v>0</v>
      </c>
      <c r="CK27" s="101">
        <f t="shared" si="14"/>
        <v>0</v>
      </c>
      <c r="CL27" s="103">
        <f t="shared" si="14"/>
        <v>0</v>
      </c>
      <c r="CM27" s="101" t="e">
        <f t="shared" si="15"/>
        <v>#DIV/0!</v>
      </c>
    </row>
    <row r="28" spans="2:91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1"/>
        <v>14</v>
      </c>
      <c r="AY28" s="100" t="e">
        <f t="shared" si="2"/>
        <v>#DIV/0!</v>
      </c>
      <c r="AZ28" s="101" t="e">
        <f t="shared" si="3"/>
        <v>#DIV/0!</v>
      </c>
      <c r="BA28" s="102">
        <f t="shared" si="4"/>
        <v>0</v>
      </c>
      <c r="BB28" s="100" t="e">
        <f t="shared" si="5"/>
        <v>#DIV/0!</v>
      </c>
      <c r="BC28" s="100">
        <f t="shared" si="6"/>
        <v>0</v>
      </c>
      <c r="BD28" s="100" t="e">
        <f t="shared" si="7"/>
        <v>#DIV/0!</v>
      </c>
      <c r="BE28" s="100">
        <f t="shared" si="8"/>
        <v>0</v>
      </c>
      <c r="BF28" s="100" t="e">
        <f t="shared" si="9"/>
        <v>#DIV/0!</v>
      </c>
      <c r="BG28" s="103" t="e">
        <f>+VLOOKUP(J28,'Código Barras'!$C$3:$D$1694,1,0)</f>
        <v>#N/A</v>
      </c>
      <c r="BH28" s="101" t="e">
        <f t="shared" si="10"/>
        <v>#DIV/0!</v>
      </c>
      <c r="BI28" s="103" t="e">
        <f>+VLOOKUP(L28,'Código Barras'!$C$3:$D$1694,1,0)</f>
        <v>#N/A</v>
      </c>
      <c r="BJ28" s="101" t="e">
        <f t="shared" si="11"/>
        <v>#DIV/0!</v>
      </c>
      <c r="BK28" s="104" t="str">
        <f>IF(N28&lt;&gt;"",VLOOKUP(N28,Distribuidoras!$B$3:$B$30,1,0),"")</f>
        <v/>
      </c>
      <c r="BL28" s="104" t="e">
        <f>+VLOOKUP(O28,'Cod. Único Territorial'!$D$3:$D$348,1,0)</f>
        <v>#N/A</v>
      </c>
      <c r="BM28" s="104" t="e">
        <f>+VLOOKUP(P28,'Cod. Único Territorial'!$B$3:$B$348,1,0)</f>
        <v>#N/A</v>
      </c>
      <c r="BN28" s="104" t="e">
        <f>+VLOOKUP(Q28,'Sector Económico'!$B$3:$B$30,1,0)</f>
        <v>#N/A</v>
      </c>
      <c r="BO28" s="104" t="e">
        <f>+VLOOKUP(R28,'Sector Económico'!$C$3:$C$30,1,0)</f>
        <v>#N/A</v>
      </c>
      <c r="BP28" s="103">
        <f t="shared" si="12"/>
        <v>0</v>
      </c>
      <c r="BQ28" s="103">
        <f t="shared" si="12"/>
        <v>0</v>
      </c>
      <c r="BR28" s="103">
        <f t="shared" si="12"/>
        <v>0</v>
      </c>
      <c r="BS28" s="103">
        <f t="shared" si="12"/>
        <v>0</v>
      </c>
      <c r="BT28" s="101">
        <f t="shared" si="17"/>
        <v>0</v>
      </c>
      <c r="BU28" s="101">
        <f t="shared" si="17"/>
        <v>0</v>
      </c>
      <c r="BV28" s="101">
        <f t="shared" si="17"/>
        <v>0</v>
      </c>
      <c r="BW28" s="101">
        <f t="shared" si="17"/>
        <v>0</v>
      </c>
      <c r="BX28" s="101">
        <f t="shared" si="17"/>
        <v>0</v>
      </c>
      <c r="BY28" s="101">
        <f t="shared" si="17"/>
        <v>0</v>
      </c>
      <c r="BZ28" s="101">
        <f t="shared" si="17"/>
        <v>0</v>
      </c>
      <c r="CA28" s="101">
        <f t="shared" si="17"/>
        <v>0</v>
      </c>
      <c r="CB28" s="100">
        <f t="shared" si="17"/>
        <v>0</v>
      </c>
      <c r="CC28" s="101">
        <f t="shared" si="17"/>
        <v>0</v>
      </c>
      <c r="CD28" s="102">
        <f t="shared" si="17"/>
        <v>0</v>
      </c>
      <c r="CE28" s="100">
        <f t="shared" si="17"/>
        <v>0</v>
      </c>
      <c r="CF28" s="100">
        <f t="shared" si="17"/>
        <v>0</v>
      </c>
      <c r="CG28" s="100">
        <f t="shared" si="17"/>
        <v>0</v>
      </c>
      <c r="CH28" s="100">
        <f t="shared" si="17"/>
        <v>0</v>
      </c>
      <c r="CI28" s="100">
        <f t="shared" si="16"/>
        <v>0</v>
      </c>
      <c r="CJ28" s="103">
        <f t="shared" si="14"/>
        <v>0</v>
      </c>
      <c r="CK28" s="101">
        <f t="shared" si="14"/>
        <v>0</v>
      </c>
      <c r="CL28" s="103">
        <f t="shared" si="14"/>
        <v>0</v>
      </c>
      <c r="CM28" s="101" t="e">
        <f t="shared" si="15"/>
        <v>#DIV/0!</v>
      </c>
    </row>
    <row r="29" spans="2:91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1"/>
        <v>14</v>
      </c>
      <c r="AY29" s="100" t="e">
        <f t="shared" si="2"/>
        <v>#DIV/0!</v>
      </c>
      <c r="AZ29" s="101" t="e">
        <f t="shared" si="3"/>
        <v>#DIV/0!</v>
      </c>
      <c r="BA29" s="102">
        <f t="shared" si="4"/>
        <v>0</v>
      </c>
      <c r="BB29" s="100" t="e">
        <f t="shared" si="5"/>
        <v>#DIV/0!</v>
      </c>
      <c r="BC29" s="100">
        <f t="shared" si="6"/>
        <v>0</v>
      </c>
      <c r="BD29" s="100" t="e">
        <f t="shared" si="7"/>
        <v>#DIV/0!</v>
      </c>
      <c r="BE29" s="100">
        <f t="shared" si="8"/>
        <v>0</v>
      </c>
      <c r="BF29" s="100" t="e">
        <f t="shared" si="9"/>
        <v>#DIV/0!</v>
      </c>
      <c r="BG29" s="103" t="e">
        <f>+VLOOKUP(J29,'Código Barras'!$C$3:$D$1694,1,0)</f>
        <v>#N/A</v>
      </c>
      <c r="BH29" s="101" t="e">
        <f t="shared" si="10"/>
        <v>#DIV/0!</v>
      </c>
      <c r="BI29" s="103" t="e">
        <f>+VLOOKUP(L29,'Código Barras'!$C$3:$D$1694,1,0)</f>
        <v>#N/A</v>
      </c>
      <c r="BJ29" s="101" t="e">
        <f t="shared" si="11"/>
        <v>#DIV/0!</v>
      </c>
      <c r="BK29" s="104" t="str">
        <f>IF(N29&lt;&gt;"",VLOOKUP(N29,Distribuidoras!$B$3:$B$30,1,0),"")</f>
        <v/>
      </c>
      <c r="BL29" s="104" t="e">
        <f>+VLOOKUP(O29,'Cod. Único Territorial'!$D$3:$D$348,1,0)</f>
        <v>#N/A</v>
      </c>
      <c r="BM29" s="104" t="e">
        <f>+VLOOKUP(P29,'Cod. Único Territorial'!$B$3:$B$348,1,0)</f>
        <v>#N/A</v>
      </c>
      <c r="BN29" s="104" t="e">
        <f>+VLOOKUP(Q29,'Sector Económico'!$B$3:$B$30,1,0)</f>
        <v>#N/A</v>
      </c>
      <c r="BO29" s="104" t="e">
        <f>+VLOOKUP(R29,'Sector Económico'!$C$3:$C$30,1,0)</f>
        <v>#N/A</v>
      </c>
      <c r="BP29" s="103">
        <f t="shared" si="12"/>
        <v>0</v>
      </c>
      <c r="BQ29" s="103">
        <f t="shared" si="12"/>
        <v>0</v>
      </c>
      <c r="BR29" s="103">
        <f t="shared" si="12"/>
        <v>0</v>
      </c>
      <c r="BS29" s="103">
        <f t="shared" si="12"/>
        <v>0</v>
      </c>
      <c r="BT29" s="101">
        <f t="shared" si="17"/>
        <v>0</v>
      </c>
      <c r="BU29" s="101">
        <f t="shared" si="17"/>
        <v>0</v>
      </c>
      <c r="BV29" s="101">
        <f t="shared" si="17"/>
        <v>0</v>
      </c>
      <c r="BW29" s="101">
        <f t="shared" si="17"/>
        <v>0</v>
      </c>
      <c r="BX29" s="101">
        <f t="shared" si="17"/>
        <v>0</v>
      </c>
      <c r="BY29" s="101">
        <f t="shared" si="17"/>
        <v>0</v>
      </c>
      <c r="BZ29" s="101">
        <f t="shared" si="17"/>
        <v>0</v>
      </c>
      <c r="CA29" s="101">
        <f t="shared" si="17"/>
        <v>0</v>
      </c>
      <c r="CB29" s="100">
        <f t="shared" si="17"/>
        <v>0</v>
      </c>
      <c r="CC29" s="101">
        <f t="shared" si="17"/>
        <v>0</v>
      </c>
      <c r="CD29" s="102">
        <f t="shared" si="17"/>
        <v>0</v>
      </c>
      <c r="CE29" s="100">
        <f t="shared" si="17"/>
        <v>0</v>
      </c>
      <c r="CF29" s="100">
        <f t="shared" si="17"/>
        <v>0</v>
      </c>
      <c r="CG29" s="100">
        <f t="shared" si="17"/>
        <v>0</v>
      </c>
      <c r="CH29" s="100">
        <f t="shared" si="17"/>
        <v>0</v>
      </c>
      <c r="CI29" s="100">
        <f t="shared" si="16"/>
        <v>0</v>
      </c>
      <c r="CJ29" s="103">
        <f t="shared" si="14"/>
        <v>0</v>
      </c>
      <c r="CK29" s="101">
        <f t="shared" si="14"/>
        <v>0</v>
      </c>
      <c r="CL29" s="103">
        <f t="shared" si="14"/>
        <v>0</v>
      </c>
      <c r="CM29" s="101" t="e">
        <f t="shared" si="15"/>
        <v>#DIV/0!</v>
      </c>
    </row>
    <row r="30" spans="2:91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1"/>
        <v>14</v>
      </c>
      <c r="AY30" s="100" t="e">
        <f t="shared" si="2"/>
        <v>#DIV/0!</v>
      </c>
      <c r="AZ30" s="101" t="e">
        <f t="shared" si="3"/>
        <v>#DIV/0!</v>
      </c>
      <c r="BA30" s="102">
        <f t="shared" si="4"/>
        <v>0</v>
      </c>
      <c r="BB30" s="100" t="e">
        <f t="shared" si="5"/>
        <v>#DIV/0!</v>
      </c>
      <c r="BC30" s="100">
        <f t="shared" si="6"/>
        <v>0</v>
      </c>
      <c r="BD30" s="100" t="e">
        <f t="shared" si="7"/>
        <v>#DIV/0!</v>
      </c>
      <c r="BE30" s="100">
        <f t="shared" si="8"/>
        <v>0</v>
      </c>
      <c r="BF30" s="100" t="e">
        <f t="shared" si="9"/>
        <v>#DIV/0!</v>
      </c>
      <c r="BG30" s="103" t="e">
        <f>+VLOOKUP(J30,'Código Barras'!$C$3:$D$1694,1,0)</f>
        <v>#N/A</v>
      </c>
      <c r="BH30" s="101" t="e">
        <f t="shared" si="10"/>
        <v>#DIV/0!</v>
      </c>
      <c r="BI30" s="103" t="e">
        <f>+VLOOKUP(L30,'Código Barras'!$C$3:$D$1694,1,0)</f>
        <v>#N/A</v>
      </c>
      <c r="BJ30" s="101" t="e">
        <f t="shared" si="11"/>
        <v>#DIV/0!</v>
      </c>
      <c r="BK30" s="104" t="str">
        <f>IF(N30&lt;&gt;"",VLOOKUP(N30,Distribuidoras!$B$3:$B$30,1,0),"")</f>
        <v/>
      </c>
      <c r="BL30" s="104" t="e">
        <f>+VLOOKUP(O30,'Cod. Único Territorial'!$D$3:$D$348,1,0)</f>
        <v>#N/A</v>
      </c>
      <c r="BM30" s="104" t="e">
        <f>+VLOOKUP(P30,'Cod. Único Territorial'!$B$3:$B$348,1,0)</f>
        <v>#N/A</v>
      </c>
      <c r="BN30" s="104" t="e">
        <f>+VLOOKUP(Q30,'Sector Económico'!$B$3:$B$30,1,0)</f>
        <v>#N/A</v>
      </c>
      <c r="BO30" s="104" t="e">
        <f>+VLOOKUP(R30,'Sector Económico'!$C$3:$C$30,1,0)</f>
        <v>#N/A</v>
      </c>
      <c r="BP30" s="103">
        <f t="shared" si="12"/>
        <v>0</v>
      </c>
      <c r="BQ30" s="103">
        <f t="shared" si="12"/>
        <v>0</v>
      </c>
      <c r="BR30" s="103">
        <f t="shared" si="12"/>
        <v>0</v>
      </c>
      <c r="BS30" s="103">
        <f t="shared" si="12"/>
        <v>0</v>
      </c>
      <c r="BT30" s="101">
        <f t="shared" si="17"/>
        <v>0</v>
      </c>
      <c r="BU30" s="101">
        <f t="shared" si="17"/>
        <v>0</v>
      </c>
      <c r="BV30" s="101">
        <f t="shared" si="17"/>
        <v>0</v>
      </c>
      <c r="BW30" s="101">
        <f t="shared" si="17"/>
        <v>0</v>
      </c>
      <c r="BX30" s="101">
        <f t="shared" si="17"/>
        <v>0</v>
      </c>
      <c r="BY30" s="101">
        <f t="shared" si="17"/>
        <v>0</v>
      </c>
      <c r="BZ30" s="101">
        <f t="shared" si="17"/>
        <v>0</v>
      </c>
      <c r="CA30" s="101">
        <f t="shared" si="17"/>
        <v>0</v>
      </c>
      <c r="CB30" s="100">
        <f t="shared" si="17"/>
        <v>0</v>
      </c>
      <c r="CC30" s="101">
        <f t="shared" si="17"/>
        <v>0</v>
      </c>
      <c r="CD30" s="102">
        <f t="shared" si="17"/>
        <v>0</v>
      </c>
      <c r="CE30" s="100">
        <f t="shared" si="17"/>
        <v>0</v>
      </c>
      <c r="CF30" s="100">
        <f t="shared" si="17"/>
        <v>0</v>
      </c>
      <c r="CG30" s="100">
        <f t="shared" si="17"/>
        <v>0</v>
      </c>
      <c r="CH30" s="100">
        <f t="shared" si="17"/>
        <v>0</v>
      </c>
      <c r="CI30" s="100">
        <f t="shared" si="16"/>
        <v>0</v>
      </c>
      <c r="CJ30" s="103">
        <f t="shared" si="14"/>
        <v>0</v>
      </c>
      <c r="CK30" s="101">
        <f t="shared" si="14"/>
        <v>0</v>
      </c>
      <c r="CL30" s="103">
        <f t="shared" si="14"/>
        <v>0</v>
      </c>
      <c r="CM30" s="101" t="e">
        <f t="shared" si="15"/>
        <v>#DIV/0!</v>
      </c>
    </row>
    <row r="31" spans="2:91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1"/>
        <v>14</v>
      </c>
      <c r="AY31" s="100" t="e">
        <f t="shared" si="2"/>
        <v>#DIV/0!</v>
      </c>
      <c r="AZ31" s="101" t="e">
        <f t="shared" si="3"/>
        <v>#DIV/0!</v>
      </c>
      <c r="BA31" s="102">
        <f t="shared" si="4"/>
        <v>0</v>
      </c>
      <c r="BB31" s="100" t="e">
        <f t="shared" si="5"/>
        <v>#DIV/0!</v>
      </c>
      <c r="BC31" s="100">
        <f t="shared" si="6"/>
        <v>0</v>
      </c>
      <c r="BD31" s="100" t="e">
        <f t="shared" si="7"/>
        <v>#DIV/0!</v>
      </c>
      <c r="BE31" s="100">
        <f t="shared" si="8"/>
        <v>0</v>
      </c>
      <c r="BF31" s="100" t="e">
        <f t="shared" si="9"/>
        <v>#DIV/0!</v>
      </c>
      <c r="BG31" s="103" t="e">
        <f>+VLOOKUP(J31,'Código Barras'!$C$3:$D$1694,1,0)</f>
        <v>#N/A</v>
      </c>
      <c r="BH31" s="101" t="e">
        <f t="shared" si="10"/>
        <v>#DIV/0!</v>
      </c>
      <c r="BI31" s="103" t="e">
        <f>+VLOOKUP(L31,'Código Barras'!$C$3:$D$1694,1,0)</f>
        <v>#N/A</v>
      </c>
      <c r="BJ31" s="101" t="e">
        <f t="shared" si="11"/>
        <v>#DIV/0!</v>
      </c>
      <c r="BK31" s="104" t="str">
        <f>IF(N31&lt;&gt;"",VLOOKUP(N31,Distribuidoras!$B$3:$B$30,1,0),"")</f>
        <v/>
      </c>
      <c r="BL31" s="104" t="e">
        <f>+VLOOKUP(O31,'Cod. Único Territorial'!$D$3:$D$348,1,0)</f>
        <v>#N/A</v>
      </c>
      <c r="BM31" s="104" t="e">
        <f>+VLOOKUP(P31,'Cod. Único Territorial'!$B$3:$B$348,1,0)</f>
        <v>#N/A</v>
      </c>
      <c r="BN31" s="104" t="e">
        <f>+VLOOKUP(Q31,'Sector Económico'!$B$3:$B$30,1,0)</f>
        <v>#N/A</v>
      </c>
      <c r="BO31" s="104" t="e">
        <f>+VLOOKUP(R31,'Sector Económico'!$C$3:$C$30,1,0)</f>
        <v>#N/A</v>
      </c>
      <c r="BP31" s="103">
        <f t="shared" si="12"/>
        <v>0</v>
      </c>
      <c r="BQ31" s="103">
        <f t="shared" si="12"/>
        <v>0</v>
      </c>
      <c r="BR31" s="103">
        <f t="shared" si="12"/>
        <v>0</v>
      </c>
      <c r="BS31" s="103">
        <f t="shared" si="12"/>
        <v>0</v>
      </c>
      <c r="BT31" s="101">
        <f t="shared" si="17"/>
        <v>0</v>
      </c>
      <c r="BU31" s="101">
        <f t="shared" si="17"/>
        <v>0</v>
      </c>
      <c r="BV31" s="101">
        <f t="shared" si="17"/>
        <v>0</v>
      </c>
      <c r="BW31" s="101">
        <f t="shared" si="17"/>
        <v>0</v>
      </c>
      <c r="BX31" s="101">
        <f t="shared" si="17"/>
        <v>0</v>
      </c>
      <c r="BY31" s="101">
        <f t="shared" si="17"/>
        <v>0</v>
      </c>
      <c r="BZ31" s="101">
        <f t="shared" si="17"/>
        <v>0</v>
      </c>
      <c r="CA31" s="101">
        <f t="shared" si="17"/>
        <v>0</v>
      </c>
      <c r="CB31" s="100">
        <f t="shared" si="17"/>
        <v>0</v>
      </c>
      <c r="CC31" s="101">
        <f t="shared" si="17"/>
        <v>0</v>
      </c>
      <c r="CD31" s="102">
        <f t="shared" si="17"/>
        <v>0</v>
      </c>
      <c r="CE31" s="100">
        <f t="shared" si="17"/>
        <v>0</v>
      </c>
      <c r="CF31" s="100">
        <f t="shared" si="17"/>
        <v>0</v>
      </c>
      <c r="CG31" s="100">
        <f t="shared" si="17"/>
        <v>0</v>
      </c>
      <c r="CH31" s="100">
        <f t="shared" si="17"/>
        <v>0</v>
      </c>
      <c r="CI31" s="100">
        <f t="shared" si="16"/>
        <v>0</v>
      </c>
      <c r="CJ31" s="103">
        <f t="shared" si="14"/>
        <v>0</v>
      </c>
      <c r="CK31" s="101">
        <f t="shared" si="14"/>
        <v>0</v>
      </c>
      <c r="CL31" s="103">
        <f t="shared" si="14"/>
        <v>0</v>
      </c>
      <c r="CM31" s="101" t="e">
        <f t="shared" si="15"/>
        <v>#DIV/0!</v>
      </c>
    </row>
    <row r="32" spans="2:91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1"/>
        <v>14</v>
      </c>
      <c r="AY32" s="100" t="e">
        <f t="shared" si="2"/>
        <v>#DIV/0!</v>
      </c>
      <c r="AZ32" s="101" t="e">
        <f t="shared" si="3"/>
        <v>#DIV/0!</v>
      </c>
      <c r="BA32" s="102">
        <f t="shared" si="4"/>
        <v>0</v>
      </c>
      <c r="BB32" s="100" t="e">
        <f t="shared" si="5"/>
        <v>#DIV/0!</v>
      </c>
      <c r="BC32" s="100">
        <f t="shared" si="6"/>
        <v>0</v>
      </c>
      <c r="BD32" s="100" t="e">
        <f t="shared" si="7"/>
        <v>#DIV/0!</v>
      </c>
      <c r="BE32" s="100">
        <f t="shared" si="8"/>
        <v>0</v>
      </c>
      <c r="BF32" s="100" t="e">
        <f t="shared" si="9"/>
        <v>#DIV/0!</v>
      </c>
      <c r="BG32" s="103" t="e">
        <f>+VLOOKUP(J32,'Código Barras'!$C$3:$D$1694,1,0)</f>
        <v>#N/A</v>
      </c>
      <c r="BH32" s="101" t="e">
        <f t="shared" si="10"/>
        <v>#DIV/0!</v>
      </c>
      <c r="BI32" s="103" t="e">
        <f>+VLOOKUP(L32,'Código Barras'!$C$3:$D$1694,1,0)</f>
        <v>#N/A</v>
      </c>
      <c r="BJ32" s="101" t="e">
        <f t="shared" si="11"/>
        <v>#DIV/0!</v>
      </c>
      <c r="BK32" s="104" t="str">
        <f>IF(N32&lt;&gt;"",VLOOKUP(N32,Distribuidoras!$B$3:$B$30,1,0),"")</f>
        <v/>
      </c>
      <c r="BL32" s="104" t="e">
        <f>+VLOOKUP(O32,'Cod. Único Territorial'!$D$3:$D$348,1,0)</f>
        <v>#N/A</v>
      </c>
      <c r="BM32" s="104" t="e">
        <f>+VLOOKUP(P32,'Cod. Único Territorial'!$B$3:$B$348,1,0)</f>
        <v>#N/A</v>
      </c>
      <c r="BN32" s="104" t="e">
        <f>+VLOOKUP(Q32,'Sector Económico'!$B$3:$B$30,1,0)</f>
        <v>#N/A</v>
      </c>
      <c r="BO32" s="104" t="e">
        <f>+VLOOKUP(R32,'Sector Económico'!$C$3:$C$30,1,0)</f>
        <v>#N/A</v>
      </c>
      <c r="BP32" s="103">
        <f t="shared" si="12"/>
        <v>0</v>
      </c>
      <c r="BQ32" s="103">
        <f t="shared" si="12"/>
        <v>0</v>
      </c>
      <c r="BR32" s="103">
        <f t="shared" si="12"/>
        <v>0</v>
      </c>
      <c r="BS32" s="103">
        <f t="shared" si="12"/>
        <v>0</v>
      </c>
      <c r="BT32" s="101">
        <f t="shared" si="17"/>
        <v>0</v>
      </c>
      <c r="BU32" s="101">
        <f t="shared" si="17"/>
        <v>0</v>
      </c>
      <c r="BV32" s="101">
        <f t="shared" si="17"/>
        <v>0</v>
      </c>
      <c r="BW32" s="101">
        <f t="shared" si="17"/>
        <v>0</v>
      </c>
      <c r="BX32" s="101">
        <f t="shared" si="17"/>
        <v>0</v>
      </c>
      <c r="BY32" s="101">
        <f t="shared" si="17"/>
        <v>0</v>
      </c>
      <c r="BZ32" s="101">
        <f t="shared" si="17"/>
        <v>0</v>
      </c>
      <c r="CA32" s="101">
        <f t="shared" si="17"/>
        <v>0</v>
      </c>
      <c r="CB32" s="100">
        <f t="shared" si="17"/>
        <v>0</v>
      </c>
      <c r="CC32" s="101">
        <f t="shared" si="17"/>
        <v>0</v>
      </c>
      <c r="CD32" s="102">
        <f t="shared" si="17"/>
        <v>0</v>
      </c>
      <c r="CE32" s="100">
        <f t="shared" si="17"/>
        <v>0</v>
      </c>
      <c r="CF32" s="100">
        <f t="shared" si="17"/>
        <v>0</v>
      </c>
      <c r="CG32" s="100">
        <f t="shared" si="17"/>
        <v>0</v>
      </c>
      <c r="CH32" s="100">
        <f t="shared" si="17"/>
        <v>0</v>
      </c>
      <c r="CI32" s="100">
        <f t="shared" si="16"/>
        <v>0</v>
      </c>
      <c r="CJ32" s="103">
        <f t="shared" si="14"/>
        <v>0</v>
      </c>
      <c r="CK32" s="101">
        <f t="shared" si="14"/>
        <v>0</v>
      </c>
      <c r="CL32" s="103">
        <f t="shared" si="14"/>
        <v>0</v>
      </c>
      <c r="CM32" s="101" t="e">
        <f t="shared" si="15"/>
        <v>#DIV/0!</v>
      </c>
    </row>
    <row r="33" spans="2:91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1"/>
        <v>14</v>
      </c>
      <c r="AY33" s="100" t="e">
        <f t="shared" si="2"/>
        <v>#DIV/0!</v>
      </c>
      <c r="AZ33" s="101" t="e">
        <f t="shared" si="3"/>
        <v>#DIV/0!</v>
      </c>
      <c r="BA33" s="102">
        <f t="shared" si="4"/>
        <v>0</v>
      </c>
      <c r="BB33" s="100" t="e">
        <f t="shared" si="5"/>
        <v>#DIV/0!</v>
      </c>
      <c r="BC33" s="100">
        <f t="shared" si="6"/>
        <v>0</v>
      </c>
      <c r="BD33" s="100" t="e">
        <f t="shared" si="7"/>
        <v>#DIV/0!</v>
      </c>
      <c r="BE33" s="100">
        <f t="shared" si="8"/>
        <v>0</v>
      </c>
      <c r="BF33" s="100" t="e">
        <f t="shared" si="9"/>
        <v>#DIV/0!</v>
      </c>
      <c r="BG33" s="103" t="e">
        <f>+VLOOKUP(J33,'Código Barras'!$C$3:$D$1694,1,0)</f>
        <v>#N/A</v>
      </c>
      <c r="BH33" s="101" t="e">
        <f t="shared" si="10"/>
        <v>#DIV/0!</v>
      </c>
      <c r="BI33" s="103" t="e">
        <f>+VLOOKUP(L33,'Código Barras'!$C$3:$D$1694,1,0)</f>
        <v>#N/A</v>
      </c>
      <c r="BJ33" s="101" t="e">
        <f t="shared" si="11"/>
        <v>#DIV/0!</v>
      </c>
      <c r="BK33" s="104" t="str">
        <f>IF(N33&lt;&gt;"",VLOOKUP(N33,Distribuidoras!$B$3:$B$30,1,0),"")</f>
        <v/>
      </c>
      <c r="BL33" s="104" t="e">
        <f>+VLOOKUP(O33,'Cod. Único Territorial'!$D$3:$D$348,1,0)</f>
        <v>#N/A</v>
      </c>
      <c r="BM33" s="104" t="e">
        <f>+VLOOKUP(P33,'Cod. Único Territorial'!$B$3:$B$348,1,0)</f>
        <v>#N/A</v>
      </c>
      <c r="BN33" s="104" t="e">
        <f>+VLOOKUP(Q33,'Sector Económico'!$B$3:$B$30,1,0)</f>
        <v>#N/A</v>
      </c>
      <c r="BO33" s="104" t="e">
        <f>+VLOOKUP(R33,'Sector Económico'!$C$3:$C$30,1,0)</f>
        <v>#N/A</v>
      </c>
      <c r="BP33" s="103">
        <f t="shared" si="12"/>
        <v>0</v>
      </c>
      <c r="BQ33" s="103">
        <f t="shared" si="12"/>
        <v>0</v>
      </c>
      <c r="BR33" s="103">
        <f t="shared" si="12"/>
        <v>0</v>
      </c>
      <c r="BS33" s="103">
        <f t="shared" si="12"/>
        <v>0</v>
      </c>
      <c r="BT33" s="101">
        <f t="shared" si="17"/>
        <v>0</v>
      </c>
      <c r="BU33" s="101">
        <f t="shared" si="17"/>
        <v>0</v>
      </c>
      <c r="BV33" s="101">
        <f t="shared" si="17"/>
        <v>0</v>
      </c>
      <c r="BW33" s="101">
        <f t="shared" si="17"/>
        <v>0</v>
      </c>
      <c r="BX33" s="101">
        <f t="shared" si="17"/>
        <v>0</v>
      </c>
      <c r="BY33" s="101">
        <f t="shared" si="17"/>
        <v>0</v>
      </c>
      <c r="BZ33" s="101">
        <f t="shared" si="17"/>
        <v>0</v>
      </c>
      <c r="CA33" s="101">
        <f t="shared" si="17"/>
        <v>0</v>
      </c>
      <c r="CB33" s="100">
        <f t="shared" si="17"/>
        <v>0</v>
      </c>
      <c r="CC33" s="101">
        <f t="shared" si="17"/>
        <v>0</v>
      </c>
      <c r="CD33" s="102">
        <f t="shared" si="17"/>
        <v>0</v>
      </c>
      <c r="CE33" s="100">
        <f t="shared" si="17"/>
        <v>0</v>
      </c>
      <c r="CF33" s="100">
        <f t="shared" si="17"/>
        <v>0</v>
      </c>
      <c r="CG33" s="100">
        <f t="shared" si="17"/>
        <v>0</v>
      </c>
      <c r="CH33" s="100">
        <f t="shared" si="17"/>
        <v>0</v>
      </c>
      <c r="CI33" s="100">
        <f t="shared" si="16"/>
        <v>0</v>
      </c>
      <c r="CJ33" s="103">
        <f t="shared" si="14"/>
        <v>0</v>
      </c>
      <c r="CK33" s="101">
        <f t="shared" si="14"/>
        <v>0</v>
      </c>
      <c r="CL33" s="103">
        <f t="shared" si="14"/>
        <v>0</v>
      </c>
      <c r="CM33" s="101" t="e">
        <f t="shared" si="15"/>
        <v>#DIV/0!</v>
      </c>
    </row>
    <row r="34" spans="2:91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1"/>
        <v>14</v>
      </c>
      <c r="AY34" s="100" t="e">
        <f t="shared" si="2"/>
        <v>#DIV/0!</v>
      </c>
      <c r="AZ34" s="101" t="e">
        <f t="shared" si="3"/>
        <v>#DIV/0!</v>
      </c>
      <c r="BA34" s="102">
        <f t="shared" si="4"/>
        <v>0</v>
      </c>
      <c r="BB34" s="100" t="e">
        <f t="shared" si="5"/>
        <v>#DIV/0!</v>
      </c>
      <c r="BC34" s="100">
        <f t="shared" si="6"/>
        <v>0</v>
      </c>
      <c r="BD34" s="100" t="e">
        <f t="shared" si="7"/>
        <v>#DIV/0!</v>
      </c>
      <c r="BE34" s="100">
        <f t="shared" si="8"/>
        <v>0</v>
      </c>
      <c r="BF34" s="100" t="e">
        <f t="shared" si="9"/>
        <v>#DIV/0!</v>
      </c>
      <c r="BG34" s="103" t="e">
        <f>+VLOOKUP(J34,'Código Barras'!$C$3:$D$1694,1,0)</f>
        <v>#N/A</v>
      </c>
      <c r="BH34" s="101" t="e">
        <f t="shared" si="10"/>
        <v>#DIV/0!</v>
      </c>
      <c r="BI34" s="103" t="e">
        <f>+VLOOKUP(L34,'Código Barras'!$C$3:$D$1694,1,0)</f>
        <v>#N/A</v>
      </c>
      <c r="BJ34" s="101" t="e">
        <f t="shared" si="11"/>
        <v>#DIV/0!</v>
      </c>
      <c r="BK34" s="104" t="str">
        <f>IF(N34&lt;&gt;"",VLOOKUP(N34,Distribuidoras!$B$3:$B$30,1,0),"")</f>
        <v/>
      </c>
      <c r="BL34" s="104" t="e">
        <f>+VLOOKUP(O34,'Cod. Único Territorial'!$D$3:$D$348,1,0)</f>
        <v>#N/A</v>
      </c>
      <c r="BM34" s="104" t="e">
        <f>+VLOOKUP(P34,'Cod. Único Territorial'!$B$3:$B$348,1,0)</f>
        <v>#N/A</v>
      </c>
      <c r="BN34" s="104" t="e">
        <f>+VLOOKUP(Q34,'Sector Económico'!$B$3:$B$30,1,0)</f>
        <v>#N/A</v>
      </c>
      <c r="BO34" s="104" t="e">
        <f>+VLOOKUP(R34,'Sector Económico'!$C$3:$C$30,1,0)</f>
        <v>#N/A</v>
      </c>
      <c r="BP34" s="103">
        <f t="shared" si="12"/>
        <v>0</v>
      </c>
      <c r="BQ34" s="103">
        <f t="shared" si="12"/>
        <v>0</v>
      </c>
      <c r="BR34" s="103">
        <f t="shared" si="12"/>
        <v>0</v>
      </c>
      <c r="BS34" s="103">
        <f t="shared" si="12"/>
        <v>0</v>
      </c>
      <c r="BT34" s="101">
        <f t="shared" si="17"/>
        <v>0</v>
      </c>
      <c r="BU34" s="101">
        <f t="shared" si="17"/>
        <v>0</v>
      </c>
      <c r="BV34" s="101">
        <f t="shared" si="17"/>
        <v>0</v>
      </c>
      <c r="BW34" s="101">
        <f t="shared" si="17"/>
        <v>0</v>
      </c>
      <c r="BX34" s="101">
        <f t="shared" si="17"/>
        <v>0</v>
      </c>
      <c r="BY34" s="101">
        <f t="shared" si="17"/>
        <v>0</v>
      </c>
      <c r="BZ34" s="101">
        <f t="shared" si="17"/>
        <v>0</v>
      </c>
      <c r="CA34" s="101">
        <f t="shared" si="17"/>
        <v>0</v>
      </c>
      <c r="CB34" s="100">
        <f t="shared" si="17"/>
        <v>0</v>
      </c>
      <c r="CC34" s="101">
        <f t="shared" si="17"/>
        <v>0</v>
      </c>
      <c r="CD34" s="102">
        <f t="shared" si="17"/>
        <v>0</v>
      </c>
      <c r="CE34" s="100">
        <f t="shared" si="17"/>
        <v>0</v>
      </c>
      <c r="CF34" s="100">
        <f t="shared" si="17"/>
        <v>0</v>
      </c>
      <c r="CG34" s="100">
        <f t="shared" si="17"/>
        <v>0</v>
      </c>
      <c r="CH34" s="100">
        <f t="shared" si="17"/>
        <v>0</v>
      </c>
      <c r="CI34" s="100">
        <f t="shared" si="16"/>
        <v>0</v>
      </c>
      <c r="CJ34" s="103">
        <f t="shared" si="14"/>
        <v>0</v>
      </c>
      <c r="CK34" s="101">
        <f t="shared" si="14"/>
        <v>0</v>
      </c>
      <c r="CL34" s="103">
        <f t="shared" si="14"/>
        <v>0</v>
      </c>
      <c r="CM34" s="101" t="e">
        <f t="shared" si="15"/>
        <v>#DIV/0!</v>
      </c>
    </row>
    <row r="35" spans="2:91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1"/>
        <v>14</v>
      </c>
      <c r="AY35" s="100" t="e">
        <f t="shared" si="2"/>
        <v>#DIV/0!</v>
      </c>
      <c r="AZ35" s="101" t="e">
        <f t="shared" si="3"/>
        <v>#DIV/0!</v>
      </c>
      <c r="BA35" s="102">
        <f t="shared" si="4"/>
        <v>0</v>
      </c>
      <c r="BB35" s="100" t="e">
        <f t="shared" si="5"/>
        <v>#DIV/0!</v>
      </c>
      <c r="BC35" s="100">
        <f t="shared" si="6"/>
        <v>0</v>
      </c>
      <c r="BD35" s="100" t="e">
        <f t="shared" si="7"/>
        <v>#DIV/0!</v>
      </c>
      <c r="BE35" s="100">
        <f t="shared" si="8"/>
        <v>0</v>
      </c>
      <c r="BF35" s="100" t="e">
        <f t="shared" si="9"/>
        <v>#DIV/0!</v>
      </c>
      <c r="BG35" s="103" t="e">
        <f>+VLOOKUP(J35,'Código Barras'!$C$3:$D$1694,1,0)</f>
        <v>#N/A</v>
      </c>
      <c r="BH35" s="101" t="e">
        <f t="shared" si="10"/>
        <v>#DIV/0!</v>
      </c>
      <c r="BI35" s="103" t="e">
        <f>+VLOOKUP(L35,'Código Barras'!$C$3:$D$1694,1,0)</f>
        <v>#N/A</v>
      </c>
      <c r="BJ35" s="101" t="e">
        <f t="shared" si="11"/>
        <v>#DIV/0!</v>
      </c>
      <c r="BK35" s="104" t="str">
        <f>IF(N35&lt;&gt;"",VLOOKUP(N35,Distribuidoras!$B$3:$B$30,1,0),"")</f>
        <v/>
      </c>
      <c r="BL35" s="104" t="e">
        <f>+VLOOKUP(O35,'Cod. Único Territorial'!$D$3:$D$348,1,0)</f>
        <v>#N/A</v>
      </c>
      <c r="BM35" s="104" t="e">
        <f>+VLOOKUP(P35,'Cod. Único Territorial'!$B$3:$B$348,1,0)</f>
        <v>#N/A</v>
      </c>
      <c r="BN35" s="104" t="e">
        <f>+VLOOKUP(Q35,'Sector Económico'!$B$3:$B$30,1,0)</f>
        <v>#N/A</v>
      </c>
      <c r="BO35" s="104" t="e">
        <f>+VLOOKUP(R35,'Sector Económico'!$C$3:$C$30,1,0)</f>
        <v>#N/A</v>
      </c>
      <c r="BP35" s="103">
        <f t="shared" si="12"/>
        <v>0</v>
      </c>
      <c r="BQ35" s="103">
        <f t="shared" si="12"/>
        <v>0</v>
      </c>
      <c r="BR35" s="103">
        <f t="shared" si="12"/>
        <v>0</v>
      </c>
      <c r="BS35" s="103">
        <f t="shared" si="12"/>
        <v>0</v>
      </c>
      <c r="BT35" s="101">
        <f t="shared" si="17"/>
        <v>0</v>
      </c>
      <c r="BU35" s="101">
        <f t="shared" si="17"/>
        <v>0</v>
      </c>
      <c r="BV35" s="101">
        <f t="shared" si="17"/>
        <v>0</v>
      </c>
      <c r="BW35" s="101">
        <f t="shared" si="17"/>
        <v>0</v>
      </c>
      <c r="BX35" s="101">
        <f t="shared" si="17"/>
        <v>0</v>
      </c>
      <c r="BY35" s="101">
        <f t="shared" si="17"/>
        <v>0</v>
      </c>
      <c r="BZ35" s="101">
        <f t="shared" si="17"/>
        <v>0</v>
      </c>
      <c r="CA35" s="101">
        <f t="shared" si="17"/>
        <v>0</v>
      </c>
      <c r="CB35" s="100">
        <f t="shared" si="17"/>
        <v>0</v>
      </c>
      <c r="CC35" s="101">
        <f t="shared" si="17"/>
        <v>0</v>
      </c>
      <c r="CD35" s="102">
        <f t="shared" si="17"/>
        <v>0</v>
      </c>
      <c r="CE35" s="100">
        <f t="shared" si="17"/>
        <v>0</v>
      </c>
      <c r="CF35" s="100">
        <f t="shared" si="17"/>
        <v>0</v>
      </c>
      <c r="CG35" s="100">
        <f t="shared" si="17"/>
        <v>0</v>
      </c>
      <c r="CH35" s="100">
        <f t="shared" si="17"/>
        <v>0</v>
      </c>
      <c r="CI35" s="100">
        <f t="shared" si="16"/>
        <v>0</v>
      </c>
      <c r="CJ35" s="103">
        <f t="shared" si="14"/>
        <v>0</v>
      </c>
      <c r="CK35" s="101">
        <f t="shared" si="14"/>
        <v>0</v>
      </c>
      <c r="CL35" s="103">
        <f t="shared" si="14"/>
        <v>0</v>
      </c>
      <c r="CM35" s="101" t="e">
        <f t="shared" si="15"/>
        <v>#DIV/0!</v>
      </c>
    </row>
    <row r="36" spans="2:91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1"/>
        <v>14</v>
      </c>
      <c r="AY36" s="100" t="e">
        <f t="shared" si="2"/>
        <v>#DIV/0!</v>
      </c>
      <c r="AZ36" s="101" t="e">
        <f t="shared" si="3"/>
        <v>#DIV/0!</v>
      </c>
      <c r="BA36" s="102">
        <f t="shared" si="4"/>
        <v>0</v>
      </c>
      <c r="BB36" s="100" t="e">
        <f t="shared" si="5"/>
        <v>#DIV/0!</v>
      </c>
      <c r="BC36" s="100">
        <f t="shared" si="6"/>
        <v>0</v>
      </c>
      <c r="BD36" s="100" t="e">
        <f t="shared" si="7"/>
        <v>#DIV/0!</v>
      </c>
      <c r="BE36" s="100">
        <f t="shared" si="8"/>
        <v>0</v>
      </c>
      <c r="BF36" s="100" t="e">
        <f t="shared" si="9"/>
        <v>#DIV/0!</v>
      </c>
      <c r="BG36" s="103" t="e">
        <f>+VLOOKUP(J36,'Código Barras'!$C$3:$D$1694,1,0)</f>
        <v>#N/A</v>
      </c>
      <c r="BH36" s="101" t="e">
        <f t="shared" si="10"/>
        <v>#DIV/0!</v>
      </c>
      <c r="BI36" s="103" t="e">
        <f>+VLOOKUP(L36,'Código Barras'!$C$3:$D$1694,1,0)</f>
        <v>#N/A</v>
      </c>
      <c r="BJ36" s="101" t="e">
        <f t="shared" si="11"/>
        <v>#DIV/0!</v>
      </c>
      <c r="BK36" s="104" t="str">
        <f>IF(N36&lt;&gt;"",VLOOKUP(N36,Distribuidoras!$B$3:$B$30,1,0),"")</f>
        <v/>
      </c>
      <c r="BL36" s="104" t="e">
        <f>+VLOOKUP(O36,'Cod. Único Territorial'!$D$3:$D$348,1,0)</f>
        <v>#N/A</v>
      </c>
      <c r="BM36" s="104" t="e">
        <f>+VLOOKUP(P36,'Cod. Único Territorial'!$B$3:$B$348,1,0)</f>
        <v>#N/A</v>
      </c>
      <c r="BN36" s="104" t="e">
        <f>+VLOOKUP(Q36,'Sector Económico'!$B$3:$B$30,1,0)</f>
        <v>#N/A</v>
      </c>
      <c r="BO36" s="104" t="e">
        <f>+VLOOKUP(R36,'Sector Económico'!$C$3:$C$30,1,0)</f>
        <v>#N/A</v>
      </c>
      <c r="BP36" s="103">
        <f t="shared" si="12"/>
        <v>0</v>
      </c>
      <c r="BQ36" s="103">
        <f t="shared" si="12"/>
        <v>0</v>
      </c>
      <c r="BR36" s="103">
        <f t="shared" si="12"/>
        <v>0</v>
      </c>
      <c r="BS36" s="103">
        <f t="shared" si="12"/>
        <v>0</v>
      </c>
      <c r="BT36" s="101">
        <f t="shared" si="17"/>
        <v>0</v>
      </c>
      <c r="BU36" s="101">
        <f t="shared" si="17"/>
        <v>0</v>
      </c>
      <c r="BV36" s="101">
        <f t="shared" si="17"/>
        <v>0</v>
      </c>
      <c r="BW36" s="101">
        <f t="shared" si="17"/>
        <v>0</v>
      </c>
      <c r="BX36" s="101">
        <f t="shared" si="17"/>
        <v>0</v>
      </c>
      <c r="BY36" s="101">
        <f t="shared" si="17"/>
        <v>0</v>
      </c>
      <c r="BZ36" s="101">
        <f t="shared" si="17"/>
        <v>0</v>
      </c>
      <c r="CA36" s="101">
        <f t="shared" si="17"/>
        <v>0</v>
      </c>
      <c r="CB36" s="100">
        <f t="shared" si="17"/>
        <v>0</v>
      </c>
      <c r="CC36" s="101">
        <f t="shared" si="17"/>
        <v>0</v>
      </c>
      <c r="CD36" s="102">
        <f t="shared" si="17"/>
        <v>0</v>
      </c>
      <c r="CE36" s="100">
        <f t="shared" si="17"/>
        <v>0</v>
      </c>
      <c r="CF36" s="100">
        <f t="shared" si="17"/>
        <v>0</v>
      </c>
      <c r="CG36" s="100">
        <f t="shared" si="17"/>
        <v>0</v>
      </c>
      <c r="CH36" s="100">
        <f t="shared" si="17"/>
        <v>0</v>
      </c>
      <c r="CI36" s="100">
        <f t="shared" si="16"/>
        <v>0</v>
      </c>
      <c r="CJ36" s="103">
        <f t="shared" si="14"/>
        <v>0</v>
      </c>
      <c r="CK36" s="101">
        <f t="shared" si="14"/>
        <v>0</v>
      </c>
      <c r="CL36" s="103">
        <f t="shared" si="14"/>
        <v>0</v>
      </c>
      <c r="CM36" s="101" t="e">
        <f t="shared" si="15"/>
        <v>#DIV/0!</v>
      </c>
    </row>
    <row r="37" spans="2:91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1"/>
        <v>14</v>
      </c>
      <c r="AY37" s="100" t="e">
        <f t="shared" si="2"/>
        <v>#DIV/0!</v>
      </c>
      <c r="AZ37" s="101" t="e">
        <f t="shared" si="3"/>
        <v>#DIV/0!</v>
      </c>
      <c r="BA37" s="102">
        <f t="shared" si="4"/>
        <v>0</v>
      </c>
      <c r="BB37" s="100" t="e">
        <f t="shared" si="5"/>
        <v>#DIV/0!</v>
      </c>
      <c r="BC37" s="100">
        <f t="shared" si="6"/>
        <v>0</v>
      </c>
      <c r="BD37" s="100" t="e">
        <f t="shared" si="7"/>
        <v>#DIV/0!</v>
      </c>
      <c r="BE37" s="100">
        <f t="shared" si="8"/>
        <v>0</v>
      </c>
      <c r="BF37" s="100" t="e">
        <f t="shared" si="9"/>
        <v>#DIV/0!</v>
      </c>
      <c r="BG37" s="103" t="e">
        <f>+VLOOKUP(J37,'Código Barras'!$C$3:$D$1694,1,0)</f>
        <v>#N/A</v>
      </c>
      <c r="BH37" s="101" t="e">
        <f t="shared" si="10"/>
        <v>#DIV/0!</v>
      </c>
      <c r="BI37" s="103" t="e">
        <f>+VLOOKUP(L37,'Código Barras'!$C$3:$D$1694,1,0)</f>
        <v>#N/A</v>
      </c>
      <c r="BJ37" s="101" t="e">
        <f t="shared" si="11"/>
        <v>#DIV/0!</v>
      </c>
      <c r="BK37" s="104" t="str">
        <f>IF(N37&lt;&gt;"",VLOOKUP(N37,Distribuidoras!$B$3:$B$30,1,0),"")</f>
        <v/>
      </c>
      <c r="BL37" s="104" t="e">
        <f>+VLOOKUP(O37,'Cod. Único Territorial'!$D$3:$D$348,1,0)</f>
        <v>#N/A</v>
      </c>
      <c r="BM37" s="104" t="e">
        <f>+VLOOKUP(P37,'Cod. Único Territorial'!$B$3:$B$348,1,0)</f>
        <v>#N/A</v>
      </c>
      <c r="BN37" s="104" t="e">
        <f>+VLOOKUP(Q37,'Sector Económico'!$B$3:$B$30,1,0)</f>
        <v>#N/A</v>
      </c>
      <c r="BO37" s="104" t="e">
        <f>+VLOOKUP(R37,'Sector Económico'!$C$3:$C$30,1,0)</f>
        <v>#N/A</v>
      </c>
      <c r="BP37" s="103">
        <f t="shared" si="12"/>
        <v>0</v>
      </c>
      <c r="BQ37" s="103">
        <f t="shared" si="12"/>
        <v>0</v>
      </c>
      <c r="BR37" s="103">
        <f t="shared" si="12"/>
        <v>0</v>
      </c>
      <c r="BS37" s="103">
        <f t="shared" si="12"/>
        <v>0</v>
      </c>
      <c r="BT37" s="101">
        <f t="shared" si="17"/>
        <v>0</v>
      </c>
      <c r="BU37" s="101">
        <f t="shared" si="17"/>
        <v>0</v>
      </c>
      <c r="BV37" s="101">
        <f t="shared" si="17"/>
        <v>0</v>
      </c>
      <c r="BW37" s="101">
        <f t="shared" si="17"/>
        <v>0</v>
      </c>
      <c r="BX37" s="101">
        <f t="shared" si="17"/>
        <v>0</v>
      </c>
      <c r="BY37" s="101">
        <f t="shared" si="17"/>
        <v>0</v>
      </c>
      <c r="BZ37" s="101">
        <f t="shared" si="17"/>
        <v>0</v>
      </c>
      <c r="CA37" s="101">
        <f t="shared" si="17"/>
        <v>0</v>
      </c>
      <c r="CB37" s="100">
        <f t="shared" si="17"/>
        <v>0</v>
      </c>
      <c r="CC37" s="101">
        <f t="shared" si="17"/>
        <v>0</v>
      </c>
      <c r="CD37" s="102">
        <f t="shared" si="17"/>
        <v>0</v>
      </c>
      <c r="CE37" s="100">
        <f t="shared" si="17"/>
        <v>0</v>
      </c>
      <c r="CF37" s="100">
        <f t="shared" si="17"/>
        <v>0</v>
      </c>
      <c r="CG37" s="100">
        <f t="shared" si="17"/>
        <v>0</v>
      </c>
      <c r="CH37" s="100">
        <f t="shared" si="17"/>
        <v>0</v>
      </c>
      <c r="CI37" s="100">
        <f t="shared" si="16"/>
        <v>0</v>
      </c>
      <c r="CJ37" s="103">
        <f t="shared" si="14"/>
        <v>0</v>
      </c>
      <c r="CK37" s="101">
        <f t="shared" si="14"/>
        <v>0</v>
      </c>
      <c r="CL37" s="103">
        <f t="shared" si="14"/>
        <v>0</v>
      </c>
      <c r="CM37" s="101" t="e">
        <f t="shared" si="15"/>
        <v>#DIV/0!</v>
      </c>
    </row>
    <row r="38" spans="2:91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1"/>
        <v>14</v>
      </c>
      <c r="AY38" s="100" t="e">
        <f t="shared" si="2"/>
        <v>#DIV/0!</v>
      </c>
      <c r="AZ38" s="101" t="e">
        <f t="shared" si="3"/>
        <v>#DIV/0!</v>
      </c>
      <c r="BA38" s="102">
        <f t="shared" si="4"/>
        <v>0</v>
      </c>
      <c r="BB38" s="100" t="e">
        <f t="shared" si="5"/>
        <v>#DIV/0!</v>
      </c>
      <c r="BC38" s="100">
        <f t="shared" si="6"/>
        <v>0</v>
      </c>
      <c r="BD38" s="100" t="e">
        <f t="shared" si="7"/>
        <v>#DIV/0!</v>
      </c>
      <c r="BE38" s="100">
        <f t="shared" si="8"/>
        <v>0</v>
      </c>
      <c r="BF38" s="100" t="e">
        <f t="shared" si="9"/>
        <v>#DIV/0!</v>
      </c>
      <c r="BG38" s="103" t="e">
        <f>+VLOOKUP(J38,'Código Barras'!$C$3:$D$1694,1,0)</f>
        <v>#N/A</v>
      </c>
      <c r="BH38" s="101" t="e">
        <f t="shared" si="10"/>
        <v>#DIV/0!</v>
      </c>
      <c r="BI38" s="103" t="e">
        <f>+VLOOKUP(L38,'Código Barras'!$C$3:$D$1694,1,0)</f>
        <v>#N/A</v>
      </c>
      <c r="BJ38" s="101" t="e">
        <f t="shared" si="11"/>
        <v>#DIV/0!</v>
      </c>
      <c r="BK38" s="104" t="str">
        <f>IF(N38&lt;&gt;"",VLOOKUP(N38,Distribuidoras!$B$3:$B$30,1,0),"")</f>
        <v/>
      </c>
      <c r="BL38" s="104" t="e">
        <f>+VLOOKUP(O38,'Cod. Único Territorial'!$D$3:$D$348,1,0)</f>
        <v>#N/A</v>
      </c>
      <c r="BM38" s="104" t="e">
        <f>+VLOOKUP(P38,'Cod. Único Territorial'!$B$3:$B$348,1,0)</f>
        <v>#N/A</v>
      </c>
      <c r="BN38" s="104" t="e">
        <f>+VLOOKUP(Q38,'Sector Económico'!$B$3:$B$30,1,0)</f>
        <v>#N/A</v>
      </c>
      <c r="BO38" s="104" t="e">
        <f>+VLOOKUP(R38,'Sector Económico'!$C$3:$C$30,1,0)</f>
        <v>#N/A</v>
      </c>
      <c r="BP38" s="103">
        <f t="shared" si="12"/>
        <v>0</v>
      </c>
      <c r="BQ38" s="103">
        <f t="shared" si="12"/>
        <v>0</v>
      </c>
      <c r="BR38" s="103">
        <f t="shared" si="12"/>
        <v>0</v>
      </c>
      <c r="BS38" s="103">
        <f t="shared" si="12"/>
        <v>0</v>
      </c>
      <c r="BT38" s="101">
        <f t="shared" si="17"/>
        <v>0</v>
      </c>
      <c r="BU38" s="101">
        <f t="shared" si="17"/>
        <v>0</v>
      </c>
      <c r="BV38" s="101">
        <f t="shared" si="17"/>
        <v>0</v>
      </c>
      <c r="BW38" s="101">
        <f t="shared" si="17"/>
        <v>0</v>
      </c>
      <c r="BX38" s="101">
        <f t="shared" si="17"/>
        <v>0</v>
      </c>
      <c r="BY38" s="101">
        <f t="shared" si="17"/>
        <v>0</v>
      </c>
      <c r="BZ38" s="101">
        <f t="shared" si="17"/>
        <v>0</v>
      </c>
      <c r="CA38" s="101">
        <f t="shared" si="17"/>
        <v>0</v>
      </c>
      <c r="CB38" s="100">
        <f t="shared" si="17"/>
        <v>0</v>
      </c>
      <c r="CC38" s="101">
        <f t="shared" si="17"/>
        <v>0</v>
      </c>
      <c r="CD38" s="102">
        <f t="shared" si="17"/>
        <v>0</v>
      </c>
      <c r="CE38" s="100">
        <f t="shared" si="17"/>
        <v>0</v>
      </c>
      <c r="CF38" s="100">
        <f t="shared" si="17"/>
        <v>0</v>
      </c>
      <c r="CG38" s="100">
        <f t="shared" si="17"/>
        <v>0</v>
      </c>
      <c r="CH38" s="100">
        <f t="shared" si="17"/>
        <v>0</v>
      </c>
      <c r="CI38" s="100">
        <f t="shared" si="16"/>
        <v>0</v>
      </c>
      <c r="CJ38" s="103">
        <f t="shared" si="14"/>
        <v>0</v>
      </c>
      <c r="CK38" s="101">
        <f t="shared" si="14"/>
        <v>0</v>
      </c>
      <c r="CL38" s="103">
        <f t="shared" si="14"/>
        <v>0</v>
      </c>
      <c r="CM38" s="101" t="e">
        <f t="shared" si="15"/>
        <v>#DIV/0!</v>
      </c>
    </row>
    <row r="39" spans="2:91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1"/>
        <v>14</v>
      </c>
      <c r="AY39" s="100" t="e">
        <f t="shared" si="2"/>
        <v>#DIV/0!</v>
      </c>
      <c r="AZ39" s="101" t="e">
        <f t="shared" si="3"/>
        <v>#DIV/0!</v>
      </c>
      <c r="BA39" s="102">
        <f t="shared" si="4"/>
        <v>0</v>
      </c>
      <c r="BB39" s="100" t="e">
        <f t="shared" si="5"/>
        <v>#DIV/0!</v>
      </c>
      <c r="BC39" s="100">
        <f t="shared" si="6"/>
        <v>0</v>
      </c>
      <c r="BD39" s="100" t="e">
        <f t="shared" si="7"/>
        <v>#DIV/0!</v>
      </c>
      <c r="BE39" s="100">
        <f t="shared" si="8"/>
        <v>0</v>
      </c>
      <c r="BF39" s="100" t="e">
        <f t="shared" si="9"/>
        <v>#DIV/0!</v>
      </c>
      <c r="BG39" s="103" t="e">
        <f>+VLOOKUP(J39,'Código Barras'!$C$3:$D$1694,1,0)</f>
        <v>#N/A</v>
      </c>
      <c r="BH39" s="101" t="e">
        <f t="shared" si="10"/>
        <v>#DIV/0!</v>
      </c>
      <c r="BI39" s="103" t="e">
        <f>+VLOOKUP(L39,'Código Barras'!$C$3:$D$1694,1,0)</f>
        <v>#N/A</v>
      </c>
      <c r="BJ39" s="101" t="e">
        <f t="shared" si="11"/>
        <v>#DIV/0!</v>
      </c>
      <c r="BK39" s="104" t="str">
        <f>IF(N39&lt;&gt;"",VLOOKUP(N39,Distribuidoras!$B$3:$B$30,1,0),"")</f>
        <v/>
      </c>
      <c r="BL39" s="104" t="e">
        <f>+VLOOKUP(O39,'Cod. Único Territorial'!$D$3:$D$348,1,0)</f>
        <v>#N/A</v>
      </c>
      <c r="BM39" s="104" t="e">
        <f>+VLOOKUP(P39,'Cod. Único Territorial'!$B$3:$B$348,1,0)</f>
        <v>#N/A</v>
      </c>
      <c r="BN39" s="104" t="e">
        <f>+VLOOKUP(Q39,'Sector Económico'!$B$3:$B$30,1,0)</f>
        <v>#N/A</v>
      </c>
      <c r="BO39" s="104" t="e">
        <f>+VLOOKUP(R39,'Sector Económico'!$C$3:$C$30,1,0)</f>
        <v>#N/A</v>
      </c>
      <c r="BP39" s="103">
        <f t="shared" si="12"/>
        <v>0</v>
      </c>
      <c r="BQ39" s="103">
        <f t="shared" si="12"/>
        <v>0</v>
      </c>
      <c r="BR39" s="103">
        <f t="shared" si="12"/>
        <v>0</v>
      </c>
      <c r="BS39" s="103">
        <f t="shared" si="12"/>
        <v>0</v>
      </c>
      <c r="BT39" s="101">
        <f t="shared" si="17"/>
        <v>0</v>
      </c>
      <c r="BU39" s="101">
        <f t="shared" si="17"/>
        <v>0</v>
      </c>
      <c r="BV39" s="101">
        <f t="shared" si="17"/>
        <v>0</v>
      </c>
      <c r="BW39" s="101">
        <f t="shared" si="17"/>
        <v>0</v>
      </c>
      <c r="BX39" s="101">
        <f t="shared" si="17"/>
        <v>0</v>
      </c>
      <c r="BY39" s="101">
        <f t="shared" si="17"/>
        <v>0</v>
      </c>
      <c r="BZ39" s="101">
        <f t="shared" si="17"/>
        <v>0</v>
      </c>
      <c r="CA39" s="101">
        <f t="shared" si="17"/>
        <v>0</v>
      </c>
      <c r="CB39" s="100">
        <f t="shared" si="17"/>
        <v>0</v>
      </c>
      <c r="CC39" s="101">
        <f t="shared" si="17"/>
        <v>0</v>
      </c>
      <c r="CD39" s="102">
        <f t="shared" si="17"/>
        <v>0</v>
      </c>
      <c r="CE39" s="100">
        <f t="shared" si="17"/>
        <v>0</v>
      </c>
      <c r="CF39" s="100">
        <f t="shared" si="17"/>
        <v>0</v>
      </c>
      <c r="CG39" s="100">
        <f t="shared" si="17"/>
        <v>0</v>
      </c>
      <c r="CH39" s="100">
        <f t="shared" si="17"/>
        <v>0</v>
      </c>
      <c r="CI39" s="100">
        <f t="shared" si="16"/>
        <v>0</v>
      </c>
      <c r="CJ39" s="103">
        <f t="shared" si="14"/>
        <v>0</v>
      </c>
      <c r="CK39" s="101">
        <f t="shared" si="14"/>
        <v>0</v>
      </c>
      <c r="CL39" s="103">
        <f t="shared" si="14"/>
        <v>0</v>
      </c>
      <c r="CM39" s="101" t="e">
        <f t="shared" si="15"/>
        <v>#DIV/0!</v>
      </c>
    </row>
    <row r="40" spans="2:91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1"/>
        <v>14</v>
      </c>
      <c r="AY40" s="100" t="e">
        <f t="shared" si="2"/>
        <v>#DIV/0!</v>
      </c>
      <c r="AZ40" s="101" t="e">
        <f t="shared" si="3"/>
        <v>#DIV/0!</v>
      </c>
      <c r="BA40" s="102">
        <f t="shared" si="4"/>
        <v>0</v>
      </c>
      <c r="BB40" s="100" t="e">
        <f t="shared" si="5"/>
        <v>#DIV/0!</v>
      </c>
      <c r="BC40" s="100">
        <f t="shared" si="6"/>
        <v>0</v>
      </c>
      <c r="BD40" s="100" t="e">
        <f t="shared" si="7"/>
        <v>#DIV/0!</v>
      </c>
      <c r="BE40" s="100">
        <f t="shared" si="8"/>
        <v>0</v>
      </c>
      <c r="BF40" s="100" t="e">
        <f t="shared" si="9"/>
        <v>#DIV/0!</v>
      </c>
      <c r="BG40" s="103" t="e">
        <f>+VLOOKUP(J40,'Código Barras'!$C$3:$D$1694,1,0)</f>
        <v>#N/A</v>
      </c>
      <c r="BH40" s="101" t="e">
        <f t="shared" si="10"/>
        <v>#DIV/0!</v>
      </c>
      <c r="BI40" s="103" t="e">
        <f>+VLOOKUP(L40,'Código Barras'!$C$3:$D$1694,1,0)</f>
        <v>#N/A</v>
      </c>
      <c r="BJ40" s="101" t="e">
        <f t="shared" si="11"/>
        <v>#DIV/0!</v>
      </c>
      <c r="BK40" s="104" t="str">
        <f>IF(N40&lt;&gt;"",VLOOKUP(N40,Distribuidoras!$B$3:$B$30,1,0),"")</f>
        <v/>
      </c>
      <c r="BL40" s="104" t="e">
        <f>+VLOOKUP(O40,'Cod. Único Territorial'!$D$3:$D$348,1,0)</f>
        <v>#N/A</v>
      </c>
      <c r="BM40" s="104" t="e">
        <f>+VLOOKUP(P40,'Cod. Único Territorial'!$B$3:$B$348,1,0)</f>
        <v>#N/A</v>
      </c>
      <c r="BN40" s="104" t="e">
        <f>+VLOOKUP(Q40,'Sector Económico'!$B$3:$B$30,1,0)</f>
        <v>#N/A</v>
      </c>
      <c r="BO40" s="104" t="e">
        <f>+VLOOKUP(R40,'Sector Económico'!$C$3:$C$30,1,0)</f>
        <v>#N/A</v>
      </c>
      <c r="BP40" s="103">
        <f t="shared" si="12"/>
        <v>0</v>
      </c>
      <c r="BQ40" s="103">
        <f t="shared" si="12"/>
        <v>0</v>
      </c>
      <c r="BR40" s="103">
        <f t="shared" si="12"/>
        <v>0</v>
      </c>
      <c r="BS40" s="103">
        <f t="shared" si="12"/>
        <v>0</v>
      </c>
      <c r="BT40" s="101">
        <f t="shared" si="17"/>
        <v>0</v>
      </c>
      <c r="BU40" s="101">
        <f t="shared" si="17"/>
        <v>0</v>
      </c>
      <c r="BV40" s="101">
        <f t="shared" si="17"/>
        <v>0</v>
      </c>
      <c r="BW40" s="101">
        <f t="shared" si="17"/>
        <v>0</v>
      </c>
      <c r="BX40" s="101">
        <f t="shared" si="17"/>
        <v>0</v>
      </c>
      <c r="BY40" s="101">
        <f t="shared" si="17"/>
        <v>0</v>
      </c>
      <c r="BZ40" s="101">
        <f t="shared" si="17"/>
        <v>0</v>
      </c>
      <c r="CA40" s="101">
        <f t="shared" si="17"/>
        <v>0</v>
      </c>
      <c r="CB40" s="100">
        <f t="shared" si="17"/>
        <v>0</v>
      </c>
      <c r="CC40" s="101">
        <f t="shared" si="17"/>
        <v>0</v>
      </c>
      <c r="CD40" s="102">
        <f t="shared" si="17"/>
        <v>0</v>
      </c>
      <c r="CE40" s="100">
        <f t="shared" si="17"/>
        <v>0</v>
      </c>
      <c r="CF40" s="100">
        <f t="shared" si="17"/>
        <v>0</v>
      </c>
      <c r="CG40" s="100">
        <f t="shared" si="17"/>
        <v>0</v>
      </c>
      <c r="CH40" s="100">
        <f t="shared" si="17"/>
        <v>0</v>
      </c>
      <c r="CI40" s="100">
        <f t="shared" si="16"/>
        <v>0</v>
      </c>
      <c r="CJ40" s="103">
        <f t="shared" si="14"/>
        <v>0</v>
      </c>
      <c r="CK40" s="101">
        <f t="shared" si="14"/>
        <v>0</v>
      </c>
      <c r="CL40" s="103">
        <f t="shared" si="14"/>
        <v>0</v>
      </c>
      <c r="CM40" s="101" t="e">
        <f t="shared" si="15"/>
        <v>#DIV/0!</v>
      </c>
    </row>
    <row r="41" spans="2:91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1"/>
        <v>14</v>
      </c>
      <c r="AY41" s="100" t="e">
        <f t="shared" si="2"/>
        <v>#DIV/0!</v>
      </c>
      <c r="AZ41" s="101" t="e">
        <f t="shared" si="3"/>
        <v>#DIV/0!</v>
      </c>
      <c r="BA41" s="102">
        <f t="shared" si="4"/>
        <v>0</v>
      </c>
      <c r="BB41" s="100" t="e">
        <f t="shared" si="5"/>
        <v>#DIV/0!</v>
      </c>
      <c r="BC41" s="100">
        <f t="shared" si="6"/>
        <v>0</v>
      </c>
      <c r="BD41" s="100" t="e">
        <f t="shared" si="7"/>
        <v>#DIV/0!</v>
      </c>
      <c r="BE41" s="100">
        <f t="shared" si="8"/>
        <v>0</v>
      </c>
      <c r="BF41" s="100" t="e">
        <f t="shared" si="9"/>
        <v>#DIV/0!</v>
      </c>
      <c r="BG41" s="103" t="e">
        <f>+VLOOKUP(J41,'Código Barras'!$C$3:$D$1694,1,0)</f>
        <v>#N/A</v>
      </c>
      <c r="BH41" s="101" t="e">
        <f t="shared" si="10"/>
        <v>#DIV/0!</v>
      </c>
      <c r="BI41" s="103" t="e">
        <f>+VLOOKUP(L41,'Código Barras'!$C$3:$D$1694,1,0)</f>
        <v>#N/A</v>
      </c>
      <c r="BJ41" s="101" t="e">
        <f t="shared" si="11"/>
        <v>#DIV/0!</v>
      </c>
      <c r="BK41" s="104" t="str">
        <f>IF(N41&lt;&gt;"",VLOOKUP(N41,Distribuidoras!$B$3:$B$30,1,0),"")</f>
        <v/>
      </c>
      <c r="BL41" s="104" t="e">
        <f>+VLOOKUP(O41,'Cod. Único Territorial'!$D$3:$D$348,1,0)</f>
        <v>#N/A</v>
      </c>
      <c r="BM41" s="104" t="e">
        <f>+VLOOKUP(P41,'Cod. Único Territorial'!$B$3:$B$348,1,0)</f>
        <v>#N/A</v>
      </c>
      <c r="BN41" s="104" t="e">
        <f>+VLOOKUP(Q41,'Sector Económico'!$B$3:$B$30,1,0)</f>
        <v>#N/A</v>
      </c>
      <c r="BO41" s="104" t="e">
        <f>+VLOOKUP(R41,'Sector Económico'!$C$3:$C$30,1,0)</f>
        <v>#N/A</v>
      </c>
      <c r="BP41" s="103">
        <f t="shared" si="12"/>
        <v>0</v>
      </c>
      <c r="BQ41" s="103">
        <f t="shared" si="12"/>
        <v>0</v>
      </c>
      <c r="BR41" s="103">
        <f t="shared" si="12"/>
        <v>0</v>
      </c>
      <c r="BS41" s="103">
        <f t="shared" si="12"/>
        <v>0</v>
      </c>
      <c r="BT41" s="101">
        <f t="shared" si="17"/>
        <v>0</v>
      </c>
      <c r="BU41" s="101">
        <f t="shared" si="17"/>
        <v>0</v>
      </c>
      <c r="BV41" s="101">
        <f t="shared" si="17"/>
        <v>0</v>
      </c>
      <c r="BW41" s="101">
        <f t="shared" si="17"/>
        <v>0</v>
      </c>
      <c r="BX41" s="101">
        <f t="shared" si="17"/>
        <v>0</v>
      </c>
      <c r="BY41" s="101">
        <f t="shared" si="17"/>
        <v>0</v>
      </c>
      <c r="BZ41" s="101">
        <f t="shared" si="17"/>
        <v>0</v>
      </c>
      <c r="CA41" s="101">
        <f t="shared" si="17"/>
        <v>0</v>
      </c>
      <c r="CB41" s="100">
        <f t="shared" si="17"/>
        <v>0</v>
      </c>
      <c r="CC41" s="101">
        <f t="shared" si="17"/>
        <v>0</v>
      </c>
      <c r="CD41" s="102">
        <f t="shared" si="17"/>
        <v>0</v>
      </c>
      <c r="CE41" s="100">
        <f t="shared" si="17"/>
        <v>0</v>
      </c>
      <c r="CF41" s="100">
        <f t="shared" si="17"/>
        <v>0</v>
      </c>
      <c r="CG41" s="100">
        <f t="shared" si="17"/>
        <v>0</v>
      </c>
      <c r="CH41" s="100">
        <f t="shared" si="17"/>
        <v>0</v>
      </c>
      <c r="CI41" s="100">
        <f t="shared" si="16"/>
        <v>0</v>
      </c>
      <c r="CJ41" s="103">
        <f t="shared" si="14"/>
        <v>0</v>
      </c>
      <c r="CK41" s="101">
        <f t="shared" si="14"/>
        <v>0</v>
      </c>
      <c r="CL41" s="103">
        <f t="shared" si="14"/>
        <v>0</v>
      </c>
      <c r="CM41" s="101" t="e">
        <f t="shared" si="15"/>
        <v>#DIV/0!</v>
      </c>
    </row>
    <row r="42" spans="2:91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1"/>
        <v>14</v>
      </c>
      <c r="AY42" s="100" t="e">
        <f t="shared" si="2"/>
        <v>#DIV/0!</v>
      </c>
      <c r="AZ42" s="101" t="e">
        <f t="shared" si="3"/>
        <v>#DIV/0!</v>
      </c>
      <c r="BA42" s="102">
        <f t="shared" si="4"/>
        <v>0</v>
      </c>
      <c r="BB42" s="100" t="e">
        <f t="shared" si="5"/>
        <v>#DIV/0!</v>
      </c>
      <c r="BC42" s="100">
        <f t="shared" si="6"/>
        <v>0</v>
      </c>
      <c r="BD42" s="100" t="e">
        <f t="shared" si="7"/>
        <v>#DIV/0!</v>
      </c>
      <c r="BE42" s="100">
        <f t="shared" si="8"/>
        <v>0</v>
      </c>
      <c r="BF42" s="100" t="e">
        <f t="shared" si="9"/>
        <v>#DIV/0!</v>
      </c>
      <c r="BG42" s="103" t="e">
        <f>+VLOOKUP(J42,'Código Barras'!$C$3:$D$1694,1,0)</f>
        <v>#N/A</v>
      </c>
      <c r="BH42" s="101" t="e">
        <f t="shared" si="10"/>
        <v>#DIV/0!</v>
      </c>
      <c r="BI42" s="103" t="e">
        <f>+VLOOKUP(L42,'Código Barras'!$C$3:$D$1694,1,0)</f>
        <v>#N/A</v>
      </c>
      <c r="BJ42" s="101" t="e">
        <f t="shared" si="11"/>
        <v>#DIV/0!</v>
      </c>
      <c r="BK42" s="104" t="str">
        <f>IF(N42&lt;&gt;"",VLOOKUP(N42,Distribuidoras!$B$3:$B$30,1,0),"")</f>
        <v/>
      </c>
      <c r="BL42" s="104" t="e">
        <f>+VLOOKUP(O42,'Cod. Único Territorial'!$D$3:$D$348,1,0)</f>
        <v>#N/A</v>
      </c>
      <c r="BM42" s="104" t="e">
        <f>+VLOOKUP(P42,'Cod. Único Territorial'!$B$3:$B$348,1,0)</f>
        <v>#N/A</v>
      </c>
      <c r="BN42" s="104" t="e">
        <f>+VLOOKUP(Q42,'Sector Económico'!$B$3:$B$30,1,0)</f>
        <v>#N/A</v>
      </c>
      <c r="BO42" s="104" t="e">
        <f>+VLOOKUP(R42,'Sector Económico'!$C$3:$C$30,1,0)</f>
        <v>#N/A</v>
      </c>
      <c r="BP42" s="103">
        <f t="shared" si="12"/>
        <v>0</v>
      </c>
      <c r="BQ42" s="103">
        <f t="shared" si="12"/>
        <v>0</v>
      </c>
      <c r="BR42" s="103">
        <f t="shared" si="12"/>
        <v>0</v>
      </c>
      <c r="BS42" s="103">
        <f t="shared" si="12"/>
        <v>0</v>
      </c>
      <c r="BT42" s="101">
        <f t="shared" si="17"/>
        <v>0</v>
      </c>
      <c r="BU42" s="101">
        <f t="shared" si="17"/>
        <v>0</v>
      </c>
      <c r="BV42" s="101">
        <f t="shared" si="17"/>
        <v>0</v>
      </c>
      <c r="BW42" s="101">
        <f t="shared" si="17"/>
        <v>0</v>
      </c>
      <c r="BX42" s="101">
        <f t="shared" si="17"/>
        <v>0</v>
      </c>
      <c r="BY42" s="101">
        <f t="shared" si="17"/>
        <v>0</v>
      </c>
      <c r="BZ42" s="101">
        <f t="shared" si="17"/>
        <v>0</v>
      </c>
      <c r="CA42" s="101">
        <f t="shared" si="17"/>
        <v>0</v>
      </c>
      <c r="CB42" s="100">
        <f t="shared" si="17"/>
        <v>0</v>
      </c>
      <c r="CC42" s="101">
        <f t="shared" si="17"/>
        <v>0</v>
      </c>
      <c r="CD42" s="102">
        <f t="shared" si="17"/>
        <v>0</v>
      </c>
      <c r="CE42" s="100">
        <f t="shared" si="17"/>
        <v>0</v>
      </c>
      <c r="CF42" s="100">
        <f t="shared" si="17"/>
        <v>0</v>
      </c>
      <c r="CG42" s="100">
        <f t="shared" si="17"/>
        <v>0</v>
      </c>
      <c r="CH42" s="100">
        <f t="shared" si="17"/>
        <v>0</v>
      </c>
      <c r="CI42" s="100">
        <f t="shared" si="16"/>
        <v>0</v>
      </c>
      <c r="CJ42" s="103">
        <f t="shared" si="14"/>
        <v>0</v>
      </c>
      <c r="CK42" s="101">
        <f t="shared" si="14"/>
        <v>0</v>
      </c>
      <c r="CL42" s="103">
        <f t="shared" si="14"/>
        <v>0</v>
      </c>
      <c r="CM42" s="101" t="e">
        <f t="shared" si="15"/>
        <v>#DIV/0!</v>
      </c>
    </row>
    <row r="43" spans="2:91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1"/>
        <v>14</v>
      </c>
      <c r="AY43" s="100" t="e">
        <f t="shared" si="2"/>
        <v>#DIV/0!</v>
      </c>
      <c r="AZ43" s="101" t="e">
        <f t="shared" si="3"/>
        <v>#DIV/0!</v>
      </c>
      <c r="BA43" s="102">
        <f t="shared" si="4"/>
        <v>0</v>
      </c>
      <c r="BB43" s="100" t="e">
        <f t="shared" si="5"/>
        <v>#DIV/0!</v>
      </c>
      <c r="BC43" s="100">
        <f t="shared" si="6"/>
        <v>0</v>
      </c>
      <c r="BD43" s="100" t="e">
        <f t="shared" si="7"/>
        <v>#DIV/0!</v>
      </c>
      <c r="BE43" s="100">
        <f t="shared" si="8"/>
        <v>0</v>
      </c>
      <c r="BF43" s="100" t="e">
        <f t="shared" si="9"/>
        <v>#DIV/0!</v>
      </c>
      <c r="BG43" s="103" t="e">
        <f>+VLOOKUP(J43,'Código Barras'!$C$3:$D$1694,1,0)</f>
        <v>#N/A</v>
      </c>
      <c r="BH43" s="101" t="e">
        <f t="shared" si="10"/>
        <v>#DIV/0!</v>
      </c>
      <c r="BI43" s="103" t="e">
        <f>+VLOOKUP(L43,'Código Barras'!$C$3:$D$1694,1,0)</f>
        <v>#N/A</v>
      </c>
      <c r="BJ43" s="101" t="e">
        <f t="shared" si="11"/>
        <v>#DIV/0!</v>
      </c>
      <c r="BK43" s="104" t="str">
        <f>IF(N43&lt;&gt;"",VLOOKUP(N43,Distribuidoras!$B$3:$B$30,1,0),"")</f>
        <v/>
      </c>
      <c r="BL43" s="104" t="e">
        <f>+VLOOKUP(O43,'Cod. Único Territorial'!$D$3:$D$348,1,0)</f>
        <v>#N/A</v>
      </c>
      <c r="BM43" s="104" t="e">
        <f>+VLOOKUP(P43,'Cod. Único Territorial'!$B$3:$B$348,1,0)</f>
        <v>#N/A</v>
      </c>
      <c r="BN43" s="104" t="e">
        <f>+VLOOKUP(Q43,'Sector Económico'!$B$3:$B$30,1,0)</f>
        <v>#N/A</v>
      </c>
      <c r="BO43" s="104" t="e">
        <f>+VLOOKUP(R43,'Sector Económico'!$C$3:$C$30,1,0)</f>
        <v>#N/A</v>
      </c>
      <c r="BP43" s="103">
        <f t="shared" si="12"/>
        <v>0</v>
      </c>
      <c r="BQ43" s="103">
        <f t="shared" si="12"/>
        <v>0</v>
      </c>
      <c r="BR43" s="103">
        <f t="shared" si="12"/>
        <v>0</v>
      </c>
      <c r="BS43" s="103">
        <f t="shared" si="12"/>
        <v>0</v>
      </c>
      <c r="BT43" s="101">
        <f t="shared" si="17"/>
        <v>0</v>
      </c>
      <c r="BU43" s="101">
        <f t="shared" si="17"/>
        <v>0</v>
      </c>
      <c r="BV43" s="101">
        <f t="shared" si="17"/>
        <v>0</v>
      </c>
      <c r="BW43" s="101">
        <f t="shared" si="17"/>
        <v>0</v>
      </c>
      <c r="BX43" s="101">
        <f t="shared" si="17"/>
        <v>0</v>
      </c>
      <c r="BY43" s="101">
        <f t="shared" si="17"/>
        <v>0</v>
      </c>
      <c r="BZ43" s="101">
        <f t="shared" si="17"/>
        <v>0</v>
      </c>
      <c r="CA43" s="101">
        <f t="shared" si="17"/>
        <v>0</v>
      </c>
      <c r="CB43" s="100">
        <f t="shared" si="17"/>
        <v>0</v>
      </c>
      <c r="CC43" s="101">
        <f t="shared" si="17"/>
        <v>0</v>
      </c>
      <c r="CD43" s="102">
        <f t="shared" si="17"/>
        <v>0</v>
      </c>
      <c r="CE43" s="100">
        <f t="shared" si="17"/>
        <v>0</v>
      </c>
      <c r="CF43" s="100">
        <f t="shared" si="17"/>
        <v>0</v>
      </c>
      <c r="CG43" s="100">
        <f t="shared" si="17"/>
        <v>0</v>
      </c>
      <c r="CH43" s="100">
        <f t="shared" si="17"/>
        <v>0</v>
      </c>
      <c r="CI43" s="100">
        <f t="shared" si="16"/>
        <v>0</v>
      </c>
      <c r="CJ43" s="103">
        <f t="shared" si="14"/>
        <v>0</v>
      </c>
      <c r="CK43" s="101">
        <f t="shared" si="14"/>
        <v>0</v>
      </c>
      <c r="CL43" s="103">
        <f t="shared" si="14"/>
        <v>0</v>
      </c>
      <c r="CM43" s="101" t="e">
        <f t="shared" si="15"/>
        <v>#DIV/0!</v>
      </c>
    </row>
    <row r="44" spans="2:91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1"/>
        <v>14</v>
      </c>
      <c r="AY44" s="100" t="e">
        <f t="shared" si="2"/>
        <v>#DIV/0!</v>
      </c>
      <c r="AZ44" s="101" t="e">
        <f t="shared" si="3"/>
        <v>#DIV/0!</v>
      </c>
      <c r="BA44" s="102">
        <f t="shared" si="4"/>
        <v>0</v>
      </c>
      <c r="BB44" s="100" t="e">
        <f t="shared" si="5"/>
        <v>#DIV/0!</v>
      </c>
      <c r="BC44" s="100">
        <f t="shared" si="6"/>
        <v>0</v>
      </c>
      <c r="BD44" s="100" t="e">
        <f t="shared" si="7"/>
        <v>#DIV/0!</v>
      </c>
      <c r="BE44" s="100">
        <f t="shared" si="8"/>
        <v>0</v>
      </c>
      <c r="BF44" s="100" t="e">
        <f t="shared" si="9"/>
        <v>#DIV/0!</v>
      </c>
      <c r="BG44" s="103" t="e">
        <f>+VLOOKUP(J44,'Código Barras'!$C$3:$D$1694,1,0)</f>
        <v>#N/A</v>
      </c>
      <c r="BH44" s="101" t="e">
        <f t="shared" si="10"/>
        <v>#DIV/0!</v>
      </c>
      <c r="BI44" s="103" t="e">
        <f>+VLOOKUP(L44,'Código Barras'!$C$3:$D$1694,1,0)</f>
        <v>#N/A</v>
      </c>
      <c r="BJ44" s="101" t="e">
        <f t="shared" si="11"/>
        <v>#DIV/0!</v>
      </c>
      <c r="BK44" s="104" t="str">
        <f>IF(N44&lt;&gt;"",VLOOKUP(N44,Distribuidoras!$B$3:$B$30,1,0),"")</f>
        <v/>
      </c>
      <c r="BL44" s="104" t="e">
        <f>+VLOOKUP(O44,'Cod. Único Territorial'!$D$3:$D$348,1,0)</f>
        <v>#N/A</v>
      </c>
      <c r="BM44" s="104" t="e">
        <f>+VLOOKUP(P44,'Cod. Único Territorial'!$B$3:$B$348,1,0)</f>
        <v>#N/A</v>
      </c>
      <c r="BN44" s="104" t="e">
        <f>+VLOOKUP(Q44,'Sector Económico'!$B$3:$B$30,1,0)</f>
        <v>#N/A</v>
      </c>
      <c r="BO44" s="104" t="e">
        <f>+VLOOKUP(R44,'Sector Económico'!$C$3:$C$30,1,0)</f>
        <v>#N/A</v>
      </c>
      <c r="BP44" s="103">
        <f t="shared" si="12"/>
        <v>0</v>
      </c>
      <c r="BQ44" s="103">
        <f t="shared" si="12"/>
        <v>0</v>
      </c>
      <c r="BR44" s="103">
        <f t="shared" si="12"/>
        <v>0</v>
      </c>
      <c r="BS44" s="103">
        <f t="shared" si="12"/>
        <v>0</v>
      </c>
      <c r="BT44" s="101">
        <f t="shared" ref="BT44:CH60" si="18">IF(OR(ISNUMBER(W44),W44=0),W44,1/0)</f>
        <v>0</v>
      </c>
      <c r="BU44" s="101">
        <f t="shared" si="18"/>
        <v>0</v>
      </c>
      <c r="BV44" s="101">
        <f t="shared" si="18"/>
        <v>0</v>
      </c>
      <c r="BW44" s="101">
        <f t="shared" si="18"/>
        <v>0</v>
      </c>
      <c r="BX44" s="101">
        <f t="shared" si="18"/>
        <v>0</v>
      </c>
      <c r="BY44" s="101">
        <f t="shared" si="18"/>
        <v>0</v>
      </c>
      <c r="BZ44" s="101">
        <f t="shared" si="18"/>
        <v>0</v>
      </c>
      <c r="CA44" s="101">
        <f t="shared" si="18"/>
        <v>0</v>
      </c>
      <c r="CB44" s="100">
        <f t="shared" si="18"/>
        <v>0</v>
      </c>
      <c r="CC44" s="101">
        <f t="shared" si="18"/>
        <v>0</v>
      </c>
      <c r="CD44" s="102">
        <f t="shared" si="18"/>
        <v>0</v>
      </c>
      <c r="CE44" s="100">
        <f t="shared" si="18"/>
        <v>0</v>
      </c>
      <c r="CF44" s="100">
        <f t="shared" si="18"/>
        <v>0</v>
      </c>
      <c r="CG44" s="100">
        <f t="shared" si="18"/>
        <v>0</v>
      </c>
      <c r="CH44" s="100">
        <f t="shared" si="18"/>
        <v>0</v>
      </c>
      <c r="CI44" s="100">
        <f t="shared" si="16"/>
        <v>0</v>
      </c>
      <c r="CJ44" s="103">
        <f t="shared" si="14"/>
        <v>0</v>
      </c>
      <c r="CK44" s="101">
        <f t="shared" si="14"/>
        <v>0</v>
      </c>
      <c r="CL44" s="103">
        <f t="shared" si="14"/>
        <v>0</v>
      </c>
      <c r="CM44" s="101" t="e">
        <f t="shared" si="15"/>
        <v>#DIV/0!</v>
      </c>
    </row>
    <row r="45" spans="2:91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1"/>
        <v>14</v>
      </c>
      <c r="AY45" s="100" t="e">
        <f t="shared" si="2"/>
        <v>#DIV/0!</v>
      </c>
      <c r="AZ45" s="101" t="e">
        <f t="shared" si="3"/>
        <v>#DIV/0!</v>
      </c>
      <c r="BA45" s="102">
        <f t="shared" si="4"/>
        <v>0</v>
      </c>
      <c r="BB45" s="100" t="e">
        <f t="shared" si="5"/>
        <v>#DIV/0!</v>
      </c>
      <c r="BC45" s="100">
        <f t="shared" si="6"/>
        <v>0</v>
      </c>
      <c r="BD45" s="100" t="e">
        <f t="shared" si="7"/>
        <v>#DIV/0!</v>
      </c>
      <c r="BE45" s="100">
        <f t="shared" si="8"/>
        <v>0</v>
      </c>
      <c r="BF45" s="100" t="e">
        <f t="shared" si="9"/>
        <v>#DIV/0!</v>
      </c>
      <c r="BG45" s="103" t="e">
        <f>+VLOOKUP(J45,'Código Barras'!$C$3:$D$1694,1,0)</f>
        <v>#N/A</v>
      </c>
      <c r="BH45" s="101" t="e">
        <f t="shared" si="10"/>
        <v>#DIV/0!</v>
      </c>
      <c r="BI45" s="103" t="e">
        <f>+VLOOKUP(L45,'Código Barras'!$C$3:$D$1694,1,0)</f>
        <v>#N/A</v>
      </c>
      <c r="BJ45" s="101" t="e">
        <f t="shared" si="11"/>
        <v>#DIV/0!</v>
      </c>
      <c r="BK45" s="104" t="str">
        <f>IF(N45&lt;&gt;"",VLOOKUP(N45,Distribuidoras!$B$3:$B$30,1,0),"")</f>
        <v/>
      </c>
      <c r="BL45" s="104" t="e">
        <f>+VLOOKUP(O45,'Cod. Único Territorial'!$D$3:$D$348,1,0)</f>
        <v>#N/A</v>
      </c>
      <c r="BM45" s="104" t="e">
        <f>+VLOOKUP(P45,'Cod. Único Territorial'!$B$3:$B$348,1,0)</f>
        <v>#N/A</v>
      </c>
      <c r="BN45" s="104" t="e">
        <f>+VLOOKUP(Q45,'Sector Económico'!$B$3:$B$30,1,0)</f>
        <v>#N/A</v>
      </c>
      <c r="BO45" s="104" t="e">
        <f>+VLOOKUP(R45,'Sector Económico'!$C$3:$C$30,1,0)</f>
        <v>#N/A</v>
      </c>
      <c r="BP45" s="103">
        <f t="shared" si="12"/>
        <v>0</v>
      </c>
      <c r="BQ45" s="103">
        <f t="shared" si="12"/>
        <v>0</v>
      </c>
      <c r="BR45" s="103">
        <f t="shared" si="12"/>
        <v>0</v>
      </c>
      <c r="BS45" s="103">
        <f t="shared" si="12"/>
        <v>0</v>
      </c>
      <c r="BT45" s="101">
        <f t="shared" si="18"/>
        <v>0</v>
      </c>
      <c r="BU45" s="101">
        <f t="shared" si="18"/>
        <v>0</v>
      </c>
      <c r="BV45" s="101">
        <f t="shared" si="18"/>
        <v>0</v>
      </c>
      <c r="BW45" s="101">
        <f t="shared" si="18"/>
        <v>0</v>
      </c>
      <c r="BX45" s="101">
        <f t="shared" si="18"/>
        <v>0</v>
      </c>
      <c r="BY45" s="101">
        <f t="shared" si="18"/>
        <v>0</v>
      </c>
      <c r="BZ45" s="101">
        <f t="shared" si="18"/>
        <v>0</v>
      </c>
      <c r="CA45" s="101">
        <f t="shared" si="18"/>
        <v>0</v>
      </c>
      <c r="CB45" s="100">
        <f t="shared" si="18"/>
        <v>0</v>
      </c>
      <c r="CC45" s="101">
        <f t="shared" si="18"/>
        <v>0</v>
      </c>
      <c r="CD45" s="102">
        <f t="shared" si="18"/>
        <v>0</v>
      </c>
      <c r="CE45" s="100">
        <f t="shared" si="18"/>
        <v>0</v>
      </c>
      <c r="CF45" s="100">
        <f t="shared" si="18"/>
        <v>0</v>
      </c>
      <c r="CG45" s="100">
        <f t="shared" si="18"/>
        <v>0</v>
      </c>
      <c r="CH45" s="100">
        <f t="shared" si="18"/>
        <v>0</v>
      </c>
      <c r="CI45" s="100">
        <f t="shared" si="16"/>
        <v>0</v>
      </c>
      <c r="CJ45" s="103">
        <f t="shared" si="14"/>
        <v>0</v>
      </c>
      <c r="CK45" s="101">
        <f t="shared" si="14"/>
        <v>0</v>
      </c>
      <c r="CL45" s="103">
        <f t="shared" si="14"/>
        <v>0</v>
      </c>
      <c r="CM45" s="101" t="e">
        <f t="shared" si="15"/>
        <v>#DIV/0!</v>
      </c>
    </row>
    <row r="46" spans="2:91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1"/>
        <v>14</v>
      </c>
      <c r="AY46" s="100" t="e">
        <f t="shared" si="2"/>
        <v>#DIV/0!</v>
      </c>
      <c r="AZ46" s="101" t="e">
        <f t="shared" si="3"/>
        <v>#DIV/0!</v>
      </c>
      <c r="BA46" s="102">
        <f t="shared" si="4"/>
        <v>0</v>
      </c>
      <c r="BB46" s="100" t="e">
        <f t="shared" si="5"/>
        <v>#DIV/0!</v>
      </c>
      <c r="BC46" s="100">
        <f t="shared" si="6"/>
        <v>0</v>
      </c>
      <c r="BD46" s="100" t="e">
        <f t="shared" si="7"/>
        <v>#DIV/0!</v>
      </c>
      <c r="BE46" s="100">
        <f t="shared" si="8"/>
        <v>0</v>
      </c>
      <c r="BF46" s="100" t="e">
        <f t="shared" si="9"/>
        <v>#DIV/0!</v>
      </c>
      <c r="BG46" s="103" t="e">
        <f>+VLOOKUP(J46,'Código Barras'!$C$3:$D$1694,1,0)</f>
        <v>#N/A</v>
      </c>
      <c r="BH46" s="101" t="e">
        <f t="shared" si="10"/>
        <v>#DIV/0!</v>
      </c>
      <c r="BI46" s="103" t="e">
        <f>+VLOOKUP(L46,'Código Barras'!$C$3:$D$1694,1,0)</f>
        <v>#N/A</v>
      </c>
      <c r="BJ46" s="101" t="e">
        <f t="shared" si="11"/>
        <v>#DIV/0!</v>
      </c>
      <c r="BK46" s="104" t="str">
        <f>IF(N46&lt;&gt;"",VLOOKUP(N46,Distribuidoras!$B$3:$B$30,1,0),"")</f>
        <v/>
      </c>
      <c r="BL46" s="104" t="e">
        <f>+VLOOKUP(O46,'Cod. Único Territorial'!$D$3:$D$348,1,0)</f>
        <v>#N/A</v>
      </c>
      <c r="BM46" s="104" t="e">
        <f>+VLOOKUP(P46,'Cod. Único Territorial'!$B$3:$B$348,1,0)</f>
        <v>#N/A</v>
      </c>
      <c r="BN46" s="104" t="e">
        <f>+VLOOKUP(Q46,'Sector Económico'!$B$3:$B$30,1,0)</f>
        <v>#N/A</v>
      </c>
      <c r="BO46" s="104" t="e">
        <f>+VLOOKUP(R46,'Sector Económico'!$C$3:$C$30,1,0)</f>
        <v>#N/A</v>
      </c>
      <c r="BP46" s="103">
        <f t="shared" si="12"/>
        <v>0</v>
      </c>
      <c r="BQ46" s="103">
        <f t="shared" si="12"/>
        <v>0</v>
      </c>
      <c r="BR46" s="103">
        <f t="shared" si="12"/>
        <v>0</v>
      </c>
      <c r="BS46" s="103">
        <f t="shared" si="12"/>
        <v>0</v>
      </c>
      <c r="BT46" s="101">
        <f t="shared" si="18"/>
        <v>0</v>
      </c>
      <c r="BU46" s="101">
        <f t="shared" si="18"/>
        <v>0</v>
      </c>
      <c r="BV46" s="101">
        <f t="shared" si="18"/>
        <v>0</v>
      </c>
      <c r="BW46" s="101">
        <f t="shared" si="18"/>
        <v>0</v>
      </c>
      <c r="BX46" s="101">
        <f t="shared" si="18"/>
        <v>0</v>
      </c>
      <c r="BY46" s="101">
        <f t="shared" si="18"/>
        <v>0</v>
      </c>
      <c r="BZ46" s="101">
        <f t="shared" si="18"/>
        <v>0</v>
      </c>
      <c r="CA46" s="101">
        <f t="shared" si="18"/>
        <v>0</v>
      </c>
      <c r="CB46" s="100">
        <f t="shared" si="18"/>
        <v>0</v>
      </c>
      <c r="CC46" s="101">
        <f t="shared" si="18"/>
        <v>0</v>
      </c>
      <c r="CD46" s="102">
        <f t="shared" si="18"/>
        <v>0</v>
      </c>
      <c r="CE46" s="100">
        <f t="shared" si="18"/>
        <v>0</v>
      </c>
      <c r="CF46" s="100">
        <f t="shared" si="18"/>
        <v>0</v>
      </c>
      <c r="CG46" s="100">
        <f t="shared" si="18"/>
        <v>0</v>
      </c>
      <c r="CH46" s="100">
        <f t="shared" si="18"/>
        <v>0</v>
      </c>
      <c r="CI46" s="100">
        <f t="shared" si="16"/>
        <v>0</v>
      </c>
      <c r="CJ46" s="103">
        <f t="shared" si="14"/>
        <v>0</v>
      </c>
      <c r="CK46" s="101">
        <f t="shared" si="14"/>
        <v>0</v>
      </c>
      <c r="CL46" s="103">
        <f t="shared" si="14"/>
        <v>0</v>
      </c>
      <c r="CM46" s="101" t="e">
        <f t="shared" si="15"/>
        <v>#DIV/0!</v>
      </c>
    </row>
    <row r="47" spans="2:91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1"/>
        <v>14</v>
      </c>
      <c r="AY47" s="100" t="e">
        <f t="shared" si="2"/>
        <v>#DIV/0!</v>
      </c>
      <c r="AZ47" s="101" t="e">
        <f t="shared" si="3"/>
        <v>#DIV/0!</v>
      </c>
      <c r="BA47" s="102">
        <f t="shared" si="4"/>
        <v>0</v>
      </c>
      <c r="BB47" s="100" t="e">
        <f t="shared" si="5"/>
        <v>#DIV/0!</v>
      </c>
      <c r="BC47" s="100">
        <f t="shared" si="6"/>
        <v>0</v>
      </c>
      <c r="BD47" s="100" t="e">
        <f t="shared" si="7"/>
        <v>#DIV/0!</v>
      </c>
      <c r="BE47" s="100">
        <f t="shared" si="8"/>
        <v>0</v>
      </c>
      <c r="BF47" s="100" t="e">
        <f t="shared" si="9"/>
        <v>#DIV/0!</v>
      </c>
      <c r="BG47" s="103" t="e">
        <f>+VLOOKUP(J47,'Código Barras'!$C$3:$D$1694,1,0)</f>
        <v>#N/A</v>
      </c>
      <c r="BH47" s="101" t="e">
        <f t="shared" si="10"/>
        <v>#DIV/0!</v>
      </c>
      <c r="BI47" s="103" t="e">
        <f>+VLOOKUP(L47,'Código Barras'!$C$3:$D$1694,1,0)</f>
        <v>#N/A</v>
      </c>
      <c r="BJ47" s="101" t="e">
        <f t="shared" si="11"/>
        <v>#DIV/0!</v>
      </c>
      <c r="BK47" s="104" t="str">
        <f>IF(N47&lt;&gt;"",VLOOKUP(N47,Distribuidoras!$B$3:$B$30,1,0),"")</f>
        <v/>
      </c>
      <c r="BL47" s="104" t="e">
        <f>+VLOOKUP(O47,'Cod. Único Territorial'!$D$3:$D$348,1,0)</f>
        <v>#N/A</v>
      </c>
      <c r="BM47" s="104" t="e">
        <f>+VLOOKUP(P47,'Cod. Único Territorial'!$B$3:$B$348,1,0)</f>
        <v>#N/A</v>
      </c>
      <c r="BN47" s="104" t="e">
        <f>+VLOOKUP(Q47,'Sector Económico'!$B$3:$B$30,1,0)</f>
        <v>#N/A</v>
      </c>
      <c r="BO47" s="104" t="e">
        <f>+VLOOKUP(R47,'Sector Económico'!$C$3:$C$30,1,0)</f>
        <v>#N/A</v>
      </c>
      <c r="BP47" s="103">
        <f t="shared" si="12"/>
        <v>0</v>
      </c>
      <c r="BQ47" s="103">
        <f t="shared" si="12"/>
        <v>0</v>
      </c>
      <c r="BR47" s="103">
        <f t="shared" si="12"/>
        <v>0</v>
      </c>
      <c r="BS47" s="103">
        <f t="shared" si="12"/>
        <v>0</v>
      </c>
      <c r="BT47" s="101">
        <f t="shared" si="18"/>
        <v>0</v>
      </c>
      <c r="BU47" s="101">
        <f t="shared" si="18"/>
        <v>0</v>
      </c>
      <c r="BV47" s="101">
        <f t="shared" si="18"/>
        <v>0</v>
      </c>
      <c r="BW47" s="101">
        <f t="shared" si="18"/>
        <v>0</v>
      </c>
      <c r="BX47" s="101">
        <f t="shared" si="18"/>
        <v>0</v>
      </c>
      <c r="BY47" s="101">
        <f t="shared" si="18"/>
        <v>0</v>
      </c>
      <c r="BZ47" s="101">
        <f t="shared" si="18"/>
        <v>0</v>
      </c>
      <c r="CA47" s="101">
        <f t="shared" si="18"/>
        <v>0</v>
      </c>
      <c r="CB47" s="100">
        <f t="shared" si="18"/>
        <v>0</v>
      </c>
      <c r="CC47" s="101">
        <f t="shared" si="18"/>
        <v>0</v>
      </c>
      <c r="CD47" s="102">
        <f t="shared" si="18"/>
        <v>0</v>
      </c>
      <c r="CE47" s="100">
        <f t="shared" si="18"/>
        <v>0</v>
      </c>
      <c r="CF47" s="100">
        <f t="shared" si="18"/>
        <v>0</v>
      </c>
      <c r="CG47" s="100">
        <f t="shared" si="18"/>
        <v>0</v>
      </c>
      <c r="CH47" s="100">
        <f t="shared" si="18"/>
        <v>0</v>
      </c>
      <c r="CI47" s="100">
        <f t="shared" si="16"/>
        <v>0</v>
      </c>
      <c r="CJ47" s="103">
        <f t="shared" si="14"/>
        <v>0</v>
      </c>
      <c r="CK47" s="101">
        <f t="shared" si="14"/>
        <v>0</v>
      </c>
      <c r="CL47" s="103">
        <f t="shared" si="14"/>
        <v>0</v>
      </c>
      <c r="CM47" s="101" t="e">
        <f t="shared" si="15"/>
        <v>#DIV/0!</v>
      </c>
    </row>
    <row r="48" spans="2:91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1"/>
        <v>14</v>
      </c>
      <c r="AY48" s="100" t="e">
        <f t="shared" si="2"/>
        <v>#DIV/0!</v>
      </c>
      <c r="AZ48" s="101" t="e">
        <f t="shared" si="3"/>
        <v>#DIV/0!</v>
      </c>
      <c r="BA48" s="102">
        <f t="shared" si="4"/>
        <v>0</v>
      </c>
      <c r="BB48" s="100" t="e">
        <f t="shared" si="5"/>
        <v>#DIV/0!</v>
      </c>
      <c r="BC48" s="100">
        <f t="shared" si="6"/>
        <v>0</v>
      </c>
      <c r="BD48" s="100" t="e">
        <f t="shared" si="7"/>
        <v>#DIV/0!</v>
      </c>
      <c r="BE48" s="100">
        <f t="shared" si="8"/>
        <v>0</v>
      </c>
      <c r="BF48" s="100" t="e">
        <f t="shared" si="9"/>
        <v>#DIV/0!</v>
      </c>
      <c r="BG48" s="103" t="e">
        <f>+VLOOKUP(J48,'Código Barras'!$C$3:$D$1694,1,0)</f>
        <v>#N/A</v>
      </c>
      <c r="BH48" s="101" t="e">
        <f t="shared" si="10"/>
        <v>#DIV/0!</v>
      </c>
      <c r="BI48" s="103" t="e">
        <f>+VLOOKUP(L48,'Código Barras'!$C$3:$D$1694,1,0)</f>
        <v>#N/A</v>
      </c>
      <c r="BJ48" s="101" t="e">
        <f t="shared" si="11"/>
        <v>#DIV/0!</v>
      </c>
      <c r="BK48" s="104" t="str">
        <f>IF(N48&lt;&gt;"",VLOOKUP(N48,Distribuidoras!$B$3:$B$30,1,0),"")</f>
        <v/>
      </c>
      <c r="BL48" s="104" t="e">
        <f>+VLOOKUP(O48,'Cod. Único Territorial'!$D$3:$D$348,1,0)</f>
        <v>#N/A</v>
      </c>
      <c r="BM48" s="104" t="e">
        <f>+VLOOKUP(P48,'Cod. Único Territorial'!$B$3:$B$348,1,0)</f>
        <v>#N/A</v>
      </c>
      <c r="BN48" s="104" t="e">
        <f>+VLOOKUP(Q48,'Sector Económico'!$B$3:$B$30,1,0)</f>
        <v>#N/A</v>
      </c>
      <c r="BO48" s="104" t="e">
        <f>+VLOOKUP(R48,'Sector Económico'!$C$3:$C$30,1,0)</f>
        <v>#N/A</v>
      </c>
      <c r="BP48" s="103">
        <f t="shared" si="12"/>
        <v>0</v>
      </c>
      <c r="BQ48" s="103">
        <f t="shared" si="12"/>
        <v>0</v>
      </c>
      <c r="BR48" s="103">
        <f t="shared" si="12"/>
        <v>0</v>
      </c>
      <c r="BS48" s="103">
        <f t="shared" si="12"/>
        <v>0</v>
      </c>
      <c r="BT48" s="101">
        <f t="shared" si="18"/>
        <v>0</v>
      </c>
      <c r="BU48" s="101">
        <f t="shared" si="18"/>
        <v>0</v>
      </c>
      <c r="BV48" s="101">
        <f t="shared" si="18"/>
        <v>0</v>
      </c>
      <c r="BW48" s="101">
        <f t="shared" si="18"/>
        <v>0</v>
      </c>
      <c r="BX48" s="101">
        <f t="shared" si="18"/>
        <v>0</v>
      </c>
      <c r="BY48" s="101">
        <f t="shared" si="18"/>
        <v>0</v>
      </c>
      <c r="BZ48" s="101">
        <f t="shared" si="18"/>
        <v>0</v>
      </c>
      <c r="CA48" s="101">
        <f t="shared" si="18"/>
        <v>0</v>
      </c>
      <c r="CB48" s="100">
        <f t="shared" si="18"/>
        <v>0</v>
      </c>
      <c r="CC48" s="101">
        <f t="shared" si="18"/>
        <v>0</v>
      </c>
      <c r="CD48" s="102">
        <f t="shared" si="18"/>
        <v>0</v>
      </c>
      <c r="CE48" s="100">
        <f t="shared" si="18"/>
        <v>0</v>
      </c>
      <c r="CF48" s="100">
        <f t="shared" si="18"/>
        <v>0</v>
      </c>
      <c r="CG48" s="100">
        <f t="shared" si="18"/>
        <v>0</v>
      </c>
      <c r="CH48" s="100">
        <f t="shared" si="18"/>
        <v>0</v>
      </c>
      <c r="CI48" s="100">
        <f t="shared" si="16"/>
        <v>0</v>
      </c>
      <c r="CJ48" s="103">
        <f t="shared" si="14"/>
        <v>0</v>
      </c>
      <c r="CK48" s="101">
        <f t="shared" si="14"/>
        <v>0</v>
      </c>
      <c r="CL48" s="103">
        <f t="shared" si="14"/>
        <v>0</v>
      </c>
      <c r="CM48" s="101" t="e">
        <f t="shared" si="15"/>
        <v>#DIV/0!</v>
      </c>
    </row>
    <row r="49" spans="2:91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1"/>
        <v>14</v>
      </c>
      <c r="AY49" s="100" t="e">
        <f t="shared" si="2"/>
        <v>#DIV/0!</v>
      </c>
      <c r="AZ49" s="101" t="e">
        <f t="shared" si="3"/>
        <v>#DIV/0!</v>
      </c>
      <c r="BA49" s="102">
        <f t="shared" si="4"/>
        <v>0</v>
      </c>
      <c r="BB49" s="100" t="e">
        <f t="shared" si="5"/>
        <v>#DIV/0!</v>
      </c>
      <c r="BC49" s="100">
        <f t="shared" si="6"/>
        <v>0</v>
      </c>
      <c r="BD49" s="100" t="e">
        <f t="shared" si="7"/>
        <v>#DIV/0!</v>
      </c>
      <c r="BE49" s="100">
        <f t="shared" si="8"/>
        <v>0</v>
      </c>
      <c r="BF49" s="100" t="e">
        <f t="shared" si="9"/>
        <v>#DIV/0!</v>
      </c>
      <c r="BG49" s="103" t="e">
        <f>+VLOOKUP(J49,'Código Barras'!$C$3:$D$1694,1,0)</f>
        <v>#N/A</v>
      </c>
      <c r="BH49" s="101" t="e">
        <f t="shared" si="10"/>
        <v>#DIV/0!</v>
      </c>
      <c r="BI49" s="103" t="e">
        <f>+VLOOKUP(L49,'Código Barras'!$C$3:$D$1694,1,0)</f>
        <v>#N/A</v>
      </c>
      <c r="BJ49" s="101" t="e">
        <f t="shared" si="11"/>
        <v>#DIV/0!</v>
      </c>
      <c r="BK49" s="104" t="str">
        <f>IF(N49&lt;&gt;"",VLOOKUP(N49,Distribuidoras!$B$3:$B$30,1,0),"")</f>
        <v/>
      </c>
      <c r="BL49" s="104" t="e">
        <f>+VLOOKUP(O49,'Cod. Único Territorial'!$D$3:$D$348,1,0)</f>
        <v>#N/A</v>
      </c>
      <c r="BM49" s="104" t="e">
        <f>+VLOOKUP(P49,'Cod. Único Territorial'!$B$3:$B$348,1,0)</f>
        <v>#N/A</v>
      </c>
      <c r="BN49" s="104" t="e">
        <f>+VLOOKUP(Q49,'Sector Económico'!$B$3:$B$30,1,0)</f>
        <v>#N/A</v>
      </c>
      <c r="BO49" s="104" t="e">
        <f>+VLOOKUP(R49,'Sector Económico'!$C$3:$C$30,1,0)</f>
        <v>#N/A</v>
      </c>
      <c r="BP49" s="103">
        <f t="shared" si="12"/>
        <v>0</v>
      </c>
      <c r="BQ49" s="103">
        <f t="shared" si="12"/>
        <v>0</v>
      </c>
      <c r="BR49" s="103">
        <f t="shared" si="12"/>
        <v>0</v>
      </c>
      <c r="BS49" s="103">
        <f t="shared" si="12"/>
        <v>0</v>
      </c>
      <c r="BT49" s="101">
        <f t="shared" si="18"/>
        <v>0</v>
      </c>
      <c r="BU49" s="101">
        <f t="shared" si="18"/>
        <v>0</v>
      </c>
      <c r="BV49" s="101">
        <f t="shared" si="18"/>
        <v>0</v>
      </c>
      <c r="BW49" s="101">
        <f t="shared" si="18"/>
        <v>0</v>
      </c>
      <c r="BX49" s="101">
        <f t="shared" si="18"/>
        <v>0</v>
      </c>
      <c r="BY49" s="101">
        <f t="shared" si="18"/>
        <v>0</v>
      </c>
      <c r="BZ49" s="101">
        <f t="shared" si="18"/>
        <v>0</v>
      </c>
      <c r="CA49" s="101">
        <f t="shared" si="18"/>
        <v>0</v>
      </c>
      <c r="CB49" s="100">
        <f t="shared" si="18"/>
        <v>0</v>
      </c>
      <c r="CC49" s="101">
        <f t="shared" si="18"/>
        <v>0</v>
      </c>
      <c r="CD49" s="102">
        <f t="shared" si="18"/>
        <v>0</v>
      </c>
      <c r="CE49" s="100">
        <f t="shared" si="18"/>
        <v>0</v>
      </c>
      <c r="CF49" s="100">
        <f t="shared" si="18"/>
        <v>0</v>
      </c>
      <c r="CG49" s="100">
        <f t="shared" si="18"/>
        <v>0</v>
      </c>
      <c r="CH49" s="100">
        <f t="shared" si="18"/>
        <v>0</v>
      </c>
      <c r="CI49" s="100">
        <f t="shared" si="16"/>
        <v>0</v>
      </c>
      <c r="CJ49" s="103">
        <f t="shared" si="14"/>
        <v>0</v>
      </c>
      <c r="CK49" s="101">
        <f t="shared" si="14"/>
        <v>0</v>
      </c>
      <c r="CL49" s="103">
        <f t="shared" si="14"/>
        <v>0</v>
      </c>
      <c r="CM49" s="101" t="e">
        <f t="shared" si="15"/>
        <v>#DIV/0!</v>
      </c>
    </row>
    <row r="50" spans="2:91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1"/>
        <v>14</v>
      </c>
      <c r="AY50" s="100" t="e">
        <f t="shared" si="2"/>
        <v>#DIV/0!</v>
      </c>
      <c r="AZ50" s="101" t="e">
        <f t="shared" si="3"/>
        <v>#DIV/0!</v>
      </c>
      <c r="BA50" s="102">
        <f t="shared" si="4"/>
        <v>0</v>
      </c>
      <c r="BB50" s="100" t="e">
        <f t="shared" si="5"/>
        <v>#DIV/0!</v>
      </c>
      <c r="BC50" s="100">
        <f t="shared" si="6"/>
        <v>0</v>
      </c>
      <c r="BD50" s="100" t="e">
        <f t="shared" si="7"/>
        <v>#DIV/0!</v>
      </c>
      <c r="BE50" s="100">
        <f t="shared" si="8"/>
        <v>0</v>
      </c>
      <c r="BF50" s="100" t="e">
        <f t="shared" si="9"/>
        <v>#DIV/0!</v>
      </c>
      <c r="BG50" s="103" t="e">
        <f>+VLOOKUP(J50,'Código Barras'!$C$3:$D$1694,1,0)</f>
        <v>#N/A</v>
      </c>
      <c r="BH50" s="101" t="e">
        <f t="shared" si="10"/>
        <v>#DIV/0!</v>
      </c>
      <c r="BI50" s="103" t="e">
        <f>+VLOOKUP(L50,'Código Barras'!$C$3:$D$1694,1,0)</f>
        <v>#N/A</v>
      </c>
      <c r="BJ50" s="101" t="e">
        <f t="shared" si="11"/>
        <v>#DIV/0!</v>
      </c>
      <c r="BK50" s="104" t="str">
        <f>IF(N50&lt;&gt;"",VLOOKUP(N50,Distribuidoras!$B$3:$B$30,1,0),"")</f>
        <v/>
      </c>
      <c r="BL50" s="104" t="e">
        <f>+VLOOKUP(O50,'Cod. Único Territorial'!$D$3:$D$348,1,0)</f>
        <v>#N/A</v>
      </c>
      <c r="BM50" s="104" t="e">
        <f>+VLOOKUP(P50,'Cod. Único Territorial'!$B$3:$B$348,1,0)</f>
        <v>#N/A</v>
      </c>
      <c r="BN50" s="104" t="e">
        <f>+VLOOKUP(Q50,'Sector Económico'!$B$3:$B$30,1,0)</f>
        <v>#N/A</v>
      </c>
      <c r="BO50" s="104" t="e">
        <f>+VLOOKUP(R50,'Sector Económico'!$C$3:$C$30,1,0)</f>
        <v>#N/A</v>
      </c>
      <c r="BP50" s="103">
        <f t="shared" si="12"/>
        <v>0</v>
      </c>
      <c r="BQ50" s="103">
        <f t="shared" si="12"/>
        <v>0</v>
      </c>
      <c r="BR50" s="103">
        <f t="shared" si="12"/>
        <v>0</v>
      </c>
      <c r="BS50" s="103">
        <f t="shared" si="12"/>
        <v>0</v>
      </c>
      <c r="BT50" s="101">
        <f t="shared" si="18"/>
        <v>0</v>
      </c>
      <c r="BU50" s="101">
        <f t="shared" si="18"/>
        <v>0</v>
      </c>
      <c r="BV50" s="101">
        <f t="shared" si="18"/>
        <v>0</v>
      </c>
      <c r="BW50" s="101">
        <f t="shared" si="18"/>
        <v>0</v>
      </c>
      <c r="BX50" s="101">
        <f t="shared" si="18"/>
        <v>0</v>
      </c>
      <c r="BY50" s="101">
        <f t="shared" si="18"/>
        <v>0</v>
      </c>
      <c r="BZ50" s="101">
        <f t="shared" si="18"/>
        <v>0</v>
      </c>
      <c r="CA50" s="101">
        <f t="shared" si="18"/>
        <v>0</v>
      </c>
      <c r="CB50" s="100">
        <f t="shared" si="18"/>
        <v>0</v>
      </c>
      <c r="CC50" s="101">
        <f t="shared" si="18"/>
        <v>0</v>
      </c>
      <c r="CD50" s="102">
        <f t="shared" si="18"/>
        <v>0</v>
      </c>
      <c r="CE50" s="100">
        <f t="shared" si="18"/>
        <v>0</v>
      </c>
      <c r="CF50" s="100">
        <f t="shared" si="18"/>
        <v>0</v>
      </c>
      <c r="CG50" s="100">
        <f t="shared" si="18"/>
        <v>0</v>
      </c>
      <c r="CH50" s="100">
        <f t="shared" si="18"/>
        <v>0</v>
      </c>
      <c r="CI50" s="100">
        <f t="shared" si="16"/>
        <v>0</v>
      </c>
      <c r="CJ50" s="103">
        <f t="shared" si="14"/>
        <v>0</v>
      </c>
      <c r="CK50" s="101">
        <f t="shared" si="14"/>
        <v>0</v>
      </c>
      <c r="CL50" s="103">
        <f t="shared" si="14"/>
        <v>0</v>
      </c>
      <c r="CM50" s="101" t="e">
        <f t="shared" si="15"/>
        <v>#DIV/0!</v>
      </c>
    </row>
    <row r="51" spans="2:91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1"/>
        <v>14</v>
      </c>
      <c r="AY51" s="100" t="e">
        <f t="shared" si="2"/>
        <v>#DIV/0!</v>
      </c>
      <c r="AZ51" s="101" t="e">
        <f t="shared" si="3"/>
        <v>#DIV/0!</v>
      </c>
      <c r="BA51" s="102">
        <f t="shared" si="4"/>
        <v>0</v>
      </c>
      <c r="BB51" s="100" t="e">
        <f t="shared" si="5"/>
        <v>#DIV/0!</v>
      </c>
      <c r="BC51" s="100">
        <f t="shared" si="6"/>
        <v>0</v>
      </c>
      <c r="BD51" s="100" t="e">
        <f t="shared" si="7"/>
        <v>#DIV/0!</v>
      </c>
      <c r="BE51" s="100">
        <f t="shared" si="8"/>
        <v>0</v>
      </c>
      <c r="BF51" s="100" t="e">
        <f t="shared" si="9"/>
        <v>#DIV/0!</v>
      </c>
      <c r="BG51" s="103" t="e">
        <f>+VLOOKUP(J51,'Código Barras'!$C$3:$D$1694,1,0)</f>
        <v>#N/A</v>
      </c>
      <c r="BH51" s="101" t="e">
        <f t="shared" si="10"/>
        <v>#DIV/0!</v>
      </c>
      <c r="BI51" s="103" t="e">
        <f>+VLOOKUP(L51,'Código Barras'!$C$3:$D$1694,1,0)</f>
        <v>#N/A</v>
      </c>
      <c r="BJ51" s="101" t="e">
        <f t="shared" si="11"/>
        <v>#DIV/0!</v>
      </c>
      <c r="BK51" s="104" t="str">
        <f>IF(N51&lt;&gt;"",VLOOKUP(N51,Distribuidoras!$B$3:$B$30,1,0),"")</f>
        <v/>
      </c>
      <c r="BL51" s="104" t="e">
        <f>+VLOOKUP(O51,'Cod. Único Territorial'!$D$3:$D$348,1,0)</f>
        <v>#N/A</v>
      </c>
      <c r="BM51" s="104" t="e">
        <f>+VLOOKUP(P51,'Cod. Único Territorial'!$B$3:$B$348,1,0)</f>
        <v>#N/A</v>
      </c>
      <c r="BN51" s="104" t="e">
        <f>+VLOOKUP(Q51,'Sector Económico'!$B$3:$B$30,1,0)</f>
        <v>#N/A</v>
      </c>
      <c r="BO51" s="104" t="e">
        <f>+VLOOKUP(R51,'Sector Económico'!$C$3:$C$30,1,0)</f>
        <v>#N/A</v>
      </c>
      <c r="BP51" s="103">
        <f t="shared" si="12"/>
        <v>0</v>
      </c>
      <c r="BQ51" s="103">
        <f t="shared" si="12"/>
        <v>0</v>
      </c>
      <c r="BR51" s="103">
        <f t="shared" si="12"/>
        <v>0</v>
      </c>
      <c r="BS51" s="103">
        <f t="shared" si="12"/>
        <v>0</v>
      </c>
      <c r="BT51" s="101">
        <f t="shared" si="18"/>
        <v>0</v>
      </c>
      <c r="BU51" s="101">
        <f t="shared" si="18"/>
        <v>0</v>
      </c>
      <c r="BV51" s="101">
        <f t="shared" si="18"/>
        <v>0</v>
      </c>
      <c r="BW51" s="101">
        <f t="shared" si="18"/>
        <v>0</v>
      </c>
      <c r="BX51" s="101">
        <f t="shared" si="18"/>
        <v>0</v>
      </c>
      <c r="BY51" s="101">
        <f t="shared" si="18"/>
        <v>0</v>
      </c>
      <c r="BZ51" s="101">
        <f t="shared" si="18"/>
        <v>0</v>
      </c>
      <c r="CA51" s="101">
        <f t="shared" si="18"/>
        <v>0</v>
      </c>
      <c r="CB51" s="100">
        <f t="shared" si="18"/>
        <v>0</v>
      </c>
      <c r="CC51" s="101">
        <f t="shared" si="18"/>
        <v>0</v>
      </c>
      <c r="CD51" s="102">
        <f t="shared" si="18"/>
        <v>0</v>
      </c>
      <c r="CE51" s="100">
        <f t="shared" si="18"/>
        <v>0</v>
      </c>
      <c r="CF51" s="100">
        <f t="shared" si="18"/>
        <v>0</v>
      </c>
      <c r="CG51" s="100">
        <f t="shared" si="18"/>
        <v>0</v>
      </c>
      <c r="CH51" s="100">
        <f t="shared" si="18"/>
        <v>0</v>
      </c>
      <c r="CI51" s="100">
        <f t="shared" si="16"/>
        <v>0</v>
      </c>
      <c r="CJ51" s="103">
        <f t="shared" si="14"/>
        <v>0</v>
      </c>
      <c r="CK51" s="101">
        <f t="shared" si="14"/>
        <v>0</v>
      </c>
      <c r="CL51" s="103">
        <f t="shared" si="14"/>
        <v>0</v>
      </c>
      <c r="CM51" s="101" t="e">
        <f t="shared" si="15"/>
        <v>#DIV/0!</v>
      </c>
    </row>
    <row r="52" spans="2:91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1"/>
        <v>14</v>
      </c>
      <c r="AY52" s="100" t="e">
        <f t="shared" si="2"/>
        <v>#DIV/0!</v>
      </c>
      <c r="AZ52" s="101" t="e">
        <f t="shared" si="3"/>
        <v>#DIV/0!</v>
      </c>
      <c r="BA52" s="102">
        <f t="shared" si="4"/>
        <v>0</v>
      </c>
      <c r="BB52" s="100" t="e">
        <f t="shared" si="5"/>
        <v>#DIV/0!</v>
      </c>
      <c r="BC52" s="100">
        <f t="shared" si="6"/>
        <v>0</v>
      </c>
      <c r="BD52" s="100" t="e">
        <f t="shared" si="7"/>
        <v>#DIV/0!</v>
      </c>
      <c r="BE52" s="100">
        <f t="shared" si="8"/>
        <v>0</v>
      </c>
      <c r="BF52" s="100" t="e">
        <f t="shared" si="9"/>
        <v>#DIV/0!</v>
      </c>
      <c r="BG52" s="103" t="e">
        <f>+VLOOKUP(J52,'Código Barras'!$C$3:$D$1694,1,0)</f>
        <v>#N/A</v>
      </c>
      <c r="BH52" s="101" t="e">
        <f t="shared" si="10"/>
        <v>#DIV/0!</v>
      </c>
      <c r="BI52" s="103" t="e">
        <f>+VLOOKUP(L52,'Código Barras'!$C$3:$D$1694,1,0)</f>
        <v>#N/A</v>
      </c>
      <c r="BJ52" s="101" t="e">
        <f t="shared" si="11"/>
        <v>#DIV/0!</v>
      </c>
      <c r="BK52" s="104" t="str">
        <f>IF(N52&lt;&gt;"",VLOOKUP(N52,Distribuidoras!$B$3:$B$30,1,0),"")</f>
        <v/>
      </c>
      <c r="BL52" s="104" t="e">
        <f>+VLOOKUP(O52,'Cod. Único Territorial'!$D$3:$D$348,1,0)</f>
        <v>#N/A</v>
      </c>
      <c r="BM52" s="104" t="e">
        <f>+VLOOKUP(P52,'Cod. Único Territorial'!$B$3:$B$348,1,0)</f>
        <v>#N/A</v>
      </c>
      <c r="BN52" s="104" t="e">
        <f>+VLOOKUP(Q52,'Sector Económico'!$B$3:$B$30,1,0)</f>
        <v>#N/A</v>
      </c>
      <c r="BO52" s="104" t="e">
        <f>+VLOOKUP(R52,'Sector Económico'!$C$3:$C$30,1,0)</f>
        <v>#N/A</v>
      </c>
      <c r="BP52" s="103">
        <f t="shared" si="12"/>
        <v>0</v>
      </c>
      <c r="BQ52" s="103">
        <f t="shared" si="12"/>
        <v>0</v>
      </c>
      <c r="BR52" s="103">
        <f t="shared" si="12"/>
        <v>0</v>
      </c>
      <c r="BS52" s="103">
        <f t="shared" si="12"/>
        <v>0</v>
      </c>
      <c r="BT52" s="101">
        <f t="shared" si="18"/>
        <v>0</v>
      </c>
      <c r="BU52" s="101">
        <f t="shared" si="18"/>
        <v>0</v>
      </c>
      <c r="BV52" s="101">
        <f t="shared" si="18"/>
        <v>0</v>
      </c>
      <c r="BW52" s="101">
        <f t="shared" si="18"/>
        <v>0</v>
      </c>
      <c r="BX52" s="101">
        <f t="shared" si="18"/>
        <v>0</v>
      </c>
      <c r="BY52" s="101">
        <f t="shared" si="18"/>
        <v>0</v>
      </c>
      <c r="BZ52" s="101">
        <f t="shared" si="18"/>
        <v>0</v>
      </c>
      <c r="CA52" s="101">
        <f t="shared" si="18"/>
        <v>0</v>
      </c>
      <c r="CB52" s="100">
        <f t="shared" si="18"/>
        <v>0</v>
      </c>
      <c r="CC52" s="101">
        <f t="shared" si="18"/>
        <v>0</v>
      </c>
      <c r="CD52" s="102">
        <f t="shared" si="18"/>
        <v>0</v>
      </c>
      <c r="CE52" s="100">
        <f t="shared" si="18"/>
        <v>0</v>
      </c>
      <c r="CF52" s="100">
        <f t="shared" si="18"/>
        <v>0</v>
      </c>
      <c r="CG52" s="100">
        <f t="shared" si="18"/>
        <v>0</v>
      </c>
      <c r="CH52" s="100">
        <f t="shared" si="18"/>
        <v>0</v>
      </c>
      <c r="CI52" s="100">
        <f t="shared" si="16"/>
        <v>0</v>
      </c>
      <c r="CJ52" s="103">
        <f t="shared" si="14"/>
        <v>0</v>
      </c>
      <c r="CK52" s="101">
        <f t="shared" si="14"/>
        <v>0</v>
      </c>
      <c r="CL52" s="103">
        <f t="shared" si="14"/>
        <v>0</v>
      </c>
      <c r="CM52" s="101" t="e">
        <f t="shared" si="15"/>
        <v>#DIV/0!</v>
      </c>
    </row>
    <row r="53" spans="2:91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1"/>
        <v>14</v>
      </c>
      <c r="AY53" s="100" t="e">
        <f t="shared" si="2"/>
        <v>#DIV/0!</v>
      </c>
      <c r="AZ53" s="101" t="e">
        <f t="shared" si="3"/>
        <v>#DIV/0!</v>
      </c>
      <c r="BA53" s="102">
        <f t="shared" si="4"/>
        <v>0</v>
      </c>
      <c r="BB53" s="100" t="e">
        <f t="shared" si="5"/>
        <v>#DIV/0!</v>
      </c>
      <c r="BC53" s="100">
        <f t="shared" si="6"/>
        <v>0</v>
      </c>
      <c r="BD53" s="100" t="e">
        <f t="shared" si="7"/>
        <v>#DIV/0!</v>
      </c>
      <c r="BE53" s="100">
        <f t="shared" si="8"/>
        <v>0</v>
      </c>
      <c r="BF53" s="100" t="e">
        <f t="shared" si="9"/>
        <v>#DIV/0!</v>
      </c>
      <c r="BG53" s="103" t="e">
        <f>+VLOOKUP(J53,'Código Barras'!$C$3:$D$1694,1,0)</f>
        <v>#N/A</v>
      </c>
      <c r="BH53" s="101" t="e">
        <f t="shared" si="10"/>
        <v>#DIV/0!</v>
      </c>
      <c r="BI53" s="103" t="e">
        <f>+VLOOKUP(L53,'Código Barras'!$C$3:$D$1694,1,0)</f>
        <v>#N/A</v>
      </c>
      <c r="BJ53" s="101" t="e">
        <f t="shared" si="11"/>
        <v>#DIV/0!</v>
      </c>
      <c r="BK53" s="104" t="str">
        <f>IF(N53&lt;&gt;"",VLOOKUP(N53,Distribuidoras!$B$3:$B$30,1,0),"")</f>
        <v/>
      </c>
      <c r="BL53" s="104" t="e">
        <f>+VLOOKUP(O53,'Cod. Único Territorial'!$D$3:$D$348,1,0)</f>
        <v>#N/A</v>
      </c>
      <c r="BM53" s="104" t="e">
        <f>+VLOOKUP(P53,'Cod. Único Territorial'!$B$3:$B$348,1,0)</f>
        <v>#N/A</v>
      </c>
      <c r="BN53" s="104" t="e">
        <f>+VLOOKUP(Q53,'Sector Económico'!$B$3:$B$30,1,0)</f>
        <v>#N/A</v>
      </c>
      <c r="BO53" s="104" t="e">
        <f>+VLOOKUP(R53,'Sector Económico'!$C$3:$C$30,1,0)</f>
        <v>#N/A</v>
      </c>
      <c r="BP53" s="103">
        <f t="shared" si="12"/>
        <v>0</v>
      </c>
      <c r="BQ53" s="103">
        <f t="shared" si="12"/>
        <v>0</v>
      </c>
      <c r="BR53" s="103">
        <f t="shared" si="12"/>
        <v>0</v>
      </c>
      <c r="BS53" s="103">
        <f t="shared" si="12"/>
        <v>0</v>
      </c>
      <c r="BT53" s="101">
        <f t="shared" si="18"/>
        <v>0</v>
      </c>
      <c r="BU53" s="101">
        <f t="shared" si="18"/>
        <v>0</v>
      </c>
      <c r="BV53" s="101">
        <f t="shared" si="18"/>
        <v>0</v>
      </c>
      <c r="BW53" s="101">
        <f t="shared" si="18"/>
        <v>0</v>
      </c>
      <c r="BX53" s="101">
        <f t="shared" si="18"/>
        <v>0</v>
      </c>
      <c r="BY53" s="101">
        <f t="shared" si="18"/>
        <v>0</v>
      </c>
      <c r="BZ53" s="101">
        <f t="shared" si="18"/>
        <v>0</v>
      </c>
      <c r="CA53" s="101">
        <f t="shared" si="18"/>
        <v>0</v>
      </c>
      <c r="CB53" s="100">
        <f t="shared" si="18"/>
        <v>0</v>
      </c>
      <c r="CC53" s="101">
        <f t="shared" si="18"/>
        <v>0</v>
      </c>
      <c r="CD53" s="102">
        <f t="shared" si="18"/>
        <v>0</v>
      </c>
      <c r="CE53" s="100">
        <f t="shared" si="18"/>
        <v>0</v>
      </c>
      <c r="CF53" s="100">
        <f t="shared" si="18"/>
        <v>0</v>
      </c>
      <c r="CG53" s="100">
        <f t="shared" si="18"/>
        <v>0</v>
      </c>
      <c r="CH53" s="100">
        <f t="shared" si="18"/>
        <v>0</v>
      </c>
      <c r="CI53" s="100">
        <f t="shared" si="16"/>
        <v>0</v>
      </c>
      <c r="CJ53" s="103">
        <f t="shared" si="14"/>
        <v>0</v>
      </c>
      <c r="CK53" s="101">
        <f t="shared" si="14"/>
        <v>0</v>
      </c>
      <c r="CL53" s="103">
        <f t="shared" si="14"/>
        <v>0</v>
      </c>
      <c r="CM53" s="101" t="e">
        <f t="shared" si="15"/>
        <v>#DIV/0!</v>
      </c>
    </row>
    <row r="54" spans="2:91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1"/>
        <v>14</v>
      </c>
      <c r="AY54" s="100" t="e">
        <f t="shared" si="2"/>
        <v>#DIV/0!</v>
      </c>
      <c r="AZ54" s="101" t="e">
        <f t="shared" si="3"/>
        <v>#DIV/0!</v>
      </c>
      <c r="BA54" s="102">
        <f t="shared" si="4"/>
        <v>0</v>
      </c>
      <c r="BB54" s="100" t="e">
        <f t="shared" si="5"/>
        <v>#DIV/0!</v>
      </c>
      <c r="BC54" s="100">
        <f t="shared" si="6"/>
        <v>0</v>
      </c>
      <c r="BD54" s="100" t="e">
        <f t="shared" si="7"/>
        <v>#DIV/0!</v>
      </c>
      <c r="BE54" s="100">
        <f t="shared" si="8"/>
        <v>0</v>
      </c>
      <c r="BF54" s="100" t="e">
        <f t="shared" si="9"/>
        <v>#DIV/0!</v>
      </c>
      <c r="BG54" s="103" t="e">
        <f>+VLOOKUP(J54,'Código Barras'!$C$3:$D$1694,1,0)</f>
        <v>#N/A</v>
      </c>
      <c r="BH54" s="101" t="e">
        <f t="shared" si="10"/>
        <v>#DIV/0!</v>
      </c>
      <c r="BI54" s="103" t="e">
        <f>+VLOOKUP(L54,'Código Barras'!$C$3:$D$1694,1,0)</f>
        <v>#N/A</v>
      </c>
      <c r="BJ54" s="101" t="e">
        <f t="shared" si="11"/>
        <v>#DIV/0!</v>
      </c>
      <c r="BK54" s="104" t="str">
        <f>IF(N54&lt;&gt;"",VLOOKUP(N54,Distribuidoras!$B$3:$B$30,1,0),"")</f>
        <v/>
      </c>
      <c r="BL54" s="104" t="e">
        <f>+VLOOKUP(O54,'Cod. Único Territorial'!$D$3:$D$348,1,0)</f>
        <v>#N/A</v>
      </c>
      <c r="BM54" s="104" t="e">
        <f>+VLOOKUP(P54,'Cod. Único Territorial'!$B$3:$B$348,1,0)</f>
        <v>#N/A</v>
      </c>
      <c r="BN54" s="104" t="e">
        <f>+VLOOKUP(Q54,'Sector Económico'!$B$3:$B$30,1,0)</f>
        <v>#N/A</v>
      </c>
      <c r="BO54" s="104" t="e">
        <f>+VLOOKUP(R54,'Sector Económico'!$C$3:$C$30,1,0)</f>
        <v>#N/A</v>
      </c>
      <c r="BP54" s="103">
        <f t="shared" si="12"/>
        <v>0</v>
      </c>
      <c r="BQ54" s="103">
        <f t="shared" si="12"/>
        <v>0</v>
      </c>
      <c r="BR54" s="103">
        <f t="shared" si="12"/>
        <v>0</v>
      </c>
      <c r="BS54" s="103">
        <f t="shared" si="12"/>
        <v>0</v>
      </c>
      <c r="BT54" s="101">
        <f t="shared" si="18"/>
        <v>0</v>
      </c>
      <c r="BU54" s="101">
        <f t="shared" si="18"/>
        <v>0</v>
      </c>
      <c r="BV54" s="101">
        <f t="shared" si="18"/>
        <v>0</v>
      </c>
      <c r="BW54" s="101">
        <f t="shared" si="18"/>
        <v>0</v>
      </c>
      <c r="BX54" s="101">
        <f t="shared" si="18"/>
        <v>0</v>
      </c>
      <c r="BY54" s="101">
        <f t="shared" si="18"/>
        <v>0</v>
      </c>
      <c r="BZ54" s="101">
        <f t="shared" si="18"/>
        <v>0</v>
      </c>
      <c r="CA54" s="101">
        <f t="shared" si="18"/>
        <v>0</v>
      </c>
      <c r="CB54" s="100">
        <f t="shared" si="18"/>
        <v>0</v>
      </c>
      <c r="CC54" s="101">
        <f t="shared" si="18"/>
        <v>0</v>
      </c>
      <c r="CD54" s="102">
        <f t="shared" si="18"/>
        <v>0</v>
      </c>
      <c r="CE54" s="100">
        <f t="shared" si="18"/>
        <v>0</v>
      </c>
      <c r="CF54" s="100">
        <f t="shared" si="18"/>
        <v>0</v>
      </c>
      <c r="CG54" s="100">
        <f t="shared" si="18"/>
        <v>0</v>
      </c>
      <c r="CH54" s="100">
        <f t="shared" si="18"/>
        <v>0</v>
      </c>
      <c r="CI54" s="100">
        <f t="shared" si="16"/>
        <v>0</v>
      </c>
      <c r="CJ54" s="103">
        <f t="shared" si="14"/>
        <v>0</v>
      </c>
      <c r="CK54" s="101">
        <f t="shared" si="14"/>
        <v>0</v>
      </c>
      <c r="CL54" s="103">
        <f t="shared" si="14"/>
        <v>0</v>
      </c>
      <c r="CM54" s="101" t="e">
        <f t="shared" si="15"/>
        <v>#DIV/0!</v>
      </c>
    </row>
    <row r="55" spans="2:91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1"/>
        <v>14</v>
      </c>
      <c r="AY55" s="100" t="e">
        <f t="shared" si="2"/>
        <v>#DIV/0!</v>
      </c>
      <c r="AZ55" s="101" t="e">
        <f t="shared" si="3"/>
        <v>#DIV/0!</v>
      </c>
      <c r="BA55" s="102">
        <f t="shared" si="4"/>
        <v>0</v>
      </c>
      <c r="BB55" s="100" t="e">
        <f t="shared" si="5"/>
        <v>#DIV/0!</v>
      </c>
      <c r="BC55" s="100">
        <f t="shared" si="6"/>
        <v>0</v>
      </c>
      <c r="BD55" s="100" t="e">
        <f t="shared" si="7"/>
        <v>#DIV/0!</v>
      </c>
      <c r="BE55" s="100">
        <f t="shared" si="8"/>
        <v>0</v>
      </c>
      <c r="BF55" s="100" t="e">
        <f t="shared" si="9"/>
        <v>#DIV/0!</v>
      </c>
      <c r="BG55" s="103" t="e">
        <f>+VLOOKUP(J55,'Código Barras'!$C$3:$D$1694,1,0)</f>
        <v>#N/A</v>
      </c>
      <c r="BH55" s="101" t="e">
        <f t="shared" si="10"/>
        <v>#DIV/0!</v>
      </c>
      <c r="BI55" s="103" t="e">
        <f>+VLOOKUP(L55,'Código Barras'!$C$3:$D$1694,1,0)</f>
        <v>#N/A</v>
      </c>
      <c r="BJ55" s="101" t="e">
        <f t="shared" si="11"/>
        <v>#DIV/0!</v>
      </c>
      <c r="BK55" s="104" t="str">
        <f>IF(N55&lt;&gt;"",VLOOKUP(N55,Distribuidoras!$B$3:$B$30,1,0),"")</f>
        <v/>
      </c>
      <c r="BL55" s="104" t="e">
        <f>+VLOOKUP(O55,'Cod. Único Territorial'!$D$3:$D$348,1,0)</f>
        <v>#N/A</v>
      </c>
      <c r="BM55" s="104" t="e">
        <f>+VLOOKUP(P55,'Cod. Único Territorial'!$B$3:$B$348,1,0)</f>
        <v>#N/A</v>
      </c>
      <c r="BN55" s="104" t="e">
        <f>+VLOOKUP(Q55,'Sector Económico'!$B$3:$B$30,1,0)</f>
        <v>#N/A</v>
      </c>
      <c r="BO55" s="104" t="e">
        <f>+VLOOKUP(R55,'Sector Económico'!$C$3:$C$30,1,0)</f>
        <v>#N/A</v>
      </c>
      <c r="BP55" s="103">
        <f t="shared" si="12"/>
        <v>0</v>
      </c>
      <c r="BQ55" s="103">
        <f t="shared" si="12"/>
        <v>0</v>
      </c>
      <c r="BR55" s="103">
        <f t="shared" si="12"/>
        <v>0</v>
      </c>
      <c r="BS55" s="103">
        <f t="shared" si="12"/>
        <v>0</v>
      </c>
      <c r="BT55" s="101">
        <f t="shared" si="18"/>
        <v>0</v>
      </c>
      <c r="BU55" s="101">
        <f t="shared" si="18"/>
        <v>0</v>
      </c>
      <c r="BV55" s="101">
        <f t="shared" si="18"/>
        <v>0</v>
      </c>
      <c r="BW55" s="101">
        <f t="shared" si="18"/>
        <v>0</v>
      </c>
      <c r="BX55" s="101">
        <f t="shared" si="18"/>
        <v>0</v>
      </c>
      <c r="BY55" s="101">
        <f t="shared" si="18"/>
        <v>0</v>
      </c>
      <c r="BZ55" s="101">
        <f t="shared" si="18"/>
        <v>0</v>
      </c>
      <c r="CA55" s="101">
        <f t="shared" si="18"/>
        <v>0</v>
      </c>
      <c r="CB55" s="100">
        <f t="shared" si="18"/>
        <v>0</v>
      </c>
      <c r="CC55" s="101">
        <f t="shared" si="18"/>
        <v>0</v>
      </c>
      <c r="CD55" s="102">
        <f t="shared" si="18"/>
        <v>0</v>
      </c>
      <c r="CE55" s="100">
        <f t="shared" si="18"/>
        <v>0</v>
      </c>
      <c r="CF55" s="100">
        <f t="shared" si="18"/>
        <v>0</v>
      </c>
      <c r="CG55" s="100">
        <f t="shared" si="18"/>
        <v>0</v>
      </c>
      <c r="CH55" s="100">
        <f t="shared" si="18"/>
        <v>0</v>
      </c>
      <c r="CI55" s="100">
        <f t="shared" si="16"/>
        <v>0</v>
      </c>
      <c r="CJ55" s="103">
        <f t="shared" si="14"/>
        <v>0</v>
      </c>
      <c r="CK55" s="101">
        <f t="shared" si="14"/>
        <v>0</v>
      </c>
      <c r="CL55" s="103">
        <f t="shared" si="14"/>
        <v>0</v>
      </c>
      <c r="CM55" s="101" t="e">
        <f t="shared" si="15"/>
        <v>#DIV/0!</v>
      </c>
    </row>
    <row r="56" spans="2:91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1"/>
        <v>14</v>
      </c>
      <c r="AY56" s="100" t="e">
        <f t="shared" si="2"/>
        <v>#DIV/0!</v>
      </c>
      <c r="AZ56" s="101" t="e">
        <f t="shared" si="3"/>
        <v>#DIV/0!</v>
      </c>
      <c r="BA56" s="102">
        <f t="shared" si="4"/>
        <v>0</v>
      </c>
      <c r="BB56" s="100" t="e">
        <f t="shared" si="5"/>
        <v>#DIV/0!</v>
      </c>
      <c r="BC56" s="100">
        <f t="shared" si="6"/>
        <v>0</v>
      </c>
      <c r="BD56" s="100" t="e">
        <f t="shared" si="7"/>
        <v>#DIV/0!</v>
      </c>
      <c r="BE56" s="100">
        <f t="shared" si="8"/>
        <v>0</v>
      </c>
      <c r="BF56" s="100" t="e">
        <f t="shared" si="9"/>
        <v>#DIV/0!</v>
      </c>
      <c r="BG56" s="103" t="e">
        <f>+VLOOKUP(J56,'Código Barras'!$C$3:$D$1694,1,0)</f>
        <v>#N/A</v>
      </c>
      <c r="BH56" s="101" t="e">
        <f t="shared" si="10"/>
        <v>#DIV/0!</v>
      </c>
      <c r="BI56" s="103" t="e">
        <f>+VLOOKUP(L56,'Código Barras'!$C$3:$D$1694,1,0)</f>
        <v>#N/A</v>
      </c>
      <c r="BJ56" s="101" t="e">
        <f t="shared" si="11"/>
        <v>#DIV/0!</v>
      </c>
      <c r="BK56" s="104" t="str">
        <f>IF(N56&lt;&gt;"",VLOOKUP(N56,Distribuidoras!$B$3:$B$30,1,0),"")</f>
        <v/>
      </c>
      <c r="BL56" s="104" t="e">
        <f>+VLOOKUP(O56,'Cod. Único Territorial'!$D$3:$D$348,1,0)</f>
        <v>#N/A</v>
      </c>
      <c r="BM56" s="104" t="e">
        <f>+VLOOKUP(P56,'Cod. Único Territorial'!$B$3:$B$348,1,0)</f>
        <v>#N/A</v>
      </c>
      <c r="BN56" s="104" t="e">
        <f>+VLOOKUP(Q56,'Sector Económico'!$B$3:$B$30,1,0)</f>
        <v>#N/A</v>
      </c>
      <c r="BO56" s="104" t="e">
        <f>+VLOOKUP(R56,'Sector Económico'!$C$3:$C$30,1,0)</f>
        <v>#N/A</v>
      </c>
      <c r="BP56" s="103">
        <f t="shared" si="12"/>
        <v>0</v>
      </c>
      <c r="BQ56" s="103">
        <f t="shared" si="12"/>
        <v>0</v>
      </c>
      <c r="BR56" s="103">
        <f t="shared" si="12"/>
        <v>0</v>
      </c>
      <c r="BS56" s="103">
        <f t="shared" si="12"/>
        <v>0</v>
      </c>
      <c r="BT56" s="101">
        <f t="shared" si="18"/>
        <v>0</v>
      </c>
      <c r="BU56" s="101">
        <f t="shared" si="18"/>
        <v>0</v>
      </c>
      <c r="BV56" s="101">
        <f t="shared" si="18"/>
        <v>0</v>
      </c>
      <c r="BW56" s="101">
        <f t="shared" si="18"/>
        <v>0</v>
      </c>
      <c r="BX56" s="101">
        <f t="shared" si="18"/>
        <v>0</v>
      </c>
      <c r="BY56" s="101">
        <f t="shared" si="18"/>
        <v>0</v>
      </c>
      <c r="BZ56" s="101">
        <f t="shared" si="18"/>
        <v>0</v>
      </c>
      <c r="CA56" s="101">
        <f t="shared" si="18"/>
        <v>0</v>
      </c>
      <c r="CB56" s="100">
        <f t="shared" si="18"/>
        <v>0</v>
      </c>
      <c r="CC56" s="101">
        <f t="shared" si="18"/>
        <v>0</v>
      </c>
      <c r="CD56" s="102">
        <f t="shared" si="18"/>
        <v>0</v>
      </c>
      <c r="CE56" s="100">
        <f t="shared" si="18"/>
        <v>0</v>
      </c>
      <c r="CF56" s="100">
        <f t="shared" si="18"/>
        <v>0</v>
      </c>
      <c r="CG56" s="100">
        <f t="shared" si="18"/>
        <v>0</v>
      </c>
      <c r="CH56" s="100">
        <f t="shared" si="18"/>
        <v>0</v>
      </c>
      <c r="CI56" s="100">
        <f t="shared" si="16"/>
        <v>0</v>
      </c>
      <c r="CJ56" s="103">
        <f t="shared" si="14"/>
        <v>0</v>
      </c>
      <c r="CK56" s="101">
        <f t="shared" si="14"/>
        <v>0</v>
      </c>
      <c r="CL56" s="103">
        <f t="shared" si="14"/>
        <v>0</v>
      </c>
      <c r="CM56" s="101" t="e">
        <f t="shared" si="15"/>
        <v>#DIV/0!</v>
      </c>
    </row>
    <row r="57" spans="2:91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1"/>
        <v>14</v>
      </c>
      <c r="AY57" s="100" t="e">
        <f t="shared" si="2"/>
        <v>#DIV/0!</v>
      </c>
      <c r="AZ57" s="101" t="e">
        <f t="shared" si="3"/>
        <v>#DIV/0!</v>
      </c>
      <c r="BA57" s="102">
        <f t="shared" si="4"/>
        <v>0</v>
      </c>
      <c r="BB57" s="100" t="e">
        <f t="shared" si="5"/>
        <v>#DIV/0!</v>
      </c>
      <c r="BC57" s="100">
        <f t="shared" si="6"/>
        <v>0</v>
      </c>
      <c r="BD57" s="100" t="e">
        <f t="shared" si="7"/>
        <v>#DIV/0!</v>
      </c>
      <c r="BE57" s="100">
        <f t="shared" si="8"/>
        <v>0</v>
      </c>
      <c r="BF57" s="100" t="e">
        <f t="shared" si="9"/>
        <v>#DIV/0!</v>
      </c>
      <c r="BG57" s="103" t="e">
        <f>+VLOOKUP(J57,'Código Barras'!$C$3:$D$1694,1,0)</f>
        <v>#N/A</v>
      </c>
      <c r="BH57" s="101" t="e">
        <f t="shared" si="10"/>
        <v>#DIV/0!</v>
      </c>
      <c r="BI57" s="103" t="e">
        <f>+VLOOKUP(L57,'Código Barras'!$C$3:$D$1694,1,0)</f>
        <v>#N/A</v>
      </c>
      <c r="BJ57" s="101" t="e">
        <f t="shared" si="11"/>
        <v>#DIV/0!</v>
      </c>
      <c r="BK57" s="104" t="str">
        <f>IF(N57&lt;&gt;"",VLOOKUP(N57,Distribuidoras!$B$3:$B$30,1,0),"")</f>
        <v/>
      </c>
      <c r="BL57" s="104" t="e">
        <f>+VLOOKUP(O57,'Cod. Único Territorial'!$D$3:$D$348,1,0)</f>
        <v>#N/A</v>
      </c>
      <c r="BM57" s="104" t="e">
        <f>+VLOOKUP(P57,'Cod. Único Territorial'!$B$3:$B$348,1,0)</f>
        <v>#N/A</v>
      </c>
      <c r="BN57" s="104" t="e">
        <f>+VLOOKUP(Q57,'Sector Económico'!$B$3:$B$30,1,0)</f>
        <v>#N/A</v>
      </c>
      <c r="BO57" s="104" t="e">
        <f>+VLOOKUP(R57,'Sector Económico'!$C$3:$C$30,1,0)</f>
        <v>#N/A</v>
      </c>
      <c r="BP57" s="103">
        <f t="shared" si="12"/>
        <v>0</v>
      </c>
      <c r="BQ57" s="103">
        <f t="shared" si="12"/>
        <v>0</v>
      </c>
      <c r="BR57" s="103">
        <f t="shared" si="12"/>
        <v>0</v>
      </c>
      <c r="BS57" s="103">
        <f t="shared" si="12"/>
        <v>0</v>
      </c>
      <c r="BT57" s="101">
        <f t="shared" si="18"/>
        <v>0</v>
      </c>
      <c r="BU57" s="101">
        <f t="shared" si="18"/>
        <v>0</v>
      </c>
      <c r="BV57" s="101">
        <f t="shared" si="18"/>
        <v>0</v>
      </c>
      <c r="BW57" s="101">
        <f t="shared" si="18"/>
        <v>0</v>
      </c>
      <c r="BX57" s="101">
        <f t="shared" si="18"/>
        <v>0</v>
      </c>
      <c r="BY57" s="101">
        <f t="shared" si="18"/>
        <v>0</v>
      </c>
      <c r="BZ57" s="101">
        <f t="shared" si="18"/>
        <v>0</v>
      </c>
      <c r="CA57" s="101">
        <f t="shared" si="18"/>
        <v>0</v>
      </c>
      <c r="CB57" s="100">
        <f t="shared" si="18"/>
        <v>0</v>
      </c>
      <c r="CC57" s="101">
        <f t="shared" si="18"/>
        <v>0</v>
      </c>
      <c r="CD57" s="102">
        <f t="shared" si="18"/>
        <v>0</v>
      </c>
      <c r="CE57" s="100">
        <f t="shared" si="18"/>
        <v>0</v>
      </c>
      <c r="CF57" s="100">
        <f t="shared" si="18"/>
        <v>0</v>
      </c>
      <c r="CG57" s="100">
        <f t="shared" si="18"/>
        <v>0</v>
      </c>
      <c r="CH57" s="100">
        <f t="shared" si="18"/>
        <v>0</v>
      </c>
      <c r="CI57" s="100">
        <f t="shared" si="16"/>
        <v>0</v>
      </c>
      <c r="CJ57" s="103">
        <f t="shared" si="14"/>
        <v>0</v>
      </c>
      <c r="CK57" s="101">
        <f t="shared" si="14"/>
        <v>0</v>
      </c>
      <c r="CL57" s="103">
        <f t="shared" si="14"/>
        <v>0</v>
      </c>
      <c r="CM57" s="101" t="e">
        <f t="shared" si="15"/>
        <v>#DIV/0!</v>
      </c>
    </row>
    <row r="58" spans="2:91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1"/>
        <v>14</v>
      </c>
      <c r="AY58" s="100" t="e">
        <f t="shared" si="2"/>
        <v>#DIV/0!</v>
      </c>
      <c r="AZ58" s="101" t="e">
        <f t="shared" si="3"/>
        <v>#DIV/0!</v>
      </c>
      <c r="BA58" s="102">
        <f t="shared" si="4"/>
        <v>0</v>
      </c>
      <c r="BB58" s="100" t="e">
        <f t="shared" si="5"/>
        <v>#DIV/0!</v>
      </c>
      <c r="BC58" s="100">
        <f t="shared" si="6"/>
        <v>0</v>
      </c>
      <c r="BD58" s="100" t="e">
        <f t="shared" si="7"/>
        <v>#DIV/0!</v>
      </c>
      <c r="BE58" s="100">
        <f t="shared" si="8"/>
        <v>0</v>
      </c>
      <c r="BF58" s="100" t="e">
        <f t="shared" si="9"/>
        <v>#DIV/0!</v>
      </c>
      <c r="BG58" s="103" t="e">
        <f>+VLOOKUP(J58,'Código Barras'!$C$3:$D$1694,1,0)</f>
        <v>#N/A</v>
      </c>
      <c r="BH58" s="101" t="e">
        <f t="shared" si="10"/>
        <v>#DIV/0!</v>
      </c>
      <c r="BI58" s="103" t="e">
        <f>+VLOOKUP(L58,'Código Barras'!$C$3:$D$1694,1,0)</f>
        <v>#N/A</v>
      </c>
      <c r="BJ58" s="101" t="e">
        <f t="shared" si="11"/>
        <v>#DIV/0!</v>
      </c>
      <c r="BK58" s="104" t="str">
        <f>IF(N58&lt;&gt;"",VLOOKUP(N58,Distribuidoras!$B$3:$B$30,1,0),"")</f>
        <v/>
      </c>
      <c r="BL58" s="104" t="e">
        <f>+VLOOKUP(O58,'Cod. Único Territorial'!$D$3:$D$348,1,0)</f>
        <v>#N/A</v>
      </c>
      <c r="BM58" s="104" t="e">
        <f>+VLOOKUP(P58,'Cod. Único Territorial'!$B$3:$B$348,1,0)</f>
        <v>#N/A</v>
      </c>
      <c r="BN58" s="104" t="e">
        <f>+VLOOKUP(Q58,'Sector Económico'!$B$3:$B$30,1,0)</f>
        <v>#N/A</v>
      </c>
      <c r="BO58" s="104" t="e">
        <f>+VLOOKUP(R58,'Sector Económico'!$C$3:$C$30,1,0)</f>
        <v>#N/A</v>
      </c>
      <c r="BP58" s="103">
        <f t="shared" si="12"/>
        <v>0</v>
      </c>
      <c r="BQ58" s="103">
        <f t="shared" si="12"/>
        <v>0</v>
      </c>
      <c r="BR58" s="103">
        <f t="shared" si="12"/>
        <v>0</v>
      </c>
      <c r="BS58" s="103">
        <f t="shared" si="12"/>
        <v>0</v>
      </c>
      <c r="BT58" s="101">
        <f t="shared" si="18"/>
        <v>0</v>
      </c>
      <c r="BU58" s="101">
        <f t="shared" si="18"/>
        <v>0</v>
      </c>
      <c r="BV58" s="101">
        <f t="shared" si="18"/>
        <v>0</v>
      </c>
      <c r="BW58" s="101">
        <f t="shared" si="18"/>
        <v>0</v>
      </c>
      <c r="BX58" s="101">
        <f t="shared" si="18"/>
        <v>0</v>
      </c>
      <c r="BY58" s="101">
        <f t="shared" si="18"/>
        <v>0</v>
      </c>
      <c r="BZ58" s="101">
        <f t="shared" si="18"/>
        <v>0</v>
      </c>
      <c r="CA58" s="101">
        <f t="shared" si="18"/>
        <v>0</v>
      </c>
      <c r="CB58" s="100">
        <f t="shared" si="18"/>
        <v>0</v>
      </c>
      <c r="CC58" s="101">
        <f t="shared" si="18"/>
        <v>0</v>
      </c>
      <c r="CD58" s="102">
        <f t="shared" si="18"/>
        <v>0</v>
      </c>
      <c r="CE58" s="100">
        <f t="shared" si="18"/>
        <v>0</v>
      </c>
      <c r="CF58" s="100">
        <f t="shared" si="18"/>
        <v>0</v>
      </c>
      <c r="CG58" s="100">
        <f t="shared" si="18"/>
        <v>0</v>
      </c>
      <c r="CH58" s="100">
        <f t="shared" si="18"/>
        <v>0</v>
      </c>
      <c r="CI58" s="100">
        <f t="shared" si="16"/>
        <v>0</v>
      </c>
      <c r="CJ58" s="103">
        <f t="shared" si="14"/>
        <v>0</v>
      </c>
      <c r="CK58" s="101">
        <f t="shared" si="14"/>
        <v>0</v>
      </c>
      <c r="CL58" s="103">
        <f t="shared" si="14"/>
        <v>0</v>
      </c>
      <c r="CM58" s="101" t="e">
        <f t="shared" si="15"/>
        <v>#DIV/0!</v>
      </c>
    </row>
    <row r="59" spans="2:91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1"/>
        <v>14</v>
      </c>
      <c r="AY59" s="100" t="e">
        <f t="shared" si="2"/>
        <v>#DIV/0!</v>
      </c>
      <c r="AZ59" s="101" t="e">
        <f t="shared" si="3"/>
        <v>#DIV/0!</v>
      </c>
      <c r="BA59" s="102">
        <f t="shared" si="4"/>
        <v>0</v>
      </c>
      <c r="BB59" s="100" t="e">
        <f t="shared" si="5"/>
        <v>#DIV/0!</v>
      </c>
      <c r="BC59" s="100">
        <f t="shared" si="6"/>
        <v>0</v>
      </c>
      <c r="BD59" s="100" t="e">
        <f t="shared" si="7"/>
        <v>#DIV/0!</v>
      </c>
      <c r="BE59" s="100">
        <f t="shared" si="8"/>
        <v>0</v>
      </c>
      <c r="BF59" s="100" t="e">
        <f t="shared" si="9"/>
        <v>#DIV/0!</v>
      </c>
      <c r="BG59" s="103" t="e">
        <f>+VLOOKUP(J59,'Código Barras'!$C$3:$D$1694,1,0)</f>
        <v>#N/A</v>
      </c>
      <c r="BH59" s="101" t="e">
        <f t="shared" si="10"/>
        <v>#DIV/0!</v>
      </c>
      <c r="BI59" s="103" t="e">
        <f>+VLOOKUP(L59,'Código Barras'!$C$3:$D$1694,1,0)</f>
        <v>#N/A</v>
      </c>
      <c r="BJ59" s="101" t="e">
        <f t="shared" si="11"/>
        <v>#DIV/0!</v>
      </c>
      <c r="BK59" s="104" t="str">
        <f>IF(N59&lt;&gt;"",VLOOKUP(N59,Distribuidoras!$B$3:$B$30,1,0),"")</f>
        <v/>
      </c>
      <c r="BL59" s="104" t="e">
        <f>+VLOOKUP(O59,'Cod. Único Territorial'!$D$3:$D$348,1,0)</f>
        <v>#N/A</v>
      </c>
      <c r="BM59" s="104" t="e">
        <f>+VLOOKUP(P59,'Cod. Único Territorial'!$B$3:$B$348,1,0)</f>
        <v>#N/A</v>
      </c>
      <c r="BN59" s="104" t="e">
        <f>+VLOOKUP(Q59,'Sector Económico'!$B$3:$B$30,1,0)</f>
        <v>#N/A</v>
      </c>
      <c r="BO59" s="104" t="e">
        <f>+VLOOKUP(R59,'Sector Económico'!$C$3:$C$30,1,0)</f>
        <v>#N/A</v>
      </c>
      <c r="BP59" s="103">
        <f t="shared" si="12"/>
        <v>0</v>
      </c>
      <c r="BQ59" s="103">
        <f t="shared" si="12"/>
        <v>0</v>
      </c>
      <c r="BR59" s="103">
        <f t="shared" si="12"/>
        <v>0</v>
      </c>
      <c r="BS59" s="103">
        <f t="shared" si="12"/>
        <v>0</v>
      </c>
      <c r="BT59" s="101">
        <f t="shared" si="18"/>
        <v>0</v>
      </c>
      <c r="BU59" s="101">
        <f t="shared" si="18"/>
        <v>0</v>
      </c>
      <c r="BV59" s="101">
        <f t="shared" si="18"/>
        <v>0</v>
      </c>
      <c r="BW59" s="101">
        <f t="shared" si="18"/>
        <v>0</v>
      </c>
      <c r="BX59" s="101">
        <f t="shared" si="18"/>
        <v>0</v>
      </c>
      <c r="BY59" s="101">
        <f t="shared" si="18"/>
        <v>0</v>
      </c>
      <c r="BZ59" s="101">
        <f t="shared" si="18"/>
        <v>0</v>
      </c>
      <c r="CA59" s="101">
        <f t="shared" si="18"/>
        <v>0</v>
      </c>
      <c r="CB59" s="100">
        <f t="shared" si="18"/>
        <v>0</v>
      </c>
      <c r="CC59" s="101">
        <f t="shared" si="18"/>
        <v>0</v>
      </c>
      <c r="CD59" s="102">
        <f t="shared" si="18"/>
        <v>0</v>
      </c>
      <c r="CE59" s="100">
        <f t="shared" si="18"/>
        <v>0</v>
      </c>
      <c r="CF59" s="100">
        <f t="shared" si="18"/>
        <v>0</v>
      </c>
      <c r="CG59" s="100">
        <f t="shared" si="18"/>
        <v>0</v>
      </c>
      <c r="CH59" s="100">
        <f t="shared" si="18"/>
        <v>0</v>
      </c>
      <c r="CI59" s="100">
        <f t="shared" si="16"/>
        <v>0</v>
      </c>
      <c r="CJ59" s="103">
        <f t="shared" si="14"/>
        <v>0</v>
      </c>
      <c r="CK59" s="101">
        <f t="shared" si="14"/>
        <v>0</v>
      </c>
      <c r="CL59" s="103">
        <f t="shared" si="14"/>
        <v>0</v>
      </c>
      <c r="CM59" s="101" t="e">
        <f t="shared" si="15"/>
        <v>#DIV/0!</v>
      </c>
    </row>
    <row r="60" spans="2:91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1"/>
        <v>14</v>
      </c>
      <c r="AY60" s="100" t="e">
        <f t="shared" si="2"/>
        <v>#DIV/0!</v>
      </c>
      <c r="AZ60" s="101" t="e">
        <f t="shared" si="3"/>
        <v>#DIV/0!</v>
      </c>
      <c r="BA60" s="102">
        <f t="shared" si="4"/>
        <v>0</v>
      </c>
      <c r="BB60" s="100" t="e">
        <f t="shared" si="5"/>
        <v>#DIV/0!</v>
      </c>
      <c r="BC60" s="100">
        <f t="shared" si="6"/>
        <v>0</v>
      </c>
      <c r="BD60" s="100" t="e">
        <f t="shared" si="7"/>
        <v>#DIV/0!</v>
      </c>
      <c r="BE60" s="100">
        <f t="shared" si="8"/>
        <v>0</v>
      </c>
      <c r="BF60" s="100" t="e">
        <f t="shared" si="9"/>
        <v>#DIV/0!</v>
      </c>
      <c r="BG60" s="103" t="e">
        <f>+VLOOKUP(J60,'Código Barras'!$C$3:$D$1694,1,0)</f>
        <v>#N/A</v>
      </c>
      <c r="BH60" s="101" t="e">
        <f t="shared" si="10"/>
        <v>#DIV/0!</v>
      </c>
      <c r="BI60" s="103" t="e">
        <f>+VLOOKUP(L60,'Código Barras'!$C$3:$D$1694,1,0)</f>
        <v>#N/A</v>
      </c>
      <c r="BJ60" s="101" t="e">
        <f t="shared" si="11"/>
        <v>#DIV/0!</v>
      </c>
      <c r="BK60" s="104" t="str">
        <f>IF(N60&lt;&gt;"",VLOOKUP(N60,Distribuidoras!$B$3:$B$30,1,0),"")</f>
        <v/>
      </c>
      <c r="BL60" s="104" t="e">
        <f>+VLOOKUP(O60,'Cod. Único Territorial'!$D$3:$D$348,1,0)</f>
        <v>#N/A</v>
      </c>
      <c r="BM60" s="104" t="e">
        <f>+VLOOKUP(P60,'Cod. Único Territorial'!$B$3:$B$348,1,0)</f>
        <v>#N/A</v>
      </c>
      <c r="BN60" s="104" t="e">
        <f>+VLOOKUP(Q60,'Sector Económico'!$B$3:$B$30,1,0)</f>
        <v>#N/A</v>
      </c>
      <c r="BO60" s="104" t="e">
        <f>+VLOOKUP(R60,'Sector Económico'!$C$3:$C$30,1,0)</f>
        <v>#N/A</v>
      </c>
      <c r="BP60" s="103">
        <f t="shared" si="12"/>
        <v>0</v>
      </c>
      <c r="BQ60" s="103">
        <f t="shared" si="12"/>
        <v>0</v>
      </c>
      <c r="BR60" s="103">
        <f t="shared" si="12"/>
        <v>0</v>
      </c>
      <c r="BS60" s="103">
        <f t="shared" si="12"/>
        <v>0</v>
      </c>
      <c r="BT60" s="101">
        <f t="shared" si="18"/>
        <v>0</v>
      </c>
      <c r="BU60" s="101">
        <f t="shared" si="18"/>
        <v>0</v>
      </c>
      <c r="BV60" s="101">
        <f t="shared" si="18"/>
        <v>0</v>
      </c>
      <c r="BW60" s="101">
        <f t="shared" si="18"/>
        <v>0</v>
      </c>
      <c r="BX60" s="101">
        <f t="shared" si="18"/>
        <v>0</v>
      </c>
      <c r="BY60" s="101">
        <f t="shared" si="18"/>
        <v>0</v>
      </c>
      <c r="BZ60" s="101">
        <f t="shared" si="18"/>
        <v>0</v>
      </c>
      <c r="CA60" s="101">
        <f t="shared" si="18"/>
        <v>0</v>
      </c>
      <c r="CB60" s="100">
        <f t="shared" si="18"/>
        <v>0</v>
      </c>
      <c r="CC60" s="101">
        <f t="shared" si="18"/>
        <v>0</v>
      </c>
      <c r="CD60" s="102">
        <f t="shared" si="18"/>
        <v>0</v>
      </c>
      <c r="CE60" s="100">
        <f t="shared" si="18"/>
        <v>0</v>
      </c>
      <c r="CF60" s="100">
        <f t="shared" si="18"/>
        <v>0</v>
      </c>
      <c r="CG60" s="100">
        <f t="shared" si="18"/>
        <v>0</v>
      </c>
      <c r="CH60" s="100">
        <f t="shared" si="18"/>
        <v>0</v>
      </c>
      <c r="CI60" s="100">
        <f t="shared" si="16"/>
        <v>0</v>
      </c>
      <c r="CJ60" s="103">
        <f t="shared" si="14"/>
        <v>0</v>
      </c>
      <c r="CK60" s="101">
        <f t="shared" si="14"/>
        <v>0</v>
      </c>
      <c r="CL60" s="103">
        <f t="shared" si="14"/>
        <v>0</v>
      </c>
      <c r="CM60" s="101" t="e">
        <f t="shared" si="15"/>
        <v>#DIV/0!</v>
      </c>
    </row>
    <row r="61" spans="2:91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1"/>
        <v>14</v>
      </c>
      <c r="AY61" s="100" t="e">
        <f t="shared" si="2"/>
        <v>#DIV/0!</v>
      </c>
      <c r="AZ61" s="101" t="e">
        <f t="shared" si="3"/>
        <v>#DIV/0!</v>
      </c>
      <c r="BA61" s="102">
        <f t="shared" si="4"/>
        <v>0</v>
      </c>
      <c r="BB61" s="100" t="e">
        <f t="shared" si="5"/>
        <v>#DIV/0!</v>
      </c>
      <c r="BC61" s="100">
        <f t="shared" si="6"/>
        <v>0</v>
      </c>
      <c r="BD61" s="100" t="e">
        <f t="shared" si="7"/>
        <v>#DIV/0!</v>
      </c>
      <c r="BE61" s="100">
        <f t="shared" si="8"/>
        <v>0</v>
      </c>
      <c r="BF61" s="100" t="e">
        <f t="shared" si="9"/>
        <v>#DIV/0!</v>
      </c>
      <c r="BG61" s="103" t="e">
        <f>+VLOOKUP(J61,'Código Barras'!$C$3:$D$1694,1,0)</f>
        <v>#N/A</v>
      </c>
      <c r="BH61" s="101" t="e">
        <f t="shared" si="10"/>
        <v>#DIV/0!</v>
      </c>
      <c r="BI61" s="103" t="e">
        <f>+VLOOKUP(L61,'Código Barras'!$C$3:$D$1694,1,0)</f>
        <v>#N/A</v>
      </c>
      <c r="BJ61" s="101" t="e">
        <f t="shared" si="11"/>
        <v>#DIV/0!</v>
      </c>
      <c r="BK61" s="104" t="str">
        <f>IF(N61&lt;&gt;"",VLOOKUP(N61,Distribuidoras!$B$3:$B$30,1,0),"")</f>
        <v/>
      </c>
      <c r="BL61" s="104" t="e">
        <f>+VLOOKUP(O61,'Cod. Único Territorial'!$D$3:$D$348,1,0)</f>
        <v>#N/A</v>
      </c>
      <c r="BM61" s="104" t="e">
        <f>+VLOOKUP(P61,'Cod. Único Territorial'!$B$3:$B$348,1,0)</f>
        <v>#N/A</v>
      </c>
      <c r="BN61" s="104" t="e">
        <f>+VLOOKUP(Q61,'Sector Económico'!$B$3:$B$30,1,0)</f>
        <v>#N/A</v>
      </c>
      <c r="BO61" s="104" t="e">
        <f>+VLOOKUP(R61,'Sector Económico'!$C$3:$C$30,1,0)</f>
        <v>#N/A</v>
      </c>
      <c r="BP61" s="103">
        <f t="shared" si="12"/>
        <v>0</v>
      </c>
      <c r="BQ61" s="103">
        <f t="shared" si="12"/>
        <v>0</v>
      </c>
      <c r="BR61" s="103">
        <f t="shared" si="12"/>
        <v>0</v>
      </c>
      <c r="BS61" s="103">
        <f t="shared" si="12"/>
        <v>0</v>
      </c>
      <c r="BT61" s="101">
        <f t="shared" ref="BT61:CH77" si="19">IF(OR(ISNUMBER(W61),W61=0),W61,1/0)</f>
        <v>0</v>
      </c>
      <c r="BU61" s="101">
        <f t="shared" si="19"/>
        <v>0</v>
      </c>
      <c r="BV61" s="101">
        <f t="shared" si="19"/>
        <v>0</v>
      </c>
      <c r="BW61" s="101">
        <f t="shared" si="19"/>
        <v>0</v>
      </c>
      <c r="BX61" s="101">
        <f t="shared" si="19"/>
        <v>0</v>
      </c>
      <c r="BY61" s="101">
        <f t="shared" si="19"/>
        <v>0</v>
      </c>
      <c r="BZ61" s="101">
        <f t="shared" si="19"/>
        <v>0</v>
      </c>
      <c r="CA61" s="101">
        <f t="shared" si="19"/>
        <v>0</v>
      </c>
      <c r="CB61" s="100">
        <f t="shared" si="19"/>
        <v>0</v>
      </c>
      <c r="CC61" s="101">
        <f t="shared" si="19"/>
        <v>0</v>
      </c>
      <c r="CD61" s="102">
        <f t="shared" si="19"/>
        <v>0</v>
      </c>
      <c r="CE61" s="100">
        <f t="shared" si="19"/>
        <v>0</v>
      </c>
      <c r="CF61" s="100">
        <f t="shared" si="19"/>
        <v>0</v>
      </c>
      <c r="CG61" s="100">
        <f t="shared" si="19"/>
        <v>0</v>
      </c>
      <c r="CH61" s="100">
        <f t="shared" si="19"/>
        <v>0</v>
      </c>
      <c r="CI61" s="100">
        <f t="shared" si="16"/>
        <v>0</v>
      </c>
      <c r="CJ61" s="103">
        <f t="shared" si="14"/>
        <v>0</v>
      </c>
      <c r="CK61" s="101">
        <f t="shared" si="14"/>
        <v>0</v>
      </c>
      <c r="CL61" s="103">
        <f t="shared" si="14"/>
        <v>0</v>
      </c>
      <c r="CM61" s="101" t="e">
        <f t="shared" si="15"/>
        <v>#DIV/0!</v>
      </c>
    </row>
    <row r="62" spans="2:91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1"/>
        <v>14</v>
      </c>
      <c r="AY62" s="100" t="e">
        <f t="shared" si="2"/>
        <v>#DIV/0!</v>
      </c>
      <c r="AZ62" s="101" t="e">
        <f t="shared" si="3"/>
        <v>#DIV/0!</v>
      </c>
      <c r="BA62" s="102">
        <f t="shared" si="4"/>
        <v>0</v>
      </c>
      <c r="BB62" s="100" t="e">
        <f t="shared" si="5"/>
        <v>#DIV/0!</v>
      </c>
      <c r="BC62" s="100">
        <f t="shared" si="6"/>
        <v>0</v>
      </c>
      <c r="BD62" s="100" t="e">
        <f t="shared" si="7"/>
        <v>#DIV/0!</v>
      </c>
      <c r="BE62" s="100">
        <f t="shared" si="8"/>
        <v>0</v>
      </c>
      <c r="BF62" s="100" t="e">
        <f t="shared" si="9"/>
        <v>#DIV/0!</v>
      </c>
      <c r="BG62" s="103" t="e">
        <f>+VLOOKUP(J62,'Código Barras'!$C$3:$D$1694,1,0)</f>
        <v>#N/A</v>
      </c>
      <c r="BH62" s="101" t="e">
        <f t="shared" si="10"/>
        <v>#DIV/0!</v>
      </c>
      <c r="BI62" s="103" t="e">
        <f>+VLOOKUP(L62,'Código Barras'!$C$3:$D$1694,1,0)</f>
        <v>#N/A</v>
      </c>
      <c r="BJ62" s="101" t="e">
        <f t="shared" si="11"/>
        <v>#DIV/0!</v>
      </c>
      <c r="BK62" s="104" t="str">
        <f>IF(N62&lt;&gt;"",VLOOKUP(N62,Distribuidoras!$B$3:$B$30,1,0),"")</f>
        <v/>
      </c>
      <c r="BL62" s="104" t="e">
        <f>+VLOOKUP(O62,'Cod. Único Territorial'!$D$3:$D$348,1,0)</f>
        <v>#N/A</v>
      </c>
      <c r="BM62" s="104" t="e">
        <f>+VLOOKUP(P62,'Cod. Único Territorial'!$B$3:$B$348,1,0)</f>
        <v>#N/A</v>
      </c>
      <c r="BN62" s="104" t="e">
        <f>+VLOOKUP(Q62,'Sector Económico'!$B$3:$B$30,1,0)</f>
        <v>#N/A</v>
      </c>
      <c r="BO62" s="104" t="e">
        <f>+VLOOKUP(R62,'Sector Económico'!$C$3:$C$30,1,0)</f>
        <v>#N/A</v>
      </c>
      <c r="BP62" s="103">
        <f t="shared" si="12"/>
        <v>0</v>
      </c>
      <c r="BQ62" s="103">
        <f t="shared" si="12"/>
        <v>0</v>
      </c>
      <c r="BR62" s="103">
        <f t="shared" si="12"/>
        <v>0</v>
      </c>
      <c r="BS62" s="103">
        <f t="shared" si="12"/>
        <v>0</v>
      </c>
      <c r="BT62" s="101">
        <f t="shared" si="19"/>
        <v>0</v>
      </c>
      <c r="BU62" s="101">
        <f t="shared" si="19"/>
        <v>0</v>
      </c>
      <c r="BV62" s="101">
        <f t="shared" si="19"/>
        <v>0</v>
      </c>
      <c r="BW62" s="101">
        <f t="shared" si="19"/>
        <v>0</v>
      </c>
      <c r="BX62" s="101">
        <f t="shared" si="19"/>
        <v>0</v>
      </c>
      <c r="BY62" s="101">
        <f t="shared" si="19"/>
        <v>0</v>
      </c>
      <c r="BZ62" s="101">
        <f t="shared" si="19"/>
        <v>0</v>
      </c>
      <c r="CA62" s="101">
        <f t="shared" si="19"/>
        <v>0</v>
      </c>
      <c r="CB62" s="100">
        <f t="shared" si="19"/>
        <v>0</v>
      </c>
      <c r="CC62" s="101">
        <f t="shared" si="19"/>
        <v>0</v>
      </c>
      <c r="CD62" s="102">
        <f t="shared" si="19"/>
        <v>0</v>
      </c>
      <c r="CE62" s="100">
        <f t="shared" si="19"/>
        <v>0</v>
      </c>
      <c r="CF62" s="100">
        <f t="shared" si="19"/>
        <v>0</v>
      </c>
      <c r="CG62" s="100">
        <f t="shared" si="19"/>
        <v>0</v>
      </c>
      <c r="CH62" s="100">
        <f t="shared" si="19"/>
        <v>0</v>
      </c>
      <c r="CI62" s="100">
        <f t="shared" si="16"/>
        <v>0</v>
      </c>
      <c r="CJ62" s="103">
        <f t="shared" si="14"/>
        <v>0</v>
      </c>
      <c r="CK62" s="101">
        <f t="shared" si="14"/>
        <v>0</v>
      </c>
      <c r="CL62" s="103">
        <f t="shared" si="14"/>
        <v>0</v>
      </c>
      <c r="CM62" s="101" t="e">
        <f t="shared" si="15"/>
        <v>#DIV/0!</v>
      </c>
    </row>
    <row r="63" spans="2:91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1"/>
        <v>14</v>
      </c>
      <c r="AY63" s="100" t="e">
        <f t="shared" si="2"/>
        <v>#DIV/0!</v>
      </c>
      <c r="AZ63" s="101" t="e">
        <f t="shared" si="3"/>
        <v>#DIV/0!</v>
      </c>
      <c r="BA63" s="102">
        <f t="shared" si="4"/>
        <v>0</v>
      </c>
      <c r="BB63" s="100" t="e">
        <f t="shared" si="5"/>
        <v>#DIV/0!</v>
      </c>
      <c r="BC63" s="100">
        <f t="shared" si="6"/>
        <v>0</v>
      </c>
      <c r="BD63" s="100" t="e">
        <f t="shared" si="7"/>
        <v>#DIV/0!</v>
      </c>
      <c r="BE63" s="100">
        <f t="shared" si="8"/>
        <v>0</v>
      </c>
      <c r="BF63" s="100" t="e">
        <f t="shared" si="9"/>
        <v>#DIV/0!</v>
      </c>
      <c r="BG63" s="103" t="e">
        <f>+VLOOKUP(J63,'Código Barras'!$C$3:$D$1694,1,0)</f>
        <v>#N/A</v>
      </c>
      <c r="BH63" s="101" t="e">
        <f t="shared" si="10"/>
        <v>#DIV/0!</v>
      </c>
      <c r="BI63" s="103" t="e">
        <f>+VLOOKUP(L63,'Código Barras'!$C$3:$D$1694,1,0)</f>
        <v>#N/A</v>
      </c>
      <c r="BJ63" s="101" t="e">
        <f t="shared" si="11"/>
        <v>#DIV/0!</v>
      </c>
      <c r="BK63" s="104" t="str">
        <f>IF(N63&lt;&gt;"",VLOOKUP(N63,Distribuidoras!$B$3:$B$30,1,0),"")</f>
        <v/>
      </c>
      <c r="BL63" s="104" t="e">
        <f>+VLOOKUP(O63,'Cod. Único Territorial'!$D$3:$D$348,1,0)</f>
        <v>#N/A</v>
      </c>
      <c r="BM63" s="104" t="e">
        <f>+VLOOKUP(P63,'Cod. Único Territorial'!$B$3:$B$348,1,0)</f>
        <v>#N/A</v>
      </c>
      <c r="BN63" s="104" t="e">
        <f>+VLOOKUP(Q63,'Sector Económico'!$B$3:$B$30,1,0)</f>
        <v>#N/A</v>
      </c>
      <c r="BO63" s="104" t="e">
        <f>+VLOOKUP(R63,'Sector Económico'!$C$3:$C$30,1,0)</f>
        <v>#N/A</v>
      </c>
      <c r="BP63" s="103">
        <f t="shared" si="12"/>
        <v>0</v>
      </c>
      <c r="BQ63" s="103">
        <f t="shared" si="12"/>
        <v>0</v>
      </c>
      <c r="BR63" s="103">
        <f t="shared" si="12"/>
        <v>0</v>
      </c>
      <c r="BS63" s="103">
        <f t="shared" si="12"/>
        <v>0</v>
      </c>
      <c r="BT63" s="101">
        <f t="shared" si="19"/>
        <v>0</v>
      </c>
      <c r="BU63" s="101">
        <f t="shared" si="19"/>
        <v>0</v>
      </c>
      <c r="BV63" s="101">
        <f t="shared" si="19"/>
        <v>0</v>
      </c>
      <c r="BW63" s="101">
        <f t="shared" si="19"/>
        <v>0</v>
      </c>
      <c r="BX63" s="101">
        <f t="shared" si="19"/>
        <v>0</v>
      </c>
      <c r="BY63" s="101">
        <f t="shared" si="19"/>
        <v>0</v>
      </c>
      <c r="BZ63" s="101">
        <f t="shared" si="19"/>
        <v>0</v>
      </c>
      <c r="CA63" s="101">
        <f t="shared" si="19"/>
        <v>0</v>
      </c>
      <c r="CB63" s="100">
        <f t="shared" si="19"/>
        <v>0</v>
      </c>
      <c r="CC63" s="101">
        <f t="shared" si="19"/>
        <v>0</v>
      </c>
      <c r="CD63" s="102">
        <f t="shared" si="19"/>
        <v>0</v>
      </c>
      <c r="CE63" s="100">
        <f t="shared" si="19"/>
        <v>0</v>
      </c>
      <c r="CF63" s="100">
        <f t="shared" si="19"/>
        <v>0</v>
      </c>
      <c r="CG63" s="100">
        <f t="shared" si="19"/>
        <v>0</v>
      </c>
      <c r="CH63" s="100">
        <f t="shared" si="19"/>
        <v>0</v>
      </c>
      <c r="CI63" s="100">
        <f t="shared" si="16"/>
        <v>0</v>
      </c>
      <c r="CJ63" s="103">
        <f t="shared" si="14"/>
        <v>0</v>
      </c>
      <c r="CK63" s="101">
        <f t="shared" si="14"/>
        <v>0</v>
      </c>
      <c r="CL63" s="103">
        <f t="shared" si="14"/>
        <v>0</v>
      </c>
      <c r="CM63" s="101" t="e">
        <f t="shared" si="15"/>
        <v>#DIV/0!</v>
      </c>
    </row>
    <row r="64" spans="2:91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1"/>
        <v>14</v>
      </c>
      <c r="AY64" s="100" t="e">
        <f t="shared" si="2"/>
        <v>#DIV/0!</v>
      </c>
      <c r="AZ64" s="101" t="e">
        <f t="shared" si="3"/>
        <v>#DIV/0!</v>
      </c>
      <c r="BA64" s="102">
        <f t="shared" si="4"/>
        <v>0</v>
      </c>
      <c r="BB64" s="100" t="e">
        <f t="shared" si="5"/>
        <v>#DIV/0!</v>
      </c>
      <c r="BC64" s="100">
        <f t="shared" si="6"/>
        <v>0</v>
      </c>
      <c r="BD64" s="100" t="e">
        <f t="shared" si="7"/>
        <v>#DIV/0!</v>
      </c>
      <c r="BE64" s="100">
        <f t="shared" si="8"/>
        <v>0</v>
      </c>
      <c r="BF64" s="100" t="e">
        <f t="shared" si="9"/>
        <v>#DIV/0!</v>
      </c>
      <c r="BG64" s="103" t="e">
        <f>+VLOOKUP(J64,'Código Barras'!$C$3:$D$1694,1,0)</f>
        <v>#N/A</v>
      </c>
      <c r="BH64" s="101" t="e">
        <f t="shared" si="10"/>
        <v>#DIV/0!</v>
      </c>
      <c r="BI64" s="103" t="e">
        <f>+VLOOKUP(L64,'Código Barras'!$C$3:$D$1694,1,0)</f>
        <v>#N/A</v>
      </c>
      <c r="BJ64" s="101" t="e">
        <f t="shared" si="11"/>
        <v>#DIV/0!</v>
      </c>
      <c r="BK64" s="104" t="str">
        <f>IF(N64&lt;&gt;"",VLOOKUP(N64,Distribuidoras!$B$3:$B$30,1,0),"")</f>
        <v/>
      </c>
      <c r="BL64" s="104" t="e">
        <f>+VLOOKUP(O64,'Cod. Único Territorial'!$D$3:$D$348,1,0)</f>
        <v>#N/A</v>
      </c>
      <c r="BM64" s="104" t="e">
        <f>+VLOOKUP(P64,'Cod. Único Territorial'!$B$3:$B$348,1,0)</f>
        <v>#N/A</v>
      </c>
      <c r="BN64" s="104" t="e">
        <f>+VLOOKUP(Q64,'Sector Económico'!$B$3:$B$30,1,0)</f>
        <v>#N/A</v>
      </c>
      <c r="BO64" s="104" t="e">
        <f>+VLOOKUP(R64,'Sector Económico'!$C$3:$C$30,1,0)</f>
        <v>#N/A</v>
      </c>
      <c r="BP64" s="103">
        <f t="shared" si="12"/>
        <v>0</v>
      </c>
      <c r="BQ64" s="103">
        <f t="shared" si="12"/>
        <v>0</v>
      </c>
      <c r="BR64" s="103">
        <f t="shared" si="12"/>
        <v>0</v>
      </c>
      <c r="BS64" s="103">
        <f t="shared" si="12"/>
        <v>0</v>
      </c>
      <c r="BT64" s="101">
        <f t="shared" si="19"/>
        <v>0</v>
      </c>
      <c r="BU64" s="101">
        <f t="shared" si="19"/>
        <v>0</v>
      </c>
      <c r="BV64" s="101">
        <f t="shared" si="19"/>
        <v>0</v>
      </c>
      <c r="BW64" s="101">
        <f t="shared" si="19"/>
        <v>0</v>
      </c>
      <c r="BX64" s="101">
        <f t="shared" si="19"/>
        <v>0</v>
      </c>
      <c r="BY64" s="101">
        <f t="shared" si="19"/>
        <v>0</v>
      </c>
      <c r="BZ64" s="101">
        <f t="shared" si="19"/>
        <v>0</v>
      </c>
      <c r="CA64" s="101">
        <f t="shared" si="19"/>
        <v>0</v>
      </c>
      <c r="CB64" s="100">
        <f t="shared" si="19"/>
        <v>0</v>
      </c>
      <c r="CC64" s="101">
        <f t="shared" si="19"/>
        <v>0</v>
      </c>
      <c r="CD64" s="102">
        <f t="shared" si="19"/>
        <v>0</v>
      </c>
      <c r="CE64" s="100">
        <f t="shared" si="19"/>
        <v>0</v>
      </c>
      <c r="CF64" s="100">
        <f t="shared" si="19"/>
        <v>0</v>
      </c>
      <c r="CG64" s="100">
        <f t="shared" si="19"/>
        <v>0</v>
      </c>
      <c r="CH64" s="100">
        <f t="shared" si="19"/>
        <v>0</v>
      </c>
      <c r="CI64" s="100">
        <f t="shared" si="16"/>
        <v>0</v>
      </c>
      <c r="CJ64" s="103">
        <f t="shared" si="14"/>
        <v>0</v>
      </c>
      <c r="CK64" s="101">
        <f t="shared" si="14"/>
        <v>0</v>
      </c>
      <c r="CL64" s="103">
        <f t="shared" si="14"/>
        <v>0</v>
      </c>
      <c r="CM64" s="101" t="e">
        <f t="shared" si="15"/>
        <v>#DIV/0!</v>
      </c>
    </row>
    <row r="65" spans="2:91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1"/>
        <v>14</v>
      </c>
      <c r="AY65" s="100" t="e">
        <f t="shared" si="2"/>
        <v>#DIV/0!</v>
      </c>
      <c r="AZ65" s="101" t="e">
        <f t="shared" si="3"/>
        <v>#DIV/0!</v>
      </c>
      <c r="BA65" s="102">
        <f t="shared" si="4"/>
        <v>0</v>
      </c>
      <c r="BB65" s="100" t="e">
        <f t="shared" si="5"/>
        <v>#DIV/0!</v>
      </c>
      <c r="BC65" s="100">
        <f t="shared" si="6"/>
        <v>0</v>
      </c>
      <c r="BD65" s="100" t="e">
        <f t="shared" si="7"/>
        <v>#DIV/0!</v>
      </c>
      <c r="BE65" s="100">
        <f t="shared" si="8"/>
        <v>0</v>
      </c>
      <c r="BF65" s="100" t="e">
        <f t="shared" si="9"/>
        <v>#DIV/0!</v>
      </c>
      <c r="BG65" s="103" t="e">
        <f>+VLOOKUP(J65,'Código Barras'!$C$3:$D$1694,1,0)</f>
        <v>#N/A</v>
      </c>
      <c r="BH65" s="101" t="e">
        <f t="shared" si="10"/>
        <v>#DIV/0!</v>
      </c>
      <c r="BI65" s="103" t="e">
        <f>+VLOOKUP(L65,'Código Barras'!$C$3:$D$1694,1,0)</f>
        <v>#N/A</v>
      </c>
      <c r="BJ65" s="101" t="e">
        <f t="shared" si="11"/>
        <v>#DIV/0!</v>
      </c>
      <c r="BK65" s="104" t="str">
        <f>IF(N65&lt;&gt;"",VLOOKUP(N65,Distribuidoras!$B$3:$B$30,1,0),"")</f>
        <v/>
      </c>
      <c r="BL65" s="104" t="e">
        <f>+VLOOKUP(O65,'Cod. Único Territorial'!$D$3:$D$348,1,0)</f>
        <v>#N/A</v>
      </c>
      <c r="BM65" s="104" t="e">
        <f>+VLOOKUP(P65,'Cod. Único Territorial'!$B$3:$B$348,1,0)</f>
        <v>#N/A</v>
      </c>
      <c r="BN65" s="104" t="e">
        <f>+VLOOKUP(Q65,'Sector Económico'!$B$3:$B$30,1,0)</f>
        <v>#N/A</v>
      </c>
      <c r="BO65" s="104" t="e">
        <f>+VLOOKUP(R65,'Sector Económico'!$C$3:$C$30,1,0)</f>
        <v>#N/A</v>
      </c>
      <c r="BP65" s="103">
        <f t="shared" si="12"/>
        <v>0</v>
      </c>
      <c r="BQ65" s="103">
        <f t="shared" si="12"/>
        <v>0</v>
      </c>
      <c r="BR65" s="103">
        <f t="shared" si="12"/>
        <v>0</v>
      </c>
      <c r="BS65" s="103">
        <f t="shared" si="12"/>
        <v>0</v>
      </c>
      <c r="BT65" s="101">
        <f t="shared" si="19"/>
        <v>0</v>
      </c>
      <c r="BU65" s="101">
        <f t="shared" si="19"/>
        <v>0</v>
      </c>
      <c r="BV65" s="101">
        <f t="shared" si="19"/>
        <v>0</v>
      </c>
      <c r="BW65" s="101">
        <f t="shared" si="19"/>
        <v>0</v>
      </c>
      <c r="BX65" s="101">
        <f t="shared" si="19"/>
        <v>0</v>
      </c>
      <c r="BY65" s="101">
        <f t="shared" si="19"/>
        <v>0</v>
      </c>
      <c r="BZ65" s="101">
        <f t="shared" si="19"/>
        <v>0</v>
      </c>
      <c r="CA65" s="101">
        <f t="shared" si="19"/>
        <v>0</v>
      </c>
      <c r="CB65" s="100">
        <f t="shared" si="19"/>
        <v>0</v>
      </c>
      <c r="CC65" s="101">
        <f t="shared" si="19"/>
        <v>0</v>
      </c>
      <c r="CD65" s="102">
        <f t="shared" si="19"/>
        <v>0</v>
      </c>
      <c r="CE65" s="100">
        <f t="shared" si="19"/>
        <v>0</v>
      </c>
      <c r="CF65" s="100">
        <f t="shared" si="19"/>
        <v>0</v>
      </c>
      <c r="CG65" s="100">
        <f t="shared" si="19"/>
        <v>0</v>
      </c>
      <c r="CH65" s="100">
        <f t="shared" si="19"/>
        <v>0</v>
      </c>
      <c r="CI65" s="100">
        <f t="shared" si="16"/>
        <v>0</v>
      </c>
      <c r="CJ65" s="103">
        <f t="shared" si="14"/>
        <v>0</v>
      </c>
      <c r="CK65" s="101">
        <f t="shared" si="14"/>
        <v>0</v>
      </c>
      <c r="CL65" s="103">
        <f t="shared" si="14"/>
        <v>0</v>
      </c>
      <c r="CM65" s="101" t="e">
        <f t="shared" si="15"/>
        <v>#DIV/0!</v>
      </c>
    </row>
    <row r="66" spans="2:91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1"/>
        <v>14</v>
      </c>
      <c r="AY66" s="100" t="e">
        <f t="shared" si="2"/>
        <v>#DIV/0!</v>
      </c>
      <c r="AZ66" s="101" t="e">
        <f t="shared" si="3"/>
        <v>#DIV/0!</v>
      </c>
      <c r="BA66" s="102">
        <f t="shared" si="4"/>
        <v>0</v>
      </c>
      <c r="BB66" s="100" t="e">
        <f t="shared" si="5"/>
        <v>#DIV/0!</v>
      </c>
      <c r="BC66" s="100">
        <f t="shared" si="6"/>
        <v>0</v>
      </c>
      <c r="BD66" s="100" t="e">
        <f t="shared" si="7"/>
        <v>#DIV/0!</v>
      </c>
      <c r="BE66" s="100">
        <f t="shared" si="8"/>
        <v>0</v>
      </c>
      <c r="BF66" s="100" t="e">
        <f t="shared" si="9"/>
        <v>#DIV/0!</v>
      </c>
      <c r="BG66" s="103" t="e">
        <f>+VLOOKUP(J66,'Código Barras'!$C$3:$D$1694,1,0)</f>
        <v>#N/A</v>
      </c>
      <c r="BH66" s="101" t="e">
        <f t="shared" si="10"/>
        <v>#DIV/0!</v>
      </c>
      <c r="BI66" s="103" t="e">
        <f>+VLOOKUP(L66,'Código Barras'!$C$3:$D$1694,1,0)</f>
        <v>#N/A</v>
      </c>
      <c r="BJ66" s="101" t="e">
        <f t="shared" si="11"/>
        <v>#DIV/0!</v>
      </c>
      <c r="BK66" s="104" t="str">
        <f>IF(N66&lt;&gt;"",VLOOKUP(N66,Distribuidoras!$B$3:$B$30,1,0),"")</f>
        <v/>
      </c>
      <c r="BL66" s="104" t="e">
        <f>+VLOOKUP(O66,'Cod. Único Territorial'!$D$3:$D$348,1,0)</f>
        <v>#N/A</v>
      </c>
      <c r="BM66" s="104" t="e">
        <f>+VLOOKUP(P66,'Cod. Único Territorial'!$B$3:$B$348,1,0)</f>
        <v>#N/A</v>
      </c>
      <c r="BN66" s="104" t="e">
        <f>+VLOOKUP(Q66,'Sector Económico'!$B$3:$B$30,1,0)</f>
        <v>#N/A</v>
      </c>
      <c r="BO66" s="104" t="e">
        <f>+VLOOKUP(R66,'Sector Económico'!$C$3:$C$30,1,0)</f>
        <v>#N/A</v>
      </c>
      <c r="BP66" s="103">
        <f t="shared" si="12"/>
        <v>0</v>
      </c>
      <c r="BQ66" s="103">
        <f t="shared" si="12"/>
        <v>0</v>
      </c>
      <c r="BR66" s="103">
        <f t="shared" si="12"/>
        <v>0</v>
      </c>
      <c r="BS66" s="103">
        <f t="shared" si="12"/>
        <v>0</v>
      </c>
      <c r="BT66" s="101">
        <f t="shared" si="19"/>
        <v>0</v>
      </c>
      <c r="BU66" s="101">
        <f t="shared" si="19"/>
        <v>0</v>
      </c>
      <c r="BV66" s="101">
        <f t="shared" si="19"/>
        <v>0</v>
      </c>
      <c r="BW66" s="101">
        <f t="shared" si="19"/>
        <v>0</v>
      </c>
      <c r="BX66" s="101">
        <f t="shared" si="19"/>
        <v>0</v>
      </c>
      <c r="BY66" s="101">
        <f t="shared" si="19"/>
        <v>0</v>
      </c>
      <c r="BZ66" s="101">
        <f t="shared" si="19"/>
        <v>0</v>
      </c>
      <c r="CA66" s="101">
        <f t="shared" si="19"/>
        <v>0</v>
      </c>
      <c r="CB66" s="100">
        <f t="shared" si="19"/>
        <v>0</v>
      </c>
      <c r="CC66" s="101">
        <f t="shared" si="19"/>
        <v>0</v>
      </c>
      <c r="CD66" s="102">
        <f t="shared" si="19"/>
        <v>0</v>
      </c>
      <c r="CE66" s="100">
        <f t="shared" si="19"/>
        <v>0</v>
      </c>
      <c r="CF66" s="100">
        <f t="shared" si="19"/>
        <v>0</v>
      </c>
      <c r="CG66" s="100">
        <f t="shared" si="19"/>
        <v>0</v>
      </c>
      <c r="CH66" s="100">
        <f t="shared" si="19"/>
        <v>0</v>
      </c>
      <c r="CI66" s="100">
        <f t="shared" si="16"/>
        <v>0</v>
      </c>
      <c r="CJ66" s="103">
        <f t="shared" si="14"/>
        <v>0</v>
      </c>
      <c r="CK66" s="101">
        <f t="shared" si="14"/>
        <v>0</v>
      </c>
      <c r="CL66" s="103">
        <f t="shared" si="14"/>
        <v>0</v>
      </c>
      <c r="CM66" s="101" t="e">
        <f t="shared" si="15"/>
        <v>#DIV/0!</v>
      </c>
    </row>
    <row r="67" spans="2:91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1"/>
        <v>14</v>
      </c>
      <c r="AY67" s="100" t="e">
        <f t="shared" si="2"/>
        <v>#DIV/0!</v>
      </c>
      <c r="AZ67" s="101" t="e">
        <f t="shared" si="3"/>
        <v>#DIV/0!</v>
      </c>
      <c r="BA67" s="102">
        <f t="shared" si="4"/>
        <v>0</v>
      </c>
      <c r="BB67" s="100" t="e">
        <f t="shared" si="5"/>
        <v>#DIV/0!</v>
      </c>
      <c r="BC67" s="100">
        <f t="shared" si="6"/>
        <v>0</v>
      </c>
      <c r="BD67" s="100" t="e">
        <f t="shared" si="7"/>
        <v>#DIV/0!</v>
      </c>
      <c r="BE67" s="100">
        <f t="shared" si="8"/>
        <v>0</v>
      </c>
      <c r="BF67" s="100" t="e">
        <f t="shared" si="9"/>
        <v>#DIV/0!</v>
      </c>
      <c r="BG67" s="103" t="e">
        <f>+VLOOKUP(J67,'Código Barras'!$C$3:$D$1694,1,0)</f>
        <v>#N/A</v>
      </c>
      <c r="BH67" s="101" t="e">
        <f t="shared" si="10"/>
        <v>#DIV/0!</v>
      </c>
      <c r="BI67" s="103" t="e">
        <f>+VLOOKUP(L67,'Código Barras'!$C$3:$D$1694,1,0)</f>
        <v>#N/A</v>
      </c>
      <c r="BJ67" s="101" t="e">
        <f t="shared" si="11"/>
        <v>#DIV/0!</v>
      </c>
      <c r="BK67" s="104" t="str">
        <f>IF(N67&lt;&gt;"",VLOOKUP(N67,Distribuidoras!$B$3:$B$30,1,0),"")</f>
        <v/>
      </c>
      <c r="BL67" s="104" t="e">
        <f>+VLOOKUP(O67,'Cod. Único Territorial'!$D$3:$D$348,1,0)</f>
        <v>#N/A</v>
      </c>
      <c r="BM67" s="104" t="e">
        <f>+VLOOKUP(P67,'Cod. Único Territorial'!$B$3:$B$348,1,0)</f>
        <v>#N/A</v>
      </c>
      <c r="BN67" s="104" t="e">
        <f>+VLOOKUP(Q67,'Sector Económico'!$B$3:$B$30,1,0)</f>
        <v>#N/A</v>
      </c>
      <c r="BO67" s="104" t="e">
        <f>+VLOOKUP(R67,'Sector Económico'!$C$3:$C$30,1,0)</f>
        <v>#N/A</v>
      </c>
      <c r="BP67" s="103">
        <f t="shared" si="12"/>
        <v>0</v>
      </c>
      <c r="BQ67" s="103">
        <f t="shared" si="12"/>
        <v>0</v>
      </c>
      <c r="BR67" s="103">
        <f t="shared" si="12"/>
        <v>0</v>
      </c>
      <c r="BS67" s="103">
        <f t="shared" si="12"/>
        <v>0</v>
      </c>
      <c r="BT67" s="101">
        <f t="shared" si="19"/>
        <v>0</v>
      </c>
      <c r="BU67" s="101">
        <f t="shared" si="19"/>
        <v>0</v>
      </c>
      <c r="BV67" s="101">
        <f t="shared" si="19"/>
        <v>0</v>
      </c>
      <c r="BW67" s="101">
        <f t="shared" si="19"/>
        <v>0</v>
      </c>
      <c r="BX67" s="101">
        <f t="shared" si="19"/>
        <v>0</v>
      </c>
      <c r="BY67" s="101">
        <f t="shared" si="19"/>
        <v>0</v>
      </c>
      <c r="BZ67" s="101">
        <f t="shared" si="19"/>
        <v>0</v>
      </c>
      <c r="CA67" s="101">
        <f t="shared" si="19"/>
        <v>0</v>
      </c>
      <c r="CB67" s="100">
        <f t="shared" si="19"/>
        <v>0</v>
      </c>
      <c r="CC67" s="101">
        <f t="shared" si="19"/>
        <v>0</v>
      </c>
      <c r="CD67" s="102">
        <f t="shared" si="19"/>
        <v>0</v>
      </c>
      <c r="CE67" s="100">
        <f t="shared" si="19"/>
        <v>0</v>
      </c>
      <c r="CF67" s="100">
        <f t="shared" si="19"/>
        <v>0</v>
      </c>
      <c r="CG67" s="100">
        <f t="shared" si="19"/>
        <v>0</v>
      </c>
      <c r="CH67" s="100">
        <f t="shared" si="19"/>
        <v>0</v>
      </c>
      <c r="CI67" s="100">
        <f t="shared" si="16"/>
        <v>0</v>
      </c>
      <c r="CJ67" s="103">
        <f t="shared" si="14"/>
        <v>0</v>
      </c>
      <c r="CK67" s="101">
        <f t="shared" si="14"/>
        <v>0</v>
      </c>
      <c r="CL67" s="103">
        <f t="shared" si="14"/>
        <v>0</v>
      </c>
      <c r="CM67" s="101" t="e">
        <f t="shared" si="15"/>
        <v>#DIV/0!</v>
      </c>
    </row>
    <row r="68" spans="2:91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1"/>
        <v>14</v>
      </c>
      <c r="AY68" s="100" t="e">
        <f t="shared" si="2"/>
        <v>#DIV/0!</v>
      </c>
      <c r="AZ68" s="101" t="e">
        <f t="shared" si="3"/>
        <v>#DIV/0!</v>
      </c>
      <c r="BA68" s="102">
        <f t="shared" si="4"/>
        <v>0</v>
      </c>
      <c r="BB68" s="100" t="e">
        <f t="shared" si="5"/>
        <v>#DIV/0!</v>
      </c>
      <c r="BC68" s="100">
        <f t="shared" si="6"/>
        <v>0</v>
      </c>
      <c r="BD68" s="100" t="e">
        <f t="shared" si="7"/>
        <v>#DIV/0!</v>
      </c>
      <c r="BE68" s="100">
        <f t="shared" si="8"/>
        <v>0</v>
      </c>
      <c r="BF68" s="100" t="e">
        <f t="shared" si="9"/>
        <v>#DIV/0!</v>
      </c>
      <c r="BG68" s="103" t="e">
        <f>+VLOOKUP(J68,'Código Barras'!$C$3:$D$1694,1,0)</f>
        <v>#N/A</v>
      </c>
      <c r="BH68" s="101" t="e">
        <f t="shared" si="10"/>
        <v>#DIV/0!</v>
      </c>
      <c r="BI68" s="103" t="e">
        <f>+VLOOKUP(L68,'Código Barras'!$C$3:$D$1694,1,0)</f>
        <v>#N/A</v>
      </c>
      <c r="BJ68" s="101" t="e">
        <f t="shared" si="11"/>
        <v>#DIV/0!</v>
      </c>
      <c r="BK68" s="104" t="str">
        <f>IF(N68&lt;&gt;"",VLOOKUP(N68,Distribuidoras!$B$3:$B$30,1,0),"")</f>
        <v/>
      </c>
      <c r="BL68" s="104" t="e">
        <f>+VLOOKUP(O68,'Cod. Único Territorial'!$D$3:$D$348,1,0)</f>
        <v>#N/A</v>
      </c>
      <c r="BM68" s="104" t="e">
        <f>+VLOOKUP(P68,'Cod. Único Territorial'!$B$3:$B$348,1,0)</f>
        <v>#N/A</v>
      </c>
      <c r="BN68" s="104" t="e">
        <f>+VLOOKUP(Q68,'Sector Económico'!$B$3:$B$30,1,0)</f>
        <v>#N/A</v>
      </c>
      <c r="BO68" s="104" t="e">
        <f>+VLOOKUP(R68,'Sector Económico'!$C$3:$C$30,1,0)</f>
        <v>#N/A</v>
      </c>
      <c r="BP68" s="103">
        <f t="shared" si="12"/>
        <v>0</v>
      </c>
      <c r="BQ68" s="103">
        <f t="shared" si="12"/>
        <v>0</v>
      </c>
      <c r="BR68" s="103">
        <f t="shared" si="12"/>
        <v>0</v>
      </c>
      <c r="BS68" s="103">
        <f t="shared" si="12"/>
        <v>0</v>
      </c>
      <c r="BT68" s="101">
        <f t="shared" si="19"/>
        <v>0</v>
      </c>
      <c r="BU68" s="101">
        <f t="shared" si="19"/>
        <v>0</v>
      </c>
      <c r="BV68" s="101">
        <f t="shared" si="19"/>
        <v>0</v>
      </c>
      <c r="BW68" s="101">
        <f t="shared" si="19"/>
        <v>0</v>
      </c>
      <c r="BX68" s="101">
        <f t="shared" si="19"/>
        <v>0</v>
      </c>
      <c r="BY68" s="101">
        <f t="shared" si="19"/>
        <v>0</v>
      </c>
      <c r="BZ68" s="101">
        <f t="shared" si="19"/>
        <v>0</v>
      </c>
      <c r="CA68" s="101">
        <f t="shared" si="19"/>
        <v>0</v>
      </c>
      <c r="CB68" s="100">
        <f t="shared" si="19"/>
        <v>0</v>
      </c>
      <c r="CC68" s="101">
        <f t="shared" si="19"/>
        <v>0</v>
      </c>
      <c r="CD68" s="102">
        <f t="shared" si="19"/>
        <v>0</v>
      </c>
      <c r="CE68" s="100">
        <f t="shared" si="19"/>
        <v>0</v>
      </c>
      <c r="CF68" s="100">
        <f t="shared" si="19"/>
        <v>0</v>
      </c>
      <c r="CG68" s="100">
        <f t="shared" si="19"/>
        <v>0</v>
      </c>
      <c r="CH68" s="100">
        <f t="shared" si="19"/>
        <v>0</v>
      </c>
      <c r="CI68" s="100">
        <f t="shared" si="16"/>
        <v>0</v>
      </c>
      <c r="CJ68" s="103">
        <f t="shared" si="14"/>
        <v>0</v>
      </c>
      <c r="CK68" s="101">
        <f t="shared" si="14"/>
        <v>0</v>
      </c>
      <c r="CL68" s="103">
        <f t="shared" si="14"/>
        <v>0</v>
      </c>
      <c r="CM68" s="101" t="e">
        <f t="shared" si="15"/>
        <v>#DIV/0!</v>
      </c>
    </row>
    <row r="69" spans="2:91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1"/>
        <v>14</v>
      </c>
      <c r="AY69" s="100" t="e">
        <f t="shared" si="2"/>
        <v>#DIV/0!</v>
      </c>
      <c r="AZ69" s="101" t="e">
        <f t="shared" si="3"/>
        <v>#DIV/0!</v>
      </c>
      <c r="BA69" s="102">
        <f t="shared" si="4"/>
        <v>0</v>
      </c>
      <c r="BB69" s="100" t="e">
        <f t="shared" si="5"/>
        <v>#DIV/0!</v>
      </c>
      <c r="BC69" s="100">
        <f t="shared" si="6"/>
        <v>0</v>
      </c>
      <c r="BD69" s="100" t="e">
        <f t="shared" si="7"/>
        <v>#DIV/0!</v>
      </c>
      <c r="BE69" s="100">
        <f t="shared" si="8"/>
        <v>0</v>
      </c>
      <c r="BF69" s="100" t="e">
        <f t="shared" si="9"/>
        <v>#DIV/0!</v>
      </c>
      <c r="BG69" s="103" t="e">
        <f>+VLOOKUP(J69,'Código Barras'!$C$3:$D$1694,1,0)</f>
        <v>#N/A</v>
      </c>
      <c r="BH69" s="101" t="e">
        <f t="shared" si="10"/>
        <v>#DIV/0!</v>
      </c>
      <c r="BI69" s="103" t="e">
        <f>+VLOOKUP(L69,'Código Barras'!$C$3:$D$1694,1,0)</f>
        <v>#N/A</v>
      </c>
      <c r="BJ69" s="101" t="e">
        <f t="shared" si="11"/>
        <v>#DIV/0!</v>
      </c>
      <c r="BK69" s="104" t="str">
        <f>IF(N69&lt;&gt;"",VLOOKUP(N69,Distribuidoras!$B$3:$B$30,1,0),"")</f>
        <v/>
      </c>
      <c r="BL69" s="104" t="e">
        <f>+VLOOKUP(O69,'Cod. Único Territorial'!$D$3:$D$348,1,0)</f>
        <v>#N/A</v>
      </c>
      <c r="BM69" s="104" t="e">
        <f>+VLOOKUP(P69,'Cod. Único Territorial'!$B$3:$B$348,1,0)</f>
        <v>#N/A</v>
      </c>
      <c r="BN69" s="104" t="e">
        <f>+VLOOKUP(Q69,'Sector Económico'!$B$3:$B$30,1,0)</f>
        <v>#N/A</v>
      </c>
      <c r="BO69" s="104" t="e">
        <f>+VLOOKUP(R69,'Sector Económico'!$C$3:$C$30,1,0)</f>
        <v>#N/A</v>
      </c>
      <c r="BP69" s="103">
        <f t="shared" si="12"/>
        <v>0</v>
      </c>
      <c r="BQ69" s="103">
        <f t="shared" si="12"/>
        <v>0</v>
      </c>
      <c r="BR69" s="103">
        <f t="shared" si="12"/>
        <v>0</v>
      </c>
      <c r="BS69" s="103">
        <f t="shared" si="12"/>
        <v>0</v>
      </c>
      <c r="BT69" s="101">
        <f t="shared" si="19"/>
        <v>0</v>
      </c>
      <c r="BU69" s="101">
        <f t="shared" si="19"/>
        <v>0</v>
      </c>
      <c r="BV69" s="101">
        <f t="shared" si="19"/>
        <v>0</v>
      </c>
      <c r="BW69" s="101">
        <f t="shared" si="19"/>
        <v>0</v>
      </c>
      <c r="BX69" s="101">
        <f t="shared" si="19"/>
        <v>0</v>
      </c>
      <c r="BY69" s="101">
        <f t="shared" si="19"/>
        <v>0</v>
      </c>
      <c r="BZ69" s="101">
        <f t="shared" si="19"/>
        <v>0</v>
      </c>
      <c r="CA69" s="101">
        <f t="shared" si="19"/>
        <v>0</v>
      </c>
      <c r="CB69" s="100">
        <f t="shared" si="19"/>
        <v>0</v>
      </c>
      <c r="CC69" s="101">
        <f t="shared" si="19"/>
        <v>0</v>
      </c>
      <c r="CD69" s="102">
        <f t="shared" si="19"/>
        <v>0</v>
      </c>
      <c r="CE69" s="100">
        <f t="shared" si="19"/>
        <v>0</v>
      </c>
      <c r="CF69" s="100">
        <f t="shared" si="19"/>
        <v>0</v>
      </c>
      <c r="CG69" s="100">
        <f t="shared" si="19"/>
        <v>0</v>
      </c>
      <c r="CH69" s="100">
        <f t="shared" si="19"/>
        <v>0</v>
      </c>
      <c r="CI69" s="100">
        <f t="shared" si="16"/>
        <v>0</v>
      </c>
      <c r="CJ69" s="103">
        <f t="shared" si="14"/>
        <v>0</v>
      </c>
      <c r="CK69" s="101">
        <f t="shared" si="14"/>
        <v>0</v>
      </c>
      <c r="CL69" s="103">
        <f t="shared" si="14"/>
        <v>0</v>
      </c>
      <c r="CM69" s="101" t="e">
        <f t="shared" si="15"/>
        <v>#DIV/0!</v>
      </c>
    </row>
    <row r="70" spans="2:91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1"/>
        <v>14</v>
      </c>
      <c r="AY70" s="100" t="e">
        <f t="shared" si="2"/>
        <v>#DIV/0!</v>
      </c>
      <c r="AZ70" s="101" t="e">
        <f t="shared" si="3"/>
        <v>#DIV/0!</v>
      </c>
      <c r="BA70" s="102">
        <f t="shared" si="4"/>
        <v>0</v>
      </c>
      <c r="BB70" s="100" t="e">
        <f t="shared" si="5"/>
        <v>#DIV/0!</v>
      </c>
      <c r="BC70" s="100">
        <f t="shared" si="6"/>
        <v>0</v>
      </c>
      <c r="BD70" s="100" t="e">
        <f t="shared" si="7"/>
        <v>#DIV/0!</v>
      </c>
      <c r="BE70" s="100">
        <f t="shared" si="8"/>
        <v>0</v>
      </c>
      <c r="BF70" s="100" t="e">
        <f t="shared" si="9"/>
        <v>#DIV/0!</v>
      </c>
      <c r="BG70" s="103" t="e">
        <f>+VLOOKUP(J70,'Código Barras'!$C$3:$D$1694,1,0)</f>
        <v>#N/A</v>
      </c>
      <c r="BH70" s="101" t="e">
        <f t="shared" si="10"/>
        <v>#DIV/0!</v>
      </c>
      <c r="BI70" s="103" t="e">
        <f>+VLOOKUP(L70,'Código Barras'!$C$3:$D$1694,1,0)</f>
        <v>#N/A</v>
      </c>
      <c r="BJ70" s="101" t="e">
        <f t="shared" si="11"/>
        <v>#DIV/0!</v>
      </c>
      <c r="BK70" s="104" t="str">
        <f>IF(N70&lt;&gt;"",VLOOKUP(N70,Distribuidoras!$B$3:$B$30,1,0),"")</f>
        <v/>
      </c>
      <c r="BL70" s="104" t="e">
        <f>+VLOOKUP(O70,'Cod. Único Territorial'!$D$3:$D$348,1,0)</f>
        <v>#N/A</v>
      </c>
      <c r="BM70" s="104" t="e">
        <f>+VLOOKUP(P70,'Cod. Único Territorial'!$B$3:$B$348,1,0)</f>
        <v>#N/A</v>
      </c>
      <c r="BN70" s="104" t="e">
        <f>+VLOOKUP(Q70,'Sector Económico'!$B$3:$B$30,1,0)</f>
        <v>#N/A</v>
      </c>
      <c r="BO70" s="104" t="e">
        <f>+VLOOKUP(R70,'Sector Económico'!$C$3:$C$30,1,0)</f>
        <v>#N/A</v>
      </c>
      <c r="BP70" s="103">
        <f t="shared" si="12"/>
        <v>0</v>
      </c>
      <c r="BQ70" s="103">
        <f t="shared" si="12"/>
        <v>0</v>
      </c>
      <c r="BR70" s="103">
        <f t="shared" si="12"/>
        <v>0</v>
      </c>
      <c r="BS70" s="103">
        <f t="shared" si="12"/>
        <v>0</v>
      </c>
      <c r="BT70" s="101">
        <f t="shared" si="19"/>
        <v>0</v>
      </c>
      <c r="BU70" s="101">
        <f t="shared" si="19"/>
        <v>0</v>
      </c>
      <c r="BV70" s="101">
        <f t="shared" si="19"/>
        <v>0</v>
      </c>
      <c r="BW70" s="101">
        <f t="shared" si="19"/>
        <v>0</v>
      </c>
      <c r="BX70" s="101">
        <f t="shared" si="19"/>
        <v>0</v>
      </c>
      <c r="BY70" s="101">
        <f t="shared" si="19"/>
        <v>0</v>
      </c>
      <c r="BZ70" s="101">
        <f t="shared" si="19"/>
        <v>0</v>
      </c>
      <c r="CA70" s="101">
        <f t="shared" si="19"/>
        <v>0</v>
      </c>
      <c r="CB70" s="100">
        <f t="shared" si="19"/>
        <v>0</v>
      </c>
      <c r="CC70" s="101">
        <f t="shared" si="19"/>
        <v>0</v>
      </c>
      <c r="CD70" s="102">
        <f t="shared" si="19"/>
        <v>0</v>
      </c>
      <c r="CE70" s="100">
        <f t="shared" si="19"/>
        <v>0</v>
      </c>
      <c r="CF70" s="100">
        <f t="shared" si="19"/>
        <v>0</v>
      </c>
      <c r="CG70" s="100">
        <f t="shared" si="19"/>
        <v>0</v>
      </c>
      <c r="CH70" s="100">
        <f t="shared" si="19"/>
        <v>0</v>
      </c>
      <c r="CI70" s="100">
        <f t="shared" si="16"/>
        <v>0</v>
      </c>
      <c r="CJ70" s="103">
        <f t="shared" si="14"/>
        <v>0</v>
      </c>
      <c r="CK70" s="101">
        <f t="shared" si="14"/>
        <v>0</v>
      </c>
      <c r="CL70" s="103">
        <f t="shared" si="14"/>
        <v>0</v>
      </c>
      <c r="CM70" s="101" t="e">
        <f t="shared" si="15"/>
        <v>#DIV/0!</v>
      </c>
    </row>
    <row r="71" spans="2:91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1"/>
        <v>14</v>
      </c>
      <c r="AY71" s="100" t="e">
        <f t="shared" si="2"/>
        <v>#DIV/0!</v>
      </c>
      <c r="AZ71" s="101" t="e">
        <f t="shared" si="3"/>
        <v>#DIV/0!</v>
      </c>
      <c r="BA71" s="102">
        <f t="shared" si="4"/>
        <v>0</v>
      </c>
      <c r="BB71" s="100" t="e">
        <f t="shared" si="5"/>
        <v>#DIV/0!</v>
      </c>
      <c r="BC71" s="100">
        <f t="shared" si="6"/>
        <v>0</v>
      </c>
      <c r="BD71" s="100" t="e">
        <f t="shared" si="7"/>
        <v>#DIV/0!</v>
      </c>
      <c r="BE71" s="100">
        <f t="shared" si="8"/>
        <v>0</v>
      </c>
      <c r="BF71" s="100" t="e">
        <f t="shared" si="9"/>
        <v>#DIV/0!</v>
      </c>
      <c r="BG71" s="103" t="e">
        <f>+VLOOKUP(J71,'Código Barras'!$C$3:$D$1694,1,0)</f>
        <v>#N/A</v>
      </c>
      <c r="BH71" s="101" t="e">
        <f t="shared" si="10"/>
        <v>#DIV/0!</v>
      </c>
      <c r="BI71" s="103" t="e">
        <f>+VLOOKUP(L71,'Código Barras'!$C$3:$D$1694,1,0)</f>
        <v>#N/A</v>
      </c>
      <c r="BJ71" s="101" t="e">
        <f t="shared" si="11"/>
        <v>#DIV/0!</v>
      </c>
      <c r="BK71" s="104" t="str">
        <f>IF(N71&lt;&gt;"",VLOOKUP(N71,Distribuidoras!$B$3:$B$30,1,0),"")</f>
        <v/>
      </c>
      <c r="BL71" s="104" t="e">
        <f>+VLOOKUP(O71,'Cod. Único Territorial'!$D$3:$D$348,1,0)</f>
        <v>#N/A</v>
      </c>
      <c r="BM71" s="104" t="e">
        <f>+VLOOKUP(P71,'Cod. Único Territorial'!$B$3:$B$348,1,0)</f>
        <v>#N/A</v>
      </c>
      <c r="BN71" s="104" t="e">
        <f>+VLOOKUP(Q71,'Sector Económico'!$B$3:$B$30,1,0)</f>
        <v>#N/A</v>
      </c>
      <c r="BO71" s="104" t="e">
        <f>+VLOOKUP(R71,'Sector Económico'!$C$3:$C$30,1,0)</f>
        <v>#N/A</v>
      </c>
      <c r="BP71" s="103">
        <f t="shared" si="12"/>
        <v>0</v>
      </c>
      <c r="BQ71" s="103">
        <f t="shared" si="12"/>
        <v>0</v>
      </c>
      <c r="BR71" s="103">
        <f t="shared" si="12"/>
        <v>0</v>
      </c>
      <c r="BS71" s="103">
        <f t="shared" si="12"/>
        <v>0</v>
      </c>
      <c r="BT71" s="101">
        <f t="shared" si="19"/>
        <v>0</v>
      </c>
      <c r="BU71" s="101">
        <f t="shared" si="19"/>
        <v>0</v>
      </c>
      <c r="BV71" s="101">
        <f t="shared" si="19"/>
        <v>0</v>
      </c>
      <c r="BW71" s="101">
        <f t="shared" si="19"/>
        <v>0</v>
      </c>
      <c r="BX71" s="101">
        <f t="shared" si="19"/>
        <v>0</v>
      </c>
      <c r="BY71" s="101">
        <f t="shared" si="19"/>
        <v>0</v>
      </c>
      <c r="BZ71" s="101">
        <f t="shared" si="19"/>
        <v>0</v>
      </c>
      <c r="CA71" s="101">
        <f t="shared" si="19"/>
        <v>0</v>
      </c>
      <c r="CB71" s="100">
        <f t="shared" si="19"/>
        <v>0</v>
      </c>
      <c r="CC71" s="101">
        <f t="shared" si="19"/>
        <v>0</v>
      </c>
      <c r="CD71" s="102">
        <f t="shared" si="19"/>
        <v>0</v>
      </c>
      <c r="CE71" s="100">
        <f t="shared" si="19"/>
        <v>0</v>
      </c>
      <c r="CF71" s="100">
        <f t="shared" si="19"/>
        <v>0</v>
      </c>
      <c r="CG71" s="100">
        <f t="shared" si="19"/>
        <v>0</v>
      </c>
      <c r="CH71" s="100">
        <f t="shared" si="19"/>
        <v>0</v>
      </c>
      <c r="CI71" s="100">
        <f t="shared" si="16"/>
        <v>0</v>
      </c>
      <c r="CJ71" s="103">
        <f t="shared" si="14"/>
        <v>0</v>
      </c>
      <c r="CK71" s="101">
        <f t="shared" si="14"/>
        <v>0</v>
      </c>
      <c r="CL71" s="103">
        <f t="shared" si="14"/>
        <v>0</v>
      </c>
      <c r="CM71" s="101" t="e">
        <f t="shared" si="15"/>
        <v>#DIV/0!</v>
      </c>
    </row>
    <row r="72" spans="2:91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1"/>
        <v>14</v>
      </c>
      <c r="AY72" s="100" t="e">
        <f t="shared" si="2"/>
        <v>#DIV/0!</v>
      </c>
      <c r="AZ72" s="101" t="e">
        <f t="shared" si="3"/>
        <v>#DIV/0!</v>
      </c>
      <c r="BA72" s="102">
        <f t="shared" si="4"/>
        <v>0</v>
      </c>
      <c r="BB72" s="100" t="e">
        <f t="shared" si="5"/>
        <v>#DIV/0!</v>
      </c>
      <c r="BC72" s="100">
        <f t="shared" si="6"/>
        <v>0</v>
      </c>
      <c r="BD72" s="100" t="e">
        <f t="shared" si="7"/>
        <v>#DIV/0!</v>
      </c>
      <c r="BE72" s="100">
        <f t="shared" si="8"/>
        <v>0</v>
      </c>
      <c r="BF72" s="100" t="e">
        <f t="shared" si="9"/>
        <v>#DIV/0!</v>
      </c>
      <c r="BG72" s="103" t="e">
        <f>+VLOOKUP(J72,'Código Barras'!$C$3:$D$1694,1,0)</f>
        <v>#N/A</v>
      </c>
      <c r="BH72" s="101" t="e">
        <f t="shared" si="10"/>
        <v>#DIV/0!</v>
      </c>
      <c r="BI72" s="103" t="e">
        <f>+VLOOKUP(L72,'Código Barras'!$C$3:$D$1694,1,0)</f>
        <v>#N/A</v>
      </c>
      <c r="BJ72" s="101" t="e">
        <f t="shared" si="11"/>
        <v>#DIV/0!</v>
      </c>
      <c r="BK72" s="104" t="str">
        <f>IF(N72&lt;&gt;"",VLOOKUP(N72,Distribuidoras!$B$3:$B$30,1,0),"")</f>
        <v/>
      </c>
      <c r="BL72" s="104" t="e">
        <f>+VLOOKUP(O72,'Cod. Único Territorial'!$D$3:$D$348,1,0)</f>
        <v>#N/A</v>
      </c>
      <c r="BM72" s="104" t="e">
        <f>+VLOOKUP(P72,'Cod. Único Territorial'!$B$3:$B$348,1,0)</f>
        <v>#N/A</v>
      </c>
      <c r="BN72" s="104" t="e">
        <f>+VLOOKUP(Q72,'Sector Económico'!$B$3:$B$30,1,0)</f>
        <v>#N/A</v>
      </c>
      <c r="BO72" s="104" t="e">
        <f>+VLOOKUP(R72,'Sector Económico'!$C$3:$C$30,1,0)</f>
        <v>#N/A</v>
      </c>
      <c r="BP72" s="103">
        <f t="shared" si="12"/>
        <v>0</v>
      </c>
      <c r="BQ72" s="103">
        <f t="shared" si="12"/>
        <v>0</v>
      </c>
      <c r="BR72" s="103">
        <f t="shared" si="12"/>
        <v>0</v>
      </c>
      <c r="BS72" s="103">
        <f t="shared" si="12"/>
        <v>0</v>
      </c>
      <c r="BT72" s="101">
        <f t="shared" si="19"/>
        <v>0</v>
      </c>
      <c r="BU72" s="101">
        <f t="shared" si="19"/>
        <v>0</v>
      </c>
      <c r="BV72" s="101">
        <f t="shared" si="19"/>
        <v>0</v>
      </c>
      <c r="BW72" s="101">
        <f t="shared" si="19"/>
        <v>0</v>
      </c>
      <c r="BX72" s="101">
        <f t="shared" si="19"/>
        <v>0</v>
      </c>
      <c r="BY72" s="101">
        <f t="shared" si="19"/>
        <v>0</v>
      </c>
      <c r="BZ72" s="101">
        <f t="shared" si="19"/>
        <v>0</v>
      </c>
      <c r="CA72" s="101">
        <f t="shared" si="19"/>
        <v>0</v>
      </c>
      <c r="CB72" s="100">
        <f t="shared" si="19"/>
        <v>0</v>
      </c>
      <c r="CC72" s="101">
        <f t="shared" si="19"/>
        <v>0</v>
      </c>
      <c r="CD72" s="102">
        <f t="shared" si="19"/>
        <v>0</v>
      </c>
      <c r="CE72" s="100">
        <f t="shared" si="19"/>
        <v>0</v>
      </c>
      <c r="CF72" s="100">
        <f t="shared" si="19"/>
        <v>0</v>
      </c>
      <c r="CG72" s="100">
        <f t="shared" si="19"/>
        <v>0</v>
      </c>
      <c r="CH72" s="100">
        <f t="shared" si="19"/>
        <v>0</v>
      </c>
      <c r="CI72" s="100">
        <f t="shared" si="16"/>
        <v>0</v>
      </c>
      <c r="CJ72" s="103">
        <f t="shared" si="14"/>
        <v>0</v>
      </c>
      <c r="CK72" s="101">
        <f t="shared" si="14"/>
        <v>0</v>
      </c>
      <c r="CL72" s="103">
        <f t="shared" si="14"/>
        <v>0</v>
      </c>
      <c r="CM72" s="101" t="e">
        <f t="shared" si="15"/>
        <v>#DIV/0!</v>
      </c>
    </row>
    <row r="73" spans="2:91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1"/>
        <v>14</v>
      </c>
      <c r="AY73" s="100" t="e">
        <f t="shared" si="2"/>
        <v>#DIV/0!</v>
      </c>
      <c r="AZ73" s="101" t="e">
        <f t="shared" si="3"/>
        <v>#DIV/0!</v>
      </c>
      <c r="BA73" s="102">
        <f t="shared" si="4"/>
        <v>0</v>
      </c>
      <c r="BB73" s="100" t="e">
        <f t="shared" si="5"/>
        <v>#DIV/0!</v>
      </c>
      <c r="BC73" s="100">
        <f t="shared" si="6"/>
        <v>0</v>
      </c>
      <c r="BD73" s="100" t="e">
        <f t="shared" si="7"/>
        <v>#DIV/0!</v>
      </c>
      <c r="BE73" s="100">
        <f t="shared" si="8"/>
        <v>0</v>
      </c>
      <c r="BF73" s="100" t="e">
        <f t="shared" si="9"/>
        <v>#DIV/0!</v>
      </c>
      <c r="BG73" s="103" t="e">
        <f>+VLOOKUP(J73,'Código Barras'!$C$3:$D$1694,1,0)</f>
        <v>#N/A</v>
      </c>
      <c r="BH73" s="101" t="e">
        <f t="shared" si="10"/>
        <v>#DIV/0!</v>
      </c>
      <c r="BI73" s="103" t="e">
        <f>+VLOOKUP(L73,'Código Barras'!$C$3:$D$1694,1,0)</f>
        <v>#N/A</v>
      </c>
      <c r="BJ73" s="101" t="e">
        <f t="shared" si="11"/>
        <v>#DIV/0!</v>
      </c>
      <c r="BK73" s="104" t="str">
        <f>IF(N73&lt;&gt;"",VLOOKUP(N73,Distribuidoras!$B$3:$B$30,1,0),"")</f>
        <v/>
      </c>
      <c r="BL73" s="104" t="e">
        <f>+VLOOKUP(O73,'Cod. Único Territorial'!$D$3:$D$348,1,0)</f>
        <v>#N/A</v>
      </c>
      <c r="BM73" s="104" t="e">
        <f>+VLOOKUP(P73,'Cod. Único Territorial'!$B$3:$B$348,1,0)</f>
        <v>#N/A</v>
      </c>
      <c r="BN73" s="104" t="e">
        <f>+VLOOKUP(Q73,'Sector Económico'!$B$3:$B$30,1,0)</f>
        <v>#N/A</v>
      </c>
      <c r="BO73" s="104" t="e">
        <f>+VLOOKUP(R73,'Sector Económico'!$C$3:$C$30,1,0)</f>
        <v>#N/A</v>
      </c>
      <c r="BP73" s="103">
        <f t="shared" si="12"/>
        <v>0</v>
      </c>
      <c r="BQ73" s="103">
        <f t="shared" si="12"/>
        <v>0</v>
      </c>
      <c r="BR73" s="103">
        <f t="shared" si="12"/>
        <v>0</v>
      </c>
      <c r="BS73" s="103">
        <f t="shared" si="12"/>
        <v>0</v>
      </c>
      <c r="BT73" s="101">
        <f t="shared" si="19"/>
        <v>0</v>
      </c>
      <c r="BU73" s="101">
        <f t="shared" si="19"/>
        <v>0</v>
      </c>
      <c r="BV73" s="101">
        <f t="shared" si="19"/>
        <v>0</v>
      </c>
      <c r="BW73" s="101">
        <f t="shared" si="19"/>
        <v>0</v>
      </c>
      <c r="BX73" s="101">
        <f t="shared" si="19"/>
        <v>0</v>
      </c>
      <c r="BY73" s="101">
        <f t="shared" si="19"/>
        <v>0</v>
      </c>
      <c r="BZ73" s="101">
        <f t="shared" si="19"/>
        <v>0</v>
      </c>
      <c r="CA73" s="101">
        <f t="shared" si="19"/>
        <v>0</v>
      </c>
      <c r="CB73" s="100">
        <f t="shared" si="19"/>
        <v>0</v>
      </c>
      <c r="CC73" s="101">
        <f t="shared" si="19"/>
        <v>0</v>
      </c>
      <c r="CD73" s="102">
        <f t="shared" si="19"/>
        <v>0</v>
      </c>
      <c r="CE73" s="100">
        <f t="shared" si="19"/>
        <v>0</v>
      </c>
      <c r="CF73" s="100">
        <f t="shared" si="19"/>
        <v>0</v>
      </c>
      <c r="CG73" s="100">
        <f t="shared" si="19"/>
        <v>0</v>
      </c>
      <c r="CH73" s="100">
        <f t="shared" si="19"/>
        <v>0</v>
      </c>
      <c r="CI73" s="100">
        <f t="shared" si="16"/>
        <v>0</v>
      </c>
      <c r="CJ73" s="103">
        <f t="shared" si="14"/>
        <v>0</v>
      </c>
      <c r="CK73" s="101">
        <f t="shared" si="14"/>
        <v>0</v>
      </c>
      <c r="CL73" s="103">
        <f t="shared" si="14"/>
        <v>0</v>
      </c>
      <c r="CM73" s="101" t="e">
        <f t="shared" si="15"/>
        <v>#DIV/0!</v>
      </c>
    </row>
    <row r="74" spans="2:91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1"/>
        <v>14</v>
      </c>
      <c r="AY74" s="100" t="e">
        <f t="shared" si="2"/>
        <v>#DIV/0!</v>
      </c>
      <c r="AZ74" s="101" t="e">
        <f t="shared" si="3"/>
        <v>#DIV/0!</v>
      </c>
      <c r="BA74" s="102">
        <f t="shared" si="4"/>
        <v>0</v>
      </c>
      <c r="BB74" s="100" t="e">
        <f t="shared" si="5"/>
        <v>#DIV/0!</v>
      </c>
      <c r="BC74" s="100">
        <f t="shared" si="6"/>
        <v>0</v>
      </c>
      <c r="BD74" s="100" t="e">
        <f t="shared" si="7"/>
        <v>#DIV/0!</v>
      </c>
      <c r="BE74" s="100">
        <f t="shared" si="8"/>
        <v>0</v>
      </c>
      <c r="BF74" s="100" t="e">
        <f t="shared" si="9"/>
        <v>#DIV/0!</v>
      </c>
      <c r="BG74" s="103" t="e">
        <f>+VLOOKUP(J74,'Código Barras'!$C$3:$D$1694,1,0)</f>
        <v>#N/A</v>
      </c>
      <c r="BH74" s="101" t="e">
        <f t="shared" si="10"/>
        <v>#DIV/0!</v>
      </c>
      <c r="BI74" s="103" t="e">
        <f>+VLOOKUP(L74,'Código Barras'!$C$3:$D$1694,1,0)</f>
        <v>#N/A</v>
      </c>
      <c r="BJ74" s="101" t="e">
        <f t="shared" si="11"/>
        <v>#DIV/0!</v>
      </c>
      <c r="BK74" s="104" t="str">
        <f>IF(N74&lt;&gt;"",VLOOKUP(N74,Distribuidoras!$B$3:$B$30,1,0),"")</f>
        <v/>
      </c>
      <c r="BL74" s="104" t="e">
        <f>+VLOOKUP(O74,'Cod. Único Territorial'!$D$3:$D$348,1,0)</f>
        <v>#N/A</v>
      </c>
      <c r="BM74" s="104" t="e">
        <f>+VLOOKUP(P74,'Cod. Único Territorial'!$B$3:$B$348,1,0)</f>
        <v>#N/A</v>
      </c>
      <c r="BN74" s="104" t="e">
        <f>+VLOOKUP(Q74,'Sector Económico'!$B$3:$B$30,1,0)</f>
        <v>#N/A</v>
      </c>
      <c r="BO74" s="104" t="e">
        <f>+VLOOKUP(R74,'Sector Económico'!$C$3:$C$30,1,0)</f>
        <v>#N/A</v>
      </c>
      <c r="BP74" s="103">
        <f t="shared" si="12"/>
        <v>0</v>
      </c>
      <c r="BQ74" s="103">
        <f t="shared" si="12"/>
        <v>0</v>
      </c>
      <c r="BR74" s="103">
        <f t="shared" si="12"/>
        <v>0</v>
      </c>
      <c r="BS74" s="103">
        <f t="shared" ref="BS74:BS137" si="20">+V74</f>
        <v>0</v>
      </c>
      <c r="BT74" s="101">
        <f t="shared" si="19"/>
        <v>0</v>
      </c>
      <c r="BU74" s="101">
        <f t="shared" si="19"/>
        <v>0</v>
      </c>
      <c r="BV74" s="101">
        <f t="shared" si="19"/>
        <v>0</v>
      </c>
      <c r="BW74" s="101">
        <f t="shared" si="19"/>
        <v>0</v>
      </c>
      <c r="BX74" s="101">
        <f t="shared" si="19"/>
        <v>0</v>
      </c>
      <c r="BY74" s="101">
        <f t="shared" si="19"/>
        <v>0</v>
      </c>
      <c r="BZ74" s="101">
        <f t="shared" si="19"/>
        <v>0</v>
      </c>
      <c r="CA74" s="101">
        <f t="shared" si="19"/>
        <v>0</v>
      </c>
      <c r="CB74" s="100">
        <f t="shared" si="19"/>
        <v>0</v>
      </c>
      <c r="CC74" s="101">
        <f t="shared" si="19"/>
        <v>0</v>
      </c>
      <c r="CD74" s="102">
        <f t="shared" si="19"/>
        <v>0</v>
      </c>
      <c r="CE74" s="100">
        <f t="shared" si="19"/>
        <v>0</v>
      </c>
      <c r="CF74" s="100">
        <f t="shared" si="19"/>
        <v>0</v>
      </c>
      <c r="CG74" s="100">
        <f t="shared" si="19"/>
        <v>0</v>
      </c>
      <c r="CH74" s="100">
        <f t="shared" si="19"/>
        <v>0</v>
      </c>
      <c r="CI74" s="100">
        <f t="shared" si="16"/>
        <v>0</v>
      </c>
      <c r="CJ74" s="103">
        <f t="shared" si="14"/>
        <v>0</v>
      </c>
      <c r="CK74" s="101">
        <f t="shared" si="14"/>
        <v>0</v>
      </c>
      <c r="CL74" s="103">
        <f t="shared" si="14"/>
        <v>0</v>
      </c>
      <c r="CM74" s="101" t="e">
        <f t="shared" si="15"/>
        <v>#DIV/0!</v>
      </c>
    </row>
    <row r="75" spans="2:91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21">SUMPRODUCT(--(ISERROR(AY75:CM75)))</f>
        <v>14</v>
      </c>
      <c r="AY75" s="100" t="e">
        <f t="shared" ref="AY75:AY138" si="22">IF(OR(B75="F",B75="NC",B75="ND",B75="R"),B75,1/0)</f>
        <v>#DIV/0!</v>
      </c>
      <c r="AZ75" s="101" t="e">
        <f t="shared" ref="AZ75:AZ138" si="23">IF(ISNUMBER(C75),C75,1/0)</f>
        <v>#DIV/0!</v>
      </c>
      <c r="BA75" s="102">
        <f t="shared" ref="BA75:BA138" si="24">+D75</f>
        <v>0</v>
      </c>
      <c r="BB75" s="100" t="e">
        <f t="shared" ref="BB75:BB138" si="25">IF(ISTEXT(E75),E75,1/0)</f>
        <v>#DIV/0!</v>
      </c>
      <c r="BC75" s="100">
        <f t="shared" ref="BC75:BC138" si="26">+F75</f>
        <v>0</v>
      </c>
      <c r="BD75" s="100" t="e">
        <f t="shared" ref="BD75:BD138" si="27">IF(ISTEXT(G75),G75,1/0)</f>
        <v>#DIV/0!</v>
      </c>
      <c r="BE75" s="100">
        <f t="shared" ref="BE75:BE138" si="28">+H75</f>
        <v>0</v>
      </c>
      <c r="BF75" s="100" t="e">
        <f t="shared" ref="BF75:BF138" si="29">IF(ISTEXT(I75),I75,1/0)</f>
        <v>#DIV/0!</v>
      </c>
      <c r="BG75" s="103" t="e">
        <f>+VLOOKUP(J75,'Código Barras'!$C$3:$D$1694,1,0)</f>
        <v>#N/A</v>
      </c>
      <c r="BH75" s="101" t="e">
        <f t="shared" ref="BH75:BH138" si="30">IF(ISNUMBER(K75),K75,1/0)</f>
        <v>#DIV/0!</v>
      </c>
      <c r="BI75" s="103" t="e">
        <f>+VLOOKUP(L75,'Código Barras'!$C$3:$D$1694,1,0)</f>
        <v>#N/A</v>
      </c>
      <c r="BJ75" s="101" t="e">
        <f t="shared" ref="BJ75:BJ138" si="31">IF(ISNUMBER(M75),M75,1/0)</f>
        <v>#DIV/0!</v>
      </c>
      <c r="BK75" s="104" t="str">
        <f>IF(N75&lt;&gt;"",VLOOKUP(N75,Distribuidoras!$B$3:$B$30,1,0),"")</f>
        <v/>
      </c>
      <c r="BL75" s="104" t="e">
        <f>+VLOOKUP(O75,'Cod. Único Territorial'!$D$3:$D$348,1,0)</f>
        <v>#N/A</v>
      </c>
      <c r="BM75" s="104" t="e">
        <f>+VLOOKUP(P75,'Cod. Único Territorial'!$B$3:$B$348,1,0)</f>
        <v>#N/A</v>
      </c>
      <c r="BN75" s="104" t="e">
        <f>+VLOOKUP(Q75,'Sector Económico'!$B$3:$B$30,1,0)</f>
        <v>#N/A</v>
      </c>
      <c r="BO75" s="104" t="e">
        <f>+VLOOKUP(R75,'Sector Económico'!$C$3:$C$30,1,0)</f>
        <v>#N/A</v>
      </c>
      <c r="BP75" s="103">
        <f t="shared" ref="BP75:BS138" si="32">+S75</f>
        <v>0</v>
      </c>
      <c r="BQ75" s="103">
        <f t="shared" si="32"/>
        <v>0</v>
      </c>
      <c r="BR75" s="103">
        <f t="shared" si="32"/>
        <v>0</v>
      </c>
      <c r="BS75" s="103">
        <f t="shared" si="20"/>
        <v>0</v>
      </c>
      <c r="BT75" s="101">
        <f t="shared" si="19"/>
        <v>0</v>
      </c>
      <c r="BU75" s="101">
        <f t="shared" si="19"/>
        <v>0</v>
      </c>
      <c r="BV75" s="101">
        <f t="shared" si="19"/>
        <v>0</v>
      </c>
      <c r="BW75" s="101">
        <f t="shared" si="19"/>
        <v>0</v>
      </c>
      <c r="BX75" s="101">
        <f t="shared" si="19"/>
        <v>0</v>
      </c>
      <c r="BY75" s="101">
        <f t="shared" si="19"/>
        <v>0</v>
      </c>
      <c r="BZ75" s="101">
        <f t="shared" si="19"/>
        <v>0</v>
      </c>
      <c r="CA75" s="101">
        <f t="shared" si="19"/>
        <v>0</v>
      </c>
      <c r="CB75" s="100">
        <f t="shared" si="19"/>
        <v>0</v>
      </c>
      <c r="CC75" s="101">
        <f t="shared" si="19"/>
        <v>0</v>
      </c>
      <c r="CD75" s="102">
        <f t="shared" si="19"/>
        <v>0</v>
      </c>
      <c r="CE75" s="100">
        <f t="shared" si="19"/>
        <v>0</v>
      </c>
      <c r="CF75" s="100">
        <f t="shared" si="19"/>
        <v>0</v>
      </c>
      <c r="CG75" s="100">
        <f t="shared" si="19"/>
        <v>0</v>
      </c>
      <c r="CH75" s="100">
        <f t="shared" si="19"/>
        <v>0</v>
      </c>
      <c r="CI75" s="100">
        <f t="shared" si="16"/>
        <v>0</v>
      </c>
      <c r="CJ75" s="103">
        <f t="shared" si="16"/>
        <v>0</v>
      </c>
      <c r="CK75" s="101">
        <f t="shared" si="16"/>
        <v>0</v>
      </c>
      <c r="CL75" s="103">
        <f t="shared" si="16"/>
        <v>0</v>
      </c>
      <c r="CM75" s="101" t="e">
        <f t="shared" ref="CM75:CM138" si="33">IF(ISNUMBER(AP75),AP75,1/0)</f>
        <v>#DIV/0!</v>
      </c>
    </row>
    <row r="76" spans="2:91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21"/>
        <v>14</v>
      </c>
      <c r="AY76" s="100" t="e">
        <f t="shared" si="22"/>
        <v>#DIV/0!</v>
      </c>
      <c r="AZ76" s="101" t="e">
        <f t="shared" si="23"/>
        <v>#DIV/0!</v>
      </c>
      <c r="BA76" s="102">
        <f t="shared" si="24"/>
        <v>0</v>
      </c>
      <c r="BB76" s="100" t="e">
        <f t="shared" si="25"/>
        <v>#DIV/0!</v>
      </c>
      <c r="BC76" s="100">
        <f t="shared" si="26"/>
        <v>0</v>
      </c>
      <c r="BD76" s="100" t="e">
        <f t="shared" si="27"/>
        <v>#DIV/0!</v>
      </c>
      <c r="BE76" s="100">
        <f t="shared" si="28"/>
        <v>0</v>
      </c>
      <c r="BF76" s="100" t="e">
        <f t="shared" si="29"/>
        <v>#DIV/0!</v>
      </c>
      <c r="BG76" s="103" t="e">
        <f>+VLOOKUP(J76,'Código Barras'!$C$3:$D$1694,1,0)</f>
        <v>#N/A</v>
      </c>
      <c r="BH76" s="101" t="e">
        <f t="shared" si="30"/>
        <v>#DIV/0!</v>
      </c>
      <c r="BI76" s="103" t="e">
        <f>+VLOOKUP(L76,'Código Barras'!$C$3:$D$1694,1,0)</f>
        <v>#N/A</v>
      </c>
      <c r="BJ76" s="101" t="e">
        <f t="shared" si="31"/>
        <v>#DIV/0!</v>
      </c>
      <c r="BK76" s="104" t="str">
        <f>IF(N76&lt;&gt;"",VLOOKUP(N76,Distribuidoras!$B$3:$B$30,1,0),"")</f>
        <v/>
      </c>
      <c r="BL76" s="104" t="e">
        <f>+VLOOKUP(O76,'Cod. Único Territorial'!$D$3:$D$348,1,0)</f>
        <v>#N/A</v>
      </c>
      <c r="BM76" s="104" t="e">
        <f>+VLOOKUP(P76,'Cod. Único Territorial'!$B$3:$B$348,1,0)</f>
        <v>#N/A</v>
      </c>
      <c r="BN76" s="104" t="e">
        <f>+VLOOKUP(Q76,'Sector Económico'!$B$3:$B$30,1,0)</f>
        <v>#N/A</v>
      </c>
      <c r="BO76" s="104" t="e">
        <f>+VLOOKUP(R76,'Sector Económico'!$C$3:$C$30,1,0)</f>
        <v>#N/A</v>
      </c>
      <c r="BP76" s="103">
        <f t="shared" si="32"/>
        <v>0</v>
      </c>
      <c r="BQ76" s="103">
        <f t="shared" si="32"/>
        <v>0</v>
      </c>
      <c r="BR76" s="103">
        <f t="shared" si="32"/>
        <v>0</v>
      </c>
      <c r="BS76" s="103">
        <f t="shared" si="20"/>
        <v>0</v>
      </c>
      <c r="BT76" s="101">
        <f t="shared" si="19"/>
        <v>0</v>
      </c>
      <c r="BU76" s="101">
        <f t="shared" si="19"/>
        <v>0</v>
      </c>
      <c r="BV76" s="101">
        <f t="shared" si="19"/>
        <v>0</v>
      </c>
      <c r="BW76" s="101">
        <f t="shared" si="19"/>
        <v>0</v>
      </c>
      <c r="BX76" s="101">
        <f t="shared" si="19"/>
        <v>0</v>
      </c>
      <c r="BY76" s="101">
        <f t="shared" si="19"/>
        <v>0</v>
      </c>
      <c r="BZ76" s="101">
        <f t="shared" si="19"/>
        <v>0</v>
      </c>
      <c r="CA76" s="101">
        <f t="shared" si="19"/>
        <v>0</v>
      </c>
      <c r="CB76" s="100">
        <f t="shared" si="19"/>
        <v>0</v>
      </c>
      <c r="CC76" s="101">
        <f t="shared" si="19"/>
        <v>0</v>
      </c>
      <c r="CD76" s="102">
        <f t="shared" si="19"/>
        <v>0</v>
      </c>
      <c r="CE76" s="100">
        <f t="shared" si="19"/>
        <v>0</v>
      </c>
      <c r="CF76" s="100">
        <f t="shared" si="19"/>
        <v>0</v>
      </c>
      <c r="CG76" s="100">
        <f t="shared" si="19"/>
        <v>0</v>
      </c>
      <c r="CH76" s="100">
        <f t="shared" si="19"/>
        <v>0</v>
      </c>
      <c r="CI76" s="100">
        <f t="shared" si="16"/>
        <v>0</v>
      </c>
      <c r="CJ76" s="103">
        <f t="shared" si="16"/>
        <v>0</v>
      </c>
      <c r="CK76" s="101">
        <f t="shared" si="16"/>
        <v>0</v>
      </c>
      <c r="CL76" s="103">
        <f t="shared" si="16"/>
        <v>0</v>
      </c>
      <c r="CM76" s="101" t="e">
        <f t="shared" si="33"/>
        <v>#DIV/0!</v>
      </c>
    </row>
    <row r="77" spans="2:91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21"/>
        <v>14</v>
      </c>
      <c r="AY77" s="100" t="e">
        <f t="shared" si="22"/>
        <v>#DIV/0!</v>
      </c>
      <c r="AZ77" s="101" t="e">
        <f t="shared" si="23"/>
        <v>#DIV/0!</v>
      </c>
      <c r="BA77" s="102">
        <f t="shared" si="24"/>
        <v>0</v>
      </c>
      <c r="BB77" s="100" t="e">
        <f t="shared" si="25"/>
        <v>#DIV/0!</v>
      </c>
      <c r="BC77" s="100">
        <f t="shared" si="26"/>
        <v>0</v>
      </c>
      <c r="BD77" s="100" t="e">
        <f t="shared" si="27"/>
        <v>#DIV/0!</v>
      </c>
      <c r="BE77" s="100">
        <f t="shared" si="28"/>
        <v>0</v>
      </c>
      <c r="BF77" s="100" t="e">
        <f t="shared" si="29"/>
        <v>#DIV/0!</v>
      </c>
      <c r="BG77" s="103" t="e">
        <f>+VLOOKUP(J77,'Código Barras'!$C$3:$D$1694,1,0)</f>
        <v>#N/A</v>
      </c>
      <c r="BH77" s="101" t="e">
        <f t="shared" si="30"/>
        <v>#DIV/0!</v>
      </c>
      <c r="BI77" s="103" t="e">
        <f>+VLOOKUP(L77,'Código Barras'!$C$3:$D$1694,1,0)</f>
        <v>#N/A</v>
      </c>
      <c r="BJ77" s="101" t="e">
        <f t="shared" si="31"/>
        <v>#DIV/0!</v>
      </c>
      <c r="BK77" s="104" t="str">
        <f>IF(N77&lt;&gt;"",VLOOKUP(N77,Distribuidoras!$B$3:$B$30,1,0),"")</f>
        <v/>
      </c>
      <c r="BL77" s="104" t="e">
        <f>+VLOOKUP(O77,'Cod. Único Territorial'!$D$3:$D$348,1,0)</f>
        <v>#N/A</v>
      </c>
      <c r="BM77" s="104" t="e">
        <f>+VLOOKUP(P77,'Cod. Único Territorial'!$B$3:$B$348,1,0)</f>
        <v>#N/A</v>
      </c>
      <c r="BN77" s="104" t="e">
        <f>+VLOOKUP(Q77,'Sector Económico'!$B$3:$B$30,1,0)</f>
        <v>#N/A</v>
      </c>
      <c r="BO77" s="104" t="e">
        <f>+VLOOKUP(R77,'Sector Económico'!$C$3:$C$30,1,0)</f>
        <v>#N/A</v>
      </c>
      <c r="BP77" s="103">
        <f t="shared" si="32"/>
        <v>0</v>
      </c>
      <c r="BQ77" s="103">
        <f t="shared" si="32"/>
        <v>0</v>
      </c>
      <c r="BR77" s="103">
        <f t="shared" si="32"/>
        <v>0</v>
      </c>
      <c r="BS77" s="103">
        <f t="shared" si="20"/>
        <v>0</v>
      </c>
      <c r="BT77" s="101">
        <f t="shared" si="19"/>
        <v>0</v>
      </c>
      <c r="BU77" s="101">
        <f t="shared" si="19"/>
        <v>0</v>
      </c>
      <c r="BV77" s="101">
        <f t="shared" si="19"/>
        <v>0</v>
      </c>
      <c r="BW77" s="101">
        <f t="shared" si="19"/>
        <v>0</v>
      </c>
      <c r="BX77" s="101">
        <f t="shared" si="19"/>
        <v>0</v>
      </c>
      <c r="BY77" s="101">
        <f t="shared" si="19"/>
        <v>0</v>
      </c>
      <c r="BZ77" s="101">
        <f t="shared" si="19"/>
        <v>0</v>
      </c>
      <c r="CA77" s="101">
        <f t="shared" si="19"/>
        <v>0</v>
      </c>
      <c r="CB77" s="100">
        <f t="shared" si="19"/>
        <v>0</v>
      </c>
      <c r="CC77" s="101">
        <f t="shared" si="19"/>
        <v>0</v>
      </c>
      <c r="CD77" s="102">
        <f t="shared" si="19"/>
        <v>0</v>
      </c>
      <c r="CE77" s="100">
        <f t="shared" si="19"/>
        <v>0</v>
      </c>
      <c r="CF77" s="100">
        <f t="shared" si="19"/>
        <v>0</v>
      </c>
      <c r="CG77" s="100">
        <f t="shared" si="19"/>
        <v>0</v>
      </c>
      <c r="CH77" s="100">
        <f t="shared" si="19"/>
        <v>0</v>
      </c>
      <c r="CI77" s="100">
        <f t="shared" si="16"/>
        <v>0</v>
      </c>
      <c r="CJ77" s="103">
        <f t="shared" si="16"/>
        <v>0</v>
      </c>
      <c r="CK77" s="101">
        <f t="shared" si="16"/>
        <v>0</v>
      </c>
      <c r="CL77" s="103">
        <f t="shared" si="16"/>
        <v>0</v>
      </c>
      <c r="CM77" s="101" t="e">
        <f t="shared" si="33"/>
        <v>#DIV/0!</v>
      </c>
    </row>
    <row r="78" spans="2:91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21"/>
        <v>14</v>
      </c>
      <c r="AY78" s="100" t="e">
        <f t="shared" si="22"/>
        <v>#DIV/0!</v>
      </c>
      <c r="AZ78" s="101" t="e">
        <f t="shared" si="23"/>
        <v>#DIV/0!</v>
      </c>
      <c r="BA78" s="102">
        <f t="shared" si="24"/>
        <v>0</v>
      </c>
      <c r="BB78" s="100" t="e">
        <f t="shared" si="25"/>
        <v>#DIV/0!</v>
      </c>
      <c r="BC78" s="100">
        <f t="shared" si="26"/>
        <v>0</v>
      </c>
      <c r="BD78" s="100" t="e">
        <f t="shared" si="27"/>
        <v>#DIV/0!</v>
      </c>
      <c r="BE78" s="100">
        <f t="shared" si="28"/>
        <v>0</v>
      </c>
      <c r="BF78" s="100" t="e">
        <f t="shared" si="29"/>
        <v>#DIV/0!</v>
      </c>
      <c r="BG78" s="103" t="e">
        <f>+VLOOKUP(J78,'Código Barras'!$C$3:$D$1694,1,0)</f>
        <v>#N/A</v>
      </c>
      <c r="BH78" s="101" t="e">
        <f t="shared" si="30"/>
        <v>#DIV/0!</v>
      </c>
      <c r="BI78" s="103" t="e">
        <f>+VLOOKUP(L78,'Código Barras'!$C$3:$D$1694,1,0)</f>
        <v>#N/A</v>
      </c>
      <c r="BJ78" s="101" t="e">
        <f t="shared" si="31"/>
        <v>#DIV/0!</v>
      </c>
      <c r="BK78" s="104" t="str">
        <f>IF(N78&lt;&gt;"",VLOOKUP(N78,Distribuidoras!$B$3:$B$30,1,0),"")</f>
        <v/>
      </c>
      <c r="BL78" s="104" t="e">
        <f>+VLOOKUP(O78,'Cod. Único Territorial'!$D$3:$D$348,1,0)</f>
        <v>#N/A</v>
      </c>
      <c r="BM78" s="104" t="e">
        <f>+VLOOKUP(P78,'Cod. Único Territorial'!$B$3:$B$348,1,0)</f>
        <v>#N/A</v>
      </c>
      <c r="BN78" s="104" t="e">
        <f>+VLOOKUP(Q78,'Sector Económico'!$B$3:$B$30,1,0)</f>
        <v>#N/A</v>
      </c>
      <c r="BO78" s="104" t="e">
        <f>+VLOOKUP(R78,'Sector Económico'!$C$3:$C$30,1,0)</f>
        <v>#N/A</v>
      </c>
      <c r="BP78" s="103">
        <f t="shared" si="32"/>
        <v>0</v>
      </c>
      <c r="BQ78" s="103">
        <f t="shared" si="32"/>
        <v>0</v>
      </c>
      <c r="BR78" s="103">
        <f t="shared" si="32"/>
        <v>0</v>
      </c>
      <c r="BS78" s="103">
        <f t="shared" si="20"/>
        <v>0</v>
      </c>
      <c r="BT78" s="101">
        <f t="shared" ref="BT78:CI94" si="34">IF(OR(ISNUMBER(W78),W78=0),W78,1/0)</f>
        <v>0</v>
      </c>
      <c r="BU78" s="101">
        <f t="shared" si="34"/>
        <v>0</v>
      </c>
      <c r="BV78" s="101">
        <f t="shared" si="34"/>
        <v>0</v>
      </c>
      <c r="BW78" s="101">
        <f t="shared" si="34"/>
        <v>0</v>
      </c>
      <c r="BX78" s="101">
        <f t="shared" si="34"/>
        <v>0</v>
      </c>
      <c r="BY78" s="101">
        <f t="shared" si="34"/>
        <v>0</v>
      </c>
      <c r="BZ78" s="101">
        <f t="shared" si="34"/>
        <v>0</v>
      </c>
      <c r="CA78" s="101">
        <f t="shared" si="34"/>
        <v>0</v>
      </c>
      <c r="CB78" s="100">
        <f t="shared" si="34"/>
        <v>0</v>
      </c>
      <c r="CC78" s="101">
        <f t="shared" si="34"/>
        <v>0</v>
      </c>
      <c r="CD78" s="102">
        <f t="shared" si="34"/>
        <v>0</v>
      </c>
      <c r="CE78" s="100">
        <f t="shared" si="34"/>
        <v>0</v>
      </c>
      <c r="CF78" s="100">
        <f t="shared" si="34"/>
        <v>0</v>
      </c>
      <c r="CG78" s="100">
        <f t="shared" si="34"/>
        <v>0</v>
      </c>
      <c r="CH78" s="100">
        <f t="shared" si="34"/>
        <v>0</v>
      </c>
      <c r="CI78" s="100">
        <f t="shared" si="16"/>
        <v>0</v>
      </c>
      <c r="CJ78" s="103">
        <f t="shared" si="16"/>
        <v>0</v>
      </c>
      <c r="CK78" s="101">
        <f t="shared" si="16"/>
        <v>0</v>
      </c>
      <c r="CL78" s="103">
        <f t="shared" si="16"/>
        <v>0</v>
      </c>
      <c r="CM78" s="101" t="e">
        <f t="shared" si="33"/>
        <v>#DIV/0!</v>
      </c>
    </row>
    <row r="79" spans="2:91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21"/>
        <v>14</v>
      </c>
      <c r="AY79" s="100" t="e">
        <f t="shared" si="22"/>
        <v>#DIV/0!</v>
      </c>
      <c r="AZ79" s="101" t="e">
        <f t="shared" si="23"/>
        <v>#DIV/0!</v>
      </c>
      <c r="BA79" s="102">
        <f t="shared" si="24"/>
        <v>0</v>
      </c>
      <c r="BB79" s="100" t="e">
        <f t="shared" si="25"/>
        <v>#DIV/0!</v>
      </c>
      <c r="BC79" s="100">
        <f t="shared" si="26"/>
        <v>0</v>
      </c>
      <c r="BD79" s="100" t="e">
        <f t="shared" si="27"/>
        <v>#DIV/0!</v>
      </c>
      <c r="BE79" s="100">
        <f t="shared" si="28"/>
        <v>0</v>
      </c>
      <c r="BF79" s="100" t="e">
        <f t="shared" si="29"/>
        <v>#DIV/0!</v>
      </c>
      <c r="BG79" s="103" t="e">
        <f>+VLOOKUP(J79,'Código Barras'!$C$3:$D$1694,1,0)</f>
        <v>#N/A</v>
      </c>
      <c r="BH79" s="101" t="e">
        <f t="shared" si="30"/>
        <v>#DIV/0!</v>
      </c>
      <c r="BI79" s="103" t="e">
        <f>+VLOOKUP(L79,'Código Barras'!$C$3:$D$1694,1,0)</f>
        <v>#N/A</v>
      </c>
      <c r="BJ79" s="101" t="e">
        <f t="shared" si="31"/>
        <v>#DIV/0!</v>
      </c>
      <c r="BK79" s="104" t="str">
        <f>IF(N79&lt;&gt;"",VLOOKUP(N79,Distribuidoras!$B$3:$B$30,1,0),"")</f>
        <v/>
      </c>
      <c r="BL79" s="104" t="e">
        <f>+VLOOKUP(O79,'Cod. Único Territorial'!$D$3:$D$348,1,0)</f>
        <v>#N/A</v>
      </c>
      <c r="BM79" s="104" t="e">
        <f>+VLOOKUP(P79,'Cod. Único Territorial'!$B$3:$B$348,1,0)</f>
        <v>#N/A</v>
      </c>
      <c r="BN79" s="104" t="e">
        <f>+VLOOKUP(Q79,'Sector Económico'!$B$3:$B$30,1,0)</f>
        <v>#N/A</v>
      </c>
      <c r="BO79" s="104" t="e">
        <f>+VLOOKUP(R79,'Sector Económico'!$C$3:$C$30,1,0)</f>
        <v>#N/A</v>
      </c>
      <c r="BP79" s="103">
        <f t="shared" si="32"/>
        <v>0</v>
      </c>
      <c r="BQ79" s="103">
        <f t="shared" si="32"/>
        <v>0</v>
      </c>
      <c r="BR79" s="103">
        <f t="shared" si="32"/>
        <v>0</v>
      </c>
      <c r="BS79" s="103">
        <f t="shared" si="20"/>
        <v>0</v>
      </c>
      <c r="BT79" s="101">
        <f t="shared" si="34"/>
        <v>0</v>
      </c>
      <c r="BU79" s="101">
        <f t="shared" si="34"/>
        <v>0</v>
      </c>
      <c r="BV79" s="101">
        <f t="shared" si="34"/>
        <v>0</v>
      </c>
      <c r="BW79" s="101">
        <f t="shared" si="34"/>
        <v>0</v>
      </c>
      <c r="BX79" s="101">
        <f t="shared" si="34"/>
        <v>0</v>
      </c>
      <c r="BY79" s="101">
        <f t="shared" si="34"/>
        <v>0</v>
      </c>
      <c r="BZ79" s="101">
        <f t="shared" si="34"/>
        <v>0</v>
      </c>
      <c r="CA79" s="101">
        <f t="shared" si="34"/>
        <v>0</v>
      </c>
      <c r="CB79" s="100">
        <f t="shared" si="34"/>
        <v>0</v>
      </c>
      <c r="CC79" s="101">
        <f t="shared" si="34"/>
        <v>0</v>
      </c>
      <c r="CD79" s="102">
        <f t="shared" si="34"/>
        <v>0</v>
      </c>
      <c r="CE79" s="100">
        <f t="shared" si="34"/>
        <v>0</v>
      </c>
      <c r="CF79" s="100">
        <f t="shared" si="34"/>
        <v>0</v>
      </c>
      <c r="CG79" s="100">
        <f t="shared" si="34"/>
        <v>0</v>
      </c>
      <c r="CH79" s="100">
        <f t="shared" si="34"/>
        <v>0</v>
      </c>
      <c r="CI79" s="100">
        <f t="shared" si="16"/>
        <v>0</v>
      </c>
      <c r="CJ79" s="103">
        <f t="shared" si="16"/>
        <v>0</v>
      </c>
      <c r="CK79" s="101">
        <f t="shared" si="16"/>
        <v>0</v>
      </c>
      <c r="CL79" s="103">
        <f t="shared" si="16"/>
        <v>0</v>
      </c>
      <c r="CM79" s="101" t="e">
        <f t="shared" si="33"/>
        <v>#DIV/0!</v>
      </c>
    </row>
    <row r="80" spans="2:91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21"/>
        <v>14</v>
      </c>
      <c r="AY80" s="100" t="e">
        <f t="shared" si="22"/>
        <v>#DIV/0!</v>
      </c>
      <c r="AZ80" s="101" t="e">
        <f t="shared" si="23"/>
        <v>#DIV/0!</v>
      </c>
      <c r="BA80" s="102">
        <f t="shared" si="24"/>
        <v>0</v>
      </c>
      <c r="BB80" s="100" t="e">
        <f t="shared" si="25"/>
        <v>#DIV/0!</v>
      </c>
      <c r="BC80" s="100">
        <f t="shared" si="26"/>
        <v>0</v>
      </c>
      <c r="BD80" s="100" t="e">
        <f t="shared" si="27"/>
        <v>#DIV/0!</v>
      </c>
      <c r="BE80" s="100">
        <f t="shared" si="28"/>
        <v>0</v>
      </c>
      <c r="BF80" s="100" t="e">
        <f t="shared" si="29"/>
        <v>#DIV/0!</v>
      </c>
      <c r="BG80" s="103" t="e">
        <f>+VLOOKUP(J80,'Código Barras'!$C$3:$D$1694,1,0)</f>
        <v>#N/A</v>
      </c>
      <c r="BH80" s="101" t="e">
        <f t="shared" si="30"/>
        <v>#DIV/0!</v>
      </c>
      <c r="BI80" s="103" t="e">
        <f>+VLOOKUP(L80,'Código Barras'!$C$3:$D$1694,1,0)</f>
        <v>#N/A</v>
      </c>
      <c r="BJ80" s="101" t="e">
        <f t="shared" si="31"/>
        <v>#DIV/0!</v>
      </c>
      <c r="BK80" s="104" t="str">
        <f>IF(N80&lt;&gt;"",VLOOKUP(N80,Distribuidoras!$B$3:$B$30,1,0),"")</f>
        <v/>
      </c>
      <c r="BL80" s="104" t="e">
        <f>+VLOOKUP(O80,'Cod. Único Territorial'!$D$3:$D$348,1,0)</f>
        <v>#N/A</v>
      </c>
      <c r="BM80" s="104" t="e">
        <f>+VLOOKUP(P80,'Cod. Único Territorial'!$B$3:$B$348,1,0)</f>
        <v>#N/A</v>
      </c>
      <c r="BN80" s="104" t="e">
        <f>+VLOOKUP(Q80,'Sector Económico'!$B$3:$B$30,1,0)</f>
        <v>#N/A</v>
      </c>
      <c r="BO80" s="104" t="e">
        <f>+VLOOKUP(R80,'Sector Económico'!$C$3:$C$30,1,0)</f>
        <v>#N/A</v>
      </c>
      <c r="BP80" s="103">
        <f t="shared" si="32"/>
        <v>0</v>
      </c>
      <c r="BQ80" s="103">
        <f t="shared" si="32"/>
        <v>0</v>
      </c>
      <c r="BR80" s="103">
        <f t="shared" si="32"/>
        <v>0</v>
      </c>
      <c r="BS80" s="103">
        <f t="shared" si="20"/>
        <v>0</v>
      </c>
      <c r="BT80" s="101">
        <f t="shared" si="34"/>
        <v>0</v>
      </c>
      <c r="BU80" s="101">
        <f t="shared" si="34"/>
        <v>0</v>
      </c>
      <c r="BV80" s="101">
        <f t="shared" si="34"/>
        <v>0</v>
      </c>
      <c r="BW80" s="101">
        <f t="shared" si="34"/>
        <v>0</v>
      </c>
      <c r="BX80" s="101">
        <f t="shared" si="34"/>
        <v>0</v>
      </c>
      <c r="BY80" s="101">
        <f t="shared" si="34"/>
        <v>0</v>
      </c>
      <c r="BZ80" s="101">
        <f t="shared" si="34"/>
        <v>0</v>
      </c>
      <c r="CA80" s="101">
        <f t="shared" si="34"/>
        <v>0</v>
      </c>
      <c r="CB80" s="100">
        <f t="shared" si="34"/>
        <v>0</v>
      </c>
      <c r="CC80" s="101">
        <f t="shared" si="34"/>
        <v>0</v>
      </c>
      <c r="CD80" s="102">
        <f t="shared" si="34"/>
        <v>0</v>
      </c>
      <c r="CE80" s="100">
        <f t="shared" si="34"/>
        <v>0</v>
      </c>
      <c r="CF80" s="100">
        <f t="shared" si="34"/>
        <v>0</v>
      </c>
      <c r="CG80" s="100">
        <f t="shared" si="34"/>
        <v>0</v>
      </c>
      <c r="CH80" s="100">
        <f t="shared" si="34"/>
        <v>0</v>
      </c>
      <c r="CI80" s="100">
        <f t="shared" si="16"/>
        <v>0</v>
      </c>
      <c r="CJ80" s="103">
        <f t="shared" si="16"/>
        <v>0</v>
      </c>
      <c r="CK80" s="101">
        <f t="shared" si="16"/>
        <v>0</v>
      </c>
      <c r="CL80" s="103">
        <f t="shared" si="16"/>
        <v>0</v>
      </c>
      <c r="CM80" s="101" t="e">
        <f t="shared" si="33"/>
        <v>#DIV/0!</v>
      </c>
    </row>
    <row r="81" spans="2:91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21"/>
        <v>14</v>
      </c>
      <c r="AY81" s="100" t="e">
        <f t="shared" si="22"/>
        <v>#DIV/0!</v>
      </c>
      <c r="AZ81" s="101" t="e">
        <f t="shared" si="23"/>
        <v>#DIV/0!</v>
      </c>
      <c r="BA81" s="102">
        <f t="shared" si="24"/>
        <v>0</v>
      </c>
      <c r="BB81" s="100" t="e">
        <f t="shared" si="25"/>
        <v>#DIV/0!</v>
      </c>
      <c r="BC81" s="100">
        <f t="shared" si="26"/>
        <v>0</v>
      </c>
      <c r="BD81" s="100" t="e">
        <f t="shared" si="27"/>
        <v>#DIV/0!</v>
      </c>
      <c r="BE81" s="100">
        <f t="shared" si="28"/>
        <v>0</v>
      </c>
      <c r="BF81" s="100" t="e">
        <f t="shared" si="29"/>
        <v>#DIV/0!</v>
      </c>
      <c r="BG81" s="103" t="e">
        <f>+VLOOKUP(J81,'Código Barras'!$C$3:$D$1694,1,0)</f>
        <v>#N/A</v>
      </c>
      <c r="BH81" s="101" t="e">
        <f t="shared" si="30"/>
        <v>#DIV/0!</v>
      </c>
      <c r="BI81" s="103" t="e">
        <f>+VLOOKUP(L81,'Código Barras'!$C$3:$D$1694,1,0)</f>
        <v>#N/A</v>
      </c>
      <c r="BJ81" s="101" t="e">
        <f t="shared" si="31"/>
        <v>#DIV/0!</v>
      </c>
      <c r="BK81" s="104" t="str">
        <f>IF(N81&lt;&gt;"",VLOOKUP(N81,Distribuidoras!$B$3:$B$30,1,0),"")</f>
        <v/>
      </c>
      <c r="BL81" s="104" t="e">
        <f>+VLOOKUP(O81,'Cod. Único Territorial'!$D$3:$D$348,1,0)</f>
        <v>#N/A</v>
      </c>
      <c r="BM81" s="104" t="e">
        <f>+VLOOKUP(P81,'Cod. Único Territorial'!$B$3:$B$348,1,0)</f>
        <v>#N/A</v>
      </c>
      <c r="BN81" s="104" t="e">
        <f>+VLOOKUP(Q81,'Sector Económico'!$B$3:$B$30,1,0)</f>
        <v>#N/A</v>
      </c>
      <c r="BO81" s="104" t="e">
        <f>+VLOOKUP(R81,'Sector Económico'!$C$3:$C$30,1,0)</f>
        <v>#N/A</v>
      </c>
      <c r="BP81" s="103">
        <f t="shared" si="32"/>
        <v>0</v>
      </c>
      <c r="BQ81" s="103">
        <f t="shared" si="32"/>
        <v>0</v>
      </c>
      <c r="BR81" s="103">
        <f t="shared" si="32"/>
        <v>0</v>
      </c>
      <c r="BS81" s="103">
        <f t="shared" si="20"/>
        <v>0</v>
      </c>
      <c r="BT81" s="101">
        <f t="shared" si="34"/>
        <v>0</v>
      </c>
      <c r="BU81" s="101">
        <f t="shared" si="34"/>
        <v>0</v>
      </c>
      <c r="BV81" s="101">
        <f t="shared" si="34"/>
        <v>0</v>
      </c>
      <c r="BW81" s="101">
        <f t="shared" si="34"/>
        <v>0</v>
      </c>
      <c r="BX81" s="101">
        <f t="shared" si="34"/>
        <v>0</v>
      </c>
      <c r="BY81" s="101">
        <f t="shared" si="34"/>
        <v>0</v>
      </c>
      <c r="BZ81" s="101">
        <f t="shared" si="34"/>
        <v>0</v>
      </c>
      <c r="CA81" s="101">
        <f t="shared" si="34"/>
        <v>0</v>
      </c>
      <c r="CB81" s="100">
        <f t="shared" si="34"/>
        <v>0</v>
      </c>
      <c r="CC81" s="101">
        <f t="shared" si="34"/>
        <v>0</v>
      </c>
      <c r="CD81" s="102">
        <f t="shared" si="34"/>
        <v>0</v>
      </c>
      <c r="CE81" s="100">
        <f t="shared" si="34"/>
        <v>0</v>
      </c>
      <c r="CF81" s="100">
        <f t="shared" si="34"/>
        <v>0</v>
      </c>
      <c r="CG81" s="100">
        <f t="shared" si="34"/>
        <v>0</v>
      </c>
      <c r="CH81" s="100">
        <f t="shared" si="34"/>
        <v>0</v>
      </c>
      <c r="CI81" s="100">
        <f t="shared" si="16"/>
        <v>0</v>
      </c>
      <c r="CJ81" s="103">
        <f t="shared" si="16"/>
        <v>0</v>
      </c>
      <c r="CK81" s="101">
        <f t="shared" si="16"/>
        <v>0</v>
      </c>
      <c r="CL81" s="103">
        <f t="shared" si="16"/>
        <v>0</v>
      </c>
      <c r="CM81" s="101" t="e">
        <f t="shared" si="33"/>
        <v>#DIV/0!</v>
      </c>
    </row>
    <row r="82" spans="2:91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21"/>
        <v>14</v>
      </c>
      <c r="AY82" s="100" t="e">
        <f t="shared" si="22"/>
        <v>#DIV/0!</v>
      </c>
      <c r="AZ82" s="101" t="e">
        <f t="shared" si="23"/>
        <v>#DIV/0!</v>
      </c>
      <c r="BA82" s="102">
        <f t="shared" si="24"/>
        <v>0</v>
      </c>
      <c r="BB82" s="100" t="e">
        <f t="shared" si="25"/>
        <v>#DIV/0!</v>
      </c>
      <c r="BC82" s="100">
        <f t="shared" si="26"/>
        <v>0</v>
      </c>
      <c r="BD82" s="100" t="e">
        <f t="shared" si="27"/>
        <v>#DIV/0!</v>
      </c>
      <c r="BE82" s="100">
        <f t="shared" si="28"/>
        <v>0</v>
      </c>
      <c r="BF82" s="100" t="e">
        <f t="shared" si="29"/>
        <v>#DIV/0!</v>
      </c>
      <c r="BG82" s="103" t="e">
        <f>+VLOOKUP(J82,'Código Barras'!$C$3:$D$1694,1,0)</f>
        <v>#N/A</v>
      </c>
      <c r="BH82" s="101" t="e">
        <f t="shared" si="30"/>
        <v>#DIV/0!</v>
      </c>
      <c r="BI82" s="103" t="e">
        <f>+VLOOKUP(L82,'Código Barras'!$C$3:$D$1694,1,0)</f>
        <v>#N/A</v>
      </c>
      <c r="BJ82" s="101" t="e">
        <f t="shared" si="31"/>
        <v>#DIV/0!</v>
      </c>
      <c r="BK82" s="104" t="str">
        <f>IF(N82&lt;&gt;"",VLOOKUP(N82,Distribuidoras!$B$3:$B$30,1,0),"")</f>
        <v/>
      </c>
      <c r="BL82" s="104" t="e">
        <f>+VLOOKUP(O82,'Cod. Único Territorial'!$D$3:$D$348,1,0)</f>
        <v>#N/A</v>
      </c>
      <c r="BM82" s="104" t="e">
        <f>+VLOOKUP(P82,'Cod. Único Territorial'!$B$3:$B$348,1,0)</f>
        <v>#N/A</v>
      </c>
      <c r="BN82" s="104" t="e">
        <f>+VLOOKUP(Q82,'Sector Económico'!$B$3:$B$30,1,0)</f>
        <v>#N/A</v>
      </c>
      <c r="BO82" s="104" t="e">
        <f>+VLOOKUP(R82,'Sector Económico'!$C$3:$C$30,1,0)</f>
        <v>#N/A</v>
      </c>
      <c r="BP82" s="103">
        <f t="shared" si="32"/>
        <v>0</v>
      </c>
      <c r="BQ82" s="103">
        <f t="shared" si="32"/>
        <v>0</v>
      </c>
      <c r="BR82" s="103">
        <f t="shared" si="32"/>
        <v>0</v>
      </c>
      <c r="BS82" s="103">
        <f t="shared" si="20"/>
        <v>0</v>
      </c>
      <c r="BT82" s="101">
        <f t="shared" si="34"/>
        <v>0</v>
      </c>
      <c r="BU82" s="101">
        <f t="shared" si="34"/>
        <v>0</v>
      </c>
      <c r="BV82" s="101">
        <f t="shared" si="34"/>
        <v>0</v>
      </c>
      <c r="BW82" s="101">
        <f t="shared" si="34"/>
        <v>0</v>
      </c>
      <c r="BX82" s="101">
        <f t="shared" si="34"/>
        <v>0</v>
      </c>
      <c r="BY82" s="101">
        <f t="shared" si="34"/>
        <v>0</v>
      </c>
      <c r="BZ82" s="101">
        <f t="shared" si="34"/>
        <v>0</v>
      </c>
      <c r="CA82" s="101">
        <f t="shared" si="34"/>
        <v>0</v>
      </c>
      <c r="CB82" s="100">
        <f t="shared" si="34"/>
        <v>0</v>
      </c>
      <c r="CC82" s="101">
        <f t="shared" si="34"/>
        <v>0</v>
      </c>
      <c r="CD82" s="102">
        <f t="shared" si="34"/>
        <v>0</v>
      </c>
      <c r="CE82" s="100">
        <f t="shared" si="34"/>
        <v>0</v>
      </c>
      <c r="CF82" s="100">
        <f t="shared" si="34"/>
        <v>0</v>
      </c>
      <c r="CG82" s="100">
        <f t="shared" si="34"/>
        <v>0</v>
      </c>
      <c r="CH82" s="100">
        <f t="shared" si="34"/>
        <v>0</v>
      </c>
      <c r="CI82" s="100">
        <f t="shared" si="16"/>
        <v>0</v>
      </c>
      <c r="CJ82" s="103">
        <f t="shared" si="16"/>
        <v>0</v>
      </c>
      <c r="CK82" s="101">
        <f t="shared" si="16"/>
        <v>0</v>
      </c>
      <c r="CL82" s="103">
        <f t="shared" si="16"/>
        <v>0</v>
      </c>
      <c r="CM82" s="101" t="e">
        <f t="shared" si="33"/>
        <v>#DIV/0!</v>
      </c>
    </row>
    <row r="83" spans="2:91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21"/>
        <v>14</v>
      </c>
      <c r="AY83" s="100" t="e">
        <f t="shared" si="22"/>
        <v>#DIV/0!</v>
      </c>
      <c r="AZ83" s="101" t="e">
        <f t="shared" si="23"/>
        <v>#DIV/0!</v>
      </c>
      <c r="BA83" s="102">
        <f t="shared" si="24"/>
        <v>0</v>
      </c>
      <c r="BB83" s="100" t="e">
        <f t="shared" si="25"/>
        <v>#DIV/0!</v>
      </c>
      <c r="BC83" s="100">
        <f t="shared" si="26"/>
        <v>0</v>
      </c>
      <c r="BD83" s="100" t="e">
        <f t="shared" si="27"/>
        <v>#DIV/0!</v>
      </c>
      <c r="BE83" s="100">
        <f t="shared" si="28"/>
        <v>0</v>
      </c>
      <c r="BF83" s="100" t="e">
        <f t="shared" si="29"/>
        <v>#DIV/0!</v>
      </c>
      <c r="BG83" s="103" t="e">
        <f>+VLOOKUP(J83,'Código Barras'!$C$3:$D$1694,1,0)</f>
        <v>#N/A</v>
      </c>
      <c r="BH83" s="101" t="e">
        <f t="shared" si="30"/>
        <v>#DIV/0!</v>
      </c>
      <c r="BI83" s="103" t="e">
        <f>+VLOOKUP(L83,'Código Barras'!$C$3:$D$1694,1,0)</f>
        <v>#N/A</v>
      </c>
      <c r="BJ83" s="101" t="e">
        <f t="shared" si="31"/>
        <v>#DIV/0!</v>
      </c>
      <c r="BK83" s="104" t="str">
        <f>IF(N83&lt;&gt;"",VLOOKUP(N83,Distribuidoras!$B$3:$B$30,1,0),"")</f>
        <v/>
      </c>
      <c r="BL83" s="104" t="e">
        <f>+VLOOKUP(O83,'Cod. Único Territorial'!$D$3:$D$348,1,0)</f>
        <v>#N/A</v>
      </c>
      <c r="BM83" s="104" t="e">
        <f>+VLOOKUP(P83,'Cod. Único Territorial'!$B$3:$B$348,1,0)</f>
        <v>#N/A</v>
      </c>
      <c r="BN83" s="104" t="e">
        <f>+VLOOKUP(Q83,'Sector Económico'!$B$3:$B$30,1,0)</f>
        <v>#N/A</v>
      </c>
      <c r="BO83" s="104" t="e">
        <f>+VLOOKUP(R83,'Sector Económico'!$C$3:$C$30,1,0)</f>
        <v>#N/A</v>
      </c>
      <c r="BP83" s="103">
        <f t="shared" si="32"/>
        <v>0</v>
      </c>
      <c r="BQ83" s="103">
        <f t="shared" si="32"/>
        <v>0</v>
      </c>
      <c r="BR83" s="103">
        <f t="shared" si="32"/>
        <v>0</v>
      </c>
      <c r="BS83" s="103">
        <f t="shared" si="20"/>
        <v>0</v>
      </c>
      <c r="BT83" s="101">
        <f t="shared" si="34"/>
        <v>0</v>
      </c>
      <c r="BU83" s="101">
        <f t="shared" si="34"/>
        <v>0</v>
      </c>
      <c r="BV83" s="101">
        <f t="shared" si="34"/>
        <v>0</v>
      </c>
      <c r="BW83" s="101">
        <f t="shared" si="34"/>
        <v>0</v>
      </c>
      <c r="BX83" s="101">
        <f t="shared" si="34"/>
        <v>0</v>
      </c>
      <c r="BY83" s="101">
        <f t="shared" si="34"/>
        <v>0</v>
      </c>
      <c r="BZ83" s="101">
        <f t="shared" si="34"/>
        <v>0</v>
      </c>
      <c r="CA83" s="101">
        <f t="shared" si="34"/>
        <v>0</v>
      </c>
      <c r="CB83" s="100">
        <f t="shared" si="34"/>
        <v>0</v>
      </c>
      <c r="CC83" s="101">
        <f t="shared" si="34"/>
        <v>0</v>
      </c>
      <c r="CD83" s="102">
        <f t="shared" si="34"/>
        <v>0</v>
      </c>
      <c r="CE83" s="100">
        <f t="shared" si="34"/>
        <v>0</v>
      </c>
      <c r="CF83" s="100">
        <f t="shared" si="34"/>
        <v>0</v>
      </c>
      <c r="CG83" s="100">
        <f t="shared" si="34"/>
        <v>0</v>
      </c>
      <c r="CH83" s="100">
        <f t="shared" si="34"/>
        <v>0</v>
      </c>
      <c r="CI83" s="100">
        <f t="shared" si="16"/>
        <v>0</v>
      </c>
      <c r="CJ83" s="103">
        <f t="shared" si="16"/>
        <v>0</v>
      </c>
      <c r="CK83" s="101">
        <f t="shared" si="16"/>
        <v>0</v>
      </c>
      <c r="CL83" s="103">
        <f t="shared" si="16"/>
        <v>0</v>
      </c>
      <c r="CM83" s="101" t="e">
        <f t="shared" si="33"/>
        <v>#DIV/0!</v>
      </c>
    </row>
    <row r="84" spans="2:91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21"/>
        <v>14</v>
      </c>
      <c r="AY84" s="100" t="e">
        <f t="shared" si="22"/>
        <v>#DIV/0!</v>
      </c>
      <c r="AZ84" s="101" t="e">
        <f t="shared" si="23"/>
        <v>#DIV/0!</v>
      </c>
      <c r="BA84" s="102">
        <f t="shared" si="24"/>
        <v>0</v>
      </c>
      <c r="BB84" s="100" t="e">
        <f t="shared" si="25"/>
        <v>#DIV/0!</v>
      </c>
      <c r="BC84" s="100">
        <f t="shared" si="26"/>
        <v>0</v>
      </c>
      <c r="BD84" s="100" t="e">
        <f t="shared" si="27"/>
        <v>#DIV/0!</v>
      </c>
      <c r="BE84" s="100">
        <f t="shared" si="28"/>
        <v>0</v>
      </c>
      <c r="BF84" s="100" t="e">
        <f t="shared" si="29"/>
        <v>#DIV/0!</v>
      </c>
      <c r="BG84" s="103" t="e">
        <f>+VLOOKUP(J84,'Código Barras'!$C$3:$D$1694,1,0)</f>
        <v>#N/A</v>
      </c>
      <c r="BH84" s="101" t="e">
        <f t="shared" si="30"/>
        <v>#DIV/0!</v>
      </c>
      <c r="BI84" s="103" t="e">
        <f>+VLOOKUP(L84,'Código Barras'!$C$3:$D$1694,1,0)</f>
        <v>#N/A</v>
      </c>
      <c r="BJ84" s="101" t="e">
        <f t="shared" si="31"/>
        <v>#DIV/0!</v>
      </c>
      <c r="BK84" s="104" t="str">
        <f>IF(N84&lt;&gt;"",VLOOKUP(N84,Distribuidoras!$B$3:$B$30,1,0),"")</f>
        <v/>
      </c>
      <c r="BL84" s="104" t="e">
        <f>+VLOOKUP(O84,'Cod. Único Territorial'!$D$3:$D$348,1,0)</f>
        <v>#N/A</v>
      </c>
      <c r="BM84" s="104" t="e">
        <f>+VLOOKUP(P84,'Cod. Único Territorial'!$B$3:$B$348,1,0)</f>
        <v>#N/A</v>
      </c>
      <c r="BN84" s="104" t="e">
        <f>+VLOOKUP(Q84,'Sector Económico'!$B$3:$B$30,1,0)</f>
        <v>#N/A</v>
      </c>
      <c r="BO84" s="104" t="e">
        <f>+VLOOKUP(R84,'Sector Económico'!$C$3:$C$30,1,0)</f>
        <v>#N/A</v>
      </c>
      <c r="BP84" s="103">
        <f t="shared" si="32"/>
        <v>0</v>
      </c>
      <c r="BQ84" s="103">
        <f t="shared" si="32"/>
        <v>0</v>
      </c>
      <c r="BR84" s="103">
        <f t="shared" si="32"/>
        <v>0</v>
      </c>
      <c r="BS84" s="103">
        <f t="shared" si="20"/>
        <v>0</v>
      </c>
      <c r="BT84" s="101">
        <f t="shared" si="34"/>
        <v>0</v>
      </c>
      <c r="BU84" s="101">
        <f t="shared" si="34"/>
        <v>0</v>
      </c>
      <c r="BV84" s="101">
        <f t="shared" si="34"/>
        <v>0</v>
      </c>
      <c r="BW84" s="101">
        <f t="shared" si="34"/>
        <v>0</v>
      </c>
      <c r="BX84" s="101">
        <f t="shared" si="34"/>
        <v>0</v>
      </c>
      <c r="BY84" s="101">
        <f t="shared" si="34"/>
        <v>0</v>
      </c>
      <c r="BZ84" s="101">
        <f t="shared" si="34"/>
        <v>0</v>
      </c>
      <c r="CA84" s="101">
        <f t="shared" si="34"/>
        <v>0</v>
      </c>
      <c r="CB84" s="100">
        <f t="shared" si="34"/>
        <v>0</v>
      </c>
      <c r="CC84" s="101">
        <f t="shared" si="34"/>
        <v>0</v>
      </c>
      <c r="CD84" s="102">
        <f t="shared" si="34"/>
        <v>0</v>
      </c>
      <c r="CE84" s="100">
        <f t="shared" si="34"/>
        <v>0</v>
      </c>
      <c r="CF84" s="100">
        <f t="shared" si="34"/>
        <v>0</v>
      </c>
      <c r="CG84" s="100">
        <f t="shared" si="34"/>
        <v>0</v>
      </c>
      <c r="CH84" s="100">
        <f t="shared" si="34"/>
        <v>0</v>
      </c>
      <c r="CI84" s="100">
        <f t="shared" si="16"/>
        <v>0</v>
      </c>
      <c r="CJ84" s="103">
        <f t="shared" si="16"/>
        <v>0</v>
      </c>
      <c r="CK84" s="101">
        <f t="shared" si="16"/>
        <v>0</v>
      </c>
      <c r="CL84" s="103">
        <f t="shared" si="16"/>
        <v>0</v>
      </c>
      <c r="CM84" s="101" t="e">
        <f t="shared" si="33"/>
        <v>#DIV/0!</v>
      </c>
    </row>
    <row r="85" spans="2:91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21"/>
        <v>14</v>
      </c>
      <c r="AY85" s="100" t="e">
        <f t="shared" si="22"/>
        <v>#DIV/0!</v>
      </c>
      <c r="AZ85" s="101" t="e">
        <f t="shared" si="23"/>
        <v>#DIV/0!</v>
      </c>
      <c r="BA85" s="102">
        <f t="shared" si="24"/>
        <v>0</v>
      </c>
      <c r="BB85" s="100" t="e">
        <f t="shared" si="25"/>
        <v>#DIV/0!</v>
      </c>
      <c r="BC85" s="100">
        <f t="shared" si="26"/>
        <v>0</v>
      </c>
      <c r="BD85" s="100" t="e">
        <f t="shared" si="27"/>
        <v>#DIV/0!</v>
      </c>
      <c r="BE85" s="100">
        <f t="shared" si="28"/>
        <v>0</v>
      </c>
      <c r="BF85" s="100" t="e">
        <f t="shared" si="29"/>
        <v>#DIV/0!</v>
      </c>
      <c r="BG85" s="103" t="e">
        <f>+VLOOKUP(J85,'Código Barras'!$C$3:$D$1694,1,0)</f>
        <v>#N/A</v>
      </c>
      <c r="BH85" s="101" t="e">
        <f t="shared" si="30"/>
        <v>#DIV/0!</v>
      </c>
      <c r="BI85" s="103" t="e">
        <f>+VLOOKUP(L85,'Código Barras'!$C$3:$D$1694,1,0)</f>
        <v>#N/A</v>
      </c>
      <c r="BJ85" s="101" t="e">
        <f t="shared" si="31"/>
        <v>#DIV/0!</v>
      </c>
      <c r="BK85" s="104" t="str">
        <f>IF(N85&lt;&gt;"",VLOOKUP(N85,Distribuidoras!$B$3:$B$30,1,0),"")</f>
        <v/>
      </c>
      <c r="BL85" s="104" t="e">
        <f>+VLOOKUP(O85,'Cod. Único Territorial'!$D$3:$D$348,1,0)</f>
        <v>#N/A</v>
      </c>
      <c r="BM85" s="104" t="e">
        <f>+VLOOKUP(P85,'Cod. Único Territorial'!$B$3:$B$348,1,0)</f>
        <v>#N/A</v>
      </c>
      <c r="BN85" s="104" t="e">
        <f>+VLOOKUP(Q85,'Sector Económico'!$B$3:$B$30,1,0)</f>
        <v>#N/A</v>
      </c>
      <c r="BO85" s="104" t="e">
        <f>+VLOOKUP(R85,'Sector Económico'!$C$3:$C$30,1,0)</f>
        <v>#N/A</v>
      </c>
      <c r="BP85" s="103">
        <f t="shared" si="32"/>
        <v>0</v>
      </c>
      <c r="BQ85" s="103">
        <f t="shared" si="32"/>
        <v>0</v>
      </c>
      <c r="BR85" s="103">
        <f t="shared" si="32"/>
        <v>0</v>
      </c>
      <c r="BS85" s="103">
        <f t="shared" si="20"/>
        <v>0</v>
      </c>
      <c r="BT85" s="101">
        <f t="shared" si="34"/>
        <v>0</v>
      </c>
      <c r="BU85" s="101">
        <f t="shared" si="34"/>
        <v>0</v>
      </c>
      <c r="BV85" s="101">
        <f t="shared" si="34"/>
        <v>0</v>
      </c>
      <c r="BW85" s="101">
        <f t="shared" si="34"/>
        <v>0</v>
      </c>
      <c r="BX85" s="101">
        <f t="shared" si="34"/>
        <v>0</v>
      </c>
      <c r="BY85" s="101">
        <f t="shared" si="34"/>
        <v>0</v>
      </c>
      <c r="BZ85" s="101">
        <f t="shared" si="34"/>
        <v>0</v>
      </c>
      <c r="CA85" s="101">
        <f t="shared" si="34"/>
        <v>0</v>
      </c>
      <c r="CB85" s="100">
        <f t="shared" si="34"/>
        <v>0</v>
      </c>
      <c r="CC85" s="101">
        <f t="shared" si="34"/>
        <v>0</v>
      </c>
      <c r="CD85" s="102">
        <f t="shared" si="34"/>
        <v>0</v>
      </c>
      <c r="CE85" s="100">
        <f t="shared" si="34"/>
        <v>0</v>
      </c>
      <c r="CF85" s="100">
        <f t="shared" si="34"/>
        <v>0</v>
      </c>
      <c r="CG85" s="100">
        <f t="shared" si="34"/>
        <v>0</v>
      </c>
      <c r="CH85" s="100">
        <f t="shared" si="34"/>
        <v>0</v>
      </c>
      <c r="CI85" s="100">
        <f t="shared" si="16"/>
        <v>0</v>
      </c>
      <c r="CJ85" s="103">
        <f t="shared" si="16"/>
        <v>0</v>
      </c>
      <c r="CK85" s="101">
        <f t="shared" si="16"/>
        <v>0</v>
      </c>
      <c r="CL85" s="103">
        <f t="shared" si="16"/>
        <v>0</v>
      </c>
      <c r="CM85" s="101" t="e">
        <f t="shared" si="33"/>
        <v>#DIV/0!</v>
      </c>
    </row>
    <row r="86" spans="2:91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21"/>
        <v>14</v>
      </c>
      <c r="AY86" s="100" t="e">
        <f t="shared" si="22"/>
        <v>#DIV/0!</v>
      </c>
      <c r="AZ86" s="101" t="e">
        <f t="shared" si="23"/>
        <v>#DIV/0!</v>
      </c>
      <c r="BA86" s="102">
        <f t="shared" si="24"/>
        <v>0</v>
      </c>
      <c r="BB86" s="100" t="e">
        <f t="shared" si="25"/>
        <v>#DIV/0!</v>
      </c>
      <c r="BC86" s="100">
        <f t="shared" si="26"/>
        <v>0</v>
      </c>
      <c r="BD86" s="100" t="e">
        <f t="shared" si="27"/>
        <v>#DIV/0!</v>
      </c>
      <c r="BE86" s="100">
        <f t="shared" si="28"/>
        <v>0</v>
      </c>
      <c r="BF86" s="100" t="e">
        <f t="shared" si="29"/>
        <v>#DIV/0!</v>
      </c>
      <c r="BG86" s="103" t="e">
        <f>+VLOOKUP(J86,'Código Barras'!$C$3:$D$1694,1,0)</f>
        <v>#N/A</v>
      </c>
      <c r="BH86" s="101" t="e">
        <f t="shared" si="30"/>
        <v>#DIV/0!</v>
      </c>
      <c r="BI86" s="103" t="e">
        <f>+VLOOKUP(L86,'Código Barras'!$C$3:$D$1694,1,0)</f>
        <v>#N/A</v>
      </c>
      <c r="BJ86" s="101" t="e">
        <f t="shared" si="31"/>
        <v>#DIV/0!</v>
      </c>
      <c r="BK86" s="104" t="str">
        <f>IF(N86&lt;&gt;"",VLOOKUP(N86,Distribuidoras!$B$3:$B$30,1,0),"")</f>
        <v/>
      </c>
      <c r="BL86" s="104" t="e">
        <f>+VLOOKUP(O86,'Cod. Único Territorial'!$D$3:$D$348,1,0)</f>
        <v>#N/A</v>
      </c>
      <c r="BM86" s="104" t="e">
        <f>+VLOOKUP(P86,'Cod. Único Territorial'!$B$3:$B$348,1,0)</f>
        <v>#N/A</v>
      </c>
      <c r="BN86" s="104" t="e">
        <f>+VLOOKUP(Q86,'Sector Económico'!$B$3:$B$30,1,0)</f>
        <v>#N/A</v>
      </c>
      <c r="BO86" s="104" t="e">
        <f>+VLOOKUP(R86,'Sector Económico'!$C$3:$C$30,1,0)</f>
        <v>#N/A</v>
      </c>
      <c r="BP86" s="103">
        <f t="shared" si="32"/>
        <v>0</v>
      </c>
      <c r="BQ86" s="103">
        <f t="shared" si="32"/>
        <v>0</v>
      </c>
      <c r="BR86" s="103">
        <f t="shared" si="32"/>
        <v>0</v>
      </c>
      <c r="BS86" s="103">
        <f t="shared" si="20"/>
        <v>0</v>
      </c>
      <c r="BT86" s="101">
        <f t="shared" si="34"/>
        <v>0</v>
      </c>
      <c r="BU86" s="101">
        <f t="shared" si="34"/>
        <v>0</v>
      </c>
      <c r="BV86" s="101">
        <f t="shared" si="34"/>
        <v>0</v>
      </c>
      <c r="BW86" s="101">
        <f t="shared" si="34"/>
        <v>0</v>
      </c>
      <c r="BX86" s="101">
        <f t="shared" si="34"/>
        <v>0</v>
      </c>
      <c r="BY86" s="101">
        <f t="shared" si="34"/>
        <v>0</v>
      </c>
      <c r="BZ86" s="101">
        <f t="shared" si="34"/>
        <v>0</v>
      </c>
      <c r="CA86" s="101">
        <f t="shared" si="34"/>
        <v>0</v>
      </c>
      <c r="CB86" s="100">
        <f t="shared" si="34"/>
        <v>0</v>
      </c>
      <c r="CC86" s="101">
        <f t="shared" si="34"/>
        <v>0</v>
      </c>
      <c r="CD86" s="102">
        <f t="shared" si="34"/>
        <v>0</v>
      </c>
      <c r="CE86" s="100">
        <f t="shared" si="34"/>
        <v>0</v>
      </c>
      <c r="CF86" s="100">
        <f t="shared" si="34"/>
        <v>0</v>
      </c>
      <c r="CG86" s="100">
        <f t="shared" si="34"/>
        <v>0</v>
      </c>
      <c r="CH86" s="100">
        <f t="shared" si="34"/>
        <v>0</v>
      </c>
      <c r="CI86" s="100">
        <f t="shared" si="16"/>
        <v>0</v>
      </c>
      <c r="CJ86" s="103">
        <f t="shared" si="16"/>
        <v>0</v>
      </c>
      <c r="CK86" s="101">
        <f t="shared" si="16"/>
        <v>0</v>
      </c>
      <c r="CL86" s="103">
        <f t="shared" si="16"/>
        <v>0</v>
      </c>
      <c r="CM86" s="101" t="e">
        <f t="shared" si="33"/>
        <v>#DIV/0!</v>
      </c>
    </row>
    <row r="87" spans="2:91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21"/>
        <v>14</v>
      </c>
      <c r="AY87" s="100" t="e">
        <f t="shared" si="22"/>
        <v>#DIV/0!</v>
      </c>
      <c r="AZ87" s="101" t="e">
        <f t="shared" si="23"/>
        <v>#DIV/0!</v>
      </c>
      <c r="BA87" s="102">
        <f t="shared" si="24"/>
        <v>0</v>
      </c>
      <c r="BB87" s="100" t="e">
        <f t="shared" si="25"/>
        <v>#DIV/0!</v>
      </c>
      <c r="BC87" s="100">
        <f t="shared" si="26"/>
        <v>0</v>
      </c>
      <c r="BD87" s="100" t="e">
        <f t="shared" si="27"/>
        <v>#DIV/0!</v>
      </c>
      <c r="BE87" s="100">
        <f t="shared" si="28"/>
        <v>0</v>
      </c>
      <c r="BF87" s="100" t="e">
        <f t="shared" si="29"/>
        <v>#DIV/0!</v>
      </c>
      <c r="BG87" s="103" t="e">
        <f>+VLOOKUP(J87,'Código Barras'!$C$3:$D$1694,1,0)</f>
        <v>#N/A</v>
      </c>
      <c r="BH87" s="101" t="e">
        <f t="shared" si="30"/>
        <v>#DIV/0!</v>
      </c>
      <c r="BI87" s="103" t="e">
        <f>+VLOOKUP(L87,'Código Barras'!$C$3:$D$1694,1,0)</f>
        <v>#N/A</v>
      </c>
      <c r="BJ87" s="101" t="e">
        <f t="shared" si="31"/>
        <v>#DIV/0!</v>
      </c>
      <c r="BK87" s="104" t="str">
        <f>IF(N87&lt;&gt;"",VLOOKUP(N87,Distribuidoras!$B$3:$B$30,1,0),"")</f>
        <v/>
      </c>
      <c r="BL87" s="104" t="e">
        <f>+VLOOKUP(O87,'Cod. Único Territorial'!$D$3:$D$348,1,0)</f>
        <v>#N/A</v>
      </c>
      <c r="BM87" s="104" t="e">
        <f>+VLOOKUP(P87,'Cod. Único Territorial'!$B$3:$B$348,1,0)</f>
        <v>#N/A</v>
      </c>
      <c r="BN87" s="104" t="e">
        <f>+VLOOKUP(Q87,'Sector Económico'!$B$3:$B$30,1,0)</f>
        <v>#N/A</v>
      </c>
      <c r="BO87" s="104" t="e">
        <f>+VLOOKUP(R87,'Sector Económico'!$C$3:$C$30,1,0)</f>
        <v>#N/A</v>
      </c>
      <c r="BP87" s="103">
        <f t="shared" si="32"/>
        <v>0</v>
      </c>
      <c r="BQ87" s="103">
        <f t="shared" si="32"/>
        <v>0</v>
      </c>
      <c r="BR87" s="103">
        <f t="shared" si="32"/>
        <v>0</v>
      </c>
      <c r="BS87" s="103">
        <f t="shared" si="20"/>
        <v>0</v>
      </c>
      <c r="BT87" s="101">
        <f t="shared" si="34"/>
        <v>0</v>
      </c>
      <c r="BU87" s="101">
        <f t="shared" si="34"/>
        <v>0</v>
      </c>
      <c r="BV87" s="101">
        <f t="shared" si="34"/>
        <v>0</v>
      </c>
      <c r="BW87" s="101">
        <f t="shared" si="34"/>
        <v>0</v>
      </c>
      <c r="BX87" s="101">
        <f t="shared" si="34"/>
        <v>0</v>
      </c>
      <c r="BY87" s="101">
        <f t="shared" si="34"/>
        <v>0</v>
      </c>
      <c r="BZ87" s="101">
        <f t="shared" si="34"/>
        <v>0</v>
      </c>
      <c r="CA87" s="101">
        <f t="shared" si="34"/>
        <v>0</v>
      </c>
      <c r="CB87" s="100">
        <f t="shared" si="34"/>
        <v>0</v>
      </c>
      <c r="CC87" s="101">
        <f t="shared" si="34"/>
        <v>0</v>
      </c>
      <c r="CD87" s="102">
        <f t="shared" si="34"/>
        <v>0</v>
      </c>
      <c r="CE87" s="100">
        <f t="shared" si="34"/>
        <v>0</v>
      </c>
      <c r="CF87" s="100">
        <f t="shared" si="34"/>
        <v>0</v>
      </c>
      <c r="CG87" s="100">
        <f t="shared" si="34"/>
        <v>0</v>
      </c>
      <c r="CH87" s="100">
        <f t="shared" si="34"/>
        <v>0</v>
      </c>
      <c r="CI87" s="100">
        <f t="shared" si="16"/>
        <v>0</v>
      </c>
      <c r="CJ87" s="103">
        <f t="shared" si="16"/>
        <v>0</v>
      </c>
      <c r="CK87" s="101">
        <f t="shared" si="16"/>
        <v>0</v>
      </c>
      <c r="CL87" s="103">
        <f t="shared" si="16"/>
        <v>0</v>
      </c>
      <c r="CM87" s="101" t="e">
        <f t="shared" si="33"/>
        <v>#DIV/0!</v>
      </c>
    </row>
    <row r="88" spans="2:91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21"/>
        <v>14</v>
      </c>
      <c r="AY88" s="100" t="e">
        <f t="shared" si="22"/>
        <v>#DIV/0!</v>
      </c>
      <c r="AZ88" s="101" t="e">
        <f t="shared" si="23"/>
        <v>#DIV/0!</v>
      </c>
      <c r="BA88" s="102">
        <f t="shared" si="24"/>
        <v>0</v>
      </c>
      <c r="BB88" s="100" t="e">
        <f t="shared" si="25"/>
        <v>#DIV/0!</v>
      </c>
      <c r="BC88" s="100">
        <f t="shared" si="26"/>
        <v>0</v>
      </c>
      <c r="BD88" s="100" t="e">
        <f t="shared" si="27"/>
        <v>#DIV/0!</v>
      </c>
      <c r="BE88" s="100">
        <f t="shared" si="28"/>
        <v>0</v>
      </c>
      <c r="BF88" s="100" t="e">
        <f t="shared" si="29"/>
        <v>#DIV/0!</v>
      </c>
      <c r="BG88" s="103" t="e">
        <f>+VLOOKUP(J88,'Código Barras'!$C$3:$D$1694,1,0)</f>
        <v>#N/A</v>
      </c>
      <c r="BH88" s="101" t="e">
        <f t="shared" si="30"/>
        <v>#DIV/0!</v>
      </c>
      <c r="BI88" s="103" t="e">
        <f>+VLOOKUP(L88,'Código Barras'!$C$3:$D$1694,1,0)</f>
        <v>#N/A</v>
      </c>
      <c r="BJ88" s="101" t="e">
        <f t="shared" si="31"/>
        <v>#DIV/0!</v>
      </c>
      <c r="BK88" s="104" t="str">
        <f>IF(N88&lt;&gt;"",VLOOKUP(N88,Distribuidoras!$B$3:$B$30,1,0),"")</f>
        <v/>
      </c>
      <c r="BL88" s="104" t="e">
        <f>+VLOOKUP(O88,'Cod. Único Territorial'!$D$3:$D$348,1,0)</f>
        <v>#N/A</v>
      </c>
      <c r="BM88" s="104" t="e">
        <f>+VLOOKUP(P88,'Cod. Único Territorial'!$B$3:$B$348,1,0)</f>
        <v>#N/A</v>
      </c>
      <c r="BN88" s="104" t="e">
        <f>+VLOOKUP(Q88,'Sector Económico'!$B$3:$B$30,1,0)</f>
        <v>#N/A</v>
      </c>
      <c r="BO88" s="104" t="e">
        <f>+VLOOKUP(R88,'Sector Económico'!$C$3:$C$30,1,0)</f>
        <v>#N/A</v>
      </c>
      <c r="BP88" s="103">
        <f t="shared" si="32"/>
        <v>0</v>
      </c>
      <c r="BQ88" s="103">
        <f t="shared" si="32"/>
        <v>0</v>
      </c>
      <c r="BR88" s="103">
        <f t="shared" si="32"/>
        <v>0</v>
      </c>
      <c r="BS88" s="103">
        <f t="shared" si="20"/>
        <v>0</v>
      </c>
      <c r="BT88" s="101">
        <f t="shared" si="34"/>
        <v>0</v>
      </c>
      <c r="BU88" s="101">
        <f t="shared" si="34"/>
        <v>0</v>
      </c>
      <c r="BV88" s="101">
        <f t="shared" si="34"/>
        <v>0</v>
      </c>
      <c r="BW88" s="101">
        <f t="shared" si="34"/>
        <v>0</v>
      </c>
      <c r="BX88" s="101">
        <f t="shared" si="34"/>
        <v>0</v>
      </c>
      <c r="BY88" s="101">
        <f t="shared" si="34"/>
        <v>0</v>
      </c>
      <c r="BZ88" s="101">
        <f t="shared" si="34"/>
        <v>0</v>
      </c>
      <c r="CA88" s="101">
        <f t="shared" si="34"/>
        <v>0</v>
      </c>
      <c r="CB88" s="100">
        <f t="shared" si="34"/>
        <v>0</v>
      </c>
      <c r="CC88" s="101">
        <f t="shared" si="34"/>
        <v>0</v>
      </c>
      <c r="CD88" s="102">
        <f t="shared" si="34"/>
        <v>0</v>
      </c>
      <c r="CE88" s="100">
        <f t="shared" si="34"/>
        <v>0</v>
      </c>
      <c r="CF88" s="100">
        <f t="shared" si="34"/>
        <v>0</v>
      </c>
      <c r="CG88" s="100">
        <f t="shared" si="34"/>
        <v>0</v>
      </c>
      <c r="CH88" s="100">
        <f t="shared" si="34"/>
        <v>0</v>
      </c>
      <c r="CI88" s="100">
        <f t="shared" si="16"/>
        <v>0</v>
      </c>
      <c r="CJ88" s="103">
        <f t="shared" si="16"/>
        <v>0</v>
      </c>
      <c r="CK88" s="101">
        <f t="shared" si="16"/>
        <v>0</v>
      </c>
      <c r="CL88" s="103">
        <f t="shared" si="16"/>
        <v>0</v>
      </c>
      <c r="CM88" s="101" t="e">
        <f t="shared" si="33"/>
        <v>#DIV/0!</v>
      </c>
    </row>
    <row r="89" spans="2:91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21"/>
        <v>14</v>
      </c>
      <c r="AY89" s="100" t="e">
        <f t="shared" si="22"/>
        <v>#DIV/0!</v>
      </c>
      <c r="AZ89" s="101" t="e">
        <f t="shared" si="23"/>
        <v>#DIV/0!</v>
      </c>
      <c r="BA89" s="102">
        <f t="shared" si="24"/>
        <v>0</v>
      </c>
      <c r="BB89" s="100" t="e">
        <f t="shared" si="25"/>
        <v>#DIV/0!</v>
      </c>
      <c r="BC89" s="100">
        <f t="shared" si="26"/>
        <v>0</v>
      </c>
      <c r="BD89" s="100" t="e">
        <f t="shared" si="27"/>
        <v>#DIV/0!</v>
      </c>
      <c r="BE89" s="100">
        <f t="shared" si="28"/>
        <v>0</v>
      </c>
      <c r="BF89" s="100" t="e">
        <f t="shared" si="29"/>
        <v>#DIV/0!</v>
      </c>
      <c r="BG89" s="103" t="e">
        <f>+VLOOKUP(J89,'Código Barras'!$C$3:$D$1694,1,0)</f>
        <v>#N/A</v>
      </c>
      <c r="BH89" s="101" t="e">
        <f t="shared" si="30"/>
        <v>#DIV/0!</v>
      </c>
      <c r="BI89" s="103" t="e">
        <f>+VLOOKUP(L89,'Código Barras'!$C$3:$D$1694,1,0)</f>
        <v>#N/A</v>
      </c>
      <c r="BJ89" s="101" t="e">
        <f t="shared" si="31"/>
        <v>#DIV/0!</v>
      </c>
      <c r="BK89" s="104" t="str">
        <f>IF(N89&lt;&gt;"",VLOOKUP(N89,Distribuidoras!$B$3:$B$30,1,0),"")</f>
        <v/>
      </c>
      <c r="BL89" s="104" t="e">
        <f>+VLOOKUP(O89,'Cod. Único Territorial'!$D$3:$D$348,1,0)</f>
        <v>#N/A</v>
      </c>
      <c r="BM89" s="104" t="e">
        <f>+VLOOKUP(P89,'Cod. Único Territorial'!$B$3:$B$348,1,0)</f>
        <v>#N/A</v>
      </c>
      <c r="BN89" s="104" t="e">
        <f>+VLOOKUP(Q89,'Sector Económico'!$B$3:$B$30,1,0)</f>
        <v>#N/A</v>
      </c>
      <c r="BO89" s="104" t="e">
        <f>+VLOOKUP(R89,'Sector Económico'!$C$3:$C$30,1,0)</f>
        <v>#N/A</v>
      </c>
      <c r="BP89" s="103">
        <f t="shared" si="32"/>
        <v>0</v>
      </c>
      <c r="BQ89" s="103">
        <f t="shared" si="32"/>
        <v>0</v>
      </c>
      <c r="BR89" s="103">
        <f t="shared" si="32"/>
        <v>0</v>
      </c>
      <c r="BS89" s="103">
        <f t="shared" si="20"/>
        <v>0</v>
      </c>
      <c r="BT89" s="101">
        <f t="shared" si="34"/>
        <v>0</v>
      </c>
      <c r="BU89" s="101">
        <f t="shared" si="34"/>
        <v>0</v>
      </c>
      <c r="BV89" s="101">
        <f t="shared" si="34"/>
        <v>0</v>
      </c>
      <c r="BW89" s="101">
        <f t="shared" si="34"/>
        <v>0</v>
      </c>
      <c r="BX89" s="101">
        <f t="shared" si="34"/>
        <v>0</v>
      </c>
      <c r="BY89" s="101">
        <f t="shared" si="34"/>
        <v>0</v>
      </c>
      <c r="BZ89" s="101">
        <f t="shared" si="34"/>
        <v>0</v>
      </c>
      <c r="CA89" s="101">
        <f t="shared" si="34"/>
        <v>0</v>
      </c>
      <c r="CB89" s="100">
        <f t="shared" si="34"/>
        <v>0</v>
      </c>
      <c r="CC89" s="101">
        <f t="shared" si="34"/>
        <v>0</v>
      </c>
      <c r="CD89" s="102">
        <f t="shared" si="34"/>
        <v>0</v>
      </c>
      <c r="CE89" s="100">
        <f t="shared" si="34"/>
        <v>0</v>
      </c>
      <c r="CF89" s="100">
        <f t="shared" si="34"/>
        <v>0</v>
      </c>
      <c r="CG89" s="100">
        <f t="shared" si="34"/>
        <v>0</v>
      </c>
      <c r="CH89" s="100">
        <f t="shared" si="34"/>
        <v>0</v>
      </c>
      <c r="CI89" s="100">
        <f t="shared" si="16"/>
        <v>0</v>
      </c>
      <c r="CJ89" s="103">
        <f t="shared" si="16"/>
        <v>0</v>
      </c>
      <c r="CK89" s="101">
        <f t="shared" si="16"/>
        <v>0</v>
      </c>
      <c r="CL89" s="103">
        <f t="shared" si="16"/>
        <v>0</v>
      </c>
      <c r="CM89" s="101" t="e">
        <f t="shared" si="33"/>
        <v>#DIV/0!</v>
      </c>
    </row>
    <row r="90" spans="2:91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21"/>
        <v>14</v>
      </c>
      <c r="AY90" s="100" t="e">
        <f t="shared" si="22"/>
        <v>#DIV/0!</v>
      </c>
      <c r="AZ90" s="101" t="e">
        <f t="shared" si="23"/>
        <v>#DIV/0!</v>
      </c>
      <c r="BA90" s="102">
        <f t="shared" si="24"/>
        <v>0</v>
      </c>
      <c r="BB90" s="100" t="e">
        <f t="shared" si="25"/>
        <v>#DIV/0!</v>
      </c>
      <c r="BC90" s="100">
        <f t="shared" si="26"/>
        <v>0</v>
      </c>
      <c r="BD90" s="100" t="e">
        <f t="shared" si="27"/>
        <v>#DIV/0!</v>
      </c>
      <c r="BE90" s="100">
        <f t="shared" si="28"/>
        <v>0</v>
      </c>
      <c r="BF90" s="100" t="e">
        <f t="shared" si="29"/>
        <v>#DIV/0!</v>
      </c>
      <c r="BG90" s="103" t="e">
        <f>+VLOOKUP(J90,'Código Barras'!$C$3:$D$1694,1,0)</f>
        <v>#N/A</v>
      </c>
      <c r="BH90" s="101" t="e">
        <f t="shared" si="30"/>
        <v>#DIV/0!</v>
      </c>
      <c r="BI90" s="103" t="e">
        <f>+VLOOKUP(L90,'Código Barras'!$C$3:$D$1694,1,0)</f>
        <v>#N/A</v>
      </c>
      <c r="BJ90" s="101" t="e">
        <f t="shared" si="31"/>
        <v>#DIV/0!</v>
      </c>
      <c r="BK90" s="104" t="str">
        <f>IF(N90&lt;&gt;"",VLOOKUP(N90,Distribuidoras!$B$3:$B$30,1,0),"")</f>
        <v/>
      </c>
      <c r="BL90" s="104" t="e">
        <f>+VLOOKUP(O90,'Cod. Único Territorial'!$D$3:$D$348,1,0)</f>
        <v>#N/A</v>
      </c>
      <c r="BM90" s="104" t="e">
        <f>+VLOOKUP(P90,'Cod. Único Territorial'!$B$3:$B$348,1,0)</f>
        <v>#N/A</v>
      </c>
      <c r="BN90" s="104" t="e">
        <f>+VLOOKUP(Q90,'Sector Económico'!$B$3:$B$30,1,0)</f>
        <v>#N/A</v>
      </c>
      <c r="BO90" s="104" t="e">
        <f>+VLOOKUP(R90,'Sector Económico'!$C$3:$C$30,1,0)</f>
        <v>#N/A</v>
      </c>
      <c r="BP90" s="103">
        <f t="shared" si="32"/>
        <v>0</v>
      </c>
      <c r="BQ90" s="103">
        <f t="shared" si="32"/>
        <v>0</v>
      </c>
      <c r="BR90" s="103">
        <f t="shared" si="32"/>
        <v>0</v>
      </c>
      <c r="BS90" s="103">
        <f t="shared" si="20"/>
        <v>0</v>
      </c>
      <c r="BT90" s="101">
        <f t="shared" si="34"/>
        <v>0</v>
      </c>
      <c r="BU90" s="101">
        <f t="shared" si="34"/>
        <v>0</v>
      </c>
      <c r="BV90" s="101">
        <f t="shared" si="34"/>
        <v>0</v>
      </c>
      <c r="BW90" s="101">
        <f t="shared" si="34"/>
        <v>0</v>
      </c>
      <c r="BX90" s="101">
        <f t="shared" si="34"/>
        <v>0</v>
      </c>
      <c r="BY90" s="101">
        <f t="shared" si="34"/>
        <v>0</v>
      </c>
      <c r="BZ90" s="101">
        <f t="shared" si="34"/>
        <v>0</v>
      </c>
      <c r="CA90" s="101">
        <f t="shared" si="34"/>
        <v>0</v>
      </c>
      <c r="CB90" s="100">
        <f t="shared" si="34"/>
        <v>0</v>
      </c>
      <c r="CC90" s="101">
        <f t="shared" si="34"/>
        <v>0</v>
      </c>
      <c r="CD90" s="102">
        <f t="shared" si="34"/>
        <v>0</v>
      </c>
      <c r="CE90" s="100">
        <f t="shared" si="34"/>
        <v>0</v>
      </c>
      <c r="CF90" s="100">
        <f t="shared" si="34"/>
        <v>0</v>
      </c>
      <c r="CG90" s="100">
        <f t="shared" si="34"/>
        <v>0</v>
      </c>
      <c r="CH90" s="100">
        <f t="shared" si="34"/>
        <v>0</v>
      </c>
      <c r="CI90" s="100">
        <f t="shared" si="34"/>
        <v>0</v>
      </c>
      <c r="CJ90" s="103">
        <f t="shared" ref="CJ90:CL153" si="35">IF(OR(ISNUMBER(AM90),AM90=0),AM90,1/0)</f>
        <v>0</v>
      </c>
      <c r="CK90" s="101">
        <f t="shared" si="35"/>
        <v>0</v>
      </c>
      <c r="CL90" s="103">
        <f t="shared" si="35"/>
        <v>0</v>
      </c>
      <c r="CM90" s="101" t="e">
        <f t="shared" si="33"/>
        <v>#DIV/0!</v>
      </c>
    </row>
    <row r="91" spans="2:91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21"/>
        <v>14</v>
      </c>
      <c r="AY91" s="100" t="e">
        <f t="shared" si="22"/>
        <v>#DIV/0!</v>
      </c>
      <c r="AZ91" s="101" t="e">
        <f t="shared" si="23"/>
        <v>#DIV/0!</v>
      </c>
      <c r="BA91" s="102">
        <f t="shared" si="24"/>
        <v>0</v>
      </c>
      <c r="BB91" s="100" t="e">
        <f t="shared" si="25"/>
        <v>#DIV/0!</v>
      </c>
      <c r="BC91" s="100">
        <f t="shared" si="26"/>
        <v>0</v>
      </c>
      <c r="BD91" s="100" t="e">
        <f t="shared" si="27"/>
        <v>#DIV/0!</v>
      </c>
      <c r="BE91" s="100">
        <f t="shared" si="28"/>
        <v>0</v>
      </c>
      <c r="BF91" s="100" t="e">
        <f t="shared" si="29"/>
        <v>#DIV/0!</v>
      </c>
      <c r="BG91" s="103" t="e">
        <f>+VLOOKUP(J91,'Código Barras'!$C$3:$D$1694,1,0)</f>
        <v>#N/A</v>
      </c>
      <c r="BH91" s="101" t="e">
        <f t="shared" si="30"/>
        <v>#DIV/0!</v>
      </c>
      <c r="BI91" s="103" t="e">
        <f>+VLOOKUP(L91,'Código Barras'!$C$3:$D$1694,1,0)</f>
        <v>#N/A</v>
      </c>
      <c r="BJ91" s="101" t="e">
        <f t="shared" si="31"/>
        <v>#DIV/0!</v>
      </c>
      <c r="BK91" s="104" t="str">
        <f>IF(N91&lt;&gt;"",VLOOKUP(N91,Distribuidoras!$B$3:$B$30,1,0),"")</f>
        <v/>
      </c>
      <c r="BL91" s="104" t="e">
        <f>+VLOOKUP(O91,'Cod. Único Territorial'!$D$3:$D$348,1,0)</f>
        <v>#N/A</v>
      </c>
      <c r="BM91" s="104" t="e">
        <f>+VLOOKUP(P91,'Cod. Único Territorial'!$B$3:$B$348,1,0)</f>
        <v>#N/A</v>
      </c>
      <c r="BN91" s="104" t="e">
        <f>+VLOOKUP(Q91,'Sector Económico'!$B$3:$B$30,1,0)</f>
        <v>#N/A</v>
      </c>
      <c r="BO91" s="104" t="e">
        <f>+VLOOKUP(R91,'Sector Económico'!$C$3:$C$30,1,0)</f>
        <v>#N/A</v>
      </c>
      <c r="BP91" s="103">
        <f t="shared" si="32"/>
        <v>0</v>
      </c>
      <c r="BQ91" s="103">
        <f t="shared" si="32"/>
        <v>0</v>
      </c>
      <c r="BR91" s="103">
        <f t="shared" si="32"/>
        <v>0</v>
      </c>
      <c r="BS91" s="103">
        <f t="shared" si="20"/>
        <v>0</v>
      </c>
      <c r="BT91" s="101">
        <f t="shared" si="34"/>
        <v>0</v>
      </c>
      <c r="BU91" s="101">
        <f t="shared" si="34"/>
        <v>0</v>
      </c>
      <c r="BV91" s="101">
        <f t="shared" si="34"/>
        <v>0</v>
      </c>
      <c r="BW91" s="101">
        <f t="shared" si="34"/>
        <v>0</v>
      </c>
      <c r="BX91" s="101">
        <f t="shared" si="34"/>
        <v>0</v>
      </c>
      <c r="BY91" s="101">
        <f t="shared" si="34"/>
        <v>0</v>
      </c>
      <c r="BZ91" s="101">
        <f t="shared" si="34"/>
        <v>0</v>
      </c>
      <c r="CA91" s="101">
        <f t="shared" si="34"/>
        <v>0</v>
      </c>
      <c r="CB91" s="100">
        <f t="shared" si="34"/>
        <v>0</v>
      </c>
      <c r="CC91" s="101">
        <f t="shared" si="34"/>
        <v>0</v>
      </c>
      <c r="CD91" s="102">
        <f t="shared" si="34"/>
        <v>0</v>
      </c>
      <c r="CE91" s="100">
        <f t="shared" si="34"/>
        <v>0</v>
      </c>
      <c r="CF91" s="100">
        <f t="shared" si="34"/>
        <v>0</v>
      </c>
      <c r="CG91" s="100">
        <f t="shared" si="34"/>
        <v>0</v>
      </c>
      <c r="CH91" s="100">
        <f t="shared" si="34"/>
        <v>0</v>
      </c>
      <c r="CI91" s="100">
        <f t="shared" si="34"/>
        <v>0</v>
      </c>
      <c r="CJ91" s="103">
        <f t="shared" si="35"/>
        <v>0</v>
      </c>
      <c r="CK91" s="101">
        <f t="shared" si="35"/>
        <v>0</v>
      </c>
      <c r="CL91" s="103">
        <f t="shared" si="35"/>
        <v>0</v>
      </c>
      <c r="CM91" s="101" t="e">
        <f t="shared" si="33"/>
        <v>#DIV/0!</v>
      </c>
    </row>
    <row r="92" spans="2:91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21"/>
        <v>14</v>
      </c>
      <c r="AY92" s="100" t="e">
        <f t="shared" si="22"/>
        <v>#DIV/0!</v>
      </c>
      <c r="AZ92" s="101" t="e">
        <f t="shared" si="23"/>
        <v>#DIV/0!</v>
      </c>
      <c r="BA92" s="102">
        <f t="shared" si="24"/>
        <v>0</v>
      </c>
      <c r="BB92" s="100" t="e">
        <f t="shared" si="25"/>
        <v>#DIV/0!</v>
      </c>
      <c r="BC92" s="100">
        <f t="shared" si="26"/>
        <v>0</v>
      </c>
      <c r="BD92" s="100" t="e">
        <f t="shared" si="27"/>
        <v>#DIV/0!</v>
      </c>
      <c r="BE92" s="100">
        <f t="shared" si="28"/>
        <v>0</v>
      </c>
      <c r="BF92" s="100" t="e">
        <f t="shared" si="29"/>
        <v>#DIV/0!</v>
      </c>
      <c r="BG92" s="103" t="e">
        <f>+VLOOKUP(J92,'Código Barras'!$C$3:$D$1694,1,0)</f>
        <v>#N/A</v>
      </c>
      <c r="BH92" s="101" t="e">
        <f t="shared" si="30"/>
        <v>#DIV/0!</v>
      </c>
      <c r="BI92" s="103" t="e">
        <f>+VLOOKUP(L92,'Código Barras'!$C$3:$D$1694,1,0)</f>
        <v>#N/A</v>
      </c>
      <c r="BJ92" s="101" t="e">
        <f t="shared" si="31"/>
        <v>#DIV/0!</v>
      </c>
      <c r="BK92" s="104" t="str">
        <f>IF(N92&lt;&gt;"",VLOOKUP(N92,Distribuidoras!$B$3:$B$30,1,0),"")</f>
        <v/>
      </c>
      <c r="BL92" s="104" t="e">
        <f>+VLOOKUP(O92,'Cod. Único Territorial'!$D$3:$D$348,1,0)</f>
        <v>#N/A</v>
      </c>
      <c r="BM92" s="104" t="e">
        <f>+VLOOKUP(P92,'Cod. Único Territorial'!$B$3:$B$348,1,0)</f>
        <v>#N/A</v>
      </c>
      <c r="BN92" s="104" t="e">
        <f>+VLOOKUP(Q92,'Sector Económico'!$B$3:$B$30,1,0)</f>
        <v>#N/A</v>
      </c>
      <c r="BO92" s="104" t="e">
        <f>+VLOOKUP(R92,'Sector Económico'!$C$3:$C$30,1,0)</f>
        <v>#N/A</v>
      </c>
      <c r="BP92" s="103">
        <f t="shared" si="32"/>
        <v>0</v>
      </c>
      <c r="BQ92" s="103">
        <f t="shared" si="32"/>
        <v>0</v>
      </c>
      <c r="BR92" s="103">
        <f t="shared" si="32"/>
        <v>0</v>
      </c>
      <c r="BS92" s="103">
        <f t="shared" si="20"/>
        <v>0</v>
      </c>
      <c r="BT92" s="101">
        <f t="shared" si="34"/>
        <v>0</v>
      </c>
      <c r="BU92" s="101">
        <f t="shared" si="34"/>
        <v>0</v>
      </c>
      <c r="BV92" s="101">
        <f t="shared" si="34"/>
        <v>0</v>
      </c>
      <c r="BW92" s="101">
        <f t="shared" si="34"/>
        <v>0</v>
      </c>
      <c r="BX92" s="101">
        <f t="shared" si="34"/>
        <v>0</v>
      </c>
      <c r="BY92" s="101">
        <f t="shared" si="34"/>
        <v>0</v>
      </c>
      <c r="BZ92" s="101">
        <f t="shared" si="34"/>
        <v>0</v>
      </c>
      <c r="CA92" s="101">
        <f t="shared" si="34"/>
        <v>0</v>
      </c>
      <c r="CB92" s="100">
        <f t="shared" si="34"/>
        <v>0</v>
      </c>
      <c r="CC92" s="101">
        <f t="shared" si="34"/>
        <v>0</v>
      </c>
      <c r="CD92" s="102">
        <f t="shared" si="34"/>
        <v>0</v>
      </c>
      <c r="CE92" s="100">
        <f t="shared" si="34"/>
        <v>0</v>
      </c>
      <c r="CF92" s="100">
        <f t="shared" si="34"/>
        <v>0</v>
      </c>
      <c r="CG92" s="100">
        <f t="shared" si="34"/>
        <v>0</v>
      </c>
      <c r="CH92" s="100">
        <f t="shared" si="34"/>
        <v>0</v>
      </c>
      <c r="CI92" s="100">
        <f t="shared" si="34"/>
        <v>0</v>
      </c>
      <c r="CJ92" s="103">
        <f t="shared" si="35"/>
        <v>0</v>
      </c>
      <c r="CK92" s="101">
        <f t="shared" si="35"/>
        <v>0</v>
      </c>
      <c r="CL92" s="103">
        <f t="shared" si="35"/>
        <v>0</v>
      </c>
      <c r="CM92" s="101" t="e">
        <f t="shared" si="33"/>
        <v>#DIV/0!</v>
      </c>
    </row>
    <row r="93" spans="2:91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21"/>
        <v>14</v>
      </c>
      <c r="AY93" s="100" t="e">
        <f t="shared" si="22"/>
        <v>#DIV/0!</v>
      </c>
      <c r="AZ93" s="101" t="e">
        <f t="shared" si="23"/>
        <v>#DIV/0!</v>
      </c>
      <c r="BA93" s="102">
        <f t="shared" si="24"/>
        <v>0</v>
      </c>
      <c r="BB93" s="100" t="e">
        <f t="shared" si="25"/>
        <v>#DIV/0!</v>
      </c>
      <c r="BC93" s="100">
        <f t="shared" si="26"/>
        <v>0</v>
      </c>
      <c r="BD93" s="100" t="e">
        <f t="shared" si="27"/>
        <v>#DIV/0!</v>
      </c>
      <c r="BE93" s="100">
        <f t="shared" si="28"/>
        <v>0</v>
      </c>
      <c r="BF93" s="100" t="e">
        <f t="shared" si="29"/>
        <v>#DIV/0!</v>
      </c>
      <c r="BG93" s="103" t="e">
        <f>+VLOOKUP(J93,'Código Barras'!$C$3:$D$1694,1,0)</f>
        <v>#N/A</v>
      </c>
      <c r="BH93" s="101" t="e">
        <f t="shared" si="30"/>
        <v>#DIV/0!</v>
      </c>
      <c r="BI93" s="103" t="e">
        <f>+VLOOKUP(L93,'Código Barras'!$C$3:$D$1694,1,0)</f>
        <v>#N/A</v>
      </c>
      <c r="BJ93" s="101" t="e">
        <f t="shared" si="31"/>
        <v>#DIV/0!</v>
      </c>
      <c r="BK93" s="104" t="str">
        <f>IF(N93&lt;&gt;"",VLOOKUP(N93,Distribuidoras!$B$3:$B$30,1,0),"")</f>
        <v/>
      </c>
      <c r="BL93" s="104" t="e">
        <f>+VLOOKUP(O93,'Cod. Único Territorial'!$D$3:$D$348,1,0)</f>
        <v>#N/A</v>
      </c>
      <c r="BM93" s="104" t="e">
        <f>+VLOOKUP(P93,'Cod. Único Territorial'!$B$3:$B$348,1,0)</f>
        <v>#N/A</v>
      </c>
      <c r="BN93" s="104" t="e">
        <f>+VLOOKUP(Q93,'Sector Económico'!$B$3:$B$30,1,0)</f>
        <v>#N/A</v>
      </c>
      <c r="BO93" s="104" t="e">
        <f>+VLOOKUP(R93,'Sector Económico'!$C$3:$C$30,1,0)</f>
        <v>#N/A</v>
      </c>
      <c r="BP93" s="103">
        <f t="shared" si="32"/>
        <v>0</v>
      </c>
      <c r="BQ93" s="103">
        <f t="shared" si="32"/>
        <v>0</v>
      </c>
      <c r="BR93" s="103">
        <f t="shared" si="32"/>
        <v>0</v>
      </c>
      <c r="BS93" s="103">
        <f t="shared" si="20"/>
        <v>0</v>
      </c>
      <c r="BT93" s="101">
        <f t="shared" si="34"/>
        <v>0</v>
      </c>
      <c r="BU93" s="101">
        <f t="shared" si="34"/>
        <v>0</v>
      </c>
      <c r="BV93" s="101">
        <f t="shared" si="34"/>
        <v>0</v>
      </c>
      <c r="BW93" s="101">
        <f t="shared" si="34"/>
        <v>0</v>
      </c>
      <c r="BX93" s="101">
        <f t="shared" si="34"/>
        <v>0</v>
      </c>
      <c r="BY93" s="101">
        <f t="shared" si="34"/>
        <v>0</v>
      </c>
      <c r="BZ93" s="101">
        <f t="shared" si="34"/>
        <v>0</v>
      </c>
      <c r="CA93" s="101">
        <f t="shared" si="34"/>
        <v>0</v>
      </c>
      <c r="CB93" s="100">
        <f t="shared" si="34"/>
        <v>0</v>
      </c>
      <c r="CC93" s="101">
        <f t="shared" si="34"/>
        <v>0</v>
      </c>
      <c r="CD93" s="102">
        <f t="shared" si="34"/>
        <v>0</v>
      </c>
      <c r="CE93" s="100">
        <f t="shared" si="34"/>
        <v>0</v>
      </c>
      <c r="CF93" s="100">
        <f t="shared" si="34"/>
        <v>0</v>
      </c>
      <c r="CG93" s="100">
        <f t="shared" si="34"/>
        <v>0</v>
      </c>
      <c r="CH93" s="100">
        <f t="shared" si="34"/>
        <v>0</v>
      </c>
      <c r="CI93" s="100">
        <f t="shared" si="34"/>
        <v>0</v>
      </c>
      <c r="CJ93" s="103">
        <f t="shared" si="35"/>
        <v>0</v>
      </c>
      <c r="CK93" s="101">
        <f t="shared" si="35"/>
        <v>0</v>
      </c>
      <c r="CL93" s="103">
        <f t="shared" si="35"/>
        <v>0</v>
      </c>
      <c r="CM93" s="101" t="e">
        <f t="shared" si="33"/>
        <v>#DIV/0!</v>
      </c>
    </row>
    <row r="94" spans="2:91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21"/>
        <v>14</v>
      </c>
      <c r="AY94" s="100" t="e">
        <f t="shared" si="22"/>
        <v>#DIV/0!</v>
      </c>
      <c r="AZ94" s="101" t="e">
        <f t="shared" si="23"/>
        <v>#DIV/0!</v>
      </c>
      <c r="BA94" s="102">
        <f t="shared" si="24"/>
        <v>0</v>
      </c>
      <c r="BB94" s="100" t="e">
        <f t="shared" si="25"/>
        <v>#DIV/0!</v>
      </c>
      <c r="BC94" s="100">
        <f t="shared" si="26"/>
        <v>0</v>
      </c>
      <c r="BD94" s="100" t="e">
        <f t="shared" si="27"/>
        <v>#DIV/0!</v>
      </c>
      <c r="BE94" s="100">
        <f t="shared" si="28"/>
        <v>0</v>
      </c>
      <c r="BF94" s="100" t="e">
        <f t="shared" si="29"/>
        <v>#DIV/0!</v>
      </c>
      <c r="BG94" s="103" t="e">
        <f>+VLOOKUP(J94,'Código Barras'!$C$3:$D$1694,1,0)</f>
        <v>#N/A</v>
      </c>
      <c r="BH94" s="101" t="e">
        <f t="shared" si="30"/>
        <v>#DIV/0!</v>
      </c>
      <c r="BI94" s="103" t="e">
        <f>+VLOOKUP(L94,'Código Barras'!$C$3:$D$1694,1,0)</f>
        <v>#N/A</v>
      </c>
      <c r="BJ94" s="101" t="e">
        <f t="shared" si="31"/>
        <v>#DIV/0!</v>
      </c>
      <c r="BK94" s="104" t="str">
        <f>IF(N94&lt;&gt;"",VLOOKUP(N94,Distribuidoras!$B$3:$B$30,1,0),"")</f>
        <v/>
      </c>
      <c r="BL94" s="104" t="e">
        <f>+VLOOKUP(O94,'Cod. Único Territorial'!$D$3:$D$348,1,0)</f>
        <v>#N/A</v>
      </c>
      <c r="BM94" s="104" t="e">
        <f>+VLOOKUP(P94,'Cod. Único Territorial'!$B$3:$B$348,1,0)</f>
        <v>#N/A</v>
      </c>
      <c r="BN94" s="104" t="e">
        <f>+VLOOKUP(Q94,'Sector Económico'!$B$3:$B$30,1,0)</f>
        <v>#N/A</v>
      </c>
      <c r="BO94" s="104" t="e">
        <f>+VLOOKUP(R94,'Sector Económico'!$C$3:$C$30,1,0)</f>
        <v>#N/A</v>
      </c>
      <c r="BP94" s="103">
        <f t="shared" si="32"/>
        <v>0</v>
      </c>
      <c r="BQ94" s="103">
        <f t="shared" si="32"/>
        <v>0</v>
      </c>
      <c r="BR94" s="103">
        <f t="shared" si="32"/>
        <v>0</v>
      </c>
      <c r="BS94" s="103">
        <f t="shared" si="20"/>
        <v>0</v>
      </c>
      <c r="BT94" s="101">
        <f t="shared" si="34"/>
        <v>0</v>
      </c>
      <c r="BU94" s="101">
        <f t="shared" si="34"/>
        <v>0</v>
      </c>
      <c r="BV94" s="101">
        <f t="shared" si="34"/>
        <v>0</v>
      </c>
      <c r="BW94" s="101">
        <f t="shared" si="34"/>
        <v>0</v>
      </c>
      <c r="BX94" s="101">
        <f t="shared" si="34"/>
        <v>0</v>
      </c>
      <c r="BY94" s="101">
        <f t="shared" si="34"/>
        <v>0</v>
      </c>
      <c r="BZ94" s="101">
        <f t="shared" si="34"/>
        <v>0</v>
      </c>
      <c r="CA94" s="101">
        <f t="shared" si="34"/>
        <v>0</v>
      </c>
      <c r="CB94" s="100">
        <f t="shared" si="34"/>
        <v>0</v>
      </c>
      <c r="CC94" s="101">
        <f t="shared" si="34"/>
        <v>0</v>
      </c>
      <c r="CD94" s="102">
        <f t="shared" si="34"/>
        <v>0</v>
      </c>
      <c r="CE94" s="100">
        <f t="shared" ref="CE94:CI144" si="36">IF(OR(ISNUMBER(AH94),AH94=0),AH94,1/0)</f>
        <v>0</v>
      </c>
      <c r="CF94" s="100">
        <f t="shared" si="36"/>
        <v>0</v>
      </c>
      <c r="CG94" s="100">
        <f t="shared" si="36"/>
        <v>0</v>
      </c>
      <c r="CH94" s="100">
        <f t="shared" si="36"/>
        <v>0</v>
      </c>
      <c r="CI94" s="100">
        <f t="shared" si="36"/>
        <v>0</v>
      </c>
      <c r="CJ94" s="103">
        <f t="shared" si="35"/>
        <v>0</v>
      </c>
      <c r="CK94" s="101">
        <f t="shared" si="35"/>
        <v>0</v>
      </c>
      <c r="CL94" s="103">
        <f t="shared" si="35"/>
        <v>0</v>
      </c>
      <c r="CM94" s="101" t="e">
        <f t="shared" si="33"/>
        <v>#DIV/0!</v>
      </c>
    </row>
    <row r="95" spans="2:91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21"/>
        <v>14</v>
      </c>
      <c r="AY95" s="100" t="e">
        <f t="shared" si="22"/>
        <v>#DIV/0!</v>
      </c>
      <c r="AZ95" s="101" t="e">
        <f t="shared" si="23"/>
        <v>#DIV/0!</v>
      </c>
      <c r="BA95" s="102">
        <f t="shared" si="24"/>
        <v>0</v>
      </c>
      <c r="BB95" s="100" t="e">
        <f t="shared" si="25"/>
        <v>#DIV/0!</v>
      </c>
      <c r="BC95" s="100">
        <f t="shared" si="26"/>
        <v>0</v>
      </c>
      <c r="BD95" s="100" t="e">
        <f t="shared" si="27"/>
        <v>#DIV/0!</v>
      </c>
      <c r="BE95" s="100">
        <f t="shared" si="28"/>
        <v>0</v>
      </c>
      <c r="BF95" s="100" t="e">
        <f t="shared" si="29"/>
        <v>#DIV/0!</v>
      </c>
      <c r="BG95" s="103" t="e">
        <f>+VLOOKUP(J95,'Código Barras'!$C$3:$D$1694,1,0)</f>
        <v>#N/A</v>
      </c>
      <c r="BH95" s="101" t="e">
        <f t="shared" si="30"/>
        <v>#DIV/0!</v>
      </c>
      <c r="BI95" s="103" t="e">
        <f>+VLOOKUP(L95,'Código Barras'!$C$3:$D$1694,1,0)</f>
        <v>#N/A</v>
      </c>
      <c r="BJ95" s="101" t="e">
        <f t="shared" si="31"/>
        <v>#DIV/0!</v>
      </c>
      <c r="BK95" s="104" t="str">
        <f>IF(N95&lt;&gt;"",VLOOKUP(N95,Distribuidoras!$B$3:$B$30,1,0),"")</f>
        <v/>
      </c>
      <c r="BL95" s="104" t="e">
        <f>+VLOOKUP(O95,'Cod. Único Territorial'!$D$3:$D$348,1,0)</f>
        <v>#N/A</v>
      </c>
      <c r="BM95" s="104" t="e">
        <f>+VLOOKUP(P95,'Cod. Único Territorial'!$B$3:$B$348,1,0)</f>
        <v>#N/A</v>
      </c>
      <c r="BN95" s="104" t="e">
        <f>+VLOOKUP(Q95,'Sector Económico'!$B$3:$B$30,1,0)</f>
        <v>#N/A</v>
      </c>
      <c r="BO95" s="104" t="e">
        <f>+VLOOKUP(R95,'Sector Económico'!$C$3:$C$30,1,0)</f>
        <v>#N/A</v>
      </c>
      <c r="BP95" s="103">
        <f t="shared" si="32"/>
        <v>0</v>
      </c>
      <c r="BQ95" s="103">
        <f t="shared" si="32"/>
        <v>0</v>
      </c>
      <c r="BR95" s="103">
        <f t="shared" si="32"/>
        <v>0</v>
      </c>
      <c r="BS95" s="103">
        <f t="shared" si="20"/>
        <v>0</v>
      </c>
      <c r="BT95" s="101">
        <f t="shared" ref="BT95:CD118" si="37">IF(OR(ISNUMBER(W95),W95=0),W95,1/0)</f>
        <v>0</v>
      </c>
      <c r="BU95" s="101">
        <f t="shared" si="37"/>
        <v>0</v>
      </c>
      <c r="BV95" s="101">
        <f t="shared" si="37"/>
        <v>0</v>
      </c>
      <c r="BW95" s="101">
        <f t="shared" si="37"/>
        <v>0</v>
      </c>
      <c r="BX95" s="101">
        <f t="shared" si="37"/>
        <v>0</v>
      </c>
      <c r="BY95" s="101">
        <f t="shared" si="37"/>
        <v>0</v>
      </c>
      <c r="BZ95" s="101">
        <f t="shared" si="37"/>
        <v>0</v>
      </c>
      <c r="CA95" s="101">
        <f t="shared" si="37"/>
        <v>0</v>
      </c>
      <c r="CB95" s="100">
        <f t="shared" si="37"/>
        <v>0</v>
      </c>
      <c r="CC95" s="101">
        <f t="shared" si="37"/>
        <v>0</v>
      </c>
      <c r="CD95" s="102">
        <f t="shared" si="37"/>
        <v>0</v>
      </c>
      <c r="CE95" s="100">
        <f t="shared" si="36"/>
        <v>0</v>
      </c>
      <c r="CF95" s="100">
        <f t="shared" si="36"/>
        <v>0</v>
      </c>
      <c r="CG95" s="100">
        <f t="shared" si="36"/>
        <v>0</v>
      </c>
      <c r="CH95" s="100">
        <f t="shared" si="36"/>
        <v>0</v>
      </c>
      <c r="CI95" s="100">
        <f t="shared" si="36"/>
        <v>0</v>
      </c>
      <c r="CJ95" s="103">
        <f t="shared" si="35"/>
        <v>0</v>
      </c>
      <c r="CK95" s="101">
        <f t="shared" si="35"/>
        <v>0</v>
      </c>
      <c r="CL95" s="103">
        <f t="shared" si="35"/>
        <v>0</v>
      </c>
      <c r="CM95" s="101" t="e">
        <f t="shared" si="33"/>
        <v>#DIV/0!</v>
      </c>
    </row>
    <row r="96" spans="2:91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21"/>
        <v>14</v>
      </c>
      <c r="AY96" s="100" t="e">
        <f t="shared" si="22"/>
        <v>#DIV/0!</v>
      </c>
      <c r="AZ96" s="101" t="e">
        <f t="shared" si="23"/>
        <v>#DIV/0!</v>
      </c>
      <c r="BA96" s="102">
        <f t="shared" si="24"/>
        <v>0</v>
      </c>
      <c r="BB96" s="100" t="e">
        <f t="shared" si="25"/>
        <v>#DIV/0!</v>
      </c>
      <c r="BC96" s="100">
        <f t="shared" si="26"/>
        <v>0</v>
      </c>
      <c r="BD96" s="100" t="e">
        <f t="shared" si="27"/>
        <v>#DIV/0!</v>
      </c>
      <c r="BE96" s="100">
        <f t="shared" si="28"/>
        <v>0</v>
      </c>
      <c r="BF96" s="100" t="e">
        <f t="shared" si="29"/>
        <v>#DIV/0!</v>
      </c>
      <c r="BG96" s="103" t="e">
        <f>+VLOOKUP(J96,'Código Barras'!$C$3:$D$1694,1,0)</f>
        <v>#N/A</v>
      </c>
      <c r="BH96" s="101" t="e">
        <f t="shared" si="30"/>
        <v>#DIV/0!</v>
      </c>
      <c r="BI96" s="103" t="e">
        <f>+VLOOKUP(L96,'Código Barras'!$C$3:$D$1694,1,0)</f>
        <v>#N/A</v>
      </c>
      <c r="BJ96" s="101" t="e">
        <f t="shared" si="31"/>
        <v>#DIV/0!</v>
      </c>
      <c r="BK96" s="104" t="str">
        <f>IF(N96&lt;&gt;"",VLOOKUP(N96,Distribuidoras!$B$3:$B$30,1,0),"")</f>
        <v/>
      </c>
      <c r="BL96" s="104" t="e">
        <f>+VLOOKUP(O96,'Cod. Único Territorial'!$D$3:$D$348,1,0)</f>
        <v>#N/A</v>
      </c>
      <c r="BM96" s="104" t="e">
        <f>+VLOOKUP(P96,'Cod. Único Territorial'!$B$3:$B$348,1,0)</f>
        <v>#N/A</v>
      </c>
      <c r="BN96" s="104" t="e">
        <f>+VLOOKUP(Q96,'Sector Económico'!$B$3:$B$30,1,0)</f>
        <v>#N/A</v>
      </c>
      <c r="BO96" s="104" t="e">
        <f>+VLOOKUP(R96,'Sector Económico'!$C$3:$C$30,1,0)</f>
        <v>#N/A</v>
      </c>
      <c r="BP96" s="103">
        <f t="shared" si="32"/>
        <v>0</v>
      </c>
      <c r="BQ96" s="103">
        <f t="shared" si="32"/>
        <v>0</v>
      </c>
      <c r="BR96" s="103">
        <f t="shared" si="32"/>
        <v>0</v>
      </c>
      <c r="BS96" s="103">
        <f t="shared" si="20"/>
        <v>0</v>
      </c>
      <c r="BT96" s="101">
        <f t="shared" si="37"/>
        <v>0</v>
      </c>
      <c r="BU96" s="101">
        <f t="shared" si="37"/>
        <v>0</v>
      </c>
      <c r="BV96" s="101">
        <f t="shared" si="37"/>
        <v>0</v>
      </c>
      <c r="BW96" s="101">
        <f t="shared" si="37"/>
        <v>0</v>
      </c>
      <c r="BX96" s="101">
        <f t="shared" si="37"/>
        <v>0</v>
      </c>
      <c r="BY96" s="101">
        <f t="shared" si="37"/>
        <v>0</v>
      </c>
      <c r="BZ96" s="101">
        <f t="shared" si="37"/>
        <v>0</v>
      </c>
      <c r="CA96" s="101">
        <f t="shared" si="37"/>
        <v>0</v>
      </c>
      <c r="CB96" s="100">
        <f t="shared" si="37"/>
        <v>0</v>
      </c>
      <c r="CC96" s="101">
        <f t="shared" si="37"/>
        <v>0</v>
      </c>
      <c r="CD96" s="102">
        <f t="shared" si="37"/>
        <v>0</v>
      </c>
      <c r="CE96" s="100">
        <f t="shared" si="36"/>
        <v>0</v>
      </c>
      <c r="CF96" s="100">
        <f t="shared" si="36"/>
        <v>0</v>
      </c>
      <c r="CG96" s="100">
        <f t="shared" si="36"/>
        <v>0</v>
      </c>
      <c r="CH96" s="100">
        <f t="shared" si="36"/>
        <v>0</v>
      </c>
      <c r="CI96" s="100">
        <f t="shared" si="36"/>
        <v>0</v>
      </c>
      <c r="CJ96" s="103">
        <f t="shared" si="35"/>
        <v>0</v>
      </c>
      <c r="CK96" s="101">
        <f t="shared" si="35"/>
        <v>0</v>
      </c>
      <c r="CL96" s="103">
        <f t="shared" si="35"/>
        <v>0</v>
      </c>
      <c r="CM96" s="101" t="e">
        <f t="shared" si="33"/>
        <v>#DIV/0!</v>
      </c>
    </row>
    <row r="97" spans="2:91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21"/>
        <v>14</v>
      </c>
      <c r="AY97" s="100" t="e">
        <f t="shared" si="22"/>
        <v>#DIV/0!</v>
      </c>
      <c r="AZ97" s="101" t="e">
        <f t="shared" si="23"/>
        <v>#DIV/0!</v>
      </c>
      <c r="BA97" s="102">
        <f t="shared" si="24"/>
        <v>0</v>
      </c>
      <c r="BB97" s="100" t="e">
        <f t="shared" si="25"/>
        <v>#DIV/0!</v>
      </c>
      <c r="BC97" s="100">
        <f t="shared" si="26"/>
        <v>0</v>
      </c>
      <c r="BD97" s="100" t="e">
        <f t="shared" si="27"/>
        <v>#DIV/0!</v>
      </c>
      <c r="BE97" s="100">
        <f t="shared" si="28"/>
        <v>0</v>
      </c>
      <c r="BF97" s="100" t="e">
        <f t="shared" si="29"/>
        <v>#DIV/0!</v>
      </c>
      <c r="BG97" s="103" t="e">
        <f>+VLOOKUP(J97,'Código Barras'!$C$3:$D$1694,1,0)</f>
        <v>#N/A</v>
      </c>
      <c r="BH97" s="101" t="e">
        <f t="shared" si="30"/>
        <v>#DIV/0!</v>
      </c>
      <c r="BI97" s="103" t="e">
        <f>+VLOOKUP(L97,'Código Barras'!$C$3:$D$1694,1,0)</f>
        <v>#N/A</v>
      </c>
      <c r="BJ97" s="101" t="e">
        <f t="shared" si="31"/>
        <v>#DIV/0!</v>
      </c>
      <c r="BK97" s="104" t="str">
        <f>IF(N97&lt;&gt;"",VLOOKUP(N97,Distribuidoras!$B$3:$B$30,1,0),"")</f>
        <v/>
      </c>
      <c r="BL97" s="104" t="e">
        <f>+VLOOKUP(O97,'Cod. Único Territorial'!$D$3:$D$348,1,0)</f>
        <v>#N/A</v>
      </c>
      <c r="BM97" s="104" t="e">
        <f>+VLOOKUP(P97,'Cod. Único Territorial'!$B$3:$B$348,1,0)</f>
        <v>#N/A</v>
      </c>
      <c r="BN97" s="104" t="e">
        <f>+VLOOKUP(Q97,'Sector Económico'!$B$3:$B$30,1,0)</f>
        <v>#N/A</v>
      </c>
      <c r="BO97" s="104" t="e">
        <f>+VLOOKUP(R97,'Sector Económico'!$C$3:$C$30,1,0)</f>
        <v>#N/A</v>
      </c>
      <c r="BP97" s="103">
        <f t="shared" si="32"/>
        <v>0</v>
      </c>
      <c r="BQ97" s="103">
        <f t="shared" si="32"/>
        <v>0</v>
      </c>
      <c r="BR97" s="103">
        <f t="shared" si="32"/>
        <v>0</v>
      </c>
      <c r="BS97" s="103">
        <f t="shared" si="20"/>
        <v>0</v>
      </c>
      <c r="BT97" s="101">
        <f t="shared" si="37"/>
        <v>0</v>
      </c>
      <c r="BU97" s="101">
        <f t="shared" si="37"/>
        <v>0</v>
      </c>
      <c r="BV97" s="101">
        <f t="shared" si="37"/>
        <v>0</v>
      </c>
      <c r="BW97" s="101">
        <f t="shared" si="37"/>
        <v>0</v>
      </c>
      <c r="BX97" s="101">
        <f t="shared" si="37"/>
        <v>0</v>
      </c>
      <c r="BY97" s="101">
        <f t="shared" si="37"/>
        <v>0</v>
      </c>
      <c r="BZ97" s="101">
        <f t="shared" si="37"/>
        <v>0</v>
      </c>
      <c r="CA97" s="101">
        <f t="shared" si="37"/>
        <v>0</v>
      </c>
      <c r="CB97" s="100">
        <f t="shared" si="37"/>
        <v>0</v>
      </c>
      <c r="CC97" s="101">
        <f t="shared" si="37"/>
        <v>0</v>
      </c>
      <c r="CD97" s="102">
        <f t="shared" si="37"/>
        <v>0</v>
      </c>
      <c r="CE97" s="100">
        <f t="shared" si="36"/>
        <v>0</v>
      </c>
      <c r="CF97" s="100">
        <f t="shared" si="36"/>
        <v>0</v>
      </c>
      <c r="CG97" s="100">
        <f t="shared" si="36"/>
        <v>0</v>
      </c>
      <c r="CH97" s="100">
        <f t="shared" si="36"/>
        <v>0</v>
      </c>
      <c r="CI97" s="100">
        <f t="shared" si="36"/>
        <v>0</v>
      </c>
      <c r="CJ97" s="103">
        <f t="shared" si="35"/>
        <v>0</v>
      </c>
      <c r="CK97" s="101">
        <f t="shared" si="35"/>
        <v>0</v>
      </c>
      <c r="CL97" s="103">
        <f t="shared" si="35"/>
        <v>0</v>
      </c>
      <c r="CM97" s="101" t="e">
        <f t="shared" si="33"/>
        <v>#DIV/0!</v>
      </c>
    </row>
    <row r="98" spans="2:91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21"/>
        <v>14</v>
      </c>
      <c r="AY98" s="100" t="e">
        <f t="shared" si="22"/>
        <v>#DIV/0!</v>
      </c>
      <c r="AZ98" s="101" t="e">
        <f t="shared" si="23"/>
        <v>#DIV/0!</v>
      </c>
      <c r="BA98" s="102">
        <f t="shared" si="24"/>
        <v>0</v>
      </c>
      <c r="BB98" s="100" t="e">
        <f t="shared" si="25"/>
        <v>#DIV/0!</v>
      </c>
      <c r="BC98" s="100">
        <f t="shared" si="26"/>
        <v>0</v>
      </c>
      <c r="BD98" s="100" t="e">
        <f t="shared" si="27"/>
        <v>#DIV/0!</v>
      </c>
      <c r="BE98" s="100">
        <f t="shared" si="28"/>
        <v>0</v>
      </c>
      <c r="BF98" s="100" t="e">
        <f t="shared" si="29"/>
        <v>#DIV/0!</v>
      </c>
      <c r="BG98" s="103" t="e">
        <f>+VLOOKUP(J98,'Código Barras'!$C$3:$D$1694,1,0)</f>
        <v>#N/A</v>
      </c>
      <c r="BH98" s="101" t="e">
        <f t="shared" si="30"/>
        <v>#DIV/0!</v>
      </c>
      <c r="BI98" s="103" t="e">
        <f>+VLOOKUP(L98,'Código Barras'!$C$3:$D$1694,1,0)</f>
        <v>#N/A</v>
      </c>
      <c r="BJ98" s="101" t="e">
        <f t="shared" si="31"/>
        <v>#DIV/0!</v>
      </c>
      <c r="BK98" s="104" t="str">
        <f>IF(N98&lt;&gt;"",VLOOKUP(N98,Distribuidoras!$B$3:$B$30,1,0),"")</f>
        <v/>
      </c>
      <c r="BL98" s="104" t="e">
        <f>+VLOOKUP(O98,'Cod. Único Territorial'!$D$3:$D$348,1,0)</f>
        <v>#N/A</v>
      </c>
      <c r="BM98" s="104" t="e">
        <f>+VLOOKUP(P98,'Cod. Único Territorial'!$B$3:$B$348,1,0)</f>
        <v>#N/A</v>
      </c>
      <c r="BN98" s="104" t="e">
        <f>+VLOOKUP(Q98,'Sector Económico'!$B$3:$B$30,1,0)</f>
        <v>#N/A</v>
      </c>
      <c r="BO98" s="104" t="e">
        <f>+VLOOKUP(R98,'Sector Económico'!$C$3:$C$30,1,0)</f>
        <v>#N/A</v>
      </c>
      <c r="BP98" s="103">
        <f t="shared" si="32"/>
        <v>0</v>
      </c>
      <c r="BQ98" s="103">
        <f t="shared" si="32"/>
        <v>0</v>
      </c>
      <c r="BR98" s="103">
        <f t="shared" si="32"/>
        <v>0</v>
      </c>
      <c r="BS98" s="103">
        <f t="shared" si="20"/>
        <v>0</v>
      </c>
      <c r="BT98" s="101">
        <f t="shared" si="37"/>
        <v>0</v>
      </c>
      <c r="BU98" s="101">
        <f t="shared" si="37"/>
        <v>0</v>
      </c>
      <c r="BV98" s="101">
        <f t="shared" si="37"/>
        <v>0</v>
      </c>
      <c r="BW98" s="101">
        <f t="shared" si="37"/>
        <v>0</v>
      </c>
      <c r="BX98" s="101">
        <f t="shared" si="37"/>
        <v>0</v>
      </c>
      <c r="BY98" s="101">
        <f t="shared" si="37"/>
        <v>0</v>
      </c>
      <c r="BZ98" s="101">
        <f t="shared" si="37"/>
        <v>0</v>
      </c>
      <c r="CA98" s="101">
        <f t="shared" si="37"/>
        <v>0</v>
      </c>
      <c r="CB98" s="100">
        <f t="shared" si="37"/>
        <v>0</v>
      </c>
      <c r="CC98" s="101">
        <f t="shared" si="37"/>
        <v>0</v>
      </c>
      <c r="CD98" s="102">
        <f t="shared" si="37"/>
        <v>0</v>
      </c>
      <c r="CE98" s="100">
        <f t="shared" si="36"/>
        <v>0</v>
      </c>
      <c r="CF98" s="100">
        <f t="shared" si="36"/>
        <v>0</v>
      </c>
      <c r="CG98" s="100">
        <f t="shared" si="36"/>
        <v>0</v>
      </c>
      <c r="CH98" s="100">
        <f t="shared" si="36"/>
        <v>0</v>
      </c>
      <c r="CI98" s="100">
        <f t="shared" si="36"/>
        <v>0</v>
      </c>
      <c r="CJ98" s="103">
        <f t="shared" si="35"/>
        <v>0</v>
      </c>
      <c r="CK98" s="101">
        <f t="shared" si="35"/>
        <v>0</v>
      </c>
      <c r="CL98" s="103">
        <f t="shared" si="35"/>
        <v>0</v>
      </c>
      <c r="CM98" s="101" t="e">
        <f t="shared" si="33"/>
        <v>#DIV/0!</v>
      </c>
    </row>
    <row r="99" spans="2:91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21"/>
        <v>14</v>
      </c>
      <c r="AY99" s="100" t="e">
        <f t="shared" si="22"/>
        <v>#DIV/0!</v>
      </c>
      <c r="AZ99" s="101" t="e">
        <f t="shared" si="23"/>
        <v>#DIV/0!</v>
      </c>
      <c r="BA99" s="102">
        <f t="shared" si="24"/>
        <v>0</v>
      </c>
      <c r="BB99" s="100" t="e">
        <f t="shared" si="25"/>
        <v>#DIV/0!</v>
      </c>
      <c r="BC99" s="100">
        <f t="shared" si="26"/>
        <v>0</v>
      </c>
      <c r="BD99" s="100" t="e">
        <f t="shared" si="27"/>
        <v>#DIV/0!</v>
      </c>
      <c r="BE99" s="100">
        <f t="shared" si="28"/>
        <v>0</v>
      </c>
      <c r="BF99" s="100" t="e">
        <f t="shared" si="29"/>
        <v>#DIV/0!</v>
      </c>
      <c r="BG99" s="103" t="e">
        <f>+VLOOKUP(J99,'Código Barras'!$C$3:$D$1694,1,0)</f>
        <v>#N/A</v>
      </c>
      <c r="BH99" s="101" t="e">
        <f t="shared" si="30"/>
        <v>#DIV/0!</v>
      </c>
      <c r="BI99" s="103" t="e">
        <f>+VLOOKUP(L99,'Código Barras'!$C$3:$D$1694,1,0)</f>
        <v>#N/A</v>
      </c>
      <c r="BJ99" s="101" t="e">
        <f t="shared" si="31"/>
        <v>#DIV/0!</v>
      </c>
      <c r="BK99" s="104" t="str">
        <f>IF(N99&lt;&gt;"",VLOOKUP(N99,Distribuidoras!$B$3:$B$30,1,0),"")</f>
        <v/>
      </c>
      <c r="BL99" s="104" t="e">
        <f>+VLOOKUP(O99,'Cod. Único Territorial'!$D$3:$D$348,1,0)</f>
        <v>#N/A</v>
      </c>
      <c r="BM99" s="104" t="e">
        <f>+VLOOKUP(P99,'Cod. Único Territorial'!$B$3:$B$348,1,0)</f>
        <v>#N/A</v>
      </c>
      <c r="BN99" s="104" t="e">
        <f>+VLOOKUP(Q99,'Sector Económico'!$B$3:$B$30,1,0)</f>
        <v>#N/A</v>
      </c>
      <c r="BO99" s="104" t="e">
        <f>+VLOOKUP(R99,'Sector Económico'!$C$3:$C$30,1,0)</f>
        <v>#N/A</v>
      </c>
      <c r="BP99" s="103">
        <f t="shared" si="32"/>
        <v>0</v>
      </c>
      <c r="BQ99" s="103">
        <f t="shared" si="32"/>
        <v>0</v>
      </c>
      <c r="BR99" s="103">
        <f t="shared" si="32"/>
        <v>0</v>
      </c>
      <c r="BS99" s="103">
        <f t="shared" si="20"/>
        <v>0</v>
      </c>
      <c r="BT99" s="101">
        <f t="shared" si="37"/>
        <v>0</v>
      </c>
      <c r="BU99" s="101">
        <f t="shared" si="37"/>
        <v>0</v>
      </c>
      <c r="BV99" s="101">
        <f t="shared" si="37"/>
        <v>0</v>
      </c>
      <c r="BW99" s="101">
        <f t="shared" si="37"/>
        <v>0</v>
      </c>
      <c r="BX99" s="101">
        <f t="shared" si="37"/>
        <v>0</v>
      </c>
      <c r="BY99" s="101">
        <f t="shared" si="37"/>
        <v>0</v>
      </c>
      <c r="BZ99" s="101">
        <f t="shared" si="37"/>
        <v>0</v>
      </c>
      <c r="CA99" s="101">
        <f t="shared" si="37"/>
        <v>0</v>
      </c>
      <c r="CB99" s="100">
        <f t="shared" si="37"/>
        <v>0</v>
      </c>
      <c r="CC99" s="101">
        <f t="shared" si="37"/>
        <v>0</v>
      </c>
      <c r="CD99" s="102">
        <f t="shared" si="37"/>
        <v>0</v>
      </c>
      <c r="CE99" s="100">
        <f t="shared" si="36"/>
        <v>0</v>
      </c>
      <c r="CF99" s="100">
        <f t="shared" si="36"/>
        <v>0</v>
      </c>
      <c r="CG99" s="100">
        <f t="shared" si="36"/>
        <v>0</v>
      </c>
      <c r="CH99" s="100">
        <f t="shared" si="36"/>
        <v>0</v>
      </c>
      <c r="CI99" s="100">
        <f t="shared" si="36"/>
        <v>0</v>
      </c>
      <c r="CJ99" s="103">
        <f t="shared" si="35"/>
        <v>0</v>
      </c>
      <c r="CK99" s="101">
        <f t="shared" si="35"/>
        <v>0</v>
      </c>
      <c r="CL99" s="103">
        <f t="shared" si="35"/>
        <v>0</v>
      </c>
      <c r="CM99" s="101" t="e">
        <f t="shared" si="33"/>
        <v>#DIV/0!</v>
      </c>
    </row>
    <row r="100" spans="2:91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21"/>
        <v>14</v>
      </c>
      <c r="AY100" s="100" t="e">
        <f t="shared" si="22"/>
        <v>#DIV/0!</v>
      </c>
      <c r="AZ100" s="101" t="e">
        <f t="shared" si="23"/>
        <v>#DIV/0!</v>
      </c>
      <c r="BA100" s="102">
        <f t="shared" si="24"/>
        <v>0</v>
      </c>
      <c r="BB100" s="100" t="e">
        <f t="shared" si="25"/>
        <v>#DIV/0!</v>
      </c>
      <c r="BC100" s="100">
        <f t="shared" si="26"/>
        <v>0</v>
      </c>
      <c r="BD100" s="100" t="e">
        <f t="shared" si="27"/>
        <v>#DIV/0!</v>
      </c>
      <c r="BE100" s="100">
        <f t="shared" si="28"/>
        <v>0</v>
      </c>
      <c r="BF100" s="100" t="e">
        <f t="shared" si="29"/>
        <v>#DIV/0!</v>
      </c>
      <c r="BG100" s="103" t="e">
        <f>+VLOOKUP(J100,'Código Barras'!$C$3:$D$1694,1,0)</f>
        <v>#N/A</v>
      </c>
      <c r="BH100" s="101" t="e">
        <f t="shared" si="30"/>
        <v>#DIV/0!</v>
      </c>
      <c r="BI100" s="103" t="e">
        <f>+VLOOKUP(L100,'Código Barras'!$C$3:$D$1694,1,0)</f>
        <v>#N/A</v>
      </c>
      <c r="BJ100" s="101" t="e">
        <f t="shared" si="31"/>
        <v>#DIV/0!</v>
      </c>
      <c r="BK100" s="104" t="str">
        <f>IF(N100&lt;&gt;"",VLOOKUP(N100,Distribuidoras!$B$3:$B$30,1,0),"")</f>
        <v/>
      </c>
      <c r="BL100" s="104" t="e">
        <f>+VLOOKUP(O100,'Cod. Único Territorial'!$D$3:$D$348,1,0)</f>
        <v>#N/A</v>
      </c>
      <c r="BM100" s="104" t="e">
        <f>+VLOOKUP(P100,'Cod. Único Territorial'!$B$3:$B$348,1,0)</f>
        <v>#N/A</v>
      </c>
      <c r="BN100" s="104" t="e">
        <f>+VLOOKUP(Q100,'Sector Económico'!$B$3:$B$30,1,0)</f>
        <v>#N/A</v>
      </c>
      <c r="BO100" s="104" t="e">
        <f>+VLOOKUP(R100,'Sector Económico'!$C$3:$C$30,1,0)</f>
        <v>#N/A</v>
      </c>
      <c r="BP100" s="103">
        <f t="shared" si="32"/>
        <v>0</v>
      </c>
      <c r="BQ100" s="103">
        <f t="shared" si="32"/>
        <v>0</v>
      </c>
      <c r="BR100" s="103">
        <f t="shared" si="32"/>
        <v>0</v>
      </c>
      <c r="BS100" s="103">
        <f t="shared" si="20"/>
        <v>0</v>
      </c>
      <c r="BT100" s="101">
        <f t="shared" si="37"/>
        <v>0</v>
      </c>
      <c r="BU100" s="101">
        <f t="shared" si="37"/>
        <v>0</v>
      </c>
      <c r="BV100" s="101">
        <f t="shared" si="37"/>
        <v>0</v>
      </c>
      <c r="BW100" s="101">
        <f t="shared" si="37"/>
        <v>0</v>
      </c>
      <c r="BX100" s="101">
        <f t="shared" si="37"/>
        <v>0</v>
      </c>
      <c r="BY100" s="101">
        <f t="shared" si="37"/>
        <v>0</v>
      </c>
      <c r="BZ100" s="101">
        <f t="shared" si="37"/>
        <v>0</v>
      </c>
      <c r="CA100" s="101">
        <f t="shared" si="37"/>
        <v>0</v>
      </c>
      <c r="CB100" s="100">
        <f t="shared" si="37"/>
        <v>0</v>
      </c>
      <c r="CC100" s="101">
        <f t="shared" si="37"/>
        <v>0</v>
      </c>
      <c r="CD100" s="102">
        <f t="shared" si="37"/>
        <v>0</v>
      </c>
      <c r="CE100" s="100">
        <f t="shared" si="36"/>
        <v>0</v>
      </c>
      <c r="CF100" s="100">
        <f t="shared" si="36"/>
        <v>0</v>
      </c>
      <c r="CG100" s="100">
        <f t="shared" si="36"/>
        <v>0</v>
      </c>
      <c r="CH100" s="100">
        <f t="shared" si="36"/>
        <v>0</v>
      </c>
      <c r="CI100" s="100">
        <f t="shared" si="36"/>
        <v>0</v>
      </c>
      <c r="CJ100" s="103">
        <f t="shared" si="35"/>
        <v>0</v>
      </c>
      <c r="CK100" s="101">
        <f t="shared" si="35"/>
        <v>0</v>
      </c>
      <c r="CL100" s="103">
        <f t="shared" si="35"/>
        <v>0</v>
      </c>
      <c r="CM100" s="101" t="e">
        <f t="shared" si="33"/>
        <v>#DIV/0!</v>
      </c>
    </row>
    <row r="101" spans="2:91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21"/>
        <v>14</v>
      </c>
      <c r="AY101" s="100" t="e">
        <f t="shared" si="22"/>
        <v>#DIV/0!</v>
      </c>
      <c r="AZ101" s="101" t="e">
        <f t="shared" si="23"/>
        <v>#DIV/0!</v>
      </c>
      <c r="BA101" s="102">
        <f t="shared" si="24"/>
        <v>0</v>
      </c>
      <c r="BB101" s="100" t="e">
        <f t="shared" si="25"/>
        <v>#DIV/0!</v>
      </c>
      <c r="BC101" s="100">
        <f t="shared" si="26"/>
        <v>0</v>
      </c>
      <c r="BD101" s="100" t="e">
        <f t="shared" si="27"/>
        <v>#DIV/0!</v>
      </c>
      <c r="BE101" s="100">
        <f t="shared" si="28"/>
        <v>0</v>
      </c>
      <c r="BF101" s="100" t="e">
        <f t="shared" si="29"/>
        <v>#DIV/0!</v>
      </c>
      <c r="BG101" s="103" t="e">
        <f>+VLOOKUP(J101,'Código Barras'!$C$3:$D$1694,1,0)</f>
        <v>#N/A</v>
      </c>
      <c r="BH101" s="101" t="e">
        <f t="shared" si="30"/>
        <v>#DIV/0!</v>
      </c>
      <c r="BI101" s="103" t="e">
        <f>+VLOOKUP(L101,'Código Barras'!$C$3:$D$1694,1,0)</f>
        <v>#N/A</v>
      </c>
      <c r="BJ101" s="101" t="e">
        <f t="shared" si="31"/>
        <v>#DIV/0!</v>
      </c>
      <c r="BK101" s="104" t="str">
        <f>IF(N101&lt;&gt;"",VLOOKUP(N101,Distribuidoras!$B$3:$B$30,1,0),"")</f>
        <v/>
      </c>
      <c r="BL101" s="104" t="e">
        <f>+VLOOKUP(O101,'Cod. Único Territorial'!$D$3:$D$348,1,0)</f>
        <v>#N/A</v>
      </c>
      <c r="BM101" s="104" t="e">
        <f>+VLOOKUP(P101,'Cod. Único Territorial'!$B$3:$B$348,1,0)</f>
        <v>#N/A</v>
      </c>
      <c r="BN101" s="104" t="e">
        <f>+VLOOKUP(Q101,'Sector Económico'!$B$3:$B$30,1,0)</f>
        <v>#N/A</v>
      </c>
      <c r="BO101" s="104" t="e">
        <f>+VLOOKUP(R101,'Sector Económico'!$C$3:$C$30,1,0)</f>
        <v>#N/A</v>
      </c>
      <c r="BP101" s="103">
        <f t="shared" si="32"/>
        <v>0</v>
      </c>
      <c r="BQ101" s="103">
        <f t="shared" si="32"/>
        <v>0</v>
      </c>
      <c r="BR101" s="103">
        <f t="shared" si="32"/>
        <v>0</v>
      </c>
      <c r="BS101" s="103">
        <f t="shared" si="20"/>
        <v>0</v>
      </c>
      <c r="BT101" s="101">
        <f t="shared" si="37"/>
        <v>0</v>
      </c>
      <c r="BU101" s="101">
        <f t="shared" si="37"/>
        <v>0</v>
      </c>
      <c r="BV101" s="101">
        <f t="shared" si="37"/>
        <v>0</v>
      </c>
      <c r="BW101" s="101">
        <f t="shared" si="37"/>
        <v>0</v>
      </c>
      <c r="BX101" s="101">
        <f t="shared" si="37"/>
        <v>0</v>
      </c>
      <c r="BY101" s="101">
        <f t="shared" si="37"/>
        <v>0</v>
      </c>
      <c r="BZ101" s="101">
        <f t="shared" si="37"/>
        <v>0</v>
      </c>
      <c r="CA101" s="101">
        <f t="shared" si="37"/>
        <v>0</v>
      </c>
      <c r="CB101" s="100">
        <f t="shared" si="37"/>
        <v>0</v>
      </c>
      <c r="CC101" s="101">
        <f t="shared" si="37"/>
        <v>0</v>
      </c>
      <c r="CD101" s="102">
        <f t="shared" si="37"/>
        <v>0</v>
      </c>
      <c r="CE101" s="100">
        <f t="shared" si="36"/>
        <v>0</v>
      </c>
      <c r="CF101" s="100">
        <f t="shared" si="36"/>
        <v>0</v>
      </c>
      <c r="CG101" s="100">
        <f t="shared" si="36"/>
        <v>0</v>
      </c>
      <c r="CH101" s="100">
        <f t="shared" si="36"/>
        <v>0</v>
      </c>
      <c r="CI101" s="100">
        <f t="shared" si="36"/>
        <v>0</v>
      </c>
      <c r="CJ101" s="103">
        <f t="shared" si="35"/>
        <v>0</v>
      </c>
      <c r="CK101" s="101">
        <f t="shared" si="35"/>
        <v>0</v>
      </c>
      <c r="CL101" s="103">
        <f t="shared" si="35"/>
        <v>0</v>
      </c>
      <c r="CM101" s="101" t="e">
        <f t="shared" si="33"/>
        <v>#DIV/0!</v>
      </c>
    </row>
    <row r="102" spans="2:91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21"/>
        <v>14</v>
      </c>
      <c r="AY102" s="100" t="e">
        <f t="shared" si="22"/>
        <v>#DIV/0!</v>
      </c>
      <c r="AZ102" s="101" t="e">
        <f t="shared" si="23"/>
        <v>#DIV/0!</v>
      </c>
      <c r="BA102" s="102">
        <f t="shared" si="24"/>
        <v>0</v>
      </c>
      <c r="BB102" s="100" t="e">
        <f t="shared" si="25"/>
        <v>#DIV/0!</v>
      </c>
      <c r="BC102" s="100">
        <f t="shared" si="26"/>
        <v>0</v>
      </c>
      <c r="BD102" s="100" t="e">
        <f t="shared" si="27"/>
        <v>#DIV/0!</v>
      </c>
      <c r="BE102" s="100">
        <f t="shared" si="28"/>
        <v>0</v>
      </c>
      <c r="BF102" s="100" t="e">
        <f t="shared" si="29"/>
        <v>#DIV/0!</v>
      </c>
      <c r="BG102" s="103" t="e">
        <f>+VLOOKUP(J102,'Código Barras'!$C$3:$D$1694,1,0)</f>
        <v>#N/A</v>
      </c>
      <c r="BH102" s="101" t="e">
        <f t="shared" si="30"/>
        <v>#DIV/0!</v>
      </c>
      <c r="BI102" s="103" t="e">
        <f>+VLOOKUP(L102,'Código Barras'!$C$3:$D$1694,1,0)</f>
        <v>#N/A</v>
      </c>
      <c r="BJ102" s="101" t="e">
        <f t="shared" si="31"/>
        <v>#DIV/0!</v>
      </c>
      <c r="BK102" s="104" t="str">
        <f>IF(N102&lt;&gt;"",VLOOKUP(N102,Distribuidoras!$B$3:$B$30,1,0),"")</f>
        <v/>
      </c>
      <c r="BL102" s="104" t="e">
        <f>+VLOOKUP(O102,'Cod. Único Territorial'!$D$3:$D$348,1,0)</f>
        <v>#N/A</v>
      </c>
      <c r="BM102" s="104" t="e">
        <f>+VLOOKUP(P102,'Cod. Único Territorial'!$B$3:$B$348,1,0)</f>
        <v>#N/A</v>
      </c>
      <c r="BN102" s="104" t="e">
        <f>+VLOOKUP(Q102,'Sector Económico'!$B$3:$B$30,1,0)</f>
        <v>#N/A</v>
      </c>
      <c r="BO102" s="104" t="e">
        <f>+VLOOKUP(R102,'Sector Económico'!$C$3:$C$30,1,0)</f>
        <v>#N/A</v>
      </c>
      <c r="BP102" s="103">
        <f t="shared" si="32"/>
        <v>0</v>
      </c>
      <c r="BQ102" s="103">
        <f t="shared" si="32"/>
        <v>0</v>
      </c>
      <c r="BR102" s="103">
        <f t="shared" si="32"/>
        <v>0</v>
      </c>
      <c r="BS102" s="103">
        <f t="shared" si="20"/>
        <v>0</v>
      </c>
      <c r="BT102" s="101">
        <f t="shared" si="37"/>
        <v>0</v>
      </c>
      <c r="BU102" s="101">
        <f t="shared" si="37"/>
        <v>0</v>
      </c>
      <c r="BV102" s="101">
        <f t="shared" si="37"/>
        <v>0</v>
      </c>
      <c r="BW102" s="101">
        <f t="shared" si="37"/>
        <v>0</v>
      </c>
      <c r="BX102" s="101">
        <f t="shared" si="37"/>
        <v>0</v>
      </c>
      <c r="BY102" s="101">
        <f t="shared" si="37"/>
        <v>0</v>
      </c>
      <c r="BZ102" s="101">
        <f t="shared" si="37"/>
        <v>0</v>
      </c>
      <c r="CA102" s="101">
        <f t="shared" si="37"/>
        <v>0</v>
      </c>
      <c r="CB102" s="100">
        <f t="shared" si="37"/>
        <v>0</v>
      </c>
      <c r="CC102" s="101">
        <f t="shared" si="37"/>
        <v>0</v>
      </c>
      <c r="CD102" s="102">
        <f t="shared" si="37"/>
        <v>0</v>
      </c>
      <c r="CE102" s="100">
        <f t="shared" si="36"/>
        <v>0</v>
      </c>
      <c r="CF102" s="100">
        <f t="shared" si="36"/>
        <v>0</v>
      </c>
      <c r="CG102" s="100">
        <f t="shared" si="36"/>
        <v>0</v>
      </c>
      <c r="CH102" s="100">
        <f t="shared" si="36"/>
        <v>0</v>
      </c>
      <c r="CI102" s="100">
        <f t="shared" si="36"/>
        <v>0</v>
      </c>
      <c r="CJ102" s="103">
        <f t="shared" si="35"/>
        <v>0</v>
      </c>
      <c r="CK102" s="101">
        <f t="shared" si="35"/>
        <v>0</v>
      </c>
      <c r="CL102" s="103">
        <f t="shared" si="35"/>
        <v>0</v>
      </c>
      <c r="CM102" s="101" t="e">
        <f t="shared" si="33"/>
        <v>#DIV/0!</v>
      </c>
    </row>
    <row r="103" spans="2:91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21"/>
        <v>14</v>
      </c>
      <c r="AY103" s="100" t="e">
        <f t="shared" si="22"/>
        <v>#DIV/0!</v>
      </c>
      <c r="AZ103" s="101" t="e">
        <f t="shared" si="23"/>
        <v>#DIV/0!</v>
      </c>
      <c r="BA103" s="102">
        <f t="shared" si="24"/>
        <v>0</v>
      </c>
      <c r="BB103" s="100" t="e">
        <f t="shared" si="25"/>
        <v>#DIV/0!</v>
      </c>
      <c r="BC103" s="100">
        <f t="shared" si="26"/>
        <v>0</v>
      </c>
      <c r="BD103" s="100" t="e">
        <f t="shared" si="27"/>
        <v>#DIV/0!</v>
      </c>
      <c r="BE103" s="100">
        <f t="shared" si="28"/>
        <v>0</v>
      </c>
      <c r="BF103" s="100" t="e">
        <f t="shared" si="29"/>
        <v>#DIV/0!</v>
      </c>
      <c r="BG103" s="103" t="e">
        <f>+VLOOKUP(J103,'Código Barras'!$C$3:$D$1694,1,0)</f>
        <v>#N/A</v>
      </c>
      <c r="BH103" s="101" t="e">
        <f t="shared" si="30"/>
        <v>#DIV/0!</v>
      </c>
      <c r="BI103" s="103" t="e">
        <f>+VLOOKUP(L103,'Código Barras'!$C$3:$D$1694,1,0)</f>
        <v>#N/A</v>
      </c>
      <c r="BJ103" s="101" t="e">
        <f t="shared" si="31"/>
        <v>#DIV/0!</v>
      </c>
      <c r="BK103" s="104" t="str">
        <f>IF(N103&lt;&gt;"",VLOOKUP(N103,Distribuidoras!$B$3:$B$30,1,0),"")</f>
        <v/>
      </c>
      <c r="BL103" s="104" t="e">
        <f>+VLOOKUP(O103,'Cod. Único Territorial'!$D$3:$D$348,1,0)</f>
        <v>#N/A</v>
      </c>
      <c r="BM103" s="104" t="e">
        <f>+VLOOKUP(P103,'Cod. Único Territorial'!$B$3:$B$348,1,0)</f>
        <v>#N/A</v>
      </c>
      <c r="BN103" s="104" t="e">
        <f>+VLOOKUP(Q103,'Sector Económico'!$B$3:$B$30,1,0)</f>
        <v>#N/A</v>
      </c>
      <c r="BO103" s="104" t="e">
        <f>+VLOOKUP(R103,'Sector Económico'!$C$3:$C$30,1,0)</f>
        <v>#N/A</v>
      </c>
      <c r="BP103" s="103">
        <f t="shared" si="32"/>
        <v>0</v>
      </c>
      <c r="BQ103" s="103">
        <f t="shared" si="32"/>
        <v>0</v>
      </c>
      <c r="BR103" s="103">
        <f t="shared" si="32"/>
        <v>0</v>
      </c>
      <c r="BS103" s="103">
        <f t="shared" si="20"/>
        <v>0</v>
      </c>
      <c r="BT103" s="101">
        <f t="shared" si="37"/>
        <v>0</v>
      </c>
      <c r="BU103" s="101">
        <f t="shared" si="37"/>
        <v>0</v>
      </c>
      <c r="BV103" s="101">
        <f t="shared" si="37"/>
        <v>0</v>
      </c>
      <c r="BW103" s="101">
        <f t="shared" si="37"/>
        <v>0</v>
      </c>
      <c r="BX103" s="101">
        <f t="shared" si="37"/>
        <v>0</v>
      </c>
      <c r="BY103" s="101">
        <f t="shared" si="37"/>
        <v>0</v>
      </c>
      <c r="BZ103" s="101">
        <f t="shared" si="37"/>
        <v>0</v>
      </c>
      <c r="CA103" s="101">
        <f t="shared" si="37"/>
        <v>0</v>
      </c>
      <c r="CB103" s="100">
        <f t="shared" si="37"/>
        <v>0</v>
      </c>
      <c r="CC103" s="101">
        <f t="shared" si="37"/>
        <v>0</v>
      </c>
      <c r="CD103" s="102">
        <f t="shared" si="37"/>
        <v>0</v>
      </c>
      <c r="CE103" s="100">
        <f t="shared" si="36"/>
        <v>0</v>
      </c>
      <c r="CF103" s="100">
        <f t="shared" si="36"/>
        <v>0</v>
      </c>
      <c r="CG103" s="100">
        <f t="shared" si="36"/>
        <v>0</v>
      </c>
      <c r="CH103" s="100">
        <f t="shared" si="36"/>
        <v>0</v>
      </c>
      <c r="CI103" s="100">
        <f t="shared" si="36"/>
        <v>0</v>
      </c>
      <c r="CJ103" s="103">
        <f t="shared" si="35"/>
        <v>0</v>
      </c>
      <c r="CK103" s="101">
        <f t="shared" si="35"/>
        <v>0</v>
      </c>
      <c r="CL103" s="103">
        <f t="shared" si="35"/>
        <v>0</v>
      </c>
      <c r="CM103" s="101" t="e">
        <f t="shared" si="33"/>
        <v>#DIV/0!</v>
      </c>
    </row>
    <row r="104" spans="2:91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21"/>
        <v>14</v>
      </c>
      <c r="AY104" s="100" t="e">
        <f t="shared" si="22"/>
        <v>#DIV/0!</v>
      </c>
      <c r="AZ104" s="101" t="e">
        <f t="shared" si="23"/>
        <v>#DIV/0!</v>
      </c>
      <c r="BA104" s="102">
        <f t="shared" si="24"/>
        <v>0</v>
      </c>
      <c r="BB104" s="100" t="e">
        <f t="shared" si="25"/>
        <v>#DIV/0!</v>
      </c>
      <c r="BC104" s="100">
        <f t="shared" si="26"/>
        <v>0</v>
      </c>
      <c r="BD104" s="100" t="e">
        <f t="shared" si="27"/>
        <v>#DIV/0!</v>
      </c>
      <c r="BE104" s="100">
        <f t="shared" si="28"/>
        <v>0</v>
      </c>
      <c r="BF104" s="100" t="e">
        <f t="shared" si="29"/>
        <v>#DIV/0!</v>
      </c>
      <c r="BG104" s="103" t="e">
        <f>+VLOOKUP(J104,'Código Barras'!$C$3:$D$1694,1,0)</f>
        <v>#N/A</v>
      </c>
      <c r="BH104" s="101" t="e">
        <f t="shared" si="30"/>
        <v>#DIV/0!</v>
      </c>
      <c r="BI104" s="103" t="e">
        <f>+VLOOKUP(L104,'Código Barras'!$C$3:$D$1694,1,0)</f>
        <v>#N/A</v>
      </c>
      <c r="BJ104" s="101" t="e">
        <f t="shared" si="31"/>
        <v>#DIV/0!</v>
      </c>
      <c r="BK104" s="104" t="str">
        <f>IF(N104&lt;&gt;"",VLOOKUP(N104,Distribuidoras!$B$3:$B$30,1,0),"")</f>
        <v/>
      </c>
      <c r="BL104" s="104" t="e">
        <f>+VLOOKUP(O104,'Cod. Único Territorial'!$D$3:$D$348,1,0)</f>
        <v>#N/A</v>
      </c>
      <c r="BM104" s="104" t="e">
        <f>+VLOOKUP(P104,'Cod. Único Territorial'!$B$3:$B$348,1,0)</f>
        <v>#N/A</v>
      </c>
      <c r="BN104" s="104" t="e">
        <f>+VLOOKUP(Q104,'Sector Económico'!$B$3:$B$30,1,0)</f>
        <v>#N/A</v>
      </c>
      <c r="BO104" s="104" t="e">
        <f>+VLOOKUP(R104,'Sector Económico'!$C$3:$C$30,1,0)</f>
        <v>#N/A</v>
      </c>
      <c r="BP104" s="103">
        <f t="shared" si="32"/>
        <v>0</v>
      </c>
      <c r="BQ104" s="103">
        <f t="shared" si="32"/>
        <v>0</v>
      </c>
      <c r="BR104" s="103">
        <f t="shared" si="32"/>
        <v>0</v>
      </c>
      <c r="BS104" s="103">
        <f t="shared" si="20"/>
        <v>0</v>
      </c>
      <c r="BT104" s="101">
        <f t="shared" si="37"/>
        <v>0</v>
      </c>
      <c r="BU104" s="101">
        <f t="shared" si="37"/>
        <v>0</v>
      </c>
      <c r="BV104" s="101">
        <f t="shared" si="37"/>
        <v>0</v>
      </c>
      <c r="BW104" s="101">
        <f t="shared" si="37"/>
        <v>0</v>
      </c>
      <c r="BX104" s="101">
        <f t="shared" si="37"/>
        <v>0</v>
      </c>
      <c r="BY104" s="101">
        <f t="shared" si="37"/>
        <v>0</v>
      </c>
      <c r="BZ104" s="101">
        <f t="shared" si="37"/>
        <v>0</v>
      </c>
      <c r="CA104" s="101">
        <f t="shared" si="37"/>
        <v>0</v>
      </c>
      <c r="CB104" s="100">
        <f t="shared" si="37"/>
        <v>0</v>
      </c>
      <c r="CC104" s="101">
        <f t="shared" si="37"/>
        <v>0</v>
      </c>
      <c r="CD104" s="102">
        <f t="shared" si="37"/>
        <v>0</v>
      </c>
      <c r="CE104" s="100">
        <f t="shared" si="36"/>
        <v>0</v>
      </c>
      <c r="CF104" s="100">
        <f t="shared" si="36"/>
        <v>0</v>
      </c>
      <c r="CG104" s="100">
        <f t="shared" si="36"/>
        <v>0</v>
      </c>
      <c r="CH104" s="100">
        <f t="shared" si="36"/>
        <v>0</v>
      </c>
      <c r="CI104" s="100">
        <f t="shared" si="36"/>
        <v>0</v>
      </c>
      <c r="CJ104" s="103">
        <f t="shared" si="35"/>
        <v>0</v>
      </c>
      <c r="CK104" s="101">
        <f t="shared" si="35"/>
        <v>0</v>
      </c>
      <c r="CL104" s="103">
        <f t="shared" si="35"/>
        <v>0</v>
      </c>
      <c r="CM104" s="101" t="e">
        <f t="shared" si="33"/>
        <v>#DIV/0!</v>
      </c>
    </row>
    <row r="105" spans="2:91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21"/>
        <v>14</v>
      </c>
      <c r="AY105" s="100" t="e">
        <f t="shared" si="22"/>
        <v>#DIV/0!</v>
      </c>
      <c r="AZ105" s="101" t="e">
        <f t="shared" si="23"/>
        <v>#DIV/0!</v>
      </c>
      <c r="BA105" s="102">
        <f t="shared" si="24"/>
        <v>0</v>
      </c>
      <c r="BB105" s="100" t="e">
        <f t="shared" si="25"/>
        <v>#DIV/0!</v>
      </c>
      <c r="BC105" s="100">
        <f t="shared" si="26"/>
        <v>0</v>
      </c>
      <c r="BD105" s="100" t="e">
        <f t="shared" si="27"/>
        <v>#DIV/0!</v>
      </c>
      <c r="BE105" s="100">
        <f t="shared" si="28"/>
        <v>0</v>
      </c>
      <c r="BF105" s="100" t="e">
        <f t="shared" si="29"/>
        <v>#DIV/0!</v>
      </c>
      <c r="BG105" s="103" t="e">
        <f>+VLOOKUP(J105,'Código Barras'!$C$3:$D$1694,1,0)</f>
        <v>#N/A</v>
      </c>
      <c r="BH105" s="101" t="e">
        <f t="shared" si="30"/>
        <v>#DIV/0!</v>
      </c>
      <c r="BI105" s="103" t="e">
        <f>+VLOOKUP(L105,'Código Barras'!$C$3:$D$1694,1,0)</f>
        <v>#N/A</v>
      </c>
      <c r="BJ105" s="101" t="e">
        <f t="shared" si="31"/>
        <v>#DIV/0!</v>
      </c>
      <c r="BK105" s="104" t="str">
        <f>IF(N105&lt;&gt;"",VLOOKUP(N105,Distribuidoras!$B$3:$B$30,1,0),"")</f>
        <v/>
      </c>
      <c r="BL105" s="104" t="e">
        <f>+VLOOKUP(O105,'Cod. Único Territorial'!$D$3:$D$348,1,0)</f>
        <v>#N/A</v>
      </c>
      <c r="BM105" s="104" t="e">
        <f>+VLOOKUP(P105,'Cod. Único Territorial'!$B$3:$B$348,1,0)</f>
        <v>#N/A</v>
      </c>
      <c r="BN105" s="104" t="e">
        <f>+VLOOKUP(Q105,'Sector Económico'!$B$3:$B$30,1,0)</f>
        <v>#N/A</v>
      </c>
      <c r="BO105" s="104" t="e">
        <f>+VLOOKUP(R105,'Sector Económico'!$C$3:$C$30,1,0)</f>
        <v>#N/A</v>
      </c>
      <c r="BP105" s="103">
        <f t="shared" si="32"/>
        <v>0</v>
      </c>
      <c r="BQ105" s="103">
        <f t="shared" si="32"/>
        <v>0</v>
      </c>
      <c r="BR105" s="103">
        <f t="shared" si="32"/>
        <v>0</v>
      </c>
      <c r="BS105" s="103">
        <f t="shared" si="20"/>
        <v>0</v>
      </c>
      <c r="BT105" s="101">
        <f t="shared" si="37"/>
        <v>0</v>
      </c>
      <c r="BU105" s="101">
        <f t="shared" si="37"/>
        <v>0</v>
      </c>
      <c r="BV105" s="101">
        <f t="shared" si="37"/>
        <v>0</v>
      </c>
      <c r="BW105" s="101">
        <f t="shared" si="37"/>
        <v>0</v>
      </c>
      <c r="BX105" s="101">
        <f t="shared" si="37"/>
        <v>0</v>
      </c>
      <c r="BY105" s="101">
        <f t="shared" si="37"/>
        <v>0</v>
      </c>
      <c r="BZ105" s="101">
        <f t="shared" si="37"/>
        <v>0</v>
      </c>
      <c r="CA105" s="101">
        <f t="shared" si="37"/>
        <v>0</v>
      </c>
      <c r="CB105" s="100">
        <f t="shared" si="37"/>
        <v>0</v>
      </c>
      <c r="CC105" s="101">
        <f t="shared" si="37"/>
        <v>0</v>
      </c>
      <c r="CD105" s="102">
        <f t="shared" si="37"/>
        <v>0</v>
      </c>
      <c r="CE105" s="100">
        <f t="shared" si="36"/>
        <v>0</v>
      </c>
      <c r="CF105" s="100">
        <f t="shared" si="36"/>
        <v>0</v>
      </c>
      <c r="CG105" s="100">
        <f t="shared" si="36"/>
        <v>0</v>
      </c>
      <c r="CH105" s="100">
        <f t="shared" si="36"/>
        <v>0</v>
      </c>
      <c r="CI105" s="100">
        <f t="shared" si="36"/>
        <v>0</v>
      </c>
      <c r="CJ105" s="103">
        <f t="shared" si="35"/>
        <v>0</v>
      </c>
      <c r="CK105" s="101">
        <f t="shared" si="35"/>
        <v>0</v>
      </c>
      <c r="CL105" s="103">
        <f t="shared" si="35"/>
        <v>0</v>
      </c>
      <c r="CM105" s="101" t="e">
        <f t="shared" si="33"/>
        <v>#DIV/0!</v>
      </c>
    </row>
    <row r="106" spans="2:91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21"/>
        <v>14</v>
      </c>
      <c r="AY106" s="100" t="e">
        <f t="shared" si="22"/>
        <v>#DIV/0!</v>
      </c>
      <c r="AZ106" s="101" t="e">
        <f t="shared" si="23"/>
        <v>#DIV/0!</v>
      </c>
      <c r="BA106" s="102">
        <f t="shared" si="24"/>
        <v>0</v>
      </c>
      <c r="BB106" s="100" t="e">
        <f t="shared" si="25"/>
        <v>#DIV/0!</v>
      </c>
      <c r="BC106" s="100">
        <f t="shared" si="26"/>
        <v>0</v>
      </c>
      <c r="BD106" s="100" t="e">
        <f t="shared" si="27"/>
        <v>#DIV/0!</v>
      </c>
      <c r="BE106" s="100">
        <f t="shared" si="28"/>
        <v>0</v>
      </c>
      <c r="BF106" s="100" t="e">
        <f t="shared" si="29"/>
        <v>#DIV/0!</v>
      </c>
      <c r="BG106" s="103" t="e">
        <f>+VLOOKUP(J106,'Código Barras'!$C$3:$D$1694,1,0)</f>
        <v>#N/A</v>
      </c>
      <c r="BH106" s="101" t="e">
        <f t="shared" si="30"/>
        <v>#DIV/0!</v>
      </c>
      <c r="BI106" s="103" t="e">
        <f>+VLOOKUP(L106,'Código Barras'!$C$3:$D$1694,1,0)</f>
        <v>#N/A</v>
      </c>
      <c r="BJ106" s="101" t="e">
        <f t="shared" si="31"/>
        <v>#DIV/0!</v>
      </c>
      <c r="BK106" s="104" t="str">
        <f>IF(N106&lt;&gt;"",VLOOKUP(N106,Distribuidoras!$B$3:$B$30,1,0),"")</f>
        <v/>
      </c>
      <c r="BL106" s="104" t="e">
        <f>+VLOOKUP(O106,'Cod. Único Territorial'!$D$3:$D$348,1,0)</f>
        <v>#N/A</v>
      </c>
      <c r="BM106" s="104" t="e">
        <f>+VLOOKUP(P106,'Cod. Único Territorial'!$B$3:$B$348,1,0)</f>
        <v>#N/A</v>
      </c>
      <c r="BN106" s="104" t="e">
        <f>+VLOOKUP(Q106,'Sector Económico'!$B$3:$B$30,1,0)</f>
        <v>#N/A</v>
      </c>
      <c r="BO106" s="104" t="e">
        <f>+VLOOKUP(R106,'Sector Económico'!$C$3:$C$30,1,0)</f>
        <v>#N/A</v>
      </c>
      <c r="BP106" s="103">
        <f t="shared" si="32"/>
        <v>0</v>
      </c>
      <c r="BQ106" s="103">
        <f t="shared" si="32"/>
        <v>0</v>
      </c>
      <c r="BR106" s="103">
        <f t="shared" si="32"/>
        <v>0</v>
      </c>
      <c r="BS106" s="103">
        <f t="shared" si="20"/>
        <v>0</v>
      </c>
      <c r="BT106" s="101">
        <f t="shared" si="37"/>
        <v>0</v>
      </c>
      <c r="BU106" s="101">
        <f t="shared" si="37"/>
        <v>0</v>
      </c>
      <c r="BV106" s="101">
        <f t="shared" si="37"/>
        <v>0</v>
      </c>
      <c r="BW106" s="101">
        <f t="shared" si="37"/>
        <v>0</v>
      </c>
      <c r="BX106" s="101">
        <f t="shared" si="37"/>
        <v>0</v>
      </c>
      <c r="BY106" s="101">
        <f t="shared" si="37"/>
        <v>0</v>
      </c>
      <c r="BZ106" s="101">
        <f t="shared" si="37"/>
        <v>0</v>
      </c>
      <c r="CA106" s="101">
        <f t="shared" si="37"/>
        <v>0</v>
      </c>
      <c r="CB106" s="100">
        <f t="shared" si="37"/>
        <v>0</v>
      </c>
      <c r="CC106" s="101">
        <f t="shared" si="37"/>
        <v>0</v>
      </c>
      <c r="CD106" s="102">
        <f t="shared" si="37"/>
        <v>0</v>
      </c>
      <c r="CE106" s="100">
        <f t="shared" si="36"/>
        <v>0</v>
      </c>
      <c r="CF106" s="100">
        <f t="shared" si="36"/>
        <v>0</v>
      </c>
      <c r="CG106" s="100">
        <f t="shared" si="36"/>
        <v>0</v>
      </c>
      <c r="CH106" s="100">
        <f t="shared" si="36"/>
        <v>0</v>
      </c>
      <c r="CI106" s="100">
        <f t="shared" si="36"/>
        <v>0</v>
      </c>
      <c r="CJ106" s="103">
        <f t="shared" si="35"/>
        <v>0</v>
      </c>
      <c r="CK106" s="101">
        <f t="shared" si="35"/>
        <v>0</v>
      </c>
      <c r="CL106" s="103">
        <f t="shared" si="35"/>
        <v>0</v>
      </c>
      <c r="CM106" s="101" t="e">
        <f t="shared" si="33"/>
        <v>#DIV/0!</v>
      </c>
    </row>
    <row r="107" spans="2:91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21"/>
        <v>14</v>
      </c>
      <c r="AY107" s="100" t="e">
        <f t="shared" si="22"/>
        <v>#DIV/0!</v>
      </c>
      <c r="AZ107" s="101" t="e">
        <f t="shared" si="23"/>
        <v>#DIV/0!</v>
      </c>
      <c r="BA107" s="102">
        <f t="shared" si="24"/>
        <v>0</v>
      </c>
      <c r="BB107" s="100" t="e">
        <f t="shared" si="25"/>
        <v>#DIV/0!</v>
      </c>
      <c r="BC107" s="100">
        <f t="shared" si="26"/>
        <v>0</v>
      </c>
      <c r="BD107" s="100" t="e">
        <f t="shared" si="27"/>
        <v>#DIV/0!</v>
      </c>
      <c r="BE107" s="100">
        <f t="shared" si="28"/>
        <v>0</v>
      </c>
      <c r="BF107" s="100" t="e">
        <f t="shared" si="29"/>
        <v>#DIV/0!</v>
      </c>
      <c r="BG107" s="103" t="e">
        <f>+VLOOKUP(J107,'Código Barras'!$C$3:$D$1694,1,0)</f>
        <v>#N/A</v>
      </c>
      <c r="BH107" s="101" t="e">
        <f t="shared" si="30"/>
        <v>#DIV/0!</v>
      </c>
      <c r="BI107" s="103" t="e">
        <f>+VLOOKUP(L107,'Código Barras'!$C$3:$D$1694,1,0)</f>
        <v>#N/A</v>
      </c>
      <c r="BJ107" s="101" t="e">
        <f t="shared" si="31"/>
        <v>#DIV/0!</v>
      </c>
      <c r="BK107" s="104" t="str">
        <f>IF(N107&lt;&gt;"",VLOOKUP(N107,Distribuidoras!$B$3:$B$30,1,0),"")</f>
        <v/>
      </c>
      <c r="BL107" s="104" t="e">
        <f>+VLOOKUP(O107,'Cod. Único Territorial'!$D$3:$D$348,1,0)</f>
        <v>#N/A</v>
      </c>
      <c r="BM107" s="104" t="e">
        <f>+VLOOKUP(P107,'Cod. Único Territorial'!$B$3:$B$348,1,0)</f>
        <v>#N/A</v>
      </c>
      <c r="BN107" s="104" t="e">
        <f>+VLOOKUP(Q107,'Sector Económico'!$B$3:$B$30,1,0)</f>
        <v>#N/A</v>
      </c>
      <c r="BO107" s="104" t="e">
        <f>+VLOOKUP(R107,'Sector Económico'!$C$3:$C$30,1,0)</f>
        <v>#N/A</v>
      </c>
      <c r="BP107" s="103">
        <f t="shared" si="32"/>
        <v>0</v>
      </c>
      <c r="BQ107" s="103">
        <f t="shared" si="32"/>
        <v>0</v>
      </c>
      <c r="BR107" s="103">
        <f t="shared" si="32"/>
        <v>0</v>
      </c>
      <c r="BS107" s="103">
        <f t="shared" si="20"/>
        <v>0</v>
      </c>
      <c r="BT107" s="101">
        <f t="shared" si="37"/>
        <v>0</v>
      </c>
      <c r="BU107" s="101">
        <f t="shared" si="37"/>
        <v>0</v>
      </c>
      <c r="BV107" s="101">
        <f t="shared" si="37"/>
        <v>0</v>
      </c>
      <c r="BW107" s="101">
        <f t="shared" si="37"/>
        <v>0</v>
      </c>
      <c r="BX107" s="101">
        <f t="shared" si="37"/>
        <v>0</v>
      </c>
      <c r="BY107" s="101">
        <f t="shared" si="37"/>
        <v>0</v>
      </c>
      <c r="BZ107" s="101">
        <f t="shared" si="37"/>
        <v>0</v>
      </c>
      <c r="CA107" s="101">
        <f t="shared" si="37"/>
        <v>0</v>
      </c>
      <c r="CB107" s="100">
        <f t="shared" si="37"/>
        <v>0</v>
      </c>
      <c r="CC107" s="101">
        <f t="shared" si="37"/>
        <v>0</v>
      </c>
      <c r="CD107" s="102">
        <f t="shared" si="37"/>
        <v>0</v>
      </c>
      <c r="CE107" s="100">
        <f t="shared" si="36"/>
        <v>0</v>
      </c>
      <c r="CF107" s="100">
        <f t="shared" si="36"/>
        <v>0</v>
      </c>
      <c r="CG107" s="100">
        <f t="shared" si="36"/>
        <v>0</v>
      </c>
      <c r="CH107" s="100">
        <f t="shared" si="36"/>
        <v>0</v>
      </c>
      <c r="CI107" s="100">
        <f t="shared" si="36"/>
        <v>0</v>
      </c>
      <c r="CJ107" s="103">
        <f t="shared" si="35"/>
        <v>0</v>
      </c>
      <c r="CK107" s="101">
        <f t="shared" si="35"/>
        <v>0</v>
      </c>
      <c r="CL107" s="103">
        <f t="shared" si="35"/>
        <v>0</v>
      </c>
      <c r="CM107" s="101" t="e">
        <f t="shared" si="33"/>
        <v>#DIV/0!</v>
      </c>
    </row>
    <row r="108" spans="2:91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21"/>
        <v>14</v>
      </c>
      <c r="AY108" s="100" t="e">
        <f t="shared" si="22"/>
        <v>#DIV/0!</v>
      </c>
      <c r="AZ108" s="101" t="e">
        <f t="shared" si="23"/>
        <v>#DIV/0!</v>
      </c>
      <c r="BA108" s="102">
        <f t="shared" si="24"/>
        <v>0</v>
      </c>
      <c r="BB108" s="100" t="e">
        <f t="shared" si="25"/>
        <v>#DIV/0!</v>
      </c>
      <c r="BC108" s="100">
        <f t="shared" si="26"/>
        <v>0</v>
      </c>
      <c r="BD108" s="100" t="e">
        <f t="shared" si="27"/>
        <v>#DIV/0!</v>
      </c>
      <c r="BE108" s="100">
        <f t="shared" si="28"/>
        <v>0</v>
      </c>
      <c r="BF108" s="100" t="e">
        <f t="shared" si="29"/>
        <v>#DIV/0!</v>
      </c>
      <c r="BG108" s="103" t="e">
        <f>+VLOOKUP(J108,'Código Barras'!$C$3:$D$1694,1,0)</f>
        <v>#N/A</v>
      </c>
      <c r="BH108" s="101" t="e">
        <f t="shared" si="30"/>
        <v>#DIV/0!</v>
      </c>
      <c r="BI108" s="103" t="e">
        <f>+VLOOKUP(L108,'Código Barras'!$C$3:$D$1694,1,0)</f>
        <v>#N/A</v>
      </c>
      <c r="BJ108" s="101" t="e">
        <f t="shared" si="31"/>
        <v>#DIV/0!</v>
      </c>
      <c r="BK108" s="104" t="str">
        <f>IF(N108&lt;&gt;"",VLOOKUP(N108,Distribuidoras!$B$3:$B$30,1,0),"")</f>
        <v/>
      </c>
      <c r="BL108" s="104" t="e">
        <f>+VLOOKUP(O108,'Cod. Único Territorial'!$D$3:$D$348,1,0)</f>
        <v>#N/A</v>
      </c>
      <c r="BM108" s="104" t="e">
        <f>+VLOOKUP(P108,'Cod. Único Territorial'!$B$3:$B$348,1,0)</f>
        <v>#N/A</v>
      </c>
      <c r="BN108" s="104" t="e">
        <f>+VLOOKUP(Q108,'Sector Económico'!$B$3:$B$30,1,0)</f>
        <v>#N/A</v>
      </c>
      <c r="BO108" s="104" t="e">
        <f>+VLOOKUP(R108,'Sector Económico'!$C$3:$C$30,1,0)</f>
        <v>#N/A</v>
      </c>
      <c r="BP108" s="103">
        <f t="shared" si="32"/>
        <v>0</v>
      </c>
      <c r="BQ108" s="103">
        <f t="shared" si="32"/>
        <v>0</v>
      </c>
      <c r="BR108" s="103">
        <f t="shared" si="32"/>
        <v>0</v>
      </c>
      <c r="BS108" s="103">
        <f t="shared" si="20"/>
        <v>0</v>
      </c>
      <c r="BT108" s="101">
        <f t="shared" si="37"/>
        <v>0</v>
      </c>
      <c r="BU108" s="101">
        <f t="shared" si="37"/>
        <v>0</v>
      </c>
      <c r="BV108" s="101">
        <f t="shared" si="37"/>
        <v>0</v>
      </c>
      <c r="BW108" s="101">
        <f t="shared" si="37"/>
        <v>0</v>
      </c>
      <c r="BX108" s="101">
        <f t="shared" si="37"/>
        <v>0</v>
      </c>
      <c r="BY108" s="101">
        <f t="shared" si="37"/>
        <v>0</v>
      </c>
      <c r="BZ108" s="101">
        <f t="shared" si="37"/>
        <v>0</v>
      </c>
      <c r="CA108" s="101">
        <f t="shared" si="37"/>
        <v>0</v>
      </c>
      <c r="CB108" s="100">
        <f t="shared" si="37"/>
        <v>0</v>
      </c>
      <c r="CC108" s="101">
        <f t="shared" si="37"/>
        <v>0</v>
      </c>
      <c r="CD108" s="102">
        <f t="shared" si="37"/>
        <v>0</v>
      </c>
      <c r="CE108" s="100">
        <f t="shared" si="36"/>
        <v>0</v>
      </c>
      <c r="CF108" s="100">
        <f t="shared" si="36"/>
        <v>0</v>
      </c>
      <c r="CG108" s="100">
        <f t="shared" si="36"/>
        <v>0</v>
      </c>
      <c r="CH108" s="100">
        <f t="shared" si="36"/>
        <v>0</v>
      </c>
      <c r="CI108" s="100">
        <f t="shared" si="36"/>
        <v>0</v>
      </c>
      <c r="CJ108" s="103">
        <f t="shared" si="35"/>
        <v>0</v>
      </c>
      <c r="CK108" s="101">
        <f t="shared" si="35"/>
        <v>0</v>
      </c>
      <c r="CL108" s="103">
        <f t="shared" si="35"/>
        <v>0</v>
      </c>
      <c r="CM108" s="101" t="e">
        <f t="shared" si="33"/>
        <v>#DIV/0!</v>
      </c>
    </row>
    <row r="109" spans="2:91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21"/>
        <v>14</v>
      </c>
      <c r="AY109" s="100" t="e">
        <f t="shared" si="22"/>
        <v>#DIV/0!</v>
      </c>
      <c r="AZ109" s="101" t="e">
        <f t="shared" si="23"/>
        <v>#DIV/0!</v>
      </c>
      <c r="BA109" s="102">
        <f t="shared" si="24"/>
        <v>0</v>
      </c>
      <c r="BB109" s="100" t="e">
        <f t="shared" si="25"/>
        <v>#DIV/0!</v>
      </c>
      <c r="BC109" s="100">
        <f t="shared" si="26"/>
        <v>0</v>
      </c>
      <c r="BD109" s="100" t="e">
        <f t="shared" si="27"/>
        <v>#DIV/0!</v>
      </c>
      <c r="BE109" s="100">
        <f t="shared" si="28"/>
        <v>0</v>
      </c>
      <c r="BF109" s="100" t="e">
        <f t="shared" si="29"/>
        <v>#DIV/0!</v>
      </c>
      <c r="BG109" s="103" t="e">
        <f>+VLOOKUP(J109,'Código Barras'!$C$3:$D$1694,1,0)</f>
        <v>#N/A</v>
      </c>
      <c r="BH109" s="101" t="e">
        <f t="shared" si="30"/>
        <v>#DIV/0!</v>
      </c>
      <c r="BI109" s="103" t="e">
        <f>+VLOOKUP(L109,'Código Barras'!$C$3:$D$1694,1,0)</f>
        <v>#N/A</v>
      </c>
      <c r="BJ109" s="101" t="e">
        <f t="shared" si="31"/>
        <v>#DIV/0!</v>
      </c>
      <c r="BK109" s="104" t="str">
        <f>IF(N109&lt;&gt;"",VLOOKUP(N109,Distribuidoras!$B$3:$B$30,1,0),"")</f>
        <v/>
      </c>
      <c r="BL109" s="104" t="e">
        <f>+VLOOKUP(O109,'Cod. Único Territorial'!$D$3:$D$348,1,0)</f>
        <v>#N/A</v>
      </c>
      <c r="BM109" s="104" t="e">
        <f>+VLOOKUP(P109,'Cod. Único Territorial'!$B$3:$B$348,1,0)</f>
        <v>#N/A</v>
      </c>
      <c r="BN109" s="104" t="e">
        <f>+VLOOKUP(Q109,'Sector Económico'!$B$3:$B$30,1,0)</f>
        <v>#N/A</v>
      </c>
      <c r="BO109" s="104" t="e">
        <f>+VLOOKUP(R109,'Sector Económico'!$C$3:$C$30,1,0)</f>
        <v>#N/A</v>
      </c>
      <c r="BP109" s="103">
        <f t="shared" si="32"/>
        <v>0</v>
      </c>
      <c r="BQ109" s="103">
        <f t="shared" si="32"/>
        <v>0</v>
      </c>
      <c r="BR109" s="103">
        <f t="shared" si="32"/>
        <v>0</v>
      </c>
      <c r="BS109" s="103">
        <f t="shared" si="20"/>
        <v>0</v>
      </c>
      <c r="BT109" s="101">
        <f t="shared" si="37"/>
        <v>0</v>
      </c>
      <c r="BU109" s="101">
        <f t="shared" si="37"/>
        <v>0</v>
      </c>
      <c r="BV109" s="101">
        <f t="shared" si="37"/>
        <v>0</v>
      </c>
      <c r="BW109" s="101">
        <f t="shared" si="37"/>
        <v>0</v>
      </c>
      <c r="BX109" s="101">
        <f t="shared" si="37"/>
        <v>0</v>
      </c>
      <c r="BY109" s="101">
        <f t="shared" si="37"/>
        <v>0</v>
      </c>
      <c r="BZ109" s="101">
        <f t="shared" si="37"/>
        <v>0</v>
      </c>
      <c r="CA109" s="101">
        <f t="shared" si="37"/>
        <v>0</v>
      </c>
      <c r="CB109" s="100">
        <f t="shared" si="37"/>
        <v>0</v>
      </c>
      <c r="CC109" s="101">
        <f t="shared" si="37"/>
        <v>0</v>
      </c>
      <c r="CD109" s="102">
        <f t="shared" si="37"/>
        <v>0</v>
      </c>
      <c r="CE109" s="100">
        <f t="shared" si="36"/>
        <v>0</v>
      </c>
      <c r="CF109" s="100">
        <f t="shared" si="36"/>
        <v>0</v>
      </c>
      <c r="CG109" s="100">
        <f t="shared" si="36"/>
        <v>0</v>
      </c>
      <c r="CH109" s="100">
        <f t="shared" si="36"/>
        <v>0</v>
      </c>
      <c r="CI109" s="100">
        <f t="shared" si="36"/>
        <v>0</v>
      </c>
      <c r="CJ109" s="103">
        <f t="shared" si="35"/>
        <v>0</v>
      </c>
      <c r="CK109" s="101">
        <f t="shared" si="35"/>
        <v>0</v>
      </c>
      <c r="CL109" s="103">
        <f t="shared" si="35"/>
        <v>0</v>
      </c>
      <c r="CM109" s="101" t="e">
        <f t="shared" si="33"/>
        <v>#DIV/0!</v>
      </c>
    </row>
    <row r="110" spans="2:91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21"/>
        <v>14</v>
      </c>
      <c r="AY110" s="100" t="e">
        <f t="shared" si="22"/>
        <v>#DIV/0!</v>
      </c>
      <c r="AZ110" s="101" t="e">
        <f t="shared" si="23"/>
        <v>#DIV/0!</v>
      </c>
      <c r="BA110" s="102">
        <f t="shared" si="24"/>
        <v>0</v>
      </c>
      <c r="BB110" s="100" t="e">
        <f t="shared" si="25"/>
        <v>#DIV/0!</v>
      </c>
      <c r="BC110" s="100">
        <f t="shared" si="26"/>
        <v>0</v>
      </c>
      <c r="BD110" s="100" t="e">
        <f t="shared" si="27"/>
        <v>#DIV/0!</v>
      </c>
      <c r="BE110" s="100">
        <f t="shared" si="28"/>
        <v>0</v>
      </c>
      <c r="BF110" s="100" t="e">
        <f t="shared" si="29"/>
        <v>#DIV/0!</v>
      </c>
      <c r="BG110" s="103" t="e">
        <f>+VLOOKUP(J110,'Código Barras'!$C$3:$D$1694,1,0)</f>
        <v>#N/A</v>
      </c>
      <c r="BH110" s="101" t="e">
        <f t="shared" si="30"/>
        <v>#DIV/0!</v>
      </c>
      <c r="BI110" s="103" t="e">
        <f>+VLOOKUP(L110,'Código Barras'!$C$3:$D$1694,1,0)</f>
        <v>#N/A</v>
      </c>
      <c r="BJ110" s="101" t="e">
        <f t="shared" si="31"/>
        <v>#DIV/0!</v>
      </c>
      <c r="BK110" s="104" t="str">
        <f>IF(N110&lt;&gt;"",VLOOKUP(N110,Distribuidoras!$B$3:$B$30,1,0),"")</f>
        <v/>
      </c>
      <c r="BL110" s="104" t="e">
        <f>+VLOOKUP(O110,'Cod. Único Territorial'!$D$3:$D$348,1,0)</f>
        <v>#N/A</v>
      </c>
      <c r="BM110" s="104" t="e">
        <f>+VLOOKUP(P110,'Cod. Único Territorial'!$B$3:$B$348,1,0)</f>
        <v>#N/A</v>
      </c>
      <c r="BN110" s="104" t="e">
        <f>+VLOOKUP(Q110,'Sector Económico'!$B$3:$B$30,1,0)</f>
        <v>#N/A</v>
      </c>
      <c r="BO110" s="104" t="e">
        <f>+VLOOKUP(R110,'Sector Económico'!$C$3:$C$30,1,0)</f>
        <v>#N/A</v>
      </c>
      <c r="BP110" s="103">
        <f t="shared" si="32"/>
        <v>0</v>
      </c>
      <c r="BQ110" s="103">
        <f t="shared" si="32"/>
        <v>0</v>
      </c>
      <c r="BR110" s="103">
        <f t="shared" si="32"/>
        <v>0</v>
      </c>
      <c r="BS110" s="103">
        <f t="shared" si="20"/>
        <v>0</v>
      </c>
      <c r="BT110" s="101">
        <f t="shared" si="37"/>
        <v>0</v>
      </c>
      <c r="BU110" s="101">
        <f t="shared" si="37"/>
        <v>0</v>
      </c>
      <c r="BV110" s="101">
        <f t="shared" si="37"/>
        <v>0</v>
      </c>
      <c r="BW110" s="101">
        <f t="shared" si="37"/>
        <v>0</v>
      </c>
      <c r="BX110" s="101">
        <f t="shared" si="37"/>
        <v>0</v>
      </c>
      <c r="BY110" s="101">
        <f t="shared" si="37"/>
        <v>0</v>
      </c>
      <c r="BZ110" s="101">
        <f t="shared" si="37"/>
        <v>0</v>
      </c>
      <c r="CA110" s="101">
        <f t="shared" si="37"/>
        <v>0</v>
      </c>
      <c r="CB110" s="100">
        <f t="shared" si="37"/>
        <v>0</v>
      </c>
      <c r="CC110" s="101">
        <f t="shared" si="37"/>
        <v>0</v>
      </c>
      <c r="CD110" s="102">
        <f t="shared" si="37"/>
        <v>0</v>
      </c>
      <c r="CE110" s="100">
        <f t="shared" si="36"/>
        <v>0</v>
      </c>
      <c r="CF110" s="100">
        <f t="shared" si="36"/>
        <v>0</v>
      </c>
      <c r="CG110" s="100">
        <f t="shared" si="36"/>
        <v>0</v>
      </c>
      <c r="CH110" s="100">
        <f t="shared" si="36"/>
        <v>0</v>
      </c>
      <c r="CI110" s="100">
        <f t="shared" si="36"/>
        <v>0</v>
      </c>
      <c r="CJ110" s="103">
        <f t="shared" si="35"/>
        <v>0</v>
      </c>
      <c r="CK110" s="101">
        <f t="shared" si="35"/>
        <v>0</v>
      </c>
      <c r="CL110" s="103">
        <f t="shared" si="35"/>
        <v>0</v>
      </c>
      <c r="CM110" s="101" t="e">
        <f t="shared" si="33"/>
        <v>#DIV/0!</v>
      </c>
    </row>
    <row r="111" spans="2:91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21"/>
        <v>14</v>
      </c>
      <c r="AY111" s="100" t="e">
        <f t="shared" si="22"/>
        <v>#DIV/0!</v>
      </c>
      <c r="AZ111" s="101" t="e">
        <f t="shared" si="23"/>
        <v>#DIV/0!</v>
      </c>
      <c r="BA111" s="102">
        <f t="shared" si="24"/>
        <v>0</v>
      </c>
      <c r="BB111" s="100" t="e">
        <f t="shared" si="25"/>
        <v>#DIV/0!</v>
      </c>
      <c r="BC111" s="100">
        <f t="shared" si="26"/>
        <v>0</v>
      </c>
      <c r="BD111" s="100" t="e">
        <f t="shared" si="27"/>
        <v>#DIV/0!</v>
      </c>
      <c r="BE111" s="100">
        <f t="shared" si="28"/>
        <v>0</v>
      </c>
      <c r="BF111" s="100" t="e">
        <f t="shared" si="29"/>
        <v>#DIV/0!</v>
      </c>
      <c r="BG111" s="103" t="e">
        <f>+VLOOKUP(J111,'Código Barras'!$C$3:$D$1694,1,0)</f>
        <v>#N/A</v>
      </c>
      <c r="BH111" s="101" t="e">
        <f t="shared" si="30"/>
        <v>#DIV/0!</v>
      </c>
      <c r="BI111" s="103" t="e">
        <f>+VLOOKUP(L111,'Código Barras'!$C$3:$D$1694,1,0)</f>
        <v>#N/A</v>
      </c>
      <c r="BJ111" s="101" t="e">
        <f t="shared" si="31"/>
        <v>#DIV/0!</v>
      </c>
      <c r="BK111" s="104" t="str">
        <f>IF(N111&lt;&gt;"",VLOOKUP(N111,Distribuidoras!$B$3:$B$30,1,0),"")</f>
        <v/>
      </c>
      <c r="BL111" s="104" t="e">
        <f>+VLOOKUP(O111,'Cod. Único Territorial'!$D$3:$D$348,1,0)</f>
        <v>#N/A</v>
      </c>
      <c r="BM111" s="104" t="e">
        <f>+VLOOKUP(P111,'Cod. Único Territorial'!$B$3:$B$348,1,0)</f>
        <v>#N/A</v>
      </c>
      <c r="BN111" s="104" t="e">
        <f>+VLOOKUP(Q111,'Sector Económico'!$B$3:$B$30,1,0)</f>
        <v>#N/A</v>
      </c>
      <c r="BO111" s="104" t="e">
        <f>+VLOOKUP(R111,'Sector Económico'!$C$3:$C$30,1,0)</f>
        <v>#N/A</v>
      </c>
      <c r="BP111" s="103">
        <f t="shared" si="32"/>
        <v>0</v>
      </c>
      <c r="BQ111" s="103">
        <f t="shared" si="32"/>
        <v>0</v>
      </c>
      <c r="BR111" s="103">
        <f t="shared" si="32"/>
        <v>0</v>
      </c>
      <c r="BS111" s="103">
        <f t="shared" si="20"/>
        <v>0</v>
      </c>
      <c r="BT111" s="101">
        <f t="shared" si="37"/>
        <v>0</v>
      </c>
      <c r="BU111" s="101">
        <f t="shared" si="37"/>
        <v>0</v>
      </c>
      <c r="BV111" s="101">
        <f t="shared" si="37"/>
        <v>0</v>
      </c>
      <c r="BW111" s="101">
        <f t="shared" si="37"/>
        <v>0</v>
      </c>
      <c r="BX111" s="101">
        <f t="shared" si="37"/>
        <v>0</v>
      </c>
      <c r="BY111" s="101">
        <f t="shared" si="37"/>
        <v>0</v>
      </c>
      <c r="BZ111" s="101">
        <f t="shared" si="37"/>
        <v>0</v>
      </c>
      <c r="CA111" s="101">
        <f t="shared" si="37"/>
        <v>0</v>
      </c>
      <c r="CB111" s="100">
        <f t="shared" si="37"/>
        <v>0</v>
      </c>
      <c r="CC111" s="101">
        <f t="shared" si="37"/>
        <v>0</v>
      </c>
      <c r="CD111" s="102">
        <f t="shared" si="37"/>
        <v>0</v>
      </c>
      <c r="CE111" s="100">
        <f t="shared" si="36"/>
        <v>0</v>
      </c>
      <c r="CF111" s="100">
        <f t="shared" si="36"/>
        <v>0</v>
      </c>
      <c r="CG111" s="100">
        <f t="shared" si="36"/>
        <v>0</v>
      </c>
      <c r="CH111" s="100">
        <f t="shared" si="36"/>
        <v>0</v>
      </c>
      <c r="CI111" s="100">
        <f t="shared" si="36"/>
        <v>0</v>
      </c>
      <c r="CJ111" s="103">
        <f t="shared" si="35"/>
        <v>0</v>
      </c>
      <c r="CK111" s="101">
        <f t="shared" si="35"/>
        <v>0</v>
      </c>
      <c r="CL111" s="103">
        <f t="shared" si="35"/>
        <v>0</v>
      </c>
      <c r="CM111" s="101" t="e">
        <f t="shared" si="33"/>
        <v>#DIV/0!</v>
      </c>
    </row>
    <row r="112" spans="2:91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21"/>
        <v>14</v>
      </c>
      <c r="AY112" s="100" t="e">
        <f t="shared" si="22"/>
        <v>#DIV/0!</v>
      </c>
      <c r="AZ112" s="101" t="e">
        <f t="shared" si="23"/>
        <v>#DIV/0!</v>
      </c>
      <c r="BA112" s="102">
        <f t="shared" si="24"/>
        <v>0</v>
      </c>
      <c r="BB112" s="100" t="e">
        <f t="shared" si="25"/>
        <v>#DIV/0!</v>
      </c>
      <c r="BC112" s="100">
        <f t="shared" si="26"/>
        <v>0</v>
      </c>
      <c r="BD112" s="100" t="e">
        <f t="shared" si="27"/>
        <v>#DIV/0!</v>
      </c>
      <c r="BE112" s="100">
        <f t="shared" si="28"/>
        <v>0</v>
      </c>
      <c r="BF112" s="100" t="e">
        <f t="shared" si="29"/>
        <v>#DIV/0!</v>
      </c>
      <c r="BG112" s="103" t="e">
        <f>+VLOOKUP(J112,'Código Barras'!$C$3:$D$1694,1,0)</f>
        <v>#N/A</v>
      </c>
      <c r="BH112" s="101" t="e">
        <f t="shared" si="30"/>
        <v>#DIV/0!</v>
      </c>
      <c r="BI112" s="103" t="e">
        <f>+VLOOKUP(L112,'Código Barras'!$C$3:$D$1694,1,0)</f>
        <v>#N/A</v>
      </c>
      <c r="BJ112" s="101" t="e">
        <f t="shared" si="31"/>
        <v>#DIV/0!</v>
      </c>
      <c r="BK112" s="104" t="str">
        <f>IF(N112&lt;&gt;"",VLOOKUP(N112,Distribuidoras!$B$3:$B$30,1,0),"")</f>
        <v/>
      </c>
      <c r="BL112" s="104" t="e">
        <f>+VLOOKUP(O112,'Cod. Único Territorial'!$D$3:$D$348,1,0)</f>
        <v>#N/A</v>
      </c>
      <c r="BM112" s="104" t="e">
        <f>+VLOOKUP(P112,'Cod. Único Territorial'!$B$3:$B$348,1,0)</f>
        <v>#N/A</v>
      </c>
      <c r="BN112" s="104" t="e">
        <f>+VLOOKUP(Q112,'Sector Económico'!$B$3:$B$30,1,0)</f>
        <v>#N/A</v>
      </c>
      <c r="BO112" s="104" t="e">
        <f>+VLOOKUP(R112,'Sector Económico'!$C$3:$C$30,1,0)</f>
        <v>#N/A</v>
      </c>
      <c r="BP112" s="103">
        <f t="shared" si="32"/>
        <v>0</v>
      </c>
      <c r="BQ112" s="103">
        <f t="shared" si="32"/>
        <v>0</v>
      </c>
      <c r="BR112" s="103">
        <f t="shared" si="32"/>
        <v>0</v>
      </c>
      <c r="BS112" s="103">
        <f t="shared" si="20"/>
        <v>0</v>
      </c>
      <c r="BT112" s="101">
        <f t="shared" si="37"/>
        <v>0</v>
      </c>
      <c r="BU112" s="101">
        <f t="shared" si="37"/>
        <v>0</v>
      </c>
      <c r="BV112" s="101">
        <f t="shared" si="37"/>
        <v>0</v>
      </c>
      <c r="BW112" s="101">
        <f t="shared" si="37"/>
        <v>0</v>
      </c>
      <c r="BX112" s="101">
        <f t="shared" si="37"/>
        <v>0</v>
      </c>
      <c r="BY112" s="101">
        <f t="shared" si="37"/>
        <v>0</v>
      </c>
      <c r="BZ112" s="101">
        <f t="shared" si="37"/>
        <v>0</v>
      </c>
      <c r="CA112" s="101">
        <f t="shared" si="37"/>
        <v>0</v>
      </c>
      <c r="CB112" s="100">
        <f t="shared" si="37"/>
        <v>0</v>
      </c>
      <c r="CC112" s="101">
        <f t="shared" si="37"/>
        <v>0</v>
      </c>
      <c r="CD112" s="102">
        <f t="shared" si="37"/>
        <v>0</v>
      </c>
      <c r="CE112" s="100">
        <f t="shared" si="36"/>
        <v>0</v>
      </c>
      <c r="CF112" s="100">
        <f t="shared" si="36"/>
        <v>0</v>
      </c>
      <c r="CG112" s="100">
        <f t="shared" si="36"/>
        <v>0</v>
      </c>
      <c r="CH112" s="100">
        <f t="shared" si="36"/>
        <v>0</v>
      </c>
      <c r="CI112" s="100">
        <f t="shared" si="36"/>
        <v>0</v>
      </c>
      <c r="CJ112" s="103">
        <f t="shared" si="35"/>
        <v>0</v>
      </c>
      <c r="CK112" s="101">
        <f t="shared" si="35"/>
        <v>0</v>
      </c>
      <c r="CL112" s="103">
        <f t="shared" si="35"/>
        <v>0</v>
      </c>
      <c r="CM112" s="101" t="e">
        <f t="shared" si="33"/>
        <v>#DIV/0!</v>
      </c>
    </row>
    <row r="113" spans="2:91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21"/>
        <v>14</v>
      </c>
      <c r="AY113" s="100" t="e">
        <f t="shared" si="22"/>
        <v>#DIV/0!</v>
      </c>
      <c r="AZ113" s="101" t="e">
        <f t="shared" si="23"/>
        <v>#DIV/0!</v>
      </c>
      <c r="BA113" s="102">
        <f t="shared" si="24"/>
        <v>0</v>
      </c>
      <c r="BB113" s="100" t="e">
        <f t="shared" si="25"/>
        <v>#DIV/0!</v>
      </c>
      <c r="BC113" s="100">
        <f t="shared" si="26"/>
        <v>0</v>
      </c>
      <c r="BD113" s="100" t="e">
        <f t="shared" si="27"/>
        <v>#DIV/0!</v>
      </c>
      <c r="BE113" s="100">
        <f t="shared" si="28"/>
        <v>0</v>
      </c>
      <c r="BF113" s="100" t="e">
        <f t="shared" si="29"/>
        <v>#DIV/0!</v>
      </c>
      <c r="BG113" s="103" t="e">
        <f>+VLOOKUP(J113,'Código Barras'!$C$3:$D$1694,1,0)</f>
        <v>#N/A</v>
      </c>
      <c r="BH113" s="101" t="e">
        <f t="shared" si="30"/>
        <v>#DIV/0!</v>
      </c>
      <c r="BI113" s="103" t="e">
        <f>+VLOOKUP(L113,'Código Barras'!$C$3:$D$1694,1,0)</f>
        <v>#N/A</v>
      </c>
      <c r="BJ113" s="101" t="e">
        <f t="shared" si="31"/>
        <v>#DIV/0!</v>
      </c>
      <c r="BK113" s="104" t="str">
        <f>IF(N113&lt;&gt;"",VLOOKUP(N113,Distribuidoras!$B$3:$B$30,1,0),"")</f>
        <v/>
      </c>
      <c r="BL113" s="104" t="e">
        <f>+VLOOKUP(O113,'Cod. Único Territorial'!$D$3:$D$348,1,0)</f>
        <v>#N/A</v>
      </c>
      <c r="BM113" s="104" t="e">
        <f>+VLOOKUP(P113,'Cod. Único Territorial'!$B$3:$B$348,1,0)</f>
        <v>#N/A</v>
      </c>
      <c r="BN113" s="104" t="e">
        <f>+VLOOKUP(Q113,'Sector Económico'!$B$3:$B$30,1,0)</f>
        <v>#N/A</v>
      </c>
      <c r="BO113" s="104" t="e">
        <f>+VLOOKUP(R113,'Sector Económico'!$C$3:$C$30,1,0)</f>
        <v>#N/A</v>
      </c>
      <c r="BP113" s="103">
        <f t="shared" si="32"/>
        <v>0</v>
      </c>
      <c r="BQ113" s="103">
        <f t="shared" si="32"/>
        <v>0</v>
      </c>
      <c r="BR113" s="103">
        <f t="shared" si="32"/>
        <v>0</v>
      </c>
      <c r="BS113" s="103">
        <f t="shared" si="20"/>
        <v>0</v>
      </c>
      <c r="BT113" s="101">
        <f t="shared" si="37"/>
        <v>0</v>
      </c>
      <c r="BU113" s="101">
        <f t="shared" si="37"/>
        <v>0</v>
      </c>
      <c r="BV113" s="101">
        <f t="shared" si="37"/>
        <v>0</v>
      </c>
      <c r="BW113" s="101">
        <f t="shared" si="37"/>
        <v>0</v>
      </c>
      <c r="BX113" s="101">
        <f t="shared" si="37"/>
        <v>0</v>
      </c>
      <c r="BY113" s="101">
        <f t="shared" si="37"/>
        <v>0</v>
      </c>
      <c r="BZ113" s="101">
        <f t="shared" si="37"/>
        <v>0</v>
      </c>
      <c r="CA113" s="101">
        <f t="shared" si="37"/>
        <v>0</v>
      </c>
      <c r="CB113" s="100">
        <f t="shared" si="37"/>
        <v>0</v>
      </c>
      <c r="CC113" s="101">
        <f t="shared" si="37"/>
        <v>0</v>
      </c>
      <c r="CD113" s="102">
        <f t="shared" si="37"/>
        <v>0</v>
      </c>
      <c r="CE113" s="100">
        <f t="shared" si="36"/>
        <v>0</v>
      </c>
      <c r="CF113" s="100">
        <f t="shared" si="36"/>
        <v>0</v>
      </c>
      <c r="CG113" s="100">
        <f t="shared" si="36"/>
        <v>0</v>
      </c>
      <c r="CH113" s="100">
        <f t="shared" si="36"/>
        <v>0</v>
      </c>
      <c r="CI113" s="100">
        <f t="shared" si="36"/>
        <v>0</v>
      </c>
      <c r="CJ113" s="103">
        <f t="shared" si="35"/>
        <v>0</v>
      </c>
      <c r="CK113" s="101">
        <f t="shared" si="35"/>
        <v>0</v>
      </c>
      <c r="CL113" s="103">
        <f t="shared" si="35"/>
        <v>0</v>
      </c>
      <c r="CM113" s="101" t="e">
        <f t="shared" si="33"/>
        <v>#DIV/0!</v>
      </c>
    </row>
    <row r="114" spans="2:91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21"/>
        <v>14</v>
      </c>
      <c r="AY114" s="100" t="e">
        <f t="shared" si="22"/>
        <v>#DIV/0!</v>
      </c>
      <c r="AZ114" s="101" t="e">
        <f t="shared" si="23"/>
        <v>#DIV/0!</v>
      </c>
      <c r="BA114" s="102">
        <f t="shared" si="24"/>
        <v>0</v>
      </c>
      <c r="BB114" s="100" t="e">
        <f t="shared" si="25"/>
        <v>#DIV/0!</v>
      </c>
      <c r="BC114" s="100">
        <f t="shared" si="26"/>
        <v>0</v>
      </c>
      <c r="BD114" s="100" t="e">
        <f t="shared" si="27"/>
        <v>#DIV/0!</v>
      </c>
      <c r="BE114" s="100">
        <f t="shared" si="28"/>
        <v>0</v>
      </c>
      <c r="BF114" s="100" t="e">
        <f t="shared" si="29"/>
        <v>#DIV/0!</v>
      </c>
      <c r="BG114" s="103" t="e">
        <f>+VLOOKUP(J114,'Código Barras'!$C$3:$D$1694,1,0)</f>
        <v>#N/A</v>
      </c>
      <c r="BH114" s="101" t="e">
        <f t="shared" si="30"/>
        <v>#DIV/0!</v>
      </c>
      <c r="BI114" s="103" t="e">
        <f>+VLOOKUP(L114,'Código Barras'!$C$3:$D$1694,1,0)</f>
        <v>#N/A</v>
      </c>
      <c r="BJ114" s="101" t="e">
        <f t="shared" si="31"/>
        <v>#DIV/0!</v>
      </c>
      <c r="BK114" s="104" t="str">
        <f>IF(N114&lt;&gt;"",VLOOKUP(N114,Distribuidoras!$B$3:$B$30,1,0),"")</f>
        <v/>
      </c>
      <c r="BL114" s="104" t="e">
        <f>+VLOOKUP(O114,'Cod. Único Territorial'!$D$3:$D$348,1,0)</f>
        <v>#N/A</v>
      </c>
      <c r="BM114" s="104" t="e">
        <f>+VLOOKUP(P114,'Cod. Único Territorial'!$B$3:$B$348,1,0)</f>
        <v>#N/A</v>
      </c>
      <c r="BN114" s="104" t="e">
        <f>+VLOOKUP(Q114,'Sector Económico'!$B$3:$B$30,1,0)</f>
        <v>#N/A</v>
      </c>
      <c r="BO114" s="104" t="e">
        <f>+VLOOKUP(R114,'Sector Económico'!$C$3:$C$30,1,0)</f>
        <v>#N/A</v>
      </c>
      <c r="BP114" s="103">
        <f t="shared" si="32"/>
        <v>0</v>
      </c>
      <c r="BQ114" s="103">
        <f t="shared" si="32"/>
        <v>0</v>
      </c>
      <c r="BR114" s="103">
        <f t="shared" si="32"/>
        <v>0</v>
      </c>
      <c r="BS114" s="103">
        <f t="shared" si="20"/>
        <v>0</v>
      </c>
      <c r="BT114" s="101">
        <f t="shared" si="37"/>
        <v>0</v>
      </c>
      <c r="BU114" s="101">
        <f t="shared" si="37"/>
        <v>0</v>
      </c>
      <c r="BV114" s="101">
        <f t="shared" si="37"/>
        <v>0</v>
      </c>
      <c r="BW114" s="101">
        <f t="shared" si="37"/>
        <v>0</v>
      </c>
      <c r="BX114" s="101">
        <f t="shared" si="37"/>
        <v>0</v>
      </c>
      <c r="BY114" s="101">
        <f t="shared" si="37"/>
        <v>0</v>
      </c>
      <c r="BZ114" s="101">
        <f t="shared" si="37"/>
        <v>0</v>
      </c>
      <c r="CA114" s="101">
        <f t="shared" si="37"/>
        <v>0</v>
      </c>
      <c r="CB114" s="100">
        <f t="shared" si="37"/>
        <v>0</v>
      </c>
      <c r="CC114" s="101">
        <f t="shared" si="37"/>
        <v>0</v>
      </c>
      <c r="CD114" s="102">
        <f t="shared" si="37"/>
        <v>0</v>
      </c>
      <c r="CE114" s="100">
        <f t="shared" si="36"/>
        <v>0</v>
      </c>
      <c r="CF114" s="100">
        <f t="shared" si="36"/>
        <v>0</v>
      </c>
      <c r="CG114" s="100">
        <f t="shared" si="36"/>
        <v>0</v>
      </c>
      <c r="CH114" s="100">
        <f t="shared" si="36"/>
        <v>0</v>
      </c>
      <c r="CI114" s="100">
        <f t="shared" si="36"/>
        <v>0</v>
      </c>
      <c r="CJ114" s="103">
        <f t="shared" si="35"/>
        <v>0</v>
      </c>
      <c r="CK114" s="101">
        <f t="shared" si="35"/>
        <v>0</v>
      </c>
      <c r="CL114" s="103">
        <f t="shared" si="35"/>
        <v>0</v>
      </c>
      <c r="CM114" s="101" t="e">
        <f t="shared" si="33"/>
        <v>#DIV/0!</v>
      </c>
    </row>
    <row r="115" spans="2:91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21"/>
        <v>14</v>
      </c>
      <c r="AY115" s="100" t="e">
        <f t="shared" si="22"/>
        <v>#DIV/0!</v>
      </c>
      <c r="AZ115" s="101" t="e">
        <f t="shared" si="23"/>
        <v>#DIV/0!</v>
      </c>
      <c r="BA115" s="102">
        <f t="shared" si="24"/>
        <v>0</v>
      </c>
      <c r="BB115" s="100" t="e">
        <f t="shared" si="25"/>
        <v>#DIV/0!</v>
      </c>
      <c r="BC115" s="100">
        <f t="shared" si="26"/>
        <v>0</v>
      </c>
      <c r="BD115" s="100" t="e">
        <f t="shared" si="27"/>
        <v>#DIV/0!</v>
      </c>
      <c r="BE115" s="100">
        <f t="shared" si="28"/>
        <v>0</v>
      </c>
      <c r="BF115" s="100" t="e">
        <f t="shared" si="29"/>
        <v>#DIV/0!</v>
      </c>
      <c r="BG115" s="103" t="e">
        <f>+VLOOKUP(J115,'Código Barras'!$C$3:$D$1694,1,0)</f>
        <v>#N/A</v>
      </c>
      <c r="BH115" s="101" t="e">
        <f t="shared" si="30"/>
        <v>#DIV/0!</v>
      </c>
      <c r="BI115" s="103" t="e">
        <f>+VLOOKUP(L115,'Código Barras'!$C$3:$D$1694,1,0)</f>
        <v>#N/A</v>
      </c>
      <c r="BJ115" s="101" t="e">
        <f t="shared" si="31"/>
        <v>#DIV/0!</v>
      </c>
      <c r="BK115" s="104" t="str">
        <f>IF(N115&lt;&gt;"",VLOOKUP(N115,Distribuidoras!$B$3:$B$30,1,0),"")</f>
        <v/>
      </c>
      <c r="BL115" s="104" t="e">
        <f>+VLOOKUP(O115,'Cod. Único Territorial'!$D$3:$D$348,1,0)</f>
        <v>#N/A</v>
      </c>
      <c r="BM115" s="104" t="e">
        <f>+VLOOKUP(P115,'Cod. Único Territorial'!$B$3:$B$348,1,0)</f>
        <v>#N/A</v>
      </c>
      <c r="BN115" s="104" t="e">
        <f>+VLOOKUP(Q115,'Sector Económico'!$B$3:$B$30,1,0)</f>
        <v>#N/A</v>
      </c>
      <c r="BO115" s="104" t="e">
        <f>+VLOOKUP(R115,'Sector Económico'!$C$3:$C$30,1,0)</f>
        <v>#N/A</v>
      </c>
      <c r="BP115" s="103">
        <f t="shared" si="32"/>
        <v>0</v>
      </c>
      <c r="BQ115" s="103">
        <f t="shared" si="32"/>
        <v>0</v>
      </c>
      <c r="BR115" s="103">
        <f t="shared" si="32"/>
        <v>0</v>
      </c>
      <c r="BS115" s="103">
        <f t="shared" si="20"/>
        <v>0</v>
      </c>
      <c r="BT115" s="101">
        <f t="shared" si="37"/>
        <v>0</v>
      </c>
      <c r="BU115" s="101">
        <f t="shared" si="37"/>
        <v>0</v>
      </c>
      <c r="BV115" s="101">
        <f t="shared" si="37"/>
        <v>0</v>
      </c>
      <c r="BW115" s="101">
        <f t="shared" si="37"/>
        <v>0</v>
      </c>
      <c r="BX115" s="101">
        <f t="shared" si="37"/>
        <v>0</v>
      </c>
      <c r="BY115" s="101">
        <f t="shared" si="37"/>
        <v>0</v>
      </c>
      <c r="BZ115" s="101">
        <f t="shared" si="37"/>
        <v>0</v>
      </c>
      <c r="CA115" s="101">
        <f t="shared" si="37"/>
        <v>0</v>
      </c>
      <c r="CB115" s="100">
        <f t="shared" si="37"/>
        <v>0</v>
      </c>
      <c r="CC115" s="101">
        <f t="shared" si="37"/>
        <v>0</v>
      </c>
      <c r="CD115" s="102">
        <f t="shared" si="37"/>
        <v>0</v>
      </c>
      <c r="CE115" s="100">
        <f t="shared" si="36"/>
        <v>0</v>
      </c>
      <c r="CF115" s="100">
        <f t="shared" si="36"/>
        <v>0</v>
      </c>
      <c r="CG115" s="100">
        <f t="shared" si="36"/>
        <v>0</v>
      </c>
      <c r="CH115" s="100">
        <f t="shared" si="36"/>
        <v>0</v>
      </c>
      <c r="CI115" s="100">
        <f t="shared" si="36"/>
        <v>0</v>
      </c>
      <c r="CJ115" s="103">
        <f t="shared" si="35"/>
        <v>0</v>
      </c>
      <c r="CK115" s="101">
        <f t="shared" si="35"/>
        <v>0</v>
      </c>
      <c r="CL115" s="103">
        <f t="shared" si="35"/>
        <v>0</v>
      </c>
      <c r="CM115" s="101" t="e">
        <f t="shared" si="33"/>
        <v>#DIV/0!</v>
      </c>
    </row>
    <row r="116" spans="2:91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21"/>
        <v>14</v>
      </c>
      <c r="AY116" s="100" t="e">
        <f t="shared" si="22"/>
        <v>#DIV/0!</v>
      </c>
      <c r="AZ116" s="101" t="e">
        <f t="shared" si="23"/>
        <v>#DIV/0!</v>
      </c>
      <c r="BA116" s="102">
        <f t="shared" si="24"/>
        <v>0</v>
      </c>
      <c r="BB116" s="100" t="e">
        <f t="shared" si="25"/>
        <v>#DIV/0!</v>
      </c>
      <c r="BC116" s="100">
        <f t="shared" si="26"/>
        <v>0</v>
      </c>
      <c r="BD116" s="100" t="e">
        <f t="shared" si="27"/>
        <v>#DIV/0!</v>
      </c>
      <c r="BE116" s="100">
        <f t="shared" si="28"/>
        <v>0</v>
      </c>
      <c r="BF116" s="100" t="e">
        <f t="shared" si="29"/>
        <v>#DIV/0!</v>
      </c>
      <c r="BG116" s="103" t="e">
        <f>+VLOOKUP(J116,'Código Barras'!$C$3:$D$1694,1,0)</f>
        <v>#N/A</v>
      </c>
      <c r="BH116" s="101" t="e">
        <f t="shared" si="30"/>
        <v>#DIV/0!</v>
      </c>
      <c r="BI116" s="103" t="e">
        <f>+VLOOKUP(L116,'Código Barras'!$C$3:$D$1694,1,0)</f>
        <v>#N/A</v>
      </c>
      <c r="BJ116" s="101" t="e">
        <f t="shared" si="31"/>
        <v>#DIV/0!</v>
      </c>
      <c r="BK116" s="104" t="str">
        <f>IF(N116&lt;&gt;"",VLOOKUP(N116,Distribuidoras!$B$3:$B$30,1,0),"")</f>
        <v/>
      </c>
      <c r="BL116" s="104" t="e">
        <f>+VLOOKUP(O116,'Cod. Único Territorial'!$D$3:$D$348,1,0)</f>
        <v>#N/A</v>
      </c>
      <c r="BM116" s="104" t="e">
        <f>+VLOOKUP(P116,'Cod. Único Territorial'!$B$3:$B$348,1,0)</f>
        <v>#N/A</v>
      </c>
      <c r="BN116" s="104" t="e">
        <f>+VLOOKUP(Q116,'Sector Económico'!$B$3:$B$30,1,0)</f>
        <v>#N/A</v>
      </c>
      <c r="BO116" s="104" t="e">
        <f>+VLOOKUP(R116,'Sector Económico'!$C$3:$C$30,1,0)</f>
        <v>#N/A</v>
      </c>
      <c r="BP116" s="103">
        <f t="shared" si="32"/>
        <v>0</v>
      </c>
      <c r="BQ116" s="103">
        <f t="shared" si="32"/>
        <v>0</v>
      </c>
      <c r="BR116" s="103">
        <f t="shared" si="32"/>
        <v>0</v>
      </c>
      <c r="BS116" s="103">
        <f t="shared" si="20"/>
        <v>0</v>
      </c>
      <c r="BT116" s="101">
        <f t="shared" si="37"/>
        <v>0</v>
      </c>
      <c r="BU116" s="101">
        <f t="shared" si="37"/>
        <v>0</v>
      </c>
      <c r="BV116" s="101">
        <f t="shared" si="37"/>
        <v>0</v>
      </c>
      <c r="BW116" s="101">
        <f t="shared" si="37"/>
        <v>0</v>
      </c>
      <c r="BX116" s="101">
        <f t="shared" si="37"/>
        <v>0</v>
      </c>
      <c r="BY116" s="101">
        <f t="shared" si="37"/>
        <v>0</v>
      </c>
      <c r="BZ116" s="101">
        <f t="shared" si="37"/>
        <v>0</v>
      </c>
      <c r="CA116" s="101">
        <f t="shared" si="37"/>
        <v>0</v>
      </c>
      <c r="CB116" s="100">
        <f t="shared" si="37"/>
        <v>0</v>
      </c>
      <c r="CC116" s="101">
        <f t="shared" si="37"/>
        <v>0</v>
      </c>
      <c r="CD116" s="102">
        <f t="shared" si="37"/>
        <v>0</v>
      </c>
      <c r="CE116" s="100">
        <f t="shared" si="36"/>
        <v>0</v>
      </c>
      <c r="CF116" s="100">
        <f t="shared" si="36"/>
        <v>0</v>
      </c>
      <c r="CG116" s="100">
        <f t="shared" si="36"/>
        <v>0</v>
      </c>
      <c r="CH116" s="100">
        <f t="shared" si="36"/>
        <v>0</v>
      </c>
      <c r="CI116" s="100">
        <f t="shared" si="36"/>
        <v>0</v>
      </c>
      <c r="CJ116" s="103">
        <f t="shared" si="35"/>
        <v>0</v>
      </c>
      <c r="CK116" s="101">
        <f t="shared" si="35"/>
        <v>0</v>
      </c>
      <c r="CL116" s="103">
        <f t="shared" si="35"/>
        <v>0</v>
      </c>
      <c r="CM116" s="101" t="e">
        <f t="shared" si="33"/>
        <v>#DIV/0!</v>
      </c>
    </row>
    <row r="117" spans="2:91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21"/>
        <v>14</v>
      </c>
      <c r="AY117" s="100" t="e">
        <f t="shared" si="22"/>
        <v>#DIV/0!</v>
      </c>
      <c r="AZ117" s="101" t="e">
        <f t="shared" si="23"/>
        <v>#DIV/0!</v>
      </c>
      <c r="BA117" s="102">
        <f t="shared" si="24"/>
        <v>0</v>
      </c>
      <c r="BB117" s="100" t="e">
        <f t="shared" si="25"/>
        <v>#DIV/0!</v>
      </c>
      <c r="BC117" s="100">
        <f t="shared" si="26"/>
        <v>0</v>
      </c>
      <c r="BD117" s="100" t="e">
        <f t="shared" si="27"/>
        <v>#DIV/0!</v>
      </c>
      <c r="BE117" s="100">
        <f t="shared" si="28"/>
        <v>0</v>
      </c>
      <c r="BF117" s="100" t="e">
        <f t="shared" si="29"/>
        <v>#DIV/0!</v>
      </c>
      <c r="BG117" s="103" t="e">
        <f>+VLOOKUP(J117,'Código Barras'!$C$3:$D$1694,1,0)</f>
        <v>#N/A</v>
      </c>
      <c r="BH117" s="101" t="e">
        <f t="shared" si="30"/>
        <v>#DIV/0!</v>
      </c>
      <c r="BI117" s="103" t="e">
        <f>+VLOOKUP(L117,'Código Barras'!$C$3:$D$1694,1,0)</f>
        <v>#N/A</v>
      </c>
      <c r="BJ117" s="101" t="e">
        <f t="shared" si="31"/>
        <v>#DIV/0!</v>
      </c>
      <c r="BK117" s="104" t="str">
        <f>IF(N117&lt;&gt;"",VLOOKUP(N117,Distribuidoras!$B$3:$B$30,1,0),"")</f>
        <v/>
      </c>
      <c r="BL117" s="104" t="e">
        <f>+VLOOKUP(O117,'Cod. Único Territorial'!$D$3:$D$348,1,0)</f>
        <v>#N/A</v>
      </c>
      <c r="BM117" s="104" t="e">
        <f>+VLOOKUP(P117,'Cod. Único Territorial'!$B$3:$B$348,1,0)</f>
        <v>#N/A</v>
      </c>
      <c r="BN117" s="104" t="e">
        <f>+VLOOKUP(Q117,'Sector Económico'!$B$3:$B$30,1,0)</f>
        <v>#N/A</v>
      </c>
      <c r="BO117" s="104" t="e">
        <f>+VLOOKUP(R117,'Sector Económico'!$C$3:$C$30,1,0)</f>
        <v>#N/A</v>
      </c>
      <c r="BP117" s="103">
        <f t="shared" si="32"/>
        <v>0</v>
      </c>
      <c r="BQ117" s="103">
        <f t="shared" si="32"/>
        <v>0</v>
      </c>
      <c r="BR117" s="103">
        <f t="shared" si="32"/>
        <v>0</v>
      </c>
      <c r="BS117" s="103">
        <f t="shared" si="20"/>
        <v>0</v>
      </c>
      <c r="BT117" s="101">
        <f t="shared" si="37"/>
        <v>0</v>
      </c>
      <c r="BU117" s="101">
        <f t="shared" si="37"/>
        <v>0</v>
      </c>
      <c r="BV117" s="101">
        <f t="shared" si="37"/>
        <v>0</v>
      </c>
      <c r="BW117" s="101">
        <f t="shared" si="37"/>
        <v>0</v>
      </c>
      <c r="BX117" s="101">
        <f t="shared" si="37"/>
        <v>0</v>
      </c>
      <c r="BY117" s="101">
        <f t="shared" si="37"/>
        <v>0</v>
      </c>
      <c r="BZ117" s="101">
        <f t="shared" si="37"/>
        <v>0</v>
      </c>
      <c r="CA117" s="101">
        <f t="shared" si="37"/>
        <v>0</v>
      </c>
      <c r="CB117" s="100">
        <f t="shared" si="37"/>
        <v>0</v>
      </c>
      <c r="CC117" s="101">
        <f t="shared" si="37"/>
        <v>0</v>
      </c>
      <c r="CD117" s="102">
        <f t="shared" si="37"/>
        <v>0</v>
      </c>
      <c r="CE117" s="100">
        <f t="shared" si="36"/>
        <v>0</v>
      </c>
      <c r="CF117" s="100">
        <f t="shared" si="36"/>
        <v>0</v>
      </c>
      <c r="CG117" s="100">
        <f t="shared" si="36"/>
        <v>0</v>
      </c>
      <c r="CH117" s="100">
        <f t="shared" si="36"/>
        <v>0</v>
      </c>
      <c r="CI117" s="100">
        <f t="shared" si="36"/>
        <v>0</v>
      </c>
      <c r="CJ117" s="103">
        <f t="shared" si="35"/>
        <v>0</v>
      </c>
      <c r="CK117" s="101">
        <f t="shared" si="35"/>
        <v>0</v>
      </c>
      <c r="CL117" s="103">
        <f t="shared" si="35"/>
        <v>0</v>
      </c>
      <c r="CM117" s="101" t="e">
        <f t="shared" si="33"/>
        <v>#DIV/0!</v>
      </c>
    </row>
    <row r="118" spans="2:91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21"/>
        <v>14</v>
      </c>
      <c r="AY118" s="100" t="e">
        <f t="shared" si="22"/>
        <v>#DIV/0!</v>
      </c>
      <c r="AZ118" s="101" t="e">
        <f t="shared" si="23"/>
        <v>#DIV/0!</v>
      </c>
      <c r="BA118" s="102">
        <f t="shared" si="24"/>
        <v>0</v>
      </c>
      <c r="BB118" s="100" t="e">
        <f t="shared" si="25"/>
        <v>#DIV/0!</v>
      </c>
      <c r="BC118" s="100">
        <f t="shared" si="26"/>
        <v>0</v>
      </c>
      <c r="BD118" s="100" t="e">
        <f t="shared" si="27"/>
        <v>#DIV/0!</v>
      </c>
      <c r="BE118" s="100">
        <f t="shared" si="28"/>
        <v>0</v>
      </c>
      <c r="BF118" s="100" t="e">
        <f t="shared" si="29"/>
        <v>#DIV/0!</v>
      </c>
      <c r="BG118" s="103" t="e">
        <f>+VLOOKUP(J118,'Código Barras'!$C$3:$D$1694,1,0)</f>
        <v>#N/A</v>
      </c>
      <c r="BH118" s="101" t="e">
        <f t="shared" si="30"/>
        <v>#DIV/0!</v>
      </c>
      <c r="BI118" s="103" t="e">
        <f>+VLOOKUP(L118,'Código Barras'!$C$3:$D$1694,1,0)</f>
        <v>#N/A</v>
      </c>
      <c r="BJ118" s="101" t="e">
        <f t="shared" si="31"/>
        <v>#DIV/0!</v>
      </c>
      <c r="BK118" s="104" t="str">
        <f>IF(N118&lt;&gt;"",VLOOKUP(N118,Distribuidoras!$B$3:$B$30,1,0),"")</f>
        <v/>
      </c>
      <c r="BL118" s="104" t="e">
        <f>+VLOOKUP(O118,'Cod. Único Territorial'!$D$3:$D$348,1,0)</f>
        <v>#N/A</v>
      </c>
      <c r="BM118" s="104" t="e">
        <f>+VLOOKUP(P118,'Cod. Único Territorial'!$B$3:$B$348,1,0)</f>
        <v>#N/A</v>
      </c>
      <c r="BN118" s="104" t="e">
        <f>+VLOOKUP(Q118,'Sector Económico'!$B$3:$B$30,1,0)</f>
        <v>#N/A</v>
      </c>
      <c r="BO118" s="104" t="e">
        <f>+VLOOKUP(R118,'Sector Económico'!$C$3:$C$30,1,0)</f>
        <v>#N/A</v>
      </c>
      <c r="BP118" s="103">
        <f t="shared" si="32"/>
        <v>0</v>
      </c>
      <c r="BQ118" s="103">
        <f t="shared" si="32"/>
        <v>0</v>
      </c>
      <c r="BR118" s="103">
        <f t="shared" si="32"/>
        <v>0</v>
      </c>
      <c r="BS118" s="103">
        <f t="shared" si="20"/>
        <v>0</v>
      </c>
      <c r="BT118" s="101">
        <f t="shared" si="37"/>
        <v>0</v>
      </c>
      <c r="BU118" s="101">
        <f t="shared" si="37"/>
        <v>0</v>
      </c>
      <c r="BV118" s="101">
        <f t="shared" ref="BV118:CG145" si="38">IF(OR(ISNUMBER(Y118),Y118=0),Y118,1/0)</f>
        <v>0</v>
      </c>
      <c r="BW118" s="101">
        <f t="shared" si="38"/>
        <v>0</v>
      </c>
      <c r="BX118" s="101">
        <f t="shared" si="38"/>
        <v>0</v>
      </c>
      <c r="BY118" s="101">
        <f t="shared" si="38"/>
        <v>0</v>
      </c>
      <c r="BZ118" s="101">
        <f t="shared" si="38"/>
        <v>0</v>
      </c>
      <c r="CA118" s="101">
        <f t="shared" si="38"/>
        <v>0</v>
      </c>
      <c r="CB118" s="100">
        <f t="shared" si="38"/>
        <v>0</v>
      </c>
      <c r="CC118" s="101">
        <f t="shared" si="38"/>
        <v>0</v>
      </c>
      <c r="CD118" s="102">
        <f t="shared" si="38"/>
        <v>0</v>
      </c>
      <c r="CE118" s="100">
        <f t="shared" si="36"/>
        <v>0</v>
      </c>
      <c r="CF118" s="100">
        <f t="shared" si="36"/>
        <v>0</v>
      </c>
      <c r="CG118" s="100">
        <f t="shared" si="36"/>
        <v>0</v>
      </c>
      <c r="CH118" s="100">
        <f t="shared" si="36"/>
        <v>0</v>
      </c>
      <c r="CI118" s="100">
        <f t="shared" si="36"/>
        <v>0</v>
      </c>
      <c r="CJ118" s="103">
        <f t="shared" si="35"/>
        <v>0</v>
      </c>
      <c r="CK118" s="101">
        <f t="shared" si="35"/>
        <v>0</v>
      </c>
      <c r="CL118" s="103">
        <f t="shared" si="35"/>
        <v>0</v>
      </c>
      <c r="CM118" s="101" t="e">
        <f t="shared" si="33"/>
        <v>#DIV/0!</v>
      </c>
    </row>
    <row r="119" spans="2:91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21"/>
        <v>14</v>
      </c>
      <c r="AY119" s="100" t="e">
        <f t="shared" si="22"/>
        <v>#DIV/0!</v>
      </c>
      <c r="AZ119" s="101" t="e">
        <f t="shared" si="23"/>
        <v>#DIV/0!</v>
      </c>
      <c r="BA119" s="102">
        <f t="shared" si="24"/>
        <v>0</v>
      </c>
      <c r="BB119" s="100" t="e">
        <f t="shared" si="25"/>
        <v>#DIV/0!</v>
      </c>
      <c r="BC119" s="100">
        <f t="shared" si="26"/>
        <v>0</v>
      </c>
      <c r="BD119" s="100" t="e">
        <f t="shared" si="27"/>
        <v>#DIV/0!</v>
      </c>
      <c r="BE119" s="100">
        <f t="shared" si="28"/>
        <v>0</v>
      </c>
      <c r="BF119" s="100" t="e">
        <f t="shared" si="29"/>
        <v>#DIV/0!</v>
      </c>
      <c r="BG119" s="103" t="e">
        <f>+VLOOKUP(J119,'Código Barras'!$C$3:$D$1694,1,0)</f>
        <v>#N/A</v>
      </c>
      <c r="BH119" s="101" t="e">
        <f t="shared" si="30"/>
        <v>#DIV/0!</v>
      </c>
      <c r="BI119" s="103" t="e">
        <f>+VLOOKUP(L119,'Código Barras'!$C$3:$D$1694,1,0)</f>
        <v>#N/A</v>
      </c>
      <c r="BJ119" s="101" t="e">
        <f t="shared" si="31"/>
        <v>#DIV/0!</v>
      </c>
      <c r="BK119" s="104" t="str">
        <f>IF(N119&lt;&gt;"",VLOOKUP(N119,Distribuidoras!$B$3:$B$30,1,0),"")</f>
        <v/>
      </c>
      <c r="BL119" s="104" t="e">
        <f>+VLOOKUP(O119,'Cod. Único Territorial'!$D$3:$D$348,1,0)</f>
        <v>#N/A</v>
      </c>
      <c r="BM119" s="104" t="e">
        <f>+VLOOKUP(P119,'Cod. Único Territorial'!$B$3:$B$348,1,0)</f>
        <v>#N/A</v>
      </c>
      <c r="BN119" s="104" t="e">
        <f>+VLOOKUP(Q119,'Sector Económico'!$B$3:$B$30,1,0)</f>
        <v>#N/A</v>
      </c>
      <c r="BO119" s="104" t="e">
        <f>+VLOOKUP(R119,'Sector Económico'!$C$3:$C$30,1,0)</f>
        <v>#N/A</v>
      </c>
      <c r="BP119" s="103">
        <f t="shared" si="32"/>
        <v>0</v>
      </c>
      <c r="BQ119" s="103">
        <f t="shared" si="32"/>
        <v>0</v>
      </c>
      <c r="BR119" s="103">
        <f t="shared" si="32"/>
        <v>0</v>
      </c>
      <c r="BS119" s="103">
        <f t="shared" si="20"/>
        <v>0</v>
      </c>
      <c r="BT119" s="101">
        <f t="shared" ref="BT119:CG160" si="39">IF(OR(ISNUMBER(W119),W119=0),W119,1/0)</f>
        <v>0</v>
      </c>
      <c r="BU119" s="101">
        <f t="shared" si="39"/>
        <v>0</v>
      </c>
      <c r="BV119" s="101">
        <f t="shared" si="38"/>
        <v>0</v>
      </c>
      <c r="BW119" s="101">
        <f t="shared" si="38"/>
        <v>0</v>
      </c>
      <c r="BX119" s="101">
        <f t="shared" si="38"/>
        <v>0</v>
      </c>
      <c r="BY119" s="101">
        <f t="shared" si="38"/>
        <v>0</v>
      </c>
      <c r="BZ119" s="101">
        <f t="shared" si="38"/>
        <v>0</v>
      </c>
      <c r="CA119" s="101">
        <f t="shared" si="38"/>
        <v>0</v>
      </c>
      <c r="CB119" s="100">
        <f t="shared" si="38"/>
        <v>0</v>
      </c>
      <c r="CC119" s="101">
        <f t="shared" si="38"/>
        <v>0</v>
      </c>
      <c r="CD119" s="102">
        <f t="shared" si="38"/>
        <v>0</v>
      </c>
      <c r="CE119" s="100">
        <f t="shared" si="36"/>
        <v>0</v>
      </c>
      <c r="CF119" s="100">
        <f t="shared" si="36"/>
        <v>0</v>
      </c>
      <c r="CG119" s="100">
        <f t="shared" si="36"/>
        <v>0</v>
      </c>
      <c r="CH119" s="100">
        <f t="shared" si="36"/>
        <v>0</v>
      </c>
      <c r="CI119" s="100">
        <f t="shared" si="36"/>
        <v>0</v>
      </c>
      <c r="CJ119" s="103">
        <f t="shared" si="35"/>
        <v>0</v>
      </c>
      <c r="CK119" s="101">
        <f t="shared" si="35"/>
        <v>0</v>
      </c>
      <c r="CL119" s="103">
        <f t="shared" si="35"/>
        <v>0</v>
      </c>
      <c r="CM119" s="101" t="e">
        <f t="shared" si="33"/>
        <v>#DIV/0!</v>
      </c>
    </row>
    <row r="120" spans="2:91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21"/>
        <v>14</v>
      </c>
      <c r="AY120" s="100" t="e">
        <f t="shared" si="22"/>
        <v>#DIV/0!</v>
      </c>
      <c r="AZ120" s="101" t="e">
        <f t="shared" si="23"/>
        <v>#DIV/0!</v>
      </c>
      <c r="BA120" s="102">
        <f t="shared" si="24"/>
        <v>0</v>
      </c>
      <c r="BB120" s="100" t="e">
        <f t="shared" si="25"/>
        <v>#DIV/0!</v>
      </c>
      <c r="BC120" s="100">
        <f t="shared" si="26"/>
        <v>0</v>
      </c>
      <c r="BD120" s="100" t="e">
        <f t="shared" si="27"/>
        <v>#DIV/0!</v>
      </c>
      <c r="BE120" s="100">
        <f t="shared" si="28"/>
        <v>0</v>
      </c>
      <c r="BF120" s="100" t="e">
        <f t="shared" si="29"/>
        <v>#DIV/0!</v>
      </c>
      <c r="BG120" s="103" t="e">
        <f>+VLOOKUP(J120,'Código Barras'!$C$3:$D$1694,1,0)</f>
        <v>#N/A</v>
      </c>
      <c r="BH120" s="101" t="e">
        <f t="shared" si="30"/>
        <v>#DIV/0!</v>
      </c>
      <c r="BI120" s="103" t="e">
        <f>+VLOOKUP(L120,'Código Barras'!$C$3:$D$1694,1,0)</f>
        <v>#N/A</v>
      </c>
      <c r="BJ120" s="101" t="e">
        <f t="shared" si="31"/>
        <v>#DIV/0!</v>
      </c>
      <c r="BK120" s="104" t="str">
        <f>IF(N120&lt;&gt;"",VLOOKUP(N120,Distribuidoras!$B$3:$B$30,1,0),"")</f>
        <v/>
      </c>
      <c r="BL120" s="104" t="e">
        <f>+VLOOKUP(O120,'Cod. Único Territorial'!$D$3:$D$348,1,0)</f>
        <v>#N/A</v>
      </c>
      <c r="BM120" s="104" t="e">
        <f>+VLOOKUP(P120,'Cod. Único Territorial'!$B$3:$B$348,1,0)</f>
        <v>#N/A</v>
      </c>
      <c r="BN120" s="104" t="e">
        <f>+VLOOKUP(Q120,'Sector Económico'!$B$3:$B$30,1,0)</f>
        <v>#N/A</v>
      </c>
      <c r="BO120" s="104" t="e">
        <f>+VLOOKUP(R120,'Sector Económico'!$C$3:$C$30,1,0)</f>
        <v>#N/A</v>
      </c>
      <c r="BP120" s="103">
        <f t="shared" si="32"/>
        <v>0</v>
      </c>
      <c r="BQ120" s="103">
        <f t="shared" si="32"/>
        <v>0</v>
      </c>
      <c r="BR120" s="103">
        <f t="shared" si="32"/>
        <v>0</v>
      </c>
      <c r="BS120" s="103">
        <f t="shared" si="20"/>
        <v>0</v>
      </c>
      <c r="BT120" s="101">
        <f t="shared" si="39"/>
        <v>0</v>
      </c>
      <c r="BU120" s="101">
        <f t="shared" si="39"/>
        <v>0</v>
      </c>
      <c r="BV120" s="101">
        <f t="shared" si="38"/>
        <v>0</v>
      </c>
      <c r="BW120" s="101">
        <f t="shared" si="38"/>
        <v>0</v>
      </c>
      <c r="BX120" s="101">
        <f t="shared" si="38"/>
        <v>0</v>
      </c>
      <c r="BY120" s="101">
        <f t="shared" si="38"/>
        <v>0</v>
      </c>
      <c r="BZ120" s="101">
        <f t="shared" si="38"/>
        <v>0</v>
      </c>
      <c r="CA120" s="101">
        <f t="shared" si="38"/>
        <v>0</v>
      </c>
      <c r="CB120" s="100">
        <f t="shared" si="38"/>
        <v>0</v>
      </c>
      <c r="CC120" s="101">
        <f t="shared" si="38"/>
        <v>0</v>
      </c>
      <c r="CD120" s="102">
        <f t="shared" si="38"/>
        <v>0</v>
      </c>
      <c r="CE120" s="100">
        <f t="shared" si="36"/>
        <v>0</v>
      </c>
      <c r="CF120" s="100">
        <f t="shared" si="36"/>
        <v>0</v>
      </c>
      <c r="CG120" s="100">
        <f t="shared" si="36"/>
        <v>0</v>
      </c>
      <c r="CH120" s="100">
        <f t="shared" si="36"/>
        <v>0</v>
      </c>
      <c r="CI120" s="100">
        <f t="shared" si="36"/>
        <v>0</v>
      </c>
      <c r="CJ120" s="103">
        <f t="shared" si="35"/>
        <v>0</v>
      </c>
      <c r="CK120" s="101">
        <f t="shared" si="35"/>
        <v>0</v>
      </c>
      <c r="CL120" s="103">
        <f t="shared" si="35"/>
        <v>0</v>
      </c>
      <c r="CM120" s="101" t="e">
        <f t="shared" si="33"/>
        <v>#DIV/0!</v>
      </c>
    </row>
    <row r="121" spans="2:91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21"/>
        <v>14</v>
      </c>
      <c r="AY121" s="100" t="e">
        <f t="shared" si="22"/>
        <v>#DIV/0!</v>
      </c>
      <c r="AZ121" s="101" t="e">
        <f t="shared" si="23"/>
        <v>#DIV/0!</v>
      </c>
      <c r="BA121" s="102">
        <f t="shared" si="24"/>
        <v>0</v>
      </c>
      <c r="BB121" s="100" t="e">
        <f t="shared" si="25"/>
        <v>#DIV/0!</v>
      </c>
      <c r="BC121" s="100">
        <f t="shared" si="26"/>
        <v>0</v>
      </c>
      <c r="BD121" s="100" t="e">
        <f t="shared" si="27"/>
        <v>#DIV/0!</v>
      </c>
      <c r="BE121" s="100">
        <f t="shared" si="28"/>
        <v>0</v>
      </c>
      <c r="BF121" s="100" t="e">
        <f t="shared" si="29"/>
        <v>#DIV/0!</v>
      </c>
      <c r="BG121" s="103" t="e">
        <f>+VLOOKUP(J121,'Código Barras'!$C$3:$D$1694,1,0)</f>
        <v>#N/A</v>
      </c>
      <c r="BH121" s="101" t="e">
        <f t="shared" si="30"/>
        <v>#DIV/0!</v>
      </c>
      <c r="BI121" s="103" t="e">
        <f>+VLOOKUP(L121,'Código Barras'!$C$3:$D$1694,1,0)</f>
        <v>#N/A</v>
      </c>
      <c r="BJ121" s="101" t="e">
        <f t="shared" si="31"/>
        <v>#DIV/0!</v>
      </c>
      <c r="BK121" s="104" t="str">
        <f>IF(N121&lt;&gt;"",VLOOKUP(N121,Distribuidoras!$B$3:$B$30,1,0),"")</f>
        <v/>
      </c>
      <c r="BL121" s="104" t="e">
        <f>+VLOOKUP(O121,'Cod. Único Territorial'!$D$3:$D$348,1,0)</f>
        <v>#N/A</v>
      </c>
      <c r="BM121" s="104" t="e">
        <f>+VLOOKUP(P121,'Cod. Único Territorial'!$B$3:$B$348,1,0)</f>
        <v>#N/A</v>
      </c>
      <c r="BN121" s="104" t="e">
        <f>+VLOOKUP(Q121,'Sector Económico'!$B$3:$B$30,1,0)</f>
        <v>#N/A</v>
      </c>
      <c r="BO121" s="104" t="e">
        <f>+VLOOKUP(R121,'Sector Económico'!$C$3:$C$30,1,0)</f>
        <v>#N/A</v>
      </c>
      <c r="BP121" s="103">
        <f t="shared" si="32"/>
        <v>0</v>
      </c>
      <c r="BQ121" s="103">
        <f t="shared" si="32"/>
        <v>0</v>
      </c>
      <c r="BR121" s="103">
        <f t="shared" si="32"/>
        <v>0</v>
      </c>
      <c r="BS121" s="103">
        <f t="shared" si="20"/>
        <v>0</v>
      </c>
      <c r="BT121" s="101">
        <f t="shared" si="39"/>
        <v>0</v>
      </c>
      <c r="BU121" s="101">
        <f t="shared" si="39"/>
        <v>0</v>
      </c>
      <c r="BV121" s="101">
        <f t="shared" si="38"/>
        <v>0</v>
      </c>
      <c r="BW121" s="101">
        <f t="shared" si="38"/>
        <v>0</v>
      </c>
      <c r="BX121" s="101">
        <f t="shared" si="38"/>
        <v>0</v>
      </c>
      <c r="BY121" s="101">
        <f t="shared" si="38"/>
        <v>0</v>
      </c>
      <c r="BZ121" s="101">
        <f t="shared" si="38"/>
        <v>0</v>
      </c>
      <c r="CA121" s="101">
        <f t="shared" si="38"/>
        <v>0</v>
      </c>
      <c r="CB121" s="100">
        <f t="shared" si="38"/>
        <v>0</v>
      </c>
      <c r="CC121" s="101">
        <f t="shared" si="38"/>
        <v>0</v>
      </c>
      <c r="CD121" s="102">
        <f t="shared" si="38"/>
        <v>0</v>
      </c>
      <c r="CE121" s="100">
        <f t="shared" si="36"/>
        <v>0</v>
      </c>
      <c r="CF121" s="100">
        <f t="shared" si="36"/>
        <v>0</v>
      </c>
      <c r="CG121" s="100">
        <f t="shared" si="36"/>
        <v>0</v>
      </c>
      <c r="CH121" s="100">
        <f t="shared" si="36"/>
        <v>0</v>
      </c>
      <c r="CI121" s="100">
        <f t="shared" si="36"/>
        <v>0</v>
      </c>
      <c r="CJ121" s="103">
        <f t="shared" si="35"/>
        <v>0</v>
      </c>
      <c r="CK121" s="101">
        <f t="shared" si="35"/>
        <v>0</v>
      </c>
      <c r="CL121" s="103">
        <f t="shared" si="35"/>
        <v>0</v>
      </c>
      <c r="CM121" s="101" t="e">
        <f t="shared" si="33"/>
        <v>#DIV/0!</v>
      </c>
    </row>
    <row r="122" spans="2:91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21"/>
        <v>14</v>
      </c>
      <c r="AY122" s="100" t="e">
        <f t="shared" si="22"/>
        <v>#DIV/0!</v>
      </c>
      <c r="AZ122" s="101" t="e">
        <f t="shared" si="23"/>
        <v>#DIV/0!</v>
      </c>
      <c r="BA122" s="102">
        <f t="shared" si="24"/>
        <v>0</v>
      </c>
      <c r="BB122" s="100" t="e">
        <f t="shared" si="25"/>
        <v>#DIV/0!</v>
      </c>
      <c r="BC122" s="100">
        <f t="shared" si="26"/>
        <v>0</v>
      </c>
      <c r="BD122" s="100" t="e">
        <f t="shared" si="27"/>
        <v>#DIV/0!</v>
      </c>
      <c r="BE122" s="100">
        <f t="shared" si="28"/>
        <v>0</v>
      </c>
      <c r="BF122" s="100" t="e">
        <f t="shared" si="29"/>
        <v>#DIV/0!</v>
      </c>
      <c r="BG122" s="103" t="e">
        <f>+VLOOKUP(J122,'Código Barras'!$C$3:$D$1694,1,0)</f>
        <v>#N/A</v>
      </c>
      <c r="BH122" s="101" t="e">
        <f t="shared" si="30"/>
        <v>#DIV/0!</v>
      </c>
      <c r="BI122" s="103" t="e">
        <f>+VLOOKUP(L122,'Código Barras'!$C$3:$D$1694,1,0)</f>
        <v>#N/A</v>
      </c>
      <c r="BJ122" s="101" t="e">
        <f t="shared" si="31"/>
        <v>#DIV/0!</v>
      </c>
      <c r="BK122" s="104" t="str">
        <f>IF(N122&lt;&gt;"",VLOOKUP(N122,Distribuidoras!$B$3:$B$30,1,0),"")</f>
        <v/>
      </c>
      <c r="BL122" s="104" t="e">
        <f>+VLOOKUP(O122,'Cod. Único Territorial'!$D$3:$D$348,1,0)</f>
        <v>#N/A</v>
      </c>
      <c r="BM122" s="104" t="e">
        <f>+VLOOKUP(P122,'Cod. Único Territorial'!$B$3:$B$348,1,0)</f>
        <v>#N/A</v>
      </c>
      <c r="BN122" s="104" t="e">
        <f>+VLOOKUP(Q122,'Sector Económico'!$B$3:$B$30,1,0)</f>
        <v>#N/A</v>
      </c>
      <c r="BO122" s="104" t="e">
        <f>+VLOOKUP(R122,'Sector Económico'!$C$3:$C$30,1,0)</f>
        <v>#N/A</v>
      </c>
      <c r="BP122" s="103">
        <f t="shared" si="32"/>
        <v>0</v>
      </c>
      <c r="BQ122" s="103">
        <f t="shared" si="32"/>
        <v>0</v>
      </c>
      <c r="BR122" s="103">
        <f t="shared" si="32"/>
        <v>0</v>
      </c>
      <c r="BS122" s="103">
        <f t="shared" si="20"/>
        <v>0</v>
      </c>
      <c r="BT122" s="101">
        <f t="shared" si="39"/>
        <v>0</v>
      </c>
      <c r="BU122" s="101">
        <f t="shared" si="39"/>
        <v>0</v>
      </c>
      <c r="BV122" s="101">
        <f t="shared" si="38"/>
        <v>0</v>
      </c>
      <c r="BW122" s="101">
        <f t="shared" si="38"/>
        <v>0</v>
      </c>
      <c r="BX122" s="101">
        <f t="shared" si="38"/>
        <v>0</v>
      </c>
      <c r="BY122" s="101">
        <f t="shared" si="38"/>
        <v>0</v>
      </c>
      <c r="BZ122" s="101">
        <f t="shared" si="38"/>
        <v>0</v>
      </c>
      <c r="CA122" s="101">
        <f t="shared" si="38"/>
        <v>0</v>
      </c>
      <c r="CB122" s="100">
        <f t="shared" si="38"/>
        <v>0</v>
      </c>
      <c r="CC122" s="101">
        <f t="shared" si="38"/>
        <v>0</v>
      </c>
      <c r="CD122" s="102">
        <f t="shared" si="38"/>
        <v>0</v>
      </c>
      <c r="CE122" s="100">
        <f t="shared" si="36"/>
        <v>0</v>
      </c>
      <c r="CF122" s="100">
        <f t="shared" si="36"/>
        <v>0</v>
      </c>
      <c r="CG122" s="100">
        <f t="shared" si="36"/>
        <v>0</v>
      </c>
      <c r="CH122" s="100">
        <f t="shared" si="36"/>
        <v>0</v>
      </c>
      <c r="CI122" s="100">
        <f t="shared" si="36"/>
        <v>0</v>
      </c>
      <c r="CJ122" s="103">
        <f t="shared" si="35"/>
        <v>0</v>
      </c>
      <c r="CK122" s="101">
        <f t="shared" si="35"/>
        <v>0</v>
      </c>
      <c r="CL122" s="103">
        <f t="shared" si="35"/>
        <v>0</v>
      </c>
      <c r="CM122" s="101" t="e">
        <f t="shared" si="33"/>
        <v>#DIV/0!</v>
      </c>
    </row>
    <row r="123" spans="2:91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21"/>
        <v>14</v>
      </c>
      <c r="AY123" s="100" t="e">
        <f t="shared" si="22"/>
        <v>#DIV/0!</v>
      </c>
      <c r="AZ123" s="101" t="e">
        <f t="shared" si="23"/>
        <v>#DIV/0!</v>
      </c>
      <c r="BA123" s="102">
        <f t="shared" si="24"/>
        <v>0</v>
      </c>
      <c r="BB123" s="100" t="e">
        <f t="shared" si="25"/>
        <v>#DIV/0!</v>
      </c>
      <c r="BC123" s="100">
        <f t="shared" si="26"/>
        <v>0</v>
      </c>
      <c r="BD123" s="100" t="e">
        <f t="shared" si="27"/>
        <v>#DIV/0!</v>
      </c>
      <c r="BE123" s="100">
        <f t="shared" si="28"/>
        <v>0</v>
      </c>
      <c r="BF123" s="100" t="e">
        <f t="shared" si="29"/>
        <v>#DIV/0!</v>
      </c>
      <c r="BG123" s="103" t="e">
        <f>+VLOOKUP(J123,'Código Barras'!$C$3:$D$1694,1,0)</f>
        <v>#N/A</v>
      </c>
      <c r="BH123" s="101" t="e">
        <f t="shared" si="30"/>
        <v>#DIV/0!</v>
      </c>
      <c r="BI123" s="103" t="e">
        <f>+VLOOKUP(L123,'Código Barras'!$C$3:$D$1694,1,0)</f>
        <v>#N/A</v>
      </c>
      <c r="BJ123" s="101" t="e">
        <f t="shared" si="31"/>
        <v>#DIV/0!</v>
      </c>
      <c r="BK123" s="104" t="str">
        <f>IF(N123&lt;&gt;"",VLOOKUP(N123,Distribuidoras!$B$3:$B$30,1,0),"")</f>
        <v/>
      </c>
      <c r="BL123" s="104" t="e">
        <f>+VLOOKUP(O123,'Cod. Único Territorial'!$D$3:$D$348,1,0)</f>
        <v>#N/A</v>
      </c>
      <c r="BM123" s="104" t="e">
        <f>+VLOOKUP(P123,'Cod. Único Territorial'!$B$3:$B$348,1,0)</f>
        <v>#N/A</v>
      </c>
      <c r="BN123" s="104" t="e">
        <f>+VLOOKUP(Q123,'Sector Económico'!$B$3:$B$30,1,0)</f>
        <v>#N/A</v>
      </c>
      <c r="BO123" s="104" t="e">
        <f>+VLOOKUP(R123,'Sector Económico'!$C$3:$C$30,1,0)</f>
        <v>#N/A</v>
      </c>
      <c r="BP123" s="103">
        <f t="shared" si="32"/>
        <v>0</v>
      </c>
      <c r="BQ123" s="103">
        <f t="shared" si="32"/>
        <v>0</v>
      </c>
      <c r="BR123" s="103">
        <f t="shared" si="32"/>
        <v>0</v>
      </c>
      <c r="BS123" s="103">
        <f t="shared" si="20"/>
        <v>0</v>
      </c>
      <c r="BT123" s="101">
        <f t="shared" si="39"/>
        <v>0</v>
      </c>
      <c r="BU123" s="101">
        <f t="shared" si="39"/>
        <v>0</v>
      </c>
      <c r="BV123" s="101">
        <f t="shared" si="38"/>
        <v>0</v>
      </c>
      <c r="BW123" s="101">
        <f t="shared" si="38"/>
        <v>0</v>
      </c>
      <c r="BX123" s="101">
        <f t="shared" si="38"/>
        <v>0</v>
      </c>
      <c r="BY123" s="101">
        <f t="shared" si="38"/>
        <v>0</v>
      </c>
      <c r="BZ123" s="101">
        <f t="shared" si="38"/>
        <v>0</v>
      </c>
      <c r="CA123" s="101">
        <f t="shared" si="38"/>
        <v>0</v>
      </c>
      <c r="CB123" s="100">
        <f t="shared" si="38"/>
        <v>0</v>
      </c>
      <c r="CC123" s="101">
        <f t="shared" si="38"/>
        <v>0</v>
      </c>
      <c r="CD123" s="102">
        <f t="shared" si="38"/>
        <v>0</v>
      </c>
      <c r="CE123" s="100">
        <f t="shared" si="36"/>
        <v>0</v>
      </c>
      <c r="CF123" s="100">
        <f t="shared" si="36"/>
        <v>0</v>
      </c>
      <c r="CG123" s="100">
        <f t="shared" si="36"/>
        <v>0</v>
      </c>
      <c r="CH123" s="100">
        <f t="shared" si="36"/>
        <v>0</v>
      </c>
      <c r="CI123" s="100">
        <f t="shared" si="36"/>
        <v>0</v>
      </c>
      <c r="CJ123" s="103">
        <f t="shared" si="35"/>
        <v>0</v>
      </c>
      <c r="CK123" s="101">
        <f t="shared" si="35"/>
        <v>0</v>
      </c>
      <c r="CL123" s="103">
        <f t="shared" si="35"/>
        <v>0</v>
      </c>
      <c r="CM123" s="101" t="e">
        <f t="shared" si="33"/>
        <v>#DIV/0!</v>
      </c>
    </row>
    <row r="124" spans="2:91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21"/>
        <v>14</v>
      </c>
      <c r="AY124" s="100" t="e">
        <f t="shared" si="22"/>
        <v>#DIV/0!</v>
      </c>
      <c r="AZ124" s="101" t="e">
        <f t="shared" si="23"/>
        <v>#DIV/0!</v>
      </c>
      <c r="BA124" s="102">
        <f t="shared" si="24"/>
        <v>0</v>
      </c>
      <c r="BB124" s="100" t="e">
        <f t="shared" si="25"/>
        <v>#DIV/0!</v>
      </c>
      <c r="BC124" s="100">
        <f t="shared" si="26"/>
        <v>0</v>
      </c>
      <c r="BD124" s="100" t="e">
        <f t="shared" si="27"/>
        <v>#DIV/0!</v>
      </c>
      <c r="BE124" s="100">
        <f t="shared" si="28"/>
        <v>0</v>
      </c>
      <c r="BF124" s="100" t="e">
        <f t="shared" si="29"/>
        <v>#DIV/0!</v>
      </c>
      <c r="BG124" s="103" t="e">
        <f>+VLOOKUP(J124,'Código Barras'!$C$3:$D$1694,1,0)</f>
        <v>#N/A</v>
      </c>
      <c r="BH124" s="101" t="e">
        <f t="shared" si="30"/>
        <v>#DIV/0!</v>
      </c>
      <c r="BI124" s="103" t="e">
        <f>+VLOOKUP(L124,'Código Barras'!$C$3:$D$1694,1,0)</f>
        <v>#N/A</v>
      </c>
      <c r="BJ124" s="101" t="e">
        <f t="shared" si="31"/>
        <v>#DIV/0!</v>
      </c>
      <c r="BK124" s="104" t="str">
        <f>IF(N124&lt;&gt;"",VLOOKUP(N124,Distribuidoras!$B$3:$B$30,1,0),"")</f>
        <v/>
      </c>
      <c r="BL124" s="104" t="e">
        <f>+VLOOKUP(O124,'Cod. Único Territorial'!$D$3:$D$348,1,0)</f>
        <v>#N/A</v>
      </c>
      <c r="BM124" s="104" t="e">
        <f>+VLOOKUP(P124,'Cod. Único Territorial'!$B$3:$B$348,1,0)</f>
        <v>#N/A</v>
      </c>
      <c r="BN124" s="104" t="e">
        <f>+VLOOKUP(Q124,'Sector Económico'!$B$3:$B$30,1,0)</f>
        <v>#N/A</v>
      </c>
      <c r="BO124" s="104" t="e">
        <f>+VLOOKUP(R124,'Sector Económico'!$C$3:$C$30,1,0)</f>
        <v>#N/A</v>
      </c>
      <c r="BP124" s="103">
        <f t="shared" si="32"/>
        <v>0</v>
      </c>
      <c r="BQ124" s="103">
        <f t="shared" si="32"/>
        <v>0</v>
      </c>
      <c r="BR124" s="103">
        <f t="shared" si="32"/>
        <v>0</v>
      </c>
      <c r="BS124" s="103">
        <f t="shared" si="20"/>
        <v>0</v>
      </c>
      <c r="BT124" s="101">
        <f t="shared" si="39"/>
        <v>0</v>
      </c>
      <c r="BU124" s="101">
        <f t="shared" si="39"/>
        <v>0</v>
      </c>
      <c r="BV124" s="101">
        <f t="shared" si="38"/>
        <v>0</v>
      </c>
      <c r="BW124" s="101">
        <f t="shared" si="38"/>
        <v>0</v>
      </c>
      <c r="BX124" s="101">
        <f t="shared" si="38"/>
        <v>0</v>
      </c>
      <c r="BY124" s="101">
        <f t="shared" si="38"/>
        <v>0</v>
      </c>
      <c r="BZ124" s="101">
        <f t="shared" si="38"/>
        <v>0</v>
      </c>
      <c r="CA124" s="101">
        <f t="shared" si="38"/>
        <v>0</v>
      </c>
      <c r="CB124" s="100">
        <f t="shared" si="38"/>
        <v>0</v>
      </c>
      <c r="CC124" s="101">
        <f t="shared" si="38"/>
        <v>0</v>
      </c>
      <c r="CD124" s="102">
        <f t="shared" si="38"/>
        <v>0</v>
      </c>
      <c r="CE124" s="100">
        <f t="shared" si="36"/>
        <v>0</v>
      </c>
      <c r="CF124" s="100">
        <f t="shared" si="36"/>
        <v>0</v>
      </c>
      <c r="CG124" s="100">
        <f t="shared" si="36"/>
        <v>0</v>
      </c>
      <c r="CH124" s="100">
        <f t="shared" si="36"/>
        <v>0</v>
      </c>
      <c r="CI124" s="100">
        <f t="shared" si="36"/>
        <v>0</v>
      </c>
      <c r="CJ124" s="103">
        <f t="shared" si="35"/>
        <v>0</v>
      </c>
      <c r="CK124" s="101">
        <f t="shared" si="35"/>
        <v>0</v>
      </c>
      <c r="CL124" s="103">
        <f t="shared" si="35"/>
        <v>0</v>
      </c>
      <c r="CM124" s="101" t="e">
        <f t="shared" si="33"/>
        <v>#DIV/0!</v>
      </c>
    </row>
    <row r="125" spans="2:91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21"/>
        <v>14</v>
      </c>
      <c r="AY125" s="100" t="e">
        <f t="shared" si="22"/>
        <v>#DIV/0!</v>
      </c>
      <c r="AZ125" s="101" t="e">
        <f t="shared" si="23"/>
        <v>#DIV/0!</v>
      </c>
      <c r="BA125" s="102">
        <f t="shared" si="24"/>
        <v>0</v>
      </c>
      <c r="BB125" s="100" t="e">
        <f t="shared" si="25"/>
        <v>#DIV/0!</v>
      </c>
      <c r="BC125" s="100">
        <f t="shared" si="26"/>
        <v>0</v>
      </c>
      <c r="BD125" s="100" t="e">
        <f t="shared" si="27"/>
        <v>#DIV/0!</v>
      </c>
      <c r="BE125" s="100">
        <f t="shared" si="28"/>
        <v>0</v>
      </c>
      <c r="BF125" s="100" t="e">
        <f t="shared" si="29"/>
        <v>#DIV/0!</v>
      </c>
      <c r="BG125" s="103" t="e">
        <f>+VLOOKUP(J125,'Código Barras'!$C$3:$D$1694,1,0)</f>
        <v>#N/A</v>
      </c>
      <c r="BH125" s="101" t="e">
        <f t="shared" si="30"/>
        <v>#DIV/0!</v>
      </c>
      <c r="BI125" s="103" t="e">
        <f>+VLOOKUP(L125,'Código Barras'!$C$3:$D$1694,1,0)</f>
        <v>#N/A</v>
      </c>
      <c r="BJ125" s="101" t="e">
        <f t="shared" si="31"/>
        <v>#DIV/0!</v>
      </c>
      <c r="BK125" s="104" t="str">
        <f>IF(N125&lt;&gt;"",VLOOKUP(N125,Distribuidoras!$B$3:$B$30,1,0),"")</f>
        <v/>
      </c>
      <c r="BL125" s="104" t="e">
        <f>+VLOOKUP(O125,'Cod. Único Territorial'!$D$3:$D$348,1,0)</f>
        <v>#N/A</v>
      </c>
      <c r="BM125" s="104" t="e">
        <f>+VLOOKUP(P125,'Cod. Único Territorial'!$B$3:$B$348,1,0)</f>
        <v>#N/A</v>
      </c>
      <c r="BN125" s="104" t="e">
        <f>+VLOOKUP(Q125,'Sector Económico'!$B$3:$B$30,1,0)</f>
        <v>#N/A</v>
      </c>
      <c r="BO125" s="104" t="e">
        <f>+VLOOKUP(R125,'Sector Económico'!$C$3:$C$30,1,0)</f>
        <v>#N/A</v>
      </c>
      <c r="BP125" s="103">
        <f t="shared" si="32"/>
        <v>0</v>
      </c>
      <c r="BQ125" s="103">
        <f t="shared" si="32"/>
        <v>0</v>
      </c>
      <c r="BR125" s="103">
        <f t="shared" si="32"/>
        <v>0</v>
      </c>
      <c r="BS125" s="103">
        <f t="shared" si="20"/>
        <v>0</v>
      </c>
      <c r="BT125" s="101">
        <f t="shared" si="39"/>
        <v>0</v>
      </c>
      <c r="BU125" s="101">
        <f t="shared" si="39"/>
        <v>0</v>
      </c>
      <c r="BV125" s="101">
        <f t="shared" si="38"/>
        <v>0</v>
      </c>
      <c r="BW125" s="101">
        <f t="shared" si="38"/>
        <v>0</v>
      </c>
      <c r="BX125" s="101">
        <f t="shared" si="38"/>
        <v>0</v>
      </c>
      <c r="BY125" s="101">
        <f t="shared" si="38"/>
        <v>0</v>
      </c>
      <c r="BZ125" s="101">
        <f t="shared" si="38"/>
        <v>0</v>
      </c>
      <c r="CA125" s="101">
        <f t="shared" si="38"/>
        <v>0</v>
      </c>
      <c r="CB125" s="100">
        <f t="shared" si="38"/>
        <v>0</v>
      </c>
      <c r="CC125" s="101">
        <f t="shared" si="38"/>
        <v>0</v>
      </c>
      <c r="CD125" s="102">
        <f t="shared" si="38"/>
        <v>0</v>
      </c>
      <c r="CE125" s="100">
        <f t="shared" si="36"/>
        <v>0</v>
      </c>
      <c r="CF125" s="100">
        <f t="shared" si="36"/>
        <v>0</v>
      </c>
      <c r="CG125" s="100">
        <f t="shared" si="36"/>
        <v>0</v>
      </c>
      <c r="CH125" s="100">
        <f t="shared" si="36"/>
        <v>0</v>
      </c>
      <c r="CI125" s="100">
        <f t="shared" si="36"/>
        <v>0</v>
      </c>
      <c r="CJ125" s="103">
        <f t="shared" si="35"/>
        <v>0</v>
      </c>
      <c r="CK125" s="101">
        <f t="shared" si="35"/>
        <v>0</v>
      </c>
      <c r="CL125" s="103">
        <f t="shared" si="35"/>
        <v>0</v>
      </c>
      <c r="CM125" s="101" t="e">
        <f t="shared" si="33"/>
        <v>#DIV/0!</v>
      </c>
    </row>
    <row r="126" spans="2:91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21"/>
        <v>14</v>
      </c>
      <c r="AY126" s="100" t="e">
        <f t="shared" si="22"/>
        <v>#DIV/0!</v>
      </c>
      <c r="AZ126" s="101" t="e">
        <f t="shared" si="23"/>
        <v>#DIV/0!</v>
      </c>
      <c r="BA126" s="102">
        <f t="shared" si="24"/>
        <v>0</v>
      </c>
      <c r="BB126" s="100" t="e">
        <f t="shared" si="25"/>
        <v>#DIV/0!</v>
      </c>
      <c r="BC126" s="100">
        <f t="shared" si="26"/>
        <v>0</v>
      </c>
      <c r="BD126" s="100" t="e">
        <f t="shared" si="27"/>
        <v>#DIV/0!</v>
      </c>
      <c r="BE126" s="100">
        <f t="shared" si="28"/>
        <v>0</v>
      </c>
      <c r="BF126" s="100" t="e">
        <f t="shared" si="29"/>
        <v>#DIV/0!</v>
      </c>
      <c r="BG126" s="103" t="e">
        <f>+VLOOKUP(J126,'Código Barras'!$C$3:$D$1694,1,0)</f>
        <v>#N/A</v>
      </c>
      <c r="BH126" s="101" t="e">
        <f t="shared" si="30"/>
        <v>#DIV/0!</v>
      </c>
      <c r="BI126" s="103" t="e">
        <f>+VLOOKUP(L126,'Código Barras'!$C$3:$D$1694,1,0)</f>
        <v>#N/A</v>
      </c>
      <c r="BJ126" s="101" t="e">
        <f t="shared" si="31"/>
        <v>#DIV/0!</v>
      </c>
      <c r="BK126" s="104" t="str">
        <f>IF(N126&lt;&gt;"",VLOOKUP(N126,Distribuidoras!$B$3:$B$30,1,0),"")</f>
        <v/>
      </c>
      <c r="BL126" s="104" t="e">
        <f>+VLOOKUP(O126,'Cod. Único Territorial'!$D$3:$D$348,1,0)</f>
        <v>#N/A</v>
      </c>
      <c r="BM126" s="104" t="e">
        <f>+VLOOKUP(P126,'Cod. Único Territorial'!$B$3:$B$348,1,0)</f>
        <v>#N/A</v>
      </c>
      <c r="BN126" s="104" t="e">
        <f>+VLOOKUP(Q126,'Sector Económico'!$B$3:$B$30,1,0)</f>
        <v>#N/A</v>
      </c>
      <c r="BO126" s="104" t="e">
        <f>+VLOOKUP(R126,'Sector Económico'!$C$3:$C$30,1,0)</f>
        <v>#N/A</v>
      </c>
      <c r="BP126" s="103">
        <f t="shared" si="32"/>
        <v>0</v>
      </c>
      <c r="BQ126" s="103">
        <f t="shared" si="32"/>
        <v>0</v>
      </c>
      <c r="BR126" s="103">
        <f t="shared" si="32"/>
        <v>0</v>
      </c>
      <c r="BS126" s="103">
        <f t="shared" si="20"/>
        <v>0</v>
      </c>
      <c r="BT126" s="101">
        <f t="shared" si="39"/>
        <v>0</v>
      </c>
      <c r="BU126" s="101">
        <f t="shared" si="39"/>
        <v>0</v>
      </c>
      <c r="BV126" s="101">
        <f t="shared" si="38"/>
        <v>0</v>
      </c>
      <c r="BW126" s="101">
        <f t="shared" si="38"/>
        <v>0</v>
      </c>
      <c r="BX126" s="101">
        <f t="shared" si="38"/>
        <v>0</v>
      </c>
      <c r="BY126" s="101">
        <f t="shared" si="38"/>
        <v>0</v>
      </c>
      <c r="BZ126" s="101">
        <f t="shared" si="38"/>
        <v>0</v>
      </c>
      <c r="CA126" s="101">
        <f t="shared" si="38"/>
        <v>0</v>
      </c>
      <c r="CB126" s="100">
        <f t="shared" si="38"/>
        <v>0</v>
      </c>
      <c r="CC126" s="101">
        <f t="shared" si="38"/>
        <v>0</v>
      </c>
      <c r="CD126" s="102">
        <f t="shared" si="38"/>
        <v>0</v>
      </c>
      <c r="CE126" s="100">
        <f t="shared" si="36"/>
        <v>0</v>
      </c>
      <c r="CF126" s="100">
        <f t="shared" si="36"/>
        <v>0</v>
      </c>
      <c r="CG126" s="100">
        <f t="shared" si="36"/>
        <v>0</v>
      </c>
      <c r="CH126" s="100">
        <f t="shared" si="36"/>
        <v>0</v>
      </c>
      <c r="CI126" s="100">
        <f t="shared" si="36"/>
        <v>0</v>
      </c>
      <c r="CJ126" s="103">
        <f t="shared" si="35"/>
        <v>0</v>
      </c>
      <c r="CK126" s="101">
        <f t="shared" si="35"/>
        <v>0</v>
      </c>
      <c r="CL126" s="103">
        <f t="shared" si="35"/>
        <v>0</v>
      </c>
      <c r="CM126" s="101" t="e">
        <f t="shared" si="33"/>
        <v>#DIV/0!</v>
      </c>
    </row>
    <row r="127" spans="2:91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21"/>
        <v>14</v>
      </c>
      <c r="AY127" s="100" t="e">
        <f t="shared" si="22"/>
        <v>#DIV/0!</v>
      </c>
      <c r="AZ127" s="101" t="e">
        <f t="shared" si="23"/>
        <v>#DIV/0!</v>
      </c>
      <c r="BA127" s="102">
        <f t="shared" si="24"/>
        <v>0</v>
      </c>
      <c r="BB127" s="100" t="e">
        <f t="shared" si="25"/>
        <v>#DIV/0!</v>
      </c>
      <c r="BC127" s="100">
        <f t="shared" si="26"/>
        <v>0</v>
      </c>
      <c r="BD127" s="100" t="e">
        <f t="shared" si="27"/>
        <v>#DIV/0!</v>
      </c>
      <c r="BE127" s="100">
        <f t="shared" si="28"/>
        <v>0</v>
      </c>
      <c r="BF127" s="100" t="e">
        <f t="shared" si="29"/>
        <v>#DIV/0!</v>
      </c>
      <c r="BG127" s="103" t="e">
        <f>+VLOOKUP(J127,'Código Barras'!$C$3:$D$1694,1,0)</f>
        <v>#N/A</v>
      </c>
      <c r="BH127" s="101" t="e">
        <f t="shared" si="30"/>
        <v>#DIV/0!</v>
      </c>
      <c r="BI127" s="103" t="e">
        <f>+VLOOKUP(L127,'Código Barras'!$C$3:$D$1694,1,0)</f>
        <v>#N/A</v>
      </c>
      <c r="BJ127" s="101" t="e">
        <f t="shared" si="31"/>
        <v>#DIV/0!</v>
      </c>
      <c r="BK127" s="104" t="str">
        <f>IF(N127&lt;&gt;"",VLOOKUP(N127,Distribuidoras!$B$3:$B$30,1,0),"")</f>
        <v/>
      </c>
      <c r="BL127" s="104" t="e">
        <f>+VLOOKUP(O127,'Cod. Único Territorial'!$D$3:$D$348,1,0)</f>
        <v>#N/A</v>
      </c>
      <c r="BM127" s="104" t="e">
        <f>+VLOOKUP(P127,'Cod. Único Territorial'!$B$3:$B$348,1,0)</f>
        <v>#N/A</v>
      </c>
      <c r="BN127" s="104" t="e">
        <f>+VLOOKUP(Q127,'Sector Económico'!$B$3:$B$30,1,0)</f>
        <v>#N/A</v>
      </c>
      <c r="BO127" s="104" t="e">
        <f>+VLOOKUP(R127,'Sector Económico'!$C$3:$C$30,1,0)</f>
        <v>#N/A</v>
      </c>
      <c r="BP127" s="103">
        <f t="shared" si="32"/>
        <v>0</v>
      </c>
      <c r="BQ127" s="103">
        <f t="shared" si="32"/>
        <v>0</v>
      </c>
      <c r="BR127" s="103">
        <f t="shared" si="32"/>
        <v>0</v>
      </c>
      <c r="BS127" s="103">
        <f t="shared" si="20"/>
        <v>0</v>
      </c>
      <c r="BT127" s="101">
        <f t="shared" si="39"/>
        <v>0</v>
      </c>
      <c r="BU127" s="101">
        <f t="shared" si="39"/>
        <v>0</v>
      </c>
      <c r="BV127" s="101">
        <f t="shared" si="38"/>
        <v>0</v>
      </c>
      <c r="BW127" s="101">
        <f t="shared" si="38"/>
        <v>0</v>
      </c>
      <c r="BX127" s="101">
        <f t="shared" si="38"/>
        <v>0</v>
      </c>
      <c r="BY127" s="101">
        <f t="shared" si="38"/>
        <v>0</v>
      </c>
      <c r="BZ127" s="101">
        <f t="shared" si="38"/>
        <v>0</v>
      </c>
      <c r="CA127" s="101">
        <f t="shared" si="38"/>
        <v>0</v>
      </c>
      <c r="CB127" s="100">
        <f t="shared" si="38"/>
        <v>0</v>
      </c>
      <c r="CC127" s="101">
        <f t="shared" si="38"/>
        <v>0</v>
      </c>
      <c r="CD127" s="102">
        <f t="shared" si="38"/>
        <v>0</v>
      </c>
      <c r="CE127" s="100">
        <f t="shared" si="36"/>
        <v>0</v>
      </c>
      <c r="CF127" s="100">
        <f t="shared" si="36"/>
        <v>0</v>
      </c>
      <c r="CG127" s="100">
        <f t="shared" si="36"/>
        <v>0</v>
      </c>
      <c r="CH127" s="100">
        <f t="shared" si="36"/>
        <v>0</v>
      </c>
      <c r="CI127" s="100">
        <f t="shared" si="36"/>
        <v>0</v>
      </c>
      <c r="CJ127" s="103">
        <f t="shared" si="35"/>
        <v>0</v>
      </c>
      <c r="CK127" s="101">
        <f t="shared" si="35"/>
        <v>0</v>
      </c>
      <c r="CL127" s="103">
        <f t="shared" si="35"/>
        <v>0</v>
      </c>
      <c r="CM127" s="101" t="e">
        <f t="shared" si="33"/>
        <v>#DIV/0!</v>
      </c>
    </row>
    <row r="128" spans="2:91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21"/>
        <v>14</v>
      </c>
      <c r="AY128" s="100" t="e">
        <f t="shared" si="22"/>
        <v>#DIV/0!</v>
      </c>
      <c r="AZ128" s="101" t="e">
        <f t="shared" si="23"/>
        <v>#DIV/0!</v>
      </c>
      <c r="BA128" s="102">
        <f t="shared" si="24"/>
        <v>0</v>
      </c>
      <c r="BB128" s="100" t="e">
        <f t="shared" si="25"/>
        <v>#DIV/0!</v>
      </c>
      <c r="BC128" s="100">
        <f t="shared" si="26"/>
        <v>0</v>
      </c>
      <c r="BD128" s="100" t="e">
        <f t="shared" si="27"/>
        <v>#DIV/0!</v>
      </c>
      <c r="BE128" s="100">
        <f t="shared" si="28"/>
        <v>0</v>
      </c>
      <c r="BF128" s="100" t="e">
        <f t="shared" si="29"/>
        <v>#DIV/0!</v>
      </c>
      <c r="BG128" s="103" t="e">
        <f>+VLOOKUP(J128,'Código Barras'!$C$3:$D$1694,1,0)</f>
        <v>#N/A</v>
      </c>
      <c r="BH128" s="101" t="e">
        <f t="shared" si="30"/>
        <v>#DIV/0!</v>
      </c>
      <c r="BI128" s="103" t="e">
        <f>+VLOOKUP(L128,'Código Barras'!$C$3:$D$1694,1,0)</f>
        <v>#N/A</v>
      </c>
      <c r="BJ128" s="101" t="e">
        <f t="shared" si="31"/>
        <v>#DIV/0!</v>
      </c>
      <c r="BK128" s="104" t="str">
        <f>IF(N128&lt;&gt;"",VLOOKUP(N128,Distribuidoras!$B$3:$B$30,1,0),"")</f>
        <v/>
      </c>
      <c r="BL128" s="104" t="e">
        <f>+VLOOKUP(O128,'Cod. Único Territorial'!$D$3:$D$348,1,0)</f>
        <v>#N/A</v>
      </c>
      <c r="BM128" s="104" t="e">
        <f>+VLOOKUP(P128,'Cod. Único Territorial'!$B$3:$B$348,1,0)</f>
        <v>#N/A</v>
      </c>
      <c r="BN128" s="104" t="e">
        <f>+VLOOKUP(Q128,'Sector Económico'!$B$3:$B$30,1,0)</f>
        <v>#N/A</v>
      </c>
      <c r="BO128" s="104" t="e">
        <f>+VLOOKUP(R128,'Sector Económico'!$C$3:$C$30,1,0)</f>
        <v>#N/A</v>
      </c>
      <c r="BP128" s="103">
        <f t="shared" si="32"/>
        <v>0</v>
      </c>
      <c r="BQ128" s="103">
        <f t="shared" si="32"/>
        <v>0</v>
      </c>
      <c r="BR128" s="103">
        <f t="shared" si="32"/>
        <v>0</v>
      </c>
      <c r="BS128" s="103">
        <f t="shared" si="20"/>
        <v>0</v>
      </c>
      <c r="BT128" s="101">
        <f t="shared" si="39"/>
        <v>0</v>
      </c>
      <c r="BU128" s="101">
        <f t="shared" si="39"/>
        <v>0</v>
      </c>
      <c r="BV128" s="101">
        <f t="shared" si="38"/>
        <v>0</v>
      </c>
      <c r="BW128" s="101">
        <f t="shared" si="38"/>
        <v>0</v>
      </c>
      <c r="BX128" s="101">
        <f t="shared" si="38"/>
        <v>0</v>
      </c>
      <c r="BY128" s="101">
        <f t="shared" si="38"/>
        <v>0</v>
      </c>
      <c r="BZ128" s="101">
        <f t="shared" si="38"/>
        <v>0</v>
      </c>
      <c r="CA128" s="101">
        <f t="shared" si="38"/>
        <v>0</v>
      </c>
      <c r="CB128" s="100">
        <f t="shared" si="38"/>
        <v>0</v>
      </c>
      <c r="CC128" s="101">
        <f t="shared" si="38"/>
        <v>0</v>
      </c>
      <c r="CD128" s="102">
        <f t="shared" si="38"/>
        <v>0</v>
      </c>
      <c r="CE128" s="100">
        <f t="shared" si="36"/>
        <v>0</v>
      </c>
      <c r="CF128" s="100">
        <f t="shared" si="36"/>
        <v>0</v>
      </c>
      <c r="CG128" s="100">
        <f t="shared" si="36"/>
        <v>0</v>
      </c>
      <c r="CH128" s="100">
        <f t="shared" si="36"/>
        <v>0</v>
      </c>
      <c r="CI128" s="100">
        <f t="shared" si="36"/>
        <v>0</v>
      </c>
      <c r="CJ128" s="103">
        <f t="shared" si="35"/>
        <v>0</v>
      </c>
      <c r="CK128" s="101">
        <f t="shared" si="35"/>
        <v>0</v>
      </c>
      <c r="CL128" s="103">
        <f t="shared" si="35"/>
        <v>0</v>
      </c>
      <c r="CM128" s="101" t="e">
        <f t="shared" si="33"/>
        <v>#DIV/0!</v>
      </c>
    </row>
    <row r="129" spans="2:91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21"/>
        <v>14</v>
      </c>
      <c r="AY129" s="100" t="e">
        <f t="shared" si="22"/>
        <v>#DIV/0!</v>
      </c>
      <c r="AZ129" s="101" t="e">
        <f t="shared" si="23"/>
        <v>#DIV/0!</v>
      </c>
      <c r="BA129" s="102">
        <f t="shared" si="24"/>
        <v>0</v>
      </c>
      <c r="BB129" s="100" t="e">
        <f t="shared" si="25"/>
        <v>#DIV/0!</v>
      </c>
      <c r="BC129" s="100">
        <f t="shared" si="26"/>
        <v>0</v>
      </c>
      <c r="BD129" s="100" t="e">
        <f t="shared" si="27"/>
        <v>#DIV/0!</v>
      </c>
      <c r="BE129" s="100">
        <f t="shared" si="28"/>
        <v>0</v>
      </c>
      <c r="BF129" s="100" t="e">
        <f t="shared" si="29"/>
        <v>#DIV/0!</v>
      </c>
      <c r="BG129" s="103" t="e">
        <f>+VLOOKUP(J129,'Código Barras'!$C$3:$D$1694,1,0)</f>
        <v>#N/A</v>
      </c>
      <c r="BH129" s="101" t="e">
        <f t="shared" si="30"/>
        <v>#DIV/0!</v>
      </c>
      <c r="BI129" s="103" t="e">
        <f>+VLOOKUP(L129,'Código Barras'!$C$3:$D$1694,1,0)</f>
        <v>#N/A</v>
      </c>
      <c r="BJ129" s="101" t="e">
        <f t="shared" si="31"/>
        <v>#DIV/0!</v>
      </c>
      <c r="BK129" s="104" t="str">
        <f>IF(N129&lt;&gt;"",VLOOKUP(N129,Distribuidoras!$B$3:$B$30,1,0),"")</f>
        <v/>
      </c>
      <c r="BL129" s="104" t="e">
        <f>+VLOOKUP(O129,'Cod. Único Territorial'!$D$3:$D$348,1,0)</f>
        <v>#N/A</v>
      </c>
      <c r="BM129" s="104" t="e">
        <f>+VLOOKUP(P129,'Cod. Único Territorial'!$B$3:$B$348,1,0)</f>
        <v>#N/A</v>
      </c>
      <c r="BN129" s="104" t="e">
        <f>+VLOOKUP(Q129,'Sector Económico'!$B$3:$B$30,1,0)</f>
        <v>#N/A</v>
      </c>
      <c r="BO129" s="104" t="e">
        <f>+VLOOKUP(R129,'Sector Económico'!$C$3:$C$30,1,0)</f>
        <v>#N/A</v>
      </c>
      <c r="BP129" s="103">
        <f t="shared" si="32"/>
        <v>0</v>
      </c>
      <c r="BQ129" s="103">
        <f t="shared" si="32"/>
        <v>0</v>
      </c>
      <c r="BR129" s="103">
        <f t="shared" si="32"/>
        <v>0</v>
      </c>
      <c r="BS129" s="103">
        <f t="shared" si="20"/>
        <v>0</v>
      </c>
      <c r="BT129" s="101">
        <f t="shared" si="39"/>
        <v>0</v>
      </c>
      <c r="BU129" s="101">
        <f t="shared" si="39"/>
        <v>0</v>
      </c>
      <c r="BV129" s="101">
        <f t="shared" si="38"/>
        <v>0</v>
      </c>
      <c r="BW129" s="101">
        <f t="shared" si="38"/>
        <v>0</v>
      </c>
      <c r="BX129" s="101">
        <f t="shared" si="38"/>
        <v>0</v>
      </c>
      <c r="BY129" s="101">
        <f t="shared" si="38"/>
        <v>0</v>
      </c>
      <c r="BZ129" s="101">
        <f t="shared" si="38"/>
        <v>0</v>
      </c>
      <c r="CA129" s="101">
        <f t="shared" si="38"/>
        <v>0</v>
      </c>
      <c r="CB129" s="100">
        <f t="shared" si="38"/>
        <v>0</v>
      </c>
      <c r="CC129" s="101">
        <f t="shared" si="38"/>
        <v>0</v>
      </c>
      <c r="CD129" s="102">
        <f t="shared" si="38"/>
        <v>0</v>
      </c>
      <c r="CE129" s="100">
        <f t="shared" si="36"/>
        <v>0</v>
      </c>
      <c r="CF129" s="100">
        <f t="shared" si="36"/>
        <v>0</v>
      </c>
      <c r="CG129" s="100">
        <f t="shared" si="36"/>
        <v>0</v>
      </c>
      <c r="CH129" s="100">
        <f t="shared" si="36"/>
        <v>0</v>
      </c>
      <c r="CI129" s="100">
        <f t="shared" si="36"/>
        <v>0</v>
      </c>
      <c r="CJ129" s="103">
        <f t="shared" si="35"/>
        <v>0</v>
      </c>
      <c r="CK129" s="101">
        <f t="shared" si="35"/>
        <v>0</v>
      </c>
      <c r="CL129" s="103">
        <f t="shared" si="35"/>
        <v>0</v>
      </c>
      <c r="CM129" s="101" t="e">
        <f t="shared" si="33"/>
        <v>#DIV/0!</v>
      </c>
    </row>
    <row r="130" spans="2:91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21"/>
        <v>14</v>
      </c>
      <c r="AY130" s="100" t="e">
        <f t="shared" si="22"/>
        <v>#DIV/0!</v>
      </c>
      <c r="AZ130" s="101" t="e">
        <f t="shared" si="23"/>
        <v>#DIV/0!</v>
      </c>
      <c r="BA130" s="102">
        <f t="shared" si="24"/>
        <v>0</v>
      </c>
      <c r="BB130" s="100" t="e">
        <f t="shared" si="25"/>
        <v>#DIV/0!</v>
      </c>
      <c r="BC130" s="100">
        <f t="shared" si="26"/>
        <v>0</v>
      </c>
      <c r="BD130" s="100" t="e">
        <f t="shared" si="27"/>
        <v>#DIV/0!</v>
      </c>
      <c r="BE130" s="100">
        <f t="shared" si="28"/>
        <v>0</v>
      </c>
      <c r="BF130" s="100" t="e">
        <f t="shared" si="29"/>
        <v>#DIV/0!</v>
      </c>
      <c r="BG130" s="103" t="e">
        <f>+VLOOKUP(J130,'Código Barras'!$C$3:$D$1694,1,0)</f>
        <v>#N/A</v>
      </c>
      <c r="BH130" s="101" t="e">
        <f t="shared" si="30"/>
        <v>#DIV/0!</v>
      </c>
      <c r="BI130" s="103" t="e">
        <f>+VLOOKUP(L130,'Código Barras'!$C$3:$D$1694,1,0)</f>
        <v>#N/A</v>
      </c>
      <c r="BJ130" s="101" t="e">
        <f t="shared" si="31"/>
        <v>#DIV/0!</v>
      </c>
      <c r="BK130" s="104" t="str">
        <f>IF(N130&lt;&gt;"",VLOOKUP(N130,Distribuidoras!$B$3:$B$30,1,0),"")</f>
        <v/>
      </c>
      <c r="BL130" s="104" t="e">
        <f>+VLOOKUP(O130,'Cod. Único Territorial'!$D$3:$D$348,1,0)</f>
        <v>#N/A</v>
      </c>
      <c r="BM130" s="104" t="e">
        <f>+VLOOKUP(P130,'Cod. Único Territorial'!$B$3:$B$348,1,0)</f>
        <v>#N/A</v>
      </c>
      <c r="BN130" s="104" t="e">
        <f>+VLOOKUP(Q130,'Sector Económico'!$B$3:$B$30,1,0)</f>
        <v>#N/A</v>
      </c>
      <c r="BO130" s="104" t="e">
        <f>+VLOOKUP(R130,'Sector Económico'!$C$3:$C$30,1,0)</f>
        <v>#N/A</v>
      </c>
      <c r="BP130" s="103">
        <f t="shared" si="32"/>
        <v>0</v>
      </c>
      <c r="BQ130" s="103">
        <f t="shared" si="32"/>
        <v>0</v>
      </c>
      <c r="BR130" s="103">
        <f t="shared" si="32"/>
        <v>0</v>
      </c>
      <c r="BS130" s="103">
        <f t="shared" si="20"/>
        <v>0</v>
      </c>
      <c r="BT130" s="101">
        <f t="shared" si="39"/>
        <v>0</v>
      </c>
      <c r="BU130" s="101">
        <f t="shared" si="39"/>
        <v>0</v>
      </c>
      <c r="BV130" s="101">
        <f t="shared" si="38"/>
        <v>0</v>
      </c>
      <c r="BW130" s="101">
        <f t="shared" si="38"/>
        <v>0</v>
      </c>
      <c r="BX130" s="101">
        <f t="shared" si="38"/>
        <v>0</v>
      </c>
      <c r="BY130" s="101">
        <f t="shared" si="38"/>
        <v>0</v>
      </c>
      <c r="BZ130" s="101">
        <f t="shared" si="38"/>
        <v>0</v>
      </c>
      <c r="CA130" s="101">
        <f t="shared" si="38"/>
        <v>0</v>
      </c>
      <c r="CB130" s="100">
        <f t="shared" si="38"/>
        <v>0</v>
      </c>
      <c r="CC130" s="101">
        <f t="shared" si="38"/>
        <v>0</v>
      </c>
      <c r="CD130" s="102">
        <f t="shared" si="38"/>
        <v>0</v>
      </c>
      <c r="CE130" s="100">
        <f t="shared" si="36"/>
        <v>0</v>
      </c>
      <c r="CF130" s="100">
        <f t="shared" si="36"/>
        <v>0</v>
      </c>
      <c r="CG130" s="100">
        <f t="shared" si="36"/>
        <v>0</v>
      </c>
      <c r="CH130" s="100">
        <f t="shared" si="36"/>
        <v>0</v>
      </c>
      <c r="CI130" s="100">
        <f t="shared" si="36"/>
        <v>0</v>
      </c>
      <c r="CJ130" s="103">
        <f t="shared" si="35"/>
        <v>0</v>
      </c>
      <c r="CK130" s="101">
        <f t="shared" si="35"/>
        <v>0</v>
      </c>
      <c r="CL130" s="103">
        <f t="shared" si="35"/>
        <v>0</v>
      </c>
      <c r="CM130" s="101" t="e">
        <f t="shared" si="33"/>
        <v>#DIV/0!</v>
      </c>
    </row>
    <row r="131" spans="2:91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21"/>
        <v>14</v>
      </c>
      <c r="AY131" s="100" t="e">
        <f t="shared" si="22"/>
        <v>#DIV/0!</v>
      </c>
      <c r="AZ131" s="101" t="e">
        <f t="shared" si="23"/>
        <v>#DIV/0!</v>
      </c>
      <c r="BA131" s="102">
        <f t="shared" si="24"/>
        <v>0</v>
      </c>
      <c r="BB131" s="100" t="e">
        <f t="shared" si="25"/>
        <v>#DIV/0!</v>
      </c>
      <c r="BC131" s="100">
        <f t="shared" si="26"/>
        <v>0</v>
      </c>
      <c r="BD131" s="100" t="e">
        <f t="shared" si="27"/>
        <v>#DIV/0!</v>
      </c>
      <c r="BE131" s="100">
        <f t="shared" si="28"/>
        <v>0</v>
      </c>
      <c r="BF131" s="100" t="e">
        <f t="shared" si="29"/>
        <v>#DIV/0!</v>
      </c>
      <c r="BG131" s="103" t="e">
        <f>+VLOOKUP(J131,'Código Barras'!$C$3:$D$1694,1,0)</f>
        <v>#N/A</v>
      </c>
      <c r="BH131" s="101" t="e">
        <f t="shared" si="30"/>
        <v>#DIV/0!</v>
      </c>
      <c r="BI131" s="103" t="e">
        <f>+VLOOKUP(L131,'Código Barras'!$C$3:$D$1694,1,0)</f>
        <v>#N/A</v>
      </c>
      <c r="BJ131" s="101" t="e">
        <f t="shared" si="31"/>
        <v>#DIV/0!</v>
      </c>
      <c r="BK131" s="104" t="str">
        <f>IF(N131&lt;&gt;"",VLOOKUP(N131,Distribuidoras!$B$3:$B$30,1,0),"")</f>
        <v/>
      </c>
      <c r="BL131" s="104" t="e">
        <f>+VLOOKUP(O131,'Cod. Único Territorial'!$D$3:$D$348,1,0)</f>
        <v>#N/A</v>
      </c>
      <c r="BM131" s="104" t="e">
        <f>+VLOOKUP(P131,'Cod. Único Territorial'!$B$3:$B$348,1,0)</f>
        <v>#N/A</v>
      </c>
      <c r="BN131" s="104" t="e">
        <f>+VLOOKUP(Q131,'Sector Económico'!$B$3:$B$30,1,0)</f>
        <v>#N/A</v>
      </c>
      <c r="BO131" s="104" t="e">
        <f>+VLOOKUP(R131,'Sector Económico'!$C$3:$C$30,1,0)</f>
        <v>#N/A</v>
      </c>
      <c r="BP131" s="103">
        <f t="shared" si="32"/>
        <v>0</v>
      </c>
      <c r="BQ131" s="103">
        <f t="shared" si="32"/>
        <v>0</v>
      </c>
      <c r="BR131" s="103">
        <f t="shared" si="32"/>
        <v>0</v>
      </c>
      <c r="BS131" s="103">
        <f t="shared" si="20"/>
        <v>0</v>
      </c>
      <c r="BT131" s="101">
        <f t="shared" si="39"/>
        <v>0</v>
      </c>
      <c r="BU131" s="101">
        <f t="shared" si="39"/>
        <v>0</v>
      </c>
      <c r="BV131" s="101">
        <f t="shared" si="38"/>
        <v>0</v>
      </c>
      <c r="BW131" s="101">
        <f t="shared" si="38"/>
        <v>0</v>
      </c>
      <c r="BX131" s="101">
        <f t="shared" si="38"/>
        <v>0</v>
      </c>
      <c r="BY131" s="101">
        <f t="shared" si="38"/>
        <v>0</v>
      </c>
      <c r="BZ131" s="101">
        <f t="shared" si="38"/>
        <v>0</v>
      </c>
      <c r="CA131" s="101">
        <f t="shared" si="38"/>
        <v>0</v>
      </c>
      <c r="CB131" s="100">
        <f t="shared" si="38"/>
        <v>0</v>
      </c>
      <c r="CC131" s="101">
        <f t="shared" si="38"/>
        <v>0</v>
      </c>
      <c r="CD131" s="102">
        <f t="shared" si="38"/>
        <v>0</v>
      </c>
      <c r="CE131" s="100">
        <f t="shared" si="36"/>
        <v>0</v>
      </c>
      <c r="CF131" s="100">
        <f t="shared" si="36"/>
        <v>0</v>
      </c>
      <c r="CG131" s="100">
        <f t="shared" si="36"/>
        <v>0</v>
      </c>
      <c r="CH131" s="100">
        <f t="shared" si="36"/>
        <v>0</v>
      </c>
      <c r="CI131" s="100">
        <f t="shared" si="36"/>
        <v>0</v>
      </c>
      <c r="CJ131" s="103">
        <f t="shared" si="35"/>
        <v>0</v>
      </c>
      <c r="CK131" s="101">
        <f t="shared" si="35"/>
        <v>0</v>
      </c>
      <c r="CL131" s="103">
        <f t="shared" si="35"/>
        <v>0</v>
      </c>
      <c r="CM131" s="101" t="e">
        <f t="shared" si="33"/>
        <v>#DIV/0!</v>
      </c>
    </row>
    <row r="132" spans="2:91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21"/>
        <v>14</v>
      </c>
      <c r="AY132" s="100" t="e">
        <f t="shared" si="22"/>
        <v>#DIV/0!</v>
      </c>
      <c r="AZ132" s="101" t="e">
        <f t="shared" si="23"/>
        <v>#DIV/0!</v>
      </c>
      <c r="BA132" s="102">
        <f t="shared" si="24"/>
        <v>0</v>
      </c>
      <c r="BB132" s="100" t="e">
        <f t="shared" si="25"/>
        <v>#DIV/0!</v>
      </c>
      <c r="BC132" s="100">
        <f t="shared" si="26"/>
        <v>0</v>
      </c>
      <c r="BD132" s="100" t="e">
        <f t="shared" si="27"/>
        <v>#DIV/0!</v>
      </c>
      <c r="BE132" s="100">
        <f t="shared" si="28"/>
        <v>0</v>
      </c>
      <c r="BF132" s="100" t="e">
        <f t="shared" si="29"/>
        <v>#DIV/0!</v>
      </c>
      <c r="BG132" s="103" t="e">
        <f>+VLOOKUP(J132,'Código Barras'!$C$3:$D$1694,1,0)</f>
        <v>#N/A</v>
      </c>
      <c r="BH132" s="101" t="e">
        <f t="shared" si="30"/>
        <v>#DIV/0!</v>
      </c>
      <c r="BI132" s="103" t="e">
        <f>+VLOOKUP(L132,'Código Barras'!$C$3:$D$1694,1,0)</f>
        <v>#N/A</v>
      </c>
      <c r="BJ132" s="101" t="e">
        <f t="shared" si="31"/>
        <v>#DIV/0!</v>
      </c>
      <c r="BK132" s="104" t="str">
        <f>IF(N132&lt;&gt;"",VLOOKUP(N132,Distribuidoras!$B$3:$B$30,1,0),"")</f>
        <v/>
      </c>
      <c r="BL132" s="104" t="e">
        <f>+VLOOKUP(O132,'Cod. Único Territorial'!$D$3:$D$348,1,0)</f>
        <v>#N/A</v>
      </c>
      <c r="BM132" s="104" t="e">
        <f>+VLOOKUP(P132,'Cod. Único Territorial'!$B$3:$B$348,1,0)</f>
        <v>#N/A</v>
      </c>
      <c r="BN132" s="104" t="e">
        <f>+VLOOKUP(Q132,'Sector Económico'!$B$3:$B$30,1,0)</f>
        <v>#N/A</v>
      </c>
      <c r="BO132" s="104" t="e">
        <f>+VLOOKUP(R132,'Sector Económico'!$C$3:$C$30,1,0)</f>
        <v>#N/A</v>
      </c>
      <c r="BP132" s="103">
        <f t="shared" si="32"/>
        <v>0</v>
      </c>
      <c r="BQ132" s="103">
        <f t="shared" si="32"/>
        <v>0</v>
      </c>
      <c r="BR132" s="103">
        <f t="shared" si="32"/>
        <v>0</v>
      </c>
      <c r="BS132" s="103">
        <f t="shared" si="20"/>
        <v>0</v>
      </c>
      <c r="BT132" s="101">
        <f t="shared" si="39"/>
        <v>0</v>
      </c>
      <c r="BU132" s="101">
        <f t="shared" si="39"/>
        <v>0</v>
      </c>
      <c r="BV132" s="101">
        <f t="shared" si="38"/>
        <v>0</v>
      </c>
      <c r="BW132" s="101">
        <f t="shared" si="38"/>
        <v>0</v>
      </c>
      <c r="BX132" s="101">
        <f t="shared" si="38"/>
        <v>0</v>
      </c>
      <c r="BY132" s="101">
        <f t="shared" si="38"/>
        <v>0</v>
      </c>
      <c r="BZ132" s="101">
        <f t="shared" si="38"/>
        <v>0</v>
      </c>
      <c r="CA132" s="101">
        <f t="shared" si="38"/>
        <v>0</v>
      </c>
      <c r="CB132" s="100">
        <f t="shared" si="38"/>
        <v>0</v>
      </c>
      <c r="CC132" s="101">
        <f t="shared" si="38"/>
        <v>0</v>
      </c>
      <c r="CD132" s="102">
        <f t="shared" si="38"/>
        <v>0</v>
      </c>
      <c r="CE132" s="100">
        <f t="shared" si="36"/>
        <v>0</v>
      </c>
      <c r="CF132" s="100">
        <f t="shared" si="36"/>
        <v>0</v>
      </c>
      <c r="CG132" s="100">
        <f t="shared" si="36"/>
        <v>0</v>
      </c>
      <c r="CH132" s="100">
        <f t="shared" si="36"/>
        <v>0</v>
      </c>
      <c r="CI132" s="100">
        <f t="shared" si="36"/>
        <v>0</v>
      </c>
      <c r="CJ132" s="103">
        <f t="shared" si="35"/>
        <v>0</v>
      </c>
      <c r="CK132" s="101">
        <f t="shared" si="35"/>
        <v>0</v>
      </c>
      <c r="CL132" s="103">
        <f t="shared" si="35"/>
        <v>0</v>
      </c>
      <c r="CM132" s="101" t="e">
        <f t="shared" si="33"/>
        <v>#DIV/0!</v>
      </c>
    </row>
    <row r="133" spans="2:91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21"/>
        <v>14</v>
      </c>
      <c r="AY133" s="100" t="e">
        <f t="shared" si="22"/>
        <v>#DIV/0!</v>
      </c>
      <c r="AZ133" s="101" t="e">
        <f t="shared" si="23"/>
        <v>#DIV/0!</v>
      </c>
      <c r="BA133" s="102">
        <f t="shared" si="24"/>
        <v>0</v>
      </c>
      <c r="BB133" s="100" t="e">
        <f t="shared" si="25"/>
        <v>#DIV/0!</v>
      </c>
      <c r="BC133" s="100">
        <f t="shared" si="26"/>
        <v>0</v>
      </c>
      <c r="BD133" s="100" t="e">
        <f t="shared" si="27"/>
        <v>#DIV/0!</v>
      </c>
      <c r="BE133" s="100">
        <f t="shared" si="28"/>
        <v>0</v>
      </c>
      <c r="BF133" s="100" t="e">
        <f t="shared" si="29"/>
        <v>#DIV/0!</v>
      </c>
      <c r="BG133" s="103" t="e">
        <f>+VLOOKUP(J133,'Código Barras'!$C$3:$D$1694,1,0)</f>
        <v>#N/A</v>
      </c>
      <c r="BH133" s="101" t="e">
        <f t="shared" si="30"/>
        <v>#DIV/0!</v>
      </c>
      <c r="BI133" s="103" t="e">
        <f>+VLOOKUP(L133,'Código Barras'!$C$3:$D$1694,1,0)</f>
        <v>#N/A</v>
      </c>
      <c r="BJ133" s="101" t="e">
        <f t="shared" si="31"/>
        <v>#DIV/0!</v>
      </c>
      <c r="BK133" s="104" t="str">
        <f>IF(N133&lt;&gt;"",VLOOKUP(N133,Distribuidoras!$B$3:$B$30,1,0),"")</f>
        <v/>
      </c>
      <c r="BL133" s="104" t="e">
        <f>+VLOOKUP(O133,'Cod. Único Territorial'!$D$3:$D$348,1,0)</f>
        <v>#N/A</v>
      </c>
      <c r="BM133" s="104" t="e">
        <f>+VLOOKUP(P133,'Cod. Único Territorial'!$B$3:$B$348,1,0)</f>
        <v>#N/A</v>
      </c>
      <c r="BN133" s="104" t="e">
        <f>+VLOOKUP(Q133,'Sector Económico'!$B$3:$B$30,1,0)</f>
        <v>#N/A</v>
      </c>
      <c r="BO133" s="104" t="e">
        <f>+VLOOKUP(R133,'Sector Económico'!$C$3:$C$30,1,0)</f>
        <v>#N/A</v>
      </c>
      <c r="BP133" s="103">
        <f t="shared" si="32"/>
        <v>0</v>
      </c>
      <c r="BQ133" s="103">
        <f t="shared" si="32"/>
        <v>0</v>
      </c>
      <c r="BR133" s="103">
        <f t="shared" si="32"/>
        <v>0</v>
      </c>
      <c r="BS133" s="103">
        <f t="shared" si="20"/>
        <v>0</v>
      </c>
      <c r="BT133" s="101">
        <f t="shared" si="39"/>
        <v>0</v>
      </c>
      <c r="BU133" s="101">
        <f t="shared" si="39"/>
        <v>0</v>
      </c>
      <c r="BV133" s="101">
        <f t="shared" si="38"/>
        <v>0</v>
      </c>
      <c r="BW133" s="101">
        <f t="shared" si="38"/>
        <v>0</v>
      </c>
      <c r="BX133" s="101">
        <f t="shared" si="38"/>
        <v>0</v>
      </c>
      <c r="BY133" s="101">
        <f t="shared" si="38"/>
        <v>0</v>
      </c>
      <c r="BZ133" s="101">
        <f t="shared" si="38"/>
        <v>0</v>
      </c>
      <c r="CA133" s="101">
        <f t="shared" si="38"/>
        <v>0</v>
      </c>
      <c r="CB133" s="100">
        <f t="shared" si="38"/>
        <v>0</v>
      </c>
      <c r="CC133" s="101">
        <f t="shared" si="38"/>
        <v>0</v>
      </c>
      <c r="CD133" s="102">
        <f t="shared" si="38"/>
        <v>0</v>
      </c>
      <c r="CE133" s="100">
        <f t="shared" si="36"/>
        <v>0</v>
      </c>
      <c r="CF133" s="100">
        <f t="shared" si="36"/>
        <v>0</v>
      </c>
      <c r="CG133" s="100">
        <f t="shared" si="36"/>
        <v>0</v>
      </c>
      <c r="CH133" s="100">
        <f t="shared" si="36"/>
        <v>0</v>
      </c>
      <c r="CI133" s="100">
        <f t="shared" si="36"/>
        <v>0</v>
      </c>
      <c r="CJ133" s="103">
        <f t="shared" si="35"/>
        <v>0</v>
      </c>
      <c r="CK133" s="101">
        <f t="shared" si="35"/>
        <v>0</v>
      </c>
      <c r="CL133" s="103">
        <f t="shared" si="35"/>
        <v>0</v>
      </c>
      <c r="CM133" s="101" t="e">
        <f t="shared" si="33"/>
        <v>#DIV/0!</v>
      </c>
    </row>
    <row r="134" spans="2:91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21"/>
        <v>14</v>
      </c>
      <c r="AY134" s="100" t="e">
        <f t="shared" si="22"/>
        <v>#DIV/0!</v>
      </c>
      <c r="AZ134" s="101" t="e">
        <f t="shared" si="23"/>
        <v>#DIV/0!</v>
      </c>
      <c r="BA134" s="102">
        <f t="shared" si="24"/>
        <v>0</v>
      </c>
      <c r="BB134" s="100" t="e">
        <f t="shared" si="25"/>
        <v>#DIV/0!</v>
      </c>
      <c r="BC134" s="100">
        <f t="shared" si="26"/>
        <v>0</v>
      </c>
      <c r="BD134" s="100" t="e">
        <f t="shared" si="27"/>
        <v>#DIV/0!</v>
      </c>
      <c r="BE134" s="100">
        <f t="shared" si="28"/>
        <v>0</v>
      </c>
      <c r="BF134" s="100" t="e">
        <f t="shared" si="29"/>
        <v>#DIV/0!</v>
      </c>
      <c r="BG134" s="103" t="e">
        <f>+VLOOKUP(J134,'Código Barras'!$C$3:$D$1694,1,0)</f>
        <v>#N/A</v>
      </c>
      <c r="BH134" s="101" t="e">
        <f t="shared" si="30"/>
        <v>#DIV/0!</v>
      </c>
      <c r="BI134" s="103" t="e">
        <f>+VLOOKUP(L134,'Código Barras'!$C$3:$D$1694,1,0)</f>
        <v>#N/A</v>
      </c>
      <c r="BJ134" s="101" t="e">
        <f t="shared" si="31"/>
        <v>#DIV/0!</v>
      </c>
      <c r="BK134" s="104" t="str">
        <f>IF(N134&lt;&gt;"",VLOOKUP(N134,Distribuidoras!$B$3:$B$30,1,0),"")</f>
        <v/>
      </c>
      <c r="BL134" s="104" t="e">
        <f>+VLOOKUP(O134,'Cod. Único Territorial'!$D$3:$D$348,1,0)</f>
        <v>#N/A</v>
      </c>
      <c r="BM134" s="104" t="e">
        <f>+VLOOKUP(P134,'Cod. Único Territorial'!$B$3:$B$348,1,0)</f>
        <v>#N/A</v>
      </c>
      <c r="BN134" s="104" t="e">
        <f>+VLOOKUP(Q134,'Sector Económico'!$B$3:$B$30,1,0)</f>
        <v>#N/A</v>
      </c>
      <c r="BO134" s="104" t="e">
        <f>+VLOOKUP(R134,'Sector Económico'!$C$3:$C$30,1,0)</f>
        <v>#N/A</v>
      </c>
      <c r="BP134" s="103">
        <f t="shared" si="32"/>
        <v>0</v>
      </c>
      <c r="BQ134" s="103">
        <f t="shared" si="32"/>
        <v>0</v>
      </c>
      <c r="BR134" s="103">
        <f t="shared" si="32"/>
        <v>0</v>
      </c>
      <c r="BS134" s="103">
        <f t="shared" si="20"/>
        <v>0</v>
      </c>
      <c r="BT134" s="101">
        <f t="shared" si="39"/>
        <v>0</v>
      </c>
      <c r="BU134" s="101">
        <f t="shared" si="39"/>
        <v>0</v>
      </c>
      <c r="BV134" s="101">
        <f t="shared" si="38"/>
        <v>0</v>
      </c>
      <c r="BW134" s="101">
        <f t="shared" si="38"/>
        <v>0</v>
      </c>
      <c r="BX134" s="101">
        <f t="shared" si="38"/>
        <v>0</v>
      </c>
      <c r="BY134" s="101">
        <f t="shared" si="38"/>
        <v>0</v>
      </c>
      <c r="BZ134" s="101">
        <f t="shared" si="38"/>
        <v>0</v>
      </c>
      <c r="CA134" s="101">
        <f t="shared" si="38"/>
        <v>0</v>
      </c>
      <c r="CB134" s="100">
        <f t="shared" si="38"/>
        <v>0</v>
      </c>
      <c r="CC134" s="101">
        <f t="shared" si="38"/>
        <v>0</v>
      </c>
      <c r="CD134" s="102">
        <f t="shared" si="38"/>
        <v>0</v>
      </c>
      <c r="CE134" s="100">
        <f t="shared" si="36"/>
        <v>0</v>
      </c>
      <c r="CF134" s="100">
        <f t="shared" si="36"/>
        <v>0</v>
      </c>
      <c r="CG134" s="100">
        <f t="shared" si="36"/>
        <v>0</v>
      </c>
      <c r="CH134" s="100">
        <f t="shared" si="36"/>
        <v>0</v>
      </c>
      <c r="CI134" s="100">
        <f t="shared" si="36"/>
        <v>0</v>
      </c>
      <c r="CJ134" s="103">
        <f t="shared" si="35"/>
        <v>0</v>
      </c>
      <c r="CK134" s="101">
        <f t="shared" si="35"/>
        <v>0</v>
      </c>
      <c r="CL134" s="103">
        <f t="shared" si="35"/>
        <v>0</v>
      </c>
      <c r="CM134" s="101" t="e">
        <f t="shared" si="33"/>
        <v>#DIV/0!</v>
      </c>
    </row>
    <row r="135" spans="2:91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21"/>
        <v>14</v>
      </c>
      <c r="AY135" s="100" t="e">
        <f t="shared" si="22"/>
        <v>#DIV/0!</v>
      </c>
      <c r="AZ135" s="101" t="e">
        <f t="shared" si="23"/>
        <v>#DIV/0!</v>
      </c>
      <c r="BA135" s="102">
        <f t="shared" si="24"/>
        <v>0</v>
      </c>
      <c r="BB135" s="100" t="e">
        <f t="shared" si="25"/>
        <v>#DIV/0!</v>
      </c>
      <c r="BC135" s="100">
        <f t="shared" si="26"/>
        <v>0</v>
      </c>
      <c r="BD135" s="100" t="e">
        <f t="shared" si="27"/>
        <v>#DIV/0!</v>
      </c>
      <c r="BE135" s="100">
        <f t="shared" si="28"/>
        <v>0</v>
      </c>
      <c r="BF135" s="100" t="e">
        <f t="shared" si="29"/>
        <v>#DIV/0!</v>
      </c>
      <c r="BG135" s="103" t="e">
        <f>+VLOOKUP(J135,'Código Barras'!$C$3:$D$1694,1,0)</f>
        <v>#N/A</v>
      </c>
      <c r="BH135" s="101" t="e">
        <f t="shared" si="30"/>
        <v>#DIV/0!</v>
      </c>
      <c r="BI135" s="103" t="e">
        <f>+VLOOKUP(L135,'Código Barras'!$C$3:$D$1694,1,0)</f>
        <v>#N/A</v>
      </c>
      <c r="BJ135" s="101" t="e">
        <f t="shared" si="31"/>
        <v>#DIV/0!</v>
      </c>
      <c r="BK135" s="104" t="str">
        <f>IF(N135&lt;&gt;"",VLOOKUP(N135,Distribuidoras!$B$3:$B$30,1,0),"")</f>
        <v/>
      </c>
      <c r="BL135" s="104" t="e">
        <f>+VLOOKUP(O135,'Cod. Único Territorial'!$D$3:$D$348,1,0)</f>
        <v>#N/A</v>
      </c>
      <c r="BM135" s="104" t="e">
        <f>+VLOOKUP(P135,'Cod. Único Territorial'!$B$3:$B$348,1,0)</f>
        <v>#N/A</v>
      </c>
      <c r="BN135" s="104" t="e">
        <f>+VLOOKUP(Q135,'Sector Económico'!$B$3:$B$30,1,0)</f>
        <v>#N/A</v>
      </c>
      <c r="BO135" s="104" t="e">
        <f>+VLOOKUP(R135,'Sector Económico'!$C$3:$C$30,1,0)</f>
        <v>#N/A</v>
      </c>
      <c r="BP135" s="103">
        <f t="shared" si="32"/>
        <v>0</v>
      </c>
      <c r="BQ135" s="103">
        <f t="shared" si="32"/>
        <v>0</v>
      </c>
      <c r="BR135" s="103">
        <f t="shared" si="32"/>
        <v>0</v>
      </c>
      <c r="BS135" s="103">
        <f t="shared" si="20"/>
        <v>0</v>
      </c>
      <c r="BT135" s="101">
        <f t="shared" si="39"/>
        <v>0</v>
      </c>
      <c r="BU135" s="101">
        <f t="shared" si="39"/>
        <v>0</v>
      </c>
      <c r="BV135" s="101">
        <f t="shared" si="38"/>
        <v>0</v>
      </c>
      <c r="BW135" s="101">
        <f t="shared" si="38"/>
        <v>0</v>
      </c>
      <c r="BX135" s="101">
        <f t="shared" si="38"/>
        <v>0</v>
      </c>
      <c r="BY135" s="101">
        <f t="shared" si="38"/>
        <v>0</v>
      </c>
      <c r="BZ135" s="101">
        <f t="shared" si="38"/>
        <v>0</v>
      </c>
      <c r="CA135" s="101">
        <f t="shared" si="38"/>
        <v>0</v>
      </c>
      <c r="CB135" s="100">
        <f t="shared" si="38"/>
        <v>0</v>
      </c>
      <c r="CC135" s="101">
        <f t="shared" si="38"/>
        <v>0</v>
      </c>
      <c r="CD135" s="102">
        <f t="shared" si="38"/>
        <v>0</v>
      </c>
      <c r="CE135" s="100">
        <f t="shared" si="36"/>
        <v>0</v>
      </c>
      <c r="CF135" s="100">
        <f t="shared" si="36"/>
        <v>0</v>
      </c>
      <c r="CG135" s="100">
        <f t="shared" si="36"/>
        <v>0</v>
      </c>
      <c r="CH135" s="100">
        <f t="shared" si="36"/>
        <v>0</v>
      </c>
      <c r="CI135" s="100">
        <f t="shared" si="36"/>
        <v>0</v>
      </c>
      <c r="CJ135" s="103">
        <f t="shared" si="35"/>
        <v>0</v>
      </c>
      <c r="CK135" s="101">
        <f t="shared" si="35"/>
        <v>0</v>
      </c>
      <c r="CL135" s="103">
        <f t="shared" si="35"/>
        <v>0</v>
      </c>
      <c r="CM135" s="101" t="e">
        <f t="shared" si="33"/>
        <v>#DIV/0!</v>
      </c>
    </row>
    <row r="136" spans="2:91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21"/>
        <v>14</v>
      </c>
      <c r="AY136" s="100" t="e">
        <f t="shared" si="22"/>
        <v>#DIV/0!</v>
      </c>
      <c r="AZ136" s="101" t="e">
        <f t="shared" si="23"/>
        <v>#DIV/0!</v>
      </c>
      <c r="BA136" s="102">
        <f t="shared" si="24"/>
        <v>0</v>
      </c>
      <c r="BB136" s="100" t="e">
        <f t="shared" si="25"/>
        <v>#DIV/0!</v>
      </c>
      <c r="BC136" s="100">
        <f t="shared" si="26"/>
        <v>0</v>
      </c>
      <c r="BD136" s="100" t="e">
        <f t="shared" si="27"/>
        <v>#DIV/0!</v>
      </c>
      <c r="BE136" s="100">
        <f t="shared" si="28"/>
        <v>0</v>
      </c>
      <c r="BF136" s="100" t="e">
        <f t="shared" si="29"/>
        <v>#DIV/0!</v>
      </c>
      <c r="BG136" s="103" t="e">
        <f>+VLOOKUP(J136,'Código Barras'!$C$3:$D$1694,1,0)</f>
        <v>#N/A</v>
      </c>
      <c r="BH136" s="101" t="e">
        <f t="shared" si="30"/>
        <v>#DIV/0!</v>
      </c>
      <c r="BI136" s="103" t="e">
        <f>+VLOOKUP(L136,'Código Barras'!$C$3:$D$1694,1,0)</f>
        <v>#N/A</v>
      </c>
      <c r="BJ136" s="101" t="e">
        <f t="shared" si="31"/>
        <v>#DIV/0!</v>
      </c>
      <c r="BK136" s="104" t="str">
        <f>IF(N136&lt;&gt;"",VLOOKUP(N136,Distribuidoras!$B$3:$B$30,1,0),"")</f>
        <v/>
      </c>
      <c r="BL136" s="104" t="e">
        <f>+VLOOKUP(O136,'Cod. Único Territorial'!$D$3:$D$348,1,0)</f>
        <v>#N/A</v>
      </c>
      <c r="BM136" s="104" t="e">
        <f>+VLOOKUP(P136,'Cod. Único Territorial'!$B$3:$B$348,1,0)</f>
        <v>#N/A</v>
      </c>
      <c r="BN136" s="104" t="e">
        <f>+VLOOKUP(Q136,'Sector Económico'!$B$3:$B$30,1,0)</f>
        <v>#N/A</v>
      </c>
      <c r="BO136" s="104" t="e">
        <f>+VLOOKUP(R136,'Sector Económico'!$C$3:$C$30,1,0)</f>
        <v>#N/A</v>
      </c>
      <c r="BP136" s="103">
        <f t="shared" si="32"/>
        <v>0</v>
      </c>
      <c r="BQ136" s="103">
        <f t="shared" si="32"/>
        <v>0</v>
      </c>
      <c r="BR136" s="103">
        <f t="shared" si="32"/>
        <v>0</v>
      </c>
      <c r="BS136" s="103">
        <f t="shared" si="20"/>
        <v>0</v>
      </c>
      <c r="BT136" s="101">
        <f t="shared" si="39"/>
        <v>0</v>
      </c>
      <c r="BU136" s="101">
        <f t="shared" si="39"/>
        <v>0</v>
      </c>
      <c r="BV136" s="101">
        <f t="shared" si="38"/>
        <v>0</v>
      </c>
      <c r="BW136" s="101">
        <f t="shared" si="38"/>
        <v>0</v>
      </c>
      <c r="BX136" s="101">
        <f t="shared" si="38"/>
        <v>0</v>
      </c>
      <c r="BY136" s="101">
        <f t="shared" si="38"/>
        <v>0</v>
      </c>
      <c r="BZ136" s="101">
        <f t="shared" si="38"/>
        <v>0</v>
      </c>
      <c r="CA136" s="101">
        <f t="shared" si="38"/>
        <v>0</v>
      </c>
      <c r="CB136" s="100">
        <f t="shared" si="38"/>
        <v>0</v>
      </c>
      <c r="CC136" s="101">
        <f t="shared" si="38"/>
        <v>0</v>
      </c>
      <c r="CD136" s="102">
        <f t="shared" si="38"/>
        <v>0</v>
      </c>
      <c r="CE136" s="100">
        <f t="shared" si="36"/>
        <v>0</v>
      </c>
      <c r="CF136" s="100">
        <f t="shared" si="36"/>
        <v>0</v>
      </c>
      <c r="CG136" s="100">
        <f t="shared" si="36"/>
        <v>0</v>
      </c>
      <c r="CH136" s="100">
        <f t="shared" si="36"/>
        <v>0</v>
      </c>
      <c r="CI136" s="100">
        <f t="shared" si="36"/>
        <v>0</v>
      </c>
      <c r="CJ136" s="103">
        <f t="shared" si="35"/>
        <v>0</v>
      </c>
      <c r="CK136" s="101">
        <f t="shared" si="35"/>
        <v>0</v>
      </c>
      <c r="CL136" s="103">
        <f t="shared" si="35"/>
        <v>0</v>
      </c>
      <c r="CM136" s="101" t="e">
        <f t="shared" si="33"/>
        <v>#DIV/0!</v>
      </c>
    </row>
    <row r="137" spans="2:91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21"/>
        <v>14</v>
      </c>
      <c r="AY137" s="100" t="e">
        <f t="shared" si="22"/>
        <v>#DIV/0!</v>
      </c>
      <c r="AZ137" s="101" t="e">
        <f t="shared" si="23"/>
        <v>#DIV/0!</v>
      </c>
      <c r="BA137" s="102">
        <f t="shared" si="24"/>
        <v>0</v>
      </c>
      <c r="BB137" s="100" t="e">
        <f t="shared" si="25"/>
        <v>#DIV/0!</v>
      </c>
      <c r="BC137" s="100">
        <f t="shared" si="26"/>
        <v>0</v>
      </c>
      <c r="BD137" s="100" t="e">
        <f t="shared" si="27"/>
        <v>#DIV/0!</v>
      </c>
      <c r="BE137" s="100">
        <f t="shared" si="28"/>
        <v>0</v>
      </c>
      <c r="BF137" s="100" t="e">
        <f t="shared" si="29"/>
        <v>#DIV/0!</v>
      </c>
      <c r="BG137" s="103" t="e">
        <f>+VLOOKUP(J137,'Código Barras'!$C$3:$D$1694,1,0)</f>
        <v>#N/A</v>
      </c>
      <c r="BH137" s="101" t="e">
        <f t="shared" si="30"/>
        <v>#DIV/0!</v>
      </c>
      <c r="BI137" s="103" t="e">
        <f>+VLOOKUP(L137,'Código Barras'!$C$3:$D$1694,1,0)</f>
        <v>#N/A</v>
      </c>
      <c r="BJ137" s="101" t="e">
        <f t="shared" si="31"/>
        <v>#DIV/0!</v>
      </c>
      <c r="BK137" s="104" t="str">
        <f>IF(N137&lt;&gt;"",VLOOKUP(N137,Distribuidoras!$B$3:$B$30,1,0),"")</f>
        <v/>
      </c>
      <c r="BL137" s="104" t="e">
        <f>+VLOOKUP(O137,'Cod. Único Territorial'!$D$3:$D$348,1,0)</f>
        <v>#N/A</v>
      </c>
      <c r="BM137" s="104" t="e">
        <f>+VLOOKUP(P137,'Cod. Único Territorial'!$B$3:$B$348,1,0)</f>
        <v>#N/A</v>
      </c>
      <c r="BN137" s="104" t="e">
        <f>+VLOOKUP(Q137,'Sector Económico'!$B$3:$B$30,1,0)</f>
        <v>#N/A</v>
      </c>
      <c r="BO137" s="104" t="e">
        <f>+VLOOKUP(R137,'Sector Económico'!$C$3:$C$30,1,0)</f>
        <v>#N/A</v>
      </c>
      <c r="BP137" s="103">
        <f t="shared" si="32"/>
        <v>0</v>
      </c>
      <c r="BQ137" s="103">
        <f t="shared" si="32"/>
        <v>0</v>
      </c>
      <c r="BR137" s="103">
        <f t="shared" si="32"/>
        <v>0</v>
      </c>
      <c r="BS137" s="103">
        <f t="shared" si="20"/>
        <v>0</v>
      </c>
      <c r="BT137" s="101">
        <f t="shared" si="39"/>
        <v>0</v>
      </c>
      <c r="BU137" s="101">
        <f t="shared" si="39"/>
        <v>0</v>
      </c>
      <c r="BV137" s="101">
        <f t="shared" si="38"/>
        <v>0</v>
      </c>
      <c r="BW137" s="101">
        <f t="shared" si="38"/>
        <v>0</v>
      </c>
      <c r="BX137" s="101">
        <f t="shared" si="38"/>
        <v>0</v>
      </c>
      <c r="BY137" s="101">
        <f t="shared" si="38"/>
        <v>0</v>
      </c>
      <c r="BZ137" s="101">
        <f t="shared" si="38"/>
        <v>0</v>
      </c>
      <c r="CA137" s="101">
        <f t="shared" si="38"/>
        <v>0</v>
      </c>
      <c r="CB137" s="100">
        <f t="shared" si="38"/>
        <v>0</v>
      </c>
      <c r="CC137" s="101">
        <f t="shared" si="38"/>
        <v>0</v>
      </c>
      <c r="CD137" s="102">
        <f t="shared" si="38"/>
        <v>0</v>
      </c>
      <c r="CE137" s="100">
        <f t="shared" si="36"/>
        <v>0</v>
      </c>
      <c r="CF137" s="100">
        <f t="shared" si="36"/>
        <v>0</v>
      </c>
      <c r="CG137" s="100">
        <f t="shared" si="36"/>
        <v>0</v>
      </c>
      <c r="CH137" s="100">
        <f t="shared" si="36"/>
        <v>0</v>
      </c>
      <c r="CI137" s="100">
        <f t="shared" si="36"/>
        <v>0</v>
      </c>
      <c r="CJ137" s="103">
        <f t="shared" si="35"/>
        <v>0</v>
      </c>
      <c r="CK137" s="101">
        <f t="shared" si="35"/>
        <v>0</v>
      </c>
      <c r="CL137" s="103">
        <f t="shared" si="35"/>
        <v>0</v>
      </c>
      <c r="CM137" s="101" t="e">
        <f t="shared" si="33"/>
        <v>#DIV/0!</v>
      </c>
    </row>
    <row r="138" spans="2:91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21"/>
        <v>14</v>
      </c>
      <c r="AY138" s="100" t="e">
        <f t="shared" si="22"/>
        <v>#DIV/0!</v>
      </c>
      <c r="AZ138" s="101" t="e">
        <f t="shared" si="23"/>
        <v>#DIV/0!</v>
      </c>
      <c r="BA138" s="102">
        <f t="shared" si="24"/>
        <v>0</v>
      </c>
      <c r="BB138" s="100" t="e">
        <f t="shared" si="25"/>
        <v>#DIV/0!</v>
      </c>
      <c r="BC138" s="100">
        <f t="shared" si="26"/>
        <v>0</v>
      </c>
      <c r="BD138" s="100" t="e">
        <f t="shared" si="27"/>
        <v>#DIV/0!</v>
      </c>
      <c r="BE138" s="100">
        <f t="shared" si="28"/>
        <v>0</v>
      </c>
      <c r="BF138" s="100" t="e">
        <f t="shared" si="29"/>
        <v>#DIV/0!</v>
      </c>
      <c r="BG138" s="103" t="e">
        <f>+VLOOKUP(J138,'Código Barras'!$C$3:$D$1694,1,0)</f>
        <v>#N/A</v>
      </c>
      <c r="BH138" s="101" t="e">
        <f t="shared" si="30"/>
        <v>#DIV/0!</v>
      </c>
      <c r="BI138" s="103" t="e">
        <f>+VLOOKUP(L138,'Código Barras'!$C$3:$D$1694,1,0)</f>
        <v>#N/A</v>
      </c>
      <c r="BJ138" s="101" t="e">
        <f t="shared" si="31"/>
        <v>#DIV/0!</v>
      </c>
      <c r="BK138" s="104" t="str">
        <f>IF(N138&lt;&gt;"",VLOOKUP(N138,Distribuidoras!$B$3:$B$30,1,0),"")</f>
        <v/>
      </c>
      <c r="BL138" s="104" t="e">
        <f>+VLOOKUP(O138,'Cod. Único Territorial'!$D$3:$D$348,1,0)</f>
        <v>#N/A</v>
      </c>
      <c r="BM138" s="104" t="e">
        <f>+VLOOKUP(P138,'Cod. Único Territorial'!$B$3:$B$348,1,0)</f>
        <v>#N/A</v>
      </c>
      <c r="BN138" s="104" t="e">
        <f>+VLOOKUP(Q138,'Sector Económico'!$B$3:$B$30,1,0)</f>
        <v>#N/A</v>
      </c>
      <c r="BO138" s="104" t="e">
        <f>+VLOOKUP(R138,'Sector Económico'!$C$3:$C$30,1,0)</f>
        <v>#N/A</v>
      </c>
      <c r="BP138" s="103">
        <f t="shared" si="32"/>
        <v>0</v>
      </c>
      <c r="BQ138" s="103">
        <f t="shared" si="32"/>
        <v>0</v>
      </c>
      <c r="BR138" s="103">
        <f t="shared" si="32"/>
        <v>0</v>
      </c>
      <c r="BS138" s="103">
        <f t="shared" si="32"/>
        <v>0</v>
      </c>
      <c r="BT138" s="101">
        <f t="shared" si="39"/>
        <v>0</v>
      </c>
      <c r="BU138" s="101">
        <f t="shared" si="39"/>
        <v>0</v>
      </c>
      <c r="BV138" s="101">
        <f t="shared" si="38"/>
        <v>0</v>
      </c>
      <c r="BW138" s="101">
        <f t="shared" si="38"/>
        <v>0</v>
      </c>
      <c r="BX138" s="101">
        <f t="shared" si="38"/>
        <v>0</v>
      </c>
      <c r="BY138" s="101">
        <f t="shared" si="38"/>
        <v>0</v>
      </c>
      <c r="BZ138" s="101">
        <f t="shared" si="38"/>
        <v>0</v>
      </c>
      <c r="CA138" s="101">
        <f t="shared" si="38"/>
        <v>0</v>
      </c>
      <c r="CB138" s="100">
        <f t="shared" si="38"/>
        <v>0</v>
      </c>
      <c r="CC138" s="101">
        <f t="shared" si="38"/>
        <v>0</v>
      </c>
      <c r="CD138" s="102">
        <f t="shared" si="38"/>
        <v>0</v>
      </c>
      <c r="CE138" s="100">
        <f t="shared" si="36"/>
        <v>0</v>
      </c>
      <c r="CF138" s="100">
        <f t="shared" si="36"/>
        <v>0</v>
      </c>
      <c r="CG138" s="100">
        <f t="shared" si="36"/>
        <v>0</v>
      </c>
      <c r="CH138" s="100">
        <f t="shared" si="36"/>
        <v>0</v>
      </c>
      <c r="CI138" s="100">
        <f t="shared" si="36"/>
        <v>0</v>
      </c>
      <c r="CJ138" s="103">
        <f t="shared" si="35"/>
        <v>0</v>
      </c>
      <c r="CK138" s="101">
        <f t="shared" si="35"/>
        <v>0</v>
      </c>
      <c r="CL138" s="103">
        <f t="shared" si="35"/>
        <v>0</v>
      </c>
      <c r="CM138" s="101" t="e">
        <f t="shared" si="33"/>
        <v>#DIV/0!</v>
      </c>
    </row>
    <row r="139" spans="2:91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40">SUMPRODUCT(--(ISERROR(AY139:CM139)))</f>
        <v>14</v>
      </c>
      <c r="AY139" s="100" t="e">
        <f t="shared" ref="AY139:AY202" si="41">IF(OR(B139="F",B139="NC",B139="ND",B139="R"),B139,1/0)</f>
        <v>#DIV/0!</v>
      </c>
      <c r="AZ139" s="101" t="e">
        <f t="shared" ref="AZ139:AZ202" si="42">IF(ISNUMBER(C139),C139,1/0)</f>
        <v>#DIV/0!</v>
      </c>
      <c r="BA139" s="102">
        <f t="shared" ref="BA139:BA202" si="43">+D139</f>
        <v>0</v>
      </c>
      <c r="BB139" s="100" t="e">
        <f t="shared" ref="BB139:BB202" si="44">IF(ISTEXT(E139),E139,1/0)</f>
        <v>#DIV/0!</v>
      </c>
      <c r="BC139" s="100">
        <f t="shared" ref="BC139:BC202" si="45">+F139</f>
        <v>0</v>
      </c>
      <c r="BD139" s="100" t="e">
        <f t="shared" ref="BD139:BD202" si="46">IF(ISTEXT(G139),G139,1/0)</f>
        <v>#DIV/0!</v>
      </c>
      <c r="BE139" s="100">
        <f t="shared" ref="BE139:BE202" si="47">+H139</f>
        <v>0</v>
      </c>
      <c r="BF139" s="100" t="e">
        <f t="shared" ref="BF139:BF202" si="48">IF(ISTEXT(I139),I139,1/0)</f>
        <v>#DIV/0!</v>
      </c>
      <c r="BG139" s="103" t="e">
        <f>+VLOOKUP(J139,'Código Barras'!$C$3:$D$1694,1,0)</f>
        <v>#N/A</v>
      </c>
      <c r="BH139" s="101" t="e">
        <f t="shared" ref="BH139:BH202" si="49">IF(ISNUMBER(K139),K139,1/0)</f>
        <v>#DIV/0!</v>
      </c>
      <c r="BI139" s="103" t="e">
        <f>+VLOOKUP(L139,'Código Barras'!$C$3:$D$1694,1,0)</f>
        <v>#N/A</v>
      </c>
      <c r="BJ139" s="101" t="e">
        <f t="shared" ref="BJ139:BJ202" si="50">IF(ISNUMBER(M139),M139,1/0)</f>
        <v>#DIV/0!</v>
      </c>
      <c r="BK139" s="104" t="str">
        <f>IF(N139&lt;&gt;"",VLOOKUP(N139,Distribuidoras!$B$3:$B$30,1,0),"")</f>
        <v/>
      </c>
      <c r="BL139" s="104" t="e">
        <f>+VLOOKUP(O139,'Cod. Único Territorial'!$D$3:$D$348,1,0)</f>
        <v>#N/A</v>
      </c>
      <c r="BM139" s="104" t="e">
        <f>+VLOOKUP(P139,'Cod. Único Territorial'!$B$3:$B$348,1,0)</f>
        <v>#N/A</v>
      </c>
      <c r="BN139" s="104" t="e">
        <f>+VLOOKUP(Q139,'Sector Económico'!$B$3:$B$30,1,0)</f>
        <v>#N/A</v>
      </c>
      <c r="BO139" s="104" t="e">
        <f>+VLOOKUP(R139,'Sector Económico'!$C$3:$C$30,1,0)</f>
        <v>#N/A</v>
      </c>
      <c r="BP139" s="103">
        <f t="shared" ref="BP139:BS202" si="51">+S139</f>
        <v>0</v>
      </c>
      <c r="BQ139" s="103">
        <f t="shared" si="51"/>
        <v>0</v>
      </c>
      <c r="BR139" s="103">
        <f t="shared" si="51"/>
        <v>0</v>
      </c>
      <c r="BS139" s="103">
        <f t="shared" si="51"/>
        <v>0</v>
      </c>
      <c r="BT139" s="101">
        <f t="shared" si="39"/>
        <v>0</v>
      </c>
      <c r="BU139" s="101">
        <f t="shared" si="39"/>
        <v>0</v>
      </c>
      <c r="BV139" s="101">
        <f t="shared" si="38"/>
        <v>0</v>
      </c>
      <c r="BW139" s="101">
        <f t="shared" si="38"/>
        <v>0</v>
      </c>
      <c r="BX139" s="101">
        <f t="shared" si="38"/>
        <v>0</v>
      </c>
      <c r="BY139" s="101">
        <f t="shared" si="38"/>
        <v>0</v>
      </c>
      <c r="BZ139" s="101">
        <f t="shared" si="38"/>
        <v>0</v>
      </c>
      <c r="CA139" s="101">
        <f t="shared" si="38"/>
        <v>0</v>
      </c>
      <c r="CB139" s="100">
        <f t="shared" si="38"/>
        <v>0</v>
      </c>
      <c r="CC139" s="101">
        <f t="shared" si="38"/>
        <v>0</v>
      </c>
      <c r="CD139" s="102">
        <f t="shared" si="38"/>
        <v>0</v>
      </c>
      <c r="CE139" s="100">
        <f t="shared" si="36"/>
        <v>0</v>
      </c>
      <c r="CF139" s="100">
        <f t="shared" si="36"/>
        <v>0</v>
      </c>
      <c r="CG139" s="100">
        <f t="shared" si="36"/>
        <v>0</v>
      </c>
      <c r="CH139" s="100">
        <f t="shared" si="36"/>
        <v>0</v>
      </c>
      <c r="CI139" s="100">
        <f t="shared" si="36"/>
        <v>0</v>
      </c>
      <c r="CJ139" s="103">
        <f t="shared" si="35"/>
        <v>0</v>
      </c>
      <c r="CK139" s="101">
        <f t="shared" si="35"/>
        <v>0</v>
      </c>
      <c r="CL139" s="103">
        <f t="shared" si="35"/>
        <v>0</v>
      </c>
      <c r="CM139" s="101" t="e">
        <f t="shared" ref="CM139:CM202" si="52">IF(ISNUMBER(AP139),AP139,1/0)</f>
        <v>#DIV/0!</v>
      </c>
    </row>
    <row r="140" spans="2:91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40"/>
        <v>14</v>
      </c>
      <c r="AY140" s="100" t="e">
        <f t="shared" si="41"/>
        <v>#DIV/0!</v>
      </c>
      <c r="AZ140" s="101" t="e">
        <f t="shared" si="42"/>
        <v>#DIV/0!</v>
      </c>
      <c r="BA140" s="102">
        <f t="shared" si="43"/>
        <v>0</v>
      </c>
      <c r="BB140" s="100" t="e">
        <f t="shared" si="44"/>
        <v>#DIV/0!</v>
      </c>
      <c r="BC140" s="100">
        <f t="shared" si="45"/>
        <v>0</v>
      </c>
      <c r="BD140" s="100" t="e">
        <f t="shared" si="46"/>
        <v>#DIV/0!</v>
      </c>
      <c r="BE140" s="100">
        <f t="shared" si="47"/>
        <v>0</v>
      </c>
      <c r="BF140" s="100" t="e">
        <f t="shared" si="48"/>
        <v>#DIV/0!</v>
      </c>
      <c r="BG140" s="103" t="e">
        <f>+VLOOKUP(J140,'Código Barras'!$C$3:$D$1694,1,0)</f>
        <v>#N/A</v>
      </c>
      <c r="BH140" s="101" t="e">
        <f t="shared" si="49"/>
        <v>#DIV/0!</v>
      </c>
      <c r="BI140" s="103" t="e">
        <f>+VLOOKUP(L140,'Código Barras'!$C$3:$D$1694,1,0)</f>
        <v>#N/A</v>
      </c>
      <c r="BJ140" s="101" t="e">
        <f t="shared" si="50"/>
        <v>#DIV/0!</v>
      </c>
      <c r="BK140" s="104" t="str">
        <f>IF(N140&lt;&gt;"",VLOOKUP(N140,Distribuidoras!$B$3:$B$30,1,0),"")</f>
        <v/>
      </c>
      <c r="BL140" s="104" t="e">
        <f>+VLOOKUP(O140,'Cod. Único Territorial'!$D$3:$D$348,1,0)</f>
        <v>#N/A</v>
      </c>
      <c r="BM140" s="104" t="e">
        <f>+VLOOKUP(P140,'Cod. Único Territorial'!$B$3:$B$348,1,0)</f>
        <v>#N/A</v>
      </c>
      <c r="BN140" s="104" t="e">
        <f>+VLOOKUP(Q140,'Sector Económico'!$B$3:$B$30,1,0)</f>
        <v>#N/A</v>
      </c>
      <c r="BO140" s="104" t="e">
        <f>+VLOOKUP(R140,'Sector Económico'!$C$3:$C$30,1,0)</f>
        <v>#N/A</v>
      </c>
      <c r="BP140" s="103">
        <f t="shared" si="51"/>
        <v>0</v>
      </c>
      <c r="BQ140" s="103">
        <f t="shared" si="51"/>
        <v>0</v>
      </c>
      <c r="BR140" s="103">
        <f t="shared" si="51"/>
        <v>0</v>
      </c>
      <c r="BS140" s="103">
        <f t="shared" si="51"/>
        <v>0</v>
      </c>
      <c r="BT140" s="101">
        <f t="shared" si="39"/>
        <v>0</v>
      </c>
      <c r="BU140" s="101">
        <f t="shared" si="39"/>
        <v>0</v>
      </c>
      <c r="BV140" s="101">
        <f t="shared" si="38"/>
        <v>0</v>
      </c>
      <c r="BW140" s="101">
        <f t="shared" si="38"/>
        <v>0</v>
      </c>
      <c r="BX140" s="101">
        <f t="shared" si="38"/>
        <v>0</v>
      </c>
      <c r="BY140" s="101">
        <f t="shared" si="38"/>
        <v>0</v>
      </c>
      <c r="BZ140" s="101">
        <f t="shared" si="38"/>
        <v>0</v>
      </c>
      <c r="CA140" s="101">
        <f t="shared" si="38"/>
        <v>0</v>
      </c>
      <c r="CB140" s="100">
        <f t="shared" si="38"/>
        <v>0</v>
      </c>
      <c r="CC140" s="101">
        <f t="shared" si="38"/>
        <v>0</v>
      </c>
      <c r="CD140" s="102">
        <f t="shared" si="38"/>
        <v>0</v>
      </c>
      <c r="CE140" s="100">
        <f t="shared" si="36"/>
        <v>0</v>
      </c>
      <c r="CF140" s="100">
        <f t="shared" si="36"/>
        <v>0</v>
      </c>
      <c r="CG140" s="100">
        <f t="shared" si="36"/>
        <v>0</v>
      </c>
      <c r="CH140" s="100">
        <f t="shared" si="36"/>
        <v>0</v>
      </c>
      <c r="CI140" s="100">
        <f t="shared" si="36"/>
        <v>0</v>
      </c>
      <c r="CJ140" s="103">
        <f t="shared" si="35"/>
        <v>0</v>
      </c>
      <c r="CK140" s="101">
        <f t="shared" si="35"/>
        <v>0</v>
      </c>
      <c r="CL140" s="103">
        <f t="shared" si="35"/>
        <v>0</v>
      </c>
      <c r="CM140" s="101" t="e">
        <f t="shared" si="52"/>
        <v>#DIV/0!</v>
      </c>
    </row>
    <row r="141" spans="2:91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40"/>
        <v>14</v>
      </c>
      <c r="AY141" s="100" t="e">
        <f t="shared" si="41"/>
        <v>#DIV/0!</v>
      </c>
      <c r="AZ141" s="101" t="e">
        <f t="shared" si="42"/>
        <v>#DIV/0!</v>
      </c>
      <c r="BA141" s="102">
        <f t="shared" si="43"/>
        <v>0</v>
      </c>
      <c r="BB141" s="100" t="e">
        <f t="shared" si="44"/>
        <v>#DIV/0!</v>
      </c>
      <c r="BC141" s="100">
        <f t="shared" si="45"/>
        <v>0</v>
      </c>
      <c r="BD141" s="100" t="e">
        <f t="shared" si="46"/>
        <v>#DIV/0!</v>
      </c>
      <c r="BE141" s="100">
        <f t="shared" si="47"/>
        <v>0</v>
      </c>
      <c r="BF141" s="100" t="e">
        <f t="shared" si="48"/>
        <v>#DIV/0!</v>
      </c>
      <c r="BG141" s="103" t="e">
        <f>+VLOOKUP(J141,'Código Barras'!$C$3:$D$1694,1,0)</f>
        <v>#N/A</v>
      </c>
      <c r="BH141" s="101" t="e">
        <f t="shared" si="49"/>
        <v>#DIV/0!</v>
      </c>
      <c r="BI141" s="103" t="e">
        <f>+VLOOKUP(L141,'Código Barras'!$C$3:$D$1694,1,0)</f>
        <v>#N/A</v>
      </c>
      <c r="BJ141" s="101" t="e">
        <f t="shared" si="50"/>
        <v>#DIV/0!</v>
      </c>
      <c r="BK141" s="104" t="str">
        <f>IF(N141&lt;&gt;"",VLOOKUP(N141,Distribuidoras!$B$3:$B$30,1,0),"")</f>
        <v/>
      </c>
      <c r="BL141" s="104" t="e">
        <f>+VLOOKUP(O141,'Cod. Único Territorial'!$D$3:$D$348,1,0)</f>
        <v>#N/A</v>
      </c>
      <c r="BM141" s="104" t="e">
        <f>+VLOOKUP(P141,'Cod. Único Territorial'!$B$3:$B$348,1,0)</f>
        <v>#N/A</v>
      </c>
      <c r="BN141" s="104" t="e">
        <f>+VLOOKUP(Q141,'Sector Económico'!$B$3:$B$30,1,0)</f>
        <v>#N/A</v>
      </c>
      <c r="BO141" s="104" t="e">
        <f>+VLOOKUP(R141,'Sector Económico'!$C$3:$C$30,1,0)</f>
        <v>#N/A</v>
      </c>
      <c r="BP141" s="103">
        <f t="shared" si="51"/>
        <v>0</v>
      </c>
      <c r="BQ141" s="103">
        <f t="shared" si="51"/>
        <v>0</v>
      </c>
      <c r="BR141" s="103">
        <f t="shared" si="51"/>
        <v>0</v>
      </c>
      <c r="BS141" s="103">
        <f t="shared" si="51"/>
        <v>0</v>
      </c>
      <c r="BT141" s="101">
        <f t="shared" si="39"/>
        <v>0</v>
      </c>
      <c r="BU141" s="101">
        <f t="shared" si="39"/>
        <v>0</v>
      </c>
      <c r="BV141" s="101">
        <f t="shared" si="38"/>
        <v>0</v>
      </c>
      <c r="BW141" s="101">
        <f t="shared" si="38"/>
        <v>0</v>
      </c>
      <c r="BX141" s="101">
        <f t="shared" si="38"/>
        <v>0</v>
      </c>
      <c r="BY141" s="101">
        <f t="shared" si="38"/>
        <v>0</v>
      </c>
      <c r="BZ141" s="101">
        <f t="shared" si="38"/>
        <v>0</v>
      </c>
      <c r="CA141" s="101">
        <f t="shared" si="38"/>
        <v>0</v>
      </c>
      <c r="CB141" s="100">
        <f t="shared" si="38"/>
        <v>0</v>
      </c>
      <c r="CC141" s="101">
        <f t="shared" si="38"/>
        <v>0</v>
      </c>
      <c r="CD141" s="102">
        <f t="shared" si="38"/>
        <v>0</v>
      </c>
      <c r="CE141" s="100">
        <f t="shared" si="36"/>
        <v>0</v>
      </c>
      <c r="CF141" s="100">
        <f t="shared" si="36"/>
        <v>0</v>
      </c>
      <c r="CG141" s="100">
        <f t="shared" si="36"/>
        <v>0</v>
      </c>
      <c r="CH141" s="100">
        <f t="shared" si="36"/>
        <v>0</v>
      </c>
      <c r="CI141" s="100">
        <f t="shared" si="36"/>
        <v>0</v>
      </c>
      <c r="CJ141" s="103">
        <f t="shared" si="35"/>
        <v>0</v>
      </c>
      <c r="CK141" s="101">
        <f t="shared" si="35"/>
        <v>0</v>
      </c>
      <c r="CL141" s="103">
        <f t="shared" si="35"/>
        <v>0</v>
      </c>
      <c r="CM141" s="101" t="e">
        <f t="shared" si="52"/>
        <v>#DIV/0!</v>
      </c>
    </row>
    <row r="142" spans="2:91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40"/>
        <v>14</v>
      </c>
      <c r="AY142" s="100" t="e">
        <f t="shared" si="41"/>
        <v>#DIV/0!</v>
      </c>
      <c r="AZ142" s="101" t="e">
        <f t="shared" si="42"/>
        <v>#DIV/0!</v>
      </c>
      <c r="BA142" s="102">
        <f t="shared" si="43"/>
        <v>0</v>
      </c>
      <c r="BB142" s="100" t="e">
        <f t="shared" si="44"/>
        <v>#DIV/0!</v>
      </c>
      <c r="BC142" s="100">
        <f t="shared" si="45"/>
        <v>0</v>
      </c>
      <c r="BD142" s="100" t="e">
        <f t="shared" si="46"/>
        <v>#DIV/0!</v>
      </c>
      <c r="BE142" s="100">
        <f t="shared" si="47"/>
        <v>0</v>
      </c>
      <c r="BF142" s="100" t="e">
        <f t="shared" si="48"/>
        <v>#DIV/0!</v>
      </c>
      <c r="BG142" s="103" t="e">
        <f>+VLOOKUP(J142,'Código Barras'!$C$3:$D$1694,1,0)</f>
        <v>#N/A</v>
      </c>
      <c r="BH142" s="101" t="e">
        <f t="shared" si="49"/>
        <v>#DIV/0!</v>
      </c>
      <c r="BI142" s="103" t="e">
        <f>+VLOOKUP(L142,'Código Barras'!$C$3:$D$1694,1,0)</f>
        <v>#N/A</v>
      </c>
      <c r="BJ142" s="101" t="e">
        <f t="shared" si="50"/>
        <v>#DIV/0!</v>
      </c>
      <c r="BK142" s="104" t="str">
        <f>IF(N142&lt;&gt;"",VLOOKUP(N142,Distribuidoras!$B$3:$B$30,1,0),"")</f>
        <v/>
      </c>
      <c r="BL142" s="104" t="e">
        <f>+VLOOKUP(O142,'Cod. Único Territorial'!$D$3:$D$348,1,0)</f>
        <v>#N/A</v>
      </c>
      <c r="BM142" s="104" t="e">
        <f>+VLOOKUP(P142,'Cod. Único Territorial'!$B$3:$B$348,1,0)</f>
        <v>#N/A</v>
      </c>
      <c r="BN142" s="104" t="e">
        <f>+VLOOKUP(Q142,'Sector Económico'!$B$3:$B$30,1,0)</f>
        <v>#N/A</v>
      </c>
      <c r="BO142" s="104" t="e">
        <f>+VLOOKUP(R142,'Sector Económico'!$C$3:$C$30,1,0)</f>
        <v>#N/A</v>
      </c>
      <c r="BP142" s="103">
        <f t="shared" si="51"/>
        <v>0</v>
      </c>
      <c r="BQ142" s="103">
        <f t="shared" si="51"/>
        <v>0</v>
      </c>
      <c r="BR142" s="103">
        <f t="shared" si="51"/>
        <v>0</v>
      </c>
      <c r="BS142" s="103">
        <f t="shared" si="51"/>
        <v>0</v>
      </c>
      <c r="BT142" s="101">
        <f t="shared" si="39"/>
        <v>0</v>
      </c>
      <c r="BU142" s="101">
        <f t="shared" si="39"/>
        <v>0</v>
      </c>
      <c r="BV142" s="101">
        <f t="shared" si="38"/>
        <v>0</v>
      </c>
      <c r="BW142" s="101">
        <f t="shared" si="38"/>
        <v>0</v>
      </c>
      <c r="BX142" s="101">
        <f t="shared" si="38"/>
        <v>0</v>
      </c>
      <c r="BY142" s="101">
        <f t="shared" si="38"/>
        <v>0</v>
      </c>
      <c r="BZ142" s="101">
        <f t="shared" si="38"/>
        <v>0</v>
      </c>
      <c r="CA142" s="101">
        <f t="shared" si="38"/>
        <v>0</v>
      </c>
      <c r="CB142" s="100">
        <f t="shared" si="38"/>
        <v>0</v>
      </c>
      <c r="CC142" s="101">
        <f t="shared" si="38"/>
        <v>0</v>
      </c>
      <c r="CD142" s="102">
        <f t="shared" si="38"/>
        <v>0</v>
      </c>
      <c r="CE142" s="100">
        <f t="shared" si="36"/>
        <v>0</v>
      </c>
      <c r="CF142" s="100">
        <f t="shared" si="36"/>
        <v>0</v>
      </c>
      <c r="CG142" s="100">
        <f t="shared" si="36"/>
        <v>0</v>
      </c>
      <c r="CH142" s="100">
        <f t="shared" si="36"/>
        <v>0</v>
      </c>
      <c r="CI142" s="100">
        <f t="shared" si="36"/>
        <v>0</v>
      </c>
      <c r="CJ142" s="103">
        <f t="shared" si="35"/>
        <v>0</v>
      </c>
      <c r="CK142" s="101">
        <f t="shared" si="35"/>
        <v>0</v>
      </c>
      <c r="CL142" s="103">
        <f t="shared" si="35"/>
        <v>0</v>
      </c>
      <c r="CM142" s="101" t="e">
        <f t="shared" si="52"/>
        <v>#DIV/0!</v>
      </c>
    </row>
    <row r="143" spans="2:91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40"/>
        <v>14</v>
      </c>
      <c r="AY143" s="100" t="e">
        <f t="shared" si="41"/>
        <v>#DIV/0!</v>
      </c>
      <c r="AZ143" s="101" t="e">
        <f t="shared" si="42"/>
        <v>#DIV/0!</v>
      </c>
      <c r="BA143" s="102">
        <f t="shared" si="43"/>
        <v>0</v>
      </c>
      <c r="BB143" s="100" t="e">
        <f t="shared" si="44"/>
        <v>#DIV/0!</v>
      </c>
      <c r="BC143" s="100">
        <f t="shared" si="45"/>
        <v>0</v>
      </c>
      <c r="BD143" s="100" t="e">
        <f t="shared" si="46"/>
        <v>#DIV/0!</v>
      </c>
      <c r="BE143" s="100">
        <f t="shared" si="47"/>
        <v>0</v>
      </c>
      <c r="BF143" s="100" t="e">
        <f t="shared" si="48"/>
        <v>#DIV/0!</v>
      </c>
      <c r="BG143" s="103" t="e">
        <f>+VLOOKUP(J143,'Código Barras'!$C$3:$D$1694,1,0)</f>
        <v>#N/A</v>
      </c>
      <c r="BH143" s="101" t="e">
        <f t="shared" si="49"/>
        <v>#DIV/0!</v>
      </c>
      <c r="BI143" s="103" t="e">
        <f>+VLOOKUP(L143,'Código Barras'!$C$3:$D$1694,1,0)</f>
        <v>#N/A</v>
      </c>
      <c r="BJ143" s="101" t="e">
        <f t="shared" si="50"/>
        <v>#DIV/0!</v>
      </c>
      <c r="BK143" s="104" t="str">
        <f>IF(N143&lt;&gt;"",VLOOKUP(N143,Distribuidoras!$B$3:$B$30,1,0),"")</f>
        <v/>
      </c>
      <c r="BL143" s="104" t="e">
        <f>+VLOOKUP(O143,'Cod. Único Territorial'!$D$3:$D$348,1,0)</f>
        <v>#N/A</v>
      </c>
      <c r="BM143" s="104" t="e">
        <f>+VLOOKUP(P143,'Cod. Único Territorial'!$B$3:$B$348,1,0)</f>
        <v>#N/A</v>
      </c>
      <c r="BN143" s="104" t="e">
        <f>+VLOOKUP(Q143,'Sector Económico'!$B$3:$B$30,1,0)</f>
        <v>#N/A</v>
      </c>
      <c r="BO143" s="104" t="e">
        <f>+VLOOKUP(R143,'Sector Económico'!$C$3:$C$30,1,0)</f>
        <v>#N/A</v>
      </c>
      <c r="BP143" s="103">
        <f t="shared" si="51"/>
        <v>0</v>
      </c>
      <c r="BQ143" s="103">
        <f t="shared" si="51"/>
        <v>0</v>
      </c>
      <c r="BR143" s="103">
        <f t="shared" si="51"/>
        <v>0</v>
      </c>
      <c r="BS143" s="103">
        <f t="shared" si="51"/>
        <v>0</v>
      </c>
      <c r="BT143" s="101">
        <f t="shared" si="39"/>
        <v>0</v>
      </c>
      <c r="BU143" s="101">
        <f t="shared" si="39"/>
        <v>0</v>
      </c>
      <c r="BV143" s="101">
        <f t="shared" si="38"/>
        <v>0</v>
      </c>
      <c r="BW143" s="101">
        <f t="shared" si="38"/>
        <v>0</v>
      </c>
      <c r="BX143" s="101">
        <f t="shared" si="38"/>
        <v>0</v>
      </c>
      <c r="BY143" s="101">
        <f t="shared" si="38"/>
        <v>0</v>
      </c>
      <c r="BZ143" s="101">
        <f t="shared" si="38"/>
        <v>0</v>
      </c>
      <c r="CA143" s="101">
        <f t="shared" si="38"/>
        <v>0</v>
      </c>
      <c r="CB143" s="100">
        <f t="shared" si="38"/>
        <v>0</v>
      </c>
      <c r="CC143" s="101">
        <f t="shared" si="38"/>
        <v>0</v>
      </c>
      <c r="CD143" s="102">
        <f t="shared" si="38"/>
        <v>0</v>
      </c>
      <c r="CE143" s="100">
        <f t="shared" si="36"/>
        <v>0</v>
      </c>
      <c r="CF143" s="100">
        <f t="shared" si="36"/>
        <v>0</v>
      </c>
      <c r="CG143" s="100">
        <f t="shared" si="36"/>
        <v>0</v>
      </c>
      <c r="CH143" s="100">
        <f t="shared" si="36"/>
        <v>0</v>
      </c>
      <c r="CI143" s="100">
        <f t="shared" si="36"/>
        <v>0</v>
      </c>
      <c r="CJ143" s="103">
        <f t="shared" si="35"/>
        <v>0</v>
      </c>
      <c r="CK143" s="101">
        <f t="shared" si="35"/>
        <v>0</v>
      </c>
      <c r="CL143" s="103">
        <f t="shared" si="35"/>
        <v>0</v>
      </c>
      <c r="CM143" s="101" t="e">
        <f t="shared" si="52"/>
        <v>#DIV/0!</v>
      </c>
    </row>
    <row r="144" spans="2:91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40"/>
        <v>14</v>
      </c>
      <c r="AY144" s="100" t="e">
        <f t="shared" si="41"/>
        <v>#DIV/0!</v>
      </c>
      <c r="AZ144" s="101" t="e">
        <f t="shared" si="42"/>
        <v>#DIV/0!</v>
      </c>
      <c r="BA144" s="102">
        <f t="shared" si="43"/>
        <v>0</v>
      </c>
      <c r="BB144" s="100" t="e">
        <f t="shared" si="44"/>
        <v>#DIV/0!</v>
      </c>
      <c r="BC144" s="100">
        <f t="shared" si="45"/>
        <v>0</v>
      </c>
      <c r="BD144" s="100" t="e">
        <f t="shared" si="46"/>
        <v>#DIV/0!</v>
      </c>
      <c r="BE144" s="100">
        <f t="shared" si="47"/>
        <v>0</v>
      </c>
      <c r="BF144" s="100" t="e">
        <f t="shared" si="48"/>
        <v>#DIV/0!</v>
      </c>
      <c r="BG144" s="103" t="e">
        <f>+VLOOKUP(J144,'Código Barras'!$C$3:$D$1694,1,0)</f>
        <v>#N/A</v>
      </c>
      <c r="BH144" s="101" t="e">
        <f t="shared" si="49"/>
        <v>#DIV/0!</v>
      </c>
      <c r="BI144" s="103" t="e">
        <f>+VLOOKUP(L144,'Código Barras'!$C$3:$D$1694,1,0)</f>
        <v>#N/A</v>
      </c>
      <c r="BJ144" s="101" t="e">
        <f t="shared" si="50"/>
        <v>#DIV/0!</v>
      </c>
      <c r="BK144" s="104" t="str">
        <f>IF(N144&lt;&gt;"",VLOOKUP(N144,Distribuidoras!$B$3:$B$30,1,0),"")</f>
        <v/>
      </c>
      <c r="BL144" s="104" t="e">
        <f>+VLOOKUP(O144,'Cod. Único Territorial'!$D$3:$D$348,1,0)</f>
        <v>#N/A</v>
      </c>
      <c r="BM144" s="104" t="e">
        <f>+VLOOKUP(P144,'Cod. Único Territorial'!$B$3:$B$348,1,0)</f>
        <v>#N/A</v>
      </c>
      <c r="BN144" s="104" t="e">
        <f>+VLOOKUP(Q144,'Sector Económico'!$B$3:$B$30,1,0)</f>
        <v>#N/A</v>
      </c>
      <c r="BO144" s="104" t="e">
        <f>+VLOOKUP(R144,'Sector Económico'!$C$3:$C$30,1,0)</f>
        <v>#N/A</v>
      </c>
      <c r="BP144" s="103">
        <f t="shared" si="51"/>
        <v>0</v>
      </c>
      <c r="BQ144" s="103">
        <f t="shared" si="51"/>
        <v>0</v>
      </c>
      <c r="BR144" s="103">
        <f t="shared" si="51"/>
        <v>0</v>
      </c>
      <c r="BS144" s="103">
        <f t="shared" si="51"/>
        <v>0</v>
      </c>
      <c r="BT144" s="101">
        <f t="shared" si="39"/>
        <v>0</v>
      </c>
      <c r="BU144" s="101">
        <f t="shared" si="39"/>
        <v>0</v>
      </c>
      <c r="BV144" s="101">
        <f t="shared" si="38"/>
        <v>0</v>
      </c>
      <c r="BW144" s="101">
        <f t="shared" si="38"/>
        <v>0</v>
      </c>
      <c r="BX144" s="101">
        <f t="shared" si="38"/>
        <v>0</v>
      </c>
      <c r="BY144" s="101">
        <f t="shared" si="38"/>
        <v>0</v>
      </c>
      <c r="BZ144" s="101">
        <f t="shared" si="38"/>
        <v>0</v>
      </c>
      <c r="CA144" s="101">
        <f t="shared" si="38"/>
        <v>0</v>
      </c>
      <c r="CB144" s="100">
        <f t="shared" si="38"/>
        <v>0</v>
      </c>
      <c r="CC144" s="101">
        <f t="shared" si="38"/>
        <v>0</v>
      </c>
      <c r="CD144" s="102">
        <f t="shared" si="38"/>
        <v>0</v>
      </c>
      <c r="CE144" s="100">
        <f t="shared" si="36"/>
        <v>0</v>
      </c>
      <c r="CF144" s="100">
        <f t="shared" si="36"/>
        <v>0</v>
      </c>
      <c r="CG144" s="100">
        <f t="shared" si="36"/>
        <v>0</v>
      </c>
      <c r="CH144" s="100">
        <f t="shared" si="36"/>
        <v>0</v>
      </c>
      <c r="CI144" s="100">
        <f t="shared" si="36"/>
        <v>0</v>
      </c>
      <c r="CJ144" s="103">
        <f t="shared" si="35"/>
        <v>0</v>
      </c>
      <c r="CK144" s="101">
        <f t="shared" si="35"/>
        <v>0</v>
      </c>
      <c r="CL144" s="103">
        <f t="shared" si="35"/>
        <v>0</v>
      </c>
      <c r="CM144" s="101" t="e">
        <f t="shared" si="52"/>
        <v>#DIV/0!</v>
      </c>
    </row>
    <row r="145" spans="2:91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40"/>
        <v>14</v>
      </c>
      <c r="AY145" s="100" t="e">
        <f t="shared" si="41"/>
        <v>#DIV/0!</v>
      </c>
      <c r="AZ145" s="101" t="e">
        <f t="shared" si="42"/>
        <v>#DIV/0!</v>
      </c>
      <c r="BA145" s="102">
        <f t="shared" si="43"/>
        <v>0</v>
      </c>
      <c r="BB145" s="100" t="e">
        <f t="shared" si="44"/>
        <v>#DIV/0!</v>
      </c>
      <c r="BC145" s="100">
        <f t="shared" si="45"/>
        <v>0</v>
      </c>
      <c r="BD145" s="100" t="e">
        <f t="shared" si="46"/>
        <v>#DIV/0!</v>
      </c>
      <c r="BE145" s="100">
        <f t="shared" si="47"/>
        <v>0</v>
      </c>
      <c r="BF145" s="100" t="e">
        <f t="shared" si="48"/>
        <v>#DIV/0!</v>
      </c>
      <c r="BG145" s="103" t="e">
        <f>+VLOOKUP(J145,'Código Barras'!$C$3:$D$1694,1,0)</f>
        <v>#N/A</v>
      </c>
      <c r="BH145" s="101" t="e">
        <f t="shared" si="49"/>
        <v>#DIV/0!</v>
      </c>
      <c r="BI145" s="103" t="e">
        <f>+VLOOKUP(L145,'Código Barras'!$C$3:$D$1694,1,0)</f>
        <v>#N/A</v>
      </c>
      <c r="BJ145" s="101" t="e">
        <f t="shared" si="50"/>
        <v>#DIV/0!</v>
      </c>
      <c r="BK145" s="104" t="str">
        <f>IF(N145&lt;&gt;"",VLOOKUP(N145,Distribuidoras!$B$3:$B$30,1,0),"")</f>
        <v/>
      </c>
      <c r="BL145" s="104" t="e">
        <f>+VLOOKUP(O145,'Cod. Único Territorial'!$D$3:$D$348,1,0)</f>
        <v>#N/A</v>
      </c>
      <c r="BM145" s="104" t="e">
        <f>+VLOOKUP(P145,'Cod. Único Territorial'!$B$3:$B$348,1,0)</f>
        <v>#N/A</v>
      </c>
      <c r="BN145" s="104" t="e">
        <f>+VLOOKUP(Q145,'Sector Económico'!$B$3:$B$30,1,0)</f>
        <v>#N/A</v>
      </c>
      <c r="BO145" s="104" t="e">
        <f>+VLOOKUP(R145,'Sector Económico'!$C$3:$C$30,1,0)</f>
        <v>#N/A</v>
      </c>
      <c r="BP145" s="103">
        <f t="shared" si="51"/>
        <v>0</v>
      </c>
      <c r="BQ145" s="103">
        <f t="shared" si="51"/>
        <v>0</v>
      </c>
      <c r="BR145" s="103">
        <f t="shared" si="51"/>
        <v>0</v>
      </c>
      <c r="BS145" s="103">
        <f t="shared" si="51"/>
        <v>0</v>
      </c>
      <c r="BT145" s="101">
        <f t="shared" si="39"/>
        <v>0</v>
      </c>
      <c r="BU145" s="101">
        <f t="shared" si="39"/>
        <v>0</v>
      </c>
      <c r="BV145" s="101">
        <f t="shared" si="38"/>
        <v>0</v>
      </c>
      <c r="BW145" s="101">
        <f t="shared" si="38"/>
        <v>0</v>
      </c>
      <c r="BX145" s="101">
        <f t="shared" si="38"/>
        <v>0</v>
      </c>
      <c r="BY145" s="101">
        <f t="shared" si="38"/>
        <v>0</v>
      </c>
      <c r="BZ145" s="101">
        <f t="shared" si="38"/>
        <v>0</v>
      </c>
      <c r="CA145" s="101">
        <f t="shared" si="38"/>
        <v>0</v>
      </c>
      <c r="CB145" s="100">
        <f t="shared" si="38"/>
        <v>0</v>
      </c>
      <c r="CC145" s="101">
        <f t="shared" si="38"/>
        <v>0</v>
      </c>
      <c r="CD145" s="102">
        <f t="shared" si="38"/>
        <v>0</v>
      </c>
      <c r="CE145" s="100">
        <f t="shared" si="38"/>
        <v>0</v>
      </c>
      <c r="CF145" s="100">
        <f t="shared" si="38"/>
        <v>0</v>
      </c>
      <c r="CG145" s="100">
        <f t="shared" si="38"/>
        <v>0</v>
      </c>
      <c r="CH145" s="100">
        <f t="shared" ref="CH145:CL201" si="53">IF(OR(ISNUMBER(AK145),AK145=0),AK145,1/0)</f>
        <v>0</v>
      </c>
      <c r="CI145" s="100">
        <f t="shared" si="53"/>
        <v>0</v>
      </c>
      <c r="CJ145" s="103">
        <f t="shared" si="35"/>
        <v>0</v>
      </c>
      <c r="CK145" s="101">
        <f t="shared" si="35"/>
        <v>0</v>
      </c>
      <c r="CL145" s="103">
        <f t="shared" si="35"/>
        <v>0</v>
      </c>
      <c r="CM145" s="101" t="e">
        <f t="shared" si="52"/>
        <v>#DIV/0!</v>
      </c>
    </row>
    <row r="146" spans="2:91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40"/>
        <v>14</v>
      </c>
      <c r="AY146" s="100" t="e">
        <f t="shared" si="41"/>
        <v>#DIV/0!</v>
      </c>
      <c r="AZ146" s="101" t="e">
        <f t="shared" si="42"/>
        <v>#DIV/0!</v>
      </c>
      <c r="BA146" s="102">
        <f t="shared" si="43"/>
        <v>0</v>
      </c>
      <c r="BB146" s="100" t="e">
        <f t="shared" si="44"/>
        <v>#DIV/0!</v>
      </c>
      <c r="BC146" s="100">
        <f t="shared" si="45"/>
        <v>0</v>
      </c>
      <c r="BD146" s="100" t="e">
        <f t="shared" si="46"/>
        <v>#DIV/0!</v>
      </c>
      <c r="BE146" s="100">
        <f t="shared" si="47"/>
        <v>0</v>
      </c>
      <c r="BF146" s="100" t="e">
        <f t="shared" si="48"/>
        <v>#DIV/0!</v>
      </c>
      <c r="BG146" s="103" t="e">
        <f>+VLOOKUP(J146,'Código Barras'!$C$3:$D$1694,1,0)</f>
        <v>#N/A</v>
      </c>
      <c r="BH146" s="101" t="e">
        <f t="shared" si="49"/>
        <v>#DIV/0!</v>
      </c>
      <c r="BI146" s="103" t="e">
        <f>+VLOOKUP(L146,'Código Barras'!$C$3:$D$1694,1,0)</f>
        <v>#N/A</v>
      </c>
      <c r="BJ146" s="101" t="e">
        <f t="shared" si="50"/>
        <v>#DIV/0!</v>
      </c>
      <c r="BK146" s="104" t="str">
        <f>IF(N146&lt;&gt;"",VLOOKUP(N146,Distribuidoras!$B$3:$B$30,1,0),"")</f>
        <v/>
      </c>
      <c r="BL146" s="104" t="e">
        <f>+VLOOKUP(O146,'Cod. Único Territorial'!$D$3:$D$348,1,0)</f>
        <v>#N/A</v>
      </c>
      <c r="BM146" s="104" t="e">
        <f>+VLOOKUP(P146,'Cod. Único Territorial'!$B$3:$B$348,1,0)</f>
        <v>#N/A</v>
      </c>
      <c r="BN146" s="104" t="e">
        <f>+VLOOKUP(Q146,'Sector Económico'!$B$3:$B$30,1,0)</f>
        <v>#N/A</v>
      </c>
      <c r="BO146" s="104" t="e">
        <f>+VLOOKUP(R146,'Sector Económico'!$C$3:$C$30,1,0)</f>
        <v>#N/A</v>
      </c>
      <c r="BP146" s="103">
        <f t="shared" si="51"/>
        <v>0</v>
      </c>
      <c r="BQ146" s="103">
        <f t="shared" si="51"/>
        <v>0</v>
      </c>
      <c r="BR146" s="103">
        <f t="shared" si="51"/>
        <v>0</v>
      </c>
      <c r="BS146" s="103">
        <f t="shared" si="51"/>
        <v>0</v>
      </c>
      <c r="BT146" s="101">
        <f t="shared" si="39"/>
        <v>0</v>
      </c>
      <c r="BU146" s="101">
        <f t="shared" si="39"/>
        <v>0</v>
      </c>
      <c r="BV146" s="101">
        <f t="shared" si="39"/>
        <v>0</v>
      </c>
      <c r="BW146" s="101">
        <f t="shared" si="39"/>
        <v>0</v>
      </c>
      <c r="BX146" s="101">
        <f t="shared" si="39"/>
        <v>0</v>
      </c>
      <c r="BY146" s="101">
        <f t="shared" si="39"/>
        <v>0</v>
      </c>
      <c r="BZ146" s="101">
        <f t="shared" si="39"/>
        <v>0</v>
      </c>
      <c r="CA146" s="101">
        <f t="shared" si="39"/>
        <v>0</v>
      </c>
      <c r="CB146" s="100">
        <f t="shared" si="39"/>
        <v>0</v>
      </c>
      <c r="CC146" s="101">
        <f t="shared" si="39"/>
        <v>0</v>
      </c>
      <c r="CD146" s="102">
        <f t="shared" si="39"/>
        <v>0</v>
      </c>
      <c r="CE146" s="100">
        <f t="shared" si="39"/>
        <v>0</v>
      </c>
      <c r="CF146" s="100">
        <f t="shared" si="39"/>
        <v>0</v>
      </c>
      <c r="CG146" s="100">
        <f t="shared" si="39"/>
        <v>0</v>
      </c>
      <c r="CH146" s="100">
        <f t="shared" si="53"/>
        <v>0</v>
      </c>
      <c r="CI146" s="100">
        <f t="shared" si="53"/>
        <v>0</v>
      </c>
      <c r="CJ146" s="103">
        <f t="shared" si="35"/>
        <v>0</v>
      </c>
      <c r="CK146" s="101">
        <f t="shared" si="35"/>
        <v>0</v>
      </c>
      <c r="CL146" s="103">
        <f t="shared" si="35"/>
        <v>0</v>
      </c>
      <c r="CM146" s="101" t="e">
        <f t="shared" si="52"/>
        <v>#DIV/0!</v>
      </c>
    </row>
    <row r="147" spans="2:91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40"/>
        <v>14</v>
      </c>
      <c r="AY147" s="100" t="e">
        <f t="shared" si="41"/>
        <v>#DIV/0!</v>
      </c>
      <c r="AZ147" s="101" t="e">
        <f t="shared" si="42"/>
        <v>#DIV/0!</v>
      </c>
      <c r="BA147" s="102">
        <f t="shared" si="43"/>
        <v>0</v>
      </c>
      <c r="BB147" s="100" t="e">
        <f t="shared" si="44"/>
        <v>#DIV/0!</v>
      </c>
      <c r="BC147" s="100">
        <f t="shared" si="45"/>
        <v>0</v>
      </c>
      <c r="BD147" s="100" t="e">
        <f t="shared" si="46"/>
        <v>#DIV/0!</v>
      </c>
      <c r="BE147" s="100">
        <f t="shared" si="47"/>
        <v>0</v>
      </c>
      <c r="BF147" s="100" t="e">
        <f t="shared" si="48"/>
        <v>#DIV/0!</v>
      </c>
      <c r="BG147" s="103" t="e">
        <f>+VLOOKUP(J147,'Código Barras'!$C$3:$D$1694,1,0)</f>
        <v>#N/A</v>
      </c>
      <c r="BH147" s="101" t="e">
        <f t="shared" si="49"/>
        <v>#DIV/0!</v>
      </c>
      <c r="BI147" s="103" t="e">
        <f>+VLOOKUP(L147,'Código Barras'!$C$3:$D$1694,1,0)</f>
        <v>#N/A</v>
      </c>
      <c r="BJ147" s="101" t="e">
        <f t="shared" si="50"/>
        <v>#DIV/0!</v>
      </c>
      <c r="BK147" s="104" t="str">
        <f>IF(N147&lt;&gt;"",VLOOKUP(N147,Distribuidoras!$B$3:$B$30,1,0),"")</f>
        <v/>
      </c>
      <c r="BL147" s="104" t="e">
        <f>+VLOOKUP(O147,'Cod. Único Territorial'!$D$3:$D$348,1,0)</f>
        <v>#N/A</v>
      </c>
      <c r="BM147" s="104" t="e">
        <f>+VLOOKUP(P147,'Cod. Único Territorial'!$B$3:$B$348,1,0)</f>
        <v>#N/A</v>
      </c>
      <c r="BN147" s="104" t="e">
        <f>+VLOOKUP(Q147,'Sector Económico'!$B$3:$B$30,1,0)</f>
        <v>#N/A</v>
      </c>
      <c r="BO147" s="104" t="e">
        <f>+VLOOKUP(R147,'Sector Económico'!$C$3:$C$30,1,0)</f>
        <v>#N/A</v>
      </c>
      <c r="BP147" s="103">
        <f t="shared" si="51"/>
        <v>0</v>
      </c>
      <c r="BQ147" s="103">
        <f t="shared" si="51"/>
        <v>0</v>
      </c>
      <c r="BR147" s="103">
        <f t="shared" si="51"/>
        <v>0</v>
      </c>
      <c r="BS147" s="103">
        <f t="shared" si="51"/>
        <v>0</v>
      </c>
      <c r="BT147" s="101">
        <f t="shared" si="39"/>
        <v>0</v>
      </c>
      <c r="BU147" s="101">
        <f t="shared" si="39"/>
        <v>0</v>
      </c>
      <c r="BV147" s="101">
        <f t="shared" si="39"/>
        <v>0</v>
      </c>
      <c r="BW147" s="101">
        <f t="shared" si="39"/>
        <v>0</v>
      </c>
      <c r="BX147" s="101">
        <f t="shared" si="39"/>
        <v>0</v>
      </c>
      <c r="BY147" s="101">
        <f t="shared" si="39"/>
        <v>0</v>
      </c>
      <c r="BZ147" s="101">
        <f t="shared" si="39"/>
        <v>0</v>
      </c>
      <c r="CA147" s="101">
        <f t="shared" si="39"/>
        <v>0</v>
      </c>
      <c r="CB147" s="100">
        <f t="shared" si="39"/>
        <v>0</v>
      </c>
      <c r="CC147" s="101">
        <f t="shared" si="39"/>
        <v>0</v>
      </c>
      <c r="CD147" s="102">
        <f t="shared" si="39"/>
        <v>0</v>
      </c>
      <c r="CE147" s="100">
        <f t="shared" si="39"/>
        <v>0</v>
      </c>
      <c r="CF147" s="100">
        <f t="shared" si="39"/>
        <v>0</v>
      </c>
      <c r="CG147" s="100">
        <f t="shared" si="39"/>
        <v>0</v>
      </c>
      <c r="CH147" s="100">
        <f t="shared" si="53"/>
        <v>0</v>
      </c>
      <c r="CI147" s="100">
        <f t="shared" si="53"/>
        <v>0</v>
      </c>
      <c r="CJ147" s="103">
        <f t="shared" si="35"/>
        <v>0</v>
      </c>
      <c r="CK147" s="101">
        <f t="shared" si="35"/>
        <v>0</v>
      </c>
      <c r="CL147" s="103">
        <f t="shared" si="35"/>
        <v>0</v>
      </c>
      <c r="CM147" s="101" t="e">
        <f t="shared" si="52"/>
        <v>#DIV/0!</v>
      </c>
    </row>
    <row r="148" spans="2:91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40"/>
        <v>14</v>
      </c>
      <c r="AY148" s="100" t="e">
        <f t="shared" si="41"/>
        <v>#DIV/0!</v>
      </c>
      <c r="AZ148" s="101" t="e">
        <f t="shared" si="42"/>
        <v>#DIV/0!</v>
      </c>
      <c r="BA148" s="102">
        <f t="shared" si="43"/>
        <v>0</v>
      </c>
      <c r="BB148" s="100" t="e">
        <f t="shared" si="44"/>
        <v>#DIV/0!</v>
      </c>
      <c r="BC148" s="100">
        <f t="shared" si="45"/>
        <v>0</v>
      </c>
      <c r="BD148" s="100" t="e">
        <f t="shared" si="46"/>
        <v>#DIV/0!</v>
      </c>
      <c r="BE148" s="100">
        <f t="shared" si="47"/>
        <v>0</v>
      </c>
      <c r="BF148" s="100" t="e">
        <f t="shared" si="48"/>
        <v>#DIV/0!</v>
      </c>
      <c r="BG148" s="103" t="e">
        <f>+VLOOKUP(J148,'Código Barras'!$C$3:$D$1694,1,0)</f>
        <v>#N/A</v>
      </c>
      <c r="BH148" s="101" t="e">
        <f t="shared" si="49"/>
        <v>#DIV/0!</v>
      </c>
      <c r="BI148" s="103" t="e">
        <f>+VLOOKUP(L148,'Código Barras'!$C$3:$D$1694,1,0)</f>
        <v>#N/A</v>
      </c>
      <c r="BJ148" s="101" t="e">
        <f t="shared" si="50"/>
        <v>#DIV/0!</v>
      </c>
      <c r="BK148" s="104" t="str">
        <f>IF(N148&lt;&gt;"",VLOOKUP(N148,Distribuidoras!$B$3:$B$30,1,0),"")</f>
        <v/>
      </c>
      <c r="BL148" s="104" t="e">
        <f>+VLOOKUP(O148,'Cod. Único Territorial'!$D$3:$D$348,1,0)</f>
        <v>#N/A</v>
      </c>
      <c r="BM148" s="104" t="e">
        <f>+VLOOKUP(P148,'Cod. Único Territorial'!$B$3:$B$348,1,0)</f>
        <v>#N/A</v>
      </c>
      <c r="BN148" s="104" t="e">
        <f>+VLOOKUP(Q148,'Sector Económico'!$B$3:$B$30,1,0)</f>
        <v>#N/A</v>
      </c>
      <c r="BO148" s="104" t="e">
        <f>+VLOOKUP(R148,'Sector Económico'!$C$3:$C$30,1,0)</f>
        <v>#N/A</v>
      </c>
      <c r="BP148" s="103">
        <f t="shared" si="51"/>
        <v>0</v>
      </c>
      <c r="BQ148" s="103">
        <f t="shared" si="51"/>
        <v>0</v>
      </c>
      <c r="BR148" s="103">
        <f t="shared" si="51"/>
        <v>0</v>
      </c>
      <c r="BS148" s="103">
        <f t="shared" si="51"/>
        <v>0</v>
      </c>
      <c r="BT148" s="101">
        <f t="shared" si="39"/>
        <v>0</v>
      </c>
      <c r="BU148" s="101">
        <f t="shared" si="39"/>
        <v>0</v>
      </c>
      <c r="BV148" s="101">
        <f t="shared" si="39"/>
        <v>0</v>
      </c>
      <c r="BW148" s="101">
        <f t="shared" si="39"/>
        <v>0</v>
      </c>
      <c r="BX148" s="101">
        <f t="shared" si="39"/>
        <v>0</v>
      </c>
      <c r="BY148" s="101">
        <f t="shared" si="39"/>
        <v>0</v>
      </c>
      <c r="BZ148" s="101">
        <f t="shared" si="39"/>
        <v>0</v>
      </c>
      <c r="CA148" s="101">
        <f t="shared" si="39"/>
        <v>0</v>
      </c>
      <c r="CB148" s="100">
        <f t="shared" si="39"/>
        <v>0</v>
      </c>
      <c r="CC148" s="101">
        <f t="shared" si="39"/>
        <v>0</v>
      </c>
      <c r="CD148" s="102">
        <f t="shared" si="39"/>
        <v>0</v>
      </c>
      <c r="CE148" s="100">
        <f t="shared" si="39"/>
        <v>0</v>
      </c>
      <c r="CF148" s="100">
        <f t="shared" si="39"/>
        <v>0</v>
      </c>
      <c r="CG148" s="100">
        <f t="shared" si="39"/>
        <v>0</v>
      </c>
      <c r="CH148" s="100">
        <f t="shared" si="53"/>
        <v>0</v>
      </c>
      <c r="CI148" s="100">
        <f t="shared" si="53"/>
        <v>0</v>
      </c>
      <c r="CJ148" s="103">
        <f t="shared" si="35"/>
        <v>0</v>
      </c>
      <c r="CK148" s="101">
        <f t="shared" si="35"/>
        <v>0</v>
      </c>
      <c r="CL148" s="103">
        <f t="shared" si="35"/>
        <v>0</v>
      </c>
      <c r="CM148" s="101" t="e">
        <f t="shared" si="52"/>
        <v>#DIV/0!</v>
      </c>
    </row>
    <row r="149" spans="2:91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40"/>
        <v>14</v>
      </c>
      <c r="AY149" s="100" t="e">
        <f t="shared" si="41"/>
        <v>#DIV/0!</v>
      </c>
      <c r="AZ149" s="101" t="e">
        <f t="shared" si="42"/>
        <v>#DIV/0!</v>
      </c>
      <c r="BA149" s="102">
        <f t="shared" si="43"/>
        <v>0</v>
      </c>
      <c r="BB149" s="100" t="e">
        <f t="shared" si="44"/>
        <v>#DIV/0!</v>
      </c>
      <c r="BC149" s="100">
        <f t="shared" si="45"/>
        <v>0</v>
      </c>
      <c r="BD149" s="100" t="e">
        <f t="shared" si="46"/>
        <v>#DIV/0!</v>
      </c>
      <c r="BE149" s="100">
        <f t="shared" si="47"/>
        <v>0</v>
      </c>
      <c r="BF149" s="100" t="e">
        <f t="shared" si="48"/>
        <v>#DIV/0!</v>
      </c>
      <c r="BG149" s="103" t="e">
        <f>+VLOOKUP(J149,'Código Barras'!$C$3:$D$1694,1,0)</f>
        <v>#N/A</v>
      </c>
      <c r="BH149" s="101" t="e">
        <f t="shared" si="49"/>
        <v>#DIV/0!</v>
      </c>
      <c r="BI149" s="103" t="e">
        <f>+VLOOKUP(L149,'Código Barras'!$C$3:$D$1694,1,0)</f>
        <v>#N/A</v>
      </c>
      <c r="BJ149" s="101" t="e">
        <f t="shared" si="50"/>
        <v>#DIV/0!</v>
      </c>
      <c r="BK149" s="104" t="str">
        <f>IF(N149&lt;&gt;"",VLOOKUP(N149,Distribuidoras!$B$3:$B$30,1,0),"")</f>
        <v/>
      </c>
      <c r="BL149" s="104" t="e">
        <f>+VLOOKUP(O149,'Cod. Único Territorial'!$D$3:$D$348,1,0)</f>
        <v>#N/A</v>
      </c>
      <c r="BM149" s="104" t="e">
        <f>+VLOOKUP(P149,'Cod. Único Territorial'!$B$3:$B$348,1,0)</f>
        <v>#N/A</v>
      </c>
      <c r="BN149" s="104" t="e">
        <f>+VLOOKUP(Q149,'Sector Económico'!$B$3:$B$30,1,0)</f>
        <v>#N/A</v>
      </c>
      <c r="BO149" s="104" t="e">
        <f>+VLOOKUP(R149,'Sector Económico'!$C$3:$C$30,1,0)</f>
        <v>#N/A</v>
      </c>
      <c r="BP149" s="103">
        <f t="shared" si="51"/>
        <v>0</v>
      </c>
      <c r="BQ149" s="103">
        <f t="shared" si="51"/>
        <v>0</v>
      </c>
      <c r="BR149" s="103">
        <f t="shared" si="51"/>
        <v>0</v>
      </c>
      <c r="BS149" s="103">
        <f t="shared" si="51"/>
        <v>0</v>
      </c>
      <c r="BT149" s="101">
        <f t="shared" si="39"/>
        <v>0</v>
      </c>
      <c r="BU149" s="101">
        <f t="shared" si="39"/>
        <v>0</v>
      </c>
      <c r="BV149" s="101">
        <f t="shared" si="39"/>
        <v>0</v>
      </c>
      <c r="BW149" s="101">
        <f t="shared" si="39"/>
        <v>0</v>
      </c>
      <c r="BX149" s="101">
        <f t="shared" si="39"/>
        <v>0</v>
      </c>
      <c r="BY149" s="101">
        <f t="shared" si="39"/>
        <v>0</v>
      </c>
      <c r="BZ149" s="101">
        <f t="shared" si="39"/>
        <v>0</v>
      </c>
      <c r="CA149" s="101">
        <f t="shared" si="39"/>
        <v>0</v>
      </c>
      <c r="CB149" s="100">
        <f t="shared" si="39"/>
        <v>0</v>
      </c>
      <c r="CC149" s="101">
        <f t="shared" si="39"/>
        <v>0</v>
      </c>
      <c r="CD149" s="102">
        <f t="shared" si="39"/>
        <v>0</v>
      </c>
      <c r="CE149" s="100">
        <f t="shared" si="39"/>
        <v>0</v>
      </c>
      <c r="CF149" s="100">
        <f t="shared" si="39"/>
        <v>0</v>
      </c>
      <c r="CG149" s="100">
        <f t="shared" si="39"/>
        <v>0</v>
      </c>
      <c r="CH149" s="100">
        <f t="shared" si="53"/>
        <v>0</v>
      </c>
      <c r="CI149" s="100">
        <f t="shared" si="53"/>
        <v>0</v>
      </c>
      <c r="CJ149" s="103">
        <f t="shared" si="35"/>
        <v>0</v>
      </c>
      <c r="CK149" s="101">
        <f t="shared" si="35"/>
        <v>0</v>
      </c>
      <c r="CL149" s="103">
        <f t="shared" si="35"/>
        <v>0</v>
      </c>
      <c r="CM149" s="101" t="e">
        <f t="shared" si="52"/>
        <v>#DIV/0!</v>
      </c>
    </row>
    <row r="150" spans="2:91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40"/>
        <v>14</v>
      </c>
      <c r="AY150" s="100" t="e">
        <f t="shared" si="41"/>
        <v>#DIV/0!</v>
      </c>
      <c r="AZ150" s="101" t="e">
        <f t="shared" si="42"/>
        <v>#DIV/0!</v>
      </c>
      <c r="BA150" s="102">
        <f t="shared" si="43"/>
        <v>0</v>
      </c>
      <c r="BB150" s="100" t="e">
        <f t="shared" si="44"/>
        <v>#DIV/0!</v>
      </c>
      <c r="BC150" s="100">
        <f t="shared" si="45"/>
        <v>0</v>
      </c>
      <c r="BD150" s="100" t="e">
        <f t="shared" si="46"/>
        <v>#DIV/0!</v>
      </c>
      <c r="BE150" s="100">
        <f t="shared" si="47"/>
        <v>0</v>
      </c>
      <c r="BF150" s="100" t="e">
        <f t="shared" si="48"/>
        <v>#DIV/0!</v>
      </c>
      <c r="BG150" s="103" t="e">
        <f>+VLOOKUP(J150,'Código Barras'!$C$3:$D$1694,1,0)</f>
        <v>#N/A</v>
      </c>
      <c r="BH150" s="101" t="e">
        <f t="shared" si="49"/>
        <v>#DIV/0!</v>
      </c>
      <c r="BI150" s="103" t="e">
        <f>+VLOOKUP(L150,'Código Barras'!$C$3:$D$1694,1,0)</f>
        <v>#N/A</v>
      </c>
      <c r="BJ150" s="101" t="e">
        <f t="shared" si="50"/>
        <v>#DIV/0!</v>
      </c>
      <c r="BK150" s="104" t="str">
        <f>IF(N150&lt;&gt;"",VLOOKUP(N150,Distribuidoras!$B$3:$B$30,1,0),"")</f>
        <v/>
      </c>
      <c r="BL150" s="104" t="e">
        <f>+VLOOKUP(O150,'Cod. Único Territorial'!$D$3:$D$348,1,0)</f>
        <v>#N/A</v>
      </c>
      <c r="BM150" s="104" t="e">
        <f>+VLOOKUP(P150,'Cod. Único Territorial'!$B$3:$B$348,1,0)</f>
        <v>#N/A</v>
      </c>
      <c r="BN150" s="104" t="e">
        <f>+VLOOKUP(Q150,'Sector Económico'!$B$3:$B$30,1,0)</f>
        <v>#N/A</v>
      </c>
      <c r="BO150" s="104" t="e">
        <f>+VLOOKUP(R150,'Sector Económico'!$C$3:$C$30,1,0)</f>
        <v>#N/A</v>
      </c>
      <c r="BP150" s="103">
        <f t="shared" si="51"/>
        <v>0</v>
      </c>
      <c r="BQ150" s="103">
        <f t="shared" si="51"/>
        <v>0</v>
      </c>
      <c r="BR150" s="103">
        <f t="shared" si="51"/>
        <v>0</v>
      </c>
      <c r="BS150" s="103">
        <f t="shared" si="51"/>
        <v>0</v>
      </c>
      <c r="BT150" s="101">
        <f t="shared" si="39"/>
        <v>0</v>
      </c>
      <c r="BU150" s="101">
        <f t="shared" si="39"/>
        <v>0</v>
      </c>
      <c r="BV150" s="101">
        <f t="shared" si="39"/>
        <v>0</v>
      </c>
      <c r="BW150" s="101">
        <f t="shared" si="39"/>
        <v>0</v>
      </c>
      <c r="BX150" s="101">
        <f t="shared" si="39"/>
        <v>0</v>
      </c>
      <c r="BY150" s="101">
        <f t="shared" si="39"/>
        <v>0</v>
      </c>
      <c r="BZ150" s="101">
        <f t="shared" si="39"/>
        <v>0</v>
      </c>
      <c r="CA150" s="101">
        <f t="shared" si="39"/>
        <v>0</v>
      </c>
      <c r="CB150" s="100">
        <f t="shared" si="39"/>
        <v>0</v>
      </c>
      <c r="CC150" s="101">
        <f t="shared" si="39"/>
        <v>0</v>
      </c>
      <c r="CD150" s="102">
        <f t="shared" si="39"/>
        <v>0</v>
      </c>
      <c r="CE150" s="100">
        <f t="shared" si="39"/>
        <v>0</v>
      </c>
      <c r="CF150" s="100">
        <f t="shared" si="39"/>
        <v>0</v>
      </c>
      <c r="CG150" s="100">
        <f t="shared" si="39"/>
        <v>0</v>
      </c>
      <c r="CH150" s="100">
        <f t="shared" si="53"/>
        <v>0</v>
      </c>
      <c r="CI150" s="100">
        <f t="shared" si="53"/>
        <v>0</v>
      </c>
      <c r="CJ150" s="103">
        <f t="shared" si="35"/>
        <v>0</v>
      </c>
      <c r="CK150" s="101">
        <f t="shared" si="35"/>
        <v>0</v>
      </c>
      <c r="CL150" s="103">
        <f t="shared" si="35"/>
        <v>0</v>
      </c>
      <c r="CM150" s="101" t="e">
        <f t="shared" si="52"/>
        <v>#DIV/0!</v>
      </c>
    </row>
    <row r="151" spans="2:91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40"/>
        <v>14</v>
      </c>
      <c r="AY151" s="100" t="e">
        <f t="shared" si="41"/>
        <v>#DIV/0!</v>
      </c>
      <c r="AZ151" s="101" t="e">
        <f t="shared" si="42"/>
        <v>#DIV/0!</v>
      </c>
      <c r="BA151" s="102">
        <f t="shared" si="43"/>
        <v>0</v>
      </c>
      <c r="BB151" s="100" t="e">
        <f t="shared" si="44"/>
        <v>#DIV/0!</v>
      </c>
      <c r="BC151" s="100">
        <f t="shared" si="45"/>
        <v>0</v>
      </c>
      <c r="BD151" s="100" t="e">
        <f t="shared" si="46"/>
        <v>#DIV/0!</v>
      </c>
      <c r="BE151" s="100">
        <f t="shared" si="47"/>
        <v>0</v>
      </c>
      <c r="BF151" s="100" t="e">
        <f t="shared" si="48"/>
        <v>#DIV/0!</v>
      </c>
      <c r="BG151" s="103" t="e">
        <f>+VLOOKUP(J151,'Código Barras'!$C$3:$D$1694,1,0)</f>
        <v>#N/A</v>
      </c>
      <c r="BH151" s="101" t="e">
        <f t="shared" si="49"/>
        <v>#DIV/0!</v>
      </c>
      <c r="BI151" s="103" t="e">
        <f>+VLOOKUP(L151,'Código Barras'!$C$3:$D$1694,1,0)</f>
        <v>#N/A</v>
      </c>
      <c r="BJ151" s="101" t="e">
        <f t="shared" si="50"/>
        <v>#DIV/0!</v>
      </c>
      <c r="BK151" s="104" t="str">
        <f>IF(N151&lt;&gt;"",VLOOKUP(N151,Distribuidoras!$B$3:$B$30,1,0),"")</f>
        <v/>
      </c>
      <c r="BL151" s="104" t="e">
        <f>+VLOOKUP(O151,'Cod. Único Territorial'!$D$3:$D$348,1,0)</f>
        <v>#N/A</v>
      </c>
      <c r="BM151" s="104" t="e">
        <f>+VLOOKUP(P151,'Cod. Único Territorial'!$B$3:$B$348,1,0)</f>
        <v>#N/A</v>
      </c>
      <c r="BN151" s="104" t="e">
        <f>+VLOOKUP(Q151,'Sector Económico'!$B$3:$B$30,1,0)</f>
        <v>#N/A</v>
      </c>
      <c r="BO151" s="104" t="e">
        <f>+VLOOKUP(R151,'Sector Económico'!$C$3:$C$30,1,0)</f>
        <v>#N/A</v>
      </c>
      <c r="BP151" s="103">
        <f t="shared" si="51"/>
        <v>0</v>
      </c>
      <c r="BQ151" s="103">
        <f t="shared" si="51"/>
        <v>0</v>
      </c>
      <c r="BR151" s="103">
        <f t="shared" si="51"/>
        <v>0</v>
      </c>
      <c r="BS151" s="103">
        <f t="shared" si="51"/>
        <v>0</v>
      </c>
      <c r="BT151" s="101">
        <f t="shared" si="39"/>
        <v>0</v>
      </c>
      <c r="BU151" s="101">
        <f t="shared" si="39"/>
        <v>0</v>
      </c>
      <c r="BV151" s="101">
        <f t="shared" si="39"/>
        <v>0</v>
      </c>
      <c r="BW151" s="101">
        <f t="shared" si="39"/>
        <v>0</v>
      </c>
      <c r="BX151" s="101">
        <f t="shared" si="39"/>
        <v>0</v>
      </c>
      <c r="BY151" s="101">
        <f t="shared" si="39"/>
        <v>0</v>
      </c>
      <c r="BZ151" s="101">
        <f t="shared" si="39"/>
        <v>0</v>
      </c>
      <c r="CA151" s="101">
        <f t="shared" si="39"/>
        <v>0</v>
      </c>
      <c r="CB151" s="100">
        <f t="shared" si="39"/>
        <v>0</v>
      </c>
      <c r="CC151" s="101">
        <f t="shared" si="39"/>
        <v>0</v>
      </c>
      <c r="CD151" s="102">
        <f t="shared" si="39"/>
        <v>0</v>
      </c>
      <c r="CE151" s="100">
        <f t="shared" si="39"/>
        <v>0</v>
      </c>
      <c r="CF151" s="100">
        <f t="shared" si="39"/>
        <v>0</v>
      </c>
      <c r="CG151" s="100">
        <f t="shared" si="39"/>
        <v>0</v>
      </c>
      <c r="CH151" s="100">
        <f t="shared" si="53"/>
        <v>0</v>
      </c>
      <c r="CI151" s="100">
        <f t="shared" si="53"/>
        <v>0</v>
      </c>
      <c r="CJ151" s="103">
        <f t="shared" si="35"/>
        <v>0</v>
      </c>
      <c r="CK151" s="101">
        <f t="shared" si="35"/>
        <v>0</v>
      </c>
      <c r="CL151" s="103">
        <f t="shared" si="35"/>
        <v>0</v>
      </c>
      <c r="CM151" s="101" t="e">
        <f t="shared" si="52"/>
        <v>#DIV/0!</v>
      </c>
    </row>
    <row r="152" spans="2:91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40"/>
        <v>14</v>
      </c>
      <c r="AY152" s="100" t="e">
        <f t="shared" si="41"/>
        <v>#DIV/0!</v>
      </c>
      <c r="AZ152" s="101" t="e">
        <f t="shared" si="42"/>
        <v>#DIV/0!</v>
      </c>
      <c r="BA152" s="102">
        <f t="shared" si="43"/>
        <v>0</v>
      </c>
      <c r="BB152" s="100" t="e">
        <f t="shared" si="44"/>
        <v>#DIV/0!</v>
      </c>
      <c r="BC152" s="100">
        <f t="shared" si="45"/>
        <v>0</v>
      </c>
      <c r="BD152" s="100" t="e">
        <f t="shared" si="46"/>
        <v>#DIV/0!</v>
      </c>
      <c r="BE152" s="100">
        <f t="shared" si="47"/>
        <v>0</v>
      </c>
      <c r="BF152" s="100" t="e">
        <f t="shared" si="48"/>
        <v>#DIV/0!</v>
      </c>
      <c r="BG152" s="103" t="e">
        <f>+VLOOKUP(J152,'Código Barras'!$C$3:$D$1694,1,0)</f>
        <v>#N/A</v>
      </c>
      <c r="BH152" s="101" t="e">
        <f t="shared" si="49"/>
        <v>#DIV/0!</v>
      </c>
      <c r="BI152" s="103" t="e">
        <f>+VLOOKUP(L152,'Código Barras'!$C$3:$D$1694,1,0)</f>
        <v>#N/A</v>
      </c>
      <c r="BJ152" s="101" t="e">
        <f t="shared" si="50"/>
        <v>#DIV/0!</v>
      </c>
      <c r="BK152" s="104" t="str">
        <f>IF(N152&lt;&gt;"",VLOOKUP(N152,Distribuidoras!$B$3:$B$30,1,0),"")</f>
        <v/>
      </c>
      <c r="BL152" s="104" t="e">
        <f>+VLOOKUP(O152,'Cod. Único Territorial'!$D$3:$D$348,1,0)</f>
        <v>#N/A</v>
      </c>
      <c r="BM152" s="104" t="e">
        <f>+VLOOKUP(P152,'Cod. Único Territorial'!$B$3:$B$348,1,0)</f>
        <v>#N/A</v>
      </c>
      <c r="BN152" s="104" t="e">
        <f>+VLOOKUP(Q152,'Sector Económico'!$B$3:$B$30,1,0)</f>
        <v>#N/A</v>
      </c>
      <c r="BO152" s="104" t="e">
        <f>+VLOOKUP(R152,'Sector Económico'!$C$3:$C$30,1,0)</f>
        <v>#N/A</v>
      </c>
      <c r="BP152" s="103">
        <f t="shared" si="51"/>
        <v>0</v>
      </c>
      <c r="BQ152" s="103">
        <f t="shared" si="51"/>
        <v>0</v>
      </c>
      <c r="BR152" s="103">
        <f t="shared" si="51"/>
        <v>0</v>
      </c>
      <c r="BS152" s="103">
        <f t="shared" si="51"/>
        <v>0</v>
      </c>
      <c r="BT152" s="101">
        <f t="shared" si="39"/>
        <v>0</v>
      </c>
      <c r="BU152" s="101">
        <f t="shared" si="39"/>
        <v>0</v>
      </c>
      <c r="BV152" s="101">
        <f t="shared" si="39"/>
        <v>0</v>
      </c>
      <c r="BW152" s="101">
        <f t="shared" si="39"/>
        <v>0</v>
      </c>
      <c r="BX152" s="101">
        <f t="shared" si="39"/>
        <v>0</v>
      </c>
      <c r="BY152" s="101">
        <f t="shared" si="39"/>
        <v>0</v>
      </c>
      <c r="BZ152" s="101">
        <f t="shared" si="39"/>
        <v>0</v>
      </c>
      <c r="CA152" s="101">
        <f t="shared" si="39"/>
        <v>0</v>
      </c>
      <c r="CB152" s="100">
        <f t="shared" si="39"/>
        <v>0</v>
      </c>
      <c r="CC152" s="101">
        <f t="shared" si="39"/>
        <v>0</v>
      </c>
      <c r="CD152" s="102">
        <f t="shared" si="39"/>
        <v>0</v>
      </c>
      <c r="CE152" s="100">
        <f t="shared" si="39"/>
        <v>0</v>
      </c>
      <c r="CF152" s="100">
        <f t="shared" si="39"/>
        <v>0</v>
      </c>
      <c r="CG152" s="100">
        <f t="shared" si="39"/>
        <v>0</v>
      </c>
      <c r="CH152" s="100">
        <f t="shared" si="53"/>
        <v>0</v>
      </c>
      <c r="CI152" s="100">
        <f t="shared" si="53"/>
        <v>0</v>
      </c>
      <c r="CJ152" s="103">
        <f t="shared" si="35"/>
        <v>0</v>
      </c>
      <c r="CK152" s="101">
        <f t="shared" si="35"/>
        <v>0</v>
      </c>
      <c r="CL152" s="103">
        <f t="shared" si="35"/>
        <v>0</v>
      </c>
      <c r="CM152" s="101" t="e">
        <f t="shared" si="52"/>
        <v>#DIV/0!</v>
      </c>
    </row>
    <row r="153" spans="2:91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40"/>
        <v>14</v>
      </c>
      <c r="AY153" s="100" t="e">
        <f t="shared" si="41"/>
        <v>#DIV/0!</v>
      </c>
      <c r="AZ153" s="101" t="e">
        <f t="shared" si="42"/>
        <v>#DIV/0!</v>
      </c>
      <c r="BA153" s="102">
        <f t="shared" si="43"/>
        <v>0</v>
      </c>
      <c r="BB153" s="100" t="e">
        <f t="shared" si="44"/>
        <v>#DIV/0!</v>
      </c>
      <c r="BC153" s="100">
        <f t="shared" si="45"/>
        <v>0</v>
      </c>
      <c r="BD153" s="100" t="e">
        <f t="shared" si="46"/>
        <v>#DIV/0!</v>
      </c>
      <c r="BE153" s="100">
        <f t="shared" si="47"/>
        <v>0</v>
      </c>
      <c r="BF153" s="100" t="e">
        <f t="shared" si="48"/>
        <v>#DIV/0!</v>
      </c>
      <c r="BG153" s="103" t="e">
        <f>+VLOOKUP(J153,'Código Barras'!$C$3:$D$1694,1,0)</f>
        <v>#N/A</v>
      </c>
      <c r="BH153" s="101" t="e">
        <f t="shared" si="49"/>
        <v>#DIV/0!</v>
      </c>
      <c r="BI153" s="103" t="e">
        <f>+VLOOKUP(L153,'Código Barras'!$C$3:$D$1694,1,0)</f>
        <v>#N/A</v>
      </c>
      <c r="BJ153" s="101" t="e">
        <f t="shared" si="50"/>
        <v>#DIV/0!</v>
      </c>
      <c r="BK153" s="104" t="str">
        <f>IF(N153&lt;&gt;"",VLOOKUP(N153,Distribuidoras!$B$3:$B$30,1,0),"")</f>
        <v/>
      </c>
      <c r="BL153" s="104" t="e">
        <f>+VLOOKUP(O153,'Cod. Único Territorial'!$D$3:$D$348,1,0)</f>
        <v>#N/A</v>
      </c>
      <c r="BM153" s="104" t="e">
        <f>+VLOOKUP(P153,'Cod. Único Territorial'!$B$3:$B$348,1,0)</f>
        <v>#N/A</v>
      </c>
      <c r="BN153" s="104" t="e">
        <f>+VLOOKUP(Q153,'Sector Económico'!$B$3:$B$30,1,0)</f>
        <v>#N/A</v>
      </c>
      <c r="BO153" s="104" t="e">
        <f>+VLOOKUP(R153,'Sector Económico'!$C$3:$C$30,1,0)</f>
        <v>#N/A</v>
      </c>
      <c r="BP153" s="103">
        <f t="shared" si="51"/>
        <v>0</v>
      </c>
      <c r="BQ153" s="103">
        <f t="shared" si="51"/>
        <v>0</v>
      </c>
      <c r="BR153" s="103">
        <f t="shared" si="51"/>
        <v>0</v>
      </c>
      <c r="BS153" s="103">
        <f t="shared" si="51"/>
        <v>0</v>
      </c>
      <c r="BT153" s="101">
        <f t="shared" si="39"/>
        <v>0</v>
      </c>
      <c r="BU153" s="101">
        <f t="shared" si="39"/>
        <v>0</v>
      </c>
      <c r="BV153" s="101">
        <f t="shared" si="39"/>
        <v>0</v>
      </c>
      <c r="BW153" s="101">
        <f t="shared" si="39"/>
        <v>0</v>
      </c>
      <c r="BX153" s="101">
        <f t="shared" si="39"/>
        <v>0</v>
      </c>
      <c r="BY153" s="101">
        <f t="shared" si="39"/>
        <v>0</v>
      </c>
      <c r="BZ153" s="101">
        <f t="shared" si="39"/>
        <v>0</v>
      </c>
      <c r="CA153" s="101">
        <f t="shared" si="39"/>
        <v>0</v>
      </c>
      <c r="CB153" s="100">
        <f t="shared" si="39"/>
        <v>0</v>
      </c>
      <c r="CC153" s="101">
        <f t="shared" si="39"/>
        <v>0</v>
      </c>
      <c r="CD153" s="102">
        <f t="shared" si="39"/>
        <v>0</v>
      </c>
      <c r="CE153" s="100">
        <f t="shared" si="39"/>
        <v>0</v>
      </c>
      <c r="CF153" s="100">
        <f t="shared" si="39"/>
        <v>0</v>
      </c>
      <c r="CG153" s="100">
        <f t="shared" si="39"/>
        <v>0</v>
      </c>
      <c r="CH153" s="100">
        <f t="shared" si="53"/>
        <v>0</v>
      </c>
      <c r="CI153" s="100">
        <f t="shared" si="53"/>
        <v>0</v>
      </c>
      <c r="CJ153" s="103">
        <f t="shared" si="35"/>
        <v>0</v>
      </c>
      <c r="CK153" s="101">
        <f t="shared" si="35"/>
        <v>0</v>
      </c>
      <c r="CL153" s="103">
        <f t="shared" si="35"/>
        <v>0</v>
      </c>
      <c r="CM153" s="101" t="e">
        <f t="shared" si="52"/>
        <v>#DIV/0!</v>
      </c>
    </row>
    <row r="154" spans="2:91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40"/>
        <v>14</v>
      </c>
      <c r="AY154" s="100" t="e">
        <f t="shared" si="41"/>
        <v>#DIV/0!</v>
      </c>
      <c r="AZ154" s="101" t="e">
        <f t="shared" si="42"/>
        <v>#DIV/0!</v>
      </c>
      <c r="BA154" s="102">
        <f t="shared" si="43"/>
        <v>0</v>
      </c>
      <c r="BB154" s="100" t="e">
        <f t="shared" si="44"/>
        <v>#DIV/0!</v>
      </c>
      <c r="BC154" s="100">
        <f t="shared" si="45"/>
        <v>0</v>
      </c>
      <c r="BD154" s="100" t="e">
        <f t="shared" si="46"/>
        <v>#DIV/0!</v>
      </c>
      <c r="BE154" s="100">
        <f t="shared" si="47"/>
        <v>0</v>
      </c>
      <c r="BF154" s="100" t="e">
        <f t="shared" si="48"/>
        <v>#DIV/0!</v>
      </c>
      <c r="BG154" s="103" t="e">
        <f>+VLOOKUP(J154,'Código Barras'!$C$3:$D$1694,1,0)</f>
        <v>#N/A</v>
      </c>
      <c r="BH154" s="101" t="e">
        <f t="shared" si="49"/>
        <v>#DIV/0!</v>
      </c>
      <c r="BI154" s="103" t="e">
        <f>+VLOOKUP(L154,'Código Barras'!$C$3:$D$1694,1,0)</f>
        <v>#N/A</v>
      </c>
      <c r="BJ154" s="101" t="e">
        <f t="shared" si="50"/>
        <v>#DIV/0!</v>
      </c>
      <c r="BK154" s="104" t="str">
        <f>IF(N154&lt;&gt;"",VLOOKUP(N154,Distribuidoras!$B$3:$B$30,1,0),"")</f>
        <v/>
      </c>
      <c r="BL154" s="104" t="e">
        <f>+VLOOKUP(O154,'Cod. Único Territorial'!$D$3:$D$348,1,0)</f>
        <v>#N/A</v>
      </c>
      <c r="BM154" s="104" t="e">
        <f>+VLOOKUP(P154,'Cod. Único Territorial'!$B$3:$B$348,1,0)</f>
        <v>#N/A</v>
      </c>
      <c r="BN154" s="104" t="e">
        <f>+VLOOKUP(Q154,'Sector Económico'!$B$3:$B$30,1,0)</f>
        <v>#N/A</v>
      </c>
      <c r="BO154" s="104" t="e">
        <f>+VLOOKUP(R154,'Sector Económico'!$C$3:$C$30,1,0)</f>
        <v>#N/A</v>
      </c>
      <c r="BP154" s="103">
        <f t="shared" si="51"/>
        <v>0</v>
      </c>
      <c r="BQ154" s="103">
        <f t="shared" si="51"/>
        <v>0</v>
      </c>
      <c r="BR154" s="103">
        <f t="shared" si="51"/>
        <v>0</v>
      </c>
      <c r="BS154" s="103">
        <f t="shared" si="51"/>
        <v>0</v>
      </c>
      <c r="BT154" s="101">
        <f t="shared" si="39"/>
        <v>0</v>
      </c>
      <c r="BU154" s="101">
        <f t="shared" si="39"/>
        <v>0</v>
      </c>
      <c r="BV154" s="101">
        <f t="shared" si="39"/>
        <v>0</v>
      </c>
      <c r="BW154" s="101">
        <f t="shared" si="39"/>
        <v>0</v>
      </c>
      <c r="BX154" s="101">
        <f t="shared" si="39"/>
        <v>0</v>
      </c>
      <c r="BY154" s="101">
        <f t="shared" si="39"/>
        <v>0</v>
      </c>
      <c r="BZ154" s="101">
        <f t="shared" si="39"/>
        <v>0</v>
      </c>
      <c r="CA154" s="101">
        <f t="shared" si="39"/>
        <v>0</v>
      </c>
      <c r="CB154" s="100">
        <f t="shared" si="39"/>
        <v>0</v>
      </c>
      <c r="CC154" s="101">
        <f t="shared" si="39"/>
        <v>0</v>
      </c>
      <c r="CD154" s="102">
        <f t="shared" si="39"/>
        <v>0</v>
      </c>
      <c r="CE154" s="100">
        <f t="shared" si="39"/>
        <v>0</v>
      </c>
      <c r="CF154" s="100">
        <f t="shared" si="39"/>
        <v>0</v>
      </c>
      <c r="CG154" s="100">
        <f t="shared" si="39"/>
        <v>0</v>
      </c>
      <c r="CH154" s="100">
        <f t="shared" si="53"/>
        <v>0</v>
      </c>
      <c r="CI154" s="100">
        <f t="shared" si="53"/>
        <v>0</v>
      </c>
      <c r="CJ154" s="103">
        <f t="shared" si="53"/>
        <v>0</v>
      </c>
      <c r="CK154" s="101">
        <f t="shared" si="53"/>
        <v>0</v>
      </c>
      <c r="CL154" s="103">
        <f t="shared" si="53"/>
        <v>0</v>
      </c>
      <c r="CM154" s="101" t="e">
        <f t="shared" si="52"/>
        <v>#DIV/0!</v>
      </c>
    </row>
    <row r="155" spans="2:91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40"/>
        <v>14</v>
      </c>
      <c r="AY155" s="100" t="e">
        <f t="shared" si="41"/>
        <v>#DIV/0!</v>
      </c>
      <c r="AZ155" s="101" t="e">
        <f t="shared" si="42"/>
        <v>#DIV/0!</v>
      </c>
      <c r="BA155" s="102">
        <f t="shared" si="43"/>
        <v>0</v>
      </c>
      <c r="BB155" s="100" t="e">
        <f t="shared" si="44"/>
        <v>#DIV/0!</v>
      </c>
      <c r="BC155" s="100">
        <f t="shared" si="45"/>
        <v>0</v>
      </c>
      <c r="BD155" s="100" t="e">
        <f t="shared" si="46"/>
        <v>#DIV/0!</v>
      </c>
      <c r="BE155" s="100">
        <f t="shared" si="47"/>
        <v>0</v>
      </c>
      <c r="BF155" s="100" t="e">
        <f t="shared" si="48"/>
        <v>#DIV/0!</v>
      </c>
      <c r="BG155" s="103" t="e">
        <f>+VLOOKUP(J155,'Código Barras'!$C$3:$D$1694,1,0)</f>
        <v>#N/A</v>
      </c>
      <c r="BH155" s="101" t="e">
        <f t="shared" si="49"/>
        <v>#DIV/0!</v>
      </c>
      <c r="BI155" s="103" t="e">
        <f>+VLOOKUP(L155,'Código Barras'!$C$3:$D$1694,1,0)</f>
        <v>#N/A</v>
      </c>
      <c r="BJ155" s="101" t="e">
        <f t="shared" si="50"/>
        <v>#DIV/0!</v>
      </c>
      <c r="BK155" s="104" t="str">
        <f>IF(N155&lt;&gt;"",VLOOKUP(N155,Distribuidoras!$B$3:$B$30,1,0),"")</f>
        <v/>
      </c>
      <c r="BL155" s="104" t="e">
        <f>+VLOOKUP(O155,'Cod. Único Territorial'!$D$3:$D$348,1,0)</f>
        <v>#N/A</v>
      </c>
      <c r="BM155" s="104" t="e">
        <f>+VLOOKUP(P155,'Cod. Único Territorial'!$B$3:$B$348,1,0)</f>
        <v>#N/A</v>
      </c>
      <c r="BN155" s="104" t="e">
        <f>+VLOOKUP(Q155,'Sector Económico'!$B$3:$B$30,1,0)</f>
        <v>#N/A</v>
      </c>
      <c r="BO155" s="104" t="e">
        <f>+VLOOKUP(R155,'Sector Económico'!$C$3:$C$30,1,0)</f>
        <v>#N/A</v>
      </c>
      <c r="BP155" s="103">
        <f t="shared" si="51"/>
        <v>0</v>
      </c>
      <c r="BQ155" s="103">
        <f t="shared" si="51"/>
        <v>0</v>
      </c>
      <c r="BR155" s="103">
        <f t="shared" si="51"/>
        <v>0</v>
      </c>
      <c r="BS155" s="103">
        <f t="shared" si="51"/>
        <v>0</v>
      </c>
      <c r="BT155" s="101">
        <f t="shared" si="39"/>
        <v>0</v>
      </c>
      <c r="BU155" s="101">
        <f t="shared" si="39"/>
        <v>0</v>
      </c>
      <c r="BV155" s="101">
        <f t="shared" si="39"/>
        <v>0</v>
      </c>
      <c r="BW155" s="101">
        <f t="shared" si="39"/>
        <v>0</v>
      </c>
      <c r="BX155" s="101">
        <f t="shared" si="39"/>
        <v>0</v>
      </c>
      <c r="BY155" s="101">
        <f t="shared" si="39"/>
        <v>0</v>
      </c>
      <c r="BZ155" s="101">
        <f t="shared" si="39"/>
        <v>0</v>
      </c>
      <c r="CA155" s="101">
        <f t="shared" si="39"/>
        <v>0</v>
      </c>
      <c r="CB155" s="100">
        <f t="shared" si="39"/>
        <v>0</v>
      </c>
      <c r="CC155" s="101">
        <f t="shared" si="39"/>
        <v>0</v>
      </c>
      <c r="CD155" s="102">
        <f t="shared" si="39"/>
        <v>0</v>
      </c>
      <c r="CE155" s="100">
        <f t="shared" si="39"/>
        <v>0</v>
      </c>
      <c r="CF155" s="100">
        <f t="shared" si="39"/>
        <v>0</v>
      </c>
      <c r="CG155" s="100">
        <f t="shared" si="39"/>
        <v>0</v>
      </c>
      <c r="CH155" s="100">
        <f t="shared" si="53"/>
        <v>0</v>
      </c>
      <c r="CI155" s="100">
        <f t="shared" si="53"/>
        <v>0</v>
      </c>
      <c r="CJ155" s="103">
        <f t="shared" si="53"/>
        <v>0</v>
      </c>
      <c r="CK155" s="101">
        <f t="shared" si="53"/>
        <v>0</v>
      </c>
      <c r="CL155" s="103">
        <f t="shared" si="53"/>
        <v>0</v>
      </c>
      <c r="CM155" s="101" t="e">
        <f t="shared" si="52"/>
        <v>#DIV/0!</v>
      </c>
    </row>
    <row r="156" spans="2:91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40"/>
        <v>14</v>
      </c>
      <c r="AY156" s="100" t="e">
        <f t="shared" si="41"/>
        <v>#DIV/0!</v>
      </c>
      <c r="AZ156" s="101" t="e">
        <f t="shared" si="42"/>
        <v>#DIV/0!</v>
      </c>
      <c r="BA156" s="102">
        <f t="shared" si="43"/>
        <v>0</v>
      </c>
      <c r="BB156" s="100" t="e">
        <f t="shared" si="44"/>
        <v>#DIV/0!</v>
      </c>
      <c r="BC156" s="100">
        <f t="shared" si="45"/>
        <v>0</v>
      </c>
      <c r="BD156" s="100" t="e">
        <f t="shared" si="46"/>
        <v>#DIV/0!</v>
      </c>
      <c r="BE156" s="100">
        <f t="shared" si="47"/>
        <v>0</v>
      </c>
      <c r="BF156" s="100" t="e">
        <f t="shared" si="48"/>
        <v>#DIV/0!</v>
      </c>
      <c r="BG156" s="103" t="e">
        <f>+VLOOKUP(J156,'Código Barras'!$C$3:$D$1694,1,0)</f>
        <v>#N/A</v>
      </c>
      <c r="BH156" s="101" t="e">
        <f t="shared" si="49"/>
        <v>#DIV/0!</v>
      </c>
      <c r="BI156" s="103" t="e">
        <f>+VLOOKUP(L156,'Código Barras'!$C$3:$D$1694,1,0)</f>
        <v>#N/A</v>
      </c>
      <c r="BJ156" s="101" t="e">
        <f t="shared" si="50"/>
        <v>#DIV/0!</v>
      </c>
      <c r="BK156" s="104" t="str">
        <f>IF(N156&lt;&gt;"",VLOOKUP(N156,Distribuidoras!$B$3:$B$30,1,0),"")</f>
        <v/>
      </c>
      <c r="BL156" s="104" t="e">
        <f>+VLOOKUP(O156,'Cod. Único Territorial'!$D$3:$D$348,1,0)</f>
        <v>#N/A</v>
      </c>
      <c r="BM156" s="104" t="e">
        <f>+VLOOKUP(P156,'Cod. Único Territorial'!$B$3:$B$348,1,0)</f>
        <v>#N/A</v>
      </c>
      <c r="BN156" s="104" t="e">
        <f>+VLOOKUP(Q156,'Sector Económico'!$B$3:$B$30,1,0)</f>
        <v>#N/A</v>
      </c>
      <c r="BO156" s="104" t="e">
        <f>+VLOOKUP(R156,'Sector Económico'!$C$3:$C$30,1,0)</f>
        <v>#N/A</v>
      </c>
      <c r="BP156" s="103">
        <f t="shared" si="51"/>
        <v>0</v>
      </c>
      <c r="BQ156" s="103">
        <f t="shared" si="51"/>
        <v>0</v>
      </c>
      <c r="BR156" s="103">
        <f t="shared" si="51"/>
        <v>0</v>
      </c>
      <c r="BS156" s="103">
        <f t="shared" si="51"/>
        <v>0</v>
      </c>
      <c r="BT156" s="101">
        <f t="shared" si="39"/>
        <v>0</v>
      </c>
      <c r="BU156" s="101">
        <f t="shared" si="39"/>
        <v>0</v>
      </c>
      <c r="BV156" s="101">
        <f t="shared" si="39"/>
        <v>0</v>
      </c>
      <c r="BW156" s="101">
        <f t="shared" si="39"/>
        <v>0</v>
      </c>
      <c r="BX156" s="101">
        <f t="shared" si="39"/>
        <v>0</v>
      </c>
      <c r="BY156" s="101">
        <f t="shared" si="39"/>
        <v>0</v>
      </c>
      <c r="BZ156" s="101">
        <f t="shared" si="39"/>
        <v>0</v>
      </c>
      <c r="CA156" s="101">
        <f t="shared" si="39"/>
        <v>0</v>
      </c>
      <c r="CB156" s="100">
        <f t="shared" si="39"/>
        <v>0</v>
      </c>
      <c r="CC156" s="101">
        <f t="shared" si="39"/>
        <v>0</v>
      </c>
      <c r="CD156" s="102">
        <f t="shared" si="39"/>
        <v>0</v>
      </c>
      <c r="CE156" s="100">
        <f t="shared" si="39"/>
        <v>0</v>
      </c>
      <c r="CF156" s="100">
        <f t="shared" si="39"/>
        <v>0</v>
      </c>
      <c r="CG156" s="100">
        <f t="shared" si="39"/>
        <v>0</v>
      </c>
      <c r="CH156" s="100">
        <f t="shared" si="53"/>
        <v>0</v>
      </c>
      <c r="CI156" s="100">
        <f t="shared" si="53"/>
        <v>0</v>
      </c>
      <c r="CJ156" s="103">
        <f t="shared" si="53"/>
        <v>0</v>
      </c>
      <c r="CK156" s="101">
        <f t="shared" si="53"/>
        <v>0</v>
      </c>
      <c r="CL156" s="103">
        <f t="shared" si="53"/>
        <v>0</v>
      </c>
      <c r="CM156" s="101" t="e">
        <f t="shared" si="52"/>
        <v>#DIV/0!</v>
      </c>
    </row>
    <row r="157" spans="2:91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40"/>
        <v>14</v>
      </c>
      <c r="AY157" s="100" t="e">
        <f t="shared" si="41"/>
        <v>#DIV/0!</v>
      </c>
      <c r="AZ157" s="101" t="e">
        <f t="shared" si="42"/>
        <v>#DIV/0!</v>
      </c>
      <c r="BA157" s="102">
        <f t="shared" si="43"/>
        <v>0</v>
      </c>
      <c r="BB157" s="100" t="e">
        <f t="shared" si="44"/>
        <v>#DIV/0!</v>
      </c>
      <c r="BC157" s="100">
        <f t="shared" si="45"/>
        <v>0</v>
      </c>
      <c r="BD157" s="100" t="e">
        <f t="shared" si="46"/>
        <v>#DIV/0!</v>
      </c>
      <c r="BE157" s="100">
        <f t="shared" si="47"/>
        <v>0</v>
      </c>
      <c r="BF157" s="100" t="e">
        <f t="shared" si="48"/>
        <v>#DIV/0!</v>
      </c>
      <c r="BG157" s="103" t="e">
        <f>+VLOOKUP(J157,'Código Barras'!$C$3:$D$1694,1,0)</f>
        <v>#N/A</v>
      </c>
      <c r="BH157" s="101" t="e">
        <f t="shared" si="49"/>
        <v>#DIV/0!</v>
      </c>
      <c r="BI157" s="103" t="e">
        <f>+VLOOKUP(L157,'Código Barras'!$C$3:$D$1694,1,0)</f>
        <v>#N/A</v>
      </c>
      <c r="BJ157" s="101" t="e">
        <f t="shared" si="50"/>
        <v>#DIV/0!</v>
      </c>
      <c r="BK157" s="104" t="str">
        <f>IF(N157&lt;&gt;"",VLOOKUP(N157,Distribuidoras!$B$3:$B$30,1,0),"")</f>
        <v/>
      </c>
      <c r="BL157" s="104" t="e">
        <f>+VLOOKUP(O157,'Cod. Único Territorial'!$D$3:$D$348,1,0)</f>
        <v>#N/A</v>
      </c>
      <c r="BM157" s="104" t="e">
        <f>+VLOOKUP(P157,'Cod. Único Territorial'!$B$3:$B$348,1,0)</f>
        <v>#N/A</v>
      </c>
      <c r="BN157" s="104" t="e">
        <f>+VLOOKUP(Q157,'Sector Económico'!$B$3:$B$30,1,0)</f>
        <v>#N/A</v>
      </c>
      <c r="BO157" s="104" t="e">
        <f>+VLOOKUP(R157,'Sector Económico'!$C$3:$C$30,1,0)</f>
        <v>#N/A</v>
      </c>
      <c r="BP157" s="103">
        <f t="shared" si="51"/>
        <v>0</v>
      </c>
      <c r="BQ157" s="103">
        <f t="shared" si="51"/>
        <v>0</v>
      </c>
      <c r="BR157" s="103">
        <f t="shared" si="51"/>
        <v>0</v>
      </c>
      <c r="BS157" s="103">
        <f t="shared" si="51"/>
        <v>0</v>
      </c>
      <c r="BT157" s="101">
        <f t="shared" si="39"/>
        <v>0</v>
      </c>
      <c r="BU157" s="101">
        <f t="shared" si="39"/>
        <v>0</v>
      </c>
      <c r="BV157" s="101">
        <f t="shared" si="39"/>
        <v>0</v>
      </c>
      <c r="BW157" s="101">
        <f t="shared" si="39"/>
        <v>0</v>
      </c>
      <c r="BX157" s="101">
        <f t="shared" si="39"/>
        <v>0</v>
      </c>
      <c r="BY157" s="101">
        <f t="shared" si="39"/>
        <v>0</v>
      </c>
      <c r="BZ157" s="101">
        <f t="shared" si="39"/>
        <v>0</v>
      </c>
      <c r="CA157" s="101">
        <f t="shared" si="39"/>
        <v>0</v>
      </c>
      <c r="CB157" s="100">
        <f t="shared" si="39"/>
        <v>0</v>
      </c>
      <c r="CC157" s="101">
        <f t="shared" si="39"/>
        <v>0</v>
      </c>
      <c r="CD157" s="102">
        <f t="shared" si="39"/>
        <v>0</v>
      </c>
      <c r="CE157" s="100">
        <f t="shared" si="39"/>
        <v>0</v>
      </c>
      <c r="CF157" s="100">
        <f t="shared" si="39"/>
        <v>0</v>
      </c>
      <c r="CG157" s="100">
        <f t="shared" si="39"/>
        <v>0</v>
      </c>
      <c r="CH157" s="100">
        <f t="shared" si="53"/>
        <v>0</v>
      </c>
      <c r="CI157" s="100">
        <f t="shared" si="53"/>
        <v>0</v>
      </c>
      <c r="CJ157" s="103">
        <f t="shared" si="53"/>
        <v>0</v>
      </c>
      <c r="CK157" s="101">
        <f t="shared" si="53"/>
        <v>0</v>
      </c>
      <c r="CL157" s="103">
        <f t="shared" si="53"/>
        <v>0</v>
      </c>
      <c r="CM157" s="101" t="e">
        <f t="shared" si="52"/>
        <v>#DIV/0!</v>
      </c>
    </row>
    <row r="158" spans="2:91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40"/>
        <v>14</v>
      </c>
      <c r="AY158" s="100" t="e">
        <f t="shared" si="41"/>
        <v>#DIV/0!</v>
      </c>
      <c r="AZ158" s="101" t="e">
        <f t="shared" si="42"/>
        <v>#DIV/0!</v>
      </c>
      <c r="BA158" s="102">
        <f t="shared" si="43"/>
        <v>0</v>
      </c>
      <c r="BB158" s="100" t="e">
        <f t="shared" si="44"/>
        <v>#DIV/0!</v>
      </c>
      <c r="BC158" s="100">
        <f t="shared" si="45"/>
        <v>0</v>
      </c>
      <c r="BD158" s="100" t="e">
        <f t="shared" si="46"/>
        <v>#DIV/0!</v>
      </c>
      <c r="BE158" s="100">
        <f t="shared" si="47"/>
        <v>0</v>
      </c>
      <c r="BF158" s="100" t="e">
        <f t="shared" si="48"/>
        <v>#DIV/0!</v>
      </c>
      <c r="BG158" s="103" t="e">
        <f>+VLOOKUP(J158,'Código Barras'!$C$3:$D$1694,1,0)</f>
        <v>#N/A</v>
      </c>
      <c r="BH158" s="101" t="e">
        <f t="shared" si="49"/>
        <v>#DIV/0!</v>
      </c>
      <c r="BI158" s="103" t="e">
        <f>+VLOOKUP(L158,'Código Barras'!$C$3:$D$1694,1,0)</f>
        <v>#N/A</v>
      </c>
      <c r="BJ158" s="101" t="e">
        <f t="shared" si="50"/>
        <v>#DIV/0!</v>
      </c>
      <c r="BK158" s="104" t="str">
        <f>IF(N158&lt;&gt;"",VLOOKUP(N158,Distribuidoras!$B$3:$B$30,1,0),"")</f>
        <v/>
      </c>
      <c r="BL158" s="104" t="e">
        <f>+VLOOKUP(O158,'Cod. Único Territorial'!$D$3:$D$348,1,0)</f>
        <v>#N/A</v>
      </c>
      <c r="BM158" s="104" t="e">
        <f>+VLOOKUP(P158,'Cod. Único Territorial'!$B$3:$B$348,1,0)</f>
        <v>#N/A</v>
      </c>
      <c r="BN158" s="104" t="e">
        <f>+VLOOKUP(Q158,'Sector Económico'!$B$3:$B$30,1,0)</f>
        <v>#N/A</v>
      </c>
      <c r="BO158" s="104" t="e">
        <f>+VLOOKUP(R158,'Sector Económico'!$C$3:$C$30,1,0)</f>
        <v>#N/A</v>
      </c>
      <c r="BP158" s="103">
        <f t="shared" si="51"/>
        <v>0</v>
      </c>
      <c r="BQ158" s="103">
        <f t="shared" si="51"/>
        <v>0</v>
      </c>
      <c r="BR158" s="103">
        <f t="shared" si="51"/>
        <v>0</v>
      </c>
      <c r="BS158" s="103">
        <f t="shared" si="51"/>
        <v>0</v>
      </c>
      <c r="BT158" s="101">
        <f t="shared" si="39"/>
        <v>0</v>
      </c>
      <c r="BU158" s="101">
        <f t="shared" si="39"/>
        <v>0</v>
      </c>
      <c r="BV158" s="101">
        <f t="shared" si="39"/>
        <v>0</v>
      </c>
      <c r="BW158" s="101">
        <f t="shared" si="39"/>
        <v>0</v>
      </c>
      <c r="BX158" s="101">
        <f t="shared" si="39"/>
        <v>0</v>
      </c>
      <c r="BY158" s="101">
        <f t="shared" si="39"/>
        <v>0</v>
      </c>
      <c r="BZ158" s="101">
        <f t="shared" si="39"/>
        <v>0</v>
      </c>
      <c r="CA158" s="101">
        <f t="shared" si="39"/>
        <v>0</v>
      </c>
      <c r="CB158" s="100">
        <f t="shared" si="39"/>
        <v>0</v>
      </c>
      <c r="CC158" s="101">
        <f t="shared" si="39"/>
        <v>0</v>
      </c>
      <c r="CD158" s="102">
        <f t="shared" si="39"/>
        <v>0</v>
      </c>
      <c r="CE158" s="100">
        <f t="shared" si="39"/>
        <v>0</v>
      </c>
      <c r="CF158" s="100">
        <f t="shared" si="39"/>
        <v>0</v>
      </c>
      <c r="CG158" s="100">
        <f t="shared" si="39"/>
        <v>0</v>
      </c>
      <c r="CH158" s="100">
        <f t="shared" si="53"/>
        <v>0</v>
      </c>
      <c r="CI158" s="100">
        <f t="shared" si="53"/>
        <v>0</v>
      </c>
      <c r="CJ158" s="103">
        <f t="shared" si="53"/>
        <v>0</v>
      </c>
      <c r="CK158" s="101">
        <f t="shared" si="53"/>
        <v>0</v>
      </c>
      <c r="CL158" s="103">
        <f t="shared" si="53"/>
        <v>0</v>
      </c>
      <c r="CM158" s="101" t="e">
        <f t="shared" si="52"/>
        <v>#DIV/0!</v>
      </c>
    </row>
    <row r="159" spans="2:91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40"/>
        <v>14</v>
      </c>
      <c r="AY159" s="100" t="e">
        <f t="shared" si="41"/>
        <v>#DIV/0!</v>
      </c>
      <c r="AZ159" s="101" t="e">
        <f t="shared" si="42"/>
        <v>#DIV/0!</v>
      </c>
      <c r="BA159" s="102">
        <f t="shared" si="43"/>
        <v>0</v>
      </c>
      <c r="BB159" s="100" t="e">
        <f t="shared" si="44"/>
        <v>#DIV/0!</v>
      </c>
      <c r="BC159" s="100">
        <f t="shared" si="45"/>
        <v>0</v>
      </c>
      <c r="BD159" s="100" t="e">
        <f t="shared" si="46"/>
        <v>#DIV/0!</v>
      </c>
      <c r="BE159" s="100">
        <f t="shared" si="47"/>
        <v>0</v>
      </c>
      <c r="BF159" s="100" t="e">
        <f t="shared" si="48"/>
        <v>#DIV/0!</v>
      </c>
      <c r="BG159" s="103" t="e">
        <f>+VLOOKUP(J159,'Código Barras'!$C$3:$D$1694,1,0)</f>
        <v>#N/A</v>
      </c>
      <c r="BH159" s="101" t="e">
        <f t="shared" si="49"/>
        <v>#DIV/0!</v>
      </c>
      <c r="BI159" s="103" t="e">
        <f>+VLOOKUP(L159,'Código Barras'!$C$3:$D$1694,1,0)</f>
        <v>#N/A</v>
      </c>
      <c r="BJ159" s="101" t="e">
        <f t="shared" si="50"/>
        <v>#DIV/0!</v>
      </c>
      <c r="BK159" s="104" t="str">
        <f>IF(N159&lt;&gt;"",VLOOKUP(N159,Distribuidoras!$B$3:$B$30,1,0),"")</f>
        <v/>
      </c>
      <c r="BL159" s="104" t="e">
        <f>+VLOOKUP(O159,'Cod. Único Territorial'!$D$3:$D$348,1,0)</f>
        <v>#N/A</v>
      </c>
      <c r="BM159" s="104" t="e">
        <f>+VLOOKUP(P159,'Cod. Único Territorial'!$B$3:$B$348,1,0)</f>
        <v>#N/A</v>
      </c>
      <c r="BN159" s="104" t="e">
        <f>+VLOOKUP(Q159,'Sector Económico'!$B$3:$B$30,1,0)</f>
        <v>#N/A</v>
      </c>
      <c r="BO159" s="104" t="e">
        <f>+VLOOKUP(R159,'Sector Económico'!$C$3:$C$30,1,0)</f>
        <v>#N/A</v>
      </c>
      <c r="BP159" s="103">
        <f t="shared" si="51"/>
        <v>0</v>
      </c>
      <c r="BQ159" s="103">
        <f t="shared" si="51"/>
        <v>0</v>
      </c>
      <c r="BR159" s="103">
        <f t="shared" si="51"/>
        <v>0</v>
      </c>
      <c r="BS159" s="103">
        <f t="shared" si="51"/>
        <v>0</v>
      </c>
      <c r="BT159" s="101">
        <f t="shared" si="39"/>
        <v>0</v>
      </c>
      <c r="BU159" s="101">
        <f t="shared" si="39"/>
        <v>0</v>
      </c>
      <c r="BV159" s="101">
        <f t="shared" si="39"/>
        <v>0</v>
      </c>
      <c r="BW159" s="101">
        <f t="shared" si="39"/>
        <v>0</v>
      </c>
      <c r="BX159" s="101">
        <f t="shared" si="39"/>
        <v>0</v>
      </c>
      <c r="BY159" s="101">
        <f t="shared" si="39"/>
        <v>0</v>
      </c>
      <c r="BZ159" s="101">
        <f t="shared" si="39"/>
        <v>0</v>
      </c>
      <c r="CA159" s="101">
        <f t="shared" si="39"/>
        <v>0</v>
      </c>
      <c r="CB159" s="100">
        <f t="shared" si="39"/>
        <v>0</v>
      </c>
      <c r="CC159" s="101">
        <f t="shared" si="39"/>
        <v>0</v>
      </c>
      <c r="CD159" s="102">
        <f t="shared" si="39"/>
        <v>0</v>
      </c>
      <c r="CE159" s="100">
        <f t="shared" si="39"/>
        <v>0</v>
      </c>
      <c r="CF159" s="100">
        <f t="shared" si="39"/>
        <v>0</v>
      </c>
      <c r="CG159" s="100">
        <f t="shared" si="39"/>
        <v>0</v>
      </c>
      <c r="CH159" s="100">
        <f t="shared" si="53"/>
        <v>0</v>
      </c>
      <c r="CI159" s="100">
        <f t="shared" si="53"/>
        <v>0</v>
      </c>
      <c r="CJ159" s="103">
        <f t="shared" si="53"/>
        <v>0</v>
      </c>
      <c r="CK159" s="101">
        <f t="shared" si="53"/>
        <v>0</v>
      </c>
      <c r="CL159" s="103">
        <f t="shared" si="53"/>
        <v>0</v>
      </c>
      <c r="CM159" s="101" t="e">
        <f t="shared" si="52"/>
        <v>#DIV/0!</v>
      </c>
    </row>
    <row r="160" spans="2:91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40"/>
        <v>14</v>
      </c>
      <c r="AY160" s="100" t="e">
        <f t="shared" si="41"/>
        <v>#DIV/0!</v>
      </c>
      <c r="AZ160" s="101" t="e">
        <f t="shared" si="42"/>
        <v>#DIV/0!</v>
      </c>
      <c r="BA160" s="102">
        <f t="shared" si="43"/>
        <v>0</v>
      </c>
      <c r="BB160" s="100" t="e">
        <f t="shared" si="44"/>
        <v>#DIV/0!</v>
      </c>
      <c r="BC160" s="100">
        <f t="shared" si="45"/>
        <v>0</v>
      </c>
      <c r="BD160" s="100" t="e">
        <f t="shared" si="46"/>
        <v>#DIV/0!</v>
      </c>
      <c r="BE160" s="100">
        <f t="shared" si="47"/>
        <v>0</v>
      </c>
      <c r="BF160" s="100" t="e">
        <f t="shared" si="48"/>
        <v>#DIV/0!</v>
      </c>
      <c r="BG160" s="103" t="e">
        <f>+VLOOKUP(J160,'Código Barras'!$C$3:$D$1694,1,0)</f>
        <v>#N/A</v>
      </c>
      <c r="BH160" s="101" t="e">
        <f t="shared" si="49"/>
        <v>#DIV/0!</v>
      </c>
      <c r="BI160" s="103" t="e">
        <f>+VLOOKUP(L160,'Código Barras'!$C$3:$D$1694,1,0)</f>
        <v>#N/A</v>
      </c>
      <c r="BJ160" s="101" t="e">
        <f t="shared" si="50"/>
        <v>#DIV/0!</v>
      </c>
      <c r="BK160" s="104" t="str">
        <f>IF(N160&lt;&gt;"",VLOOKUP(N160,Distribuidoras!$B$3:$B$30,1,0),"")</f>
        <v/>
      </c>
      <c r="BL160" s="104" t="e">
        <f>+VLOOKUP(O160,'Cod. Único Territorial'!$D$3:$D$348,1,0)</f>
        <v>#N/A</v>
      </c>
      <c r="BM160" s="104" t="e">
        <f>+VLOOKUP(P160,'Cod. Único Territorial'!$B$3:$B$348,1,0)</f>
        <v>#N/A</v>
      </c>
      <c r="BN160" s="104" t="e">
        <f>+VLOOKUP(Q160,'Sector Económico'!$B$3:$B$30,1,0)</f>
        <v>#N/A</v>
      </c>
      <c r="BO160" s="104" t="e">
        <f>+VLOOKUP(R160,'Sector Económico'!$C$3:$C$30,1,0)</f>
        <v>#N/A</v>
      </c>
      <c r="BP160" s="103">
        <f t="shared" si="51"/>
        <v>0</v>
      </c>
      <c r="BQ160" s="103">
        <f t="shared" si="51"/>
        <v>0</v>
      </c>
      <c r="BR160" s="103">
        <f t="shared" si="51"/>
        <v>0</v>
      </c>
      <c r="BS160" s="103">
        <f t="shared" si="51"/>
        <v>0</v>
      </c>
      <c r="BT160" s="101">
        <f t="shared" si="39"/>
        <v>0</v>
      </c>
      <c r="BU160" s="101">
        <f t="shared" si="39"/>
        <v>0</v>
      </c>
      <c r="BV160" s="101">
        <f t="shared" si="39"/>
        <v>0</v>
      </c>
      <c r="BW160" s="101">
        <f t="shared" si="39"/>
        <v>0</v>
      </c>
      <c r="BX160" s="101">
        <f t="shared" si="39"/>
        <v>0</v>
      </c>
      <c r="BY160" s="101">
        <f t="shared" ref="BY160:CG188" si="54">IF(OR(ISNUMBER(AB160),AB160=0),AB160,1/0)</f>
        <v>0</v>
      </c>
      <c r="BZ160" s="101">
        <f t="shared" si="54"/>
        <v>0</v>
      </c>
      <c r="CA160" s="101">
        <f t="shared" si="54"/>
        <v>0</v>
      </c>
      <c r="CB160" s="100">
        <f t="shared" si="54"/>
        <v>0</v>
      </c>
      <c r="CC160" s="101">
        <f t="shared" si="54"/>
        <v>0</v>
      </c>
      <c r="CD160" s="102">
        <f t="shared" si="54"/>
        <v>0</v>
      </c>
      <c r="CE160" s="100">
        <f t="shared" si="54"/>
        <v>0</v>
      </c>
      <c r="CF160" s="100">
        <f t="shared" si="54"/>
        <v>0</v>
      </c>
      <c r="CG160" s="100">
        <f t="shared" si="54"/>
        <v>0</v>
      </c>
      <c r="CH160" s="100">
        <f t="shared" si="53"/>
        <v>0</v>
      </c>
      <c r="CI160" s="100">
        <f t="shared" si="53"/>
        <v>0</v>
      </c>
      <c r="CJ160" s="103">
        <f t="shared" si="53"/>
        <v>0</v>
      </c>
      <c r="CK160" s="101">
        <f t="shared" si="53"/>
        <v>0</v>
      </c>
      <c r="CL160" s="103">
        <f t="shared" si="53"/>
        <v>0</v>
      </c>
      <c r="CM160" s="101" t="e">
        <f t="shared" si="52"/>
        <v>#DIV/0!</v>
      </c>
    </row>
    <row r="161" spans="2:91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40"/>
        <v>14</v>
      </c>
      <c r="AY161" s="100" t="e">
        <f t="shared" si="41"/>
        <v>#DIV/0!</v>
      </c>
      <c r="AZ161" s="101" t="e">
        <f t="shared" si="42"/>
        <v>#DIV/0!</v>
      </c>
      <c r="BA161" s="102">
        <f t="shared" si="43"/>
        <v>0</v>
      </c>
      <c r="BB161" s="100" t="e">
        <f t="shared" si="44"/>
        <v>#DIV/0!</v>
      </c>
      <c r="BC161" s="100">
        <f t="shared" si="45"/>
        <v>0</v>
      </c>
      <c r="BD161" s="100" t="e">
        <f t="shared" si="46"/>
        <v>#DIV/0!</v>
      </c>
      <c r="BE161" s="100">
        <f t="shared" si="47"/>
        <v>0</v>
      </c>
      <c r="BF161" s="100" t="e">
        <f t="shared" si="48"/>
        <v>#DIV/0!</v>
      </c>
      <c r="BG161" s="103" t="e">
        <f>+VLOOKUP(J161,'Código Barras'!$C$3:$D$1694,1,0)</f>
        <v>#N/A</v>
      </c>
      <c r="BH161" s="101" t="e">
        <f t="shared" si="49"/>
        <v>#DIV/0!</v>
      </c>
      <c r="BI161" s="103" t="e">
        <f>+VLOOKUP(L161,'Código Barras'!$C$3:$D$1694,1,0)</f>
        <v>#N/A</v>
      </c>
      <c r="BJ161" s="101" t="e">
        <f t="shared" si="50"/>
        <v>#DIV/0!</v>
      </c>
      <c r="BK161" s="104" t="str">
        <f>IF(N161&lt;&gt;"",VLOOKUP(N161,Distribuidoras!$B$3:$B$30,1,0),"")</f>
        <v/>
      </c>
      <c r="BL161" s="104" t="e">
        <f>+VLOOKUP(O161,'Cod. Único Territorial'!$D$3:$D$348,1,0)</f>
        <v>#N/A</v>
      </c>
      <c r="BM161" s="104" t="e">
        <f>+VLOOKUP(P161,'Cod. Único Territorial'!$B$3:$B$348,1,0)</f>
        <v>#N/A</v>
      </c>
      <c r="BN161" s="104" t="e">
        <f>+VLOOKUP(Q161,'Sector Económico'!$B$3:$B$30,1,0)</f>
        <v>#N/A</v>
      </c>
      <c r="BO161" s="104" t="e">
        <f>+VLOOKUP(R161,'Sector Económico'!$C$3:$C$30,1,0)</f>
        <v>#N/A</v>
      </c>
      <c r="BP161" s="103">
        <f t="shared" si="51"/>
        <v>0</v>
      </c>
      <c r="BQ161" s="103">
        <f t="shared" si="51"/>
        <v>0</v>
      </c>
      <c r="BR161" s="103">
        <f t="shared" si="51"/>
        <v>0</v>
      </c>
      <c r="BS161" s="103">
        <f t="shared" si="51"/>
        <v>0</v>
      </c>
      <c r="BT161" s="101">
        <f t="shared" ref="BT161:CA203" si="55">IF(OR(ISNUMBER(W161),W161=0),W161,1/0)</f>
        <v>0</v>
      </c>
      <c r="BU161" s="101">
        <f t="shared" si="55"/>
        <v>0</v>
      </c>
      <c r="BV161" s="101">
        <f t="shared" si="55"/>
        <v>0</v>
      </c>
      <c r="BW161" s="101">
        <f t="shared" si="55"/>
        <v>0</v>
      </c>
      <c r="BX161" s="101">
        <f t="shared" si="55"/>
        <v>0</v>
      </c>
      <c r="BY161" s="101">
        <f t="shared" si="54"/>
        <v>0</v>
      </c>
      <c r="BZ161" s="101">
        <f t="shared" si="54"/>
        <v>0</v>
      </c>
      <c r="CA161" s="101">
        <f t="shared" si="54"/>
        <v>0</v>
      </c>
      <c r="CB161" s="100">
        <f t="shared" si="54"/>
        <v>0</v>
      </c>
      <c r="CC161" s="101">
        <f t="shared" si="54"/>
        <v>0</v>
      </c>
      <c r="CD161" s="102">
        <f t="shared" si="54"/>
        <v>0</v>
      </c>
      <c r="CE161" s="100">
        <f t="shared" si="54"/>
        <v>0</v>
      </c>
      <c r="CF161" s="100">
        <f t="shared" si="54"/>
        <v>0</v>
      </c>
      <c r="CG161" s="100">
        <f t="shared" si="54"/>
        <v>0</v>
      </c>
      <c r="CH161" s="100">
        <f t="shared" si="53"/>
        <v>0</v>
      </c>
      <c r="CI161" s="100">
        <f t="shared" si="53"/>
        <v>0</v>
      </c>
      <c r="CJ161" s="103">
        <f t="shared" si="53"/>
        <v>0</v>
      </c>
      <c r="CK161" s="101">
        <f t="shared" si="53"/>
        <v>0</v>
      </c>
      <c r="CL161" s="103">
        <f t="shared" si="53"/>
        <v>0</v>
      </c>
      <c r="CM161" s="101" t="e">
        <f t="shared" si="52"/>
        <v>#DIV/0!</v>
      </c>
    </row>
    <row r="162" spans="2:91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40"/>
        <v>14</v>
      </c>
      <c r="AY162" s="100" t="e">
        <f t="shared" si="41"/>
        <v>#DIV/0!</v>
      </c>
      <c r="AZ162" s="101" t="e">
        <f t="shared" si="42"/>
        <v>#DIV/0!</v>
      </c>
      <c r="BA162" s="102">
        <f t="shared" si="43"/>
        <v>0</v>
      </c>
      <c r="BB162" s="100" t="e">
        <f t="shared" si="44"/>
        <v>#DIV/0!</v>
      </c>
      <c r="BC162" s="100">
        <f t="shared" si="45"/>
        <v>0</v>
      </c>
      <c r="BD162" s="100" t="e">
        <f t="shared" si="46"/>
        <v>#DIV/0!</v>
      </c>
      <c r="BE162" s="100">
        <f t="shared" si="47"/>
        <v>0</v>
      </c>
      <c r="BF162" s="100" t="e">
        <f t="shared" si="48"/>
        <v>#DIV/0!</v>
      </c>
      <c r="BG162" s="103" t="e">
        <f>+VLOOKUP(J162,'Código Barras'!$C$3:$D$1694,1,0)</f>
        <v>#N/A</v>
      </c>
      <c r="BH162" s="101" t="e">
        <f t="shared" si="49"/>
        <v>#DIV/0!</v>
      </c>
      <c r="BI162" s="103" t="e">
        <f>+VLOOKUP(L162,'Código Barras'!$C$3:$D$1694,1,0)</f>
        <v>#N/A</v>
      </c>
      <c r="BJ162" s="101" t="e">
        <f t="shared" si="50"/>
        <v>#DIV/0!</v>
      </c>
      <c r="BK162" s="104" t="str">
        <f>IF(N162&lt;&gt;"",VLOOKUP(N162,Distribuidoras!$B$3:$B$30,1,0),"")</f>
        <v/>
      </c>
      <c r="BL162" s="104" t="e">
        <f>+VLOOKUP(O162,'Cod. Único Territorial'!$D$3:$D$348,1,0)</f>
        <v>#N/A</v>
      </c>
      <c r="BM162" s="104" t="e">
        <f>+VLOOKUP(P162,'Cod. Único Territorial'!$B$3:$B$348,1,0)</f>
        <v>#N/A</v>
      </c>
      <c r="BN162" s="104" t="e">
        <f>+VLOOKUP(Q162,'Sector Económico'!$B$3:$B$30,1,0)</f>
        <v>#N/A</v>
      </c>
      <c r="BO162" s="104" t="e">
        <f>+VLOOKUP(R162,'Sector Económico'!$C$3:$C$30,1,0)</f>
        <v>#N/A</v>
      </c>
      <c r="BP162" s="103">
        <f t="shared" si="51"/>
        <v>0</v>
      </c>
      <c r="BQ162" s="103">
        <f t="shared" si="51"/>
        <v>0</v>
      </c>
      <c r="BR162" s="103">
        <f t="shared" si="51"/>
        <v>0</v>
      </c>
      <c r="BS162" s="103">
        <f t="shared" si="51"/>
        <v>0</v>
      </c>
      <c r="BT162" s="101">
        <f t="shared" si="55"/>
        <v>0</v>
      </c>
      <c r="BU162" s="101">
        <f t="shared" si="55"/>
        <v>0</v>
      </c>
      <c r="BV162" s="101">
        <f t="shared" si="55"/>
        <v>0</v>
      </c>
      <c r="BW162" s="101">
        <f t="shared" si="55"/>
        <v>0</v>
      </c>
      <c r="BX162" s="101">
        <f t="shared" si="55"/>
        <v>0</v>
      </c>
      <c r="BY162" s="101">
        <f t="shared" si="54"/>
        <v>0</v>
      </c>
      <c r="BZ162" s="101">
        <f t="shared" si="54"/>
        <v>0</v>
      </c>
      <c r="CA162" s="101">
        <f t="shared" si="54"/>
        <v>0</v>
      </c>
      <c r="CB162" s="100">
        <f t="shared" si="54"/>
        <v>0</v>
      </c>
      <c r="CC162" s="101">
        <f t="shared" si="54"/>
        <v>0</v>
      </c>
      <c r="CD162" s="102">
        <f t="shared" si="54"/>
        <v>0</v>
      </c>
      <c r="CE162" s="100">
        <f t="shared" si="54"/>
        <v>0</v>
      </c>
      <c r="CF162" s="100">
        <f t="shared" si="54"/>
        <v>0</v>
      </c>
      <c r="CG162" s="100">
        <f t="shared" si="54"/>
        <v>0</v>
      </c>
      <c r="CH162" s="100">
        <f t="shared" si="53"/>
        <v>0</v>
      </c>
      <c r="CI162" s="100">
        <f t="shared" si="53"/>
        <v>0</v>
      </c>
      <c r="CJ162" s="103">
        <f t="shared" si="53"/>
        <v>0</v>
      </c>
      <c r="CK162" s="101">
        <f t="shared" si="53"/>
        <v>0</v>
      </c>
      <c r="CL162" s="103">
        <f t="shared" si="53"/>
        <v>0</v>
      </c>
      <c r="CM162" s="101" t="e">
        <f t="shared" si="52"/>
        <v>#DIV/0!</v>
      </c>
    </row>
    <row r="163" spans="2:91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40"/>
        <v>14</v>
      </c>
      <c r="AY163" s="100" t="e">
        <f t="shared" si="41"/>
        <v>#DIV/0!</v>
      </c>
      <c r="AZ163" s="101" t="e">
        <f t="shared" si="42"/>
        <v>#DIV/0!</v>
      </c>
      <c r="BA163" s="102">
        <f t="shared" si="43"/>
        <v>0</v>
      </c>
      <c r="BB163" s="100" t="e">
        <f t="shared" si="44"/>
        <v>#DIV/0!</v>
      </c>
      <c r="BC163" s="100">
        <f t="shared" si="45"/>
        <v>0</v>
      </c>
      <c r="BD163" s="100" t="e">
        <f t="shared" si="46"/>
        <v>#DIV/0!</v>
      </c>
      <c r="BE163" s="100">
        <f t="shared" si="47"/>
        <v>0</v>
      </c>
      <c r="BF163" s="100" t="e">
        <f t="shared" si="48"/>
        <v>#DIV/0!</v>
      </c>
      <c r="BG163" s="103" t="e">
        <f>+VLOOKUP(J163,'Código Barras'!$C$3:$D$1694,1,0)</f>
        <v>#N/A</v>
      </c>
      <c r="BH163" s="101" t="e">
        <f t="shared" si="49"/>
        <v>#DIV/0!</v>
      </c>
      <c r="BI163" s="103" t="e">
        <f>+VLOOKUP(L163,'Código Barras'!$C$3:$D$1694,1,0)</f>
        <v>#N/A</v>
      </c>
      <c r="BJ163" s="101" t="e">
        <f t="shared" si="50"/>
        <v>#DIV/0!</v>
      </c>
      <c r="BK163" s="104" t="str">
        <f>IF(N163&lt;&gt;"",VLOOKUP(N163,Distribuidoras!$B$3:$B$30,1,0),"")</f>
        <v/>
      </c>
      <c r="BL163" s="104" t="e">
        <f>+VLOOKUP(O163,'Cod. Único Territorial'!$D$3:$D$348,1,0)</f>
        <v>#N/A</v>
      </c>
      <c r="BM163" s="104" t="e">
        <f>+VLOOKUP(P163,'Cod. Único Territorial'!$B$3:$B$348,1,0)</f>
        <v>#N/A</v>
      </c>
      <c r="BN163" s="104" t="e">
        <f>+VLOOKUP(Q163,'Sector Económico'!$B$3:$B$30,1,0)</f>
        <v>#N/A</v>
      </c>
      <c r="BO163" s="104" t="e">
        <f>+VLOOKUP(R163,'Sector Económico'!$C$3:$C$30,1,0)</f>
        <v>#N/A</v>
      </c>
      <c r="BP163" s="103">
        <f t="shared" si="51"/>
        <v>0</v>
      </c>
      <c r="BQ163" s="103">
        <f t="shared" si="51"/>
        <v>0</v>
      </c>
      <c r="BR163" s="103">
        <f t="shared" si="51"/>
        <v>0</v>
      </c>
      <c r="BS163" s="103">
        <f t="shared" si="51"/>
        <v>0</v>
      </c>
      <c r="BT163" s="101">
        <f t="shared" si="55"/>
        <v>0</v>
      </c>
      <c r="BU163" s="101">
        <f t="shared" si="55"/>
        <v>0</v>
      </c>
      <c r="BV163" s="101">
        <f t="shared" si="55"/>
        <v>0</v>
      </c>
      <c r="BW163" s="101">
        <f t="shared" si="55"/>
        <v>0</v>
      </c>
      <c r="BX163" s="101">
        <f t="shared" si="55"/>
        <v>0</v>
      </c>
      <c r="BY163" s="101">
        <f t="shared" si="54"/>
        <v>0</v>
      </c>
      <c r="BZ163" s="101">
        <f t="shared" si="54"/>
        <v>0</v>
      </c>
      <c r="CA163" s="101">
        <f t="shared" si="54"/>
        <v>0</v>
      </c>
      <c r="CB163" s="100">
        <f t="shared" si="54"/>
        <v>0</v>
      </c>
      <c r="CC163" s="101">
        <f t="shared" si="54"/>
        <v>0</v>
      </c>
      <c r="CD163" s="102">
        <f t="shared" si="54"/>
        <v>0</v>
      </c>
      <c r="CE163" s="100">
        <f t="shared" si="54"/>
        <v>0</v>
      </c>
      <c r="CF163" s="100">
        <f t="shared" si="54"/>
        <v>0</v>
      </c>
      <c r="CG163" s="100">
        <f t="shared" si="54"/>
        <v>0</v>
      </c>
      <c r="CH163" s="100">
        <f t="shared" si="53"/>
        <v>0</v>
      </c>
      <c r="CI163" s="100">
        <f t="shared" si="53"/>
        <v>0</v>
      </c>
      <c r="CJ163" s="103">
        <f t="shared" si="53"/>
        <v>0</v>
      </c>
      <c r="CK163" s="101">
        <f t="shared" si="53"/>
        <v>0</v>
      </c>
      <c r="CL163" s="103">
        <f t="shared" si="53"/>
        <v>0</v>
      </c>
      <c r="CM163" s="101" t="e">
        <f t="shared" si="52"/>
        <v>#DIV/0!</v>
      </c>
    </row>
    <row r="164" spans="2:91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40"/>
        <v>14</v>
      </c>
      <c r="AY164" s="100" t="e">
        <f t="shared" si="41"/>
        <v>#DIV/0!</v>
      </c>
      <c r="AZ164" s="101" t="e">
        <f t="shared" si="42"/>
        <v>#DIV/0!</v>
      </c>
      <c r="BA164" s="102">
        <f t="shared" si="43"/>
        <v>0</v>
      </c>
      <c r="BB164" s="100" t="e">
        <f t="shared" si="44"/>
        <v>#DIV/0!</v>
      </c>
      <c r="BC164" s="100">
        <f t="shared" si="45"/>
        <v>0</v>
      </c>
      <c r="BD164" s="100" t="e">
        <f t="shared" si="46"/>
        <v>#DIV/0!</v>
      </c>
      <c r="BE164" s="100">
        <f t="shared" si="47"/>
        <v>0</v>
      </c>
      <c r="BF164" s="100" t="e">
        <f t="shared" si="48"/>
        <v>#DIV/0!</v>
      </c>
      <c r="BG164" s="103" t="e">
        <f>+VLOOKUP(J164,'Código Barras'!$C$3:$D$1694,1,0)</f>
        <v>#N/A</v>
      </c>
      <c r="BH164" s="101" t="e">
        <f t="shared" si="49"/>
        <v>#DIV/0!</v>
      </c>
      <c r="BI164" s="103" t="e">
        <f>+VLOOKUP(L164,'Código Barras'!$C$3:$D$1694,1,0)</f>
        <v>#N/A</v>
      </c>
      <c r="BJ164" s="101" t="e">
        <f t="shared" si="50"/>
        <v>#DIV/0!</v>
      </c>
      <c r="BK164" s="104" t="str">
        <f>IF(N164&lt;&gt;"",VLOOKUP(N164,Distribuidoras!$B$3:$B$30,1,0),"")</f>
        <v/>
      </c>
      <c r="BL164" s="104" t="e">
        <f>+VLOOKUP(O164,'Cod. Único Territorial'!$D$3:$D$348,1,0)</f>
        <v>#N/A</v>
      </c>
      <c r="BM164" s="104" t="e">
        <f>+VLOOKUP(P164,'Cod. Único Territorial'!$B$3:$B$348,1,0)</f>
        <v>#N/A</v>
      </c>
      <c r="BN164" s="104" t="e">
        <f>+VLOOKUP(Q164,'Sector Económico'!$B$3:$B$30,1,0)</f>
        <v>#N/A</v>
      </c>
      <c r="BO164" s="104" t="e">
        <f>+VLOOKUP(R164,'Sector Económico'!$C$3:$C$30,1,0)</f>
        <v>#N/A</v>
      </c>
      <c r="BP164" s="103">
        <f t="shared" si="51"/>
        <v>0</v>
      </c>
      <c r="BQ164" s="103">
        <f t="shared" si="51"/>
        <v>0</v>
      </c>
      <c r="BR164" s="103">
        <f t="shared" si="51"/>
        <v>0</v>
      </c>
      <c r="BS164" s="103">
        <f t="shared" si="51"/>
        <v>0</v>
      </c>
      <c r="BT164" s="101">
        <f t="shared" si="55"/>
        <v>0</v>
      </c>
      <c r="BU164" s="101">
        <f t="shared" si="55"/>
        <v>0</v>
      </c>
      <c r="BV164" s="101">
        <f t="shared" si="55"/>
        <v>0</v>
      </c>
      <c r="BW164" s="101">
        <f t="shared" si="55"/>
        <v>0</v>
      </c>
      <c r="BX164" s="101">
        <f t="shared" si="55"/>
        <v>0</v>
      </c>
      <c r="BY164" s="101">
        <f t="shared" si="54"/>
        <v>0</v>
      </c>
      <c r="BZ164" s="101">
        <f t="shared" si="54"/>
        <v>0</v>
      </c>
      <c r="CA164" s="101">
        <f t="shared" si="54"/>
        <v>0</v>
      </c>
      <c r="CB164" s="100">
        <f t="shared" si="54"/>
        <v>0</v>
      </c>
      <c r="CC164" s="101">
        <f t="shared" si="54"/>
        <v>0</v>
      </c>
      <c r="CD164" s="102">
        <f t="shared" si="54"/>
        <v>0</v>
      </c>
      <c r="CE164" s="100">
        <f t="shared" si="54"/>
        <v>0</v>
      </c>
      <c r="CF164" s="100">
        <f t="shared" si="54"/>
        <v>0</v>
      </c>
      <c r="CG164" s="100">
        <f t="shared" si="54"/>
        <v>0</v>
      </c>
      <c r="CH164" s="100">
        <f t="shared" si="53"/>
        <v>0</v>
      </c>
      <c r="CI164" s="100">
        <f t="shared" si="53"/>
        <v>0</v>
      </c>
      <c r="CJ164" s="103">
        <f t="shared" si="53"/>
        <v>0</v>
      </c>
      <c r="CK164" s="101">
        <f t="shared" si="53"/>
        <v>0</v>
      </c>
      <c r="CL164" s="103">
        <f t="shared" si="53"/>
        <v>0</v>
      </c>
      <c r="CM164" s="101" t="e">
        <f t="shared" si="52"/>
        <v>#DIV/0!</v>
      </c>
    </row>
    <row r="165" spans="2:91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40"/>
        <v>14</v>
      </c>
      <c r="AY165" s="100" t="e">
        <f t="shared" si="41"/>
        <v>#DIV/0!</v>
      </c>
      <c r="AZ165" s="101" t="e">
        <f t="shared" si="42"/>
        <v>#DIV/0!</v>
      </c>
      <c r="BA165" s="102">
        <f t="shared" si="43"/>
        <v>0</v>
      </c>
      <c r="BB165" s="100" t="e">
        <f t="shared" si="44"/>
        <v>#DIV/0!</v>
      </c>
      <c r="BC165" s="100">
        <f t="shared" si="45"/>
        <v>0</v>
      </c>
      <c r="BD165" s="100" t="e">
        <f t="shared" si="46"/>
        <v>#DIV/0!</v>
      </c>
      <c r="BE165" s="100">
        <f t="shared" si="47"/>
        <v>0</v>
      </c>
      <c r="BF165" s="100" t="e">
        <f t="shared" si="48"/>
        <v>#DIV/0!</v>
      </c>
      <c r="BG165" s="103" t="e">
        <f>+VLOOKUP(J165,'Código Barras'!$C$3:$D$1694,1,0)</f>
        <v>#N/A</v>
      </c>
      <c r="BH165" s="101" t="e">
        <f t="shared" si="49"/>
        <v>#DIV/0!</v>
      </c>
      <c r="BI165" s="103" t="e">
        <f>+VLOOKUP(L165,'Código Barras'!$C$3:$D$1694,1,0)</f>
        <v>#N/A</v>
      </c>
      <c r="BJ165" s="101" t="e">
        <f t="shared" si="50"/>
        <v>#DIV/0!</v>
      </c>
      <c r="BK165" s="104" t="str">
        <f>IF(N165&lt;&gt;"",VLOOKUP(N165,Distribuidoras!$B$3:$B$30,1,0),"")</f>
        <v/>
      </c>
      <c r="BL165" s="104" t="e">
        <f>+VLOOKUP(O165,'Cod. Único Territorial'!$D$3:$D$348,1,0)</f>
        <v>#N/A</v>
      </c>
      <c r="BM165" s="104" t="e">
        <f>+VLOOKUP(P165,'Cod. Único Territorial'!$B$3:$B$348,1,0)</f>
        <v>#N/A</v>
      </c>
      <c r="BN165" s="104" t="e">
        <f>+VLOOKUP(Q165,'Sector Económico'!$B$3:$B$30,1,0)</f>
        <v>#N/A</v>
      </c>
      <c r="BO165" s="104" t="e">
        <f>+VLOOKUP(R165,'Sector Económico'!$C$3:$C$30,1,0)</f>
        <v>#N/A</v>
      </c>
      <c r="BP165" s="103">
        <f t="shared" si="51"/>
        <v>0</v>
      </c>
      <c r="BQ165" s="103">
        <f t="shared" si="51"/>
        <v>0</v>
      </c>
      <c r="BR165" s="103">
        <f t="shared" si="51"/>
        <v>0</v>
      </c>
      <c r="BS165" s="103">
        <f t="shared" si="51"/>
        <v>0</v>
      </c>
      <c r="BT165" s="101">
        <f t="shared" si="55"/>
        <v>0</v>
      </c>
      <c r="BU165" s="101">
        <f t="shared" si="55"/>
        <v>0</v>
      </c>
      <c r="BV165" s="101">
        <f t="shared" si="55"/>
        <v>0</v>
      </c>
      <c r="BW165" s="101">
        <f t="shared" si="55"/>
        <v>0</v>
      </c>
      <c r="BX165" s="101">
        <f t="shared" si="55"/>
        <v>0</v>
      </c>
      <c r="BY165" s="101">
        <f t="shared" si="54"/>
        <v>0</v>
      </c>
      <c r="BZ165" s="101">
        <f t="shared" si="54"/>
        <v>0</v>
      </c>
      <c r="CA165" s="101">
        <f t="shared" si="54"/>
        <v>0</v>
      </c>
      <c r="CB165" s="100">
        <f t="shared" si="54"/>
        <v>0</v>
      </c>
      <c r="CC165" s="101">
        <f t="shared" si="54"/>
        <v>0</v>
      </c>
      <c r="CD165" s="102">
        <f t="shared" si="54"/>
        <v>0</v>
      </c>
      <c r="CE165" s="100">
        <f t="shared" si="54"/>
        <v>0</v>
      </c>
      <c r="CF165" s="100">
        <f t="shared" si="54"/>
        <v>0</v>
      </c>
      <c r="CG165" s="100">
        <f t="shared" si="54"/>
        <v>0</v>
      </c>
      <c r="CH165" s="100">
        <f t="shared" si="53"/>
        <v>0</v>
      </c>
      <c r="CI165" s="100">
        <f t="shared" si="53"/>
        <v>0</v>
      </c>
      <c r="CJ165" s="103">
        <f t="shared" si="53"/>
        <v>0</v>
      </c>
      <c r="CK165" s="101">
        <f t="shared" si="53"/>
        <v>0</v>
      </c>
      <c r="CL165" s="103">
        <f t="shared" si="53"/>
        <v>0</v>
      </c>
      <c r="CM165" s="101" t="e">
        <f t="shared" si="52"/>
        <v>#DIV/0!</v>
      </c>
    </row>
    <row r="166" spans="2:91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40"/>
        <v>14</v>
      </c>
      <c r="AY166" s="100" t="e">
        <f t="shared" si="41"/>
        <v>#DIV/0!</v>
      </c>
      <c r="AZ166" s="101" t="e">
        <f t="shared" si="42"/>
        <v>#DIV/0!</v>
      </c>
      <c r="BA166" s="102">
        <f t="shared" si="43"/>
        <v>0</v>
      </c>
      <c r="BB166" s="100" t="e">
        <f t="shared" si="44"/>
        <v>#DIV/0!</v>
      </c>
      <c r="BC166" s="100">
        <f t="shared" si="45"/>
        <v>0</v>
      </c>
      <c r="BD166" s="100" t="e">
        <f t="shared" si="46"/>
        <v>#DIV/0!</v>
      </c>
      <c r="BE166" s="100">
        <f t="shared" si="47"/>
        <v>0</v>
      </c>
      <c r="BF166" s="100" t="e">
        <f t="shared" si="48"/>
        <v>#DIV/0!</v>
      </c>
      <c r="BG166" s="103" t="e">
        <f>+VLOOKUP(J166,'Código Barras'!$C$3:$D$1694,1,0)</f>
        <v>#N/A</v>
      </c>
      <c r="BH166" s="101" t="e">
        <f t="shared" si="49"/>
        <v>#DIV/0!</v>
      </c>
      <c r="BI166" s="103" t="e">
        <f>+VLOOKUP(L166,'Código Barras'!$C$3:$D$1694,1,0)</f>
        <v>#N/A</v>
      </c>
      <c r="BJ166" s="101" t="e">
        <f t="shared" si="50"/>
        <v>#DIV/0!</v>
      </c>
      <c r="BK166" s="104" t="str">
        <f>IF(N166&lt;&gt;"",VLOOKUP(N166,Distribuidoras!$B$3:$B$30,1,0),"")</f>
        <v/>
      </c>
      <c r="BL166" s="104" t="e">
        <f>+VLOOKUP(O166,'Cod. Único Territorial'!$D$3:$D$348,1,0)</f>
        <v>#N/A</v>
      </c>
      <c r="BM166" s="104" t="e">
        <f>+VLOOKUP(P166,'Cod. Único Territorial'!$B$3:$B$348,1,0)</f>
        <v>#N/A</v>
      </c>
      <c r="BN166" s="104" t="e">
        <f>+VLOOKUP(Q166,'Sector Económico'!$B$3:$B$30,1,0)</f>
        <v>#N/A</v>
      </c>
      <c r="BO166" s="104" t="e">
        <f>+VLOOKUP(R166,'Sector Económico'!$C$3:$C$30,1,0)</f>
        <v>#N/A</v>
      </c>
      <c r="BP166" s="103">
        <f t="shared" si="51"/>
        <v>0</v>
      </c>
      <c r="BQ166" s="103">
        <f t="shared" si="51"/>
        <v>0</v>
      </c>
      <c r="BR166" s="103">
        <f t="shared" si="51"/>
        <v>0</v>
      </c>
      <c r="BS166" s="103">
        <f t="shared" si="51"/>
        <v>0</v>
      </c>
      <c r="BT166" s="101">
        <f t="shared" si="55"/>
        <v>0</v>
      </c>
      <c r="BU166" s="101">
        <f t="shared" si="55"/>
        <v>0</v>
      </c>
      <c r="BV166" s="101">
        <f t="shared" si="55"/>
        <v>0</v>
      </c>
      <c r="BW166" s="101">
        <f t="shared" si="55"/>
        <v>0</v>
      </c>
      <c r="BX166" s="101">
        <f t="shared" si="55"/>
        <v>0</v>
      </c>
      <c r="BY166" s="101">
        <f t="shared" si="54"/>
        <v>0</v>
      </c>
      <c r="BZ166" s="101">
        <f t="shared" si="54"/>
        <v>0</v>
      </c>
      <c r="CA166" s="101">
        <f t="shared" si="54"/>
        <v>0</v>
      </c>
      <c r="CB166" s="100">
        <f t="shared" si="54"/>
        <v>0</v>
      </c>
      <c r="CC166" s="101">
        <f t="shared" si="54"/>
        <v>0</v>
      </c>
      <c r="CD166" s="102">
        <f t="shared" si="54"/>
        <v>0</v>
      </c>
      <c r="CE166" s="100">
        <f t="shared" si="54"/>
        <v>0</v>
      </c>
      <c r="CF166" s="100">
        <f t="shared" si="54"/>
        <v>0</v>
      </c>
      <c r="CG166" s="100">
        <f t="shared" si="54"/>
        <v>0</v>
      </c>
      <c r="CH166" s="100">
        <f t="shared" si="53"/>
        <v>0</v>
      </c>
      <c r="CI166" s="100">
        <f t="shared" si="53"/>
        <v>0</v>
      </c>
      <c r="CJ166" s="103">
        <f t="shared" si="53"/>
        <v>0</v>
      </c>
      <c r="CK166" s="101">
        <f t="shared" si="53"/>
        <v>0</v>
      </c>
      <c r="CL166" s="103">
        <f t="shared" si="53"/>
        <v>0</v>
      </c>
      <c r="CM166" s="101" t="e">
        <f t="shared" si="52"/>
        <v>#DIV/0!</v>
      </c>
    </row>
    <row r="167" spans="2:91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40"/>
        <v>14</v>
      </c>
      <c r="AY167" s="100" t="e">
        <f t="shared" si="41"/>
        <v>#DIV/0!</v>
      </c>
      <c r="AZ167" s="101" t="e">
        <f t="shared" si="42"/>
        <v>#DIV/0!</v>
      </c>
      <c r="BA167" s="102">
        <f t="shared" si="43"/>
        <v>0</v>
      </c>
      <c r="BB167" s="100" t="e">
        <f t="shared" si="44"/>
        <v>#DIV/0!</v>
      </c>
      <c r="BC167" s="100">
        <f t="shared" si="45"/>
        <v>0</v>
      </c>
      <c r="BD167" s="100" t="e">
        <f t="shared" si="46"/>
        <v>#DIV/0!</v>
      </c>
      <c r="BE167" s="100">
        <f t="shared" si="47"/>
        <v>0</v>
      </c>
      <c r="BF167" s="100" t="e">
        <f t="shared" si="48"/>
        <v>#DIV/0!</v>
      </c>
      <c r="BG167" s="103" t="e">
        <f>+VLOOKUP(J167,'Código Barras'!$C$3:$D$1694,1,0)</f>
        <v>#N/A</v>
      </c>
      <c r="BH167" s="101" t="e">
        <f t="shared" si="49"/>
        <v>#DIV/0!</v>
      </c>
      <c r="BI167" s="103" t="e">
        <f>+VLOOKUP(L167,'Código Barras'!$C$3:$D$1694,1,0)</f>
        <v>#N/A</v>
      </c>
      <c r="BJ167" s="101" t="e">
        <f t="shared" si="50"/>
        <v>#DIV/0!</v>
      </c>
      <c r="BK167" s="104" t="str">
        <f>IF(N167&lt;&gt;"",VLOOKUP(N167,Distribuidoras!$B$3:$B$30,1,0),"")</f>
        <v/>
      </c>
      <c r="BL167" s="104" t="e">
        <f>+VLOOKUP(O167,'Cod. Único Territorial'!$D$3:$D$348,1,0)</f>
        <v>#N/A</v>
      </c>
      <c r="BM167" s="104" t="e">
        <f>+VLOOKUP(P167,'Cod. Único Territorial'!$B$3:$B$348,1,0)</f>
        <v>#N/A</v>
      </c>
      <c r="BN167" s="104" t="e">
        <f>+VLOOKUP(Q167,'Sector Económico'!$B$3:$B$30,1,0)</f>
        <v>#N/A</v>
      </c>
      <c r="BO167" s="104" t="e">
        <f>+VLOOKUP(R167,'Sector Económico'!$C$3:$C$30,1,0)</f>
        <v>#N/A</v>
      </c>
      <c r="BP167" s="103">
        <f t="shared" si="51"/>
        <v>0</v>
      </c>
      <c r="BQ167" s="103">
        <f t="shared" si="51"/>
        <v>0</v>
      </c>
      <c r="BR167" s="103">
        <f t="shared" si="51"/>
        <v>0</v>
      </c>
      <c r="BS167" s="103">
        <f t="shared" si="51"/>
        <v>0</v>
      </c>
      <c r="BT167" s="101">
        <f t="shared" si="55"/>
        <v>0</v>
      </c>
      <c r="BU167" s="101">
        <f t="shared" si="55"/>
        <v>0</v>
      </c>
      <c r="BV167" s="101">
        <f t="shared" si="55"/>
        <v>0</v>
      </c>
      <c r="BW167" s="101">
        <f t="shared" si="55"/>
        <v>0</v>
      </c>
      <c r="BX167" s="101">
        <f t="shared" si="55"/>
        <v>0</v>
      </c>
      <c r="BY167" s="101">
        <f t="shared" si="54"/>
        <v>0</v>
      </c>
      <c r="BZ167" s="101">
        <f t="shared" si="54"/>
        <v>0</v>
      </c>
      <c r="CA167" s="101">
        <f t="shared" si="54"/>
        <v>0</v>
      </c>
      <c r="CB167" s="100">
        <f t="shared" si="54"/>
        <v>0</v>
      </c>
      <c r="CC167" s="101">
        <f t="shared" si="54"/>
        <v>0</v>
      </c>
      <c r="CD167" s="102">
        <f t="shared" si="54"/>
        <v>0</v>
      </c>
      <c r="CE167" s="100">
        <f t="shared" si="54"/>
        <v>0</v>
      </c>
      <c r="CF167" s="100">
        <f t="shared" si="54"/>
        <v>0</v>
      </c>
      <c r="CG167" s="100">
        <f t="shared" si="54"/>
        <v>0</v>
      </c>
      <c r="CH167" s="100">
        <f t="shared" si="53"/>
        <v>0</v>
      </c>
      <c r="CI167" s="100">
        <f t="shared" si="53"/>
        <v>0</v>
      </c>
      <c r="CJ167" s="103">
        <f t="shared" si="53"/>
        <v>0</v>
      </c>
      <c r="CK167" s="101">
        <f t="shared" si="53"/>
        <v>0</v>
      </c>
      <c r="CL167" s="103">
        <f t="shared" si="53"/>
        <v>0</v>
      </c>
      <c r="CM167" s="101" t="e">
        <f t="shared" si="52"/>
        <v>#DIV/0!</v>
      </c>
    </row>
    <row r="168" spans="2:91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40"/>
        <v>14</v>
      </c>
      <c r="AY168" s="100" t="e">
        <f t="shared" si="41"/>
        <v>#DIV/0!</v>
      </c>
      <c r="AZ168" s="101" t="e">
        <f t="shared" si="42"/>
        <v>#DIV/0!</v>
      </c>
      <c r="BA168" s="102">
        <f t="shared" si="43"/>
        <v>0</v>
      </c>
      <c r="BB168" s="100" t="e">
        <f t="shared" si="44"/>
        <v>#DIV/0!</v>
      </c>
      <c r="BC168" s="100">
        <f t="shared" si="45"/>
        <v>0</v>
      </c>
      <c r="BD168" s="100" t="e">
        <f t="shared" si="46"/>
        <v>#DIV/0!</v>
      </c>
      <c r="BE168" s="100">
        <f t="shared" si="47"/>
        <v>0</v>
      </c>
      <c r="BF168" s="100" t="e">
        <f t="shared" si="48"/>
        <v>#DIV/0!</v>
      </c>
      <c r="BG168" s="103" t="e">
        <f>+VLOOKUP(J168,'Código Barras'!$C$3:$D$1694,1,0)</f>
        <v>#N/A</v>
      </c>
      <c r="BH168" s="101" t="e">
        <f t="shared" si="49"/>
        <v>#DIV/0!</v>
      </c>
      <c r="BI168" s="103" t="e">
        <f>+VLOOKUP(L168,'Código Barras'!$C$3:$D$1694,1,0)</f>
        <v>#N/A</v>
      </c>
      <c r="BJ168" s="101" t="e">
        <f t="shared" si="50"/>
        <v>#DIV/0!</v>
      </c>
      <c r="BK168" s="104" t="str">
        <f>IF(N168&lt;&gt;"",VLOOKUP(N168,Distribuidoras!$B$3:$B$30,1,0),"")</f>
        <v/>
      </c>
      <c r="BL168" s="104" t="e">
        <f>+VLOOKUP(O168,'Cod. Único Territorial'!$D$3:$D$348,1,0)</f>
        <v>#N/A</v>
      </c>
      <c r="BM168" s="104" t="e">
        <f>+VLOOKUP(P168,'Cod. Único Territorial'!$B$3:$B$348,1,0)</f>
        <v>#N/A</v>
      </c>
      <c r="BN168" s="104" t="e">
        <f>+VLOOKUP(Q168,'Sector Económico'!$B$3:$B$30,1,0)</f>
        <v>#N/A</v>
      </c>
      <c r="BO168" s="104" t="e">
        <f>+VLOOKUP(R168,'Sector Económico'!$C$3:$C$30,1,0)</f>
        <v>#N/A</v>
      </c>
      <c r="BP168" s="103">
        <f t="shared" si="51"/>
        <v>0</v>
      </c>
      <c r="BQ168" s="103">
        <f t="shared" si="51"/>
        <v>0</v>
      </c>
      <c r="BR168" s="103">
        <f t="shared" si="51"/>
        <v>0</v>
      </c>
      <c r="BS168" s="103">
        <f t="shared" si="51"/>
        <v>0</v>
      </c>
      <c r="BT168" s="101">
        <f t="shared" si="55"/>
        <v>0</v>
      </c>
      <c r="BU168" s="101">
        <f t="shared" si="55"/>
        <v>0</v>
      </c>
      <c r="BV168" s="101">
        <f t="shared" si="55"/>
        <v>0</v>
      </c>
      <c r="BW168" s="101">
        <f t="shared" si="55"/>
        <v>0</v>
      </c>
      <c r="BX168" s="101">
        <f t="shared" si="55"/>
        <v>0</v>
      </c>
      <c r="BY168" s="101">
        <f t="shared" si="54"/>
        <v>0</v>
      </c>
      <c r="BZ168" s="101">
        <f t="shared" si="54"/>
        <v>0</v>
      </c>
      <c r="CA168" s="101">
        <f t="shared" si="54"/>
        <v>0</v>
      </c>
      <c r="CB168" s="100">
        <f t="shared" si="54"/>
        <v>0</v>
      </c>
      <c r="CC168" s="101">
        <f t="shared" si="54"/>
        <v>0</v>
      </c>
      <c r="CD168" s="102">
        <f t="shared" si="54"/>
        <v>0</v>
      </c>
      <c r="CE168" s="100">
        <f t="shared" si="54"/>
        <v>0</v>
      </c>
      <c r="CF168" s="100">
        <f t="shared" si="54"/>
        <v>0</v>
      </c>
      <c r="CG168" s="100">
        <f t="shared" si="54"/>
        <v>0</v>
      </c>
      <c r="CH168" s="100">
        <f t="shared" si="53"/>
        <v>0</v>
      </c>
      <c r="CI168" s="100">
        <f t="shared" si="53"/>
        <v>0</v>
      </c>
      <c r="CJ168" s="103">
        <f t="shared" si="53"/>
        <v>0</v>
      </c>
      <c r="CK168" s="101">
        <f t="shared" si="53"/>
        <v>0</v>
      </c>
      <c r="CL168" s="103">
        <f t="shared" si="53"/>
        <v>0</v>
      </c>
      <c r="CM168" s="101" t="e">
        <f t="shared" si="52"/>
        <v>#DIV/0!</v>
      </c>
    </row>
    <row r="169" spans="2:91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40"/>
        <v>14</v>
      </c>
      <c r="AY169" s="100" t="e">
        <f t="shared" si="41"/>
        <v>#DIV/0!</v>
      </c>
      <c r="AZ169" s="101" t="e">
        <f t="shared" si="42"/>
        <v>#DIV/0!</v>
      </c>
      <c r="BA169" s="102">
        <f t="shared" si="43"/>
        <v>0</v>
      </c>
      <c r="BB169" s="100" t="e">
        <f t="shared" si="44"/>
        <v>#DIV/0!</v>
      </c>
      <c r="BC169" s="100">
        <f t="shared" si="45"/>
        <v>0</v>
      </c>
      <c r="BD169" s="100" t="e">
        <f t="shared" si="46"/>
        <v>#DIV/0!</v>
      </c>
      <c r="BE169" s="100">
        <f t="shared" si="47"/>
        <v>0</v>
      </c>
      <c r="BF169" s="100" t="e">
        <f t="shared" si="48"/>
        <v>#DIV/0!</v>
      </c>
      <c r="BG169" s="103" t="e">
        <f>+VLOOKUP(J169,'Código Barras'!$C$3:$D$1694,1,0)</f>
        <v>#N/A</v>
      </c>
      <c r="BH169" s="101" t="e">
        <f t="shared" si="49"/>
        <v>#DIV/0!</v>
      </c>
      <c r="BI169" s="103" t="e">
        <f>+VLOOKUP(L169,'Código Barras'!$C$3:$D$1694,1,0)</f>
        <v>#N/A</v>
      </c>
      <c r="BJ169" s="101" t="e">
        <f t="shared" si="50"/>
        <v>#DIV/0!</v>
      </c>
      <c r="BK169" s="104" t="str">
        <f>IF(N169&lt;&gt;"",VLOOKUP(N169,Distribuidoras!$B$3:$B$30,1,0),"")</f>
        <v/>
      </c>
      <c r="BL169" s="104" t="e">
        <f>+VLOOKUP(O169,'Cod. Único Territorial'!$D$3:$D$348,1,0)</f>
        <v>#N/A</v>
      </c>
      <c r="BM169" s="104" t="e">
        <f>+VLOOKUP(P169,'Cod. Único Territorial'!$B$3:$B$348,1,0)</f>
        <v>#N/A</v>
      </c>
      <c r="BN169" s="104" t="e">
        <f>+VLOOKUP(Q169,'Sector Económico'!$B$3:$B$30,1,0)</f>
        <v>#N/A</v>
      </c>
      <c r="BO169" s="104" t="e">
        <f>+VLOOKUP(R169,'Sector Económico'!$C$3:$C$30,1,0)</f>
        <v>#N/A</v>
      </c>
      <c r="BP169" s="103">
        <f t="shared" si="51"/>
        <v>0</v>
      </c>
      <c r="BQ169" s="103">
        <f t="shared" si="51"/>
        <v>0</v>
      </c>
      <c r="BR169" s="103">
        <f t="shared" si="51"/>
        <v>0</v>
      </c>
      <c r="BS169" s="103">
        <f t="shared" si="51"/>
        <v>0</v>
      </c>
      <c r="BT169" s="101">
        <f t="shared" si="55"/>
        <v>0</v>
      </c>
      <c r="BU169" s="101">
        <f t="shared" si="55"/>
        <v>0</v>
      </c>
      <c r="BV169" s="101">
        <f t="shared" si="55"/>
        <v>0</v>
      </c>
      <c r="BW169" s="101">
        <f t="shared" si="55"/>
        <v>0</v>
      </c>
      <c r="BX169" s="101">
        <f t="shared" si="55"/>
        <v>0</v>
      </c>
      <c r="BY169" s="101">
        <f t="shared" si="54"/>
        <v>0</v>
      </c>
      <c r="BZ169" s="101">
        <f t="shared" si="54"/>
        <v>0</v>
      </c>
      <c r="CA169" s="101">
        <f t="shared" si="54"/>
        <v>0</v>
      </c>
      <c r="CB169" s="100">
        <f t="shared" si="54"/>
        <v>0</v>
      </c>
      <c r="CC169" s="101">
        <f t="shared" si="54"/>
        <v>0</v>
      </c>
      <c r="CD169" s="102">
        <f t="shared" si="54"/>
        <v>0</v>
      </c>
      <c r="CE169" s="100">
        <f t="shared" si="54"/>
        <v>0</v>
      </c>
      <c r="CF169" s="100">
        <f t="shared" si="54"/>
        <v>0</v>
      </c>
      <c r="CG169" s="100">
        <f t="shared" si="54"/>
        <v>0</v>
      </c>
      <c r="CH169" s="100">
        <f t="shared" si="53"/>
        <v>0</v>
      </c>
      <c r="CI169" s="100">
        <f t="shared" si="53"/>
        <v>0</v>
      </c>
      <c r="CJ169" s="103">
        <f t="shared" si="53"/>
        <v>0</v>
      </c>
      <c r="CK169" s="101">
        <f t="shared" si="53"/>
        <v>0</v>
      </c>
      <c r="CL169" s="103">
        <f t="shared" si="53"/>
        <v>0</v>
      </c>
      <c r="CM169" s="101" t="e">
        <f t="shared" si="52"/>
        <v>#DIV/0!</v>
      </c>
    </row>
    <row r="170" spans="2:91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40"/>
        <v>14</v>
      </c>
      <c r="AY170" s="100" t="e">
        <f t="shared" si="41"/>
        <v>#DIV/0!</v>
      </c>
      <c r="AZ170" s="101" t="e">
        <f t="shared" si="42"/>
        <v>#DIV/0!</v>
      </c>
      <c r="BA170" s="102">
        <f t="shared" si="43"/>
        <v>0</v>
      </c>
      <c r="BB170" s="100" t="e">
        <f t="shared" si="44"/>
        <v>#DIV/0!</v>
      </c>
      <c r="BC170" s="100">
        <f t="shared" si="45"/>
        <v>0</v>
      </c>
      <c r="BD170" s="100" t="e">
        <f t="shared" si="46"/>
        <v>#DIV/0!</v>
      </c>
      <c r="BE170" s="100">
        <f t="shared" si="47"/>
        <v>0</v>
      </c>
      <c r="BF170" s="100" t="e">
        <f t="shared" si="48"/>
        <v>#DIV/0!</v>
      </c>
      <c r="BG170" s="103" t="e">
        <f>+VLOOKUP(J170,'Código Barras'!$C$3:$D$1694,1,0)</f>
        <v>#N/A</v>
      </c>
      <c r="BH170" s="101" t="e">
        <f t="shared" si="49"/>
        <v>#DIV/0!</v>
      </c>
      <c r="BI170" s="103" t="e">
        <f>+VLOOKUP(L170,'Código Barras'!$C$3:$D$1694,1,0)</f>
        <v>#N/A</v>
      </c>
      <c r="BJ170" s="101" t="e">
        <f t="shared" si="50"/>
        <v>#DIV/0!</v>
      </c>
      <c r="BK170" s="104" t="str">
        <f>IF(N170&lt;&gt;"",VLOOKUP(N170,Distribuidoras!$B$3:$B$30,1,0),"")</f>
        <v/>
      </c>
      <c r="BL170" s="104" t="e">
        <f>+VLOOKUP(O170,'Cod. Único Territorial'!$D$3:$D$348,1,0)</f>
        <v>#N/A</v>
      </c>
      <c r="BM170" s="104" t="e">
        <f>+VLOOKUP(P170,'Cod. Único Territorial'!$B$3:$B$348,1,0)</f>
        <v>#N/A</v>
      </c>
      <c r="BN170" s="104" t="e">
        <f>+VLOOKUP(Q170,'Sector Económico'!$B$3:$B$30,1,0)</f>
        <v>#N/A</v>
      </c>
      <c r="BO170" s="104" t="e">
        <f>+VLOOKUP(R170,'Sector Económico'!$C$3:$C$30,1,0)</f>
        <v>#N/A</v>
      </c>
      <c r="BP170" s="103">
        <f t="shared" si="51"/>
        <v>0</v>
      </c>
      <c r="BQ170" s="103">
        <f t="shared" si="51"/>
        <v>0</v>
      </c>
      <c r="BR170" s="103">
        <f t="shared" si="51"/>
        <v>0</v>
      </c>
      <c r="BS170" s="103">
        <f t="shared" si="51"/>
        <v>0</v>
      </c>
      <c r="BT170" s="101">
        <f t="shared" si="55"/>
        <v>0</v>
      </c>
      <c r="BU170" s="101">
        <f t="shared" si="55"/>
        <v>0</v>
      </c>
      <c r="BV170" s="101">
        <f t="shared" si="55"/>
        <v>0</v>
      </c>
      <c r="BW170" s="101">
        <f t="shared" si="55"/>
        <v>0</v>
      </c>
      <c r="BX170" s="101">
        <f t="shared" si="55"/>
        <v>0</v>
      </c>
      <c r="BY170" s="101">
        <f t="shared" si="54"/>
        <v>0</v>
      </c>
      <c r="BZ170" s="101">
        <f t="shared" si="54"/>
        <v>0</v>
      </c>
      <c r="CA170" s="101">
        <f t="shared" si="54"/>
        <v>0</v>
      </c>
      <c r="CB170" s="100">
        <f t="shared" si="54"/>
        <v>0</v>
      </c>
      <c r="CC170" s="101">
        <f t="shared" si="54"/>
        <v>0</v>
      </c>
      <c r="CD170" s="102">
        <f t="shared" si="54"/>
        <v>0</v>
      </c>
      <c r="CE170" s="100">
        <f t="shared" si="54"/>
        <v>0</v>
      </c>
      <c r="CF170" s="100">
        <f t="shared" si="54"/>
        <v>0</v>
      </c>
      <c r="CG170" s="100">
        <f t="shared" si="54"/>
        <v>0</v>
      </c>
      <c r="CH170" s="100">
        <f t="shared" si="53"/>
        <v>0</v>
      </c>
      <c r="CI170" s="100">
        <f t="shared" si="53"/>
        <v>0</v>
      </c>
      <c r="CJ170" s="103">
        <f t="shared" si="53"/>
        <v>0</v>
      </c>
      <c r="CK170" s="101">
        <f t="shared" si="53"/>
        <v>0</v>
      </c>
      <c r="CL170" s="103">
        <f t="shared" si="53"/>
        <v>0</v>
      </c>
      <c r="CM170" s="101" t="e">
        <f t="shared" si="52"/>
        <v>#DIV/0!</v>
      </c>
    </row>
    <row r="171" spans="2:91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40"/>
        <v>14</v>
      </c>
      <c r="AY171" s="100" t="e">
        <f t="shared" si="41"/>
        <v>#DIV/0!</v>
      </c>
      <c r="AZ171" s="101" t="e">
        <f t="shared" si="42"/>
        <v>#DIV/0!</v>
      </c>
      <c r="BA171" s="102">
        <f t="shared" si="43"/>
        <v>0</v>
      </c>
      <c r="BB171" s="100" t="e">
        <f t="shared" si="44"/>
        <v>#DIV/0!</v>
      </c>
      <c r="BC171" s="100">
        <f t="shared" si="45"/>
        <v>0</v>
      </c>
      <c r="BD171" s="100" t="e">
        <f t="shared" si="46"/>
        <v>#DIV/0!</v>
      </c>
      <c r="BE171" s="100">
        <f t="shared" si="47"/>
        <v>0</v>
      </c>
      <c r="BF171" s="100" t="e">
        <f t="shared" si="48"/>
        <v>#DIV/0!</v>
      </c>
      <c r="BG171" s="103" t="e">
        <f>+VLOOKUP(J171,'Código Barras'!$C$3:$D$1694,1,0)</f>
        <v>#N/A</v>
      </c>
      <c r="BH171" s="101" t="e">
        <f t="shared" si="49"/>
        <v>#DIV/0!</v>
      </c>
      <c r="BI171" s="103" t="e">
        <f>+VLOOKUP(L171,'Código Barras'!$C$3:$D$1694,1,0)</f>
        <v>#N/A</v>
      </c>
      <c r="BJ171" s="101" t="e">
        <f t="shared" si="50"/>
        <v>#DIV/0!</v>
      </c>
      <c r="BK171" s="104" t="str">
        <f>IF(N171&lt;&gt;"",VLOOKUP(N171,Distribuidoras!$B$3:$B$30,1,0),"")</f>
        <v/>
      </c>
      <c r="BL171" s="104" t="e">
        <f>+VLOOKUP(O171,'Cod. Único Territorial'!$D$3:$D$348,1,0)</f>
        <v>#N/A</v>
      </c>
      <c r="BM171" s="104" t="e">
        <f>+VLOOKUP(P171,'Cod. Único Territorial'!$B$3:$B$348,1,0)</f>
        <v>#N/A</v>
      </c>
      <c r="BN171" s="104" t="e">
        <f>+VLOOKUP(Q171,'Sector Económico'!$B$3:$B$30,1,0)</f>
        <v>#N/A</v>
      </c>
      <c r="BO171" s="104" t="e">
        <f>+VLOOKUP(R171,'Sector Económico'!$C$3:$C$30,1,0)</f>
        <v>#N/A</v>
      </c>
      <c r="BP171" s="103">
        <f t="shared" si="51"/>
        <v>0</v>
      </c>
      <c r="BQ171" s="103">
        <f t="shared" si="51"/>
        <v>0</v>
      </c>
      <c r="BR171" s="103">
        <f t="shared" si="51"/>
        <v>0</v>
      </c>
      <c r="BS171" s="103">
        <f t="shared" si="51"/>
        <v>0</v>
      </c>
      <c r="BT171" s="101">
        <f t="shared" si="55"/>
        <v>0</v>
      </c>
      <c r="BU171" s="101">
        <f t="shared" si="55"/>
        <v>0</v>
      </c>
      <c r="BV171" s="101">
        <f t="shared" si="55"/>
        <v>0</v>
      </c>
      <c r="BW171" s="101">
        <f t="shared" si="55"/>
        <v>0</v>
      </c>
      <c r="BX171" s="101">
        <f t="shared" si="55"/>
        <v>0</v>
      </c>
      <c r="BY171" s="101">
        <f t="shared" si="54"/>
        <v>0</v>
      </c>
      <c r="BZ171" s="101">
        <f t="shared" si="54"/>
        <v>0</v>
      </c>
      <c r="CA171" s="101">
        <f t="shared" si="54"/>
        <v>0</v>
      </c>
      <c r="CB171" s="100">
        <f t="shared" si="54"/>
        <v>0</v>
      </c>
      <c r="CC171" s="101">
        <f t="shared" si="54"/>
        <v>0</v>
      </c>
      <c r="CD171" s="102">
        <f t="shared" si="54"/>
        <v>0</v>
      </c>
      <c r="CE171" s="100">
        <f t="shared" si="54"/>
        <v>0</v>
      </c>
      <c r="CF171" s="100">
        <f t="shared" si="54"/>
        <v>0</v>
      </c>
      <c r="CG171" s="100">
        <f t="shared" si="54"/>
        <v>0</v>
      </c>
      <c r="CH171" s="100">
        <f t="shared" si="53"/>
        <v>0</v>
      </c>
      <c r="CI171" s="100">
        <f t="shared" si="53"/>
        <v>0</v>
      </c>
      <c r="CJ171" s="103">
        <f t="shared" si="53"/>
        <v>0</v>
      </c>
      <c r="CK171" s="101">
        <f t="shared" si="53"/>
        <v>0</v>
      </c>
      <c r="CL171" s="103">
        <f t="shared" si="53"/>
        <v>0</v>
      </c>
      <c r="CM171" s="101" t="e">
        <f t="shared" si="52"/>
        <v>#DIV/0!</v>
      </c>
    </row>
    <row r="172" spans="2:91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40"/>
        <v>14</v>
      </c>
      <c r="AY172" s="100" t="e">
        <f t="shared" si="41"/>
        <v>#DIV/0!</v>
      </c>
      <c r="AZ172" s="101" t="e">
        <f t="shared" si="42"/>
        <v>#DIV/0!</v>
      </c>
      <c r="BA172" s="102">
        <f t="shared" si="43"/>
        <v>0</v>
      </c>
      <c r="BB172" s="100" t="e">
        <f t="shared" si="44"/>
        <v>#DIV/0!</v>
      </c>
      <c r="BC172" s="100">
        <f t="shared" si="45"/>
        <v>0</v>
      </c>
      <c r="BD172" s="100" t="e">
        <f t="shared" si="46"/>
        <v>#DIV/0!</v>
      </c>
      <c r="BE172" s="100">
        <f t="shared" si="47"/>
        <v>0</v>
      </c>
      <c r="BF172" s="100" t="e">
        <f t="shared" si="48"/>
        <v>#DIV/0!</v>
      </c>
      <c r="BG172" s="103" t="e">
        <f>+VLOOKUP(J172,'Código Barras'!$C$3:$D$1694,1,0)</f>
        <v>#N/A</v>
      </c>
      <c r="BH172" s="101" t="e">
        <f t="shared" si="49"/>
        <v>#DIV/0!</v>
      </c>
      <c r="BI172" s="103" t="e">
        <f>+VLOOKUP(L172,'Código Barras'!$C$3:$D$1694,1,0)</f>
        <v>#N/A</v>
      </c>
      <c r="BJ172" s="101" t="e">
        <f t="shared" si="50"/>
        <v>#DIV/0!</v>
      </c>
      <c r="BK172" s="104" t="str">
        <f>IF(N172&lt;&gt;"",VLOOKUP(N172,Distribuidoras!$B$3:$B$30,1,0),"")</f>
        <v/>
      </c>
      <c r="BL172" s="104" t="e">
        <f>+VLOOKUP(O172,'Cod. Único Territorial'!$D$3:$D$348,1,0)</f>
        <v>#N/A</v>
      </c>
      <c r="BM172" s="104" t="e">
        <f>+VLOOKUP(P172,'Cod. Único Territorial'!$B$3:$B$348,1,0)</f>
        <v>#N/A</v>
      </c>
      <c r="BN172" s="104" t="e">
        <f>+VLOOKUP(Q172,'Sector Económico'!$B$3:$B$30,1,0)</f>
        <v>#N/A</v>
      </c>
      <c r="BO172" s="104" t="e">
        <f>+VLOOKUP(R172,'Sector Económico'!$C$3:$C$30,1,0)</f>
        <v>#N/A</v>
      </c>
      <c r="BP172" s="103">
        <f t="shared" si="51"/>
        <v>0</v>
      </c>
      <c r="BQ172" s="103">
        <f t="shared" si="51"/>
        <v>0</v>
      </c>
      <c r="BR172" s="103">
        <f t="shared" si="51"/>
        <v>0</v>
      </c>
      <c r="BS172" s="103">
        <f t="shared" si="51"/>
        <v>0</v>
      </c>
      <c r="BT172" s="101">
        <f t="shared" si="55"/>
        <v>0</v>
      </c>
      <c r="BU172" s="101">
        <f t="shared" si="55"/>
        <v>0</v>
      </c>
      <c r="BV172" s="101">
        <f t="shared" si="55"/>
        <v>0</v>
      </c>
      <c r="BW172" s="101">
        <f t="shared" si="55"/>
        <v>0</v>
      </c>
      <c r="BX172" s="101">
        <f t="shared" si="55"/>
        <v>0</v>
      </c>
      <c r="BY172" s="101">
        <f t="shared" si="54"/>
        <v>0</v>
      </c>
      <c r="BZ172" s="101">
        <f t="shared" si="54"/>
        <v>0</v>
      </c>
      <c r="CA172" s="101">
        <f t="shared" si="54"/>
        <v>0</v>
      </c>
      <c r="CB172" s="100">
        <f t="shared" si="54"/>
        <v>0</v>
      </c>
      <c r="CC172" s="101">
        <f t="shared" si="54"/>
        <v>0</v>
      </c>
      <c r="CD172" s="102">
        <f t="shared" si="54"/>
        <v>0</v>
      </c>
      <c r="CE172" s="100">
        <f t="shared" si="54"/>
        <v>0</v>
      </c>
      <c r="CF172" s="100">
        <f t="shared" si="54"/>
        <v>0</v>
      </c>
      <c r="CG172" s="100">
        <f t="shared" si="54"/>
        <v>0</v>
      </c>
      <c r="CH172" s="100">
        <f t="shared" si="53"/>
        <v>0</v>
      </c>
      <c r="CI172" s="100">
        <f t="shared" si="53"/>
        <v>0</v>
      </c>
      <c r="CJ172" s="103">
        <f t="shared" si="53"/>
        <v>0</v>
      </c>
      <c r="CK172" s="101">
        <f t="shared" si="53"/>
        <v>0</v>
      </c>
      <c r="CL172" s="103">
        <f t="shared" si="53"/>
        <v>0</v>
      </c>
      <c r="CM172" s="101" t="e">
        <f t="shared" si="52"/>
        <v>#DIV/0!</v>
      </c>
    </row>
    <row r="173" spans="2:91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40"/>
        <v>14</v>
      </c>
      <c r="AY173" s="100" t="e">
        <f t="shared" si="41"/>
        <v>#DIV/0!</v>
      </c>
      <c r="AZ173" s="101" t="e">
        <f t="shared" si="42"/>
        <v>#DIV/0!</v>
      </c>
      <c r="BA173" s="102">
        <f t="shared" si="43"/>
        <v>0</v>
      </c>
      <c r="BB173" s="100" t="e">
        <f t="shared" si="44"/>
        <v>#DIV/0!</v>
      </c>
      <c r="BC173" s="100">
        <f t="shared" si="45"/>
        <v>0</v>
      </c>
      <c r="BD173" s="100" t="e">
        <f t="shared" si="46"/>
        <v>#DIV/0!</v>
      </c>
      <c r="BE173" s="100">
        <f t="shared" si="47"/>
        <v>0</v>
      </c>
      <c r="BF173" s="100" t="e">
        <f t="shared" si="48"/>
        <v>#DIV/0!</v>
      </c>
      <c r="BG173" s="103" t="e">
        <f>+VLOOKUP(J173,'Código Barras'!$C$3:$D$1694,1,0)</f>
        <v>#N/A</v>
      </c>
      <c r="BH173" s="101" t="e">
        <f t="shared" si="49"/>
        <v>#DIV/0!</v>
      </c>
      <c r="BI173" s="103" t="e">
        <f>+VLOOKUP(L173,'Código Barras'!$C$3:$D$1694,1,0)</f>
        <v>#N/A</v>
      </c>
      <c r="BJ173" s="101" t="e">
        <f t="shared" si="50"/>
        <v>#DIV/0!</v>
      </c>
      <c r="BK173" s="104" t="str">
        <f>IF(N173&lt;&gt;"",VLOOKUP(N173,Distribuidoras!$B$3:$B$30,1,0),"")</f>
        <v/>
      </c>
      <c r="BL173" s="104" t="e">
        <f>+VLOOKUP(O173,'Cod. Único Territorial'!$D$3:$D$348,1,0)</f>
        <v>#N/A</v>
      </c>
      <c r="BM173" s="104" t="e">
        <f>+VLOOKUP(P173,'Cod. Único Territorial'!$B$3:$B$348,1,0)</f>
        <v>#N/A</v>
      </c>
      <c r="BN173" s="104" t="e">
        <f>+VLOOKUP(Q173,'Sector Económico'!$B$3:$B$30,1,0)</f>
        <v>#N/A</v>
      </c>
      <c r="BO173" s="104" t="e">
        <f>+VLOOKUP(R173,'Sector Económico'!$C$3:$C$30,1,0)</f>
        <v>#N/A</v>
      </c>
      <c r="BP173" s="103">
        <f t="shared" si="51"/>
        <v>0</v>
      </c>
      <c r="BQ173" s="103">
        <f t="shared" si="51"/>
        <v>0</v>
      </c>
      <c r="BR173" s="103">
        <f t="shared" si="51"/>
        <v>0</v>
      </c>
      <c r="BS173" s="103">
        <f t="shared" si="51"/>
        <v>0</v>
      </c>
      <c r="BT173" s="101">
        <f t="shared" si="55"/>
        <v>0</v>
      </c>
      <c r="BU173" s="101">
        <f t="shared" si="55"/>
        <v>0</v>
      </c>
      <c r="BV173" s="101">
        <f t="shared" si="55"/>
        <v>0</v>
      </c>
      <c r="BW173" s="101">
        <f t="shared" si="55"/>
        <v>0</v>
      </c>
      <c r="BX173" s="101">
        <f t="shared" si="55"/>
        <v>0</v>
      </c>
      <c r="BY173" s="101">
        <f t="shared" si="54"/>
        <v>0</v>
      </c>
      <c r="BZ173" s="101">
        <f t="shared" si="54"/>
        <v>0</v>
      </c>
      <c r="CA173" s="101">
        <f t="shared" si="54"/>
        <v>0</v>
      </c>
      <c r="CB173" s="100">
        <f t="shared" si="54"/>
        <v>0</v>
      </c>
      <c r="CC173" s="101">
        <f t="shared" si="54"/>
        <v>0</v>
      </c>
      <c r="CD173" s="102">
        <f t="shared" si="54"/>
        <v>0</v>
      </c>
      <c r="CE173" s="100">
        <f t="shared" si="54"/>
        <v>0</v>
      </c>
      <c r="CF173" s="100">
        <f t="shared" si="54"/>
        <v>0</v>
      </c>
      <c r="CG173" s="100">
        <f t="shared" si="54"/>
        <v>0</v>
      </c>
      <c r="CH173" s="100">
        <f t="shared" si="53"/>
        <v>0</v>
      </c>
      <c r="CI173" s="100">
        <f t="shared" si="53"/>
        <v>0</v>
      </c>
      <c r="CJ173" s="103">
        <f t="shared" si="53"/>
        <v>0</v>
      </c>
      <c r="CK173" s="101">
        <f t="shared" si="53"/>
        <v>0</v>
      </c>
      <c r="CL173" s="103">
        <f t="shared" si="53"/>
        <v>0</v>
      </c>
      <c r="CM173" s="101" t="e">
        <f t="shared" si="52"/>
        <v>#DIV/0!</v>
      </c>
    </row>
    <row r="174" spans="2:91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40"/>
        <v>14</v>
      </c>
      <c r="AY174" s="100" t="e">
        <f t="shared" si="41"/>
        <v>#DIV/0!</v>
      </c>
      <c r="AZ174" s="101" t="e">
        <f t="shared" si="42"/>
        <v>#DIV/0!</v>
      </c>
      <c r="BA174" s="102">
        <f t="shared" si="43"/>
        <v>0</v>
      </c>
      <c r="BB174" s="100" t="e">
        <f t="shared" si="44"/>
        <v>#DIV/0!</v>
      </c>
      <c r="BC174" s="100">
        <f t="shared" si="45"/>
        <v>0</v>
      </c>
      <c r="BD174" s="100" t="e">
        <f t="shared" si="46"/>
        <v>#DIV/0!</v>
      </c>
      <c r="BE174" s="100">
        <f t="shared" si="47"/>
        <v>0</v>
      </c>
      <c r="BF174" s="100" t="e">
        <f t="shared" si="48"/>
        <v>#DIV/0!</v>
      </c>
      <c r="BG174" s="103" t="e">
        <f>+VLOOKUP(J174,'Código Barras'!$C$3:$D$1694,1,0)</f>
        <v>#N/A</v>
      </c>
      <c r="BH174" s="101" t="e">
        <f t="shared" si="49"/>
        <v>#DIV/0!</v>
      </c>
      <c r="BI174" s="103" t="e">
        <f>+VLOOKUP(L174,'Código Barras'!$C$3:$D$1694,1,0)</f>
        <v>#N/A</v>
      </c>
      <c r="BJ174" s="101" t="e">
        <f t="shared" si="50"/>
        <v>#DIV/0!</v>
      </c>
      <c r="BK174" s="104" t="str">
        <f>IF(N174&lt;&gt;"",VLOOKUP(N174,Distribuidoras!$B$3:$B$30,1,0),"")</f>
        <v/>
      </c>
      <c r="BL174" s="104" t="e">
        <f>+VLOOKUP(O174,'Cod. Único Territorial'!$D$3:$D$348,1,0)</f>
        <v>#N/A</v>
      </c>
      <c r="BM174" s="104" t="e">
        <f>+VLOOKUP(P174,'Cod. Único Territorial'!$B$3:$B$348,1,0)</f>
        <v>#N/A</v>
      </c>
      <c r="BN174" s="104" t="e">
        <f>+VLOOKUP(Q174,'Sector Económico'!$B$3:$B$30,1,0)</f>
        <v>#N/A</v>
      </c>
      <c r="BO174" s="104" t="e">
        <f>+VLOOKUP(R174,'Sector Económico'!$C$3:$C$30,1,0)</f>
        <v>#N/A</v>
      </c>
      <c r="BP174" s="103">
        <f t="shared" si="51"/>
        <v>0</v>
      </c>
      <c r="BQ174" s="103">
        <f t="shared" si="51"/>
        <v>0</v>
      </c>
      <c r="BR174" s="103">
        <f t="shared" si="51"/>
        <v>0</v>
      </c>
      <c r="BS174" s="103">
        <f t="shared" si="51"/>
        <v>0</v>
      </c>
      <c r="BT174" s="101">
        <f t="shared" si="55"/>
        <v>0</v>
      </c>
      <c r="BU174" s="101">
        <f t="shared" si="55"/>
        <v>0</v>
      </c>
      <c r="BV174" s="101">
        <f t="shared" si="55"/>
        <v>0</v>
      </c>
      <c r="BW174" s="101">
        <f t="shared" si="55"/>
        <v>0</v>
      </c>
      <c r="BX174" s="101">
        <f t="shared" si="55"/>
        <v>0</v>
      </c>
      <c r="BY174" s="101">
        <f t="shared" si="54"/>
        <v>0</v>
      </c>
      <c r="BZ174" s="101">
        <f t="shared" si="54"/>
        <v>0</v>
      </c>
      <c r="CA174" s="101">
        <f t="shared" si="54"/>
        <v>0</v>
      </c>
      <c r="CB174" s="100">
        <f t="shared" si="54"/>
        <v>0</v>
      </c>
      <c r="CC174" s="101">
        <f t="shared" si="54"/>
        <v>0</v>
      </c>
      <c r="CD174" s="102">
        <f t="shared" si="54"/>
        <v>0</v>
      </c>
      <c r="CE174" s="100">
        <f t="shared" si="54"/>
        <v>0</v>
      </c>
      <c r="CF174" s="100">
        <f t="shared" si="54"/>
        <v>0</v>
      </c>
      <c r="CG174" s="100">
        <f t="shared" si="54"/>
        <v>0</v>
      </c>
      <c r="CH174" s="100">
        <f t="shared" si="53"/>
        <v>0</v>
      </c>
      <c r="CI174" s="100">
        <f t="shared" si="53"/>
        <v>0</v>
      </c>
      <c r="CJ174" s="103">
        <f t="shared" si="53"/>
        <v>0</v>
      </c>
      <c r="CK174" s="101">
        <f t="shared" si="53"/>
        <v>0</v>
      </c>
      <c r="CL174" s="103">
        <f t="shared" si="53"/>
        <v>0</v>
      </c>
      <c r="CM174" s="101" t="e">
        <f t="shared" si="52"/>
        <v>#DIV/0!</v>
      </c>
    </row>
    <row r="175" spans="2:91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40"/>
        <v>14</v>
      </c>
      <c r="AY175" s="100" t="e">
        <f t="shared" si="41"/>
        <v>#DIV/0!</v>
      </c>
      <c r="AZ175" s="101" t="e">
        <f t="shared" si="42"/>
        <v>#DIV/0!</v>
      </c>
      <c r="BA175" s="102">
        <f t="shared" si="43"/>
        <v>0</v>
      </c>
      <c r="BB175" s="100" t="e">
        <f t="shared" si="44"/>
        <v>#DIV/0!</v>
      </c>
      <c r="BC175" s="100">
        <f t="shared" si="45"/>
        <v>0</v>
      </c>
      <c r="BD175" s="100" t="e">
        <f t="shared" si="46"/>
        <v>#DIV/0!</v>
      </c>
      <c r="BE175" s="100">
        <f t="shared" si="47"/>
        <v>0</v>
      </c>
      <c r="BF175" s="100" t="e">
        <f t="shared" si="48"/>
        <v>#DIV/0!</v>
      </c>
      <c r="BG175" s="103" t="e">
        <f>+VLOOKUP(J175,'Código Barras'!$C$3:$D$1694,1,0)</f>
        <v>#N/A</v>
      </c>
      <c r="BH175" s="101" t="e">
        <f t="shared" si="49"/>
        <v>#DIV/0!</v>
      </c>
      <c r="BI175" s="103" t="e">
        <f>+VLOOKUP(L175,'Código Barras'!$C$3:$D$1694,1,0)</f>
        <v>#N/A</v>
      </c>
      <c r="BJ175" s="101" t="e">
        <f t="shared" si="50"/>
        <v>#DIV/0!</v>
      </c>
      <c r="BK175" s="104" t="str">
        <f>IF(N175&lt;&gt;"",VLOOKUP(N175,Distribuidoras!$B$3:$B$30,1,0),"")</f>
        <v/>
      </c>
      <c r="BL175" s="104" t="e">
        <f>+VLOOKUP(O175,'Cod. Único Territorial'!$D$3:$D$348,1,0)</f>
        <v>#N/A</v>
      </c>
      <c r="BM175" s="104" t="e">
        <f>+VLOOKUP(P175,'Cod. Único Territorial'!$B$3:$B$348,1,0)</f>
        <v>#N/A</v>
      </c>
      <c r="BN175" s="104" t="e">
        <f>+VLOOKUP(Q175,'Sector Económico'!$B$3:$B$30,1,0)</f>
        <v>#N/A</v>
      </c>
      <c r="BO175" s="104" t="e">
        <f>+VLOOKUP(R175,'Sector Económico'!$C$3:$C$30,1,0)</f>
        <v>#N/A</v>
      </c>
      <c r="BP175" s="103">
        <f t="shared" si="51"/>
        <v>0</v>
      </c>
      <c r="BQ175" s="103">
        <f t="shared" si="51"/>
        <v>0</v>
      </c>
      <c r="BR175" s="103">
        <f t="shared" si="51"/>
        <v>0</v>
      </c>
      <c r="BS175" s="103">
        <f t="shared" si="51"/>
        <v>0</v>
      </c>
      <c r="BT175" s="101">
        <f t="shared" si="55"/>
        <v>0</v>
      </c>
      <c r="BU175" s="101">
        <f t="shared" si="55"/>
        <v>0</v>
      </c>
      <c r="BV175" s="101">
        <f t="shared" si="55"/>
        <v>0</v>
      </c>
      <c r="BW175" s="101">
        <f t="shared" si="55"/>
        <v>0</v>
      </c>
      <c r="BX175" s="101">
        <f t="shared" si="55"/>
        <v>0</v>
      </c>
      <c r="BY175" s="101">
        <f t="shared" si="54"/>
        <v>0</v>
      </c>
      <c r="BZ175" s="101">
        <f t="shared" si="54"/>
        <v>0</v>
      </c>
      <c r="CA175" s="101">
        <f t="shared" si="54"/>
        <v>0</v>
      </c>
      <c r="CB175" s="100">
        <f t="shared" si="54"/>
        <v>0</v>
      </c>
      <c r="CC175" s="101">
        <f t="shared" si="54"/>
        <v>0</v>
      </c>
      <c r="CD175" s="102">
        <f t="shared" si="54"/>
        <v>0</v>
      </c>
      <c r="CE175" s="100">
        <f t="shared" si="54"/>
        <v>0</v>
      </c>
      <c r="CF175" s="100">
        <f t="shared" si="54"/>
        <v>0</v>
      </c>
      <c r="CG175" s="100">
        <f t="shared" si="54"/>
        <v>0</v>
      </c>
      <c r="CH175" s="100">
        <f t="shared" si="53"/>
        <v>0</v>
      </c>
      <c r="CI175" s="100">
        <f t="shared" si="53"/>
        <v>0</v>
      </c>
      <c r="CJ175" s="103">
        <f t="shared" si="53"/>
        <v>0</v>
      </c>
      <c r="CK175" s="101">
        <f t="shared" si="53"/>
        <v>0</v>
      </c>
      <c r="CL175" s="103">
        <f t="shared" si="53"/>
        <v>0</v>
      </c>
      <c r="CM175" s="101" t="e">
        <f t="shared" si="52"/>
        <v>#DIV/0!</v>
      </c>
    </row>
    <row r="176" spans="2:91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40"/>
        <v>14</v>
      </c>
      <c r="AY176" s="100" t="e">
        <f t="shared" si="41"/>
        <v>#DIV/0!</v>
      </c>
      <c r="AZ176" s="101" t="e">
        <f t="shared" si="42"/>
        <v>#DIV/0!</v>
      </c>
      <c r="BA176" s="102">
        <f t="shared" si="43"/>
        <v>0</v>
      </c>
      <c r="BB176" s="100" t="e">
        <f t="shared" si="44"/>
        <v>#DIV/0!</v>
      </c>
      <c r="BC176" s="100">
        <f t="shared" si="45"/>
        <v>0</v>
      </c>
      <c r="BD176" s="100" t="e">
        <f t="shared" si="46"/>
        <v>#DIV/0!</v>
      </c>
      <c r="BE176" s="100">
        <f t="shared" si="47"/>
        <v>0</v>
      </c>
      <c r="BF176" s="100" t="e">
        <f t="shared" si="48"/>
        <v>#DIV/0!</v>
      </c>
      <c r="BG176" s="103" t="e">
        <f>+VLOOKUP(J176,'Código Barras'!$C$3:$D$1694,1,0)</f>
        <v>#N/A</v>
      </c>
      <c r="BH176" s="101" t="e">
        <f t="shared" si="49"/>
        <v>#DIV/0!</v>
      </c>
      <c r="BI176" s="103" t="e">
        <f>+VLOOKUP(L176,'Código Barras'!$C$3:$D$1694,1,0)</f>
        <v>#N/A</v>
      </c>
      <c r="BJ176" s="101" t="e">
        <f t="shared" si="50"/>
        <v>#DIV/0!</v>
      </c>
      <c r="BK176" s="104" t="str">
        <f>IF(N176&lt;&gt;"",VLOOKUP(N176,Distribuidoras!$B$3:$B$30,1,0),"")</f>
        <v/>
      </c>
      <c r="BL176" s="104" t="e">
        <f>+VLOOKUP(O176,'Cod. Único Territorial'!$D$3:$D$348,1,0)</f>
        <v>#N/A</v>
      </c>
      <c r="BM176" s="104" t="e">
        <f>+VLOOKUP(P176,'Cod. Único Territorial'!$B$3:$B$348,1,0)</f>
        <v>#N/A</v>
      </c>
      <c r="BN176" s="104" t="e">
        <f>+VLOOKUP(Q176,'Sector Económico'!$B$3:$B$30,1,0)</f>
        <v>#N/A</v>
      </c>
      <c r="BO176" s="104" t="e">
        <f>+VLOOKUP(R176,'Sector Económico'!$C$3:$C$30,1,0)</f>
        <v>#N/A</v>
      </c>
      <c r="BP176" s="103">
        <f t="shared" si="51"/>
        <v>0</v>
      </c>
      <c r="BQ176" s="103">
        <f t="shared" si="51"/>
        <v>0</v>
      </c>
      <c r="BR176" s="103">
        <f t="shared" si="51"/>
        <v>0</v>
      </c>
      <c r="BS176" s="103">
        <f t="shared" si="51"/>
        <v>0</v>
      </c>
      <c r="BT176" s="101">
        <f t="shared" si="55"/>
        <v>0</v>
      </c>
      <c r="BU176" s="101">
        <f t="shared" si="55"/>
        <v>0</v>
      </c>
      <c r="BV176" s="101">
        <f t="shared" si="55"/>
        <v>0</v>
      </c>
      <c r="BW176" s="101">
        <f t="shared" si="55"/>
        <v>0</v>
      </c>
      <c r="BX176" s="101">
        <f t="shared" si="55"/>
        <v>0</v>
      </c>
      <c r="BY176" s="101">
        <f t="shared" si="54"/>
        <v>0</v>
      </c>
      <c r="BZ176" s="101">
        <f t="shared" si="54"/>
        <v>0</v>
      </c>
      <c r="CA176" s="101">
        <f t="shared" si="54"/>
        <v>0</v>
      </c>
      <c r="CB176" s="100">
        <f t="shared" si="54"/>
        <v>0</v>
      </c>
      <c r="CC176" s="101">
        <f t="shared" si="54"/>
        <v>0</v>
      </c>
      <c r="CD176" s="102">
        <f t="shared" si="54"/>
        <v>0</v>
      </c>
      <c r="CE176" s="100">
        <f t="shared" si="54"/>
        <v>0</v>
      </c>
      <c r="CF176" s="100">
        <f t="shared" si="54"/>
        <v>0</v>
      </c>
      <c r="CG176" s="100">
        <f t="shared" si="54"/>
        <v>0</v>
      </c>
      <c r="CH176" s="100">
        <f t="shared" si="53"/>
        <v>0</v>
      </c>
      <c r="CI176" s="100">
        <f t="shared" si="53"/>
        <v>0</v>
      </c>
      <c r="CJ176" s="103">
        <f t="shared" si="53"/>
        <v>0</v>
      </c>
      <c r="CK176" s="101">
        <f t="shared" si="53"/>
        <v>0</v>
      </c>
      <c r="CL176" s="103">
        <f t="shared" si="53"/>
        <v>0</v>
      </c>
      <c r="CM176" s="101" t="e">
        <f t="shared" si="52"/>
        <v>#DIV/0!</v>
      </c>
    </row>
    <row r="177" spans="2:91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40"/>
        <v>14</v>
      </c>
      <c r="AY177" s="100" t="e">
        <f t="shared" si="41"/>
        <v>#DIV/0!</v>
      </c>
      <c r="AZ177" s="101" t="e">
        <f t="shared" si="42"/>
        <v>#DIV/0!</v>
      </c>
      <c r="BA177" s="102">
        <f t="shared" si="43"/>
        <v>0</v>
      </c>
      <c r="BB177" s="100" t="e">
        <f t="shared" si="44"/>
        <v>#DIV/0!</v>
      </c>
      <c r="BC177" s="100">
        <f t="shared" si="45"/>
        <v>0</v>
      </c>
      <c r="BD177" s="100" t="e">
        <f t="shared" si="46"/>
        <v>#DIV/0!</v>
      </c>
      <c r="BE177" s="100">
        <f t="shared" si="47"/>
        <v>0</v>
      </c>
      <c r="BF177" s="100" t="e">
        <f t="shared" si="48"/>
        <v>#DIV/0!</v>
      </c>
      <c r="BG177" s="103" t="e">
        <f>+VLOOKUP(J177,'Código Barras'!$C$3:$D$1694,1,0)</f>
        <v>#N/A</v>
      </c>
      <c r="BH177" s="101" t="e">
        <f t="shared" si="49"/>
        <v>#DIV/0!</v>
      </c>
      <c r="BI177" s="103" t="e">
        <f>+VLOOKUP(L177,'Código Barras'!$C$3:$D$1694,1,0)</f>
        <v>#N/A</v>
      </c>
      <c r="BJ177" s="101" t="e">
        <f t="shared" si="50"/>
        <v>#DIV/0!</v>
      </c>
      <c r="BK177" s="104" t="str">
        <f>IF(N177&lt;&gt;"",VLOOKUP(N177,Distribuidoras!$B$3:$B$30,1,0),"")</f>
        <v/>
      </c>
      <c r="BL177" s="104" t="e">
        <f>+VLOOKUP(O177,'Cod. Único Territorial'!$D$3:$D$348,1,0)</f>
        <v>#N/A</v>
      </c>
      <c r="BM177" s="104" t="e">
        <f>+VLOOKUP(P177,'Cod. Único Territorial'!$B$3:$B$348,1,0)</f>
        <v>#N/A</v>
      </c>
      <c r="BN177" s="104" t="e">
        <f>+VLOOKUP(Q177,'Sector Económico'!$B$3:$B$30,1,0)</f>
        <v>#N/A</v>
      </c>
      <c r="BO177" s="104" t="e">
        <f>+VLOOKUP(R177,'Sector Económico'!$C$3:$C$30,1,0)</f>
        <v>#N/A</v>
      </c>
      <c r="BP177" s="103">
        <f t="shared" si="51"/>
        <v>0</v>
      </c>
      <c r="BQ177" s="103">
        <f t="shared" si="51"/>
        <v>0</v>
      </c>
      <c r="BR177" s="103">
        <f t="shared" si="51"/>
        <v>0</v>
      </c>
      <c r="BS177" s="103">
        <f t="shared" si="51"/>
        <v>0</v>
      </c>
      <c r="BT177" s="101">
        <f t="shared" si="55"/>
        <v>0</v>
      </c>
      <c r="BU177" s="101">
        <f t="shared" si="55"/>
        <v>0</v>
      </c>
      <c r="BV177" s="101">
        <f t="shared" si="55"/>
        <v>0</v>
      </c>
      <c r="BW177" s="101">
        <f t="shared" si="55"/>
        <v>0</v>
      </c>
      <c r="BX177" s="101">
        <f t="shared" si="55"/>
        <v>0</v>
      </c>
      <c r="BY177" s="101">
        <f t="shared" si="54"/>
        <v>0</v>
      </c>
      <c r="BZ177" s="101">
        <f t="shared" si="54"/>
        <v>0</v>
      </c>
      <c r="CA177" s="101">
        <f t="shared" si="54"/>
        <v>0</v>
      </c>
      <c r="CB177" s="100">
        <f t="shared" si="54"/>
        <v>0</v>
      </c>
      <c r="CC177" s="101">
        <f t="shared" si="54"/>
        <v>0</v>
      </c>
      <c r="CD177" s="102">
        <f t="shared" si="54"/>
        <v>0</v>
      </c>
      <c r="CE177" s="100">
        <f t="shared" si="54"/>
        <v>0</v>
      </c>
      <c r="CF177" s="100">
        <f t="shared" si="54"/>
        <v>0</v>
      </c>
      <c r="CG177" s="100">
        <f t="shared" si="54"/>
        <v>0</v>
      </c>
      <c r="CH177" s="100">
        <f t="shared" si="53"/>
        <v>0</v>
      </c>
      <c r="CI177" s="100">
        <f t="shared" si="53"/>
        <v>0</v>
      </c>
      <c r="CJ177" s="103">
        <f t="shared" si="53"/>
        <v>0</v>
      </c>
      <c r="CK177" s="101">
        <f t="shared" si="53"/>
        <v>0</v>
      </c>
      <c r="CL177" s="103">
        <f t="shared" si="53"/>
        <v>0</v>
      </c>
      <c r="CM177" s="101" t="e">
        <f t="shared" si="52"/>
        <v>#DIV/0!</v>
      </c>
    </row>
    <row r="178" spans="2:91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40"/>
        <v>14</v>
      </c>
      <c r="AY178" s="100" t="e">
        <f t="shared" si="41"/>
        <v>#DIV/0!</v>
      </c>
      <c r="AZ178" s="101" t="e">
        <f t="shared" si="42"/>
        <v>#DIV/0!</v>
      </c>
      <c r="BA178" s="102">
        <f t="shared" si="43"/>
        <v>0</v>
      </c>
      <c r="BB178" s="100" t="e">
        <f t="shared" si="44"/>
        <v>#DIV/0!</v>
      </c>
      <c r="BC178" s="100">
        <f t="shared" si="45"/>
        <v>0</v>
      </c>
      <c r="BD178" s="100" t="e">
        <f t="shared" si="46"/>
        <v>#DIV/0!</v>
      </c>
      <c r="BE178" s="100">
        <f t="shared" si="47"/>
        <v>0</v>
      </c>
      <c r="BF178" s="100" t="e">
        <f t="shared" si="48"/>
        <v>#DIV/0!</v>
      </c>
      <c r="BG178" s="103" t="e">
        <f>+VLOOKUP(J178,'Código Barras'!$C$3:$D$1694,1,0)</f>
        <v>#N/A</v>
      </c>
      <c r="BH178" s="101" t="e">
        <f t="shared" si="49"/>
        <v>#DIV/0!</v>
      </c>
      <c r="BI178" s="103" t="e">
        <f>+VLOOKUP(L178,'Código Barras'!$C$3:$D$1694,1,0)</f>
        <v>#N/A</v>
      </c>
      <c r="BJ178" s="101" t="e">
        <f t="shared" si="50"/>
        <v>#DIV/0!</v>
      </c>
      <c r="BK178" s="104" t="str">
        <f>IF(N178&lt;&gt;"",VLOOKUP(N178,Distribuidoras!$B$3:$B$30,1,0),"")</f>
        <v/>
      </c>
      <c r="BL178" s="104" t="e">
        <f>+VLOOKUP(O178,'Cod. Único Territorial'!$D$3:$D$348,1,0)</f>
        <v>#N/A</v>
      </c>
      <c r="BM178" s="104" t="e">
        <f>+VLOOKUP(P178,'Cod. Único Territorial'!$B$3:$B$348,1,0)</f>
        <v>#N/A</v>
      </c>
      <c r="BN178" s="104" t="e">
        <f>+VLOOKUP(Q178,'Sector Económico'!$B$3:$B$30,1,0)</f>
        <v>#N/A</v>
      </c>
      <c r="BO178" s="104" t="e">
        <f>+VLOOKUP(R178,'Sector Económico'!$C$3:$C$30,1,0)</f>
        <v>#N/A</v>
      </c>
      <c r="BP178" s="103">
        <f t="shared" si="51"/>
        <v>0</v>
      </c>
      <c r="BQ178" s="103">
        <f t="shared" si="51"/>
        <v>0</v>
      </c>
      <c r="BR178" s="103">
        <f t="shared" si="51"/>
        <v>0</v>
      </c>
      <c r="BS178" s="103">
        <f t="shared" si="51"/>
        <v>0</v>
      </c>
      <c r="BT178" s="101">
        <f t="shared" si="55"/>
        <v>0</v>
      </c>
      <c r="BU178" s="101">
        <f t="shared" si="55"/>
        <v>0</v>
      </c>
      <c r="BV178" s="101">
        <f t="shared" si="55"/>
        <v>0</v>
      </c>
      <c r="BW178" s="101">
        <f t="shared" si="55"/>
        <v>0</v>
      </c>
      <c r="BX178" s="101">
        <f t="shared" si="55"/>
        <v>0</v>
      </c>
      <c r="BY178" s="101">
        <f t="shared" si="54"/>
        <v>0</v>
      </c>
      <c r="BZ178" s="101">
        <f t="shared" si="54"/>
        <v>0</v>
      </c>
      <c r="CA178" s="101">
        <f t="shared" si="54"/>
        <v>0</v>
      </c>
      <c r="CB178" s="100">
        <f t="shared" si="54"/>
        <v>0</v>
      </c>
      <c r="CC178" s="101">
        <f t="shared" si="54"/>
        <v>0</v>
      </c>
      <c r="CD178" s="102">
        <f t="shared" si="54"/>
        <v>0</v>
      </c>
      <c r="CE178" s="100">
        <f t="shared" si="54"/>
        <v>0</v>
      </c>
      <c r="CF178" s="100">
        <f t="shared" si="54"/>
        <v>0</v>
      </c>
      <c r="CG178" s="100">
        <f t="shared" si="54"/>
        <v>0</v>
      </c>
      <c r="CH178" s="100">
        <f t="shared" si="53"/>
        <v>0</v>
      </c>
      <c r="CI178" s="100">
        <f t="shared" si="53"/>
        <v>0</v>
      </c>
      <c r="CJ178" s="103">
        <f t="shared" si="53"/>
        <v>0</v>
      </c>
      <c r="CK178" s="101">
        <f t="shared" si="53"/>
        <v>0</v>
      </c>
      <c r="CL178" s="103">
        <f t="shared" si="53"/>
        <v>0</v>
      </c>
      <c r="CM178" s="101" t="e">
        <f t="shared" si="52"/>
        <v>#DIV/0!</v>
      </c>
    </row>
    <row r="179" spans="2:91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40"/>
        <v>14</v>
      </c>
      <c r="AY179" s="100" t="e">
        <f t="shared" si="41"/>
        <v>#DIV/0!</v>
      </c>
      <c r="AZ179" s="101" t="e">
        <f t="shared" si="42"/>
        <v>#DIV/0!</v>
      </c>
      <c r="BA179" s="102">
        <f t="shared" si="43"/>
        <v>0</v>
      </c>
      <c r="BB179" s="100" t="e">
        <f t="shared" si="44"/>
        <v>#DIV/0!</v>
      </c>
      <c r="BC179" s="100">
        <f t="shared" si="45"/>
        <v>0</v>
      </c>
      <c r="BD179" s="100" t="e">
        <f t="shared" si="46"/>
        <v>#DIV/0!</v>
      </c>
      <c r="BE179" s="100">
        <f t="shared" si="47"/>
        <v>0</v>
      </c>
      <c r="BF179" s="100" t="e">
        <f t="shared" si="48"/>
        <v>#DIV/0!</v>
      </c>
      <c r="BG179" s="103" t="e">
        <f>+VLOOKUP(J179,'Código Barras'!$C$3:$D$1694,1,0)</f>
        <v>#N/A</v>
      </c>
      <c r="BH179" s="101" t="e">
        <f t="shared" si="49"/>
        <v>#DIV/0!</v>
      </c>
      <c r="BI179" s="103" t="e">
        <f>+VLOOKUP(L179,'Código Barras'!$C$3:$D$1694,1,0)</f>
        <v>#N/A</v>
      </c>
      <c r="BJ179" s="101" t="e">
        <f t="shared" si="50"/>
        <v>#DIV/0!</v>
      </c>
      <c r="BK179" s="104" t="str">
        <f>IF(N179&lt;&gt;"",VLOOKUP(N179,Distribuidoras!$B$3:$B$30,1,0),"")</f>
        <v/>
      </c>
      <c r="BL179" s="104" t="e">
        <f>+VLOOKUP(O179,'Cod. Único Territorial'!$D$3:$D$348,1,0)</f>
        <v>#N/A</v>
      </c>
      <c r="BM179" s="104" t="e">
        <f>+VLOOKUP(P179,'Cod. Único Territorial'!$B$3:$B$348,1,0)</f>
        <v>#N/A</v>
      </c>
      <c r="BN179" s="104" t="e">
        <f>+VLOOKUP(Q179,'Sector Económico'!$B$3:$B$30,1,0)</f>
        <v>#N/A</v>
      </c>
      <c r="BO179" s="104" t="e">
        <f>+VLOOKUP(R179,'Sector Económico'!$C$3:$C$30,1,0)</f>
        <v>#N/A</v>
      </c>
      <c r="BP179" s="103">
        <f t="shared" si="51"/>
        <v>0</v>
      </c>
      <c r="BQ179" s="103">
        <f t="shared" si="51"/>
        <v>0</v>
      </c>
      <c r="BR179" s="103">
        <f t="shared" si="51"/>
        <v>0</v>
      </c>
      <c r="BS179" s="103">
        <f t="shared" si="51"/>
        <v>0</v>
      </c>
      <c r="BT179" s="101">
        <f t="shared" si="55"/>
        <v>0</v>
      </c>
      <c r="BU179" s="101">
        <f t="shared" si="55"/>
        <v>0</v>
      </c>
      <c r="BV179" s="101">
        <f t="shared" si="55"/>
        <v>0</v>
      </c>
      <c r="BW179" s="101">
        <f t="shared" si="55"/>
        <v>0</v>
      </c>
      <c r="BX179" s="101">
        <f t="shared" si="55"/>
        <v>0</v>
      </c>
      <c r="BY179" s="101">
        <f t="shared" si="54"/>
        <v>0</v>
      </c>
      <c r="BZ179" s="101">
        <f t="shared" si="54"/>
        <v>0</v>
      </c>
      <c r="CA179" s="101">
        <f t="shared" si="54"/>
        <v>0</v>
      </c>
      <c r="CB179" s="100">
        <f t="shared" si="54"/>
        <v>0</v>
      </c>
      <c r="CC179" s="101">
        <f t="shared" si="54"/>
        <v>0</v>
      </c>
      <c r="CD179" s="102">
        <f t="shared" si="54"/>
        <v>0</v>
      </c>
      <c r="CE179" s="100">
        <f t="shared" si="54"/>
        <v>0</v>
      </c>
      <c r="CF179" s="100">
        <f t="shared" si="54"/>
        <v>0</v>
      </c>
      <c r="CG179" s="100">
        <f t="shared" si="54"/>
        <v>0</v>
      </c>
      <c r="CH179" s="100">
        <f t="shared" si="53"/>
        <v>0</v>
      </c>
      <c r="CI179" s="100">
        <f t="shared" si="53"/>
        <v>0</v>
      </c>
      <c r="CJ179" s="103">
        <f t="shared" si="53"/>
        <v>0</v>
      </c>
      <c r="CK179" s="101">
        <f t="shared" si="53"/>
        <v>0</v>
      </c>
      <c r="CL179" s="103">
        <f t="shared" si="53"/>
        <v>0</v>
      </c>
      <c r="CM179" s="101" t="e">
        <f t="shared" si="52"/>
        <v>#DIV/0!</v>
      </c>
    </row>
    <row r="180" spans="2:91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40"/>
        <v>14</v>
      </c>
      <c r="AY180" s="100" t="e">
        <f t="shared" si="41"/>
        <v>#DIV/0!</v>
      </c>
      <c r="AZ180" s="101" t="e">
        <f t="shared" si="42"/>
        <v>#DIV/0!</v>
      </c>
      <c r="BA180" s="102">
        <f t="shared" si="43"/>
        <v>0</v>
      </c>
      <c r="BB180" s="100" t="e">
        <f t="shared" si="44"/>
        <v>#DIV/0!</v>
      </c>
      <c r="BC180" s="100">
        <f t="shared" si="45"/>
        <v>0</v>
      </c>
      <c r="BD180" s="100" t="e">
        <f t="shared" si="46"/>
        <v>#DIV/0!</v>
      </c>
      <c r="BE180" s="100">
        <f t="shared" si="47"/>
        <v>0</v>
      </c>
      <c r="BF180" s="100" t="e">
        <f t="shared" si="48"/>
        <v>#DIV/0!</v>
      </c>
      <c r="BG180" s="103" t="e">
        <f>+VLOOKUP(J180,'Código Barras'!$C$3:$D$1694,1,0)</f>
        <v>#N/A</v>
      </c>
      <c r="BH180" s="101" t="e">
        <f t="shared" si="49"/>
        <v>#DIV/0!</v>
      </c>
      <c r="BI180" s="103" t="e">
        <f>+VLOOKUP(L180,'Código Barras'!$C$3:$D$1694,1,0)</f>
        <v>#N/A</v>
      </c>
      <c r="BJ180" s="101" t="e">
        <f t="shared" si="50"/>
        <v>#DIV/0!</v>
      </c>
      <c r="BK180" s="104" t="str">
        <f>IF(N180&lt;&gt;"",VLOOKUP(N180,Distribuidoras!$B$3:$B$30,1,0),"")</f>
        <v/>
      </c>
      <c r="BL180" s="104" t="e">
        <f>+VLOOKUP(O180,'Cod. Único Territorial'!$D$3:$D$348,1,0)</f>
        <v>#N/A</v>
      </c>
      <c r="BM180" s="104" t="e">
        <f>+VLOOKUP(P180,'Cod. Único Territorial'!$B$3:$B$348,1,0)</f>
        <v>#N/A</v>
      </c>
      <c r="BN180" s="104" t="e">
        <f>+VLOOKUP(Q180,'Sector Económico'!$B$3:$B$30,1,0)</f>
        <v>#N/A</v>
      </c>
      <c r="BO180" s="104" t="e">
        <f>+VLOOKUP(R180,'Sector Económico'!$C$3:$C$30,1,0)</f>
        <v>#N/A</v>
      </c>
      <c r="BP180" s="103">
        <f t="shared" si="51"/>
        <v>0</v>
      </c>
      <c r="BQ180" s="103">
        <f t="shared" si="51"/>
        <v>0</v>
      </c>
      <c r="BR180" s="103">
        <f t="shared" si="51"/>
        <v>0</v>
      </c>
      <c r="BS180" s="103">
        <f t="shared" si="51"/>
        <v>0</v>
      </c>
      <c r="BT180" s="101">
        <f t="shared" si="55"/>
        <v>0</v>
      </c>
      <c r="BU180" s="101">
        <f t="shared" si="55"/>
        <v>0</v>
      </c>
      <c r="BV180" s="101">
        <f t="shared" si="55"/>
        <v>0</v>
      </c>
      <c r="BW180" s="101">
        <f t="shared" si="55"/>
        <v>0</v>
      </c>
      <c r="BX180" s="101">
        <f t="shared" si="55"/>
        <v>0</v>
      </c>
      <c r="BY180" s="101">
        <f t="shared" si="54"/>
        <v>0</v>
      </c>
      <c r="BZ180" s="101">
        <f t="shared" si="54"/>
        <v>0</v>
      </c>
      <c r="CA180" s="101">
        <f t="shared" si="54"/>
        <v>0</v>
      </c>
      <c r="CB180" s="100">
        <f t="shared" si="54"/>
        <v>0</v>
      </c>
      <c r="CC180" s="101">
        <f t="shared" si="54"/>
        <v>0</v>
      </c>
      <c r="CD180" s="102">
        <f t="shared" si="54"/>
        <v>0</v>
      </c>
      <c r="CE180" s="100">
        <f t="shared" si="54"/>
        <v>0</v>
      </c>
      <c r="CF180" s="100">
        <f t="shared" si="54"/>
        <v>0</v>
      </c>
      <c r="CG180" s="100">
        <f t="shared" si="54"/>
        <v>0</v>
      </c>
      <c r="CH180" s="100">
        <f t="shared" si="53"/>
        <v>0</v>
      </c>
      <c r="CI180" s="100">
        <f t="shared" si="53"/>
        <v>0</v>
      </c>
      <c r="CJ180" s="103">
        <f t="shared" si="53"/>
        <v>0</v>
      </c>
      <c r="CK180" s="101">
        <f t="shared" si="53"/>
        <v>0</v>
      </c>
      <c r="CL180" s="103">
        <f t="shared" si="53"/>
        <v>0</v>
      </c>
      <c r="CM180" s="101" t="e">
        <f t="shared" si="52"/>
        <v>#DIV/0!</v>
      </c>
    </row>
    <row r="181" spans="2:91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40"/>
        <v>14</v>
      </c>
      <c r="AY181" s="100" t="e">
        <f t="shared" si="41"/>
        <v>#DIV/0!</v>
      </c>
      <c r="AZ181" s="101" t="e">
        <f t="shared" si="42"/>
        <v>#DIV/0!</v>
      </c>
      <c r="BA181" s="102">
        <f t="shared" si="43"/>
        <v>0</v>
      </c>
      <c r="BB181" s="100" t="e">
        <f t="shared" si="44"/>
        <v>#DIV/0!</v>
      </c>
      <c r="BC181" s="100">
        <f t="shared" si="45"/>
        <v>0</v>
      </c>
      <c r="BD181" s="100" t="e">
        <f t="shared" si="46"/>
        <v>#DIV/0!</v>
      </c>
      <c r="BE181" s="100">
        <f t="shared" si="47"/>
        <v>0</v>
      </c>
      <c r="BF181" s="100" t="e">
        <f t="shared" si="48"/>
        <v>#DIV/0!</v>
      </c>
      <c r="BG181" s="103" t="e">
        <f>+VLOOKUP(J181,'Código Barras'!$C$3:$D$1694,1,0)</f>
        <v>#N/A</v>
      </c>
      <c r="BH181" s="101" t="e">
        <f t="shared" si="49"/>
        <v>#DIV/0!</v>
      </c>
      <c r="BI181" s="103" t="e">
        <f>+VLOOKUP(L181,'Código Barras'!$C$3:$D$1694,1,0)</f>
        <v>#N/A</v>
      </c>
      <c r="BJ181" s="101" t="e">
        <f t="shared" si="50"/>
        <v>#DIV/0!</v>
      </c>
      <c r="BK181" s="104" t="str">
        <f>IF(N181&lt;&gt;"",VLOOKUP(N181,Distribuidoras!$B$3:$B$30,1,0),"")</f>
        <v/>
      </c>
      <c r="BL181" s="104" t="e">
        <f>+VLOOKUP(O181,'Cod. Único Territorial'!$D$3:$D$348,1,0)</f>
        <v>#N/A</v>
      </c>
      <c r="BM181" s="104" t="e">
        <f>+VLOOKUP(P181,'Cod. Único Territorial'!$B$3:$B$348,1,0)</f>
        <v>#N/A</v>
      </c>
      <c r="BN181" s="104" t="e">
        <f>+VLOOKUP(Q181,'Sector Económico'!$B$3:$B$30,1,0)</f>
        <v>#N/A</v>
      </c>
      <c r="BO181" s="104" t="e">
        <f>+VLOOKUP(R181,'Sector Económico'!$C$3:$C$30,1,0)</f>
        <v>#N/A</v>
      </c>
      <c r="BP181" s="103">
        <f t="shared" si="51"/>
        <v>0</v>
      </c>
      <c r="BQ181" s="103">
        <f t="shared" si="51"/>
        <v>0</v>
      </c>
      <c r="BR181" s="103">
        <f t="shared" si="51"/>
        <v>0</v>
      </c>
      <c r="BS181" s="103">
        <f t="shared" si="51"/>
        <v>0</v>
      </c>
      <c r="BT181" s="101">
        <f t="shared" si="55"/>
        <v>0</v>
      </c>
      <c r="BU181" s="101">
        <f t="shared" si="55"/>
        <v>0</v>
      </c>
      <c r="BV181" s="101">
        <f t="shared" si="55"/>
        <v>0</v>
      </c>
      <c r="BW181" s="101">
        <f t="shared" si="55"/>
        <v>0</v>
      </c>
      <c r="BX181" s="101">
        <f t="shared" si="55"/>
        <v>0</v>
      </c>
      <c r="BY181" s="101">
        <f t="shared" si="54"/>
        <v>0</v>
      </c>
      <c r="BZ181" s="101">
        <f t="shared" si="54"/>
        <v>0</v>
      </c>
      <c r="CA181" s="101">
        <f t="shared" si="54"/>
        <v>0</v>
      </c>
      <c r="CB181" s="100">
        <f t="shared" si="54"/>
        <v>0</v>
      </c>
      <c r="CC181" s="101">
        <f t="shared" si="54"/>
        <v>0</v>
      </c>
      <c r="CD181" s="102">
        <f t="shared" si="54"/>
        <v>0</v>
      </c>
      <c r="CE181" s="100">
        <f t="shared" si="54"/>
        <v>0</v>
      </c>
      <c r="CF181" s="100">
        <f t="shared" si="54"/>
        <v>0</v>
      </c>
      <c r="CG181" s="100">
        <f t="shared" si="54"/>
        <v>0</v>
      </c>
      <c r="CH181" s="100">
        <f t="shared" si="53"/>
        <v>0</v>
      </c>
      <c r="CI181" s="100">
        <f t="shared" si="53"/>
        <v>0</v>
      </c>
      <c r="CJ181" s="103">
        <f t="shared" si="53"/>
        <v>0</v>
      </c>
      <c r="CK181" s="101">
        <f t="shared" si="53"/>
        <v>0</v>
      </c>
      <c r="CL181" s="103">
        <f t="shared" si="53"/>
        <v>0</v>
      </c>
      <c r="CM181" s="101" t="e">
        <f t="shared" si="52"/>
        <v>#DIV/0!</v>
      </c>
    </row>
    <row r="182" spans="2:91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40"/>
        <v>14</v>
      </c>
      <c r="AY182" s="100" t="e">
        <f t="shared" si="41"/>
        <v>#DIV/0!</v>
      </c>
      <c r="AZ182" s="101" t="e">
        <f t="shared" si="42"/>
        <v>#DIV/0!</v>
      </c>
      <c r="BA182" s="102">
        <f t="shared" si="43"/>
        <v>0</v>
      </c>
      <c r="BB182" s="100" t="e">
        <f t="shared" si="44"/>
        <v>#DIV/0!</v>
      </c>
      <c r="BC182" s="100">
        <f t="shared" si="45"/>
        <v>0</v>
      </c>
      <c r="BD182" s="100" t="e">
        <f t="shared" si="46"/>
        <v>#DIV/0!</v>
      </c>
      <c r="BE182" s="100">
        <f t="shared" si="47"/>
        <v>0</v>
      </c>
      <c r="BF182" s="100" t="e">
        <f t="shared" si="48"/>
        <v>#DIV/0!</v>
      </c>
      <c r="BG182" s="103" t="e">
        <f>+VLOOKUP(J182,'Código Barras'!$C$3:$D$1694,1,0)</f>
        <v>#N/A</v>
      </c>
      <c r="BH182" s="101" t="e">
        <f t="shared" si="49"/>
        <v>#DIV/0!</v>
      </c>
      <c r="BI182" s="103" t="e">
        <f>+VLOOKUP(L182,'Código Barras'!$C$3:$D$1694,1,0)</f>
        <v>#N/A</v>
      </c>
      <c r="BJ182" s="101" t="e">
        <f t="shared" si="50"/>
        <v>#DIV/0!</v>
      </c>
      <c r="BK182" s="104" t="str">
        <f>IF(N182&lt;&gt;"",VLOOKUP(N182,Distribuidoras!$B$3:$B$30,1,0),"")</f>
        <v/>
      </c>
      <c r="BL182" s="104" t="e">
        <f>+VLOOKUP(O182,'Cod. Único Territorial'!$D$3:$D$348,1,0)</f>
        <v>#N/A</v>
      </c>
      <c r="BM182" s="104" t="e">
        <f>+VLOOKUP(P182,'Cod. Único Territorial'!$B$3:$B$348,1,0)</f>
        <v>#N/A</v>
      </c>
      <c r="BN182" s="104" t="e">
        <f>+VLOOKUP(Q182,'Sector Económico'!$B$3:$B$30,1,0)</f>
        <v>#N/A</v>
      </c>
      <c r="BO182" s="104" t="e">
        <f>+VLOOKUP(R182,'Sector Económico'!$C$3:$C$30,1,0)</f>
        <v>#N/A</v>
      </c>
      <c r="BP182" s="103">
        <f t="shared" si="51"/>
        <v>0</v>
      </c>
      <c r="BQ182" s="103">
        <f t="shared" si="51"/>
        <v>0</v>
      </c>
      <c r="BR182" s="103">
        <f t="shared" si="51"/>
        <v>0</v>
      </c>
      <c r="BS182" s="103">
        <f t="shared" si="51"/>
        <v>0</v>
      </c>
      <c r="BT182" s="101">
        <f t="shared" si="55"/>
        <v>0</v>
      </c>
      <c r="BU182" s="101">
        <f t="shared" si="55"/>
        <v>0</v>
      </c>
      <c r="BV182" s="101">
        <f t="shared" si="55"/>
        <v>0</v>
      </c>
      <c r="BW182" s="101">
        <f t="shared" si="55"/>
        <v>0</v>
      </c>
      <c r="BX182" s="101">
        <f t="shared" si="55"/>
        <v>0</v>
      </c>
      <c r="BY182" s="101">
        <f t="shared" si="54"/>
        <v>0</v>
      </c>
      <c r="BZ182" s="101">
        <f t="shared" si="54"/>
        <v>0</v>
      </c>
      <c r="CA182" s="101">
        <f t="shared" si="54"/>
        <v>0</v>
      </c>
      <c r="CB182" s="100">
        <f t="shared" si="54"/>
        <v>0</v>
      </c>
      <c r="CC182" s="101">
        <f t="shared" si="54"/>
        <v>0</v>
      </c>
      <c r="CD182" s="102">
        <f t="shared" si="54"/>
        <v>0</v>
      </c>
      <c r="CE182" s="100">
        <f t="shared" si="54"/>
        <v>0</v>
      </c>
      <c r="CF182" s="100">
        <f t="shared" si="54"/>
        <v>0</v>
      </c>
      <c r="CG182" s="100">
        <f t="shared" si="54"/>
        <v>0</v>
      </c>
      <c r="CH182" s="100">
        <f t="shared" si="53"/>
        <v>0</v>
      </c>
      <c r="CI182" s="100">
        <f t="shared" si="53"/>
        <v>0</v>
      </c>
      <c r="CJ182" s="103">
        <f t="shared" si="53"/>
        <v>0</v>
      </c>
      <c r="CK182" s="101">
        <f t="shared" si="53"/>
        <v>0</v>
      </c>
      <c r="CL182" s="103">
        <f t="shared" si="53"/>
        <v>0</v>
      </c>
      <c r="CM182" s="101" t="e">
        <f t="shared" si="52"/>
        <v>#DIV/0!</v>
      </c>
    </row>
    <row r="183" spans="2:91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40"/>
        <v>14</v>
      </c>
      <c r="AY183" s="100" t="e">
        <f t="shared" si="41"/>
        <v>#DIV/0!</v>
      </c>
      <c r="AZ183" s="101" t="e">
        <f t="shared" si="42"/>
        <v>#DIV/0!</v>
      </c>
      <c r="BA183" s="102">
        <f t="shared" si="43"/>
        <v>0</v>
      </c>
      <c r="BB183" s="100" t="e">
        <f t="shared" si="44"/>
        <v>#DIV/0!</v>
      </c>
      <c r="BC183" s="100">
        <f t="shared" si="45"/>
        <v>0</v>
      </c>
      <c r="BD183" s="100" t="e">
        <f t="shared" si="46"/>
        <v>#DIV/0!</v>
      </c>
      <c r="BE183" s="100">
        <f t="shared" si="47"/>
        <v>0</v>
      </c>
      <c r="BF183" s="100" t="e">
        <f t="shared" si="48"/>
        <v>#DIV/0!</v>
      </c>
      <c r="BG183" s="103" t="e">
        <f>+VLOOKUP(J183,'Código Barras'!$C$3:$D$1694,1,0)</f>
        <v>#N/A</v>
      </c>
      <c r="BH183" s="101" t="e">
        <f t="shared" si="49"/>
        <v>#DIV/0!</v>
      </c>
      <c r="BI183" s="103" t="e">
        <f>+VLOOKUP(L183,'Código Barras'!$C$3:$D$1694,1,0)</f>
        <v>#N/A</v>
      </c>
      <c r="BJ183" s="101" t="e">
        <f t="shared" si="50"/>
        <v>#DIV/0!</v>
      </c>
      <c r="BK183" s="104" t="str">
        <f>IF(N183&lt;&gt;"",VLOOKUP(N183,Distribuidoras!$B$3:$B$30,1,0),"")</f>
        <v/>
      </c>
      <c r="BL183" s="104" t="e">
        <f>+VLOOKUP(O183,'Cod. Único Territorial'!$D$3:$D$348,1,0)</f>
        <v>#N/A</v>
      </c>
      <c r="BM183" s="104" t="e">
        <f>+VLOOKUP(P183,'Cod. Único Territorial'!$B$3:$B$348,1,0)</f>
        <v>#N/A</v>
      </c>
      <c r="BN183" s="104" t="e">
        <f>+VLOOKUP(Q183,'Sector Económico'!$B$3:$B$30,1,0)</f>
        <v>#N/A</v>
      </c>
      <c r="BO183" s="104" t="e">
        <f>+VLOOKUP(R183,'Sector Económico'!$C$3:$C$30,1,0)</f>
        <v>#N/A</v>
      </c>
      <c r="BP183" s="103">
        <f t="shared" si="51"/>
        <v>0</v>
      </c>
      <c r="BQ183" s="103">
        <f t="shared" si="51"/>
        <v>0</v>
      </c>
      <c r="BR183" s="103">
        <f t="shared" si="51"/>
        <v>0</v>
      </c>
      <c r="BS183" s="103">
        <f t="shared" si="51"/>
        <v>0</v>
      </c>
      <c r="BT183" s="101">
        <f t="shared" si="55"/>
        <v>0</v>
      </c>
      <c r="BU183" s="101">
        <f t="shared" si="55"/>
        <v>0</v>
      </c>
      <c r="BV183" s="101">
        <f t="shared" si="55"/>
        <v>0</v>
      </c>
      <c r="BW183" s="101">
        <f t="shared" si="55"/>
        <v>0</v>
      </c>
      <c r="BX183" s="101">
        <f t="shared" si="55"/>
        <v>0</v>
      </c>
      <c r="BY183" s="101">
        <f t="shared" si="54"/>
        <v>0</v>
      </c>
      <c r="BZ183" s="101">
        <f t="shared" si="54"/>
        <v>0</v>
      </c>
      <c r="CA183" s="101">
        <f t="shared" si="54"/>
        <v>0</v>
      </c>
      <c r="CB183" s="100">
        <f t="shared" si="54"/>
        <v>0</v>
      </c>
      <c r="CC183" s="101">
        <f t="shared" si="54"/>
        <v>0</v>
      </c>
      <c r="CD183" s="102">
        <f t="shared" si="54"/>
        <v>0</v>
      </c>
      <c r="CE183" s="100">
        <f t="shared" si="54"/>
        <v>0</v>
      </c>
      <c r="CF183" s="100">
        <f t="shared" si="54"/>
        <v>0</v>
      </c>
      <c r="CG183" s="100">
        <f t="shared" si="54"/>
        <v>0</v>
      </c>
      <c r="CH183" s="100">
        <f t="shared" si="53"/>
        <v>0</v>
      </c>
      <c r="CI183" s="100">
        <f t="shared" si="53"/>
        <v>0</v>
      </c>
      <c r="CJ183" s="103">
        <f t="shared" si="53"/>
        <v>0</v>
      </c>
      <c r="CK183" s="101">
        <f t="shared" si="53"/>
        <v>0</v>
      </c>
      <c r="CL183" s="103">
        <f t="shared" si="53"/>
        <v>0</v>
      </c>
      <c r="CM183" s="101" t="e">
        <f t="shared" si="52"/>
        <v>#DIV/0!</v>
      </c>
    </row>
    <row r="184" spans="2:91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40"/>
        <v>14</v>
      </c>
      <c r="AY184" s="100" t="e">
        <f t="shared" si="41"/>
        <v>#DIV/0!</v>
      </c>
      <c r="AZ184" s="101" t="e">
        <f t="shared" si="42"/>
        <v>#DIV/0!</v>
      </c>
      <c r="BA184" s="102">
        <f t="shared" si="43"/>
        <v>0</v>
      </c>
      <c r="BB184" s="100" t="e">
        <f t="shared" si="44"/>
        <v>#DIV/0!</v>
      </c>
      <c r="BC184" s="100">
        <f t="shared" si="45"/>
        <v>0</v>
      </c>
      <c r="BD184" s="100" t="e">
        <f t="shared" si="46"/>
        <v>#DIV/0!</v>
      </c>
      <c r="BE184" s="100">
        <f t="shared" si="47"/>
        <v>0</v>
      </c>
      <c r="BF184" s="100" t="e">
        <f t="shared" si="48"/>
        <v>#DIV/0!</v>
      </c>
      <c r="BG184" s="103" t="e">
        <f>+VLOOKUP(J184,'Código Barras'!$C$3:$D$1694,1,0)</f>
        <v>#N/A</v>
      </c>
      <c r="BH184" s="101" t="e">
        <f t="shared" si="49"/>
        <v>#DIV/0!</v>
      </c>
      <c r="BI184" s="103" t="e">
        <f>+VLOOKUP(L184,'Código Barras'!$C$3:$D$1694,1,0)</f>
        <v>#N/A</v>
      </c>
      <c r="BJ184" s="101" t="e">
        <f t="shared" si="50"/>
        <v>#DIV/0!</v>
      </c>
      <c r="BK184" s="104" t="str">
        <f>IF(N184&lt;&gt;"",VLOOKUP(N184,Distribuidoras!$B$3:$B$30,1,0),"")</f>
        <v/>
      </c>
      <c r="BL184" s="104" t="e">
        <f>+VLOOKUP(O184,'Cod. Único Territorial'!$D$3:$D$348,1,0)</f>
        <v>#N/A</v>
      </c>
      <c r="BM184" s="104" t="e">
        <f>+VLOOKUP(P184,'Cod. Único Territorial'!$B$3:$B$348,1,0)</f>
        <v>#N/A</v>
      </c>
      <c r="BN184" s="104" t="e">
        <f>+VLOOKUP(Q184,'Sector Económico'!$B$3:$B$30,1,0)</f>
        <v>#N/A</v>
      </c>
      <c r="BO184" s="104" t="e">
        <f>+VLOOKUP(R184,'Sector Económico'!$C$3:$C$30,1,0)</f>
        <v>#N/A</v>
      </c>
      <c r="BP184" s="103">
        <f t="shared" si="51"/>
        <v>0</v>
      </c>
      <c r="BQ184" s="103">
        <f t="shared" si="51"/>
        <v>0</v>
      </c>
      <c r="BR184" s="103">
        <f t="shared" si="51"/>
        <v>0</v>
      </c>
      <c r="BS184" s="103">
        <f t="shared" si="51"/>
        <v>0</v>
      </c>
      <c r="BT184" s="101">
        <f t="shared" si="55"/>
        <v>0</v>
      </c>
      <c r="BU184" s="101">
        <f t="shared" si="55"/>
        <v>0</v>
      </c>
      <c r="BV184" s="101">
        <f t="shared" si="55"/>
        <v>0</v>
      </c>
      <c r="BW184" s="101">
        <f t="shared" si="55"/>
        <v>0</v>
      </c>
      <c r="BX184" s="101">
        <f t="shared" si="55"/>
        <v>0</v>
      </c>
      <c r="BY184" s="101">
        <f t="shared" si="54"/>
        <v>0</v>
      </c>
      <c r="BZ184" s="101">
        <f t="shared" si="54"/>
        <v>0</v>
      </c>
      <c r="CA184" s="101">
        <f t="shared" si="54"/>
        <v>0</v>
      </c>
      <c r="CB184" s="100">
        <f t="shared" si="54"/>
        <v>0</v>
      </c>
      <c r="CC184" s="101">
        <f t="shared" si="54"/>
        <v>0</v>
      </c>
      <c r="CD184" s="102">
        <f t="shared" si="54"/>
        <v>0</v>
      </c>
      <c r="CE184" s="100">
        <f t="shared" si="54"/>
        <v>0</v>
      </c>
      <c r="CF184" s="100">
        <f t="shared" si="54"/>
        <v>0</v>
      </c>
      <c r="CG184" s="100">
        <f t="shared" si="54"/>
        <v>0</v>
      </c>
      <c r="CH184" s="100">
        <f t="shared" si="53"/>
        <v>0</v>
      </c>
      <c r="CI184" s="100">
        <f t="shared" si="53"/>
        <v>0</v>
      </c>
      <c r="CJ184" s="103">
        <f t="shared" si="53"/>
        <v>0</v>
      </c>
      <c r="CK184" s="101">
        <f t="shared" si="53"/>
        <v>0</v>
      </c>
      <c r="CL184" s="103">
        <f t="shared" si="53"/>
        <v>0</v>
      </c>
      <c r="CM184" s="101" t="e">
        <f t="shared" si="52"/>
        <v>#DIV/0!</v>
      </c>
    </row>
    <row r="185" spans="2:91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40"/>
        <v>14</v>
      </c>
      <c r="AY185" s="100" t="e">
        <f t="shared" si="41"/>
        <v>#DIV/0!</v>
      </c>
      <c r="AZ185" s="101" t="e">
        <f t="shared" si="42"/>
        <v>#DIV/0!</v>
      </c>
      <c r="BA185" s="102">
        <f t="shared" si="43"/>
        <v>0</v>
      </c>
      <c r="BB185" s="100" t="e">
        <f t="shared" si="44"/>
        <v>#DIV/0!</v>
      </c>
      <c r="BC185" s="100">
        <f t="shared" si="45"/>
        <v>0</v>
      </c>
      <c r="BD185" s="100" t="e">
        <f t="shared" si="46"/>
        <v>#DIV/0!</v>
      </c>
      <c r="BE185" s="100">
        <f t="shared" si="47"/>
        <v>0</v>
      </c>
      <c r="BF185" s="100" t="e">
        <f t="shared" si="48"/>
        <v>#DIV/0!</v>
      </c>
      <c r="BG185" s="103" t="e">
        <f>+VLOOKUP(J185,'Código Barras'!$C$3:$D$1694,1,0)</f>
        <v>#N/A</v>
      </c>
      <c r="BH185" s="101" t="e">
        <f t="shared" si="49"/>
        <v>#DIV/0!</v>
      </c>
      <c r="BI185" s="103" t="e">
        <f>+VLOOKUP(L185,'Código Barras'!$C$3:$D$1694,1,0)</f>
        <v>#N/A</v>
      </c>
      <c r="BJ185" s="101" t="e">
        <f t="shared" si="50"/>
        <v>#DIV/0!</v>
      </c>
      <c r="BK185" s="104" t="str">
        <f>IF(N185&lt;&gt;"",VLOOKUP(N185,Distribuidoras!$B$3:$B$30,1,0),"")</f>
        <v/>
      </c>
      <c r="BL185" s="104" t="e">
        <f>+VLOOKUP(O185,'Cod. Único Territorial'!$D$3:$D$348,1,0)</f>
        <v>#N/A</v>
      </c>
      <c r="BM185" s="104" t="e">
        <f>+VLOOKUP(P185,'Cod. Único Territorial'!$B$3:$B$348,1,0)</f>
        <v>#N/A</v>
      </c>
      <c r="BN185" s="104" t="e">
        <f>+VLOOKUP(Q185,'Sector Económico'!$B$3:$B$30,1,0)</f>
        <v>#N/A</v>
      </c>
      <c r="BO185" s="104" t="e">
        <f>+VLOOKUP(R185,'Sector Económico'!$C$3:$C$30,1,0)</f>
        <v>#N/A</v>
      </c>
      <c r="BP185" s="103">
        <f t="shared" si="51"/>
        <v>0</v>
      </c>
      <c r="BQ185" s="103">
        <f t="shared" si="51"/>
        <v>0</v>
      </c>
      <c r="BR185" s="103">
        <f t="shared" si="51"/>
        <v>0</v>
      </c>
      <c r="BS185" s="103">
        <f t="shared" si="51"/>
        <v>0</v>
      </c>
      <c r="BT185" s="101">
        <f t="shared" si="55"/>
        <v>0</v>
      </c>
      <c r="BU185" s="101">
        <f t="shared" si="55"/>
        <v>0</v>
      </c>
      <c r="BV185" s="101">
        <f t="shared" si="55"/>
        <v>0</v>
      </c>
      <c r="BW185" s="101">
        <f t="shared" si="55"/>
        <v>0</v>
      </c>
      <c r="BX185" s="101">
        <f t="shared" si="55"/>
        <v>0</v>
      </c>
      <c r="BY185" s="101">
        <f t="shared" si="54"/>
        <v>0</v>
      </c>
      <c r="BZ185" s="101">
        <f t="shared" si="54"/>
        <v>0</v>
      </c>
      <c r="CA185" s="101">
        <f t="shared" si="54"/>
        <v>0</v>
      </c>
      <c r="CB185" s="100">
        <f t="shared" si="54"/>
        <v>0</v>
      </c>
      <c r="CC185" s="101">
        <f t="shared" si="54"/>
        <v>0</v>
      </c>
      <c r="CD185" s="102">
        <f t="shared" si="54"/>
        <v>0</v>
      </c>
      <c r="CE185" s="100">
        <f t="shared" si="54"/>
        <v>0</v>
      </c>
      <c r="CF185" s="100">
        <f t="shared" si="54"/>
        <v>0</v>
      </c>
      <c r="CG185" s="100">
        <f t="shared" si="54"/>
        <v>0</v>
      </c>
      <c r="CH185" s="100">
        <f t="shared" si="53"/>
        <v>0</v>
      </c>
      <c r="CI185" s="100">
        <f t="shared" si="53"/>
        <v>0</v>
      </c>
      <c r="CJ185" s="103">
        <f t="shared" si="53"/>
        <v>0</v>
      </c>
      <c r="CK185" s="101">
        <f t="shared" si="53"/>
        <v>0</v>
      </c>
      <c r="CL185" s="103">
        <f t="shared" si="53"/>
        <v>0</v>
      </c>
      <c r="CM185" s="101" t="e">
        <f t="shared" si="52"/>
        <v>#DIV/0!</v>
      </c>
    </row>
    <row r="186" spans="2:91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40"/>
        <v>14</v>
      </c>
      <c r="AY186" s="100" t="e">
        <f t="shared" si="41"/>
        <v>#DIV/0!</v>
      </c>
      <c r="AZ186" s="101" t="e">
        <f t="shared" si="42"/>
        <v>#DIV/0!</v>
      </c>
      <c r="BA186" s="102">
        <f t="shared" si="43"/>
        <v>0</v>
      </c>
      <c r="BB186" s="100" t="e">
        <f t="shared" si="44"/>
        <v>#DIV/0!</v>
      </c>
      <c r="BC186" s="100">
        <f t="shared" si="45"/>
        <v>0</v>
      </c>
      <c r="BD186" s="100" t="e">
        <f t="shared" si="46"/>
        <v>#DIV/0!</v>
      </c>
      <c r="BE186" s="100">
        <f t="shared" si="47"/>
        <v>0</v>
      </c>
      <c r="BF186" s="100" t="e">
        <f t="shared" si="48"/>
        <v>#DIV/0!</v>
      </c>
      <c r="BG186" s="103" t="e">
        <f>+VLOOKUP(J186,'Código Barras'!$C$3:$D$1694,1,0)</f>
        <v>#N/A</v>
      </c>
      <c r="BH186" s="101" t="e">
        <f t="shared" si="49"/>
        <v>#DIV/0!</v>
      </c>
      <c r="BI186" s="103" t="e">
        <f>+VLOOKUP(L186,'Código Barras'!$C$3:$D$1694,1,0)</f>
        <v>#N/A</v>
      </c>
      <c r="BJ186" s="101" t="e">
        <f t="shared" si="50"/>
        <v>#DIV/0!</v>
      </c>
      <c r="BK186" s="104" t="str">
        <f>IF(N186&lt;&gt;"",VLOOKUP(N186,Distribuidoras!$B$3:$B$30,1,0),"")</f>
        <v/>
      </c>
      <c r="BL186" s="104" t="e">
        <f>+VLOOKUP(O186,'Cod. Único Territorial'!$D$3:$D$348,1,0)</f>
        <v>#N/A</v>
      </c>
      <c r="BM186" s="104" t="e">
        <f>+VLOOKUP(P186,'Cod. Único Territorial'!$B$3:$B$348,1,0)</f>
        <v>#N/A</v>
      </c>
      <c r="BN186" s="104" t="e">
        <f>+VLOOKUP(Q186,'Sector Económico'!$B$3:$B$30,1,0)</f>
        <v>#N/A</v>
      </c>
      <c r="BO186" s="104" t="e">
        <f>+VLOOKUP(R186,'Sector Económico'!$C$3:$C$30,1,0)</f>
        <v>#N/A</v>
      </c>
      <c r="BP186" s="103">
        <f t="shared" si="51"/>
        <v>0</v>
      </c>
      <c r="BQ186" s="103">
        <f t="shared" si="51"/>
        <v>0</v>
      </c>
      <c r="BR186" s="103">
        <f t="shared" si="51"/>
        <v>0</v>
      </c>
      <c r="BS186" s="103">
        <f t="shared" si="51"/>
        <v>0</v>
      </c>
      <c r="BT186" s="101">
        <f t="shared" si="55"/>
        <v>0</v>
      </c>
      <c r="BU186" s="101">
        <f t="shared" si="55"/>
        <v>0</v>
      </c>
      <c r="BV186" s="101">
        <f t="shared" si="55"/>
        <v>0</v>
      </c>
      <c r="BW186" s="101">
        <f t="shared" si="55"/>
        <v>0</v>
      </c>
      <c r="BX186" s="101">
        <f t="shared" si="55"/>
        <v>0</v>
      </c>
      <c r="BY186" s="101">
        <f t="shared" si="54"/>
        <v>0</v>
      </c>
      <c r="BZ186" s="101">
        <f t="shared" si="54"/>
        <v>0</v>
      </c>
      <c r="CA186" s="101">
        <f t="shared" si="54"/>
        <v>0</v>
      </c>
      <c r="CB186" s="100">
        <f t="shared" si="54"/>
        <v>0</v>
      </c>
      <c r="CC186" s="101">
        <f t="shared" si="54"/>
        <v>0</v>
      </c>
      <c r="CD186" s="102">
        <f t="shared" si="54"/>
        <v>0</v>
      </c>
      <c r="CE186" s="100">
        <f t="shared" si="54"/>
        <v>0</v>
      </c>
      <c r="CF186" s="100">
        <f t="shared" si="54"/>
        <v>0</v>
      </c>
      <c r="CG186" s="100">
        <f t="shared" si="54"/>
        <v>0</v>
      </c>
      <c r="CH186" s="100">
        <f t="shared" si="53"/>
        <v>0</v>
      </c>
      <c r="CI186" s="100">
        <f t="shared" si="53"/>
        <v>0</v>
      </c>
      <c r="CJ186" s="103">
        <f t="shared" si="53"/>
        <v>0</v>
      </c>
      <c r="CK186" s="101">
        <f t="shared" si="53"/>
        <v>0</v>
      </c>
      <c r="CL186" s="103">
        <f t="shared" si="53"/>
        <v>0</v>
      </c>
      <c r="CM186" s="101" t="e">
        <f t="shared" si="52"/>
        <v>#DIV/0!</v>
      </c>
    </row>
    <row r="187" spans="2:91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40"/>
        <v>14</v>
      </c>
      <c r="AY187" s="100" t="e">
        <f t="shared" si="41"/>
        <v>#DIV/0!</v>
      </c>
      <c r="AZ187" s="101" t="e">
        <f t="shared" si="42"/>
        <v>#DIV/0!</v>
      </c>
      <c r="BA187" s="102">
        <f t="shared" si="43"/>
        <v>0</v>
      </c>
      <c r="BB187" s="100" t="e">
        <f t="shared" si="44"/>
        <v>#DIV/0!</v>
      </c>
      <c r="BC187" s="100">
        <f t="shared" si="45"/>
        <v>0</v>
      </c>
      <c r="BD187" s="100" t="e">
        <f t="shared" si="46"/>
        <v>#DIV/0!</v>
      </c>
      <c r="BE187" s="100">
        <f t="shared" si="47"/>
        <v>0</v>
      </c>
      <c r="BF187" s="100" t="e">
        <f t="shared" si="48"/>
        <v>#DIV/0!</v>
      </c>
      <c r="BG187" s="103" t="e">
        <f>+VLOOKUP(J187,'Código Barras'!$C$3:$D$1694,1,0)</f>
        <v>#N/A</v>
      </c>
      <c r="BH187" s="101" t="e">
        <f t="shared" si="49"/>
        <v>#DIV/0!</v>
      </c>
      <c r="BI187" s="103" t="e">
        <f>+VLOOKUP(L187,'Código Barras'!$C$3:$D$1694,1,0)</f>
        <v>#N/A</v>
      </c>
      <c r="BJ187" s="101" t="e">
        <f t="shared" si="50"/>
        <v>#DIV/0!</v>
      </c>
      <c r="BK187" s="104" t="str">
        <f>IF(N187&lt;&gt;"",VLOOKUP(N187,Distribuidoras!$B$3:$B$30,1,0),"")</f>
        <v/>
      </c>
      <c r="BL187" s="104" t="e">
        <f>+VLOOKUP(O187,'Cod. Único Territorial'!$D$3:$D$348,1,0)</f>
        <v>#N/A</v>
      </c>
      <c r="BM187" s="104" t="e">
        <f>+VLOOKUP(P187,'Cod. Único Territorial'!$B$3:$B$348,1,0)</f>
        <v>#N/A</v>
      </c>
      <c r="BN187" s="104" t="e">
        <f>+VLOOKUP(Q187,'Sector Económico'!$B$3:$B$30,1,0)</f>
        <v>#N/A</v>
      </c>
      <c r="BO187" s="104" t="e">
        <f>+VLOOKUP(R187,'Sector Económico'!$C$3:$C$30,1,0)</f>
        <v>#N/A</v>
      </c>
      <c r="BP187" s="103">
        <f t="shared" si="51"/>
        <v>0</v>
      </c>
      <c r="BQ187" s="103">
        <f t="shared" si="51"/>
        <v>0</v>
      </c>
      <c r="BR187" s="103">
        <f t="shared" si="51"/>
        <v>0</v>
      </c>
      <c r="BS187" s="103">
        <f t="shared" si="51"/>
        <v>0</v>
      </c>
      <c r="BT187" s="101">
        <f t="shared" si="55"/>
        <v>0</v>
      </c>
      <c r="BU187" s="101">
        <f t="shared" si="55"/>
        <v>0</v>
      </c>
      <c r="BV187" s="101">
        <f t="shared" si="55"/>
        <v>0</v>
      </c>
      <c r="BW187" s="101">
        <f t="shared" si="55"/>
        <v>0</v>
      </c>
      <c r="BX187" s="101">
        <f t="shared" si="55"/>
        <v>0</v>
      </c>
      <c r="BY187" s="101">
        <f t="shared" si="54"/>
        <v>0</v>
      </c>
      <c r="BZ187" s="101">
        <f t="shared" si="54"/>
        <v>0</v>
      </c>
      <c r="CA187" s="101">
        <f t="shared" si="54"/>
        <v>0</v>
      </c>
      <c r="CB187" s="100">
        <f t="shared" si="54"/>
        <v>0</v>
      </c>
      <c r="CC187" s="101">
        <f t="shared" si="54"/>
        <v>0</v>
      </c>
      <c r="CD187" s="102">
        <f t="shared" si="54"/>
        <v>0</v>
      </c>
      <c r="CE187" s="100">
        <f t="shared" si="54"/>
        <v>0</v>
      </c>
      <c r="CF187" s="100">
        <f t="shared" si="54"/>
        <v>0</v>
      </c>
      <c r="CG187" s="100">
        <f t="shared" si="54"/>
        <v>0</v>
      </c>
      <c r="CH187" s="100">
        <f t="shared" si="53"/>
        <v>0</v>
      </c>
      <c r="CI187" s="100">
        <f t="shared" si="53"/>
        <v>0</v>
      </c>
      <c r="CJ187" s="103">
        <f t="shared" si="53"/>
        <v>0</v>
      </c>
      <c r="CK187" s="101">
        <f t="shared" si="53"/>
        <v>0</v>
      </c>
      <c r="CL187" s="103">
        <f t="shared" si="53"/>
        <v>0</v>
      </c>
      <c r="CM187" s="101" t="e">
        <f t="shared" si="52"/>
        <v>#DIV/0!</v>
      </c>
    </row>
    <row r="188" spans="2:91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40"/>
        <v>14</v>
      </c>
      <c r="AY188" s="100" t="e">
        <f t="shared" si="41"/>
        <v>#DIV/0!</v>
      </c>
      <c r="AZ188" s="101" t="e">
        <f t="shared" si="42"/>
        <v>#DIV/0!</v>
      </c>
      <c r="BA188" s="102">
        <f t="shared" si="43"/>
        <v>0</v>
      </c>
      <c r="BB188" s="100" t="e">
        <f t="shared" si="44"/>
        <v>#DIV/0!</v>
      </c>
      <c r="BC188" s="100">
        <f t="shared" si="45"/>
        <v>0</v>
      </c>
      <c r="BD188" s="100" t="e">
        <f t="shared" si="46"/>
        <v>#DIV/0!</v>
      </c>
      <c r="BE188" s="100">
        <f t="shared" si="47"/>
        <v>0</v>
      </c>
      <c r="BF188" s="100" t="e">
        <f t="shared" si="48"/>
        <v>#DIV/0!</v>
      </c>
      <c r="BG188" s="103" t="e">
        <f>+VLOOKUP(J188,'Código Barras'!$C$3:$D$1694,1,0)</f>
        <v>#N/A</v>
      </c>
      <c r="BH188" s="101" t="e">
        <f t="shared" si="49"/>
        <v>#DIV/0!</v>
      </c>
      <c r="BI188" s="103" t="e">
        <f>+VLOOKUP(L188,'Código Barras'!$C$3:$D$1694,1,0)</f>
        <v>#N/A</v>
      </c>
      <c r="BJ188" s="101" t="e">
        <f t="shared" si="50"/>
        <v>#DIV/0!</v>
      </c>
      <c r="BK188" s="104" t="str">
        <f>IF(N188&lt;&gt;"",VLOOKUP(N188,Distribuidoras!$B$3:$B$30,1,0),"")</f>
        <v/>
      </c>
      <c r="BL188" s="104" t="e">
        <f>+VLOOKUP(O188,'Cod. Único Territorial'!$D$3:$D$348,1,0)</f>
        <v>#N/A</v>
      </c>
      <c r="BM188" s="104" t="e">
        <f>+VLOOKUP(P188,'Cod. Único Territorial'!$B$3:$B$348,1,0)</f>
        <v>#N/A</v>
      </c>
      <c r="BN188" s="104" t="e">
        <f>+VLOOKUP(Q188,'Sector Económico'!$B$3:$B$30,1,0)</f>
        <v>#N/A</v>
      </c>
      <c r="BO188" s="104" t="e">
        <f>+VLOOKUP(R188,'Sector Económico'!$C$3:$C$30,1,0)</f>
        <v>#N/A</v>
      </c>
      <c r="BP188" s="103">
        <f t="shared" si="51"/>
        <v>0</v>
      </c>
      <c r="BQ188" s="103">
        <f t="shared" si="51"/>
        <v>0</v>
      </c>
      <c r="BR188" s="103">
        <f t="shared" si="51"/>
        <v>0</v>
      </c>
      <c r="BS188" s="103">
        <f t="shared" si="51"/>
        <v>0</v>
      </c>
      <c r="BT188" s="101">
        <f t="shared" si="55"/>
        <v>0</v>
      </c>
      <c r="BU188" s="101">
        <f t="shared" si="55"/>
        <v>0</v>
      </c>
      <c r="BV188" s="101">
        <f t="shared" si="55"/>
        <v>0</v>
      </c>
      <c r="BW188" s="101">
        <f t="shared" si="55"/>
        <v>0</v>
      </c>
      <c r="BX188" s="101">
        <f t="shared" si="55"/>
        <v>0</v>
      </c>
      <c r="BY188" s="101">
        <f t="shared" si="54"/>
        <v>0</v>
      </c>
      <c r="BZ188" s="101">
        <f t="shared" si="54"/>
        <v>0</v>
      </c>
      <c r="CA188" s="101">
        <f t="shared" si="54"/>
        <v>0</v>
      </c>
      <c r="CB188" s="100">
        <f t="shared" ref="CB188:CI223" si="56">IF(OR(ISNUMBER(AE188),AE188=0),AE188,1/0)</f>
        <v>0</v>
      </c>
      <c r="CC188" s="101">
        <f t="shared" si="56"/>
        <v>0</v>
      </c>
      <c r="CD188" s="102">
        <f t="shared" si="56"/>
        <v>0</v>
      </c>
      <c r="CE188" s="100">
        <f t="shared" si="56"/>
        <v>0</v>
      </c>
      <c r="CF188" s="100">
        <f t="shared" si="56"/>
        <v>0</v>
      </c>
      <c r="CG188" s="100">
        <f t="shared" si="56"/>
        <v>0</v>
      </c>
      <c r="CH188" s="100">
        <f t="shared" si="53"/>
        <v>0</v>
      </c>
      <c r="CI188" s="100">
        <f t="shared" si="53"/>
        <v>0</v>
      </c>
      <c r="CJ188" s="103">
        <f t="shared" si="53"/>
        <v>0</v>
      </c>
      <c r="CK188" s="101">
        <f t="shared" si="53"/>
        <v>0</v>
      </c>
      <c r="CL188" s="103">
        <f t="shared" si="53"/>
        <v>0</v>
      </c>
      <c r="CM188" s="101" t="e">
        <f t="shared" si="52"/>
        <v>#DIV/0!</v>
      </c>
    </row>
    <row r="189" spans="2:91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40"/>
        <v>14</v>
      </c>
      <c r="AY189" s="100" t="e">
        <f t="shared" si="41"/>
        <v>#DIV/0!</v>
      </c>
      <c r="AZ189" s="101" t="e">
        <f t="shared" si="42"/>
        <v>#DIV/0!</v>
      </c>
      <c r="BA189" s="102">
        <f t="shared" si="43"/>
        <v>0</v>
      </c>
      <c r="BB189" s="100" t="e">
        <f t="shared" si="44"/>
        <v>#DIV/0!</v>
      </c>
      <c r="BC189" s="100">
        <f t="shared" si="45"/>
        <v>0</v>
      </c>
      <c r="BD189" s="100" t="e">
        <f t="shared" si="46"/>
        <v>#DIV/0!</v>
      </c>
      <c r="BE189" s="100">
        <f t="shared" si="47"/>
        <v>0</v>
      </c>
      <c r="BF189" s="100" t="e">
        <f t="shared" si="48"/>
        <v>#DIV/0!</v>
      </c>
      <c r="BG189" s="103" t="e">
        <f>+VLOOKUP(J189,'Código Barras'!$C$3:$D$1694,1,0)</f>
        <v>#N/A</v>
      </c>
      <c r="BH189" s="101" t="e">
        <f t="shared" si="49"/>
        <v>#DIV/0!</v>
      </c>
      <c r="BI189" s="103" t="e">
        <f>+VLOOKUP(L189,'Código Barras'!$C$3:$D$1694,1,0)</f>
        <v>#N/A</v>
      </c>
      <c r="BJ189" s="101" t="e">
        <f t="shared" si="50"/>
        <v>#DIV/0!</v>
      </c>
      <c r="BK189" s="104" t="str">
        <f>IF(N189&lt;&gt;"",VLOOKUP(N189,Distribuidoras!$B$3:$B$30,1,0),"")</f>
        <v/>
      </c>
      <c r="BL189" s="104" t="e">
        <f>+VLOOKUP(O189,'Cod. Único Territorial'!$D$3:$D$348,1,0)</f>
        <v>#N/A</v>
      </c>
      <c r="BM189" s="104" t="e">
        <f>+VLOOKUP(P189,'Cod. Único Territorial'!$B$3:$B$348,1,0)</f>
        <v>#N/A</v>
      </c>
      <c r="BN189" s="104" t="e">
        <f>+VLOOKUP(Q189,'Sector Económico'!$B$3:$B$30,1,0)</f>
        <v>#N/A</v>
      </c>
      <c r="BO189" s="104" t="e">
        <f>+VLOOKUP(R189,'Sector Económico'!$C$3:$C$30,1,0)</f>
        <v>#N/A</v>
      </c>
      <c r="BP189" s="103">
        <f t="shared" si="51"/>
        <v>0</v>
      </c>
      <c r="BQ189" s="103">
        <f t="shared" si="51"/>
        <v>0</v>
      </c>
      <c r="BR189" s="103">
        <f t="shared" si="51"/>
        <v>0</v>
      </c>
      <c r="BS189" s="103">
        <f t="shared" si="51"/>
        <v>0</v>
      </c>
      <c r="BT189" s="101">
        <f t="shared" si="55"/>
        <v>0</v>
      </c>
      <c r="BU189" s="101">
        <f t="shared" si="55"/>
        <v>0</v>
      </c>
      <c r="BV189" s="101">
        <f t="shared" si="55"/>
        <v>0</v>
      </c>
      <c r="BW189" s="101">
        <f t="shared" si="55"/>
        <v>0</v>
      </c>
      <c r="BX189" s="101">
        <f t="shared" si="55"/>
        <v>0</v>
      </c>
      <c r="BY189" s="101">
        <f t="shared" si="55"/>
        <v>0</v>
      </c>
      <c r="BZ189" s="101">
        <f t="shared" si="55"/>
        <v>0</v>
      </c>
      <c r="CA189" s="101">
        <f t="shared" si="55"/>
        <v>0</v>
      </c>
      <c r="CB189" s="100">
        <f t="shared" si="56"/>
        <v>0</v>
      </c>
      <c r="CC189" s="101">
        <f t="shared" si="56"/>
        <v>0</v>
      </c>
      <c r="CD189" s="102">
        <f t="shared" si="56"/>
        <v>0</v>
      </c>
      <c r="CE189" s="100">
        <f t="shared" si="56"/>
        <v>0</v>
      </c>
      <c r="CF189" s="100">
        <f t="shared" si="56"/>
        <v>0</v>
      </c>
      <c r="CG189" s="100">
        <f t="shared" si="56"/>
        <v>0</v>
      </c>
      <c r="CH189" s="100">
        <f t="shared" si="53"/>
        <v>0</v>
      </c>
      <c r="CI189" s="100">
        <f t="shared" si="53"/>
        <v>0</v>
      </c>
      <c r="CJ189" s="103">
        <f t="shared" si="53"/>
        <v>0</v>
      </c>
      <c r="CK189" s="101">
        <f t="shared" si="53"/>
        <v>0</v>
      </c>
      <c r="CL189" s="103">
        <f t="shared" si="53"/>
        <v>0</v>
      </c>
      <c r="CM189" s="101" t="e">
        <f t="shared" si="52"/>
        <v>#DIV/0!</v>
      </c>
    </row>
    <row r="190" spans="2:91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40"/>
        <v>14</v>
      </c>
      <c r="AY190" s="100" t="e">
        <f t="shared" si="41"/>
        <v>#DIV/0!</v>
      </c>
      <c r="AZ190" s="101" t="e">
        <f t="shared" si="42"/>
        <v>#DIV/0!</v>
      </c>
      <c r="BA190" s="102">
        <f t="shared" si="43"/>
        <v>0</v>
      </c>
      <c r="BB190" s="100" t="e">
        <f t="shared" si="44"/>
        <v>#DIV/0!</v>
      </c>
      <c r="BC190" s="100">
        <f t="shared" si="45"/>
        <v>0</v>
      </c>
      <c r="BD190" s="100" t="e">
        <f t="shared" si="46"/>
        <v>#DIV/0!</v>
      </c>
      <c r="BE190" s="100">
        <f t="shared" si="47"/>
        <v>0</v>
      </c>
      <c r="BF190" s="100" t="e">
        <f t="shared" si="48"/>
        <v>#DIV/0!</v>
      </c>
      <c r="BG190" s="103" t="e">
        <f>+VLOOKUP(J190,'Código Barras'!$C$3:$D$1694,1,0)</f>
        <v>#N/A</v>
      </c>
      <c r="BH190" s="101" t="e">
        <f t="shared" si="49"/>
        <v>#DIV/0!</v>
      </c>
      <c r="BI190" s="103" t="e">
        <f>+VLOOKUP(L190,'Código Barras'!$C$3:$D$1694,1,0)</f>
        <v>#N/A</v>
      </c>
      <c r="BJ190" s="101" t="e">
        <f t="shared" si="50"/>
        <v>#DIV/0!</v>
      </c>
      <c r="BK190" s="104" t="str">
        <f>IF(N190&lt;&gt;"",VLOOKUP(N190,Distribuidoras!$B$3:$B$30,1,0),"")</f>
        <v/>
      </c>
      <c r="BL190" s="104" t="e">
        <f>+VLOOKUP(O190,'Cod. Único Territorial'!$D$3:$D$348,1,0)</f>
        <v>#N/A</v>
      </c>
      <c r="BM190" s="104" t="e">
        <f>+VLOOKUP(P190,'Cod. Único Territorial'!$B$3:$B$348,1,0)</f>
        <v>#N/A</v>
      </c>
      <c r="BN190" s="104" t="e">
        <f>+VLOOKUP(Q190,'Sector Económico'!$B$3:$B$30,1,0)</f>
        <v>#N/A</v>
      </c>
      <c r="BO190" s="104" t="e">
        <f>+VLOOKUP(R190,'Sector Económico'!$C$3:$C$30,1,0)</f>
        <v>#N/A</v>
      </c>
      <c r="BP190" s="103">
        <f t="shared" si="51"/>
        <v>0</v>
      </c>
      <c r="BQ190" s="103">
        <f t="shared" si="51"/>
        <v>0</v>
      </c>
      <c r="BR190" s="103">
        <f t="shared" si="51"/>
        <v>0</v>
      </c>
      <c r="BS190" s="103">
        <f t="shared" si="51"/>
        <v>0</v>
      </c>
      <c r="BT190" s="101">
        <f t="shared" si="55"/>
        <v>0</v>
      </c>
      <c r="BU190" s="101">
        <f t="shared" si="55"/>
        <v>0</v>
      </c>
      <c r="BV190" s="101">
        <f t="shared" si="55"/>
        <v>0</v>
      </c>
      <c r="BW190" s="101">
        <f t="shared" si="55"/>
        <v>0</v>
      </c>
      <c r="BX190" s="101">
        <f t="shared" si="55"/>
        <v>0</v>
      </c>
      <c r="BY190" s="101">
        <f t="shared" si="55"/>
        <v>0</v>
      </c>
      <c r="BZ190" s="101">
        <f t="shared" si="55"/>
        <v>0</v>
      </c>
      <c r="CA190" s="101">
        <f t="shared" si="55"/>
        <v>0</v>
      </c>
      <c r="CB190" s="100">
        <f t="shared" si="56"/>
        <v>0</v>
      </c>
      <c r="CC190" s="101">
        <f t="shared" si="56"/>
        <v>0</v>
      </c>
      <c r="CD190" s="102">
        <f t="shared" si="56"/>
        <v>0</v>
      </c>
      <c r="CE190" s="100">
        <f t="shared" si="56"/>
        <v>0</v>
      </c>
      <c r="CF190" s="100">
        <f t="shared" si="56"/>
        <v>0</v>
      </c>
      <c r="CG190" s="100">
        <f t="shared" si="56"/>
        <v>0</v>
      </c>
      <c r="CH190" s="100">
        <f t="shared" si="53"/>
        <v>0</v>
      </c>
      <c r="CI190" s="100">
        <f t="shared" si="53"/>
        <v>0</v>
      </c>
      <c r="CJ190" s="103">
        <f t="shared" si="53"/>
        <v>0</v>
      </c>
      <c r="CK190" s="101">
        <f t="shared" si="53"/>
        <v>0</v>
      </c>
      <c r="CL190" s="103">
        <f t="shared" si="53"/>
        <v>0</v>
      </c>
      <c r="CM190" s="101" t="e">
        <f t="shared" si="52"/>
        <v>#DIV/0!</v>
      </c>
    </row>
    <row r="191" spans="2:91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40"/>
        <v>14</v>
      </c>
      <c r="AY191" s="100" t="e">
        <f t="shared" si="41"/>
        <v>#DIV/0!</v>
      </c>
      <c r="AZ191" s="101" t="e">
        <f t="shared" si="42"/>
        <v>#DIV/0!</v>
      </c>
      <c r="BA191" s="102">
        <f t="shared" si="43"/>
        <v>0</v>
      </c>
      <c r="BB191" s="100" t="e">
        <f t="shared" si="44"/>
        <v>#DIV/0!</v>
      </c>
      <c r="BC191" s="100">
        <f t="shared" si="45"/>
        <v>0</v>
      </c>
      <c r="BD191" s="100" t="e">
        <f t="shared" si="46"/>
        <v>#DIV/0!</v>
      </c>
      <c r="BE191" s="100">
        <f t="shared" si="47"/>
        <v>0</v>
      </c>
      <c r="BF191" s="100" t="e">
        <f t="shared" si="48"/>
        <v>#DIV/0!</v>
      </c>
      <c r="BG191" s="103" t="e">
        <f>+VLOOKUP(J191,'Código Barras'!$C$3:$D$1694,1,0)</f>
        <v>#N/A</v>
      </c>
      <c r="BH191" s="101" t="e">
        <f t="shared" si="49"/>
        <v>#DIV/0!</v>
      </c>
      <c r="BI191" s="103" t="e">
        <f>+VLOOKUP(L191,'Código Barras'!$C$3:$D$1694,1,0)</f>
        <v>#N/A</v>
      </c>
      <c r="BJ191" s="101" t="e">
        <f t="shared" si="50"/>
        <v>#DIV/0!</v>
      </c>
      <c r="BK191" s="104" t="str">
        <f>IF(N191&lt;&gt;"",VLOOKUP(N191,Distribuidoras!$B$3:$B$30,1,0),"")</f>
        <v/>
      </c>
      <c r="BL191" s="104" t="e">
        <f>+VLOOKUP(O191,'Cod. Único Territorial'!$D$3:$D$348,1,0)</f>
        <v>#N/A</v>
      </c>
      <c r="BM191" s="104" t="e">
        <f>+VLOOKUP(P191,'Cod. Único Territorial'!$B$3:$B$348,1,0)</f>
        <v>#N/A</v>
      </c>
      <c r="BN191" s="104" t="e">
        <f>+VLOOKUP(Q191,'Sector Económico'!$B$3:$B$30,1,0)</f>
        <v>#N/A</v>
      </c>
      <c r="BO191" s="104" t="e">
        <f>+VLOOKUP(R191,'Sector Económico'!$C$3:$C$30,1,0)</f>
        <v>#N/A</v>
      </c>
      <c r="BP191" s="103">
        <f t="shared" si="51"/>
        <v>0</v>
      </c>
      <c r="BQ191" s="103">
        <f t="shared" si="51"/>
        <v>0</v>
      </c>
      <c r="BR191" s="103">
        <f t="shared" si="51"/>
        <v>0</v>
      </c>
      <c r="BS191" s="103">
        <f t="shared" si="51"/>
        <v>0</v>
      </c>
      <c r="BT191" s="101">
        <f t="shared" si="55"/>
        <v>0</v>
      </c>
      <c r="BU191" s="101">
        <f t="shared" si="55"/>
        <v>0</v>
      </c>
      <c r="BV191" s="101">
        <f t="shared" si="55"/>
        <v>0</v>
      </c>
      <c r="BW191" s="101">
        <f t="shared" si="55"/>
        <v>0</v>
      </c>
      <c r="BX191" s="101">
        <f t="shared" si="55"/>
        <v>0</v>
      </c>
      <c r="BY191" s="101">
        <f t="shared" si="55"/>
        <v>0</v>
      </c>
      <c r="BZ191" s="101">
        <f t="shared" si="55"/>
        <v>0</v>
      </c>
      <c r="CA191" s="101">
        <f t="shared" si="55"/>
        <v>0</v>
      </c>
      <c r="CB191" s="100">
        <f t="shared" si="56"/>
        <v>0</v>
      </c>
      <c r="CC191" s="101">
        <f t="shared" si="56"/>
        <v>0</v>
      </c>
      <c r="CD191" s="102">
        <f t="shared" si="56"/>
        <v>0</v>
      </c>
      <c r="CE191" s="100">
        <f t="shared" si="56"/>
        <v>0</v>
      </c>
      <c r="CF191" s="100">
        <f t="shared" si="56"/>
        <v>0</v>
      </c>
      <c r="CG191" s="100">
        <f t="shared" si="56"/>
        <v>0</v>
      </c>
      <c r="CH191" s="100">
        <f t="shared" si="53"/>
        <v>0</v>
      </c>
      <c r="CI191" s="100">
        <f t="shared" si="53"/>
        <v>0</v>
      </c>
      <c r="CJ191" s="103">
        <f t="shared" si="53"/>
        <v>0</v>
      </c>
      <c r="CK191" s="101">
        <f t="shared" si="53"/>
        <v>0</v>
      </c>
      <c r="CL191" s="103">
        <f t="shared" si="53"/>
        <v>0</v>
      </c>
      <c r="CM191" s="101" t="e">
        <f t="shared" si="52"/>
        <v>#DIV/0!</v>
      </c>
    </row>
    <row r="192" spans="2:91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40"/>
        <v>14</v>
      </c>
      <c r="AY192" s="100" t="e">
        <f t="shared" si="41"/>
        <v>#DIV/0!</v>
      </c>
      <c r="AZ192" s="101" t="e">
        <f t="shared" si="42"/>
        <v>#DIV/0!</v>
      </c>
      <c r="BA192" s="102">
        <f t="shared" si="43"/>
        <v>0</v>
      </c>
      <c r="BB192" s="100" t="e">
        <f t="shared" si="44"/>
        <v>#DIV/0!</v>
      </c>
      <c r="BC192" s="100">
        <f t="shared" si="45"/>
        <v>0</v>
      </c>
      <c r="BD192" s="100" t="e">
        <f t="shared" si="46"/>
        <v>#DIV/0!</v>
      </c>
      <c r="BE192" s="100">
        <f t="shared" si="47"/>
        <v>0</v>
      </c>
      <c r="BF192" s="100" t="e">
        <f t="shared" si="48"/>
        <v>#DIV/0!</v>
      </c>
      <c r="BG192" s="103" t="e">
        <f>+VLOOKUP(J192,'Código Barras'!$C$3:$D$1694,1,0)</f>
        <v>#N/A</v>
      </c>
      <c r="BH192" s="101" t="e">
        <f t="shared" si="49"/>
        <v>#DIV/0!</v>
      </c>
      <c r="BI192" s="103" t="e">
        <f>+VLOOKUP(L192,'Código Barras'!$C$3:$D$1694,1,0)</f>
        <v>#N/A</v>
      </c>
      <c r="BJ192" s="101" t="e">
        <f t="shared" si="50"/>
        <v>#DIV/0!</v>
      </c>
      <c r="BK192" s="104" t="str">
        <f>IF(N192&lt;&gt;"",VLOOKUP(N192,Distribuidoras!$B$3:$B$30,1,0),"")</f>
        <v/>
      </c>
      <c r="BL192" s="104" t="e">
        <f>+VLOOKUP(O192,'Cod. Único Territorial'!$D$3:$D$348,1,0)</f>
        <v>#N/A</v>
      </c>
      <c r="BM192" s="104" t="e">
        <f>+VLOOKUP(P192,'Cod. Único Territorial'!$B$3:$B$348,1,0)</f>
        <v>#N/A</v>
      </c>
      <c r="BN192" s="104" t="e">
        <f>+VLOOKUP(Q192,'Sector Económico'!$B$3:$B$30,1,0)</f>
        <v>#N/A</v>
      </c>
      <c r="BO192" s="104" t="e">
        <f>+VLOOKUP(R192,'Sector Económico'!$C$3:$C$30,1,0)</f>
        <v>#N/A</v>
      </c>
      <c r="BP192" s="103">
        <f t="shared" si="51"/>
        <v>0</v>
      </c>
      <c r="BQ192" s="103">
        <f t="shared" si="51"/>
        <v>0</v>
      </c>
      <c r="BR192" s="103">
        <f t="shared" si="51"/>
        <v>0</v>
      </c>
      <c r="BS192" s="103">
        <f t="shared" si="51"/>
        <v>0</v>
      </c>
      <c r="BT192" s="101">
        <f t="shared" si="55"/>
        <v>0</v>
      </c>
      <c r="BU192" s="101">
        <f t="shared" si="55"/>
        <v>0</v>
      </c>
      <c r="BV192" s="101">
        <f t="shared" si="55"/>
        <v>0</v>
      </c>
      <c r="BW192" s="101">
        <f t="shared" si="55"/>
        <v>0</v>
      </c>
      <c r="BX192" s="101">
        <f t="shared" si="55"/>
        <v>0</v>
      </c>
      <c r="BY192" s="101">
        <f t="shared" si="55"/>
        <v>0</v>
      </c>
      <c r="BZ192" s="101">
        <f t="shared" si="55"/>
        <v>0</v>
      </c>
      <c r="CA192" s="101">
        <f t="shared" si="55"/>
        <v>0</v>
      </c>
      <c r="CB192" s="100">
        <f t="shared" si="56"/>
        <v>0</v>
      </c>
      <c r="CC192" s="101">
        <f t="shared" si="56"/>
        <v>0</v>
      </c>
      <c r="CD192" s="102">
        <f t="shared" si="56"/>
        <v>0</v>
      </c>
      <c r="CE192" s="100">
        <f t="shared" si="56"/>
        <v>0</v>
      </c>
      <c r="CF192" s="100">
        <f t="shared" si="56"/>
        <v>0</v>
      </c>
      <c r="CG192" s="100">
        <f t="shared" si="56"/>
        <v>0</v>
      </c>
      <c r="CH192" s="100">
        <f t="shared" si="53"/>
        <v>0</v>
      </c>
      <c r="CI192" s="100">
        <f t="shared" si="53"/>
        <v>0</v>
      </c>
      <c r="CJ192" s="103">
        <f t="shared" si="53"/>
        <v>0</v>
      </c>
      <c r="CK192" s="101">
        <f t="shared" si="53"/>
        <v>0</v>
      </c>
      <c r="CL192" s="103">
        <f t="shared" si="53"/>
        <v>0</v>
      </c>
      <c r="CM192" s="101" t="e">
        <f t="shared" si="52"/>
        <v>#DIV/0!</v>
      </c>
    </row>
    <row r="193" spans="2:91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40"/>
        <v>14</v>
      </c>
      <c r="AY193" s="100" t="e">
        <f t="shared" si="41"/>
        <v>#DIV/0!</v>
      </c>
      <c r="AZ193" s="101" t="e">
        <f t="shared" si="42"/>
        <v>#DIV/0!</v>
      </c>
      <c r="BA193" s="102">
        <f t="shared" si="43"/>
        <v>0</v>
      </c>
      <c r="BB193" s="100" t="e">
        <f t="shared" si="44"/>
        <v>#DIV/0!</v>
      </c>
      <c r="BC193" s="100">
        <f t="shared" si="45"/>
        <v>0</v>
      </c>
      <c r="BD193" s="100" t="e">
        <f t="shared" si="46"/>
        <v>#DIV/0!</v>
      </c>
      <c r="BE193" s="100">
        <f t="shared" si="47"/>
        <v>0</v>
      </c>
      <c r="BF193" s="100" t="e">
        <f t="shared" si="48"/>
        <v>#DIV/0!</v>
      </c>
      <c r="BG193" s="103" t="e">
        <f>+VLOOKUP(J193,'Código Barras'!$C$3:$D$1694,1,0)</f>
        <v>#N/A</v>
      </c>
      <c r="BH193" s="101" t="e">
        <f t="shared" si="49"/>
        <v>#DIV/0!</v>
      </c>
      <c r="BI193" s="103" t="e">
        <f>+VLOOKUP(L193,'Código Barras'!$C$3:$D$1694,1,0)</f>
        <v>#N/A</v>
      </c>
      <c r="BJ193" s="101" t="e">
        <f t="shared" si="50"/>
        <v>#DIV/0!</v>
      </c>
      <c r="BK193" s="104" t="str">
        <f>IF(N193&lt;&gt;"",VLOOKUP(N193,Distribuidoras!$B$3:$B$30,1,0),"")</f>
        <v/>
      </c>
      <c r="BL193" s="104" t="e">
        <f>+VLOOKUP(O193,'Cod. Único Territorial'!$D$3:$D$348,1,0)</f>
        <v>#N/A</v>
      </c>
      <c r="BM193" s="104" t="e">
        <f>+VLOOKUP(P193,'Cod. Único Territorial'!$B$3:$B$348,1,0)</f>
        <v>#N/A</v>
      </c>
      <c r="BN193" s="104" t="e">
        <f>+VLOOKUP(Q193,'Sector Económico'!$B$3:$B$30,1,0)</f>
        <v>#N/A</v>
      </c>
      <c r="BO193" s="104" t="e">
        <f>+VLOOKUP(R193,'Sector Económico'!$C$3:$C$30,1,0)</f>
        <v>#N/A</v>
      </c>
      <c r="BP193" s="103">
        <f t="shared" si="51"/>
        <v>0</v>
      </c>
      <c r="BQ193" s="103">
        <f t="shared" si="51"/>
        <v>0</v>
      </c>
      <c r="BR193" s="103">
        <f t="shared" si="51"/>
        <v>0</v>
      </c>
      <c r="BS193" s="103">
        <f t="shared" si="51"/>
        <v>0</v>
      </c>
      <c r="BT193" s="101">
        <f t="shared" si="55"/>
        <v>0</v>
      </c>
      <c r="BU193" s="101">
        <f t="shared" si="55"/>
        <v>0</v>
      </c>
      <c r="BV193" s="101">
        <f t="shared" si="55"/>
        <v>0</v>
      </c>
      <c r="BW193" s="101">
        <f t="shared" si="55"/>
        <v>0</v>
      </c>
      <c r="BX193" s="101">
        <f t="shared" si="55"/>
        <v>0</v>
      </c>
      <c r="BY193" s="101">
        <f t="shared" si="55"/>
        <v>0</v>
      </c>
      <c r="BZ193" s="101">
        <f t="shared" si="55"/>
        <v>0</v>
      </c>
      <c r="CA193" s="101">
        <f t="shared" si="55"/>
        <v>0</v>
      </c>
      <c r="CB193" s="100">
        <f t="shared" si="56"/>
        <v>0</v>
      </c>
      <c r="CC193" s="101">
        <f t="shared" si="56"/>
        <v>0</v>
      </c>
      <c r="CD193" s="102">
        <f t="shared" si="56"/>
        <v>0</v>
      </c>
      <c r="CE193" s="100">
        <f t="shared" si="56"/>
        <v>0</v>
      </c>
      <c r="CF193" s="100">
        <f t="shared" si="56"/>
        <v>0</v>
      </c>
      <c r="CG193" s="100">
        <f t="shared" si="56"/>
        <v>0</v>
      </c>
      <c r="CH193" s="100">
        <f t="shared" si="53"/>
        <v>0</v>
      </c>
      <c r="CI193" s="100">
        <f t="shared" si="53"/>
        <v>0</v>
      </c>
      <c r="CJ193" s="103">
        <f t="shared" si="53"/>
        <v>0</v>
      </c>
      <c r="CK193" s="101">
        <f t="shared" si="53"/>
        <v>0</v>
      </c>
      <c r="CL193" s="103">
        <f t="shared" si="53"/>
        <v>0</v>
      </c>
      <c r="CM193" s="101" t="e">
        <f t="shared" si="52"/>
        <v>#DIV/0!</v>
      </c>
    </row>
    <row r="194" spans="2:91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40"/>
        <v>14</v>
      </c>
      <c r="AY194" s="100" t="e">
        <f t="shared" si="41"/>
        <v>#DIV/0!</v>
      </c>
      <c r="AZ194" s="101" t="e">
        <f t="shared" si="42"/>
        <v>#DIV/0!</v>
      </c>
      <c r="BA194" s="102">
        <f t="shared" si="43"/>
        <v>0</v>
      </c>
      <c r="BB194" s="100" t="e">
        <f t="shared" si="44"/>
        <v>#DIV/0!</v>
      </c>
      <c r="BC194" s="100">
        <f t="shared" si="45"/>
        <v>0</v>
      </c>
      <c r="BD194" s="100" t="e">
        <f t="shared" si="46"/>
        <v>#DIV/0!</v>
      </c>
      <c r="BE194" s="100">
        <f t="shared" si="47"/>
        <v>0</v>
      </c>
      <c r="BF194" s="100" t="e">
        <f t="shared" si="48"/>
        <v>#DIV/0!</v>
      </c>
      <c r="BG194" s="103" t="e">
        <f>+VLOOKUP(J194,'Código Barras'!$C$3:$D$1694,1,0)</f>
        <v>#N/A</v>
      </c>
      <c r="BH194" s="101" t="e">
        <f t="shared" si="49"/>
        <v>#DIV/0!</v>
      </c>
      <c r="BI194" s="103" t="e">
        <f>+VLOOKUP(L194,'Código Barras'!$C$3:$D$1694,1,0)</f>
        <v>#N/A</v>
      </c>
      <c r="BJ194" s="101" t="e">
        <f t="shared" si="50"/>
        <v>#DIV/0!</v>
      </c>
      <c r="BK194" s="104" t="str">
        <f>IF(N194&lt;&gt;"",VLOOKUP(N194,Distribuidoras!$B$3:$B$30,1,0),"")</f>
        <v/>
      </c>
      <c r="BL194" s="104" t="e">
        <f>+VLOOKUP(O194,'Cod. Único Territorial'!$D$3:$D$348,1,0)</f>
        <v>#N/A</v>
      </c>
      <c r="BM194" s="104" t="e">
        <f>+VLOOKUP(P194,'Cod. Único Territorial'!$B$3:$B$348,1,0)</f>
        <v>#N/A</v>
      </c>
      <c r="BN194" s="104" t="e">
        <f>+VLOOKUP(Q194,'Sector Económico'!$B$3:$B$30,1,0)</f>
        <v>#N/A</v>
      </c>
      <c r="BO194" s="104" t="e">
        <f>+VLOOKUP(R194,'Sector Económico'!$C$3:$C$30,1,0)</f>
        <v>#N/A</v>
      </c>
      <c r="BP194" s="103">
        <f t="shared" si="51"/>
        <v>0</v>
      </c>
      <c r="BQ194" s="103">
        <f t="shared" si="51"/>
        <v>0</v>
      </c>
      <c r="BR194" s="103">
        <f t="shared" si="51"/>
        <v>0</v>
      </c>
      <c r="BS194" s="103">
        <f t="shared" si="51"/>
        <v>0</v>
      </c>
      <c r="BT194" s="101">
        <f t="shared" si="55"/>
        <v>0</v>
      </c>
      <c r="BU194" s="101">
        <f t="shared" si="55"/>
        <v>0</v>
      </c>
      <c r="BV194" s="101">
        <f t="shared" si="55"/>
        <v>0</v>
      </c>
      <c r="BW194" s="101">
        <f t="shared" si="55"/>
        <v>0</v>
      </c>
      <c r="BX194" s="101">
        <f t="shared" si="55"/>
        <v>0</v>
      </c>
      <c r="BY194" s="101">
        <f t="shared" si="55"/>
        <v>0</v>
      </c>
      <c r="BZ194" s="101">
        <f t="shared" si="55"/>
        <v>0</v>
      </c>
      <c r="CA194" s="101">
        <f t="shared" si="55"/>
        <v>0</v>
      </c>
      <c r="CB194" s="100">
        <f t="shared" si="56"/>
        <v>0</v>
      </c>
      <c r="CC194" s="101">
        <f t="shared" si="56"/>
        <v>0</v>
      </c>
      <c r="CD194" s="102">
        <f t="shared" si="56"/>
        <v>0</v>
      </c>
      <c r="CE194" s="100">
        <f t="shared" si="56"/>
        <v>0</v>
      </c>
      <c r="CF194" s="100">
        <f t="shared" si="56"/>
        <v>0</v>
      </c>
      <c r="CG194" s="100">
        <f t="shared" si="56"/>
        <v>0</v>
      </c>
      <c r="CH194" s="100">
        <f t="shared" si="53"/>
        <v>0</v>
      </c>
      <c r="CI194" s="100">
        <f t="shared" si="53"/>
        <v>0</v>
      </c>
      <c r="CJ194" s="103">
        <f t="shared" si="53"/>
        <v>0</v>
      </c>
      <c r="CK194" s="101">
        <f t="shared" si="53"/>
        <v>0</v>
      </c>
      <c r="CL194" s="103">
        <f t="shared" si="53"/>
        <v>0</v>
      </c>
      <c r="CM194" s="101" t="e">
        <f t="shared" si="52"/>
        <v>#DIV/0!</v>
      </c>
    </row>
    <row r="195" spans="2:91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40"/>
        <v>14</v>
      </c>
      <c r="AY195" s="100" t="e">
        <f t="shared" si="41"/>
        <v>#DIV/0!</v>
      </c>
      <c r="AZ195" s="101" t="e">
        <f t="shared" si="42"/>
        <v>#DIV/0!</v>
      </c>
      <c r="BA195" s="102">
        <f t="shared" si="43"/>
        <v>0</v>
      </c>
      <c r="BB195" s="100" t="e">
        <f t="shared" si="44"/>
        <v>#DIV/0!</v>
      </c>
      <c r="BC195" s="100">
        <f t="shared" si="45"/>
        <v>0</v>
      </c>
      <c r="BD195" s="100" t="e">
        <f t="shared" si="46"/>
        <v>#DIV/0!</v>
      </c>
      <c r="BE195" s="100">
        <f t="shared" si="47"/>
        <v>0</v>
      </c>
      <c r="BF195" s="100" t="e">
        <f t="shared" si="48"/>
        <v>#DIV/0!</v>
      </c>
      <c r="BG195" s="103" t="e">
        <f>+VLOOKUP(J195,'Código Barras'!$C$3:$D$1694,1,0)</f>
        <v>#N/A</v>
      </c>
      <c r="BH195" s="101" t="e">
        <f t="shared" si="49"/>
        <v>#DIV/0!</v>
      </c>
      <c r="BI195" s="103" t="e">
        <f>+VLOOKUP(L195,'Código Barras'!$C$3:$D$1694,1,0)</f>
        <v>#N/A</v>
      </c>
      <c r="BJ195" s="101" t="e">
        <f t="shared" si="50"/>
        <v>#DIV/0!</v>
      </c>
      <c r="BK195" s="104" t="str">
        <f>IF(N195&lt;&gt;"",VLOOKUP(N195,Distribuidoras!$B$3:$B$30,1,0),"")</f>
        <v/>
      </c>
      <c r="BL195" s="104" t="e">
        <f>+VLOOKUP(O195,'Cod. Único Territorial'!$D$3:$D$348,1,0)</f>
        <v>#N/A</v>
      </c>
      <c r="BM195" s="104" t="e">
        <f>+VLOOKUP(P195,'Cod. Único Territorial'!$B$3:$B$348,1,0)</f>
        <v>#N/A</v>
      </c>
      <c r="BN195" s="104" t="e">
        <f>+VLOOKUP(Q195,'Sector Económico'!$B$3:$B$30,1,0)</f>
        <v>#N/A</v>
      </c>
      <c r="BO195" s="104" t="e">
        <f>+VLOOKUP(R195,'Sector Económico'!$C$3:$C$30,1,0)</f>
        <v>#N/A</v>
      </c>
      <c r="BP195" s="103">
        <f t="shared" si="51"/>
        <v>0</v>
      </c>
      <c r="BQ195" s="103">
        <f t="shared" si="51"/>
        <v>0</v>
      </c>
      <c r="BR195" s="103">
        <f t="shared" si="51"/>
        <v>0</v>
      </c>
      <c r="BS195" s="103">
        <f t="shared" si="51"/>
        <v>0</v>
      </c>
      <c r="BT195" s="101">
        <f t="shared" si="55"/>
        <v>0</v>
      </c>
      <c r="BU195" s="101">
        <f t="shared" si="55"/>
        <v>0</v>
      </c>
      <c r="BV195" s="101">
        <f t="shared" si="55"/>
        <v>0</v>
      </c>
      <c r="BW195" s="101">
        <f t="shared" si="55"/>
        <v>0</v>
      </c>
      <c r="BX195" s="101">
        <f t="shared" si="55"/>
        <v>0</v>
      </c>
      <c r="BY195" s="101">
        <f t="shared" si="55"/>
        <v>0</v>
      </c>
      <c r="BZ195" s="101">
        <f t="shared" si="55"/>
        <v>0</v>
      </c>
      <c r="CA195" s="101">
        <f t="shared" si="55"/>
        <v>0</v>
      </c>
      <c r="CB195" s="100">
        <f t="shared" si="56"/>
        <v>0</v>
      </c>
      <c r="CC195" s="101">
        <f t="shared" si="56"/>
        <v>0</v>
      </c>
      <c r="CD195" s="102">
        <f t="shared" si="56"/>
        <v>0</v>
      </c>
      <c r="CE195" s="100">
        <f t="shared" si="56"/>
        <v>0</v>
      </c>
      <c r="CF195" s="100">
        <f t="shared" si="56"/>
        <v>0</v>
      </c>
      <c r="CG195" s="100">
        <f t="shared" si="56"/>
        <v>0</v>
      </c>
      <c r="CH195" s="100">
        <f t="shared" si="53"/>
        <v>0</v>
      </c>
      <c r="CI195" s="100">
        <f t="shared" si="53"/>
        <v>0</v>
      </c>
      <c r="CJ195" s="103">
        <f t="shared" si="53"/>
        <v>0</v>
      </c>
      <c r="CK195" s="101">
        <f t="shared" si="53"/>
        <v>0</v>
      </c>
      <c r="CL195" s="103">
        <f t="shared" si="53"/>
        <v>0</v>
      </c>
      <c r="CM195" s="101" t="e">
        <f t="shared" si="52"/>
        <v>#DIV/0!</v>
      </c>
    </row>
    <row r="196" spans="2:91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40"/>
        <v>14</v>
      </c>
      <c r="AY196" s="100" t="e">
        <f t="shared" si="41"/>
        <v>#DIV/0!</v>
      </c>
      <c r="AZ196" s="101" t="e">
        <f t="shared" si="42"/>
        <v>#DIV/0!</v>
      </c>
      <c r="BA196" s="102">
        <f t="shared" si="43"/>
        <v>0</v>
      </c>
      <c r="BB196" s="100" t="e">
        <f t="shared" si="44"/>
        <v>#DIV/0!</v>
      </c>
      <c r="BC196" s="100">
        <f t="shared" si="45"/>
        <v>0</v>
      </c>
      <c r="BD196" s="100" t="e">
        <f t="shared" si="46"/>
        <v>#DIV/0!</v>
      </c>
      <c r="BE196" s="100">
        <f t="shared" si="47"/>
        <v>0</v>
      </c>
      <c r="BF196" s="100" t="e">
        <f t="shared" si="48"/>
        <v>#DIV/0!</v>
      </c>
      <c r="BG196" s="103" t="e">
        <f>+VLOOKUP(J196,'Código Barras'!$C$3:$D$1694,1,0)</f>
        <v>#N/A</v>
      </c>
      <c r="BH196" s="101" t="e">
        <f t="shared" si="49"/>
        <v>#DIV/0!</v>
      </c>
      <c r="BI196" s="103" t="e">
        <f>+VLOOKUP(L196,'Código Barras'!$C$3:$D$1694,1,0)</f>
        <v>#N/A</v>
      </c>
      <c r="BJ196" s="101" t="e">
        <f t="shared" si="50"/>
        <v>#DIV/0!</v>
      </c>
      <c r="BK196" s="104" t="str">
        <f>IF(N196&lt;&gt;"",VLOOKUP(N196,Distribuidoras!$B$3:$B$30,1,0),"")</f>
        <v/>
      </c>
      <c r="BL196" s="104" t="e">
        <f>+VLOOKUP(O196,'Cod. Único Territorial'!$D$3:$D$348,1,0)</f>
        <v>#N/A</v>
      </c>
      <c r="BM196" s="104" t="e">
        <f>+VLOOKUP(P196,'Cod. Único Territorial'!$B$3:$B$348,1,0)</f>
        <v>#N/A</v>
      </c>
      <c r="BN196" s="104" t="e">
        <f>+VLOOKUP(Q196,'Sector Económico'!$B$3:$B$30,1,0)</f>
        <v>#N/A</v>
      </c>
      <c r="BO196" s="104" t="e">
        <f>+VLOOKUP(R196,'Sector Económico'!$C$3:$C$30,1,0)</f>
        <v>#N/A</v>
      </c>
      <c r="BP196" s="103">
        <f t="shared" si="51"/>
        <v>0</v>
      </c>
      <c r="BQ196" s="103">
        <f t="shared" si="51"/>
        <v>0</v>
      </c>
      <c r="BR196" s="103">
        <f t="shared" si="51"/>
        <v>0</v>
      </c>
      <c r="BS196" s="103">
        <f t="shared" si="51"/>
        <v>0</v>
      </c>
      <c r="BT196" s="101">
        <f t="shared" si="55"/>
        <v>0</v>
      </c>
      <c r="BU196" s="101">
        <f t="shared" si="55"/>
        <v>0</v>
      </c>
      <c r="BV196" s="101">
        <f t="shared" si="55"/>
        <v>0</v>
      </c>
      <c r="BW196" s="101">
        <f t="shared" si="55"/>
        <v>0</v>
      </c>
      <c r="BX196" s="101">
        <f t="shared" si="55"/>
        <v>0</v>
      </c>
      <c r="BY196" s="101">
        <f t="shared" si="55"/>
        <v>0</v>
      </c>
      <c r="BZ196" s="101">
        <f t="shared" si="55"/>
        <v>0</v>
      </c>
      <c r="CA196" s="101">
        <f t="shared" si="55"/>
        <v>0</v>
      </c>
      <c r="CB196" s="100">
        <f t="shared" si="56"/>
        <v>0</v>
      </c>
      <c r="CC196" s="101">
        <f t="shared" si="56"/>
        <v>0</v>
      </c>
      <c r="CD196" s="102">
        <f t="shared" si="56"/>
        <v>0</v>
      </c>
      <c r="CE196" s="100">
        <f t="shared" si="56"/>
        <v>0</v>
      </c>
      <c r="CF196" s="100">
        <f t="shared" si="56"/>
        <v>0</v>
      </c>
      <c r="CG196" s="100">
        <f t="shared" si="56"/>
        <v>0</v>
      </c>
      <c r="CH196" s="100">
        <f t="shared" si="53"/>
        <v>0</v>
      </c>
      <c r="CI196" s="100">
        <f t="shared" si="53"/>
        <v>0</v>
      </c>
      <c r="CJ196" s="103">
        <f t="shared" si="53"/>
        <v>0</v>
      </c>
      <c r="CK196" s="101">
        <f t="shared" si="53"/>
        <v>0</v>
      </c>
      <c r="CL196" s="103">
        <f t="shared" si="53"/>
        <v>0</v>
      </c>
      <c r="CM196" s="101" t="e">
        <f t="shared" si="52"/>
        <v>#DIV/0!</v>
      </c>
    </row>
    <row r="197" spans="2:91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40"/>
        <v>14</v>
      </c>
      <c r="AY197" s="100" t="e">
        <f t="shared" si="41"/>
        <v>#DIV/0!</v>
      </c>
      <c r="AZ197" s="101" t="e">
        <f t="shared" si="42"/>
        <v>#DIV/0!</v>
      </c>
      <c r="BA197" s="102">
        <f t="shared" si="43"/>
        <v>0</v>
      </c>
      <c r="BB197" s="100" t="e">
        <f t="shared" si="44"/>
        <v>#DIV/0!</v>
      </c>
      <c r="BC197" s="100">
        <f t="shared" si="45"/>
        <v>0</v>
      </c>
      <c r="BD197" s="100" t="e">
        <f t="shared" si="46"/>
        <v>#DIV/0!</v>
      </c>
      <c r="BE197" s="100">
        <f t="shared" si="47"/>
        <v>0</v>
      </c>
      <c r="BF197" s="100" t="e">
        <f t="shared" si="48"/>
        <v>#DIV/0!</v>
      </c>
      <c r="BG197" s="103" t="e">
        <f>+VLOOKUP(J197,'Código Barras'!$C$3:$D$1694,1,0)</f>
        <v>#N/A</v>
      </c>
      <c r="BH197" s="101" t="e">
        <f t="shared" si="49"/>
        <v>#DIV/0!</v>
      </c>
      <c r="BI197" s="103" t="e">
        <f>+VLOOKUP(L197,'Código Barras'!$C$3:$D$1694,1,0)</f>
        <v>#N/A</v>
      </c>
      <c r="BJ197" s="101" t="e">
        <f t="shared" si="50"/>
        <v>#DIV/0!</v>
      </c>
      <c r="BK197" s="104" t="str">
        <f>IF(N197&lt;&gt;"",VLOOKUP(N197,Distribuidoras!$B$3:$B$30,1,0),"")</f>
        <v/>
      </c>
      <c r="BL197" s="104" t="e">
        <f>+VLOOKUP(O197,'Cod. Único Territorial'!$D$3:$D$348,1,0)</f>
        <v>#N/A</v>
      </c>
      <c r="BM197" s="104" t="e">
        <f>+VLOOKUP(P197,'Cod. Único Territorial'!$B$3:$B$348,1,0)</f>
        <v>#N/A</v>
      </c>
      <c r="BN197" s="104" t="e">
        <f>+VLOOKUP(Q197,'Sector Económico'!$B$3:$B$30,1,0)</f>
        <v>#N/A</v>
      </c>
      <c r="BO197" s="104" t="e">
        <f>+VLOOKUP(R197,'Sector Económico'!$C$3:$C$30,1,0)</f>
        <v>#N/A</v>
      </c>
      <c r="BP197" s="103">
        <f t="shared" si="51"/>
        <v>0</v>
      </c>
      <c r="BQ197" s="103">
        <f t="shared" si="51"/>
        <v>0</v>
      </c>
      <c r="BR197" s="103">
        <f t="shared" si="51"/>
        <v>0</v>
      </c>
      <c r="BS197" s="103">
        <f t="shared" si="51"/>
        <v>0</v>
      </c>
      <c r="BT197" s="101">
        <f t="shared" si="55"/>
        <v>0</v>
      </c>
      <c r="BU197" s="101">
        <f t="shared" si="55"/>
        <v>0</v>
      </c>
      <c r="BV197" s="101">
        <f t="shared" si="55"/>
        <v>0</v>
      </c>
      <c r="BW197" s="101">
        <f t="shared" si="55"/>
        <v>0</v>
      </c>
      <c r="BX197" s="101">
        <f t="shared" si="55"/>
        <v>0</v>
      </c>
      <c r="BY197" s="101">
        <f t="shared" si="55"/>
        <v>0</v>
      </c>
      <c r="BZ197" s="101">
        <f t="shared" si="55"/>
        <v>0</v>
      </c>
      <c r="CA197" s="101">
        <f t="shared" si="55"/>
        <v>0</v>
      </c>
      <c r="CB197" s="100">
        <f t="shared" si="56"/>
        <v>0</v>
      </c>
      <c r="CC197" s="101">
        <f t="shared" si="56"/>
        <v>0</v>
      </c>
      <c r="CD197" s="102">
        <f t="shared" si="56"/>
        <v>0</v>
      </c>
      <c r="CE197" s="100">
        <f t="shared" si="56"/>
        <v>0</v>
      </c>
      <c r="CF197" s="100">
        <f t="shared" si="56"/>
        <v>0</v>
      </c>
      <c r="CG197" s="100">
        <f t="shared" si="56"/>
        <v>0</v>
      </c>
      <c r="CH197" s="100">
        <f t="shared" si="53"/>
        <v>0</v>
      </c>
      <c r="CI197" s="100">
        <f t="shared" si="53"/>
        <v>0</v>
      </c>
      <c r="CJ197" s="103">
        <f t="shared" si="53"/>
        <v>0</v>
      </c>
      <c r="CK197" s="101">
        <f t="shared" si="53"/>
        <v>0</v>
      </c>
      <c r="CL197" s="103">
        <f t="shared" si="53"/>
        <v>0</v>
      </c>
      <c r="CM197" s="101" t="e">
        <f t="shared" si="52"/>
        <v>#DIV/0!</v>
      </c>
    </row>
    <row r="198" spans="2:91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40"/>
        <v>14</v>
      </c>
      <c r="AY198" s="100" t="e">
        <f t="shared" si="41"/>
        <v>#DIV/0!</v>
      </c>
      <c r="AZ198" s="101" t="e">
        <f t="shared" si="42"/>
        <v>#DIV/0!</v>
      </c>
      <c r="BA198" s="102">
        <f t="shared" si="43"/>
        <v>0</v>
      </c>
      <c r="BB198" s="100" t="e">
        <f t="shared" si="44"/>
        <v>#DIV/0!</v>
      </c>
      <c r="BC198" s="100">
        <f t="shared" si="45"/>
        <v>0</v>
      </c>
      <c r="BD198" s="100" t="e">
        <f t="shared" si="46"/>
        <v>#DIV/0!</v>
      </c>
      <c r="BE198" s="100">
        <f t="shared" si="47"/>
        <v>0</v>
      </c>
      <c r="BF198" s="100" t="e">
        <f t="shared" si="48"/>
        <v>#DIV/0!</v>
      </c>
      <c r="BG198" s="103" t="e">
        <f>+VLOOKUP(J198,'Código Barras'!$C$3:$D$1694,1,0)</f>
        <v>#N/A</v>
      </c>
      <c r="BH198" s="101" t="e">
        <f t="shared" si="49"/>
        <v>#DIV/0!</v>
      </c>
      <c r="BI198" s="103" t="e">
        <f>+VLOOKUP(L198,'Código Barras'!$C$3:$D$1694,1,0)</f>
        <v>#N/A</v>
      </c>
      <c r="BJ198" s="101" t="e">
        <f t="shared" si="50"/>
        <v>#DIV/0!</v>
      </c>
      <c r="BK198" s="104" t="str">
        <f>IF(N198&lt;&gt;"",VLOOKUP(N198,Distribuidoras!$B$3:$B$30,1,0),"")</f>
        <v/>
      </c>
      <c r="BL198" s="104" t="e">
        <f>+VLOOKUP(O198,'Cod. Único Territorial'!$D$3:$D$348,1,0)</f>
        <v>#N/A</v>
      </c>
      <c r="BM198" s="104" t="e">
        <f>+VLOOKUP(P198,'Cod. Único Territorial'!$B$3:$B$348,1,0)</f>
        <v>#N/A</v>
      </c>
      <c r="BN198" s="104" t="e">
        <f>+VLOOKUP(Q198,'Sector Económico'!$B$3:$B$30,1,0)</f>
        <v>#N/A</v>
      </c>
      <c r="BO198" s="104" t="e">
        <f>+VLOOKUP(R198,'Sector Económico'!$C$3:$C$30,1,0)</f>
        <v>#N/A</v>
      </c>
      <c r="BP198" s="103">
        <f t="shared" si="51"/>
        <v>0</v>
      </c>
      <c r="BQ198" s="103">
        <f t="shared" si="51"/>
        <v>0</v>
      </c>
      <c r="BR198" s="103">
        <f t="shared" si="51"/>
        <v>0</v>
      </c>
      <c r="BS198" s="103">
        <f t="shared" si="51"/>
        <v>0</v>
      </c>
      <c r="BT198" s="101">
        <f t="shared" si="55"/>
        <v>0</v>
      </c>
      <c r="BU198" s="101">
        <f t="shared" si="55"/>
        <v>0</v>
      </c>
      <c r="BV198" s="101">
        <f t="shared" si="55"/>
        <v>0</v>
      </c>
      <c r="BW198" s="101">
        <f t="shared" si="55"/>
        <v>0</v>
      </c>
      <c r="BX198" s="101">
        <f t="shared" si="55"/>
        <v>0</v>
      </c>
      <c r="BY198" s="101">
        <f t="shared" si="55"/>
        <v>0</v>
      </c>
      <c r="BZ198" s="101">
        <f t="shared" si="55"/>
        <v>0</v>
      </c>
      <c r="CA198" s="101">
        <f t="shared" si="55"/>
        <v>0</v>
      </c>
      <c r="CB198" s="100">
        <f t="shared" si="56"/>
        <v>0</v>
      </c>
      <c r="CC198" s="101">
        <f t="shared" si="56"/>
        <v>0</v>
      </c>
      <c r="CD198" s="102">
        <f t="shared" si="56"/>
        <v>0</v>
      </c>
      <c r="CE198" s="100">
        <f t="shared" si="56"/>
        <v>0</v>
      </c>
      <c r="CF198" s="100">
        <f t="shared" si="56"/>
        <v>0</v>
      </c>
      <c r="CG198" s="100">
        <f t="shared" si="56"/>
        <v>0</v>
      </c>
      <c r="CH198" s="100">
        <f t="shared" si="53"/>
        <v>0</v>
      </c>
      <c r="CI198" s="100">
        <f t="shared" si="53"/>
        <v>0</v>
      </c>
      <c r="CJ198" s="103">
        <f t="shared" si="53"/>
        <v>0</v>
      </c>
      <c r="CK198" s="101">
        <f t="shared" si="53"/>
        <v>0</v>
      </c>
      <c r="CL198" s="103">
        <f t="shared" si="53"/>
        <v>0</v>
      </c>
      <c r="CM198" s="101" t="e">
        <f t="shared" si="52"/>
        <v>#DIV/0!</v>
      </c>
    </row>
    <row r="199" spans="2:91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40"/>
        <v>14</v>
      </c>
      <c r="AY199" s="100" t="e">
        <f t="shared" si="41"/>
        <v>#DIV/0!</v>
      </c>
      <c r="AZ199" s="101" t="e">
        <f t="shared" si="42"/>
        <v>#DIV/0!</v>
      </c>
      <c r="BA199" s="102">
        <f t="shared" si="43"/>
        <v>0</v>
      </c>
      <c r="BB199" s="100" t="e">
        <f t="shared" si="44"/>
        <v>#DIV/0!</v>
      </c>
      <c r="BC199" s="100">
        <f t="shared" si="45"/>
        <v>0</v>
      </c>
      <c r="BD199" s="100" t="e">
        <f t="shared" si="46"/>
        <v>#DIV/0!</v>
      </c>
      <c r="BE199" s="100">
        <f t="shared" si="47"/>
        <v>0</v>
      </c>
      <c r="BF199" s="100" t="e">
        <f t="shared" si="48"/>
        <v>#DIV/0!</v>
      </c>
      <c r="BG199" s="103" t="e">
        <f>+VLOOKUP(J199,'Código Barras'!$C$3:$D$1694,1,0)</f>
        <v>#N/A</v>
      </c>
      <c r="BH199" s="101" t="e">
        <f t="shared" si="49"/>
        <v>#DIV/0!</v>
      </c>
      <c r="BI199" s="103" t="e">
        <f>+VLOOKUP(L199,'Código Barras'!$C$3:$D$1694,1,0)</f>
        <v>#N/A</v>
      </c>
      <c r="BJ199" s="101" t="e">
        <f t="shared" si="50"/>
        <v>#DIV/0!</v>
      </c>
      <c r="BK199" s="104" t="str">
        <f>IF(N199&lt;&gt;"",VLOOKUP(N199,Distribuidoras!$B$3:$B$30,1,0),"")</f>
        <v/>
      </c>
      <c r="BL199" s="104" t="e">
        <f>+VLOOKUP(O199,'Cod. Único Territorial'!$D$3:$D$348,1,0)</f>
        <v>#N/A</v>
      </c>
      <c r="BM199" s="104" t="e">
        <f>+VLOOKUP(P199,'Cod. Único Territorial'!$B$3:$B$348,1,0)</f>
        <v>#N/A</v>
      </c>
      <c r="BN199" s="104" t="e">
        <f>+VLOOKUP(Q199,'Sector Económico'!$B$3:$B$30,1,0)</f>
        <v>#N/A</v>
      </c>
      <c r="BO199" s="104" t="e">
        <f>+VLOOKUP(R199,'Sector Económico'!$C$3:$C$30,1,0)</f>
        <v>#N/A</v>
      </c>
      <c r="BP199" s="103">
        <f t="shared" si="51"/>
        <v>0</v>
      </c>
      <c r="BQ199" s="103">
        <f t="shared" si="51"/>
        <v>0</v>
      </c>
      <c r="BR199" s="103">
        <f t="shared" si="51"/>
        <v>0</v>
      </c>
      <c r="BS199" s="103">
        <f t="shared" si="51"/>
        <v>0</v>
      </c>
      <c r="BT199" s="101">
        <f t="shared" si="55"/>
        <v>0</v>
      </c>
      <c r="BU199" s="101">
        <f t="shared" si="55"/>
        <v>0</v>
      </c>
      <c r="BV199" s="101">
        <f t="shared" si="55"/>
        <v>0</v>
      </c>
      <c r="BW199" s="101">
        <f t="shared" si="55"/>
        <v>0</v>
      </c>
      <c r="BX199" s="101">
        <f t="shared" si="55"/>
        <v>0</v>
      </c>
      <c r="BY199" s="101">
        <f t="shared" si="55"/>
        <v>0</v>
      </c>
      <c r="BZ199" s="101">
        <f t="shared" si="55"/>
        <v>0</v>
      </c>
      <c r="CA199" s="101">
        <f t="shared" si="55"/>
        <v>0</v>
      </c>
      <c r="CB199" s="100">
        <f t="shared" si="56"/>
        <v>0</v>
      </c>
      <c r="CC199" s="101">
        <f t="shared" si="56"/>
        <v>0</v>
      </c>
      <c r="CD199" s="102">
        <f t="shared" si="56"/>
        <v>0</v>
      </c>
      <c r="CE199" s="100">
        <f t="shared" si="56"/>
        <v>0</v>
      </c>
      <c r="CF199" s="100">
        <f t="shared" si="56"/>
        <v>0</v>
      </c>
      <c r="CG199" s="100">
        <f t="shared" si="56"/>
        <v>0</v>
      </c>
      <c r="CH199" s="100">
        <f t="shared" si="53"/>
        <v>0</v>
      </c>
      <c r="CI199" s="100">
        <f t="shared" si="53"/>
        <v>0</v>
      </c>
      <c r="CJ199" s="103">
        <f t="shared" si="53"/>
        <v>0</v>
      </c>
      <c r="CK199" s="101">
        <f t="shared" si="53"/>
        <v>0</v>
      </c>
      <c r="CL199" s="103">
        <f t="shared" si="53"/>
        <v>0</v>
      </c>
      <c r="CM199" s="101" t="e">
        <f t="shared" si="52"/>
        <v>#DIV/0!</v>
      </c>
    </row>
    <row r="200" spans="2:91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40"/>
        <v>14</v>
      </c>
      <c r="AY200" s="100" t="e">
        <f t="shared" si="41"/>
        <v>#DIV/0!</v>
      </c>
      <c r="AZ200" s="101" t="e">
        <f t="shared" si="42"/>
        <v>#DIV/0!</v>
      </c>
      <c r="BA200" s="102">
        <f t="shared" si="43"/>
        <v>0</v>
      </c>
      <c r="BB200" s="100" t="e">
        <f t="shared" si="44"/>
        <v>#DIV/0!</v>
      </c>
      <c r="BC200" s="100">
        <f t="shared" si="45"/>
        <v>0</v>
      </c>
      <c r="BD200" s="100" t="e">
        <f t="shared" si="46"/>
        <v>#DIV/0!</v>
      </c>
      <c r="BE200" s="100">
        <f t="shared" si="47"/>
        <v>0</v>
      </c>
      <c r="BF200" s="100" t="e">
        <f t="shared" si="48"/>
        <v>#DIV/0!</v>
      </c>
      <c r="BG200" s="103" t="e">
        <f>+VLOOKUP(J200,'Código Barras'!$C$3:$D$1694,1,0)</f>
        <v>#N/A</v>
      </c>
      <c r="BH200" s="101" t="e">
        <f t="shared" si="49"/>
        <v>#DIV/0!</v>
      </c>
      <c r="BI200" s="103" t="e">
        <f>+VLOOKUP(L200,'Código Barras'!$C$3:$D$1694,1,0)</f>
        <v>#N/A</v>
      </c>
      <c r="BJ200" s="101" t="e">
        <f t="shared" si="50"/>
        <v>#DIV/0!</v>
      </c>
      <c r="BK200" s="104" t="str">
        <f>IF(N200&lt;&gt;"",VLOOKUP(N200,Distribuidoras!$B$3:$B$30,1,0),"")</f>
        <v/>
      </c>
      <c r="BL200" s="104" t="e">
        <f>+VLOOKUP(O200,'Cod. Único Territorial'!$D$3:$D$348,1,0)</f>
        <v>#N/A</v>
      </c>
      <c r="BM200" s="104" t="e">
        <f>+VLOOKUP(P200,'Cod. Único Territorial'!$B$3:$B$348,1,0)</f>
        <v>#N/A</v>
      </c>
      <c r="BN200" s="104" t="e">
        <f>+VLOOKUP(Q200,'Sector Económico'!$B$3:$B$30,1,0)</f>
        <v>#N/A</v>
      </c>
      <c r="BO200" s="104" t="e">
        <f>+VLOOKUP(R200,'Sector Económico'!$C$3:$C$30,1,0)</f>
        <v>#N/A</v>
      </c>
      <c r="BP200" s="103">
        <f t="shared" si="51"/>
        <v>0</v>
      </c>
      <c r="BQ200" s="103">
        <f t="shared" si="51"/>
        <v>0</v>
      </c>
      <c r="BR200" s="103">
        <f t="shared" si="51"/>
        <v>0</v>
      </c>
      <c r="BS200" s="103">
        <f t="shared" si="51"/>
        <v>0</v>
      </c>
      <c r="BT200" s="101">
        <f t="shared" si="55"/>
        <v>0</v>
      </c>
      <c r="BU200" s="101">
        <f t="shared" si="55"/>
        <v>0</v>
      </c>
      <c r="BV200" s="101">
        <f t="shared" si="55"/>
        <v>0</v>
      </c>
      <c r="BW200" s="101">
        <f t="shared" si="55"/>
        <v>0</v>
      </c>
      <c r="BX200" s="101">
        <f t="shared" si="55"/>
        <v>0</v>
      </c>
      <c r="BY200" s="101">
        <f t="shared" si="55"/>
        <v>0</v>
      </c>
      <c r="BZ200" s="101">
        <f t="shared" si="55"/>
        <v>0</v>
      </c>
      <c r="CA200" s="101">
        <f t="shared" si="55"/>
        <v>0</v>
      </c>
      <c r="CB200" s="100">
        <f t="shared" si="56"/>
        <v>0</v>
      </c>
      <c r="CC200" s="101">
        <f t="shared" si="56"/>
        <v>0</v>
      </c>
      <c r="CD200" s="102">
        <f t="shared" si="56"/>
        <v>0</v>
      </c>
      <c r="CE200" s="100">
        <f t="shared" si="56"/>
        <v>0</v>
      </c>
      <c r="CF200" s="100">
        <f t="shared" si="56"/>
        <v>0</v>
      </c>
      <c r="CG200" s="100">
        <f t="shared" si="56"/>
        <v>0</v>
      </c>
      <c r="CH200" s="100">
        <f t="shared" si="53"/>
        <v>0</v>
      </c>
      <c r="CI200" s="100">
        <f t="shared" si="53"/>
        <v>0</v>
      </c>
      <c r="CJ200" s="103">
        <f t="shared" si="53"/>
        <v>0</v>
      </c>
      <c r="CK200" s="101">
        <f t="shared" si="53"/>
        <v>0</v>
      </c>
      <c r="CL200" s="103">
        <f t="shared" si="53"/>
        <v>0</v>
      </c>
      <c r="CM200" s="101" t="e">
        <f t="shared" si="52"/>
        <v>#DIV/0!</v>
      </c>
    </row>
    <row r="201" spans="2:91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40"/>
        <v>14</v>
      </c>
      <c r="AY201" s="100" t="e">
        <f t="shared" si="41"/>
        <v>#DIV/0!</v>
      </c>
      <c r="AZ201" s="101" t="e">
        <f t="shared" si="42"/>
        <v>#DIV/0!</v>
      </c>
      <c r="BA201" s="102">
        <f t="shared" si="43"/>
        <v>0</v>
      </c>
      <c r="BB201" s="100" t="e">
        <f t="shared" si="44"/>
        <v>#DIV/0!</v>
      </c>
      <c r="BC201" s="100">
        <f t="shared" si="45"/>
        <v>0</v>
      </c>
      <c r="BD201" s="100" t="e">
        <f t="shared" si="46"/>
        <v>#DIV/0!</v>
      </c>
      <c r="BE201" s="100">
        <f t="shared" si="47"/>
        <v>0</v>
      </c>
      <c r="BF201" s="100" t="e">
        <f t="shared" si="48"/>
        <v>#DIV/0!</v>
      </c>
      <c r="BG201" s="103" t="e">
        <f>+VLOOKUP(J201,'Código Barras'!$C$3:$D$1694,1,0)</f>
        <v>#N/A</v>
      </c>
      <c r="BH201" s="101" t="e">
        <f t="shared" si="49"/>
        <v>#DIV/0!</v>
      </c>
      <c r="BI201" s="103" t="e">
        <f>+VLOOKUP(L201,'Código Barras'!$C$3:$D$1694,1,0)</f>
        <v>#N/A</v>
      </c>
      <c r="BJ201" s="101" t="e">
        <f t="shared" si="50"/>
        <v>#DIV/0!</v>
      </c>
      <c r="BK201" s="104" t="str">
        <f>IF(N201&lt;&gt;"",VLOOKUP(N201,Distribuidoras!$B$3:$B$30,1,0),"")</f>
        <v/>
      </c>
      <c r="BL201" s="104" t="e">
        <f>+VLOOKUP(O201,'Cod. Único Territorial'!$D$3:$D$348,1,0)</f>
        <v>#N/A</v>
      </c>
      <c r="BM201" s="104" t="e">
        <f>+VLOOKUP(P201,'Cod. Único Territorial'!$B$3:$B$348,1,0)</f>
        <v>#N/A</v>
      </c>
      <c r="BN201" s="104" t="e">
        <f>+VLOOKUP(Q201,'Sector Económico'!$B$3:$B$30,1,0)</f>
        <v>#N/A</v>
      </c>
      <c r="BO201" s="104" t="e">
        <f>+VLOOKUP(R201,'Sector Económico'!$C$3:$C$30,1,0)</f>
        <v>#N/A</v>
      </c>
      <c r="BP201" s="103">
        <f t="shared" si="51"/>
        <v>0</v>
      </c>
      <c r="BQ201" s="103">
        <f t="shared" si="51"/>
        <v>0</v>
      </c>
      <c r="BR201" s="103">
        <f t="shared" si="51"/>
        <v>0</v>
      </c>
      <c r="BS201" s="103">
        <f t="shared" si="51"/>
        <v>0</v>
      </c>
      <c r="BT201" s="101">
        <f t="shared" si="55"/>
        <v>0</v>
      </c>
      <c r="BU201" s="101">
        <f t="shared" si="55"/>
        <v>0</v>
      </c>
      <c r="BV201" s="101">
        <f t="shared" si="55"/>
        <v>0</v>
      </c>
      <c r="BW201" s="101">
        <f t="shared" si="55"/>
        <v>0</v>
      </c>
      <c r="BX201" s="101">
        <f t="shared" si="55"/>
        <v>0</v>
      </c>
      <c r="BY201" s="101">
        <f t="shared" si="55"/>
        <v>0</v>
      </c>
      <c r="BZ201" s="101">
        <f t="shared" si="55"/>
        <v>0</v>
      </c>
      <c r="CA201" s="101">
        <f t="shared" si="55"/>
        <v>0</v>
      </c>
      <c r="CB201" s="100">
        <f t="shared" si="56"/>
        <v>0</v>
      </c>
      <c r="CC201" s="101">
        <f t="shared" si="56"/>
        <v>0</v>
      </c>
      <c r="CD201" s="102">
        <f t="shared" si="56"/>
        <v>0</v>
      </c>
      <c r="CE201" s="100">
        <f t="shared" si="56"/>
        <v>0</v>
      </c>
      <c r="CF201" s="100">
        <f t="shared" si="56"/>
        <v>0</v>
      </c>
      <c r="CG201" s="100">
        <f t="shared" si="56"/>
        <v>0</v>
      </c>
      <c r="CH201" s="100">
        <f t="shared" si="53"/>
        <v>0</v>
      </c>
      <c r="CI201" s="100">
        <f t="shared" si="53"/>
        <v>0</v>
      </c>
      <c r="CJ201" s="103">
        <f t="shared" ref="CJ201:CL264" si="57">IF(OR(ISNUMBER(AM201),AM201=0),AM201,1/0)</f>
        <v>0</v>
      </c>
      <c r="CK201" s="101">
        <f t="shared" si="57"/>
        <v>0</v>
      </c>
      <c r="CL201" s="103">
        <f t="shared" si="57"/>
        <v>0</v>
      </c>
      <c r="CM201" s="101" t="e">
        <f t="shared" si="52"/>
        <v>#DIV/0!</v>
      </c>
    </row>
    <row r="202" spans="2:91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40"/>
        <v>14</v>
      </c>
      <c r="AY202" s="100" t="e">
        <f t="shared" si="41"/>
        <v>#DIV/0!</v>
      </c>
      <c r="AZ202" s="101" t="e">
        <f t="shared" si="42"/>
        <v>#DIV/0!</v>
      </c>
      <c r="BA202" s="102">
        <f t="shared" si="43"/>
        <v>0</v>
      </c>
      <c r="BB202" s="100" t="e">
        <f t="shared" si="44"/>
        <v>#DIV/0!</v>
      </c>
      <c r="BC202" s="100">
        <f t="shared" si="45"/>
        <v>0</v>
      </c>
      <c r="BD202" s="100" t="e">
        <f t="shared" si="46"/>
        <v>#DIV/0!</v>
      </c>
      <c r="BE202" s="100">
        <f t="shared" si="47"/>
        <v>0</v>
      </c>
      <c r="BF202" s="100" t="e">
        <f t="shared" si="48"/>
        <v>#DIV/0!</v>
      </c>
      <c r="BG202" s="103" t="e">
        <f>+VLOOKUP(J202,'Código Barras'!$C$3:$D$1694,1,0)</f>
        <v>#N/A</v>
      </c>
      <c r="BH202" s="101" t="e">
        <f t="shared" si="49"/>
        <v>#DIV/0!</v>
      </c>
      <c r="BI202" s="103" t="e">
        <f>+VLOOKUP(L202,'Código Barras'!$C$3:$D$1694,1,0)</f>
        <v>#N/A</v>
      </c>
      <c r="BJ202" s="101" t="e">
        <f t="shared" si="50"/>
        <v>#DIV/0!</v>
      </c>
      <c r="BK202" s="104" t="str">
        <f>IF(N202&lt;&gt;"",VLOOKUP(N202,Distribuidoras!$B$3:$B$30,1,0),"")</f>
        <v/>
      </c>
      <c r="BL202" s="104" t="e">
        <f>+VLOOKUP(O202,'Cod. Único Territorial'!$D$3:$D$348,1,0)</f>
        <v>#N/A</v>
      </c>
      <c r="BM202" s="104" t="e">
        <f>+VLOOKUP(P202,'Cod. Único Territorial'!$B$3:$B$348,1,0)</f>
        <v>#N/A</v>
      </c>
      <c r="BN202" s="104" t="e">
        <f>+VLOOKUP(Q202,'Sector Económico'!$B$3:$B$30,1,0)</f>
        <v>#N/A</v>
      </c>
      <c r="BO202" s="104" t="e">
        <f>+VLOOKUP(R202,'Sector Económico'!$C$3:$C$30,1,0)</f>
        <v>#N/A</v>
      </c>
      <c r="BP202" s="103">
        <f t="shared" si="51"/>
        <v>0</v>
      </c>
      <c r="BQ202" s="103">
        <f t="shared" si="51"/>
        <v>0</v>
      </c>
      <c r="BR202" s="103">
        <f t="shared" si="51"/>
        <v>0</v>
      </c>
      <c r="BS202" s="103">
        <f t="shared" ref="BS202:BS265" si="58">+V202</f>
        <v>0</v>
      </c>
      <c r="BT202" s="101">
        <f t="shared" si="55"/>
        <v>0</v>
      </c>
      <c r="BU202" s="101">
        <f t="shared" si="55"/>
        <v>0</v>
      </c>
      <c r="BV202" s="101">
        <f t="shared" si="55"/>
        <v>0</v>
      </c>
      <c r="BW202" s="101">
        <f t="shared" si="55"/>
        <v>0</v>
      </c>
      <c r="BX202" s="101">
        <f t="shared" si="55"/>
        <v>0</v>
      </c>
      <c r="BY202" s="101">
        <f t="shared" si="55"/>
        <v>0</v>
      </c>
      <c r="BZ202" s="101">
        <f t="shared" si="55"/>
        <v>0</v>
      </c>
      <c r="CA202" s="101">
        <f t="shared" si="55"/>
        <v>0</v>
      </c>
      <c r="CB202" s="100">
        <f t="shared" si="56"/>
        <v>0</v>
      </c>
      <c r="CC202" s="101">
        <f t="shared" si="56"/>
        <v>0</v>
      </c>
      <c r="CD202" s="102">
        <f t="shared" si="56"/>
        <v>0</v>
      </c>
      <c r="CE202" s="100">
        <f t="shared" si="56"/>
        <v>0</v>
      </c>
      <c r="CF202" s="100">
        <f t="shared" si="56"/>
        <v>0</v>
      </c>
      <c r="CG202" s="100">
        <f t="shared" si="56"/>
        <v>0</v>
      </c>
      <c r="CH202" s="100">
        <f t="shared" si="56"/>
        <v>0</v>
      </c>
      <c r="CI202" s="100">
        <f t="shared" si="56"/>
        <v>0</v>
      </c>
      <c r="CJ202" s="103">
        <f t="shared" si="57"/>
        <v>0</v>
      </c>
      <c r="CK202" s="101">
        <f t="shared" si="57"/>
        <v>0</v>
      </c>
      <c r="CL202" s="103">
        <f t="shared" si="57"/>
        <v>0</v>
      </c>
      <c r="CM202" s="101" t="e">
        <f t="shared" si="52"/>
        <v>#DIV/0!</v>
      </c>
    </row>
    <row r="203" spans="2:91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59">SUMPRODUCT(--(ISERROR(AY203:CM203)))</f>
        <v>14</v>
      </c>
      <c r="AY203" s="100" t="e">
        <f t="shared" ref="AY203:AY266" si="60">IF(OR(B203="F",B203="NC",B203="ND",B203="R"),B203,1/0)</f>
        <v>#DIV/0!</v>
      </c>
      <c r="AZ203" s="101" t="e">
        <f t="shared" ref="AZ203:AZ266" si="61">IF(ISNUMBER(C203),C203,1/0)</f>
        <v>#DIV/0!</v>
      </c>
      <c r="BA203" s="102">
        <f t="shared" ref="BA203:BA266" si="62">+D203</f>
        <v>0</v>
      </c>
      <c r="BB203" s="100" t="e">
        <f t="shared" ref="BB203:BB266" si="63">IF(ISTEXT(E203),E203,1/0)</f>
        <v>#DIV/0!</v>
      </c>
      <c r="BC203" s="100">
        <f t="shared" ref="BC203:BC266" si="64">+F203</f>
        <v>0</v>
      </c>
      <c r="BD203" s="100" t="e">
        <f t="shared" ref="BD203:BD266" si="65">IF(ISTEXT(G203),G203,1/0)</f>
        <v>#DIV/0!</v>
      </c>
      <c r="BE203" s="100">
        <f t="shared" ref="BE203:BE266" si="66">+H203</f>
        <v>0</v>
      </c>
      <c r="BF203" s="100" t="e">
        <f t="shared" ref="BF203:BF266" si="67">IF(ISTEXT(I203),I203,1/0)</f>
        <v>#DIV/0!</v>
      </c>
      <c r="BG203" s="103" t="e">
        <f>+VLOOKUP(J203,'Código Barras'!$C$3:$D$1694,1,0)</f>
        <v>#N/A</v>
      </c>
      <c r="BH203" s="101" t="e">
        <f t="shared" ref="BH203:BH266" si="68">IF(ISNUMBER(K203),K203,1/0)</f>
        <v>#DIV/0!</v>
      </c>
      <c r="BI203" s="103" t="e">
        <f>+VLOOKUP(L203,'Código Barras'!$C$3:$D$1694,1,0)</f>
        <v>#N/A</v>
      </c>
      <c r="BJ203" s="101" t="e">
        <f t="shared" ref="BJ203:BJ266" si="69">IF(ISNUMBER(M203),M203,1/0)</f>
        <v>#DIV/0!</v>
      </c>
      <c r="BK203" s="104" t="str">
        <f>IF(N203&lt;&gt;"",VLOOKUP(N203,Distribuidoras!$B$3:$B$30,1,0),"")</f>
        <v/>
      </c>
      <c r="BL203" s="104" t="e">
        <f>+VLOOKUP(O203,'Cod. Único Territorial'!$D$3:$D$348,1,0)</f>
        <v>#N/A</v>
      </c>
      <c r="BM203" s="104" t="e">
        <f>+VLOOKUP(P203,'Cod. Único Territorial'!$B$3:$B$348,1,0)</f>
        <v>#N/A</v>
      </c>
      <c r="BN203" s="104" t="e">
        <f>+VLOOKUP(Q203,'Sector Económico'!$B$3:$B$30,1,0)</f>
        <v>#N/A</v>
      </c>
      <c r="BO203" s="104" t="e">
        <f>+VLOOKUP(R203,'Sector Económico'!$C$3:$C$30,1,0)</f>
        <v>#N/A</v>
      </c>
      <c r="BP203" s="103">
        <f t="shared" ref="BP203:BS266" si="70">+S203</f>
        <v>0</v>
      </c>
      <c r="BQ203" s="103">
        <f t="shared" si="70"/>
        <v>0</v>
      </c>
      <c r="BR203" s="103">
        <f t="shared" si="70"/>
        <v>0</v>
      </c>
      <c r="BS203" s="103">
        <f t="shared" si="58"/>
        <v>0</v>
      </c>
      <c r="BT203" s="101">
        <f t="shared" si="55"/>
        <v>0</v>
      </c>
      <c r="BU203" s="101">
        <f t="shared" si="55"/>
        <v>0</v>
      </c>
      <c r="BV203" s="101">
        <f t="shared" si="55"/>
        <v>0</v>
      </c>
      <c r="BW203" s="101">
        <f t="shared" ref="BW203:CD242" si="71">IF(OR(ISNUMBER(Z203),Z203=0),Z203,1/0)</f>
        <v>0</v>
      </c>
      <c r="BX203" s="101">
        <f t="shared" si="71"/>
        <v>0</v>
      </c>
      <c r="BY203" s="101">
        <f t="shared" si="71"/>
        <v>0</v>
      </c>
      <c r="BZ203" s="101">
        <f t="shared" si="71"/>
        <v>0</v>
      </c>
      <c r="CA203" s="101">
        <f t="shared" si="71"/>
        <v>0</v>
      </c>
      <c r="CB203" s="100">
        <f t="shared" si="56"/>
        <v>0</v>
      </c>
      <c r="CC203" s="101">
        <f t="shared" si="56"/>
        <v>0</v>
      </c>
      <c r="CD203" s="102">
        <f t="shared" si="56"/>
        <v>0</v>
      </c>
      <c r="CE203" s="100">
        <f t="shared" si="56"/>
        <v>0</v>
      </c>
      <c r="CF203" s="100">
        <f t="shared" si="56"/>
        <v>0</v>
      </c>
      <c r="CG203" s="100">
        <f t="shared" si="56"/>
        <v>0</v>
      </c>
      <c r="CH203" s="100">
        <f t="shared" si="56"/>
        <v>0</v>
      </c>
      <c r="CI203" s="100">
        <f t="shared" si="56"/>
        <v>0</v>
      </c>
      <c r="CJ203" s="103">
        <f t="shared" si="57"/>
        <v>0</v>
      </c>
      <c r="CK203" s="101">
        <f t="shared" si="57"/>
        <v>0</v>
      </c>
      <c r="CL203" s="103">
        <f t="shared" si="57"/>
        <v>0</v>
      </c>
      <c r="CM203" s="101" t="e">
        <f t="shared" ref="CM203:CM266" si="72">IF(ISNUMBER(AP203),AP203,1/0)</f>
        <v>#DIV/0!</v>
      </c>
    </row>
    <row r="204" spans="2:91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59"/>
        <v>14</v>
      </c>
      <c r="AY204" s="100" t="e">
        <f t="shared" si="60"/>
        <v>#DIV/0!</v>
      </c>
      <c r="AZ204" s="101" t="e">
        <f t="shared" si="61"/>
        <v>#DIV/0!</v>
      </c>
      <c r="BA204" s="102">
        <f t="shared" si="62"/>
        <v>0</v>
      </c>
      <c r="BB204" s="100" t="e">
        <f t="shared" si="63"/>
        <v>#DIV/0!</v>
      </c>
      <c r="BC204" s="100">
        <f t="shared" si="64"/>
        <v>0</v>
      </c>
      <c r="BD204" s="100" t="e">
        <f t="shared" si="65"/>
        <v>#DIV/0!</v>
      </c>
      <c r="BE204" s="100">
        <f t="shared" si="66"/>
        <v>0</v>
      </c>
      <c r="BF204" s="100" t="e">
        <f t="shared" si="67"/>
        <v>#DIV/0!</v>
      </c>
      <c r="BG204" s="103" t="e">
        <f>+VLOOKUP(J204,'Código Barras'!$C$3:$D$1694,1,0)</f>
        <v>#N/A</v>
      </c>
      <c r="BH204" s="101" t="e">
        <f t="shared" si="68"/>
        <v>#DIV/0!</v>
      </c>
      <c r="BI204" s="103" t="e">
        <f>+VLOOKUP(L204,'Código Barras'!$C$3:$D$1694,1,0)</f>
        <v>#N/A</v>
      </c>
      <c r="BJ204" s="101" t="e">
        <f t="shared" si="69"/>
        <v>#DIV/0!</v>
      </c>
      <c r="BK204" s="104" t="str">
        <f>IF(N204&lt;&gt;"",VLOOKUP(N204,Distribuidoras!$B$3:$B$30,1,0),"")</f>
        <v/>
      </c>
      <c r="BL204" s="104" t="e">
        <f>+VLOOKUP(O204,'Cod. Único Territorial'!$D$3:$D$348,1,0)</f>
        <v>#N/A</v>
      </c>
      <c r="BM204" s="104" t="e">
        <f>+VLOOKUP(P204,'Cod. Único Territorial'!$B$3:$B$348,1,0)</f>
        <v>#N/A</v>
      </c>
      <c r="BN204" s="104" t="e">
        <f>+VLOOKUP(Q204,'Sector Económico'!$B$3:$B$30,1,0)</f>
        <v>#N/A</v>
      </c>
      <c r="BO204" s="104" t="e">
        <f>+VLOOKUP(R204,'Sector Económico'!$C$3:$C$30,1,0)</f>
        <v>#N/A</v>
      </c>
      <c r="BP204" s="103">
        <f t="shared" si="70"/>
        <v>0</v>
      </c>
      <c r="BQ204" s="103">
        <f t="shared" si="70"/>
        <v>0</v>
      </c>
      <c r="BR204" s="103">
        <f t="shared" si="70"/>
        <v>0</v>
      </c>
      <c r="BS204" s="103">
        <f t="shared" si="58"/>
        <v>0</v>
      </c>
      <c r="BT204" s="101">
        <f t="shared" ref="BT204:CB258" si="73">IF(OR(ISNUMBER(W204),W204=0),W204,1/0)</f>
        <v>0</v>
      </c>
      <c r="BU204" s="101">
        <f t="shared" si="73"/>
        <v>0</v>
      </c>
      <c r="BV204" s="101">
        <f t="shared" si="73"/>
        <v>0</v>
      </c>
      <c r="BW204" s="101">
        <f t="shared" si="71"/>
        <v>0</v>
      </c>
      <c r="BX204" s="101">
        <f t="shared" si="71"/>
        <v>0</v>
      </c>
      <c r="BY204" s="101">
        <f t="shared" si="71"/>
        <v>0</v>
      </c>
      <c r="BZ204" s="101">
        <f t="shared" si="71"/>
        <v>0</v>
      </c>
      <c r="CA204" s="101">
        <f t="shared" si="71"/>
        <v>0</v>
      </c>
      <c r="CB204" s="100">
        <f t="shared" si="56"/>
        <v>0</v>
      </c>
      <c r="CC204" s="101">
        <f t="shared" si="56"/>
        <v>0</v>
      </c>
      <c r="CD204" s="102">
        <f t="shared" si="56"/>
        <v>0</v>
      </c>
      <c r="CE204" s="100">
        <f t="shared" si="56"/>
        <v>0</v>
      </c>
      <c r="CF204" s="100">
        <f t="shared" si="56"/>
        <v>0</v>
      </c>
      <c r="CG204" s="100">
        <f t="shared" si="56"/>
        <v>0</v>
      </c>
      <c r="CH204" s="100">
        <f t="shared" si="56"/>
        <v>0</v>
      </c>
      <c r="CI204" s="100">
        <f t="shared" si="56"/>
        <v>0</v>
      </c>
      <c r="CJ204" s="103">
        <f t="shared" si="57"/>
        <v>0</v>
      </c>
      <c r="CK204" s="101">
        <f t="shared" si="57"/>
        <v>0</v>
      </c>
      <c r="CL204" s="103">
        <f t="shared" si="57"/>
        <v>0</v>
      </c>
      <c r="CM204" s="101" t="e">
        <f t="shared" si="72"/>
        <v>#DIV/0!</v>
      </c>
    </row>
    <row r="205" spans="2:91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59"/>
        <v>14</v>
      </c>
      <c r="AY205" s="100" t="e">
        <f t="shared" si="60"/>
        <v>#DIV/0!</v>
      </c>
      <c r="AZ205" s="101" t="e">
        <f t="shared" si="61"/>
        <v>#DIV/0!</v>
      </c>
      <c r="BA205" s="102">
        <f t="shared" si="62"/>
        <v>0</v>
      </c>
      <c r="BB205" s="100" t="e">
        <f t="shared" si="63"/>
        <v>#DIV/0!</v>
      </c>
      <c r="BC205" s="100">
        <f t="shared" si="64"/>
        <v>0</v>
      </c>
      <c r="BD205" s="100" t="e">
        <f t="shared" si="65"/>
        <v>#DIV/0!</v>
      </c>
      <c r="BE205" s="100">
        <f t="shared" si="66"/>
        <v>0</v>
      </c>
      <c r="BF205" s="100" t="e">
        <f t="shared" si="67"/>
        <v>#DIV/0!</v>
      </c>
      <c r="BG205" s="103" t="e">
        <f>+VLOOKUP(J205,'Código Barras'!$C$3:$D$1694,1,0)</f>
        <v>#N/A</v>
      </c>
      <c r="BH205" s="101" t="e">
        <f t="shared" si="68"/>
        <v>#DIV/0!</v>
      </c>
      <c r="BI205" s="103" t="e">
        <f>+VLOOKUP(L205,'Código Barras'!$C$3:$D$1694,1,0)</f>
        <v>#N/A</v>
      </c>
      <c r="BJ205" s="101" t="e">
        <f t="shared" si="69"/>
        <v>#DIV/0!</v>
      </c>
      <c r="BK205" s="104" t="str">
        <f>IF(N205&lt;&gt;"",VLOOKUP(N205,Distribuidoras!$B$3:$B$30,1,0),"")</f>
        <v/>
      </c>
      <c r="BL205" s="104" t="e">
        <f>+VLOOKUP(O205,'Cod. Único Territorial'!$D$3:$D$348,1,0)</f>
        <v>#N/A</v>
      </c>
      <c r="BM205" s="104" t="e">
        <f>+VLOOKUP(P205,'Cod. Único Territorial'!$B$3:$B$348,1,0)</f>
        <v>#N/A</v>
      </c>
      <c r="BN205" s="104" t="e">
        <f>+VLOOKUP(Q205,'Sector Económico'!$B$3:$B$30,1,0)</f>
        <v>#N/A</v>
      </c>
      <c r="BO205" s="104" t="e">
        <f>+VLOOKUP(R205,'Sector Económico'!$C$3:$C$30,1,0)</f>
        <v>#N/A</v>
      </c>
      <c r="BP205" s="103">
        <f t="shared" si="70"/>
        <v>0</v>
      </c>
      <c r="BQ205" s="103">
        <f t="shared" si="70"/>
        <v>0</v>
      </c>
      <c r="BR205" s="103">
        <f t="shared" si="70"/>
        <v>0</v>
      </c>
      <c r="BS205" s="103">
        <f t="shared" si="58"/>
        <v>0</v>
      </c>
      <c r="BT205" s="101">
        <f t="shared" si="73"/>
        <v>0</v>
      </c>
      <c r="BU205" s="101">
        <f t="shared" si="73"/>
        <v>0</v>
      </c>
      <c r="BV205" s="101">
        <f t="shared" si="73"/>
        <v>0</v>
      </c>
      <c r="BW205" s="101">
        <f t="shared" si="71"/>
        <v>0</v>
      </c>
      <c r="BX205" s="101">
        <f t="shared" si="71"/>
        <v>0</v>
      </c>
      <c r="BY205" s="101">
        <f t="shared" si="71"/>
        <v>0</v>
      </c>
      <c r="BZ205" s="101">
        <f t="shared" si="71"/>
        <v>0</v>
      </c>
      <c r="CA205" s="101">
        <f t="shared" si="71"/>
        <v>0</v>
      </c>
      <c r="CB205" s="100">
        <f t="shared" si="56"/>
        <v>0</v>
      </c>
      <c r="CC205" s="101">
        <f t="shared" si="56"/>
        <v>0</v>
      </c>
      <c r="CD205" s="102">
        <f t="shared" si="56"/>
        <v>0</v>
      </c>
      <c r="CE205" s="100">
        <f t="shared" si="56"/>
        <v>0</v>
      </c>
      <c r="CF205" s="100">
        <f t="shared" si="56"/>
        <v>0</v>
      </c>
      <c r="CG205" s="100">
        <f t="shared" si="56"/>
        <v>0</v>
      </c>
      <c r="CH205" s="100">
        <f t="shared" si="56"/>
        <v>0</v>
      </c>
      <c r="CI205" s="100">
        <f t="shared" si="56"/>
        <v>0</v>
      </c>
      <c r="CJ205" s="103">
        <f t="shared" si="57"/>
        <v>0</v>
      </c>
      <c r="CK205" s="101">
        <f t="shared" si="57"/>
        <v>0</v>
      </c>
      <c r="CL205" s="103">
        <f t="shared" si="57"/>
        <v>0</v>
      </c>
      <c r="CM205" s="101" t="e">
        <f t="shared" si="72"/>
        <v>#DIV/0!</v>
      </c>
    </row>
    <row r="206" spans="2:91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59"/>
        <v>14</v>
      </c>
      <c r="AY206" s="100" t="e">
        <f t="shared" si="60"/>
        <v>#DIV/0!</v>
      </c>
      <c r="AZ206" s="101" t="e">
        <f t="shared" si="61"/>
        <v>#DIV/0!</v>
      </c>
      <c r="BA206" s="102">
        <f t="shared" si="62"/>
        <v>0</v>
      </c>
      <c r="BB206" s="100" t="e">
        <f t="shared" si="63"/>
        <v>#DIV/0!</v>
      </c>
      <c r="BC206" s="100">
        <f t="shared" si="64"/>
        <v>0</v>
      </c>
      <c r="BD206" s="100" t="e">
        <f t="shared" si="65"/>
        <v>#DIV/0!</v>
      </c>
      <c r="BE206" s="100">
        <f t="shared" si="66"/>
        <v>0</v>
      </c>
      <c r="BF206" s="100" t="e">
        <f t="shared" si="67"/>
        <v>#DIV/0!</v>
      </c>
      <c r="BG206" s="103" t="e">
        <f>+VLOOKUP(J206,'Código Barras'!$C$3:$D$1694,1,0)</f>
        <v>#N/A</v>
      </c>
      <c r="BH206" s="101" t="e">
        <f t="shared" si="68"/>
        <v>#DIV/0!</v>
      </c>
      <c r="BI206" s="103" t="e">
        <f>+VLOOKUP(L206,'Código Barras'!$C$3:$D$1694,1,0)</f>
        <v>#N/A</v>
      </c>
      <c r="BJ206" s="101" t="e">
        <f t="shared" si="69"/>
        <v>#DIV/0!</v>
      </c>
      <c r="BK206" s="104" t="str">
        <f>IF(N206&lt;&gt;"",VLOOKUP(N206,Distribuidoras!$B$3:$B$30,1,0),"")</f>
        <v/>
      </c>
      <c r="BL206" s="104" t="e">
        <f>+VLOOKUP(O206,'Cod. Único Territorial'!$D$3:$D$348,1,0)</f>
        <v>#N/A</v>
      </c>
      <c r="BM206" s="104" t="e">
        <f>+VLOOKUP(P206,'Cod. Único Territorial'!$B$3:$B$348,1,0)</f>
        <v>#N/A</v>
      </c>
      <c r="BN206" s="104" t="e">
        <f>+VLOOKUP(Q206,'Sector Económico'!$B$3:$B$30,1,0)</f>
        <v>#N/A</v>
      </c>
      <c r="BO206" s="104" t="e">
        <f>+VLOOKUP(R206,'Sector Económico'!$C$3:$C$30,1,0)</f>
        <v>#N/A</v>
      </c>
      <c r="BP206" s="103">
        <f t="shared" si="70"/>
        <v>0</v>
      </c>
      <c r="BQ206" s="103">
        <f t="shared" si="70"/>
        <v>0</v>
      </c>
      <c r="BR206" s="103">
        <f t="shared" si="70"/>
        <v>0</v>
      </c>
      <c r="BS206" s="103">
        <f t="shared" si="58"/>
        <v>0</v>
      </c>
      <c r="BT206" s="101">
        <f t="shared" si="73"/>
        <v>0</v>
      </c>
      <c r="BU206" s="101">
        <f t="shared" si="73"/>
        <v>0</v>
      </c>
      <c r="BV206" s="101">
        <f t="shared" si="73"/>
        <v>0</v>
      </c>
      <c r="BW206" s="101">
        <f t="shared" si="71"/>
        <v>0</v>
      </c>
      <c r="BX206" s="101">
        <f t="shared" si="71"/>
        <v>0</v>
      </c>
      <c r="BY206" s="101">
        <f t="shared" si="71"/>
        <v>0</v>
      </c>
      <c r="BZ206" s="101">
        <f t="shared" si="71"/>
        <v>0</v>
      </c>
      <c r="CA206" s="101">
        <f t="shared" si="71"/>
        <v>0</v>
      </c>
      <c r="CB206" s="100">
        <f t="shared" si="56"/>
        <v>0</v>
      </c>
      <c r="CC206" s="101">
        <f t="shared" si="56"/>
        <v>0</v>
      </c>
      <c r="CD206" s="102">
        <f t="shared" si="56"/>
        <v>0</v>
      </c>
      <c r="CE206" s="100">
        <f t="shared" si="56"/>
        <v>0</v>
      </c>
      <c r="CF206" s="100">
        <f t="shared" si="56"/>
        <v>0</v>
      </c>
      <c r="CG206" s="100">
        <f t="shared" si="56"/>
        <v>0</v>
      </c>
      <c r="CH206" s="100">
        <f t="shared" si="56"/>
        <v>0</v>
      </c>
      <c r="CI206" s="100">
        <f t="shared" si="56"/>
        <v>0</v>
      </c>
      <c r="CJ206" s="103">
        <f t="shared" si="57"/>
        <v>0</v>
      </c>
      <c r="CK206" s="101">
        <f t="shared" si="57"/>
        <v>0</v>
      </c>
      <c r="CL206" s="103">
        <f t="shared" si="57"/>
        <v>0</v>
      </c>
      <c r="CM206" s="101" t="e">
        <f t="shared" si="72"/>
        <v>#DIV/0!</v>
      </c>
    </row>
    <row r="207" spans="2:91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59"/>
        <v>14</v>
      </c>
      <c r="AY207" s="100" t="e">
        <f t="shared" si="60"/>
        <v>#DIV/0!</v>
      </c>
      <c r="AZ207" s="101" t="e">
        <f t="shared" si="61"/>
        <v>#DIV/0!</v>
      </c>
      <c r="BA207" s="102">
        <f t="shared" si="62"/>
        <v>0</v>
      </c>
      <c r="BB207" s="100" t="e">
        <f t="shared" si="63"/>
        <v>#DIV/0!</v>
      </c>
      <c r="BC207" s="100">
        <f t="shared" si="64"/>
        <v>0</v>
      </c>
      <c r="BD207" s="100" t="e">
        <f t="shared" si="65"/>
        <v>#DIV/0!</v>
      </c>
      <c r="BE207" s="100">
        <f t="shared" si="66"/>
        <v>0</v>
      </c>
      <c r="BF207" s="100" t="e">
        <f t="shared" si="67"/>
        <v>#DIV/0!</v>
      </c>
      <c r="BG207" s="103" t="e">
        <f>+VLOOKUP(J207,'Código Barras'!$C$3:$D$1694,1,0)</f>
        <v>#N/A</v>
      </c>
      <c r="BH207" s="101" t="e">
        <f t="shared" si="68"/>
        <v>#DIV/0!</v>
      </c>
      <c r="BI207" s="103" t="e">
        <f>+VLOOKUP(L207,'Código Barras'!$C$3:$D$1694,1,0)</f>
        <v>#N/A</v>
      </c>
      <c r="BJ207" s="101" t="e">
        <f t="shared" si="69"/>
        <v>#DIV/0!</v>
      </c>
      <c r="BK207" s="104" t="str">
        <f>IF(N207&lt;&gt;"",VLOOKUP(N207,Distribuidoras!$B$3:$B$30,1,0),"")</f>
        <v/>
      </c>
      <c r="BL207" s="104" t="e">
        <f>+VLOOKUP(O207,'Cod. Único Territorial'!$D$3:$D$348,1,0)</f>
        <v>#N/A</v>
      </c>
      <c r="BM207" s="104" t="e">
        <f>+VLOOKUP(P207,'Cod. Único Territorial'!$B$3:$B$348,1,0)</f>
        <v>#N/A</v>
      </c>
      <c r="BN207" s="104" t="e">
        <f>+VLOOKUP(Q207,'Sector Económico'!$B$3:$B$30,1,0)</f>
        <v>#N/A</v>
      </c>
      <c r="BO207" s="104" t="e">
        <f>+VLOOKUP(R207,'Sector Económico'!$C$3:$C$30,1,0)</f>
        <v>#N/A</v>
      </c>
      <c r="BP207" s="103">
        <f t="shared" si="70"/>
        <v>0</v>
      </c>
      <c r="BQ207" s="103">
        <f t="shared" si="70"/>
        <v>0</v>
      </c>
      <c r="BR207" s="103">
        <f t="shared" si="70"/>
        <v>0</v>
      </c>
      <c r="BS207" s="103">
        <f t="shared" si="58"/>
        <v>0</v>
      </c>
      <c r="BT207" s="101">
        <f t="shared" si="73"/>
        <v>0</v>
      </c>
      <c r="BU207" s="101">
        <f t="shared" si="73"/>
        <v>0</v>
      </c>
      <c r="BV207" s="101">
        <f t="shared" si="73"/>
        <v>0</v>
      </c>
      <c r="BW207" s="101">
        <f t="shared" si="71"/>
        <v>0</v>
      </c>
      <c r="BX207" s="101">
        <f t="shared" si="71"/>
        <v>0</v>
      </c>
      <c r="BY207" s="101">
        <f t="shared" si="71"/>
        <v>0</v>
      </c>
      <c r="BZ207" s="101">
        <f t="shared" si="71"/>
        <v>0</v>
      </c>
      <c r="CA207" s="101">
        <f t="shared" si="71"/>
        <v>0</v>
      </c>
      <c r="CB207" s="100">
        <f t="shared" si="56"/>
        <v>0</v>
      </c>
      <c r="CC207" s="101">
        <f t="shared" si="56"/>
        <v>0</v>
      </c>
      <c r="CD207" s="102">
        <f t="shared" si="56"/>
        <v>0</v>
      </c>
      <c r="CE207" s="100">
        <f t="shared" si="56"/>
        <v>0</v>
      </c>
      <c r="CF207" s="100">
        <f t="shared" si="56"/>
        <v>0</v>
      </c>
      <c r="CG207" s="100">
        <f t="shared" si="56"/>
        <v>0</v>
      </c>
      <c r="CH207" s="100">
        <f t="shared" si="56"/>
        <v>0</v>
      </c>
      <c r="CI207" s="100">
        <f t="shared" si="56"/>
        <v>0</v>
      </c>
      <c r="CJ207" s="103">
        <f t="shared" si="57"/>
        <v>0</v>
      </c>
      <c r="CK207" s="101">
        <f t="shared" si="57"/>
        <v>0</v>
      </c>
      <c r="CL207" s="103">
        <f t="shared" si="57"/>
        <v>0</v>
      </c>
      <c r="CM207" s="101" t="e">
        <f t="shared" si="72"/>
        <v>#DIV/0!</v>
      </c>
    </row>
    <row r="208" spans="2:91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59"/>
        <v>14</v>
      </c>
      <c r="AY208" s="100" t="e">
        <f t="shared" si="60"/>
        <v>#DIV/0!</v>
      </c>
      <c r="AZ208" s="101" t="e">
        <f t="shared" si="61"/>
        <v>#DIV/0!</v>
      </c>
      <c r="BA208" s="102">
        <f t="shared" si="62"/>
        <v>0</v>
      </c>
      <c r="BB208" s="100" t="e">
        <f t="shared" si="63"/>
        <v>#DIV/0!</v>
      </c>
      <c r="BC208" s="100">
        <f t="shared" si="64"/>
        <v>0</v>
      </c>
      <c r="BD208" s="100" t="e">
        <f t="shared" si="65"/>
        <v>#DIV/0!</v>
      </c>
      <c r="BE208" s="100">
        <f t="shared" si="66"/>
        <v>0</v>
      </c>
      <c r="BF208" s="100" t="e">
        <f t="shared" si="67"/>
        <v>#DIV/0!</v>
      </c>
      <c r="BG208" s="103" t="e">
        <f>+VLOOKUP(J208,'Código Barras'!$C$3:$D$1694,1,0)</f>
        <v>#N/A</v>
      </c>
      <c r="BH208" s="101" t="e">
        <f t="shared" si="68"/>
        <v>#DIV/0!</v>
      </c>
      <c r="BI208" s="103" t="e">
        <f>+VLOOKUP(L208,'Código Barras'!$C$3:$D$1694,1,0)</f>
        <v>#N/A</v>
      </c>
      <c r="BJ208" s="101" t="e">
        <f t="shared" si="69"/>
        <v>#DIV/0!</v>
      </c>
      <c r="BK208" s="104" t="str">
        <f>IF(N208&lt;&gt;"",VLOOKUP(N208,Distribuidoras!$B$3:$B$30,1,0),"")</f>
        <v/>
      </c>
      <c r="BL208" s="104" t="e">
        <f>+VLOOKUP(O208,'Cod. Único Territorial'!$D$3:$D$348,1,0)</f>
        <v>#N/A</v>
      </c>
      <c r="BM208" s="104" t="e">
        <f>+VLOOKUP(P208,'Cod. Único Territorial'!$B$3:$B$348,1,0)</f>
        <v>#N/A</v>
      </c>
      <c r="BN208" s="104" t="e">
        <f>+VLOOKUP(Q208,'Sector Económico'!$B$3:$B$30,1,0)</f>
        <v>#N/A</v>
      </c>
      <c r="BO208" s="104" t="e">
        <f>+VLOOKUP(R208,'Sector Económico'!$C$3:$C$30,1,0)</f>
        <v>#N/A</v>
      </c>
      <c r="BP208" s="103">
        <f t="shared" si="70"/>
        <v>0</v>
      </c>
      <c r="BQ208" s="103">
        <f t="shared" si="70"/>
        <v>0</v>
      </c>
      <c r="BR208" s="103">
        <f t="shared" si="70"/>
        <v>0</v>
      </c>
      <c r="BS208" s="103">
        <f t="shared" si="58"/>
        <v>0</v>
      </c>
      <c r="BT208" s="101">
        <f t="shared" si="73"/>
        <v>0</v>
      </c>
      <c r="BU208" s="101">
        <f t="shared" si="73"/>
        <v>0</v>
      </c>
      <c r="BV208" s="101">
        <f t="shared" si="73"/>
        <v>0</v>
      </c>
      <c r="BW208" s="101">
        <f t="shared" si="71"/>
        <v>0</v>
      </c>
      <c r="BX208" s="101">
        <f t="shared" si="71"/>
        <v>0</v>
      </c>
      <c r="BY208" s="101">
        <f t="shared" si="71"/>
        <v>0</v>
      </c>
      <c r="BZ208" s="101">
        <f t="shared" si="71"/>
        <v>0</v>
      </c>
      <c r="CA208" s="101">
        <f t="shared" si="71"/>
        <v>0</v>
      </c>
      <c r="CB208" s="100">
        <f t="shared" si="56"/>
        <v>0</v>
      </c>
      <c r="CC208" s="101">
        <f t="shared" si="56"/>
        <v>0</v>
      </c>
      <c r="CD208" s="102">
        <f t="shared" si="56"/>
        <v>0</v>
      </c>
      <c r="CE208" s="100">
        <f t="shared" si="56"/>
        <v>0</v>
      </c>
      <c r="CF208" s="100">
        <f t="shared" si="56"/>
        <v>0</v>
      </c>
      <c r="CG208" s="100">
        <f t="shared" si="56"/>
        <v>0</v>
      </c>
      <c r="CH208" s="100">
        <f t="shared" si="56"/>
        <v>0</v>
      </c>
      <c r="CI208" s="100">
        <f t="shared" si="56"/>
        <v>0</v>
      </c>
      <c r="CJ208" s="103">
        <f t="shared" si="57"/>
        <v>0</v>
      </c>
      <c r="CK208" s="101">
        <f t="shared" si="57"/>
        <v>0</v>
      </c>
      <c r="CL208" s="103">
        <f t="shared" si="57"/>
        <v>0</v>
      </c>
      <c r="CM208" s="101" t="e">
        <f t="shared" si="72"/>
        <v>#DIV/0!</v>
      </c>
    </row>
    <row r="209" spans="2:91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59"/>
        <v>14</v>
      </c>
      <c r="AY209" s="100" t="e">
        <f t="shared" si="60"/>
        <v>#DIV/0!</v>
      </c>
      <c r="AZ209" s="101" t="e">
        <f t="shared" si="61"/>
        <v>#DIV/0!</v>
      </c>
      <c r="BA209" s="102">
        <f t="shared" si="62"/>
        <v>0</v>
      </c>
      <c r="BB209" s="100" t="e">
        <f t="shared" si="63"/>
        <v>#DIV/0!</v>
      </c>
      <c r="BC209" s="100">
        <f t="shared" si="64"/>
        <v>0</v>
      </c>
      <c r="BD209" s="100" t="e">
        <f t="shared" si="65"/>
        <v>#DIV/0!</v>
      </c>
      <c r="BE209" s="100">
        <f t="shared" si="66"/>
        <v>0</v>
      </c>
      <c r="BF209" s="100" t="e">
        <f t="shared" si="67"/>
        <v>#DIV/0!</v>
      </c>
      <c r="BG209" s="103" t="e">
        <f>+VLOOKUP(J209,'Código Barras'!$C$3:$D$1694,1,0)</f>
        <v>#N/A</v>
      </c>
      <c r="BH209" s="101" t="e">
        <f t="shared" si="68"/>
        <v>#DIV/0!</v>
      </c>
      <c r="BI209" s="103" t="e">
        <f>+VLOOKUP(L209,'Código Barras'!$C$3:$D$1694,1,0)</f>
        <v>#N/A</v>
      </c>
      <c r="BJ209" s="101" t="e">
        <f t="shared" si="69"/>
        <v>#DIV/0!</v>
      </c>
      <c r="BK209" s="104" t="str">
        <f>IF(N209&lt;&gt;"",VLOOKUP(N209,Distribuidoras!$B$3:$B$30,1,0),"")</f>
        <v/>
      </c>
      <c r="BL209" s="104" t="e">
        <f>+VLOOKUP(O209,'Cod. Único Territorial'!$D$3:$D$348,1,0)</f>
        <v>#N/A</v>
      </c>
      <c r="BM209" s="104" t="e">
        <f>+VLOOKUP(P209,'Cod. Único Territorial'!$B$3:$B$348,1,0)</f>
        <v>#N/A</v>
      </c>
      <c r="BN209" s="104" t="e">
        <f>+VLOOKUP(Q209,'Sector Económico'!$B$3:$B$30,1,0)</f>
        <v>#N/A</v>
      </c>
      <c r="BO209" s="104" t="e">
        <f>+VLOOKUP(R209,'Sector Económico'!$C$3:$C$30,1,0)</f>
        <v>#N/A</v>
      </c>
      <c r="BP209" s="103">
        <f t="shared" si="70"/>
        <v>0</v>
      </c>
      <c r="BQ209" s="103">
        <f t="shared" si="70"/>
        <v>0</v>
      </c>
      <c r="BR209" s="103">
        <f t="shared" si="70"/>
        <v>0</v>
      </c>
      <c r="BS209" s="103">
        <f t="shared" si="58"/>
        <v>0</v>
      </c>
      <c r="BT209" s="101">
        <f t="shared" si="73"/>
        <v>0</v>
      </c>
      <c r="BU209" s="101">
        <f t="shared" si="73"/>
        <v>0</v>
      </c>
      <c r="BV209" s="101">
        <f t="shared" si="73"/>
        <v>0</v>
      </c>
      <c r="BW209" s="101">
        <f t="shared" si="71"/>
        <v>0</v>
      </c>
      <c r="BX209" s="101">
        <f t="shared" si="71"/>
        <v>0</v>
      </c>
      <c r="BY209" s="101">
        <f t="shared" si="71"/>
        <v>0</v>
      </c>
      <c r="BZ209" s="101">
        <f t="shared" si="71"/>
        <v>0</v>
      </c>
      <c r="CA209" s="101">
        <f t="shared" si="71"/>
        <v>0</v>
      </c>
      <c r="CB209" s="100">
        <f t="shared" si="56"/>
        <v>0</v>
      </c>
      <c r="CC209" s="101">
        <f t="shared" si="56"/>
        <v>0</v>
      </c>
      <c r="CD209" s="102">
        <f t="shared" si="56"/>
        <v>0</v>
      </c>
      <c r="CE209" s="100">
        <f t="shared" si="56"/>
        <v>0</v>
      </c>
      <c r="CF209" s="100">
        <f t="shared" si="56"/>
        <v>0</v>
      </c>
      <c r="CG209" s="100">
        <f t="shared" si="56"/>
        <v>0</v>
      </c>
      <c r="CH209" s="100">
        <f t="shared" si="56"/>
        <v>0</v>
      </c>
      <c r="CI209" s="100">
        <f t="shared" si="56"/>
        <v>0</v>
      </c>
      <c r="CJ209" s="103">
        <f t="shared" si="57"/>
        <v>0</v>
      </c>
      <c r="CK209" s="101">
        <f t="shared" si="57"/>
        <v>0</v>
      </c>
      <c r="CL209" s="103">
        <f t="shared" si="57"/>
        <v>0</v>
      </c>
      <c r="CM209" s="101" t="e">
        <f t="shared" si="72"/>
        <v>#DIV/0!</v>
      </c>
    </row>
    <row r="210" spans="2:91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59"/>
        <v>14</v>
      </c>
      <c r="AY210" s="100" t="e">
        <f t="shared" si="60"/>
        <v>#DIV/0!</v>
      </c>
      <c r="AZ210" s="101" t="e">
        <f t="shared" si="61"/>
        <v>#DIV/0!</v>
      </c>
      <c r="BA210" s="102">
        <f t="shared" si="62"/>
        <v>0</v>
      </c>
      <c r="BB210" s="100" t="e">
        <f t="shared" si="63"/>
        <v>#DIV/0!</v>
      </c>
      <c r="BC210" s="100">
        <f t="shared" si="64"/>
        <v>0</v>
      </c>
      <c r="BD210" s="100" t="e">
        <f t="shared" si="65"/>
        <v>#DIV/0!</v>
      </c>
      <c r="BE210" s="100">
        <f t="shared" si="66"/>
        <v>0</v>
      </c>
      <c r="BF210" s="100" t="e">
        <f t="shared" si="67"/>
        <v>#DIV/0!</v>
      </c>
      <c r="BG210" s="103" t="e">
        <f>+VLOOKUP(J210,'Código Barras'!$C$3:$D$1694,1,0)</f>
        <v>#N/A</v>
      </c>
      <c r="BH210" s="101" t="e">
        <f t="shared" si="68"/>
        <v>#DIV/0!</v>
      </c>
      <c r="BI210" s="103" t="e">
        <f>+VLOOKUP(L210,'Código Barras'!$C$3:$D$1694,1,0)</f>
        <v>#N/A</v>
      </c>
      <c r="BJ210" s="101" t="e">
        <f t="shared" si="69"/>
        <v>#DIV/0!</v>
      </c>
      <c r="BK210" s="104" t="str">
        <f>IF(N210&lt;&gt;"",VLOOKUP(N210,Distribuidoras!$B$3:$B$30,1,0),"")</f>
        <v/>
      </c>
      <c r="BL210" s="104" t="e">
        <f>+VLOOKUP(O210,'Cod. Único Territorial'!$D$3:$D$348,1,0)</f>
        <v>#N/A</v>
      </c>
      <c r="BM210" s="104" t="e">
        <f>+VLOOKUP(P210,'Cod. Único Territorial'!$B$3:$B$348,1,0)</f>
        <v>#N/A</v>
      </c>
      <c r="BN210" s="104" t="e">
        <f>+VLOOKUP(Q210,'Sector Económico'!$B$3:$B$30,1,0)</f>
        <v>#N/A</v>
      </c>
      <c r="BO210" s="104" t="e">
        <f>+VLOOKUP(R210,'Sector Económico'!$C$3:$C$30,1,0)</f>
        <v>#N/A</v>
      </c>
      <c r="BP210" s="103">
        <f t="shared" si="70"/>
        <v>0</v>
      </c>
      <c r="BQ210" s="103">
        <f t="shared" si="70"/>
        <v>0</v>
      </c>
      <c r="BR210" s="103">
        <f t="shared" si="70"/>
        <v>0</v>
      </c>
      <c r="BS210" s="103">
        <f t="shared" si="58"/>
        <v>0</v>
      </c>
      <c r="BT210" s="101">
        <f t="shared" si="73"/>
        <v>0</v>
      </c>
      <c r="BU210" s="101">
        <f t="shared" si="73"/>
        <v>0</v>
      </c>
      <c r="BV210" s="101">
        <f t="shared" si="73"/>
        <v>0</v>
      </c>
      <c r="BW210" s="101">
        <f t="shared" si="71"/>
        <v>0</v>
      </c>
      <c r="BX210" s="101">
        <f t="shared" si="71"/>
        <v>0</v>
      </c>
      <c r="BY210" s="101">
        <f t="shared" si="71"/>
        <v>0</v>
      </c>
      <c r="BZ210" s="101">
        <f t="shared" si="71"/>
        <v>0</v>
      </c>
      <c r="CA210" s="101">
        <f t="shared" si="71"/>
        <v>0</v>
      </c>
      <c r="CB210" s="100">
        <f t="shared" si="56"/>
        <v>0</v>
      </c>
      <c r="CC210" s="101">
        <f t="shared" si="56"/>
        <v>0</v>
      </c>
      <c r="CD210" s="102">
        <f t="shared" si="56"/>
        <v>0</v>
      </c>
      <c r="CE210" s="100">
        <f t="shared" si="56"/>
        <v>0</v>
      </c>
      <c r="CF210" s="100">
        <f t="shared" si="56"/>
        <v>0</v>
      </c>
      <c r="CG210" s="100">
        <f t="shared" si="56"/>
        <v>0</v>
      </c>
      <c r="CH210" s="100">
        <f t="shared" si="56"/>
        <v>0</v>
      </c>
      <c r="CI210" s="100">
        <f t="shared" si="56"/>
        <v>0</v>
      </c>
      <c r="CJ210" s="103">
        <f t="shared" si="57"/>
        <v>0</v>
      </c>
      <c r="CK210" s="101">
        <f t="shared" si="57"/>
        <v>0</v>
      </c>
      <c r="CL210" s="103">
        <f t="shared" si="57"/>
        <v>0</v>
      </c>
      <c r="CM210" s="101" t="e">
        <f t="shared" si="72"/>
        <v>#DIV/0!</v>
      </c>
    </row>
    <row r="211" spans="2:91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59"/>
        <v>14</v>
      </c>
      <c r="AY211" s="100" t="e">
        <f t="shared" si="60"/>
        <v>#DIV/0!</v>
      </c>
      <c r="AZ211" s="101" t="e">
        <f t="shared" si="61"/>
        <v>#DIV/0!</v>
      </c>
      <c r="BA211" s="102">
        <f t="shared" si="62"/>
        <v>0</v>
      </c>
      <c r="BB211" s="100" t="e">
        <f t="shared" si="63"/>
        <v>#DIV/0!</v>
      </c>
      <c r="BC211" s="100">
        <f t="shared" si="64"/>
        <v>0</v>
      </c>
      <c r="BD211" s="100" t="e">
        <f t="shared" si="65"/>
        <v>#DIV/0!</v>
      </c>
      <c r="BE211" s="100">
        <f t="shared" si="66"/>
        <v>0</v>
      </c>
      <c r="BF211" s="100" t="e">
        <f t="shared" si="67"/>
        <v>#DIV/0!</v>
      </c>
      <c r="BG211" s="103" t="e">
        <f>+VLOOKUP(J211,'Código Barras'!$C$3:$D$1694,1,0)</f>
        <v>#N/A</v>
      </c>
      <c r="BH211" s="101" t="e">
        <f t="shared" si="68"/>
        <v>#DIV/0!</v>
      </c>
      <c r="BI211" s="103" t="e">
        <f>+VLOOKUP(L211,'Código Barras'!$C$3:$D$1694,1,0)</f>
        <v>#N/A</v>
      </c>
      <c r="BJ211" s="101" t="e">
        <f t="shared" si="69"/>
        <v>#DIV/0!</v>
      </c>
      <c r="BK211" s="104" t="str">
        <f>IF(N211&lt;&gt;"",VLOOKUP(N211,Distribuidoras!$B$3:$B$30,1,0),"")</f>
        <v/>
      </c>
      <c r="BL211" s="104" t="e">
        <f>+VLOOKUP(O211,'Cod. Único Territorial'!$D$3:$D$348,1,0)</f>
        <v>#N/A</v>
      </c>
      <c r="BM211" s="104" t="e">
        <f>+VLOOKUP(P211,'Cod. Único Territorial'!$B$3:$B$348,1,0)</f>
        <v>#N/A</v>
      </c>
      <c r="BN211" s="104" t="e">
        <f>+VLOOKUP(Q211,'Sector Económico'!$B$3:$B$30,1,0)</f>
        <v>#N/A</v>
      </c>
      <c r="BO211" s="104" t="e">
        <f>+VLOOKUP(R211,'Sector Económico'!$C$3:$C$30,1,0)</f>
        <v>#N/A</v>
      </c>
      <c r="BP211" s="103">
        <f t="shared" si="70"/>
        <v>0</v>
      </c>
      <c r="BQ211" s="103">
        <f t="shared" si="70"/>
        <v>0</v>
      </c>
      <c r="BR211" s="103">
        <f t="shared" si="70"/>
        <v>0</v>
      </c>
      <c r="BS211" s="103">
        <f t="shared" si="58"/>
        <v>0</v>
      </c>
      <c r="BT211" s="101">
        <f t="shared" si="73"/>
        <v>0</v>
      </c>
      <c r="BU211" s="101">
        <f t="shared" si="73"/>
        <v>0</v>
      </c>
      <c r="BV211" s="101">
        <f t="shared" si="73"/>
        <v>0</v>
      </c>
      <c r="BW211" s="101">
        <f t="shared" si="71"/>
        <v>0</v>
      </c>
      <c r="BX211" s="101">
        <f t="shared" si="71"/>
        <v>0</v>
      </c>
      <c r="BY211" s="101">
        <f t="shared" si="71"/>
        <v>0</v>
      </c>
      <c r="BZ211" s="101">
        <f t="shared" si="71"/>
        <v>0</v>
      </c>
      <c r="CA211" s="101">
        <f t="shared" si="71"/>
        <v>0</v>
      </c>
      <c r="CB211" s="100">
        <f t="shared" si="56"/>
        <v>0</v>
      </c>
      <c r="CC211" s="101">
        <f t="shared" si="56"/>
        <v>0</v>
      </c>
      <c r="CD211" s="102">
        <f t="shared" si="56"/>
        <v>0</v>
      </c>
      <c r="CE211" s="100">
        <f t="shared" si="56"/>
        <v>0</v>
      </c>
      <c r="CF211" s="100">
        <f t="shared" si="56"/>
        <v>0</v>
      </c>
      <c r="CG211" s="100">
        <f t="shared" si="56"/>
        <v>0</v>
      </c>
      <c r="CH211" s="100">
        <f t="shared" si="56"/>
        <v>0</v>
      </c>
      <c r="CI211" s="100">
        <f t="shared" si="56"/>
        <v>0</v>
      </c>
      <c r="CJ211" s="103">
        <f t="shared" si="57"/>
        <v>0</v>
      </c>
      <c r="CK211" s="101">
        <f t="shared" si="57"/>
        <v>0</v>
      </c>
      <c r="CL211" s="103">
        <f t="shared" si="57"/>
        <v>0</v>
      </c>
      <c r="CM211" s="101" t="e">
        <f t="shared" si="72"/>
        <v>#DIV/0!</v>
      </c>
    </row>
    <row r="212" spans="2:91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59"/>
        <v>14</v>
      </c>
      <c r="AY212" s="100" t="e">
        <f t="shared" si="60"/>
        <v>#DIV/0!</v>
      </c>
      <c r="AZ212" s="101" t="e">
        <f t="shared" si="61"/>
        <v>#DIV/0!</v>
      </c>
      <c r="BA212" s="102">
        <f t="shared" si="62"/>
        <v>0</v>
      </c>
      <c r="BB212" s="100" t="e">
        <f t="shared" si="63"/>
        <v>#DIV/0!</v>
      </c>
      <c r="BC212" s="100">
        <f t="shared" si="64"/>
        <v>0</v>
      </c>
      <c r="BD212" s="100" t="e">
        <f t="shared" si="65"/>
        <v>#DIV/0!</v>
      </c>
      <c r="BE212" s="100">
        <f t="shared" si="66"/>
        <v>0</v>
      </c>
      <c r="BF212" s="100" t="e">
        <f t="shared" si="67"/>
        <v>#DIV/0!</v>
      </c>
      <c r="BG212" s="103" t="e">
        <f>+VLOOKUP(J212,'Código Barras'!$C$3:$D$1694,1,0)</f>
        <v>#N/A</v>
      </c>
      <c r="BH212" s="101" t="e">
        <f t="shared" si="68"/>
        <v>#DIV/0!</v>
      </c>
      <c r="BI212" s="103" t="e">
        <f>+VLOOKUP(L212,'Código Barras'!$C$3:$D$1694,1,0)</f>
        <v>#N/A</v>
      </c>
      <c r="BJ212" s="101" t="e">
        <f t="shared" si="69"/>
        <v>#DIV/0!</v>
      </c>
      <c r="BK212" s="104" t="str">
        <f>IF(N212&lt;&gt;"",VLOOKUP(N212,Distribuidoras!$B$3:$B$30,1,0),"")</f>
        <v/>
      </c>
      <c r="BL212" s="104" t="e">
        <f>+VLOOKUP(O212,'Cod. Único Territorial'!$D$3:$D$348,1,0)</f>
        <v>#N/A</v>
      </c>
      <c r="BM212" s="104" t="e">
        <f>+VLOOKUP(P212,'Cod. Único Territorial'!$B$3:$B$348,1,0)</f>
        <v>#N/A</v>
      </c>
      <c r="BN212" s="104" t="e">
        <f>+VLOOKUP(Q212,'Sector Económico'!$B$3:$B$30,1,0)</f>
        <v>#N/A</v>
      </c>
      <c r="BO212" s="104" t="e">
        <f>+VLOOKUP(R212,'Sector Económico'!$C$3:$C$30,1,0)</f>
        <v>#N/A</v>
      </c>
      <c r="BP212" s="103">
        <f t="shared" si="70"/>
        <v>0</v>
      </c>
      <c r="BQ212" s="103">
        <f t="shared" si="70"/>
        <v>0</v>
      </c>
      <c r="BR212" s="103">
        <f t="shared" si="70"/>
        <v>0</v>
      </c>
      <c r="BS212" s="103">
        <f t="shared" si="58"/>
        <v>0</v>
      </c>
      <c r="BT212" s="101">
        <f t="shared" si="73"/>
        <v>0</v>
      </c>
      <c r="BU212" s="101">
        <f t="shared" si="73"/>
        <v>0</v>
      </c>
      <c r="BV212" s="101">
        <f t="shared" si="73"/>
        <v>0</v>
      </c>
      <c r="BW212" s="101">
        <f t="shared" si="71"/>
        <v>0</v>
      </c>
      <c r="BX212" s="101">
        <f t="shared" si="71"/>
        <v>0</v>
      </c>
      <c r="BY212" s="101">
        <f t="shared" si="71"/>
        <v>0</v>
      </c>
      <c r="BZ212" s="101">
        <f t="shared" si="71"/>
        <v>0</v>
      </c>
      <c r="CA212" s="101">
        <f t="shared" si="71"/>
        <v>0</v>
      </c>
      <c r="CB212" s="100">
        <f t="shared" si="56"/>
        <v>0</v>
      </c>
      <c r="CC212" s="101">
        <f t="shared" si="56"/>
        <v>0</v>
      </c>
      <c r="CD212" s="102">
        <f t="shared" si="56"/>
        <v>0</v>
      </c>
      <c r="CE212" s="100">
        <f t="shared" si="56"/>
        <v>0</v>
      </c>
      <c r="CF212" s="100">
        <f t="shared" si="56"/>
        <v>0</v>
      </c>
      <c r="CG212" s="100">
        <f t="shared" si="56"/>
        <v>0</v>
      </c>
      <c r="CH212" s="100">
        <f t="shared" si="56"/>
        <v>0</v>
      </c>
      <c r="CI212" s="100">
        <f t="shared" si="56"/>
        <v>0</v>
      </c>
      <c r="CJ212" s="103">
        <f t="shared" si="57"/>
        <v>0</v>
      </c>
      <c r="CK212" s="101">
        <f t="shared" si="57"/>
        <v>0</v>
      </c>
      <c r="CL212" s="103">
        <f t="shared" si="57"/>
        <v>0</v>
      </c>
      <c r="CM212" s="101" t="e">
        <f t="shared" si="72"/>
        <v>#DIV/0!</v>
      </c>
    </row>
    <row r="213" spans="2:91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59"/>
        <v>14</v>
      </c>
      <c r="AY213" s="100" t="e">
        <f t="shared" si="60"/>
        <v>#DIV/0!</v>
      </c>
      <c r="AZ213" s="101" t="e">
        <f t="shared" si="61"/>
        <v>#DIV/0!</v>
      </c>
      <c r="BA213" s="102">
        <f t="shared" si="62"/>
        <v>0</v>
      </c>
      <c r="BB213" s="100" t="e">
        <f t="shared" si="63"/>
        <v>#DIV/0!</v>
      </c>
      <c r="BC213" s="100">
        <f t="shared" si="64"/>
        <v>0</v>
      </c>
      <c r="BD213" s="100" t="e">
        <f t="shared" si="65"/>
        <v>#DIV/0!</v>
      </c>
      <c r="BE213" s="100">
        <f t="shared" si="66"/>
        <v>0</v>
      </c>
      <c r="BF213" s="100" t="e">
        <f t="shared" si="67"/>
        <v>#DIV/0!</v>
      </c>
      <c r="BG213" s="103" t="e">
        <f>+VLOOKUP(J213,'Código Barras'!$C$3:$D$1694,1,0)</f>
        <v>#N/A</v>
      </c>
      <c r="BH213" s="101" t="e">
        <f t="shared" si="68"/>
        <v>#DIV/0!</v>
      </c>
      <c r="BI213" s="103" t="e">
        <f>+VLOOKUP(L213,'Código Barras'!$C$3:$D$1694,1,0)</f>
        <v>#N/A</v>
      </c>
      <c r="BJ213" s="101" t="e">
        <f t="shared" si="69"/>
        <v>#DIV/0!</v>
      </c>
      <c r="BK213" s="104" t="str">
        <f>IF(N213&lt;&gt;"",VLOOKUP(N213,Distribuidoras!$B$3:$B$30,1,0),"")</f>
        <v/>
      </c>
      <c r="BL213" s="104" t="e">
        <f>+VLOOKUP(O213,'Cod. Único Territorial'!$D$3:$D$348,1,0)</f>
        <v>#N/A</v>
      </c>
      <c r="BM213" s="104" t="e">
        <f>+VLOOKUP(P213,'Cod. Único Territorial'!$B$3:$B$348,1,0)</f>
        <v>#N/A</v>
      </c>
      <c r="BN213" s="104" t="e">
        <f>+VLOOKUP(Q213,'Sector Económico'!$B$3:$B$30,1,0)</f>
        <v>#N/A</v>
      </c>
      <c r="BO213" s="104" t="e">
        <f>+VLOOKUP(R213,'Sector Económico'!$C$3:$C$30,1,0)</f>
        <v>#N/A</v>
      </c>
      <c r="BP213" s="103">
        <f t="shared" si="70"/>
        <v>0</v>
      </c>
      <c r="BQ213" s="103">
        <f t="shared" si="70"/>
        <v>0</v>
      </c>
      <c r="BR213" s="103">
        <f t="shared" si="70"/>
        <v>0</v>
      </c>
      <c r="BS213" s="103">
        <f t="shared" si="58"/>
        <v>0</v>
      </c>
      <c r="BT213" s="101">
        <f t="shared" si="73"/>
        <v>0</v>
      </c>
      <c r="BU213" s="101">
        <f t="shared" si="73"/>
        <v>0</v>
      </c>
      <c r="BV213" s="101">
        <f t="shared" si="73"/>
        <v>0</v>
      </c>
      <c r="BW213" s="101">
        <f t="shared" si="71"/>
        <v>0</v>
      </c>
      <c r="BX213" s="101">
        <f t="shared" si="71"/>
        <v>0</v>
      </c>
      <c r="BY213" s="101">
        <f t="shared" si="71"/>
        <v>0</v>
      </c>
      <c r="BZ213" s="101">
        <f t="shared" si="71"/>
        <v>0</v>
      </c>
      <c r="CA213" s="101">
        <f t="shared" si="71"/>
        <v>0</v>
      </c>
      <c r="CB213" s="100">
        <f t="shared" si="56"/>
        <v>0</v>
      </c>
      <c r="CC213" s="101">
        <f t="shared" si="56"/>
        <v>0</v>
      </c>
      <c r="CD213" s="102">
        <f t="shared" si="56"/>
        <v>0</v>
      </c>
      <c r="CE213" s="100">
        <f t="shared" si="56"/>
        <v>0</v>
      </c>
      <c r="CF213" s="100">
        <f t="shared" si="56"/>
        <v>0</v>
      </c>
      <c r="CG213" s="100">
        <f t="shared" si="56"/>
        <v>0</v>
      </c>
      <c r="CH213" s="100">
        <f t="shared" si="56"/>
        <v>0</v>
      </c>
      <c r="CI213" s="100">
        <f t="shared" si="56"/>
        <v>0</v>
      </c>
      <c r="CJ213" s="103">
        <f t="shared" si="57"/>
        <v>0</v>
      </c>
      <c r="CK213" s="101">
        <f t="shared" si="57"/>
        <v>0</v>
      </c>
      <c r="CL213" s="103">
        <f t="shared" si="57"/>
        <v>0</v>
      </c>
      <c r="CM213" s="101" t="e">
        <f t="shared" si="72"/>
        <v>#DIV/0!</v>
      </c>
    </row>
    <row r="214" spans="2:91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59"/>
        <v>14</v>
      </c>
      <c r="AY214" s="100" t="e">
        <f t="shared" si="60"/>
        <v>#DIV/0!</v>
      </c>
      <c r="AZ214" s="101" t="e">
        <f t="shared" si="61"/>
        <v>#DIV/0!</v>
      </c>
      <c r="BA214" s="102">
        <f t="shared" si="62"/>
        <v>0</v>
      </c>
      <c r="BB214" s="100" t="e">
        <f t="shared" si="63"/>
        <v>#DIV/0!</v>
      </c>
      <c r="BC214" s="100">
        <f t="shared" si="64"/>
        <v>0</v>
      </c>
      <c r="BD214" s="100" t="e">
        <f t="shared" si="65"/>
        <v>#DIV/0!</v>
      </c>
      <c r="BE214" s="100">
        <f t="shared" si="66"/>
        <v>0</v>
      </c>
      <c r="BF214" s="100" t="e">
        <f t="shared" si="67"/>
        <v>#DIV/0!</v>
      </c>
      <c r="BG214" s="103" t="e">
        <f>+VLOOKUP(J214,'Código Barras'!$C$3:$D$1694,1,0)</f>
        <v>#N/A</v>
      </c>
      <c r="BH214" s="101" t="e">
        <f t="shared" si="68"/>
        <v>#DIV/0!</v>
      </c>
      <c r="BI214" s="103" t="e">
        <f>+VLOOKUP(L214,'Código Barras'!$C$3:$D$1694,1,0)</f>
        <v>#N/A</v>
      </c>
      <c r="BJ214" s="101" t="e">
        <f t="shared" si="69"/>
        <v>#DIV/0!</v>
      </c>
      <c r="BK214" s="104" t="str">
        <f>IF(N214&lt;&gt;"",VLOOKUP(N214,Distribuidoras!$B$3:$B$30,1,0),"")</f>
        <v/>
      </c>
      <c r="BL214" s="104" t="e">
        <f>+VLOOKUP(O214,'Cod. Único Territorial'!$D$3:$D$348,1,0)</f>
        <v>#N/A</v>
      </c>
      <c r="BM214" s="104" t="e">
        <f>+VLOOKUP(P214,'Cod. Único Territorial'!$B$3:$B$348,1,0)</f>
        <v>#N/A</v>
      </c>
      <c r="BN214" s="104" t="e">
        <f>+VLOOKUP(Q214,'Sector Económico'!$B$3:$B$30,1,0)</f>
        <v>#N/A</v>
      </c>
      <c r="BO214" s="104" t="e">
        <f>+VLOOKUP(R214,'Sector Económico'!$C$3:$C$30,1,0)</f>
        <v>#N/A</v>
      </c>
      <c r="BP214" s="103">
        <f t="shared" si="70"/>
        <v>0</v>
      </c>
      <c r="BQ214" s="103">
        <f t="shared" si="70"/>
        <v>0</v>
      </c>
      <c r="BR214" s="103">
        <f t="shared" si="70"/>
        <v>0</v>
      </c>
      <c r="BS214" s="103">
        <f t="shared" si="58"/>
        <v>0</v>
      </c>
      <c r="BT214" s="101">
        <f t="shared" si="73"/>
        <v>0</v>
      </c>
      <c r="BU214" s="101">
        <f t="shared" si="73"/>
        <v>0</v>
      </c>
      <c r="BV214" s="101">
        <f t="shared" si="73"/>
        <v>0</v>
      </c>
      <c r="BW214" s="101">
        <f t="shared" si="71"/>
        <v>0</v>
      </c>
      <c r="BX214" s="101">
        <f t="shared" si="71"/>
        <v>0</v>
      </c>
      <c r="BY214" s="101">
        <f t="shared" si="71"/>
        <v>0</v>
      </c>
      <c r="BZ214" s="101">
        <f t="shared" si="71"/>
        <v>0</v>
      </c>
      <c r="CA214" s="101">
        <f t="shared" si="71"/>
        <v>0</v>
      </c>
      <c r="CB214" s="100">
        <f t="shared" si="56"/>
        <v>0</v>
      </c>
      <c r="CC214" s="101">
        <f t="shared" si="56"/>
        <v>0</v>
      </c>
      <c r="CD214" s="102">
        <f t="shared" si="56"/>
        <v>0</v>
      </c>
      <c r="CE214" s="100">
        <f t="shared" si="56"/>
        <v>0</v>
      </c>
      <c r="CF214" s="100">
        <f t="shared" si="56"/>
        <v>0</v>
      </c>
      <c r="CG214" s="100">
        <f t="shared" si="56"/>
        <v>0</v>
      </c>
      <c r="CH214" s="100">
        <f t="shared" si="56"/>
        <v>0</v>
      </c>
      <c r="CI214" s="100">
        <f t="shared" si="56"/>
        <v>0</v>
      </c>
      <c r="CJ214" s="103">
        <f t="shared" si="57"/>
        <v>0</v>
      </c>
      <c r="CK214" s="101">
        <f t="shared" si="57"/>
        <v>0</v>
      </c>
      <c r="CL214" s="103">
        <f t="shared" si="57"/>
        <v>0</v>
      </c>
      <c r="CM214" s="101" t="e">
        <f t="shared" si="72"/>
        <v>#DIV/0!</v>
      </c>
    </row>
    <row r="215" spans="2:91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59"/>
        <v>14</v>
      </c>
      <c r="AY215" s="100" t="e">
        <f t="shared" si="60"/>
        <v>#DIV/0!</v>
      </c>
      <c r="AZ215" s="101" t="e">
        <f t="shared" si="61"/>
        <v>#DIV/0!</v>
      </c>
      <c r="BA215" s="102">
        <f t="shared" si="62"/>
        <v>0</v>
      </c>
      <c r="BB215" s="100" t="e">
        <f t="shared" si="63"/>
        <v>#DIV/0!</v>
      </c>
      <c r="BC215" s="100">
        <f t="shared" si="64"/>
        <v>0</v>
      </c>
      <c r="BD215" s="100" t="e">
        <f t="shared" si="65"/>
        <v>#DIV/0!</v>
      </c>
      <c r="BE215" s="100">
        <f t="shared" si="66"/>
        <v>0</v>
      </c>
      <c r="BF215" s="100" t="e">
        <f t="shared" si="67"/>
        <v>#DIV/0!</v>
      </c>
      <c r="BG215" s="103" t="e">
        <f>+VLOOKUP(J215,'Código Barras'!$C$3:$D$1694,1,0)</f>
        <v>#N/A</v>
      </c>
      <c r="BH215" s="101" t="e">
        <f t="shared" si="68"/>
        <v>#DIV/0!</v>
      </c>
      <c r="BI215" s="103" t="e">
        <f>+VLOOKUP(L215,'Código Barras'!$C$3:$D$1694,1,0)</f>
        <v>#N/A</v>
      </c>
      <c r="BJ215" s="101" t="e">
        <f t="shared" si="69"/>
        <v>#DIV/0!</v>
      </c>
      <c r="BK215" s="104" t="str">
        <f>IF(N215&lt;&gt;"",VLOOKUP(N215,Distribuidoras!$B$3:$B$30,1,0),"")</f>
        <v/>
      </c>
      <c r="BL215" s="104" t="e">
        <f>+VLOOKUP(O215,'Cod. Único Territorial'!$D$3:$D$348,1,0)</f>
        <v>#N/A</v>
      </c>
      <c r="BM215" s="104" t="e">
        <f>+VLOOKUP(P215,'Cod. Único Territorial'!$B$3:$B$348,1,0)</f>
        <v>#N/A</v>
      </c>
      <c r="BN215" s="104" t="e">
        <f>+VLOOKUP(Q215,'Sector Económico'!$B$3:$B$30,1,0)</f>
        <v>#N/A</v>
      </c>
      <c r="BO215" s="104" t="e">
        <f>+VLOOKUP(R215,'Sector Económico'!$C$3:$C$30,1,0)</f>
        <v>#N/A</v>
      </c>
      <c r="BP215" s="103">
        <f t="shared" si="70"/>
        <v>0</v>
      </c>
      <c r="BQ215" s="103">
        <f t="shared" si="70"/>
        <v>0</v>
      </c>
      <c r="BR215" s="103">
        <f t="shared" si="70"/>
        <v>0</v>
      </c>
      <c r="BS215" s="103">
        <f t="shared" si="58"/>
        <v>0</v>
      </c>
      <c r="BT215" s="101">
        <f t="shared" si="73"/>
        <v>0</v>
      </c>
      <c r="BU215" s="101">
        <f t="shared" si="73"/>
        <v>0</v>
      </c>
      <c r="BV215" s="101">
        <f t="shared" si="73"/>
        <v>0</v>
      </c>
      <c r="BW215" s="101">
        <f t="shared" si="71"/>
        <v>0</v>
      </c>
      <c r="BX215" s="101">
        <f t="shared" si="71"/>
        <v>0</v>
      </c>
      <c r="BY215" s="101">
        <f t="shared" si="71"/>
        <v>0</v>
      </c>
      <c r="BZ215" s="101">
        <f t="shared" si="71"/>
        <v>0</v>
      </c>
      <c r="CA215" s="101">
        <f t="shared" si="71"/>
        <v>0</v>
      </c>
      <c r="CB215" s="100">
        <f t="shared" si="56"/>
        <v>0</v>
      </c>
      <c r="CC215" s="101">
        <f t="shared" si="56"/>
        <v>0</v>
      </c>
      <c r="CD215" s="102">
        <f t="shared" si="56"/>
        <v>0</v>
      </c>
      <c r="CE215" s="100">
        <f t="shared" si="56"/>
        <v>0</v>
      </c>
      <c r="CF215" s="100">
        <f t="shared" si="56"/>
        <v>0</v>
      </c>
      <c r="CG215" s="100">
        <f t="shared" si="56"/>
        <v>0</v>
      </c>
      <c r="CH215" s="100">
        <f t="shared" si="56"/>
        <v>0</v>
      </c>
      <c r="CI215" s="100">
        <f t="shared" si="56"/>
        <v>0</v>
      </c>
      <c r="CJ215" s="103">
        <f t="shared" si="57"/>
        <v>0</v>
      </c>
      <c r="CK215" s="101">
        <f t="shared" si="57"/>
        <v>0</v>
      </c>
      <c r="CL215" s="103">
        <f t="shared" si="57"/>
        <v>0</v>
      </c>
      <c r="CM215" s="101" t="e">
        <f t="shared" si="72"/>
        <v>#DIV/0!</v>
      </c>
    </row>
    <row r="216" spans="2:91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59"/>
        <v>14</v>
      </c>
      <c r="AY216" s="100" t="e">
        <f t="shared" si="60"/>
        <v>#DIV/0!</v>
      </c>
      <c r="AZ216" s="101" t="e">
        <f t="shared" si="61"/>
        <v>#DIV/0!</v>
      </c>
      <c r="BA216" s="102">
        <f t="shared" si="62"/>
        <v>0</v>
      </c>
      <c r="BB216" s="100" t="e">
        <f t="shared" si="63"/>
        <v>#DIV/0!</v>
      </c>
      <c r="BC216" s="100">
        <f t="shared" si="64"/>
        <v>0</v>
      </c>
      <c r="BD216" s="100" t="e">
        <f t="shared" si="65"/>
        <v>#DIV/0!</v>
      </c>
      <c r="BE216" s="100">
        <f t="shared" si="66"/>
        <v>0</v>
      </c>
      <c r="BF216" s="100" t="e">
        <f t="shared" si="67"/>
        <v>#DIV/0!</v>
      </c>
      <c r="BG216" s="103" t="e">
        <f>+VLOOKUP(J216,'Código Barras'!$C$3:$D$1694,1,0)</f>
        <v>#N/A</v>
      </c>
      <c r="BH216" s="101" t="e">
        <f t="shared" si="68"/>
        <v>#DIV/0!</v>
      </c>
      <c r="BI216" s="103" t="e">
        <f>+VLOOKUP(L216,'Código Barras'!$C$3:$D$1694,1,0)</f>
        <v>#N/A</v>
      </c>
      <c r="BJ216" s="101" t="e">
        <f t="shared" si="69"/>
        <v>#DIV/0!</v>
      </c>
      <c r="BK216" s="104" t="str">
        <f>IF(N216&lt;&gt;"",VLOOKUP(N216,Distribuidoras!$B$3:$B$30,1,0),"")</f>
        <v/>
      </c>
      <c r="BL216" s="104" t="e">
        <f>+VLOOKUP(O216,'Cod. Único Territorial'!$D$3:$D$348,1,0)</f>
        <v>#N/A</v>
      </c>
      <c r="BM216" s="104" t="e">
        <f>+VLOOKUP(P216,'Cod. Único Territorial'!$B$3:$B$348,1,0)</f>
        <v>#N/A</v>
      </c>
      <c r="BN216" s="104" t="e">
        <f>+VLOOKUP(Q216,'Sector Económico'!$B$3:$B$30,1,0)</f>
        <v>#N/A</v>
      </c>
      <c r="BO216" s="104" t="e">
        <f>+VLOOKUP(R216,'Sector Económico'!$C$3:$C$30,1,0)</f>
        <v>#N/A</v>
      </c>
      <c r="BP216" s="103">
        <f t="shared" si="70"/>
        <v>0</v>
      </c>
      <c r="BQ216" s="103">
        <f t="shared" si="70"/>
        <v>0</v>
      </c>
      <c r="BR216" s="103">
        <f t="shared" si="70"/>
        <v>0</v>
      </c>
      <c r="BS216" s="103">
        <f t="shared" si="58"/>
        <v>0</v>
      </c>
      <c r="BT216" s="101">
        <f t="shared" si="73"/>
        <v>0</v>
      </c>
      <c r="BU216" s="101">
        <f t="shared" si="73"/>
        <v>0</v>
      </c>
      <c r="BV216" s="101">
        <f t="shared" si="73"/>
        <v>0</v>
      </c>
      <c r="BW216" s="101">
        <f t="shared" si="71"/>
        <v>0</v>
      </c>
      <c r="BX216" s="101">
        <f t="shared" si="71"/>
        <v>0</v>
      </c>
      <c r="BY216" s="101">
        <f t="shared" si="71"/>
        <v>0</v>
      </c>
      <c r="BZ216" s="101">
        <f t="shared" si="71"/>
        <v>0</v>
      </c>
      <c r="CA216" s="101">
        <f t="shared" si="71"/>
        <v>0</v>
      </c>
      <c r="CB216" s="100">
        <f t="shared" si="56"/>
        <v>0</v>
      </c>
      <c r="CC216" s="101">
        <f t="shared" si="56"/>
        <v>0</v>
      </c>
      <c r="CD216" s="102">
        <f t="shared" si="56"/>
        <v>0</v>
      </c>
      <c r="CE216" s="100">
        <f t="shared" si="56"/>
        <v>0</v>
      </c>
      <c r="CF216" s="100">
        <f t="shared" si="56"/>
        <v>0</v>
      </c>
      <c r="CG216" s="100">
        <f t="shared" si="56"/>
        <v>0</v>
      </c>
      <c r="CH216" s="100">
        <f t="shared" si="56"/>
        <v>0</v>
      </c>
      <c r="CI216" s="100">
        <f t="shared" si="56"/>
        <v>0</v>
      </c>
      <c r="CJ216" s="103">
        <f t="shared" si="57"/>
        <v>0</v>
      </c>
      <c r="CK216" s="101">
        <f t="shared" si="57"/>
        <v>0</v>
      </c>
      <c r="CL216" s="103">
        <f t="shared" si="57"/>
        <v>0</v>
      </c>
      <c r="CM216" s="101" t="e">
        <f t="shared" si="72"/>
        <v>#DIV/0!</v>
      </c>
    </row>
    <row r="217" spans="2:91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59"/>
        <v>14</v>
      </c>
      <c r="AY217" s="100" t="e">
        <f t="shared" si="60"/>
        <v>#DIV/0!</v>
      </c>
      <c r="AZ217" s="101" t="e">
        <f t="shared" si="61"/>
        <v>#DIV/0!</v>
      </c>
      <c r="BA217" s="102">
        <f t="shared" si="62"/>
        <v>0</v>
      </c>
      <c r="BB217" s="100" t="e">
        <f t="shared" si="63"/>
        <v>#DIV/0!</v>
      </c>
      <c r="BC217" s="100">
        <f t="shared" si="64"/>
        <v>0</v>
      </c>
      <c r="BD217" s="100" t="e">
        <f t="shared" si="65"/>
        <v>#DIV/0!</v>
      </c>
      <c r="BE217" s="100">
        <f t="shared" si="66"/>
        <v>0</v>
      </c>
      <c r="BF217" s="100" t="e">
        <f t="shared" si="67"/>
        <v>#DIV/0!</v>
      </c>
      <c r="BG217" s="103" t="e">
        <f>+VLOOKUP(J217,'Código Barras'!$C$3:$D$1694,1,0)</f>
        <v>#N/A</v>
      </c>
      <c r="BH217" s="101" t="e">
        <f t="shared" si="68"/>
        <v>#DIV/0!</v>
      </c>
      <c r="BI217" s="103" t="e">
        <f>+VLOOKUP(L217,'Código Barras'!$C$3:$D$1694,1,0)</f>
        <v>#N/A</v>
      </c>
      <c r="BJ217" s="101" t="e">
        <f t="shared" si="69"/>
        <v>#DIV/0!</v>
      </c>
      <c r="BK217" s="104" t="str">
        <f>IF(N217&lt;&gt;"",VLOOKUP(N217,Distribuidoras!$B$3:$B$30,1,0),"")</f>
        <v/>
      </c>
      <c r="BL217" s="104" t="e">
        <f>+VLOOKUP(O217,'Cod. Único Territorial'!$D$3:$D$348,1,0)</f>
        <v>#N/A</v>
      </c>
      <c r="BM217" s="104" t="e">
        <f>+VLOOKUP(P217,'Cod. Único Territorial'!$B$3:$B$348,1,0)</f>
        <v>#N/A</v>
      </c>
      <c r="BN217" s="104" t="e">
        <f>+VLOOKUP(Q217,'Sector Económico'!$B$3:$B$30,1,0)</f>
        <v>#N/A</v>
      </c>
      <c r="BO217" s="104" t="e">
        <f>+VLOOKUP(R217,'Sector Económico'!$C$3:$C$30,1,0)</f>
        <v>#N/A</v>
      </c>
      <c r="BP217" s="103">
        <f t="shared" si="70"/>
        <v>0</v>
      </c>
      <c r="BQ217" s="103">
        <f t="shared" si="70"/>
        <v>0</v>
      </c>
      <c r="BR217" s="103">
        <f t="shared" si="70"/>
        <v>0</v>
      </c>
      <c r="BS217" s="103">
        <f t="shared" si="58"/>
        <v>0</v>
      </c>
      <c r="BT217" s="101">
        <f t="shared" si="73"/>
        <v>0</v>
      </c>
      <c r="BU217" s="101">
        <f t="shared" si="73"/>
        <v>0</v>
      </c>
      <c r="BV217" s="101">
        <f t="shared" si="73"/>
        <v>0</v>
      </c>
      <c r="BW217" s="101">
        <f t="shared" si="71"/>
        <v>0</v>
      </c>
      <c r="BX217" s="101">
        <f t="shared" si="71"/>
        <v>0</v>
      </c>
      <c r="BY217" s="101">
        <f t="shared" si="71"/>
        <v>0</v>
      </c>
      <c r="BZ217" s="101">
        <f t="shared" si="71"/>
        <v>0</v>
      </c>
      <c r="CA217" s="101">
        <f t="shared" si="71"/>
        <v>0</v>
      </c>
      <c r="CB217" s="100">
        <f t="shared" si="56"/>
        <v>0</v>
      </c>
      <c r="CC217" s="101">
        <f t="shared" si="56"/>
        <v>0</v>
      </c>
      <c r="CD217" s="102">
        <f t="shared" si="56"/>
        <v>0</v>
      </c>
      <c r="CE217" s="100">
        <f t="shared" si="56"/>
        <v>0</v>
      </c>
      <c r="CF217" s="100">
        <f t="shared" si="56"/>
        <v>0</v>
      </c>
      <c r="CG217" s="100">
        <f t="shared" si="56"/>
        <v>0</v>
      </c>
      <c r="CH217" s="100">
        <f t="shared" si="56"/>
        <v>0</v>
      </c>
      <c r="CI217" s="100">
        <f t="shared" si="56"/>
        <v>0</v>
      </c>
      <c r="CJ217" s="103">
        <f t="shared" si="57"/>
        <v>0</v>
      </c>
      <c r="CK217" s="101">
        <f t="shared" si="57"/>
        <v>0</v>
      </c>
      <c r="CL217" s="103">
        <f t="shared" si="57"/>
        <v>0</v>
      </c>
      <c r="CM217" s="101" t="e">
        <f t="shared" si="72"/>
        <v>#DIV/0!</v>
      </c>
    </row>
    <row r="218" spans="2:91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59"/>
        <v>14</v>
      </c>
      <c r="AY218" s="100" t="e">
        <f t="shared" si="60"/>
        <v>#DIV/0!</v>
      </c>
      <c r="AZ218" s="101" t="e">
        <f t="shared" si="61"/>
        <v>#DIV/0!</v>
      </c>
      <c r="BA218" s="102">
        <f t="shared" si="62"/>
        <v>0</v>
      </c>
      <c r="BB218" s="100" t="e">
        <f t="shared" si="63"/>
        <v>#DIV/0!</v>
      </c>
      <c r="BC218" s="100">
        <f t="shared" si="64"/>
        <v>0</v>
      </c>
      <c r="BD218" s="100" t="e">
        <f t="shared" si="65"/>
        <v>#DIV/0!</v>
      </c>
      <c r="BE218" s="100">
        <f t="shared" si="66"/>
        <v>0</v>
      </c>
      <c r="BF218" s="100" t="e">
        <f t="shared" si="67"/>
        <v>#DIV/0!</v>
      </c>
      <c r="BG218" s="103" t="e">
        <f>+VLOOKUP(J218,'Código Barras'!$C$3:$D$1694,1,0)</f>
        <v>#N/A</v>
      </c>
      <c r="BH218" s="101" t="e">
        <f t="shared" si="68"/>
        <v>#DIV/0!</v>
      </c>
      <c r="BI218" s="103" t="e">
        <f>+VLOOKUP(L218,'Código Barras'!$C$3:$D$1694,1,0)</f>
        <v>#N/A</v>
      </c>
      <c r="BJ218" s="101" t="e">
        <f t="shared" si="69"/>
        <v>#DIV/0!</v>
      </c>
      <c r="BK218" s="104" t="str">
        <f>IF(N218&lt;&gt;"",VLOOKUP(N218,Distribuidoras!$B$3:$B$30,1,0),"")</f>
        <v/>
      </c>
      <c r="BL218" s="104" t="e">
        <f>+VLOOKUP(O218,'Cod. Único Territorial'!$D$3:$D$348,1,0)</f>
        <v>#N/A</v>
      </c>
      <c r="BM218" s="104" t="e">
        <f>+VLOOKUP(P218,'Cod. Único Territorial'!$B$3:$B$348,1,0)</f>
        <v>#N/A</v>
      </c>
      <c r="BN218" s="104" t="e">
        <f>+VLOOKUP(Q218,'Sector Económico'!$B$3:$B$30,1,0)</f>
        <v>#N/A</v>
      </c>
      <c r="BO218" s="104" t="e">
        <f>+VLOOKUP(R218,'Sector Económico'!$C$3:$C$30,1,0)</f>
        <v>#N/A</v>
      </c>
      <c r="BP218" s="103">
        <f t="shared" si="70"/>
        <v>0</v>
      </c>
      <c r="BQ218" s="103">
        <f t="shared" si="70"/>
        <v>0</v>
      </c>
      <c r="BR218" s="103">
        <f t="shared" si="70"/>
        <v>0</v>
      </c>
      <c r="BS218" s="103">
        <f t="shared" si="58"/>
        <v>0</v>
      </c>
      <c r="BT218" s="101">
        <f t="shared" si="73"/>
        <v>0</v>
      </c>
      <c r="BU218" s="101">
        <f t="shared" si="73"/>
        <v>0</v>
      </c>
      <c r="BV218" s="101">
        <f t="shared" si="73"/>
        <v>0</v>
      </c>
      <c r="BW218" s="101">
        <f t="shared" si="71"/>
        <v>0</v>
      </c>
      <c r="BX218" s="101">
        <f t="shared" si="71"/>
        <v>0</v>
      </c>
      <c r="BY218" s="101">
        <f t="shared" si="71"/>
        <v>0</v>
      </c>
      <c r="BZ218" s="101">
        <f t="shared" si="71"/>
        <v>0</v>
      </c>
      <c r="CA218" s="101">
        <f t="shared" si="71"/>
        <v>0</v>
      </c>
      <c r="CB218" s="100">
        <f t="shared" si="56"/>
        <v>0</v>
      </c>
      <c r="CC218" s="101">
        <f t="shared" si="56"/>
        <v>0</v>
      </c>
      <c r="CD218" s="102">
        <f t="shared" si="56"/>
        <v>0</v>
      </c>
      <c r="CE218" s="100">
        <f t="shared" si="56"/>
        <v>0</v>
      </c>
      <c r="CF218" s="100">
        <f t="shared" si="56"/>
        <v>0</v>
      </c>
      <c r="CG218" s="100">
        <f t="shared" si="56"/>
        <v>0</v>
      </c>
      <c r="CH218" s="100">
        <f t="shared" si="56"/>
        <v>0</v>
      </c>
      <c r="CI218" s="100">
        <f t="shared" si="56"/>
        <v>0</v>
      </c>
      <c r="CJ218" s="103">
        <f t="shared" si="57"/>
        <v>0</v>
      </c>
      <c r="CK218" s="101">
        <f t="shared" si="57"/>
        <v>0</v>
      </c>
      <c r="CL218" s="103">
        <f t="shared" si="57"/>
        <v>0</v>
      </c>
      <c r="CM218" s="101" t="e">
        <f t="shared" si="72"/>
        <v>#DIV/0!</v>
      </c>
    </row>
    <row r="219" spans="2:91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59"/>
        <v>14</v>
      </c>
      <c r="AY219" s="100" t="e">
        <f t="shared" si="60"/>
        <v>#DIV/0!</v>
      </c>
      <c r="AZ219" s="101" t="e">
        <f t="shared" si="61"/>
        <v>#DIV/0!</v>
      </c>
      <c r="BA219" s="102">
        <f t="shared" si="62"/>
        <v>0</v>
      </c>
      <c r="BB219" s="100" t="e">
        <f t="shared" si="63"/>
        <v>#DIV/0!</v>
      </c>
      <c r="BC219" s="100">
        <f t="shared" si="64"/>
        <v>0</v>
      </c>
      <c r="BD219" s="100" t="e">
        <f t="shared" si="65"/>
        <v>#DIV/0!</v>
      </c>
      <c r="BE219" s="100">
        <f t="shared" si="66"/>
        <v>0</v>
      </c>
      <c r="BF219" s="100" t="e">
        <f t="shared" si="67"/>
        <v>#DIV/0!</v>
      </c>
      <c r="BG219" s="103" t="e">
        <f>+VLOOKUP(J219,'Código Barras'!$C$3:$D$1694,1,0)</f>
        <v>#N/A</v>
      </c>
      <c r="BH219" s="101" t="e">
        <f t="shared" si="68"/>
        <v>#DIV/0!</v>
      </c>
      <c r="BI219" s="103" t="e">
        <f>+VLOOKUP(L219,'Código Barras'!$C$3:$D$1694,1,0)</f>
        <v>#N/A</v>
      </c>
      <c r="BJ219" s="101" t="e">
        <f t="shared" si="69"/>
        <v>#DIV/0!</v>
      </c>
      <c r="BK219" s="104" t="str">
        <f>IF(N219&lt;&gt;"",VLOOKUP(N219,Distribuidoras!$B$3:$B$30,1,0),"")</f>
        <v/>
      </c>
      <c r="BL219" s="104" t="e">
        <f>+VLOOKUP(O219,'Cod. Único Territorial'!$D$3:$D$348,1,0)</f>
        <v>#N/A</v>
      </c>
      <c r="BM219" s="104" t="e">
        <f>+VLOOKUP(P219,'Cod. Único Territorial'!$B$3:$B$348,1,0)</f>
        <v>#N/A</v>
      </c>
      <c r="BN219" s="104" t="e">
        <f>+VLOOKUP(Q219,'Sector Económico'!$B$3:$B$30,1,0)</f>
        <v>#N/A</v>
      </c>
      <c r="BO219" s="104" t="e">
        <f>+VLOOKUP(R219,'Sector Económico'!$C$3:$C$30,1,0)</f>
        <v>#N/A</v>
      </c>
      <c r="BP219" s="103">
        <f t="shared" si="70"/>
        <v>0</v>
      </c>
      <c r="BQ219" s="103">
        <f t="shared" si="70"/>
        <v>0</v>
      </c>
      <c r="BR219" s="103">
        <f t="shared" si="70"/>
        <v>0</v>
      </c>
      <c r="BS219" s="103">
        <f t="shared" si="58"/>
        <v>0</v>
      </c>
      <c r="BT219" s="101">
        <f t="shared" si="73"/>
        <v>0</v>
      </c>
      <c r="BU219" s="101">
        <f t="shared" si="73"/>
        <v>0</v>
      </c>
      <c r="BV219" s="101">
        <f t="shared" si="73"/>
        <v>0</v>
      </c>
      <c r="BW219" s="101">
        <f t="shared" si="71"/>
        <v>0</v>
      </c>
      <c r="BX219" s="101">
        <f t="shared" si="71"/>
        <v>0</v>
      </c>
      <c r="BY219" s="101">
        <f t="shared" si="71"/>
        <v>0</v>
      </c>
      <c r="BZ219" s="101">
        <f t="shared" si="71"/>
        <v>0</v>
      </c>
      <c r="CA219" s="101">
        <f t="shared" si="71"/>
        <v>0</v>
      </c>
      <c r="CB219" s="100">
        <f t="shared" si="56"/>
        <v>0</v>
      </c>
      <c r="CC219" s="101">
        <f t="shared" si="56"/>
        <v>0</v>
      </c>
      <c r="CD219" s="102">
        <f t="shared" si="56"/>
        <v>0</v>
      </c>
      <c r="CE219" s="100">
        <f t="shared" si="56"/>
        <v>0</v>
      </c>
      <c r="CF219" s="100">
        <f t="shared" si="56"/>
        <v>0</v>
      </c>
      <c r="CG219" s="100">
        <f t="shared" si="56"/>
        <v>0</v>
      </c>
      <c r="CH219" s="100">
        <f t="shared" si="56"/>
        <v>0</v>
      </c>
      <c r="CI219" s="100">
        <f t="shared" si="56"/>
        <v>0</v>
      </c>
      <c r="CJ219" s="103">
        <f t="shared" si="57"/>
        <v>0</v>
      </c>
      <c r="CK219" s="101">
        <f t="shared" si="57"/>
        <v>0</v>
      </c>
      <c r="CL219" s="103">
        <f t="shared" si="57"/>
        <v>0</v>
      </c>
      <c r="CM219" s="101" t="e">
        <f t="shared" si="72"/>
        <v>#DIV/0!</v>
      </c>
    </row>
    <row r="220" spans="2:91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59"/>
        <v>14</v>
      </c>
      <c r="AY220" s="100" t="e">
        <f t="shared" si="60"/>
        <v>#DIV/0!</v>
      </c>
      <c r="AZ220" s="101" t="e">
        <f t="shared" si="61"/>
        <v>#DIV/0!</v>
      </c>
      <c r="BA220" s="102">
        <f t="shared" si="62"/>
        <v>0</v>
      </c>
      <c r="BB220" s="100" t="e">
        <f t="shared" si="63"/>
        <v>#DIV/0!</v>
      </c>
      <c r="BC220" s="100">
        <f t="shared" si="64"/>
        <v>0</v>
      </c>
      <c r="BD220" s="100" t="e">
        <f t="shared" si="65"/>
        <v>#DIV/0!</v>
      </c>
      <c r="BE220" s="100">
        <f t="shared" si="66"/>
        <v>0</v>
      </c>
      <c r="BF220" s="100" t="e">
        <f t="shared" si="67"/>
        <v>#DIV/0!</v>
      </c>
      <c r="BG220" s="103" t="e">
        <f>+VLOOKUP(J220,'Código Barras'!$C$3:$D$1694,1,0)</f>
        <v>#N/A</v>
      </c>
      <c r="BH220" s="101" t="e">
        <f t="shared" si="68"/>
        <v>#DIV/0!</v>
      </c>
      <c r="BI220" s="103" t="e">
        <f>+VLOOKUP(L220,'Código Barras'!$C$3:$D$1694,1,0)</f>
        <v>#N/A</v>
      </c>
      <c r="BJ220" s="101" t="e">
        <f t="shared" si="69"/>
        <v>#DIV/0!</v>
      </c>
      <c r="BK220" s="104" t="str">
        <f>IF(N220&lt;&gt;"",VLOOKUP(N220,Distribuidoras!$B$3:$B$30,1,0),"")</f>
        <v/>
      </c>
      <c r="BL220" s="104" t="e">
        <f>+VLOOKUP(O220,'Cod. Único Territorial'!$D$3:$D$348,1,0)</f>
        <v>#N/A</v>
      </c>
      <c r="BM220" s="104" t="e">
        <f>+VLOOKUP(P220,'Cod. Único Territorial'!$B$3:$B$348,1,0)</f>
        <v>#N/A</v>
      </c>
      <c r="BN220" s="104" t="e">
        <f>+VLOOKUP(Q220,'Sector Económico'!$B$3:$B$30,1,0)</f>
        <v>#N/A</v>
      </c>
      <c r="BO220" s="104" t="e">
        <f>+VLOOKUP(R220,'Sector Económico'!$C$3:$C$30,1,0)</f>
        <v>#N/A</v>
      </c>
      <c r="BP220" s="103">
        <f t="shared" si="70"/>
        <v>0</v>
      </c>
      <c r="BQ220" s="103">
        <f t="shared" si="70"/>
        <v>0</v>
      </c>
      <c r="BR220" s="103">
        <f t="shared" si="70"/>
        <v>0</v>
      </c>
      <c r="BS220" s="103">
        <f t="shared" si="58"/>
        <v>0</v>
      </c>
      <c r="BT220" s="101">
        <f t="shared" si="73"/>
        <v>0</v>
      </c>
      <c r="BU220" s="101">
        <f t="shared" si="73"/>
        <v>0</v>
      </c>
      <c r="BV220" s="101">
        <f t="shared" si="73"/>
        <v>0</v>
      </c>
      <c r="BW220" s="101">
        <f t="shared" si="71"/>
        <v>0</v>
      </c>
      <c r="BX220" s="101">
        <f t="shared" si="71"/>
        <v>0</v>
      </c>
      <c r="BY220" s="101">
        <f t="shared" si="71"/>
        <v>0</v>
      </c>
      <c r="BZ220" s="101">
        <f t="shared" si="71"/>
        <v>0</v>
      </c>
      <c r="CA220" s="101">
        <f t="shared" si="71"/>
        <v>0</v>
      </c>
      <c r="CB220" s="100">
        <f t="shared" si="56"/>
        <v>0</v>
      </c>
      <c r="CC220" s="101">
        <f t="shared" si="56"/>
        <v>0</v>
      </c>
      <c r="CD220" s="102">
        <f t="shared" si="56"/>
        <v>0</v>
      </c>
      <c r="CE220" s="100">
        <f t="shared" si="56"/>
        <v>0</v>
      </c>
      <c r="CF220" s="100">
        <f t="shared" si="56"/>
        <v>0</v>
      </c>
      <c r="CG220" s="100">
        <f t="shared" si="56"/>
        <v>0</v>
      </c>
      <c r="CH220" s="100">
        <f t="shared" si="56"/>
        <v>0</v>
      </c>
      <c r="CI220" s="100">
        <f t="shared" si="56"/>
        <v>0</v>
      </c>
      <c r="CJ220" s="103">
        <f t="shared" si="57"/>
        <v>0</v>
      </c>
      <c r="CK220" s="101">
        <f t="shared" si="57"/>
        <v>0</v>
      </c>
      <c r="CL220" s="103">
        <f t="shared" si="57"/>
        <v>0</v>
      </c>
      <c r="CM220" s="101" t="e">
        <f t="shared" si="72"/>
        <v>#DIV/0!</v>
      </c>
    </row>
    <row r="221" spans="2:91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59"/>
        <v>14</v>
      </c>
      <c r="AY221" s="100" t="e">
        <f t="shared" si="60"/>
        <v>#DIV/0!</v>
      </c>
      <c r="AZ221" s="101" t="e">
        <f t="shared" si="61"/>
        <v>#DIV/0!</v>
      </c>
      <c r="BA221" s="102">
        <f t="shared" si="62"/>
        <v>0</v>
      </c>
      <c r="BB221" s="100" t="e">
        <f t="shared" si="63"/>
        <v>#DIV/0!</v>
      </c>
      <c r="BC221" s="100">
        <f t="shared" si="64"/>
        <v>0</v>
      </c>
      <c r="BD221" s="100" t="e">
        <f t="shared" si="65"/>
        <v>#DIV/0!</v>
      </c>
      <c r="BE221" s="100">
        <f t="shared" si="66"/>
        <v>0</v>
      </c>
      <c r="BF221" s="100" t="e">
        <f t="shared" si="67"/>
        <v>#DIV/0!</v>
      </c>
      <c r="BG221" s="103" t="e">
        <f>+VLOOKUP(J221,'Código Barras'!$C$3:$D$1694,1,0)</f>
        <v>#N/A</v>
      </c>
      <c r="BH221" s="101" t="e">
        <f t="shared" si="68"/>
        <v>#DIV/0!</v>
      </c>
      <c r="BI221" s="103" t="e">
        <f>+VLOOKUP(L221,'Código Barras'!$C$3:$D$1694,1,0)</f>
        <v>#N/A</v>
      </c>
      <c r="BJ221" s="101" t="e">
        <f t="shared" si="69"/>
        <v>#DIV/0!</v>
      </c>
      <c r="BK221" s="104" t="str">
        <f>IF(N221&lt;&gt;"",VLOOKUP(N221,Distribuidoras!$B$3:$B$30,1,0),"")</f>
        <v/>
      </c>
      <c r="BL221" s="104" t="e">
        <f>+VLOOKUP(O221,'Cod. Único Territorial'!$D$3:$D$348,1,0)</f>
        <v>#N/A</v>
      </c>
      <c r="BM221" s="104" t="e">
        <f>+VLOOKUP(P221,'Cod. Único Territorial'!$B$3:$B$348,1,0)</f>
        <v>#N/A</v>
      </c>
      <c r="BN221" s="104" t="e">
        <f>+VLOOKUP(Q221,'Sector Económico'!$B$3:$B$30,1,0)</f>
        <v>#N/A</v>
      </c>
      <c r="BO221" s="104" t="e">
        <f>+VLOOKUP(R221,'Sector Económico'!$C$3:$C$30,1,0)</f>
        <v>#N/A</v>
      </c>
      <c r="BP221" s="103">
        <f t="shared" si="70"/>
        <v>0</v>
      </c>
      <c r="BQ221" s="103">
        <f t="shared" si="70"/>
        <v>0</v>
      </c>
      <c r="BR221" s="103">
        <f t="shared" si="70"/>
        <v>0</v>
      </c>
      <c r="BS221" s="103">
        <f t="shared" si="58"/>
        <v>0</v>
      </c>
      <c r="BT221" s="101">
        <f t="shared" si="73"/>
        <v>0</v>
      </c>
      <c r="BU221" s="101">
        <f t="shared" si="73"/>
        <v>0</v>
      </c>
      <c r="BV221" s="101">
        <f t="shared" si="73"/>
        <v>0</v>
      </c>
      <c r="BW221" s="101">
        <f t="shared" si="71"/>
        <v>0</v>
      </c>
      <c r="BX221" s="101">
        <f t="shared" si="71"/>
        <v>0</v>
      </c>
      <c r="BY221" s="101">
        <f t="shared" si="71"/>
        <v>0</v>
      </c>
      <c r="BZ221" s="101">
        <f t="shared" si="71"/>
        <v>0</v>
      </c>
      <c r="CA221" s="101">
        <f t="shared" si="71"/>
        <v>0</v>
      </c>
      <c r="CB221" s="100">
        <f t="shared" si="56"/>
        <v>0</v>
      </c>
      <c r="CC221" s="101">
        <f t="shared" si="56"/>
        <v>0</v>
      </c>
      <c r="CD221" s="102">
        <f t="shared" si="56"/>
        <v>0</v>
      </c>
      <c r="CE221" s="100">
        <f t="shared" si="56"/>
        <v>0</v>
      </c>
      <c r="CF221" s="100">
        <f t="shared" si="56"/>
        <v>0</v>
      </c>
      <c r="CG221" s="100">
        <f t="shared" si="56"/>
        <v>0</v>
      </c>
      <c r="CH221" s="100">
        <f t="shared" si="56"/>
        <v>0</v>
      </c>
      <c r="CI221" s="100">
        <f t="shared" si="56"/>
        <v>0</v>
      </c>
      <c r="CJ221" s="103">
        <f t="shared" si="57"/>
        <v>0</v>
      </c>
      <c r="CK221" s="101">
        <f t="shared" si="57"/>
        <v>0</v>
      </c>
      <c r="CL221" s="103">
        <f t="shared" si="57"/>
        <v>0</v>
      </c>
      <c r="CM221" s="101" t="e">
        <f t="shared" si="72"/>
        <v>#DIV/0!</v>
      </c>
    </row>
    <row r="222" spans="2:91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59"/>
        <v>14</v>
      </c>
      <c r="AY222" s="100" t="e">
        <f t="shared" si="60"/>
        <v>#DIV/0!</v>
      </c>
      <c r="AZ222" s="101" t="e">
        <f t="shared" si="61"/>
        <v>#DIV/0!</v>
      </c>
      <c r="BA222" s="102">
        <f t="shared" si="62"/>
        <v>0</v>
      </c>
      <c r="BB222" s="100" t="e">
        <f t="shared" si="63"/>
        <v>#DIV/0!</v>
      </c>
      <c r="BC222" s="100">
        <f t="shared" si="64"/>
        <v>0</v>
      </c>
      <c r="BD222" s="100" t="e">
        <f t="shared" si="65"/>
        <v>#DIV/0!</v>
      </c>
      <c r="BE222" s="100">
        <f t="shared" si="66"/>
        <v>0</v>
      </c>
      <c r="BF222" s="100" t="e">
        <f t="shared" si="67"/>
        <v>#DIV/0!</v>
      </c>
      <c r="BG222" s="103" t="e">
        <f>+VLOOKUP(J222,'Código Barras'!$C$3:$D$1694,1,0)</f>
        <v>#N/A</v>
      </c>
      <c r="BH222" s="101" t="e">
        <f t="shared" si="68"/>
        <v>#DIV/0!</v>
      </c>
      <c r="BI222" s="103" t="e">
        <f>+VLOOKUP(L222,'Código Barras'!$C$3:$D$1694,1,0)</f>
        <v>#N/A</v>
      </c>
      <c r="BJ222" s="101" t="e">
        <f t="shared" si="69"/>
        <v>#DIV/0!</v>
      </c>
      <c r="BK222" s="104" t="str">
        <f>IF(N222&lt;&gt;"",VLOOKUP(N222,Distribuidoras!$B$3:$B$30,1,0),"")</f>
        <v/>
      </c>
      <c r="BL222" s="104" t="e">
        <f>+VLOOKUP(O222,'Cod. Único Territorial'!$D$3:$D$348,1,0)</f>
        <v>#N/A</v>
      </c>
      <c r="BM222" s="104" t="e">
        <f>+VLOOKUP(P222,'Cod. Único Territorial'!$B$3:$B$348,1,0)</f>
        <v>#N/A</v>
      </c>
      <c r="BN222" s="104" t="e">
        <f>+VLOOKUP(Q222,'Sector Económico'!$B$3:$B$30,1,0)</f>
        <v>#N/A</v>
      </c>
      <c r="BO222" s="104" t="e">
        <f>+VLOOKUP(R222,'Sector Económico'!$C$3:$C$30,1,0)</f>
        <v>#N/A</v>
      </c>
      <c r="BP222" s="103">
        <f t="shared" si="70"/>
        <v>0</v>
      </c>
      <c r="BQ222" s="103">
        <f t="shared" si="70"/>
        <v>0</v>
      </c>
      <c r="BR222" s="103">
        <f t="shared" si="70"/>
        <v>0</v>
      </c>
      <c r="BS222" s="103">
        <f t="shared" si="58"/>
        <v>0</v>
      </c>
      <c r="BT222" s="101">
        <f t="shared" si="73"/>
        <v>0</v>
      </c>
      <c r="BU222" s="101">
        <f t="shared" si="73"/>
        <v>0</v>
      </c>
      <c r="BV222" s="101">
        <f t="shared" si="73"/>
        <v>0</v>
      </c>
      <c r="BW222" s="101">
        <f t="shared" si="71"/>
        <v>0</v>
      </c>
      <c r="BX222" s="101">
        <f t="shared" si="71"/>
        <v>0</v>
      </c>
      <c r="BY222" s="101">
        <f t="shared" si="71"/>
        <v>0</v>
      </c>
      <c r="BZ222" s="101">
        <f t="shared" si="71"/>
        <v>0</v>
      </c>
      <c r="CA222" s="101">
        <f t="shared" si="71"/>
        <v>0</v>
      </c>
      <c r="CB222" s="100">
        <f t="shared" si="56"/>
        <v>0</v>
      </c>
      <c r="CC222" s="101">
        <f t="shared" si="56"/>
        <v>0</v>
      </c>
      <c r="CD222" s="102">
        <f t="shared" si="56"/>
        <v>0</v>
      </c>
      <c r="CE222" s="100">
        <f t="shared" si="56"/>
        <v>0</v>
      </c>
      <c r="CF222" s="100">
        <f t="shared" si="56"/>
        <v>0</v>
      </c>
      <c r="CG222" s="100">
        <f t="shared" si="56"/>
        <v>0</v>
      </c>
      <c r="CH222" s="100">
        <f t="shared" si="56"/>
        <v>0</v>
      </c>
      <c r="CI222" s="100">
        <f t="shared" si="56"/>
        <v>0</v>
      </c>
      <c r="CJ222" s="103">
        <f t="shared" si="57"/>
        <v>0</v>
      </c>
      <c r="CK222" s="101">
        <f t="shared" si="57"/>
        <v>0</v>
      </c>
      <c r="CL222" s="103">
        <f t="shared" si="57"/>
        <v>0</v>
      </c>
      <c r="CM222" s="101" t="e">
        <f t="shared" si="72"/>
        <v>#DIV/0!</v>
      </c>
    </row>
    <row r="223" spans="2:91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59"/>
        <v>14</v>
      </c>
      <c r="AY223" s="100" t="e">
        <f t="shared" si="60"/>
        <v>#DIV/0!</v>
      </c>
      <c r="AZ223" s="101" t="e">
        <f t="shared" si="61"/>
        <v>#DIV/0!</v>
      </c>
      <c r="BA223" s="102">
        <f t="shared" si="62"/>
        <v>0</v>
      </c>
      <c r="BB223" s="100" t="e">
        <f t="shared" si="63"/>
        <v>#DIV/0!</v>
      </c>
      <c r="BC223" s="100">
        <f t="shared" si="64"/>
        <v>0</v>
      </c>
      <c r="BD223" s="100" t="e">
        <f t="shared" si="65"/>
        <v>#DIV/0!</v>
      </c>
      <c r="BE223" s="100">
        <f t="shared" si="66"/>
        <v>0</v>
      </c>
      <c r="BF223" s="100" t="e">
        <f t="shared" si="67"/>
        <v>#DIV/0!</v>
      </c>
      <c r="BG223" s="103" t="e">
        <f>+VLOOKUP(J223,'Código Barras'!$C$3:$D$1694,1,0)</f>
        <v>#N/A</v>
      </c>
      <c r="BH223" s="101" t="e">
        <f t="shared" si="68"/>
        <v>#DIV/0!</v>
      </c>
      <c r="BI223" s="103" t="e">
        <f>+VLOOKUP(L223,'Código Barras'!$C$3:$D$1694,1,0)</f>
        <v>#N/A</v>
      </c>
      <c r="BJ223" s="101" t="e">
        <f t="shared" si="69"/>
        <v>#DIV/0!</v>
      </c>
      <c r="BK223" s="104" t="str">
        <f>IF(N223&lt;&gt;"",VLOOKUP(N223,Distribuidoras!$B$3:$B$30,1,0),"")</f>
        <v/>
      </c>
      <c r="BL223" s="104" t="e">
        <f>+VLOOKUP(O223,'Cod. Único Territorial'!$D$3:$D$348,1,0)</f>
        <v>#N/A</v>
      </c>
      <c r="BM223" s="104" t="e">
        <f>+VLOOKUP(P223,'Cod. Único Territorial'!$B$3:$B$348,1,0)</f>
        <v>#N/A</v>
      </c>
      <c r="BN223" s="104" t="e">
        <f>+VLOOKUP(Q223,'Sector Económico'!$B$3:$B$30,1,0)</f>
        <v>#N/A</v>
      </c>
      <c r="BO223" s="104" t="e">
        <f>+VLOOKUP(R223,'Sector Económico'!$C$3:$C$30,1,0)</f>
        <v>#N/A</v>
      </c>
      <c r="BP223" s="103">
        <f t="shared" si="70"/>
        <v>0</v>
      </c>
      <c r="BQ223" s="103">
        <f t="shared" si="70"/>
        <v>0</v>
      </c>
      <c r="BR223" s="103">
        <f t="shared" si="70"/>
        <v>0</v>
      </c>
      <c r="BS223" s="103">
        <f t="shared" si="58"/>
        <v>0</v>
      </c>
      <c r="BT223" s="101">
        <f t="shared" si="73"/>
        <v>0</v>
      </c>
      <c r="BU223" s="101">
        <f t="shared" si="73"/>
        <v>0</v>
      </c>
      <c r="BV223" s="101">
        <f t="shared" si="73"/>
        <v>0</v>
      </c>
      <c r="BW223" s="101">
        <f t="shared" si="71"/>
        <v>0</v>
      </c>
      <c r="BX223" s="101">
        <f t="shared" si="71"/>
        <v>0</v>
      </c>
      <c r="BY223" s="101">
        <f t="shared" si="71"/>
        <v>0</v>
      </c>
      <c r="BZ223" s="101">
        <f t="shared" si="71"/>
        <v>0</v>
      </c>
      <c r="CA223" s="101">
        <f t="shared" si="71"/>
        <v>0</v>
      </c>
      <c r="CB223" s="100">
        <f t="shared" si="56"/>
        <v>0</v>
      </c>
      <c r="CC223" s="101">
        <f t="shared" si="56"/>
        <v>0</v>
      </c>
      <c r="CD223" s="102">
        <f t="shared" si="56"/>
        <v>0</v>
      </c>
      <c r="CE223" s="100">
        <f t="shared" ref="CE223:CL270" si="74">IF(OR(ISNUMBER(AH223),AH223=0),AH223,1/0)</f>
        <v>0</v>
      </c>
      <c r="CF223" s="100">
        <f t="shared" si="74"/>
        <v>0</v>
      </c>
      <c r="CG223" s="100">
        <f t="shared" si="74"/>
        <v>0</v>
      </c>
      <c r="CH223" s="100">
        <f t="shared" si="74"/>
        <v>0</v>
      </c>
      <c r="CI223" s="100">
        <f t="shared" si="74"/>
        <v>0</v>
      </c>
      <c r="CJ223" s="103">
        <f t="shared" si="57"/>
        <v>0</v>
      </c>
      <c r="CK223" s="101">
        <f t="shared" si="57"/>
        <v>0</v>
      </c>
      <c r="CL223" s="103">
        <f t="shared" si="57"/>
        <v>0</v>
      </c>
      <c r="CM223" s="101" t="e">
        <f t="shared" si="72"/>
        <v>#DIV/0!</v>
      </c>
    </row>
    <row r="224" spans="2:91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59"/>
        <v>14</v>
      </c>
      <c r="AY224" s="100" t="e">
        <f t="shared" si="60"/>
        <v>#DIV/0!</v>
      </c>
      <c r="AZ224" s="101" t="e">
        <f t="shared" si="61"/>
        <v>#DIV/0!</v>
      </c>
      <c r="BA224" s="102">
        <f t="shared" si="62"/>
        <v>0</v>
      </c>
      <c r="BB224" s="100" t="e">
        <f t="shared" si="63"/>
        <v>#DIV/0!</v>
      </c>
      <c r="BC224" s="100">
        <f t="shared" si="64"/>
        <v>0</v>
      </c>
      <c r="BD224" s="100" t="e">
        <f t="shared" si="65"/>
        <v>#DIV/0!</v>
      </c>
      <c r="BE224" s="100">
        <f t="shared" si="66"/>
        <v>0</v>
      </c>
      <c r="BF224" s="100" t="e">
        <f t="shared" si="67"/>
        <v>#DIV/0!</v>
      </c>
      <c r="BG224" s="103" t="e">
        <f>+VLOOKUP(J224,'Código Barras'!$C$3:$D$1694,1,0)</f>
        <v>#N/A</v>
      </c>
      <c r="BH224" s="101" t="e">
        <f t="shared" si="68"/>
        <v>#DIV/0!</v>
      </c>
      <c r="BI224" s="103" t="e">
        <f>+VLOOKUP(L224,'Código Barras'!$C$3:$D$1694,1,0)</f>
        <v>#N/A</v>
      </c>
      <c r="BJ224" s="101" t="e">
        <f t="shared" si="69"/>
        <v>#DIV/0!</v>
      </c>
      <c r="BK224" s="104" t="str">
        <f>IF(N224&lt;&gt;"",VLOOKUP(N224,Distribuidoras!$B$3:$B$30,1,0),"")</f>
        <v/>
      </c>
      <c r="BL224" s="104" t="e">
        <f>+VLOOKUP(O224,'Cod. Único Territorial'!$D$3:$D$348,1,0)</f>
        <v>#N/A</v>
      </c>
      <c r="BM224" s="104" t="e">
        <f>+VLOOKUP(P224,'Cod. Único Territorial'!$B$3:$B$348,1,0)</f>
        <v>#N/A</v>
      </c>
      <c r="BN224" s="104" t="e">
        <f>+VLOOKUP(Q224,'Sector Económico'!$B$3:$B$30,1,0)</f>
        <v>#N/A</v>
      </c>
      <c r="BO224" s="104" t="e">
        <f>+VLOOKUP(R224,'Sector Económico'!$C$3:$C$30,1,0)</f>
        <v>#N/A</v>
      </c>
      <c r="BP224" s="103">
        <f t="shared" si="70"/>
        <v>0</v>
      </c>
      <c r="BQ224" s="103">
        <f t="shared" si="70"/>
        <v>0</v>
      </c>
      <c r="BR224" s="103">
        <f t="shared" si="70"/>
        <v>0</v>
      </c>
      <c r="BS224" s="103">
        <f t="shared" si="58"/>
        <v>0</v>
      </c>
      <c r="BT224" s="101">
        <f t="shared" si="73"/>
        <v>0</v>
      </c>
      <c r="BU224" s="101">
        <f t="shared" si="73"/>
        <v>0</v>
      </c>
      <c r="BV224" s="101">
        <f t="shared" si="73"/>
        <v>0</v>
      </c>
      <c r="BW224" s="101">
        <f t="shared" si="71"/>
        <v>0</v>
      </c>
      <c r="BX224" s="101">
        <f t="shared" si="71"/>
        <v>0</v>
      </c>
      <c r="BY224" s="101">
        <f t="shared" si="71"/>
        <v>0</v>
      </c>
      <c r="BZ224" s="101">
        <f t="shared" si="71"/>
        <v>0</v>
      </c>
      <c r="CA224" s="101">
        <f t="shared" si="71"/>
        <v>0</v>
      </c>
      <c r="CB224" s="100">
        <f t="shared" si="71"/>
        <v>0</v>
      </c>
      <c r="CC224" s="101">
        <f t="shared" si="71"/>
        <v>0</v>
      </c>
      <c r="CD224" s="102">
        <f t="shared" si="71"/>
        <v>0</v>
      </c>
      <c r="CE224" s="100">
        <f t="shared" si="74"/>
        <v>0</v>
      </c>
      <c r="CF224" s="100">
        <f t="shared" si="74"/>
        <v>0</v>
      </c>
      <c r="CG224" s="100">
        <f t="shared" si="74"/>
        <v>0</v>
      </c>
      <c r="CH224" s="100">
        <f t="shared" si="74"/>
        <v>0</v>
      </c>
      <c r="CI224" s="100">
        <f t="shared" si="74"/>
        <v>0</v>
      </c>
      <c r="CJ224" s="103">
        <f t="shared" si="57"/>
        <v>0</v>
      </c>
      <c r="CK224" s="101">
        <f t="shared" si="57"/>
        <v>0</v>
      </c>
      <c r="CL224" s="103">
        <f t="shared" si="57"/>
        <v>0</v>
      </c>
      <c r="CM224" s="101" t="e">
        <f t="shared" si="72"/>
        <v>#DIV/0!</v>
      </c>
    </row>
    <row r="225" spans="2:91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59"/>
        <v>14</v>
      </c>
      <c r="AY225" s="100" t="e">
        <f t="shared" si="60"/>
        <v>#DIV/0!</v>
      </c>
      <c r="AZ225" s="101" t="e">
        <f t="shared" si="61"/>
        <v>#DIV/0!</v>
      </c>
      <c r="BA225" s="102">
        <f t="shared" si="62"/>
        <v>0</v>
      </c>
      <c r="BB225" s="100" t="e">
        <f t="shared" si="63"/>
        <v>#DIV/0!</v>
      </c>
      <c r="BC225" s="100">
        <f t="shared" si="64"/>
        <v>0</v>
      </c>
      <c r="BD225" s="100" t="e">
        <f t="shared" si="65"/>
        <v>#DIV/0!</v>
      </c>
      <c r="BE225" s="100">
        <f t="shared" si="66"/>
        <v>0</v>
      </c>
      <c r="BF225" s="100" t="e">
        <f t="shared" si="67"/>
        <v>#DIV/0!</v>
      </c>
      <c r="BG225" s="103" t="e">
        <f>+VLOOKUP(J225,'Código Barras'!$C$3:$D$1694,1,0)</f>
        <v>#N/A</v>
      </c>
      <c r="BH225" s="101" t="e">
        <f t="shared" si="68"/>
        <v>#DIV/0!</v>
      </c>
      <c r="BI225" s="103" t="e">
        <f>+VLOOKUP(L225,'Código Barras'!$C$3:$D$1694,1,0)</f>
        <v>#N/A</v>
      </c>
      <c r="BJ225" s="101" t="e">
        <f t="shared" si="69"/>
        <v>#DIV/0!</v>
      </c>
      <c r="BK225" s="104" t="str">
        <f>IF(N225&lt;&gt;"",VLOOKUP(N225,Distribuidoras!$B$3:$B$30,1,0),"")</f>
        <v/>
      </c>
      <c r="BL225" s="104" t="e">
        <f>+VLOOKUP(O225,'Cod. Único Territorial'!$D$3:$D$348,1,0)</f>
        <v>#N/A</v>
      </c>
      <c r="BM225" s="104" t="e">
        <f>+VLOOKUP(P225,'Cod. Único Territorial'!$B$3:$B$348,1,0)</f>
        <v>#N/A</v>
      </c>
      <c r="BN225" s="104" t="e">
        <f>+VLOOKUP(Q225,'Sector Económico'!$B$3:$B$30,1,0)</f>
        <v>#N/A</v>
      </c>
      <c r="BO225" s="104" t="e">
        <f>+VLOOKUP(R225,'Sector Económico'!$C$3:$C$30,1,0)</f>
        <v>#N/A</v>
      </c>
      <c r="BP225" s="103">
        <f t="shared" si="70"/>
        <v>0</v>
      </c>
      <c r="BQ225" s="103">
        <f t="shared" si="70"/>
        <v>0</v>
      </c>
      <c r="BR225" s="103">
        <f t="shared" si="70"/>
        <v>0</v>
      </c>
      <c r="BS225" s="103">
        <f t="shared" si="58"/>
        <v>0</v>
      </c>
      <c r="BT225" s="101">
        <f t="shared" si="73"/>
        <v>0</v>
      </c>
      <c r="BU225" s="101">
        <f t="shared" si="73"/>
        <v>0</v>
      </c>
      <c r="BV225" s="101">
        <f t="shared" si="73"/>
        <v>0</v>
      </c>
      <c r="BW225" s="101">
        <f t="shared" si="71"/>
        <v>0</v>
      </c>
      <c r="BX225" s="101">
        <f t="shared" si="71"/>
        <v>0</v>
      </c>
      <c r="BY225" s="101">
        <f t="shared" si="71"/>
        <v>0</v>
      </c>
      <c r="BZ225" s="101">
        <f t="shared" si="71"/>
        <v>0</v>
      </c>
      <c r="CA225" s="101">
        <f t="shared" si="71"/>
        <v>0</v>
      </c>
      <c r="CB225" s="100">
        <f t="shared" si="71"/>
        <v>0</v>
      </c>
      <c r="CC225" s="101">
        <f t="shared" si="71"/>
        <v>0</v>
      </c>
      <c r="CD225" s="102">
        <f t="shared" si="71"/>
        <v>0</v>
      </c>
      <c r="CE225" s="100">
        <f t="shared" si="74"/>
        <v>0</v>
      </c>
      <c r="CF225" s="100">
        <f t="shared" si="74"/>
        <v>0</v>
      </c>
      <c r="CG225" s="100">
        <f t="shared" si="74"/>
        <v>0</v>
      </c>
      <c r="CH225" s="100">
        <f t="shared" si="74"/>
        <v>0</v>
      </c>
      <c r="CI225" s="100">
        <f t="shared" si="74"/>
        <v>0</v>
      </c>
      <c r="CJ225" s="103">
        <f t="shared" si="57"/>
        <v>0</v>
      </c>
      <c r="CK225" s="101">
        <f t="shared" si="57"/>
        <v>0</v>
      </c>
      <c r="CL225" s="103">
        <f t="shared" si="57"/>
        <v>0</v>
      </c>
      <c r="CM225" s="101" t="e">
        <f t="shared" si="72"/>
        <v>#DIV/0!</v>
      </c>
    </row>
    <row r="226" spans="2:91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59"/>
        <v>14</v>
      </c>
      <c r="AY226" s="100" t="e">
        <f t="shared" si="60"/>
        <v>#DIV/0!</v>
      </c>
      <c r="AZ226" s="101" t="e">
        <f t="shared" si="61"/>
        <v>#DIV/0!</v>
      </c>
      <c r="BA226" s="102">
        <f t="shared" si="62"/>
        <v>0</v>
      </c>
      <c r="BB226" s="100" t="e">
        <f t="shared" si="63"/>
        <v>#DIV/0!</v>
      </c>
      <c r="BC226" s="100">
        <f t="shared" si="64"/>
        <v>0</v>
      </c>
      <c r="BD226" s="100" t="e">
        <f t="shared" si="65"/>
        <v>#DIV/0!</v>
      </c>
      <c r="BE226" s="100">
        <f t="shared" si="66"/>
        <v>0</v>
      </c>
      <c r="BF226" s="100" t="e">
        <f t="shared" si="67"/>
        <v>#DIV/0!</v>
      </c>
      <c r="BG226" s="103" t="e">
        <f>+VLOOKUP(J226,'Código Barras'!$C$3:$D$1694,1,0)</f>
        <v>#N/A</v>
      </c>
      <c r="BH226" s="101" t="e">
        <f t="shared" si="68"/>
        <v>#DIV/0!</v>
      </c>
      <c r="BI226" s="103" t="e">
        <f>+VLOOKUP(L226,'Código Barras'!$C$3:$D$1694,1,0)</f>
        <v>#N/A</v>
      </c>
      <c r="BJ226" s="101" t="e">
        <f t="shared" si="69"/>
        <v>#DIV/0!</v>
      </c>
      <c r="BK226" s="104" t="str">
        <f>IF(N226&lt;&gt;"",VLOOKUP(N226,Distribuidoras!$B$3:$B$30,1,0),"")</f>
        <v/>
      </c>
      <c r="BL226" s="104" t="e">
        <f>+VLOOKUP(O226,'Cod. Único Territorial'!$D$3:$D$348,1,0)</f>
        <v>#N/A</v>
      </c>
      <c r="BM226" s="104" t="e">
        <f>+VLOOKUP(P226,'Cod. Único Territorial'!$B$3:$B$348,1,0)</f>
        <v>#N/A</v>
      </c>
      <c r="BN226" s="104" t="e">
        <f>+VLOOKUP(Q226,'Sector Económico'!$B$3:$B$30,1,0)</f>
        <v>#N/A</v>
      </c>
      <c r="BO226" s="104" t="e">
        <f>+VLOOKUP(R226,'Sector Económico'!$C$3:$C$30,1,0)</f>
        <v>#N/A</v>
      </c>
      <c r="BP226" s="103">
        <f t="shared" si="70"/>
        <v>0</v>
      </c>
      <c r="BQ226" s="103">
        <f t="shared" si="70"/>
        <v>0</v>
      </c>
      <c r="BR226" s="103">
        <f t="shared" si="70"/>
        <v>0</v>
      </c>
      <c r="BS226" s="103">
        <f t="shared" si="58"/>
        <v>0</v>
      </c>
      <c r="BT226" s="101">
        <f t="shared" si="73"/>
        <v>0</v>
      </c>
      <c r="BU226" s="101">
        <f t="shared" si="73"/>
        <v>0</v>
      </c>
      <c r="BV226" s="101">
        <f t="shared" si="73"/>
        <v>0</v>
      </c>
      <c r="BW226" s="101">
        <f t="shared" si="71"/>
        <v>0</v>
      </c>
      <c r="BX226" s="101">
        <f t="shared" si="71"/>
        <v>0</v>
      </c>
      <c r="BY226" s="101">
        <f t="shared" si="71"/>
        <v>0</v>
      </c>
      <c r="BZ226" s="101">
        <f t="shared" si="71"/>
        <v>0</v>
      </c>
      <c r="CA226" s="101">
        <f t="shared" si="71"/>
        <v>0</v>
      </c>
      <c r="CB226" s="100">
        <f t="shared" si="71"/>
        <v>0</v>
      </c>
      <c r="CC226" s="101">
        <f t="shared" si="71"/>
        <v>0</v>
      </c>
      <c r="CD226" s="102">
        <f t="shared" si="71"/>
        <v>0</v>
      </c>
      <c r="CE226" s="100">
        <f t="shared" si="74"/>
        <v>0</v>
      </c>
      <c r="CF226" s="100">
        <f t="shared" si="74"/>
        <v>0</v>
      </c>
      <c r="CG226" s="100">
        <f t="shared" si="74"/>
        <v>0</v>
      </c>
      <c r="CH226" s="100">
        <f t="shared" si="74"/>
        <v>0</v>
      </c>
      <c r="CI226" s="100">
        <f t="shared" si="74"/>
        <v>0</v>
      </c>
      <c r="CJ226" s="103">
        <f t="shared" si="57"/>
        <v>0</v>
      </c>
      <c r="CK226" s="101">
        <f t="shared" si="57"/>
        <v>0</v>
      </c>
      <c r="CL226" s="103">
        <f t="shared" si="57"/>
        <v>0</v>
      </c>
      <c r="CM226" s="101" t="e">
        <f t="shared" si="72"/>
        <v>#DIV/0!</v>
      </c>
    </row>
    <row r="227" spans="2:91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59"/>
        <v>14</v>
      </c>
      <c r="AY227" s="100" t="e">
        <f t="shared" si="60"/>
        <v>#DIV/0!</v>
      </c>
      <c r="AZ227" s="101" t="e">
        <f t="shared" si="61"/>
        <v>#DIV/0!</v>
      </c>
      <c r="BA227" s="102">
        <f t="shared" si="62"/>
        <v>0</v>
      </c>
      <c r="BB227" s="100" t="e">
        <f t="shared" si="63"/>
        <v>#DIV/0!</v>
      </c>
      <c r="BC227" s="100">
        <f t="shared" si="64"/>
        <v>0</v>
      </c>
      <c r="BD227" s="100" t="e">
        <f t="shared" si="65"/>
        <v>#DIV/0!</v>
      </c>
      <c r="BE227" s="100">
        <f t="shared" si="66"/>
        <v>0</v>
      </c>
      <c r="BF227" s="100" t="e">
        <f t="shared" si="67"/>
        <v>#DIV/0!</v>
      </c>
      <c r="BG227" s="103" t="e">
        <f>+VLOOKUP(J227,'Código Barras'!$C$3:$D$1694,1,0)</f>
        <v>#N/A</v>
      </c>
      <c r="BH227" s="101" t="e">
        <f t="shared" si="68"/>
        <v>#DIV/0!</v>
      </c>
      <c r="BI227" s="103" t="e">
        <f>+VLOOKUP(L227,'Código Barras'!$C$3:$D$1694,1,0)</f>
        <v>#N/A</v>
      </c>
      <c r="BJ227" s="101" t="e">
        <f t="shared" si="69"/>
        <v>#DIV/0!</v>
      </c>
      <c r="BK227" s="104" t="str">
        <f>IF(N227&lt;&gt;"",VLOOKUP(N227,Distribuidoras!$B$3:$B$30,1,0),"")</f>
        <v/>
      </c>
      <c r="BL227" s="104" t="e">
        <f>+VLOOKUP(O227,'Cod. Único Territorial'!$D$3:$D$348,1,0)</f>
        <v>#N/A</v>
      </c>
      <c r="BM227" s="104" t="e">
        <f>+VLOOKUP(P227,'Cod. Único Territorial'!$B$3:$B$348,1,0)</f>
        <v>#N/A</v>
      </c>
      <c r="BN227" s="104" t="e">
        <f>+VLOOKUP(Q227,'Sector Económico'!$B$3:$B$30,1,0)</f>
        <v>#N/A</v>
      </c>
      <c r="BO227" s="104" t="e">
        <f>+VLOOKUP(R227,'Sector Económico'!$C$3:$C$30,1,0)</f>
        <v>#N/A</v>
      </c>
      <c r="BP227" s="103">
        <f t="shared" si="70"/>
        <v>0</v>
      </c>
      <c r="BQ227" s="103">
        <f t="shared" si="70"/>
        <v>0</v>
      </c>
      <c r="BR227" s="103">
        <f t="shared" si="70"/>
        <v>0</v>
      </c>
      <c r="BS227" s="103">
        <f t="shared" si="58"/>
        <v>0</v>
      </c>
      <c r="BT227" s="101">
        <f t="shared" si="73"/>
        <v>0</v>
      </c>
      <c r="BU227" s="101">
        <f t="shared" si="73"/>
        <v>0</v>
      </c>
      <c r="BV227" s="101">
        <f t="shared" si="73"/>
        <v>0</v>
      </c>
      <c r="BW227" s="101">
        <f t="shared" si="71"/>
        <v>0</v>
      </c>
      <c r="BX227" s="101">
        <f t="shared" si="71"/>
        <v>0</v>
      </c>
      <c r="BY227" s="101">
        <f t="shared" si="71"/>
        <v>0</v>
      </c>
      <c r="BZ227" s="101">
        <f t="shared" si="71"/>
        <v>0</v>
      </c>
      <c r="CA227" s="101">
        <f t="shared" si="71"/>
        <v>0</v>
      </c>
      <c r="CB227" s="100">
        <f t="shared" si="71"/>
        <v>0</v>
      </c>
      <c r="CC227" s="101">
        <f t="shared" si="71"/>
        <v>0</v>
      </c>
      <c r="CD227" s="102">
        <f t="shared" si="71"/>
        <v>0</v>
      </c>
      <c r="CE227" s="100">
        <f t="shared" si="74"/>
        <v>0</v>
      </c>
      <c r="CF227" s="100">
        <f t="shared" si="74"/>
        <v>0</v>
      </c>
      <c r="CG227" s="100">
        <f t="shared" si="74"/>
        <v>0</v>
      </c>
      <c r="CH227" s="100">
        <f t="shared" si="74"/>
        <v>0</v>
      </c>
      <c r="CI227" s="100">
        <f t="shared" si="74"/>
        <v>0</v>
      </c>
      <c r="CJ227" s="103">
        <f t="shared" si="57"/>
        <v>0</v>
      </c>
      <c r="CK227" s="101">
        <f t="shared" si="57"/>
        <v>0</v>
      </c>
      <c r="CL227" s="103">
        <f t="shared" si="57"/>
        <v>0</v>
      </c>
      <c r="CM227" s="101" t="e">
        <f t="shared" si="72"/>
        <v>#DIV/0!</v>
      </c>
    </row>
    <row r="228" spans="2:91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59"/>
        <v>14</v>
      </c>
      <c r="AY228" s="100" t="e">
        <f t="shared" si="60"/>
        <v>#DIV/0!</v>
      </c>
      <c r="AZ228" s="101" t="e">
        <f t="shared" si="61"/>
        <v>#DIV/0!</v>
      </c>
      <c r="BA228" s="102">
        <f t="shared" si="62"/>
        <v>0</v>
      </c>
      <c r="BB228" s="100" t="e">
        <f t="shared" si="63"/>
        <v>#DIV/0!</v>
      </c>
      <c r="BC228" s="100">
        <f t="shared" si="64"/>
        <v>0</v>
      </c>
      <c r="BD228" s="100" t="e">
        <f t="shared" si="65"/>
        <v>#DIV/0!</v>
      </c>
      <c r="BE228" s="100">
        <f t="shared" si="66"/>
        <v>0</v>
      </c>
      <c r="BF228" s="100" t="e">
        <f t="shared" si="67"/>
        <v>#DIV/0!</v>
      </c>
      <c r="BG228" s="103" t="e">
        <f>+VLOOKUP(J228,'Código Barras'!$C$3:$D$1694,1,0)</f>
        <v>#N/A</v>
      </c>
      <c r="BH228" s="101" t="e">
        <f t="shared" si="68"/>
        <v>#DIV/0!</v>
      </c>
      <c r="BI228" s="103" t="e">
        <f>+VLOOKUP(L228,'Código Barras'!$C$3:$D$1694,1,0)</f>
        <v>#N/A</v>
      </c>
      <c r="BJ228" s="101" t="e">
        <f t="shared" si="69"/>
        <v>#DIV/0!</v>
      </c>
      <c r="BK228" s="104" t="str">
        <f>IF(N228&lt;&gt;"",VLOOKUP(N228,Distribuidoras!$B$3:$B$30,1,0),"")</f>
        <v/>
      </c>
      <c r="BL228" s="104" t="e">
        <f>+VLOOKUP(O228,'Cod. Único Territorial'!$D$3:$D$348,1,0)</f>
        <v>#N/A</v>
      </c>
      <c r="BM228" s="104" t="e">
        <f>+VLOOKUP(P228,'Cod. Único Territorial'!$B$3:$B$348,1,0)</f>
        <v>#N/A</v>
      </c>
      <c r="BN228" s="104" t="e">
        <f>+VLOOKUP(Q228,'Sector Económico'!$B$3:$B$30,1,0)</f>
        <v>#N/A</v>
      </c>
      <c r="BO228" s="104" t="e">
        <f>+VLOOKUP(R228,'Sector Económico'!$C$3:$C$30,1,0)</f>
        <v>#N/A</v>
      </c>
      <c r="BP228" s="103">
        <f t="shared" si="70"/>
        <v>0</v>
      </c>
      <c r="BQ228" s="103">
        <f t="shared" si="70"/>
        <v>0</v>
      </c>
      <c r="BR228" s="103">
        <f t="shared" si="70"/>
        <v>0</v>
      </c>
      <c r="BS228" s="103">
        <f t="shared" si="58"/>
        <v>0</v>
      </c>
      <c r="BT228" s="101">
        <f t="shared" si="73"/>
        <v>0</v>
      </c>
      <c r="BU228" s="101">
        <f t="shared" si="73"/>
        <v>0</v>
      </c>
      <c r="BV228" s="101">
        <f t="shared" si="73"/>
        <v>0</v>
      </c>
      <c r="BW228" s="101">
        <f t="shared" si="71"/>
        <v>0</v>
      </c>
      <c r="BX228" s="101">
        <f t="shared" si="71"/>
        <v>0</v>
      </c>
      <c r="BY228" s="101">
        <f t="shared" si="71"/>
        <v>0</v>
      </c>
      <c r="BZ228" s="101">
        <f t="shared" si="71"/>
        <v>0</v>
      </c>
      <c r="CA228" s="101">
        <f t="shared" si="71"/>
        <v>0</v>
      </c>
      <c r="CB228" s="100">
        <f t="shared" si="71"/>
        <v>0</v>
      </c>
      <c r="CC228" s="101">
        <f t="shared" si="71"/>
        <v>0</v>
      </c>
      <c r="CD228" s="102">
        <f t="shared" si="71"/>
        <v>0</v>
      </c>
      <c r="CE228" s="100">
        <f t="shared" si="74"/>
        <v>0</v>
      </c>
      <c r="CF228" s="100">
        <f t="shared" si="74"/>
        <v>0</v>
      </c>
      <c r="CG228" s="100">
        <f t="shared" si="74"/>
        <v>0</v>
      </c>
      <c r="CH228" s="100">
        <f t="shared" si="74"/>
        <v>0</v>
      </c>
      <c r="CI228" s="100">
        <f t="shared" si="74"/>
        <v>0</v>
      </c>
      <c r="CJ228" s="103">
        <f t="shared" si="57"/>
        <v>0</v>
      </c>
      <c r="CK228" s="101">
        <f t="shared" si="57"/>
        <v>0</v>
      </c>
      <c r="CL228" s="103">
        <f t="shared" si="57"/>
        <v>0</v>
      </c>
      <c r="CM228" s="101" t="e">
        <f t="shared" si="72"/>
        <v>#DIV/0!</v>
      </c>
    </row>
    <row r="229" spans="2:91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59"/>
        <v>14</v>
      </c>
      <c r="AY229" s="100" t="e">
        <f t="shared" si="60"/>
        <v>#DIV/0!</v>
      </c>
      <c r="AZ229" s="101" t="e">
        <f t="shared" si="61"/>
        <v>#DIV/0!</v>
      </c>
      <c r="BA229" s="102">
        <f t="shared" si="62"/>
        <v>0</v>
      </c>
      <c r="BB229" s="100" t="e">
        <f t="shared" si="63"/>
        <v>#DIV/0!</v>
      </c>
      <c r="BC229" s="100">
        <f t="shared" si="64"/>
        <v>0</v>
      </c>
      <c r="BD229" s="100" t="e">
        <f t="shared" si="65"/>
        <v>#DIV/0!</v>
      </c>
      <c r="BE229" s="100">
        <f t="shared" si="66"/>
        <v>0</v>
      </c>
      <c r="BF229" s="100" t="e">
        <f t="shared" si="67"/>
        <v>#DIV/0!</v>
      </c>
      <c r="BG229" s="103" t="e">
        <f>+VLOOKUP(J229,'Código Barras'!$C$3:$D$1694,1,0)</f>
        <v>#N/A</v>
      </c>
      <c r="BH229" s="101" t="e">
        <f t="shared" si="68"/>
        <v>#DIV/0!</v>
      </c>
      <c r="BI229" s="103" t="e">
        <f>+VLOOKUP(L229,'Código Barras'!$C$3:$D$1694,1,0)</f>
        <v>#N/A</v>
      </c>
      <c r="BJ229" s="101" t="e">
        <f t="shared" si="69"/>
        <v>#DIV/0!</v>
      </c>
      <c r="BK229" s="104" t="str">
        <f>IF(N229&lt;&gt;"",VLOOKUP(N229,Distribuidoras!$B$3:$B$30,1,0),"")</f>
        <v/>
      </c>
      <c r="BL229" s="104" t="e">
        <f>+VLOOKUP(O229,'Cod. Único Territorial'!$D$3:$D$348,1,0)</f>
        <v>#N/A</v>
      </c>
      <c r="BM229" s="104" t="e">
        <f>+VLOOKUP(P229,'Cod. Único Territorial'!$B$3:$B$348,1,0)</f>
        <v>#N/A</v>
      </c>
      <c r="BN229" s="104" t="e">
        <f>+VLOOKUP(Q229,'Sector Económico'!$B$3:$B$30,1,0)</f>
        <v>#N/A</v>
      </c>
      <c r="BO229" s="104" t="e">
        <f>+VLOOKUP(R229,'Sector Económico'!$C$3:$C$30,1,0)</f>
        <v>#N/A</v>
      </c>
      <c r="BP229" s="103">
        <f t="shared" si="70"/>
        <v>0</v>
      </c>
      <c r="BQ229" s="103">
        <f t="shared" si="70"/>
        <v>0</v>
      </c>
      <c r="BR229" s="103">
        <f t="shared" si="70"/>
        <v>0</v>
      </c>
      <c r="BS229" s="103">
        <f t="shared" si="58"/>
        <v>0</v>
      </c>
      <c r="BT229" s="101">
        <f t="shared" si="73"/>
        <v>0</v>
      </c>
      <c r="BU229" s="101">
        <f t="shared" si="73"/>
        <v>0</v>
      </c>
      <c r="BV229" s="101">
        <f t="shared" si="73"/>
        <v>0</v>
      </c>
      <c r="BW229" s="101">
        <f t="shared" si="71"/>
        <v>0</v>
      </c>
      <c r="BX229" s="101">
        <f t="shared" si="71"/>
        <v>0</v>
      </c>
      <c r="BY229" s="101">
        <f t="shared" si="71"/>
        <v>0</v>
      </c>
      <c r="BZ229" s="101">
        <f t="shared" si="71"/>
        <v>0</v>
      </c>
      <c r="CA229" s="101">
        <f t="shared" si="71"/>
        <v>0</v>
      </c>
      <c r="CB229" s="100">
        <f t="shared" si="71"/>
        <v>0</v>
      </c>
      <c r="CC229" s="101">
        <f t="shared" si="71"/>
        <v>0</v>
      </c>
      <c r="CD229" s="102">
        <f t="shared" si="71"/>
        <v>0</v>
      </c>
      <c r="CE229" s="100">
        <f t="shared" si="74"/>
        <v>0</v>
      </c>
      <c r="CF229" s="100">
        <f t="shared" si="74"/>
        <v>0</v>
      </c>
      <c r="CG229" s="100">
        <f t="shared" si="74"/>
        <v>0</v>
      </c>
      <c r="CH229" s="100">
        <f t="shared" si="74"/>
        <v>0</v>
      </c>
      <c r="CI229" s="100">
        <f t="shared" si="74"/>
        <v>0</v>
      </c>
      <c r="CJ229" s="103">
        <f t="shared" si="57"/>
        <v>0</v>
      </c>
      <c r="CK229" s="101">
        <f t="shared" si="57"/>
        <v>0</v>
      </c>
      <c r="CL229" s="103">
        <f t="shared" si="57"/>
        <v>0</v>
      </c>
      <c r="CM229" s="101" t="e">
        <f t="shared" si="72"/>
        <v>#DIV/0!</v>
      </c>
    </row>
    <row r="230" spans="2:91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59"/>
        <v>14</v>
      </c>
      <c r="AY230" s="100" t="e">
        <f t="shared" si="60"/>
        <v>#DIV/0!</v>
      </c>
      <c r="AZ230" s="101" t="e">
        <f t="shared" si="61"/>
        <v>#DIV/0!</v>
      </c>
      <c r="BA230" s="102">
        <f t="shared" si="62"/>
        <v>0</v>
      </c>
      <c r="BB230" s="100" t="e">
        <f t="shared" si="63"/>
        <v>#DIV/0!</v>
      </c>
      <c r="BC230" s="100">
        <f t="shared" si="64"/>
        <v>0</v>
      </c>
      <c r="BD230" s="100" t="e">
        <f t="shared" si="65"/>
        <v>#DIV/0!</v>
      </c>
      <c r="BE230" s="100">
        <f t="shared" si="66"/>
        <v>0</v>
      </c>
      <c r="BF230" s="100" t="e">
        <f t="shared" si="67"/>
        <v>#DIV/0!</v>
      </c>
      <c r="BG230" s="103" t="e">
        <f>+VLOOKUP(J230,'Código Barras'!$C$3:$D$1694,1,0)</f>
        <v>#N/A</v>
      </c>
      <c r="BH230" s="101" t="e">
        <f t="shared" si="68"/>
        <v>#DIV/0!</v>
      </c>
      <c r="BI230" s="103" t="e">
        <f>+VLOOKUP(L230,'Código Barras'!$C$3:$D$1694,1,0)</f>
        <v>#N/A</v>
      </c>
      <c r="BJ230" s="101" t="e">
        <f t="shared" si="69"/>
        <v>#DIV/0!</v>
      </c>
      <c r="BK230" s="104" t="str">
        <f>IF(N230&lt;&gt;"",VLOOKUP(N230,Distribuidoras!$B$3:$B$30,1,0),"")</f>
        <v/>
      </c>
      <c r="BL230" s="104" t="e">
        <f>+VLOOKUP(O230,'Cod. Único Territorial'!$D$3:$D$348,1,0)</f>
        <v>#N/A</v>
      </c>
      <c r="BM230" s="104" t="e">
        <f>+VLOOKUP(P230,'Cod. Único Territorial'!$B$3:$B$348,1,0)</f>
        <v>#N/A</v>
      </c>
      <c r="BN230" s="104" t="e">
        <f>+VLOOKUP(Q230,'Sector Económico'!$B$3:$B$30,1,0)</f>
        <v>#N/A</v>
      </c>
      <c r="BO230" s="104" t="e">
        <f>+VLOOKUP(R230,'Sector Económico'!$C$3:$C$30,1,0)</f>
        <v>#N/A</v>
      </c>
      <c r="BP230" s="103">
        <f t="shared" si="70"/>
        <v>0</v>
      </c>
      <c r="BQ230" s="103">
        <f t="shared" si="70"/>
        <v>0</v>
      </c>
      <c r="BR230" s="103">
        <f t="shared" si="70"/>
        <v>0</v>
      </c>
      <c r="BS230" s="103">
        <f t="shared" si="58"/>
        <v>0</v>
      </c>
      <c r="BT230" s="101">
        <f t="shared" si="73"/>
        <v>0</v>
      </c>
      <c r="BU230" s="101">
        <f t="shared" si="73"/>
        <v>0</v>
      </c>
      <c r="BV230" s="101">
        <f t="shared" si="73"/>
        <v>0</v>
      </c>
      <c r="BW230" s="101">
        <f t="shared" si="71"/>
        <v>0</v>
      </c>
      <c r="BX230" s="101">
        <f t="shared" si="71"/>
        <v>0</v>
      </c>
      <c r="BY230" s="101">
        <f t="shared" si="71"/>
        <v>0</v>
      </c>
      <c r="BZ230" s="101">
        <f t="shared" si="71"/>
        <v>0</v>
      </c>
      <c r="CA230" s="101">
        <f t="shared" si="71"/>
        <v>0</v>
      </c>
      <c r="CB230" s="100">
        <f t="shared" si="71"/>
        <v>0</v>
      </c>
      <c r="CC230" s="101">
        <f t="shared" si="71"/>
        <v>0</v>
      </c>
      <c r="CD230" s="102">
        <f t="shared" si="71"/>
        <v>0</v>
      </c>
      <c r="CE230" s="100">
        <f t="shared" si="74"/>
        <v>0</v>
      </c>
      <c r="CF230" s="100">
        <f t="shared" si="74"/>
        <v>0</v>
      </c>
      <c r="CG230" s="100">
        <f t="shared" si="74"/>
        <v>0</v>
      </c>
      <c r="CH230" s="100">
        <f t="shared" si="74"/>
        <v>0</v>
      </c>
      <c r="CI230" s="100">
        <f t="shared" si="74"/>
        <v>0</v>
      </c>
      <c r="CJ230" s="103">
        <f t="shared" si="57"/>
        <v>0</v>
      </c>
      <c r="CK230" s="101">
        <f t="shared" si="57"/>
        <v>0</v>
      </c>
      <c r="CL230" s="103">
        <f t="shared" si="57"/>
        <v>0</v>
      </c>
      <c r="CM230" s="101" t="e">
        <f t="shared" si="72"/>
        <v>#DIV/0!</v>
      </c>
    </row>
    <row r="231" spans="2:91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59"/>
        <v>14</v>
      </c>
      <c r="AY231" s="100" t="e">
        <f t="shared" si="60"/>
        <v>#DIV/0!</v>
      </c>
      <c r="AZ231" s="101" t="e">
        <f t="shared" si="61"/>
        <v>#DIV/0!</v>
      </c>
      <c r="BA231" s="102">
        <f t="shared" si="62"/>
        <v>0</v>
      </c>
      <c r="BB231" s="100" t="e">
        <f t="shared" si="63"/>
        <v>#DIV/0!</v>
      </c>
      <c r="BC231" s="100">
        <f t="shared" si="64"/>
        <v>0</v>
      </c>
      <c r="BD231" s="100" t="e">
        <f t="shared" si="65"/>
        <v>#DIV/0!</v>
      </c>
      <c r="BE231" s="100">
        <f t="shared" si="66"/>
        <v>0</v>
      </c>
      <c r="BF231" s="100" t="e">
        <f t="shared" si="67"/>
        <v>#DIV/0!</v>
      </c>
      <c r="BG231" s="103" t="e">
        <f>+VLOOKUP(J231,'Código Barras'!$C$3:$D$1694,1,0)</f>
        <v>#N/A</v>
      </c>
      <c r="BH231" s="101" t="e">
        <f t="shared" si="68"/>
        <v>#DIV/0!</v>
      </c>
      <c r="BI231" s="103" t="e">
        <f>+VLOOKUP(L231,'Código Barras'!$C$3:$D$1694,1,0)</f>
        <v>#N/A</v>
      </c>
      <c r="BJ231" s="101" t="e">
        <f t="shared" si="69"/>
        <v>#DIV/0!</v>
      </c>
      <c r="BK231" s="104" t="str">
        <f>IF(N231&lt;&gt;"",VLOOKUP(N231,Distribuidoras!$B$3:$B$30,1,0),"")</f>
        <v/>
      </c>
      <c r="BL231" s="104" t="e">
        <f>+VLOOKUP(O231,'Cod. Único Territorial'!$D$3:$D$348,1,0)</f>
        <v>#N/A</v>
      </c>
      <c r="BM231" s="104" t="e">
        <f>+VLOOKUP(P231,'Cod. Único Territorial'!$B$3:$B$348,1,0)</f>
        <v>#N/A</v>
      </c>
      <c r="BN231" s="104" t="e">
        <f>+VLOOKUP(Q231,'Sector Económico'!$B$3:$B$30,1,0)</f>
        <v>#N/A</v>
      </c>
      <c r="BO231" s="104" t="e">
        <f>+VLOOKUP(R231,'Sector Económico'!$C$3:$C$30,1,0)</f>
        <v>#N/A</v>
      </c>
      <c r="BP231" s="103">
        <f t="shared" si="70"/>
        <v>0</v>
      </c>
      <c r="BQ231" s="103">
        <f t="shared" si="70"/>
        <v>0</v>
      </c>
      <c r="BR231" s="103">
        <f t="shared" si="70"/>
        <v>0</v>
      </c>
      <c r="BS231" s="103">
        <f t="shared" si="58"/>
        <v>0</v>
      </c>
      <c r="BT231" s="101">
        <f t="shared" si="73"/>
        <v>0</v>
      </c>
      <c r="BU231" s="101">
        <f t="shared" si="73"/>
        <v>0</v>
      </c>
      <c r="BV231" s="101">
        <f t="shared" si="73"/>
        <v>0</v>
      </c>
      <c r="BW231" s="101">
        <f t="shared" si="71"/>
        <v>0</v>
      </c>
      <c r="BX231" s="101">
        <f t="shared" si="71"/>
        <v>0</v>
      </c>
      <c r="BY231" s="101">
        <f t="shared" si="71"/>
        <v>0</v>
      </c>
      <c r="BZ231" s="101">
        <f t="shared" si="71"/>
        <v>0</v>
      </c>
      <c r="CA231" s="101">
        <f t="shared" si="71"/>
        <v>0</v>
      </c>
      <c r="CB231" s="100">
        <f t="shared" si="71"/>
        <v>0</v>
      </c>
      <c r="CC231" s="101">
        <f t="shared" si="71"/>
        <v>0</v>
      </c>
      <c r="CD231" s="102">
        <f t="shared" si="71"/>
        <v>0</v>
      </c>
      <c r="CE231" s="100">
        <f t="shared" si="74"/>
        <v>0</v>
      </c>
      <c r="CF231" s="100">
        <f t="shared" si="74"/>
        <v>0</v>
      </c>
      <c r="CG231" s="100">
        <f t="shared" si="74"/>
        <v>0</v>
      </c>
      <c r="CH231" s="100">
        <f t="shared" si="74"/>
        <v>0</v>
      </c>
      <c r="CI231" s="100">
        <f t="shared" si="74"/>
        <v>0</v>
      </c>
      <c r="CJ231" s="103">
        <f t="shared" si="57"/>
        <v>0</v>
      </c>
      <c r="CK231" s="101">
        <f t="shared" si="57"/>
        <v>0</v>
      </c>
      <c r="CL231" s="103">
        <f t="shared" si="57"/>
        <v>0</v>
      </c>
      <c r="CM231" s="101" t="e">
        <f t="shared" si="72"/>
        <v>#DIV/0!</v>
      </c>
    </row>
    <row r="232" spans="2:91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59"/>
        <v>14</v>
      </c>
      <c r="AY232" s="100" t="e">
        <f t="shared" si="60"/>
        <v>#DIV/0!</v>
      </c>
      <c r="AZ232" s="101" t="e">
        <f t="shared" si="61"/>
        <v>#DIV/0!</v>
      </c>
      <c r="BA232" s="102">
        <f t="shared" si="62"/>
        <v>0</v>
      </c>
      <c r="BB232" s="100" t="e">
        <f t="shared" si="63"/>
        <v>#DIV/0!</v>
      </c>
      <c r="BC232" s="100">
        <f t="shared" si="64"/>
        <v>0</v>
      </c>
      <c r="BD232" s="100" t="e">
        <f t="shared" si="65"/>
        <v>#DIV/0!</v>
      </c>
      <c r="BE232" s="100">
        <f t="shared" si="66"/>
        <v>0</v>
      </c>
      <c r="BF232" s="100" t="e">
        <f t="shared" si="67"/>
        <v>#DIV/0!</v>
      </c>
      <c r="BG232" s="103" t="e">
        <f>+VLOOKUP(J232,'Código Barras'!$C$3:$D$1694,1,0)</f>
        <v>#N/A</v>
      </c>
      <c r="BH232" s="101" t="e">
        <f t="shared" si="68"/>
        <v>#DIV/0!</v>
      </c>
      <c r="BI232" s="103" t="e">
        <f>+VLOOKUP(L232,'Código Barras'!$C$3:$D$1694,1,0)</f>
        <v>#N/A</v>
      </c>
      <c r="BJ232" s="101" t="e">
        <f t="shared" si="69"/>
        <v>#DIV/0!</v>
      </c>
      <c r="BK232" s="104" t="str">
        <f>IF(N232&lt;&gt;"",VLOOKUP(N232,Distribuidoras!$B$3:$B$30,1,0),"")</f>
        <v/>
      </c>
      <c r="BL232" s="104" t="e">
        <f>+VLOOKUP(O232,'Cod. Único Territorial'!$D$3:$D$348,1,0)</f>
        <v>#N/A</v>
      </c>
      <c r="BM232" s="104" t="e">
        <f>+VLOOKUP(P232,'Cod. Único Territorial'!$B$3:$B$348,1,0)</f>
        <v>#N/A</v>
      </c>
      <c r="BN232" s="104" t="e">
        <f>+VLOOKUP(Q232,'Sector Económico'!$B$3:$B$30,1,0)</f>
        <v>#N/A</v>
      </c>
      <c r="BO232" s="104" t="e">
        <f>+VLOOKUP(R232,'Sector Económico'!$C$3:$C$30,1,0)</f>
        <v>#N/A</v>
      </c>
      <c r="BP232" s="103">
        <f t="shared" si="70"/>
        <v>0</v>
      </c>
      <c r="BQ232" s="103">
        <f t="shared" si="70"/>
        <v>0</v>
      </c>
      <c r="BR232" s="103">
        <f t="shared" si="70"/>
        <v>0</v>
      </c>
      <c r="BS232" s="103">
        <f t="shared" si="58"/>
        <v>0</v>
      </c>
      <c r="BT232" s="101">
        <f t="shared" si="73"/>
        <v>0</v>
      </c>
      <c r="BU232" s="101">
        <f t="shared" si="73"/>
        <v>0</v>
      </c>
      <c r="BV232" s="101">
        <f t="shared" si="73"/>
        <v>0</v>
      </c>
      <c r="BW232" s="101">
        <f t="shared" si="71"/>
        <v>0</v>
      </c>
      <c r="BX232" s="101">
        <f t="shared" si="71"/>
        <v>0</v>
      </c>
      <c r="BY232" s="101">
        <f t="shared" si="71"/>
        <v>0</v>
      </c>
      <c r="BZ232" s="101">
        <f t="shared" si="71"/>
        <v>0</v>
      </c>
      <c r="CA232" s="101">
        <f t="shared" si="71"/>
        <v>0</v>
      </c>
      <c r="CB232" s="100">
        <f t="shared" si="71"/>
        <v>0</v>
      </c>
      <c r="CC232" s="101">
        <f t="shared" si="71"/>
        <v>0</v>
      </c>
      <c r="CD232" s="102">
        <f t="shared" si="71"/>
        <v>0</v>
      </c>
      <c r="CE232" s="100">
        <f t="shared" si="74"/>
        <v>0</v>
      </c>
      <c r="CF232" s="100">
        <f t="shared" si="74"/>
        <v>0</v>
      </c>
      <c r="CG232" s="100">
        <f t="shared" si="74"/>
        <v>0</v>
      </c>
      <c r="CH232" s="100">
        <f t="shared" si="74"/>
        <v>0</v>
      </c>
      <c r="CI232" s="100">
        <f t="shared" si="74"/>
        <v>0</v>
      </c>
      <c r="CJ232" s="103">
        <f t="shared" si="57"/>
        <v>0</v>
      </c>
      <c r="CK232" s="101">
        <f t="shared" si="57"/>
        <v>0</v>
      </c>
      <c r="CL232" s="103">
        <f t="shared" si="57"/>
        <v>0</v>
      </c>
      <c r="CM232" s="101" t="e">
        <f t="shared" si="72"/>
        <v>#DIV/0!</v>
      </c>
    </row>
    <row r="233" spans="2:91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59"/>
        <v>14</v>
      </c>
      <c r="AY233" s="100" t="e">
        <f t="shared" si="60"/>
        <v>#DIV/0!</v>
      </c>
      <c r="AZ233" s="101" t="e">
        <f t="shared" si="61"/>
        <v>#DIV/0!</v>
      </c>
      <c r="BA233" s="102">
        <f t="shared" si="62"/>
        <v>0</v>
      </c>
      <c r="BB233" s="100" t="e">
        <f t="shared" si="63"/>
        <v>#DIV/0!</v>
      </c>
      <c r="BC233" s="100">
        <f t="shared" si="64"/>
        <v>0</v>
      </c>
      <c r="BD233" s="100" t="e">
        <f t="shared" si="65"/>
        <v>#DIV/0!</v>
      </c>
      <c r="BE233" s="100">
        <f t="shared" si="66"/>
        <v>0</v>
      </c>
      <c r="BF233" s="100" t="e">
        <f t="shared" si="67"/>
        <v>#DIV/0!</v>
      </c>
      <c r="BG233" s="103" t="e">
        <f>+VLOOKUP(J233,'Código Barras'!$C$3:$D$1694,1,0)</f>
        <v>#N/A</v>
      </c>
      <c r="BH233" s="101" t="e">
        <f t="shared" si="68"/>
        <v>#DIV/0!</v>
      </c>
      <c r="BI233" s="103" t="e">
        <f>+VLOOKUP(L233,'Código Barras'!$C$3:$D$1694,1,0)</f>
        <v>#N/A</v>
      </c>
      <c r="BJ233" s="101" t="e">
        <f t="shared" si="69"/>
        <v>#DIV/0!</v>
      </c>
      <c r="BK233" s="104" t="str">
        <f>IF(N233&lt;&gt;"",VLOOKUP(N233,Distribuidoras!$B$3:$B$30,1,0),"")</f>
        <v/>
      </c>
      <c r="BL233" s="104" t="e">
        <f>+VLOOKUP(O233,'Cod. Único Territorial'!$D$3:$D$348,1,0)</f>
        <v>#N/A</v>
      </c>
      <c r="BM233" s="104" t="e">
        <f>+VLOOKUP(P233,'Cod. Único Territorial'!$B$3:$B$348,1,0)</f>
        <v>#N/A</v>
      </c>
      <c r="BN233" s="104" t="e">
        <f>+VLOOKUP(Q233,'Sector Económico'!$B$3:$B$30,1,0)</f>
        <v>#N/A</v>
      </c>
      <c r="BO233" s="104" t="e">
        <f>+VLOOKUP(R233,'Sector Económico'!$C$3:$C$30,1,0)</f>
        <v>#N/A</v>
      </c>
      <c r="BP233" s="103">
        <f t="shared" si="70"/>
        <v>0</v>
      </c>
      <c r="BQ233" s="103">
        <f t="shared" si="70"/>
        <v>0</v>
      </c>
      <c r="BR233" s="103">
        <f t="shared" si="70"/>
        <v>0</v>
      </c>
      <c r="BS233" s="103">
        <f t="shared" si="58"/>
        <v>0</v>
      </c>
      <c r="BT233" s="101">
        <f t="shared" si="73"/>
        <v>0</v>
      </c>
      <c r="BU233" s="101">
        <f t="shared" si="73"/>
        <v>0</v>
      </c>
      <c r="BV233" s="101">
        <f t="shared" si="73"/>
        <v>0</v>
      </c>
      <c r="BW233" s="101">
        <f t="shared" si="71"/>
        <v>0</v>
      </c>
      <c r="BX233" s="101">
        <f t="shared" si="71"/>
        <v>0</v>
      </c>
      <c r="BY233" s="101">
        <f t="shared" si="71"/>
        <v>0</v>
      </c>
      <c r="BZ233" s="101">
        <f t="shared" si="71"/>
        <v>0</v>
      </c>
      <c r="CA233" s="101">
        <f t="shared" si="71"/>
        <v>0</v>
      </c>
      <c r="CB233" s="100">
        <f t="shared" si="71"/>
        <v>0</v>
      </c>
      <c r="CC233" s="101">
        <f t="shared" si="71"/>
        <v>0</v>
      </c>
      <c r="CD233" s="102">
        <f t="shared" si="71"/>
        <v>0</v>
      </c>
      <c r="CE233" s="100">
        <f t="shared" si="74"/>
        <v>0</v>
      </c>
      <c r="CF233" s="100">
        <f t="shared" si="74"/>
        <v>0</v>
      </c>
      <c r="CG233" s="100">
        <f t="shared" si="74"/>
        <v>0</v>
      </c>
      <c r="CH233" s="100">
        <f t="shared" si="74"/>
        <v>0</v>
      </c>
      <c r="CI233" s="100">
        <f t="shared" si="74"/>
        <v>0</v>
      </c>
      <c r="CJ233" s="103">
        <f t="shared" si="57"/>
        <v>0</v>
      </c>
      <c r="CK233" s="101">
        <f t="shared" si="57"/>
        <v>0</v>
      </c>
      <c r="CL233" s="103">
        <f t="shared" si="57"/>
        <v>0</v>
      </c>
      <c r="CM233" s="101" t="e">
        <f t="shared" si="72"/>
        <v>#DIV/0!</v>
      </c>
    </row>
    <row r="234" spans="2:91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59"/>
        <v>14</v>
      </c>
      <c r="AY234" s="100" t="e">
        <f t="shared" si="60"/>
        <v>#DIV/0!</v>
      </c>
      <c r="AZ234" s="101" t="e">
        <f t="shared" si="61"/>
        <v>#DIV/0!</v>
      </c>
      <c r="BA234" s="102">
        <f t="shared" si="62"/>
        <v>0</v>
      </c>
      <c r="BB234" s="100" t="e">
        <f t="shared" si="63"/>
        <v>#DIV/0!</v>
      </c>
      <c r="BC234" s="100">
        <f t="shared" si="64"/>
        <v>0</v>
      </c>
      <c r="BD234" s="100" t="e">
        <f t="shared" si="65"/>
        <v>#DIV/0!</v>
      </c>
      <c r="BE234" s="100">
        <f t="shared" si="66"/>
        <v>0</v>
      </c>
      <c r="BF234" s="100" t="e">
        <f t="shared" si="67"/>
        <v>#DIV/0!</v>
      </c>
      <c r="BG234" s="103" t="e">
        <f>+VLOOKUP(J234,'Código Barras'!$C$3:$D$1694,1,0)</f>
        <v>#N/A</v>
      </c>
      <c r="BH234" s="101" t="e">
        <f t="shared" si="68"/>
        <v>#DIV/0!</v>
      </c>
      <c r="BI234" s="103" t="e">
        <f>+VLOOKUP(L234,'Código Barras'!$C$3:$D$1694,1,0)</f>
        <v>#N/A</v>
      </c>
      <c r="BJ234" s="101" t="e">
        <f t="shared" si="69"/>
        <v>#DIV/0!</v>
      </c>
      <c r="BK234" s="104" t="str">
        <f>IF(N234&lt;&gt;"",VLOOKUP(N234,Distribuidoras!$B$3:$B$30,1,0),"")</f>
        <v/>
      </c>
      <c r="BL234" s="104" t="e">
        <f>+VLOOKUP(O234,'Cod. Único Territorial'!$D$3:$D$348,1,0)</f>
        <v>#N/A</v>
      </c>
      <c r="BM234" s="104" t="e">
        <f>+VLOOKUP(P234,'Cod. Único Territorial'!$B$3:$B$348,1,0)</f>
        <v>#N/A</v>
      </c>
      <c r="BN234" s="104" t="e">
        <f>+VLOOKUP(Q234,'Sector Económico'!$B$3:$B$30,1,0)</f>
        <v>#N/A</v>
      </c>
      <c r="BO234" s="104" t="e">
        <f>+VLOOKUP(R234,'Sector Económico'!$C$3:$C$30,1,0)</f>
        <v>#N/A</v>
      </c>
      <c r="BP234" s="103">
        <f t="shared" si="70"/>
        <v>0</v>
      </c>
      <c r="BQ234" s="103">
        <f t="shared" si="70"/>
        <v>0</v>
      </c>
      <c r="BR234" s="103">
        <f t="shared" si="70"/>
        <v>0</v>
      </c>
      <c r="BS234" s="103">
        <f t="shared" si="58"/>
        <v>0</v>
      </c>
      <c r="BT234" s="101">
        <f t="shared" si="73"/>
        <v>0</v>
      </c>
      <c r="BU234" s="101">
        <f t="shared" si="73"/>
        <v>0</v>
      </c>
      <c r="BV234" s="101">
        <f t="shared" si="73"/>
        <v>0</v>
      </c>
      <c r="BW234" s="101">
        <f t="shared" si="71"/>
        <v>0</v>
      </c>
      <c r="BX234" s="101">
        <f t="shared" si="71"/>
        <v>0</v>
      </c>
      <c r="BY234" s="101">
        <f t="shared" si="71"/>
        <v>0</v>
      </c>
      <c r="BZ234" s="101">
        <f t="shared" si="71"/>
        <v>0</v>
      </c>
      <c r="CA234" s="101">
        <f t="shared" si="71"/>
        <v>0</v>
      </c>
      <c r="CB234" s="100">
        <f t="shared" si="71"/>
        <v>0</v>
      </c>
      <c r="CC234" s="101">
        <f t="shared" si="71"/>
        <v>0</v>
      </c>
      <c r="CD234" s="102">
        <f t="shared" si="71"/>
        <v>0</v>
      </c>
      <c r="CE234" s="100">
        <f t="shared" si="74"/>
        <v>0</v>
      </c>
      <c r="CF234" s="100">
        <f t="shared" si="74"/>
        <v>0</v>
      </c>
      <c r="CG234" s="100">
        <f t="shared" si="74"/>
        <v>0</v>
      </c>
      <c r="CH234" s="100">
        <f t="shared" si="74"/>
        <v>0</v>
      </c>
      <c r="CI234" s="100">
        <f t="shared" si="74"/>
        <v>0</v>
      </c>
      <c r="CJ234" s="103">
        <f t="shared" si="57"/>
        <v>0</v>
      </c>
      <c r="CK234" s="101">
        <f t="shared" si="57"/>
        <v>0</v>
      </c>
      <c r="CL234" s="103">
        <f t="shared" si="57"/>
        <v>0</v>
      </c>
      <c r="CM234" s="101" t="e">
        <f t="shared" si="72"/>
        <v>#DIV/0!</v>
      </c>
    </row>
    <row r="235" spans="2:91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59"/>
        <v>14</v>
      </c>
      <c r="AY235" s="100" t="e">
        <f t="shared" si="60"/>
        <v>#DIV/0!</v>
      </c>
      <c r="AZ235" s="101" t="e">
        <f t="shared" si="61"/>
        <v>#DIV/0!</v>
      </c>
      <c r="BA235" s="102">
        <f t="shared" si="62"/>
        <v>0</v>
      </c>
      <c r="BB235" s="100" t="e">
        <f t="shared" si="63"/>
        <v>#DIV/0!</v>
      </c>
      <c r="BC235" s="100">
        <f t="shared" si="64"/>
        <v>0</v>
      </c>
      <c r="BD235" s="100" t="e">
        <f t="shared" si="65"/>
        <v>#DIV/0!</v>
      </c>
      <c r="BE235" s="100">
        <f t="shared" si="66"/>
        <v>0</v>
      </c>
      <c r="BF235" s="100" t="e">
        <f t="shared" si="67"/>
        <v>#DIV/0!</v>
      </c>
      <c r="BG235" s="103" t="e">
        <f>+VLOOKUP(J235,'Código Barras'!$C$3:$D$1694,1,0)</f>
        <v>#N/A</v>
      </c>
      <c r="BH235" s="101" t="e">
        <f t="shared" si="68"/>
        <v>#DIV/0!</v>
      </c>
      <c r="BI235" s="103" t="e">
        <f>+VLOOKUP(L235,'Código Barras'!$C$3:$D$1694,1,0)</f>
        <v>#N/A</v>
      </c>
      <c r="BJ235" s="101" t="e">
        <f t="shared" si="69"/>
        <v>#DIV/0!</v>
      </c>
      <c r="BK235" s="104" t="str">
        <f>IF(N235&lt;&gt;"",VLOOKUP(N235,Distribuidoras!$B$3:$B$30,1,0),"")</f>
        <v/>
      </c>
      <c r="BL235" s="104" t="e">
        <f>+VLOOKUP(O235,'Cod. Único Territorial'!$D$3:$D$348,1,0)</f>
        <v>#N/A</v>
      </c>
      <c r="BM235" s="104" t="e">
        <f>+VLOOKUP(P235,'Cod. Único Territorial'!$B$3:$B$348,1,0)</f>
        <v>#N/A</v>
      </c>
      <c r="BN235" s="104" t="e">
        <f>+VLOOKUP(Q235,'Sector Económico'!$B$3:$B$30,1,0)</f>
        <v>#N/A</v>
      </c>
      <c r="BO235" s="104" t="e">
        <f>+VLOOKUP(R235,'Sector Económico'!$C$3:$C$30,1,0)</f>
        <v>#N/A</v>
      </c>
      <c r="BP235" s="103">
        <f t="shared" si="70"/>
        <v>0</v>
      </c>
      <c r="BQ235" s="103">
        <f t="shared" si="70"/>
        <v>0</v>
      </c>
      <c r="BR235" s="103">
        <f t="shared" si="70"/>
        <v>0</v>
      </c>
      <c r="BS235" s="103">
        <f t="shared" si="58"/>
        <v>0</v>
      </c>
      <c r="BT235" s="101">
        <f t="shared" si="73"/>
        <v>0</v>
      </c>
      <c r="BU235" s="101">
        <f t="shared" si="73"/>
        <v>0</v>
      </c>
      <c r="BV235" s="101">
        <f t="shared" si="73"/>
        <v>0</v>
      </c>
      <c r="BW235" s="101">
        <f t="shared" si="71"/>
        <v>0</v>
      </c>
      <c r="BX235" s="101">
        <f t="shared" si="71"/>
        <v>0</v>
      </c>
      <c r="BY235" s="101">
        <f t="shared" si="71"/>
        <v>0</v>
      </c>
      <c r="BZ235" s="101">
        <f t="shared" si="71"/>
        <v>0</v>
      </c>
      <c r="CA235" s="101">
        <f t="shared" si="71"/>
        <v>0</v>
      </c>
      <c r="CB235" s="100">
        <f t="shared" si="71"/>
        <v>0</v>
      </c>
      <c r="CC235" s="101">
        <f t="shared" si="71"/>
        <v>0</v>
      </c>
      <c r="CD235" s="102">
        <f t="shared" si="71"/>
        <v>0</v>
      </c>
      <c r="CE235" s="100">
        <f t="shared" si="74"/>
        <v>0</v>
      </c>
      <c r="CF235" s="100">
        <f t="shared" si="74"/>
        <v>0</v>
      </c>
      <c r="CG235" s="100">
        <f t="shared" si="74"/>
        <v>0</v>
      </c>
      <c r="CH235" s="100">
        <f t="shared" si="74"/>
        <v>0</v>
      </c>
      <c r="CI235" s="100">
        <f t="shared" si="74"/>
        <v>0</v>
      </c>
      <c r="CJ235" s="103">
        <f t="shared" si="57"/>
        <v>0</v>
      </c>
      <c r="CK235" s="101">
        <f t="shared" si="57"/>
        <v>0</v>
      </c>
      <c r="CL235" s="103">
        <f t="shared" si="57"/>
        <v>0</v>
      </c>
      <c r="CM235" s="101" t="e">
        <f t="shared" si="72"/>
        <v>#DIV/0!</v>
      </c>
    </row>
    <row r="236" spans="2:91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59"/>
        <v>14</v>
      </c>
      <c r="AY236" s="100" t="e">
        <f t="shared" si="60"/>
        <v>#DIV/0!</v>
      </c>
      <c r="AZ236" s="101" t="e">
        <f t="shared" si="61"/>
        <v>#DIV/0!</v>
      </c>
      <c r="BA236" s="102">
        <f t="shared" si="62"/>
        <v>0</v>
      </c>
      <c r="BB236" s="100" t="e">
        <f t="shared" si="63"/>
        <v>#DIV/0!</v>
      </c>
      <c r="BC236" s="100">
        <f t="shared" si="64"/>
        <v>0</v>
      </c>
      <c r="BD236" s="100" t="e">
        <f t="shared" si="65"/>
        <v>#DIV/0!</v>
      </c>
      <c r="BE236" s="100">
        <f t="shared" si="66"/>
        <v>0</v>
      </c>
      <c r="BF236" s="100" t="e">
        <f t="shared" si="67"/>
        <v>#DIV/0!</v>
      </c>
      <c r="BG236" s="103" t="e">
        <f>+VLOOKUP(J236,'Código Barras'!$C$3:$D$1694,1,0)</f>
        <v>#N/A</v>
      </c>
      <c r="BH236" s="101" t="e">
        <f t="shared" si="68"/>
        <v>#DIV/0!</v>
      </c>
      <c r="BI236" s="103" t="e">
        <f>+VLOOKUP(L236,'Código Barras'!$C$3:$D$1694,1,0)</f>
        <v>#N/A</v>
      </c>
      <c r="BJ236" s="101" t="e">
        <f t="shared" si="69"/>
        <v>#DIV/0!</v>
      </c>
      <c r="BK236" s="104" t="str">
        <f>IF(N236&lt;&gt;"",VLOOKUP(N236,Distribuidoras!$B$3:$B$30,1,0),"")</f>
        <v/>
      </c>
      <c r="BL236" s="104" t="e">
        <f>+VLOOKUP(O236,'Cod. Único Territorial'!$D$3:$D$348,1,0)</f>
        <v>#N/A</v>
      </c>
      <c r="BM236" s="104" t="e">
        <f>+VLOOKUP(P236,'Cod. Único Territorial'!$B$3:$B$348,1,0)</f>
        <v>#N/A</v>
      </c>
      <c r="BN236" s="104" t="e">
        <f>+VLOOKUP(Q236,'Sector Económico'!$B$3:$B$30,1,0)</f>
        <v>#N/A</v>
      </c>
      <c r="BO236" s="104" t="e">
        <f>+VLOOKUP(R236,'Sector Económico'!$C$3:$C$30,1,0)</f>
        <v>#N/A</v>
      </c>
      <c r="BP236" s="103">
        <f t="shared" si="70"/>
        <v>0</v>
      </c>
      <c r="BQ236" s="103">
        <f t="shared" si="70"/>
        <v>0</v>
      </c>
      <c r="BR236" s="103">
        <f t="shared" si="70"/>
        <v>0</v>
      </c>
      <c r="BS236" s="103">
        <f t="shared" si="58"/>
        <v>0</v>
      </c>
      <c r="BT236" s="101">
        <f t="shared" si="73"/>
        <v>0</v>
      </c>
      <c r="BU236" s="101">
        <f t="shared" si="73"/>
        <v>0</v>
      </c>
      <c r="BV236" s="101">
        <f t="shared" si="73"/>
        <v>0</v>
      </c>
      <c r="BW236" s="101">
        <f t="shared" si="71"/>
        <v>0</v>
      </c>
      <c r="BX236" s="101">
        <f t="shared" si="71"/>
        <v>0</v>
      </c>
      <c r="BY236" s="101">
        <f t="shared" si="71"/>
        <v>0</v>
      </c>
      <c r="BZ236" s="101">
        <f t="shared" si="71"/>
        <v>0</v>
      </c>
      <c r="CA236" s="101">
        <f t="shared" si="71"/>
        <v>0</v>
      </c>
      <c r="CB236" s="100">
        <f t="shared" si="71"/>
        <v>0</v>
      </c>
      <c r="CC236" s="101">
        <f t="shared" si="71"/>
        <v>0</v>
      </c>
      <c r="CD236" s="102">
        <f t="shared" si="71"/>
        <v>0</v>
      </c>
      <c r="CE236" s="100">
        <f t="shared" si="74"/>
        <v>0</v>
      </c>
      <c r="CF236" s="100">
        <f t="shared" si="74"/>
        <v>0</v>
      </c>
      <c r="CG236" s="100">
        <f t="shared" si="74"/>
        <v>0</v>
      </c>
      <c r="CH236" s="100">
        <f t="shared" si="74"/>
        <v>0</v>
      </c>
      <c r="CI236" s="100">
        <f t="shared" si="74"/>
        <v>0</v>
      </c>
      <c r="CJ236" s="103">
        <f t="shared" si="57"/>
        <v>0</v>
      </c>
      <c r="CK236" s="101">
        <f t="shared" si="57"/>
        <v>0</v>
      </c>
      <c r="CL236" s="103">
        <f t="shared" si="57"/>
        <v>0</v>
      </c>
      <c r="CM236" s="101" t="e">
        <f t="shared" si="72"/>
        <v>#DIV/0!</v>
      </c>
    </row>
    <row r="237" spans="2:91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59"/>
        <v>14</v>
      </c>
      <c r="AY237" s="100" t="e">
        <f t="shared" si="60"/>
        <v>#DIV/0!</v>
      </c>
      <c r="AZ237" s="101" t="e">
        <f t="shared" si="61"/>
        <v>#DIV/0!</v>
      </c>
      <c r="BA237" s="102">
        <f t="shared" si="62"/>
        <v>0</v>
      </c>
      <c r="BB237" s="100" t="e">
        <f t="shared" si="63"/>
        <v>#DIV/0!</v>
      </c>
      <c r="BC237" s="100">
        <f t="shared" si="64"/>
        <v>0</v>
      </c>
      <c r="BD237" s="100" t="e">
        <f t="shared" si="65"/>
        <v>#DIV/0!</v>
      </c>
      <c r="BE237" s="100">
        <f t="shared" si="66"/>
        <v>0</v>
      </c>
      <c r="BF237" s="100" t="e">
        <f t="shared" si="67"/>
        <v>#DIV/0!</v>
      </c>
      <c r="BG237" s="103" t="e">
        <f>+VLOOKUP(J237,'Código Barras'!$C$3:$D$1694,1,0)</f>
        <v>#N/A</v>
      </c>
      <c r="BH237" s="101" t="e">
        <f t="shared" si="68"/>
        <v>#DIV/0!</v>
      </c>
      <c r="BI237" s="103" t="e">
        <f>+VLOOKUP(L237,'Código Barras'!$C$3:$D$1694,1,0)</f>
        <v>#N/A</v>
      </c>
      <c r="BJ237" s="101" t="e">
        <f t="shared" si="69"/>
        <v>#DIV/0!</v>
      </c>
      <c r="BK237" s="104" t="str">
        <f>IF(N237&lt;&gt;"",VLOOKUP(N237,Distribuidoras!$B$3:$B$30,1,0),"")</f>
        <v/>
      </c>
      <c r="BL237" s="104" t="e">
        <f>+VLOOKUP(O237,'Cod. Único Territorial'!$D$3:$D$348,1,0)</f>
        <v>#N/A</v>
      </c>
      <c r="BM237" s="104" t="e">
        <f>+VLOOKUP(P237,'Cod. Único Territorial'!$B$3:$B$348,1,0)</f>
        <v>#N/A</v>
      </c>
      <c r="BN237" s="104" t="e">
        <f>+VLOOKUP(Q237,'Sector Económico'!$B$3:$B$30,1,0)</f>
        <v>#N/A</v>
      </c>
      <c r="BO237" s="104" t="e">
        <f>+VLOOKUP(R237,'Sector Económico'!$C$3:$C$30,1,0)</f>
        <v>#N/A</v>
      </c>
      <c r="BP237" s="103">
        <f t="shared" si="70"/>
        <v>0</v>
      </c>
      <c r="BQ237" s="103">
        <f t="shared" si="70"/>
        <v>0</v>
      </c>
      <c r="BR237" s="103">
        <f t="shared" si="70"/>
        <v>0</v>
      </c>
      <c r="BS237" s="103">
        <f t="shared" si="58"/>
        <v>0</v>
      </c>
      <c r="BT237" s="101">
        <f t="shared" si="73"/>
        <v>0</v>
      </c>
      <c r="BU237" s="101">
        <f t="shared" si="73"/>
        <v>0</v>
      </c>
      <c r="BV237" s="101">
        <f t="shared" si="73"/>
        <v>0</v>
      </c>
      <c r="BW237" s="101">
        <f t="shared" si="71"/>
        <v>0</v>
      </c>
      <c r="BX237" s="101">
        <f t="shared" si="71"/>
        <v>0</v>
      </c>
      <c r="BY237" s="101">
        <f t="shared" si="71"/>
        <v>0</v>
      </c>
      <c r="BZ237" s="101">
        <f t="shared" si="71"/>
        <v>0</v>
      </c>
      <c r="CA237" s="101">
        <f t="shared" si="71"/>
        <v>0</v>
      </c>
      <c r="CB237" s="100">
        <f t="shared" si="71"/>
        <v>0</v>
      </c>
      <c r="CC237" s="101">
        <f t="shared" si="71"/>
        <v>0</v>
      </c>
      <c r="CD237" s="102">
        <f t="shared" si="71"/>
        <v>0</v>
      </c>
      <c r="CE237" s="100">
        <f t="shared" si="74"/>
        <v>0</v>
      </c>
      <c r="CF237" s="100">
        <f t="shared" si="74"/>
        <v>0</v>
      </c>
      <c r="CG237" s="100">
        <f t="shared" si="74"/>
        <v>0</v>
      </c>
      <c r="CH237" s="100">
        <f t="shared" si="74"/>
        <v>0</v>
      </c>
      <c r="CI237" s="100">
        <f t="shared" si="74"/>
        <v>0</v>
      </c>
      <c r="CJ237" s="103">
        <f t="shared" si="57"/>
        <v>0</v>
      </c>
      <c r="CK237" s="101">
        <f t="shared" si="57"/>
        <v>0</v>
      </c>
      <c r="CL237" s="103">
        <f t="shared" si="57"/>
        <v>0</v>
      </c>
      <c r="CM237" s="101" t="e">
        <f t="shared" si="72"/>
        <v>#DIV/0!</v>
      </c>
    </row>
    <row r="238" spans="2:91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59"/>
        <v>14</v>
      </c>
      <c r="AY238" s="100" t="e">
        <f t="shared" si="60"/>
        <v>#DIV/0!</v>
      </c>
      <c r="AZ238" s="101" t="e">
        <f t="shared" si="61"/>
        <v>#DIV/0!</v>
      </c>
      <c r="BA238" s="102">
        <f t="shared" si="62"/>
        <v>0</v>
      </c>
      <c r="BB238" s="100" t="e">
        <f t="shared" si="63"/>
        <v>#DIV/0!</v>
      </c>
      <c r="BC238" s="100">
        <f t="shared" si="64"/>
        <v>0</v>
      </c>
      <c r="BD238" s="100" t="e">
        <f t="shared" si="65"/>
        <v>#DIV/0!</v>
      </c>
      <c r="BE238" s="100">
        <f t="shared" si="66"/>
        <v>0</v>
      </c>
      <c r="BF238" s="100" t="e">
        <f t="shared" si="67"/>
        <v>#DIV/0!</v>
      </c>
      <c r="BG238" s="103" t="e">
        <f>+VLOOKUP(J238,'Código Barras'!$C$3:$D$1694,1,0)</f>
        <v>#N/A</v>
      </c>
      <c r="BH238" s="101" t="e">
        <f t="shared" si="68"/>
        <v>#DIV/0!</v>
      </c>
      <c r="BI238" s="103" t="e">
        <f>+VLOOKUP(L238,'Código Barras'!$C$3:$D$1694,1,0)</f>
        <v>#N/A</v>
      </c>
      <c r="BJ238" s="101" t="e">
        <f t="shared" si="69"/>
        <v>#DIV/0!</v>
      </c>
      <c r="BK238" s="104" t="str">
        <f>IF(N238&lt;&gt;"",VLOOKUP(N238,Distribuidoras!$B$3:$B$30,1,0),"")</f>
        <v/>
      </c>
      <c r="BL238" s="104" t="e">
        <f>+VLOOKUP(O238,'Cod. Único Territorial'!$D$3:$D$348,1,0)</f>
        <v>#N/A</v>
      </c>
      <c r="BM238" s="104" t="e">
        <f>+VLOOKUP(P238,'Cod. Único Territorial'!$B$3:$B$348,1,0)</f>
        <v>#N/A</v>
      </c>
      <c r="BN238" s="104" t="e">
        <f>+VLOOKUP(Q238,'Sector Económico'!$B$3:$B$30,1,0)</f>
        <v>#N/A</v>
      </c>
      <c r="BO238" s="104" t="e">
        <f>+VLOOKUP(R238,'Sector Económico'!$C$3:$C$30,1,0)</f>
        <v>#N/A</v>
      </c>
      <c r="BP238" s="103">
        <f t="shared" si="70"/>
        <v>0</v>
      </c>
      <c r="BQ238" s="103">
        <f t="shared" si="70"/>
        <v>0</v>
      </c>
      <c r="BR238" s="103">
        <f t="shared" si="70"/>
        <v>0</v>
      </c>
      <c r="BS238" s="103">
        <f t="shared" si="58"/>
        <v>0</v>
      </c>
      <c r="BT238" s="101">
        <f t="shared" si="73"/>
        <v>0</v>
      </c>
      <c r="BU238" s="101">
        <f t="shared" si="73"/>
        <v>0</v>
      </c>
      <c r="BV238" s="101">
        <f t="shared" si="73"/>
        <v>0</v>
      </c>
      <c r="BW238" s="101">
        <f t="shared" si="71"/>
        <v>0</v>
      </c>
      <c r="BX238" s="101">
        <f t="shared" si="71"/>
        <v>0</v>
      </c>
      <c r="BY238" s="101">
        <f t="shared" si="71"/>
        <v>0</v>
      </c>
      <c r="BZ238" s="101">
        <f t="shared" si="71"/>
        <v>0</v>
      </c>
      <c r="CA238" s="101">
        <f t="shared" si="71"/>
        <v>0</v>
      </c>
      <c r="CB238" s="100">
        <f t="shared" si="71"/>
        <v>0</v>
      </c>
      <c r="CC238" s="101">
        <f t="shared" si="71"/>
        <v>0</v>
      </c>
      <c r="CD238" s="102">
        <f t="shared" si="71"/>
        <v>0</v>
      </c>
      <c r="CE238" s="100">
        <f t="shared" si="74"/>
        <v>0</v>
      </c>
      <c r="CF238" s="100">
        <f t="shared" si="74"/>
        <v>0</v>
      </c>
      <c r="CG238" s="100">
        <f t="shared" si="74"/>
        <v>0</v>
      </c>
      <c r="CH238" s="100">
        <f t="shared" si="74"/>
        <v>0</v>
      </c>
      <c r="CI238" s="100">
        <f t="shared" si="74"/>
        <v>0</v>
      </c>
      <c r="CJ238" s="103">
        <f t="shared" si="57"/>
        <v>0</v>
      </c>
      <c r="CK238" s="101">
        <f t="shared" si="57"/>
        <v>0</v>
      </c>
      <c r="CL238" s="103">
        <f t="shared" si="57"/>
        <v>0</v>
      </c>
      <c r="CM238" s="101" t="e">
        <f t="shared" si="72"/>
        <v>#DIV/0!</v>
      </c>
    </row>
    <row r="239" spans="2:91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59"/>
        <v>14</v>
      </c>
      <c r="AY239" s="100" t="e">
        <f t="shared" si="60"/>
        <v>#DIV/0!</v>
      </c>
      <c r="AZ239" s="101" t="e">
        <f t="shared" si="61"/>
        <v>#DIV/0!</v>
      </c>
      <c r="BA239" s="102">
        <f t="shared" si="62"/>
        <v>0</v>
      </c>
      <c r="BB239" s="100" t="e">
        <f t="shared" si="63"/>
        <v>#DIV/0!</v>
      </c>
      <c r="BC239" s="100">
        <f t="shared" si="64"/>
        <v>0</v>
      </c>
      <c r="BD239" s="100" t="e">
        <f t="shared" si="65"/>
        <v>#DIV/0!</v>
      </c>
      <c r="BE239" s="100">
        <f t="shared" si="66"/>
        <v>0</v>
      </c>
      <c r="BF239" s="100" t="e">
        <f t="shared" si="67"/>
        <v>#DIV/0!</v>
      </c>
      <c r="BG239" s="103" t="e">
        <f>+VLOOKUP(J239,'Código Barras'!$C$3:$D$1694,1,0)</f>
        <v>#N/A</v>
      </c>
      <c r="BH239" s="101" t="e">
        <f t="shared" si="68"/>
        <v>#DIV/0!</v>
      </c>
      <c r="BI239" s="103" t="e">
        <f>+VLOOKUP(L239,'Código Barras'!$C$3:$D$1694,1,0)</f>
        <v>#N/A</v>
      </c>
      <c r="BJ239" s="101" t="e">
        <f t="shared" si="69"/>
        <v>#DIV/0!</v>
      </c>
      <c r="BK239" s="104" t="str">
        <f>IF(N239&lt;&gt;"",VLOOKUP(N239,Distribuidoras!$B$3:$B$30,1,0),"")</f>
        <v/>
      </c>
      <c r="BL239" s="104" t="e">
        <f>+VLOOKUP(O239,'Cod. Único Territorial'!$D$3:$D$348,1,0)</f>
        <v>#N/A</v>
      </c>
      <c r="BM239" s="104" t="e">
        <f>+VLOOKUP(P239,'Cod. Único Territorial'!$B$3:$B$348,1,0)</f>
        <v>#N/A</v>
      </c>
      <c r="BN239" s="104" t="e">
        <f>+VLOOKUP(Q239,'Sector Económico'!$B$3:$B$30,1,0)</f>
        <v>#N/A</v>
      </c>
      <c r="BO239" s="104" t="e">
        <f>+VLOOKUP(R239,'Sector Económico'!$C$3:$C$30,1,0)</f>
        <v>#N/A</v>
      </c>
      <c r="BP239" s="103">
        <f t="shared" si="70"/>
        <v>0</v>
      </c>
      <c r="BQ239" s="103">
        <f t="shared" si="70"/>
        <v>0</v>
      </c>
      <c r="BR239" s="103">
        <f t="shared" si="70"/>
        <v>0</v>
      </c>
      <c r="BS239" s="103">
        <f t="shared" si="58"/>
        <v>0</v>
      </c>
      <c r="BT239" s="101">
        <f t="shared" si="73"/>
        <v>0</v>
      </c>
      <c r="BU239" s="101">
        <f t="shared" si="73"/>
        <v>0</v>
      </c>
      <c r="BV239" s="101">
        <f t="shared" si="73"/>
        <v>0</v>
      </c>
      <c r="BW239" s="101">
        <f t="shared" si="71"/>
        <v>0</v>
      </c>
      <c r="BX239" s="101">
        <f t="shared" si="71"/>
        <v>0</v>
      </c>
      <c r="BY239" s="101">
        <f t="shared" si="71"/>
        <v>0</v>
      </c>
      <c r="BZ239" s="101">
        <f t="shared" si="71"/>
        <v>0</v>
      </c>
      <c r="CA239" s="101">
        <f t="shared" si="71"/>
        <v>0</v>
      </c>
      <c r="CB239" s="100">
        <f t="shared" si="71"/>
        <v>0</v>
      </c>
      <c r="CC239" s="101">
        <f t="shared" si="71"/>
        <v>0</v>
      </c>
      <c r="CD239" s="102">
        <f t="shared" si="71"/>
        <v>0</v>
      </c>
      <c r="CE239" s="100">
        <f t="shared" si="74"/>
        <v>0</v>
      </c>
      <c r="CF239" s="100">
        <f t="shared" si="74"/>
        <v>0</v>
      </c>
      <c r="CG239" s="100">
        <f t="shared" si="74"/>
        <v>0</v>
      </c>
      <c r="CH239" s="100">
        <f t="shared" si="74"/>
        <v>0</v>
      </c>
      <c r="CI239" s="100">
        <f t="shared" si="74"/>
        <v>0</v>
      </c>
      <c r="CJ239" s="103">
        <f t="shared" si="57"/>
        <v>0</v>
      </c>
      <c r="CK239" s="101">
        <f t="shared" si="57"/>
        <v>0</v>
      </c>
      <c r="CL239" s="103">
        <f t="shared" si="57"/>
        <v>0</v>
      </c>
      <c r="CM239" s="101" t="e">
        <f t="shared" si="72"/>
        <v>#DIV/0!</v>
      </c>
    </row>
    <row r="240" spans="2:91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59"/>
        <v>14</v>
      </c>
      <c r="AY240" s="100" t="e">
        <f t="shared" si="60"/>
        <v>#DIV/0!</v>
      </c>
      <c r="AZ240" s="101" t="e">
        <f t="shared" si="61"/>
        <v>#DIV/0!</v>
      </c>
      <c r="BA240" s="102">
        <f t="shared" si="62"/>
        <v>0</v>
      </c>
      <c r="BB240" s="100" t="e">
        <f t="shared" si="63"/>
        <v>#DIV/0!</v>
      </c>
      <c r="BC240" s="100">
        <f t="shared" si="64"/>
        <v>0</v>
      </c>
      <c r="BD240" s="100" t="e">
        <f t="shared" si="65"/>
        <v>#DIV/0!</v>
      </c>
      <c r="BE240" s="100">
        <f t="shared" si="66"/>
        <v>0</v>
      </c>
      <c r="BF240" s="100" t="e">
        <f t="shared" si="67"/>
        <v>#DIV/0!</v>
      </c>
      <c r="BG240" s="103" t="e">
        <f>+VLOOKUP(J240,'Código Barras'!$C$3:$D$1694,1,0)</f>
        <v>#N/A</v>
      </c>
      <c r="BH240" s="101" t="e">
        <f t="shared" si="68"/>
        <v>#DIV/0!</v>
      </c>
      <c r="BI240" s="103" t="e">
        <f>+VLOOKUP(L240,'Código Barras'!$C$3:$D$1694,1,0)</f>
        <v>#N/A</v>
      </c>
      <c r="BJ240" s="101" t="e">
        <f t="shared" si="69"/>
        <v>#DIV/0!</v>
      </c>
      <c r="BK240" s="104" t="str">
        <f>IF(N240&lt;&gt;"",VLOOKUP(N240,Distribuidoras!$B$3:$B$30,1,0),"")</f>
        <v/>
      </c>
      <c r="BL240" s="104" t="e">
        <f>+VLOOKUP(O240,'Cod. Único Territorial'!$D$3:$D$348,1,0)</f>
        <v>#N/A</v>
      </c>
      <c r="BM240" s="104" t="e">
        <f>+VLOOKUP(P240,'Cod. Único Territorial'!$B$3:$B$348,1,0)</f>
        <v>#N/A</v>
      </c>
      <c r="BN240" s="104" t="e">
        <f>+VLOOKUP(Q240,'Sector Económico'!$B$3:$B$30,1,0)</f>
        <v>#N/A</v>
      </c>
      <c r="BO240" s="104" t="e">
        <f>+VLOOKUP(R240,'Sector Económico'!$C$3:$C$30,1,0)</f>
        <v>#N/A</v>
      </c>
      <c r="BP240" s="103">
        <f t="shared" si="70"/>
        <v>0</v>
      </c>
      <c r="BQ240" s="103">
        <f t="shared" si="70"/>
        <v>0</v>
      </c>
      <c r="BR240" s="103">
        <f t="shared" si="70"/>
        <v>0</v>
      </c>
      <c r="BS240" s="103">
        <f t="shared" si="58"/>
        <v>0</v>
      </c>
      <c r="BT240" s="101">
        <f t="shared" si="73"/>
        <v>0</v>
      </c>
      <c r="BU240" s="101">
        <f t="shared" si="73"/>
        <v>0</v>
      </c>
      <c r="BV240" s="101">
        <f t="shared" si="73"/>
        <v>0</v>
      </c>
      <c r="BW240" s="101">
        <f t="shared" si="71"/>
        <v>0</v>
      </c>
      <c r="BX240" s="101">
        <f t="shared" si="71"/>
        <v>0</v>
      </c>
      <c r="BY240" s="101">
        <f t="shared" si="71"/>
        <v>0</v>
      </c>
      <c r="BZ240" s="101">
        <f t="shared" si="71"/>
        <v>0</v>
      </c>
      <c r="CA240" s="101">
        <f t="shared" si="71"/>
        <v>0</v>
      </c>
      <c r="CB240" s="100">
        <f t="shared" si="71"/>
        <v>0</v>
      </c>
      <c r="CC240" s="101">
        <f t="shared" si="71"/>
        <v>0</v>
      </c>
      <c r="CD240" s="102">
        <f t="shared" si="71"/>
        <v>0</v>
      </c>
      <c r="CE240" s="100">
        <f t="shared" si="74"/>
        <v>0</v>
      </c>
      <c r="CF240" s="100">
        <f t="shared" si="74"/>
        <v>0</v>
      </c>
      <c r="CG240" s="100">
        <f t="shared" si="74"/>
        <v>0</v>
      </c>
      <c r="CH240" s="100">
        <f t="shared" si="74"/>
        <v>0</v>
      </c>
      <c r="CI240" s="100">
        <f t="shared" si="74"/>
        <v>0</v>
      </c>
      <c r="CJ240" s="103">
        <f t="shared" si="57"/>
        <v>0</v>
      </c>
      <c r="CK240" s="101">
        <f t="shared" si="57"/>
        <v>0</v>
      </c>
      <c r="CL240" s="103">
        <f t="shared" si="57"/>
        <v>0</v>
      </c>
      <c r="CM240" s="101" t="e">
        <f t="shared" si="72"/>
        <v>#DIV/0!</v>
      </c>
    </row>
    <row r="241" spans="2:91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59"/>
        <v>14</v>
      </c>
      <c r="AY241" s="100" t="e">
        <f t="shared" si="60"/>
        <v>#DIV/0!</v>
      </c>
      <c r="AZ241" s="101" t="e">
        <f t="shared" si="61"/>
        <v>#DIV/0!</v>
      </c>
      <c r="BA241" s="102">
        <f t="shared" si="62"/>
        <v>0</v>
      </c>
      <c r="BB241" s="100" t="e">
        <f t="shared" si="63"/>
        <v>#DIV/0!</v>
      </c>
      <c r="BC241" s="100">
        <f t="shared" si="64"/>
        <v>0</v>
      </c>
      <c r="BD241" s="100" t="e">
        <f t="shared" si="65"/>
        <v>#DIV/0!</v>
      </c>
      <c r="BE241" s="100">
        <f t="shared" si="66"/>
        <v>0</v>
      </c>
      <c r="BF241" s="100" t="e">
        <f t="shared" si="67"/>
        <v>#DIV/0!</v>
      </c>
      <c r="BG241" s="103" t="e">
        <f>+VLOOKUP(J241,'Código Barras'!$C$3:$D$1694,1,0)</f>
        <v>#N/A</v>
      </c>
      <c r="BH241" s="101" t="e">
        <f t="shared" si="68"/>
        <v>#DIV/0!</v>
      </c>
      <c r="BI241" s="103" t="e">
        <f>+VLOOKUP(L241,'Código Barras'!$C$3:$D$1694,1,0)</f>
        <v>#N/A</v>
      </c>
      <c r="BJ241" s="101" t="e">
        <f t="shared" si="69"/>
        <v>#DIV/0!</v>
      </c>
      <c r="BK241" s="104" t="str">
        <f>IF(N241&lt;&gt;"",VLOOKUP(N241,Distribuidoras!$B$3:$B$30,1,0),"")</f>
        <v/>
      </c>
      <c r="BL241" s="104" t="e">
        <f>+VLOOKUP(O241,'Cod. Único Territorial'!$D$3:$D$348,1,0)</f>
        <v>#N/A</v>
      </c>
      <c r="BM241" s="104" t="e">
        <f>+VLOOKUP(P241,'Cod. Único Territorial'!$B$3:$B$348,1,0)</f>
        <v>#N/A</v>
      </c>
      <c r="BN241" s="104" t="e">
        <f>+VLOOKUP(Q241,'Sector Económico'!$B$3:$B$30,1,0)</f>
        <v>#N/A</v>
      </c>
      <c r="BO241" s="104" t="e">
        <f>+VLOOKUP(R241,'Sector Económico'!$C$3:$C$30,1,0)</f>
        <v>#N/A</v>
      </c>
      <c r="BP241" s="103">
        <f t="shared" si="70"/>
        <v>0</v>
      </c>
      <c r="BQ241" s="103">
        <f t="shared" si="70"/>
        <v>0</v>
      </c>
      <c r="BR241" s="103">
        <f t="shared" si="70"/>
        <v>0</v>
      </c>
      <c r="BS241" s="103">
        <f t="shared" si="58"/>
        <v>0</v>
      </c>
      <c r="BT241" s="101">
        <f t="shared" si="73"/>
        <v>0</v>
      </c>
      <c r="BU241" s="101">
        <f t="shared" si="73"/>
        <v>0</v>
      </c>
      <c r="BV241" s="101">
        <f t="shared" si="73"/>
        <v>0</v>
      </c>
      <c r="BW241" s="101">
        <f t="shared" si="71"/>
        <v>0</v>
      </c>
      <c r="BX241" s="101">
        <f t="shared" si="71"/>
        <v>0</v>
      </c>
      <c r="BY241" s="101">
        <f t="shared" si="71"/>
        <v>0</v>
      </c>
      <c r="BZ241" s="101">
        <f t="shared" si="71"/>
        <v>0</v>
      </c>
      <c r="CA241" s="101">
        <f t="shared" si="71"/>
        <v>0</v>
      </c>
      <c r="CB241" s="100">
        <f t="shared" si="71"/>
        <v>0</v>
      </c>
      <c r="CC241" s="101">
        <f t="shared" si="71"/>
        <v>0</v>
      </c>
      <c r="CD241" s="102">
        <f t="shared" si="71"/>
        <v>0</v>
      </c>
      <c r="CE241" s="100">
        <f t="shared" si="74"/>
        <v>0</v>
      </c>
      <c r="CF241" s="100">
        <f t="shared" si="74"/>
        <v>0</v>
      </c>
      <c r="CG241" s="100">
        <f t="shared" si="74"/>
        <v>0</v>
      </c>
      <c r="CH241" s="100">
        <f t="shared" si="74"/>
        <v>0</v>
      </c>
      <c r="CI241" s="100">
        <f t="shared" si="74"/>
        <v>0</v>
      </c>
      <c r="CJ241" s="103">
        <f t="shared" si="57"/>
        <v>0</v>
      </c>
      <c r="CK241" s="101">
        <f t="shared" si="57"/>
        <v>0</v>
      </c>
      <c r="CL241" s="103">
        <f t="shared" si="57"/>
        <v>0</v>
      </c>
      <c r="CM241" s="101" t="e">
        <f t="shared" si="72"/>
        <v>#DIV/0!</v>
      </c>
    </row>
    <row r="242" spans="2:91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59"/>
        <v>14</v>
      </c>
      <c r="AY242" s="100" t="e">
        <f t="shared" si="60"/>
        <v>#DIV/0!</v>
      </c>
      <c r="AZ242" s="101" t="e">
        <f t="shared" si="61"/>
        <v>#DIV/0!</v>
      </c>
      <c r="BA242" s="102">
        <f t="shared" si="62"/>
        <v>0</v>
      </c>
      <c r="BB242" s="100" t="e">
        <f t="shared" si="63"/>
        <v>#DIV/0!</v>
      </c>
      <c r="BC242" s="100">
        <f t="shared" si="64"/>
        <v>0</v>
      </c>
      <c r="BD242" s="100" t="e">
        <f t="shared" si="65"/>
        <v>#DIV/0!</v>
      </c>
      <c r="BE242" s="100">
        <f t="shared" si="66"/>
        <v>0</v>
      </c>
      <c r="BF242" s="100" t="e">
        <f t="shared" si="67"/>
        <v>#DIV/0!</v>
      </c>
      <c r="BG242" s="103" t="e">
        <f>+VLOOKUP(J242,'Código Barras'!$C$3:$D$1694,1,0)</f>
        <v>#N/A</v>
      </c>
      <c r="BH242" s="101" t="e">
        <f t="shared" si="68"/>
        <v>#DIV/0!</v>
      </c>
      <c r="BI242" s="103" t="e">
        <f>+VLOOKUP(L242,'Código Barras'!$C$3:$D$1694,1,0)</f>
        <v>#N/A</v>
      </c>
      <c r="BJ242" s="101" t="e">
        <f t="shared" si="69"/>
        <v>#DIV/0!</v>
      </c>
      <c r="BK242" s="104" t="str">
        <f>IF(N242&lt;&gt;"",VLOOKUP(N242,Distribuidoras!$B$3:$B$30,1,0),"")</f>
        <v/>
      </c>
      <c r="BL242" s="104" t="e">
        <f>+VLOOKUP(O242,'Cod. Único Territorial'!$D$3:$D$348,1,0)</f>
        <v>#N/A</v>
      </c>
      <c r="BM242" s="104" t="e">
        <f>+VLOOKUP(P242,'Cod. Único Territorial'!$B$3:$B$348,1,0)</f>
        <v>#N/A</v>
      </c>
      <c r="BN242" s="104" t="e">
        <f>+VLOOKUP(Q242,'Sector Económico'!$B$3:$B$30,1,0)</f>
        <v>#N/A</v>
      </c>
      <c r="BO242" s="104" t="e">
        <f>+VLOOKUP(R242,'Sector Económico'!$C$3:$C$30,1,0)</f>
        <v>#N/A</v>
      </c>
      <c r="BP242" s="103">
        <f t="shared" si="70"/>
        <v>0</v>
      </c>
      <c r="BQ242" s="103">
        <f t="shared" si="70"/>
        <v>0</v>
      </c>
      <c r="BR242" s="103">
        <f t="shared" si="70"/>
        <v>0</v>
      </c>
      <c r="BS242" s="103">
        <f t="shared" si="58"/>
        <v>0</v>
      </c>
      <c r="BT242" s="101">
        <f t="shared" si="73"/>
        <v>0</v>
      </c>
      <c r="BU242" s="101">
        <f t="shared" si="73"/>
        <v>0</v>
      </c>
      <c r="BV242" s="101">
        <f t="shared" si="73"/>
        <v>0</v>
      </c>
      <c r="BW242" s="101">
        <f t="shared" si="71"/>
        <v>0</v>
      </c>
      <c r="BX242" s="101">
        <f t="shared" si="71"/>
        <v>0</v>
      </c>
      <c r="BY242" s="101">
        <f t="shared" si="71"/>
        <v>0</v>
      </c>
      <c r="BZ242" s="101">
        <f t="shared" si="71"/>
        <v>0</v>
      </c>
      <c r="CA242" s="101">
        <f t="shared" si="71"/>
        <v>0</v>
      </c>
      <c r="CB242" s="100">
        <f t="shared" si="71"/>
        <v>0</v>
      </c>
      <c r="CC242" s="101">
        <f t="shared" ref="CC242:CI299" si="75">IF(OR(ISNUMBER(AF242),AF242=0),AF242,1/0)</f>
        <v>0</v>
      </c>
      <c r="CD242" s="102">
        <f t="shared" si="75"/>
        <v>0</v>
      </c>
      <c r="CE242" s="100">
        <f t="shared" si="74"/>
        <v>0</v>
      </c>
      <c r="CF242" s="100">
        <f t="shared" si="74"/>
        <v>0</v>
      </c>
      <c r="CG242" s="100">
        <f t="shared" si="74"/>
        <v>0</v>
      </c>
      <c r="CH242" s="100">
        <f t="shared" si="74"/>
        <v>0</v>
      </c>
      <c r="CI242" s="100">
        <f t="shared" si="74"/>
        <v>0</v>
      </c>
      <c r="CJ242" s="103">
        <f t="shared" si="57"/>
        <v>0</v>
      </c>
      <c r="CK242" s="101">
        <f t="shared" si="57"/>
        <v>0</v>
      </c>
      <c r="CL242" s="103">
        <f t="shared" si="57"/>
        <v>0</v>
      </c>
      <c r="CM242" s="101" t="e">
        <f t="shared" si="72"/>
        <v>#DIV/0!</v>
      </c>
    </row>
    <row r="243" spans="2:91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59"/>
        <v>14</v>
      </c>
      <c r="AY243" s="100" t="e">
        <f t="shared" si="60"/>
        <v>#DIV/0!</v>
      </c>
      <c r="AZ243" s="101" t="e">
        <f t="shared" si="61"/>
        <v>#DIV/0!</v>
      </c>
      <c r="BA243" s="102">
        <f t="shared" si="62"/>
        <v>0</v>
      </c>
      <c r="BB243" s="100" t="e">
        <f t="shared" si="63"/>
        <v>#DIV/0!</v>
      </c>
      <c r="BC243" s="100">
        <f t="shared" si="64"/>
        <v>0</v>
      </c>
      <c r="BD243" s="100" t="e">
        <f t="shared" si="65"/>
        <v>#DIV/0!</v>
      </c>
      <c r="BE243" s="100">
        <f t="shared" si="66"/>
        <v>0</v>
      </c>
      <c r="BF243" s="100" t="e">
        <f t="shared" si="67"/>
        <v>#DIV/0!</v>
      </c>
      <c r="BG243" s="103" t="e">
        <f>+VLOOKUP(J243,'Código Barras'!$C$3:$D$1694,1,0)</f>
        <v>#N/A</v>
      </c>
      <c r="BH243" s="101" t="e">
        <f t="shared" si="68"/>
        <v>#DIV/0!</v>
      </c>
      <c r="BI243" s="103" t="e">
        <f>+VLOOKUP(L243,'Código Barras'!$C$3:$D$1694,1,0)</f>
        <v>#N/A</v>
      </c>
      <c r="BJ243" s="101" t="e">
        <f t="shared" si="69"/>
        <v>#DIV/0!</v>
      </c>
      <c r="BK243" s="104" t="str">
        <f>IF(N243&lt;&gt;"",VLOOKUP(N243,Distribuidoras!$B$3:$B$30,1,0),"")</f>
        <v/>
      </c>
      <c r="BL243" s="104" t="e">
        <f>+VLOOKUP(O243,'Cod. Único Territorial'!$D$3:$D$348,1,0)</f>
        <v>#N/A</v>
      </c>
      <c r="BM243" s="104" t="e">
        <f>+VLOOKUP(P243,'Cod. Único Territorial'!$B$3:$B$348,1,0)</f>
        <v>#N/A</v>
      </c>
      <c r="BN243" s="104" t="e">
        <f>+VLOOKUP(Q243,'Sector Económico'!$B$3:$B$30,1,0)</f>
        <v>#N/A</v>
      </c>
      <c r="BO243" s="104" t="e">
        <f>+VLOOKUP(R243,'Sector Económico'!$C$3:$C$30,1,0)</f>
        <v>#N/A</v>
      </c>
      <c r="BP243" s="103">
        <f t="shared" si="70"/>
        <v>0</v>
      </c>
      <c r="BQ243" s="103">
        <f t="shared" si="70"/>
        <v>0</v>
      </c>
      <c r="BR243" s="103">
        <f t="shared" si="70"/>
        <v>0</v>
      </c>
      <c r="BS243" s="103">
        <f t="shared" si="58"/>
        <v>0</v>
      </c>
      <c r="BT243" s="101">
        <f t="shared" si="73"/>
        <v>0</v>
      </c>
      <c r="BU243" s="101">
        <f t="shared" si="73"/>
        <v>0</v>
      </c>
      <c r="BV243" s="101">
        <f t="shared" si="73"/>
        <v>0</v>
      </c>
      <c r="BW243" s="101">
        <f t="shared" si="73"/>
        <v>0</v>
      </c>
      <c r="BX243" s="101">
        <f t="shared" si="73"/>
        <v>0</v>
      </c>
      <c r="BY243" s="101">
        <f t="shared" si="73"/>
        <v>0</v>
      </c>
      <c r="BZ243" s="101">
        <f t="shared" si="73"/>
        <v>0</v>
      </c>
      <c r="CA243" s="101">
        <f t="shared" si="73"/>
        <v>0</v>
      </c>
      <c r="CB243" s="100">
        <f t="shared" si="73"/>
        <v>0</v>
      </c>
      <c r="CC243" s="101">
        <f t="shared" si="75"/>
        <v>0</v>
      </c>
      <c r="CD243" s="102">
        <f t="shared" si="75"/>
        <v>0</v>
      </c>
      <c r="CE243" s="100">
        <f t="shared" si="74"/>
        <v>0</v>
      </c>
      <c r="CF243" s="100">
        <f t="shared" si="74"/>
        <v>0</v>
      </c>
      <c r="CG243" s="100">
        <f t="shared" si="74"/>
        <v>0</v>
      </c>
      <c r="CH243" s="100">
        <f t="shared" si="74"/>
        <v>0</v>
      </c>
      <c r="CI243" s="100">
        <f t="shared" si="74"/>
        <v>0</v>
      </c>
      <c r="CJ243" s="103">
        <f t="shared" si="57"/>
        <v>0</v>
      </c>
      <c r="CK243" s="101">
        <f t="shared" si="57"/>
        <v>0</v>
      </c>
      <c r="CL243" s="103">
        <f t="shared" si="57"/>
        <v>0</v>
      </c>
      <c r="CM243" s="101" t="e">
        <f t="shared" si="72"/>
        <v>#DIV/0!</v>
      </c>
    </row>
    <row r="244" spans="2:91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59"/>
        <v>14</v>
      </c>
      <c r="AY244" s="100" t="e">
        <f t="shared" si="60"/>
        <v>#DIV/0!</v>
      </c>
      <c r="AZ244" s="101" t="e">
        <f t="shared" si="61"/>
        <v>#DIV/0!</v>
      </c>
      <c r="BA244" s="102">
        <f t="shared" si="62"/>
        <v>0</v>
      </c>
      <c r="BB244" s="100" t="e">
        <f t="shared" si="63"/>
        <v>#DIV/0!</v>
      </c>
      <c r="BC244" s="100">
        <f t="shared" si="64"/>
        <v>0</v>
      </c>
      <c r="BD244" s="100" t="e">
        <f t="shared" si="65"/>
        <v>#DIV/0!</v>
      </c>
      <c r="BE244" s="100">
        <f t="shared" si="66"/>
        <v>0</v>
      </c>
      <c r="BF244" s="100" t="e">
        <f t="shared" si="67"/>
        <v>#DIV/0!</v>
      </c>
      <c r="BG244" s="103" t="e">
        <f>+VLOOKUP(J244,'Código Barras'!$C$3:$D$1694,1,0)</f>
        <v>#N/A</v>
      </c>
      <c r="BH244" s="101" t="e">
        <f t="shared" si="68"/>
        <v>#DIV/0!</v>
      </c>
      <c r="BI244" s="103" t="e">
        <f>+VLOOKUP(L244,'Código Barras'!$C$3:$D$1694,1,0)</f>
        <v>#N/A</v>
      </c>
      <c r="BJ244" s="101" t="e">
        <f t="shared" si="69"/>
        <v>#DIV/0!</v>
      </c>
      <c r="BK244" s="104" t="str">
        <f>IF(N244&lt;&gt;"",VLOOKUP(N244,Distribuidoras!$B$3:$B$30,1,0),"")</f>
        <v/>
      </c>
      <c r="BL244" s="104" t="e">
        <f>+VLOOKUP(O244,'Cod. Único Territorial'!$D$3:$D$348,1,0)</f>
        <v>#N/A</v>
      </c>
      <c r="BM244" s="104" t="e">
        <f>+VLOOKUP(P244,'Cod. Único Territorial'!$B$3:$B$348,1,0)</f>
        <v>#N/A</v>
      </c>
      <c r="BN244" s="104" t="e">
        <f>+VLOOKUP(Q244,'Sector Económico'!$B$3:$B$30,1,0)</f>
        <v>#N/A</v>
      </c>
      <c r="BO244" s="104" t="e">
        <f>+VLOOKUP(R244,'Sector Económico'!$C$3:$C$30,1,0)</f>
        <v>#N/A</v>
      </c>
      <c r="BP244" s="103">
        <f t="shared" si="70"/>
        <v>0</v>
      </c>
      <c r="BQ244" s="103">
        <f t="shared" si="70"/>
        <v>0</v>
      </c>
      <c r="BR244" s="103">
        <f t="shared" si="70"/>
        <v>0</v>
      </c>
      <c r="BS244" s="103">
        <f t="shared" si="58"/>
        <v>0</v>
      </c>
      <c r="BT244" s="101">
        <f t="shared" si="73"/>
        <v>0</v>
      </c>
      <c r="BU244" s="101">
        <f t="shared" si="73"/>
        <v>0</v>
      </c>
      <c r="BV244" s="101">
        <f t="shared" si="73"/>
        <v>0</v>
      </c>
      <c r="BW244" s="101">
        <f t="shared" si="73"/>
        <v>0</v>
      </c>
      <c r="BX244" s="101">
        <f t="shared" si="73"/>
        <v>0</v>
      </c>
      <c r="BY244" s="101">
        <f t="shared" si="73"/>
        <v>0</v>
      </c>
      <c r="BZ244" s="101">
        <f t="shared" si="73"/>
        <v>0</v>
      </c>
      <c r="CA244" s="101">
        <f t="shared" si="73"/>
        <v>0</v>
      </c>
      <c r="CB244" s="100">
        <f t="shared" si="73"/>
        <v>0</v>
      </c>
      <c r="CC244" s="101">
        <f t="shared" si="75"/>
        <v>0</v>
      </c>
      <c r="CD244" s="102">
        <f t="shared" si="75"/>
        <v>0</v>
      </c>
      <c r="CE244" s="100">
        <f t="shared" si="74"/>
        <v>0</v>
      </c>
      <c r="CF244" s="100">
        <f t="shared" si="74"/>
        <v>0</v>
      </c>
      <c r="CG244" s="100">
        <f t="shared" si="74"/>
        <v>0</v>
      </c>
      <c r="CH244" s="100">
        <f t="shared" si="74"/>
        <v>0</v>
      </c>
      <c r="CI244" s="100">
        <f t="shared" si="74"/>
        <v>0</v>
      </c>
      <c r="CJ244" s="103">
        <f t="shared" si="57"/>
        <v>0</v>
      </c>
      <c r="CK244" s="101">
        <f t="shared" si="57"/>
        <v>0</v>
      </c>
      <c r="CL244" s="103">
        <f t="shared" si="57"/>
        <v>0</v>
      </c>
      <c r="CM244" s="101" t="e">
        <f t="shared" si="72"/>
        <v>#DIV/0!</v>
      </c>
    </row>
    <row r="245" spans="2:91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59"/>
        <v>14</v>
      </c>
      <c r="AY245" s="100" t="e">
        <f t="shared" si="60"/>
        <v>#DIV/0!</v>
      </c>
      <c r="AZ245" s="101" t="e">
        <f t="shared" si="61"/>
        <v>#DIV/0!</v>
      </c>
      <c r="BA245" s="102">
        <f t="shared" si="62"/>
        <v>0</v>
      </c>
      <c r="BB245" s="100" t="e">
        <f t="shared" si="63"/>
        <v>#DIV/0!</v>
      </c>
      <c r="BC245" s="100">
        <f t="shared" si="64"/>
        <v>0</v>
      </c>
      <c r="BD245" s="100" t="e">
        <f t="shared" si="65"/>
        <v>#DIV/0!</v>
      </c>
      <c r="BE245" s="100">
        <f t="shared" si="66"/>
        <v>0</v>
      </c>
      <c r="BF245" s="100" t="e">
        <f t="shared" si="67"/>
        <v>#DIV/0!</v>
      </c>
      <c r="BG245" s="103" t="e">
        <f>+VLOOKUP(J245,'Código Barras'!$C$3:$D$1694,1,0)</f>
        <v>#N/A</v>
      </c>
      <c r="BH245" s="101" t="e">
        <f t="shared" si="68"/>
        <v>#DIV/0!</v>
      </c>
      <c r="BI245" s="103" t="e">
        <f>+VLOOKUP(L245,'Código Barras'!$C$3:$D$1694,1,0)</f>
        <v>#N/A</v>
      </c>
      <c r="BJ245" s="101" t="e">
        <f t="shared" si="69"/>
        <v>#DIV/0!</v>
      </c>
      <c r="BK245" s="104" t="str">
        <f>IF(N245&lt;&gt;"",VLOOKUP(N245,Distribuidoras!$B$3:$B$30,1,0),"")</f>
        <v/>
      </c>
      <c r="BL245" s="104" t="e">
        <f>+VLOOKUP(O245,'Cod. Único Territorial'!$D$3:$D$348,1,0)</f>
        <v>#N/A</v>
      </c>
      <c r="BM245" s="104" t="e">
        <f>+VLOOKUP(P245,'Cod. Único Territorial'!$B$3:$B$348,1,0)</f>
        <v>#N/A</v>
      </c>
      <c r="BN245" s="104" t="e">
        <f>+VLOOKUP(Q245,'Sector Económico'!$B$3:$B$30,1,0)</f>
        <v>#N/A</v>
      </c>
      <c r="BO245" s="104" t="e">
        <f>+VLOOKUP(R245,'Sector Económico'!$C$3:$C$30,1,0)</f>
        <v>#N/A</v>
      </c>
      <c r="BP245" s="103">
        <f t="shared" si="70"/>
        <v>0</v>
      </c>
      <c r="BQ245" s="103">
        <f t="shared" si="70"/>
        <v>0</v>
      </c>
      <c r="BR245" s="103">
        <f t="shared" si="70"/>
        <v>0</v>
      </c>
      <c r="BS245" s="103">
        <f t="shared" si="58"/>
        <v>0</v>
      </c>
      <c r="BT245" s="101">
        <f t="shared" si="73"/>
        <v>0</v>
      </c>
      <c r="BU245" s="101">
        <f t="shared" si="73"/>
        <v>0</v>
      </c>
      <c r="BV245" s="101">
        <f t="shared" si="73"/>
        <v>0</v>
      </c>
      <c r="BW245" s="101">
        <f t="shared" si="73"/>
        <v>0</v>
      </c>
      <c r="BX245" s="101">
        <f t="shared" si="73"/>
        <v>0</v>
      </c>
      <c r="BY245" s="101">
        <f t="shared" si="73"/>
        <v>0</v>
      </c>
      <c r="BZ245" s="101">
        <f t="shared" si="73"/>
        <v>0</v>
      </c>
      <c r="CA245" s="101">
        <f t="shared" si="73"/>
        <v>0</v>
      </c>
      <c r="CB245" s="100">
        <f t="shared" si="73"/>
        <v>0</v>
      </c>
      <c r="CC245" s="101">
        <f t="shared" si="75"/>
        <v>0</v>
      </c>
      <c r="CD245" s="102">
        <f t="shared" si="75"/>
        <v>0</v>
      </c>
      <c r="CE245" s="100">
        <f t="shared" si="74"/>
        <v>0</v>
      </c>
      <c r="CF245" s="100">
        <f t="shared" si="74"/>
        <v>0</v>
      </c>
      <c r="CG245" s="100">
        <f t="shared" si="74"/>
        <v>0</v>
      </c>
      <c r="CH245" s="100">
        <f t="shared" si="74"/>
        <v>0</v>
      </c>
      <c r="CI245" s="100">
        <f t="shared" si="74"/>
        <v>0</v>
      </c>
      <c r="CJ245" s="103">
        <f t="shared" si="57"/>
        <v>0</v>
      </c>
      <c r="CK245" s="101">
        <f t="shared" si="57"/>
        <v>0</v>
      </c>
      <c r="CL245" s="103">
        <f t="shared" si="57"/>
        <v>0</v>
      </c>
      <c r="CM245" s="101" t="e">
        <f t="shared" si="72"/>
        <v>#DIV/0!</v>
      </c>
    </row>
    <row r="246" spans="2:91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59"/>
        <v>14</v>
      </c>
      <c r="AY246" s="100" t="e">
        <f t="shared" si="60"/>
        <v>#DIV/0!</v>
      </c>
      <c r="AZ246" s="101" t="e">
        <f t="shared" si="61"/>
        <v>#DIV/0!</v>
      </c>
      <c r="BA246" s="102">
        <f t="shared" si="62"/>
        <v>0</v>
      </c>
      <c r="BB246" s="100" t="e">
        <f t="shared" si="63"/>
        <v>#DIV/0!</v>
      </c>
      <c r="BC246" s="100">
        <f t="shared" si="64"/>
        <v>0</v>
      </c>
      <c r="BD246" s="100" t="e">
        <f t="shared" si="65"/>
        <v>#DIV/0!</v>
      </c>
      <c r="BE246" s="100">
        <f t="shared" si="66"/>
        <v>0</v>
      </c>
      <c r="BF246" s="100" t="e">
        <f t="shared" si="67"/>
        <v>#DIV/0!</v>
      </c>
      <c r="BG246" s="103" t="e">
        <f>+VLOOKUP(J246,'Código Barras'!$C$3:$D$1694,1,0)</f>
        <v>#N/A</v>
      </c>
      <c r="BH246" s="101" t="e">
        <f t="shared" si="68"/>
        <v>#DIV/0!</v>
      </c>
      <c r="BI246" s="103" t="e">
        <f>+VLOOKUP(L246,'Código Barras'!$C$3:$D$1694,1,0)</f>
        <v>#N/A</v>
      </c>
      <c r="BJ246" s="101" t="e">
        <f t="shared" si="69"/>
        <v>#DIV/0!</v>
      </c>
      <c r="BK246" s="104" t="str">
        <f>IF(N246&lt;&gt;"",VLOOKUP(N246,Distribuidoras!$B$3:$B$30,1,0),"")</f>
        <v/>
      </c>
      <c r="BL246" s="104" t="e">
        <f>+VLOOKUP(O246,'Cod. Único Territorial'!$D$3:$D$348,1,0)</f>
        <v>#N/A</v>
      </c>
      <c r="BM246" s="104" t="e">
        <f>+VLOOKUP(P246,'Cod. Único Territorial'!$B$3:$B$348,1,0)</f>
        <v>#N/A</v>
      </c>
      <c r="BN246" s="104" t="e">
        <f>+VLOOKUP(Q246,'Sector Económico'!$B$3:$B$30,1,0)</f>
        <v>#N/A</v>
      </c>
      <c r="BO246" s="104" t="e">
        <f>+VLOOKUP(R246,'Sector Económico'!$C$3:$C$30,1,0)</f>
        <v>#N/A</v>
      </c>
      <c r="BP246" s="103">
        <f t="shared" si="70"/>
        <v>0</v>
      </c>
      <c r="BQ246" s="103">
        <f t="shared" si="70"/>
        <v>0</v>
      </c>
      <c r="BR246" s="103">
        <f t="shared" si="70"/>
        <v>0</v>
      </c>
      <c r="BS246" s="103">
        <f t="shared" si="58"/>
        <v>0</v>
      </c>
      <c r="BT246" s="101">
        <f t="shared" si="73"/>
        <v>0</v>
      </c>
      <c r="BU246" s="101">
        <f t="shared" si="73"/>
        <v>0</v>
      </c>
      <c r="BV246" s="101">
        <f t="shared" si="73"/>
        <v>0</v>
      </c>
      <c r="BW246" s="101">
        <f t="shared" si="73"/>
        <v>0</v>
      </c>
      <c r="BX246" s="101">
        <f t="shared" si="73"/>
        <v>0</v>
      </c>
      <c r="BY246" s="101">
        <f t="shared" si="73"/>
        <v>0</v>
      </c>
      <c r="BZ246" s="101">
        <f t="shared" si="73"/>
        <v>0</v>
      </c>
      <c r="CA246" s="101">
        <f t="shared" si="73"/>
        <v>0</v>
      </c>
      <c r="CB246" s="100">
        <f t="shared" si="73"/>
        <v>0</v>
      </c>
      <c r="CC246" s="101">
        <f t="shared" si="75"/>
        <v>0</v>
      </c>
      <c r="CD246" s="102">
        <f t="shared" si="75"/>
        <v>0</v>
      </c>
      <c r="CE246" s="100">
        <f t="shared" si="74"/>
        <v>0</v>
      </c>
      <c r="CF246" s="100">
        <f t="shared" si="74"/>
        <v>0</v>
      </c>
      <c r="CG246" s="100">
        <f t="shared" si="74"/>
        <v>0</v>
      </c>
      <c r="CH246" s="100">
        <f t="shared" si="74"/>
        <v>0</v>
      </c>
      <c r="CI246" s="100">
        <f t="shared" si="74"/>
        <v>0</v>
      </c>
      <c r="CJ246" s="103">
        <f t="shared" si="57"/>
        <v>0</v>
      </c>
      <c r="CK246" s="101">
        <f t="shared" si="57"/>
        <v>0</v>
      </c>
      <c r="CL246" s="103">
        <f t="shared" si="57"/>
        <v>0</v>
      </c>
      <c r="CM246" s="101" t="e">
        <f t="shared" si="72"/>
        <v>#DIV/0!</v>
      </c>
    </row>
    <row r="247" spans="2:91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59"/>
        <v>14</v>
      </c>
      <c r="AY247" s="100" t="e">
        <f t="shared" si="60"/>
        <v>#DIV/0!</v>
      </c>
      <c r="AZ247" s="101" t="e">
        <f t="shared" si="61"/>
        <v>#DIV/0!</v>
      </c>
      <c r="BA247" s="102">
        <f t="shared" si="62"/>
        <v>0</v>
      </c>
      <c r="BB247" s="100" t="e">
        <f t="shared" si="63"/>
        <v>#DIV/0!</v>
      </c>
      <c r="BC247" s="100">
        <f t="shared" si="64"/>
        <v>0</v>
      </c>
      <c r="BD247" s="100" t="e">
        <f t="shared" si="65"/>
        <v>#DIV/0!</v>
      </c>
      <c r="BE247" s="100">
        <f t="shared" si="66"/>
        <v>0</v>
      </c>
      <c r="BF247" s="100" t="e">
        <f t="shared" si="67"/>
        <v>#DIV/0!</v>
      </c>
      <c r="BG247" s="103" t="e">
        <f>+VLOOKUP(J247,'Código Barras'!$C$3:$D$1694,1,0)</f>
        <v>#N/A</v>
      </c>
      <c r="BH247" s="101" t="e">
        <f t="shared" si="68"/>
        <v>#DIV/0!</v>
      </c>
      <c r="BI247" s="103" t="e">
        <f>+VLOOKUP(L247,'Código Barras'!$C$3:$D$1694,1,0)</f>
        <v>#N/A</v>
      </c>
      <c r="BJ247" s="101" t="e">
        <f t="shared" si="69"/>
        <v>#DIV/0!</v>
      </c>
      <c r="BK247" s="104" t="str">
        <f>IF(N247&lt;&gt;"",VLOOKUP(N247,Distribuidoras!$B$3:$B$30,1,0),"")</f>
        <v/>
      </c>
      <c r="BL247" s="104" t="e">
        <f>+VLOOKUP(O247,'Cod. Único Territorial'!$D$3:$D$348,1,0)</f>
        <v>#N/A</v>
      </c>
      <c r="BM247" s="104" t="e">
        <f>+VLOOKUP(P247,'Cod. Único Territorial'!$B$3:$B$348,1,0)</f>
        <v>#N/A</v>
      </c>
      <c r="BN247" s="104" t="e">
        <f>+VLOOKUP(Q247,'Sector Económico'!$B$3:$B$30,1,0)</f>
        <v>#N/A</v>
      </c>
      <c r="BO247" s="104" t="e">
        <f>+VLOOKUP(R247,'Sector Económico'!$C$3:$C$30,1,0)</f>
        <v>#N/A</v>
      </c>
      <c r="BP247" s="103">
        <f t="shared" si="70"/>
        <v>0</v>
      </c>
      <c r="BQ247" s="103">
        <f t="shared" si="70"/>
        <v>0</v>
      </c>
      <c r="BR247" s="103">
        <f t="shared" si="70"/>
        <v>0</v>
      </c>
      <c r="BS247" s="103">
        <f t="shared" si="58"/>
        <v>0</v>
      </c>
      <c r="BT247" s="101">
        <f t="shared" si="73"/>
        <v>0</v>
      </c>
      <c r="BU247" s="101">
        <f t="shared" si="73"/>
        <v>0</v>
      </c>
      <c r="BV247" s="101">
        <f t="shared" si="73"/>
        <v>0</v>
      </c>
      <c r="BW247" s="101">
        <f t="shared" si="73"/>
        <v>0</v>
      </c>
      <c r="BX247" s="101">
        <f t="shared" si="73"/>
        <v>0</v>
      </c>
      <c r="BY247" s="101">
        <f t="shared" si="73"/>
        <v>0</v>
      </c>
      <c r="BZ247" s="101">
        <f t="shared" si="73"/>
        <v>0</v>
      </c>
      <c r="CA247" s="101">
        <f t="shared" si="73"/>
        <v>0</v>
      </c>
      <c r="CB247" s="100">
        <f t="shared" si="73"/>
        <v>0</v>
      </c>
      <c r="CC247" s="101">
        <f t="shared" si="75"/>
        <v>0</v>
      </c>
      <c r="CD247" s="102">
        <f t="shared" si="75"/>
        <v>0</v>
      </c>
      <c r="CE247" s="100">
        <f t="shared" si="74"/>
        <v>0</v>
      </c>
      <c r="CF247" s="100">
        <f t="shared" si="74"/>
        <v>0</v>
      </c>
      <c r="CG247" s="100">
        <f t="shared" si="74"/>
        <v>0</v>
      </c>
      <c r="CH247" s="100">
        <f t="shared" si="74"/>
        <v>0</v>
      </c>
      <c r="CI247" s="100">
        <f t="shared" si="74"/>
        <v>0</v>
      </c>
      <c r="CJ247" s="103">
        <f t="shared" si="57"/>
        <v>0</v>
      </c>
      <c r="CK247" s="101">
        <f t="shared" si="57"/>
        <v>0</v>
      </c>
      <c r="CL247" s="103">
        <f t="shared" si="57"/>
        <v>0</v>
      </c>
      <c r="CM247" s="101" t="e">
        <f t="shared" si="72"/>
        <v>#DIV/0!</v>
      </c>
    </row>
    <row r="248" spans="2:91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59"/>
        <v>14</v>
      </c>
      <c r="AY248" s="100" t="e">
        <f t="shared" si="60"/>
        <v>#DIV/0!</v>
      </c>
      <c r="AZ248" s="101" t="e">
        <f t="shared" si="61"/>
        <v>#DIV/0!</v>
      </c>
      <c r="BA248" s="102">
        <f t="shared" si="62"/>
        <v>0</v>
      </c>
      <c r="BB248" s="100" t="e">
        <f t="shared" si="63"/>
        <v>#DIV/0!</v>
      </c>
      <c r="BC248" s="100">
        <f t="shared" si="64"/>
        <v>0</v>
      </c>
      <c r="BD248" s="100" t="e">
        <f t="shared" si="65"/>
        <v>#DIV/0!</v>
      </c>
      <c r="BE248" s="100">
        <f t="shared" si="66"/>
        <v>0</v>
      </c>
      <c r="BF248" s="100" t="e">
        <f t="shared" si="67"/>
        <v>#DIV/0!</v>
      </c>
      <c r="BG248" s="103" t="e">
        <f>+VLOOKUP(J248,'Código Barras'!$C$3:$D$1694,1,0)</f>
        <v>#N/A</v>
      </c>
      <c r="BH248" s="101" t="e">
        <f t="shared" si="68"/>
        <v>#DIV/0!</v>
      </c>
      <c r="BI248" s="103" t="e">
        <f>+VLOOKUP(L248,'Código Barras'!$C$3:$D$1694,1,0)</f>
        <v>#N/A</v>
      </c>
      <c r="BJ248" s="101" t="e">
        <f t="shared" si="69"/>
        <v>#DIV/0!</v>
      </c>
      <c r="BK248" s="104" t="str">
        <f>IF(N248&lt;&gt;"",VLOOKUP(N248,Distribuidoras!$B$3:$B$30,1,0),"")</f>
        <v/>
      </c>
      <c r="BL248" s="104" t="e">
        <f>+VLOOKUP(O248,'Cod. Único Territorial'!$D$3:$D$348,1,0)</f>
        <v>#N/A</v>
      </c>
      <c r="BM248" s="104" t="e">
        <f>+VLOOKUP(P248,'Cod. Único Territorial'!$B$3:$B$348,1,0)</f>
        <v>#N/A</v>
      </c>
      <c r="BN248" s="104" t="e">
        <f>+VLOOKUP(Q248,'Sector Económico'!$B$3:$B$30,1,0)</f>
        <v>#N/A</v>
      </c>
      <c r="BO248" s="104" t="e">
        <f>+VLOOKUP(R248,'Sector Económico'!$C$3:$C$30,1,0)</f>
        <v>#N/A</v>
      </c>
      <c r="BP248" s="103">
        <f t="shared" si="70"/>
        <v>0</v>
      </c>
      <c r="BQ248" s="103">
        <f t="shared" si="70"/>
        <v>0</v>
      </c>
      <c r="BR248" s="103">
        <f t="shared" si="70"/>
        <v>0</v>
      </c>
      <c r="BS248" s="103">
        <f t="shared" si="58"/>
        <v>0</v>
      </c>
      <c r="BT248" s="101">
        <f t="shared" si="73"/>
        <v>0</v>
      </c>
      <c r="BU248" s="101">
        <f t="shared" si="73"/>
        <v>0</v>
      </c>
      <c r="BV248" s="101">
        <f t="shared" si="73"/>
        <v>0</v>
      </c>
      <c r="BW248" s="101">
        <f t="shared" si="73"/>
        <v>0</v>
      </c>
      <c r="BX248" s="101">
        <f t="shared" si="73"/>
        <v>0</v>
      </c>
      <c r="BY248" s="101">
        <f t="shared" si="73"/>
        <v>0</v>
      </c>
      <c r="BZ248" s="101">
        <f t="shared" si="73"/>
        <v>0</v>
      </c>
      <c r="CA248" s="101">
        <f t="shared" si="73"/>
        <v>0</v>
      </c>
      <c r="CB248" s="100">
        <f t="shared" si="73"/>
        <v>0</v>
      </c>
      <c r="CC248" s="101">
        <f t="shared" si="75"/>
        <v>0</v>
      </c>
      <c r="CD248" s="102">
        <f t="shared" si="75"/>
        <v>0</v>
      </c>
      <c r="CE248" s="100">
        <f t="shared" si="74"/>
        <v>0</v>
      </c>
      <c r="CF248" s="100">
        <f t="shared" si="74"/>
        <v>0</v>
      </c>
      <c r="CG248" s="100">
        <f t="shared" si="74"/>
        <v>0</v>
      </c>
      <c r="CH248" s="100">
        <f t="shared" si="74"/>
        <v>0</v>
      </c>
      <c r="CI248" s="100">
        <f t="shared" si="74"/>
        <v>0</v>
      </c>
      <c r="CJ248" s="103">
        <f t="shared" si="57"/>
        <v>0</v>
      </c>
      <c r="CK248" s="101">
        <f t="shared" si="57"/>
        <v>0</v>
      </c>
      <c r="CL248" s="103">
        <f t="shared" si="57"/>
        <v>0</v>
      </c>
      <c r="CM248" s="101" t="e">
        <f t="shared" si="72"/>
        <v>#DIV/0!</v>
      </c>
    </row>
    <row r="249" spans="2:91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59"/>
        <v>14</v>
      </c>
      <c r="AY249" s="100" t="e">
        <f t="shared" si="60"/>
        <v>#DIV/0!</v>
      </c>
      <c r="AZ249" s="101" t="e">
        <f t="shared" si="61"/>
        <v>#DIV/0!</v>
      </c>
      <c r="BA249" s="102">
        <f t="shared" si="62"/>
        <v>0</v>
      </c>
      <c r="BB249" s="100" t="e">
        <f t="shared" si="63"/>
        <v>#DIV/0!</v>
      </c>
      <c r="BC249" s="100">
        <f t="shared" si="64"/>
        <v>0</v>
      </c>
      <c r="BD249" s="100" t="e">
        <f t="shared" si="65"/>
        <v>#DIV/0!</v>
      </c>
      <c r="BE249" s="100">
        <f t="shared" si="66"/>
        <v>0</v>
      </c>
      <c r="BF249" s="100" t="e">
        <f t="shared" si="67"/>
        <v>#DIV/0!</v>
      </c>
      <c r="BG249" s="103" t="e">
        <f>+VLOOKUP(J249,'Código Barras'!$C$3:$D$1694,1,0)</f>
        <v>#N/A</v>
      </c>
      <c r="BH249" s="101" t="e">
        <f t="shared" si="68"/>
        <v>#DIV/0!</v>
      </c>
      <c r="BI249" s="103" t="e">
        <f>+VLOOKUP(L249,'Código Barras'!$C$3:$D$1694,1,0)</f>
        <v>#N/A</v>
      </c>
      <c r="BJ249" s="101" t="e">
        <f t="shared" si="69"/>
        <v>#DIV/0!</v>
      </c>
      <c r="BK249" s="104" t="str">
        <f>IF(N249&lt;&gt;"",VLOOKUP(N249,Distribuidoras!$B$3:$B$30,1,0),"")</f>
        <v/>
      </c>
      <c r="BL249" s="104" t="e">
        <f>+VLOOKUP(O249,'Cod. Único Territorial'!$D$3:$D$348,1,0)</f>
        <v>#N/A</v>
      </c>
      <c r="BM249" s="104" t="e">
        <f>+VLOOKUP(P249,'Cod. Único Territorial'!$B$3:$B$348,1,0)</f>
        <v>#N/A</v>
      </c>
      <c r="BN249" s="104" t="e">
        <f>+VLOOKUP(Q249,'Sector Económico'!$B$3:$B$30,1,0)</f>
        <v>#N/A</v>
      </c>
      <c r="BO249" s="104" t="e">
        <f>+VLOOKUP(R249,'Sector Económico'!$C$3:$C$30,1,0)</f>
        <v>#N/A</v>
      </c>
      <c r="BP249" s="103">
        <f t="shared" si="70"/>
        <v>0</v>
      </c>
      <c r="BQ249" s="103">
        <f t="shared" si="70"/>
        <v>0</v>
      </c>
      <c r="BR249" s="103">
        <f t="shared" si="70"/>
        <v>0</v>
      </c>
      <c r="BS249" s="103">
        <f t="shared" si="58"/>
        <v>0</v>
      </c>
      <c r="BT249" s="101">
        <f t="shared" si="73"/>
        <v>0</v>
      </c>
      <c r="BU249" s="101">
        <f t="shared" si="73"/>
        <v>0</v>
      </c>
      <c r="BV249" s="101">
        <f t="shared" si="73"/>
        <v>0</v>
      </c>
      <c r="BW249" s="101">
        <f t="shared" si="73"/>
        <v>0</v>
      </c>
      <c r="BX249" s="101">
        <f t="shared" si="73"/>
        <v>0</v>
      </c>
      <c r="BY249" s="101">
        <f t="shared" si="73"/>
        <v>0</v>
      </c>
      <c r="BZ249" s="101">
        <f t="shared" si="73"/>
        <v>0</v>
      </c>
      <c r="CA249" s="101">
        <f t="shared" si="73"/>
        <v>0</v>
      </c>
      <c r="CB249" s="100">
        <f t="shared" si="73"/>
        <v>0</v>
      </c>
      <c r="CC249" s="101">
        <f t="shared" si="75"/>
        <v>0</v>
      </c>
      <c r="CD249" s="102">
        <f t="shared" si="75"/>
        <v>0</v>
      </c>
      <c r="CE249" s="100">
        <f t="shared" si="74"/>
        <v>0</v>
      </c>
      <c r="CF249" s="100">
        <f t="shared" si="74"/>
        <v>0</v>
      </c>
      <c r="CG249" s="100">
        <f t="shared" si="74"/>
        <v>0</v>
      </c>
      <c r="CH249" s="100">
        <f t="shared" si="74"/>
        <v>0</v>
      </c>
      <c r="CI249" s="100">
        <f t="shared" si="74"/>
        <v>0</v>
      </c>
      <c r="CJ249" s="103">
        <f t="shared" si="57"/>
        <v>0</v>
      </c>
      <c r="CK249" s="101">
        <f t="shared" si="57"/>
        <v>0</v>
      </c>
      <c r="CL249" s="103">
        <f t="shared" si="57"/>
        <v>0</v>
      </c>
      <c r="CM249" s="101" t="e">
        <f t="shared" si="72"/>
        <v>#DIV/0!</v>
      </c>
    </row>
    <row r="250" spans="2:91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59"/>
        <v>14</v>
      </c>
      <c r="AY250" s="100" t="e">
        <f t="shared" si="60"/>
        <v>#DIV/0!</v>
      </c>
      <c r="AZ250" s="101" t="e">
        <f t="shared" si="61"/>
        <v>#DIV/0!</v>
      </c>
      <c r="BA250" s="102">
        <f t="shared" si="62"/>
        <v>0</v>
      </c>
      <c r="BB250" s="100" t="e">
        <f t="shared" si="63"/>
        <v>#DIV/0!</v>
      </c>
      <c r="BC250" s="100">
        <f t="shared" si="64"/>
        <v>0</v>
      </c>
      <c r="BD250" s="100" t="e">
        <f t="shared" si="65"/>
        <v>#DIV/0!</v>
      </c>
      <c r="BE250" s="100">
        <f t="shared" si="66"/>
        <v>0</v>
      </c>
      <c r="BF250" s="100" t="e">
        <f t="shared" si="67"/>
        <v>#DIV/0!</v>
      </c>
      <c r="BG250" s="103" t="e">
        <f>+VLOOKUP(J250,'Código Barras'!$C$3:$D$1694,1,0)</f>
        <v>#N/A</v>
      </c>
      <c r="BH250" s="101" t="e">
        <f t="shared" si="68"/>
        <v>#DIV/0!</v>
      </c>
      <c r="BI250" s="103" t="e">
        <f>+VLOOKUP(L250,'Código Barras'!$C$3:$D$1694,1,0)</f>
        <v>#N/A</v>
      </c>
      <c r="BJ250" s="101" t="e">
        <f t="shared" si="69"/>
        <v>#DIV/0!</v>
      </c>
      <c r="BK250" s="104" t="str">
        <f>IF(N250&lt;&gt;"",VLOOKUP(N250,Distribuidoras!$B$3:$B$30,1,0),"")</f>
        <v/>
      </c>
      <c r="BL250" s="104" t="e">
        <f>+VLOOKUP(O250,'Cod. Único Territorial'!$D$3:$D$348,1,0)</f>
        <v>#N/A</v>
      </c>
      <c r="BM250" s="104" t="e">
        <f>+VLOOKUP(P250,'Cod. Único Territorial'!$B$3:$B$348,1,0)</f>
        <v>#N/A</v>
      </c>
      <c r="BN250" s="104" t="e">
        <f>+VLOOKUP(Q250,'Sector Económico'!$B$3:$B$30,1,0)</f>
        <v>#N/A</v>
      </c>
      <c r="BO250" s="104" t="e">
        <f>+VLOOKUP(R250,'Sector Económico'!$C$3:$C$30,1,0)</f>
        <v>#N/A</v>
      </c>
      <c r="BP250" s="103">
        <f t="shared" si="70"/>
        <v>0</v>
      </c>
      <c r="BQ250" s="103">
        <f t="shared" si="70"/>
        <v>0</v>
      </c>
      <c r="BR250" s="103">
        <f t="shared" si="70"/>
        <v>0</v>
      </c>
      <c r="BS250" s="103">
        <f t="shared" si="58"/>
        <v>0</v>
      </c>
      <c r="BT250" s="101">
        <f t="shared" si="73"/>
        <v>0</v>
      </c>
      <c r="BU250" s="101">
        <f t="shared" si="73"/>
        <v>0</v>
      </c>
      <c r="BV250" s="101">
        <f t="shared" si="73"/>
        <v>0</v>
      </c>
      <c r="BW250" s="101">
        <f t="shared" si="73"/>
        <v>0</v>
      </c>
      <c r="BX250" s="101">
        <f t="shared" si="73"/>
        <v>0</v>
      </c>
      <c r="BY250" s="101">
        <f t="shared" si="73"/>
        <v>0</v>
      </c>
      <c r="BZ250" s="101">
        <f t="shared" si="73"/>
        <v>0</v>
      </c>
      <c r="CA250" s="101">
        <f t="shared" si="73"/>
        <v>0</v>
      </c>
      <c r="CB250" s="100">
        <f t="shared" si="73"/>
        <v>0</v>
      </c>
      <c r="CC250" s="101">
        <f t="shared" si="75"/>
        <v>0</v>
      </c>
      <c r="CD250" s="102">
        <f t="shared" si="75"/>
        <v>0</v>
      </c>
      <c r="CE250" s="100">
        <f t="shared" si="74"/>
        <v>0</v>
      </c>
      <c r="CF250" s="100">
        <f t="shared" si="74"/>
        <v>0</v>
      </c>
      <c r="CG250" s="100">
        <f t="shared" si="74"/>
        <v>0</v>
      </c>
      <c r="CH250" s="100">
        <f t="shared" si="74"/>
        <v>0</v>
      </c>
      <c r="CI250" s="100">
        <f t="shared" si="74"/>
        <v>0</v>
      </c>
      <c r="CJ250" s="103">
        <f t="shared" si="57"/>
        <v>0</v>
      </c>
      <c r="CK250" s="101">
        <f t="shared" si="57"/>
        <v>0</v>
      </c>
      <c r="CL250" s="103">
        <f t="shared" si="57"/>
        <v>0</v>
      </c>
      <c r="CM250" s="101" t="e">
        <f t="shared" si="72"/>
        <v>#DIV/0!</v>
      </c>
    </row>
    <row r="251" spans="2:91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59"/>
        <v>14</v>
      </c>
      <c r="AY251" s="100" t="e">
        <f t="shared" si="60"/>
        <v>#DIV/0!</v>
      </c>
      <c r="AZ251" s="101" t="e">
        <f t="shared" si="61"/>
        <v>#DIV/0!</v>
      </c>
      <c r="BA251" s="102">
        <f t="shared" si="62"/>
        <v>0</v>
      </c>
      <c r="BB251" s="100" t="e">
        <f t="shared" si="63"/>
        <v>#DIV/0!</v>
      </c>
      <c r="BC251" s="100">
        <f t="shared" si="64"/>
        <v>0</v>
      </c>
      <c r="BD251" s="100" t="e">
        <f t="shared" si="65"/>
        <v>#DIV/0!</v>
      </c>
      <c r="BE251" s="100">
        <f t="shared" si="66"/>
        <v>0</v>
      </c>
      <c r="BF251" s="100" t="e">
        <f t="shared" si="67"/>
        <v>#DIV/0!</v>
      </c>
      <c r="BG251" s="103" t="e">
        <f>+VLOOKUP(J251,'Código Barras'!$C$3:$D$1694,1,0)</f>
        <v>#N/A</v>
      </c>
      <c r="BH251" s="101" t="e">
        <f t="shared" si="68"/>
        <v>#DIV/0!</v>
      </c>
      <c r="BI251" s="103" t="e">
        <f>+VLOOKUP(L251,'Código Barras'!$C$3:$D$1694,1,0)</f>
        <v>#N/A</v>
      </c>
      <c r="BJ251" s="101" t="e">
        <f t="shared" si="69"/>
        <v>#DIV/0!</v>
      </c>
      <c r="BK251" s="104" t="str">
        <f>IF(N251&lt;&gt;"",VLOOKUP(N251,Distribuidoras!$B$3:$B$30,1,0),"")</f>
        <v/>
      </c>
      <c r="BL251" s="104" t="e">
        <f>+VLOOKUP(O251,'Cod. Único Territorial'!$D$3:$D$348,1,0)</f>
        <v>#N/A</v>
      </c>
      <c r="BM251" s="104" t="e">
        <f>+VLOOKUP(P251,'Cod. Único Territorial'!$B$3:$B$348,1,0)</f>
        <v>#N/A</v>
      </c>
      <c r="BN251" s="104" t="e">
        <f>+VLOOKUP(Q251,'Sector Económico'!$B$3:$B$30,1,0)</f>
        <v>#N/A</v>
      </c>
      <c r="BO251" s="104" t="e">
        <f>+VLOOKUP(R251,'Sector Económico'!$C$3:$C$30,1,0)</f>
        <v>#N/A</v>
      </c>
      <c r="BP251" s="103">
        <f t="shared" si="70"/>
        <v>0</v>
      </c>
      <c r="BQ251" s="103">
        <f t="shared" si="70"/>
        <v>0</v>
      </c>
      <c r="BR251" s="103">
        <f t="shared" si="70"/>
        <v>0</v>
      </c>
      <c r="BS251" s="103">
        <f t="shared" si="58"/>
        <v>0</v>
      </c>
      <c r="BT251" s="101">
        <f t="shared" si="73"/>
        <v>0</v>
      </c>
      <c r="BU251" s="101">
        <f t="shared" si="73"/>
        <v>0</v>
      </c>
      <c r="BV251" s="101">
        <f t="shared" si="73"/>
        <v>0</v>
      </c>
      <c r="BW251" s="101">
        <f t="shared" si="73"/>
        <v>0</v>
      </c>
      <c r="BX251" s="101">
        <f t="shared" si="73"/>
        <v>0</v>
      </c>
      <c r="BY251" s="101">
        <f t="shared" si="73"/>
        <v>0</v>
      </c>
      <c r="BZ251" s="101">
        <f t="shared" si="73"/>
        <v>0</v>
      </c>
      <c r="CA251" s="101">
        <f t="shared" si="73"/>
        <v>0</v>
      </c>
      <c r="CB251" s="100">
        <f t="shared" si="73"/>
        <v>0</v>
      </c>
      <c r="CC251" s="101">
        <f t="shared" si="75"/>
        <v>0</v>
      </c>
      <c r="CD251" s="102">
        <f t="shared" si="75"/>
        <v>0</v>
      </c>
      <c r="CE251" s="100">
        <f t="shared" si="74"/>
        <v>0</v>
      </c>
      <c r="CF251" s="100">
        <f t="shared" si="74"/>
        <v>0</v>
      </c>
      <c r="CG251" s="100">
        <f t="shared" si="74"/>
        <v>0</v>
      </c>
      <c r="CH251" s="100">
        <f t="shared" si="74"/>
        <v>0</v>
      </c>
      <c r="CI251" s="100">
        <f t="shared" si="74"/>
        <v>0</v>
      </c>
      <c r="CJ251" s="103">
        <f t="shared" si="57"/>
        <v>0</v>
      </c>
      <c r="CK251" s="101">
        <f t="shared" si="57"/>
        <v>0</v>
      </c>
      <c r="CL251" s="103">
        <f t="shared" si="57"/>
        <v>0</v>
      </c>
      <c r="CM251" s="101" t="e">
        <f t="shared" si="72"/>
        <v>#DIV/0!</v>
      </c>
    </row>
    <row r="252" spans="2:91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59"/>
        <v>14</v>
      </c>
      <c r="AY252" s="100" t="e">
        <f t="shared" si="60"/>
        <v>#DIV/0!</v>
      </c>
      <c r="AZ252" s="101" t="e">
        <f t="shared" si="61"/>
        <v>#DIV/0!</v>
      </c>
      <c r="BA252" s="102">
        <f t="shared" si="62"/>
        <v>0</v>
      </c>
      <c r="BB252" s="100" t="e">
        <f t="shared" si="63"/>
        <v>#DIV/0!</v>
      </c>
      <c r="BC252" s="100">
        <f t="shared" si="64"/>
        <v>0</v>
      </c>
      <c r="BD252" s="100" t="e">
        <f t="shared" si="65"/>
        <v>#DIV/0!</v>
      </c>
      <c r="BE252" s="100">
        <f t="shared" si="66"/>
        <v>0</v>
      </c>
      <c r="BF252" s="100" t="e">
        <f t="shared" si="67"/>
        <v>#DIV/0!</v>
      </c>
      <c r="BG252" s="103" t="e">
        <f>+VLOOKUP(J252,'Código Barras'!$C$3:$D$1694,1,0)</f>
        <v>#N/A</v>
      </c>
      <c r="BH252" s="101" t="e">
        <f t="shared" si="68"/>
        <v>#DIV/0!</v>
      </c>
      <c r="BI252" s="103" t="e">
        <f>+VLOOKUP(L252,'Código Barras'!$C$3:$D$1694,1,0)</f>
        <v>#N/A</v>
      </c>
      <c r="BJ252" s="101" t="e">
        <f t="shared" si="69"/>
        <v>#DIV/0!</v>
      </c>
      <c r="BK252" s="104" t="str">
        <f>IF(N252&lt;&gt;"",VLOOKUP(N252,Distribuidoras!$B$3:$B$30,1,0),"")</f>
        <v/>
      </c>
      <c r="BL252" s="104" t="e">
        <f>+VLOOKUP(O252,'Cod. Único Territorial'!$D$3:$D$348,1,0)</f>
        <v>#N/A</v>
      </c>
      <c r="BM252" s="104" t="e">
        <f>+VLOOKUP(P252,'Cod. Único Territorial'!$B$3:$B$348,1,0)</f>
        <v>#N/A</v>
      </c>
      <c r="BN252" s="104" t="e">
        <f>+VLOOKUP(Q252,'Sector Económico'!$B$3:$B$30,1,0)</f>
        <v>#N/A</v>
      </c>
      <c r="BO252" s="104" t="e">
        <f>+VLOOKUP(R252,'Sector Económico'!$C$3:$C$30,1,0)</f>
        <v>#N/A</v>
      </c>
      <c r="BP252" s="103">
        <f t="shared" si="70"/>
        <v>0</v>
      </c>
      <c r="BQ252" s="103">
        <f t="shared" si="70"/>
        <v>0</v>
      </c>
      <c r="BR252" s="103">
        <f t="shared" si="70"/>
        <v>0</v>
      </c>
      <c r="BS252" s="103">
        <f t="shared" si="58"/>
        <v>0</v>
      </c>
      <c r="BT252" s="101">
        <f t="shared" si="73"/>
        <v>0</v>
      </c>
      <c r="BU252" s="101">
        <f t="shared" si="73"/>
        <v>0</v>
      </c>
      <c r="BV252" s="101">
        <f t="shared" si="73"/>
        <v>0</v>
      </c>
      <c r="BW252" s="101">
        <f t="shared" si="73"/>
        <v>0</v>
      </c>
      <c r="BX252" s="101">
        <f t="shared" si="73"/>
        <v>0</v>
      </c>
      <c r="BY252" s="101">
        <f t="shared" si="73"/>
        <v>0</v>
      </c>
      <c r="BZ252" s="101">
        <f t="shared" si="73"/>
        <v>0</v>
      </c>
      <c r="CA252" s="101">
        <f t="shared" si="73"/>
        <v>0</v>
      </c>
      <c r="CB252" s="100">
        <f t="shared" si="73"/>
        <v>0</v>
      </c>
      <c r="CC252" s="101">
        <f t="shared" si="75"/>
        <v>0</v>
      </c>
      <c r="CD252" s="102">
        <f t="shared" si="75"/>
        <v>0</v>
      </c>
      <c r="CE252" s="100">
        <f t="shared" si="74"/>
        <v>0</v>
      </c>
      <c r="CF252" s="100">
        <f t="shared" si="74"/>
        <v>0</v>
      </c>
      <c r="CG252" s="100">
        <f t="shared" si="74"/>
        <v>0</v>
      </c>
      <c r="CH252" s="100">
        <f t="shared" si="74"/>
        <v>0</v>
      </c>
      <c r="CI252" s="100">
        <f t="shared" si="74"/>
        <v>0</v>
      </c>
      <c r="CJ252" s="103">
        <f t="shared" si="57"/>
        <v>0</v>
      </c>
      <c r="CK252" s="101">
        <f t="shared" si="57"/>
        <v>0</v>
      </c>
      <c r="CL252" s="103">
        <f t="shared" si="57"/>
        <v>0</v>
      </c>
      <c r="CM252" s="101" t="e">
        <f t="shared" si="72"/>
        <v>#DIV/0!</v>
      </c>
    </row>
    <row r="253" spans="2:91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59"/>
        <v>14</v>
      </c>
      <c r="AY253" s="100" t="e">
        <f t="shared" si="60"/>
        <v>#DIV/0!</v>
      </c>
      <c r="AZ253" s="101" t="e">
        <f t="shared" si="61"/>
        <v>#DIV/0!</v>
      </c>
      <c r="BA253" s="102">
        <f t="shared" si="62"/>
        <v>0</v>
      </c>
      <c r="BB253" s="100" t="e">
        <f t="shared" si="63"/>
        <v>#DIV/0!</v>
      </c>
      <c r="BC253" s="100">
        <f t="shared" si="64"/>
        <v>0</v>
      </c>
      <c r="BD253" s="100" t="e">
        <f t="shared" si="65"/>
        <v>#DIV/0!</v>
      </c>
      <c r="BE253" s="100">
        <f t="shared" si="66"/>
        <v>0</v>
      </c>
      <c r="BF253" s="100" t="e">
        <f t="shared" si="67"/>
        <v>#DIV/0!</v>
      </c>
      <c r="BG253" s="103" t="e">
        <f>+VLOOKUP(J253,'Código Barras'!$C$3:$D$1694,1,0)</f>
        <v>#N/A</v>
      </c>
      <c r="BH253" s="101" t="e">
        <f t="shared" si="68"/>
        <v>#DIV/0!</v>
      </c>
      <c r="BI253" s="103" t="e">
        <f>+VLOOKUP(L253,'Código Barras'!$C$3:$D$1694,1,0)</f>
        <v>#N/A</v>
      </c>
      <c r="BJ253" s="101" t="e">
        <f t="shared" si="69"/>
        <v>#DIV/0!</v>
      </c>
      <c r="BK253" s="104" t="str">
        <f>IF(N253&lt;&gt;"",VLOOKUP(N253,Distribuidoras!$B$3:$B$30,1,0),"")</f>
        <v/>
      </c>
      <c r="BL253" s="104" t="e">
        <f>+VLOOKUP(O253,'Cod. Único Territorial'!$D$3:$D$348,1,0)</f>
        <v>#N/A</v>
      </c>
      <c r="BM253" s="104" t="e">
        <f>+VLOOKUP(P253,'Cod. Único Territorial'!$B$3:$B$348,1,0)</f>
        <v>#N/A</v>
      </c>
      <c r="BN253" s="104" t="e">
        <f>+VLOOKUP(Q253,'Sector Económico'!$B$3:$B$30,1,0)</f>
        <v>#N/A</v>
      </c>
      <c r="BO253" s="104" t="e">
        <f>+VLOOKUP(R253,'Sector Económico'!$C$3:$C$30,1,0)</f>
        <v>#N/A</v>
      </c>
      <c r="BP253" s="103">
        <f t="shared" si="70"/>
        <v>0</v>
      </c>
      <c r="BQ253" s="103">
        <f t="shared" si="70"/>
        <v>0</v>
      </c>
      <c r="BR253" s="103">
        <f t="shared" si="70"/>
        <v>0</v>
      </c>
      <c r="BS253" s="103">
        <f t="shared" si="58"/>
        <v>0</v>
      </c>
      <c r="BT253" s="101">
        <f t="shared" si="73"/>
        <v>0</v>
      </c>
      <c r="BU253" s="101">
        <f t="shared" si="73"/>
        <v>0</v>
      </c>
      <c r="BV253" s="101">
        <f t="shared" si="73"/>
        <v>0</v>
      </c>
      <c r="BW253" s="101">
        <f t="shared" si="73"/>
        <v>0</v>
      </c>
      <c r="BX253" s="101">
        <f t="shared" si="73"/>
        <v>0</v>
      </c>
      <c r="BY253" s="101">
        <f t="shared" si="73"/>
        <v>0</v>
      </c>
      <c r="BZ253" s="101">
        <f t="shared" si="73"/>
        <v>0</v>
      </c>
      <c r="CA253" s="101">
        <f t="shared" si="73"/>
        <v>0</v>
      </c>
      <c r="CB253" s="100">
        <f t="shared" si="73"/>
        <v>0</v>
      </c>
      <c r="CC253" s="101">
        <f t="shared" si="75"/>
        <v>0</v>
      </c>
      <c r="CD253" s="102">
        <f t="shared" si="75"/>
        <v>0</v>
      </c>
      <c r="CE253" s="100">
        <f t="shared" si="74"/>
        <v>0</v>
      </c>
      <c r="CF253" s="100">
        <f t="shared" si="74"/>
        <v>0</v>
      </c>
      <c r="CG253" s="100">
        <f t="shared" si="74"/>
        <v>0</v>
      </c>
      <c r="CH253" s="100">
        <f t="shared" si="74"/>
        <v>0</v>
      </c>
      <c r="CI253" s="100">
        <f t="shared" si="74"/>
        <v>0</v>
      </c>
      <c r="CJ253" s="103">
        <f t="shared" si="57"/>
        <v>0</v>
      </c>
      <c r="CK253" s="101">
        <f t="shared" si="57"/>
        <v>0</v>
      </c>
      <c r="CL253" s="103">
        <f t="shared" si="57"/>
        <v>0</v>
      </c>
      <c r="CM253" s="101" t="e">
        <f t="shared" si="72"/>
        <v>#DIV/0!</v>
      </c>
    </row>
    <row r="254" spans="2:91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59"/>
        <v>14</v>
      </c>
      <c r="AY254" s="100" t="e">
        <f t="shared" si="60"/>
        <v>#DIV/0!</v>
      </c>
      <c r="AZ254" s="101" t="e">
        <f t="shared" si="61"/>
        <v>#DIV/0!</v>
      </c>
      <c r="BA254" s="102">
        <f t="shared" si="62"/>
        <v>0</v>
      </c>
      <c r="BB254" s="100" t="e">
        <f t="shared" si="63"/>
        <v>#DIV/0!</v>
      </c>
      <c r="BC254" s="100">
        <f t="shared" si="64"/>
        <v>0</v>
      </c>
      <c r="BD254" s="100" t="e">
        <f t="shared" si="65"/>
        <v>#DIV/0!</v>
      </c>
      <c r="BE254" s="100">
        <f t="shared" si="66"/>
        <v>0</v>
      </c>
      <c r="BF254" s="100" t="e">
        <f t="shared" si="67"/>
        <v>#DIV/0!</v>
      </c>
      <c r="BG254" s="103" t="e">
        <f>+VLOOKUP(J254,'Código Barras'!$C$3:$D$1694,1,0)</f>
        <v>#N/A</v>
      </c>
      <c r="BH254" s="101" t="e">
        <f t="shared" si="68"/>
        <v>#DIV/0!</v>
      </c>
      <c r="BI254" s="103" t="e">
        <f>+VLOOKUP(L254,'Código Barras'!$C$3:$D$1694,1,0)</f>
        <v>#N/A</v>
      </c>
      <c r="BJ254" s="101" t="e">
        <f t="shared" si="69"/>
        <v>#DIV/0!</v>
      </c>
      <c r="BK254" s="104" t="str">
        <f>IF(N254&lt;&gt;"",VLOOKUP(N254,Distribuidoras!$B$3:$B$30,1,0),"")</f>
        <v/>
      </c>
      <c r="BL254" s="104" t="e">
        <f>+VLOOKUP(O254,'Cod. Único Territorial'!$D$3:$D$348,1,0)</f>
        <v>#N/A</v>
      </c>
      <c r="BM254" s="104" t="e">
        <f>+VLOOKUP(P254,'Cod. Único Territorial'!$B$3:$B$348,1,0)</f>
        <v>#N/A</v>
      </c>
      <c r="BN254" s="104" t="e">
        <f>+VLOOKUP(Q254,'Sector Económico'!$B$3:$B$30,1,0)</f>
        <v>#N/A</v>
      </c>
      <c r="BO254" s="104" t="e">
        <f>+VLOOKUP(R254,'Sector Económico'!$C$3:$C$30,1,0)</f>
        <v>#N/A</v>
      </c>
      <c r="BP254" s="103">
        <f t="shared" si="70"/>
        <v>0</v>
      </c>
      <c r="BQ254" s="103">
        <f t="shared" si="70"/>
        <v>0</v>
      </c>
      <c r="BR254" s="103">
        <f t="shared" si="70"/>
        <v>0</v>
      </c>
      <c r="BS254" s="103">
        <f t="shared" si="58"/>
        <v>0</v>
      </c>
      <c r="BT254" s="101">
        <f t="shared" si="73"/>
        <v>0</v>
      </c>
      <c r="BU254" s="101">
        <f t="shared" si="73"/>
        <v>0</v>
      </c>
      <c r="BV254" s="101">
        <f t="shared" si="73"/>
        <v>0</v>
      </c>
      <c r="BW254" s="101">
        <f t="shared" si="73"/>
        <v>0</v>
      </c>
      <c r="BX254" s="101">
        <f t="shared" si="73"/>
        <v>0</v>
      </c>
      <c r="BY254" s="101">
        <f t="shared" si="73"/>
        <v>0</v>
      </c>
      <c r="BZ254" s="101">
        <f t="shared" si="73"/>
        <v>0</v>
      </c>
      <c r="CA254" s="101">
        <f t="shared" si="73"/>
        <v>0</v>
      </c>
      <c r="CB254" s="100">
        <f t="shared" si="73"/>
        <v>0</v>
      </c>
      <c r="CC254" s="101">
        <f t="shared" si="75"/>
        <v>0</v>
      </c>
      <c r="CD254" s="102">
        <f t="shared" si="75"/>
        <v>0</v>
      </c>
      <c r="CE254" s="100">
        <f t="shared" si="74"/>
        <v>0</v>
      </c>
      <c r="CF254" s="100">
        <f t="shared" si="74"/>
        <v>0</v>
      </c>
      <c r="CG254" s="100">
        <f t="shared" si="74"/>
        <v>0</v>
      </c>
      <c r="CH254" s="100">
        <f t="shared" si="74"/>
        <v>0</v>
      </c>
      <c r="CI254" s="100">
        <f t="shared" si="74"/>
        <v>0</v>
      </c>
      <c r="CJ254" s="103">
        <f t="shared" si="57"/>
        <v>0</v>
      </c>
      <c r="CK254" s="101">
        <f t="shared" si="57"/>
        <v>0</v>
      </c>
      <c r="CL254" s="103">
        <f t="shared" si="57"/>
        <v>0</v>
      </c>
      <c r="CM254" s="101" t="e">
        <f t="shared" si="72"/>
        <v>#DIV/0!</v>
      </c>
    </row>
    <row r="255" spans="2:91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59"/>
        <v>14</v>
      </c>
      <c r="AY255" s="100" t="e">
        <f t="shared" si="60"/>
        <v>#DIV/0!</v>
      </c>
      <c r="AZ255" s="101" t="e">
        <f t="shared" si="61"/>
        <v>#DIV/0!</v>
      </c>
      <c r="BA255" s="102">
        <f t="shared" si="62"/>
        <v>0</v>
      </c>
      <c r="BB255" s="100" t="e">
        <f t="shared" si="63"/>
        <v>#DIV/0!</v>
      </c>
      <c r="BC255" s="100">
        <f t="shared" si="64"/>
        <v>0</v>
      </c>
      <c r="BD255" s="100" t="e">
        <f t="shared" si="65"/>
        <v>#DIV/0!</v>
      </c>
      <c r="BE255" s="100">
        <f t="shared" si="66"/>
        <v>0</v>
      </c>
      <c r="BF255" s="100" t="e">
        <f t="shared" si="67"/>
        <v>#DIV/0!</v>
      </c>
      <c r="BG255" s="103" t="e">
        <f>+VLOOKUP(J255,'Código Barras'!$C$3:$D$1694,1,0)</f>
        <v>#N/A</v>
      </c>
      <c r="BH255" s="101" t="e">
        <f t="shared" si="68"/>
        <v>#DIV/0!</v>
      </c>
      <c r="BI255" s="103" t="e">
        <f>+VLOOKUP(L255,'Código Barras'!$C$3:$D$1694,1,0)</f>
        <v>#N/A</v>
      </c>
      <c r="BJ255" s="101" t="e">
        <f t="shared" si="69"/>
        <v>#DIV/0!</v>
      </c>
      <c r="BK255" s="104" t="str">
        <f>IF(N255&lt;&gt;"",VLOOKUP(N255,Distribuidoras!$B$3:$B$30,1,0),"")</f>
        <v/>
      </c>
      <c r="BL255" s="104" t="e">
        <f>+VLOOKUP(O255,'Cod. Único Territorial'!$D$3:$D$348,1,0)</f>
        <v>#N/A</v>
      </c>
      <c r="BM255" s="104" t="e">
        <f>+VLOOKUP(P255,'Cod. Único Territorial'!$B$3:$B$348,1,0)</f>
        <v>#N/A</v>
      </c>
      <c r="BN255" s="104" t="e">
        <f>+VLOOKUP(Q255,'Sector Económico'!$B$3:$B$30,1,0)</f>
        <v>#N/A</v>
      </c>
      <c r="BO255" s="104" t="e">
        <f>+VLOOKUP(R255,'Sector Económico'!$C$3:$C$30,1,0)</f>
        <v>#N/A</v>
      </c>
      <c r="BP255" s="103">
        <f t="shared" si="70"/>
        <v>0</v>
      </c>
      <c r="BQ255" s="103">
        <f t="shared" si="70"/>
        <v>0</v>
      </c>
      <c r="BR255" s="103">
        <f t="shared" si="70"/>
        <v>0</v>
      </c>
      <c r="BS255" s="103">
        <f t="shared" si="58"/>
        <v>0</v>
      </c>
      <c r="BT255" s="101">
        <f t="shared" si="73"/>
        <v>0</v>
      </c>
      <c r="BU255" s="101">
        <f t="shared" si="73"/>
        <v>0</v>
      </c>
      <c r="BV255" s="101">
        <f t="shared" si="73"/>
        <v>0</v>
      </c>
      <c r="BW255" s="101">
        <f t="shared" si="73"/>
        <v>0</v>
      </c>
      <c r="BX255" s="101">
        <f t="shared" si="73"/>
        <v>0</v>
      </c>
      <c r="BY255" s="101">
        <f t="shared" si="73"/>
        <v>0</v>
      </c>
      <c r="BZ255" s="101">
        <f t="shared" si="73"/>
        <v>0</v>
      </c>
      <c r="CA255" s="101">
        <f t="shared" si="73"/>
        <v>0</v>
      </c>
      <c r="CB255" s="100">
        <f t="shared" si="73"/>
        <v>0</v>
      </c>
      <c r="CC255" s="101">
        <f t="shared" si="75"/>
        <v>0</v>
      </c>
      <c r="CD255" s="102">
        <f t="shared" si="75"/>
        <v>0</v>
      </c>
      <c r="CE255" s="100">
        <f t="shared" si="74"/>
        <v>0</v>
      </c>
      <c r="CF255" s="100">
        <f t="shared" si="74"/>
        <v>0</v>
      </c>
      <c r="CG255" s="100">
        <f t="shared" si="74"/>
        <v>0</v>
      </c>
      <c r="CH255" s="100">
        <f t="shared" si="74"/>
        <v>0</v>
      </c>
      <c r="CI255" s="100">
        <f t="shared" si="74"/>
        <v>0</v>
      </c>
      <c r="CJ255" s="103">
        <f t="shared" si="57"/>
        <v>0</v>
      </c>
      <c r="CK255" s="101">
        <f t="shared" si="57"/>
        <v>0</v>
      </c>
      <c r="CL255" s="103">
        <f t="shared" si="57"/>
        <v>0</v>
      </c>
      <c r="CM255" s="101" t="e">
        <f t="shared" si="72"/>
        <v>#DIV/0!</v>
      </c>
    </row>
    <row r="256" spans="2:91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59"/>
        <v>14</v>
      </c>
      <c r="AY256" s="100" t="e">
        <f t="shared" si="60"/>
        <v>#DIV/0!</v>
      </c>
      <c r="AZ256" s="101" t="e">
        <f t="shared" si="61"/>
        <v>#DIV/0!</v>
      </c>
      <c r="BA256" s="102">
        <f t="shared" si="62"/>
        <v>0</v>
      </c>
      <c r="BB256" s="100" t="e">
        <f t="shared" si="63"/>
        <v>#DIV/0!</v>
      </c>
      <c r="BC256" s="100">
        <f t="shared" si="64"/>
        <v>0</v>
      </c>
      <c r="BD256" s="100" t="e">
        <f t="shared" si="65"/>
        <v>#DIV/0!</v>
      </c>
      <c r="BE256" s="100">
        <f t="shared" si="66"/>
        <v>0</v>
      </c>
      <c r="BF256" s="100" t="e">
        <f t="shared" si="67"/>
        <v>#DIV/0!</v>
      </c>
      <c r="BG256" s="103" t="e">
        <f>+VLOOKUP(J256,'Código Barras'!$C$3:$D$1694,1,0)</f>
        <v>#N/A</v>
      </c>
      <c r="BH256" s="101" t="e">
        <f t="shared" si="68"/>
        <v>#DIV/0!</v>
      </c>
      <c r="BI256" s="103" t="e">
        <f>+VLOOKUP(L256,'Código Barras'!$C$3:$D$1694,1,0)</f>
        <v>#N/A</v>
      </c>
      <c r="BJ256" s="101" t="e">
        <f t="shared" si="69"/>
        <v>#DIV/0!</v>
      </c>
      <c r="BK256" s="104" t="str">
        <f>IF(N256&lt;&gt;"",VLOOKUP(N256,Distribuidoras!$B$3:$B$30,1,0),"")</f>
        <v/>
      </c>
      <c r="BL256" s="104" t="e">
        <f>+VLOOKUP(O256,'Cod. Único Territorial'!$D$3:$D$348,1,0)</f>
        <v>#N/A</v>
      </c>
      <c r="BM256" s="104" t="e">
        <f>+VLOOKUP(P256,'Cod. Único Territorial'!$B$3:$B$348,1,0)</f>
        <v>#N/A</v>
      </c>
      <c r="BN256" s="104" t="e">
        <f>+VLOOKUP(Q256,'Sector Económico'!$B$3:$B$30,1,0)</f>
        <v>#N/A</v>
      </c>
      <c r="BO256" s="104" t="e">
        <f>+VLOOKUP(R256,'Sector Económico'!$C$3:$C$30,1,0)</f>
        <v>#N/A</v>
      </c>
      <c r="BP256" s="103">
        <f t="shared" si="70"/>
        <v>0</v>
      </c>
      <c r="BQ256" s="103">
        <f t="shared" si="70"/>
        <v>0</v>
      </c>
      <c r="BR256" s="103">
        <f t="shared" si="70"/>
        <v>0</v>
      </c>
      <c r="BS256" s="103">
        <f t="shared" si="58"/>
        <v>0</v>
      </c>
      <c r="BT256" s="101">
        <f t="shared" si="73"/>
        <v>0</v>
      </c>
      <c r="BU256" s="101">
        <f t="shared" si="73"/>
        <v>0</v>
      </c>
      <c r="BV256" s="101">
        <f t="shared" si="73"/>
        <v>0</v>
      </c>
      <c r="BW256" s="101">
        <f t="shared" si="73"/>
        <v>0</v>
      </c>
      <c r="BX256" s="101">
        <f t="shared" si="73"/>
        <v>0</v>
      </c>
      <c r="BY256" s="101">
        <f t="shared" si="73"/>
        <v>0</v>
      </c>
      <c r="BZ256" s="101">
        <f t="shared" si="73"/>
        <v>0</v>
      </c>
      <c r="CA256" s="101">
        <f t="shared" si="73"/>
        <v>0</v>
      </c>
      <c r="CB256" s="100">
        <f t="shared" si="73"/>
        <v>0</v>
      </c>
      <c r="CC256" s="101">
        <f t="shared" si="75"/>
        <v>0</v>
      </c>
      <c r="CD256" s="102">
        <f t="shared" si="75"/>
        <v>0</v>
      </c>
      <c r="CE256" s="100">
        <f t="shared" si="74"/>
        <v>0</v>
      </c>
      <c r="CF256" s="100">
        <f t="shared" si="74"/>
        <v>0</v>
      </c>
      <c r="CG256" s="100">
        <f t="shared" si="74"/>
        <v>0</v>
      </c>
      <c r="CH256" s="100">
        <f t="shared" si="74"/>
        <v>0</v>
      </c>
      <c r="CI256" s="100">
        <f t="shared" si="74"/>
        <v>0</v>
      </c>
      <c r="CJ256" s="103">
        <f t="shared" si="57"/>
        <v>0</v>
      </c>
      <c r="CK256" s="101">
        <f t="shared" si="57"/>
        <v>0</v>
      </c>
      <c r="CL256" s="103">
        <f t="shared" si="57"/>
        <v>0</v>
      </c>
      <c r="CM256" s="101" t="e">
        <f t="shared" si="72"/>
        <v>#DIV/0!</v>
      </c>
    </row>
    <row r="257" spans="2:91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59"/>
        <v>14</v>
      </c>
      <c r="AY257" s="100" t="e">
        <f t="shared" si="60"/>
        <v>#DIV/0!</v>
      </c>
      <c r="AZ257" s="101" t="e">
        <f t="shared" si="61"/>
        <v>#DIV/0!</v>
      </c>
      <c r="BA257" s="102">
        <f t="shared" si="62"/>
        <v>0</v>
      </c>
      <c r="BB257" s="100" t="e">
        <f t="shared" si="63"/>
        <v>#DIV/0!</v>
      </c>
      <c r="BC257" s="100">
        <f t="shared" si="64"/>
        <v>0</v>
      </c>
      <c r="BD257" s="100" t="e">
        <f t="shared" si="65"/>
        <v>#DIV/0!</v>
      </c>
      <c r="BE257" s="100">
        <f t="shared" si="66"/>
        <v>0</v>
      </c>
      <c r="BF257" s="100" t="e">
        <f t="shared" si="67"/>
        <v>#DIV/0!</v>
      </c>
      <c r="BG257" s="103" t="e">
        <f>+VLOOKUP(J257,'Código Barras'!$C$3:$D$1694,1,0)</f>
        <v>#N/A</v>
      </c>
      <c r="BH257" s="101" t="e">
        <f t="shared" si="68"/>
        <v>#DIV/0!</v>
      </c>
      <c r="BI257" s="103" t="e">
        <f>+VLOOKUP(L257,'Código Barras'!$C$3:$D$1694,1,0)</f>
        <v>#N/A</v>
      </c>
      <c r="BJ257" s="101" t="e">
        <f t="shared" si="69"/>
        <v>#DIV/0!</v>
      </c>
      <c r="BK257" s="104" t="str">
        <f>IF(N257&lt;&gt;"",VLOOKUP(N257,Distribuidoras!$B$3:$B$30,1,0),"")</f>
        <v/>
      </c>
      <c r="BL257" s="104" t="e">
        <f>+VLOOKUP(O257,'Cod. Único Territorial'!$D$3:$D$348,1,0)</f>
        <v>#N/A</v>
      </c>
      <c r="BM257" s="104" t="e">
        <f>+VLOOKUP(P257,'Cod. Único Territorial'!$B$3:$B$348,1,0)</f>
        <v>#N/A</v>
      </c>
      <c r="BN257" s="104" t="e">
        <f>+VLOOKUP(Q257,'Sector Económico'!$B$3:$B$30,1,0)</f>
        <v>#N/A</v>
      </c>
      <c r="BO257" s="104" t="e">
        <f>+VLOOKUP(R257,'Sector Económico'!$C$3:$C$30,1,0)</f>
        <v>#N/A</v>
      </c>
      <c r="BP257" s="103">
        <f t="shared" si="70"/>
        <v>0</v>
      </c>
      <c r="BQ257" s="103">
        <f t="shared" si="70"/>
        <v>0</v>
      </c>
      <c r="BR257" s="103">
        <f t="shared" si="70"/>
        <v>0</v>
      </c>
      <c r="BS257" s="103">
        <f t="shared" si="58"/>
        <v>0</v>
      </c>
      <c r="BT257" s="101">
        <f t="shared" si="73"/>
        <v>0</v>
      </c>
      <c r="BU257" s="101">
        <f t="shared" si="73"/>
        <v>0</v>
      </c>
      <c r="BV257" s="101">
        <f t="shared" si="73"/>
        <v>0</v>
      </c>
      <c r="BW257" s="101">
        <f t="shared" si="73"/>
        <v>0</v>
      </c>
      <c r="BX257" s="101">
        <f t="shared" si="73"/>
        <v>0</v>
      </c>
      <c r="BY257" s="101">
        <f t="shared" si="73"/>
        <v>0</v>
      </c>
      <c r="BZ257" s="101">
        <f t="shared" si="73"/>
        <v>0</v>
      </c>
      <c r="CA257" s="101">
        <f t="shared" si="73"/>
        <v>0</v>
      </c>
      <c r="CB257" s="100">
        <f t="shared" si="73"/>
        <v>0</v>
      </c>
      <c r="CC257" s="101">
        <f t="shared" si="75"/>
        <v>0</v>
      </c>
      <c r="CD257" s="102">
        <f t="shared" si="75"/>
        <v>0</v>
      </c>
      <c r="CE257" s="100">
        <f t="shared" si="74"/>
        <v>0</v>
      </c>
      <c r="CF257" s="100">
        <f t="shared" si="74"/>
        <v>0</v>
      </c>
      <c r="CG257" s="100">
        <f t="shared" si="74"/>
        <v>0</v>
      </c>
      <c r="CH257" s="100">
        <f t="shared" si="74"/>
        <v>0</v>
      </c>
      <c r="CI257" s="100">
        <f t="shared" si="74"/>
        <v>0</v>
      </c>
      <c r="CJ257" s="103">
        <f t="shared" si="57"/>
        <v>0</v>
      </c>
      <c r="CK257" s="101">
        <f t="shared" si="57"/>
        <v>0</v>
      </c>
      <c r="CL257" s="103">
        <f t="shared" si="57"/>
        <v>0</v>
      </c>
      <c r="CM257" s="101" t="e">
        <f t="shared" si="72"/>
        <v>#DIV/0!</v>
      </c>
    </row>
    <row r="258" spans="2:91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59"/>
        <v>14</v>
      </c>
      <c r="AY258" s="100" t="e">
        <f t="shared" si="60"/>
        <v>#DIV/0!</v>
      </c>
      <c r="AZ258" s="101" t="e">
        <f t="shared" si="61"/>
        <v>#DIV/0!</v>
      </c>
      <c r="BA258" s="102">
        <f t="shared" si="62"/>
        <v>0</v>
      </c>
      <c r="BB258" s="100" t="e">
        <f t="shared" si="63"/>
        <v>#DIV/0!</v>
      </c>
      <c r="BC258" s="100">
        <f t="shared" si="64"/>
        <v>0</v>
      </c>
      <c r="BD258" s="100" t="e">
        <f t="shared" si="65"/>
        <v>#DIV/0!</v>
      </c>
      <c r="BE258" s="100">
        <f t="shared" si="66"/>
        <v>0</v>
      </c>
      <c r="BF258" s="100" t="e">
        <f t="shared" si="67"/>
        <v>#DIV/0!</v>
      </c>
      <c r="BG258" s="103" t="e">
        <f>+VLOOKUP(J258,'Código Barras'!$C$3:$D$1694,1,0)</f>
        <v>#N/A</v>
      </c>
      <c r="BH258" s="101" t="e">
        <f t="shared" si="68"/>
        <v>#DIV/0!</v>
      </c>
      <c r="BI258" s="103" t="e">
        <f>+VLOOKUP(L258,'Código Barras'!$C$3:$D$1694,1,0)</f>
        <v>#N/A</v>
      </c>
      <c r="BJ258" s="101" t="e">
        <f t="shared" si="69"/>
        <v>#DIV/0!</v>
      </c>
      <c r="BK258" s="104" t="str">
        <f>IF(N258&lt;&gt;"",VLOOKUP(N258,Distribuidoras!$B$3:$B$30,1,0),"")</f>
        <v/>
      </c>
      <c r="BL258" s="104" t="e">
        <f>+VLOOKUP(O258,'Cod. Único Territorial'!$D$3:$D$348,1,0)</f>
        <v>#N/A</v>
      </c>
      <c r="BM258" s="104" t="e">
        <f>+VLOOKUP(P258,'Cod. Único Territorial'!$B$3:$B$348,1,0)</f>
        <v>#N/A</v>
      </c>
      <c r="BN258" s="104" t="e">
        <f>+VLOOKUP(Q258,'Sector Económico'!$B$3:$B$30,1,0)</f>
        <v>#N/A</v>
      </c>
      <c r="BO258" s="104" t="e">
        <f>+VLOOKUP(R258,'Sector Económico'!$C$3:$C$30,1,0)</f>
        <v>#N/A</v>
      </c>
      <c r="BP258" s="103">
        <f t="shared" si="70"/>
        <v>0</v>
      </c>
      <c r="BQ258" s="103">
        <f t="shared" si="70"/>
        <v>0</v>
      </c>
      <c r="BR258" s="103">
        <f t="shared" si="70"/>
        <v>0</v>
      </c>
      <c r="BS258" s="103">
        <f t="shared" si="58"/>
        <v>0</v>
      </c>
      <c r="BT258" s="101">
        <f t="shared" si="73"/>
        <v>0</v>
      </c>
      <c r="BU258" s="101">
        <f t="shared" si="73"/>
        <v>0</v>
      </c>
      <c r="BV258" s="101">
        <f t="shared" si="73"/>
        <v>0</v>
      </c>
      <c r="BW258" s="101">
        <f t="shared" ref="BW258:CB300" si="76">IF(OR(ISNUMBER(Z258),Z258=0),Z258,1/0)</f>
        <v>0</v>
      </c>
      <c r="BX258" s="101">
        <f t="shared" si="76"/>
        <v>0</v>
      </c>
      <c r="BY258" s="101">
        <f t="shared" si="76"/>
        <v>0</v>
      </c>
      <c r="BZ258" s="101">
        <f t="shared" si="76"/>
        <v>0</v>
      </c>
      <c r="CA258" s="101">
        <f t="shared" si="76"/>
        <v>0</v>
      </c>
      <c r="CB258" s="100">
        <f t="shared" si="76"/>
        <v>0</v>
      </c>
      <c r="CC258" s="101">
        <f t="shared" si="75"/>
        <v>0</v>
      </c>
      <c r="CD258" s="102">
        <f t="shared" si="75"/>
        <v>0</v>
      </c>
      <c r="CE258" s="100">
        <f t="shared" si="74"/>
        <v>0</v>
      </c>
      <c r="CF258" s="100">
        <f t="shared" si="74"/>
        <v>0</v>
      </c>
      <c r="CG258" s="100">
        <f t="shared" si="74"/>
        <v>0</v>
      </c>
      <c r="CH258" s="100">
        <f t="shared" si="74"/>
        <v>0</v>
      </c>
      <c r="CI258" s="100">
        <f t="shared" si="74"/>
        <v>0</v>
      </c>
      <c r="CJ258" s="103">
        <f t="shared" si="57"/>
        <v>0</v>
      </c>
      <c r="CK258" s="101">
        <f t="shared" si="57"/>
        <v>0</v>
      </c>
      <c r="CL258" s="103">
        <f t="shared" si="57"/>
        <v>0</v>
      </c>
      <c r="CM258" s="101" t="e">
        <f t="shared" si="72"/>
        <v>#DIV/0!</v>
      </c>
    </row>
    <row r="259" spans="2:91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59"/>
        <v>14</v>
      </c>
      <c r="AY259" s="100" t="e">
        <f t="shared" si="60"/>
        <v>#DIV/0!</v>
      </c>
      <c r="AZ259" s="101" t="e">
        <f t="shared" si="61"/>
        <v>#DIV/0!</v>
      </c>
      <c r="BA259" s="102">
        <f t="shared" si="62"/>
        <v>0</v>
      </c>
      <c r="BB259" s="100" t="e">
        <f t="shared" si="63"/>
        <v>#DIV/0!</v>
      </c>
      <c r="BC259" s="100">
        <f t="shared" si="64"/>
        <v>0</v>
      </c>
      <c r="BD259" s="100" t="e">
        <f t="shared" si="65"/>
        <v>#DIV/0!</v>
      </c>
      <c r="BE259" s="100">
        <f t="shared" si="66"/>
        <v>0</v>
      </c>
      <c r="BF259" s="100" t="e">
        <f t="shared" si="67"/>
        <v>#DIV/0!</v>
      </c>
      <c r="BG259" s="103" t="e">
        <f>+VLOOKUP(J259,'Código Barras'!$C$3:$D$1694,1,0)</f>
        <v>#N/A</v>
      </c>
      <c r="BH259" s="101" t="e">
        <f t="shared" si="68"/>
        <v>#DIV/0!</v>
      </c>
      <c r="BI259" s="103" t="e">
        <f>+VLOOKUP(L259,'Código Barras'!$C$3:$D$1694,1,0)</f>
        <v>#N/A</v>
      </c>
      <c r="BJ259" s="101" t="e">
        <f t="shared" si="69"/>
        <v>#DIV/0!</v>
      </c>
      <c r="BK259" s="104" t="str">
        <f>IF(N259&lt;&gt;"",VLOOKUP(N259,Distribuidoras!$B$3:$B$30,1,0),"")</f>
        <v/>
      </c>
      <c r="BL259" s="104" t="e">
        <f>+VLOOKUP(O259,'Cod. Único Territorial'!$D$3:$D$348,1,0)</f>
        <v>#N/A</v>
      </c>
      <c r="BM259" s="104" t="e">
        <f>+VLOOKUP(P259,'Cod. Único Territorial'!$B$3:$B$348,1,0)</f>
        <v>#N/A</v>
      </c>
      <c r="BN259" s="104" t="e">
        <f>+VLOOKUP(Q259,'Sector Económico'!$B$3:$B$30,1,0)</f>
        <v>#N/A</v>
      </c>
      <c r="BO259" s="104" t="e">
        <f>+VLOOKUP(R259,'Sector Económico'!$C$3:$C$30,1,0)</f>
        <v>#N/A</v>
      </c>
      <c r="BP259" s="103">
        <f t="shared" si="70"/>
        <v>0</v>
      </c>
      <c r="BQ259" s="103">
        <f t="shared" si="70"/>
        <v>0</v>
      </c>
      <c r="BR259" s="103">
        <f t="shared" si="70"/>
        <v>0</v>
      </c>
      <c r="BS259" s="103">
        <f t="shared" si="58"/>
        <v>0</v>
      </c>
      <c r="BT259" s="101">
        <f t="shared" ref="BT259:BY322" si="77">IF(OR(ISNUMBER(W259),W259=0),W259,1/0)</f>
        <v>0</v>
      </c>
      <c r="BU259" s="101">
        <f t="shared" si="77"/>
        <v>0</v>
      </c>
      <c r="BV259" s="101">
        <f t="shared" si="77"/>
        <v>0</v>
      </c>
      <c r="BW259" s="101">
        <f t="shared" si="76"/>
        <v>0</v>
      </c>
      <c r="BX259" s="101">
        <f t="shared" si="76"/>
        <v>0</v>
      </c>
      <c r="BY259" s="101">
        <f t="shared" si="76"/>
        <v>0</v>
      </c>
      <c r="BZ259" s="101">
        <f t="shared" si="76"/>
        <v>0</v>
      </c>
      <c r="CA259" s="101">
        <f t="shared" si="76"/>
        <v>0</v>
      </c>
      <c r="CB259" s="100">
        <f t="shared" si="76"/>
        <v>0</v>
      </c>
      <c r="CC259" s="101">
        <f t="shared" si="75"/>
        <v>0</v>
      </c>
      <c r="CD259" s="102">
        <f t="shared" si="75"/>
        <v>0</v>
      </c>
      <c r="CE259" s="100">
        <f t="shared" si="74"/>
        <v>0</v>
      </c>
      <c r="CF259" s="100">
        <f t="shared" si="74"/>
        <v>0</v>
      </c>
      <c r="CG259" s="100">
        <f t="shared" si="74"/>
        <v>0</v>
      </c>
      <c r="CH259" s="100">
        <f t="shared" si="74"/>
        <v>0</v>
      </c>
      <c r="CI259" s="100">
        <f t="shared" si="74"/>
        <v>0</v>
      </c>
      <c r="CJ259" s="103">
        <f t="shared" si="57"/>
        <v>0</v>
      </c>
      <c r="CK259" s="101">
        <f t="shared" si="57"/>
        <v>0</v>
      </c>
      <c r="CL259" s="103">
        <f t="shared" si="57"/>
        <v>0</v>
      </c>
      <c r="CM259" s="101" t="e">
        <f t="shared" si="72"/>
        <v>#DIV/0!</v>
      </c>
    </row>
    <row r="260" spans="2:91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59"/>
        <v>14</v>
      </c>
      <c r="AY260" s="100" t="e">
        <f t="shared" si="60"/>
        <v>#DIV/0!</v>
      </c>
      <c r="AZ260" s="101" t="e">
        <f t="shared" si="61"/>
        <v>#DIV/0!</v>
      </c>
      <c r="BA260" s="102">
        <f t="shared" si="62"/>
        <v>0</v>
      </c>
      <c r="BB260" s="100" t="e">
        <f t="shared" si="63"/>
        <v>#DIV/0!</v>
      </c>
      <c r="BC260" s="100">
        <f t="shared" si="64"/>
        <v>0</v>
      </c>
      <c r="BD260" s="100" t="e">
        <f t="shared" si="65"/>
        <v>#DIV/0!</v>
      </c>
      <c r="BE260" s="100">
        <f t="shared" si="66"/>
        <v>0</v>
      </c>
      <c r="BF260" s="100" t="e">
        <f t="shared" si="67"/>
        <v>#DIV/0!</v>
      </c>
      <c r="BG260" s="103" t="e">
        <f>+VLOOKUP(J260,'Código Barras'!$C$3:$D$1694,1,0)</f>
        <v>#N/A</v>
      </c>
      <c r="BH260" s="101" t="e">
        <f t="shared" si="68"/>
        <v>#DIV/0!</v>
      </c>
      <c r="BI260" s="103" t="e">
        <f>+VLOOKUP(L260,'Código Barras'!$C$3:$D$1694,1,0)</f>
        <v>#N/A</v>
      </c>
      <c r="BJ260" s="101" t="e">
        <f t="shared" si="69"/>
        <v>#DIV/0!</v>
      </c>
      <c r="BK260" s="104" t="str">
        <f>IF(N260&lt;&gt;"",VLOOKUP(N260,Distribuidoras!$B$3:$B$30,1,0),"")</f>
        <v/>
      </c>
      <c r="BL260" s="104" t="e">
        <f>+VLOOKUP(O260,'Cod. Único Territorial'!$D$3:$D$348,1,0)</f>
        <v>#N/A</v>
      </c>
      <c r="BM260" s="104" t="e">
        <f>+VLOOKUP(P260,'Cod. Único Territorial'!$B$3:$B$348,1,0)</f>
        <v>#N/A</v>
      </c>
      <c r="BN260" s="104" t="e">
        <f>+VLOOKUP(Q260,'Sector Económico'!$B$3:$B$30,1,0)</f>
        <v>#N/A</v>
      </c>
      <c r="BO260" s="104" t="e">
        <f>+VLOOKUP(R260,'Sector Económico'!$C$3:$C$30,1,0)</f>
        <v>#N/A</v>
      </c>
      <c r="BP260" s="103">
        <f t="shared" si="70"/>
        <v>0</v>
      </c>
      <c r="BQ260" s="103">
        <f t="shared" si="70"/>
        <v>0</v>
      </c>
      <c r="BR260" s="103">
        <f t="shared" si="70"/>
        <v>0</v>
      </c>
      <c r="BS260" s="103">
        <f t="shared" si="58"/>
        <v>0</v>
      </c>
      <c r="BT260" s="101">
        <f t="shared" si="77"/>
        <v>0</v>
      </c>
      <c r="BU260" s="101">
        <f t="shared" si="77"/>
        <v>0</v>
      </c>
      <c r="BV260" s="101">
        <f t="shared" si="77"/>
        <v>0</v>
      </c>
      <c r="BW260" s="101">
        <f t="shared" si="76"/>
        <v>0</v>
      </c>
      <c r="BX260" s="101">
        <f t="shared" si="76"/>
        <v>0</v>
      </c>
      <c r="BY260" s="101">
        <f t="shared" si="76"/>
        <v>0</v>
      </c>
      <c r="BZ260" s="101">
        <f t="shared" si="76"/>
        <v>0</v>
      </c>
      <c r="CA260" s="101">
        <f t="shared" si="76"/>
        <v>0</v>
      </c>
      <c r="CB260" s="100">
        <f t="shared" si="76"/>
        <v>0</v>
      </c>
      <c r="CC260" s="101">
        <f t="shared" si="75"/>
        <v>0</v>
      </c>
      <c r="CD260" s="102">
        <f t="shared" si="75"/>
        <v>0</v>
      </c>
      <c r="CE260" s="100">
        <f t="shared" si="74"/>
        <v>0</v>
      </c>
      <c r="CF260" s="100">
        <f t="shared" si="74"/>
        <v>0</v>
      </c>
      <c r="CG260" s="100">
        <f t="shared" si="74"/>
        <v>0</v>
      </c>
      <c r="CH260" s="100">
        <f t="shared" si="74"/>
        <v>0</v>
      </c>
      <c r="CI260" s="100">
        <f t="shared" si="74"/>
        <v>0</v>
      </c>
      <c r="CJ260" s="103">
        <f t="shared" si="57"/>
        <v>0</v>
      </c>
      <c r="CK260" s="101">
        <f t="shared" si="57"/>
        <v>0</v>
      </c>
      <c r="CL260" s="103">
        <f t="shared" si="57"/>
        <v>0</v>
      </c>
      <c r="CM260" s="101" t="e">
        <f t="shared" si="72"/>
        <v>#DIV/0!</v>
      </c>
    </row>
    <row r="261" spans="2:91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59"/>
        <v>14</v>
      </c>
      <c r="AY261" s="100" t="e">
        <f t="shared" si="60"/>
        <v>#DIV/0!</v>
      </c>
      <c r="AZ261" s="101" t="e">
        <f t="shared" si="61"/>
        <v>#DIV/0!</v>
      </c>
      <c r="BA261" s="102">
        <f t="shared" si="62"/>
        <v>0</v>
      </c>
      <c r="BB261" s="100" t="e">
        <f t="shared" si="63"/>
        <v>#DIV/0!</v>
      </c>
      <c r="BC261" s="100">
        <f t="shared" si="64"/>
        <v>0</v>
      </c>
      <c r="BD261" s="100" t="e">
        <f t="shared" si="65"/>
        <v>#DIV/0!</v>
      </c>
      <c r="BE261" s="100">
        <f t="shared" si="66"/>
        <v>0</v>
      </c>
      <c r="BF261" s="100" t="e">
        <f t="shared" si="67"/>
        <v>#DIV/0!</v>
      </c>
      <c r="BG261" s="103" t="e">
        <f>+VLOOKUP(J261,'Código Barras'!$C$3:$D$1694,1,0)</f>
        <v>#N/A</v>
      </c>
      <c r="BH261" s="101" t="e">
        <f t="shared" si="68"/>
        <v>#DIV/0!</v>
      </c>
      <c r="BI261" s="103" t="e">
        <f>+VLOOKUP(L261,'Código Barras'!$C$3:$D$1694,1,0)</f>
        <v>#N/A</v>
      </c>
      <c r="BJ261" s="101" t="e">
        <f t="shared" si="69"/>
        <v>#DIV/0!</v>
      </c>
      <c r="BK261" s="104" t="str">
        <f>IF(N261&lt;&gt;"",VLOOKUP(N261,Distribuidoras!$B$3:$B$30,1,0),"")</f>
        <v/>
      </c>
      <c r="BL261" s="104" t="e">
        <f>+VLOOKUP(O261,'Cod. Único Territorial'!$D$3:$D$348,1,0)</f>
        <v>#N/A</v>
      </c>
      <c r="BM261" s="104" t="e">
        <f>+VLOOKUP(P261,'Cod. Único Territorial'!$B$3:$B$348,1,0)</f>
        <v>#N/A</v>
      </c>
      <c r="BN261" s="104" t="e">
        <f>+VLOOKUP(Q261,'Sector Económico'!$B$3:$B$30,1,0)</f>
        <v>#N/A</v>
      </c>
      <c r="BO261" s="104" t="e">
        <f>+VLOOKUP(R261,'Sector Económico'!$C$3:$C$30,1,0)</f>
        <v>#N/A</v>
      </c>
      <c r="BP261" s="103">
        <f t="shared" si="70"/>
        <v>0</v>
      </c>
      <c r="BQ261" s="103">
        <f t="shared" si="70"/>
        <v>0</v>
      </c>
      <c r="BR261" s="103">
        <f t="shared" si="70"/>
        <v>0</v>
      </c>
      <c r="BS261" s="103">
        <f t="shared" si="58"/>
        <v>0</v>
      </c>
      <c r="BT261" s="101">
        <f t="shared" si="77"/>
        <v>0</v>
      </c>
      <c r="BU261" s="101">
        <f t="shared" si="77"/>
        <v>0</v>
      </c>
      <c r="BV261" s="101">
        <f t="shared" si="77"/>
        <v>0</v>
      </c>
      <c r="BW261" s="101">
        <f t="shared" si="76"/>
        <v>0</v>
      </c>
      <c r="BX261" s="101">
        <f t="shared" si="76"/>
        <v>0</v>
      </c>
      <c r="BY261" s="101">
        <f t="shared" si="76"/>
        <v>0</v>
      </c>
      <c r="BZ261" s="101">
        <f t="shared" si="76"/>
        <v>0</v>
      </c>
      <c r="CA261" s="101">
        <f t="shared" si="76"/>
        <v>0</v>
      </c>
      <c r="CB261" s="100">
        <f t="shared" si="76"/>
        <v>0</v>
      </c>
      <c r="CC261" s="101">
        <f t="shared" si="75"/>
        <v>0</v>
      </c>
      <c r="CD261" s="102">
        <f t="shared" si="75"/>
        <v>0</v>
      </c>
      <c r="CE261" s="100">
        <f t="shared" si="74"/>
        <v>0</v>
      </c>
      <c r="CF261" s="100">
        <f t="shared" si="74"/>
        <v>0</v>
      </c>
      <c r="CG261" s="100">
        <f t="shared" si="74"/>
        <v>0</v>
      </c>
      <c r="CH261" s="100">
        <f t="shared" si="74"/>
        <v>0</v>
      </c>
      <c r="CI261" s="100">
        <f t="shared" si="74"/>
        <v>0</v>
      </c>
      <c r="CJ261" s="103">
        <f t="shared" si="57"/>
        <v>0</v>
      </c>
      <c r="CK261" s="101">
        <f t="shared" si="57"/>
        <v>0</v>
      </c>
      <c r="CL261" s="103">
        <f t="shared" si="57"/>
        <v>0</v>
      </c>
      <c r="CM261" s="101" t="e">
        <f t="shared" si="72"/>
        <v>#DIV/0!</v>
      </c>
    </row>
    <row r="262" spans="2:91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59"/>
        <v>14</v>
      </c>
      <c r="AY262" s="100" t="e">
        <f t="shared" si="60"/>
        <v>#DIV/0!</v>
      </c>
      <c r="AZ262" s="101" t="e">
        <f t="shared" si="61"/>
        <v>#DIV/0!</v>
      </c>
      <c r="BA262" s="102">
        <f t="shared" si="62"/>
        <v>0</v>
      </c>
      <c r="BB262" s="100" t="e">
        <f t="shared" si="63"/>
        <v>#DIV/0!</v>
      </c>
      <c r="BC262" s="100">
        <f t="shared" si="64"/>
        <v>0</v>
      </c>
      <c r="BD262" s="100" t="e">
        <f t="shared" si="65"/>
        <v>#DIV/0!</v>
      </c>
      <c r="BE262" s="100">
        <f t="shared" si="66"/>
        <v>0</v>
      </c>
      <c r="BF262" s="100" t="e">
        <f t="shared" si="67"/>
        <v>#DIV/0!</v>
      </c>
      <c r="BG262" s="103" t="e">
        <f>+VLOOKUP(J262,'Código Barras'!$C$3:$D$1694,1,0)</f>
        <v>#N/A</v>
      </c>
      <c r="BH262" s="101" t="e">
        <f t="shared" si="68"/>
        <v>#DIV/0!</v>
      </c>
      <c r="BI262" s="103" t="e">
        <f>+VLOOKUP(L262,'Código Barras'!$C$3:$D$1694,1,0)</f>
        <v>#N/A</v>
      </c>
      <c r="BJ262" s="101" t="e">
        <f t="shared" si="69"/>
        <v>#DIV/0!</v>
      </c>
      <c r="BK262" s="104" t="str">
        <f>IF(N262&lt;&gt;"",VLOOKUP(N262,Distribuidoras!$B$3:$B$30,1,0),"")</f>
        <v/>
      </c>
      <c r="BL262" s="104" t="e">
        <f>+VLOOKUP(O262,'Cod. Único Territorial'!$D$3:$D$348,1,0)</f>
        <v>#N/A</v>
      </c>
      <c r="BM262" s="104" t="e">
        <f>+VLOOKUP(P262,'Cod. Único Territorial'!$B$3:$B$348,1,0)</f>
        <v>#N/A</v>
      </c>
      <c r="BN262" s="104" t="e">
        <f>+VLOOKUP(Q262,'Sector Económico'!$B$3:$B$30,1,0)</f>
        <v>#N/A</v>
      </c>
      <c r="BO262" s="104" t="e">
        <f>+VLOOKUP(R262,'Sector Económico'!$C$3:$C$30,1,0)</f>
        <v>#N/A</v>
      </c>
      <c r="BP262" s="103">
        <f t="shared" si="70"/>
        <v>0</v>
      </c>
      <c r="BQ262" s="103">
        <f t="shared" si="70"/>
        <v>0</v>
      </c>
      <c r="BR262" s="103">
        <f t="shared" si="70"/>
        <v>0</v>
      </c>
      <c r="BS262" s="103">
        <f t="shared" si="58"/>
        <v>0</v>
      </c>
      <c r="BT262" s="101">
        <f t="shared" si="77"/>
        <v>0</v>
      </c>
      <c r="BU262" s="101">
        <f t="shared" si="77"/>
        <v>0</v>
      </c>
      <c r="BV262" s="101">
        <f t="shared" si="77"/>
        <v>0</v>
      </c>
      <c r="BW262" s="101">
        <f t="shared" si="76"/>
        <v>0</v>
      </c>
      <c r="BX262" s="101">
        <f t="shared" si="76"/>
        <v>0</v>
      </c>
      <c r="BY262" s="101">
        <f t="shared" si="76"/>
        <v>0</v>
      </c>
      <c r="BZ262" s="101">
        <f t="shared" si="76"/>
        <v>0</v>
      </c>
      <c r="CA262" s="101">
        <f t="shared" si="76"/>
        <v>0</v>
      </c>
      <c r="CB262" s="100">
        <f t="shared" si="76"/>
        <v>0</v>
      </c>
      <c r="CC262" s="101">
        <f t="shared" si="75"/>
        <v>0</v>
      </c>
      <c r="CD262" s="102">
        <f t="shared" si="75"/>
        <v>0</v>
      </c>
      <c r="CE262" s="100">
        <f t="shared" si="74"/>
        <v>0</v>
      </c>
      <c r="CF262" s="100">
        <f t="shared" si="74"/>
        <v>0</v>
      </c>
      <c r="CG262" s="100">
        <f t="shared" si="74"/>
        <v>0</v>
      </c>
      <c r="CH262" s="100">
        <f t="shared" si="74"/>
        <v>0</v>
      </c>
      <c r="CI262" s="100">
        <f t="shared" si="74"/>
        <v>0</v>
      </c>
      <c r="CJ262" s="103">
        <f t="shared" si="57"/>
        <v>0</v>
      </c>
      <c r="CK262" s="101">
        <f t="shared" si="57"/>
        <v>0</v>
      </c>
      <c r="CL262" s="103">
        <f t="shared" si="57"/>
        <v>0</v>
      </c>
      <c r="CM262" s="101" t="e">
        <f t="shared" si="72"/>
        <v>#DIV/0!</v>
      </c>
    </row>
    <row r="263" spans="2:91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59"/>
        <v>14</v>
      </c>
      <c r="AY263" s="100" t="e">
        <f t="shared" si="60"/>
        <v>#DIV/0!</v>
      </c>
      <c r="AZ263" s="101" t="e">
        <f t="shared" si="61"/>
        <v>#DIV/0!</v>
      </c>
      <c r="BA263" s="102">
        <f t="shared" si="62"/>
        <v>0</v>
      </c>
      <c r="BB263" s="100" t="e">
        <f t="shared" si="63"/>
        <v>#DIV/0!</v>
      </c>
      <c r="BC263" s="100">
        <f t="shared" si="64"/>
        <v>0</v>
      </c>
      <c r="BD263" s="100" t="e">
        <f t="shared" si="65"/>
        <v>#DIV/0!</v>
      </c>
      <c r="BE263" s="100">
        <f t="shared" si="66"/>
        <v>0</v>
      </c>
      <c r="BF263" s="100" t="e">
        <f t="shared" si="67"/>
        <v>#DIV/0!</v>
      </c>
      <c r="BG263" s="103" t="e">
        <f>+VLOOKUP(J263,'Código Barras'!$C$3:$D$1694,1,0)</f>
        <v>#N/A</v>
      </c>
      <c r="BH263" s="101" t="e">
        <f t="shared" si="68"/>
        <v>#DIV/0!</v>
      </c>
      <c r="BI263" s="103" t="e">
        <f>+VLOOKUP(L263,'Código Barras'!$C$3:$D$1694,1,0)</f>
        <v>#N/A</v>
      </c>
      <c r="BJ263" s="101" t="e">
        <f t="shared" si="69"/>
        <v>#DIV/0!</v>
      </c>
      <c r="BK263" s="104" t="str">
        <f>IF(N263&lt;&gt;"",VLOOKUP(N263,Distribuidoras!$B$3:$B$30,1,0),"")</f>
        <v/>
      </c>
      <c r="BL263" s="104" t="e">
        <f>+VLOOKUP(O263,'Cod. Único Territorial'!$D$3:$D$348,1,0)</f>
        <v>#N/A</v>
      </c>
      <c r="BM263" s="104" t="e">
        <f>+VLOOKUP(P263,'Cod. Único Territorial'!$B$3:$B$348,1,0)</f>
        <v>#N/A</v>
      </c>
      <c r="BN263" s="104" t="e">
        <f>+VLOOKUP(Q263,'Sector Económico'!$B$3:$B$30,1,0)</f>
        <v>#N/A</v>
      </c>
      <c r="BO263" s="104" t="e">
        <f>+VLOOKUP(R263,'Sector Económico'!$C$3:$C$30,1,0)</f>
        <v>#N/A</v>
      </c>
      <c r="BP263" s="103">
        <f t="shared" si="70"/>
        <v>0</v>
      </c>
      <c r="BQ263" s="103">
        <f t="shared" si="70"/>
        <v>0</v>
      </c>
      <c r="BR263" s="103">
        <f t="shared" si="70"/>
        <v>0</v>
      </c>
      <c r="BS263" s="103">
        <f t="shared" si="58"/>
        <v>0</v>
      </c>
      <c r="BT263" s="101">
        <f t="shared" si="77"/>
        <v>0</v>
      </c>
      <c r="BU263" s="101">
        <f t="shared" si="77"/>
        <v>0</v>
      </c>
      <c r="BV263" s="101">
        <f t="shared" si="77"/>
        <v>0</v>
      </c>
      <c r="BW263" s="101">
        <f t="shared" si="76"/>
        <v>0</v>
      </c>
      <c r="BX263" s="101">
        <f t="shared" si="76"/>
        <v>0</v>
      </c>
      <c r="BY263" s="101">
        <f t="shared" si="76"/>
        <v>0</v>
      </c>
      <c r="BZ263" s="101">
        <f t="shared" si="76"/>
        <v>0</v>
      </c>
      <c r="CA263" s="101">
        <f t="shared" si="76"/>
        <v>0</v>
      </c>
      <c r="CB263" s="100">
        <f t="shared" si="76"/>
        <v>0</v>
      </c>
      <c r="CC263" s="101">
        <f t="shared" si="75"/>
        <v>0</v>
      </c>
      <c r="CD263" s="102">
        <f t="shared" si="75"/>
        <v>0</v>
      </c>
      <c r="CE263" s="100">
        <f t="shared" si="74"/>
        <v>0</v>
      </c>
      <c r="CF263" s="100">
        <f t="shared" si="74"/>
        <v>0</v>
      </c>
      <c r="CG263" s="100">
        <f t="shared" si="74"/>
        <v>0</v>
      </c>
      <c r="CH263" s="100">
        <f t="shared" si="74"/>
        <v>0</v>
      </c>
      <c r="CI263" s="100">
        <f t="shared" si="74"/>
        <v>0</v>
      </c>
      <c r="CJ263" s="103">
        <f t="shared" si="57"/>
        <v>0</v>
      </c>
      <c r="CK263" s="101">
        <f t="shared" si="57"/>
        <v>0</v>
      </c>
      <c r="CL263" s="103">
        <f t="shared" si="57"/>
        <v>0</v>
      </c>
      <c r="CM263" s="101" t="e">
        <f t="shared" si="72"/>
        <v>#DIV/0!</v>
      </c>
    </row>
    <row r="264" spans="2:91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59"/>
        <v>14</v>
      </c>
      <c r="AY264" s="100" t="e">
        <f t="shared" si="60"/>
        <v>#DIV/0!</v>
      </c>
      <c r="AZ264" s="101" t="e">
        <f t="shared" si="61"/>
        <v>#DIV/0!</v>
      </c>
      <c r="BA264" s="102">
        <f t="shared" si="62"/>
        <v>0</v>
      </c>
      <c r="BB264" s="100" t="e">
        <f t="shared" si="63"/>
        <v>#DIV/0!</v>
      </c>
      <c r="BC264" s="100">
        <f t="shared" si="64"/>
        <v>0</v>
      </c>
      <c r="BD264" s="100" t="e">
        <f t="shared" si="65"/>
        <v>#DIV/0!</v>
      </c>
      <c r="BE264" s="100">
        <f t="shared" si="66"/>
        <v>0</v>
      </c>
      <c r="BF264" s="100" t="e">
        <f t="shared" si="67"/>
        <v>#DIV/0!</v>
      </c>
      <c r="BG264" s="103" t="e">
        <f>+VLOOKUP(J264,'Código Barras'!$C$3:$D$1694,1,0)</f>
        <v>#N/A</v>
      </c>
      <c r="BH264" s="101" t="e">
        <f t="shared" si="68"/>
        <v>#DIV/0!</v>
      </c>
      <c r="BI264" s="103" t="e">
        <f>+VLOOKUP(L264,'Código Barras'!$C$3:$D$1694,1,0)</f>
        <v>#N/A</v>
      </c>
      <c r="BJ264" s="101" t="e">
        <f t="shared" si="69"/>
        <v>#DIV/0!</v>
      </c>
      <c r="BK264" s="104" t="str">
        <f>IF(N264&lt;&gt;"",VLOOKUP(N264,Distribuidoras!$B$3:$B$30,1,0),"")</f>
        <v/>
      </c>
      <c r="BL264" s="104" t="e">
        <f>+VLOOKUP(O264,'Cod. Único Territorial'!$D$3:$D$348,1,0)</f>
        <v>#N/A</v>
      </c>
      <c r="BM264" s="104" t="e">
        <f>+VLOOKUP(P264,'Cod. Único Territorial'!$B$3:$B$348,1,0)</f>
        <v>#N/A</v>
      </c>
      <c r="BN264" s="104" t="e">
        <f>+VLOOKUP(Q264,'Sector Económico'!$B$3:$B$30,1,0)</f>
        <v>#N/A</v>
      </c>
      <c r="BO264" s="104" t="e">
        <f>+VLOOKUP(R264,'Sector Económico'!$C$3:$C$30,1,0)</f>
        <v>#N/A</v>
      </c>
      <c r="BP264" s="103">
        <f t="shared" si="70"/>
        <v>0</v>
      </c>
      <c r="BQ264" s="103">
        <f t="shared" si="70"/>
        <v>0</v>
      </c>
      <c r="BR264" s="103">
        <f t="shared" si="70"/>
        <v>0</v>
      </c>
      <c r="BS264" s="103">
        <f t="shared" si="58"/>
        <v>0</v>
      </c>
      <c r="BT264" s="101">
        <f t="shared" si="77"/>
        <v>0</v>
      </c>
      <c r="BU264" s="101">
        <f t="shared" si="77"/>
        <v>0</v>
      </c>
      <c r="BV264" s="101">
        <f t="shared" si="77"/>
        <v>0</v>
      </c>
      <c r="BW264" s="101">
        <f t="shared" si="76"/>
        <v>0</v>
      </c>
      <c r="BX264" s="101">
        <f t="shared" si="76"/>
        <v>0</v>
      </c>
      <c r="BY264" s="101">
        <f t="shared" si="76"/>
        <v>0</v>
      </c>
      <c r="BZ264" s="101">
        <f t="shared" si="76"/>
        <v>0</v>
      </c>
      <c r="CA264" s="101">
        <f t="shared" si="76"/>
        <v>0</v>
      </c>
      <c r="CB264" s="100">
        <f t="shared" si="76"/>
        <v>0</v>
      </c>
      <c r="CC264" s="101">
        <f t="shared" si="75"/>
        <v>0</v>
      </c>
      <c r="CD264" s="102">
        <f t="shared" si="75"/>
        <v>0</v>
      </c>
      <c r="CE264" s="100">
        <f t="shared" si="74"/>
        <v>0</v>
      </c>
      <c r="CF264" s="100">
        <f t="shared" si="74"/>
        <v>0</v>
      </c>
      <c r="CG264" s="100">
        <f t="shared" si="74"/>
        <v>0</v>
      </c>
      <c r="CH264" s="100">
        <f t="shared" si="74"/>
        <v>0</v>
      </c>
      <c r="CI264" s="100">
        <f t="shared" si="74"/>
        <v>0</v>
      </c>
      <c r="CJ264" s="103">
        <f t="shared" si="57"/>
        <v>0</v>
      </c>
      <c r="CK264" s="101">
        <f t="shared" si="57"/>
        <v>0</v>
      </c>
      <c r="CL264" s="103">
        <f t="shared" si="57"/>
        <v>0</v>
      </c>
      <c r="CM264" s="101" t="e">
        <f t="shared" si="72"/>
        <v>#DIV/0!</v>
      </c>
    </row>
    <row r="265" spans="2:91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59"/>
        <v>14</v>
      </c>
      <c r="AY265" s="100" t="e">
        <f t="shared" si="60"/>
        <v>#DIV/0!</v>
      </c>
      <c r="AZ265" s="101" t="e">
        <f t="shared" si="61"/>
        <v>#DIV/0!</v>
      </c>
      <c r="BA265" s="102">
        <f t="shared" si="62"/>
        <v>0</v>
      </c>
      <c r="BB265" s="100" t="e">
        <f t="shared" si="63"/>
        <v>#DIV/0!</v>
      </c>
      <c r="BC265" s="100">
        <f t="shared" si="64"/>
        <v>0</v>
      </c>
      <c r="BD265" s="100" t="e">
        <f t="shared" si="65"/>
        <v>#DIV/0!</v>
      </c>
      <c r="BE265" s="100">
        <f t="shared" si="66"/>
        <v>0</v>
      </c>
      <c r="BF265" s="100" t="e">
        <f t="shared" si="67"/>
        <v>#DIV/0!</v>
      </c>
      <c r="BG265" s="103" t="e">
        <f>+VLOOKUP(J265,'Código Barras'!$C$3:$D$1694,1,0)</f>
        <v>#N/A</v>
      </c>
      <c r="BH265" s="101" t="e">
        <f t="shared" si="68"/>
        <v>#DIV/0!</v>
      </c>
      <c r="BI265" s="103" t="e">
        <f>+VLOOKUP(L265,'Código Barras'!$C$3:$D$1694,1,0)</f>
        <v>#N/A</v>
      </c>
      <c r="BJ265" s="101" t="e">
        <f t="shared" si="69"/>
        <v>#DIV/0!</v>
      </c>
      <c r="BK265" s="104" t="str">
        <f>IF(N265&lt;&gt;"",VLOOKUP(N265,Distribuidoras!$B$3:$B$30,1,0),"")</f>
        <v/>
      </c>
      <c r="BL265" s="104" t="e">
        <f>+VLOOKUP(O265,'Cod. Único Territorial'!$D$3:$D$348,1,0)</f>
        <v>#N/A</v>
      </c>
      <c r="BM265" s="104" t="e">
        <f>+VLOOKUP(P265,'Cod. Único Territorial'!$B$3:$B$348,1,0)</f>
        <v>#N/A</v>
      </c>
      <c r="BN265" s="104" t="e">
        <f>+VLOOKUP(Q265,'Sector Económico'!$B$3:$B$30,1,0)</f>
        <v>#N/A</v>
      </c>
      <c r="BO265" s="104" t="e">
        <f>+VLOOKUP(R265,'Sector Económico'!$C$3:$C$30,1,0)</f>
        <v>#N/A</v>
      </c>
      <c r="BP265" s="103">
        <f t="shared" si="70"/>
        <v>0</v>
      </c>
      <c r="BQ265" s="103">
        <f t="shared" si="70"/>
        <v>0</v>
      </c>
      <c r="BR265" s="103">
        <f t="shared" si="70"/>
        <v>0</v>
      </c>
      <c r="BS265" s="103">
        <f t="shared" si="58"/>
        <v>0</v>
      </c>
      <c r="BT265" s="101">
        <f t="shared" si="77"/>
        <v>0</v>
      </c>
      <c r="BU265" s="101">
        <f t="shared" si="77"/>
        <v>0</v>
      </c>
      <c r="BV265" s="101">
        <f t="shared" si="77"/>
        <v>0</v>
      </c>
      <c r="BW265" s="101">
        <f t="shared" si="76"/>
        <v>0</v>
      </c>
      <c r="BX265" s="101">
        <f t="shared" si="76"/>
        <v>0</v>
      </c>
      <c r="BY265" s="101">
        <f t="shared" si="76"/>
        <v>0</v>
      </c>
      <c r="BZ265" s="101">
        <f t="shared" si="76"/>
        <v>0</v>
      </c>
      <c r="CA265" s="101">
        <f t="shared" si="76"/>
        <v>0</v>
      </c>
      <c r="CB265" s="100">
        <f t="shared" si="76"/>
        <v>0</v>
      </c>
      <c r="CC265" s="101">
        <f t="shared" si="75"/>
        <v>0</v>
      </c>
      <c r="CD265" s="102">
        <f t="shared" si="75"/>
        <v>0</v>
      </c>
      <c r="CE265" s="100">
        <f t="shared" si="74"/>
        <v>0</v>
      </c>
      <c r="CF265" s="100">
        <f t="shared" si="74"/>
        <v>0</v>
      </c>
      <c r="CG265" s="100">
        <f t="shared" si="74"/>
        <v>0</v>
      </c>
      <c r="CH265" s="100">
        <f t="shared" si="74"/>
        <v>0</v>
      </c>
      <c r="CI265" s="100">
        <f t="shared" si="74"/>
        <v>0</v>
      </c>
      <c r="CJ265" s="103">
        <f t="shared" si="74"/>
        <v>0</v>
      </c>
      <c r="CK265" s="101">
        <f t="shared" si="74"/>
        <v>0</v>
      </c>
      <c r="CL265" s="103">
        <f t="shared" si="74"/>
        <v>0</v>
      </c>
      <c r="CM265" s="101" t="e">
        <f t="shared" si="72"/>
        <v>#DIV/0!</v>
      </c>
    </row>
    <row r="266" spans="2:91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59"/>
        <v>14</v>
      </c>
      <c r="AY266" s="100" t="e">
        <f t="shared" si="60"/>
        <v>#DIV/0!</v>
      </c>
      <c r="AZ266" s="101" t="e">
        <f t="shared" si="61"/>
        <v>#DIV/0!</v>
      </c>
      <c r="BA266" s="102">
        <f t="shared" si="62"/>
        <v>0</v>
      </c>
      <c r="BB266" s="100" t="e">
        <f t="shared" si="63"/>
        <v>#DIV/0!</v>
      </c>
      <c r="BC266" s="100">
        <f t="shared" si="64"/>
        <v>0</v>
      </c>
      <c r="BD266" s="100" t="e">
        <f t="shared" si="65"/>
        <v>#DIV/0!</v>
      </c>
      <c r="BE266" s="100">
        <f t="shared" si="66"/>
        <v>0</v>
      </c>
      <c r="BF266" s="100" t="e">
        <f t="shared" si="67"/>
        <v>#DIV/0!</v>
      </c>
      <c r="BG266" s="103" t="e">
        <f>+VLOOKUP(J266,'Código Barras'!$C$3:$D$1694,1,0)</f>
        <v>#N/A</v>
      </c>
      <c r="BH266" s="101" t="e">
        <f t="shared" si="68"/>
        <v>#DIV/0!</v>
      </c>
      <c r="BI266" s="103" t="e">
        <f>+VLOOKUP(L266,'Código Barras'!$C$3:$D$1694,1,0)</f>
        <v>#N/A</v>
      </c>
      <c r="BJ266" s="101" t="e">
        <f t="shared" si="69"/>
        <v>#DIV/0!</v>
      </c>
      <c r="BK266" s="104" t="str">
        <f>IF(N266&lt;&gt;"",VLOOKUP(N266,Distribuidoras!$B$3:$B$30,1,0),"")</f>
        <v/>
      </c>
      <c r="BL266" s="104" t="e">
        <f>+VLOOKUP(O266,'Cod. Único Territorial'!$D$3:$D$348,1,0)</f>
        <v>#N/A</v>
      </c>
      <c r="BM266" s="104" t="e">
        <f>+VLOOKUP(P266,'Cod. Único Territorial'!$B$3:$B$348,1,0)</f>
        <v>#N/A</v>
      </c>
      <c r="BN266" s="104" t="e">
        <f>+VLOOKUP(Q266,'Sector Económico'!$B$3:$B$30,1,0)</f>
        <v>#N/A</v>
      </c>
      <c r="BO266" s="104" t="e">
        <f>+VLOOKUP(R266,'Sector Económico'!$C$3:$C$30,1,0)</f>
        <v>#N/A</v>
      </c>
      <c r="BP266" s="103">
        <f t="shared" si="70"/>
        <v>0</v>
      </c>
      <c r="BQ266" s="103">
        <f t="shared" si="70"/>
        <v>0</v>
      </c>
      <c r="BR266" s="103">
        <f t="shared" si="70"/>
        <v>0</v>
      </c>
      <c r="BS266" s="103">
        <f t="shared" si="70"/>
        <v>0</v>
      </c>
      <c r="BT266" s="101">
        <f t="shared" si="77"/>
        <v>0</v>
      </c>
      <c r="BU266" s="101">
        <f t="shared" si="77"/>
        <v>0</v>
      </c>
      <c r="BV266" s="101">
        <f t="shared" si="77"/>
        <v>0</v>
      </c>
      <c r="BW266" s="101">
        <f t="shared" si="76"/>
        <v>0</v>
      </c>
      <c r="BX266" s="101">
        <f t="shared" si="76"/>
        <v>0</v>
      </c>
      <c r="BY266" s="101">
        <f t="shared" si="76"/>
        <v>0</v>
      </c>
      <c r="BZ266" s="101">
        <f t="shared" si="76"/>
        <v>0</v>
      </c>
      <c r="CA266" s="101">
        <f t="shared" si="76"/>
        <v>0</v>
      </c>
      <c r="CB266" s="100">
        <f t="shared" si="76"/>
        <v>0</v>
      </c>
      <c r="CC266" s="101">
        <f t="shared" si="75"/>
        <v>0</v>
      </c>
      <c r="CD266" s="102">
        <f t="shared" si="75"/>
        <v>0</v>
      </c>
      <c r="CE266" s="100">
        <f t="shared" si="74"/>
        <v>0</v>
      </c>
      <c r="CF266" s="100">
        <f t="shared" si="74"/>
        <v>0</v>
      </c>
      <c r="CG266" s="100">
        <f t="shared" si="74"/>
        <v>0</v>
      </c>
      <c r="CH266" s="100">
        <f t="shared" si="74"/>
        <v>0</v>
      </c>
      <c r="CI266" s="100">
        <f t="shared" si="74"/>
        <v>0</v>
      </c>
      <c r="CJ266" s="103">
        <f t="shared" si="74"/>
        <v>0</v>
      </c>
      <c r="CK266" s="101">
        <f t="shared" si="74"/>
        <v>0</v>
      </c>
      <c r="CL266" s="103">
        <f t="shared" si="74"/>
        <v>0</v>
      </c>
      <c r="CM266" s="101" t="e">
        <f t="shared" si="72"/>
        <v>#DIV/0!</v>
      </c>
    </row>
    <row r="267" spans="2:91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78">SUMPRODUCT(--(ISERROR(AY267:CM267)))</f>
        <v>14</v>
      </c>
      <c r="AY267" s="100" t="e">
        <f t="shared" ref="AY267:AY330" si="79">IF(OR(B267="F",B267="NC",B267="ND",B267="R"),B267,1/0)</f>
        <v>#DIV/0!</v>
      </c>
      <c r="AZ267" s="101" t="e">
        <f t="shared" ref="AZ267:AZ330" si="80">IF(ISNUMBER(C267),C267,1/0)</f>
        <v>#DIV/0!</v>
      </c>
      <c r="BA267" s="102">
        <f t="shared" ref="BA267:BA330" si="81">+D267</f>
        <v>0</v>
      </c>
      <c r="BB267" s="100" t="e">
        <f t="shared" ref="BB267:BB330" si="82">IF(ISTEXT(E267),E267,1/0)</f>
        <v>#DIV/0!</v>
      </c>
      <c r="BC267" s="100">
        <f t="shared" ref="BC267:BC330" si="83">+F267</f>
        <v>0</v>
      </c>
      <c r="BD267" s="100" t="e">
        <f t="shared" ref="BD267:BD330" si="84">IF(ISTEXT(G267),G267,1/0)</f>
        <v>#DIV/0!</v>
      </c>
      <c r="BE267" s="100">
        <f t="shared" ref="BE267:BE330" si="85">+H267</f>
        <v>0</v>
      </c>
      <c r="BF267" s="100" t="e">
        <f t="shared" ref="BF267:BF330" si="86">IF(ISTEXT(I267),I267,1/0)</f>
        <v>#DIV/0!</v>
      </c>
      <c r="BG267" s="103" t="e">
        <f>+VLOOKUP(J267,'Código Barras'!$C$3:$D$1694,1,0)</f>
        <v>#N/A</v>
      </c>
      <c r="BH267" s="101" t="e">
        <f t="shared" ref="BH267:BH330" si="87">IF(ISNUMBER(K267),K267,1/0)</f>
        <v>#DIV/0!</v>
      </c>
      <c r="BI267" s="103" t="e">
        <f>+VLOOKUP(L267,'Código Barras'!$C$3:$D$1694,1,0)</f>
        <v>#N/A</v>
      </c>
      <c r="BJ267" s="101" t="e">
        <f t="shared" ref="BJ267:BJ330" si="88">IF(ISNUMBER(M267),M267,1/0)</f>
        <v>#DIV/0!</v>
      </c>
      <c r="BK267" s="104" t="str">
        <f>IF(N267&lt;&gt;"",VLOOKUP(N267,Distribuidoras!$B$3:$B$30,1,0),"")</f>
        <v/>
      </c>
      <c r="BL267" s="104" t="e">
        <f>+VLOOKUP(O267,'Cod. Único Territorial'!$D$3:$D$348,1,0)</f>
        <v>#N/A</v>
      </c>
      <c r="BM267" s="104" t="e">
        <f>+VLOOKUP(P267,'Cod. Único Territorial'!$B$3:$B$348,1,0)</f>
        <v>#N/A</v>
      </c>
      <c r="BN267" s="104" t="e">
        <f>+VLOOKUP(Q267,'Sector Económico'!$B$3:$B$30,1,0)</f>
        <v>#N/A</v>
      </c>
      <c r="BO267" s="104" t="e">
        <f>+VLOOKUP(R267,'Sector Económico'!$C$3:$C$30,1,0)</f>
        <v>#N/A</v>
      </c>
      <c r="BP267" s="103">
        <f t="shared" ref="BP267:BS330" si="89">+S267</f>
        <v>0</v>
      </c>
      <c r="BQ267" s="103">
        <f t="shared" si="89"/>
        <v>0</v>
      </c>
      <c r="BR267" s="103">
        <f t="shared" si="89"/>
        <v>0</v>
      </c>
      <c r="BS267" s="103">
        <f t="shared" si="89"/>
        <v>0</v>
      </c>
      <c r="BT267" s="101">
        <f t="shared" si="77"/>
        <v>0</v>
      </c>
      <c r="BU267" s="101">
        <f t="shared" si="77"/>
        <v>0</v>
      </c>
      <c r="BV267" s="101">
        <f t="shared" si="77"/>
        <v>0</v>
      </c>
      <c r="BW267" s="101">
        <f t="shared" si="76"/>
        <v>0</v>
      </c>
      <c r="BX267" s="101">
        <f t="shared" si="76"/>
        <v>0</v>
      </c>
      <c r="BY267" s="101">
        <f t="shared" si="76"/>
        <v>0</v>
      </c>
      <c r="BZ267" s="101">
        <f t="shared" si="76"/>
        <v>0</v>
      </c>
      <c r="CA267" s="101">
        <f t="shared" si="76"/>
        <v>0</v>
      </c>
      <c r="CB267" s="100">
        <f t="shared" si="76"/>
        <v>0</v>
      </c>
      <c r="CC267" s="101">
        <f t="shared" si="75"/>
        <v>0</v>
      </c>
      <c r="CD267" s="102">
        <f t="shared" si="75"/>
        <v>0</v>
      </c>
      <c r="CE267" s="100">
        <f t="shared" si="74"/>
        <v>0</v>
      </c>
      <c r="CF267" s="100">
        <f t="shared" si="74"/>
        <v>0</v>
      </c>
      <c r="CG267" s="100">
        <f t="shared" si="74"/>
        <v>0</v>
      </c>
      <c r="CH267" s="100">
        <f t="shared" si="74"/>
        <v>0</v>
      </c>
      <c r="CI267" s="100">
        <f t="shared" si="74"/>
        <v>0</v>
      </c>
      <c r="CJ267" s="103">
        <f t="shared" si="74"/>
        <v>0</v>
      </c>
      <c r="CK267" s="101">
        <f t="shared" si="74"/>
        <v>0</v>
      </c>
      <c r="CL267" s="103">
        <f t="shared" si="74"/>
        <v>0</v>
      </c>
      <c r="CM267" s="101" t="e">
        <f t="shared" ref="CM267:CM330" si="90">IF(ISNUMBER(AP267),AP267,1/0)</f>
        <v>#DIV/0!</v>
      </c>
    </row>
    <row r="268" spans="2:91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78"/>
        <v>14</v>
      </c>
      <c r="AY268" s="100" t="e">
        <f t="shared" si="79"/>
        <v>#DIV/0!</v>
      </c>
      <c r="AZ268" s="101" t="e">
        <f t="shared" si="80"/>
        <v>#DIV/0!</v>
      </c>
      <c r="BA268" s="102">
        <f t="shared" si="81"/>
        <v>0</v>
      </c>
      <c r="BB268" s="100" t="e">
        <f t="shared" si="82"/>
        <v>#DIV/0!</v>
      </c>
      <c r="BC268" s="100">
        <f t="shared" si="83"/>
        <v>0</v>
      </c>
      <c r="BD268" s="100" t="e">
        <f t="shared" si="84"/>
        <v>#DIV/0!</v>
      </c>
      <c r="BE268" s="100">
        <f t="shared" si="85"/>
        <v>0</v>
      </c>
      <c r="BF268" s="100" t="e">
        <f t="shared" si="86"/>
        <v>#DIV/0!</v>
      </c>
      <c r="BG268" s="103" t="e">
        <f>+VLOOKUP(J268,'Código Barras'!$C$3:$D$1694,1,0)</f>
        <v>#N/A</v>
      </c>
      <c r="BH268" s="101" t="e">
        <f t="shared" si="87"/>
        <v>#DIV/0!</v>
      </c>
      <c r="BI268" s="103" t="e">
        <f>+VLOOKUP(L268,'Código Barras'!$C$3:$D$1694,1,0)</f>
        <v>#N/A</v>
      </c>
      <c r="BJ268" s="101" t="e">
        <f t="shared" si="88"/>
        <v>#DIV/0!</v>
      </c>
      <c r="BK268" s="104" t="str">
        <f>IF(N268&lt;&gt;"",VLOOKUP(N268,Distribuidoras!$B$3:$B$30,1,0),"")</f>
        <v/>
      </c>
      <c r="BL268" s="104" t="e">
        <f>+VLOOKUP(O268,'Cod. Único Territorial'!$D$3:$D$348,1,0)</f>
        <v>#N/A</v>
      </c>
      <c r="BM268" s="104" t="e">
        <f>+VLOOKUP(P268,'Cod. Único Territorial'!$B$3:$B$348,1,0)</f>
        <v>#N/A</v>
      </c>
      <c r="BN268" s="104" t="e">
        <f>+VLOOKUP(Q268,'Sector Económico'!$B$3:$B$30,1,0)</f>
        <v>#N/A</v>
      </c>
      <c r="BO268" s="104" t="e">
        <f>+VLOOKUP(R268,'Sector Económico'!$C$3:$C$30,1,0)</f>
        <v>#N/A</v>
      </c>
      <c r="BP268" s="103">
        <f t="shared" si="89"/>
        <v>0</v>
      </c>
      <c r="BQ268" s="103">
        <f t="shared" si="89"/>
        <v>0</v>
      </c>
      <c r="BR268" s="103">
        <f t="shared" si="89"/>
        <v>0</v>
      </c>
      <c r="BS268" s="103">
        <f t="shared" si="89"/>
        <v>0</v>
      </c>
      <c r="BT268" s="101">
        <f t="shared" si="77"/>
        <v>0</v>
      </c>
      <c r="BU268" s="101">
        <f t="shared" si="77"/>
        <v>0</v>
      </c>
      <c r="BV268" s="101">
        <f t="shared" si="77"/>
        <v>0</v>
      </c>
      <c r="BW268" s="101">
        <f t="shared" si="76"/>
        <v>0</v>
      </c>
      <c r="BX268" s="101">
        <f t="shared" si="76"/>
        <v>0</v>
      </c>
      <c r="BY268" s="101">
        <f t="shared" si="76"/>
        <v>0</v>
      </c>
      <c r="BZ268" s="101">
        <f t="shared" si="76"/>
        <v>0</v>
      </c>
      <c r="CA268" s="101">
        <f t="shared" si="76"/>
        <v>0</v>
      </c>
      <c r="CB268" s="100">
        <f t="shared" si="76"/>
        <v>0</v>
      </c>
      <c r="CC268" s="101">
        <f t="shared" si="75"/>
        <v>0</v>
      </c>
      <c r="CD268" s="102">
        <f t="shared" si="75"/>
        <v>0</v>
      </c>
      <c r="CE268" s="100">
        <f t="shared" si="74"/>
        <v>0</v>
      </c>
      <c r="CF268" s="100">
        <f t="shared" si="74"/>
        <v>0</v>
      </c>
      <c r="CG268" s="100">
        <f t="shared" si="74"/>
        <v>0</v>
      </c>
      <c r="CH268" s="100">
        <f t="shared" si="74"/>
        <v>0</v>
      </c>
      <c r="CI268" s="100">
        <f t="shared" si="74"/>
        <v>0</v>
      </c>
      <c r="CJ268" s="103">
        <f t="shared" si="74"/>
        <v>0</v>
      </c>
      <c r="CK268" s="101">
        <f t="shared" si="74"/>
        <v>0</v>
      </c>
      <c r="CL268" s="103">
        <f t="shared" si="74"/>
        <v>0</v>
      </c>
      <c r="CM268" s="101" t="e">
        <f t="shared" si="90"/>
        <v>#DIV/0!</v>
      </c>
    </row>
    <row r="269" spans="2:91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78"/>
        <v>14</v>
      </c>
      <c r="AY269" s="100" t="e">
        <f t="shared" si="79"/>
        <v>#DIV/0!</v>
      </c>
      <c r="AZ269" s="101" t="e">
        <f t="shared" si="80"/>
        <v>#DIV/0!</v>
      </c>
      <c r="BA269" s="102">
        <f t="shared" si="81"/>
        <v>0</v>
      </c>
      <c r="BB269" s="100" t="e">
        <f t="shared" si="82"/>
        <v>#DIV/0!</v>
      </c>
      <c r="BC269" s="100">
        <f t="shared" si="83"/>
        <v>0</v>
      </c>
      <c r="BD269" s="100" t="e">
        <f t="shared" si="84"/>
        <v>#DIV/0!</v>
      </c>
      <c r="BE269" s="100">
        <f t="shared" si="85"/>
        <v>0</v>
      </c>
      <c r="BF269" s="100" t="e">
        <f t="shared" si="86"/>
        <v>#DIV/0!</v>
      </c>
      <c r="BG269" s="103" t="e">
        <f>+VLOOKUP(J269,'Código Barras'!$C$3:$D$1694,1,0)</f>
        <v>#N/A</v>
      </c>
      <c r="BH269" s="101" t="e">
        <f t="shared" si="87"/>
        <v>#DIV/0!</v>
      </c>
      <c r="BI269" s="103" t="e">
        <f>+VLOOKUP(L269,'Código Barras'!$C$3:$D$1694,1,0)</f>
        <v>#N/A</v>
      </c>
      <c r="BJ269" s="101" t="e">
        <f t="shared" si="88"/>
        <v>#DIV/0!</v>
      </c>
      <c r="BK269" s="104" t="str">
        <f>IF(N269&lt;&gt;"",VLOOKUP(N269,Distribuidoras!$B$3:$B$30,1,0),"")</f>
        <v/>
      </c>
      <c r="BL269" s="104" t="e">
        <f>+VLOOKUP(O269,'Cod. Único Territorial'!$D$3:$D$348,1,0)</f>
        <v>#N/A</v>
      </c>
      <c r="BM269" s="104" t="e">
        <f>+VLOOKUP(P269,'Cod. Único Territorial'!$B$3:$B$348,1,0)</f>
        <v>#N/A</v>
      </c>
      <c r="BN269" s="104" t="e">
        <f>+VLOOKUP(Q269,'Sector Económico'!$B$3:$B$30,1,0)</f>
        <v>#N/A</v>
      </c>
      <c r="BO269" s="104" t="e">
        <f>+VLOOKUP(R269,'Sector Económico'!$C$3:$C$30,1,0)</f>
        <v>#N/A</v>
      </c>
      <c r="BP269" s="103">
        <f t="shared" si="89"/>
        <v>0</v>
      </c>
      <c r="BQ269" s="103">
        <f t="shared" si="89"/>
        <v>0</v>
      </c>
      <c r="BR269" s="103">
        <f t="shared" si="89"/>
        <v>0</v>
      </c>
      <c r="BS269" s="103">
        <f t="shared" si="89"/>
        <v>0</v>
      </c>
      <c r="BT269" s="101">
        <f t="shared" si="77"/>
        <v>0</v>
      </c>
      <c r="BU269" s="101">
        <f t="shared" si="77"/>
        <v>0</v>
      </c>
      <c r="BV269" s="101">
        <f t="shared" si="77"/>
        <v>0</v>
      </c>
      <c r="BW269" s="101">
        <f t="shared" si="76"/>
        <v>0</v>
      </c>
      <c r="BX269" s="101">
        <f t="shared" si="76"/>
        <v>0</v>
      </c>
      <c r="BY269" s="101">
        <f t="shared" si="76"/>
        <v>0</v>
      </c>
      <c r="BZ269" s="101">
        <f t="shared" si="76"/>
        <v>0</v>
      </c>
      <c r="CA269" s="101">
        <f t="shared" si="76"/>
        <v>0</v>
      </c>
      <c r="CB269" s="100">
        <f t="shared" si="76"/>
        <v>0</v>
      </c>
      <c r="CC269" s="101">
        <f t="shared" si="75"/>
        <v>0</v>
      </c>
      <c r="CD269" s="102">
        <f t="shared" si="75"/>
        <v>0</v>
      </c>
      <c r="CE269" s="100">
        <f t="shared" si="74"/>
        <v>0</v>
      </c>
      <c r="CF269" s="100">
        <f t="shared" si="74"/>
        <v>0</v>
      </c>
      <c r="CG269" s="100">
        <f t="shared" si="74"/>
        <v>0</v>
      </c>
      <c r="CH269" s="100">
        <f t="shared" si="74"/>
        <v>0</v>
      </c>
      <c r="CI269" s="100">
        <f t="shared" si="74"/>
        <v>0</v>
      </c>
      <c r="CJ269" s="103">
        <f t="shared" si="74"/>
        <v>0</v>
      </c>
      <c r="CK269" s="101">
        <f t="shared" si="74"/>
        <v>0</v>
      </c>
      <c r="CL269" s="103">
        <f t="shared" si="74"/>
        <v>0</v>
      </c>
      <c r="CM269" s="101" t="e">
        <f t="shared" si="90"/>
        <v>#DIV/0!</v>
      </c>
    </row>
    <row r="270" spans="2:91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78"/>
        <v>14</v>
      </c>
      <c r="AY270" s="100" t="e">
        <f t="shared" si="79"/>
        <v>#DIV/0!</v>
      </c>
      <c r="AZ270" s="101" t="e">
        <f t="shared" si="80"/>
        <v>#DIV/0!</v>
      </c>
      <c r="BA270" s="102">
        <f t="shared" si="81"/>
        <v>0</v>
      </c>
      <c r="BB270" s="100" t="e">
        <f t="shared" si="82"/>
        <v>#DIV/0!</v>
      </c>
      <c r="BC270" s="100">
        <f t="shared" si="83"/>
        <v>0</v>
      </c>
      <c r="BD270" s="100" t="e">
        <f t="shared" si="84"/>
        <v>#DIV/0!</v>
      </c>
      <c r="BE270" s="100">
        <f t="shared" si="85"/>
        <v>0</v>
      </c>
      <c r="BF270" s="100" t="e">
        <f t="shared" si="86"/>
        <v>#DIV/0!</v>
      </c>
      <c r="BG270" s="103" t="e">
        <f>+VLOOKUP(J270,'Código Barras'!$C$3:$D$1694,1,0)</f>
        <v>#N/A</v>
      </c>
      <c r="BH270" s="101" t="e">
        <f t="shared" si="87"/>
        <v>#DIV/0!</v>
      </c>
      <c r="BI270" s="103" t="e">
        <f>+VLOOKUP(L270,'Código Barras'!$C$3:$D$1694,1,0)</f>
        <v>#N/A</v>
      </c>
      <c r="BJ270" s="101" t="e">
        <f t="shared" si="88"/>
        <v>#DIV/0!</v>
      </c>
      <c r="BK270" s="104" t="str">
        <f>IF(N270&lt;&gt;"",VLOOKUP(N270,Distribuidoras!$B$3:$B$30,1,0),"")</f>
        <v/>
      </c>
      <c r="BL270" s="104" t="e">
        <f>+VLOOKUP(O270,'Cod. Único Territorial'!$D$3:$D$348,1,0)</f>
        <v>#N/A</v>
      </c>
      <c r="BM270" s="104" t="e">
        <f>+VLOOKUP(P270,'Cod. Único Territorial'!$B$3:$B$348,1,0)</f>
        <v>#N/A</v>
      </c>
      <c r="BN270" s="104" t="e">
        <f>+VLOOKUP(Q270,'Sector Económico'!$B$3:$B$30,1,0)</f>
        <v>#N/A</v>
      </c>
      <c r="BO270" s="104" t="e">
        <f>+VLOOKUP(R270,'Sector Económico'!$C$3:$C$30,1,0)</f>
        <v>#N/A</v>
      </c>
      <c r="BP270" s="103">
        <f t="shared" si="89"/>
        <v>0</v>
      </c>
      <c r="BQ270" s="103">
        <f t="shared" si="89"/>
        <v>0</v>
      </c>
      <c r="BR270" s="103">
        <f t="shared" si="89"/>
        <v>0</v>
      </c>
      <c r="BS270" s="103">
        <f t="shared" si="89"/>
        <v>0</v>
      </c>
      <c r="BT270" s="101">
        <f t="shared" si="77"/>
        <v>0</v>
      </c>
      <c r="BU270" s="101">
        <f t="shared" si="77"/>
        <v>0</v>
      </c>
      <c r="BV270" s="101">
        <f t="shared" si="77"/>
        <v>0</v>
      </c>
      <c r="BW270" s="101">
        <f t="shared" si="76"/>
        <v>0</v>
      </c>
      <c r="BX270" s="101">
        <f t="shared" si="76"/>
        <v>0</v>
      </c>
      <c r="BY270" s="101">
        <f t="shared" si="76"/>
        <v>0</v>
      </c>
      <c r="BZ270" s="101">
        <f t="shared" si="76"/>
        <v>0</v>
      </c>
      <c r="CA270" s="101">
        <f t="shared" si="76"/>
        <v>0</v>
      </c>
      <c r="CB270" s="100">
        <f t="shared" si="76"/>
        <v>0</v>
      </c>
      <c r="CC270" s="101">
        <f t="shared" si="75"/>
        <v>0</v>
      </c>
      <c r="CD270" s="102">
        <f t="shared" si="75"/>
        <v>0</v>
      </c>
      <c r="CE270" s="100">
        <f t="shared" si="74"/>
        <v>0</v>
      </c>
      <c r="CF270" s="100">
        <f t="shared" si="74"/>
        <v>0</v>
      </c>
      <c r="CG270" s="100">
        <f t="shared" si="74"/>
        <v>0</v>
      </c>
      <c r="CH270" s="100">
        <f t="shared" si="74"/>
        <v>0</v>
      </c>
      <c r="CI270" s="100">
        <f t="shared" si="74"/>
        <v>0</v>
      </c>
      <c r="CJ270" s="103">
        <f t="shared" ref="CJ270:CL333" si="91">IF(OR(ISNUMBER(AM270),AM270=0),AM270,1/0)</f>
        <v>0</v>
      </c>
      <c r="CK270" s="101">
        <f t="shared" si="91"/>
        <v>0</v>
      </c>
      <c r="CL270" s="103">
        <f t="shared" si="91"/>
        <v>0</v>
      </c>
      <c r="CM270" s="101" t="e">
        <f t="shared" si="90"/>
        <v>#DIV/0!</v>
      </c>
    </row>
    <row r="271" spans="2:91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78"/>
        <v>14</v>
      </c>
      <c r="AY271" s="100" t="e">
        <f t="shared" si="79"/>
        <v>#DIV/0!</v>
      </c>
      <c r="AZ271" s="101" t="e">
        <f t="shared" si="80"/>
        <v>#DIV/0!</v>
      </c>
      <c r="BA271" s="102">
        <f t="shared" si="81"/>
        <v>0</v>
      </c>
      <c r="BB271" s="100" t="e">
        <f t="shared" si="82"/>
        <v>#DIV/0!</v>
      </c>
      <c r="BC271" s="100">
        <f t="shared" si="83"/>
        <v>0</v>
      </c>
      <c r="BD271" s="100" t="e">
        <f t="shared" si="84"/>
        <v>#DIV/0!</v>
      </c>
      <c r="BE271" s="100">
        <f t="shared" si="85"/>
        <v>0</v>
      </c>
      <c r="BF271" s="100" t="e">
        <f t="shared" si="86"/>
        <v>#DIV/0!</v>
      </c>
      <c r="BG271" s="103" t="e">
        <f>+VLOOKUP(J271,'Código Barras'!$C$3:$D$1694,1,0)</f>
        <v>#N/A</v>
      </c>
      <c r="BH271" s="101" t="e">
        <f t="shared" si="87"/>
        <v>#DIV/0!</v>
      </c>
      <c r="BI271" s="103" t="e">
        <f>+VLOOKUP(L271,'Código Barras'!$C$3:$D$1694,1,0)</f>
        <v>#N/A</v>
      </c>
      <c r="BJ271" s="101" t="e">
        <f t="shared" si="88"/>
        <v>#DIV/0!</v>
      </c>
      <c r="BK271" s="104" t="str">
        <f>IF(N271&lt;&gt;"",VLOOKUP(N271,Distribuidoras!$B$3:$B$30,1,0),"")</f>
        <v/>
      </c>
      <c r="BL271" s="104" t="e">
        <f>+VLOOKUP(O271,'Cod. Único Territorial'!$D$3:$D$348,1,0)</f>
        <v>#N/A</v>
      </c>
      <c r="BM271" s="104" t="e">
        <f>+VLOOKUP(P271,'Cod. Único Territorial'!$B$3:$B$348,1,0)</f>
        <v>#N/A</v>
      </c>
      <c r="BN271" s="104" t="e">
        <f>+VLOOKUP(Q271,'Sector Económico'!$B$3:$B$30,1,0)</f>
        <v>#N/A</v>
      </c>
      <c r="BO271" s="104" t="e">
        <f>+VLOOKUP(R271,'Sector Económico'!$C$3:$C$30,1,0)</f>
        <v>#N/A</v>
      </c>
      <c r="BP271" s="103">
        <f t="shared" si="89"/>
        <v>0</v>
      </c>
      <c r="BQ271" s="103">
        <f t="shared" si="89"/>
        <v>0</v>
      </c>
      <c r="BR271" s="103">
        <f t="shared" si="89"/>
        <v>0</v>
      </c>
      <c r="BS271" s="103">
        <f t="shared" si="89"/>
        <v>0</v>
      </c>
      <c r="BT271" s="101">
        <f t="shared" si="77"/>
        <v>0</v>
      </c>
      <c r="BU271" s="101">
        <f t="shared" si="77"/>
        <v>0</v>
      </c>
      <c r="BV271" s="101">
        <f t="shared" si="77"/>
        <v>0</v>
      </c>
      <c r="BW271" s="101">
        <f t="shared" si="76"/>
        <v>0</v>
      </c>
      <c r="BX271" s="101">
        <f t="shared" si="76"/>
        <v>0</v>
      </c>
      <c r="BY271" s="101">
        <f t="shared" si="76"/>
        <v>0</v>
      </c>
      <c r="BZ271" s="101">
        <f t="shared" si="76"/>
        <v>0</v>
      </c>
      <c r="CA271" s="101">
        <f t="shared" si="76"/>
        <v>0</v>
      </c>
      <c r="CB271" s="100">
        <f t="shared" si="76"/>
        <v>0</v>
      </c>
      <c r="CC271" s="101">
        <f t="shared" si="75"/>
        <v>0</v>
      </c>
      <c r="CD271" s="102">
        <f t="shared" si="75"/>
        <v>0</v>
      </c>
      <c r="CE271" s="100">
        <f t="shared" si="75"/>
        <v>0</v>
      </c>
      <c r="CF271" s="100">
        <f t="shared" si="75"/>
        <v>0</v>
      </c>
      <c r="CG271" s="100">
        <f t="shared" si="75"/>
        <v>0</v>
      </c>
      <c r="CH271" s="100">
        <f t="shared" si="75"/>
        <v>0</v>
      </c>
      <c r="CI271" s="100">
        <f t="shared" si="75"/>
        <v>0</v>
      </c>
      <c r="CJ271" s="103">
        <f t="shared" si="91"/>
        <v>0</v>
      </c>
      <c r="CK271" s="101">
        <f t="shared" si="91"/>
        <v>0</v>
      </c>
      <c r="CL271" s="103">
        <f t="shared" si="91"/>
        <v>0</v>
      </c>
      <c r="CM271" s="101" t="e">
        <f t="shared" si="90"/>
        <v>#DIV/0!</v>
      </c>
    </row>
    <row r="272" spans="2:91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78"/>
        <v>14</v>
      </c>
      <c r="AY272" s="100" t="e">
        <f t="shared" si="79"/>
        <v>#DIV/0!</v>
      </c>
      <c r="AZ272" s="101" t="e">
        <f t="shared" si="80"/>
        <v>#DIV/0!</v>
      </c>
      <c r="BA272" s="102">
        <f t="shared" si="81"/>
        <v>0</v>
      </c>
      <c r="BB272" s="100" t="e">
        <f t="shared" si="82"/>
        <v>#DIV/0!</v>
      </c>
      <c r="BC272" s="100">
        <f t="shared" si="83"/>
        <v>0</v>
      </c>
      <c r="BD272" s="100" t="e">
        <f t="shared" si="84"/>
        <v>#DIV/0!</v>
      </c>
      <c r="BE272" s="100">
        <f t="shared" si="85"/>
        <v>0</v>
      </c>
      <c r="BF272" s="100" t="e">
        <f t="shared" si="86"/>
        <v>#DIV/0!</v>
      </c>
      <c r="BG272" s="103" t="e">
        <f>+VLOOKUP(J272,'Código Barras'!$C$3:$D$1694,1,0)</f>
        <v>#N/A</v>
      </c>
      <c r="BH272" s="101" t="e">
        <f t="shared" si="87"/>
        <v>#DIV/0!</v>
      </c>
      <c r="BI272" s="103" t="e">
        <f>+VLOOKUP(L272,'Código Barras'!$C$3:$D$1694,1,0)</f>
        <v>#N/A</v>
      </c>
      <c r="BJ272" s="101" t="e">
        <f t="shared" si="88"/>
        <v>#DIV/0!</v>
      </c>
      <c r="BK272" s="104" t="str">
        <f>IF(N272&lt;&gt;"",VLOOKUP(N272,Distribuidoras!$B$3:$B$30,1,0),"")</f>
        <v/>
      </c>
      <c r="BL272" s="104" t="e">
        <f>+VLOOKUP(O272,'Cod. Único Territorial'!$D$3:$D$348,1,0)</f>
        <v>#N/A</v>
      </c>
      <c r="BM272" s="104" t="e">
        <f>+VLOOKUP(P272,'Cod. Único Territorial'!$B$3:$B$348,1,0)</f>
        <v>#N/A</v>
      </c>
      <c r="BN272" s="104" t="e">
        <f>+VLOOKUP(Q272,'Sector Económico'!$B$3:$B$30,1,0)</f>
        <v>#N/A</v>
      </c>
      <c r="BO272" s="104" t="e">
        <f>+VLOOKUP(R272,'Sector Económico'!$C$3:$C$30,1,0)</f>
        <v>#N/A</v>
      </c>
      <c r="BP272" s="103">
        <f t="shared" si="89"/>
        <v>0</v>
      </c>
      <c r="BQ272" s="103">
        <f t="shared" si="89"/>
        <v>0</v>
      </c>
      <c r="BR272" s="103">
        <f t="shared" si="89"/>
        <v>0</v>
      </c>
      <c r="BS272" s="103">
        <f t="shared" si="89"/>
        <v>0</v>
      </c>
      <c r="BT272" s="101">
        <f t="shared" si="77"/>
        <v>0</v>
      </c>
      <c r="BU272" s="101">
        <f t="shared" si="77"/>
        <v>0</v>
      </c>
      <c r="BV272" s="101">
        <f t="shared" si="77"/>
        <v>0</v>
      </c>
      <c r="BW272" s="101">
        <f t="shared" si="76"/>
        <v>0</v>
      </c>
      <c r="BX272" s="101">
        <f t="shared" si="76"/>
        <v>0</v>
      </c>
      <c r="BY272" s="101">
        <f t="shared" si="76"/>
        <v>0</v>
      </c>
      <c r="BZ272" s="101">
        <f t="shared" si="76"/>
        <v>0</v>
      </c>
      <c r="CA272" s="101">
        <f t="shared" si="76"/>
        <v>0</v>
      </c>
      <c r="CB272" s="100">
        <f t="shared" si="76"/>
        <v>0</v>
      </c>
      <c r="CC272" s="101">
        <f t="shared" si="75"/>
        <v>0</v>
      </c>
      <c r="CD272" s="102">
        <f t="shared" si="75"/>
        <v>0</v>
      </c>
      <c r="CE272" s="100">
        <f t="shared" si="75"/>
        <v>0</v>
      </c>
      <c r="CF272" s="100">
        <f t="shared" si="75"/>
        <v>0</v>
      </c>
      <c r="CG272" s="100">
        <f t="shared" si="75"/>
        <v>0</v>
      </c>
      <c r="CH272" s="100">
        <f t="shared" si="75"/>
        <v>0</v>
      </c>
      <c r="CI272" s="100">
        <f t="shared" si="75"/>
        <v>0</v>
      </c>
      <c r="CJ272" s="103">
        <f t="shared" si="91"/>
        <v>0</v>
      </c>
      <c r="CK272" s="101">
        <f t="shared" si="91"/>
        <v>0</v>
      </c>
      <c r="CL272" s="103">
        <f t="shared" si="91"/>
        <v>0</v>
      </c>
      <c r="CM272" s="101" t="e">
        <f t="shared" si="90"/>
        <v>#DIV/0!</v>
      </c>
    </row>
    <row r="273" spans="2:91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78"/>
        <v>14</v>
      </c>
      <c r="AY273" s="100" t="e">
        <f t="shared" si="79"/>
        <v>#DIV/0!</v>
      </c>
      <c r="AZ273" s="101" t="e">
        <f t="shared" si="80"/>
        <v>#DIV/0!</v>
      </c>
      <c r="BA273" s="102">
        <f t="shared" si="81"/>
        <v>0</v>
      </c>
      <c r="BB273" s="100" t="e">
        <f t="shared" si="82"/>
        <v>#DIV/0!</v>
      </c>
      <c r="BC273" s="100">
        <f t="shared" si="83"/>
        <v>0</v>
      </c>
      <c r="BD273" s="100" t="e">
        <f t="shared" si="84"/>
        <v>#DIV/0!</v>
      </c>
      <c r="BE273" s="100">
        <f t="shared" si="85"/>
        <v>0</v>
      </c>
      <c r="BF273" s="100" t="e">
        <f t="shared" si="86"/>
        <v>#DIV/0!</v>
      </c>
      <c r="BG273" s="103" t="e">
        <f>+VLOOKUP(J273,'Código Barras'!$C$3:$D$1694,1,0)</f>
        <v>#N/A</v>
      </c>
      <c r="BH273" s="101" t="e">
        <f t="shared" si="87"/>
        <v>#DIV/0!</v>
      </c>
      <c r="BI273" s="103" t="e">
        <f>+VLOOKUP(L273,'Código Barras'!$C$3:$D$1694,1,0)</f>
        <v>#N/A</v>
      </c>
      <c r="BJ273" s="101" t="e">
        <f t="shared" si="88"/>
        <v>#DIV/0!</v>
      </c>
      <c r="BK273" s="104" t="str">
        <f>IF(N273&lt;&gt;"",VLOOKUP(N273,Distribuidoras!$B$3:$B$30,1,0),"")</f>
        <v/>
      </c>
      <c r="BL273" s="104" t="e">
        <f>+VLOOKUP(O273,'Cod. Único Territorial'!$D$3:$D$348,1,0)</f>
        <v>#N/A</v>
      </c>
      <c r="BM273" s="104" t="e">
        <f>+VLOOKUP(P273,'Cod. Único Territorial'!$B$3:$B$348,1,0)</f>
        <v>#N/A</v>
      </c>
      <c r="BN273" s="104" t="e">
        <f>+VLOOKUP(Q273,'Sector Económico'!$B$3:$B$30,1,0)</f>
        <v>#N/A</v>
      </c>
      <c r="BO273" s="104" t="e">
        <f>+VLOOKUP(R273,'Sector Económico'!$C$3:$C$30,1,0)</f>
        <v>#N/A</v>
      </c>
      <c r="BP273" s="103">
        <f t="shared" si="89"/>
        <v>0</v>
      </c>
      <c r="BQ273" s="103">
        <f t="shared" si="89"/>
        <v>0</v>
      </c>
      <c r="BR273" s="103">
        <f t="shared" si="89"/>
        <v>0</v>
      </c>
      <c r="BS273" s="103">
        <f t="shared" si="89"/>
        <v>0</v>
      </c>
      <c r="BT273" s="101">
        <f t="shared" si="77"/>
        <v>0</v>
      </c>
      <c r="BU273" s="101">
        <f t="shared" si="77"/>
        <v>0</v>
      </c>
      <c r="BV273" s="101">
        <f t="shared" si="77"/>
        <v>0</v>
      </c>
      <c r="BW273" s="101">
        <f t="shared" si="76"/>
        <v>0</v>
      </c>
      <c r="BX273" s="101">
        <f t="shared" si="76"/>
        <v>0</v>
      </c>
      <c r="BY273" s="101">
        <f t="shared" si="76"/>
        <v>0</v>
      </c>
      <c r="BZ273" s="101">
        <f t="shared" si="76"/>
        <v>0</v>
      </c>
      <c r="CA273" s="101">
        <f t="shared" si="76"/>
        <v>0</v>
      </c>
      <c r="CB273" s="100">
        <f t="shared" si="76"/>
        <v>0</v>
      </c>
      <c r="CC273" s="101">
        <f t="shared" si="75"/>
        <v>0</v>
      </c>
      <c r="CD273" s="102">
        <f t="shared" si="75"/>
        <v>0</v>
      </c>
      <c r="CE273" s="100">
        <f t="shared" si="75"/>
        <v>0</v>
      </c>
      <c r="CF273" s="100">
        <f t="shared" si="75"/>
        <v>0</v>
      </c>
      <c r="CG273" s="100">
        <f t="shared" si="75"/>
        <v>0</v>
      </c>
      <c r="CH273" s="100">
        <f t="shared" si="75"/>
        <v>0</v>
      </c>
      <c r="CI273" s="100">
        <f t="shared" si="75"/>
        <v>0</v>
      </c>
      <c r="CJ273" s="103">
        <f t="shared" si="91"/>
        <v>0</v>
      </c>
      <c r="CK273" s="101">
        <f t="shared" si="91"/>
        <v>0</v>
      </c>
      <c r="CL273" s="103">
        <f t="shared" si="91"/>
        <v>0</v>
      </c>
      <c r="CM273" s="101" t="e">
        <f t="shared" si="90"/>
        <v>#DIV/0!</v>
      </c>
    </row>
    <row r="274" spans="2:91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78"/>
        <v>14</v>
      </c>
      <c r="AY274" s="100" t="e">
        <f t="shared" si="79"/>
        <v>#DIV/0!</v>
      </c>
      <c r="AZ274" s="101" t="e">
        <f t="shared" si="80"/>
        <v>#DIV/0!</v>
      </c>
      <c r="BA274" s="102">
        <f t="shared" si="81"/>
        <v>0</v>
      </c>
      <c r="BB274" s="100" t="e">
        <f t="shared" si="82"/>
        <v>#DIV/0!</v>
      </c>
      <c r="BC274" s="100">
        <f t="shared" si="83"/>
        <v>0</v>
      </c>
      <c r="BD274" s="100" t="e">
        <f t="shared" si="84"/>
        <v>#DIV/0!</v>
      </c>
      <c r="BE274" s="100">
        <f t="shared" si="85"/>
        <v>0</v>
      </c>
      <c r="BF274" s="100" t="e">
        <f t="shared" si="86"/>
        <v>#DIV/0!</v>
      </c>
      <c r="BG274" s="103" t="e">
        <f>+VLOOKUP(J274,'Código Barras'!$C$3:$D$1694,1,0)</f>
        <v>#N/A</v>
      </c>
      <c r="BH274" s="101" t="e">
        <f t="shared" si="87"/>
        <v>#DIV/0!</v>
      </c>
      <c r="BI274" s="103" t="e">
        <f>+VLOOKUP(L274,'Código Barras'!$C$3:$D$1694,1,0)</f>
        <v>#N/A</v>
      </c>
      <c r="BJ274" s="101" t="e">
        <f t="shared" si="88"/>
        <v>#DIV/0!</v>
      </c>
      <c r="BK274" s="104" t="str">
        <f>IF(N274&lt;&gt;"",VLOOKUP(N274,Distribuidoras!$B$3:$B$30,1,0),"")</f>
        <v/>
      </c>
      <c r="BL274" s="104" t="e">
        <f>+VLOOKUP(O274,'Cod. Único Territorial'!$D$3:$D$348,1,0)</f>
        <v>#N/A</v>
      </c>
      <c r="BM274" s="104" t="e">
        <f>+VLOOKUP(P274,'Cod. Único Territorial'!$B$3:$B$348,1,0)</f>
        <v>#N/A</v>
      </c>
      <c r="BN274" s="104" t="e">
        <f>+VLOOKUP(Q274,'Sector Económico'!$B$3:$B$30,1,0)</f>
        <v>#N/A</v>
      </c>
      <c r="BO274" s="104" t="e">
        <f>+VLOOKUP(R274,'Sector Económico'!$C$3:$C$30,1,0)</f>
        <v>#N/A</v>
      </c>
      <c r="BP274" s="103">
        <f t="shared" si="89"/>
        <v>0</v>
      </c>
      <c r="BQ274" s="103">
        <f t="shared" si="89"/>
        <v>0</v>
      </c>
      <c r="BR274" s="103">
        <f t="shared" si="89"/>
        <v>0</v>
      </c>
      <c r="BS274" s="103">
        <f t="shared" si="89"/>
        <v>0</v>
      </c>
      <c r="BT274" s="101">
        <f t="shared" si="77"/>
        <v>0</v>
      </c>
      <c r="BU274" s="101">
        <f t="shared" si="77"/>
        <v>0</v>
      </c>
      <c r="BV274" s="101">
        <f t="shared" si="77"/>
        <v>0</v>
      </c>
      <c r="BW274" s="101">
        <f t="shared" si="76"/>
        <v>0</v>
      </c>
      <c r="BX274" s="101">
        <f t="shared" si="76"/>
        <v>0</v>
      </c>
      <c r="BY274" s="101">
        <f t="shared" si="76"/>
        <v>0</v>
      </c>
      <c r="BZ274" s="101">
        <f t="shared" si="76"/>
        <v>0</v>
      </c>
      <c r="CA274" s="101">
        <f t="shared" si="76"/>
        <v>0</v>
      </c>
      <c r="CB274" s="100">
        <f t="shared" si="76"/>
        <v>0</v>
      </c>
      <c r="CC274" s="101">
        <f t="shared" si="75"/>
        <v>0</v>
      </c>
      <c r="CD274" s="102">
        <f t="shared" si="75"/>
        <v>0</v>
      </c>
      <c r="CE274" s="100">
        <f t="shared" si="75"/>
        <v>0</v>
      </c>
      <c r="CF274" s="100">
        <f t="shared" si="75"/>
        <v>0</v>
      </c>
      <c r="CG274" s="100">
        <f t="shared" si="75"/>
        <v>0</v>
      </c>
      <c r="CH274" s="100">
        <f t="shared" si="75"/>
        <v>0</v>
      </c>
      <c r="CI274" s="100">
        <f t="shared" si="75"/>
        <v>0</v>
      </c>
      <c r="CJ274" s="103">
        <f t="shared" si="91"/>
        <v>0</v>
      </c>
      <c r="CK274" s="101">
        <f t="shared" si="91"/>
        <v>0</v>
      </c>
      <c r="CL274" s="103">
        <f t="shared" si="91"/>
        <v>0</v>
      </c>
      <c r="CM274" s="101" t="e">
        <f t="shared" si="90"/>
        <v>#DIV/0!</v>
      </c>
    </row>
    <row r="275" spans="2:91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78"/>
        <v>14</v>
      </c>
      <c r="AY275" s="100" t="e">
        <f t="shared" si="79"/>
        <v>#DIV/0!</v>
      </c>
      <c r="AZ275" s="101" t="e">
        <f t="shared" si="80"/>
        <v>#DIV/0!</v>
      </c>
      <c r="BA275" s="102">
        <f t="shared" si="81"/>
        <v>0</v>
      </c>
      <c r="BB275" s="100" t="e">
        <f t="shared" si="82"/>
        <v>#DIV/0!</v>
      </c>
      <c r="BC275" s="100">
        <f t="shared" si="83"/>
        <v>0</v>
      </c>
      <c r="BD275" s="100" t="e">
        <f t="shared" si="84"/>
        <v>#DIV/0!</v>
      </c>
      <c r="BE275" s="100">
        <f t="shared" si="85"/>
        <v>0</v>
      </c>
      <c r="BF275" s="100" t="e">
        <f t="shared" si="86"/>
        <v>#DIV/0!</v>
      </c>
      <c r="BG275" s="103" t="e">
        <f>+VLOOKUP(J275,'Código Barras'!$C$3:$D$1694,1,0)</f>
        <v>#N/A</v>
      </c>
      <c r="BH275" s="101" t="e">
        <f t="shared" si="87"/>
        <v>#DIV/0!</v>
      </c>
      <c r="BI275" s="103" t="e">
        <f>+VLOOKUP(L275,'Código Barras'!$C$3:$D$1694,1,0)</f>
        <v>#N/A</v>
      </c>
      <c r="BJ275" s="101" t="e">
        <f t="shared" si="88"/>
        <v>#DIV/0!</v>
      </c>
      <c r="BK275" s="104" t="str">
        <f>IF(N275&lt;&gt;"",VLOOKUP(N275,Distribuidoras!$B$3:$B$30,1,0),"")</f>
        <v/>
      </c>
      <c r="BL275" s="104" t="e">
        <f>+VLOOKUP(O275,'Cod. Único Territorial'!$D$3:$D$348,1,0)</f>
        <v>#N/A</v>
      </c>
      <c r="BM275" s="104" t="e">
        <f>+VLOOKUP(P275,'Cod. Único Territorial'!$B$3:$B$348,1,0)</f>
        <v>#N/A</v>
      </c>
      <c r="BN275" s="104" t="e">
        <f>+VLOOKUP(Q275,'Sector Económico'!$B$3:$B$30,1,0)</f>
        <v>#N/A</v>
      </c>
      <c r="BO275" s="104" t="e">
        <f>+VLOOKUP(R275,'Sector Económico'!$C$3:$C$30,1,0)</f>
        <v>#N/A</v>
      </c>
      <c r="BP275" s="103">
        <f t="shared" si="89"/>
        <v>0</v>
      </c>
      <c r="BQ275" s="103">
        <f t="shared" si="89"/>
        <v>0</v>
      </c>
      <c r="BR275" s="103">
        <f t="shared" si="89"/>
        <v>0</v>
      </c>
      <c r="BS275" s="103">
        <f t="shared" si="89"/>
        <v>0</v>
      </c>
      <c r="BT275" s="101">
        <f t="shared" si="77"/>
        <v>0</v>
      </c>
      <c r="BU275" s="101">
        <f t="shared" si="77"/>
        <v>0</v>
      </c>
      <c r="BV275" s="101">
        <f t="shared" si="77"/>
        <v>0</v>
      </c>
      <c r="BW275" s="101">
        <f t="shared" si="76"/>
        <v>0</v>
      </c>
      <c r="BX275" s="101">
        <f t="shared" si="76"/>
        <v>0</v>
      </c>
      <c r="BY275" s="101">
        <f t="shared" si="76"/>
        <v>0</v>
      </c>
      <c r="BZ275" s="101">
        <f t="shared" si="76"/>
        <v>0</v>
      </c>
      <c r="CA275" s="101">
        <f t="shared" si="76"/>
        <v>0</v>
      </c>
      <c r="CB275" s="100">
        <f t="shared" si="76"/>
        <v>0</v>
      </c>
      <c r="CC275" s="101">
        <f t="shared" si="75"/>
        <v>0</v>
      </c>
      <c r="CD275" s="102">
        <f t="shared" si="75"/>
        <v>0</v>
      </c>
      <c r="CE275" s="100">
        <f t="shared" si="75"/>
        <v>0</v>
      </c>
      <c r="CF275" s="100">
        <f t="shared" si="75"/>
        <v>0</v>
      </c>
      <c r="CG275" s="100">
        <f t="shared" si="75"/>
        <v>0</v>
      </c>
      <c r="CH275" s="100">
        <f t="shared" si="75"/>
        <v>0</v>
      </c>
      <c r="CI275" s="100">
        <f t="shared" si="75"/>
        <v>0</v>
      </c>
      <c r="CJ275" s="103">
        <f t="shared" si="91"/>
        <v>0</v>
      </c>
      <c r="CK275" s="101">
        <f t="shared" si="91"/>
        <v>0</v>
      </c>
      <c r="CL275" s="103">
        <f t="shared" si="91"/>
        <v>0</v>
      </c>
      <c r="CM275" s="101" t="e">
        <f t="shared" si="90"/>
        <v>#DIV/0!</v>
      </c>
    </row>
    <row r="276" spans="2:91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78"/>
        <v>14</v>
      </c>
      <c r="AY276" s="100" t="e">
        <f t="shared" si="79"/>
        <v>#DIV/0!</v>
      </c>
      <c r="AZ276" s="101" t="e">
        <f t="shared" si="80"/>
        <v>#DIV/0!</v>
      </c>
      <c r="BA276" s="102">
        <f t="shared" si="81"/>
        <v>0</v>
      </c>
      <c r="BB276" s="100" t="e">
        <f t="shared" si="82"/>
        <v>#DIV/0!</v>
      </c>
      <c r="BC276" s="100">
        <f t="shared" si="83"/>
        <v>0</v>
      </c>
      <c r="BD276" s="100" t="e">
        <f t="shared" si="84"/>
        <v>#DIV/0!</v>
      </c>
      <c r="BE276" s="100">
        <f t="shared" si="85"/>
        <v>0</v>
      </c>
      <c r="BF276" s="100" t="e">
        <f t="shared" si="86"/>
        <v>#DIV/0!</v>
      </c>
      <c r="BG276" s="103" t="e">
        <f>+VLOOKUP(J276,'Código Barras'!$C$3:$D$1694,1,0)</f>
        <v>#N/A</v>
      </c>
      <c r="BH276" s="101" t="e">
        <f t="shared" si="87"/>
        <v>#DIV/0!</v>
      </c>
      <c r="BI276" s="103" t="e">
        <f>+VLOOKUP(L276,'Código Barras'!$C$3:$D$1694,1,0)</f>
        <v>#N/A</v>
      </c>
      <c r="BJ276" s="101" t="e">
        <f t="shared" si="88"/>
        <v>#DIV/0!</v>
      </c>
      <c r="BK276" s="104" t="str">
        <f>IF(N276&lt;&gt;"",VLOOKUP(N276,Distribuidoras!$B$3:$B$30,1,0),"")</f>
        <v/>
      </c>
      <c r="BL276" s="104" t="e">
        <f>+VLOOKUP(O276,'Cod. Único Territorial'!$D$3:$D$348,1,0)</f>
        <v>#N/A</v>
      </c>
      <c r="BM276" s="104" t="e">
        <f>+VLOOKUP(P276,'Cod. Único Territorial'!$B$3:$B$348,1,0)</f>
        <v>#N/A</v>
      </c>
      <c r="BN276" s="104" t="e">
        <f>+VLOOKUP(Q276,'Sector Económico'!$B$3:$B$30,1,0)</f>
        <v>#N/A</v>
      </c>
      <c r="BO276" s="104" t="e">
        <f>+VLOOKUP(R276,'Sector Económico'!$C$3:$C$30,1,0)</f>
        <v>#N/A</v>
      </c>
      <c r="BP276" s="103">
        <f t="shared" si="89"/>
        <v>0</v>
      </c>
      <c r="BQ276" s="103">
        <f t="shared" si="89"/>
        <v>0</v>
      </c>
      <c r="BR276" s="103">
        <f t="shared" si="89"/>
        <v>0</v>
      </c>
      <c r="BS276" s="103">
        <f t="shared" si="89"/>
        <v>0</v>
      </c>
      <c r="BT276" s="101">
        <f t="shared" si="77"/>
        <v>0</v>
      </c>
      <c r="BU276" s="101">
        <f t="shared" si="77"/>
        <v>0</v>
      </c>
      <c r="BV276" s="101">
        <f t="shared" si="77"/>
        <v>0</v>
      </c>
      <c r="BW276" s="101">
        <f t="shared" si="76"/>
        <v>0</v>
      </c>
      <c r="BX276" s="101">
        <f t="shared" si="76"/>
        <v>0</v>
      </c>
      <c r="BY276" s="101">
        <f t="shared" si="76"/>
        <v>0</v>
      </c>
      <c r="BZ276" s="101">
        <f t="shared" si="76"/>
        <v>0</v>
      </c>
      <c r="CA276" s="101">
        <f t="shared" si="76"/>
        <v>0</v>
      </c>
      <c r="CB276" s="100">
        <f t="shared" si="76"/>
        <v>0</v>
      </c>
      <c r="CC276" s="101">
        <f t="shared" si="75"/>
        <v>0</v>
      </c>
      <c r="CD276" s="102">
        <f t="shared" si="75"/>
        <v>0</v>
      </c>
      <c r="CE276" s="100">
        <f t="shared" si="75"/>
        <v>0</v>
      </c>
      <c r="CF276" s="100">
        <f t="shared" si="75"/>
        <v>0</v>
      </c>
      <c r="CG276" s="100">
        <f t="shared" si="75"/>
        <v>0</v>
      </c>
      <c r="CH276" s="100">
        <f t="shared" si="75"/>
        <v>0</v>
      </c>
      <c r="CI276" s="100">
        <f t="shared" si="75"/>
        <v>0</v>
      </c>
      <c r="CJ276" s="103">
        <f t="shared" si="91"/>
        <v>0</v>
      </c>
      <c r="CK276" s="101">
        <f t="shared" si="91"/>
        <v>0</v>
      </c>
      <c r="CL276" s="103">
        <f t="shared" si="91"/>
        <v>0</v>
      </c>
      <c r="CM276" s="101" t="e">
        <f t="shared" si="90"/>
        <v>#DIV/0!</v>
      </c>
    </row>
    <row r="277" spans="2:91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78"/>
        <v>14</v>
      </c>
      <c r="AY277" s="100" t="e">
        <f t="shared" si="79"/>
        <v>#DIV/0!</v>
      </c>
      <c r="AZ277" s="101" t="e">
        <f t="shared" si="80"/>
        <v>#DIV/0!</v>
      </c>
      <c r="BA277" s="102">
        <f t="shared" si="81"/>
        <v>0</v>
      </c>
      <c r="BB277" s="100" t="e">
        <f t="shared" si="82"/>
        <v>#DIV/0!</v>
      </c>
      <c r="BC277" s="100">
        <f t="shared" si="83"/>
        <v>0</v>
      </c>
      <c r="BD277" s="100" t="e">
        <f t="shared" si="84"/>
        <v>#DIV/0!</v>
      </c>
      <c r="BE277" s="100">
        <f t="shared" si="85"/>
        <v>0</v>
      </c>
      <c r="BF277" s="100" t="e">
        <f t="shared" si="86"/>
        <v>#DIV/0!</v>
      </c>
      <c r="BG277" s="103" t="e">
        <f>+VLOOKUP(J277,'Código Barras'!$C$3:$D$1694,1,0)</f>
        <v>#N/A</v>
      </c>
      <c r="BH277" s="101" t="e">
        <f t="shared" si="87"/>
        <v>#DIV/0!</v>
      </c>
      <c r="BI277" s="103" t="e">
        <f>+VLOOKUP(L277,'Código Barras'!$C$3:$D$1694,1,0)</f>
        <v>#N/A</v>
      </c>
      <c r="BJ277" s="101" t="e">
        <f t="shared" si="88"/>
        <v>#DIV/0!</v>
      </c>
      <c r="BK277" s="104" t="str">
        <f>IF(N277&lt;&gt;"",VLOOKUP(N277,Distribuidoras!$B$3:$B$30,1,0),"")</f>
        <v/>
      </c>
      <c r="BL277" s="104" t="e">
        <f>+VLOOKUP(O277,'Cod. Único Territorial'!$D$3:$D$348,1,0)</f>
        <v>#N/A</v>
      </c>
      <c r="BM277" s="104" t="e">
        <f>+VLOOKUP(P277,'Cod. Único Territorial'!$B$3:$B$348,1,0)</f>
        <v>#N/A</v>
      </c>
      <c r="BN277" s="104" t="e">
        <f>+VLOOKUP(Q277,'Sector Económico'!$B$3:$B$30,1,0)</f>
        <v>#N/A</v>
      </c>
      <c r="BO277" s="104" t="e">
        <f>+VLOOKUP(R277,'Sector Económico'!$C$3:$C$30,1,0)</f>
        <v>#N/A</v>
      </c>
      <c r="BP277" s="103">
        <f t="shared" si="89"/>
        <v>0</v>
      </c>
      <c r="BQ277" s="103">
        <f t="shared" si="89"/>
        <v>0</v>
      </c>
      <c r="BR277" s="103">
        <f t="shared" si="89"/>
        <v>0</v>
      </c>
      <c r="BS277" s="103">
        <f t="shared" si="89"/>
        <v>0</v>
      </c>
      <c r="BT277" s="101">
        <f t="shared" si="77"/>
        <v>0</v>
      </c>
      <c r="BU277" s="101">
        <f t="shared" si="77"/>
        <v>0</v>
      </c>
      <c r="BV277" s="101">
        <f t="shared" si="77"/>
        <v>0</v>
      </c>
      <c r="BW277" s="101">
        <f t="shared" si="76"/>
        <v>0</v>
      </c>
      <c r="BX277" s="101">
        <f t="shared" si="76"/>
        <v>0</v>
      </c>
      <c r="BY277" s="101">
        <f t="shared" si="76"/>
        <v>0</v>
      </c>
      <c r="BZ277" s="101">
        <f t="shared" si="76"/>
        <v>0</v>
      </c>
      <c r="CA277" s="101">
        <f t="shared" si="76"/>
        <v>0</v>
      </c>
      <c r="CB277" s="100">
        <f t="shared" si="76"/>
        <v>0</v>
      </c>
      <c r="CC277" s="101">
        <f t="shared" si="75"/>
        <v>0</v>
      </c>
      <c r="CD277" s="102">
        <f t="shared" si="75"/>
        <v>0</v>
      </c>
      <c r="CE277" s="100">
        <f t="shared" si="75"/>
        <v>0</v>
      </c>
      <c r="CF277" s="100">
        <f t="shared" si="75"/>
        <v>0</v>
      </c>
      <c r="CG277" s="100">
        <f t="shared" si="75"/>
        <v>0</v>
      </c>
      <c r="CH277" s="100">
        <f t="shared" si="75"/>
        <v>0</v>
      </c>
      <c r="CI277" s="100">
        <f t="shared" si="75"/>
        <v>0</v>
      </c>
      <c r="CJ277" s="103">
        <f t="shared" si="91"/>
        <v>0</v>
      </c>
      <c r="CK277" s="101">
        <f t="shared" si="91"/>
        <v>0</v>
      </c>
      <c r="CL277" s="103">
        <f t="shared" si="91"/>
        <v>0</v>
      </c>
      <c r="CM277" s="101" t="e">
        <f t="shared" si="90"/>
        <v>#DIV/0!</v>
      </c>
    </row>
    <row r="278" spans="2:91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78"/>
        <v>14</v>
      </c>
      <c r="AY278" s="100" t="e">
        <f t="shared" si="79"/>
        <v>#DIV/0!</v>
      </c>
      <c r="AZ278" s="101" t="e">
        <f t="shared" si="80"/>
        <v>#DIV/0!</v>
      </c>
      <c r="BA278" s="102">
        <f t="shared" si="81"/>
        <v>0</v>
      </c>
      <c r="BB278" s="100" t="e">
        <f t="shared" si="82"/>
        <v>#DIV/0!</v>
      </c>
      <c r="BC278" s="100">
        <f t="shared" si="83"/>
        <v>0</v>
      </c>
      <c r="BD278" s="100" t="e">
        <f t="shared" si="84"/>
        <v>#DIV/0!</v>
      </c>
      <c r="BE278" s="100">
        <f t="shared" si="85"/>
        <v>0</v>
      </c>
      <c r="BF278" s="100" t="e">
        <f t="shared" si="86"/>
        <v>#DIV/0!</v>
      </c>
      <c r="BG278" s="103" t="e">
        <f>+VLOOKUP(J278,'Código Barras'!$C$3:$D$1694,1,0)</f>
        <v>#N/A</v>
      </c>
      <c r="BH278" s="101" t="e">
        <f t="shared" si="87"/>
        <v>#DIV/0!</v>
      </c>
      <c r="BI278" s="103" t="e">
        <f>+VLOOKUP(L278,'Código Barras'!$C$3:$D$1694,1,0)</f>
        <v>#N/A</v>
      </c>
      <c r="BJ278" s="101" t="e">
        <f t="shared" si="88"/>
        <v>#DIV/0!</v>
      </c>
      <c r="BK278" s="104" t="str">
        <f>IF(N278&lt;&gt;"",VLOOKUP(N278,Distribuidoras!$B$3:$B$30,1,0),"")</f>
        <v/>
      </c>
      <c r="BL278" s="104" t="e">
        <f>+VLOOKUP(O278,'Cod. Único Territorial'!$D$3:$D$348,1,0)</f>
        <v>#N/A</v>
      </c>
      <c r="BM278" s="104" t="e">
        <f>+VLOOKUP(P278,'Cod. Único Territorial'!$B$3:$B$348,1,0)</f>
        <v>#N/A</v>
      </c>
      <c r="BN278" s="104" t="e">
        <f>+VLOOKUP(Q278,'Sector Económico'!$B$3:$B$30,1,0)</f>
        <v>#N/A</v>
      </c>
      <c r="BO278" s="104" t="e">
        <f>+VLOOKUP(R278,'Sector Económico'!$C$3:$C$30,1,0)</f>
        <v>#N/A</v>
      </c>
      <c r="BP278" s="103">
        <f t="shared" si="89"/>
        <v>0</v>
      </c>
      <c r="BQ278" s="103">
        <f t="shared" si="89"/>
        <v>0</v>
      </c>
      <c r="BR278" s="103">
        <f t="shared" si="89"/>
        <v>0</v>
      </c>
      <c r="BS278" s="103">
        <f t="shared" si="89"/>
        <v>0</v>
      </c>
      <c r="BT278" s="101">
        <f t="shared" si="77"/>
        <v>0</v>
      </c>
      <c r="BU278" s="101">
        <f t="shared" si="77"/>
        <v>0</v>
      </c>
      <c r="BV278" s="101">
        <f t="shared" si="77"/>
        <v>0</v>
      </c>
      <c r="BW278" s="101">
        <f t="shared" si="76"/>
        <v>0</v>
      </c>
      <c r="BX278" s="101">
        <f t="shared" si="76"/>
        <v>0</v>
      </c>
      <c r="BY278" s="101">
        <f t="shared" si="76"/>
        <v>0</v>
      </c>
      <c r="BZ278" s="101">
        <f t="shared" si="76"/>
        <v>0</v>
      </c>
      <c r="CA278" s="101">
        <f t="shared" si="76"/>
        <v>0</v>
      </c>
      <c r="CB278" s="100">
        <f t="shared" si="76"/>
        <v>0</v>
      </c>
      <c r="CC278" s="101">
        <f t="shared" si="75"/>
        <v>0</v>
      </c>
      <c r="CD278" s="102">
        <f t="shared" si="75"/>
        <v>0</v>
      </c>
      <c r="CE278" s="100">
        <f t="shared" si="75"/>
        <v>0</v>
      </c>
      <c r="CF278" s="100">
        <f t="shared" si="75"/>
        <v>0</v>
      </c>
      <c r="CG278" s="100">
        <f t="shared" si="75"/>
        <v>0</v>
      </c>
      <c r="CH278" s="100">
        <f t="shared" si="75"/>
        <v>0</v>
      </c>
      <c r="CI278" s="100">
        <f t="shared" si="75"/>
        <v>0</v>
      </c>
      <c r="CJ278" s="103">
        <f t="shared" si="91"/>
        <v>0</v>
      </c>
      <c r="CK278" s="101">
        <f t="shared" si="91"/>
        <v>0</v>
      </c>
      <c r="CL278" s="103">
        <f t="shared" si="91"/>
        <v>0</v>
      </c>
      <c r="CM278" s="101" t="e">
        <f t="shared" si="90"/>
        <v>#DIV/0!</v>
      </c>
    </row>
    <row r="279" spans="2:91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78"/>
        <v>14</v>
      </c>
      <c r="AY279" s="100" t="e">
        <f t="shared" si="79"/>
        <v>#DIV/0!</v>
      </c>
      <c r="AZ279" s="101" t="e">
        <f t="shared" si="80"/>
        <v>#DIV/0!</v>
      </c>
      <c r="BA279" s="102">
        <f t="shared" si="81"/>
        <v>0</v>
      </c>
      <c r="BB279" s="100" t="e">
        <f t="shared" si="82"/>
        <v>#DIV/0!</v>
      </c>
      <c r="BC279" s="100">
        <f t="shared" si="83"/>
        <v>0</v>
      </c>
      <c r="BD279" s="100" t="e">
        <f t="shared" si="84"/>
        <v>#DIV/0!</v>
      </c>
      <c r="BE279" s="100">
        <f t="shared" si="85"/>
        <v>0</v>
      </c>
      <c r="BF279" s="100" t="e">
        <f t="shared" si="86"/>
        <v>#DIV/0!</v>
      </c>
      <c r="BG279" s="103" t="e">
        <f>+VLOOKUP(J279,'Código Barras'!$C$3:$D$1694,1,0)</f>
        <v>#N/A</v>
      </c>
      <c r="BH279" s="101" t="e">
        <f t="shared" si="87"/>
        <v>#DIV/0!</v>
      </c>
      <c r="BI279" s="103" t="e">
        <f>+VLOOKUP(L279,'Código Barras'!$C$3:$D$1694,1,0)</f>
        <v>#N/A</v>
      </c>
      <c r="BJ279" s="101" t="e">
        <f t="shared" si="88"/>
        <v>#DIV/0!</v>
      </c>
      <c r="BK279" s="104" t="str">
        <f>IF(N279&lt;&gt;"",VLOOKUP(N279,Distribuidoras!$B$3:$B$30,1,0),"")</f>
        <v/>
      </c>
      <c r="BL279" s="104" t="e">
        <f>+VLOOKUP(O279,'Cod. Único Territorial'!$D$3:$D$348,1,0)</f>
        <v>#N/A</v>
      </c>
      <c r="BM279" s="104" t="e">
        <f>+VLOOKUP(P279,'Cod. Único Territorial'!$B$3:$B$348,1,0)</f>
        <v>#N/A</v>
      </c>
      <c r="BN279" s="104" t="e">
        <f>+VLOOKUP(Q279,'Sector Económico'!$B$3:$B$30,1,0)</f>
        <v>#N/A</v>
      </c>
      <c r="BO279" s="104" t="e">
        <f>+VLOOKUP(R279,'Sector Económico'!$C$3:$C$30,1,0)</f>
        <v>#N/A</v>
      </c>
      <c r="BP279" s="103">
        <f t="shared" si="89"/>
        <v>0</v>
      </c>
      <c r="BQ279" s="103">
        <f t="shared" si="89"/>
        <v>0</v>
      </c>
      <c r="BR279" s="103">
        <f t="shared" si="89"/>
        <v>0</v>
      </c>
      <c r="BS279" s="103">
        <f t="shared" si="89"/>
        <v>0</v>
      </c>
      <c r="BT279" s="101">
        <f t="shared" si="77"/>
        <v>0</v>
      </c>
      <c r="BU279" s="101">
        <f t="shared" si="77"/>
        <v>0</v>
      </c>
      <c r="BV279" s="101">
        <f t="shared" si="77"/>
        <v>0</v>
      </c>
      <c r="BW279" s="101">
        <f t="shared" si="76"/>
        <v>0</v>
      </c>
      <c r="BX279" s="101">
        <f t="shared" si="76"/>
        <v>0</v>
      </c>
      <c r="BY279" s="101">
        <f t="shared" si="76"/>
        <v>0</v>
      </c>
      <c r="BZ279" s="101">
        <f t="shared" si="76"/>
        <v>0</v>
      </c>
      <c r="CA279" s="101">
        <f t="shared" si="76"/>
        <v>0</v>
      </c>
      <c r="CB279" s="100">
        <f t="shared" si="76"/>
        <v>0</v>
      </c>
      <c r="CC279" s="101">
        <f t="shared" si="75"/>
        <v>0</v>
      </c>
      <c r="CD279" s="102">
        <f t="shared" si="75"/>
        <v>0</v>
      </c>
      <c r="CE279" s="100">
        <f t="shared" si="75"/>
        <v>0</v>
      </c>
      <c r="CF279" s="100">
        <f t="shared" si="75"/>
        <v>0</v>
      </c>
      <c r="CG279" s="100">
        <f t="shared" si="75"/>
        <v>0</v>
      </c>
      <c r="CH279" s="100">
        <f t="shared" si="75"/>
        <v>0</v>
      </c>
      <c r="CI279" s="100">
        <f t="shared" si="75"/>
        <v>0</v>
      </c>
      <c r="CJ279" s="103">
        <f t="shared" si="91"/>
        <v>0</v>
      </c>
      <c r="CK279" s="101">
        <f t="shared" si="91"/>
        <v>0</v>
      </c>
      <c r="CL279" s="103">
        <f t="shared" si="91"/>
        <v>0</v>
      </c>
      <c r="CM279" s="101" t="e">
        <f t="shared" si="90"/>
        <v>#DIV/0!</v>
      </c>
    </row>
    <row r="280" spans="2:91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78"/>
        <v>14</v>
      </c>
      <c r="AY280" s="100" t="e">
        <f t="shared" si="79"/>
        <v>#DIV/0!</v>
      </c>
      <c r="AZ280" s="101" t="e">
        <f t="shared" si="80"/>
        <v>#DIV/0!</v>
      </c>
      <c r="BA280" s="102">
        <f t="shared" si="81"/>
        <v>0</v>
      </c>
      <c r="BB280" s="100" t="e">
        <f t="shared" si="82"/>
        <v>#DIV/0!</v>
      </c>
      <c r="BC280" s="100">
        <f t="shared" si="83"/>
        <v>0</v>
      </c>
      <c r="BD280" s="100" t="e">
        <f t="shared" si="84"/>
        <v>#DIV/0!</v>
      </c>
      <c r="BE280" s="100">
        <f t="shared" si="85"/>
        <v>0</v>
      </c>
      <c r="BF280" s="100" t="e">
        <f t="shared" si="86"/>
        <v>#DIV/0!</v>
      </c>
      <c r="BG280" s="103" t="e">
        <f>+VLOOKUP(J280,'Código Barras'!$C$3:$D$1694,1,0)</f>
        <v>#N/A</v>
      </c>
      <c r="BH280" s="101" t="e">
        <f t="shared" si="87"/>
        <v>#DIV/0!</v>
      </c>
      <c r="BI280" s="103" t="e">
        <f>+VLOOKUP(L280,'Código Barras'!$C$3:$D$1694,1,0)</f>
        <v>#N/A</v>
      </c>
      <c r="BJ280" s="101" t="e">
        <f t="shared" si="88"/>
        <v>#DIV/0!</v>
      </c>
      <c r="BK280" s="104" t="str">
        <f>IF(N280&lt;&gt;"",VLOOKUP(N280,Distribuidoras!$B$3:$B$30,1,0),"")</f>
        <v/>
      </c>
      <c r="BL280" s="104" t="e">
        <f>+VLOOKUP(O280,'Cod. Único Territorial'!$D$3:$D$348,1,0)</f>
        <v>#N/A</v>
      </c>
      <c r="BM280" s="104" t="e">
        <f>+VLOOKUP(P280,'Cod. Único Territorial'!$B$3:$B$348,1,0)</f>
        <v>#N/A</v>
      </c>
      <c r="BN280" s="104" t="e">
        <f>+VLOOKUP(Q280,'Sector Económico'!$B$3:$B$30,1,0)</f>
        <v>#N/A</v>
      </c>
      <c r="BO280" s="104" t="e">
        <f>+VLOOKUP(R280,'Sector Económico'!$C$3:$C$30,1,0)</f>
        <v>#N/A</v>
      </c>
      <c r="BP280" s="103">
        <f t="shared" si="89"/>
        <v>0</v>
      </c>
      <c r="BQ280" s="103">
        <f t="shared" si="89"/>
        <v>0</v>
      </c>
      <c r="BR280" s="103">
        <f t="shared" si="89"/>
        <v>0</v>
      </c>
      <c r="BS280" s="103">
        <f t="shared" si="89"/>
        <v>0</v>
      </c>
      <c r="BT280" s="101">
        <f t="shared" si="77"/>
        <v>0</v>
      </c>
      <c r="BU280" s="101">
        <f t="shared" si="77"/>
        <v>0</v>
      </c>
      <c r="BV280" s="101">
        <f t="shared" si="77"/>
        <v>0</v>
      </c>
      <c r="BW280" s="101">
        <f t="shared" si="76"/>
        <v>0</v>
      </c>
      <c r="BX280" s="101">
        <f t="shared" si="76"/>
        <v>0</v>
      </c>
      <c r="BY280" s="101">
        <f t="shared" si="76"/>
        <v>0</v>
      </c>
      <c r="BZ280" s="101">
        <f t="shared" si="76"/>
        <v>0</v>
      </c>
      <c r="CA280" s="101">
        <f t="shared" si="76"/>
        <v>0</v>
      </c>
      <c r="CB280" s="100">
        <f t="shared" si="76"/>
        <v>0</v>
      </c>
      <c r="CC280" s="101">
        <f t="shared" si="75"/>
        <v>0</v>
      </c>
      <c r="CD280" s="102">
        <f t="shared" si="75"/>
        <v>0</v>
      </c>
      <c r="CE280" s="100">
        <f t="shared" si="75"/>
        <v>0</v>
      </c>
      <c r="CF280" s="100">
        <f t="shared" si="75"/>
        <v>0</v>
      </c>
      <c r="CG280" s="100">
        <f t="shared" si="75"/>
        <v>0</v>
      </c>
      <c r="CH280" s="100">
        <f t="shared" si="75"/>
        <v>0</v>
      </c>
      <c r="CI280" s="100">
        <f t="shared" si="75"/>
        <v>0</v>
      </c>
      <c r="CJ280" s="103">
        <f t="shared" si="91"/>
        <v>0</v>
      </c>
      <c r="CK280" s="101">
        <f t="shared" si="91"/>
        <v>0</v>
      </c>
      <c r="CL280" s="103">
        <f t="shared" si="91"/>
        <v>0</v>
      </c>
      <c r="CM280" s="101" t="e">
        <f t="shared" si="90"/>
        <v>#DIV/0!</v>
      </c>
    </row>
    <row r="281" spans="2:91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78"/>
        <v>14</v>
      </c>
      <c r="AY281" s="100" t="e">
        <f t="shared" si="79"/>
        <v>#DIV/0!</v>
      </c>
      <c r="AZ281" s="101" t="e">
        <f t="shared" si="80"/>
        <v>#DIV/0!</v>
      </c>
      <c r="BA281" s="102">
        <f t="shared" si="81"/>
        <v>0</v>
      </c>
      <c r="BB281" s="100" t="e">
        <f t="shared" si="82"/>
        <v>#DIV/0!</v>
      </c>
      <c r="BC281" s="100">
        <f t="shared" si="83"/>
        <v>0</v>
      </c>
      <c r="BD281" s="100" t="e">
        <f t="shared" si="84"/>
        <v>#DIV/0!</v>
      </c>
      <c r="BE281" s="100">
        <f t="shared" si="85"/>
        <v>0</v>
      </c>
      <c r="BF281" s="100" t="e">
        <f t="shared" si="86"/>
        <v>#DIV/0!</v>
      </c>
      <c r="BG281" s="103" t="e">
        <f>+VLOOKUP(J281,'Código Barras'!$C$3:$D$1694,1,0)</f>
        <v>#N/A</v>
      </c>
      <c r="BH281" s="101" t="e">
        <f t="shared" si="87"/>
        <v>#DIV/0!</v>
      </c>
      <c r="BI281" s="103" t="e">
        <f>+VLOOKUP(L281,'Código Barras'!$C$3:$D$1694,1,0)</f>
        <v>#N/A</v>
      </c>
      <c r="BJ281" s="101" t="e">
        <f t="shared" si="88"/>
        <v>#DIV/0!</v>
      </c>
      <c r="BK281" s="104" t="str">
        <f>IF(N281&lt;&gt;"",VLOOKUP(N281,Distribuidoras!$B$3:$B$30,1,0),"")</f>
        <v/>
      </c>
      <c r="BL281" s="104" t="e">
        <f>+VLOOKUP(O281,'Cod. Único Territorial'!$D$3:$D$348,1,0)</f>
        <v>#N/A</v>
      </c>
      <c r="BM281" s="104" t="e">
        <f>+VLOOKUP(P281,'Cod. Único Territorial'!$B$3:$B$348,1,0)</f>
        <v>#N/A</v>
      </c>
      <c r="BN281" s="104" t="e">
        <f>+VLOOKUP(Q281,'Sector Económico'!$B$3:$B$30,1,0)</f>
        <v>#N/A</v>
      </c>
      <c r="BO281" s="104" t="e">
        <f>+VLOOKUP(R281,'Sector Económico'!$C$3:$C$30,1,0)</f>
        <v>#N/A</v>
      </c>
      <c r="BP281" s="103">
        <f t="shared" si="89"/>
        <v>0</v>
      </c>
      <c r="BQ281" s="103">
        <f t="shared" si="89"/>
        <v>0</v>
      </c>
      <c r="BR281" s="103">
        <f t="shared" si="89"/>
        <v>0</v>
      </c>
      <c r="BS281" s="103">
        <f t="shared" si="89"/>
        <v>0</v>
      </c>
      <c r="BT281" s="101">
        <f t="shared" si="77"/>
        <v>0</v>
      </c>
      <c r="BU281" s="101">
        <f t="shared" si="77"/>
        <v>0</v>
      </c>
      <c r="BV281" s="101">
        <f t="shared" si="77"/>
        <v>0</v>
      </c>
      <c r="BW281" s="101">
        <f t="shared" si="76"/>
        <v>0</v>
      </c>
      <c r="BX281" s="101">
        <f t="shared" si="76"/>
        <v>0</v>
      </c>
      <c r="BY281" s="101">
        <f t="shared" si="76"/>
        <v>0</v>
      </c>
      <c r="BZ281" s="101">
        <f t="shared" si="76"/>
        <v>0</v>
      </c>
      <c r="CA281" s="101">
        <f t="shared" si="76"/>
        <v>0</v>
      </c>
      <c r="CB281" s="100">
        <f t="shared" si="76"/>
        <v>0</v>
      </c>
      <c r="CC281" s="101">
        <f t="shared" si="75"/>
        <v>0</v>
      </c>
      <c r="CD281" s="102">
        <f t="shared" si="75"/>
        <v>0</v>
      </c>
      <c r="CE281" s="100">
        <f t="shared" si="75"/>
        <v>0</v>
      </c>
      <c r="CF281" s="100">
        <f t="shared" si="75"/>
        <v>0</v>
      </c>
      <c r="CG281" s="100">
        <f t="shared" si="75"/>
        <v>0</v>
      </c>
      <c r="CH281" s="100">
        <f t="shared" si="75"/>
        <v>0</v>
      </c>
      <c r="CI281" s="100">
        <f t="shared" si="75"/>
        <v>0</v>
      </c>
      <c r="CJ281" s="103">
        <f t="shared" si="91"/>
        <v>0</v>
      </c>
      <c r="CK281" s="101">
        <f t="shared" si="91"/>
        <v>0</v>
      </c>
      <c r="CL281" s="103">
        <f t="shared" si="91"/>
        <v>0</v>
      </c>
      <c r="CM281" s="101" t="e">
        <f t="shared" si="90"/>
        <v>#DIV/0!</v>
      </c>
    </row>
    <row r="282" spans="2:91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78"/>
        <v>14</v>
      </c>
      <c r="AY282" s="100" t="e">
        <f t="shared" si="79"/>
        <v>#DIV/0!</v>
      </c>
      <c r="AZ282" s="101" t="e">
        <f t="shared" si="80"/>
        <v>#DIV/0!</v>
      </c>
      <c r="BA282" s="102">
        <f t="shared" si="81"/>
        <v>0</v>
      </c>
      <c r="BB282" s="100" t="e">
        <f t="shared" si="82"/>
        <v>#DIV/0!</v>
      </c>
      <c r="BC282" s="100">
        <f t="shared" si="83"/>
        <v>0</v>
      </c>
      <c r="BD282" s="100" t="e">
        <f t="shared" si="84"/>
        <v>#DIV/0!</v>
      </c>
      <c r="BE282" s="100">
        <f t="shared" si="85"/>
        <v>0</v>
      </c>
      <c r="BF282" s="100" t="e">
        <f t="shared" si="86"/>
        <v>#DIV/0!</v>
      </c>
      <c r="BG282" s="103" t="e">
        <f>+VLOOKUP(J282,'Código Barras'!$C$3:$D$1694,1,0)</f>
        <v>#N/A</v>
      </c>
      <c r="BH282" s="101" t="e">
        <f t="shared" si="87"/>
        <v>#DIV/0!</v>
      </c>
      <c r="BI282" s="103" t="e">
        <f>+VLOOKUP(L282,'Código Barras'!$C$3:$D$1694,1,0)</f>
        <v>#N/A</v>
      </c>
      <c r="BJ282" s="101" t="e">
        <f t="shared" si="88"/>
        <v>#DIV/0!</v>
      </c>
      <c r="BK282" s="104" t="str">
        <f>IF(N282&lt;&gt;"",VLOOKUP(N282,Distribuidoras!$B$3:$B$30,1,0),"")</f>
        <v/>
      </c>
      <c r="BL282" s="104" t="e">
        <f>+VLOOKUP(O282,'Cod. Único Territorial'!$D$3:$D$348,1,0)</f>
        <v>#N/A</v>
      </c>
      <c r="BM282" s="104" t="e">
        <f>+VLOOKUP(P282,'Cod. Único Territorial'!$B$3:$B$348,1,0)</f>
        <v>#N/A</v>
      </c>
      <c r="BN282" s="104" t="e">
        <f>+VLOOKUP(Q282,'Sector Económico'!$B$3:$B$30,1,0)</f>
        <v>#N/A</v>
      </c>
      <c r="BO282" s="104" t="e">
        <f>+VLOOKUP(R282,'Sector Económico'!$C$3:$C$30,1,0)</f>
        <v>#N/A</v>
      </c>
      <c r="BP282" s="103">
        <f t="shared" si="89"/>
        <v>0</v>
      </c>
      <c r="BQ282" s="103">
        <f t="shared" si="89"/>
        <v>0</v>
      </c>
      <c r="BR282" s="103">
        <f t="shared" si="89"/>
        <v>0</v>
      </c>
      <c r="BS282" s="103">
        <f t="shared" si="89"/>
        <v>0</v>
      </c>
      <c r="BT282" s="101">
        <f t="shared" si="77"/>
        <v>0</v>
      </c>
      <c r="BU282" s="101">
        <f t="shared" si="77"/>
        <v>0</v>
      </c>
      <c r="BV282" s="101">
        <f t="shared" si="77"/>
        <v>0</v>
      </c>
      <c r="BW282" s="101">
        <f t="shared" si="76"/>
        <v>0</v>
      </c>
      <c r="BX282" s="101">
        <f t="shared" si="76"/>
        <v>0</v>
      </c>
      <c r="BY282" s="101">
        <f t="shared" si="76"/>
        <v>0</v>
      </c>
      <c r="BZ282" s="101">
        <f t="shared" si="76"/>
        <v>0</v>
      </c>
      <c r="CA282" s="101">
        <f t="shared" si="76"/>
        <v>0</v>
      </c>
      <c r="CB282" s="100">
        <f t="shared" si="76"/>
        <v>0</v>
      </c>
      <c r="CC282" s="101">
        <f t="shared" si="75"/>
        <v>0</v>
      </c>
      <c r="CD282" s="102">
        <f t="shared" si="75"/>
        <v>0</v>
      </c>
      <c r="CE282" s="100">
        <f t="shared" si="75"/>
        <v>0</v>
      </c>
      <c r="CF282" s="100">
        <f t="shared" si="75"/>
        <v>0</v>
      </c>
      <c r="CG282" s="100">
        <f t="shared" si="75"/>
        <v>0</v>
      </c>
      <c r="CH282" s="100">
        <f t="shared" si="75"/>
        <v>0</v>
      </c>
      <c r="CI282" s="100">
        <f t="shared" si="75"/>
        <v>0</v>
      </c>
      <c r="CJ282" s="103">
        <f t="shared" si="91"/>
        <v>0</v>
      </c>
      <c r="CK282" s="101">
        <f t="shared" si="91"/>
        <v>0</v>
      </c>
      <c r="CL282" s="103">
        <f t="shared" si="91"/>
        <v>0</v>
      </c>
      <c r="CM282" s="101" t="e">
        <f t="shared" si="90"/>
        <v>#DIV/0!</v>
      </c>
    </row>
    <row r="283" spans="2:91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78"/>
        <v>14</v>
      </c>
      <c r="AY283" s="100" t="e">
        <f t="shared" si="79"/>
        <v>#DIV/0!</v>
      </c>
      <c r="AZ283" s="101" t="e">
        <f t="shared" si="80"/>
        <v>#DIV/0!</v>
      </c>
      <c r="BA283" s="102">
        <f t="shared" si="81"/>
        <v>0</v>
      </c>
      <c r="BB283" s="100" t="e">
        <f t="shared" si="82"/>
        <v>#DIV/0!</v>
      </c>
      <c r="BC283" s="100">
        <f t="shared" si="83"/>
        <v>0</v>
      </c>
      <c r="BD283" s="100" t="e">
        <f t="shared" si="84"/>
        <v>#DIV/0!</v>
      </c>
      <c r="BE283" s="100">
        <f t="shared" si="85"/>
        <v>0</v>
      </c>
      <c r="BF283" s="100" t="e">
        <f t="shared" si="86"/>
        <v>#DIV/0!</v>
      </c>
      <c r="BG283" s="103" t="e">
        <f>+VLOOKUP(J283,'Código Barras'!$C$3:$D$1694,1,0)</f>
        <v>#N/A</v>
      </c>
      <c r="BH283" s="101" t="e">
        <f t="shared" si="87"/>
        <v>#DIV/0!</v>
      </c>
      <c r="BI283" s="103" t="e">
        <f>+VLOOKUP(L283,'Código Barras'!$C$3:$D$1694,1,0)</f>
        <v>#N/A</v>
      </c>
      <c r="BJ283" s="101" t="e">
        <f t="shared" si="88"/>
        <v>#DIV/0!</v>
      </c>
      <c r="BK283" s="104" t="str">
        <f>IF(N283&lt;&gt;"",VLOOKUP(N283,Distribuidoras!$B$3:$B$30,1,0),"")</f>
        <v/>
      </c>
      <c r="BL283" s="104" t="e">
        <f>+VLOOKUP(O283,'Cod. Único Territorial'!$D$3:$D$348,1,0)</f>
        <v>#N/A</v>
      </c>
      <c r="BM283" s="104" t="e">
        <f>+VLOOKUP(P283,'Cod. Único Territorial'!$B$3:$B$348,1,0)</f>
        <v>#N/A</v>
      </c>
      <c r="BN283" s="104" t="e">
        <f>+VLOOKUP(Q283,'Sector Económico'!$B$3:$B$30,1,0)</f>
        <v>#N/A</v>
      </c>
      <c r="BO283" s="104" t="e">
        <f>+VLOOKUP(R283,'Sector Económico'!$C$3:$C$30,1,0)</f>
        <v>#N/A</v>
      </c>
      <c r="BP283" s="103">
        <f t="shared" si="89"/>
        <v>0</v>
      </c>
      <c r="BQ283" s="103">
        <f t="shared" si="89"/>
        <v>0</v>
      </c>
      <c r="BR283" s="103">
        <f t="shared" si="89"/>
        <v>0</v>
      </c>
      <c r="BS283" s="103">
        <f t="shared" si="89"/>
        <v>0</v>
      </c>
      <c r="BT283" s="101">
        <f t="shared" si="77"/>
        <v>0</v>
      </c>
      <c r="BU283" s="101">
        <f t="shared" si="77"/>
        <v>0</v>
      </c>
      <c r="BV283" s="101">
        <f t="shared" si="77"/>
        <v>0</v>
      </c>
      <c r="BW283" s="101">
        <f t="shared" si="76"/>
        <v>0</v>
      </c>
      <c r="BX283" s="101">
        <f t="shared" si="76"/>
        <v>0</v>
      </c>
      <c r="BY283" s="101">
        <f t="shared" si="76"/>
        <v>0</v>
      </c>
      <c r="BZ283" s="101">
        <f t="shared" si="76"/>
        <v>0</v>
      </c>
      <c r="CA283" s="101">
        <f t="shared" si="76"/>
        <v>0</v>
      </c>
      <c r="CB283" s="100">
        <f t="shared" si="76"/>
        <v>0</v>
      </c>
      <c r="CC283" s="101">
        <f t="shared" si="75"/>
        <v>0</v>
      </c>
      <c r="CD283" s="102">
        <f t="shared" si="75"/>
        <v>0</v>
      </c>
      <c r="CE283" s="100">
        <f t="shared" si="75"/>
        <v>0</v>
      </c>
      <c r="CF283" s="100">
        <f t="shared" si="75"/>
        <v>0</v>
      </c>
      <c r="CG283" s="100">
        <f t="shared" si="75"/>
        <v>0</v>
      </c>
      <c r="CH283" s="100">
        <f t="shared" si="75"/>
        <v>0</v>
      </c>
      <c r="CI283" s="100">
        <f t="shared" si="75"/>
        <v>0</v>
      </c>
      <c r="CJ283" s="103">
        <f t="shared" si="91"/>
        <v>0</v>
      </c>
      <c r="CK283" s="101">
        <f t="shared" si="91"/>
        <v>0</v>
      </c>
      <c r="CL283" s="103">
        <f t="shared" si="91"/>
        <v>0</v>
      </c>
      <c r="CM283" s="101" t="e">
        <f t="shared" si="90"/>
        <v>#DIV/0!</v>
      </c>
    </row>
    <row r="284" spans="2:91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78"/>
        <v>14</v>
      </c>
      <c r="AY284" s="100" t="e">
        <f t="shared" si="79"/>
        <v>#DIV/0!</v>
      </c>
      <c r="AZ284" s="101" t="e">
        <f t="shared" si="80"/>
        <v>#DIV/0!</v>
      </c>
      <c r="BA284" s="102">
        <f t="shared" si="81"/>
        <v>0</v>
      </c>
      <c r="BB284" s="100" t="e">
        <f t="shared" si="82"/>
        <v>#DIV/0!</v>
      </c>
      <c r="BC284" s="100">
        <f t="shared" si="83"/>
        <v>0</v>
      </c>
      <c r="BD284" s="100" t="e">
        <f t="shared" si="84"/>
        <v>#DIV/0!</v>
      </c>
      <c r="BE284" s="100">
        <f t="shared" si="85"/>
        <v>0</v>
      </c>
      <c r="BF284" s="100" t="e">
        <f t="shared" si="86"/>
        <v>#DIV/0!</v>
      </c>
      <c r="BG284" s="103" t="e">
        <f>+VLOOKUP(J284,'Código Barras'!$C$3:$D$1694,1,0)</f>
        <v>#N/A</v>
      </c>
      <c r="BH284" s="101" t="e">
        <f t="shared" si="87"/>
        <v>#DIV/0!</v>
      </c>
      <c r="BI284" s="103" t="e">
        <f>+VLOOKUP(L284,'Código Barras'!$C$3:$D$1694,1,0)</f>
        <v>#N/A</v>
      </c>
      <c r="BJ284" s="101" t="e">
        <f t="shared" si="88"/>
        <v>#DIV/0!</v>
      </c>
      <c r="BK284" s="104" t="str">
        <f>IF(N284&lt;&gt;"",VLOOKUP(N284,Distribuidoras!$B$3:$B$30,1,0),"")</f>
        <v/>
      </c>
      <c r="BL284" s="104" t="e">
        <f>+VLOOKUP(O284,'Cod. Único Territorial'!$D$3:$D$348,1,0)</f>
        <v>#N/A</v>
      </c>
      <c r="BM284" s="104" t="e">
        <f>+VLOOKUP(P284,'Cod. Único Territorial'!$B$3:$B$348,1,0)</f>
        <v>#N/A</v>
      </c>
      <c r="BN284" s="104" t="e">
        <f>+VLOOKUP(Q284,'Sector Económico'!$B$3:$B$30,1,0)</f>
        <v>#N/A</v>
      </c>
      <c r="BO284" s="104" t="e">
        <f>+VLOOKUP(R284,'Sector Económico'!$C$3:$C$30,1,0)</f>
        <v>#N/A</v>
      </c>
      <c r="BP284" s="103">
        <f t="shared" si="89"/>
        <v>0</v>
      </c>
      <c r="BQ284" s="103">
        <f t="shared" si="89"/>
        <v>0</v>
      </c>
      <c r="BR284" s="103">
        <f t="shared" si="89"/>
        <v>0</v>
      </c>
      <c r="BS284" s="103">
        <f t="shared" si="89"/>
        <v>0</v>
      </c>
      <c r="BT284" s="101">
        <f t="shared" si="77"/>
        <v>0</v>
      </c>
      <c r="BU284" s="101">
        <f t="shared" si="77"/>
        <v>0</v>
      </c>
      <c r="BV284" s="101">
        <f t="shared" si="77"/>
        <v>0</v>
      </c>
      <c r="BW284" s="101">
        <f t="shared" si="76"/>
        <v>0</v>
      </c>
      <c r="BX284" s="101">
        <f t="shared" si="76"/>
        <v>0</v>
      </c>
      <c r="BY284" s="101">
        <f t="shared" si="76"/>
        <v>0</v>
      </c>
      <c r="BZ284" s="101">
        <f t="shared" si="76"/>
        <v>0</v>
      </c>
      <c r="CA284" s="101">
        <f t="shared" si="76"/>
        <v>0</v>
      </c>
      <c r="CB284" s="100">
        <f t="shared" si="76"/>
        <v>0</v>
      </c>
      <c r="CC284" s="101">
        <f t="shared" si="75"/>
        <v>0</v>
      </c>
      <c r="CD284" s="102">
        <f t="shared" si="75"/>
        <v>0</v>
      </c>
      <c r="CE284" s="100">
        <f t="shared" si="75"/>
        <v>0</v>
      </c>
      <c r="CF284" s="100">
        <f t="shared" si="75"/>
        <v>0</v>
      </c>
      <c r="CG284" s="100">
        <f t="shared" si="75"/>
        <v>0</v>
      </c>
      <c r="CH284" s="100">
        <f t="shared" si="75"/>
        <v>0</v>
      </c>
      <c r="CI284" s="100">
        <f t="shared" si="75"/>
        <v>0</v>
      </c>
      <c r="CJ284" s="103">
        <f t="shared" si="91"/>
        <v>0</v>
      </c>
      <c r="CK284" s="101">
        <f t="shared" si="91"/>
        <v>0</v>
      </c>
      <c r="CL284" s="103">
        <f t="shared" si="91"/>
        <v>0</v>
      </c>
      <c r="CM284" s="101" t="e">
        <f t="shared" si="90"/>
        <v>#DIV/0!</v>
      </c>
    </row>
    <row r="285" spans="2:91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78"/>
        <v>14</v>
      </c>
      <c r="AY285" s="100" t="e">
        <f t="shared" si="79"/>
        <v>#DIV/0!</v>
      </c>
      <c r="AZ285" s="101" t="e">
        <f t="shared" si="80"/>
        <v>#DIV/0!</v>
      </c>
      <c r="BA285" s="102">
        <f t="shared" si="81"/>
        <v>0</v>
      </c>
      <c r="BB285" s="100" t="e">
        <f t="shared" si="82"/>
        <v>#DIV/0!</v>
      </c>
      <c r="BC285" s="100">
        <f t="shared" si="83"/>
        <v>0</v>
      </c>
      <c r="BD285" s="100" t="e">
        <f t="shared" si="84"/>
        <v>#DIV/0!</v>
      </c>
      <c r="BE285" s="100">
        <f t="shared" si="85"/>
        <v>0</v>
      </c>
      <c r="BF285" s="100" t="e">
        <f t="shared" si="86"/>
        <v>#DIV/0!</v>
      </c>
      <c r="BG285" s="103" t="e">
        <f>+VLOOKUP(J285,'Código Barras'!$C$3:$D$1694,1,0)</f>
        <v>#N/A</v>
      </c>
      <c r="BH285" s="101" t="e">
        <f t="shared" si="87"/>
        <v>#DIV/0!</v>
      </c>
      <c r="BI285" s="103" t="e">
        <f>+VLOOKUP(L285,'Código Barras'!$C$3:$D$1694,1,0)</f>
        <v>#N/A</v>
      </c>
      <c r="BJ285" s="101" t="e">
        <f t="shared" si="88"/>
        <v>#DIV/0!</v>
      </c>
      <c r="BK285" s="104" t="str">
        <f>IF(N285&lt;&gt;"",VLOOKUP(N285,Distribuidoras!$B$3:$B$30,1,0),"")</f>
        <v/>
      </c>
      <c r="BL285" s="104" t="e">
        <f>+VLOOKUP(O285,'Cod. Único Territorial'!$D$3:$D$348,1,0)</f>
        <v>#N/A</v>
      </c>
      <c r="BM285" s="104" t="e">
        <f>+VLOOKUP(P285,'Cod. Único Territorial'!$B$3:$B$348,1,0)</f>
        <v>#N/A</v>
      </c>
      <c r="BN285" s="104" t="e">
        <f>+VLOOKUP(Q285,'Sector Económico'!$B$3:$B$30,1,0)</f>
        <v>#N/A</v>
      </c>
      <c r="BO285" s="104" t="e">
        <f>+VLOOKUP(R285,'Sector Económico'!$C$3:$C$30,1,0)</f>
        <v>#N/A</v>
      </c>
      <c r="BP285" s="103">
        <f t="shared" si="89"/>
        <v>0</v>
      </c>
      <c r="BQ285" s="103">
        <f t="shared" si="89"/>
        <v>0</v>
      </c>
      <c r="BR285" s="103">
        <f t="shared" si="89"/>
        <v>0</v>
      </c>
      <c r="BS285" s="103">
        <f t="shared" si="89"/>
        <v>0</v>
      </c>
      <c r="BT285" s="101">
        <f t="shared" si="77"/>
        <v>0</v>
      </c>
      <c r="BU285" s="101">
        <f t="shared" si="77"/>
        <v>0</v>
      </c>
      <c r="BV285" s="101">
        <f t="shared" si="77"/>
        <v>0</v>
      </c>
      <c r="BW285" s="101">
        <f t="shared" si="76"/>
        <v>0</v>
      </c>
      <c r="BX285" s="101">
        <f t="shared" si="76"/>
        <v>0</v>
      </c>
      <c r="BY285" s="101">
        <f t="shared" si="76"/>
        <v>0</v>
      </c>
      <c r="BZ285" s="101">
        <f t="shared" si="76"/>
        <v>0</v>
      </c>
      <c r="CA285" s="101">
        <f t="shared" si="76"/>
        <v>0</v>
      </c>
      <c r="CB285" s="100">
        <f t="shared" si="76"/>
        <v>0</v>
      </c>
      <c r="CC285" s="101">
        <f t="shared" si="75"/>
        <v>0</v>
      </c>
      <c r="CD285" s="102">
        <f t="shared" si="75"/>
        <v>0</v>
      </c>
      <c r="CE285" s="100">
        <f t="shared" si="75"/>
        <v>0</v>
      </c>
      <c r="CF285" s="100">
        <f t="shared" si="75"/>
        <v>0</v>
      </c>
      <c r="CG285" s="100">
        <f t="shared" si="75"/>
        <v>0</v>
      </c>
      <c r="CH285" s="100">
        <f t="shared" si="75"/>
        <v>0</v>
      </c>
      <c r="CI285" s="100">
        <f t="shared" si="75"/>
        <v>0</v>
      </c>
      <c r="CJ285" s="103">
        <f t="shared" si="91"/>
        <v>0</v>
      </c>
      <c r="CK285" s="101">
        <f t="shared" si="91"/>
        <v>0</v>
      </c>
      <c r="CL285" s="103">
        <f t="shared" si="91"/>
        <v>0</v>
      </c>
      <c r="CM285" s="101" t="e">
        <f t="shared" si="90"/>
        <v>#DIV/0!</v>
      </c>
    </row>
    <row r="286" spans="2:91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78"/>
        <v>14</v>
      </c>
      <c r="AY286" s="100" t="e">
        <f t="shared" si="79"/>
        <v>#DIV/0!</v>
      </c>
      <c r="AZ286" s="101" t="e">
        <f t="shared" si="80"/>
        <v>#DIV/0!</v>
      </c>
      <c r="BA286" s="102">
        <f t="shared" si="81"/>
        <v>0</v>
      </c>
      <c r="BB286" s="100" t="e">
        <f t="shared" si="82"/>
        <v>#DIV/0!</v>
      </c>
      <c r="BC286" s="100">
        <f t="shared" si="83"/>
        <v>0</v>
      </c>
      <c r="BD286" s="100" t="e">
        <f t="shared" si="84"/>
        <v>#DIV/0!</v>
      </c>
      <c r="BE286" s="100">
        <f t="shared" si="85"/>
        <v>0</v>
      </c>
      <c r="BF286" s="100" t="e">
        <f t="shared" si="86"/>
        <v>#DIV/0!</v>
      </c>
      <c r="BG286" s="103" t="e">
        <f>+VLOOKUP(J286,'Código Barras'!$C$3:$D$1694,1,0)</f>
        <v>#N/A</v>
      </c>
      <c r="BH286" s="101" t="e">
        <f t="shared" si="87"/>
        <v>#DIV/0!</v>
      </c>
      <c r="BI286" s="103" t="e">
        <f>+VLOOKUP(L286,'Código Barras'!$C$3:$D$1694,1,0)</f>
        <v>#N/A</v>
      </c>
      <c r="BJ286" s="101" t="e">
        <f t="shared" si="88"/>
        <v>#DIV/0!</v>
      </c>
      <c r="BK286" s="104" t="str">
        <f>IF(N286&lt;&gt;"",VLOOKUP(N286,Distribuidoras!$B$3:$B$30,1,0),"")</f>
        <v/>
      </c>
      <c r="BL286" s="104" t="e">
        <f>+VLOOKUP(O286,'Cod. Único Territorial'!$D$3:$D$348,1,0)</f>
        <v>#N/A</v>
      </c>
      <c r="BM286" s="104" t="e">
        <f>+VLOOKUP(P286,'Cod. Único Territorial'!$B$3:$B$348,1,0)</f>
        <v>#N/A</v>
      </c>
      <c r="BN286" s="104" t="e">
        <f>+VLOOKUP(Q286,'Sector Económico'!$B$3:$B$30,1,0)</f>
        <v>#N/A</v>
      </c>
      <c r="BO286" s="104" t="e">
        <f>+VLOOKUP(R286,'Sector Económico'!$C$3:$C$30,1,0)</f>
        <v>#N/A</v>
      </c>
      <c r="BP286" s="103">
        <f t="shared" si="89"/>
        <v>0</v>
      </c>
      <c r="BQ286" s="103">
        <f t="shared" si="89"/>
        <v>0</v>
      </c>
      <c r="BR286" s="103">
        <f t="shared" si="89"/>
        <v>0</v>
      </c>
      <c r="BS286" s="103">
        <f t="shared" si="89"/>
        <v>0</v>
      </c>
      <c r="BT286" s="101">
        <f t="shared" si="77"/>
        <v>0</v>
      </c>
      <c r="BU286" s="101">
        <f t="shared" si="77"/>
        <v>0</v>
      </c>
      <c r="BV286" s="101">
        <f t="shared" si="77"/>
        <v>0</v>
      </c>
      <c r="BW286" s="101">
        <f t="shared" si="76"/>
        <v>0</v>
      </c>
      <c r="BX286" s="101">
        <f t="shared" si="76"/>
        <v>0</v>
      </c>
      <c r="BY286" s="101">
        <f t="shared" si="76"/>
        <v>0</v>
      </c>
      <c r="BZ286" s="101">
        <f t="shared" si="76"/>
        <v>0</v>
      </c>
      <c r="CA286" s="101">
        <f t="shared" si="76"/>
        <v>0</v>
      </c>
      <c r="CB286" s="100">
        <f t="shared" si="76"/>
        <v>0</v>
      </c>
      <c r="CC286" s="101">
        <f t="shared" si="75"/>
        <v>0</v>
      </c>
      <c r="CD286" s="102">
        <f t="shared" si="75"/>
        <v>0</v>
      </c>
      <c r="CE286" s="100">
        <f t="shared" si="75"/>
        <v>0</v>
      </c>
      <c r="CF286" s="100">
        <f t="shared" si="75"/>
        <v>0</v>
      </c>
      <c r="CG286" s="100">
        <f t="shared" si="75"/>
        <v>0</v>
      </c>
      <c r="CH286" s="100">
        <f t="shared" si="75"/>
        <v>0</v>
      </c>
      <c r="CI286" s="100">
        <f t="shared" si="75"/>
        <v>0</v>
      </c>
      <c r="CJ286" s="103">
        <f t="shared" si="91"/>
        <v>0</v>
      </c>
      <c r="CK286" s="101">
        <f t="shared" si="91"/>
        <v>0</v>
      </c>
      <c r="CL286" s="103">
        <f t="shared" si="91"/>
        <v>0</v>
      </c>
      <c r="CM286" s="101" t="e">
        <f t="shared" si="90"/>
        <v>#DIV/0!</v>
      </c>
    </row>
    <row r="287" spans="2:91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78"/>
        <v>14</v>
      </c>
      <c r="AY287" s="100" t="e">
        <f t="shared" si="79"/>
        <v>#DIV/0!</v>
      </c>
      <c r="AZ287" s="101" t="e">
        <f t="shared" si="80"/>
        <v>#DIV/0!</v>
      </c>
      <c r="BA287" s="102">
        <f t="shared" si="81"/>
        <v>0</v>
      </c>
      <c r="BB287" s="100" t="e">
        <f t="shared" si="82"/>
        <v>#DIV/0!</v>
      </c>
      <c r="BC287" s="100">
        <f t="shared" si="83"/>
        <v>0</v>
      </c>
      <c r="BD287" s="100" t="e">
        <f t="shared" si="84"/>
        <v>#DIV/0!</v>
      </c>
      <c r="BE287" s="100">
        <f t="shared" si="85"/>
        <v>0</v>
      </c>
      <c r="BF287" s="100" t="e">
        <f t="shared" si="86"/>
        <v>#DIV/0!</v>
      </c>
      <c r="BG287" s="103" t="e">
        <f>+VLOOKUP(J287,'Código Barras'!$C$3:$D$1694,1,0)</f>
        <v>#N/A</v>
      </c>
      <c r="BH287" s="101" t="e">
        <f t="shared" si="87"/>
        <v>#DIV/0!</v>
      </c>
      <c r="BI287" s="103" t="e">
        <f>+VLOOKUP(L287,'Código Barras'!$C$3:$D$1694,1,0)</f>
        <v>#N/A</v>
      </c>
      <c r="BJ287" s="101" t="e">
        <f t="shared" si="88"/>
        <v>#DIV/0!</v>
      </c>
      <c r="BK287" s="104" t="str">
        <f>IF(N287&lt;&gt;"",VLOOKUP(N287,Distribuidoras!$B$3:$B$30,1,0),"")</f>
        <v/>
      </c>
      <c r="BL287" s="104" t="e">
        <f>+VLOOKUP(O287,'Cod. Único Territorial'!$D$3:$D$348,1,0)</f>
        <v>#N/A</v>
      </c>
      <c r="BM287" s="104" t="e">
        <f>+VLOOKUP(P287,'Cod. Único Territorial'!$B$3:$B$348,1,0)</f>
        <v>#N/A</v>
      </c>
      <c r="BN287" s="104" t="e">
        <f>+VLOOKUP(Q287,'Sector Económico'!$B$3:$B$30,1,0)</f>
        <v>#N/A</v>
      </c>
      <c r="BO287" s="104" t="e">
        <f>+VLOOKUP(R287,'Sector Económico'!$C$3:$C$30,1,0)</f>
        <v>#N/A</v>
      </c>
      <c r="BP287" s="103">
        <f t="shared" si="89"/>
        <v>0</v>
      </c>
      <c r="BQ287" s="103">
        <f t="shared" si="89"/>
        <v>0</v>
      </c>
      <c r="BR287" s="103">
        <f t="shared" si="89"/>
        <v>0</v>
      </c>
      <c r="BS287" s="103">
        <f t="shared" si="89"/>
        <v>0</v>
      </c>
      <c r="BT287" s="101">
        <f t="shared" si="77"/>
        <v>0</v>
      </c>
      <c r="BU287" s="101">
        <f t="shared" si="77"/>
        <v>0</v>
      </c>
      <c r="BV287" s="101">
        <f t="shared" si="77"/>
        <v>0</v>
      </c>
      <c r="BW287" s="101">
        <f t="shared" si="76"/>
        <v>0</v>
      </c>
      <c r="BX287" s="101">
        <f t="shared" si="76"/>
        <v>0</v>
      </c>
      <c r="BY287" s="101">
        <f t="shared" si="76"/>
        <v>0</v>
      </c>
      <c r="BZ287" s="101">
        <f t="shared" si="76"/>
        <v>0</v>
      </c>
      <c r="CA287" s="101">
        <f t="shared" si="76"/>
        <v>0</v>
      </c>
      <c r="CB287" s="100">
        <f t="shared" si="76"/>
        <v>0</v>
      </c>
      <c r="CC287" s="101">
        <f t="shared" si="75"/>
        <v>0</v>
      </c>
      <c r="CD287" s="102">
        <f t="shared" si="75"/>
        <v>0</v>
      </c>
      <c r="CE287" s="100">
        <f t="shared" si="75"/>
        <v>0</v>
      </c>
      <c r="CF287" s="100">
        <f t="shared" si="75"/>
        <v>0</v>
      </c>
      <c r="CG287" s="100">
        <f t="shared" si="75"/>
        <v>0</v>
      </c>
      <c r="CH287" s="100">
        <f t="shared" si="75"/>
        <v>0</v>
      </c>
      <c r="CI287" s="100">
        <f t="shared" si="75"/>
        <v>0</v>
      </c>
      <c r="CJ287" s="103">
        <f t="shared" si="91"/>
        <v>0</v>
      </c>
      <c r="CK287" s="101">
        <f t="shared" si="91"/>
        <v>0</v>
      </c>
      <c r="CL287" s="103">
        <f t="shared" si="91"/>
        <v>0</v>
      </c>
      <c r="CM287" s="101" t="e">
        <f t="shared" si="90"/>
        <v>#DIV/0!</v>
      </c>
    </row>
    <row r="288" spans="2:91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78"/>
        <v>14</v>
      </c>
      <c r="AY288" s="100" t="e">
        <f t="shared" si="79"/>
        <v>#DIV/0!</v>
      </c>
      <c r="AZ288" s="101" t="e">
        <f t="shared" si="80"/>
        <v>#DIV/0!</v>
      </c>
      <c r="BA288" s="102">
        <f t="shared" si="81"/>
        <v>0</v>
      </c>
      <c r="BB288" s="100" t="e">
        <f t="shared" si="82"/>
        <v>#DIV/0!</v>
      </c>
      <c r="BC288" s="100">
        <f t="shared" si="83"/>
        <v>0</v>
      </c>
      <c r="BD288" s="100" t="e">
        <f t="shared" si="84"/>
        <v>#DIV/0!</v>
      </c>
      <c r="BE288" s="100">
        <f t="shared" si="85"/>
        <v>0</v>
      </c>
      <c r="BF288" s="100" t="e">
        <f t="shared" si="86"/>
        <v>#DIV/0!</v>
      </c>
      <c r="BG288" s="103" t="e">
        <f>+VLOOKUP(J288,'Código Barras'!$C$3:$D$1694,1,0)</f>
        <v>#N/A</v>
      </c>
      <c r="BH288" s="101" t="e">
        <f t="shared" si="87"/>
        <v>#DIV/0!</v>
      </c>
      <c r="BI288" s="103" t="e">
        <f>+VLOOKUP(L288,'Código Barras'!$C$3:$D$1694,1,0)</f>
        <v>#N/A</v>
      </c>
      <c r="BJ288" s="101" t="e">
        <f t="shared" si="88"/>
        <v>#DIV/0!</v>
      </c>
      <c r="BK288" s="104" t="str">
        <f>IF(N288&lt;&gt;"",VLOOKUP(N288,Distribuidoras!$B$3:$B$30,1,0),"")</f>
        <v/>
      </c>
      <c r="BL288" s="104" t="e">
        <f>+VLOOKUP(O288,'Cod. Único Territorial'!$D$3:$D$348,1,0)</f>
        <v>#N/A</v>
      </c>
      <c r="BM288" s="104" t="e">
        <f>+VLOOKUP(P288,'Cod. Único Territorial'!$B$3:$B$348,1,0)</f>
        <v>#N/A</v>
      </c>
      <c r="BN288" s="104" t="e">
        <f>+VLOOKUP(Q288,'Sector Económico'!$B$3:$B$30,1,0)</f>
        <v>#N/A</v>
      </c>
      <c r="BO288" s="104" t="e">
        <f>+VLOOKUP(R288,'Sector Económico'!$C$3:$C$30,1,0)</f>
        <v>#N/A</v>
      </c>
      <c r="BP288" s="103">
        <f t="shared" si="89"/>
        <v>0</v>
      </c>
      <c r="BQ288" s="103">
        <f t="shared" si="89"/>
        <v>0</v>
      </c>
      <c r="BR288" s="103">
        <f t="shared" si="89"/>
        <v>0</v>
      </c>
      <c r="BS288" s="103">
        <f t="shared" si="89"/>
        <v>0</v>
      </c>
      <c r="BT288" s="101">
        <f t="shared" si="77"/>
        <v>0</v>
      </c>
      <c r="BU288" s="101">
        <f t="shared" si="77"/>
        <v>0</v>
      </c>
      <c r="BV288" s="101">
        <f t="shared" si="77"/>
        <v>0</v>
      </c>
      <c r="BW288" s="101">
        <f t="shared" si="76"/>
        <v>0</v>
      </c>
      <c r="BX288" s="101">
        <f t="shared" si="76"/>
        <v>0</v>
      </c>
      <c r="BY288" s="101">
        <f t="shared" si="76"/>
        <v>0</v>
      </c>
      <c r="BZ288" s="101">
        <f t="shared" si="76"/>
        <v>0</v>
      </c>
      <c r="CA288" s="101">
        <f t="shared" si="76"/>
        <v>0</v>
      </c>
      <c r="CB288" s="100">
        <f t="shared" si="76"/>
        <v>0</v>
      </c>
      <c r="CC288" s="101">
        <f t="shared" si="75"/>
        <v>0</v>
      </c>
      <c r="CD288" s="102">
        <f t="shared" si="75"/>
        <v>0</v>
      </c>
      <c r="CE288" s="100">
        <f t="shared" si="75"/>
        <v>0</v>
      </c>
      <c r="CF288" s="100">
        <f t="shared" si="75"/>
        <v>0</v>
      </c>
      <c r="CG288" s="100">
        <f t="shared" si="75"/>
        <v>0</v>
      </c>
      <c r="CH288" s="100">
        <f t="shared" si="75"/>
        <v>0</v>
      </c>
      <c r="CI288" s="100">
        <f t="shared" si="75"/>
        <v>0</v>
      </c>
      <c r="CJ288" s="103">
        <f t="shared" si="91"/>
        <v>0</v>
      </c>
      <c r="CK288" s="101">
        <f t="shared" si="91"/>
        <v>0</v>
      </c>
      <c r="CL288" s="103">
        <f t="shared" si="91"/>
        <v>0</v>
      </c>
      <c r="CM288" s="101" t="e">
        <f t="shared" si="90"/>
        <v>#DIV/0!</v>
      </c>
    </row>
    <row r="289" spans="2:91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78"/>
        <v>14</v>
      </c>
      <c r="AY289" s="100" t="e">
        <f t="shared" si="79"/>
        <v>#DIV/0!</v>
      </c>
      <c r="AZ289" s="101" t="e">
        <f t="shared" si="80"/>
        <v>#DIV/0!</v>
      </c>
      <c r="BA289" s="102">
        <f t="shared" si="81"/>
        <v>0</v>
      </c>
      <c r="BB289" s="100" t="e">
        <f t="shared" si="82"/>
        <v>#DIV/0!</v>
      </c>
      <c r="BC289" s="100">
        <f t="shared" si="83"/>
        <v>0</v>
      </c>
      <c r="BD289" s="100" t="e">
        <f t="shared" si="84"/>
        <v>#DIV/0!</v>
      </c>
      <c r="BE289" s="100">
        <f t="shared" si="85"/>
        <v>0</v>
      </c>
      <c r="BF289" s="100" t="e">
        <f t="shared" si="86"/>
        <v>#DIV/0!</v>
      </c>
      <c r="BG289" s="103" t="e">
        <f>+VLOOKUP(J289,'Código Barras'!$C$3:$D$1694,1,0)</f>
        <v>#N/A</v>
      </c>
      <c r="BH289" s="101" t="e">
        <f t="shared" si="87"/>
        <v>#DIV/0!</v>
      </c>
      <c r="BI289" s="103" t="e">
        <f>+VLOOKUP(L289,'Código Barras'!$C$3:$D$1694,1,0)</f>
        <v>#N/A</v>
      </c>
      <c r="BJ289" s="101" t="e">
        <f t="shared" si="88"/>
        <v>#DIV/0!</v>
      </c>
      <c r="BK289" s="104" t="str">
        <f>IF(N289&lt;&gt;"",VLOOKUP(N289,Distribuidoras!$B$3:$B$30,1,0),"")</f>
        <v/>
      </c>
      <c r="BL289" s="104" t="e">
        <f>+VLOOKUP(O289,'Cod. Único Territorial'!$D$3:$D$348,1,0)</f>
        <v>#N/A</v>
      </c>
      <c r="BM289" s="104" t="e">
        <f>+VLOOKUP(P289,'Cod. Único Territorial'!$B$3:$B$348,1,0)</f>
        <v>#N/A</v>
      </c>
      <c r="BN289" s="104" t="e">
        <f>+VLOOKUP(Q289,'Sector Económico'!$B$3:$B$30,1,0)</f>
        <v>#N/A</v>
      </c>
      <c r="BO289" s="104" t="e">
        <f>+VLOOKUP(R289,'Sector Económico'!$C$3:$C$30,1,0)</f>
        <v>#N/A</v>
      </c>
      <c r="BP289" s="103">
        <f t="shared" si="89"/>
        <v>0</v>
      </c>
      <c r="BQ289" s="103">
        <f t="shared" si="89"/>
        <v>0</v>
      </c>
      <c r="BR289" s="103">
        <f t="shared" si="89"/>
        <v>0</v>
      </c>
      <c r="BS289" s="103">
        <f t="shared" si="89"/>
        <v>0</v>
      </c>
      <c r="BT289" s="101">
        <f t="shared" si="77"/>
        <v>0</v>
      </c>
      <c r="BU289" s="101">
        <f t="shared" si="77"/>
        <v>0</v>
      </c>
      <c r="BV289" s="101">
        <f t="shared" si="77"/>
        <v>0</v>
      </c>
      <c r="BW289" s="101">
        <f t="shared" si="76"/>
        <v>0</v>
      </c>
      <c r="BX289" s="101">
        <f t="shared" si="76"/>
        <v>0</v>
      </c>
      <c r="BY289" s="101">
        <f t="shared" si="76"/>
        <v>0</v>
      </c>
      <c r="BZ289" s="101">
        <f t="shared" si="76"/>
        <v>0</v>
      </c>
      <c r="CA289" s="101">
        <f t="shared" si="76"/>
        <v>0</v>
      </c>
      <c r="CB289" s="100">
        <f t="shared" si="76"/>
        <v>0</v>
      </c>
      <c r="CC289" s="101">
        <f t="shared" si="75"/>
        <v>0</v>
      </c>
      <c r="CD289" s="102">
        <f t="shared" si="75"/>
        <v>0</v>
      </c>
      <c r="CE289" s="100">
        <f t="shared" si="75"/>
        <v>0</v>
      </c>
      <c r="CF289" s="100">
        <f t="shared" si="75"/>
        <v>0</v>
      </c>
      <c r="CG289" s="100">
        <f t="shared" si="75"/>
        <v>0</v>
      </c>
      <c r="CH289" s="100">
        <f t="shared" si="75"/>
        <v>0</v>
      </c>
      <c r="CI289" s="100">
        <f t="shared" si="75"/>
        <v>0</v>
      </c>
      <c r="CJ289" s="103">
        <f t="shared" si="91"/>
        <v>0</v>
      </c>
      <c r="CK289" s="101">
        <f t="shared" si="91"/>
        <v>0</v>
      </c>
      <c r="CL289" s="103">
        <f t="shared" si="91"/>
        <v>0</v>
      </c>
      <c r="CM289" s="101" t="e">
        <f t="shared" si="90"/>
        <v>#DIV/0!</v>
      </c>
    </row>
    <row r="290" spans="2:91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78"/>
        <v>14</v>
      </c>
      <c r="AY290" s="100" t="e">
        <f t="shared" si="79"/>
        <v>#DIV/0!</v>
      </c>
      <c r="AZ290" s="101" t="e">
        <f t="shared" si="80"/>
        <v>#DIV/0!</v>
      </c>
      <c r="BA290" s="102">
        <f t="shared" si="81"/>
        <v>0</v>
      </c>
      <c r="BB290" s="100" t="e">
        <f t="shared" si="82"/>
        <v>#DIV/0!</v>
      </c>
      <c r="BC290" s="100">
        <f t="shared" si="83"/>
        <v>0</v>
      </c>
      <c r="BD290" s="100" t="e">
        <f t="shared" si="84"/>
        <v>#DIV/0!</v>
      </c>
      <c r="BE290" s="100">
        <f t="shared" si="85"/>
        <v>0</v>
      </c>
      <c r="BF290" s="100" t="e">
        <f t="shared" si="86"/>
        <v>#DIV/0!</v>
      </c>
      <c r="BG290" s="103" t="e">
        <f>+VLOOKUP(J290,'Código Barras'!$C$3:$D$1694,1,0)</f>
        <v>#N/A</v>
      </c>
      <c r="BH290" s="101" t="e">
        <f t="shared" si="87"/>
        <v>#DIV/0!</v>
      </c>
      <c r="BI290" s="103" t="e">
        <f>+VLOOKUP(L290,'Código Barras'!$C$3:$D$1694,1,0)</f>
        <v>#N/A</v>
      </c>
      <c r="BJ290" s="101" t="e">
        <f t="shared" si="88"/>
        <v>#DIV/0!</v>
      </c>
      <c r="BK290" s="104" t="str">
        <f>IF(N290&lt;&gt;"",VLOOKUP(N290,Distribuidoras!$B$3:$B$30,1,0),"")</f>
        <v/>
      </c>
      <c r="BL290" s="104" t="e">
        <f>+VLOOKUP(O290,'Cod. Único Territorial'!$D$3:$D$348,1,0)</f>
        <v>#N/A</v>
      </c>
      <c r="BM290" s="104" t="e">
        <f>+VLOOKUP(P290,'Cod. Único Territorial'!$B$3:$B$348,1,0)</f>
        <v>#N/A</v>
      </c>
      <c r="BN290" s="104" t="e">
        <f>+VLOOKUP(Q290,'Sector Económico'!$B$3:$B$30,1,0)</f>
        <v>#N/A</v>
      </c>
      <c r="BO290" s="104" t="e">
        <f>+VLOOKUP(R290,'Sector Económico'!$C$3:$C$30,1,0)</f>
        <v>#N/A</v>
      </c>
      <c r="BP290" s="103">
        <f t="shared" si="89"/>
        <v>0</v>
      </c>
      <c r="BQ290" s="103">
        <f t="shared" si="89"/>
        <v>0</v>
      </c>
      <c r="BR290" s="103">
        <f t="shared" si="89"/>
        <v>0</v>
      </c>
      <c r="BS290" s="103">
        <f t="shared" si="89"/>
        <v>0</v>
      </c>
      <c r="BT290" s="101">
        <f t="shared" si="77"/>
        <v>0</v>
      </c>
      <c r="BU290" s="101">
        <f t="shared" si="77"/>
        <v>0</v>
      </c>
      <c r="BV290" s="101">
        <f t="shared" si="77"/>
        <v>0</v>
      </c>
      <c r="BW290" s="101">
        <f t="shared" si="76"/>
        <v>0</v>
      </c>
      <c r="BX290" s="101">
        <f t="shared" si="76"/>
        <v>0</v>
      </c>
      <c r="BY290" s="101">
        <f t="shared" si="76"/>
        <v>0</v>
      </c>
      <c r="BZ290" s="101">
        <f t="shared" si="76"/>
        <v>0</v>
      </c>
      <c r="CA290" s="101">
        <f t="shared" si="76"/>
        <v>0</v>
      </c>
      <c r="CB290" s="100">
        <f t="shared" si="76"/>
        <v>0</v>
      </c>
      <c r="CC290" s="101">
        <f t="shared" si="75"/>
        <v>0</v>
      </c>
      <c r="CD290" s="102">
        <f t="shared" si="75"/>
        <v>0</v>
      </c>
      <c r="CE290" s="100">
        <f t="shared" si="75"/>
        <v>0</v>
      </c>
      <c r="CF290" s="100">
        <f t="shared" si="75"/>
        <v>0</v>
      </c>
      <c r="CG290" s="100">
        <f t="shared" si="75"/>
        <v>0</v>
      </c>
      <c r="CH290" s="100">
        <f t="shared" si="75"/>
        <v>0</v>
      </c>
      <c r="CI290" s="100">
        <f t="shared" si="75"/>
        <v>0</v>
      </c>
      <c r="CJ290" s="103">
        <f t="shared" si="91"/>
        <v>0</v>
      </c>
      <c r="CK290" s="101">
        <f t="shared" si="91"/>
        <v>0</v>
      </c>
      <c r="CL290" s="103">
        <f t="shared" si="91"/>
        <v>0</v>
      </c>
      <c r="CM290" s="101" t="e">
        <f t="shared" si="90"/>
        <v>#DIV/0!</v>
      </c>
    </row>
    <row r="291" spans="2:91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78"/>
        <v>14</v>
      </c>
      <c r="AY291" s="100" t="e">
        <f t="shared" si="79"/>
        <v>#DIV/0!</v>
      </c>
      <c r="AZ291" s="101" t="e">
        <f t="shared" si="80"/>
        <v>#DIV/0!</v>
      </c>
      <c r="BA291" s="102">
        <f t="shared" si="81"/>
        <v>0</v>
      </c>
      <c r="BB291" s="100" t="e">
        <f t="shared" si="82"/>
        <v>#DIV/0!</v>
      </c>
      <c r="BC291" s="100">
        <f t="shared" si="83"/>
        <v>0</v>
      </c>
      <c r="BD291" s="100" t="e">
        <f t="shared" si="84"/>
        <v>#DIV/0!</v>
      </c>
      <c r="BE291" s="100">
        <f t="shared" si="85"/>
        <v>0</v>
      </c>
      <c r="BF291" s="100" t="e">
        <f t="shared" si="86"/>
        <v>#DIV/0!</v>
      </c>
      <c r="BG291" s="103" t="e">
        <f>+VLOOKUP(J291,'Código Barras'!$C$3:$D$1694,1,0)</f>
        <v>#N/A</v>
      </c>
      <c r="BH291" s="101" t="e">
        <f t="shared" si="87"/>
        <v>#DIV/0!</v>
      </c>
      <c r="BI291" s="103" t="e">
        <f>+VLOOKUP(L291,'Código Barras'!$C$3:$D$1694,1,0)</f>
        <v>#N/A</v>
      </c>
      <c r="BJ291" s="101" t="e">
        <f t="shared" si="88"/>
        <v>#DIV/0!</v>
      </c>
      <c r="BK291" s="104" t="str">
        <f>IF(N291&lt;&gt;"",VLOOKUP(N291,Distribuidoras!$B$3:$B$30,1,0),"")</f>
        <v/>
      </c>
      <c r="BL291" s="104" t="e">
        <f>+VLOOKUP(O291,'Cod. Único Territorial'!$D$3:$D$348,1,0)</f>
        <v>#N/A</v>
      </c>
      <c r="BM291" s="104" t="e">
        <f>+VLOOKUP(P291,'Cod. Único Territorial'!$B$3:$B$348,1,0)</f>
        <v>#N/A</v>
      </c>
      <c r="BN291" s="104" t="e">
        <f>+VLOOKUP(Q291,'Sector Económico'!$B$3:$B$30,1,0)</f>
        <v>#N/A</v>
      </c>
      <c r="BO291" s="104" t="e">
        <f>+VLOOKUP(R291,'Sector Económico'!$C$3:$C$30,1,0)</f>
        <v>#N/A</v>
      </c>
      <c r="BP291" s="103">
        <f t="shared" si="89"/>
        <v>0</v>
      </c>
      <c r="BQ291" s="103">
        <f t="shared" si="89"/>
        <v>0</v>
      </c>
      <c r="BR291" s="103">
        <f t="shared" si="89"/>
        <v>0</v>
      </c>
      <c r="BS291" s="103">
        <f t="shared" si="89"/>
        <v>0</v>
      </c>
      <c r="BT291" s="101">
        <f t="shared" si="77"/>
        <v>0</v>
      </c>
      <c r="BU291" s="101">
        <f t="shared" si="77"/>
        <v>0</v>
      </c>
      <c r="BV291" s="101">
        <f t="shared" si="77"/>
        <v>0</v>
      </c>
      <c r="BW291" s="101">
        <f t="shared" si="76"/>
        <v>0</v>
      </c>
      <c r="BX291" s="101">
        <f t="shared" si="76"/>
        <v>0</v>
      </c>
      <c r="BY291" s="101">
        <f t="shared" si="76"/>
        <v>0</v>
      </c>
      <c r="BZ291" s="101">
        <f t="shared" si="76"/>
        <v>0</v>
      </c>
      <c r="CA291" s="101">
        <f t="shared" si="76"/>
        <v>0</v>
      </c>
      <c r="CB291" s="100">
        <f t="shared" si="76"/>
        <v>0</v>
      </c>
      <c r="CC291" s="101">
        <f t="shared" si="75"/>
        <v>0</v>
      </c>
      <c r="CD291" s="102">
        <f t="shared" si="75"/>
        <v>0</v>
      </c>
      <c r="CE291" s="100">
        <f t="shared" si="75"/>
        <v>0</v>
      </c>
      <c r="CF291" s="100">
        <f t="shared" si="75"/>
        <v>0</v>
      </c>
      <c r="CG291" s="100">
        <f t="shared" si="75"/>
        <v>0</v>
      </c>
      <c r="CH291" s="100">
        <f t="shared" si="75"/>
        <v>0</v>
      </c>
      <c r="CI291" s="100">
        <f t="shared" si="75"/>
        <v>0</v>
      </c>
      <c r="CJ291" s="103">
        <f t="shared" si="91"/>
        <v>0</v>
      </c>
      <c r="CK291" s="101">
        <f t="shared" si="91"/>
        <v>0</v>
      </c>
      <c r="CL291" s="103">
        <f t="shared" si="91"/>
        <v>0</v>
      </c>
      <c r="CM291" s="101" t="e">
        <f t="shared" si="90"/>
        <v>#DIV/0!</v>
      </c>
    </row>
    <row r="292" spans="2:91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78"/>
        <v>14</v>
      </c>
      <c r="AY292" s="100" t="e">
        <f t="shared" si="79"/>
        <v>#DIV/0!</v>
      </c>
      <c r="AZ292" s="101" t="e">
        <f t="shared" si="80"/>
        <v>#DIV/0!</v>
      </c>
      <c r="BA292" s="102">
        <f t="shared" si="81"/>
        <v>0</v>
      </c>
      <c r="BB292" s="100" t="e">
        <f t="shared" si="82"/>
        <v>#DIV/0!</v>
      </c>
      <c r="BC292" s="100">
        <f t="shared" si="83"/>
        <v>0</v>
      </c>
      <c r="BD292" s="100" t="e">
        <f t="shared" si="84"/>
        <v>#DIV/0!</v>
      </c>
      <c r="BE292" s="100">
        <f t="shared" si="85"/>
        <v>0</v>
      </c>
      <c r="BF292" s="100" t="e">
        <f t="shared" si="86"/>
        <v>#DIV/0!</v>
      </c>
      <c r="BG292" s="103" t="e">
        <f>+VLOOKUP(J292,'Código Barras'!$C$3:$D$1694,1,0)</f>
        <v>#N/A</v>
      </c>
      <c r="BH292" s="101" t="e">
        <f t="shared" si="87"/>
        <v>#DIV/0!</v>
      </c>
      <c r="BI292" s="103" t="e">
        <f>+VLOOKUP(L292,'Código Barras'!$C$3:$D$1694,1,0)</f>
        <v>#N/A</v>
      </c>
      <c r="BJ292" s="101" t="e">
        <f t="shared" si="88"/>
        <v>#DIV/0!</v>
      </c>
      <c r="BK292" s="104" t="str">
        <f>IF(N292&lt;&gt;"",VLOOKUP(N292,Distribuidoras!$B$3:$B$30,1,0),"")</f>
        <v/>
      </c>
      <c r="BL292" s="104" t="e">
        <f>+VLOOKUP(O292,'Cod. Único Territorial'!$D$3:$D$348,1,0)</f>
        <v>#N/A</v>
      </c>
      <c r="BM292" s="104" t="e">
        <f>+VLOOKUP(P292,'Cod. Único Territorial'!$B$3:$B$348,1,0)</f>
        <v>#N/A</v>
      </c>
      <c r="BN292" s="104" t="e">
        <f>+VLOOKUP(Q292,'Sector Económico'!$B$3:$B$30,1,0)</f>
        <v>#N/A</v>
      </c>
      <c r="BO292" s="104" t="e">
        <f>+VLOOKUP(R292,'Sector Económico'!$C$3:$C$30,1,0)</f>
        <v>#N/A</v>
      </c>
      <c r="BP292" s="103">
        <f t="shared" si="89"/>
        <v>0</v>
      </c>
      <c r="BQ292" s="103">
        <f t="shared" si="89"/>
        <v>0</v>
      </c>
      <c r="BR292" s="103">
        <f t="shared" si="89"/>
        <v>0</v>
      </c>
      <c r="BS292" s="103">
        <f t="shared" si="89"/>
        <v>0</v>
      </c>
      <c r="BT292" s="101">
        <f t="shared" si="77"/>
        <v>0</v>
      </c>
      <c r="BU292" s="101">
        <f t="shared" si="77"/>
        <v>0</v>
      </c>
      <c r="BV292" s="101">
        <f t="shared" si="77"/>
        <v>0</v>
      </c>
      <c r="BW292" s="101">
        <f t="shared" si="76"/>
        <v>0</v>
      </c>
      <c r="BX292" s="101">
        <f t="shared" si="76"/>
        <v>0</v>
      </c>
      <c r="BY292" s="101">
        <f t="shared" si="76"/>
        <v>0</v>
      </c>
      <c r="BZ292" s="101">
        <f t="shared" si="76"/>
        <v>0</v>
      </c>
      <c r="CA292" s="101">
        <f t="shared" si="76"/>
        <v>0</v>
      </c>
      <c r="CB292" s="100">
        <f t="shared" si="76"/>
        <v>0</v>
      </c>
      <c r="CC292" s="101">
        <f t="shared" si="75"/>
        <v>0</v>
      </c>
      <c r="CD292" s="102">
        <f t="shared" si="75"/>
        <v>0</v>
      </c>
      <c r="CE292" s="100">
        <f t="shared" si="75"/>
        <v>0</v>
      </c>
      <c r="CF292" s="100">
        <f t="shared" si="75"/>
        <v>0</v>
      </c>
      <c r="CG292" s="100">
        <f t="shared" si="75"/>
        <v>0</v>
      </c>
      <c r="CH292" s="100">
        <f t="shared" si="75"/>
        <v>0</v>
      </c>
      <c r="CI292" s="100">
        <f t="shared" si="75"/>
        <v>0</v>
      </c>
      <c r="CJ292" s="103">
        <f t="shared" si="91"/>
        <v>0</v>
      </c>
      <c r="CK292" s="101">
        <f t="shared" si="91"/>
        <v>0</v>
      </c>
      <c r="CL292" s="103">
        <f t="shared" si="91"/>
        <v>0</v>
      </c>
      <c r="CM292" s="101" t="e">
        <f t="shared" si="90"/>
        <v>#DIV/0!</v>
      </c>
    </row>
    <row r="293" spans="2:91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78"/>
        <v>14</v>
      </c>
      <c r="AY293" s="100" t="e">
        <f t="shared" si="79"/>
        <v>#DIV/0!</v>
      </c>
      <c r="AZ293" s="101" t="e">
        <f t="shared" si="80"/>
        <v>#DIV/0!</v>
      </c>
      <c r="BA293" s="102">
        <f t="shared" si="81"/>
        <v>0</v>
      </c>
      <c r="BB293" s="100" t="e">
        <f t="shared" si="82"/>
        <v>#DIV/0!</v>
      </c>
      <c r="BC293" s="100">
        <f t="shared" si="83"/>
        <v>0</v>
      </c>
      <c r="BD293" s="100" t="e">
        <f t="shared" si="84"/>
        <v>#DIV/0!</v>
      </c>
      <c r="BE293" s="100">
        <f t="shared" si="85"/>
        <v>0</v>
      </c>
      <c r="BF293" s="100" t="e">
        <f t="shared" si="86"/>
        <v>#DIV/0!</v>
      </c>
      <c r="BG293" s="103" t="e">
        <f>+VLOOKUP(J293,'Código Barras'!$C$3:$D$1694,1,0)</f>
        <v>#N/A</v>
      </c>
      <c r="BH293" s="101" t="e">
        <f t="shared" si="87"/>
        <v>#DIV/0!</v>
      </c>
      <c r="BI293" s="103" t="e">
        <f>+VLOOKUP(L293,'Código Barras'!$C$3:$D$1694,1,0)</f>
        <v>#N/A</v>
      </c>
      <c r="BJ293" s="101" t="e">
        <f t="shared" si="88"/>
        <v>#DIV/0!</v>
      </c>
      <c r="BK293" s="104" t="str">
        <f>IF(N293&lt;&gt;"",VLOOKUP(N293,Distribuidoras!$B$3:$B$30,1,0),"")</f>
        <v/>
      </c>
      <c r="BL293" s="104" t="e">
        <f>+VLOOKUP(O293,'Cod. Único Territorial'!$D$3:$D$348,1,0)</f>
        <v>#N/A</v>
      </c>
      <c r="BM293" s="104" t="e">
        <f>+VLOOKUP(P293,'Cod. Único Territorial'!$B$3:$B$348,1,0)</f>
        <v>#N/A</v>
      </c>
      <c r="BN293" s="104" t="e">
        <f>+VLOOKUP(Q293,'Sector Económico'!$B$3:$B$30,1,0)</f>
        <v>#N/A</v>
      </c>
      <c r="BO293" s="104" t="e">
        <f>+VLOOKUP(R293,'Sector Económico'!$C$3:$C$30,1,0)</f>
        <v>#N/A</v>
      </c>
      <c r="BP293" s="103">
        <f t="shared" si="89"/>
        <v>0</v>
      </c>
      <c r="BQ293" s="103">
        <f t="shared" si="89"/>
        <v>0</v>
      </c>
      <c r="BR293" s="103">
        <f t="shared" si="89"/>
        <v>0</v>
      </c>
      <c r="BS293" s="103">
        <f t="shared" si="89"/>
        <v>0</v>
      </c>
      <c r="BT293" s="101">
        <f t="shared" si="77"/>
        <v>0</v>
      </c>
      <c r="BU293" s="101">
        <f t="shared" si="77"/>
        <v>0</v>
      </c>
      <c r="BV293" s="101">
        <f t="shared" si="77"/>
        <v>0</v>
      </c>
      <c r="BW293" s="101">
        <f t="shared" si="76"/>
        <v>0</v>
      </c>
      <c r="BX293" s="101">
        <f t="shared" si="76"/>
        <v>0</v>
      </c>
      <c r="BY293" s="101">
        <f t="shared" si="76"/>
        <v>0</v>
      </c>
      <c r="BZ293" s="101">
        <f t="shared" si="76"/>
        <v>0</v>
      </c>
      <c r="CA293" s="101">
        <f t="shared" si="76"/>
        <v>0</v>
      </c>
      <c r="CB293" s="100">
        <f t="shared" si="76"/>
        <v>0</v>
      </c>
      <c r="CC293" s="101">
        <f t="shared" si="75"/>
        <v>0</v>
      </c>
      <c r="CD293" s="102">
        <f t="shared" si="75"/>
        <v>0</v>
      </c>
      <c r="CE293" s="100">
        <f t="shared" si="75"/>
        <v>0</v>
      </c>
      <c r="CF293" s="100">
        <f t="shared" si="75"/>
        <v>0</v>
      </c>
      <c r="CG293" s="100">
        <f t="shared" si="75"/>
        <v>0</v>
      </c>
      <c r="CH293" s="100">
        <f t="shared" si="75"/>
        <v>0</v>
      </c>
      <c r="CI293" s="100">
        <f t="shared" si="75"/>
        <v>0</v>
      </c>
      <c r="CJ293" s="103">
        <f t="shared" si="91"/>
        <v>0</v>
      </c>
      <c r="CK293" s="101">
        <f t="shared" si="91"/>
        <v>0</v>
      </c>
      <c r="CL293" s="103">
        <f t="shared" si="91"/>
        <v>0</v>
      </c>
      <c r="CM293" s="101" t="e">
        <f t="shared" si="90"/>
        <v>#DIV/0!</v>
      </c>
    </row>
    <row r="294" spans="2:91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78"/>
        <v>14</v>
      </c>
      <c r="AY294" s="100" t="e">
        <f t="shared" si="79"/>
        <v>#DIV/0!</v>
      </c>
      <c r="AZ294" s="101" t="e">
        <f t="shared" si="80"/>
        <v>#DIV/0!</v>
      </c>
      <c r="BA294" s="102">
        <f t="shared" si="81"/>
        <v>0</v>
      </c>
      <c r="BB294" s="100" t="e">
        <f t="shared" si="82"/>
        <v>#DIV/0!</v>
      </c>
      <c r="BC294" s="100">
        <f t="shared" si="83"/>
        <v>0</v>
      </c>
      <c r="BD294" s="100" t="e">
        <f t="shared" si="84"/>
        <v>#DIV/0!</v>
      </c>
      <c r="BE294" s="100">
        <f t="shared" si="85"/>
        <v>0</v>
      </c>
      <c r="BF294" s="100" t="e">
        <f t="shared" si="86"/>
        <v>#DIV/0!</v>
      </c>
      <c r="BG294" s="103" t="e">
        <f>+VLOOKUP(J294,'Código Barras'!$C$3:$D$1694,1,0)</f>
        <v>#N/A</v>
      </c>
      <c r="BH294" s="101" t="e">
        <f t="shared" si="87"/>
        <v>#DIV/0!</v>
      </c>
      <c r="BI294" s="103" t="e">
        <f>+VLOOKUP(L294,'Código Barras'!$C$3:$D$1694,1,0)</f>
        <v>#N/A</v>
      </c>
      <c r="BJ294" s="101" t="e">
        <f t="shared" si="88"/>
        <v>#DIV/0!</v>
      </c>
      <c r="BK294" s="104" t="str">
        <f>IF(N294&lt;&gt;"",VLOOKUP(N294,Distribuidoras!$B$3:$B$30,1,0),"")</f>
        <v/>
      </c>
      <c r="BL294" s="104" t="e">
        <f>+VLOOKUP(O294,'Cod. Único Territorial'!$D$3:$D$348,1,0)</f>
        <v>#N/A</v>
      </c>
      <c r="BM294" s="104" t="e">
        <f>+VLOOKUP(P294,'Cod. Único Territorial'!$B$3:$B$348,1,0)</f>
        <v>#N/A</v>
      </c>
      <c r="BN294" s="104" t="e">
        <f>+VLOOKUP(Q294,'Sector Económico'!$B$3:$B$30,1,0)</f>
        <v>#N/A</v>
      </c>
      <c r="BO294" s="104" t="e">
        <f>+VLOOKUP(R294,'Sector Económico'!$C$3:$C$30,1,0)</f>
        <v>#N/A</v>
      </c>
      <c r="BP294" s="103">
        <f t="shared" si="89"/>
        <v>0</v>
      </c>
      <c r="BQ294" s="103">
        <f t="shared" si="89"/>
        <v>0</v>
      </c>
      <c r="BR294" s="103">
        <f t="shared" si="89"/>
        <v>0</v>
      </c>
      <c r="BS294" s="103">
        <f t="shared" si="89"/>
        <v>0</v>
      </c>
      <c r="BT294" s="101">
        <f t="shared" si="77"/>
        <v>0</v>
      </c>
      <c r="BU294" s="101">
        <f t="shared" si="77"/>
        <v>0</v>
      </c>
      <c r="BV294" s="101">
        <f t="shared" si="77"/>
        <v>0</v>
      </c>
      <c r="BW294" s="101">
        <f t="shared" si="76"/>
        <v>0</v>
      </c>
      <c r="BX294" s="101">
        <f t="shared" si="76"/>
        <v>0</v>
      </c>
      <c r="BY294" s="101">
        <f t="shared" si="76"/>
        <v>0</v>
      </c>
      <c r="BZ294" s="101">
        <f t="shared" si="76"/>
        <v>0</v>
      </c>
      <c r="CA294" s="101">
        <f t="shared" si="76"/>
        <v>0</v>
      </c>
      <c r="CB294" s="100">
        <f t="shared" si="76"/>
        <v>0</v>
      </c>
      <c r="CC294" s="101">
        <f t="shared" si="75"/>
        <v>0</v>
      </c>
      <c r="CD294" s="102">
        <f t="shared" si="75"/>
        <v>0</v>
      </c>
      <c r="CE294" s="100">
        <f t="shared" si="75"/>
        <v>0</v>
      </c>
      <c r="CF294" s="100">
        <f t="shared" si="75"/>
        <v>0</v>
      </c>
      <c r="CG294" s="100">
        <f t="shared" si="75"/>
        <v>0</v>
      </c>
      <c r="CH294" s="100">
        <f t="shared" si="75"/>
        <v>0</v>
      </c>
      <c r="CI294" s="100">
        <f t="shared" si="75"/>
        <v>0</v>
      </c>
      <c r="CJ294" s="103">
        <f t="shared" si="91"/>
        <v>0</v>
      </c>
      <c r="CK294" s="101">
        <f t="shared" si="91"/>
        <v>0</v>
      </c>
      <c r="CL294" s="103">
        <f t="shared" si="91"/>
        <v>0</v>
      </c>
      <c r="CM294" s="101" t="e">
        <f t="shared" si="90"/>
        <v>#DIV/0!</v>
      </c>
    </row>
    <row r="295" spans="2:91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78"/>
        <v>14</v>
      </c>
      <c r="AY295" s="100" t="e">
        <f t="shared" si="79"/>
        <v>#DIV/0!</v>
      </c>
      <c r="AZ295" s="101" t="e">
        <f t="shared" si="80"/>
        <v>#DIV/0!</v>
      </c>
      <c r="BA295" s="102">
        <f t="shared" si="81"/>
        <v>0</v>
      </c>
      <c r="BB295" s="100" t="e">
        <f t="shared" si="82"/>
        <v>#DIV/0!</v>
      </c>
      <c r="BC295" s="100">
        <f t="shared" si="83"/>
        <v>0</v>
      </c>
      <c r="BD295" s="100" t="e">
        <f t="shared" si="84"/>
        <v>#DIV/0!</v>
      </c>
      <c r="BE295" s="100">
        <f t="shared" si="85"/>
        <v>0</v>
      </c>
      <c r="BF295" s="100" t="e">
        <f t="shared" si="86"/>
        <v>#DIV/0!</v>
      </c>
      <c r="BG295" s="103" t="e">
        <f>+VLOOKUP(J295,'Código Barras'!$C$3:$D$1694,1,0)</f>
        <v>#N/A</v>
      </c>
      <c r="BH295" s="101" t="e">
        <f t="shared" si="87"/>
        <v>#DIV/0!</v>
      </c>
      <c r="BI295" s="103" t="e">
        <f>+VLOOKUP(L295,'Código Barras'!$C$3:$D$1694,1,0)</f>
        <v>#N/A</v>
      </c>
      <c r="BJ295" s="101" t="e">
        <f t="shared" si="88"/>
        <v>#DIV/0!</v>
      </c>
      <c r="BK295" s="104" t="str">
        <f>IF(N295&lt;&gt;"",VLOOKUP(N295,Distribuidoras!$B$3:$B$30,1,0),"")</f>
        <v/>
      </c>
      <c r="BL295" s="104" t="e">
        <f>+VLOOKUP(O295,'Cod. Único Territorial'!$D$3:$D$348,1,0)</f>
        <v>#N/A</v>
      </c>
      <c r="BM295" s="104" t="e">
        <f>+VLOOKUP(P295,'Cod. Único Territorial'!$B$3:$B$348,1,0)</f>
        <v>#N/A</v>
      </c>
      <c r="BN295" s="104" t="e">
        <f>+VLOOKUP(Q295,'Sector Económico'!$B$3:$B$30,1,0)</f>
        <v>#N/A</v>
      </c>
      <c r="BO295" s="104" t="e">
        <f>+VLOOKUP(R295,'Sector Económico'!$C$3:$C$30,1,0)</f>
        <v>#N/A</v>
      </c>
      <c r="BP295" s="103">
        <f t="shared" si="89"/>
        <v>0</v>
      </c>
      <c r="BQ295" s="103">
        <f t="shared" si="89"/>
        <v>0</v>
      </c>
      <c r="BR295" s="103">
        <f t="shared" si="89"/>
        <v>0</v>
      </c>
      <c r="BS295" s="103">
        <f t="shared" si="89"/>
        <v>0</v>
      </c>
      <c r="BT295" s="101">
        <f t="shared" si="77"/>
        <v>0</v>
      </c>
      <c r="BU295" s="101">
        <f t="shared" si="77"/>
        <v>0</v>
      </c>
      <c r="BV295" s="101">
        <f t="shared" si="77"/>
        <v>0</v>
      </c>
      <c r="BW295" s="101">
        <f t="shared" si="76"/>
        <v>0</v>
      </c>
      <c r="BX295" s="101">
        <f t="shared" si="76"/>
        <v>0</v>
      </c>
      <c r="BY295" s="101">
        <f t="shared" si="76"/>
        <v>0</v>
      </c>
      <c r="BZ295" s="101">
        <f t="shared" si="76"/>
        <v>0</v>
      </c>
      <c r="CA295" s="101">
        <f t="shared" si="76"/>
        <v>0</v>
      </c>
      <c r="CB295" s="100">
        <f t="shared" si="76"/>
        <v>0</v>
      </c>
      <c r="CC295" s="101">
        <f t="shared" si="75"/>
        <v>0</v>
      </c>
      <c r="CD295" s="102">
        <f t="shared" si="75"/>
        <v>0</v>
      </c>
      <c r="CE295" s="100">
        <f t="shared" si="75"/>
        <v>0</v>
      </c>
      <c r="CF295" s="100">
        <f t="shared" si="75"/>
        <v>0</v>
      </c>
      <c r="CG295" s="100">
        <f t="shared" si="75"/>
        <v>0</v>
      </c>
      <c r="CH295" s="100">
        <f t="shared" si="75"/>
        <v>0</v>
      </c>
      <c r="CI295" s="100">
        <f t="shared" si="75"/>
        <v>0</v>
      </c>
      <c r="CJ295" s="103">
        <f t="shared" si="91"/>
        <v>0</v>
      </c>
      <c r="CK295" s="101">
        <f t="shared" si="91"/>
        <v>0</v>
      </c>
      <c r="CL295" s="103">
        <f t="shared" si="91"/>
        <v>0</v>
      </c>
      <c r="CM295" s="101" t="e">
        <f t="shared" si="90"/>
        <v>#DIV/0!</v>
      </c>
    </row>
    <row r="296" spans="2:91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78"/>
        <v>14</v>
      </c>
      <c r="AY296" s="100" t="e">
        <f t="shared" si="79"/>
        <v>#DIV/0!</v>
      </c>
      <c r="AZ296" s="101" t="e">
        <f t="shared" si="80"/>
        <v>#DIV/0!</v>
      </c>
      <c r="BA296" s="102">
        <f t="shared" si="81"/>
        <v>0</v>
      </c>
      <c r="BB296" s="100" t="e">
        <f t="shared" si="82"/>
        <v>#DIV/0!</v>
      </c>
      <c r="BC296" s="100">
        <f t="shared" si="83"/>
        <v>0</v>
      </c>
      <c r="BD296" s="100" t="e">
        <f t="shared" si="84"/>
        <v>#DIV/0!</v>
      </c>
      <c r="BE296" s="100">
        <f t="shared" si="85"/>
        <v>0</v>
      </c>
      <c r="BF296" s="100" t="e">
        <f t="shared" si="86"/>
        <v>#DIV/0!</v>
      </c>
      <c r="BG296" s="103" t="e">
        <f>+VLOOKUP(J296,'Código Barras'!$C$3:$D$1694,1,0)</f>
        <v>#N/A</v>
      </c>
      <c r="BH296" s="101" t="e">
        <f t="shared" si="87"/>
        <v>#DIV/0!</v>
      </c>
      <c r="BI296" s="103" t="e">
        <f>+VLOOKUP(L296,'Código Barras'!$C$3:$D$1694,1,0)</f>
        <v>#N/A</v>
      </c>
      <c r="BJ296" s="101" t="e">
        <f t="shared" si="88"/>
        <v>#DIV/0!</v>
      </c>
      <c r="BK296" s="104" t="str">
        <f>IF(N296&lt;&gt;"",VLOOKUP(N296,Distribuidoras!$B$3:$B$30,1,0),"")</f>
        <v/>
      </c>
      <c r="BL296" s="104" t="e">
        <f>+VLOOKUP(O296,'Cod. Único Territorial'!$D$3:$D$348,1,0)</f>
        <v>#N/A</v>
      </c>
      <c r="BM296" s="104" t="e">
        <f>+VLOOKUP(P296,'Cod. Único Territorial'!$B$3:$B$348,1,0)</f>
        <v>#N/A</v>
      </c>
      <c r="BN296" s="104" t="e">
        <f>+VLOOKUP(Q296,'Sector Económico'!$B$3:$B$30,1,0)</f>
        <v>#N/A</v>
      </c>
      <c r="BO296" s="104" t="e">
        <f>+VLOOKUP(R296,'Sector Económico'!$C$3:$C$30,1,0)</f>
        <v>#N/A</v>
      </c>
      <c r="BP296" s="103">
        <f t="shared" si="89"/>
        <v>0</v>
      </c>
      <c r="BQ296" s="103">
        <f t="shared" si="89"/>
        <v>0</v>
      </c>
      <c r="BR296" s="103">
        <f t="shared" si="89"/>
        <v>0</v>
      </c>
      <c r="BS296" s="103">
        <f t="shared" si="89"/>
        <v>0</v>
      </c>
      <c r="BT296" s="101">
        <f t="shared" si="77"/>
        <v>0</v>
      </c>
      <c r="BU296" s="101">
        <f t="shared" si="77"/>
        <v>0</v>
      </c>
      <c r="BV296" s="101">
        <f t="shared" si="77"/>
        <v>0</v>
      </c>
      <c r="BW296" s="101">
        <f t="shared" si="76"/>
        <v>0</v>
      </c>
      <c r="BX296" s="101">
        <f t="shared" si="76"/>
        <v>0</v>
      </c>
      <c r="BY296" s="101">
        <f t="shared" si="76"/>
        <v>0</v>
      </c>
      <c r="BZ296" s="101">
        <f t="shared" si="76"/>
        <v>0</v>
      </c>
      <c r="CA296" s="101">
        <f t="shared" si="76"/>
        <v>0</v>
      </c>
      <c r="CB296" s="100">
        <f t="shared" si="76"/>
        <v>0</v>
      </c>
      <c r="CC296" s="101">
        <f t="shared" si="75"/>
        <v>0</v>
      </c>
      <c r="CD296" s="102">
        <f t="shared" si="75"/>
        <v>0</v>
      </c>
      <c r="CE296" s="100">
        <f t="shared" si="75"/>
        <v>0</v>
      </c>
      <c r="CF296" s="100">
        <f t="shared" si="75"/>
        <v>0</v>
      </c>
      <c r="CG296" s="100">
        <f t="shared" si="75"/>
        <v>0</v>
      </c>
      <c r="CH296" s="100">
        <f t="shared" si="75"/>
        <v>0</v>
      </c>
      <c r="CI296" s="100">
        <f t="shared" si="75"/>
        <v>0</v>
      </c>
      <c r="CJ296" s="103">
        <f t="shared" si="91"/>
        <v>0</v>
      </c>
      <c r="CK296" s="101">
        <f t="shared" si="91"/>
        <v>0</v>
      </c>
      <c r="CL296" s="103">
        <f t="shared" si="91"/>
        <v>0</v>
      </c>
      <c r="CM296" s="101" t="e">
        <f t="shared" si="90"/>
        <v>#DIV/0!</v>
      </c>
    </row>
    <row r="297" spans="2:91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78"/>
        <v>14</v>
      </c>
      <c r="AY297" s="100" t="e">
        <f t="shared" si="79"/>
        <v>#DIV/0!</v>
      </c>
      <c r="AZ297" s="101" t="e">
        <f t="shared" si="80"/>
        <v>#DIV/0!</v>
      </c>
      <c r="BA297" s="102">
        <f t="shared" si="81"/>
        <v>0</v>
      </c>
      <c r="BB297" s="100" t="e">
        <f t="shared" si="82"/>
        <v>#DIV/0!</v>
      </c>
      <c r="BC297" s="100">
        <f t="shared" si="83"/>
        <v>0</v>
      </c>
      <c r="BD297" s="100" t="e">
        <f t="shared" si="84"/>
        <v>#DIV/0!</v>
      </c>
      <c r="BE297" s="100">
        <f t="shared" si="85"/>
        <v>0</v>
      </c>
      <c r="BF297" s="100" t="e">
        <f t="shared" si="86"/>
        <v>#DIV/0!</v>
      </c>
      <c r="BG297" s="103" t="e">
        <f>+VLOOKUP(J297,'Código Barras'!$C$3:$D$1694,1,0)</f>
        <v>#N/A</v>
      </c>
      <c r="BH297" s="101" t="e">
        <f t="shared" si="87"/>
        <v>#DIV/0!</v>
      </c>
      <c r="BI297" s="103" t="e">
        <f>+VLOOKUP(L297,'Código Barras'!$C$3:$D$1694,1,0)</f>
        <v>#N/A</v>
      </c>
      <c r="BJ297" s="101" t="e">
        <f t="shared" si="88"/>
        <v>#DIV/0!</v>
      </c>
      <c r="BK297" s="104" t="str">
        <f>IF(N297&lt;&gt;"",VLOOKUP(N297,Distribuidoras!$B$3:$B$30,1,0),"")</f>
        <v/>
      </c>
      <c r="BL297" s="104" t="e">
        <f>+VLOOKUP(O297,'Cod. Único Territorial'!$D$3:$D$348,1,0)</f>
        <v>#N/A</v>
      </c>
      <c r="BM297" s="104" t="e">
        <f>+VLOOKUP(P297,'Cod. Único Territorial'!$B$3:$B$348,1,0)</f>
        <v>#N/A</v>
      </c>
      <c r="BN297" s="104" t="e">
        <f>+VLOOKUP(Q297,'Sector Económico'!$B$3:$B$30,1,0)</f>
        <v>#N/A</v>
      </c>
      <c r="BO297" s="104" t="e">
        <f>+VLOOKUP(R297,'Sector Económico'!$C$3:$C$30,1,0)</f>
        <v>#N/A</v>
      </c>
      <c r="BP297" s="103">
        <f t="shared" si="89"/>
        <v>0</v>
      </c>
      <c r="BQ297" s="103">
        <f t="shared" si="89"/>
        <v>0</v>
      </c>
      <c r="BR297" s="103">
        <f t="shared" si="89"/>
        <v>0</v>
      </c>
      <c r="BS297" s="103">
        <f t="shared" si="89"/>
        <v>0</v>
      </c>
      <c r="BT297" s="101">
        <f t="shared" si="77"/>
        <v>0</v>
      </c>
      <c r="BU297" s="101">
        <f t="shared" si="77"/>
        <v>0</v>
      </c>
      <c r="BV297" s="101">
        <f t="shared" si="77"/>
        <v>0</v>
      </c>
      <c r="BW297" s="101">
        <f t="shared" si="76"/>
        <v>0</v>
      </c>
      <c r="BX297" s="101">
        <f t="shared" si="76"/>
        <v>0</v>
      </c>
      <c r="BY297" s="101">
        <f t="shared" si="76"/>
        <v>0</v>
      </c>
      <c r="BZ297" s="101">
        <f t="shared" si="76"/>
        <v>0</v>
      </c>
      <c r="CA297" s="101">
        <f t="shared" si="76"/>
        <v>0</v>
      </c>
      <c r="CB297" s="100">
        <f t="shared" si="76"/>
        <v>0</v>
      </c>
      <c r="CC297" s="101">
        <f t="shared" si="75"/>
        <v>0</v>
      </c>
      <c r="CD297" s="102">
        <f t="shared" si="75"/>
        <v>0</v>
      </c>
      <c r="CE297" s="100">
        <f t="shared" si="75"/>
        <v>0</v>
      </c>
      <c r="CF297" s="100">
        <f t="shared" si="75"/>
        <v>0</v>
      </c>
      <c r="CG297" s="100">
        <f t="shared" si="75"/>
        <v>0</v>
      </c>
      <c r="CH297" s="100">
        <f t="shared" si="75"/>
        <v>0</v>
      </c>
      <c r="CI297" s="100">
        <f t="shared" si="75"/>
        <v>0</v>
      </c>
      <c r="CJ297" s="103">
        <f t="shared" si="91"/>
        <v>0</v>
      </c>
      <c r="CK297" s="101">
        <f t="shared" si="91"/>
        <v>0</v>
      </c>
      <c r="CL297" s="103">
        <f t="shared" si="91"/>
        <v>0</v>
      </c>
      <c r="CM297" s="101" t="e">
        <f t="shared" si="90"/>
        <v>#DIV/0!</v>
      </c>
    </row>
    <row r="298" spans="2:91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78"/>
        <v>14</v>
      </c>
      <c r="AY298" s="100" t="e">
        <f t="shared" si="79"/>
        <v>#DIV/0!</v>
      </c>
      <c r="AZ298" s="101" t="e">
        <f t="shared" si="80"/>
        <v>#DIV/0!</v>
      </c>
      <c r="BA298" s="102">
        <f t="shared" si="81"/>
        <v>0</v>
      </c>
      <c r="BB298" s="100" t="e">
        <f t="shared" si="82"/>
        <v>#DIV/0!</v>
      </c>
      <c r="BC298" s="100">
        <f t="shared" si="83"/>
        <v>0</v>
      </c>
      <c r="BD298" s="100" t="e">
        <f t="shared" si="84"/>
        <v>#DIV/0!</v>
      </c>
      <c r="BE298" s="100">
        <f t="shared" si="85"/>
        <v>0</v>
      </c>
      <c r="BF298" s="100" t="e">
        <f t="shared" si="86"/>
        <v>#DIV/0!</v>
      </c>
      <c r="BG298" s="103" t="e">
        <f>+VLOOKUP(J298,'Código Barras'!$C$3:$D$1694,1,0)</f>
        <v>#N/A</v>
      </c>
      <c r="BH298" s="101" t="e">
        <f t="shared" si="87"/>
        <v>#DIV/0!</v>
      </c>
      <c r="BI298" s="103" t="e">
        <f>+VLOOKUP(L298,'Código Barras'!$C$3:$D$1694,1,0)</f>
        <v>#N/A</v>
      </c>
      <c r="BJ298" s="101" t="e">
        <f t="shared" si="88"/>
        <v>#DIV/0!</v>
      </c>
      <c r="BK298" s="104" t="str">
        <f>IF(N298&lt;&gt;"",VLOOKUP(N298,Distribuidoras!$B$3:$B$30,1,0),"")</f>
        <v/>
      </c>
      <c r="BL298" s="104" t="e">
        <f>+VLOOKUP(O298,'Cod. Único Territorial'!$D$3:$D$348,1,0)</f>
        <v>#N/A</v>
      </c>
      <c r="BM298" s="104" t="e">
        <f>+VLOOKUP(P298,'Cod. Único Territorial'!$B$3:$B$348,1,0)</f>
        <v>#N/A</v>
      </c>
      <c r="BN298" s="104" t="e">
        <f>+VLOOKUP(Q298,'Sector Económico'!$B$3:$B$30,1,0)</f>
        <v>#N/A</v>
      </c>
      <c r="BO298" s="104" t="e">
        <f>+VLOOKUP(R298,'Sector Económico'!$C$3:$C$30,1,0)</f>
        <v>#N/A</v>
      </c>
      <c r="BP298" s="103">
        <f t="shared" si="89"/>
        <v>0</v>
      </c>
      <c r="BQ298" s="103">
        <f t="shared" si="89"/>
        <v>0</v>
      </c>
      <c r="BR298" s="103">
        <f t="shared" si="89"/>
        <v>0</v>
      </c>
      <c r="BS298" s="103">
        <f t="shared" si="89"/>
        <v>0</v>
      </c>
      <c r="BT298" s="101">
        <f t="shared" si="77"/>
        <v>0</v>
      </c>
      <c r="BU298" s="101">
        <f t="shared" si="77"/>
        <v>0</v>
      </c>
      <c r="BV298" s="101">
        <f t="shared" si="77"/>
        <v>0</v>
      </c>
      <c r="BW298" s="101">
        <f t="shared" si="76"/>
        <v>0</v>
      </c>
      <c r="BX298" s="101">
        <f t="shared" si="76"/>
        <v>0</v>
      </c>
      <c r="BY298" s="101">
        <f t="shared" si="76"/>
        <v>0</v>
      </c>
      <c r="BZ298" s="101">
        <f t="shared" si="76"/>
        <v>0</v>
      </c>
      <c r="CA298" s="101">
        <f t="shared" si="76"/>
        <v>0</v>
      </c>
      <c r="CB298" s="100">
        <f t="shared" si="76"/>
        <v>0</v>
      </c>
      <c r="CC298" s="101">
        <f t="shared" si="75"/>
        <v>0</v>
      </c>
      <c r="CD298" s="102">
        <f t="shared" si="75"/>
        <v>0</v>
      </c>
      <c r="CE298" s="100">
        <f t="shared" si="75"/>
        <v>0</v>
      </c>
      <c r="CF298" s="100">
        <f t="shared" si="75"/>
        <v>0</v>
      </c>
      <c r="CG298" s="100">
        <f t="shared" si="75"/>
        <v>0</v>
      </c>
      <c r="CH298" s="100">
        <f t="shared" si="75"/>
        <v>0</v>
      </c>
      <c r="CI298" s="100">
        <f t="shared" si="75"/>
        <v>0</v>
      </c>
      <c r="CJ298" s="103">
        <f t="shared" si="91"/>
        <v>0</v>
      </c>
      <c r="CK298" s="101">
        <f t="shared" si="91"/>
        <v>0</v>
      </c>
      <c r="CL298" s="103">
        <f t="shared" si="91"/>
        <v>0</v>
      </c>
      <c r="CM298" s="101" t="e">
        <f t="shared" si="90"/>
        <v>#DIV/0!</v>
      </c>
    </row>
    <row r="299" spans="2:91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78"/>
        <v>14</v>
      </c>
      <c r="AY299" s="100" t="e">
        <f t="shared" si="79"/>
        <v>#DIV/0!</v>
      </c>
      <c r="AZ299" s="101" t="e">
        <f t="shared" si="80"/>
        <v>#DIV/0!</v>
      </c>
      <c r="BA299" s="102">
        <f t="shared" si="81"/>
        <v>0</v>
      </c>
      <c r="BB299" s="100" t="e">
        <f t="shared" si="82"/>
        <v>#DIV/0!</v>
      </c>
      <c r="BC299" s="100">
        <f t="shared" si="83"/>
        <v>0</v>
      </c>
      <c r="BD299" s="100" t="e">
        <f t="shared" si="84"/>
        <v>#DIV/0!</v>
      </c>
      <c r="BE299" s="100">
        <f t="shared" si="85"/>
        <v>0</v>
      </c>
      <c r="BF299" s="100" t="e">
        <f t="shared" si="86"/>
        <v>#DIV/0!</v>
      </c>
      <c r="BG299" s="103" t="e">
        <f>+VLOOKUP(J299,'Código Barras'!$C$3:$D$1694,1,0)</f>
        <v>#N/A</v>
      </c>
      <c r="BH299" s="101" t="e">
        <f t="shared" si="87"/>
        <v>#DIV/0!</v>
      </c>
      <c r="BI299" s="103" t="e">
        <f>+VLOOKUP(L299,'Código Barras'!$C$3:$D$1694,1,0)</f>
        <v>#N/A</v>
      </c>
      <c r="BJ299" s="101" t="e">
        <f t="shared" si="88"/>
        <v>#DIV/0!</v>
      </c>
      <c r="BK299" s="104" t="str">
        <f>IF(N299&lt;&gt;"",VLOOKUP(N299,Distribuidoras!$B$3:$B$30,1,0),"")</f>
        <v/>
      </c>
      <c r="BL299" s="104" t="e">
        <f>+VLOOKUP(O299,'Cod. Único Territorial'!$D$3:$D$348,1,0)</f>
        <v>#N/A</v>
      </c>
      <c r="BM299" s="104" t="e">
        <f>+VLOOKUP(P299,'Cod. Único Territorial'!$B$3:$B$348,1,0)</f>
        <v>#N/A</v>
      </c>
      <c r="BN299" s="104" t="e">
        <f>+VLOOKUP(Q299,'Sector Económico'!$B$3:$B$30,1,0)</f>
        <v>#N/A</v>
      </c>
      <c r="BO299" s="104" t="e">
        <f>+VLOOKUP(R299,'Sector Económico'!$C$3:$C$30,1,0)</f>
        <v>#N/A</v>
      </c>
      <c r="BP299" s="103">
        <f t="shared" si="89"/>
        <v>0</v>
      </c>
      <c r="BQ299" s="103">
        <f t="shared" si="89"/>
        <v>0</v>
      </c>
      <c r="BR299" s="103">
        <f t="shared" si="89"/>
        <v>0</v>
      </c>
      <c r="BS299" s="103">
        <f t="shared" si="89"/>
        <v>0</v>
      </c>
      <c r="BT299" s="101">
        <f t="shared" si="77"/>
        <v>0</v>
      </c>
      <c r="BU299" s="101">
        <f t="shared" si="77"/>
        <v>0</v>
      </c>
      <c r="BV299" s="101">
        <f t="shared" si="77"/>
        <v>0</v>
      </c>
      <c r="BW299" s="101">
        <f t="shared" si="76"/>
        <v>0</v>
      </c>
      <c r="BX299" s="101">
        <f t="shared" si="76"/>
        <v>0</v>
      </c>
      <c r="BY299" s="101">
        <f t="shared" si="76"/>
        <v>0</v>
      </c>
      <c r="BZ299" s="101">
        <f t="shared" si="76"/>
        <v>0</v>
      </c>
      <c r="CA299" s="101">
        <f t="shared" si="76"/>
        <v>0</v>
      </c>
      <c r="CB299" s="100">
        <f t="shared" si="76"/>
        <v>0</v>
      </c>
      <c r="CC299" s="101">
        <f t="shared" si="75"/>
        <v>0</v>
      </c>
      <c r="CD299" s="102">
        <f t="shared" ref="CD299:CL338" si="92">IF(OR(ISNUMBER(AG299),AG299=0),AG299,1/0)</f>
        <v>0</v>
      </c>
      <c r="CE299" s="100">
        <f t="shared" si="92"/>
        <v>0</v>
      </c>
      <c r="CF299" s="100">
        <f t="shared" si="92"/>
        <v>0</v>
      </c>
      <c r="CG299" s="100">
        <f t="shared" si="92"/>
        <v>0</v>
      </c>
      <c r="CH299" s="100">
        <f t="shared" si="92"/>
        <v>0</v>
      </c>
      <c r="CI299" s="100">
        <f t="shared" si="92"/>
        <v>0</v>
      </c>
      <c r="CJ299" s="103">
        <f t="shared" si="91"/>
        <v>0</v>
      </c>
      <c r="CK299" s="101">
        <f t="shared" si="91"/>
        <v>0</v>
      </c>
      <c r="CL299" s="103">
        <f t="shared" si="91"/>
        <v>0</v>
      </c>
      <c r="CM299" s="101" t="e">
        <f t="shared" si="90"/>
        <v>#DIV/0!</v>
      </c>
    </row>
    <row r="300" spans="2:91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78"/>
        <v>14</v>
      </c>
      <c r="AY300" s="100" t="e">
        <f t="shared" si="79"/>
        <v>#DIV/0!</v>
      </c>
      <c r="AZ300" s="101" t="e">
        <f t="shared" si="80"/>
        <v>#DIV/0!</v>
      </c>
      <c r="BA300" s="102">
        <f t="shared" si="81"/>
        <v>0</v>
      </c>
      <c r="BB300" s="100" t="e">
        <f t="shared" si="82"/>
        <v>#DIV/0!</v>
      </c>
      <c r="BC300" s="100">
        <f t="shared" si="83"/>
        <v>0</v>
      </c>
      <c r="BD300" s="100" t="e">
        <f t="shared" si="84"/>
        <v>#DIV/0!</v>
      </c>
      <c r="BE300" s="100">
        <f t="shared" si="85"/>
        <v>0</v>
      </c>
      <c r="BF300" s="100" t="e">
        <f t="shared" si="86"/>
        <v>#DIV/0!</v>
      </c>
      <c r="BG300" s="103" t="e">
        <f>+VLOOKUP(J300,'Código Barras'!$C$3:$D$1694,1,0)</f>
        <v>#N/A</v>
      </c>
      <c r="BH300" s="101" t="e">
        <f t="shared" si="87"/>
        <v>#DIV/0!</v>
      </c>
      <c r="BI300" s="103" t="e">
        <f>+VLOOKUP(L300,'Código Barras'!$C$3:$D$1694,1,0)</f>
        <v>#N/A</v>
      </c>
      <c r="BJ300" s="101" t="e">
        <f t="shared" si="88"/>
        <v>#DIV/0!</v>
      </c>
      <c r="BK300" s="104" t="str">
        <f>IF(N300&lt;&gt;"",VLOOKUP(N300,Distribuidoras!$B$3:$B$30,1,0),"")</f>
        <v/>
      </c>
      <c r="BL300" s="104" t="e">
        <f>+VLOOKUP(O300,'Cod. Único Territorial'!$D$3:$D$348,1,0)</f>
        <v>#N/A</v>
      </c>
      <c r="BM300" s="104" t="e">
        <f>+VLOOKUP(P300,'Cod. Único Territorial'!$B$3:$B$348,1,0)</f>
        <v>#N/A</v>
      </c>
      <c r="BN300" s="104" t="e">
        <f>+VLOOKUP(Q300,'Sector Económico'!$B$3:$B$30,1,0)</f>
        <v>#N/A</v>
      </c>
      <c r="BO300" s="104" t="e">
        <f>+VLOOKUP(R300,'Sector Económico'!$C$3:$C$30,1,0)</f>
        <v>#N/A</v>
      </c>
      <c r="BP300" s="103">
        <f t="shared" si="89"/>
        <v>0</v>
      </c>
      <c r="BQ300" s="103">
        <f t="shared" si="89"/>
        <v>0</v>
      </c>
      <c r="BR300" s="103">
        <f t="shared" si="89"/>
        <v>0</v>
      </c>
      <c r="BS300" s="103">
        <f t="shared" si="89"/>
        <v>0</v>
      </c>
      <c r="BT300" s="101">
        <f t="shared" si="77"/>
        <v>0</v>
      </c>
      <c r="BU300" s="101">
        <f t="shared" si="77"/>
        <v>0</v>
      </c>
      <c r="BV300" s="101">
        <f t="shared" si="77"/>
        <v>0</v>
      </c>
      <c r="BW300" s="101">
        <f t="shared" si="76"/>
        <v>0</v>
      </c>
      <c r="BX300" s="101">
        <f t="shared" si="76"/>
        <v>0</v>
      </c>
      <c r="BY300" s="101">
        <f t="shared" si="76"/>
        <v>0</v>
      </c>
      <c r="BZ300" s="101">
        <f t="shared" ref="BZ300:CL346" si="93">IF(OR(ISNUMBER(AC300),AC300=0),AC300,1/0)</f>
        <v>0</v>
      </c>
      <c r="CA300" s="101">
        <f t="shared" si="93"/>
        <v>0</v>
      </c>
      <c r="CB300" s="100">
        <f t="shared" si="93"/>
        <v>0</v>
      </c>
      <c r="CC300" s="101">
        <f t="shared" si="93"/>
        <v>0</v>
      </c>
      <c r="CD300" s="102">
        <f t="shared" si="92"/>
        <v>0</v>
      </c>
      <c r="CE300" s="100">
        <f t="shared" si="92"/>
        <v>0</v>
      </c>
      <c r="CF300" s="100">
        <f t="shared" si="92"/>
        <v>0</v>
      </c>
      <c r="CG300" s="100">
        <f t="shared" si="92"/>
        <v>0</v>
      </c>
      <c r="CH300" s="100">
        <f t="shared" si="92"/>
        <v>0</v>
      </c>
      <c r="CI300" s="100">
        <f t="shared" si="92"/>
        <v>0</v>
      </c>
      <c r="CJ300" s="103">
        <f t="shared" si="91"/>
        <v>0</v>
      </c>
      <c r="CK300" s="101">
        <f t="shared" si="91"/>
        <v>0</v>
      </c>
      <c r="CL300" s="103">
        <f t="shared" si="91"/>
        <v>0</v>
      </c>
      <c r="CM300" s="101" t="e">
        <f t="shared" si="90"/>
        <v>#DIV/0!</v>
      </c>
    </row>
    <row r="301" spans="2:91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78"/>
        <v>14</v>
      </c>
      <c r="AY301" s="100" t="e">
        <f t="shared" si="79"/>
        <v>#DIV/0!</v>
      </c>
      <c r="AZ301" s="101" t="e">
        <f t="shared" si="80"/>
        <v>#DIV/0!</v>
      </c>
      <c r="BA301" s="102">
        <f t="shared" si="81"/>
        <v>0</v>
      </c>
      <c r="BB301" s="100" t="e">
        <f t="shared" si="82"/>
        <v>#DIV/0!</v>
      </c>
      <c r="BC301" s="100">
        <f t="shared" si="83"/>
        <v>0</v>
      </c>
      <c r="BD301" s="100" t="e">
        <f t="shared" si="84"/>
        <v>#DIV/0!</v>
      </c>
      <c r="BE301" s="100">
        <f t="shared" si="85"/>
        <v>0</v>
      </c>
      <c r="BF301" s="100" t="e">
        <f t="shared" si="86"/>
        <v>#DIV/0!</v>
      </c>
      <c r="BG301" s="103" t="e">
        <f>+VLOOKUP(J301,'Código Barras'!$C$3:$D$1694,1,0)</f>
        <v>#N/A</v>
      </c>
      <c r="BH301" s="101" t="e">
        <f t="shared" si="87"/>
        <v>#DIV/0!</v>
      </c>
      <c r="BI301" s="103" t="e">
        <f>+VLOOKUP(L301,'Código Barras'!$C$3:$D$1694,1,0)</f>
        <v>#N/A</v>
      </c>
      <c r="BJ301" s="101" t="e">
        <f t="shared" si="88"/>
        <v>#DIV/0!</v>
      </c>
      <c r="BK301" s="104" t="str">
        <f>IF(N301&lt;&gt;"",VLOOKUP(N301,Distribuidoras!$B$3:$B$30,1,0),"")</f>
        <v/>
      </c>
      <c r="BL301" s="104" t="e">
        <f>+VLOOKUP(O301,'Cod. Único Territorial'!$D$3:$D$348,1,0)</f>
        <v>#N/A</v>
      </c>
      <c r="BM301" s="104" t="e">
        <f>+VLOOKUP(P301,'Cod. Único Territorial'!$B$3:$B$348,1,0)</f>
        <v>#N/A</v>
      </c>
      <c r="BN301" s="104" t="e">
        <f>+VLOOKUP(Q301,'Sector Económico'!$B$3:$B$30,1,0)</f>
        <v>#N/A</v>
      </c>
      <c r="BO301" s="104" t="e">
        <f>+VLOOKUP(R301,'Sector Económico'!$C$3:$C$30,1,0)</f>
        <v>#N/A</v>
      </c>
      <c r="BP301" s="103">
        <f t="shared" si="89"/>
        <v>0</v>
      </c>
      <c r="BQ301" s="103">
        <f t="shared" si="89"/>
        <v>0</v>
      </c>
      <c r="BR301" s="103">
        <f t="shared" si="89"/>
        <v>0</v>
      </c>
      <c r="BS301" s="103">
        <f t="shared" si="89"/>
        <v>0</v>
      </c>
      <c r="BT301" s="101">
        <f t="shared" si="77"/>
        <v>0</v>
      </c>
      <c r="BU301" s="101">
        <f t="shared" si="77"/>
        <v>0</v>
      </c>
      <c r="BV301" s="101">
        <f t="shared" si="77"/>
        <v>0</v>
      </c>
      <c r="BW301" s="101">
        <f t="shared" si="77"/>
        <v>0</v>
      </c>
      <c r="BX301" s="101">
        <f t="shared" si="77"/>
        <v>0</v>
      </c>
      <c r="BY301" s="101">
        <f t="shared" si="77"/>
        <v>0</v>
      </c>
      <c r="BZ301" s="101">
        <f t="shared" si="93"/>
        <v>0</v>
      </c>
      <c r="CA301" s="101">
        <f t="shared" si="93"/>
        <v>0</v>
      </c>
      <c r="CB301" s="100">
        <f t="shared" si="93"/>
        <v>0</v>
      </c>
      <c r="CC301" s="101">
        <f t="shared" si="93"/>
        <v>0</v>
      </c>
      <c r="CD301" s="102">
        <f t="shared" si="92"/>
        <v>0</v>
      </c>
      <c r="CE301" s="100">
        <f t="shared" si="92"/>
        <v>0</v>
      </c>
      <c r="CF301" s="100">
        <f t="shared" si="92"/>
        <v>0</v>
      </c>
      <c r="CG301" s="100">
        <f t="shared" si="92"/>
        <v>0</v>
      </c>
      <c r="CH301" s="100">
        <f t="shared" si="92"/>
        <v>0</v>
      </c>
      <c r="CI301" s="100">
        <f t="shared" si="92"/>
        <v>0</v>
      </c>
      <c r="CJ301" s="103">
        <f t="shared" si="91"/>
        <v>0</v>
      </c>
      <c r="CK301" s="101">
        <f t="shared" si="91"/>
        <v>0</v>
      </c>
      <c r="CL301" s="103">
        <f t="shared" si="91"/>
        <v>0</v>
      </c>
      <c r="CM301" s="101" t="e">
        <f t="shared" si="90"/>
        <v>#DIV/0!</v>
      </c>
    </row>
    <row r="302" spans="2:91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78"/>
        <v>14</v>
      </c>
      <c r="AY302" s="100" t="e">
        <f t="shared" si="79"/>
        <v>#DIV/0!</v>
      </c>
      <c r="AZ302" s="101" t="e">
        <f t="shared" si="80"/>
        <v>#DIV/0!</v>
      </c>
      <c r="BA302" s="102">
        <f t="shared" si="81"/>
        <v>0</v>
      </c>
      <c r="BB302" s="100" t="e">
        <f t="shared" si="82"/>
        <v>#DIV/0!</v>
      </c>
      <c r="BC302" s="100">
        <f t="shared" si="83"/>
        <v>0</v>
      </c>
      <c r="BD302" s="100" t="e">
        <f t="shared" si="84"/>
        <v>#DIV/0!</v>
      </c>
      <c r="BE302" s="100">
        <f t="shared" si="85"/>
        <v>0</v>
      </c>
      <c r="BF302" s="100" t="e">
        <f t="shared" si="86"/>
        <v>#DIV/0!</v>
      </c>
      <c r="BG302" s="103" t="e">
        <f>+VLOOKUP(J302,'Código Barras'!$C$3:$D$1694,1,0)</f>
        <v>#N/A</v>
      </c>
      <c r="BH302" s="101" t="e">
        <f t="shared" si="87"/>
        <v>#DIV/0!</v>
      </c>
      <c r="BI302" s="103" t="e">
        <f>+VLOOKUP(L302,'Código Barras'!$C$3:$D$1694,1,0)</f>
        <v>#N/A</v>
      </c>
      <c r="BJ302" s="101" t="e">
        <f t="shared" si="88"/>
        <v>#DIV/0!</v>
      </c>
      <c r="BK302" s="104" t="str">
        <f>IF(N302&lt;&gt;"",VLOOKUP(N302,Distribuidoras!$B$3:$B$30,1,0),"")</f>
        <v/>
      </c>
      <c r="BL302" s="104" t="e">
        <f>+VLOOKUP(O302,'Cod. Único Territorial'!$D$3:$D$348,1,0)</f>
        <v>#N/A</v>
      </c>
      <c r="BM302" s="104" t="e">
        <f>+VLOOKUP(P302,'Cod. Único Territorial'!$B$3:$B$348,1,0)</f>
        <v>#N/A</v>
      </c>
      <c r="BN302" s="104" t="e">
        <f>+VLOOKUP(Q302,'Sector Económico'!$B$3:$B$30,1,0)</f>
        <v>#N/A</v>
      </c>
      <c r="BO302" s="104" t="e">
        <f>+VLOOKUP(R302,'Sector Económico'!$C$3:$C$30,1,0)</f>
        <v>#N/A</v>
      </c>
      <c r="BP302" s="103">
        <f t="shared" si="89"/>
        <v>0</v>
      </c>
      <c r="BQ302" s="103">
        <f t="shared" si="89"/>
        <v>0</v>
      </c>
      <c r="BR302" s="103">
        <f t="shared" si="89"/>
        <v>0</v>
      </c>
      <c r="BS302" s="103">
        <f t="shared" si="89"/>
        <v>0</v>
      </c>
      <c r="BT302" s="101">
        <f t="shared" si="77"/>
        <v>0</v>
      </c>
      <c r="BU302" s="101">
        <f t="shared" si="77"/>
        <v>0</v>
      </c>
      <c r="BV302" s="101">
        <f t="shared" si="77"/>
        <v>0</v>
      </c>
      <c r="BW302" s="101">
        <f t="shared" si="77"/>
        <v>0</v>
      </c>
      <c r="BX302" s="101">
        <f t="shared" si="77"/>
        <v>0</v>
      </c>
      <c r="BY302" s="101">
        <f t="shared" si="77"/>
        <v>0</v>
      </c>
      <c r="BZ302" s="101">
        <f t="shared" si="93"/>
        <v>0</v>
      </c>
      <c r="CA302" s="101">
        <f t="shared" si="93"/>
        <v>0</v>
      </c>
      <c r="CB302" s="100">
        <f t="shared" si="93"/>
        <v>0</v>
      </c>
      <c r="CC302" s="101">
        <f t="shared" si="93"/>
        <v>0</v>
      </c>
      <c r="CD302" s="102">
        <f t="shared" si="92"/>
        <v>0</v>
      </c>
      <c r="CE302" s="100">
        <f t="shared" si="92"/>
        <v>0</v>
      </c>
      <c r="CF302" s="100">
        <f t="shared" si="92"/>
        <v>0</v>
      </c>
      <c r="CG302" s="100">
        <f t="shared" si="92"/>
        <v>0</v>
      </c>
      <c r="CH302" s="100">
        <f t="shared" si="92"/>
        <v>0</v>
      </c>
      <c r="CI302" s="100">
        <f t="shared" si="92"/>
        <v>0</v>
      </c>
      <c r="CJ302" s="103">
        <f t="shared" si="91"/>
        <v>0</v>
      </c>
      <c r="CK302" s="101">
        <f t="shared" si="91"/>
        <v>0</v>
      </c>
      <c r="CL302" s="103">
        <f t="shared" si="91"/>
        <v>0</v>
      </c>
      <c r="CM302" s="101" t="e">
        <f t="shared" si="90"/>
        <v>#DIV/0!</v>
      </c>
    </row>
    <row r="303" spans="2:91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78"/>
        <v>14</v>
      </c>
      <c r="AY303" s="100" t="e">
        <f t="shared" si="79"/>
        <v>#DIV/0!</v>
      </c>
      <c r="AZ303" s="101" t="e">
        <f t="shared" si="80"/>
        <v>#DIV/0!</v>
      </c>
      <c r="BA303" s="102">
        <f t="shared" si="81"/>
        <v>0</v>
      </c>
      <c r="BB303" s="100" t="e">
        <f t="shared" si="82"/>
        <v>#DIV/0!</v>
      </c>
      <c r="BC303" s="100">
        <f t="shared" si="83"/>
        <v>0</v>
      </c>
      <c r="BD303" s="100" t="e">
        <f t="shared" si="84"/>
        <v>#DIV/0!</v>
      </c>
      <c r="BE303" s="100">
        <f t="shared" si="85"/>
        <v>0</v>
      </c>
      <c r="BF303" s="100" t="e">
        <f t="shared" si="86"/>
        <v>#DIV/0!</v>
      </c>
      <c r="BG303" s="103" t="e">
        <f>+VLOOKUP(J303,'Código Barras'!$C$3:$D$1694,1,0)</f>
        <v>#N/A</v>
      </c>
      <c r="BH303" s="101" t="e">
        <f t="shared" si="87"/>
        <v>#DIV/0!</v>
      </c>
      <c r="BI303" s="103" t="e">
        <f>+VLOOKUP(L303,'Código Barras'!$C$3:$D$1694,1,0)</f>
        <v>#N/A</v>
      </c>
      <c r="BJ303" s="101" t="e">
        <f t="shared" si="88"/>
        <v>#DIV/0!</v>
      </c>
      <c r="BK303" s="104" t="str">
        <f>IF(N303&lt;&gt;"",VLOOKUP(N303,Distribuidoras!$B$3:$B$30,1,0),"")</f>
        <v/>
      </c>
      <c r="BL303" s="104" t="e">
        <f>+VLOOKUP(O303,'Cod. Único Territorial'!$D$3:$D$348,1,0)</f>
        <v>#N/A</v>
      </c>
      <c r="BM303" s="104" t="e">
        <f>+VLOOKUP(P303,'Cod. Único Territorial'!$B$3:$B$348,1,0)</f>
        <v>#N/A</v>
      </c>
      <c r="BN303" s="104" t="e">
        <f>+VLOOKUP(Q303,'Sector Económico'!$B$3:$B$30,1,0)</f>
        <v>#N/A</v>
      </c>
      <c r="BO303" s="104" t="e">
        <f>+VLOOKUP(R303,'Sector Económico'!$C$3:$C$30,1,0)</f>
        <v>#N/A</v>
      </c>
      <c r="BP303" s="103">
        <f t="shared" si="89"/>
        <v>0</v>
      </c>
      <c r="BQ303" s="103">
        <f t="shared" si="89"/>
        <v>0</v>
      </c>
      <c r="BR303" s="103">
        <f t="shared" si="89"/>
        <v>0</v>
      </c>
      <c r="BS303" s="103">
        <f t="shared" si="89"/>
        <v>0</v>
      </c>
      <c r="BT303" s="101">
        <f t="shared" si="77"/>
        <v>0</v>
      </c>
      <c r="BU303" s="101">
        <f t="shared" si="77"/>
        <v>0</v>
      </c>
      <c r="BV303" s="101">
        <f t="shared" si="77"/>
        <v>0</v>
      </c>
      <c r="BW303" s="101">
        <f t="shared" si="77"/>
        <v>0</v>
      </c>
      <c r="BX303" s="101">
        <f t="shared" si="77"/>
        <v>0</v>
      </c>
      <c r="BY303" s="101">
        <f t="shared" si="77"/>
        <v>0</v>
      </c>
      <c r="BZ303" s="101">
        <f t="shared" si="93"/>
        <v>0</v>
      </c>
      <c r="CA303" s="101">
        <f t="shared" si="93"/>
        <v>0</v>
      </c>
      <c r="CB303" s="100">
        <f t="shared" si="93"/>
        <v>0</v>
      </c>
      <c r="CC303" s="101">
        <f t="shared" si="93"/>
        <v>0</v>
      </c>
      <c r="CD303" s="102">
        <f t="shared" si="92"/>
        <v>0</v>
      </c>
      <c r="CE303" s="100">
        <f t="shared" si="92"/>
        <v>0</v>
      </c>
      <c r="CF303" s="100">
        <f t="shared" si="92"/>
        <v>0</v>
      </c>
      <c r="CG303" s="100">
        <f t="shared" si="92"/>
        <v>0</v>
      </c>
      <c r="CH303" s="100">
        <f t="shared" si="92"/>
        <v>0</v>
      </c>
      <c r="CI303" s="100">
        <f t="shared" si="92"/>
        <v>0</v>
      </c>
      <c r="CJ303" s="103">
        <f t="shared" si="91"/>
        <v>0</v>
      </c>
      <c r="CK303" s="101">
        <f t="shared" si="91"/>
        <v>0</v>
      </c>
      <c r="CL303" s="103">
        <f t="shared" si="91"/>
        <v>0</v>
      </c>
      <c r="CM303" s="101" t="e">
        <f t="shared" si="90"/>
        <v>#DIV/0!</v>
      </c>
    </row>
    <row r="304" spans="2:91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78"/>
        <v>14</v>
      </c>
      <c r="AY304" s="100" t="e">
        <f t="shared" si="79"/>
        <v>#DIV/0!</v>
      </c>
      <c r="AZ304" s="101" t="e">
        <f t="shared" si="80"/>
        <v>#DIV/0!</v>
      </c>
      <c r="BA304" s="102">
        <f t="shared" si="81"/>
        <v>0</v>
      </c>
      <c r="BB304" s="100" t="e">
        <f t="shared" si="82"/>
        <v>#DIV/0!</v>
      </c>
      <c r="BC304" s="100">
        <f t="shared" si="83"/>
        <v>0</v>
      </c>
      <c r="BD304" s="100" t="e">
        <f t="shared" si="84"/>
        <v>#DIV/0!</v>
      </c>
      <c r="BE304" s="100">
        <f t="shared" si="85"/>
        <v>0</v>
      </c>
      <c r="BF304" s="100" t="e">
        <f t="shared" si="86"/>
        <v>#DIV/0!</v>
      </c>
      <c r="BG304" s="103" t="e">
        <f>+VLOOKUP(J304,'Código Barras'!$C$3:$D$1694,1,0)</f>
        <v>#N/A</v>
      </c>
      <c r="BH304" s="101" t="e">
        <f t="shared" si="87"/>
        <v>#DIV/0!</v>
      </c>
      <c r="BI304" s="103" t="e">
        <f>+VLOOKUP(L304,'Código Barras'!$C$3:$D$1694,1,0)</f>
        <v>#N/A</v>
      </c>
      <c r="BJ304" s="101" t="e">
        <f t="shared" si="88"/>
        <v>#DIV/0!</v>
      </c>
      <c r="BK304" s="104" t="str">
        <f>IF(N304&lt;&gt;"",VLOOKUP(N304,Distribuidoras!$B$3:$B$30,1,0),"")</f>
        <v/>
      </c>
      <c r="BL304" s="104" t="e">
        <f>+VLOOKUP(O304,'Cod. Único Territorial'!$D$3:$D$348,1,0)</f>
        <v>#N/A</v>
      </c>
      <c r="BM304" s="104" t="e">
        <f>+VLOOKUP(P304,'Cod. Único Territorial'!$B$3:$B$348,1,0)</f>
        <v>#N/A</v>
      </c>
      <c r="BN304" s="104" t="e">
        <f>+VLOOKUP(Q304,'Sector Económico'!$B$3:$B$30,1,0)</f>
        <v>#N/A</v>
      </c>
      <c r="BO304" s="104" t="e">
        <f>+VLOOKUP(R304,'Sector Económico'!$C$3:$C$30,1,0)</f>
        <v>#N/A</v>
      </c>
      <c r="BP304" s="103">
        <f t="shared" si="89"/>
        <v>0</v>
      </c>
      <c r="BQ304" s="103">
        <f t="shared" si="89"/>
        <v>0</v>
      </c>
      <c r="BR304" s="103">
        <f t="shared" si="89"/>
        <v>0</v>
      </c>
      <c r="BS304" s="103">
        <f t="shared" si="89"/>
        <v>0</v>
      </c>
      <c r="BT304" s="101">
        <f t="shared" si="77"/>
        <v>0</v>
      </c>
      <c r="BU304" s="101">
        <f t="shared" si="77"/>
        <v>0</v>
      </c>
      <c r="BV304" s="101">
        <f t="shared" si="77"/>
        <v>0</v>
      </c>
      <c r="BW304" s="101">
        <f t="shared" si="77"/>
        <v>0</v>
      </c>
      <c r="BX304" s="101">
        <f t="shared" si="77"/>
        <v>0</v>
      </c>
      <c r="BY304" s="101">
        <f t="shared" si="77"/>
        <v>0</v>
      </c>
      <c r="BZ304" s="101">
        <f t="shared" si="93"/>
        <v>0</v>
      </c>
      <c r="CA304" s="101">
        <f t="shared" si="93"/>
        <v>0</v>
      </c>
      <c r="CB304" s="100">
        <f t="shared" si="93"/>
        <v>0</v>
      </c>
      <c r="CC304" s="101">
        <f t="shared" si="93"/>
        <v>0</v>
      </c>
      <c r="CD304" s="102">
        <f t="shared" si="92"/>
        <v>0</v>
      </c>
      <c r="CE304" s="100">
        <f t="shared" si="92"/>
        <v>0</v>
      </c>
      <c r="CF304" s="100">
        <f t="shared" si="92"/>
        <v>0</v>
      </c>
      <c r="CG304" s="100">
        <f t="shared" si="92"/>
        <v>0</v>
      </c>
      <c r="CH304" s="100">
        <f t="shared" si="92"/>
        <v>0</v>
      </c>
      <c r="CI304" s="100">
        <f t="shared" si="92"/>
        <v>0</v>
      </c>
      <c r="CJ304" s="103">
        <f t="shared" si="91"/>
        <v>0</v>
      </c>
      <c r="CK304" s="101">
        <f t="shared" si="91"/>
        <v>0</v>
      </c>
      <c r="CL304" s="103">
        <f t="shared" si="91"/>
        <v>0</v>
      </c>
      <c r="CM304" s="101" t="e">
        <f t="shared" si="90"/>
        <v>#DIV/0!</v>
      </c>
    </row>
    <row r="305" spans="2:91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78"/>
        <v>14</v>
      </c>
      <c r="AY305" s="100" t="e">
        <f t="shared" si="79"/>
        <v>#DIV/0!</v>
      </c>
      <c r="AZ305" s="101" t="e">
        <f t="shared" si="80"/>
        <v>#DIV/0!</v>
      </c>
      <c r="BA305" s="102">
        <f t="shared" si="81"/>
        <v>0</v>
      </c>
      <c r="BB305" s="100" t="e">
        <f t="shared" si="82"/>
        <v>#DIV/0!</v>
      </c>
      <c r="BC305" s="100">
        <f t="shared" si="83"/>
        <v>0</v>
      </c>
      <c r="BD305" s="100" t="e">
        <f t="shared" si="84"/>
        <v>#DIV/0!</v>
      </c>
      <c r="BE305" s="100">
        <f t="shared" si="85"/>
        <v>0</v>
      </c>
      <c r="BF305" s="100" t="e">
        <f t="shared" si="86"/>
        <v>#DIV/0!</v>
      </c>
      <c r="BG305" s="103" t="e">
        <f>+VLOOKUP(J305,'Código Barras'!$C$3:$D$1694,1,0)</f>
        <v>#N/A</v>
      </c>
      <c r="BH305" s="101" t="e">
        <f t="shared" si="87"/>
        <v>#DIV/0!</v>
      </c>
      <c r="BI305" s="103" t="e">
        <f>+VLOOKUP(L305,'Código Barras'!$C$3:$D$1694,1,0)</f>
        <v>#N/A</v>
      </c>
      <c r="BJ305" s="101" t="e">
        <f t="shared" si="88"/>
        <v>#DIV/0!</v>
      </c>
      <c r="BK305" s="104" t="str">
        <f>IF(N305&lt;&gt;"",VLOOKUP(N305,Distribuidoras!$B$3:$B$30,1,0),"")</f>
        <v/>
      </c>
      <c r="BL305" s="104" t="e">
        <f>+VLOOKUP(O305,'Cod. Único Territorial'!$D$3:$D$348,1,0)</f>
        <v>#N/A</v>
      </c>
      <c r="BM305" s="104" t="e">
        <f>+VLOOKUP(P305,'Cod. Único Territorial'!$B$3:$B$348,1,0)</f>
        <v>#N/A</v>
      </c>
      <c r="BN305" s="104" t="e">
        <f>+VLOOKUP(Q305,'Sector Económico'!$B$3:$B$30,1,0)</f>
        <v>#N/A</v>
      </c>
      <c r="BO305" s="104" t="e">
        <f>+VLOOKUP(R305,'Sector Económico'!$C$3:$C$30,1,0)</f>
        <v>#N/A</v>
      </c>
      <c r="BP305" s="103">
        <f t="shared" si="89"/>
        <v>0</v>
      </c>
      <c r="BQ305" s="103">
        <f t="shared" si="89"/>
        <v>0</v>
      </c>
      <c r="BR305" s="103">
        <f t="shared" si="89"/>
        <v>0</v>
      </c>
      <c r="BS305" s="103">
        <f t="shared" si="89"/>
        <v>0</v>
      </c>
      <c r="BT305" s="101">
        <f t="shared" si="77"/>
        <v>0</v>
      </c>
      <c r="BU305" s="101">
        <f t="shared" si="77"/>
        <v>0</v>
      </c>
      <c r="BV305" s="101">
        <f t="shared" si="77"/>
        <v>0</v>
      </c>
      <c r="BW305" s="101">
        <f t="shared" si="77"/>
        <v>0</v>
      </c>
      <c r="BX305" s="101">
        <f t="shared" si="77"/>
        <v>0</v>
      </c>
      <c r="BY305" s="101">
        <f t="shared" si="77"/>
        <v>0</v>
      </c>
      <c r="BZ305" s="101">
        <f t="shared" si="93"/>
        <v>0</v>
      </c>
      <c r="CA305" s="101">
        <f t="shared" si="93"/>
        <v>0</v>
      </c>
      <c r="CB305" s="100">
        <f t="shared" si="93"/>
        <v>0</v>
      </c>
      <c r="CC305" s="101">
        <f t="shared" si="93"/>
        <v>0</v>
      </c>
      <c r="CD305" s="102">
        <f t="shared" si="92"/>
        <v>0</v>
      </c>
      <c r="CE305" s="100">
        <f t="shared" si="92"/>
        <v>0</v>
      </c>
      <c r="CF305" s="100">
        <f t="shared" si="92"/>
        <v>0</v>
      </c>
      <c r="CG305" s="100">
        <f t="shared" si="92"/>
        <v>0</v>
      </c>
      <c r="CH305" s="100">
        <f t="shared" si="92"/>
        <v>0</v>
      </c>
      <c r="CI305" s="100">
        <f t="shared" si="92"/>
        <v>0</v>
      </c>
      <c r="CJ305" s="103">
        <f t="shared" si="91"/>
        <v>0</v>
      </c>
      <c r="CK305" s="101">
        <f t="shared" si="91"/>
        <v>0</v>
      </c>
      <c r="CL305" s="103">
        <f t="shared" si="91"/>
        <v>0</v>
      </c>
      <c r="CM305" s="101" t="e">
        <f t="shared" si="90"/>
        <v>#DIV/0!</v>
      </c>
    </row>
    <row r="306" spans="2:91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78"/>
        <v>14</v>
      </c>
      <c r="AY306" s="100" t="e">
        <f t="shared" si="79"/>
        <v>#DIV/0!</v>
      </c>
      <c r="AZ306" s="101" t="e">
        <f t="shared" si="80"/>
        <v>#DIV/0!</v>
      </c>
      <c r="BA306" s="102">
        <f t="shared" si="81"/>
        <v>0</v>
      </c>
      <c r="BB306" s="100" t="e">
        <f t="shared" si="82"/>
        <v>#DIV/0!</v>
      </c>
      <c r="BC306" s="100">
        <f t="shared" si="83"/>
        <v>0</v>
      </c>
      <c r="BD306" s="100" t="e">
        <f t="shared" si="84"/>
        <v>#DIV/0!</v>
      </c>
      <c r="BE306" s="100">
        <f t="shared" si="85"/>
        <v>0</v>
      </c>
      <c r="BF306" s="100" t="e">
        <f t="shared" si="86"/>
        <v>#DIV/0!</v>
      </c>
      <c r="BG306" s="103" t="e">
        <f>+VLOOKUP(J306,'Código Barras'!$C$3:$D$1694,1,0)</f>
        <v>#N/A</v>
      </c>
      <c r="BH306" s="101" t="e">
        <f t="shared" si="87"/>
        <v>#DIV/0!</v>
      </c>
      <c r="BI306" s="103" t="e">
        <f>+VLOOKUP(L306,'Código Barras'!$C$3:$D$1694,1,0)</f>
        <v>#N/A</v>
      </c>
      <c r="BJ306" s="101" t="e">
        <f t="shared" si="88"/>
        <v>#DIV/0!</v>
      </c>
      <c r="BK306" s="104" t="str">
        <f>IF(N306&lt;&gt;"",VLOOKUP(N306,Distribuidoras!$B$3:$B$30,1,0),"")</f>
        <v/>
      </c>
      <c r="BL306" s="104" t="e">
        <f>+VLOOKUP(O306,'Cod. Único Territorial'!$D$3:$D$348,1,0)</f>
        <v>#N/A</v>
      </c>
      <c r="BM306" s="104" t="e">
        <f>+VLOOKUP(P306,'Cod. Único Territorial'!$B$3:$B$348,1,0)</f>
        <v>#N/A</v>
      </c>
      <c r="BN306" s="104" t="e">
        <f>+VLOOKUP(Q306,'Sector Económico'!$B$3:$B$30,1,0)</f>
        <v>#N/A</v>
      </c>
      <c r="BO306" s="104" t="e">
        <f>+VLOOKUP(R306,'Sector Económico'!$C$3:$C$30,1,0)</f>
        <v>#N/A</v>
      </c>
      <c r="BP306" s="103">
        <f t="shared" si="89"/>
        <v>0</v>
      </c>
      <c r="BQ306" s="103">
        <f t="shared" si="89"/>
        <v>0</v>
      </c>
      <c r="BR306" s="103">
        <f t="shared" si="89"/>
        <v>0</v>
      </c>
      <c r="BS306" s="103">
        <f t="shared" si="89"/>
        <v>0</v>
      </c>
      <c r="BT306" s="101">
        <f t="shared" si="77"/>
        <v>0</v>
      </c>
      <c r="BU306" s="101">
        <f t="shared" si="77"/>
        <v>0</v>
      </c>
      <c r="BV306" s="101">
        <f t="shared" si="77"/>
        <v>0</v>
      </c>
      <c r="BW306" s="101">
        <f t="shared" si="77"/>
        <v>0</v>
      </c>
      <c r="BX306" s="101">
        <f t="shared" si="77"/>
        <v>0</v>
      </c>
      <c r="BY306" s="101">
        <f t="shared" si="77"/>
        <v>0</v>
      </c>
      <c r="BZ306" s="101">
        <f t="shared" si="93"/>
        <v>0</v>
      </c>
      <c r="CA306" s="101">
        <f t="shared" si="93"/>
        <v>0</v>
      </c>
      <c r="CB306" s="100">
        <f t="shared" si="93"/>
        <v>0</v>
      </c>
      <c r="CC306" s="101">
        <f t="shared" si="93"/>
        <v>0</v>
      </c>
      <c r="CD306" s="102">
        <f t="shared" si="92"/>
        <v>0</v>
      </c>
      <c r="CE306" s="100">
        <f t="shared" si="92"/>
        <v>0</v>
      </c>
      <c r="CF306" s="100">
        <f t="shared" si="92"/>
        <v>0</v>
      </c>
      <c r="CG306" s="100">
        <f t="shared" si="92"/>
        <v>0</v>
      </c>
      <c r="CH306" s="100">
        <f t="shared" si="92"/>
        <v>0</v>
      </c>
      <c r="CI306" s="100">
        <f t="shared" si="92"/>
        <v>0</v>
      </c>
      <c r="CJ306" s="103">
        <f t="shared" si="91"/>
        <v>0</v>
      </c>
      <c r="CK306" s="101">
        <f t="shared" si="91"/>
        <v>0</v>
      </c>
      <c r="CL306" s="103">
        <f t="shared" si="91"/>
        <v>0</v>
      </c>
      <c r="CM306" s="101" t="e">
        <f t="shared" si="90"/>
        <v>#DIV/0!</v>
      </c>
    </row>
    <row r="307" spans="2:91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78"/>
        <v>14</v>
      </c>
      <c r="AY307" s="100" t="e">
        <f t="shared" si="79"/>
        <v>#DIV/0!</v>
      </c>
      <c r="AZ307" s="101" t="e">
        <f t="shared" si="80"/>
        <v>#DIV/0!</v>
      </c>
      <c r="BA307" s="102">
        <f t="shared" si="81"/>
        <v>0</v>
      </c>
      <c r="BB307" s="100" t="e">
        <f t="shared" si="82"/>
        <v>#DIV/0!</v>
      </c>
      <c r="BC307" s="100">
        <f t="shared" si="83"/>
        <v>0</v>
      </c>
      <c r="BD307" s="100" t="e">
        <f t="shared" si="84"/>
        <v>#DIV/0!</v>
      </c>
      <c r="BE307" s="100">
        <f t="shared" si="85"/>
        <v>0</v>
      </c>
      <c r="BF307" s="100" t="e">
        <f t="shared" si="86"/>
        <v>#DIV/0!</v>
      </c>
      <c r="BG307" s="103" t="e">
        <f>+VLOOKUP(J307,'Código Barras'!$C$3:$D$1694,1,0)</f>
        <v>#N/A</v>
      </c>
      <c r="BH307" s="101" t="e">
        <f t="shared" si="87"/>
        <v>#DIV/0!</v>
      </c>
      <c r="BI307" s="103" t="e">
        <f>+VLOOKUP(L307,'Código Barras'!$C$3:$D$1694,1,0)</f>
        <v>#N/A</v>
      </c>
      <c r="BJ307" s="101" t="e">
        <f t="shared" si="88"/>
        <v>#DIV/0!</v>
      </c>
      <c r="BK307" s="104" t="str">
        <f>IF(N307&lt;&gt;"",VLOOKUP(N307,Distribuidoras!$B$3:$B$30,1,0),"")</f>
        <v/>
      </c>
      <c r="BL307" s="104" t="e">
        <f>+VLOOKUP(O307,'Cod. Único Territorial'!$D$3:$D$348,1,0)</f>
        <v>#N/A</v>
      </c>
      <c r="BM307" s="104" t="e">
        <f>+VLOOKUP(P307,'Cod. Único Territorial'!$B$3:$B$348,1,0)</f>
        <v>#N/A</v>
      </c>
      <c r="BN307" s="104" t="e">
        <f>+VLOOKUP(Q307,'Sector Económico'!$B$3:$B$30,1,0)</f>
        <v>#N/A</v>
      </c>
      <c r="BO307" s="104" t="e">
        <f>+VLOOKUP(R307,'Sector Económico'!$C$3:$C$30,1,0)</f>
        <v>#N/A</v>
      </c>
      <c r="BP307" s="103">
        <f t="shared" si="89"/>
        <v>0</v>
      </c>
      <c r="BQ307" s="103">
        <f t="shared" si="89"/>
        <v>0</v>
      </c>
      <c r="BR307" s="103">
        <f t="shared" si="89"/>
        <v>0</v>
      </c>
      <c r="BS307" s="103">
        <f t="shared" si="89"/>
        <v>0</v>
      </c>
      <c r="BT307" s="101">
        <f t="shared" si="77"/>
        <v>0</v>
      </c>
      <c r="BU307" s="101">
        <f t="shared" si="77"/>
        <v>0</v>
      </c>
      <c r="BV307" s="101">
        <f t="shared" si="77"/>
        <v>0</v>
      </c>
      <c r="BW307" s="101">
        <f t="shared" si="77"/>
        <v>0</v>
      </c>
      <c r="BX307" s="101">
        <f t="shared" si="77"/>
        <v>0</v>
      </c>
      <c r="BY307" s="101">
        <f t="shared" si="77"/>
        <v>0</v>
      </c>
      <c r="BZ307" s="101">
        <f t="shared" si="93"/>
        <v>0</v>
      </c>
      <c r="CA307" s="101">
        <f t="shared" si="93"/>
        <v>0</v>
      </c>
      <c r="CB307" s="100">
        <f t="shared" si="93"/>
        <v>0</v>
      </c>
      <c r="CC307" s="101">
        <f t="shared" si="93"/>
        <v>0</v>
      </c>
      <c r="CD307" s="102">
        <f t="shared" si="92"/>
        <v>0</v>
      </c>
      <c r="CE307" s="100">
        <f t="shared" si="92"/>
        <v>0</v>
      </c>
      <c r="CF307" s="100">
        <f t="shared" si="92"/>
        <v>0</v>
      </c>
      <c r="CG307" s="100">
        <f t="shared" si="92"/>
        <v>0</v>
      </c>
      <c r="CH307" s="100">
        <f t="shared" si="92"/>
        <v>0</v>
      </c>
      <c r="CI307" s="100">
        <f t="shared" si="92"/>
        <v>0</v>
      </c>
      <c r="CJ307" s="103">
        <f t="shared" si="91"/>
        <v>0</v>
      </c>
      <c r="CK307" s="101">
        <f t="shared" si="91"/>
        <v>0</v>
      </c>
      <c r="CL307" s="103">
        <f t="shared" si="91"/>
        <v>0</v>
      </c>
      <c r="CM307" s="101" t="e">
        <f t="shared" si="90"/>
        <v>#DIV/0!</v>
      </c>
    </row>
    <row r="308" spans="2:91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78"/>
        <v>14</v>
      </c>
      <c r="AY308" s="100" t="e">
        <f t="shared" si="79"/>
        <v>#DIV/0!</v>
      </c>
      <c r="AZ308" s="101" t="e">
        <f t="shared" si="80"/>
        <v>#DIV/0!</v>
      </c>
      <c r="BA308" s="102">
        <f t="shared" si="81"/>
        <v>0</v>
      </c>
      <c r="BB308" s="100" t="e">
        <f t="shared" si="82"/>
        <v>#DIV/0!</v>
      </c>
      <c r="BC308" s="100">
        <f t="shared" si="83"/>
        <v>0</v>
      </c>
      <c r="BD308" s="100" t="e">
        <f t="shared" si="84"/>
        <v>#DIV/0!</v>
      </c>
      <c r="BE308" s="100">
        <f t="shared" si="85"/>
        <v>0</v>
      </c>
      <c r="BF308" s="100" t="e">
        <f t="shared" si="86"/>
        <v>#DIV/0!</v>
      </c>
      <c r="BG308" s="103" t="e">
        <f>+VLOOKUP(J308,'Código Barras'!$C$3:$D$1694,1,0)</f>
        <v>#N/A</v>
      </c>
      <c r="BH308" s="101" t="e">
        <f t="shared" si="87"/>
        <v>#DIV/0!</v>
      </c>
      <c r="BI308" s="103" t="e">
        <f>+VLOOKUP(L308,'Código Barras'!$C$3:$D$1694,1,0)</f>
        <v>#N/A</v>
      </c>
      <c r="BJ308" s="101" t="e">
        <f t="shared" si="88"/>
        <v>#DIV/0!</v>
      </c>
      <c r="BK308" s="104" t="str">
        <f>IF(N308&lt;&gt;"",VLOOKUP(N308,Distribuidoras!$B$3:$B$30,1,0),"")</f>
        <v/>
      </c>
      <c r="BL308" s="104" t="e">
        <f>+VLOOKUP(O308,'Cod. Único Territorial'!$D$3:$D$348,1,0)</f>
        <v>#N/A</v>
      </c>
      <c r="BM308" s="104" t="e">
        <f>+VLOOKUP(P308,'Cod. Único Territorial'!$B$3:$B$348,1,0)</f>
        <v>#N/A</v>
      </c>
      <c r="BN308" s="104" t="e">
        <f>+VLOOKUP(Q308,'Sector Económico'!$B$3:$B$30,1,0)</f>
        <v>#N/A</v>
      </c>
      <c r="BO308" s="104" t="e">
        <f>+VLOOKUP(R308,'Sector Económico'!$C$3:$C$30,1,0)</f>
        <v>#N/A</v>
      </c>
      <c r="BP308" s="103">
        <f t="shared" si="89"/>
        <v>0</v>
      </c>
      <c r="BQ308" s="103">
        <f t="shared" si="89"/>
        <v>0</v>
      </c>
      <c r="BR308" s="103">
        <f t="shared" si="89"/>
        <v>0</v>
      </c>
      <c r="BS308" s="103">
        <f t="shared" si="89"/>
        <v>0</v>
      </c>
      <c r="BT308" s="101">
        <f t="shared" si="77"/>
        <v>0</v>
      </c>
      <c r="BU308" s="101">
        <f t="shared" si="77"/>
        <v>0</v>
      </c>
      <c r="BV308" s="101">
        <f t="shared" si="77"/>
        <v>0</v>
      </c>
      <c r="BW308" s="101">
        <f t="shared" si="77"/>
        <v>0</v>
      </c>
      <c r="BX308" s="101">
        <f t="shared" si="77"/>
        <v>0</v>
      </c>
      <c r="BY308" s="101">
        <f t="shared" si="77"/>
        <v>0</v>
      </c>
      <c r="BZ308" s="101">
        <f t="shared" si="93"/>
        <v>0</v>
      </c>
      <c r="CA308" s="101">
        <f t="shared" si="93"/>
        <v>0</v>
      </c>
      <c r="CB308" s="100">
        <f t="shared" si="93"/>
        <v>0</v>
      </c>
      <c r="CC308" s="101">
        <f t="shared" si="93"/>
        <v>0</v>
      </c>
      <c r="CD308" s="102">
        <f t="shared" si="92"/>
        <v>0</v>
      </c>
      <c r="CE308" s="100">
        <f t="shared" si="92"/>
        <v>0</v>
      </c>
      <c r="CF308" s="100">
        <f t="shared" si="92"/>
        <v>0</v>
      </c>
      <c r="CG308" s="100">
        <f t="shared" si="92"/>
        <v>0</v>
      </c>
      <c r="CH308" s="100">
        <f t="shared" si="92"/>
        <v>0</v>
      </c>
      <c r="CI308" s="100">
        <f t="shared" si="92"/>
        <v>0</v>
      </c>
      <c r="CJ308" s="103">
        <f t="shared" si="91"/>
        <v>0</v>
      </c>
      <c r="CK308" s="101">
        <f t="shared" si="91"/>
        <v>0</v>
      </c>
      <c r="CL308" s="103">
        <f t="shared" si="91"/>
        <v>0</v>
      </c>
      <c r="CM308" s="101" t="e">
        <f t="shared" si="90"/>
        <v>#DIV/0!</v>
      </c>
    </row>
    <row r="309" spans="2:91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78"/>
        <v>14</v>
      </c>
      <c r="AY309" s="100" t="e">
        <f t="shared" si="79"/>
        <v>#DIV/0!</v>
      </c>
      <c r="AZ309" s="101" t="e">
        <f t="shared" si="80"/>
        <v>#DIV/0!</v>
      </c>
      <c r="BA309" s="102">
        <f t="shared" si="81"/>
        <v>0</v>
      </c>
      <c r="BB309" s="100" t="e">
        <f t="shared" si="82"/>
        <v>#DIV/0!</v>
      </c>
      <c r="BC309" s="100">
        <f t="shared" si="83"/>
        <v>0</v>
      </c>
      <c r="BD309" s="100" t="e">
        <f t="shared" si="84"/>
        <v>#DIV/0!</v>
      </c>
      <c r="BE309" s="100">
        <f t="shared" si="85"/>
        <v>0</v>
      </c>
      <c r="BF309" s="100" t="e">
        <f t="shared" si="86"/>
        <v>#DIV/0!</v>
      </c>
      <c r="BG309" s="103" t="e">
        <f>+VLOOKUP(J309,'Código Barras'!$C$3:$D$1694,1,0)</f>
        <v>#N/A</v>
      </c>
      <c r="BH309" s="101" t="e">
        <f t="shared" si="87"/>
        <v>#DIV/0!</v>
      </c>
      <c r="BI309" s="103" t="e">
        <f>+VLOOKUP(L309,'Código Barras'!$C$3:$D$1694,1,0)</f>
        <v>#N/A</v>
      </c>
      <c r="BJ309" s="101" t="e">
        <f t="shared" si="88"/>
        <v>#DIV/0!</v>
      </c>
      <c r="BK309" s="104" t="str">
        <f>IF(N309&lt;&gt;"",VLOOKUP(N309,Distribuidoras!$B$3:$B$30,1,0),"")</f>
        <v/>
      </c>
      <c r="BL309" s="104" t="e">
        <f>+VLOOKUP(O309,'Cod. Único Territorial'!$D$3:$D$348,1,0)</f>
        <v>#N/A</v>
      </c>
      <c r="BM309" s="104" t="e">
        <f>+VLOOKUP(P309,'Cod. Único Territorial'!$B$3:$B$348,1,0)</f>
        <v>#N/A</v>
      </c>
      <c r="BN309" s="104" t="e">
        <f>+VLOOKUP(Q309,'Sector Económico'!$B$3:$B$30,1,0)</f>
        <v>#N/A</v>
      </c>
      <c r="BO309" s="104" t="e">
        <f>+VLOOKUP(R309,'Sector Económico'!$C$3:$C$30,1,0)</f>
        <v>#N/A</v>
      </c>
      <c r="BP309" s="103">
        <f t="shared" si="89"/>
        <v>0</v>
      </c>
      <c r="BQ309" s="103">
        <f t="shared" si="89"/>
        <v>0</v>
      </c>
      <c r="BR309" s="103">
        <f t="shared" si="89"/>
        <v>0</v>
      </c>
      <c r="BS309" s="103">
        <f t="shared" si="89"/>
        <v>0</v>
      </c>
      <c r="BT309" s="101">
        <f t="shared" si="77"/>
        <v>0</v>
      </c>
      <c r="BU309" s="101">
        <f t="shared" si="77"/>
        <v>0</v>
      </c>
      <c r="BV309" s="101">
        <f t="shared" si="77"/>
        <v>0</v>
      </c>
      <c r="BW309" s="101">
        <f t="shared" si="77"/>
        <v>0</v>
      </c>
      <c r="BX309" s="101">
        <f t="shared" si="77"/>
        <v>0</v>
      </c>
      <c r="BY309" s="101">
        <f t="shared" si="77"/>
        <v>0</v>
      </c>
      <c r="BZ309" s="101">
        <f t="shared" si="93"/>
        <v>0</v>
      </c>
      <c r="CA309" s="101">
        <f t="shared" si="93"/>
        <v>0</v>
      </c>
      <c r="CB309" s="100">
        <f t="shared" si="93"/>
        <v>0</v>
      </c>
      <c r="CC309" s="101">
        <f t="shared" si="93"/>
        <v>0</v>
      </c>
      <c r="CD309" s="102">
        <f t="shared" si="92"/>
        <v>0</v>
      </c>
      <c r="CE309" s="100">
        <f t="shared" si="92"/>
        <v>0</v>
      </c>
      <c r="CF309" s="100">
        <f t="shared" si="92"/>
        <v>0</v>
      </c>
      <c r="CG309" s="100">
        <f t="shared" si="92"/>
        <v>0</v>
      </c>
      <c r="CH309" s="100">
        <f t="shared" si="92"/>
        <v>0</v>
      </c>
      <c r="CI309" s="100">
        <f t="shared" si="92"/>
        <v>0</v>
      </c>
      <c r="CJ309" s="103">
        <f t="shared" si="91"/>
        <v>0</v>
      </c>
      <c r="CK309" s="101">
        <f t="shared" si="91"/>
        <v>0</v>
      </c>
      <c r="CL309" s="103">
        <f t="shared" si="91"/>
        <v>0</v>
      </c>
      <c r="CM309" s="101" t="e">
        <f t="shared" si="90"/>
        <v>#DIV/0!</v>
      </c>
    </row>
    <row r="310" spans="2:91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78"/>
        <v>14</v>
      </c>
      <c r="AY310" s="100" t="e">
        <f t="shared" si="79"/>
        <v>#DIV/0!</v>
      </c>
      <c r="AZ310" s="101" t="e">
        <f t="shared" si="80"/>
        <v>#DIV/0!</v>
      </c>
      <c r="BA310" s="102">
        <f t="shared" si="81"/>
        <v>0</v>
      </c>
      <c r="BB310" s="100" t="e">
        <f t="shared" si="82"/>
        <v>#DIV/0!</v>
      </c>
      <c r="BC310" s="100">
        <f t="shared" si="83"/>
        <v>0</v>
      </c>
      <c r="BD310" s="100" t="e">
        <f t="shared" si="84"/>
        <v>#DIV/0!</v>
      </c>
      <c r="BE310" s="100">
        <f t="shared" si="85"/>
        <v>0</v>
      </c>
      <c r="BF310" s="100" t="e">
        <f t="shared" si="86"/>
        <v>#DIV/0!</v>
      </c>
      <c r="BG310" s="103" t="e">
        <f>+VLOOKUP(J310,'Código Barras'!$C$3:$D$1694,1,0)</f>
        <v>#N/A</v>
      </c>
      <c r="BH310" s="101" t="e">
        <f t="shared" si="87"/>
        <v>#DIV/0!</v>
      </c>
      <c r="BI310" s="103" t="e">
        <f>+VLOOKUP(L310,'Código Barras'!$C$3:$D$1694,1,0)</f>
        <v>#N/A</v>
      </c>
      <c r="BJ310" s="101" t="e">
        <f t="shared" si="88"/>
        <v>#DIV/0!</v>
      </c>
      <c r="BK310" s="104" t="str">
        <f>IF(N310&lt;&gt;"",VLOOKUP(N310,Distribuidoras!$B$3:$B$30,1,0),"")</f>
        <v/>
      </c>
      <c r="BL310" s="104" t="e">
        <f>+VLOOKUP(O310,'Cod. Único Territorial'!$D$3:$D$348,1,0)</f>
        <v>#N/A</v>
      </c>
      <c r="BM310" s="104" t="e">
        <f>+VLOOKUP(P310,'Cod. Único Territorial'!$B$3:$B$348,1,0)</f>
        <v>#N/A</v>
      </c>
      <c r="BN310" s="104" t="e">
        <f>+VLOOKUP(Q310,'Sector Económico'!$B$3:$B$30,1,0)</f>
        <v>#N/A</v>
      </c>
      <c r="BO310" s="104" t="e">
        <f>+VLOOKUP(R310,'Sector Económico'!$C$3:$C$30,1,0)</f>
        <v>#N/A</v>
      </c>
      <c r="BP310" s="103">
        <f t="shared" si="89"/>
        <v>0</v>
      </c>
      <c r="BQ310" s="103">
        <f t="shared" si="89"/>
        <v>0</v>
      </c>
      <c r="BR310" s="103">
        <f t="shared" si="89"/>
        <v>0</v>
      </c>
      <c r="BS310" s="103">
        <f t="shared" si="89"/>
        <v>0</v>
      </c>
      <c r="BT310" s="101">
        <f t="shared" si="77"/>
        <v>0</v>
      </c>
      <c r="BU310" s="101">
        <f t="shared" si="77"/>
        <v>0</v>
      </c>
      <c r="BV310" s="101">
        <f t="shared" si="77"/>
        <v>0</v>
      </c>
      <c r="BW310" s="101">
        <f t="shared" si="77"/>
        <v>0</v>
      </c>
      <c r="BX310" s="101">
        <f t="shared" si="77"/>
        <v>0</v>
      </c>
      <c r="BY310" s="101">
        <f t="shared" si="77"/>
        <v>0</v>
      </c>
      <c r="BZ310" s="101">
        <f t="shared" si="93"/>
        <v>0</v>
      </c>
      <c r="CA310" s="101">
        <f t="shared" si="93"/>
        <v>0</v>
      </c>
      <c r="CB310" s="100">
        <f t="shared" si="93"/>
        <v>0</v>
      </c>
      <c r="CC310" s="101">
        <f t="shared" si="93"/>
        <v>0</v>
      </c>
      <c r="CD310" s="102">
        <f t="shared" si="92"/>
        <v>0</v>
      </c>
      <c r="CE310" s="100">
        <f t="shared" si="92"/>
        <v>0</v>
      </c>
      <c r="CF310" s="100">
        <f t="shared" si="92"/>
        <v>0</v>
      </c>
      <c r="CG310" s="100">
        <f t="shared" si="92"/>
        <v>0</v>
      </c>
      <c r="CH310" s="100">
        <f t="shared" si="92"/>
        <v>0</v>
      </c>
      <c r="CI310" s="100">
        <f t="shared" si="92"/>
        <v>0</v>
      </c>
      <c r="CJ310" s="103">
        <f t="shared" si="91"/>
        <v>0</v>
      </c>
      <c r="CK310" s="101">
        <f t="shared" si="91"/>
        <v>0</v>
      </c>
      <c r="CL310" s="103">
        <f t="shared" si="91"/>
        <v>0</v>
      </c>
      <c r="CM310" s="101" t="e">
        <f t="shared" si="90"/>
        <v>#DIV/0!</v>
      </c>
    </row>
    <row r="311" spans="2:91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78"/>
        <v>14</v>
      </c>
      <c r="AY311" s="100" t="e">
        <f t="shared" si="79"/>
        <v>#DIV/0!</v>
      </c>
      <c r="AZ311" s="101" t="e">
        <f t="shared" si="80"/>
        <v>#DIV/0!</v>
      </c>
      <c r="BA311" s="102">
        <f t="shared" si="81"/>
        <v>0</v>
      </c>
      <c r="BB311" s="100" t="e">
        <f t="shared" si="82"/>
        <v>#DIV/0!</v>
      </c>
      <c r="BC311" s="100">
        <f t="shared" si="83"/>
        <v>0</v>
      </c>
      <c r="BD311" s="100" t="e">
        <f t="shared" si="84"/>
        <v>#DIV/0!</v>
      </c>
      <c r="BE311" s="100">
        <f t="shared" si="85"/>
        <v>0</v>
      </c>
      <c r="BF311" s="100" t="e">
        <f t="shared" si="86"/>
        <v>#DIV/0!</v>
      </c>
      <c r="BG311" s="103" t="e">
        <f>+VLOOKUP(J311,'Código Barras'!$C$3:$D$1694,1,0)</f>
        <v>#N/A</v>
      </c>
      <c r="BH311" s="101" t="e">
        <f t="shared" si="87"/>
        <v>#DIV/0!</v>
      </c>
      <c r="BI311" s="103" t="e">
        <f>+VLOOKUP(L311,'Código Barras'!$C$3:$D$1694,1,0)</f>
        <v>#N/A</v>
      </c>
      <c r="BJ311" s="101" t="e">
        <f t="shared" si="88"/>
        <v>#DIV/0!</v>
      </c>
      <c r="BK311" s="104" t="str">
        <f>IF(N311&lt;&gt;"",VLOOKUP(N311,Distribuidoras!$B$3:$B$30,1,0),"")</f>
        <v/>
      </c>
      <c r="BL311" s="104" t="e">
        <f>+VLOOKUP(O311,'Cod. Único Territorial'!$D$3:$D$348,1,0)</f>
        <v>#N/A</v>
      </c>
      <c r="BM311" s="104" t="e">
        <f>+VLOOKUP(P311,'Cod. Único Territorial'!$B$3:$B$348,1,0)</f>
        <v>#N/A</v>
      </c>
      <c r="BN311" s="104" t="e">
        <f>+VLOOKUP(Q311,'Sector Económico'!$B$3:$B$30,1,0)</f>
        <v>#N/A</v>
      </c>
      <c r="BO311" s="104" t="e">
        <f>+VLOOKUP(R311,'Sector Económico'!$C$3:$C$30,1,0)</f>
        <v>#N/A</v>
      </c>
      <c r="BP311" s="103">
        <f t="shared" si="89"/>
        <v>0</v>
      </c>
      <c r="BQ311" s="103">
        <f t="shared" si="89"/>
        <v>0</v>
      </c>
      <c r="BR311" s="103">
        <f t="shared" si="89"/>
        <v>0</v>
      </c>
      <c r="BS311" s="103">
        <f t="shared" si="89"/>
        <v>0</v>
      </c>
      <c r="BT311" s="101">
        <f t="shared" si="77"/>
        <v>0</v>
      </c>
      <c r="BU311" s="101">
        <f t="shared" si="77"/>
        <v>0</v>
      </c>
      <c r="BV311" s="101">
        <f t="shared" si="77"/>
        <v>0</v>
      </c>
      <c r="BW311" s="101">
        <f t="shared" si="77"/>
        <v>0</v>
      </c>
      <c r="BX311" s="101">
        <f t="shared" si="77"/>
        <v>0</v>
      </c>
      <c r="BY311" s="101">
        <f t="shared" si="77"/>
        <v>0</v>
      </c>
      <c r="BZ311" s="101">
        <f t="shared" si="93"/>
        <v>0</v>
      </c>
      <c r="CA311" s="101">
        <f t="shared" si="93"/>
        <v>0</v>
      </c>
      <c r="CB311" s="100">
        <f t="shared" si="93"/>
        <v>0</v>
      </c>
      <c r="CC311" s="101">
        <f t="shared" si="93"/>
        <v>0</v>
      </c>
      <c r="CD311" s="102">
        <f t="shared" si="92"/>
        <v>0</v>
      </c>
      <c r="CE311" s="100">
        <f t="shared" si="92"/>
        <v>0</v>
      </c>
      <c r="CF311" s="100">
        <f t="shared" si="92"/>
        <v>0</v>
      </c>
      <c r="CG311" s="100">
        <f t="shared" si="92"/>
        <v>0</v>
      </c>
      <c r="CH311" s="100">
        <f t="shared" si="92"/>
        <v>0</v>
      </c>
      <c r="CI311" s="100">
        <f t="shared" si="92"/>
        <v>0</v>
      </c>
      <c r="CJ311" s="103">
        <f t="shared" si="91"/>
        <v>0</v>
      </c>
      <c r="CK311" s="101">
        <f t="shared" si="91"/>
        <v>0</v>
      </c>
      <c r="CL311" s="103">
        <f t="shared" si="91"/>
        <v>0</v>
      </c>
      <c r="CM311" s="101" t="e">
        <f t="shared" si="90"/>
        <v>#DIV/0!</v>
      </c>
    </row>
    <row r="312" spans="2:91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78"/>
        <v>14</v>
      </c>
      <c r="AY312" s="100" t="e">
        <f t="shared" si="79"/>
        <v>#DIV/0!</v>
      </c>
      <c r="AZ312" s="101" t="e">
        <f t="shared" si="80"/>
        <v>#DIV/0!</v>
      </c>
      <c r="BA312" s="102">
        <f t="shared" si="81"/>
        <v>0</v>
      </c>
      <c r="BB312" s="100" t="e">
        <f t="shared" si="82"/>
        <v>#DIV/0!</v>
      </c>
      <c r="BC312" s="100">
        <f t="shared" si="83"/>
        <v>0</v>
      </c>
      <c r="BD312" s="100" t="e">
        <f t="shared" si="84"/>
        <v>#DIV/0!</v>
      </c>
      <c r="BE312" s="100">
        <f t="shared" si="85"/>
        <v>0</v>
      </c>
      <c r="BF312" s="100" t="e">
        <f t="shared" si="86"/>
        <v>#DIV/0!</v>
      </c>
      <c r="BG312" s="103" t="e">
        <f>+VLOOKUP(J312,'Código Barras'!$C$3:$D$1694,1,0)</f>
        <v>#N/A</v>
      </c>
      <c r="BH312" s="101" t="e">
        <f t="shared" si="87"/>
        <v>#DIV/0!</v>
      </c>
      <c r="BI312" s="103" t="e">
        <f>+VLOOKUP(L312,'Código Barras'!$C$3:$D$1694,1,0)</f>
        <v>#N/A</v>
      </c>
      <c r="BJ312" s="101" t="e">
        <f t="shared" si="88"/>
        <v>#DIV/0!</v>
      </c>
      <c r="BK312" s="104" t="str">
        <f>IF(N312&lt;&gt;"",VLOOKUP(N312,Distribuidoras!$B$3:$B$30,1,0),"")</f>
        <v/>
      </c>
      <c r="BL312" s="104" t="e">
        <f>+VLOOKUP(O312,'Cod. Único Territorial'!$D$3:$D$348,1,0)</f>
        <v>#N/A</v>
      </c>
      <c r="BM312" s="104" t="e">
        <f>+VLOOKUP(P312,'Cod. Único Territorial'!$B$3:$B$348,1,0)</f>
        <v>#N/A</v>
      </c>
      <c r="BN312" s="104" t="e">
        <f>+VLOOKUP(Q312,'Sector Económico'!$B$3:$B$30,1,0)</f>
        <v>#N/A</v>
      </c>
      <c r="BO312" s="104" t="e">
        <f>+VLOOKUP(R312,'Sector Económico'!$C$3:$C$30,1,0)</f>
        <v>#N/A</v>
      </c>
      <c r="BP312" s="103">
        <f t="shared" si="89"/>
        <v>0</v>
      </c>
      <c r="BQ312" s="103">
        <f t="shared" si="89"/>
        <v>0</v>
      </c>
      <c r="BR312" s="103">
        <f t="shared" si="89"/>
        <v>0</v>
      </c>
      <c r="BS312" s="103">
        <f t="shared" si="89"/>
        <v>0</v>
      </c>
      <c r="BT312" s="101">
        <f t="shared" si="77"/>
        <v>0</v>
      </c>
      <c r="BU312" s="101">
        <f t="shared" si="77"/>
        <v>0</v>
      </c>
      <c r="BV312" s="101">
        <f t="shared" si="77"/>
        <v>0</v>
      </c>
      <c r="BW312" s="101">
        <f t="shared" si="77"/>
        <v>0</v>
      </c>
      <c r="BX312" s="101">
        <f t="shared" si="77"/>
        <v>0</v>
      </c>
      <c r="BY312" s="101">
        <f t="shared" si="77"/>
        <v>0</v>
      </c>
      <c r="BZ312" s="101">
        <f t="shared" si="93"/>
        <v>0</v>
      </c>
      <c r="CA312" s="101">
        <f t="shared" si="93"/>
        <v>0</v>
      </c>
      <c r="CB312" s="100">
        <f t="shared" si="93"/>
        <v>0</v>
      </c>
      <c r="CC312" s="101">
        <f t="shared" si="93"/>
        <v>0</v>
      </c>
      <c r="CD312" s="102">
        <f t="shared" si="92"/>
        <v>0</v>
      </c>
      <c r="CE312" s="100">
        <f t="shared" si="92"/>
        <v>0</v>
      </c>
      <c r="CF312" s="100">
        <f t="shared" si="92"/>
        <v>0</v>
      </c>
      <c r="CG312" s="100">
        <f t="shared" si="92"/>
        <v>0</v>
      </c>
      <c r="CH312" s="100">
        <f t="shared" si="92"/>
        <v>0</v>
      </c>
      <c r="CI312" s="100">
        <f t="shared" si="92"/>
        <v>0</v>
      </c>
      <c r="CJ312" s="103">
        <f t="shared" si="91"/>
        <v>0</v>
      </c>
      <c r="CK312" s="101">
        <f t="shared" si="91"/>
        <v>0</v>
      </c>
      <c r="CL312" s="103">
        <f t="shared" si="91"/>
        <v>0</v>
      </c>
      <c r="CM312" s="101" t="e">
        <f t="shared" si="90"/>
        <v>#DIV/0!</v>
      </c>
    </row>
    <row r="313" spans="2:91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78"/>
        <v>14</v>
      </c>
      <c r="AY313" s="100" t="e">
        <f t="shared" si="79"/>
        <v>#DIV/0!</v>
      </c>
      <c r="AZ313" s="101" t="e">
        <f t="shared" si="80"/>
        <v>#DIV/0!</v>
      </c>
      <c r="BA313" s="102">
        <f t="shared" si="81"/>
        <v>0</v>
      </c>
      <c r="BB313" s="100" t="e">
        <f t="shared" si="82"/>
        <v>#DIV/0!</v>
      </c>
      <c r="BC313" s="100">
        <f t="shared" si="83"/>
        <v>0</v>
      </c>
      <c r="BD313" s="100" t="e">
        <f t="shared" si="84"/>
        <v>#DIV/0!</v>
      </c>
      <c r="BE313" s="100">
        <f t="shared" si="85"/>
        <v>0</v>
      </c>
      <c r="BF313" s="100" t="e">
        <f t="shared" si="86"/>
        <v>#DIV/0!</v>
      </c>
      <c r="BG313" s="103" t="e">
        <f>+VLOOKUP(J313,'Código Barras'!$C$3:$D$1694,1,0)</f>
        <v>#N/A</v>
      </c>
      <c r="BH313" s="101" t="e">
        <f t="shared" si="87"/>
        <v>#DIV/0!</v>
      </c>
      <c r="BI313" s="103" t="e">
        <f>+VLOOKUP(L313,'Código Barras'!$C$3:$D$1694,1,0)</f>
        <v>#N/A</v>
      </c>
      <c r="BJ313" s="101" t="e">
        <f t="shared" si="88"/>
        <v>#DIV/0!</v>
      </c>
      <c r="BK313" s="104" t="str">
        <f>IF(N313&lt;&gt;"",VLOOKUP(N313,Distribuidoras!$B$3:$B$30,1,0),"")</f>
        <v/>
      </c>
      <c r="BL313" s="104" t="e">
        <f>+VLOOKUP(O313,'Cod. Único Territorial'!$D$3:$D$348,1,0)</f>
        <v>#N/A</v>
      </c>
      <c r="BM313" s="104" t="e">
        <f>+VLOOKUP(P313,'Cod. Único Territorial'!$B$3:$B$348,1,0)</f>
        <v>#N/A</v>
      </c>
      <c r="BN313" s="104" t="e">
        <f>+VLOOKUP(Q313,'Sector Económico'!$B$3:$B$30,1,0)</f>
        <v>#N/A</v>
      </c>
      <c r="BO313" s="104" t="e">
        <f>+VLOOKUP(R313,'Sector Económico'!$C$3:$C$30,1,0)</f>
        <v>#N/A</v>
      </c>
      <c r="BP313" s="103">
        <f t="shared" si="89"/>
        <v>0</v>
      </c>
      <c r="BQ313" s="103">
        <f t="shared" si="89"/>
        <v>0</v>
      </c>
      <c r="BR313" s="103">
        <f t="shared" si="89"/>
        <v>0</v>
      </c>
      <c r="BS313" s="103">
        <f t="shared" si="89"/>
        <v>0</v>
      </c>
      <c r="BT313" s="101">
        <f t="shared" si="77"/>
        <v>0</v>
      </c>
      <c r="BU313" s="101">
        <f t="shared" si="77"/>
        <v>0</v>
      </c>
      <c r="BV313" s="101">
        <f t="shared" si="77"/>
        <v>0</v>
      </c>
      <c r="BW313" s="101">
        <f t="shared" si="77"/>
        <v>0</v>
      </c>
      <c r="BX313" s="101">
        <f t="shared" si="77"/>
        <v>0</v>
      </c>
      <c r="BY313" s="101">
        <f t="shared" si="77"/>
        <v>0</v>
      </c>
      <c r="BZ313" s="101">
        <f t="shared" si="93"/>
        <v>0</v>
      </c>
      <c r="CA313" s="101">
        <f t="shared" si="93"/>
        <v>0</v>
      </c>
      <c r="CB313" s="100">
        <f t="shared" si="93"/>
        <v>0</v>
      </c>
      <c r="CC313" s="101">
        <f t="shared" si="93"/>
        <v>0</v>
      </c>
      <c r="CD313" s="102">
        <f t="shared" si="92"/>
        <v>0</v>
      </c>
      <c r="CE313" s="100">
        <f t="shared" si="92"/>
        <v>0</v>
      </c>
      <c r="CF313" s="100">
        <f t="shared" si="92"/>
        <v>0</v>
      </c>
      <c r="CG313" s="100">
        <f t="shared" si="92"/>
        <v>0</v>
      </c>
      <c r="CH313" s="100">
        <f t="shared" si="92"/>
        <v>0</v>
      </c>
      <c r="CI313" s="100">
        <f t="shared" si="92"/>
        <v>0</v>
      </c>
      <c r="CJ313" s="103">
        <f t="shared" si="91"/>
        <v>0</v>
      </c>
      <c r="CK313" s="101">
        <f t="shared" si="91"/>
        <v>0</v>
      </c>
      <c r="CL313" s="103">
        <f t="shared" si="91"/>
        <v>0</v>
      </c>
      <c r="CM313" s="101" t="e">
        <f t="shared" si="90"/>
        <v>#DIV/0!</v>
      </c>
    </row>
    <row r="314" spans="2:91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78"/>
        <v>14</v>
      </c>
      <c r="AY314" s="100" t="e">
        <f t="shared" si="79"/>
        <v>#DIV/0!</v>
      </c>
      <c r="AZ314" s="101" t="e">
        <f t="shared" si="80"/>
        <v>#DIV/0!</v>
      </c>
      <c r="BA314" s="102">
        <f t="shared" si="81"/>
        <v>0</v>
      </c>
      <c r="BB314" s="100" t="e">
        <f t="shared" si="82"/>
        <v>#DIV/0!</v>
      </c>
      <c r="BC314" s="100">
        <f t="shared" si="83"/>
        <v>0</v>
      </c>
      <c r="BD314" s="100" t="e">
        <f t="shared" si="84"/>
        <v>#DIV/0!</v>
      </c>
      <c r="BE314" s="100">
        <f t="shared" si="85"/>
        <v>0</v>
      </c>
      <c r="BF314" s="100" t="e">
        <f t="shared" si="86"/>
        <v>#DIV/0!</v>
      </c>
      <c r="BG314" s="103" t="e">
        <f>+VLOOKUP(J314,'Código Barras'!$C$3:$D$1694,1,0)</f>
        <v>#N/A</v>
      </c>
      <c r="BH314" s="101" t="e">
        <f t="shared" si="87"/>
        <v>#DIV/0!</v>
      </c>
      <c r="BI314" s="103" t="e">
        <f>+VLOOKUP(L314,'Código Barras'!$C$3:$D$1694,1,0)</f>
        <v>#N/A</v>
      </c>
      <c r="BJ314" s="101" t="e">
        <f t="shared" si="88"/>
        <v>#DIV/0!</v>
      </c>
      <c r="BK314" s="104" t="str">
        <f>IF(N314&lt;&gt;"",VLOOKUP(N314,Distribuidoras!$B$3:$B$30,1,0),"")</f>
        <v/>
      </c>
      <c r="BL314" s="104" t="e">
        <f>+VLOOKUP(O314,'Cod. Único Territorial'!$D$3:$D$348,1,0)</f>
        <v>#N/A</v>
      </c>
      <c r="BM314" s="104" t="e">
        <f>+VLOOKUP(P314,'Cod. Único Territorial'!$B$3:$B$348,1,0)</f>
        <v>#N/A</v>
      </c>
      <c r="BN314" s="104" t="e">
        <f>+VLOOKUP(Q314,'Sector Económico'!$B$3:$B$30,1,0)</f>
        <v>#N/A</v>
      </c>
      <c r="BO314" s="104" t="e">
        <f>+VLOOKUP(R314,'Sector Económico'!$C$3:$C$30,1,0)</f>
        <v>#N/A</v>
      </c>
      <c r="BP314" s="103">
        <f t="shared" si="89"/>
        <v>0</v>
      </c>
      <c r="BQ314" s="103">
        <f t="shared" si="89"/>
        <v>0</v>
      </c>
      <c r="BR314" s="103">
        <f t="shared" si="89"/>
        <v>0</v>
      </c>
      <c r="BS314" s="103">
        <f t="shared" si="89"/>
        <v>0</v>
      </c>
      <c r="BT314" s="101">
        <f t="shared" si="77"/>
        <v>0</v>
      </c>
      <c r="BU314" s="101">
        <f t="shared" si="77"/>
        <v>0</v>
      </c>
      <c r="BV314" s="101">
        <f t="shared" si="77"/>
        <v>0</v>
      </c>
      <c r="BW314" s="101">
        <f t="shared" si="77"/>
        <v>0</v>
      </c>
      <c r="BX314" s="101">
        <f t="shared" si="77"/>
        <v>0</v>
      </c>
      <c r="BY314" s="101">
        <f t="shared" si="77"/>
        <v>0</v>
      </c>
      <c r="BZ314" s="101">
        <f t="shared" si="93"/>
        <v>0</v>
      </c>
      <c r="CA314" s="101">
        <f t="shared" si="93"/>
        <v>0</v>
      </c>
      <c r="CB314" s="100">
        <f t="shared" si="93"/>
        <v>0</v>
      </c>
      <c r="CC314" s="101">
        <f t="shared" si="93"/>
        <v>0</v>
      </c>
      <c r="CD314" s="102">
        <f t="shared" si="92"/>
        <v>0</v>
      </c>
      <c r="CE314" s="100">
        <f t="shared" si="92"/>
        <v>0</v>
      </c>
      <c r="CF314" s="100">
        <f t="shared" si="92"/>
        <v>0</v>
      </c>
      <c r="CG314" s="100">
        <f t="shared" si="92"/>
        <v>0</v>
      </c>
      <c r="CH314" s="100">
        <f t="shared" si="92"/>
        <v>0</v>
      </c>
      <c r="CI314" s="100">
        <f t="shared" si="92"/>
        <v>0</v>
      </c>
      <c r="CJ314" s="103">
        <f t="shared" si="91"/>
        <v>0</v>
      </c>
      <c r="CK314" s="101">
        <f t="shared" si="91"/>
        <v>0</v>
      </c>
      <c r="CL314" s="103">
        <f t="shared" si="91"/>
        <v>0</v>
      </c>
      <c r="CM314" s="101" t="e">
        <f t="shared" si="90"/>
        <v>#DIV/0!</v>
      </c>
    </row>
    <row r="315" spans="2:91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78"/>
        <v>14</v>
      </c>
      <c r="AY315" s="100" t="e">
        <f t="shared" si="79"/>
        <v>#DIV/0!</v>
      </c>
      <c r="AZ315" s="101" t="e">
        <f t="shared" si="80"/>
        <v>#DIV/0!</v>
      </c>
      <c r="BA315" s="102">
        <f t="shared" si="81"/>
        <v>0</v>
      </c>
      <c r="BB315" s="100" t="e">
        <f t="shared" si="82"/>
        <v>#DIV/0!</v>
      </c>
      <c r="BC315" s="100">
        <f t="shared" si="83"/>
        <v>0</v>
      </c>
      <c r="BD315" s="100" t="e">
        <f t="shared" si="84"/>
        <v>#DIV/0!</v>
      </c>
      <c r="BE315" s="100">
        <f t="shared" si="85"/>
        <v>0</v>
      </c>
      <c r="BF315" s="100" t="e">
        <f t="shared" si="86"/>
        <v>#DIV/0!</v>
      </c>
      <c r="BG315" s="103" t="e">
        <f>+VLOOKUP(J315,'Código Barras'!$C$3:$D$1694,1,0)</f>
        <v>#N/A</v>
      </c>
      <c r="BH315" s="101" t="e">
        <f t="shared" si="87"/>
        <v>#DIV/0!</v>
      </c>
      <c r="BI315" s="103" t="e">
        <f>+VLOOKUP(L315,'Código Barras'!$C$3:$D$1694,1,0)</f>
        <v>#N/A</v>
      </c>
      <c r="BJ315" s="101" t="e">
        <f t="shared" si="88"/>
        <v>#DIV/0!</v>
      </c>
      <c r="BK315" s="104" t="str">
        <f>IF(N315&lt;&gt;"",VLOOKUP(N315,Distribuidoras!$B$3:$B$30,1,0),"")</f>
        <v/>
      </c>
      <c r="BL315" s="104" t="e">
        <f>+VLOOKUP(O315,'Cod. Único Territorial'!$D$3:$D$348,1,0)</f>
        <v>#N/A</v>
      </c>
      <c r="BM315" s="104" t="e">
        <f>+VLOOKUP(P315,'Cod. Único Territorial'!$B$3:$B$348,1,0)</f>
        <v>#N/A</v>
      </c>
      <c r="BN315" s="104" t="e">
        <f>+VLOOKUP(Q315,'Sector Económico'!$B$3:$B$30,1,0)</f>
        <v>#N/A</v>
      </c>
      <c r="BO315" s="104" t="e">
        <f>+VLOOKUP(R315,'Sector Económico'!$C$3:$C$30,1,0)</f>
        <v>#N/A</v>
      </c>
      <c r="BP315" s="103">
        <f t="shared" si="89"/>
        <v>0</v>
      </c>
      <c r="BQ315" s="103">
        <f t="shared" si="89"/>
        <v>0</v>
      </c>
      <c r="BR315" s="103">
        <f t="shared" si="89"/>
        <v>0</v>
      </c>
      <c r="BS315" s="103">
        <f t="shared" si="89"/>
        <v>0</v>
      </c>
      <c r="BT315" s="101">
        <f t="shared" si="77"/>
        <v>0</v>
      </c>
      <c r="BU315" s="101">
        <f t="shared" si="77"/>
        <v>0</v>
      </c>
      <c r="BV315" s="101">
        <f t="shared" si="77"/>
        <v>0</v>
      </c>
      <c r="BW315" s="101">
        <f t="shared" si="77"/>
        <v>0</v>
      </c>
      <c r="BX315" s="101">
        <f t="shared" si="77"/>
        <v>0</v>
      </c>
      <c r="BY315" s="101">
        <f t="shared" si="77"/>
        <v>0</v>
      </c>
      <c r="BZ315" s="101">
        <f t="shared" si="93"/>
        <v>0</v>
      </c>
      <c r="CA315" s="101">
        <f t="shared" si="93"/>
        <v>0</v>
      </c>
      <c r="CB315" s="100">
        <f t="shared" si="93"/>
        <v>0</v>
      </c>
      <c r="CC315" s="101">
        <f t="shared" si="93"/>
        <v>0</v>
      </c>
      <c r="CD315" s="102">
        <f t="shared" si="92"/>
        <v>0</v>
      </c>
      <c r="CE315" s="100">
        <f t="shared" si="92"/>
        <v>0</v>
      </c>
      <c r="CF315" s="100">
        <f t="shared" si="92"/>
        <v>0</v>
      </c>
      <c r="CG315" s="100">
        <f t="shared" si="92"/>
        <v>0</v>
      </c>
      <c r="CH315" s="100">
        <f t="shared" si="92"/>
        <v>0</v>
      </c>
      <c r="CI315" s="100">
        <f t="shared" si="92"/>
        <v>0</v>
      </c>
      <c r="CJ315" s="103">
        <f t="shared" si="91"/>
        <v>0</v>
      </c>
      <c r="CK315" s="101">
        <f t="shared" si="91"/>
        <v>0</v>
      </c>
      <c r="CL315" s="103">
        <f t="shared" si="91"/>
        <v>0</v>
      </c>
      <c r="CM315" s="101" t="e">
        <f t="shared" si="90"/>
        <v>#DIV/0!</v>
      </c>
    </row>
    <row r="316" spans="2:91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78"/>
        <v>14</v>
      </c>
      <c r="AY316" s="100" t="e">
        <f t="shared" si="79"/>
        <v>#DIV/0!</v>
      </c>
      <c r="AZ316" s="101" t="e">
        <f t="shared" si="80"/>
        <v>#DIV/0!</v>
      </c>
      <c r="BA316" s="102">
        <f t="shared" si="81"/>
        <v>0</v>
      </c>
      <c r="BB316" s="100" t="e">
        <f t="shared" si="82"/>
        <v>#DIV/0!</v>
      </c>
      <c r="BC316" s="100">
        <f t="shared" si="83"/>
        <v>0</v>
      </c>
      <c r="BD316" s="100" t="e">
        <f t="shared" si="84"/>
        <v>#DIV/0!</v>
      </c>
      <c r="BE316" s="100">
        <f t="shared" si="85"/>
        <v>0</v>
      </c>
      <c r="BF316" s="100" t="e">
        <f t="shared" si="86"/>
        <v>#DIV/0!</v>
      </c>
      <c r="BG316" s="103" t="e">
        <f>+VLOOKUP(J316,'Código Barras'!$C$3:$D$1694,1,0)</f>
        <v>#N/A</v>
      </c>
      <c r="BH316" s="101" t="e">
        <f t="shared" si="87"/>
        <v>#DIV/0!</v>
      </c>
      <c r="BI316" s="103" t="e">
        <f>+VLOOKUP(L316,'Código Barras'!$C$3:$D$1694,1,0)</f>
        <v>#N/A</v>
      </c>
      <c r="BJ316" s="101" t="e">
        <f t="shared" si="88"/>
        <v>#DIV/0!</v>
      </c>
      <c r="BK316" s="104" t="str">
        <f>IF(N316&lt;&gt;"",VLOOKUP(N316,Distribuidoras!$B$3:$B$30,1,0),"")</f>
        <v/>
      </c>
      <c r="BL316" s="104" t="e">
        <f>+VLOOKUP(O316,'Cod. Único Territorial'!$D$3:$D$348,1,0)</f>
        <v>#N/A</v>
      </c>
      <c r="BM316" s="104" t="e">
        <f>+VLOOKUP(P316,'Cod. Único Territorial'!$B$3:$B$348,1,0)</f>
        <v>#N/A</v>
      </c>
      <c r="BN316" s="104" t="e">
        <f>+VLOOKUP(Q316,'Sector Económico'!$B$3:$B$30,1,0)</f>
        <v>#N/A</v>
      </c>
      <c r="BO316" s="104" t="e">
        <f>+VLOOKUP(R316,'Sector Económico'!$C$3:$C$30,1,0)</f>
        <v>#N/A</v>
      </c>
      <c r="BP316" s="103">
        <f t="shared" si="89"/>
        <v>0</v>
      </c>
      <c r="BQ316" s="103">
        <f t="shared" si="89"/>
        <v>0</v>
      </c>
      <c r="BR316" s="103">
        <f t="shared" si="89"/>
        <v>0</v>
      </c>
      <c r="BS316" s="103">
        <f t="shared" si="89"/>
        <v>0</v>
      </c>
      <c r="BT316" s="101">
        <f t="shared" si="77"/>
        <v>0</v>
      </c>
      <c r="BU316" s="101">
        <f t="shared" si="77"/>
        <v>0</v>
      </c>
      <c r="BV316" s="101">
        <f t="shared" si="77"/>
        <v>0</v>
      </c>
      <c r="BW316" s="101">
        <f t="shared" si="77"/>
        <v>0</v>
      </c>
      <c r="BX316" s="101">
        <f t="shared" si="77"/>
        <v>0</v>
      </c>
      <c r="BY316" s="101">
        <f t="shared" si="77"/>
        <v>0</v>
      </c>
      <c r="BZ316" s="101">
        <f t="shared" si="93"/>
        <v>0</v>
      </c>
      <c r="CA316" s="101">
        <f t="shared" si="93"/>
        <v>0</v>
      </c>
      <c r="CB316" s="100">
        <f t="shared" si="93"/>
        <v>0</v>
      </c>
      <c r="CC316" s="101">
        <f t="shared" si="93"/>
        <v>0</v>
      </c>
      <c r="CD316" s="102">
        <f t="shared" si="92"/>
        <v>0</v>
      </c>
      <c r="CE316" s="100">
        <f t="shared" si="92"/>
        <v>0</v>
      </c>
      <c r="CF316" s="100">
        <f t="shared" si="92"/>
        <v>0</v>
      </c>
      <c r="CG316" s="100">
        <f t="shared" si="92"/>
        <v>0</v>
      </c>
      <c r="CH316" s="100">
        <f t="shared" si="92"/>
        <v>0</v>
      </c>
      <c r="CI316" s="100">
        <f t="shared" si="92"/>
        <v>0</v>
      </c>
      <c r="CJ316" s="103">
        <f t="shared" si="91"/>
        <v>0</v>
      </c>
      <c r="CK316" s="101">
        <f t="shared" si="91"/>
        <v>0</v>
      </c>
      <c r="CL316" s="103">
        <f t="shared" si="91"/>
        <v>0</v>
      </c>
      <c r="CM316" s="101" t="e">
        <f t="shared" si="90"/>
        <v>#DIV/0!</v>
      </c>
    </row>
    <row r="317" spans="2:91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78"/>
        <v>14</v>
      </c>
      <c r="AY317" s="100" t="e">
        <f t="shared" si="79"/>
        <v>#DIV/0!</v>
      </c>
      <c r="AZ317" s="101" t="e">
        <f t="shared" si="80"/>
        <v>#DIV/0!</v>
      </c>
      <c r="BA317" s="102">
        <f t="shared" si="81"/>
        <v>0</v>
      </c>
      <c r="BB317" s="100" t="e">
        <f t="shared" si="82"/>
        <v>#DIV/0!</v>
      </c>
      <c r="BC317" s="100">
        <f t="shared" si="83"/>
        <v>0</v>
      </c>
      <c r="BD317" s="100" t="e">
        <f t="shared" si="84"/>
        <v>#DIV/0!</v>
      </c>
      <c r="BE317" s="100">
        <f t="shared" si="85"/>
        <v>0</v>
      </c>
      <c r="BF317" s="100" t="e">
        <f t="shared" si="86"/>
        <v>#DIV/0!</v>
      </c>
      <c r="BG317" s="103" t="e">
        <f>+VLOOKUP(J317,'Código Barras'!$C$3:$D$1694,1,0)</f>
        <v>#N/A</v>
      </c>
      <c r="BH317" s="101" t="e">
        <f t="shared" si="87"/>
        <v>#DIV/0!</v>
      </c>
      <c r="BI317" s="103" t="e">
        <f>+VLOOKUP(L317,'Código Barras'!$C$3:$D$1694,1,0)</f>
        <v>#N/A</v>
      </c>
      <c r="BJ317" s="101" t="e">
        <f t="shared" si="88"/>
        <v>#DIV/0!</v>
      </c>
      <c r="BK317" s="104" t="str">
        <f>IF(N317&lt;&gt;"",VLOOKUP(N317,Distribuidoras!$B$3:$B$30,1,0),"")</f>
        <v/>
      </c>
      <c r="BL317" s="104" t="e">
        <f>+VLOOKUP(O317,'Cod. Único Territorial'!$D$3:$D$348,1,0)</f>
        <v>#N/A</v>
      </c>
      <c r="BM317" s="104" t="e">
        <f>+VLOOKUP(P317,'Cod. Único Territorial'!$B$3:$B$348,1,0)</f>
        <v>#N/A</v>
      </c>
      <c r="BN317" s="104" t="e">
        <f>+VLOOKUP(Q317,'Sector Económico'!$B$3:$B$30,1,0)</f>
        <v>#N/A</v>
      </c>
      <c r="BO317" s="104" t="e">
        <f>+VLOOKUP(R317,'Sector Económico'!$C$3:$C$30,1,0)</f>
        <v>#N/A</v>
      </c>
      <c r="BP317" s="103">
        <f t="shared" si="89"/>
        <v>0</v>
      </c>
      <c r="BQ317" s="103">
        <f t="shared" si="89"/>
        <v>0</v>
      </c>
      <c r="BR317" s="103">
        <f t="shared" si="89"/>
        <v>0</v>
      </c>
      <c r="BS317" s="103">
        <f t="shared" si="89"/>
        <v>0</v>
      </c>
      <c r="BT317" s="101">
        <f t="shared" si="77"/>
        <v>0</v>
      </c>
      <c r="BU317" s="101">
        <f t="shared" si="77"/>
        <v>0</v>
      </c>
      <c r="BV317" s="101">
        <f t="shared" si="77"/>
        <v>0</v>
      </c>
      <c r="BW317" s="101">
        <f t="shared" si="77"/>
        <v>0</v>
      </c>
      <c r="BX317" s="101">
        <f t="shared" si="77"/>
        <v>0</v>
      </c>
      <c r="BY317" s="101">
        <f t="shared" si="77"/>
        <v>0</v>
      </c>
      <c r="BZ317" s="101">
        <f t="shared" si="93"/>
        <v>0</v>
      </c>
      <c r="CA317" s="101">
        <f t="shared" si="93"/>
        <v>0</v>
      </c>
      <c r="CB317" s="100">
        <f t="shared" si="93"/>
        <v>0</v>
      </c>
      <c r="CC317" s="101">
        <f t="shared" si="93"/>
        <v>0</v>
      </c>
      <c r="CD317" s="102">
        <f t="shared" si="92"/>
        <v>0</v>
      </c>
      <c r="CE317" s="100">
        <f t="shared" si="92"/>
        <v>0</v>
      </c>
      <c r="CF317" s="100">
        <f t="shared" si="92"/>
        <v>0</v>
      </c>
      <c r="CG317" s="100">
        <f t="shared" si="92"/>
        <v>0</v>
      </c>
      <c r="CH317" s="100">
        <f t="shared" si="92"/>
        <v>0</v>
      </c>
      <c r="CI317" s="100">
        <f t="shared" si="92"/>
        <v>0</v>
      </c>
      <c r="CJ317" s="103">
        <f t="shared" si="91"/>
        <v>0</v>
      </c>
      <c r="CK317" s="101">
        <f t="shared" si="91"/>
        <v>0</v>
      </c>
      <c r="CL317" s="103">
        <f t="shared" si="91"/>
        <v>0</v>
      </c>
      <c r="CM317" s="101" t="e">
        <f t="shared" si="90"/>
        <v>#DIV/0!</v>
      </c>
    </row>
    <row r="318" spans="2:91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78"/>
        <v>14</v>
      </c>
      <c r="AY318" s="100" t="e">
        <f t="shared" si="79"/>
        <v>#DIV/0!</v>
      </c>
      <c r="AZ318" s="101" t="e">
        <f t="shared" si="80"/>
        <v>#DIV/0!</v>
      </c>
      <c r="BA318" s="102">
        <f t="shared" si="81"/>
        <v>0</v>
      </c>
      <c r="BB318" s="100" t="e">
        <f t="shared" si="82"/>
        <v>#DIV/0!</v>
      </c>
      <c r="BC318" s="100">
        <f t="shared" si="83"/>
        <v>0</v>
      </c>
      <c r="BD318" s="100" t="e">
        <f t="shared" si="84"/>
        <v>#DIV/0!</v>
      </c>
      <c r="BE318" s="100">
        <f t="shared" si="85"/>
        <v>0</v>
      </c>
      <c r="BF318" s="100" t="e">
        <f t="shared" si="86"/>
        <v>#DIV/0!</v>
      </c>
      <c r="BG318" s="103" t="e">
        <f>+VLOOKUP(J318,'Código Barras'!$C$3:$D$1694,1,0)</f>
        <v>#N/A</v>
      </c>
      <c r="BH318" s="101" t="e">
        <f t="shared" si="87"/>
        <v>#DIV/0!</v>
      </c>
      <c r="BI318" s="103" t="e">
        <f>+VLOOKUP(L318,'Código Barras'!$C$3:$D$1694,1,0)</f>
        <v>#N/A</v>
      </c>
      <c r="BJ318" s="101" t="e">
        <f t="shared" si="88"/>
        <v>#DIV/0!</v>
      </c>
      <c r="BK318" s="104" t="str">
        <f>IF(N318&lt;&gt;"",VLOOKUP(N318,Distribuidoras!$B$3:$B$30,1,0),"")</f>
        <v/>
      </c>
      <c r="BL318" s="104" t="e">
        <f>+VLOOKUP(O318,'Cod. Único Territorial'!$D$3:$D$348,1,0)</f>
        <v>#N/A</v>
      </c>
      <c r="BM318" s="104" t="e">
        <f>+VLOOKUP(P318,'Cod. Único Territorial'!$B$3:$B$348,1,0)</f>
        <v>#N/A</v>
      </c>
      <c r="BN318" s="104" t="e">
        <f>+VLOOKUP(Q318,'Sector Económico'!$B$3:$B$30,1,0)</f>
        <v>#N/A</v>
      </c>
      <c r="BO318" s="104" t="e">
        <f>+VLOOKUP(R318,'Sector Económico'!$C$3:$C$30,1,0)</f>
        <v>#N/A</v>
      </c>
      <c r="BP318" s="103">
        <f t="shared" si="89"/>
        <v>0</v>
      </c>
      <c r="BQ318" s="103">
        <f t="shared" si="89"/>
        <v>0</v>
      </c>
      <c r="BR318" s="103">
        <f t="shared" si="89"/>
        <v>0</v>
      </c>
      <c r="BS318" s="103">
        <f t="shared" si="89"/>
        <v>0</v>
      </c>
      <c r="BT318" s="101">
        <f t="shared" si="77"/>
        <v>0</v>
      </c>
      <c r="BU318" s="101">
        <f t="shared" si="77"/>
        <v>0</v>
      </c>
      <c r="BV318" s="101">
        <f t="shared" si="77"/>
        <v>0</v>
      </c>
      <c r="BW318" s="101">
        <f t="shared" si="77"/>
        <v>0</v>
      </c>
      <c r="BX318" s="101">
        <f t="shared" si="77"/>
        <v>0</v>
      </c>
      <c r="BY318" s="101">
        <f t="shared" si="77"/>
        <v>0</v>
      </c>
      <c r="BZ318" s="101">
        <f t="shared" si="93"/>
        <v>0</v>
      </c>
      <c r="CA318" s="101">
        <f t="shared" si="93"/>
        <v>0</v>
      </c>
      <c r="CB318" s="100">
        <f t="shared" si="93"/>
        <v>0</v>
      </c>
      <c r="CC318" s="101">
        <f t="shared" si="93"/>
        <v>0</v>
      </c>
      <c r="CD318" s="102">
        <f t="shared" si="92"/>
        <v>0</v>
      </c>
      <c r="CE318" s="100">
        <f t="shared" si="92"/>
        <v>0</v>
      </c>
      <c r="CF318" s="100">
        <f t="shared" si="92"/>
        <v>0</v>
      </c>
      <c r="CG318" s="100">
        <f t="shared" si="92"/>
        <v>0</v>
      </c>
      <c r="CH318" s="100">
        <f t="shared" si="92"/>
        <v>0</v>
      </c>
      <c r="CI318" s="100">
        <f t="shared" si="92"/>
        <v>0</v>
      </c>
      <c r="CJ318" s="103">
        <f t="shared" si="91"/>
        <v>0</v>
      </c>
      <c r="CK318" s="101">
        <f t="shared" si="91"/>
        <v>0</v>
      </c>
      <c r="CL318" s="103">
        <f t="shared" si="91"/>
        <v>0</v>
      </c>
      <c r="CM318" s="101" t="e">
        <f t="shared" si="90"/>
        <v>#DIV/0!</v>
      </c>
    </row>
    <row r="319" spans="2:91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78"/>
        <v>14</v>
      </c>
      <c r="AY319" s="100" t="e">
        <f t="shared" si="79"/>
        <v>#DIV/0!</v>
      </c>
      <c r="AZ319" s="101" t="e">
        <f t="shared" si="80"/>
        <v>#DIV/0!</v>
      </c>
      <c r="BA319" s="102">
        <f t="shared" si="81"/>
        <v>0</v>
      </c>
      <c r="BB319" s="100" t="e">
        <f t="shared" si="82"/>
        <v>#DIV/0!</v>
      </c>
      <c r="BC319" s="100">
        <f t="shared" si="83"/>
        <v>0</v>
      </c>
      <c r="BD319" s="100" t="e">
        <f t="shared" si="84"/>
        <v>#DIV/0!</v>
      </c>
      <c r="BE319" s="100">
        <f t="shared" si="85"/>
        <v>0</v>
      </c>
      <c r="BF319" s="100" t="e">
        <f t="shared" si="86"/>
        <v>#DIV/0!</v>
      </c>
      <c r="BG319" s="103" t="e">
        <f>+VLOOKUP(J319,'Código Barras'!$C$3:$D$1694,1,0)</f>
        <v>#N/A</v>
      </c>
      <c r="BH319" s="101" t="e">
        <f t="shared" si="87"/>
        <v>#DIV/0!</v>
      </c>
      <c r="BI319" s="103" t="e">
        <f>+VLOOKUP(L319,'Código Barras'!$C$3:$D$1694,1,0)</f>
        <v>#N/A</v>
      </c>
      <c r="BJ319" s="101" t="e">
        <f t="shared" si="88"/>
        <v>#DIV/0!</v>
      </c>
      <c r="BK319" s="104" t="str">
        <f>IF(N319&lt;&gt;"",VLOOKUP(N319,Distribuidoras!$B$3:$B$30,1,0),"")</f>
        <v/>
      </c>
      <c r="BL319" s="104" t="e">
        <f>+VLOOKUP(O319,'Cod. Único Territorial'!$D$3:$D$348,1,0)</f>
        <v>#N/A</v>
      </c>
      <c r="BM319" s="104" t="e">
        <f>+VLOOKUP(P319,'Cod. Único Territorial'!$B$3:$B$348,1,0)</f>
        <v>#N/A</v>
      </c>
      <c r="BN319" s="104" t="e">
        <f>+VLOOKUP(Q319,'Sector Económico'!$B$3:$B$30,1,0)</f>
        <v>#N/A</v>
      </c>
      <c r="BO319" s="104" t="e">
        <f>+VLOOKUP(R319,'Sector Económico'!$C$3:$C$30,1,0)</f>
        <v>#N/A</v>
      </c>
      <c r="BP319" s="103">
        <f t="shared" si="89"/>
        <v>0</v>
      </c>
      <c r="BQ319" s="103">
        <f t="shared" si="89"/>
        <v>0</v>
      </c>
      <c r="BR319" s="103">
        <f t="shared" si="89"/>
        <v>0</v>
      </c>
      <c r="BS319" s="103">
        <f t="shared" si="89"/>
        <v>0</v>
      </c>
      <c r="BT319" s="101">
        <f t="shared" si="77"/>
        <v>0</v>
      </c>
      <c r="BU319" s="101">
        <f t="shared" si="77"/>
        <v>0</v>
      </c>
      <c r="BV319" s="101">
        <f t="shared" si="77"/>
        <v>0</v>
      </c>
      <c r="BW319" s="101">
        <f t="shared" si="77"/>
        <v>0</v>
      </c>
      <c r="BX319" s="101">
        <f t="shared" si="77"/>
        <v>0</v>
      </c>
      <c r="BY319" s="101">
        <f t="shared" si="77"/>
        <v>0</v>
      </c>
      <c r="BZ319" s="101">
        <f t="shared" si="93"/>
        <v>0</v>
      </c>
      <c r="CA319" s="101">
        <f t="shared" si="93"/>
        <v>0</v>
      </c>
      <c r="CB319" s="100">
        <f t="shared" si="93"/>
        <v>0</v>
      </c>
      <c r="CC319" s="101">
        <f t="shared" si="93"/>
        <v>0</v>
      </c>
      <c r="CD319" s="102">
        <f t="shared" si="92"/>
        <v>0</v>
      </c>
      <c r="CE319" s="100">
        <f t="shared" si="92"/>
        <v>0</v>
      </c>
      <c r="CF319" s="100">
        <f t="shared" si="92"/>
        <v>0</v>
      </c>
      <c r="CG319" s="100">
        <f t="shared" si="92"/>
        <v>0</v>
      </c>
      <c r="CH319" s="100">
        <f t="shared" si="92"/>
        <v>0</v>
      </c>
      <c r="CI319" s="100">
        <f t="shared" si="92"/>
        <v>0</v>
      </c>
      <c r="CJ319" s="103">
        <f t="shared" si="91"/>
        <v>0</v>
      </c>
      <c r="CK319" s="101">
        <f t="shared" si="91"/>
        <v>0</v>
      </c>
      <c r="CL319" s="103">
        <f t="shared" si="91"/>
        <v>0</v>
      </c>
      <c r="CM319" s="101" t="e">
        <f t="shared" si="90"/>
        <v>#DIV/0!</v>
      </c>
    </row>
    <row r="320" spans="2:91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78"/>
        <v>14</v>
      </c>
      <c r="AY320" s="100" t="e">
        <f t="shared" si="79"/>
        <v>#DIV/0!</v>
      </c>
      <c r="AZ320" s="101" t="e">
        <f t="shared" si="80"/>
        <v>#DIV/0!</v>
      </c>
      <c r="BA320" s="102">
        <f t="shared" si="81"/>
        <v>0</v>
      </c>
      <c r="BB320" s="100" t="e">
        <f t="shared" si="82"/>
        <v>#DIV/0!</v>
      </c>
      <c r="BC320" s="100">
        <f t="shared" si="83"/>
        <v>0</v>
      </c>
      <c r="BD320" s="100" t="e">
        <f t="shared" si="84"/>
        <v>#DIV/0!</v>
      </c>
      <c r="BE320" s="100">
        <f t="shared" si="85"/>
        <v>0</v>
      </c>
      <c r="BF320" s="100" t="e">
        <f t="shared" si="86"/>
        <v>#DIV/0!</v>
      </c>
      <c r="BG320" s="103" t="e">
        <f>+VLOOKUP(J320,'Código Barras'!$C$3:$D$1694,1,0)</f>
        <v>#N/A</v>
      </c>
      <c r="BH320" s="101" t="e">
        <f t="shared" si="87"/>
        <v>#DIV/0!</v>
      </c>
      <c r="BI320" s="103" t="e">
        <f>+VLOOKUP(L320,'Código Barras'!$C$3:$D$1694,1,0)</f>
        <v>#N/A</v>
      </c>
      <c r="BJ320" s="101" t="e">
        <f t="shared" si="88"/>
        <v>#DIV/0!</v>
      </c>
      <c r="BK320" s="104" t="str">
        <f>IF(N320&lt;&gt;"",VLOOKUP(N320,Distribuidoras!$B$3:$B$30,1,0),"")</f>
        <v/>
      </c>
      <c r="BL320" s="104" t="e">
        <f>+VLOOKUP(O320,'Cod. Único Territorial'!$D$3:$D$348,1,0)</f>
        <v>#N/A</v>
      </c>
      <c r="BM320" s="104" t="e">
        <f>+VLOOKUP(P320,'Cod. Único Territorial'!$B$3:$B$348,1,0)</f>
        <v>#N/A</v>
      </c>
      <c r="BN320" s="104" t="e">
        <f>+VLOOKUP(Q320,'Sector Económico'!$B$3:$B$30,1,0)</f>
        <v>#N/A</v>
      </c>
      <c r="BO320" s="104" t="e">
        <f>+VLOOKUP(R320,'Sector Económico'!$C$3:$C$30,1,0)</f>
        <v>#N/A</v>
      </c>
      <c r="BP320" s="103">
        <f t="shared" si="89"/>
        <v>0</v>
      </c>
      <c r="BQ320" s="103">
        <f t="shared" si="89"/>
        <v>0</v>
      </c>
      <c r="BR320" s="103">
        <f t="shared" si="89"/>
        <v>0</v>
      </c>
      <c r="BS320" s="103">
        <f t="shared" si="89"/>
        <v>0</v>
      </c>
      <c r="BT320" s="101">
        <f t="shared" si="77"/>
        <v>0</v>
      </c>
      <c r="BU320" s="101">
        <f t="shared" si="77"/>
        <v>0</v>
      </c>
      <c r="BV320" s="101">
        <f t="shared" si="77"/>
        <v>0</v>
      </c>
      <c r="BW320" s="101">
        <f t="shared" si="77"/>
        <v>0</v>
      </c>
      <c r="BX320" s="101">
        <f t="shared" si="77"/>
        <v>0</v>
      </c>
      <c r="BY320" s="101">
        <f t="shared" si="77"/>
        <v>0</v>
      </c>
      <c r="BZ320" s="101">
        <f t="shared" si="93"/>
        <v>0</v>
      </c>
      <c r="CA320" s="101">
        <f t="shared" si="93"/>
        <v>0</v>
      </c>
      <c r="CB320" s="100">
        <f t="shared" si="93"/>
        <v>0</v>
      </c>
      <c r="CC320" s="101">
        <f t="shared" si="93"/>
        <v>0</v>
      </c>
      <c r="CD320" s="102">
        <f t="shared" si="92"/>
        <v>0</v>
      </c>
      <c r="CE320" s="100">
        <f t="shared" si="92"/>
        <v>0</v>
      </c>
      <c r="CF320" s="100">
        <f t="shared" si="92"/>
        <v>0</v>
      </c>
      <c r="CG320" s="100">
        <f t="shared" si="92"/>
        <v>0</v>
      </c>
      <c r="CH320" s="100">
        <f t="shared" si="92"/>
        <v>0</v>
      </c>
      <c r="CI320" s="100">
        <f t="shared" si="92"/>
        <v>0</v>
      </c>
      <c r="CJ320" s="103">
        <f t="shared" si="91"/>
        <v>0</v>
      </c>
      <c r="CK320" s="101">
        <f t="shared" si="91"/>
        <v>0</v>
      </c>
      <c r="CL320" s="103">
        <f t="shared" si="91"/>
        <v>0</v>
      </c>
      <c r="CM320" s="101" t="e">
        <f t="shared" si="90"/>
        <v>#DIV/0!</v>
      </c>
    </row>
    <row r="321" spans="2:91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78"/>
        <v>14</v>
      </c>
      <c r="AY321" s="100" t="e">
        <f t="shared" si="79"/>
        <v>#DIV/0!</v>
      </c>
      <c r="AZ321" s="101" t="e">
        <f t="shared" si="80"/>
        <v>#DIV/0!</v>
      </c>
      <c r="BA321" s="102">
        <f t="shared" si="81"/>
        <v>0</v>
      </c>
      <c r="BB321" s="100" t="e">
        <f t="shared" si="82"/>
        <v>#DIV/0!</v>
      </c>
      <c r="BC321" s="100">
        <f t="shared" si="83"/>
        <v>0</v>
      </c>
      <c r="BD321" s="100" t="e">
        <f t="shared" si="84"/>
        <v>#DIV/0!</v>
      </c>
      <c r="BE321" s="100">
        <f t="shared" si="85"/>
        <v>0</v>
      </c>
      <c r="BF321" s="100" t="e">
        <f t="shared" si="86"/>
        <v>#DIV/0!</v>
      </c>
      <c r="BG321" s="103" t="e">
        <f>+VLOOKUP(J321,'Código Barras'!$C$3:$D$1694,1,0)</f>
        <v>#N/A</v>
      </c>
      <c r="BH321" s="101" t="e">
        <f t="shared" si="87"/>
        <v>#DIV/0!</v>
      </c>
      <c r="BI321" s="103" t="e">
        <f>+VLOOKUP(L321,'Código Barras'!$C$3:$D$1694,1,0)</f>
        <v>#N/A</v>
      </c>
      <c r="BJ321" s="101" t="e">
        <f t="shared" si="88"/>
        <v>#DIV/0!</v>
      </c>
      <c r="BK321" s="104" t="str">
        <f>IF(N321&lt;&gt;"",VLOOKUP(N321,Distribuidoras!$B$3:$B$30,1,0),"")</f>
        <v/>
      </c>
      <c r="BL321" s="104" t="e">
        <f>+VLOOKUP(O321,'Cod. Único Territorial'!$D$3:$D$348,1,0)</f>
        <v>#N/A</v>
      </c>
      <c r="BM321" s="104" t="e">
        <f>+VLOOKUP(P321,'Cod. Único Territorial'!$B$3:$B$348,1,0)</f>
        <v>#N/A</v>
      </c>
      <c r="BN321" s="104" t="e">
        <f>+VLOOKUP(Q321,'Sector Económico'!$B$3:$B$30,1,0)</f>
        <v>#N/A</v>
      </c>
      <c r="BO321" s="104" t="e">
        <f>+VLOOKUP(R321,'Sector Económico'!$C$3:$C$30,1,0)</f>
        <v>#N/A</v>
      </c>
      <c r="BP321" s="103">
        <f t="shared" si="89"/>
        <v>0</v>
      </c>
      <c r="BQ321" s="103">
        <f t="shared" si="89"/>
        <v>0</v>
      </c>
      <c r="BR321" s="103">
        <f t="shared" si="89"/>
        <v>0</v>
      </c>
      <c r="BS321" s="103">
        <f t="shared" si="89"/>
        <v>0</v>
      </c>
      <c r="BT321" s="101">
        <f t="shared" si="77"/>
        <v>0</v>
      </c>
      <c r="BU321" s="101">
        <f t="shared" si="77"/>
        <v>0</v>
      </c>
      <c r="BV321" s="101">
        <f t="shared" si="77"/>
        <v>0</v>
      </c>
      <c r="BW321" s="101">
        <f t="shared" si="77"/>
        <v>0</v>
      </c>
      <c r="BX321" s="101">
        <f t="shared" si="77"/>
        <v>0</v>
      </c>
      <c r="BY321" s="101">
        <f t="shared" si="77"/>
        <v>0</v>
      </c>
      <c r="BZ321" s="101">
        <f t="shared" si="93"/>
        <v>0</v>
      </c>
      <c r="CA321" s="101">
        <f t="shared" si="93"/>
        <v>0</v>
      </c>
      <c r="CB321" s="100">
        <f t="shared" si="93"/>
        <v>0</v>
      </c>
      <c r="CC321" s="101">
        <f t="shared" si="93"/>
        <v>0</v>
      </c>
      <c r="CD321" s="102">
        <f t="shared" si="92"/>
        <v>0</v>
      </c>
      <c r="CE321" s="100">
        <f t="shared" si="92"/>
        <v>0</v>
      </c>
      <c r="CF321" s="100">
        <f t="shared" si="92"/>
        <v>0</v>
      </c>
      <c r="CG321" s="100">
        <f t="shared" si="92"/>
        <v>0</v>
      </c>
      <c r="CH321" s="100">
        <f t="shared" si="92"/>
        <v>0</v>
      </c>
      <c r="CI321" s="100">
        <f t="shared" si="92"/>
        <v>0</v>
      </c>
      <c r="CJ321" s="103">
        <f t="shared" si="91"/>
        <v>0</v>
      </c>
      <c r="CK321" s="101">
        <f t="shared" si="91"/>
        <v>0</v>
      </c>
      <c r="CL321" s="103">
        <f t="shared" si="91"/>
        <v>0</v>
      </c>
      <c r="CM321" s="101" t="e">
        <f t="shared" si="90"/>
        <v>#DIV/0!</v>
      </c>
    </row>
    <row r="322" spans="2:91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78"/>
        <v>14</v>
      </c>
      <c r="AY322" s="100" t="e">
        <f t="shared" si="79"/>
        <v>#DIV/0!</v>
      </c>
      <c r="AZ322" s="101" t="e">
        <f t="shared" si="80"/>
        <v>#DIV/0!</v>
      </c>
      <c r="BA322" s="102">
        <f t="shared" si="81"/>
        <v>0</v>
      </c>
      <c r="BB322" s="100" t="e">
        <f t="shared" si="82"/>
        <v>#DIV/0!</v>
      </c>
      <c r="BC322" s="100">
        <f t="shared" si="83"/>
        <v>0</v>
      </c>
      <c r="BD322" s="100" t="e">
        <f t="shared" si="84"/>
        <v>#DIV/0!</v>
      </c>
      <c r="BE322" s="100">
        <f t="shared" si="85"/>
        <v>0</v>
      </c>
      <c r="BF322" s="100" t="e">
        <f t="shared" si="86"/>
        <v>#DIV/0!</v>
      </c>
      <c r="BG322" s="103" t="e">
        <f>+VLOOKUP(J322,'Código Barras'!$C$3:$D$1694,1,0)</f>
        <v>#N/A</v>
      </c>
      <c r="BH322" s="101" t="e">
        <f t="shared" si="87"/>
        <v>#DIV/0!</v>
      </c>
      <c r="BI322" s="103" t="e">
        <f>+VLOOKUP(L322,'Código Barras'!$C$3:$D$1694,1,0)</f>
        <v>#N/A</v>
      </c>
      <c r="BJ322" s="101" t="e">
        <f t="shared" si="88"/>
        <v>#DIV/0!</v>
      </c>
      <c r="BK322" s="104" t="str">
        <f>IF(N322&lt;&gt;"",VLOOKUP(N322,Distribuidoras!$B$3:$B$30,1,0),"")</f>
        <v/>
      </c>
      <c r="BL322" s="104" t="e">
        <f>+VLOOKUP(O322,'Cod. Único Territorial'!$D$3:$D$348,1,0)</f>
        <v>#N/A</v>
      </c>
      <c r="BM322" s="104" t="e">
        <f>+VLOOKUP(P322,'Cod. Único Territorial'!$B$3:$B$348,1,0)</f>
        <v>#N/A</v>
      </c>
      <c r="BN322" s="104" t="e">
        <f>+VLOOKUP(Q322,'Sector Económico'!$B$3:$B$30,1,0)</f>
        <v>#N/A</v>
      </c>
      <c r="BO322" s="104" t="e">
        <f>+VLOOKUP(R322,'Sector Económico'!$C$3:$C$30,1,0)</f>
        <v>#N/A</v>
      </c>
      <c r="BP322" s="103">
        <f t="shared" si="89"/>
        <v>0</v>
      </c>
      <c r="BQ322" s="103">
        <f t="shared" si="89"/>
        <v>0</v>
      </c>
      <c r="BR322" s="103">
        <f t="shared" si="89"/>
        <v>0</v>
      </c>
      <c r="BS322" s="103">
        <f t="shared" si="89"/>
        <v>0</v>
      </c>
      <c r="BT322" s="101">
        <f t="shared" si="77"/>
        <v>0</v>
      </c>
      <c r="BU322" s="101">
        <f t="shared" si="77"/>
        <v>0</v>
      </c>
      <c r="BV322" s="101">
        <f t="shared" si="77"/>
        <v>0</v>
      </c>
      <c r="BW322" s="101">
        <f t="shared" ref="BW322:CG363" si="94">IF(OR(ISNUMBER(Z322),Z322=0),Z322,1/0)</f>
        <v>0</v>
      </c>
      <c r="BX322" s="101">
        <f t="shared" si="94"/>
        <v>0</v>
      </c>
      <c r="BY322" s="101">
        <f t="shared" si="94"/>
        <v>0</v>
      </c>
      <c r="BZ322" s="101">
        <f t="shared" si="93"/>
        <v>0</v>
      </c>
      <c r="CA322" s="101">
        <f t="shared" si="93"/>
        <v>0</v>
      </c>
      <c r="CB322" s="100">
        <f t="shared" si="93"/>
        <v>0</v>
      </c>
      <c r="CC322" s="101">
        <f t="shared" si="93"/>
        <v>0</v>
      </c>
      <c r="CD322" s="102">
        <f t="shared" si="92"/>
        <v>0</v>
      </c>
      <c r="CE322" s="100">
        <f t="shared" si="92"/>
        <v>0</v>
      </c>
      <c r="CF322" s="100">
        <f t="shared" si="92"/>
        <v>0</v>
      </c>
      <c r="CG322" s="100">
        <f t="shared" si="92"/>
        <v>0</v>
      </c>
      <c r="CH322" s="100">
        <f t="shared" si="92"/>
        <v>0</v>
      </c>
      <c r="CI322" s="100">
        <f t="shared" si="92"/>
        <v>0</v>
      </c>
      <c r="CJ322" s="103">
        <f t="shared" si="91"/>
        <v>0</v>
      </c>
      <c r="CK322" s="101">
        <f t="shared" si="91"/>
        <v>0</v>
      </c>
      <c r="CL322" s="103">
        <f t="shared" si="91"/>
        <v>0</v>
      </c>
      <c r="CM322" s="101" t="e">
        <f t="shared" si="90"/>
        <v>#DIV/0!</v>
      </c>
    </row>
    <row r="323" spans="2:91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78"/>
        <v>14</v>
      </c>
      <c r="AY323" s="100" t="e">
        <f t="shared" si="79"/>
        <v>#DIV/0!</v>
      </c>
      <c r="AZ323" s="101" t="e">
        <f t="shared" si="80"/>
        <v>#DIV/0!</v>
      </c>
      <c r="BA323" s="102">
        <f t="shared" si="81"/>
        <v>0</v>
      </c>
      <c r="BB323" s="100" t="e">
        <f t="shared" si="82"/>
        <v>#DIV/0!</v>
      </c>
      <c r="BC323" s="100">
        <f t="shared" si="83"/>
        <v>0</v>
      </c>
      <c r="BD323" s="100" t="e">
        <f t="shared" si="84"/>
        <v>#DIV/0!</v>
      </c>
      <c r="BE323" s="100">
        <f t="shared" si="85"/>
        <v>0</v>
      </c>
      <c r="BF323" s="100" t="e">
        <f t="shared" si="86"/>
        <v>#DIV/0!</v>
      </c>
      <c r="BG323" s="103" t="e">
        <f>+VLOOKUP(J323,'Código Barras'!$C$3:$D$1694,1,0)</f>
        <v>#N/A</v>
      </c>
      <c r="BH323" s="101" t="e">
        <f t="shared" si="87"/>
        <v>#DIV/0!</v>
      </c>
      <c r="BI323" s="103" t="e">
        <f>+VLOOKUP(L323,'Código Barras'!$C$3:$D$1694,1,0)</f>
        <v>#N/A</v>
      </c>
      <c r="BJ323" s="101" t="e">
        <f t="shared" si="88"/>
        <v>#DIV/0!</v>
      </c>
      <c r="BK323" s="104" t="str">
        <f>IF(N323&lt;&gt;"",VLOOKUP(N323,Distribuidoras!$B$3:$B$30,1,0),"")</f>
        <v/>
      </c>
      <c r="BL323" s="104" t="e">
        <f>+VLOOKUP(O323,'Cod. Único Territorial'!$D$3:$D$348,1,0)</f>
        <v>#N/A</v>
      </c>
      <c r="BM323" s="104" t="e">
        <f>+VLOOKUP(P323,'Cod. Único Territorial'!$B$3:$B$348,1,0)</f>
        <v>#N/A</v>
      </c>
      <c r="BN323" s="104" t="e">
        <f>+VLOOKUP(Q323,'Sector Económico'!$B$3:$B$30,1,0)</f>
        <v>#N/A</v>
      </c>
      <c r="BO323" s="104" t="e">
        <f>+VLOOKUP(R323,'Sector Económico'!$C$3:$C$30,1,0)</f>
        <v>#N/A</v>
      </c>
      <c r="BP323" s="103">
        <f t="shared" si="89"/>
        <v>0</v>
      </c>
      <c r="BQ323" s="103">
        <f t="shared" si="89"/>
        <v>0</v>
      </c>
      <c r="BR323" s="103">
        <f t="shared" si="89"/>
        <v>0</v>
      </c>
      <c r="BS323" s="103">
        <f t="shared" si="89"/>
        <v>0</v>
      </c>
      <c r="BT323" s="101">
        <f t="shared" ref="BT323:BZ379" si="95">IF(OR(ISNUMBER(W323),W323=0),W323,1/0)</f>
        <v>0</v>
      </c>
      <c r="BU323" s="101">
        <f t="shared" si="95"/>
        <v>0</v>
      </c>
      <c r="BV323" s="101">
        <f t="shared" si="95"/>
        <v>0</v>
      </c>
      <c r="BW323" s="101">
        <f t="shared" si="94"/>
        <v>0</v>
      </c>
      <c r="BX323" s="101">
        <f t="shared" si="94"/>
        <v>0</v>
      </c>
      <c r="BY323" s="101">
        <f t="shared" si="94"/>
        <v>0</v>
      </c>
      <c r="BZ323" s="101">
        <f t="shared" si="93"/>
        <v>0</v>
      </c>
      <c r="CA323" s="101">
        <f t="shared" si="93"/>
        <v>0</v>
      </c>
      <c r="CB323" s="100">
        <f t="shared" si="93"/>
        <v>0</v>
      </c>
      <c r="CC323" s="101">
        <f t="shared" si="93"/>
        <v>0</v>
      </c>
      <c r="CD323" s="102">
        <f t="shared" si="92"/>
        <v>0</v>
      </c>
      <c r="CE323" s="100">
        <f t="shared" si="92"/>
        <v>0</v>
      </c>
      <c r="CF323" s="100">
        <f t="shared" si="92"/>
        <v>0</v>
      </c>
      <c r="CG323" s="100">
        <f t="shared" si="92"/>
        <v>0</v>
      </c>
      <c r="CH323" s="100">
        <f t="shared" si="92"/>
        <v>0</v>
      </c>
      <c r="CI323" s="100">
        <f t="shared" si="92"/>
        <v>0</v>
      </c>
      <c r="CJ323" s="103">
        <f t="shared" si="91"/>
        <v>0</v>
      </c>
      <c r="CK323" s="101">
        <f t="shared" si="91"/>
        <v>0</v>
      </c>
      <c r="CL323" s="103">
        <f t="shared" si="91"/>
        <v>0</v>
      </c>
      <c r="CM323" s="101" t="e">
        <f t="shared" si="90"/>
        <v>#DIV/0!</v>
      </c>
    </row>
    <row r="324" spans="2:91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78"/>
        <v>14</v>
      </c>
      <c r="AY324" s="100" t="e">
        <f t="shared" si="79"/>
        <v>#DIV/0!</v>
      </c>
      <c r="AZ324" s="101" t="e">
        <f t="shared" si="80"/>
        <v>#DIV/0!</v>
      </c>
      <c r="BA324" s="102">
        <f t="shared" si="81"/>
        <v>0</v>
      </c>
      <c r="BB324" s="100" t="e">
        <f t="shared" si="82"/>
        <v>#DIV/0!</v>
      </c>
      <c r="BC324" s="100">
        <f t="shared" si="83"/>
        <v>0</v>
      </c>
      <c r="BD324" s="100" t="e">
        <f t="shared" si="84"/>
        <v>#DIV/0!</v>
      </c>
      <c r="BE324" s="100">
        <f t="shared" si="85"/>
        <v>0</v>
      </c>
      <c r="BF324" s="100" t="e">
        <f t="shared" si="86"/>
        <v>#DIV/0!</v>
      </c>
      <c r="BG324" s="103" t="e">
        <f>+VLOOKUP(J324,'Código Barras'!$C$3:$D$1694,1,0)</f>
        <v>#N/A</v>
      </c>
      <c r="BH324" s="101" t="e">
        <f t="shared" si="87"/>
        <v>#DIV/0!</v>
      </c>
      <c r="BI324" s="103" t="e">
        <f>+VLOOKUP(L324,'Código Barras'!$C$3:$D$1694,1,0)</f>
        <v>#N/A</v>
      </c>
      <c r="BJ324" s="101" t="e">
        <f t="shared" si="88"/>
        <v>#DIV/0!</v>
      </c>
      <c r="BK324" s="104" t="str">
        <f>IF(N324&lt;&gt;"",VLOOKUP(N324,Distribuidoras!$B$3:$B$30,1,0),"")</f>
        <v/>
      </c>
      <c r="BL324" s="104" t="e">
        <f>+VLOOKUP(O324,'Cod. Único Territorial'!$D$3:$D$348,1,0)</f>
        <v>#N/A</v>
      </c>
      <c r="BM324" s="104" t="e">
        <f>+VLOOKUP(P324,'Cod. Único Territorial'!$B$3:$B$348,1,0)</f>
        <v>#N/A</v>
      </c>
      <c r="BN324" s="104" t="e">
        <f>+VLOOKUP(Q324,'Sector Económico'!$B$3:$B$30,1,0)</f>
        <v>#N/A</v>
      </c>
      <c r="BO324" s="104" t="e">
        <f>+VLOOKUP(R324,'Sector Económico'!$C$3:$C$30,1,0)</f>
        <v>#N/A</v>
      </c>
      <c r="BP324" s="103">
        <f t="shared" si="89"/>
        <v>0</v>
      </c>
      <c r="BQ324" s="103">
        <f t="shared" si="89"/>
        <v>0</v>
      </c>
      <c r="BR324" s="103">
        <f t="shared" si="89"/>
        <v>0</v>
      </c>
      <c r="BS324" s="103">
        <f t="shared" si="89"/>
        <v>0</v>
      </c>
      <c r="BT324" s="101">
        <f t="shared" si="95"/>
        <v>0</v>
      </c>
      <c r="BU324" s="101">
        <f t="shared" si="95"/>
        <v>0</v>
      </c>
      <c r="BV324" s="101">
        <f t="shared" si="95"/>
        <v>0</v>
      </c>
      <c r="BW324" s="101">
        <f t="shared" si="94"/>
        <v>0</v>
      </c>
      <c r="BX324" s="101">
        <f t="shared" si="94"/>
        <v>0</v>
      </c>
      <c r="BY324" s="101">
        <f t="shared" si="94"/>
        <v>0</v>
      </c>
      <c r="BZ324" s="101">
        <f t="shared" si="93"/>
        <v>0</v>
      </c>
      <c r="CA324" s="101">
        <f t="shared" si="93"/>
        <v>0</v>
      </c>
      <c r="CB324" s="100">
        <f t="shared" si="93"/>
        <v>0</v>
      </c>
      <c r="CC324" s="101">
        <f t="shared" si="93"/>
        <v>0</v>
      </c>
      <c r="CD324" s="102">
        <f t="shared" si="92"/>
        <v>0</v>
      </c>
      <c r="CE324" s="100">
        <f t="shared" si="92"/>
        <v>0</v>
      </c>
      <c r="CF324" s="100">
        <f t="shared" si="92"/>
        <v>0</v>
      </c>
      <c r="CG324" s="100">
        <f t="shared" si="92"/>
        <v>0</v>
      </c>
      <c r="CH324" s="100">
        <f t="shared" si="92"/>
        <v>0</v>
      </c>
      <c r="CI324" s="100">
        <f t="shared" si="92"/>
        <v>0</v>
      </c>
      <c r="CJ324" s="103">
        <f t="shared" si="91"/>
        <v>0</v>
      </c>
      <c r="CK324" s="101">
        <f t="shared" si="91"/>
        <v>0</v>
      </c>
      <c r="CL324" s="103">
        <f t="shared" si="91"/>
        <v>0</v>
      </c>
      <c r="CM324" s="101" t="e">
        <f t="shared" si="90"/>
        <v>#DIV/0!</v>
      </c>
    </row>
    <row r="325" spans="2:91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78"/>
        <v>14</v>
      </c>
      <c r="AY325" s="100" t="e">
        <f t="shared" si="79"/>
        <v>#DIV/0!</v>
      </c>
      <c r="AZ325" s="101" t="e">
        <f t="shared" si="80"/>
        <v>#DIV/0!</v>
      </c>
      <c r="BA325" s="102">
        <f t="shared" si="81"/>
        <v>0</v>
      </c>
      <c r="BB325" s="100" t="e">
        <f t="shared" si="82"/>
        <v>#DIV/0!</v>
      </c>
      <c r="BC325" s="100">
        <f t="shared" si="83"/>
        <v>0</v>
      </c>
      <c r="BD325" s="100" t="e">
        <f t="shared" si="84"/>
        <v>#DIV/0!</v>
      </c>
      <c r="BE325" s="100">
        <f t="shared" si="85"/>
        <v>0</v>
      </c>
      <c r="BF325" s="100" t="e">
        <f t="shared" si="86"/>
        <v>#DIV/0!</v>
      </c>
      <c r="BG325" s="103" t="e">
        <f>+VLOOKUP(J325,'Código Barras'!$C$3:$D$1694,1,0)</f>
        <v>#N/A</v>
      </c>
      <c r="BH325" s="101" t="e">
        <f t="shared" si="87"/>
        <v>#DIV/0!</v>
      </c>
      <c r="BI325" s="103" t="e">
        <f>+VLOOKUP(L325,'Código Barras'!$C$3:$D$1694,1,0)</f>
        <v>#N/A</v>
      </c>
      <c r="BJ325" s="101" t="e">
        <f t="shared" si="88"/>
        <v>#DIV/0!</v>
      </c>
      <c r="BK325" s="104" t="str">
        <f>IF(N325&lt;&gt;"",VLOOKUP(N325,Distribuidoras!$B$3:$B$30,1,0),"")</f>
        <v/>
      </c>
      <c r="BL325" s="104" t="e">
        <f>+VLOOKUP(O325,'Cod. Único Territorial'!$D$3:$D$348,1,0)</f>
        <v>#N/A</v>
      </c>
      <c r="BM325" s="104" t="e">
        <f>+VLOOKUP(P325,'Cod. Único Territorial'!$B$3:$B$348,1,0)</f>
        <v>#N/A</v>
      </c>
      <c r="BN325" s="104" t="e">
        <f>+VLOOKUP(Q325,'Sector Económico'!$B$3:$B$30,1,0)</f>
        <v>#N/A</v>
      </c>
      <c r="BO325" s="104" t="e">
        <f>+VLOOKUP(R325,'Sector Económico'!$C$3:$C$30,1,0)</f>
        <v>#N/A</v>
      </c>
      <c r="BP325" s="103">
        <f t="shared" si="89"/>
        <v>0</v>
      </c>
      <c r="BQ325" s="103">
        <f t="shared" si="89"/>
        <v>0</v>
      </c>
      <c r="BR325" s="103">
        <f t="shared" si="89"/>
        <v>0</v>
      </c>
      <c r="BS325" s="103">
        <f t="shared" si="89"/>
        <v>0</v>
      </c>
      <c r="BT325" s="101">
        <f t="shared" si="95"/>
        <v>0</v>
      </c>
      <c r="BU325" s="101">
        <f t="shared" si="95"/>
        <v>0</v>
      </c>
      <c r="BV325" s="101">
        <f t="shared" si="95"/>
        <v>0</v>
      </c>
      <c r="BW325" s="101">
        <f t="shared" si="94"/>
        <v>0</v>
      </c>
      <c r="BX325" s="101">
        <f t="shared" si="94"/>
        <v>0</v>
      </c>
      <c r="BY325" s="101">
        <f t="shared" si="94"/>
        <v>0</v>
      </c>
      <c r="BZ325" s="101">
        <f t="shared" si="93"/>
        <v>0</v>
      </c>
      <c r="CA325" s="101">
        <f t="shared" si="93"/>
        <v>0</v>
      </c>
      <c r="CB325" s="100">
        <f t="shared" si="93"/>
        <v>0</v>
      </c>
      <c r="CC325" s="101">
        <f t="shared" si="93"/>
        <v>0</v>
      </c>
      <c r="CD325" s="102">
        <f t="shared" si="92"/>
        <v>0</v>
      </c>
      <c r="CE325" s="100">
        <f t="shared" si="92"/>
        <v>0</v>
      </c>
      <c r="CF325" s="100">
        <f t="shared" si="92"/>
        <v>0</v>
      </c>
      <c r="CG325" s="100">
        <f t="shared" si="92"/>
        <v>0</v>
      </c>
      <c r="CH325" s="100">
        <f t="shared" si="92"/>
        <v>0</v>
      </c>
      <c r="CI325" s="100">
        <f t="shared" si="92"/>
        <v>0</v>
      </c>
      <c r="CJ325" s="103">
        <f t="shared" si="91"/>
        <v>0</v>
      </c>
      <c r="CK325" s="101">
        <f t="shared" si="91"/>
        <v>0</v>
      </c>
      <c r="CL325" s="103">
        <f t="shared" si="91"/>
        <v>0</v>
      </c>
      <c r="CM325" s="101" t="e">
        <f t="shared" si="90"/>
        <v>#DIV/0!</v>
      </c>
    </row>
    <row r="326" spans="2:91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78"/>
        <v>14</v>
      </c>
      <c r="AY326" s="100" t="e">
        <f t="shared" si="79"/>
        <v>#DIV/0!</v>
      </c>
      <c r="AZ326" s="101" t="e">
        <f t="shared" si="80"/>
        <v>#DIV/0!</v>
      </c>
      <c r="BA326" s="102">
        <f t="shared" si="81"/>
        <v>0</v>
      </c>
      <c r="BB326" s="100" t="e">
        <f t="shared" si="82"/>
        <v>#DIV/0!</v>
      </c>
      <c r="BC326" s="100">
        <f t="shared" si="83"/>
        <v>0</v>
      </c>
      <c r="BD326" s="100" t="e">
        <f t="shared" si="84"/>
        <v>#DIV/0!</v>
      </c>
      <c r="BE326" s="100">
        <f t="shared" si="85"/>
        <v>0</v>
      </c>
      <c r="BF326" s="100" t="e">
        <f t="shared" si="86"/>
        <v>#DIV/0!</v>
      </c>
      <c r="BG326" s="103" t="e">
        <f>+VLOOKUP(J326,'Código Barras'!$C$3:$D$1694,1,0)</f>
        <v>#N/A</v>
      </c>
      <c r="BH326" s="101" t="e">
        <f t="shared" si="87"/>
        <v>#DIV/0!</v>
      </c>
      <c r="BI326" s="103" t="e">
        <f>+VLOOKUP(L326,'Código Barras'!$C$3:$D$1694,1,0)</f>
        <v>#N/A</v>
      </c>
      <c r="BJ326" s="101" t="e">
        <f t="shared" si="88"/>
        <v>#DIV/0!</v>
      </c>
      <c r="BK326" s="104" t="str">
        <f>IF(N326&lt;&gt;"",VLOOKUP(N326,Distribuidoras!$B$3:$B$30,1,0),"")</f>
        <v/>
      </c>
      <c r="BL326" s="104" t="e">
        <f>+VLOOKUP(O326,'Cod. Único Territorial'!$D$3:$D$348,1,0)</f>
        <v>#N/A</v>
      </c>
      <c r="BM326" s="104" t="e">
        <f>+VLOOKUP(P326,'Cod. Único Territorial'!$B$3:$B$348,1,0)</f>
        <v>#N/A</v>
      </c>
      <c r="BN326" s="104" t="e">
        <f>+VLOOKUP(Q326,'Sector Económico'!$B$3:$B$30,1,0)</f>
        <v>#N/A</v>
      </c>
      <c r="BO326" s="104" t="e">
        <f>+VLOOKUP(R326,'Sector Económico'!$C$3:$C$30,1,0)</f>
        <v>#N/A</v>
      </c>
      <c r="BP326" s="103">
        <f t="shared" si="89"/>
        <v>0</v>
      </c>
      <c r="BQ326" s="103">
        <f t="shared" si="89"/>
        <v>0</v>
      </c>
      <c r="BR326" s="103">
        <f t="shared" si="89"/>
        <v>0</v>
      </c>
      <c r="BS326" s="103">
        <f t="shared" si="89"/>
        <v>0</v>
      </c>
      <c r="BT326" s="101">
        <f t="shared" si="95"/>
        <v>0</v>
      </c>
      <c r="BU326" s="101">
        <f t="shared" si="95"/>
        <v>0</v>
      </c>
      <c r="BV326" s="101">
        <f t="shared" si="95"/>
        <v>0</v>
      </c>
      <c r="BW326" s="101">
        <f t="shared" si="94"/>
        <v>0</v>
      </c>
      <c r="BX326" s="101">
        <f t="shared" si="94"/>
        <v>0</v>
      </c>
      <c r="BY326" s="101">
        <f t="shared" si="94"/>
        <v>0</v>
      </c>
      <c r="BZ326" s="101">
        <f t="shared" si="93"/>
        <v>0</v>
      </c>
      <c r="CA326" s="101">
        <f t="shared" si="93"/>
        <v>0</v>
      </c>
      <c r="CB326" s="100">
        <f t="shared" si="93"/>
        <v>0</v>
      </c>
      <c r="CC326" s="101">
        <f t="shared" si="93"/>
        <v>0</v>
      </c>
      <c r="CD326" s="102">
        <f t="shared" si="92"/>
        <v>0</v>
      </c>
      <c r="CE326" s="100">
        <f t="shared" si="92"/>
        <v>0</v>
      </c>
      <c r="CF326" s="100">
        <f t="shared" si="92"/>
        <v>0</v>
      </c>
      <c r="CG326" s="100">
        <f t="shared" si="92"/>
        <v>0</v>
      </c>
      <c r="CH326" s="100">
        <f t="shared" si="92"/>
        <v>0</v>
      </c>
      <c r="CI326" s="100">
        <f t="shared" si="92"/>
        <v>0</v>
      </c>
      <c r="CJ326" s="103">
        <f t="shared" si="91"/>
        <v>0</v>
      </c>
      <c r="CK326" s="101">
        <f t="shared" si="91"/>
        <v>0</v>
      </c>
      <c r="CL326" s="103">
        <f t="shared" si="91"/>
        <v>0</v>
      </c>
      <c r="CM326" s="101" t="e">
        <f t="shared" si="90"/>
        <v>#DIV/0!</v>
      </c>
    </row>
    <row r="327" spans="2:91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78"/>
        <v>14</v>
      </c>
      <c r="AY327" s="100" t="e">
        <f t="shared" si="79"/>
        <v>#DIV/0!</v>
      </c>
      <c r="AZ327" s="101" t="e">
        <f t="shared" si="80"/>
        <v>#DIV/0!</v>
      </c>
      <c r="BA327" s="102">
        <f t="shared" si="81"/>
        <v>0</v>
      </c>
      <c r="BB327" s="100" t="e">
        <f t="shared" si="82"/>
        <v>#DIV/0!</v>
      </c>
      <c r="BC327" s="100">
        <f t="shared" si="83"/>
        <v>0</v>
      </c>
      <c r="BD327" s="100" t="e">
        <f t="shared" si="84"/>
        <v>#DIV/0!</v>
      </c>
      <c r="BE327" s="100">
        <f t="shared" si="85"/>
        <v>0</v>
      </c>
      <c r="BF327" s="100" t="e">
        <f t="shared" si="86"/>
        <v>#DIV/0!</v>
      </c>
      <c r="BG327" s="103" t="e">
        <f>+VLOOKUP(J327,'Código Barras'!$C$3:$D$1694,1,0)</f>
        <v>#N/A</v>
      </c>
      <c r="BH327" s="101" t="e">
        <f t="shared" si="87"/>
        <v>#DIV/0!</v>
      </c>
      <c r="BI327" s="103" t="e">
        <f>+VLOOKUP(L327,'Código Barras'!$C$3:$D$1694,1,0)</f>
        <v>#N/A</v>
      </c>
      <c r="BJ327" s="101" t="e">
        <f t="shared" si="88"/>
        <v>#DIV/0!</v>
      </c>
      <c r="BK327" s="104" t="str">
        <f>IF(N327&lt;&gt;"",VLOOKUP(N327,Distribuidoras!$B$3:$B$30,1,0),"")</f>
        <v/>
      </c>
      <c r="BL327" s="104" t="e">
        <f>+VLOOKUP(O327,'Cod. Único Territorial'!$D$3:$D$348,1,0)</f>
        <v>#N/A</v>
      </c>
      <c r="BM327" s="104" t="e">
        <f>+VLOOKUP(P327,'Cod. Único Territorial'!$B$3:$B$348,1,0)</f>
        <v>#N/A</v>
      </c>
      <c r="BN327" s="104" t="e">
        <f>+VLOOKUP(Q327,'Sector Económico'!$B$3:$B$30,1,0)</f>
        <v>#N/A</v>
      </c>
      <c r="BO327" s="104" t="e">
        <f>+VLOOKUP(R327,'Sector Económico'!$C$3:$C$30,1,0)</f>
        <v>#N/A</v>
      </c>
      <c r="BP327" s="103">
        <f t="shared" si="89"/>
        <v>0</v>
      </c>
      <c r="BQ327" s="103">
        <f t="shared" si="89"/>
        <v>0</v>
      </c>
      <c r="BR327" s="103">
        <f t="shared" si="89"/>
        <v>0</v>
      </c>
      <c r="BS327" s="103">
        <f t="shared" si="89"/>
        <v>0</v>
      </c>
      <c r="BT327" s="101">
        <f t="shared" si="95"/>
        <v>0</v>
      </c>
      <c r="BU327" s="101">
        <f t="shared" si="95"/>
        <v>0</v>
      </c>
      <c r="BV327" s="101">
        <f t="shared" si="95"/>
        <v>0</v>
      </c>
      <c r="BW327" s="101">
        <f t="shared" si="94"/>
        <v>0</v>
      </c>
      <c r="BX327" s="101">
        <f t="shared" si="94"/>
        <v>0</v>
      </c>
      <c r="BY327" s="101">
        <f t="shared" si="94"/>
        <v>0</v>
      </c>
      <c r="BZ327" s="101">
        <f t="shared" si="93"/>
        <v>0</v>
      </c>
      <c r="CA327" s="101">
        <f t="shared" si="93"/>
        <v>0</v>
      </c>
      <c r="CB327" s="100">
        <f t="shared" si="93"/>
        <v>0</v>
      </c>
      <c r="CC327" s="101">
        <f t="shared" si="93"/>
        <v>0</v>
      </c>
      <c r="CD327" s="102">
        <f t="shared" si="92"/>
        <v>0</v>
      </c>
      <c r="CE327" s="100">
        <f t="shared" si="92"/>
        <v>0</v>
      </c>
      <c r="CF327" s="100">
        <f t="shared" si="92"/>
        <v>0</v>
      </c>
      <c r="CG327" s="100">
        <f t="shared" si="92"/>
        <v>0</v>
      </c>
      <c r="CH327" s="100">
        <f t="shared" si="92"/>
        <v>0</v>
      </c>
      <c r="CI327" s="100">
        <f t="shared" si="92"/>
        <v>0</v>
      </c>
      <c r="CJ327" s="103">
        <f t="shared" si="91"/>
        <v>0</v>
      </c>
      <c r="CK327" s="101">
        <f t="shared" si="91"/>
        <v>0</v>
      </c>
      <c r="CL327" s="103">
        <f t="shared" si="91"/>
        <v>0</v>
      </c>
      <c r="CM327" s="101" t="e">
        <f t="shared" si="90"/>
        <v>#DIV/0!</v>
      </c>
    </row>
    <row r="328" spans="2:91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78"/>
        <v>14</v>
      </c>
      <c r="AY328" s="100" t="e">
        <f t="shared" si="79"/>
        <v>#DIV/0!</v>
      </c>
      <c r="AZ328" s="101" t="e">
        <f t="shared" si="80"/>
        <v>#DIV/0!</v>
      </c>
      <c r="BA328" s="102">
        <f t="shared" si="81"/>
        <v>0</v>
      </c>
      <c r="BB328" s="100" t="e">
        <f t="shared" si="82"/>
        <v>#DIV/0!</v>
      </c>
      <c r="BC328" s="100">
        <f t="shared" si="83"/>
        <v>0</v>
      </c>
      <c r="BD328" s="100" t="e">
        <f t="shared" si="84"/>
        <v>#DIV/0!</v>
      </c>
      <c r="BE328" s="100">
        <f t="shared" si="85"/>
        <v>0</v>
      </c>
      <c r="BF328" s="100" t="e">
        <f t="shared" si="86"/>
        <v>#DIV/0!</v>
      </c>
      <c r="BG328" s="103" t="e">
        <f>+VLOOKUP(J328,'Código Barras'!$C$3:$D$1694,1,0)</f>
        <v>#N/A</v>
      </c>
      <c r="BH328" s="101" t="e">
        <f t="shared" si="87"/>
        <v>#DIV/0!</v>
      </c>
      <c r="BI328" s="103" t="e">
        <f>+VLOOKUP(L328,'Código Barras'!$C$3:$D$1694,1,0)</f>
        <v>#N/A</v>
      </c>
      <c r="BJ328" s="101" t="e">
        <f t="shared" si="88"/>
        <v>#DIV/0!</v>
      </c>
      <c r="BK328" s="104" t="str">
        <f>IF(N328&lt;&gt;"",VLOOKUP(N328,Distribuidoras!$B$3:$B$30,1,0),"")</f>
        <v/>
      </c>
      <c r="BL328" s="104" t="e">
        <f>+VLOOKUP(O328,'Cod. Único Territorial'!$D$3:$D$348,1,0)</f>
        <v>#N/A</v>
      </c>
      <c r="BM328" s="104" t="e">
        <f>+VLOOKUP(P328,'Cod. Único Territorial'!$B$3:$B$348,1,0)</f>
        <v>#N/A</v>
      </c>
      <c r="BN328" s="104" t="e">
        <f>+VLOOKUP(Q328,'Sector Económico'!$B$3:$B$30,1,0)</f>
        <v>#N/A</v>
      </c>
      <c r="BO328" s="104" t="e">
        <f>+VLOOKUP(R328,'Sector Económico'!$C$3:$C$30,1,0)</f>
        <v>#N/A</v>
      </c>
      <c r="BP328" s="103">
        <f t="shared" si="89"/>
        <v>0</v>
      </c>
      <c r="BQ328" s="103">
        <f t="shared" si="89"/>
        <v>0</v>
      </c>
      <c r="BR328" s="103">
        <f t="shared" si="89"/>
        <v>0</v>
      </c>
      <c r="BS328" s="103">
        <f t="shared" si="89"/>
        <v>0</v>
      </c>
      <c r="BT328" s="101">
        <f t="shared" si="95"/>
        <v>0</v>
      </c>
      <c r="BU328" s="101">
        <f t="shared" si="95"/>
        <v>0</v>
      </c>
      <c r="BV328" s="101">
        <f t="shared" si="95"/>
        <v>0</v>
      </c>
      <c r="BW328" s="101">
        <f t="shared" si="94"/>
        <v>0</v>
      </c>
      <c r="BX328" s="101">
        <f t="shared" si="94"/>
        <v>0</v>
      </c>
      <c r="BY328" s="101">
        <f t="shared" si="94"/>
        <v>0</v>
      </c>
      <c r="BZ328" s="101">
        <f t="shared" si="93"/>
        <v>0</v>
      </c>
      <c r="CA328" s="101">
        <f t="shared" si="93"/>
        <v>0</v>
      </c>
      <c r="CB328" s="100">
        <f t="shared" si="93"/>
        <v>0</v>
      </c>
      <c r="CC328" s="101">
        <f t="shared" si="93"/>
        <v>0</v>
      </c>
      <c r="CD328" s="102">
        <f t="shared" si="92"/>
        <v>0</v>
      </c>
      <c r="CE328" s="100">
        <f t="shared" si="92"/>
        <v>0</v>
      </c>
      <c r="CF328" s="100">
        <f t="shared" si="92"/>
        <v>0</v>
      </c>
      <c r="CG328" s="100">
        <f t="shared" si="92"/>
        <v>0</v>
      </c>
      <c r="CH328" s="100">
        <f t="shared" si="92"/>
        <v>0</v>
      </c>
      <c r="CI328" s="100">
        <f t="shared" si="92"/>
        <v>0</v>
      </c>
      <c r="CJ328" s="103">
        <f t="shared" si="91"/>
        <v>0</v>
      </c>
      <c r="CK328" s="101">
        <f t="shared" si="91"/>
        <v>0</v>
      </c>
      <c r="CL328" s="103">
        <f t="shared" si="91"/>
        <v>0</v>
      </c>
      <c r="CM328" s="101" t="e">
        <f t="shared" si="90"/>
        <v>#DIV/0!</v>
      </c>
    </row>
    <row r="329" spans="2:91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78"/>
        <v>14</v>
      </c>
      <c r="AY329" s="100" t="e">
        <f t="shared" si="79"/>
        <v>#DIV/0!</v>
      </c>
      <c r="AZ329" s="101" t="e">
        <f t="shared" si="80"/>
        <v>#DIV/0!</v>
      </c>
      <c r="BA329" s="102">
        <f t="shared" si="81"/>
        <v>0</v>
      </c>
      <c r="BB329" s="100" t="e">
        <f t="shared" si="82"/>
        <v>#DIV/0!</v>
      </c>
      <c r="BC329" s="100">
        <f t="shared" si="83"/>
        <v>0</v>
      </c>
      <c r="BD329" s="100" t="e">
        <f t="shared" si="84"/>
        <v>#DIV/0!</v>
      </c>
      <c r="BE329" s="100">
        <f t="shared" si="85"/>
        <v>0</v>
      </c>
      <c r="BF329" s="100" t="e">
        <f t="shared" si="86"/>
        <v>#DIV/0!</v>
      </c>
      <c r="BG329" s="103" t="e">
        <f>+VLOOKUP(J329,'Código Barras'!$C$3:$D$1694,1,0)</f>
        <v>#N/A</v>
      </c>
      <c r="BH329" s="101" t="e">
        <f t="shared" si="87"/>
        <v>#DIV/0!</v>
      </c>
      <c r="BI329" s="103" t="e">
        <f>+VLOOKUP(L329,'Código Barras'!$C$3:$D$1694,1,0)</f>
        <v>#N/A</v>
      </c>
      <c r="BJ329" s="101" t="e">
        <f t="shared" si="88"/>
        <v>#DIV/0!</v>
      </c>
      <c r="BK329" s="104" t="str">
        <f>IF(N329&lt;&gt;"",VLOOKUP(N329,Distribuidoras!$B$3:$B$30,1,0),"")</f>
        <v/>
      </c>
      <c r="BL329" s="104" t="e">
        <f>+VLOOKUP(O329,'Cod. Único Territorial'!$D$3:$D$348,1,0)</f>
        <v>#N/A</v>
      </c>
      <c r="BM329" s="104" t="e">
        <f>+VLOOKUP(P329,'Cod. Único Territorial'!$B$3:$B$348,1,0)</f>
        <v>#N/A</v>
      </c>
      <c r="BN329" s="104" t="e">
        <f>+VLOOKUP(Q329,'Sector Económico'!$B$3:$B$30,1,0)</f>
        <v>#N/A</v>
      </c>
      <c r="BO329" s="104" t="e">
        <f>+VLOOKUP(R329,'Sector Económico'!$C$3:$C$30,1,0)</f>
        <v>#N/A</v>
      </c>
      <c r="BP329" s="103">
        <f t="shared" si="89"/>
        <v>0</v>
      </c>
      <c r="BQ329" s="103">
        <f t="shared" si="89"/>
        <v>0</v>
      </c>
      <c r="BR329" s="103">
        <f t="shared" si="89"/>
        <v>0</v>
      </c>
      <c r="BS329" s="103">
        <f t="shared" si="89"/>
        <v>0</v>
      </c>
      <c r="BT329" s="101">
        <f t="shared" si="95"/>
        <v>0</v>
      </c>
      <c r="BU329" s="101">
        <f t="shared" si="95"/>
        <v>0</v>
      </c>
      <c r="BV329" s="101">
        <f t="shared" si="95"/>
        <v>0</v>
      </c>
      <c r="BW329" s="101">
        <f t="shared" si="94"/>
        <v>0</v>
      </c>
      <c r="BX329" s="101">
        <f t="shared" si="94"/>
        <v>0</v>
      </c>
      <c r="BY329" s="101">
        <f t="shared" si="94"/>
        <v>0</v>
      </c>
      <c r="BZ329" s="101">
        <f t="shared" si="93"/>
        <v>0</v>
      </c>
      <c r="CA329" s="101">
        <f t="shared" si="93"/>
        <v>0</v>
      </c>
      <c r="CB329" s="100">
        <f t="shared" si="93"/>
        <v>0</v>
      </c>
      <c r="CC329" s="101">
        <f t="shared" si="93"/>
        <v>0</v>
      </c>
      <c r="CD329" s="102">
        <f t="shared" si="92"/>
        <v>0</v>
      </c>
      <c r="CE329" s="100">
        <f t="shared" si="92"/>
        <v>0</v>
      </c>
      <c r="CF329" s="100">
        <f t="shared" si="92"/>
        <v>0</v>
      </c>
      <c r="CG329" s="100">
        <f t="shared" si="92"/>
        <v>0</v>
      </c>
      <c r="CH329" s="100">
        <f t="shared" si="92"/>
        <v>0</v>
      </c>
      <c r="CI329" s="100">
        <f t="shared" si="92"/>
        <v>0</v>
      </c>
      <c r="CJ329" s="103">
        <f t="shared" si="91"/>
        <v>0</v>
      </c>
      <c r="CK329" s="101">
        <f t="shared" si="91"/>
        <v>0</v>
      </c>
      <c r="CL329" s="103">
        <f t="shared" si="91"/>
        <v>0</v>
      </c>
      <c r="CM329" s="101" t="e">
        <f t="shared" si="90"/>
        <v>#DIV/0!</v>
      </c>
    </row>
    <row r="330" spans="2:91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78"/>
        <v>14</v>
      </c>
      <c r="AY330" s="100" t="e">
        <f t="shared" si="79"/>
        <v>#DIV/0!</v>
      </c>
      <c r="AZ330" s="101" t="e">
        <f t="shared" si="80"/>
        <v>#DIV/0!</v>
      </c>
      <c r="BA330" s="102">
        <f t="shared" si="81"/>
        <v>0</v>
      </c>
      <c r="BB330" s="100" t="e">
        <f t="shared" si="82"/>
        <v>#DIV/0!</v>
      </c>
      <c r="BC330" s="100">
        <f t="shared" si="83"/>
        <v>0</v>
      </c>
      <c r="BD330" s="100" t="e">
        <f t="shared" si="84"/>
        <v>#DIV/0!</v>
      </c>
      <c r="BE330" s="100">
        <f t="shared" si="85"/>
        <v>0</v>
      </c>
      <c r="BF330" s="100" t="e">
        <f t="shared" si="86"/>
        <v>#DIV/0!</v>
      </c>
      <c r="BG330" s="103" t="e">
        <f>+VLOOKUP(J330,'Código Barras'!$C$3:$D$1694,1,0)</f>
        <v>#N/A</v>
      </c>
      <c r="BH330" s="101" t="e">
        <f t="shared" si="87"/>
        <v>#DIV/0!</v>
      </c>
      <c r="BI330" s="103" t="e">
        <f>+VLOOKUP(L330,'Código Barras'!$C$3:$D$1694,1,0)</f>
        <v>#N/A</v>
      </c>
      <c r="BJ330" s="101" t="e">
        <f t="shared" si="88"/>
        <v>#DIV/0!</v>
      </c>
      <c r="BK330" s="104" t="str">
        <f>IF(N330&lt;&gt;"",VLOOKUP(N330,Distribuidoras!$B$3:$B$30,1,0),"")</f>
        <v/>
      </c>
      <c r="BL330" s="104" t="e">
        <f>+VLOOKUP(O330,'Cod. Único Territorial'!$D$3:$D$348,1,0)</f>
        <v>#N/A</v>
      </c>
      <c r="BM330" s="104" t="e">
        <f>+VLOOKUP(P330,'Cod. Único Territorial'!$B$3:$B$348,1,0)</f>
        <v>#N/A</v>
      </c>
      <c r="BN330" s="104" t="e">
        <f>+VLOOKUP(Q330,'Sector Económico'!$B$3:$B$30,1,0)</f>
        <v>#N/A</v>
      </c>
      <c r="BO330" s="104" t="e">
        <f>+VLOOKUP(R330,'Sector Económico'!$C$3:$C$30,1,0)</f>
        <v>#N/A</v>
      </c>
      <c r="BP330" s="103">
        <f t="shared" si="89"/>
        <v>0</v>
      </c>
      <c r="BQ330" s="103">
        <f t="shared" si="89"/>
        <v>0</v>
      </c>
      <c r="BR330" s="103">
        <f t="shared" si="89"/>
        <v>0</v>
      </c>
      <c r="BS330" s="103">
        <f t="shared" ref="BS330:BS379" si="96">+V330</f>
        <v>0</v>
      </c>
      <c r="BT330" s="101">
        <f t="shared" si="95"/>
        <v>0</v>
      </c>
      <c r="BU330" s="101">
        <f t="shared" si="95"/>
        <v>0</v>
      </c>
      <c r="BV330" s="101">
        <f t="shared" si="95"/>
        <v>0</v>
      </c>
      <c r="BW330" s="101">
        <f t="shared" si="94"/>
        <v>0</v>
      </c>
      <c r="BX330" s="101">
        <f t="shared" si="94"/>
        <v>0</v>
      </c>
      <c r="BY330" s="101">
        <f t="shared" si="94"/>
        <v>0</v>
      </c>
      <c r="BZ330" s="101">
        <f t="shared" si="93"/>
        <v>0</v>
      </c>
      <c r="CA330" s="101">
        <f t="shared" si="93"/>
        <v>0</v>
      </c>
      <c r="CB330" s="100">
        <f t="shared" si="93"/>
        <v>0</v>
      </c>
      <c r="CC330" s="101">
        <f t="shared" si="93"/>
        <v>0</v>
      </c>
      <c r="CD330" s="102">
        <f t="shared" si="92"/>
        <v>0</v>
      </c>
      <c r="CE330" s="100">
        <f t="shared" si="92"/>
        <v>0</v>
      </c>
      <c r="CF330" s="100">
        <f t="shared" si="92"/>
        <v>0</v>
      </c>
      <c r="CG330" s="100">
        <f t="shared" si="92"/>
        <v>0</v>
      </c>
      <c r="CH330" s="100">
        <f t="shared" si="92"/>
        <v>0</v>
      </c>
      <c r="CI330" s="100">
        <f t="shared" si="92"/>
        <v>0</v>
      </c>
      <c r="CJ330" s="103">
        <f t="shared" si="91"/>
        <v>0</v>
      </c>
      <c r="CK330" s="101">
        <f t="shared" si="91"/>
        <v>0</v>
      </c>
      <c r="CL330" s="103">
        <f t="shared" si="91"/>
        <v>0</v>
      </c>
      <c r="CM330" s="101" t="e">
        <f t="shared" si="90"/>
        <v>#DIV/0!</v>
      </c>
    </row>
    <row r="331" spans="2:91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97">SUMPRODUCT(--(ISERROR(AY331:CM331)))</f>
        <v>14</v>
      </c>
      <c r="AY331" s="100" t="e">
        <f t="shared" ref="AY331:AY379" si="98">IF(OR(B331="F",B331="NC",B331="ND",B331="R"),B331,1/0)</f>
        <v>#DIV/0!</v>
      </c>
      <c r="AZ331" s="101" t="e">
        <f t="shared" ref="AZ331:AZ379" si="99">IF(ISNUMBER(C331),C331,1/0)</f>
        <v>#DIV/0!</v>
      </c>
      <c r="BA331" s="102">
        <f t="shared" ref="BA331:BA379" si="100">+D331</f>
        <v>0</v>
      </c>
      <c r="BB331" s="100" t="e">
        <f t="shared" ref="BB331:BB379" si="101">IF(ISTEXT(E331),E331,1/0)</f>
        <v>#DIV/0!</v>
      </c>
      <c r="BC331" s="100">
        <f t="shared" ref="BC331:BC379" si="102">+F331</f>
        <v>0</v>
      </c>
      <c r="BD331" s="100" t="e">
        <f t="shared" ref="BD331:BD379" si="103">IF(ISTEXT(G331),G331,1/0)</f>
        <v>#DIV/0!</v>
      </c>
      <c r="BE331" s="100">
        <f t="shared" ref="BE331:BE379" si="104">+H331</f>
        <v>0</v>
      </c>
      <c r="BF331" s="100" t="e">
        <f t="shared" ref="BF331:BF379" si="105">IF(ISTEXT(I331),I331,1/0)</f>
        <v>#DIV/0!</v>
      </c>
      <c r="BG331" s="103" t="e">
        <f>+VLOOKUP(J331,'Código Barras'!$C$3:$D$1694,1,0)</f>
        <v>#N/A</v>
      </c>
      <c r="BH331" s="101" t="e">
        <f t="shared" ref="BH331:BH379" si="106">IF(ISNUMBER(K331),K331,1/0)</f>
        <v>#DIV/0!</v>
      </c>
      <c r="BI331" s="103" t="e">
        <f>+VLOOKUP(L331,'Código Barras'!$C$3:$D$1694,1,0)</f>
        <v>#N/A</v>
      </c>
      <c r="BJ331" s="101" t="e">
        <f t="shared" ref="BJ331:BJ379" si="107">IF(ISNUMBER(M331),M331,1/0)</f>
        <v>#DIV/0!</v>
      </c>
      <c r="BK331" s="104" t="str">
        <f>IF(N331&lt;&gt;"",VLOOKUP(N331,Distribuidoras!$B$3:$B$30,1,0),"")</f>
        <v/>
      </c>
      <c r="BL331" s="104" t="e">
        <f>+VLOOKUP(O331,'Cod. Único Territorial'!$D$3:$D$348,1,0)</f>
        <v>#N/A</v>
      </c>
      <c r="BM331" s="104" t="e">
        <f>+VLOOKUP(P331,'Cod. Único Territorial'!$B$3:$B$348,1,0)</f>
        <v>#N/A</v>
      </c>
      <c r="BN331" s="104" t="e">
        <f>+VLOOKUP(Q331,'Sector Económico'!$B$3:$B$30,1,0)</f>
        <v>#N/A</v>
      </c>
      <c r="BO331" s="104" t="e">
        <f>+VLOOKUP(R331,'Sector Económico'!$C$3:$C$30,1,0)</f>
        <v>#N/A</v>
      </c>
      <c r="BP331" s="103">
        <f t="shared" ref="BP331:BR379" si="108">+S331</f>
        <v>0</v>
      </c>
      <c r="BQ331" s="103">
        <f t="shared" si="108"/>
        <v>0</v>
      </c>
      <c r="BR331" s="103">
        <f t="shared" si="108"/>
        <v>0</v>
      </c>
      <c r="BS331" s="103">
        <f t="shared" si="96"/>
        <v>0</v>
      </c>
      <c r="BT331" s="101">
        <f t="shared" si="95"/>
        <v>0</v>
      </c>
      <c r="BU331" s="101">
        <f t="shared" si="95"/>
        <v>0</v>
      </c>
      <c r="BV331" s="101">
        <f t="shared" si="95"/>
        <v>0</v>
      </c>
      <c r="BW331" s="101">
        <f t="shared" si="94"/>
        <v>0</v>
      </c>
      <c r="BX331" s="101">
        <f t="shared" si="94"/>
        <v>0</v>
      </c>
      <c r="BY331" s="101">
        <f t="shared" si="94"/>
        <v>0</v>
      </c>
      <c r="BZ331" s="101">
        <f t="shared" si="93"/>
        <v>0</v>
      </c>
      <c r="CA331" s="101">
        <f t="shared" si="93"/>
        <v>0</v>
      </c>
      <c r="CB331" s="100">
        <f t="shared" si="93"/>
        <v>0</v>
      </c>
      <c r="CC331" s="101">
        <f t="shared" si="93"/>
        <v>0</v>
      </c>
      <c r="CD331" s="102">
        <f t="shared" si="92"/>
        <v>0</v>
      </c>
      <c r="CE331" s="100">
        <f t="shared" si="92"/>
        <v>0</v>
      </c>
      <c r="CF331" s="100">
        <f t="shared" si="92"/>
        <v>0</v>
      </c>
      <c r="CG331" s="100">
        <f t="shared" si="92"/>
        <v>0</v>
      </c>
      <c r="CH331" s="100">
        <f t="shared" si="92"/>
        <v>0</v>
      </c>
      <c r="CI331" s="100">
        <f t="shared" si="92"/>
        <v>0</v>
      </c>
      <c r="CJ331" s="103">
        <f t="shared" si="91"/>
        <v>0</v>
      </c>
      <c r="CK331" s="101">
        <f t="shared" si="91"/>
        <v>0</v>
      </c>
      <c r="CL331" s="103">
        <f t="shared" si="91"/>
        <v>0</v>
      </c>
      <c r="CM331" s="101" t="e">
        <f t="shared" ref="CM331:CM379" si="109">IF(ISNUMBER(AP331),AP331,1/0)</f>
        <v>#DIV/0!</v>
      </c>
    </row>
    <row r="332" spans="2:91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97"/>
        <v>14</v>
      </c>
      <c r="AY332" s="100" t="e">
        <f t="shared" si="98"/>
        <v>#DIV/0!</v>
      </c>
      <c r="AZ332" s="101" t="e">
        <f t="shared" si="99"/>
        <v>#DIV/0!</v>
      </c>
      <c r="BA332" s="102">
        <f t="shared" si="100"/>
        <v>0</v>
      </c>
      <c r="BB332" s="100" t="e">
        <f t="shared" si="101"/>
        <v>#DIV/0!</v>
      </c>
      <c r="BC332" s="100">
        <f t="shared" si="102"/>
        <v>0</v>
      </c>
      <c r="BD332" s="100" t="e">
        <f t="shared" si="103"/>
        <v>#DIV/0!</v>
      </c>
      <c r="BE332" s="100">
        <f t="shared" si="104"/>
        <v>0</v>
      </c>
      <c r="BF332" s="100" t="e">
        <f t="shared" si="105"/>
        <v>#DIV/0!</v>
      </c>
      <c r="BG332" s="103" t="e">
        <f>+VLOOKUP(J332,'Código Barras'!$C$3:$D$1694,1,0)</f>
        <v>#N/A</v>
      </c>
      <c r="BH332" s="101" t="e">
        <f t="shared" si="106"/>
        <v>#DIV/0!</v>
      </c>
      <c r="BI332" s="103" t="e">
        <f>+VLOOKUP(L332,'Código Barras'!$C$3:$D$1694,1,0)</f>
        <v>#N/A</v>
      </c>
      <c r="BJ332" s="101" t="e">
        <f t="shared" si="107"/>
        <v>#DIV/0!</v>
      </c>
      <c r="BK332" s="104" t="str">
        <f>IF(N332&lt;&gt;"",VLOOKUP(N332,Distribuidoras!$B$3:$B$30,1,0),"")</f>
        <v/>
      </c>
      <c r="BL332" s="104" t="e">
        <f>+VLOOKUP(O332,'Cod. Único Territorial'!$D$3:$D$348,1,0)</f>
        <v>#N/A</v>
      </c>
      <c r="BM332" s="104" t="e">
        <f>+VLOOKUP(P332,'Cod. Único Territorial'!$B$3:$B$348,1,0)</f>
        <v>#N/A</v>
      </c>
      <c r="BN332" s="104" t="e">
        <f>+VLOOKUP(Q332,'Sector Económico'!$B$3:$B$30,1,0)</f>
        <v>#N/A</v>
      </c>
      <c r="BO332" s="104" t="e">
        <f>+VLOOKUP(R332,'Sector Económico'!$C$3:$C$30,1,0)</f>
        <v>#N/A</v>
      </c>
      <c r="BP332" s="103">
        <f t="shared" si="108"/>
        <v>0</v>
      </c>
      <c r="BQ332" s="103">
        <f t="shared" si="108"/>
        <v>0</v>
      </c>
      <c r="BR332" s="103">
        <f t="shared" si="108"/>
        <v>0</v>
      </c>
      <c r="BS332" s="103">
        <f t="shared" si="96"/>
        <v>0</v>
      </c>
      <c r="BT332" s="101">
        <f t="shared" si="95"/>
        <v>0</v>
      </c>
      <c r="BU332" s="101">
        <f t="shared" si="95"/>
        <v>0</v>
      </c>
      <c r="BV332" s="101">
        <f t="shared" si="95"/>
        <v>0</v>
      </c>
      <c r="BW332" s="101">
        <f t="shared" si="94"/>
        <v>0</v>
      </c>
      <c r="BX332" s="101">
        <f t="shared" si="94"/>
        <v>0</v>
      </c>
      <c r="BY332" s="101">
        <f t="shared" si="94"/>
        <v>0</v>
      </c>
      <c r="BZ332" s="101">
        <f t="shared" si="93"/>
        <v>0</v>
      </c>
      <c r="CA332" s="101">
        <f t="shared" si="93"/>
        <v>0</v>
      </c>
      <c r="CB332" s="100">
        <f t="shared" si="93"/>
        <v>0</v>
      </c>
      <c r="CC332" s="101">
        <f t="shared" si="93"/>
        <v>0</v>
      </c>
      <c r="CD332" s="102">
        <f t="shared" si="92"/>
        <v>0</v>
      </c>
      <c r="CE332" s="100">
        <f t="shared" si="92"/>
        <v>0</v>
      </c>
      <c r="CF332" s="100">
        <f t="shared" si="92"/>
        <v>0</v>
      </c>
      <c r="CG332" s="100">
        <f t="shared" si="92"/>
        <v>0</v>
      </c>
      <c r="CH332" s="100">
        <f t="shared" si="92"/>
        <v>0</v>
      </c>
      <c r="CI332" s="100">
        <f t="shared" si="92"/>
        <v>0</v>
      </c>
      <c r="CJ332" s="103">
        <f t="shared" si="91"/>
        <v>0</v>
      </c>
      <c r="CK332" s="101">
        <f t="shared" si="91"/>
        <v>0</v>
      </c>
      <c r="CL332" s="103">
        <f t="shared" si="91"/>
        <v>0</v>
      </c>
      <c r="CM332" s="101" t="e">
        <f t="shared" si="109"/>
        <v>#DIV/0!</v>
      </c>
    </row>
    <row r="333" spans="2:91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97"/>
        <v>14</v>
      </c>
      <c r="AY333" s="100" t="e">
        <f t="shared" si="98"/>
        <v>#DIV/0!</v>
      </c>
      <c r="AZ333" s="101" t="e">
        <f t="shared" si="99"/>
        <v>#DIV/0!</v>
      </c>
      <c r="BA333" s="102">
        <f t="shared" si="100"/>
        <v>0</v>
      </c>
      <c r="BB333" s="100" t="e">
        <f t="shared" si="101"/>
        <v>#DIV/0!</v>
      </c>
      <c r="BC333" s="100">
        <f t="shared" si="102"/>
        <v>0</v>
      </c>
      <c r="BD333" s="100" t="e">
        <f t="shared" si="103"/>
        <v>#DIV/0!</v>
      </c>
      <c r="BE333" s="100">
        <f t="shared" si="104"/>
        <v>0</v>
      </c>
      <c r="BF333" s="100" t="e">
        <f t="shared" si="105"/>
        <v>#DIV/0!</v>
      </c>
      <c r="BG333" s="103" t="e">
        <f>+VLOOKUP(J333,'Código Barras'!$C$3:$D$1694,1,0)</f>
        <v>#N/A</v>
      </c>
      <c r="BH333" s="101" t="e">
        <f t="shared" si="106"/>
        <v>#DIV/0!</v>
      </c>
      <c r="BI333" s="103" t="e">
        <f>+VLOOKUP(L333,'Código Barras'!$C$3:$D$1694,1,0)</f>
        <v>#N/A</v>
      </c>
      <c r="BJ333" s="101" t="e">
        <f t="shared" si="107"/>
        <v>#DIV/0!</v>
      </c>
      <c r="BK333" s="104" t="str">
        <f>IF(N333&lt;&gt;"",VLOOKUP(N333,Distribuidoras!$B$3:$B$30,1,0),"")</f>
        <v/>
      </c>
      <c r="BL333" s="104" t="e">
        <f>+VLOOKUP(O333,'Cod. Único Territorial'!$D$3:$D$348,1,0)</f>
        <v>#N/A</v>
      </c>
      <c r="BM333" s="104" t="e">
        <f>+VLOOKUP(P333,'Cod. Único Territorial'!$B$3:$B$348,1,0)</f>
        <v>#N/A</v>
      </c>
      <c r="BN333" s="104" t="e">
        <f>+VLOOKUP(Q333,'Sector Económico'!$B$3:$B$30,1,0)</f>
        <v>#N/A</v>
      </c>
      <c r="BO333" s="104" t="e">
        <f>+VLOOKUP(R333,'Sector Económico'!$C$3:$C$30,1,0)</f>
        <v>#N/A</v>
      </c>
      <c r="BP333" s="103">
        <f t="shared" si="108"/>
        <v>0</v>
      </c>
      <c r="BQ333" s="103">
        <f t="shared" si="108"/>
        <v>0</v>
      </c>
      <c r="BR333" s="103">
        <f t="shared" si="108"/>
        <v>0</v>
      </c>
      <c r="BS333" s="103">
        <f t="shared" si="96"/>
        <v>0</v>
      </c>
      <c r="BT333" s="101">
        <f t="shared" si="95"/>
        <v>0</v>
      </c>
      <c r="BU333" s="101">
        <f t="shared" si="95"/>
        <v>0</v>
      </c>
      <c r="BV333" s="101">
        <f t="shared" si="95"/>
        <v>0</v>
      </c>
      <c r="BW333" s="101">
        <f t="shared" si="94"/>
        <v>0</v>
      </c>
      <c r="BX333" s="101">
        <f t="shared" si="94"/>
        <v>0</v>
      </c>
      <c r="BY333" s="101">
        <f t="shared" si="94"/>
        <v>0</v>
      </c>
      <c r="BZ333" s="101">
        <f t="shared" si="93"/>
        <v>0</v>
      </c>
      <c r="CA333" s="101">
        <f t="shared" si="93"/>
        <v>0</v>
      </c>
      <c r="CB333" s="100">
        <f t="shared" si="93"/>
        <v>0</v>
      </c>
      <c r="CC333" s="101">
        <f t="shared" si="93"/>
        <v>0</v>
      </c>
      <c r="CD333" s="102">
        <f t="shared" si="92"/>
        <v>0</v>
      </c>
      <c r="CE333" s="100">
        <f t="shared" si="92"/>
        <v>0</v>
      </c>
      <c r="CF333" s="100">
        <f t="shared" si="92"/>
        <v>0</v>
      </c>
      <c r="CG333" s="100">
        <f t="shared" si="92"/>
        <v>0</v>
      </c>
      <c r="CH333" s="100">
        <f t="shared" si="92"/>
        <v>0</v>
      </c>
      <c r="CI333" s="100">
        <f t="shared" si="92"/>
        <v>0</v>
      </c>
      <c r="CJ333" s="103">
        <f t="shared" si="91"/>
        <v>0</v>
      </c>
      <c r="CK333" s="101">
        <f t="shared" si="91"/>
        <v>0</v>
      </c>
      <c r="CL333" s="103">
        <f t="shared" si="91"/>
        <v>0</v>
      </c>
      <c r="CM333" s="101" t="e">
        <f t="shared" si="109"/>
        <v>#DIV/0!</v>
      </c>
    </row>
    <row r="334" spans="2:91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97"/>
        <v>14</v>
      </c>
      <c r="AY334" s="100" t="e">
        <f t="shared" si="98"/>
        <v>#DIV/0!</v>
      </c>
      <c r="AZ334" s="101" t="e">
        <f t="shared" si="99"/>
        <v>#DIV/0!</v>
      </c>
      <c r="BA334" s="102">
        <f t="shared" si="100"/>
        <v>0</v>
      </c>
      <c r="BB334" s="100" t="e">
        <f t="shared" si="101"/>
        <v>#DIV/0!</v>
      </c>
      <c r="BC334" s="100">
        <f t="shared" si="102"/>
        <v>0</v>
      </c>
      <c r="BD334" s="100" t="e">
        <f t="shared" si="103"/>
        <v>#DIV/0!</v>
      </c>
      <c r="BE334" s="100">
        <f t="shared" si="104"/>
        <v>0</v>
      </c>
      <c r="BF334" s="100" t="e">
        <f t="shared" si="105"/>
        <v>#DIV/0!</v>
      </c>
      <c r="BG334" s="103" t="e">
        <f>+VLOOKUP(J334,'Código Barras'!$C$3:$D$1694,1,0)</f>
        <v>#N/A</v>
      </c>
      <c r="BH334" s="101" t="e">
        <f t="shared" si="106"/>
        <v>#DIV/0!</v>
      </c>
      <c r="BI334" s="103" t="e">
        <f>+VLOOKUP(L334,'Código Barras'!$C$3:$D$1694,1,0)</f>
        <v>#N/A</v>
      </c>
      <c r="BJ334" s="101" t="e">
        <f t="shared" si="107"/>
        <v>#DIV/0!</v>
      </c>
      <c r="BK334" s="104" t="str">
        <f>IF(N334&lt;&gt;"",VLOOKUP(N334,Distribuidoras!$B$3:$B$30,1,0),"")</f>
        <v/>
      </c>
      <c r="BL334" s="104" t="e">
        <f>+VLOOKUP(O334,'Cod. Único Territorial'!$D$3:$D$348,1,0)</f>
        <v>#N/A</v>
      </c>
      <c r="BM334" s="104" t="e">
        <f>+VLOOKUP(P334,'Cod. Único Territorial'!$B$3:$B$348,1,0)</f>
        <v>#N/A</v>
      </c>
      <c r="BN334" s="104" t="e">
        <f>+VLOOKUP(Q334,'Sector Económico'!$B$3:$B$30,1,0)</f>
        <v>#N/A</v>
      </c>
      <c r="BO334" s="104" t="e">
        <f>+VLOOKUP(R334,'Sector Económico'!$C$3:$C$30,1,0)</f>
        <v>#N/A</v>
      </c>
      <c r="BP334" s="103">
        <f t="shared" si="108"/>
        <v>0</v>
      </c>
      <c r="BQ334" s="103">
        <f t="shared" si="108"/>
        <v>0</v>
      </c>
      <c r="BR334" s="103">
        <f t="shared" si="108"/>
        <v>0</v>
      </c>
      <c r="BS334" s="103">
        <f t="shared" si="96"/>
        <v>0</v>
      </c>
      <c r="BT334" s="101">
        <f t="shared" si="95"/>
        <v>0</v>
      </c>
      <c r="BU334" s="101">
        <f t="shared" si="95"/>
        <v>0</v>
      </c>
      <c r="BV334" s="101">
        <f t="shared" si="95"/>
        <v>0</v>
      </c>
      <c r="BW334" s="101">
        <f t="shared" si="94"/>
        <v>0</v>
      </c>
      <c r="BX334" s="101">
        <f t="shared" si="94"/>
        <v>0</v>
      </c>
      <c r="BY334" s="101">
        <f t="shared" si="94"/>
        <v>0</v>
      </c>
      <c r="BZ334" s="101">
        <f t="shared" si="93"/>
        <v>0</v>
      </c>
      <c r="CA334" s="101">
        <f t="shared" si="93"/>
        <v>0</v>
      </c>
      <c r="CB334" s="100">
        <f t="shared" si="93"/>
        <v>0</v>
      </c>
      <c r="CC334" s="101">
        <f t="shared" si="93"/>
        <v>0</v>
      </c>
      <c r="CD334" s="102">
        <f t="shared" si="92"/>
        <v>0</v>
      </c>
      <c r="CE334" s="100">
        <f t="shared" si="92"/>
        <v>0</v>
      </c>
      <c r="CF334" s="100">
        <f t="shared" si="92"/>
        <v>0</v>
      </c>
      <c r="CG334" s="100">
        <f t="shared" si="92"/>
        <v>0</v>
      </c>
      <c r="CH334" s="100">
        <f t="shared" si="92"/>
        <v>0</v>
      </c>
      <c r="CI334" s="100">
        <f t="shared" si="92"/>
        <v>0</v>
      </c>
      <c r="CJ334" s="103">
        <f t="shared" si="92"/>
        <v>0</v>
      </c>
      <c r="CK334" s="101">
        <f t="shared" si="92"/>
        <v>0</v>
      </c>
      <c r="CL334" s="103">
        <f t="shared" si="92"/>
        <v>0</v>
      </c>
      <c r="CM334" s="101" t="e">
        <f t="shared" si="109"/>
        <v>#DIV/0!</v>
      </c>
    </row>
    <row r="335" spans="2:91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97"/>
        <v>14</v>
      </c>
      <c r="AY335" s="100" t="e">
        <f t="shared" si="98"/>
        <v>#DIV/0!</v>
      </c>
      <c r="AZ335" s="101" t="e">
        <f t="shared" si="99"/>
        <v>#DIV/0!</v>
      </c>
      <c r="BA335" s="102">
        <f t="shared" si="100"/>
        <v>0</v>
      </c>
      <c r="BB335" s="100" t="e">
        <f t="shared" si="101"/>
        <v>#DIV/0!</v>
      </c>
      <c r="BC335" s="100">
        <f t="shared" si="102"/>
        <v>0</v>
      </c>
      <c r="BD335" s="100" t="e">
        <f t="shared" si="103"/>
        <v>#DIV/0!</v>
      </c>
      <c r="BE335" s="100">
        <f t="shared" si="104"/>
        <v>0</v>
      </c>
      <c r="BF335" s="100" t="e">
        <f t="shared" si="105"/>
        <v>#DIV/0!</v>
      </c>
      <c r="BG335" s="103" t="e">
        <f>+VLOOKUP(J335,'Código Barras'!$C$3:$D$1694,1,0)</f>
        <v>#N/A</v>
      </c>
      <c r="BH335" s="101" t="e">
        <f t="shared" si="106"/>
        <v>#DIV/0!</v>
      </c>
      <c r="BI335" s="103" t="e">
        <f>+VLOOKUP(L335,'Código Barras'!$C$3:$D$1694,1,0)</f>
        <v>#N/A</v>
      </c>
      <c r="BJ335" s="101" t="e">
        <f t="shared" si="107"/>
        <v>#DIV/0!</v>
      </c>
      <c r="BK335" s="104" t="str">
        <f>IF(N335&lt;&gt;"",VLOOKUP(N335,Distribuidoras!$B$3:$B$30,1,0),"")</f>
        <v/>
      </c>
      <c r="BL335" s="104" t="e">
        <f>+VLOOKUP(O335,'Cod. Único Territorial'!$D$3:$D$348,1,0)</f>
        <v>#N/A</v>
      </c>
      <c r="BM335" s="104" t="e">
        <f>+VLOOKUP(P335,'Cod. Único Territorial'!$B$3:$B$348,1,0)</f>
        <v>#N/A</v>
      </c>
      <c r="BN335" s="104" t="e">
        <f>+VLOOKUP(Q335,'Sector Económico'!$B$3:$B$30,1,0)</f>
        <v>#N/A</v>
      </c>
      <c r="BO335" s="104" t="e">
        <f>+VLOOKUP(R335,'Sector Económico'!$C$3:$C$30,1,0)</f>
        <v>#N/A</v>
      </c>
      <c r="BP335" s="103">
        <f t="shared" si="108"/>
        <v>0</v>
      </c>
      <c r="BQ335" s="103">
        <f t="shared" si="108"/>
        <v>0</v>
      </c>
      <c r="BR335" s="103">
        <f t="shared" si="108"/>
        <v>0</v>
      </c>
      <c r="BS335" s="103">
        <f t="shared" si="96"/>
        <v>0</v>
      </c>
      <c r="BT335" s="101">
        <f t="shared" si="95"/>
        <v>0</v>
      </c>
      <c r="BU335" s="101">
        <f t="shared" si="95"/>
        <v>0</v>
      </c>
      <c r="BV335" s="101">
        <f t="shared" si="95"/>
        <v>0</v>
      </c>
      <c r="BW335" s="101">
        <f t="shared" si="94"/>
        <v>0</v>
      </c>
      <c r="BX335" s="101">
        <f t="shared" si="94"/>
        <v>0</v>
      </c>
      <c r="BY335" s="101">
        <f t="shared" si="94"/>
        <v>0</v>
      </c>
      <c r="BZ335" s="101">
        <f t="shared" si="93"/>
        <v>0</v>
      </c>
      <c r="CA335" s="101">
        <f t="shared" si="93"/>
        <v>0</v>
      </c>
      <c r="CB335" s="100">
        <f t="shared" si="93"/>
        <v>0</v>
      </c>
      <c r="CC335" s="101">
        <f t="shared" si="93"/>
        <v>0</v>
      </c>
      <c r="CD335" s="102">
        <f t="shared" si="92"/>
        <v>0</v>
      </c>
      <c r="CE335" s="100">
        <f t="shared" si="92"/>
        <v>0</v>
      </c>
      <c r="CF335" s="100">
        <f t="shared" si="92"/>
        <v>0</v>
      </c>
      <c r="CG335" s="100">
        <f t="shared" si="92"/>
        <v>0</v>
      </c>
      <c r="CH335" s="100">
        <f t="shared" si="92"/>
        <v>0</v>
      </c>
      <c r="CI335" s="100">
        <f t="shared" si="92"/>
        <v>0</v>
      </c>
      <c r="CJ335" s="103">
        <f t="shared" si="92"/>
        <v>0</v>
      </c>
      <c r="CK335" s="101">
        <f t="shared" si="92"/>
        <v>0</v>
      </c>
      <c r="CL335" s="103">
        <f t="shared" si="92"/>
        <v>0</v>
      </c>
      <c r="CM335" s="101" t="e">
        <f t="shared" si="109"/>
        <v>#DIV/0!</v>
      </c>
    </row>
    <row r="336" spans="2:91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97"/>
        <v>14</v>
      </c>
      <c r="AY336" s="100" t="e">
        <f t="shared" si="98"/>
        <v>#DIV/0!</v>
      </c>
      <c r="AZ336" s="101" t="e">
        <f t="shared" si="99"/>
        <v>#DIV/0!</v>
      </c>
      <c r="BA336" s="102">
        <f t="shared" si="100"/>
        <v>0</v>
      </c>
      <c r="BB336" s="100" t="e">
        <f t="shared" si="101"/>
        <v>#DIV/0!</v>
      </c>
      <c r="BC336" s="100">
        <f t="shared" si="102"/>
        <v>0</v>
      </c>
      <c r="BD336" s="100" t="e">
        <f t="shared" si="103"/>
        <v>#DIV/0!</v>
      </c>
      <c r="BE336" s="100">
        <f t="shared" si="104"/>
        <v>0</v>
      </c>
      <c r="BF336" s="100" t="e">
        <f t="shared" si="105"/>
        <v>#DIV/0!</v>
      </c>
      <c r="BG336" s="103" t="e">
        <f>+VLOOKUP(J336,'Código Barras'!$C$3:$D$1694,1,0)</f>
        <v>#N/A</v>
      </c>
      <c r="BH336" s="101" t="e">
        <f t="shared" si="106"/>
        <v>#DIV/0!</v>
      </c>
      <c r="BI336" s="103" t="e">
        <f>+VLOOKUP(L336,'Código Barras'!$C$3:$D$1694,1,0)</f>
        <v>#N/A</v>
      </c>
      <c r="BJ336" s="101" t="e">
        <f t="shared" si="107"/>
        <v>#DIV/0!</v>
      </c>
      <c r="BK336" s="104" t="str">
        <f>IF(N336&lt;&gt;"",VLOOKUP(N336,Distribuidoras!$B$3:$B$30,1,0),"")</f>
        <v/>
      </c>
      <c r="BL336" s="104" t="e">
        <f>+VLOOKUP(O336,'Cod. Único Territorial'!$D$3:$D$348,1,0)</f>
        <v>#N/A</v>
      </c>
      <c r="BM336" s="104" t="e">
        <f>+VLOOKUP(P336,'Cod. Único Territorial'!$B$3:$B$348,1,0)</f>
        <v>#N/A</v>
      </c>
      <c r="BN336" s="104" t="e">
        <f>+VLOOKUP(Q336,'Sector Económico'!$B$3:$B$30,1,0)</f>
        <v>#N/A</v>
      </c>
      <c r="BO336" s="104" t="e">
        <f>+VLOOKUP(R336,'Sector Económico'!$C$3:$C$30,1,0)</f>
        <v>#N/A</v>
      </c>
      <c r="BP336" s="103">
        <f t="shared" si="108"/>
        <v>0</v>
      </c>
      <c r="BQ336" s="103">
        <f t="shared" si="108"/>
        <v>0</v>
      </c>
      <c r="BR336" s="103">
        <f t="shared" si="108"/>
        <v>0</v>
      </c>
      <c r="BS336" s="103">
        <f t="shared" si="96"/>
        <v>0</v>
      </c>
      <c r="BT336" s="101">
        <f t="shared" si="95"/>
        <v>0</v>
      </c>
      <c r="BU336" s="101">
        <f t="shared" si="95"/>
        <v>0</v>
      </c>
      <c r="BV336" s="101">
        <f t="shared" si="95"/>
        <v>0</v>
      </c>
      <c r="BW336" s="101">
        <f t="shared" si="94"/>
        <v>0</v>
      </c>
      <c r="BX336" s="101">
        <f t="shared" si="94"/>
        <v>0</v>
      </c>
      <c r="BY336" s="101">
        <f t="shared" si="94"/>
        <v>0</v>
      </c>
      <c r="BZ336" s="101">
        <f t="shared" si="93"/>
        <v>0</v>
      </c>
      <c r="CA336" s="101">
        <f t="shared" si="93"/>
        <v>0</v>
      </c>
      <c r="CB336" s="100">
        <f t="shared" si="93"/>
        <v>0</v>
      </c>
      <c r="CC336" s="101">
        <f t="shared" si="93"/>
        <v>0</v>
      </c>
      <c r="CD336" s="102">
        <f t="shared" si="92"/>
        <v>0</v>
      </c>
      <c r="CE336" s="100">
        <f t="shared" si="92"/>
        <v>0</v>
      </c>
      <c r="CF336" s="100">
        <f t="shared" si="92"/>
        <v>0</v>
      </c>
      <c r="CG336" s="100">
        <f t="shared" si="92"/>
        <v>0</v>
      </c>
      <c r="CH336" s="100">
        <f t="shared" si="92"/>
        <v>0</v>
      </c>
      <c r="CI336" s="100">
        <f t="shared" si="92"/>
        <v>0</v>
      </c>
      <c r="CJ336" s="103">
        <f t="shared" si="92"/>
        <v>0</v>
      </c>
      <c r="CK336" s="101">
        <f t="shared" si="92"/>
        <v>0</v>
      </c>
      <c r="CL336" s="103">
        <f t="shared" si="92"/>
        <v>0</v>
      </c>
      <c r="CM336" s="101" t="e">
        <f t="shared" si="109"/>
        <v>#DIV/0!</v>
      </c>
    </row>
    <row r="337" spans="2:91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97"/>
        <v>14</v>
      </c>
      <c r="AY337" s="100" t="e">
        <f t="shared" si="98"/>
        <v>#DIV/0!</v>
      </c>
      <c r="AZ337" s="101" t="e">
        <f t="shared" si="99"/>
        <v>#DIV/0!</v>
      </c>
      <c r="BA337" s="102">
        <f t="shared" si="100"/>
        <v>0</v>
      </c>
      <c r="BB337" s="100" t="e">
        <f t="shared" si="101"/>
        <v>#DIV/0!</v>
      </c>
      <c r="BC337" s="100">
        <f t="shared" si="102"/>
        <v>0</v>
      </c>
      <c r="BD337" s="100" t="e">
        <f t="shared" si="103"/>
        <v>#DIV/0!</v>
      </c>
      <c r="BE337" s="100">
        <f t="shared" si="104"/>
        <v>0</v>
      </c>
      <c r="BF337" s="100" t="e">
        <f t="shared" si="105"/>
        <v>#DIV/0!</v>
      </c>
      <c r="BG337" s="103" t="e">
        <f>+VLOOKUP(J337,'Código Barras'!$C$3:$D$1694,1,0)</f>
        <v>#N/A</v>
      </c>
      <c r="BH337" s="101" t="e">
        <f t="shared" si="106"/>
        <v>#DIV/0!</v>
      </c>
      <c r="BI337" s="103" t="e">
        <f>+VLOOKUP(L337,'Código Barras'!$C$3:$D$1694,1,0)</f>
        <v>#N/A</v>
      </c>
      <c r="BJ337" s="101" t="e">
        <f t="shared" si="107"/>
        <v>#DIV/0!</v>
      </c>
      <c r="BK337" s="104" t="str">
        <f>IF(N337&lt;&gt;"",VLOOKUP(N337,Distribuidoras!$B$3:$B$30,1,0),"")</f>
        <v/>
      </c>
      <c r="BL337" s="104" t="e">
        <f>+VLOOKUP(O337,'Cod. Único Territorial'!$D$3:$D$348,1,0)</f>
        <v>#N/A</v>
      </c>
      <c r="BM337" s="104" t="e">
        <f>+VLOOKUP(P337,'Cod. Único Territorial'!$B$3:$B$348,1,0)</f>
        <v>#N/A</v>
      </c>
      <c r="BN337" s="104" t="e">
        <f>+VLOOKUP(Q337,'Sector Económico'!$B$3:$B$30,1,0)</f>
        <v>#N/A</v>
      </c>
      <c r="BO337" s="104" t="e">
        <f>+VLOOKUP(R337,'Sector Económico'!$C$3:$C$30,1,0)</f>
        <v>#N/A</v>
      </c>
      <c r="BP337" s="103">
        <f t="shared" si="108"/>
        <v>0</v>
      </c>
      <c r="BQ337" s="103">
        <f t="shared" si="108"/>
        <v>0</v>
      </c>
      <c r="BR337" s="103">
        <f t="shared" si="108"/>
        <v>0</v>
      </c>
      <c r="BS337" s="103">
        <f t="shared" si="96"/>
        <v>0</v>
      </c>
      <c r="BT337" s="101">
        <f t="shared" si="95"/>
        <v>0</v>
      </c>
      <c r="BU337" s="101">
        <f t="shared" si="95"/>
        <v>0</v>
      </c>
      <c r="BV337" s="101">
        <f t="shared" si="95"/>
        <v>0</v>
      </c>
      <c r="BW337" s="101">
        <f t="shared" si="94"/>
        <v>0</v>
      </c>
      <c r="BX337" s="101">
        <f t="shared" si="94"/>
        <v>0</v>
      </c>
      <c r="BY337" s="101">
        <f t="shared" si="94"/>
        <v>0</v>
      </c>
      <c r="BZ337" s="101">
        <f t="shared" si="93"/>
        <v>0</v>
      </c>
      <c r="CA337" s="101">
        <f t="shared" si="93"/>
        <v>0</v>
      </c>
      <c r="CB337" s="100">
        <f t="shared" si="93"/>
        <v>0</v>
      </c>
      <c r="CC337" s="101">
        <f t="shared" si="93"/>
        <v>0</v>
      </c>
      <c r="CD337" s="102">
        <f t="shared" si="92"/>
        <v>0</v>
      </c>
      <c r="CE337" s="100">
        <f t="shared" si="92"/>
        <v>0</v>
      </c>
      <c r="CF337" s="100">
        <f t="shared" si="92"/>
        <v>0</v>
      </c>
      <c r="CG337" s="100">
        <f t="shared" si="92"/>
        <v>0</v>
      </c>
      <c r="CH337" s="100">
        <f t="shared" si="92"/>
        <v>0</v>
      </c>
      <c r="CI337" s="100">
        <f t="shared" si="92"/>
        <v>0</v>
      </c>
      <c r="CJ337" s="103">
        <f t="shared" si="92"/>
        <v>0</v>
      </c>
      <c r="CK337" s="101">
        <f t="shared" si="92"/>
        <v>0</v>
      </c>
      <c r="CL337" s="103">
        <f t="shared" si="92"/>
        <v>0</v>
      </c>
      <c r="CM337" s="101" t="e">
        <f t="shared" si="109"/>
        <v>#DIV/0!</v>
      </c>
    </row>
    <row r="338" spans="2:91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97"/>
        <v>14</v>
      </c>
      <c r="AY338" s="100" t="e">
        <f t="shared" si="98"/>
        <v>#DIV/0!</v>
      </c>
      <c r="AZ338" s="101" t="e">
        <f t="shared" si="99"/>
        <v>#DIV/0!</v>
      </c>
      <c r="BA338" s="102">
        <f t="shared" si="100"/>
        <v>0</v>
      </c>
      <c r="BB338" s="100" t="e">
        <f t="shared" si="101"/>
        <v>#DIV/0!</v>
      </c>
      <c r="BC338" s="100">
        <f t="shared" si="102"/>
        <v>0</v>
      </c>
      <c r="BD338" s="100" t="e">
        <f t="shared" si="103"/>
        <v>#DIV/0!</v>
      </c>
      <c r="BE338" s="100">
        <f t="shared" si="104"/>
        <v>0</v>
      </c>
      <c r="BF338" s="100" t="e">
        <f t="shared" si="105"/>
        <v>#DIV/0!</v>
      </c>
      <c r="BG338" s="103" t="e">
        <f>+VLOOKUP(J338,'Código Barras'!$C$3:$D$1694,1,0)</f>
        <v>#N/A</v>
      </c>
      <c r="BH338" s="101" t="e">
        <f t="shared" si="106"/>
        <v>#DIV/0!</v>
      </c>
      <c r="BI338" s="103" t="e">
        <f>+VLOOKUP(L338,'Código Barras'!$C$3:$D$1694,1,0)</f>
        <v>#N/A</v>
      </c>
      <c r="BJ338" s="101" t="e">
        <f t="shared" si="107"/>
        <v>#DIV/0!</v>
      </c>
      <c r="BK338" s="104" t="str">
        <f>IF(N338&lt;&gt;"",VLOOKUP(N338,Distribuidoras!$B$3:$B$30,1,0),"")</f>
        <v/>
      </c>
      <c r="BL338" s="104" t="e">
        <f>+VLOOKUP(O338,'Cod. Único Territorial'!$D$3:$D$348,1,0)</f>
        <v>#N/A</v>
      </c>
      <c r="BM338" s="104" t="e">
        <f>+VLOOKUP(P338,'Cod. Único Territorial'!$B$3:$B$348,1,0)</f>
        <v>#N/A</v>
      </c>
      <c r="BN338" s="104" t="e">
        <f>+VLOOKUP(Q338,'Sector Económico'!$B$3:$B$30,1,0)</f>
        <v>#N/A</v>
      </c>
      <c r="BO338" s="104" t="e">
        <f>+VLOOKUP(R338,'Sector Económico'!$C$3:$C$30,1,0)</f>
        <v>#N/A</v>
      </c>
      <c r="BP338" s="103">
        <f t="shared" si="108"/>
        <v>0</v>
      </c>
      <c r="BQ338" s="103">
        <f t="shared" si="108"/>
        <v>0</v>
      </c>
      <c r="BR338" s="103">
        <f t="shared" si="108"/>
        <v>0</v>
      </c>
      <c r="BS338" s="103">
        <f t="shared" si="96"/>
        <v>0</v>
      </c>
      <c r="BT338" s="101">
        <f t="shared" si="95"/>
        <v>0</v>
      </c>
      <c r="BU338" s="101">
        <f t="shared" si="95"/>
        <v>0</v>
      </c>
      <c r="BV338" s="101">
        <f t="shared" si="95"/>
        <v>0</v>
      </c>
      <c r="BW338" s="101">
        <f t="shared" si="94"/>
        <v>0</v>
      </c>
      <c r="BX338" s="101">
        <f t="shared" si="94"/>
        <v>0</v>
      </c>
      <c r="BY338" s="101">
        <f t="shared" si="94"/>
        <v>0</v>
      </c>
      <c r="BZ338" s="101">
        <f t="shared" si="93"/>
        <v>0</v>
      </c>
      <c r="CA338" s="101">
        <f t="shared" si="93"/>
        <v>0</v>
      </c>
      <c r="CB338" s="100">
        <f t="shared" si="93"/>
        <v>0</v>
      </c>
      <c r="CC338" s="101">
        <f t="shared" si="93"/>
        <v>0</v>
      </c>
      <c r="CD338" s="102">
        <f t="shared" si="92"/>
        <v>0</v>
      </c>
      <c r="CE338" s="100">
        <f t="shared" si="92"/>
        <v>0</v>
      </c>
      <c r="CF338" s="100">
        <f t="shared" si="92"/>
        <v>0</v>
      </c>
      <c r="CG338" s="100">
        <f t="shared" si="92"/>
        <v>0</v>
      </c>
      <c r="CH338" s="100">
        <f t="shared" si="92"/>
        <v>0</v>
      </c>
      <c r="CI338" s="100">
        <f t="shared" si="92"/>
        <v>0</v>
      </c>
      <c r="CJ338" s="103">
        <f t="shared" si="92"/>
        <v>0</v>
      </c>
      <c r="CK338" s="101">
        <f t="shared" si="92"/>
        <v>0</v>
      </c>
      <c r="CL338" s="103">
        <f t="shared" si="92"/>
        <v>0</v>
      </c>
      <c r="CM338" s="101" t="e">
        <f t="shared" si="109"/>
        <v>#DIV/0!</v>
      </c>
    </row>
    <row r="339" spans="2:91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97"/>
        <v>14</v>
      </c>
      <c r="AY339" s="100" t="e">
        <f t="shared" si="98"/>
        <v>#DIV/0!</v>
      </c>
      <c r="AZ339" s="101" t="e">
        <f t="shared" si="99"/>
        <v>#DIV/0!</v>
      </c>
      <c r="BA339" s="102">
        <f t="shared" si="100"/>
        <v>0</v>
      </c>
      <c r="BB339" s="100" t="e">
        <f t="shared" si="101"/>
        <v>#DIV/0!</v>
      </c>
      <c r="BC339" s="100">
        <f t="shared" si="102"/>
        <v>0</v>
      </c>
      <c r="BD339" s="100" t="e">
        <f t="shared" si="103"/>
        <v>#DIV/0!</v>
      </c>
      <c r="BE339" s="100">
        <f t="shared" si="104"/>
        <v>0</v>
      </c>
      <c r="BF339" s="100" t="e">
        <f t="shared" si="105"/>
        <v>#DIV/0!</v>
      </c>
      <c r="BG339" s="103" t="e">
        <f>+VLOOKUP(J339,'Código Barras'!$C$3:$D$1694,1,0)</f>
        <v>#N/A</v>
      </c>
      <c r="BH339" s="101" t="e">
        <f t="shared" si="106"/>
        <v>#DIV/0!</v>
      </c>
      <c r="BI339" s="103" t="e">
        <f>+VLOOKUP(L339,'Código Barras'!$C$3:$D$1694,1,0)</f>
        <v>#N/A</v>
      </c>
      <c r="BJ339" s="101" t="e">
        <f t="shared" si="107"/>
        <v>#DIV/0!</v>
      </c>
      <c r="BK339" s="104" t="str">
        <f>IF(N339&lt;&gt;"",VLOOKUP(N339,Distribuidoras!$B$3:$B$30,1,0),"")</f>
        <v/>
      </c>
      <c r="BL339" s="104" t="e">
        <f>+VLOOKUP(O339,'Cod. Único Territorial'!$D$3:$D$348,1,0)</f>
        <v>#N/A</v>
      </c>
      <c r="BM339" s="104" t="e">
        <f>+VLOOKUP(P339,'Cod. Único Territorial'!$B$3:$B$348,1,0)</f>
        <v>#N/A</v>
      </c>
      <c r="BN339" s="104" t="e">
        <f>+VLOOKUP(Q339,'Sector Económico'!$B$3:$B$30,1,0)</f>
        <v>#N/A</v>
      </c>
      <c r="BO339" s="104" t="e">
        <f>+VLOOKUP(R339,'Sector Económico'!$C$3:$C$30,1,0)</f>
        <v>#N/A</v>
      </c>
      <c r="BP339" s="103">
        <f t="shared" si="108"/>
        <v>0</v>
      </c>
      <c r="BQ339" s="103">
        <f t="shared" si="108"/>
        <v>0</v>
      </c>
      <c r="BR339" s="103">
        <f t="shared" si="108"/>
        <v>0</v>
      </c>
      <c r="BS339" s="103">
        <f t="shared" si="96"/>
        <v>0</v>
      </c>
      <c r="BT339" s="101">
        <f t="shared" si="95"/>
        <v>0</v>
      </c>
      <c r="BU339" s="101">
        <f t="shared" si="95"/>
        <v>0</v>
      </c>
      <c r="BV339" s="101">
        <f t="shared" si="95"/>
        <v>0</v>
      </c>
      <c r="BW339" s="101">
        <f t="shared" si="94"/>
        <v>0</v>
      </c>
      <c r="BX339" s="101">
        <f t="shared" si="94"/>
        <v>0</v>
      </c>
      <c r="BY339" s="101">
        <f t="shared" si="94"/>
        <v>0</v>
      </c>
      <c r="BZ339" s="101">
        <f t="shared" si="93"/>
        <v>0</v>
      </c>
      <c r="CA339" s="101">
        <f t="shared" si="93"/>
        <v>0</v>
      </c>
      <c r="CB339" s="100">
        <f t="shared" si="93"/>
        <v>0</v>
      </c>
      <c r="CC339" s="101">
        <f t="shared" si="93"/>
        <v>0</v>
      </c>
      <c r="CD339" s="102">
        <f t="shared" si="93"/>
        <v>0</v>
      </c>
      <c r="CE339" s="100">
        <f t="shared" si="93"/>
        <v>0</v>
      </c>
      <c r="CF339" s="100">
        <f t="shared" si="93"/>
        <v>0</v>
      </c>
      <c r="CG339" s="100">
        <f t="shared" si="93"/>
        <v>0</v>
      </c>
      <c r="CH339" s="100">
        <f t="shared" si="93"/>
        <v>0</v>
      </c>
      <c r="CI339" s="100">
        <f t="shared" si="93"/>
        <v>0</v>
      </c>
      <c r="CJ339" s="103">
        <f t="shared" si="93"/>
        <v>0</v>
      </c>
      <c r="CK339" s="101">
        <f t="shared" si="93"/>
        <v>0</v>
      </c>
      <c r="CL339" s="103">
        <f t="shared" si="93"/>
        <v>0</v>
      </c>
      <c r="CM339" s="101" t="e">
        <f t="shared" si="109"/>
        <v>#DIV/0!</v>
      </c>
    </row>
    <row r="340" spans="2:91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97"/>
        <v>14</v>
      </c>
      <c r="AY340" s="100" t="e">
        <f t="shared" si="98"/>
        <v>#DIV/0!</v>
      </c>
      <c r="AZ340" s="101" t="e">
        <f t="shared" si="99"/>
        <v>#DIV/0!</v>
      </c>
      <c r="BA340" s="102">
        <f t="shared" si="100"/>
        <v>0</v>
      </c>
      <c r="BB340" s="100" t="e">
        <f t="shared" si="101"/>
        <v>#DIV/0!</v>
      </c>
      <c r="BC340" s="100">
        <f t="shared" si="102"/>
        <v>0</v>
      </c>
      <c r="BD340" s="100" t="e">
        <f t="shared" si="103"/>
        <v>#DIV/0!</v>
      </c>
      <c r="BE340" s="100">
        <f t="shared" si="104"/>
        <v>0</v>
      </c>
      <c r="BF340" s="100" t="e">
        <f t="shared" si="105"/>
        <v>#DIV/0!</v>
      </c>
      <c r="BG340" s="103" t="e">
        <f>+VLOOKUP(J340,'Código Barras'!$C$3:$D$1694,1,0)</f>
        <v>#N/A</v>
      </c>
      <c r="BH340" s="101" t="e">
        <f t="shared" si="106"/>
        <v>#DIV/0!</v>
      </c>
      <c r="BI340" s="103" t="e">
        <f>+VLOOKUP(L340,'Código Barras'!$C$3:$D$1694,1,0)</f>
        <v>#N/A</v>
      </c>
      <c r="BJ340" s="101" t="e">
        <f t="shared" si="107"/>
        <v>#DIV/0!</v>
      </c>
      <c r="BK340" s="104" t="str">
        <f>IF(N340&lt;&gt;"",VLOOKUP(N340,Distribuidoras!$B$3:$B$30,1,0),"")</f>
        <v/>
      </c>
      <c r="BL340" s="104" t="e">
        <f>+VLOOKUP(O340,'Cod. Único Territorial'!$D$3:$D$348,1,0)</f>
        <v>#N/A</v>
      </c>
      <c r="BM340" s="104" t="e">
        <f>+VLOOKUP(P340,'Cod. Único Territorial'!$B$3:$B$348,1,0)</f>
        <v>#N/A</v>
      </c>
      <c r="BN340" s="104" t="e">
        <f>+VLOOKUP(Q340,'Sector Económico'!$B$3:$B$30,1,0)</f>
        <v>#N/A</v>
      </c>
      <c r="BO340" s="104" t="e">
        <f>+VLOOKUP(R340,'Sector Económico'!$C$3:$C$30,1,0)</f>
        <v>#N/A</v>
      </c>
      <c r="BP340" s="103">
        <f t="shared" si="108"/>
        <v>0</v>
      </c>
      <c r="BQ340" s="103">
        <f t="shared" si="108"/>
        <v>0</v>
      </c>
      <c r="BR340" s="103">
        <f t="shared" si="108"/>
        <v>0</v>
      </c>
      <c r="BS340" s="103">
        <f t="shared" si="96"/>
        <v>0</v>
      </c>
      <c r="BT340" s="101">
        <f t="shared" si="95"/>
        <v>0</v>
      </c>
      <c r="BU340" s="101">
        <f t="shared" si="95"/>
        <v>0</v>
      </c>
      <c r="BV340" s="101">
        <f t="shared" si="95"/>
        <v>0</v>
      </c>
      <c r="BW340" s="101">
        <f t="shared" si="94"/>
        <v>0</v>
      </c>
      <c r="BX340" s="101">
        <f t="shared" si="94"/>
        <v>0</v>
      </c>
      <c r="BY340" s="101">
        <f t="shared" si="94"/>
        <v>0</v>
      </c>
      <c r="BZ340" s="101">
        <f t="shared" si="93"/>
        <v>0</v>
      </c>
      <c r="CA340" s="101">
        <f t="shared" si="93"/>
        <v>0</v>
      </c>
      <c r="CB340" s="100">
        <f t="shared" si="93"/>
        <v>0</v>
      </c>
      <c r="CC340" s="101">
        <f t="shared" si="93"/>
        <v>0</v>
      </c>
      <c r="CD340" s="102">
        <f t="shared" si="93"/>
        <v>0</v>
      </c>
      <c r="CE340" s="100">
        <f t="shared" si="93"/>
        <v>0</v>
      </c>
      <c r="CF340" s="100">
        <f t="shared" si="93"/>
        <v>0</v>
      </c>
      <c r="CG340" s="100">
        <f t="shared" si="93"/>
        <v>0</v>
      </c>
      <c r="CH340" s="100">
        <f t="shared" si="93"/>
        <v>0</v>
      </c>
      <c r="CI340" s="100">
        <f t="shared" si="93"/>
        <v>0</v>
      </c>
      <c r="CJ340" s="103">
        <f t="shared" si="93"/>
        <v>0</v>
      </c>
      <c r="CK340" s="101">
        <f t="shared" si="93"/>
        <v>0</v>
      </c>
      <c r="CL340" s="103">
        <f t="shared" si="93"/>
        <v>0</v>
      </c>
      <c r="CM340" s="101" t="e">
        <f t="shared" si="109"/>
        <v>#DIV/0!</v>
      </c>
    </row>
    <row r="341" spans="2:91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97"/>
        <v>14</v>
      </c>
      <c r="AY341" s="100" t="e">
        <f t="shared" si="98"/>
        <v>#DIV/0!</v>
      </c>
      <c r="AZ341" s="101" t="e">
        <f t="shared" si="99"/>
        <v>#DIV/0!</v>
      </c>
      <c r="BA341" s="102">
        <f t="shared" si="100"/>
        <v>0</v>
      </c>
      <c r="BB341" s="100" t="e">
        <f t="shared" si="101"/>
        <v>#DIV/0!</v>
      </c>
      <c r="BC341" s="100">
        <f t="shared" si="102"/>
        <v>0</v>
      </c>
      <c r="BD341" s="100" t="e">
        <f t="shared" si="103"/>
        <v>#DIV/0!</v>
      </c>
      <c r="BE341" s="100">
        <f t="shared" si="104"/>
        <v>0</v>
      </c>
      <c r="BF341" s="100" t="e">
        <f t="shared" si="105"/>
        <v>#DIV/0!</v>
      </c>
      <c r="BG341" s="103" t="e">
        <f>+VLOOKUP(J341,'Código Barras'!$C$3:$D$1694,1,0)</f>
        <v>#N/A</v>
      </c>
      <c r="BH341" s="101" t="e">
        <f t="shared" si="106"/>
        <v>#DIV/0!</v>
      </c>
      <c r="BI341" s="103" t="e">
        <f>+VLOOKUP(L341,'Código Barras'!$C$3:$D$1694,1,0)</f>
        <v>#N/A</v>
      </c>
      <c r="BJ341" s="101" t="e">
        <f t="shared" si="107"/>
        <v>#DIV/0!</v>
      </c>
      <c r="BK341" s="104" t="str">
        <f>IF(N341&lt;&gt;"",VLOOKUP(N341,Distribuidoras!$B$3:$B$30,1,0),"")</f>
        <v/>
      </c>
      <c r="BL341" s="104" t="e">
        <f>+VLOOKUP(O341,'Cod. Único Territorial'!$D$3:$D$348,1,0)</f>
        <v>#N/A</v>
      </c>
      <c r="BM341" s="104" t="e">
        <f>+VLOOKUP(P341,'Cod. Único Territorial'!$B$3:$B$348,1,0)</f>
        <v>#N/A</v>
      </c>
      <c r="BN341" s="104" t="e">
        <f>+VLOOKUP(Q341,'Sector Económico'!$B$3:$B$30,1,0)</f>
        <v>#N/A</v>
      </c>
      <c r="BO341" s="104" t="e">
        <f>+VLOOKUP(R341,'Sector Económico'!$C$3:$C$30,1,0)</f>
        <v>#N/A</v>
      </c>
      <c r="BP341" s="103">
        <f t="shared" si="108"/>
        <v>0</v>
      </c>
      <c r="BQ341" s="103">
        <f t="shared" si="108"/>
        <v>0</v>
      </c>
      <c r="BR341" s="103">
        <f t="shared" si="108"/>
        <v>0</v>
      </c>
      <c r="BS341" s="103">
        <f t="shared" si="96"/>
        <v>0</v>
      </c>
      <c r="BT341" s="101">
        <f t="shared" si="95"/>
        <v>0</v>
      </c>
      <c r="BU341" s="101">
        <f t="shared" si="95"/>
        <v>0</v>
      </c>
      <c r="BV341" s="101">
        <f t="shared" si="95"/>
        <v>0</v>
      </c>
      <c r="BW341" s="101">
        <f t="shared" si="94"/>
        <v>0</v>
      </c>
      <c r="BX341" s="101">
        <f t="shared" si="94"/>
        <v>0</v>
      </c>
      <c r="BY341" s="101">
        <f t="shared" si="94"/>
        <v>0</v>
      </c>
      <c r="BZ341" s="101">
        <f t="shared" si="93"/>
        <v>0</v>
      </c>
      <c r="CA341" s="101">
        <f t="shared" si="93"/>
        <v>0</v>
      </c>
      <c r="CB341" s="100">
        <f t="shared" si="93"/>
        <v>0</v>
      </c>
      <c r="CC341" s="101">
        <f t="shared" si="93"/>
        <v>0</v>
      </c>
      <c r="CD341" s="102">
        <f t="shared" si="93"/>
        <v>0</v>
      </c>
      <c r="CE341" s="100">
        <f t="shared" si="93"/>
        <v>0</v>
      </c>
      <c r="CF341" s="100">
        <f t="shared" si="93"/>
        <v>0</v>
      </c>
      <c r="CG341" s="100">
        <f t="shared" si="93"/>
        <v>0</v>
      </c>
      <c r="CH341" s="100">
        <f t="shared" si="93"/>
        <v>0</v>
      </c>
      <c r="CI341" s="100">
        <f t="shared" si="93"/>
        <v>0</v>
      </c>
      <c r="CJ341" s="103">
        <f t="shared" si="93"/>
        <v>0</v>
      </c>
      <c r="CK341" s="101">
        <f t="shared" si="93"/>
        <v>0</v>
      </c>
      <c r="CL341" s="103">
        <f t="shared" si="93"/>
        <v>0</v>
      </c>
      <c r="CM341" s="101" t="e">
        <f t="shared" si="109"/>
        <v>#DIV/0!</v>
      </c>
    </row>
    <row r="342" spans="2:91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97"/>
        <v>14</v>
      </c>
      <c r="AY342" s="100" t="e">
        <f t="shared" si="98"/>
        <v>#DIV/0!</v>
      </c>
      <c r="AZ342" s="101" t="e">
        <f t="shared" si="99"/>
        <v>#DIV/0!</v>
      </c>
      <c r="BA342" s="102">
        <f t="shared" si="100"/>
        <v>0</v>
      </c>
      <c r="BB342" s="100" t="e">
        <f t="shared" si="101"/>
        <v>#DIV/0!</v>
      </c>
      <c r="BC342" s="100">
        <f t="shared" si="102"/>
        <v>0</v>
      </c>
      <c r="BD342" s="100" t="e">
        <f t="shared" si="103"/>
        <v>#DIV/0!</v>
      </c>
      <c r="BE342" s="100">
        <f t="shared" si="104"/>
        <v>0</v>
      </c>
      <c r="BF342" s="100" t="e">
        <f t="shared" si="105"/>
        <v>#DIV/0!</v>
      </c>
      <c r="BG342" s="103" t="e">
        <f>+VLOOKUP(J342,'Código Barras'!$C$3:$D$1694,1,0)</f>
        <v>#N/A</v>
      </c>
      <c r="BH342" s="101" t="e">
        <f t="shared" si="106"/>
        <v>#DIV/0!</v>
      </c>
      <c r="BI342" s="103" t="e">
        <f>+VLOOKUP(L342,'Código Barras'!$C$3:$D$1694,1,0)</f>
        <v>#N/A</v>
      </c>
      <c r="BJ342" s="101" t="e">
        <f t="shared" si="107"/>
        <v>#DIV/0!</v>
      </c>
      <c r="BK342" s="104" t="str">
        <f>IF(N342&lt;&gt;"",VLOOKUP(N342,Distribuidoras!$B$3:$B$30,1,0),"")</f>
        <v/>
      </c>
      <c r="BL342" s="104" t="e">
        <f>+VLOOKUP(O342,'Cod. Único Territorial'!$D$3:$D$348,1,0)</f>
        <v>#N/A</v>
      </c>
      <c r="BM342" s="104" t="e">
        <f>+VLOOKUP(P342,'Cod. Único Territorial'!$B$3:$B$348,1,0)</f>
        <v>#N/A</v>
      </c>
      <c r="BN342" s="104" t="e">
        <f>+VLOOKUP(Q342,'Sector Económico'!$B$3:$B$30,1,0)</f>
        <v>#N/A</v>
      </c>
      <c r="BO342" s="104" t="e">
        <f>+VLOOKUP(R342,'Sector Económico'!$C$3:$C$30,1,0)</f>
        <v>#N/A</v>
      </c>
      <c r="BP342" s="103">
        <f t="shared" si="108"/>
        <v>0</v>
      </c>
      <c r="BQ342" s="103">
        <f t="shared" si="108"/>
        <v>0</v>
      </c>
      <c r="BR342" s="103">
        <f t="shared" si="108"/>
        <v>0</v>
      </c>
      <c r="BS342" s="103">
        <f t="shared" si="96"/>
        <v>0</v>
      </c>
      <c r="BT342" s="101">
        <f t="shared" si="95"/>
        <v>0</v>
      </c>
      <c r="BU342" s="101">
        <f t="shared" si="95"/>
        <v>0</v>
      </c>
      <c r="BV342" s="101">
        <f t="shared" si="95"/>
        <v>0</v>
      </c>
      <c r="BW342" s="101">
        <f t="shared" si="94"/>
        <v>0</v>
      </c>
      <c r="BX342" s="101">
        <f t="shared" si="94"/>
        <v>0</v>
      </c>
      <c r="BY342" s="101">
        <f t="shared" si="94"/>
        <v>0</v>
      </c>
      <c r="BZ342" s="101">
        <f t="shared" si="93"/>
        <v>0</v>
      </c>
      <c r="CA342" s="101">
        <f t="shared" si="93"/>
        <v>0</v>
      </c>
      <c r="CB342" s="100">
        <f t="shared" si="93"/>
        <v>0</v>
      </c>
      <c r="CC342" s="101">
        <f t="shared" si="93"/>
        <v>0</v>
      </c>
      <c r="CD342" s="102">
        <f t="shared" si="93"/>
        <v>0</v>
      </c>
      <c r="CE342" s="100">
        <f t="shared" si="93"/>
        <v>0</v>
      </c>
      <c r="CF342" s="100">
        <f t="shared" si="93"/>
        <v>0</v>
      </c>
      <c r="CG342" s="100">
        <f t="shared" si="93"/>
        <v>0</v>
      </c>
      <c r="CH342" s="100">
        <f t="shared" si="93"/>
        <v>0</v>
      </c>
      <c r="CI342" s="100">
        <f t="shared" si="93"/>
        <v>0</v>
      </c>
      <c r="CJ342" s="103">
        <f t="shared" si="93"/>
        <v>0</v>
      </c>
      <c r="CK342" s="101">
        <f t="shared" si="93"/>
        <v>0</v>
      </c>
      <c r="CL342" s="103">
        <f t="shared" si="93"/>
        <v>0</v>
      </c>
      <c r="CM342" s="101" t="e">
        <f t="shared" si="109"/>
        <v>#DIV/0!</v>
      </c>
    </row>
    <row r="343" spans="2:91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97"/>
        <v>14</v>
      </c>
      <c r="AY343" s="100" t="e">
        <f t="shared" si="98"/>
        <v>#DIV/0!</v>
      </c>
      <c r="AZ343" s="101" t="e">
        <f t="shared" si="99"/>
        <v>#DIV/0!</v>
      </c>
      <c r="BA343" s="102">
        <f t="shared" si="100"/>
        <v>0</v>
      </c>
      <c r="BB343" s="100" t="e">
        <f t="shared" si="101"/>
        <v>#DIV/0!</v>
      </c>
      <c r="BC343" s="100">
        <f t="shared" si="102"/>
        <v>0</v>
      </c>
      <c r="BD343" s="100" t="e">
        <f t="shared" si="103"/>
        <v>#DIV/0!</v>
      </c>
      <c r="BE343" s="100">
        <f t="shared" si="104"/>
        <v>0</v>
      </c>
      <c r="BF343" s="100" t="e">
        <f t="shared" si="105"/>
        <v>#DIV/0!</v>
      </c>
      <c r="BG343" s="103" t="e">
        <f>+VLOOKUP(J343,'Código Barras'!$C$3:$D$1694,1,0)</f>
        <v>#N/A</v>
      </c>
      <c r="BH343" s="101" t="e">
        <f t="shared" si="106"/>
        <v>#DIV/0!</v>
      </c>
      <c r="BI343" s="103" t="e">
        <f>+VLOOKUP(L343,'Código Barras'!$C$3:$D$1694,1,0)</f>
        <v>#N/A</v>
      </c>
      <c r="BJ343" s="101" t="e">
        <f t="shared" si="107"/>
        <v>#DIV/0!</v>
      </c>
      <c r="BK343" s="104" t="str">
        <f>IF(N343&lt;&gt;"",VLOOKUP(N343,Distribuidoras!$B$3:$B$30,1,0),"")</f>
        <v/>
      </c>
      <c r="BL343" s="104" t="e">
        <f>+VLOOKUP(O343,'Cod. Único Territorial'!$D$3:$D$348,1,0)</f>
        <v>#N/A</v>
      </c>
      <c r="BM343" s="104" t="e">
        <f>+VLOOKUP(P343,'Cod. Único Territorial'!$B$3:$B$348,1,0)</f>
        <v>#N/A</v>
      </c>
      <c r="BN343" s="104" t="e">
        <f>+VLOOKUP(Q343,'Sector Económico'!$B$3:$B$30,1,0)</f>
        <v>#N/A</v>
      </c>
      <c r="BO343" s="104" t="e">
        <f>+VLOOKUP(R343,'Sector Económico'!$C$3:$C$30,1,0)</f>
        <v>#N/A</v>
      </c>
      <c r="BP343" s="103">
        <f t="shared" si="108"/>
        <v>0</v>
      </c>
      <c r="BQ343" s="103">
        <f t="shared" si="108"/>
        <v>0</v>
      </c>
      <c r="BR343" s="103">
        <f t="shared" si="108"/>
        <v>0</v>
      </c>
      <c r="BS343" s="103">
        <f t="shared" si="96"/>
        <v>0</v>
      </c>
      <c r="BT343" s="101">
        <f t="shared" si="95"/>
        <v>0</v>
      </c>
      <c r="BU343" s="101">
        <f t="shared" si="95"/>
        <v>0</v>
      </c>
      <c r="BV343" s="101">
        <f t="shared" si="95"/>
        <v>0</v>
      </c>
      <c r="BW343" s="101">
        <f t="shared" si="94"/>
        <v>0</v>
      </c>
      <c r="BX343" s="101">
        <f t="shared" si="94"/>
        <v>0</v>
      </c>
      <c r="BY343" s="101">
        <f t="shared" si="94"/>
        <v>0</v>
      </c>
      <c r="BZ343" s="101">
        <f t="shared" si="93"/>
        <v>0</v>
      </c>
      <c r="CA343" s="101">
        <f t="shared" si="93"/>
        <v>0</v>
      </c>
      <c r="CB343" s="100">
        <f t="shared" si="93"/>
        <v>0</v>
      </c>
      <c r="CC343" s="101">
        <f t="shared" si="93"/>
        <v>0</v>
      </c>
      <c r="CD343" s="102">
        <f t="shared" si="93"/>
        <v>0</v>
      </c>
      <c r="CE343" s="100">
        <f t="shared" si="93"/>
        <v>0</v>
      </c>
      <c r="CF343" s="100">
        <f t="shared" si="93"/>
        <v>0</v>
      </c>
      <c r="CG343" s="100">
        <f t="shared" si="93"/>
        <v>0</v>
      </c>
      <c r="CH343" s="100">
        <f t="shared" si="93"/>
        <v>0</v>
      </c>
      <c r="CI343" s="100">
        <f t="shared" si="93"/>
        <v>0</v>
      </c>
      <c r="CJ343" s="103">
        <f t="shared" si="93"/>
        <v>0</v>
      </c>
      <c r="CK343" s="101">
        <f t="shared" si="93"/>
        <v>0</v>
      </c>
      <c r="CL343" s="103">
        <f t="shared" si="93"/>
        <v>0</v>
      </c>
      <c r="CM343" s="101" t="e">
        <f t="shared" si="109"/>
        <v>#DIV/0!</v>
      </c>
    </row>
    <row r="344" spans="2:91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97"/>
        <v>14</v>
      </c>
      <c r="AY344" s="100" t="e">
        <f t="shared" si="98"/>
        <v>#DIV/0!</v>
      </c>
      <c r="AZ344" s="101" t="e">
        <f t="shared" si="99"/>
        <v>#DIV/0!</v>
      </c>
      <c r="BA344" s="102">
        <f t="shared" si="100"/>
        <v>0</v>
      </c>
      <c r="BB344" s="100" t="e">
        <f t="shared" si="101"/>
        <v>#DIV/0!</v>
      </c>
      <c r="BC344" s="100">
        <f t="shared" si="102"/>
        <v>0</v>
      </c>
      <c r="BD344" s="100" t="e">
        <f t="shared" si="103"/>
        <v>#DIV/0!</v>
      </c>
      <c r="BE344" s="100">
        <f t="shared" si="104"/>
        <v>0</v>
      </c>
      <c r="BF344" s="100" t="e">
        <f t="shared" si="105"/>
        <v>#DIV/0!</v>
      </c>
      <c r="BG344" s="103" t="e">
        <f>+VLOOKUP(J344,'Código Barras'!$C$3:$D$1694,1,0)</f>
        <v>#N/A</v>
      </c>
      <c r="BH344" s="101" t="e">
        <f t="shared" si="106"/>
        <v>#DIV/0!</v>
      </c>
      <c r="BI344" s="103" t="e">
        <f>+VLOOKUP(L344,'Código Barras'!$C$3:$D$1694,1,0)</f>
        <v>#N/A</v>
      </c>
      <c r="BJ344" s="101" t="e">
        <f t="shared" si="107"/>
        <v>#DIV/0!</v>
      </c>
      <c r="BK344" s="104" t="str">
        <f>IF(N344&lt;&gt;"",VLOOKUP(N344,Distribuidoras!$B$3:$B$30,1,0),"")</f>
        <v/>
      </c>
      <c r="BL344" s="104" t="e">
        <f>+VLOOKUP(O344,'Cod. Único Territorial'!$D$3:$D$348,1,0)</f>
        <v>#N/A</v>
      </c>
      <c r="BM344" s="104" t="e">
        <f>+VLOOKUP(P344,'Cod. Único Territorial'!$B$3:$B$348,1,0)</f>
        <v>#N/A</v>
      </c>
      <c r="BN344" s="104" t="e">
        <f>+VLOOKUP(Q344,'Sector Económico'!$B$3:$B$30,1,0)</f>
        <v>#N/A</v>
      </c>
      <c r="BO344" s="104" t="e">
        <f>+VLOOKUP(R344,'Sector Económico'!$C$3:$C$30,1,0)</f>
        <v>#N/A</v>
      </c>
      <c r="BP344" s="103">
        <f t="shared" si="108"/>
        <v>0</v>
      </c>
      <c r="BQ344" s="103">
        <f t="shared" si="108"/>
        <v>0</v>
      </c>
      <c r="BR344" s="103">
        <f t="shared" si="108"/>
        <v>0</v>
      </c>
      <c r="BS344" s="103">
        <f t="shared" si="96"/>
        <v>0</v>
      </c>
      <c r="BT344" s="101">
        <f t="shared" si="95"/>
        <v>0</v>
      </c>
      <c r="BU344" s="101">
        <f t="shared" si="95"/>
        <v>0</v>
      </c>
      <c r="BV344" s="101">
        <f t="shared" si="95"/>
        <v>0</v>
      </c>
      <c r="BW344" s="101">
        <f t="shared" si="94"/>
        <v>0</v>
      </c>
      <c r="BX344" s="101">
        <f t="shared" si="94"/>
        <v>0</v>
      </c>
      <c r="BY344" s="101">
        <f t="shared" si="94"/>
        <v>0</v>
      </c>
      <c r="BZ344" s="101">
        <f t="shared" si="93"/>
        <v>0</v>
      </c>
      <c r="CA344" s="101">
        <f t="shared" si="93"/>
        <v>0</v>
      </c>
      <c r="CB344" s="100">
        <f t="shared" si="93"/>
        <v>0</v>
      </c>
      <c r="CC344" s="101">
        <f t="shared" si="93"/>
        <v>0</v>
      </c>
      <c r="CD344" s="102">
        <f t="shared" si="93"/>
        <v>0</v>
      </c>
      <c r="CE344" s="100">
        <f t="shared" si="93"/>
        <v>0</v>
      </c>
      <c r="CF344" s="100">
        <f t="shared" si="93"/>
        <v>0</v>
      </c>
      <c r="CG344" s="100">
        <f t="shared" si="93"/>
        <v>0</v>
      </c>
      <c r="CH344" s="100">
        <f t="shared" si="93"/>
        <v>0</v>
      </c>
      <c r="CI344" s="100">
        <f t="shared" si="93"/>
        <v>0</v>
      </c>
      <c r="CJ344" s="103">
        <f t="shared" si="93"/>
        <v>0</v>
      </c>
      <c r="CK344" s="101">
        <f t="shared" si="93"/>
        <v>0</v>
      </c>
      <c r="CL344" s="103">
        <f t="shared" si="93"/>
        <v>0</v>
      </c>
      <c r="CM344" s="101" t="e">
        <f t="shared" si="109"/>
        <v>#DIV/0!</v>
      </c>
    </row>
    <row r="345" spans="2:91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97"/>
        <v>14</v>
      </c>
      <c r="AY345" s="100" t="e">
        <f t="shared" si="98"/>
        <v>#DIV/0!</v>
      </c>
      <c r="AZ345" s="101" t="e">
        <f t="shared" si="99"/>
        <v>#DIV/0!</v>
      </c>
      <c r="BA345" s="102">
        <f t="shared" si="100"/>
        <v>0</v>
      </c>
      <c r="BB345" s="100" t="e">
        <f t="shared" si="101"/>
        <v>#DIV/0!</v>
      </c>
      <c r="BC345" s="100">
        <f t="shared" si="102"/>
        <v>0</v>
      </c>
      <c r="BD345" s="100" t="e">
        <f t="shared" si="103"/>
        <v>#DIV/0!</v>
      </c>
      <c r="BE345" s="100">
        <f t="shared" si="104"/>
        <v>0</v>
      </c>
      <c r="BF345" s="100" t="e">
        <f t="shared" si="105"/>
        <v>#DIV/0!</v>
      </c>
      <c r="BG345" s="103" t="e">
        <f>+VLOOKUP(J345,'Código Barras'!$C$3:$D$1694,1,0)</f>
        <v>#N/A</v>
      </c>
      <c r="BH345" s="101" t="e">
        <f t="shared" si="106"/>
        <v>#DIV/0!</v>
      </c>
      <c r="BI345" s="103" t="e">
        <f>+VLOOKUP(L345,'Código Barras'!$C$3:$D$1694,1,0)</f>
        <v>#N/A</v>
      </c>
      <c r="BJ345" s="101" t="e">
        <f t="shared" si="107"/>
        <v>#DIV/0!</v>
      </c>
      <c r="BK345" s="104" t="str">
        <f>IF(N345&lt;&gt;"",VLOOKUP(N345,Distribuidoras!$B$3:$B$30,1,0),"")</f>
        <v/>
      </c>
      <c r="BL345" s="104" t="e">
        <f>+VLOOKUP(O345,'Cod. Único Territorial'!$D$3:$D$348,1,0)</f>
        <v>#N/A</v>
      </c>
      <c r="BM345" s="104" t="e">
        <f>+VLOOKUP(P345,'Cod. Único Territorial'!$B$3:$B$348,1,0)</f>
        <v>#N/A</v>
      </c>
      <c r="BN345" s="104" t="e">
        <f>+VLOOKUP(Q345,'Sector Económico'!$B$3:$B$30,1,0)</f>
        <v>#N/A</v>
      </c>
      <c r="BO345" s="104" t="e">
        <f>+VLOOKUP(R345,'Sector Económico'!$C$3:$C$30,1,0)</f>
        <v>#N/A</v>
      </c>
      <c r="BP345" s="103">
        <f t="shared" si="108"/>
        <v>0</v>
      </c>
      <c r="BQ345" s="103">
        <f t="shared" si="108"/>
        <v>0</v>
      </c>
      <c r="BR345" s="103">
        <f t="shared" si="108"/>
        <v>0</v>
      </c>
      <c r="BS345" s="103">
        <f t="shared" si="96"/>
        <v>0</v>
      </c>
      <c r="BT345" s="101">
        <f t="shared" si="95"/>
        <v>0</v>
      </c>
      <c r="BU345" s="101">
        <f t="shared" si="95"/>
        <v>0</v>
      </c>
      <c r="BV345" s="101">
        <f t="shared" si="95"/>
        <v>0</v>
      </c>
      <c r="BW345" s="101">
        <f t="shared" si="94"/>
        <v>0</v>
      </c>
      <c r="BX345" s="101">
        <f t="shared" si="94"/>
        <v>0</v>
      </c>
      <c r="BY345" s="101">
        <f t="shared" si="94"/>
        <v>0</v>
      </c>
      <c r="BZ345" s="101">
        <f t="shared" si="93"/>
        <v>0</v>
      </c>
      <c r="CA345" s="101">
        <f t="shared" si="93"/>
        <v>0</v>
      </c>
      <c r="CB345" s="100">
        <f t="shared" si="93"/>
        <v>0</v>
      </c>
      <c r="CC345" s="101">
        <f t="shared" si="93"/>
        <v>0</v>
      </c>
      <c r="CD345" s="102">
        <f t="shared" si="93"/>
        <v>0</v>
      </c>
      <c r="CE345" s="100">
        <f t="shared" si="93"/>
        <v>0</v>
      </c>
      <c r="CF345" s="100">
        <f t="shared" si="93"/>
        <v>0</v>
      </c>
      <c r="CG345" s="100">
        <f t="shared" si="93"/>
        <v>0</v>
      </c>
      <c r="CH345" s="100">
        <f t="shared" si="93"/>
        <v>0</v>
      </c>
      <c r="CI345" s="100">
        <f t="shared" si="93"/>
        <v>0</v>
      </c>
      <c r="CJ345" s="103">
        <f t="shared" si="93"/>
        <v>0</v>
      </c>
      <c r="CK345" s="101">
        <f t="shared" si="93"/>
        <v>0</v>
      </c>
      <c r="CL345" s="103">
        <f t="shared" si="93"/>
        <v>0</v>
      </c>
      <c r="CM345" s="101" t="e">
        <f t="shared" si="109"/>
        <v>#DIV/0!</v>
      </c>
    </row>
    <row r="346" spans="2:91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97"/>
        <v>14</v>
      </c>
      <c r="AY346" s="100" t="e">
        <f t="shared" si="98"/>
        <v>#DIV/0!</v>
      </c>
      <c r="AZ346" s="101" t="e">
        <f t="shared" si="99"/>
        <v>#DIV/0!</v>
      </c>
      <c r="BA346" s="102">
        <f t="shared" si="100"/>
        <v>0</v>
      </c>
      <c r="BB346" s="100" t="e">
        <f t="shared" si="101"/>
        <v>#DIV/0!</v>
      </c>
      <c r="BC346" s="100">
        <f t="shared" si="102"/>
        <v>0</v>
      </c>
      <c r="BD346" s="100" t="e">
        <f t="shared" si="103"/>
        <v>#DIV/0!</v>
      </c>
      <c r="BE346" s="100">
        <f t="shared" si="104"/>
        <v>0</v>
      </c>
      <c r="BF346" s="100" t="e">
        <f t="shared" si="105"/>
        <v>#DIV/0!</v>
      </c>
      <c r="BG346" s="103" t="e">
        <f>+VLOOKUP(J346,'Código Barras'!$C$3:$D$1694,1,0)</f>
        <v>#N/A</v>
      </c>
      <c r="BH346" s="101" t="e">
        <f t="shared" si="106"/>
        <v>#DIV/0!</v>
      </c>
      <c r="BI346" s="103" t="e">
        <f>+VLOOKUP(L346,'Código Barras'!$C$3:$D$1694,1,0)</f>
        <v>#N/A</v>
      </c>
      <c r="BJ346" s="101" t="e">
        <f t="shared" si="107"/>
        <v>#DIV/0!</v>
      </c>
      <c r="BK346" s="104" t="str">
        <f>IF(N346&lt;&gt;"",VLOOKUP(N346,Distribuidoras!$B$3:$B$30,1,0),"")</f>
        <v/>
      </c>
      <c r="BL346" s="104" t="e">
        <f>+VLOOKUP(O346,'Cod. Único Territorial'!$D$3:$D$348,1,0)</f>
        <v>#N/A</v>
      </c>
      <c r="BM346" s="104" t="e">
        <f>+VLOOKUP(P346,'Cod. Único Territorial'!$B$3:$B$348,1,0)</f>
        <v>#N/A</v>
      </c>
      <c r="BN346" s="104" t="e">
        <f>+VLOOKUP(Q346,'Sector Económico'!$B$3:$B$30,1,0)</f>
        <v>#N/A</v>
      </c>
      <c r="BO346" s="104" t="e">
        <f>+VLOOKUP(R346,'Sector Económico'!$C$3:$C$30,1,0)</f>
        <v>#N/A</v>
      </c>
      <c r="BP346" s="103">
        <f t="shared" si="108"/>
        <v>0</v>
      </c>
      <c r="BQ346" s="103">
        <f t="shared" si="108"/>
        <v>0</v>
      </c>
      <c r="BR346" s="103">
        <f t="shared" si="108"/>
        <v>0</v>
      </c>
      <c r="BS346" s="103">
        <f t="shared" si="96"/>
        <v>0</v>
      </c>
      <c r="BT346" s="101">
        <f t="shared" si="95"/>
        <v>0</v>
      </c>
      <c r="BU346" s="101">
        <f t="shared" si="95"/>
        <v>0</v>
      </c>
      <c r="BV346" s="101">
        <f t="shared" si="95"/>
        <v>0</v>
      </c>
      <c r="BW346" s="101">
        <f t="shared" si="94"/>
        <v>0</v>
      </c>
      <c r="BX346" s="101">
        <f t="shared" si="94"/>
        <v>0</v>
      </c>
      <c r="BY346" s="101">
        <f t="shared" si="94"/>
        <v>0</v>
      </c>
      <c r="BZ346" s="101">
        <f t="shared" si="93"/>
        <v>0</v>
      </c>
      <c r="CA346" s="101">
        <f t="shared" si="93"/>
        <v>0</v>
      </c>
      <c r="CB346" s="100">
        <f t="shared" si="93"/>
        <v>0</v>
      </c>
      <c r="CC346" s="101">
        <f t="shared" si="93"/>
        <v>0</v>
      </c>
      <c r="CD346" s="102">
        <f t="shared" si="93"/>
        <v>0</v>
      </c>
      <c r="CE346" s="100">
        <f t="shared" si="93"/>
        <v>0</v>
      </c>
      <c r="CF346" s="100">
        <f t="shared" si="93"/>
        <v>0</v>
      </c>
      <c r="CG346" s="100">
        <f t="shared" si="93"/>
        <v>0</v>
      </c>
      <c r="CH346" s="100">
        <f t="shared" ref="CH346:CL379" si="110">IF(OR(ISNUMBER(AK346),AK346=0),AK346,1/0)</f>
        <v>0</v>
      </c>
      <c r="CI346" s="100">
        <f t="shared" si="110"/>
        <v>0</v>
      </c>
      <c r="CJ346" s="103">
        <f t="shared" si="110"/>
        <v>0</v>
      </c>
      <c r="CK346" s="101">
        <f t="shared" si="110"/>
        <v>0</v>
      </c>
      <c r="CL346" s="103">
        <f t="shared" si="110"/>
        <v>0</v>
      </c>
      <c r="CM346" s="101" t="e">
        <f t="shared" si="109"/>
        <v>#DIV/0!</v>
      </c>
    </row>
    <row r="347" spans="2:91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97"/>
        <v>14</v>
      </c>
      <c r="AY347" s="100" t="e">
        <f t="shared" si="98"/>
        <v>#DIV/0!</v>
      </c>
      <c r="AZ347" s="101" t="e">
        <f t="shared" si="99"/>
        <v>#DIV/0!</v>
      </c>
      <c r="BA347" s="102">
        <f t="shared" si="100"/>
        <v>0</v>
      </c>
      <c r="BB347" s="100" t="e">
        <f t="shared" si="101"/>
        <v>#DIV/0!</v>
      </c>
      <c r="BC347" s="100">
        <f t="shared" si="102"/>
        <v>0</v>
      </c>
      <c r="BD347" s="100" t="e">
        <f t="shared" si="103"/>
        <v>#DIV/0!</v>
      </c>
      <c r="BE347" s="100">
        <f t="shared" si="104"/>
        <v>0</v>
      </c>
      <c r="BF347" s="100" t="e">
        <f t="shared" si="105"/>
        <v>#DIV/0!</v>
      </c>
      <c r="BG347" s="103" t="e">
        <f>+VLOOKUP(J347,'Código Barras'!$C$3:$D$1694,1,0)</f>
        <v>#N/A</v>
      </c>
      <c r="BH347" s="101" t="e">
        <f t="shared" si="106"/>
        <v>#DIV/0!</v>
      </c>
      <c r="BI347" s="103" t="e">
        <f>+VLOOKUP(L347,'Código Barras'!$C$3:$D$1694,1,0)</f>
        <v>#N/A</v>
      </c>
      <c r="BJ347" s="101" t="e">
        <f t="shared" si="107"/>
        <v>#DIV/0!</v>
      </c>
      <c r="BK347" s="104" t="str">
        <f>IF(N347&lt;&gt;"",VLOOKUP(N347,Distribuidoras!$B$3:$B$30,1,0),"")</f>
        <v/>
      </c>
      <c r="BL347" s="104" t="e">
        <f>+VLOOKUP(O347,'Cod. Único Territorial'!$D$3:$D$348,1,0)</f>
        <v>#N/A</v>
      </c>
      <c r="BM347" s="104" t="e">
        <f>+VLOOKUP(P347,'Cod. Único Territorial'!$B$3:$B$348,1,0)</f>
        <v>#N/A</v>
      </c>
      <c r="BN347" s="104" t="e">
        <f>+VLOOKUP(Q347,'Sector Económico'!$B$3:$B$30,1,0)</f>
        <v>#N/A</v>
      </c>
      <c r="BO347" s="104" t="e">
        <f>+VLOOKUP(R347,'Sector Económico'!$C$3:$C$30,1,0)</f>
        <v>#N/A</v>
      </c>
      <c r="BP347" s="103">
        <f t="shared" si="108"/>
        <v>0</v>
      </c>
      <c r="BQ347" s="103">
        <f t="shared" si="108"/>
        <v>0</v>
      </c>
      <c r="BR347" s="103">
        <f t="shared" si="108"/>
        <v>0</v>
      </c>
      <c r="BS347" s="103">
        <f t="shared" si="96"/>
        <v>0</v>
      </c>
      <c r="BT347" s="101">
        <f t="shared" si="95"/>
        <v>0</v>
      </c>
      <c r="BU347" s="101">
        <f t="shared" si="95"/>
        <v>0</v>
      </c>
      <c r="BV347" s="101">
        <f t="shared" si="95"/>
        <v>0</v>
      </c>
      <c r="BW347" s="101">
        <f t="shared" si="94"/>
        <v>0</v>
      </c>
      <c r="BX347" s="101">
        <f t="shared" si="94"/>
        <v>0</v>
      </c>
      <c r="BY347" s="101">
        <f t="shared" si="94"/>
        <v>0</v>
      </c>
      <c r="BZ347" s="101">
        <f t="shared" si="94"/>
        <v>0</v>
      </c>
      <c r="CA347" s="101">
        <f t="shared" si="94"/>
        <v>0</v>
      </c>
      <c r="CB347" s="100">
        <f t="shared" si="94"/>
        <v>0</v>
      </c>
      <c r="CC347" s="101">
        <f t="shared" si="94"/>
        <v>0</v>
      </c>
      <c r="CD347" s="102">
        <f t="shared" si="94"/>
        <v>0</v>
      </c>
      <c r="CE347" s="100">
        <f t="shared" si="94"/>
        <v>0</v>
      </c>
      <c r="CF347" s="100">
        <f t="shared" si="94"/>
        <v>0</v>
      </c>
      <c r="CG347" s="100">
        <f t="shared" si="94"/>
        <v>0</v>
      </c>
      <c r="CH347" s="100">
        <f t="shared" si="110"/>
        <v>0</v>
      </c>
      <c r="CI347" s="100">
        <f t="shared" si="110"/>
        <v>0</v>
      </c>
      <c r="CJ347" s="103">
        <f t="shared" si="110"/>
        <v>0</v>
      </c>
      <c r="CK347" s="101">
        <f t="shared" si="110"/>
        <v>0</v>
      </c>
      <c r="CL347" s="103">
        <f t="shared" si="110"/>
        <v>0</v>
      </c>
      <c r="CM347" s="101" t="e">
        <f t="shared" si="109"/>
        <v>#DIV/0!</v>
      </c>
    </row>
    <row r="348" spans="2:91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97"/>
        <v>14</v>
      </c>
      <c r="AY348" s="100" t="e">
        <f t="shared" si="98"/>
        <v>#DIV/0!</v>
      </c>
      <c r="AZ348" s="101" t="e">
        <f t="shared" si="99"/>
        <v>#DIV/0!</v>
      </c>
      <c r="BA348" s="102">
        <f t="shared" si="100"/>
        <v>0</v>
      </c>
      <c r="BB348" s="100" t="e">
        <f t="shared" si="101"/>
        <v>#DIV/0!</v>
      </c>
      <c r="BC348" s="100">
        <f t="shared" si="102"/>
        <v>0</v>
      </c>
      <c r="BD348" s="100" t="e">
        <f t="shared" si="103"/>
        <v>#DIV/0!</v>
      </c>
      <c r="BE348" s="100">
        <f t="shared" si="104"/>
        <v>0</v>
      </c>
      <c r="BF348" s="100" t="e">
        <f t="shared" si="105"/>
        <v>#DIV/0!</v>
      </c>
      <c r="BG348" s="103" t="e">
        <f>+VLOOKUP(J348,'Código Barras'!$C$3:$D$1694,1,0)</f>
        <v>#N/A</v>
      </c>
      <c r="BH348" s="101" t="e">
        <f t="shared" si="106"/>
        <v>#DIV/0!</v>
      </c>
      <c r="BI348" s="103" t="e">
        <f>+VLOOKUP(L348,'Código Barras'!$C$3:$D$1694,1,0)</f>
        <v>#N/A</v>
      </c>
      <c r="BJ348" s="101" t="e">
        <f t="shared" si="107"/>
        <v>#DIV/0!</v>
      </c>
      <c r="BK348" s="104" t="str">
        <f>IF(N348&lt;&gt;"",VLOOKUP(N348,Distribuidoras!$B$3:$B$30,1,0),"")</f>
        <v/>
      </c>
      <c r="BL348" s="104" t="e">
        <f>+VLOOKUP(O348,'Cod. Único Territorial'!$D$3:$D$348,1,0)</f>
        <v>#N/A</v>
      </c>
      <c r="BM348" s="104" t="e">
        <f>+VLOOKUP(P348,'Cod. Único Territorial'!$B$3:$B$348,1,0)</f>
        <v>#N/A</v>
      </c>
      <c r="BN348" s="104" t="e">
        <f>+VLOOKUP(Q348,'Sector Económico'!$B$3:$B$30,1,0)</f>
        <v>#N/A</v>
      </c>
      <c r="BO348" s="104" t="e">
        <f>+VLOOKUP(R348,'Sector Económico'!$C$3:$C$30,1,0)</f>
        <v>#N/A</v>
      </c>
      <c r="BP348" s="103">
        <f t="shared" si="108"/>
        <v>0</v>
      </c>
      <c r="BQ348" s="103">
        <f t="shared" si="108"/>
        <v>0</v>
      </c>
      <c r="BR348" s="103">
        <f t="shared" si="108"/>
        <v>0</v>
      </c>
      <c r="BS348" s="103">
        <f t="shared" si="96"/>
        <v>0</v>
      </c>
      <c r="BT348" s="101">
        <f t="shared" si="95"/>
        <v>0</v>
      </c>
      <c r="BU348" s="101">
        <f t="shared" si="95"/>
        <v>0</v>
      </c>
      <c r="BV348" s="101">
        <f t="shared" si="95"/>
        <v>0</v>
      </c>
      <c r="BW348" s="101">
        <f t="shared" si="94"/>
        <v>0</v>
      </c>
      <c r="BX348" s="101">
        <f t="shared" si="94"/>
        <v>0</v>
      </c>
      <c r="BY348" s="101">
        <f t="shared" si="94"/>
        <v>0</v>
      </c>
      <c r="BZ348" s="101">
        <f t="shared" si="94"/>
        <v>0</v>
      </c>
      <c r="CA348" s="101">
        <f t="shared" si="94"/>
        <v>0</v>
      </c>
      <c r="CB348" s="100">
        <f t="shared" si="94"/>
        <v>0</v>
      </c>
      <c r="CC348" s="101">
        <f t="shared" si="94"/>
        <v>0</v>
      </c>
      <c r="CD348" s="102">
        <f t="shared" si="94"/>
        <v>0</v>
      </c>
      <c r="CE348" s="100">
        <f t="shared" si="94"/>
        <v>0</v>
      </c>
      <c r="CF348" s="100">
        <f t="shared" si="94"/>
        <v>0</v>
      </c>
      <c r="CG348" s="100">
        <f t="shared" si="94"/>
        <v>0</v>
      </c>
      <c r="CH348" s="100">
        <f t="shared" si="110"/>
        <v>0</v>
      </c>
      <c r="CI348" s="100">
        <f t="shared" si="110"/>
        <v>0</v>
      </c>
      <c r="CJ348" s="103">
        <f t="shared" si="110"/>
        <v>0</v>
      </c>
      <c r="CK348" s="101">
        <f t="shared" si="110"/>
        <v>0</v>
      </c>
      <c r="CL348" s="103">
        <f t="shared" si="110"/>
        <v>0</v>
      </c>
      <c r="CM348" s="101" t="e">
        <f t="shared" si="109"/>
        <v>#DIV/0!</v>
      </c>
    </row>
    <row r="349" spans="2:91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97"/>
        <v>14</v>
      </c>
      <c r="AY349" s="100" t="e">
        <f t="shared" si="98"/>
        <v>#DIV/0!</v>
      </c>
      <c r="AZ349" s="101" t="e">
        <f t="shared" si="99"/>
        <v>#DIV/0!</v>
      </c>
      <c r="BA349" s="102">
        <f t="shared" si="100"/>
        <v>0</v>
      </c>
      <c r="BB349" s="100" t="e">
        <f t="shared" si="101"/>
        <v>#DIV/0!</v>
      </c>
      <c r="BC349" s="100">
        <f t="shared" si="102"/>
        <v>0</v>
      </c>
      <c r="BD349" s="100" t="e">
        <f t="shared" si="103"/>
        <v>#DIV/0!</v>
      </c>
      <c r="BE349" s="100">
        <f t="shared" si="104"/>
        <v>0</v>
      </c>
      <c r="BF349" s="100" t="e">
        <f t="shared" si="105"/>
        <v>#DIV/0!</v>
      </c>
      <c r="BG349" s="103" t="e">
        <f>+VLOOKUP(J349,'Código Barras'!$C$3:$D$1694,1,0)</f>
        <v>#N/A</v>
      </c>
      <c r="BH349" s="101" t="e">
        <f t="shared" si="106"/>
        <v>#DIV/0!</v>
      </c>
      <c r="BI349" s="103" t="e">
        <f>+VLOOKUP(L349,'Código Barras'!$C$3:$D$1694,1,0)</f>
        <v>#N/A</v>
      </c>
      <c r="BJ349" s="101" t="e">
        <f t="shared" si="107"/>
        <v>#DIV/0!</v>
      </c>
      <c r="BK349" s="104" t="str">
        <f>IF(N349&lt;&gt;"",VLOOKUP(N349,Distribuidoras!$B$3:$B$30,1,0),"")</f>
        <v/>
      </c>
      <c r="BL349" s="104" t="e">
        <f>+VLOOKUP(O349,'Cod. Único Territorial'!$D$3:$D$348,1,0)</f>
        <v>#N/A</v>
      </c>
      <c r="BM349" s="104" t="e">
        <f>+VLOOKUP(P349,'Cod. Único Territorial'!$B$3:$B$348,1,0)</f>
        <v>#N/A</v>
      </c>
      <c r="BN349" s="104" t="e">
        <f>+VLOOKUP(Q349,'Sector Económico'!$B$3:$B$30,1,0)</f>
        <v>#N/A</v>
      </c>
      <c r="BO349" s="104" t="e">
        <f>+VLOOKUP(R349,'Sector Económico'!$C$3:$C$30,1,0)</f>
        <v>#N/A</v>
      </c>
      <c r="BP349" s="103">
        <f t="shared" si="108"/>
        <v>0</v>
      </c>
      <c r="BQ349" s="103">
        <f t="shared" si="108"/>
        <v>0</v>
      </c>
      <c r="BR349" s="103">
        <f t="shared" si="108"/>
        <v>0</v>
      </c>
      <c r="BS349" s="103">
        <f t="shared" si="96"/>
        <v>0</v>
      </c>
      <c r="BT349" s="101">
        <f t="shared" si="95"/>
        <v>0</v>
      </c>
      <c r="BU349" s="101">
        <f t="shared" si="95"/>
        <v>0</v>
      </c>
      <c r="BV349" s="101">
        <f t="shared" si="95"/>
        <v>0</v>
      </c>
      <c r="BW349" s="101">
        <f t="shared" si="94"/>
        <v>0</v>
      </c>
      <c r="BX349" s="101">
        <f t="shared" si="94"/>
        <v>0</v>
      </c>
      <c r="BY349" s="101">
        <f t="shared" si="94"/>
        <v>0</v>
      </c>
      <c r="BZ349" s="101">
        <f t="shared" si="94"/>
        <v>0</v>
      </c>
      <c r="CA349" s="101">
        <f t="shared" si="94"/>
        <v>0</v>
      </c>
      <c r="CB349" s="100">
        <f t="shared" si="94"/>
        <v>0</v>
      </c>
      <c r="CC349" s="101">
        <f t="shared" si="94"/>
        <v>0</v>
      </c>
      <c r="CD349" s="102">
        <f t="shared" si="94"/>
        <v>0</v>
      </c>
      <c r="CE349" s="100">
        <f t="shared" si="94"/>
        <v>0</v>
      </c>
      <c r="CF349" s="100">
        <f t="shared" si="94"/>
        <v>0</v>
      </c>
      <c r="CG349" s="100">
        <f t="shared" si="94"/>
        <v>0</v>
      </c>
      <c r="CH349" s="100">
        <f t="shared" si="110"/>
        <v>0</v>
      </c>
      <c r="CI349" s="100">
        <f t="shared" si="110"/>
        <v>0</v>
      </c>
      <c r="CJ349" s="103">
        <f t="shared" si="110"/>
        <v>0</v>
      </c>
      <c r="CK349" s="101">
        <f t="shared" si="110"/>
        <v>0</v>
      </c>
      <c r="CL349" s="103">
        <f t="shared" si="110"/>
        <v>0</v>
      </c>
      <c r="CM349" s="101" t="e">
        <f t="shared" si="109"/>
        <v>#DIV/0!</v>
      </c>
    </row>
    <row r="350" spans="2:91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97"/>
        <v>14</v>
      </c>
      <c r="AY350" s="100" t="e">
        <f t="shared" si="98"/>
        <v>#DIV/0!</v>
      </c>
      <c r="AZ350" s="101" t="e">
        <f t="shared" si="99"/>
        <v>#DIV/0!</v>
      </c>
      <c r="BA350" s="102">
        <f t="shared" si="100"/>
        <v>0</v>
      </c>
      <c r="BB350" s="100" t="e">
        <f t="shared" si="101"/>
        <v>#DIV/0!</v>
      </c>
      <c r="BC350" s="100">
        <f t="shared" si="102"/>
        <v>0</v>
      </c>
      <c r="BD350" s="100" t="e">
        <f t="shared" si="103"/>
        <v>#DIV/0!</v>
      </c>
      <c r="BE350" s="100">
        <f t="shared" si="104"/>
        <v>0</v>
      </c>
      <c r="BF350" s="100" t="e">
        <f t="shared" si="105"/>
        <v>#DIV/0!</v>
      </c>
      <c r="BG350" s="103" t="e">
        <f>+VLOOKUP(J350,'Código Barras'!$C$3:$D$1694,1,0)</f>
        <v>#N/A</v>
      </c>
      <c r="BH350" s="101" t="e">
        <f t="shared" si="106"/>
        <v>#DIV/0!</v>
      </c>
      <c r="BI350" s="103" t="e">
        <f>+VLOOKUP(L350,'Código Barras'!$C$3:$D$1694,1,0)</f>
        <v>#N/A</v>
      </c>
      <c r="BJ350" s="101" t="e">
        <f t="shared" si="107"/>
        <v>#DIV/0!</v>
      </c>
      <c r="BK350" s="104" t="str">
        <f>IF(N350&lt;&gt;"",VLOOKUP(N350,Distribuidoras!$B$3:$B$30,1,0),"")</f>
        <v/>
      </c>
      <c r="BL350" s="104" t="e">
        <f>+VLOOKUP(O350,'Cod. Único Territorial'!$D$3:$D$348,1,0)</f>
        <v>#N/A</v>
      </c>
      <c r="BM350" s="104" t="e">
        <f>+VLOOKUP(P350,'Cod. Único Territorial'!$B$3:$B$348,1,0)</f>
        <v>#N/A</v>
      </c>
      <c r="BN350" s="104" t="e">
        <f>+VLOOKUP(Q350,'Sector Económico'!$B$3:$B$30,1,0)</f>
        <v>#N/A</v>
      </c>
      <c r="BO350" s="104" t="e">
        <f>+VLOOKUP(R350,'Sector Económico'!$C$3:$C$30,1,0)</f>
        <v>#N/A</v>
      </c>
      <c r="BP350" s="103">
        <f t="shared" si="108"/>
        <v>0</v>
      </c>
      <c r="BQ350" s="103">
        <f t="shared" si="108"/>
        <v>0</v>
      </c>
      <c r="BR350" s="103">
        <f t="shared" si="108"/>
        <v>0</v>
      </c>
      <c r="BS350" s="103">
        <f t="shared" si="96"/>
        <v>0</v>
      </c>
      <c r="BT350" s="101">
        <f t="shared" si="95"/>
        <v>0</v>
      </c>
      <c r="BU350" s="101">
        <f t="shared" si="95"/>
        <v>0</v>
      </c>
      <c r="BV350" s="101">
        <f t="shared" si="95"/>
        <v>0</v>
      </c>
      <c r="BW350" s="101">
        <f t="shared" si="94"/>
        <v>0</v>
      </c>
      <c r="BX350" s="101">
        <f t="shared" si="94"/>
        <v>0</v>
      </c>
      <c r="BY350" s="101">
        <f t="shared" si="94"/>
        <v>0</v>
      </c>
      <c r="BZ350" s="101">
        <f t="shared" si="94"/>
        <v>0</v>
      </c>
      <c r="CA350" s="101">
        <f t="shared" si="94"/>
        <v>0</v>
      </c>
      <c r="CB350" s="100">
        <f t="shared" si="94"/>
        <v>0</v>
      </c>
      <c r="CC350" s="101">
        <f t="shared" si="94"/>
        <v>0</v>
      </c>
      <c r="CD350" s="102">
        <f t="shared" si="94"/>
        <v>0</v>
      </c>
      <c r="CE350" s="100">
        <f t="shared" si="94"/>
        <v>0</v>
      </c>
      <c r="CF350" s="100">
        <f t="shared" si="94"/>
        <v>0</v>
      </c>
      <c r="CG350" s="100">
        <f t="shared" si="94"/>
        <v>0</v>
      </c>
      <c r="CH350" s="100">
        <f t="shared" si="110"/>
        <v>0</v>
      </c>
      <c r="CI350" s="100">
        <f t="shared" si="110"/>
        <v>0</v>
      </c>
      <c r="CJ350" s="103">
        <f t="shared" si="110"/>
        <v>0</v>
      </c>
      <c r="CK350" s="101">
        <f t="shared" si="110"/>
        <v>0</v>
      </c>
      <c r="CL350" s="103">
        <f t="shared" si="110"/>
        <v>0</v>
      </c>
      <c r="CM350" s="101" t="e">
        <f t="shared" si="109"/>
        <v>#DIV/0!</v>
      </c>
    </row>
    <row r="351" spans="2:91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97"/>
        <v>14</v>
      </c>
      <c r="AY351" s="100" t="e">
        <f t="shared" si="98"/>
        <v>#DIV/0!</v>
      </c>
      <c r="AZ351" s="101" t="e">
        <f t="shared" si="99"/>
        <v>#DIV/0!</v>
      </c>
      <c r="BA351" s="102">
        <f t="shared" si="100"/>
        <v>0</v>
      </c>
      <c r="BB351" s="100" t="e">
        <f t="shared" si="101"/>
        <v>#DIV/0!</v>
      </c>
      <c r="BC351" s="100">
        <f t="shared" si="102"/>
        <v>0</v>
      </c>
      <c r="BD351" s="100" t="e">
        <f t="shared" si="103"/>
        <v>#DIV/0!</v>
      </c>
      <c r="BE351" s="100">
        <f t="shared" si="104"/>
        <v>0</v>
      </c>
      <c r="BF351" s="100" t="e">
        <f t="shared" si="105"/>
        <v>#DIV/0!</v>
      </c>
      <c r="BG351" s="103" t="e">
        <f>+VLOOKUP(J351,'Código Barras'!$C$3:$D$1694,1,0)</f>
        <v>#N/A</v>
      </c>
      <c r="BH351" s="101" t="e">
        <f t="shared" si="106"/>
        <v>#DIV/0!</v>
      </c>
      <c r="BI351" s="103" t="e">
        <f>+VLOOKUP(L351,'Código Barras'!$C$3:$D$1694,1,0)</f>
        <v>#N/A</v>
      </c>
      <c r="BJ351" s="101" t="e">
        <f t="shared" si="107"/>
        <v>#DIV/0!</v>
      </c>
      <c r="BK351" s="104" t="str">
        <f>IF(N351&lt;&gt;"",VLOOKUP(N351,Distribuidoras!$B$3:$B$30,1,0),"")</f>
        <v/>
      </c>
      <c r="BL351" s="104" t="e">
        <f>+VLOOKUP(O351,'Cod. Único Territorial'!$D$3:$D$348,1,0)</f>
        <v>#N/A</v>
      </c>
      <c r="BM351" s="104" t="e">
        <f>+VLOOKUP(P351,'Cod. Único Territorial'!$B$3:$B$348,1,0)</f>
        <v>#N/A</v>
      </c>
      <c r="BN351" s="104" t="e">
        <f>+VLOOKUP(Q351,'Sector Económico'!$B$3:$B$30,1,0)</f>
        <v>#N/A</v>
      </c>
      <c r="BO351" s="104" t="e">
        <f>+VLOOKUP(R351,'Sector Económico'!$C$3:$C$30,1,0)</f>
        <v>#N/A</v>
      </c>
      <c r="BP351" s="103">
        <f t="shared" si="108"/>
        <v>0</v>
      </c>
      <c r="BQ351" s="103">
        <f t="shared" si="108"/>
        <v>0</v>
      </c>
      <c r="BR351" s="103">
        <f t="shared" si="108"/>
        <v>0</v>
      </c>
      <c r="BS351" s="103">
        <f t="shared" si="96"/>
        <v>0</v>
      </c>
      <c r="BT351" s="101">
        <f t="shared" si="95"/>
        <v>0</v>
      </c>
      <c r="BU351" s="101">
        <f t="shared" si="95"/>
        <v>0</v>
      </c>
      <c r="BV351" s="101">
        <f t="shared" si="95"/>
        <v>0</v>
      </c>
      <c r="BW351" s="101">
        <f t="shared" si="94"/>
        <v>0</v>
      </c>
      <c r="BX351" s="101">
        <f t="shared" si="94"/>
        <v>0</v>
      </c>
      <c r="BY351" s="101">
        <f t="shared" si="94"/>
        <v>0</v>
      </c>
      <c r="BZ351" s="101">
        <f t="shared" si="94"/>
        <v>0</v>
      </c>
      <c r="CA351" s="101">
        <f t="shared" si="94"/>
        <v>0</v>
      </c>
      <c r="CB351" s="100">
        <f t="shared" si="94"/>
        <v>0</v>
      </c>
      <c r="CC351" s="101">
        <f t="shared" si="94"/>
        <v>0</v>
      </c>
      <c r="CD351" s="102">
        <f t="shared" si="94"/>
        <v>0</v>
      </c>
      <c r="CE351" s="100">
        <f t="shared" si="94"/>
        <v>0</v>
      </c>
      <c r="CF351" s="100">
        <f t="shared" si="94"/>
        <v>0</v>
      </c>
      <c r="CG351" s="100">
        <f t="shared" si="94"/>
        <v>0</v>
      </c>
      <c r="CH351" s="100">
        <f t="shared" si="110"/>
        <v>0</v>
      </c>
      <c r="CI351" s="100">
        <f t="shared" si="110"/>
        <v>0</v>
      </c>
      <c r="CJ351" s="103">
        <f t="shared" si="110"/>
        <v>0</v>
      </c>
      <c r="CK351" s="101">
        <f t="shared" si="110"/>
        <v>0</v>
      </c>
      <c r="CL351" s="103">
        <f t="shared" si="110"/>
        <v>0</v>
      </c>
      <c r="CM351" s="101" t="e">
        <f t="shared" si="109"/>
        <v>#DIV/0!</v>
      </c>
    </row>
    <row r="352" spans="2:91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97"/>
        <v>14</v>
      </c>
      <c r="AY352" s="100" t="e">
        <f t="shared" si="98"/>
        <v>#DIV/0!</v>
      </c>
      <c r="AZ352" s="101" t="e">
        <f t="shared" si="99"/>
        <v>#DIV/0!</v>
      </c>
      <c r="BA352" s="102">
        <f t="shared" si="100"/>
        <v>0</v>
      </c>
      <c r="BB352" s="100" t="e">
        <f t="shared" si="101"/>
        <v>#DIV/0!</v>
      </c>
      <c r="BC352" s="100">
        <f t="shared" si="102"/>
        <v>0</v>
      </c>
      <c r="BD352" s="100" t="e">
        <f t="shared" si="103"/>
        <v>#DIV/0!</v>
      </c>
      <c r="BE352" s="100">
        <f t="shared" si="104"/>
        <v>0</v>
      </c>
      <c r="BF352" s="100" t="e">
        <f t="shared" si="105"/>
        <v>#DIV/0!</v>
      </c>
      <c r="BG352" s="103" t="e">
        <f>+VLOOKUP(J352,'Código Barras'!$C$3:$D$1694,1,0)</f>
        <v>#N/A</v>
      </c>
      <c r="BH352" s="101" t="e">
        <f t="shared" si="106"/>
        <v>#DIV/0!</v>
      </c>
      <c r="BI352" s="103" t="e">
        <f>+VLOOKUP(L352,'Código Barras'!$C$3:$D$1694,1,0)</f>
        <v>#N/A</v>
      </c>
      <c r="BJ352" s="101" t="e">
        <f t="shared" si="107"/>
        <v>#DIV/0!</v>
      </c>
      <c r="BK352" s="104" t="str">
        <f>IF(N352&lt;&gt;"",VLOOKUP(N352,Distribuidoras!$B$3:$B$30,1,0),"")</f>
        <v/>
      </c>
      <c r="BL352" s="104" t="e">
        <f>+VLOOKUP(O352,'Cod. Único Territorial'!$D$3:$D$348,1,0)</f>
        <v>#N/A</v>
      </c>
      <c r="BM352" s="104" t="e">
        <f>+VLOOKUP(P352,'Cod. Único Territorial'!$B$3:$B$348,1,0)</f>
        <v>#N/A</v>
      </c>
      <c r="BN352" s="104" t="e">
        <f>+VLOOKUP(Q352,'Sector Económico'!$B$3:$B$30,1,0)</f>
        <v>#N/A</v>
      </c>
      <c r="BO352" s="104" t="e">
        <f>+VLOOKUP(R352,'Sector Económico'!$C$3:$C$30,1,0)</f>
        <v>#N/A</v>
      </c>
      <c r="BP352" s="103">
        <f t="shared" si="108"/>
        <v>0</v>
      </c>
      <c r="BQ352" s="103">
        <f t="shared" si="108"/>
        <v>0</v>
      </c>
      <c r="BR352" s="103">
        <f t="shared" si="108"/>
        <v>0</v>
      </c>
      <c r="BS352" s="103">
        <f t="shared" si="96"/>
        <v>0</v>
      </c>
      <c r="BT352" s="101">
        <f t="shared" si="95"/>
        <v>0</v>
      </c>
      <c r="BU352" s="101">
        <f t="shared" si="95"/>
        <v>0</v>
      </c>
      <c r="BV352" s="101">
        <f t="shared" si="95"/>
        <v>0</v>
      </c>
      <c r="BW352" s="101">
        <f t="shared" si="94"/>
        <v>0</v>
      </c>
      <c r="BX352" s="101">
        <f t="shared" si="94"/>
        <v>0</v>
      </c>
      <c r="BY352" s="101">
        <f t="shared" si="94"/>
        <v>0</v>
      </c>
      <c r="BZ352" s="101">
        <f t="shared" si="94"/>
        <v>0</v>
      </c>
      <c r="CA352" s="101">
        <f t="shared" si="94"/>
        <v>0</v>
      </c>
      <c r="CB352" s="100">
        <f t="shared" si="94"/>
        <v>0</v>
      </c>
      <c r="CC352" s="101">
        <f t="shared" si="94"/>
        <v>0</v>
      </c>
      <c r="CD352" s="102">
        <f t="shared" si="94"/>
        <v>0</v>
      </c>
      <c r="CE352" s="100">
        <f t="shared" si="94"/>
        <v>0</v>
      </c>
      <c r="CF352" s="100">
        <f t="shared" si="94"/>
        <v>0</v>
      </c>
      <c r="CG352" s="100">
        <f t="shared" si="94"/>
        <v>0</v>
      </c>
      <c r="CH352" s="100">
        <f t="shared" si="110"/>
        <v>0</v>
      </c>
      <c r="CI352" s="100">
        <f t="shared" si="110"/>
        <v>0</v>
      </c>
      <c r="CJ352" s="103">
        <f t="shared" si="110"/>
        <v>0</v>
      </c>
      <c r="CK352" s="101">
        <f t="shared" si="110"/>
        <v>0</v>
      </c>
      <c r="CL352" s="103">
        <f t="shared" si="110"/>
        <v>0</v>
      </c>
      <c r="CM352" s="101" t="e">
        <f t="shared" si="109"/>
        <v>#DIV/0!</v>
      </c>
    </row>
    <row r="353" spans="2:91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97"/>
        <v>14</v>
      </c>
      <c r="AY353" s="100" t="e">
        <f t="shared" si="98"/>
        <v>#DIV/0!</v>
      </c>
      <c r="AZ353" s="101" t="e">
        <f t="shared" si="99"/>
        <v>#DIV/0!</v>
      </c>
      <c r="BA353" s="102">
        <f t="shared" si="100"/>
        <v>0</v>
      </c>
      <c r="BB353" s="100" t="e">
        <f t="shared" si="101"/>
        <v>#DIV/0!</v>
      </c>
      <c r="BC353" s="100">
        <f t="shared" si="102"/>
        <v>0</v>
      </c>
      <c r="BD353" s="100" t="e">
        <f t="shared" si="103"/>
        <v>#DIV/0!</v>
      </c>
      <c r="BE353" s="100">
        <f t="shared" si="104"/>
        <v>0</v>
      </c>
      <c r="BF353" s="100" t="e">
        <f t="shared" si="105"/>
        <v>#DIV/0!</v>
      </c>
      <c r="BG353" s="103" t="e">
        <f>+VLOOKUP(J353,'Código Barras'!$C$3:$D$1694,1,0)</f>
        <v>#N/A</v>
      </c>
      <c r="BH353" s="101" t="e">
        <f t="shared" si="106"/>
        <v>#DIV/0!</v>
      </c>
      <c r="BI353" s="103" t="e">
        <f>+VLOOKUP(L353,'Código Barras'!$C$3:$D$1694,1,0)</f>
        <v>#N/A</v>
      </c>
      <c r="BJ353" s="101" t="e">
        <f t="shared" si="107"/>
        <v>#DIV/0!</v>
      </c>
      <c r="BK353" s="104" t="str">
        <f>IF(N353&lt;&gt;"",VLOOKUP(N353,Distribuidoras!$B$3:$B$30,1,0),"")</f>
        <v/>
      </c>
      <c r="BL353" s="104" t="e">
        <f>+VLOOKUP(O353,'Cod. Único Territorial'!$D$3:$D$348,1,0)</f>
        <v>#N/A</v>
      </c>
      <c r="BM353" s="104" t="e">
        <f>+VLOOKUP(P353,'Cod. Único Territorial'!$B$3:$B$348,1,0)</f>
        <v>#N/A</v>
      </c>
      <c r="BN353" s="104" t="e">
        <f>+VLOOKUP(Q353,'Sector Económico'!$B$3:$B$30,1,0)</f>
        <v>#N/A</v>
      </c>
      <c r="BO353" s="104" t="e">
        <f>+VLOOKUP(R353,'Sector Económico'!$C$3:$C$30,1,0)</f>
        <v>#N/A</v>
      </c>
      <c r="BP353" s="103">
        <f t="shared" si="108"/>
        <v>0</v>
      </c>
      <c r="BQ353" s="103">
        <f t="shared" si="108"/>
        <v>0</v>
      </c>
      <c r="BR353" s="103">
        <f t="shared" si="108"/>
        <v>0</v>
      </c>
      <c r="BS353" s="103">
        <f t="shared" si="96"/>
        <v>0</v>
      </c>
      <c r="BT353" s="101">
        <f t="shared" si="95"/>
        <v>0</v>
      </c>
      <c r="BU353" s="101">
        <f t="shared" si="95"/>
        <v>0</v>
      </c>
      <c r="BV353" s="101">
        <f t="shared" si="95"/>
        <v>0</v>
      </c>
      <c r="BW353" s="101">
        <f t="shared" si="94"/>
        <v>0</v>
      </c>
      <c r="BX353" s="101">
        <f t="shared" si="94"/>
        <v>0</v>
      </c>
      <c r="BY353" s="101">
        <f t="shared" si="94"/>
        <v>0</v>
      </c>
      <c r="BZ353" s="101">
        <f t="shared" si="94"/>
        <v>0</v>
      </c>
      <c r="CA353" s="101">
        <f t="shared" si="94"/>
        <v>0</v>
      </c>
      <c r="CB353" s="100">
        <f t="shared" si="94"/>
        <v>0</v>
      </c>
      <c r="CC353" s="101">
        <f t="shared" si="94"/>
        <v>0</v>
      </c>
      <c r="CD353" s="102">
        <f t="shared" si="94"/>
        <v>0</v>
      </c>
      <c r="CE353" s="100">
        <f t="shared" si="94"/>
        <v>0</v>
      </c>
      <c r="CF353" s="100">
        <f t="shared" si="94"/>
        <v>0</v>
      </c>
      <c r="CG353" s="100">
        <f t="shared" si="94"/>
        <v>0</v>
      </c>
      <c r="CH353" s="100">
        <f t="shared" si="110"/>
        <v>0</v>
      </c>
      <c r="CI353" s="100">
        <f t="shared" si="110"/>
        <v>0</v>
      </c>
      <c r="CJ353" s="103">
        <f t="shared" si="110"/>
        <v>0</v>
      </c>
      <c r="CK353" s="101">
        <f t="shared" si="110"/>
        <v>0</v>
      </c>
      <c r="CL353" s="103">
        <f t="shared" si="110"/>
        <v>0</v>
      </c>
      <c r="CM353" s="101" t="e">
        <f t="shared" si="109"/>
        <v>#DIV/0!</v>
      </c>
    </row>
    <row r="354" spans="2:91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97"/>
        <v>14</v>
      </c>
      <c r="AY354" s="100" t="e">
        <f t="shared" si="98"/>
        <v>#DIV/0!</v>
      </c>
      <c r="AZ354" s="101" t="e">
        <f t="shared" si="99"/>
        <v>#DIV/0!</v>
      </c>
      <c r="BA354" s="102">
        <f t="shared" si="100"/>
        <v>0</v>
      </c>
      <c r="BB354" s="100" t="e">
        <f t="shared" si="101"/>
        <v>#DIV/0!</v>
      </c>
      <c r="BC354" s="100">
        <f t="shared" si="102"/>
        <v>0</v>
      </c>
      <c r="BD354" s="100" t="e">
        <f t="shared" si="103"/>
        <v>#DIV/0!</v>
      </c>
      <c r="BE354" s="100">
        <f t="shared" si="104"/>
        <v>0</v>
      </c>
      <c r="BF354" s="100" t="e">
        <f t="shared" si="105"/>
        <v>#DIV/0!</v>
      </c>
      <c r="BG354" s="103" t="e">
        <f>+VLOOKUP(J354,'Código Barras'!$C$3:$D$1694,1,0)</f>
        <v>#N/A</v>
      </c>
      <c r="BH354" s="101" t="e">
        <f t="shared" si="106"/>
        <v>#DIV/0!</v>
      </c>
      <c r="BI354" s="103" t="e">
        <f>+VLOOKUP(L354,'Código Barras'!$C$3:$D$1694,1,0)</f>
        <v>#N/A</v>
      </c>
      <c r="BJ354" s="101" t="e">
        <f t="shared" si="107"/>
        <v>#DIV/0!</v>
      </c>
      <c r="BK354" s="104" t="str">
        <f>IF(N354&lt;&gt;"",VLOOKUP(N354,Distribuidoras!$B$3:$B$30,1,0),"")</f>
        <v/>
      </c>
      <c r="BL354" s="104" t="e">
        <f>+VLOOKUP(O354,'Cod. Único Territorial'!$D$3:$D$348,1,0)</f>
        <v>#N/A</v>
      </c>
      <c r="BM354" s="104" t="e">
        <f>+VLOOKUP(P354,'Cod. Único Territorial'!$B$3:$B$348,1,0)</f>
        <v>#N/A</v>
      </c>
      <c r="BN354" s="104" t="e">
        <f>+VLOOKUP(Q354,'Sector Económico'!$B$3:$B$30,1,0)</f>
        <v>#N/A</v>
      </c>
      <c r="BO354" s="104" t="e">
        <f>+VLOOKUP(R354,'Sector Económico'!$C$3:$C$30,1,0)</f>
        <v>#N/A</v>
      </c>
      <c r="BP354" s="103">
        <f t="shared" si="108"/>
        <v>0</v>
      </c>
      <c r="BQ354" s="103">
        <f t="shared" si="108"/>
        <v>0</v>
      </c>
      <c r="BR354" s="103">
        <f t="shared" si="108"/>
        <v>0</v>
      </c>
      <c r="BS354" s="103">
        <f t="shared" si="96"/>
        <v>0</v>
      </c>
      <c r="BT354" s="101">
        <f t="shared" si="95"/>
        <v>0</v>
      </c>
      <c r="BU354" s="101">
        <f t="shared" si="95"/>
        <v>0</v>
      </c>
      <c r="BV354" s="101">
        <f t="shared" si="95"/>
        <v>0</v>
      </c>
      <c r="BW354" s="101">
        <f t="shared" si="94"/>
        <v>0</v>
      </c>
      <c r="BX354" s="101">
        <f t="shared" si="94"/>
        <v>0</v>
      </c>
      <c r="BY354" s="101">
        <f t="shared" si="94"/>
        <v>0</v>
      </c>
      <c r="BZ354" s="101">
        <f t="shared" si="94"/>
        <v>0</v>
      </c>
      <c r="CA354" s="101">
        <f t="shared" si="94"/>
        <v>0</v>
      </c>
      <c r="CB354" s="100">
        <f t="shared" si="94"/>
        <v>0</v>
      </c>
      <c r="CC354" s="101">
        <f t="shared" si="94"/>
        <v>0</v>
      </c>
      <c r="CD354" s="102">
        <f t="shared" si="94"/>
        <v>0</v>
      </c>
      <c r="CE354" s="100">
        <f t="shared" si="94"/>
        <v>0</v>
      </c>
      <c r="CF354" s="100">
        <f t="shared" si="94"/>
        <v>0</v>
      </c>
      <c r="CG354" s="100">
        <f t="shared" si="94"/>
        <v>0</v>
      </c>
      <c r="CH354" s="100">
        <f t="shared" si="110"/>
        <v>0</v>
      </c>
      <c r="CI354" s="100">
        <f t="shared" si="110"/>
        <v>0</v>
      </c>
      <c r="CJ354" s="103">
        <f t="shared" si="110"/>
        <v>0</v>
      </c>
      <c r="CK354" s="101">
        <f t="shared" si="110"/>
        <v>0</v>
      </c>
      <c r="CL354" s="103">
        <f t="shared" si="110"/>
        <v>0</v>
      </c>
      <c r="CM354" s="101" t="e">
        <f t="shared" si="109"/>
        <v>#DIV/0!</v>
      </c>
    </row>
    <row r="355" spans="2:91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97"/>
        <v>14</v>
      </c>
      <c r="AY355" s="100" t="e">
        <f t="shared" si="98"/>
        <v>#DIV/0!</v>
      </c>
      <c r="AZ355" s="101" t="e">
        <f t="shared" si="99"/>
        <v>#DIV/0!</v>
      </c>
      <c r="BA355" s="102">
        <f t="shared" si="100"/>
        <v>0</v>
      </c>
      <c r="BB355" s="100" t="e">
        <f t="shared" si="101"/>
        <v>#DIV/0!</v>
      </c>
      <c r="BC355" s="100">
        <f t="shared" si="102"/>
        <v>0</v>
      </c>
      <c r="BD355" s="100" t="e">
        <f t="shared" si="103"/>
        <v>#DIV/0!</v>
      </c>
      <c r="BE355" s="100">
        <f t="shared" si="104"/>
        <v>0</v>
      </c>
      <c r="BF355" s="100" t="e">
        <f t="shared" si="105"/>
        <v>#DIV/0!</v>
      </c>
      <c r="BG355" s="103" t="e">
        <f>+VLOOKUP(J355,'Código Barras'!$C$3:$D$1694,1,0)</f>
        <v>#N/A</v>
      </c>
      <c r="BH355" s="101" t="e">
        <f t="shared" si="106"/>
        <v>#DIV/0!</v>
      </c>
      <c r="BI355" s="103" t="e">
        <f>+VLOOKUP(L355,'Código Barras'!$C$3:$D$1694,1,0)</f>
        <v>#N/A</v>
      </c>
      <c r="BJ355" s="101" t="e">
        <f t="shared" si="107"/>
        <v>#DIV/0!</v>
      </c>
      <c r="BK355" s="104" t="str">
        <f>IF(N355&lt;&gt;"",VLOOKUP(N355,Distribuidoras!$B$3:$B$30,1,0),"")</f>
        <v/>
      </c>
      <c r="BL355" s="104" t="e">
        <f>+VLOOKUP(O355,'Cod. Único Territorial'!$D$3:$D$348,1,0)</f>
        <v>#N/A</v>
      </c>
      <c r="BM355" s="104" t="e">
        <f>+VLOOKUP(P355,'Cod. Único Territorial'!$B$3:$B$348,1,0)</f>
        <v>#N/A</v>
      </c>
      <c r="BN355" s="104" t="e">
        <f>+VLOOKUP(Q355,'Sector Económico'!$B$3:$B$30,1,0)</f>
        <v>#N/A</v>
      </c>
      <c r="BO355" s="104" t="e">
        <f>+VLOOKUP(R355,'Sector Económico'!$C$3:$C$30,1,0)</f>
        <v>#N/A</v>
      </c>
      <c r="BP355" s="103">
        <f t="shared" si="108"/>
        <v>0</v>
      </c>
      <c r="BQ355" s="103">
        <f t="shared" si="108"/>
        <v>0</v>
      </c>
      <c r="BR355" s="103">
        <f t="shared" si="108"/>
        <v>0</v>
      </c>
      <c r="BS355" s="103">
        <f t="shared" si="96"/>
        <v>0</v>
      </c>
      <c r="BT355" s="101">
        <f t="shared" si="95"/>
        <v>0</v>
      </c>
      <c r="BU355" s="101">
        <f t="shared" si="95"/>
        <v>0</v>
      </c>
      <c r="BV355" s="101">
        <f t="shared" si="95"/>
        <v>0</v>
      </c>
      <c r="BW355" s="101">
        <f t="shared" si="94"/>
        <v>0</v>
      </c>
      <c r="BX355" s="101">
        <f t="shared" si="94"/>
        <v>0</v>
      </c>
      <c r="BY355" s="101">
        <f t="shared" si="94"/>
        <v>0</v>
      </c>
      <c r="BZ355" s="101">
        <f t="shared" si="94"/>
        <v>0</v>
      </c>
      <c r="CA355" s="101">
        <f t="shared" si="94"/>
        <v>0</v>
      </c>
      <c r="CB355" s="100">
        <f t="shared" si="94"/>
        <v>0</v>
      </c>
      <c r="CC355" s="101">
        <f t="shared" si="94"/>
        <v>0</v>
      </c>
      <c r="CD355" s="102">
        <f t="shared" si="94"/>
        <v>0</v>
      </c>
      <c r="CE355" s="100">
        <f t="shared" si="94"/>
        <v>0</v>
      </c>
      <c r="CF355" s="100">
        <f t="shared" si="94"/>
        <v>0</v>
      </c>
      <c r="CG355" s="100">
        <f t="shared" si="94"/>
        <v>0</v>
      </c>
      <c r="CH355" s="100">
        <f t="shared" si="110"/>
        <v>0</v>
      </c>
      <c r="CI355" s="100">
        <f t="shared" si="110"/>
        <v>0</v>
      </c>
      <c r="CJ355" s="103">
        <f t="shared" si="110"/>
        <v>0</v>
      </c>
      <c r="CK355" s="101">
        <f t="shared" si="110"/>
        <v>0</v>
      </c>
      <c r="CL355" s="103">
        <f t="shared" si="110"/>
        <v>0</v>
      </c>
      <c r="CM355" s="101" t="e">
        <f t="shared" si="109"/>
        <v>#DIV/0!</v>
      </c>
    </row>
    <row r="356" spans="2:91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97"/>
        <v>14</v>
      </c>
      <c r="AY356" s="100" t="e">
        <f t="shared" si="98"/>
        <v>#DIV/0!</v>
      </c>
      <c r="AZ356" s="101" t="e">
        <f t="shared" si="99"/>
        <v>#DIV/0!</v>
      </c>
      <c r="BA356" s="102">
        <f t="shared" si="100"/>
        <v>0</v>
      </c>
      <c r="BB356" s="100" t="e">
        <f t="shared" si="101"/>
        <v>#DIV/0!</v>
      </c>
      <c r="BC356" s="100">
        <f t="shared" si="102"/>
        <v>0</v>
      </c>
      <c r="BD356" s="100" t="e">
        <f t="shared" si="103"/>
        <v>#DIV/0!</v>
      </c>
      <c r="BE356" s="100">
        <f t="shared" si="104"/>
        <v>0</v>
      </c>
      <c r="BF356" s="100" t="e">
        <f t="shared" si="105"/>
        <v>#DIV/0!</v>
      </c>
      <c r="BG356" s="103" t="e">
        <f>+VLOOKUP(J356,'Código Barras'!$C$3:$D$1694,1,0)</f>
        <v>#N/A</v>
      </c>
      <c r="BH356" s="101" t="e">
        <f t="shared" si="106"/>
        <v>#DIV/0!</v>
      </c>
      <c r="BI356" s="103" t="e">
        <f>+VLOOKUP(L356,'Código Barras'!$C$3:$D$1694,1,0)</f>
        <v>#N/A</v>
      </c>
      <c r="BJ356" s="101" t="e">
        <f t="shared" si="107"/>
        <v>#DIV/0!</v>
      </c>
      <c r="BK356" s="104" t="str">
        <f>IF(N356&lt;&gt;"",VLOOKUP(N356,Distribuidoras!$B$3:$B$30,1,0),"")</f>
        <v/>
      </c>
      <c r="BL356" s="104" t="e">
        <f>+VLOOKUP(O356,'Cod. Único Territorial'!$D$3:$D$348,1,0)</f>
        <v>#N/A</v>
      </c>
      <c r="BM356" s="104" t="e">
        <f>+VLOOKUP(P356,'Cod. Único Territorial'!$B$3:$B$348,1,0)</f>
        <v>#N/A</v>
      </c>
      <c r="BN356" s="104" t="e">
        <f>+VLOOKUP(Q356,'Sector Económico'!$B$3:$B$30,1,0)</f>
        <v>#N/A</v>
      </c>
      <c r="BO356" s="104" t="e">
        <f>+VLOOKUP(R356,'Sector Económico'!$C$3:$C$30,1,0)</f>
        <v>#N/A</v>
      </c>
      <c r="BP356" s="103">
        <f t="shared" si="108"/>
        <v>0</v>
      </c>
      <c r="BQ356" s="103">
        <f t="shared" si="108"/>
        <v>0</v>
      </c>
      <c r="BR356" s="103">
        <f t="shared" si="108"/>
        <v>0</v>
      </c>
      <c r="BS356" s="103">
        <f t="shared" si="96"/>
        <v>0</v>
      </c>
      <c r="BT356" s="101">
        <f t="shared" si="95"/>
        <v>0</v>
      </c>
      <c r="BU356" s="101">
        <f t="shared" si="95"/>
        <v>0</v>
      </c>
      <c r="BV356" s="101">
        <f t="shared" si="95"/>
        <v>0</v>
      </c>
      <c r="BW356" s="101">
        <f t="shared" si="94"/>
        <v>0</v>
      </c>
      <c r="BX356" s="101">
        <f t="shared" si="94"/>
        <v>0</v>
      </c>
      <c r="BY356" s="101">
        <f t="shared" si="94"/>
        <v>0</v>
      </c>
      <c r="BZ356" s="101">
        <f t="shared" si="94"/>
        <v>0</v>
      </c>
      <c r="CA356" s="101">
        <f t="shared" si="94"/>
        <v>0</v>
      </c>
      <c r="CB356" s="100">
        <f t="shared" si="94"/>
        <v>0</v>
      </c>
      <c r="CC356" s="101">
        <f t="shared" si="94"/>
        <v>0</v>
      </c>
      <c r="CD356" s="102">
        <f t="shared" si="94"/>
        <v>0</v>
      </c>
      <c r="CE356" s="100">
        <f t="shared" si="94"/>
        <v>0</v>
      </c>
      <c r="CF356" s="100">
        <f t="shared" si="94"/>
        <v>0</v>
      </c>
      <c r="CG356" s="100">
        <f t="shared" si="94"/>
        <v>0</v>
      </c>
      <c r="CH356" s="100">
        <f t="shared" si="110"/>
        <v>0</v>
      </c>
      <c r="CI356" s="100">
        <f t="shared" si="110"/>
        <v>0</v>
      </c>
      <c r="CJ356" s="103">
        <f t="shared" si="110"/>
        <v>0</v>
      </c>
      <c r="CK356" s="101">
        <f t="shared" si="110"/>
        <v>0</v>
      </c>
      <c r="CL356" s="103">
        <f t="shared" si="110"/>
        <v>0</v>
      </c>
      <c r="CM356" s="101" t="e">
        <f t="shared" si="109"/>
        <v>#DIV/0!</v>
      </c>
    </row>
    <row r="357" spans="2:91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97"/>
        <v>14</v>
      </c>
      <c r="AY357" s="100" t="e">
        <f t="shared" si="98"/>
        <v>#DIV/0!</v>
      </c>
      <c r="AZ357" s="101" t="e">
        <f t="shared" si="99"/>
        <v>#DIV/0!</v>
      </c>
      <c r="BA357" s="102">
        <f t="shared" si="100"/>
        <v>0</v>
      </c>
      <c r="BB357" s="100" t="e">
        <f t="shared" si="101"/>
        <v>#DIV/0!</v>
      </c>
      <c r="BC357" s="100">
        <f t="shared" si="102"/>
        <v>0</v>
      </c>
      <c r="BD357" s="100" t="e">
        <f t="shared" si="103"/>
        <v>#DIV/0!</v>
      </c>
      <c r="BE357" s="100">
        <f t="shared" si="104"/>
        <v>0</v>
      </c>
      <c r="BF357" s="100" t="e">
        <f t="shared" si="105"/>
        <v>#DIV/0!</v>
      </c>
      <c r="BG357" s="103" t="e">
        <f>+VLOOKUP(J357,'Código Barras'!$C$3:$D$1694,1,0)</f>
        <v>#N/A</v>
      </c>
      <c r="BH357" s="101" t="e">
        <f t="shared" si="106"/>
        <v>#DIV/0!</v>
      </c>
      <c r="BI357" s="103" t="e">
        <f>+VLOOKUP(L357,'Código Barras'!$C$3:$D$1694,1,0)</f>
        <v>#N/A</v>
      </c>
      <c r="BJ357" s="101" t="e">
        <f t="shared" si="107"/>
        <v>#DIV/0!</v>
      </c>
      <c r="BK357" s="104" t="str">
        <f>IF(N357&lt;&gt;"",VLOOKUP(N357,Distribuidoras!$B$3:$B$30,1,0),"")</f>
        <v/>
      </c>
      <c r="BL357" s="104" t="e">
        <f>+VLOOKUP(O357,'Cod. Único Territorial'!$D$3:$D$348,1,0)</f>
        <v>#N/A</v>
      </c>
      <c r="BM357" s="104" t="e">
        <f>+VLOOKUP(P357,'Cod. Único Territorial'!$B$3:$B$348,1,0)</f>
        <v>#N/A</v>
      </c>
      <c r="BN357" s="104" t="e">
        <f>+VLOOKUP(Q357,'Sector Económico'!$B$3:$B$30,1,0)</f>
        <v>#N/A</v>
      </c>
      <c r="BO357" s="104" t="e">
        <f>+VLOOKUP(R357,'Sector Económico'!$C$3:$C$30,1,0)</f>
        <v>#N/A</v>
      </c>
      <c r="BP357" s="103">
        <f t="shared" si="108"/>
        <v>0</v>
      </c>
      <c r="BQ357" s="103">
        <f t="shared" si="108"/>
        <v>0</v>
      </c>
      <c r="BR357" s="103">
        <f t="shared" si="108"/>
        <v>0</v>
      </c>
      <c r="BS357" s="103">
        <f t="shared" si="96"/>
        <v>0</v>
      </c>
      <c r="BT357" s="101">
        <f t="shared" si="95"/>
        <v>0</v>
      </c>
      <c r="BU357" s="101">
        <f t="shared" si="95"/>
        <v>0</v>
      </c>
      <c r="BV357" s="101">
        <f t="shared" si="95"/>
        <v>0</v>
      </c>
      <c r="BW357" s="101">
        <f t="shared" si="94"/>
        <v>0</v>
      </c>
      <c r="BX357" s="101">
        <f t="shared" si="94"/>
        <v>0</v>
      </c>
      <c r="BY357" s="101">
        <f t="shared" si="94"/>
        <v>0</v>
      </c>
      <c r="BZ357" s="101">
        <f t="shared" si="94"/>
        <v>0</v>
      </c>
      <c r="CA357" s="101">
        <f t="shared" si="94"/>
        <v>0</v>
      </c>
      <c r="CB357" s="100">
        <f t="shared" si="94"/>
        <v>0</v>
      </c>
      <c r="CC357" s="101">
        <f t="shared" si="94"/>
        <v>0</v>
      </c>
      <c r="CD357" s="102">
        <f t="shared" si="94"/>
        <v>0</v>
      </c>
      <c r="CE357" s="100">
        <f t="shared" si="94"/>
        <v>0</v>
      </c>
      <c r="CF357" s="100">
        <f t="shared" si="94"/>
        <v>0</v>
      </c>
      <c r="CG357" s="100">
        <f t="shared" si="94"/>
        <v>0</v>
      </c>
      <c r="CH357" s="100">
        <f t="shared" si="110"/>
        <v>0</v>
      </c>
      <c r="CI357" s="100">
        <f t="shared" si="110"/>
        <v>0</v>
      </c>
      <c r="CJ357" s="103">
        <f t="shared" si="110"/>
        <v>0</v>
      </c>
      <c r="CK357" s="101">
        <f t="shared" si="110"/>
        <v>0</v>
      </c>
      <c r="CL357" s="103">
        <f t="shared" si="110"/>
        <v>0</v>
      </c>
      <c r="CM357" s="101" t="e">
        <f t="shared" si="109"/>
        <v>#DIV/0!</v>
      </c>
    </row>
    <row r="358" spans="2:91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97"/>
        <v>14</v>
      </c>
      <c r="AY358" s="100" t="e">
        <f t="shared" si="98"/>
        <v>#DIV/0!</v>
      </c>
      <c r="AZ358" s="101" t="e">
        <f t="shared" si="99"/>
        <v>#DIV/0!</v>
      </c>
      <c r="BA358" s="102">
        <f t="shared" si="100"/>
        <v>0</v>
      </c>
      <c r="BB358" s="100" t="e">
        <f t="shared" si="101"/>
        <v>#DIV/0!</v>
      </c>
      <c r="BC358" s="100">
        <f t="shared" si="102"/>
        <v>0</v>
      </c>
      <c r="BD358" s="100" t="e">
        <f t="shared" si="103"/>
        <v>#DIV/0!</v>
      </c>
      <c r="BE358" s="100">
        <f t="shared" si="104"/>
        <v>0</v>
      </c>
      <c r="BF358" s="100" t="e">
        <f t="shared" si="105"/>
        <v>#DIV/0!</v>
      </c>
      <c r="BG358" s="103" t="e">
        <f>+VLOOKUP(J358,'Código Barras'!$C$3:$D$1694,1,0)</f>
        <v>#N/A</v>
      </c>
      <c r="BH358" s="101" t="e">
        <f t="shared" si="106"/>
        <v>#DIV/0!</v>
      </c>
      <c r="BI358" s="103" t="e">
        <f>+VLOOKUP(L358,'Código Barras'!$C$3:$D$1694,1,0)</f>
        <v>#N/A</v>
      </c>
      <c r="BJ358" s="101" t="e">
        <f t="shared" si="107"/>
        <v>#DIV/0!</v>
      </c>
      <c r="BK358" s="104" t="str">
        <f>IF(N358&lt;&gt;"",VLOOKUP(N358,Distribuidoras!$B$3:$B$30,1,0),"")</f>
        <v/>
      </c>
      <c r="BL358" s="104" t="e">
        <f>+VLOOKUP(O358,'Cod. Único Territorial'!$D$3:$D$348,1,0)</f>
        <v>#N/A</v>
      </c>
      <c r="BM358" s="104" t="e">
        <f>+VLOOKUP(P358,'Cod. Único Territorial'!$B$3:$B$348,1,0)</f>
        <v>#N/A</v>
      </c>
      <c r="BN358" s="104" t="e">
        <f>+VLOOKUP(Q358,'Sector Económico'!$B$3:$B$30,1,0)</f>
        <v>#N/A</v>
      </c>
      <c r="BO358" s="104" t="e">
        <f>+VLOOKUP(R358,'Sector Económico'!$C$3:$C$30,1,0)</f>
        <v>#N/A</v>
      </c>
      <c r="BP358" s="103">
        <f t="shared" si="108"/>
        <v>0</v>
      </c>
      <c r="BQ358" s="103">
        <f t="shared" si="108"/>
        <v>0</v>
      </c>
      <c r="BR358" s="103">
        <f t="shared" si="108"/>
        <v>0</v>
      </c>
      <c r="BS358" s="103">
        <f t="shared" si="96"/>
        <v>0</v>
      </c>
      <c r="BT358" s="101">
        <f t="shared" si="95"/>
        <v>0</v>
      </c>
      <c r="BU358" s="101">
        <f t="shared" si="95"/>
        <v>0</v>
      </c>
      <c r="BV358" s="101">
        <f t="shared" si="95"/>
        <v>0</v>
      </c>
      <c r="BW358" s="101">
        <f t="shared" si="94"/>
        <v>0</v>
      </c>
      <c r="BX358" s="101">
        <f t="shared" si="94"/>
        <v>0</v>
      </c>
      <c r="BY358" s="101">
        <f t="shared" si="94"/>
        <v>0</v>
      </c>
      <c r="BZ358" s="101">
        <f t="shared" si="94"/>
        <v>0</v>
      </c>
      <c r="CA358" s="101">
        <f t="shared" si="94"/>
        <v>0</v>
      </c>
      <c r="CB358" s="100">
        <f t="shared" si="94"/>
        <v>0</v>
      </c>
      <c r="CC358" s="101">
        <f t="shared" si="94"/>
        <v>0</v>
      </c>
      <c r="CD358" s="102">
        <f t="shared" si="94"/>
        <v>0</v>
      </c>
      <c r="CE358" s="100">
        <f t="shared" si="94"/>
        <v>0</v>
      </c>
      <c r="CF358" s="100">
        <f t="shared" si="94"/>
        <v>0</v>
      </c>
      <c r="CG358" s="100">
        <f t="shared" si="94"/>
        <v>0</v>
      </c>
      <c r="CH358" s="100">
        <f t="shared" si="110"/>
        <v>0</v>
      </c>
      <c r="CI358" s="100">
        <f t="shared" si="110"/>
        <v>0</v>
      </c>
      <c r="CJ358" s="103">
        <f t="shared" si="110"/>
        <v>0</v>
      </c>
      <c r="CK358" s="101">
        <f t="shared" si="110"/>
        <v>0</v>
      </c>
      <c r="CL358" s="103">
        <f t="shared" si="110"/>
        <v>0</v>
      </c>
      <c r="CM358" s="101" t="e">
        <f t="shared" si="109"/>
        <v>#DIV/0!</v>
      </c>
    </row>
    <row r="359" spans="2:91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97"/>
        <v>14</v>
      </c>
      <c r="AY359" s="100" t="e">
        <f t="shared" si="98"/>
        <v>#DIV/0!</v>
      </c>
      <c r="AZ359" s="101" t="e">
        <f t="shared" si="99"/>
        <v>#DIV/0!</v>
      </c>
      <c r="BA359" s="102">
        <f t="shared" si="100"/>
        <v>0</v>
      </c>
      <c r="BB359" s="100" t="e">
        <f t="shared" si="101"/>
        <v>#DIV/0!</v>
      </c>
      <c r="BC359" s="100">
        <f t="shared" si="102"/>
        <v>0</v>
      </c>
      <c r="BD359" s="100" t="e">
        <f t="shared" si="103"/>
        <v>#DIV/0!</v>
      </c>
      <c r="BE359" s="100">
        <f t="shared" si="104"/>
        <v>0</v>
      </c>
      <c r="BF359" s="100" t="e">
        <f t="shared" si="105"/>
        <v>#DIV/0!</v>
      </c>
      <c r="BG359" s="103" t="e">
        <f>+VLOOKUP(J359,'Código Barras'!$C$3:$D$1694,1,0)</f>
        <v>#N/A</v>
      </c>
      <c r="BH359" s="101" t="e">
        <f t="shared" si="106"/>
        <v>#DIV/0!</v>
      </c>
      <c r="BI359" s="103" t="e">
        <f>+VLOOKUP(L359,'Código Barras'!$C$3:$D$1694,1,0)</f>
        <v>#N/A</v>
      </c>
      <c r="BJ359" s="101" t="e">
        <f t="shared" si="107"/>
        <v>#DIV/0!</v>
      </c>
      <c r="BK359" s="104" t="str">
        <f>IF(N359&lt;&gt;"",VLOOKUP(N359,Distribuidoras!$B$3:$B$30,1,0),"")</f>
        <v/>
      </c>
      <c r="BL359" s="104" t="e">
        <f>+VLOOKUP(O359,'Cod. Único Territorial'!$D$3:$D$348,1,0)</f>
        <v>#N/A</v>
      </c>
      <c r="BM359" s="104" t="e">
        <f>+VLOOKUP(P359,'Cod. Único Territorial'!$B$3:$B$348,1,0)</f>
        <v>#N/A</v>
      </c>
      <c r="BN359" s="104" t="e">
        <f>+VLOOKUP(Q359,'Sector Económico'!$B$3:$B$30,1,0)</f>
        <v>#N/A</v>
      </c>
      <c r="BO359" s="104" t="e">
        <f>+VLOOKUP(R359,'Sector Económico'!$C$3:$C$30,1,0)</f>
        <v>#N/A</v>
      </c>
      <c r="BP359" s="103">
        <f t="shared" si="108"/>
        <v>0</v>
      </c>
      <c r="BQ359" s="103">
        <f t="shared" si="108"/>
        <v>0</v>
      </c>
      <c r="BR359" s="103">
        <f t="shared" si="108"/>
        <v>0</v>
      </c>
      <c r="BS359" s="103">
        <f t="shared" si="96"/>
        <v>0</v>
      </c>
      <c r="BT359" s="101">
        <f t="shared" si="95"/>
        <v>0</v>
      </c>
      <c r="BU359" s="101">
        <f t="shared" si="95"/>
        <v>0</v>
      </c>
      <c r="BV359" s="101">
        <f t="shared" si="95"/>
        <v>0</v>
      </c>
      <c r="BW359" s="101">
        <f t="shared" si="94"/>
        <v>0</v>
      </c>
      <c r="BX359" s="101">
        <f t="shared" si="94"/>
        <v>0</v>
      </c>
      <c r="BY359" s="101">
        <f t="shared" si="94"/>
        <v>0</v>
      </c>
      <c r="BZ359" s="101">
        <f t="shared" si="94"/>
        <v>0</v>
      </c>
      <c r="CA359" s="101">
        <f t="shared" si="94"/>
        <v>0</v>
      </c>
      <c r="CB359" s="100">
        <f t="shared" si="94"/>
        <v>0</v>
      </c>
      <c r="CC359" s="101">
        <f t="shared" si="94"/>
        <v>0</v>
      </c>
      <c r="CD359" s="102">
        <f t="shared" si="94"/>
        <v>0</v>
      </c>
      <c r="CE359" s="100">
        <f t="shared" si="94"/>
        <v>0</v>
      </c>
      <c r="CF359" s="100">
        <f t="shared" si="94"/>
        <v>0</v>
      </c>
      <c r="CG359" s="100">
        <f t="shared" si="94"/>
        <v>0</v>
      </c>
      <c r="CH359" s="100">
        <f t="shared" si="110"/>
        <v>0</v>
      </c>
      <c r="CI359" s="100">
        <f t="shared" si="110"/>
        <v>0</v>
      </c>
      <c r="CJ359" s="103">
        <f t="shared" si="110"/>
        <v>0</v>
      </c>
      <c r="CK359" s="101">
        <f t="shared" si="110"/>
        <v>0</v>
      </c>
      <c r="CL359" s="103">
        <f t="shared" si="110"/>
        <v>0</v>
      </c>
      <c r="CM359" s="101" t="e">
        <f t="shared" si="109"/>
        <v>#DIV/0!</v>
      </c>
    </row>
    <row r="360" spans="2:91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97"/>
        <v>14</v>
      </c>
      <c r="AY360" s="100" t="e">
        <f t="shared" si="98"/>
        <v>#DIV/0!</v>
      </c>
      <c r="AZ360" s="101" t="e">
        <f t="shared" si="99"/>
        <v>#DIV/0!</v>
      </c>
      <c r="BA360" s="102">
        <f t="shared" si="100"/>
        <v>0</v>
      </c>
      <c r="BB360" s="100" t="e">
        <f t="shared" si="101"/>
        <v>#DIV/0!</v>
      </c>
      <c r="BC360" s="100">
        <f t="shared" si="102"/>
        <v>0</v>
      </c>
      <c r="BD360" s="100" t="e">
        <f t="shared" si="103"/>
        <v>#DIV/0!</v>
      </c>
      <c r="BE360" s="100">
        <f t="shared" si="104"/>
        <v>0</v>
      </c>
      <c r="BF360" s="100" t="e">
        <f t="shared" si="105"/>
        <v>#DIV/0!</v>
      </c>
      <c r="BG360" s="103" t="e">
        <f>+VLOOKUP(J360,'Código Barras'!$C$3:$D$1694,1,0)</f>
        <v>#N/A</v>
      </c>
      <c r="BH360" s="101" t="e">
        <f t="shared" si="106"/>
        <v>#DIV/0!</v>
      </c>
      <c r="BI360" s="103" t="e">
        <f>+VLOOKUP(L360,'Código Barras'!$C$3:$D$1694,1,0)</f>
        <v>#N/A</v>
      </c>
      <c r="BJ360" s="101" t="e">
        <f t="shared" si="107"/>
        <v>#DIV/0!</v>
      </c>
      <c r="BK360" s="104" t="str">
        <f>IF(N360&lt;&gt;"",VLOOKUP(N360,Distribuidoras!$B$3:$B$30,1,0),"")</f>
        <v/>
      </c>
      <c r="BL360" s="104" t="e">
        <f>+VLOOKUP(O360,'Cod. Único Territorial'!$D$3:$D$348,1,0)</f>
        <v>#N/A</v>
      </c>
      <c r="BM360" s="104" t="e">
        <f>+VLOOKUP(P360,'Cod. Único Territorial'!$B$3:$B$348,1,0)</f>
        <v>#N/A</v>
      </c>
      <c r="BN360" s="104" t="e">
        <f>+VLOOKUP(Q360,'Sector Económico'!$B$3:$B$30,1,0)</f>
        <v>#N/A</v>
      </c>
      <c r="BO360" s="104" t="e">
        <f>+VLOOKUP(R360,'Sector Económico'!$C$3:$C$30,1,0)</f>
        <v>#N/A</v>
      </c>
      <c r="BP360" s="103">
        <f t="shared" si="108"/>
        <v>0</v>
      </c>
      <c r="BQ360" s="103">
        <f t="shared" si="108"/>
        <v>0</v>
      </c>
      <c r="BR360" s="103">
        <f t="shared" si="108"/>
        <v>0</v>
      </c>
      <c r="BS360" s="103">
        <f t="shared" si="96"/>
        <v>0</v>
      </c>
      <c r="BT360" s="101">
        <f t="shared" si="95"/>
        <v>0</v>
      </c>
      <c r="BU360" s="101">
        <f t="shared" si="95"/>
        <v>0</v>
      </c>
      <c r="BV360" s="101">
        <f t="shared" si="95"/>
        <v>0</v>
      </c>
      <c r="BW360" s="101">
        <f t="shared" si="94"/>
        <v>0</v>
      </c>
      <c r="BX360" s="101">
        <f t="shared" si="94"/>
        <v>0</v>
      </c>
      <c r="BY360" s="101">
        <f t="shared" si="94"/>
        <v>0</v>
      </c>
      <c r="BZ360" s="101">
        <f t="shared" si="94"/>
        <v>0</v>
      </c>
      <c r="CA360" s="101">
        <f t="shared" si="94"/>
        <v>0</v>
      </c>
      <c r="CB360" s="100">
        <f t="shared" si="94"/>
        <v>0</v>
      </c>
      <c r="CC360" s="101">
        <f t="shared" si="94"/>
        <v>0</v>
      </c>
      <c r="CD360" s="102">
        <f t="shared" si="94"/>
        <v>0</v>
      </c>
      <c r="CE360" s="100">
        <f t="shared" si="94"/>
        <v>0</v>
      </c>
      <c r="CF360" s="100">
        <f t="shared" si="94"/>
        <v>0</v>
      </c>
      <c r="CG360" s="100">
        <f t="shared" si="94"/>
        <v>0</v>
      </c>
      <c r="CH360" s="100">
        <f t="shared" si="110"/>
        <v>0</v>
      </c>
      <c r="CI360" s="100">
        <f t="shared" si="110"/>
        <v>0</v>
      </c>
      <c r="CJ360" s="103">
        <f t="shared" si="110"/>
        <v>0</v>
      </c>
      <c r="CK360" s="101">
        <f t="shared" si="110"/>
        <v>0</v>
      </c>
      <c r="CL360" s="103">
        <f t="shared" si="110"/>
        <v>0</v>
      </c>
      <c r="CM360" s="101" t="e">
        <f t="shared" si="109"/>
        <v>#DIV/0!</v>
      </c>
    </row>
    <row r="361" spans="2:91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97"/>
        <v>14</v>
      </c>
      <c r="AY361" s="100" t="e">
        <f t="shared" si="98"/>
        <v>#DIV/0!</v>
      </c>
      <c r="AZ361" s="101" t="e">
        <f t="shared" si="99"/>
        <v>#DIV/0!</v>
      </c>
      <c r="BA361" s="102">
        <f t="shared" si="100"/>
        <v>0</v>
      </c>
      <c r="BB361" s="100" t="e">
        <f t="shared" si="101"/>
        <v>#DIV/0!</v>
      </c>
      <c r="BC361" s="100">
        <f t="shared" si="102"/>
        <v>0</v>
      </c>
      <c r="BD361" s="100" t="e">
        <f t="shared" si="103"/>
        <v>#DIV/0!</v>
      </c>
      <c r="BE361" s="100">
        <f t="shared" si="104"/>
        <v>0</v>
      </c>
      <c r="BF361" s="100" t="e">
        <f t="shared" si="105"/>
        <v>#DIV/0!</v>
      </c>
      <c r="BG361" s="103" t="e">
        <f>+VLOOKUP(J361,'Código Barras'!$C$3:$D$1694,1,0)</f>
        <v>#N/A</v>
      </c>
      <c r="BH361" s="101" t="e">
        <f t="shared" si="106"/>
        <v>#DIV/0!</v>
      </c>
      <c r="BI361" s="103" t="e">
        <f>+VLOOKUP(L361,'Código Barras'!$C$3:$D$1694,1,0)</f>
        <v>#N/A</v>
      </c>
      <c r="BJ361" s="101" t="e">
        <f t="shared" si="107"/>
        <v>#DIV/0!</v>
      </c>
      <c r="BK361" s="104" t="str">
        <f>IF(N361&lt;&gt;"",VLOOKUP(N361,Distribuidoras!$B$3:$B$30,1,0),"")</f>
        <v/>
      </c>
      <c r="BL361" s="104" t="e">
        <f>+VLOOKUP(O361,'Cod. Único Territorial'!$D$3:$D$348,1,0)</f>
        <v>#N/A</v>
      </c>
      <c r="BM361" s="104" t="e">
        <f>+VLOOKUP(P361,'Cod. Único Territorial'!$B$3:$B$348,1,0)</f>
        <v>#N/A</v>
      </c>
      <c r="BN361" s="104" t="e">
        <f>+VLOOKUP(Q361,'Sector Económico'!$B$3:$B$30,1,0)</f>
        <v>#N/A</v>
      </c>
      <c r="BO361" s="104" t="e">
        <f>+VLOOKUP(R361,'Sector Económico'!$C$3:$C$30,1,0)</f>
        <v>#N/A</v>
      </c>
      <c r="BP361" s="103">
        <f t="shared" si="108"/>
        <v>0</v>
      </c>
      <c r="BQ361" s="103">
        <f t="shared" si="108"/>
        <v>0</v>
      </c>
      <c r="BR361" s="103">
        <f t="shared" si="108"/>
        <v>0</v>
      </c>
      <c r="BS361" s="103">
        <f t="shared" si="96"/>
        <v>0</v>
      </c>
      <c r="BT361" s="101">
        <f t="shared" si="95"/>
        <v>0</v>
      </c>
      <c r="BU361" s="101">
        <f t="shared" si="95"/>
        <v>0</v>
      </c>
      <c r="BV361" s="101">
        <f t="shared" si="95"/>
        <v>0</v>
      </c>
      <c r="BW361" s="101">
        <f t="shared" si="94"/>
        <v>0</v>
      </c>
      <c r="BX361" s="101">
        <f t="shared" si="94"/>
        <v>0</v>
      </c>
      <c r="BY361" s="101">
        <f t="shared" si="94"/>
        <v>0</v>
      </c>
      <c r="BZ361" s="101">
        <f t="shared" si="94"/>
        <v>0</v>
      </c>
      <c r="CA361" s="101">
        <f t="shared" si="94"/>
        <v>0</v>
      </c>
      <c r="CB361" s="100">
        <f t="shared" si="94"/>
        <v>0</v>
      </c>
      <c r="CC361" s="101">
        <f t="shared" si="94"/>
        <v>0</v>
      </c>
      <c r="CD361" s="102">
        <f t="shared" si="94"/>
        <v>0</v>
      </c>
      <c r="CE361" s="100">
        <f t="shared" si="94"/>
        <v>0</v>
      </c>
      <c r="CF361" s="100">
        <f t="shared" si="94"/>
        <v>0</v>
      </c>
      <c r="CG361" s="100">
        <f t="shared" si="94"/>
        <v>0</v>
      </c>
      <c r="CH361" s="100">
        <f t="shared" si="110"/>
        <v>0</v>
      </c>
      <c r="CI361" s="100">
        <f t="shared" si="110"/>
        <v>0</v>
      </c>
      <c r="CJ361" s="103">
        <f t="shared" si="110"/>
        <v>0</v>
      </c>
      <c r="CK361" s="101">
        <f t="shared" si="110"/>
        <v>0</v>
      </c>
      <c r="CL361" s="103">
        <f t="shared" si="110"/>
        <v>0</v>
      </c>
      <c r="CM361" s="101" t="e">
        <f t="shared" si="109"/>
        <v>#DIV/0!</v>
      </c>
    </row>
    <row r="362" spans="2:91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97"/>
        <v>14</v>
      </c>
      <c r="AY362" s="100" t="e">
        <f t="shared" si="98"/>
        <v>#DIV/0!</v>
      </c>
      <c r="AZ362" s="101" t="e">
        <f t="shared" si="99"/>
        <v>#DIV/0!</v>
      </c>
      <c r="BA362" s="102">
        <f t="shared" si="100"/>
        <v>0</v>
      </c>
      <c r="BB362" s="100" t="e">
        <f t="shared" si="101"/>
        <v>#DIV/0!</v>
      </c>
      <c r="BC362" s="100">
        <f t="shared" si="102"/>
        <v>0</v>
      </c>
      <c r="BD362" s="100" t="e">
        <f t="shared" si="103"/>
        <v>#DIV/0!</v>
      </c>
      <c r="BE362" s="100">
        <f t="shared" si="104"/>
        <v>0</v>
      </c>
      <c r="BF362" s="100" t="e">
        <f t="shared" si="105"/>
        <v>#DIV/0!</v>
      </c>
      <c r="BG362" s="103" t="e">
        <f>+VLOOKUP(J362,'Código Barras'!$C$3:$D$1694,1,0)</f>
        <v>#N/A</v>
      </c>
      <c r="BH362" s="101" t="e">
        <f t="shared" si="106"/>
        <v>#DIV/0!</v>
      </c>
      <c r="BI362" s="103" t="e">
        <f>+VLOOKUP(L362,'Código Barras'!$C$3:$D$1694,1,0)</f>
        <v>#N/A</v>
      </c>
      <c r="BJ362" s="101" t="e">
        <f t="shared" si="107"/>
        <v>#DIV/0!</v>
      </c>
      <c r="BK362" s="104" t="str">
        <f>IF(N362&lt;&gt;"",VLOOKUP(N362,Distribuidoras!$B$3:$B$30,1,0),"")</f>
        <v/>
      </c>
      <c r="BL362" s="104" t="e">
        <f>+VLOOKUP(O362,'Cod. Único Territorial'!$D$3:$D$348,1,0)</f>
        <v>#N/A</v>
      </c>
      <c r="BM362" s="104" t="e">
        <f>+VLOOKUP(P362,'Cod. Único Territorial'!$B$3:$B$348,1,0)</f>
        <v>#N/A</v>
      </c>
      <c r="BN362" s="104" t="e">
        <f>+VLOOKUP(Q362,'Sector Económico'!$B$3:$B$30,1,0)</f>
        <v>#N/A</v>
      </c>
      <c r="BO362" s="104" t="e">
        <f>+VLOOKUP(R362,'Sector Económico'!$C$3:$C$30,1,0)</f>
        <v>#N/A</v>
      </c>
      <c r="BP362" s="103">
        <f t="shared" si="108"/>
        <v>0</v>
      </c>
      <c r="BQ362" s="103">
        <f t="shared" si="108"/>
        <v>0</v>
      </c>
      <c r="BR362" s="103">
        <f t="shared" si="108"/>
        <v>0</v>
      </c>
      <c r="BS362" s="103">
        <f t="shared" si="96"/>
        <v>0</v>
      </c>
      <c r="BT362" s="101">
        <f t="shared" si="95"/>
        <v>0</v>
      </c>
      <c r="BU362" s="101">
        <f t="shared" si="95"/>
        <v>0</v>
      </c>
      <c r="BV362" s="101">
        <f t="shared" si="95"/>
        <v>0</v>
      </c>
      <c r="BW362" s="101">
        <f t="shared" si="94"/>
        <v>0</v>
      </c>
      <c r="BX362" s="101">
        <f t="shared" si="94"/>
        <v>0</v>
      </c>
      <c r="BY362" s="101">
        <f t="shared" si="94"/>
        <v>0</v>
      </c>
      <c r="BZ362" s="101">
        <f t="shared" si="94"/>
        <v>0</v>
      </c>
      <c r="CA362" s="101">
        <f t="shared" si="94"/>
        <v>0</v>
      </c>
      <c r="CB362" s="100">
        <f t="shared" si="94"/>
        <v>0</v>
      </c>
      <c r="CC362" s="101">
        <f t="shared" si="94"/>
        <v>0</v>
      </c>
      <c r="CD362" s="102">
        <f t="shared" si="94"/>
        <v>0</v>
      </c>
      <c r="CE362" s="100">
        <f t="shared" si="94"/>
        <v>0</v>
      </c>
      <c r="CF362" s="100">
        <f t="shared" si="94"/>
        <v>0</v>
      </c>
      <c r="CG362" s="100">
        <f t="shared" si="94"/>
        <v>0</v>
      </c>
      <c r="CH362" s="100">
        <f t="shared" si="110"/>
        <v>0</v>
      </c>
      <c r="CI362" s="100">
        <f t="shared" si="110"/>
        <v>0</v>
      </c>
      <c r="CJ362" s="103">
        <f t="shared" si="110"/>
        <v>0</v>
      </c>
      <c r="CK362" s="101">
        <f t="shared" si="110"/>
        <v>0</v>
      </c>
      <c r="CL362" s="103">
        <f t="shared" si="110"/>
        <v>0</v>
      </c>
      <c r="CM362" s="101" t="e">
        <f t="shared" si="109"/>
        <v>#DIV/0!</v>
      </c>
    </row>
    <row r="363" spans="2:91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97"/>
        <v>14</v>
      </c>
      <c r="AY363" s="100" t="e">
        <f t="shared" si="98"/>
        <v>#DIV/0!</v>
      </c>
      <c r="AZ363" s="101" t="e">
        <f t="shared" si="99"/>
        <v>#DIV/0!</v>
      </c>
      <c r="BA363" s="102">
        <f t="shared" si="100"/>
        <v>0</v>
      </c>
      <c r="BB363" s="100" t="e">
        <f t="shared" si="101"/>
        <v>#DIV/0!</v>
      </c>
      <c r="BC363" s="100">
        <f t="shared" si="102"/>
        <v>0</v>
      </c>
      <c r="BD363" s="100" t="e">
        <f t="shared" si="103"/>
        <v>#DIV/0!</v>
      </c>
      <c r="BE363" s="100">
        <f t="shared" si="104"/>
        <v>0</v>
      </c>
      <c r="BF363" s="100" t="e">
        <f t="shared" si="105"/>
        <v>#DIV/0!</v>
      </c>
      <c r="BG363" s="103" t="e">
        <f>+VLOOKUP(J363,'Código Barras'!$C$3:$D$1694,1,0)</f>
        <v>#N/A</v>
      </c>
      <c r="BH363" s="101" t="e">
        <f t="shared" si="106"/>
        <v>#DIV/0!</v>
      </c>
      <c r="BI363" s="103" t="e">
        <f>+VLOOKUP(L363,'Código Barras'!$C$3:$D$1694,1,0)</f>
        <v>#N/A</v>
      </c>
      <c r="BJ363" s="101" t="e">
        <f t="shared" si="107"/>
        <v>#DIV/0!</v>
      </c>
      <c r="BK363" s="104" t="str">
        <f>IF(N363&lt;&gt;"",VLOOKUP(N363,Distribuidoras!$B$3:$B$30,1,0),"")</f>
        <v/>
      </c>
      <c r="BL363" s="104" t="e">
        <f>+VLOOKUP(O363,'Cod. Único Territorial'!$D$3:$D$348,1,0)</f>
        <v>#N/A</v>
      </c>
      <c r="BM363" s="104" t="e">
        <f>+VLOOKUP(P363,'Cod. Único Territorial'!$B$3:$B$348,1,0)</f>
        <v>#N/A</v>
      </c>
      <c r="BN363" s="104" t="e">
        <f>+VLOOKUP(Q363,'Sector Económico'!$B$3:$B$30,1,0)</f>
        <v>#N/A</v>
      </c>
      <c r="BO363" s="104" t="e">
        <f>+VLOOKUP(R363,'Sector Económico'!$C$3:$C$30,1,0)</f>
        <v>#N/A</v>
      </c>
      <c r="BP363" s="103">
        <f t="shared" si="108"/>
        <v>0</v>
      </c>
      <c r="BQ363" s="103">
        <f t="shared" si="108"/>
        <v>0</v>
      </c>
      <c r="BR363" s="103">
        <f t="shared" si="108"/>
        <v>0</v>
      </c>
      <c r="BS363" s="103">
        <f t="shared" si="96"/>
        <v>0</v>
      </c>
      <c r="BT363" s="101">
        <f t="shared" si="95"/>
        <v>0</v>
      </c>
      <c r="BU363" s="101">
        <f t="shared" si="95"/>
        <v>0</v>
      </c>
      <c r="BV363" s="101">
        <f t="shared" si="95"/>
        <v>0</v>
      </c>
      <c r="BW363" s="101">
        <f t="shared" si="94"/>
        <v>0</v>
      </c>
      <c r="BX363" s="101">
        <f t="shared" si="94"/>
        <v>0</v>
      </c>
      <c r="BY363" s="101">
        <f t="shared" si="94"/>
        <v>0</v>
      </c>
      <c r="BZ363" s="101">
        <f t="shared" si="94"/>
        <v>0</v>
      </c>
      <c r="CA363" s="101">
        <f t="shared" ref="CA363:CG379" si="111">IF(OR(ISNUMBER(AD363),AD363=0),AD363,1/0)</f>
        <v>0</v>
      </c>
      <c r="CB363" s="100">
        <f t="shared" si="111"/>
        <v>0</v>
      </c>
      <c r="CC363" s="101">
        <f t="shared" si="111"/>
        <v>0</v>
      </c>
      <c r="CD363" s="102">
        <f t="shared" si="111"/>
        <v>0</v>
      </c>
      <c r="CE363" s="100">
        <f t="shared" si="111"/>
        <v>0</v>
      </c>
      <c r="CF363" s="100">
        <f t="shared" si="111"/>
        <v>0</v>
      </c>
      <c r="CG363" s="100">
        <f t="shared" si="111"/>
        <v>0</v>
      </c>
      <c r="CH363" s="100">
        <f t="shared" si="110"/>
        <v>0</v>
      </c>
      <c r="CI363" s="100">
        <f t="shared" si="110"/>
        <v>0</v>
      </c>
      <c r="CJ363" s="103">
        <f t="shared" si="110"/>
        <v>0</v>
      </c>
      <c r="CK363" s="101">
        <f t="shared" si="110"/>
        <v>0</v>
      </c>
      <c r="CL363" s="103">
        <f t="shared" si="110"/>
        <v>0</v>
      </c>
      <c r="CM363" s="101" t="e">
        <f t="shared" si="109"/>
        <v>#DIV/0!</v>
      </c>
    </row>
    <row r="364" spans="2:91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97"/>
        <v>14</v>
      </c>
      <c r="AY364" s="100" t="e">
        <f t="shared" si="98"/>
        <v>#DIV/0!</v>
      </c>
      <c r="AZ364" s="101" t="e">
        <f t="shared" si="99"/>
        <v>#DIV/0!</v>
      </c>
      <c r="BA364" s="102">
        <f t="shared" si="100"/>
        <v>0</v>
      </c>
      <c r="BB364" s="100" t="e">
        <f t="shared" si="101"/>
        <v>#DIV/0!</v>
      </c>
      <c r="BC364" s="100">
        <f t="shared" si="102"/>
        <v>0</v>
      </c>
      <c r="BD364" s="100" t="e">
        <f t="shared" si="103"/>
        <v>#DIV/0!</v>
      </c>
      <c r="BE364" s="100">
        <f t="shared" si="104"/>
        <v>0</v>
      </c>
      <c r="BF364" s="100" t="e">
        <f t="shared" si="105"/>
        <v>#DIV/0!</v>
      </c>
      <c r="BG364" s="103" t="e">
        <f>+VLOOKUP(J364,'Código Barras'!$C$3:$D$1694,1,0)</f>
        <v>#N/A</v>
      </c>
      <c r="BH364" s="101" t="e">
        <f t="shared" si="106"/>
        <v>#DIV/0!</v>
      </c>
      <c r="BI364" s="103" t="e">
        <f>+VLOOKUP(L364,'Código Barras'!$C$3:$D$1694,1,0)</f>
        <v>#N/A</v>
      </c>
      <c r="BJ364" s="101" t="e">
        <f t="shared" si="107"/>
        <v>#DIV/0!</v>
      </c>
      <c r="BK364" s="104" t="str">
        <f>IF(N364&lt;&gt;"",VLOOKUP(N364,Distribuidoras!$B$3:$B$30,1,0),"")</f>
        <v/>
      </c>
      <c r="BL364" s="104" t="e">
        <f>+VLOOKUP(O364,'Cod. Único Territorial'!$D$3:$D$348,1,0)</f>
        <v>#N/A</v>
      </c>
      <c r="BM364" s="104" t="e">
        <f>+VLOOKUP(P364,'Cod. Único Territorial'!$B$3:$B$348,1,0)</f>
        <v>#N/A</v>
      </c>
      <c r="BN364" s="104" t="e">
        <f>+VLOOKUP(Q364,'Sector Económico'!$B$3:$B$30,1,0)</f>
        <v>#N/A</v>
      </c>
      <c r="BO364" s="104" t="e">
        <f>+VLOOKUP(R364,'Sector Económico'!$C$3:$C$30,1,0)</f>
        <v>#N/A</v>
      </c>
      <c r="BP364" s="103">
        <f t="shared" si="108"/>
        <v>0</v>
      </c>
      <c r="BQ364" s="103">
        <f t="shared" si="108"/>
        <v>0</v>
      </c>
      <c r="BR364" s="103">
        <f t="shared" si="108"/>
        <v>0</v>
      </c>
      <c r="BS364" s="103">
        <f t="shared" si="96"/>
        <v>0</v>
      </c>
      <c r="BT364" s="101">
        <f t="shared" si="95"/>
        <v>0</v>
      </c>
      <c r="BU364" s="101">
        <f t="shared" si="95"/>
        <v>0</v>
      </c>
      <c r="BV364" s="101">
        <f t="shared" si="95"/>
        <v>0</v>
      </c>
      <c r="BW364" s="101">
        <f t="shared" si="95"/>
        <v>0</v>
      </c>
      <c r="BX364" s="101">
        <f t="shared" si="95"/>
        <v>0</v>
      </c>
      <c r="BY364" s="101">
        <f t="shared" si="95"/>
        <v>0</v>
      </c>
      <c r="BZ364" s="101">
        <f t="shared" si="95"/>
        <v>0</v>
      </c>
      <c r="CA364" s="101">
        <f t="shared" si="111"/>
        <v>0</v>
      </c>
      <c r="CB364" s="100">
        <f t="shared" si="111"/>
        <v>0</v>
      </c>
      <c r="CC364" s="101">
        <f t="shared" si="111"/>
        <v>0</v>
      </c>
      <c r="CD364" s="102">
        <f t="shared" si="111"/>
        <v>0</v>
      </c>
      <c r="CE364" s="100">
        <f t="shared" si="111"/>
        <v>0</v>
      </c>
      <c r="CF364" s="100">
        <f t="shared" si="111"/>
        <v>0</v>
      </c>
      <c r="CG364" s="100">
        <f t="shared" si="111"/>
        <v>0</v>
      </c>
      <c r="CH364" s="100">
        <f t="shared" si="110"/>
        <v>0</v>
      </c>
      <c r="CI364" s="100">
        <f t="shared" si="110"/>
        <v>0</v>
      </c>
      <c r="CJ364" s="103">
        <f t="shared" si="110"/>
        <v>0</v>
      </c>
      <c r="CK364" s="101">
        <f t="shared" si="110"/>
        <v>0</v>
      </c>
      <c r="CL364" s="103">
        <f t="shared" si="110"/>
        <v>0</v>
      </c>
      <c r="CM364" s="101" t="e">
        <f t="shared" si="109"/>
        <v>#DIV/0!</v>
      </c>
    </row>
    <row r="365" spans="2:91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97"/>
        <v>14</v>
      </c>
      <c r="AY365" s="100" t="e">
        <f t="shared" si="98"/>
        <v>#DIV/0!</v>
      </c>
      <c r="AZ365" s="101" t="e">
        <f t="shared" si="99"/>
        <v>#DIV/0!</v>
      </c>
      <c r="BA365" s="102">
        <f t="shared" si="100"/>
        <v>0</v>
      </c>
      <c r="BB365" s="100" t="e">
        <f t="shared" si="101"/>
        <v>#DIV/0!</v>
      </c>
      <c r="BC365" s="100">
        <f t="shared" si="102"/>
        <v>0</v>
      </c>
      <c r="BD365" s="100" t="e">
        <f t="shared" si="103"/>
        <v>#DIV/0!</v>
      </c>
      <c r="BE365" s="100">
        <f t="shared" si="104"/>
        <v>0</v>
      </c>
      <c r="BF365" s="100" t="e">
        <f t="shared" si="105"/>
        <v>#DIV/0!</v>
      </c>
      <c r="BG365" s="103" t="e">
        <f>+VLOOKUP(J365,'Código Barras'!$C$3:$D$1694,1,0)</f>
        <v>#N/A</v>
      </c>
      <c r="BH365" s="101" t="e">
        <f t="shared" si="106"/>
        <v>#DIV/0!</v>
      </c>
      <c r="BI365" s="103" t="e">
        <f>+VLOOKUP(L365,'Código Barras'!$C$3:$D$1694,1,0)</f>
        <v>#N/A</v>
      </c>
      <c r="BJ365" s="101" t="e">
        <f t="shared" si="107"/>
        <v>#DIV/0!</v>
      </c>
      <c r="BK365" s="104" t="str">
        <f>IF(N365&lt;&gt;"",VLOOKUP(N365,Distribuidoras!$B$3:$B$30,1,0),"")</f>
        <v/>
      </c>
      <c r="BL365" s="104" t="e">
        <f>+VLOOKUP(O365,'Cod. Único Territorial'!$D$3:$D$348,1,0)</f>
        <v>#N/A</v>
      </c>
      <c r="BM365" s="104" t="e">
        <f>+VLOOKUP(P365,'Cod. Único Territorial'!$B$3:$B$348,1,0)</f>
        <v>#N/A</v>
      </c>
      <c r="BN365" s="104" t="e">
        <f>+VLOOKUP(Q365,'Sector Económico'!$B$3:$B$30,1,0)</f>
        <v>#N/A</v>
      </c>
      <c r="BO365" s="104" t="e">
        <f>+VLOOKUP(R365,'Sector Económico'!$C$3:$C$30,1,0)</f>
        <v>#N/A</v>
      </c>
      <c r="BP365" s="103">
        <f t="shared" si="108"/>
        <v>0</v>
      </c>
      <c r="BQ365" s="103">
        <f t="shared" si="108"/>
        <v>0</v>
      </c>
      <c r="BR365" s="103">
        <f t="shared" si="108"/>
        <v>0</v>
      </c>
      <c r="BS365" s="103">
        <f t="shared" si="96"/>
        <v>0</v>
      </c>
      <c r="BT365" s="101">
        <f t="shared" si="95"/>
        <v>0</v>
      </c>
      <c r="BU365" s="101">
        <f t="shared" si="95"/>
        <v>0</v>
      </c>
      <c r="BV365" s="101">
        <f t="shared" si="95"/>
        <v>0</v>
      </c>
      <c r="BW365" s="101">
        <f t="shared" si="95"/>
        <v>0</v>
      </c>
      <c r="BX365" s="101">
        <f t="shared" si="95"/>
        <v>0</v>
      </c>
      <c r="BY365" s="101">
        <f t="shared" si="95"/>
        <v>0</v>
      </c>
      <c r="BZ365" s="101">
        <f t="shared" si="95"/>
        <v>0</v>
      </c>
      <c r="CA365" s="101">
        <f t="shared" si="111"/>
        <v>0</v>
      </c>
      <c r="CB365" s="100">
        <f t="shared" si="111"/>
        <v>0</v>
      </c>
      <c r="CC365" s="101">
        <f t="shared" si="111"/>
        <v>0</v>
      </c>
      <c r="CD365" s="102">
        <f t="shared" si="111"/>
        <v>0</v>
      </c>
      <c r="CE365" s="100">
        <f t="shared" si="111"/>
        <v>0</v>
      </c>
      <c r="CF365" s="100">
        <f t="shared" si="111"/>
        <v>0</v>
      </c>
      <c r="CG365" s="100">
        <f t="shared" si="111"/>
        <v>0</v>
      </c>
      <c r="CH365" s="100">
        <f t="shared" si="110"/>
        <v>0</v>
      </c>
      <c r="CI365" s="100">
        <f t="shared" si="110"/>
        <v>0</v>
      </c>
      <c r="CJ365" s="103">
        <f t="shared" si="110"/>
        <v>0</v>
      </c>
      <c r="CK365" s="101">
        <f t="shared" si="110"/>
        <v>0</v>
      </c>
      <c r="CL365" s="103">
        <f t="shared" si="110"/>
        <v>0</v>
      </c>
      <c r="CM365" s="101" t="e">
        <f t="shared" si="109"/>
        <v>#DIV/0!</v>
      </c>
    </row>
    <row r="366" spans="2:91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97"/>
        <v>14</v>
      </c>
      <c r="AY366" s="100" t="e">
        <f t="shared" si="98"/>
        <v>#DIV/0!</v>
      </c>
      <c r="AZ366" s="101" t="e">
        <f t="shared" si="99"/>
        <v>#DIV/0!</v>
      </c>
      <c r="BA366" s="102">
        <f t="shared" si="100"/>
        <v>0</v>
      </c>
      <c r="BB366" s="100" t="e">
        <f t="shared" si="101"/>
        <v>#DIV/0!</v>
      </c>
      <c r="BC366" s="100">
        <f t="shared" si="102"/>
        <v>0</v>
      </c>
      <c r="BD366" s="100" t="e">
        <f t="shared" si="103"/>
        <v>#DIV/0!</v>
      </c>
      <c r="BE366" s="100">
        <f t="shared" si="104"/>
        <v>0</v>
      </c>
      <c r="BF366" s="100" t="e">
        <f t="shared" si="105"/>
        <v>#DIV/0!</v>
      </c>
      <c r="BG366" s="103" t="e">
        <f>+VLOOKUP(J366,'Código Barras'!$C$3:$D$1694,1,0)</f>
        <v>#N/A</v>
      </c>
      <c r="BH366" s="101" t="e">
        <f t="shared" si="106"/>
        <v>#DIV/0!</v>
      </c>
      <c r="BI366" s="103" t="e">
        <f>+VLOOKUP(L366,'Código Barras'!$C$3:$D$1694,1,0)</f>
        <v>#N/A</v>
      </c>
      <c r="BJ366" s="101" t="e">
        <f t="shared" si="107"/>
        <v>#DIV/0!</v>
      </c>
      <c r="BK366" s="104" t="str">
        <f>IF(N366&lt;&gt;"",VLOOKUP(N366,Distribuidoras!$B$3:$B$30,1,0),"")</f>
        <v/>
      </c>
      <c r="BL366" s="104" t="e">
        <f>+VLOOKUP(O366,'Cod. Único Territorial'!$D$3:$D$348,1,0)</f>
        <v>#N/A</v>
      </c>
      <c r="BM366" s="104" t="e">
        <f>+VLOOKUP(P366,'Cod. Único Territorial'!$B$3:$B$348,1,0)</f>
        <v>#N/A</v>
      </c>
      <c r="BN366" s="104" t="e">
        <f>+VLOOKUP(Q366,'Sector Económico'!$B$3:$B$30,1,0)</f>
        <v>#N/A</v>
      </c>
      <c r="BO366" s="104" t="e">
        <f>+VLOOKUP(R366,'Sector Económico'!$C$3:$C$30,1,0)</f>
        <v>#N/A</v>
      </c>
      <c r="BP366" s="103">
        <f t="shared" si="108"/>
        <v>0</v>
      </c>
      <c r="BQ366" s="103">
        <f t="shared" si="108"/>
        <v>0</v>
      </c>
      <c r="BR366" s="103">
        <f t="shared" si="108"/>
        <v>0</v>
      </c>
      <c r="BS366" s="103">
        <f t="shared" si="96"/>
        <v>0</v>
      </c>
      <c r="BT366" s="101">
        <f t="shared" si="95"/>
        <v>0</v>
      </c>
      <c r="BU366" s="101">
        <f t="shared" si="95"/>
        <v>0</v>
      </c>
      <c r="BV366" s="101">
        <f t="shared" si="95"/>
        <v>0</v>
      </c>
      <c r="BW366" s="101">
        <f t="shared" si="95"/>
        <v>0</v>
      </c>
      <c r="BX366" s="101">
        <f t="shared" si="95"/>
        <v>0</v>
      </c>
      <c r="BY366" s="101">
        <f t="shared" si="95"/>
        <v>0</v>
      </c>
      <c r="BZ366" s="101">
        <f t="shared" si="95"/>
        <v>0</v>
      </c>
      <c r="CA366" s="101">
        <f t="shared" si="111"/>
        <v>0</v>
      </c>
      <c r="CB366" s="100">
        <f t="shared" si="111"/>
        <v>0</v>
      </c>
      <c r="CC366" s="101">
        <f t="shared" si="111"/>
        <v>0</v>
      </c>
      <c r="CD366" s="102">
        <f t="shared" si="111"/>
        <v>0</v>
      </c>
      <c r="CE366" s="100">
        <f t="shared" si="111"/>
        <v>0</v>
      </c>
      <c r="CF366" s="100">
        <f t="shared" si="111"/>
        <v>0</v>
      </c>
      <c r="CG366" s="100">
        <f t="shared" si="111"/>
        <v>0</v>
      </c>
      <c r="CH366" s="100">
        <f t="shared" si="110"/>
        <v>0</v>
      </c>
      <c r="CI366" s="100">
        <f t="shared" si="110"/>
        <v>0</v>
      </c>
      <c r="CJ366" s="103">
        <f t="shared" si="110"/>
        <v>0</v>
      </c>
      <c r="CK366" s="101">
        <f t="shared" si="110"/>
        <v>0</v>
      </c>
      <c r="CL366" s="103">
        <f t="shared" si="110"/>
        <v>0</v>
      </c>
      <c r="CM366" s="101" t="e">
        <f t="shared" si="109"/>
        <v>#DIV/0!</v>
      </c>
    </row>
    <row r="367" spans="2:91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97"/>
        <v>14</v>
      </c>
      <c r="AY367" s="100" t="e">
        <f t="shared" si="98"/>
        <v>#DIV/0!</v>
      </c>
      <c r="AZ367" s="101" t="e">
        <f t="shared" si="99"/>
        <v>#DIV/0!</v>
      </c>
      <c r="BA367" s="102">
        <f t="shared" si="100"/>
        <v>0</v>
      </c>
      <c r="BB367" s="100" t="e">
        <f t="shared" si="101"/>
        <v>#DIV/0!</v>
      </c>
      <c r="BC367" s="100">
        <f t="shared" si="102"/>
        <v>0</v>
      </c>
      <c r="BD367" s="100" t="e">
        <f t="shared" si="103"/>
        <v>#DIV/0!</v>
      </c>
      <c r="BE367" s="100">
        <f t="shared" si="104"/>
        <v>0</v>
      </c>
      <c r="BF367" s="100" t="e">
        <f t="shared" si="105"/>
        <v>#DIV/0!</v>
      </c>
      <c r="BG367" s="103" t="e">
        <f>+VLOOKUP(J367,'Código Barras'!$C$3:$D$1694,1,0)</f>
        <v>#N/A</v>
      </c>
      <c r="BH367" s="101" t="e">
        <f t="shared" si="106"/>
        <v>#DIV/0!</v>
      </c>
      <c r="BI367" s="103" t="e">
        <f>+VLOOKUP(L367,'Código Barras'!$C$3:$D$1694,1,0)</f>
        <v>#N/A</v>
      </c>
      <c r="BJ367" s="101" t="e">
        <f t="shared" si="107"/>
        <v>#DIV/0!</v>
      </c>
      <c r="BK367" s="104" t="str">
        <f>IF(N367&lt;&gt;"",VLOOKUP(N367,Distribuidoras!$B$3:$B$30,1,0),"")</f>
        <v/>
      </c>
      <c r="BL367" s="104" t="e">
        <f>+VLOOKUP(O367,'Cod. Único Territorial'!$D$3:$D$348,1,0)</f>
        <v>#N/A</v>
      </c>
      <c r="BM367" s="104" t="e">
        <f>+VLOOKUP(P367,'Cod. Único Territorial'!$B$3:$B$348,1,0)</f>
        <v>#N/A</v>
      </c>
      <c r="BN367" s="104" t="e">
        <f>+VLOOKUP(Q367,'Sector Económico'!$B$3:$B$30,1,0)</f>
        <v>#N/A</v>
      </c>
      <c r="BO367" s="104" t="e">
        <f>+VLOOKUP(R367,'Sector Económico'!$C$3:$C$30,1,0)</f>
        <v>#N/A</v>
      </c>
      <c r="BP367" s="103">
        <f t="shared" si="108"/>
        <v>0</v>
      </c>
      <c r="BQ367" s="103">
        <f t="shared" si="108"/>
        <v>0</v>
      </c>
      <c r="BR367" s="103">
        <f t="shared" si="108"/>
        <v>0</v>
      </c>
      <c r="BS367" s="103">
        <f t="shared" si="96"/>
        <v>0</v>
      </c>
      <c r="BT367" s="101">
        <f t="shared" si="95"/>
        <v>0</v>
      </c>
      <c r="BU367" s="101">
        <f t="shared" si="95"/>
        <v>0</v>
      </c>
      <c r="BV367" s="101">
        <f t="shared" si="95"/>
        <v>0</v>
      </c>
      <c r="BW367" s="101">
        <f t="shared" si="95"/>
        <v>0</v>
      </c>
      <c r="BX367" s="101">
        <f t="shared" si="95"/>
        <v>0</v>
      </c>
      <c r="BY367" s="101">
        <f t="shared" si="95"/>
        <v>0</v>
      </c>
      <c r="BZ367" s="101">
        <f t="shared" si="95"/>
        <v>0</v>
      </c>
      <c r="CA367" s="101">
        <f t="shared" si="111"/>
        <v>0</v>
      </c>
      <c r="CB367" s="100">
        <f t="shared" si="111"/>
        <v>0</v>
      </c>
      <c r="CC367" s="101">
        <f t="shared" si="111"/>
        <v>0</v>
      </c>
      <c r="CD367" s="102">
        <f t="shared" si="111"/>
        <v>0</v>
      </c>
      <c r="CE367" s="100">
        <f t="shared" si="111"/>
        <v>0</v>
      </c>
      <c r="CF367" s="100">
        <f t="shared" si="111"/>
        <v>0</v>
      </c>
      <c r="CG367" s="100">
        <f t="shared" si="111"/>
        <v>0</v>
      </c>
      <c r="CH367" s="100">
        <f t="shared" si="110"/>
        <v>0</v>
      </c>
      <c r="CI367" s="100">
        <f t="shared" si="110"/>
        <v>0</v>
      </c>
      <c r="CJ367" s="103">
        <f t="shared" si="110"/>
        <v>0</v>
      </c>
      <c r="CK367" s="101">
        <f t="shared" si="110"/>
        <v>0</v>
      </c>
      <c r="CL367" s="103">
        <f t="shared" si="110"/>
        <v>0</v>
      </c>
      <c r="CM367" s="101" t="e">
        <f t="shared" si="109"/>
        <v>#DIV/0!</v>
      </c>
    </row>
    <row r="368" spans="2:91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97"/>
        <v>14</v>
      </c>
      <c r="AY368" s="100" t="e">
        <f t="shared" si="98"/>
        <v>#DIV/0!</v>
      </c>
      <c r="AZ368" s="101" t="e">
        <f t="shared" si="99"/>
        <v>#DIV/0!</v>
      </c>
      <c r="BA368" s="102">
        <f t="shared" si="100"/>
        <v>0</v>
      </c>
      <c r="BB368" s="100" t="e">
        <f t="shared" si="101"/>
        <v>#DIV/0!</v>
      </c>
      <c r="BC368" s="100">
        <f t="shared" si="102"/>
        <v>0</v>
      </c>
      <c r="BD368" s="100" t="e">
        <f t="shared" si="103"/>
        <v>#DIV/0!</v>
      </c>
      <c r="BE368" s="100">
        <f t="shared" si="104"/>
        <v>0</v>
      </c>
      <c r="BF368" s="100" t="e">
        <f t="shared" si="105"/>
        <v>#DIV/0!</v>
      </c>
      <c r="BG368" s="103" t="e">
        <f>+VLOOKUP(J368,'Código Barras'!$C$3:$D$1694,1,0)</f>
        <v>#N/A</v>
      </c>
      <c r="BH368" s="101" t="e">
        <f t="shared" si="106"/>
        <v>#DIV/0!</v>
      </c>
      <c r="BI368" s="103" t="e">
        <f>+VLOOKUP(L368,'Código Barras'!$C$3:$D$1694,1,0)</f>
        <v>#N/A</v>
      </c>
      <c r="BJ368" s="101" t="e">
        <f t="shared" si="107"/>
        <v>#DIV/0!</v>
      </c>
      <c r="BK368" s="104" t="str">
        <f>IF(N368&lt;&gt;"",VLOOKUP(N368,Distribuidoras!$B$3:$B$30,1,0),"")</f>
        <v/>
      </c>
      <c r="BL368" s="104" t="e">
        <f>+VLOOKUP(O368,'Cod. Único Territorial'!$D$3:$D$348,1,0)</f>
        <v>#N/A</v>
      </c>
      <c r="BM368" s="104" t="e">
        <f>+VLOOKUP(P368,'Cod. Único Territorial'!$B$3:$B$348,1,0)</f>
        <v>#N/A</v>
      </c>
      <c r="BN368" s="104" t="e">
        <f>+VLOOKUP(Q368,'Sector Económico'!$B$3:$B$30,1,0)</f>
        <v>#N/A</v>
      </c>
      <c r="BO368" s="104" t="e">
        <f>+VLOOKUP(R368,'Sector Económico'!$C$3:$C$30,1,0)</f>
        <v>#N/A</v>
      </c>
      <c r="BP368" s="103">
        <f t="shared" si="108"/>
        <v>0</v>
      </c>
      <c r="BQ368" s="103">
        <f t="shared" si="108"/>
        <v>0</v>
      </c>
      <c r="BR368" s="103">
        <f t="shared" si="108"/>
        <v>0</v>
      </c>
      <c r="BS368" s="103">
        <f t="shared" si="96"/>
        <v>0</v>
      </c>
      <c r="BT368" s="101">
        <f t="shared" si="95"/>
        <v>0</v>
      </c>
      <c r="BU368" s="101">
        <f t="shared" si="95"/>
        <v>0</v>
      </c>
      <c r="BV368" s="101">
        <f t="shared" si="95"/>
        <v>0</v>
      </c>
      <c r="BW368" s="101">
        <f t="shared" si="95"/>
        <v>0</v>
      </c>
      <c r="BX368" s="101">
        <f t="shared" si="95"/>
        <v>0</v>
      </c>
      <c r="BY368" s="101">
        <f t="shared" si="95"/>
        <v>0</v>
      </c>
      <c r="BZ368" s="101">
        <f t="shared" si="95"/>
        <v>0</v>
      </c>
      <c r="CA368" s="101">
        <f t="shared" si="111"/>
        <v>0</v>
      </c>
      <c r="CB368" s="100">
        <f t="shared" si="111"/>
        <v>0</v>
      </c>
      <c r="CC368" s="101">
        <f t="shared" si="111"/>
        <v>0</v>
      </c>
      <c r="CD368" s="102">
        <f t="shared" si="111"/>
        <v>0</v>
      </c>
      <c r="CE368" s="100">
        <f t="shared" si="111"/>
        <v>0</v>
      </c>
      <c r="CF368" s="100">
        <f t="shared" si="111"/>
        <v>0</v>
      </c>
      <c r="CG368" s="100">
        <f t="shared" si="111"/>
        <v>0</v>
      </c>
      <c r="CH368" s="100">
        <f t="shared" si="110"/>
        <v>0</v>
      </c>
      <c r="CI368" s="100">
        <f t="shared" si="110"/>
        <v>0</v>
      </c>
      <c r="CJ368" s="103">
        <f t="shared" si="110"/>
        <v>0</v>
      </c>
      <c r="CK368" s="101">
        <f t="shared" si="110"/>
        <v>0</v>
      </c>
      <c r="CL368" s="103">
        <f t="shared" si="110"/>
        <v>0</v>
      </c>
      <c r="CM368" s="101" t="e">
        <f t="shared" si="109"/>
        <v>#DIV/0!</v>
      </c>
    </row>
    <row r="369" spans="2:91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97"/>
        <v>14</v>
      </c>
      <c r="AY369" s="100" t="e">
        <f t="shared" si="98"/>
        <v>#DIV/0!</v>
      </c>
      <c r="AZ369" s="101" t="e">
        <f t="shared" si="99"/>
        <v>#DIV/0!</v>
      </c>
      <c r="BA369" s="102">
        <f t="shared" si="100"/>
        <v>0</v>
      </c>
      <c r="BB369" s="100" t="e">
        <f t="shared" si="101"/>
        <v>#DIV/0!</v>
      </c>
      <c r="BC369" s="100">
        <f t="shared" si="102"/>
        <v>0</v>
      </c>
      <c r="BD369" s="100" t="e">
        <f t="shared" si="103"/>
        <v>#DIV/0!</v>
      </c>
      <c r="BE369" s="100">
        <f t="shared" si="104"/>
        <v>0</v>
      </c>
      <c r="BF369" s="100" t="e">
        <f t="shared" si="105"/>
        <v>#DIV/0!</v>
      </c>
      <c r="BG369" s="103" t="e">
        <f>+VLOOKUP(J369,'Código Barras'!$C$3:$D$1694,1,0)</f>
        <v>#N/A</v>
      </c>
      <c r="BH369" s="101" t="e">
        <f t="shared" si="106"/>
        <v>#DIV/0!</v>
      </c>
      <c r="BI369" s="103" t="e">
        <f>+VLOOKUP(L369,'Código Barras'!$C$3:$D$1694,1,0)</f>
        <v>#N/A</v>
      </c>
      <c r="BJ369" s="101" t="e">
        <f t="shared" si="107"/>
        <v>#DIV/0!</v>
      </c>
      <c r="BK369" s="104" t="str">
        <f>IF(N369&lt;&gt;"",VLOOKUP(N369,Distribuidoras!$B$3:$B$30,1,0),"")</f>
        <v/>
      </c>
      <c r="BL369" s="104" t="e">
        <f>+VLOOKUP(O369,'Cod. Único Territorial'!$D$3:$D$348,1,0)</f>
        <v>#N/A</v>
      </c>
      <c r="BM369" s="104" t="e">
        <f>+VLOOKUP(P369,'Cod. Único Territorial'!$B$3:$B$348,1,0)</f>
        <v>#N/A</v>
      </c>
      <c r="BN369" s="104" t="e">
        <f>+VLOOKUP(Q369,'Sector Económico'!$B$3:$B$30,1,0)</f>
        <v>#N/A</v>
      </c>
      <c r="BO369" s="104" t="e">
        <f>+VLOOKUP(R369,'Sector Económico'!$C$3:$C$30,1,0)</f>
        <v>#N/A</v>
      </c>
      <c r="BP369" s="103">
        <f t="shared" si="108"/>
        <v>0</v>
      </c>
      <c r="BQ369" s="103">
        <f t="shared" si="108"/>
        <v>0</v>
      </c>
      <c r="BR369" s="103">
        <f t="shared" si="108"/>
        <v>0</v>
      </c>
      <c r="BS369" s="103">
        <f t="shared" si="96"/>
        <v>0</v>
      </c>
      <c r="BT369" s="101">
        <f t="shared" si="95"/>
        <v>0</v>
      </c>
      <c r="BU369" s="101">
        <f t="shared" si="95"/>
        <v>0</v>
      </c>
      <c r="BV369" s="101">
        <f t="shared" si="95"/>
        <v>0</v>
      </c>
      <c r="BW369" s="101">
        <f t="shared" si="95"/>
        <v>0</v>
      </c>
      <c r="BX369" s="101">
        <f t="shared" si="95"/>
        <v>0</v>
      </c>
      <c r="BY369" s="101">
        <f t="shared" si="95"/>
        <v>0</v>
      </c>
      <c r="BZ369" s="101">
        <f t="shared" si="95"/>
        <v>0</v>
      </c>
      <c r="CA369" s="101">
        <f t="shared" si="111"/>
        <v>0</v>
      </c>
      <c r="CB369" s="100">
        <f t="shared" si="111"/>
        <v>0</v>
      </c>
      <c r="CC369" s="101">
        <f t="shared" si="111"/>
        <v>0</v>
      </c>
      <c r="CD369" s="102">
        <f t="shared" si="111"/>
        <v>0</v>
      </c>
      <c r="CE369" s="100">
        <f t="shared" si="111"/>
        <v>0</v>
      </c>
      <c r="CF369" s="100">
        <f t="shared" si="111"/>
        <v>0</v>
      </c>
      <c r="CG369" s="100">
        <f t="shared" si="111"/>
        <v>0</v>
      </c>
      <c r="CH369" s="100">
        <f t="shared" si="110"/>
        <v>0</v>
      </c>
      <c r="CI369" s="100">
        <f t="shared" si="110"/>
        <v>0</v>
      </c>
      <c r="CJ369" s="103">
        <f t="shared" si="110"/>
        <v>0</v>
      </c>
      <c r="CK369" s="101">
        <f t="shared" si="110"/>
        <v>0</v>
      </c>
      <c r="CL369" s="103">
        <f t="shared" si="110"/>
        <v>0</v>
      </c>
      <c r="CM369" s="101" t="e">
        <f t="shared" si="109"/>
        <v>#DIV/0!</v>
      </c>
    </row>
    <row r="370" spans="2:91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97"/>
        <v>14</v>
      </c>
      <c r="AY370" s="100" t="e">
        <f t="shared" si="98"/>
        <v>#DIV/0!</v>
      </c>
      <c r="AZ370" s="101" t="e">
        <f t="shared" si="99"/>
        <v>#DIV/0!</v>
      </c>
      <c r="BA370" s="102">
        <f t="shared" si="100"/>
        <v>0</v>
      </c>
      <c r="BB370" s="100" t="e">
        <f t="shared" si="101"/>
        <v>#DIV/0!</v>
      </c>
      <c r="BC370" s="100">
        <f t="shared" si="102"/>
        <v>0</v>
      </c>
      <c r="BD370" s="100" t="e">
        <f t="shared" si="103"/>
        <v>#DIV/0!</v>
      </c>
      <c r="BE370" s="100">
        <f t="shared" si="104"/>
        <v>0</v>
      </c>
      <c r="BF370" s="100" t="e">
        <f t="shared" si="105"/>
        <v>#DIV/0!</v>
      </c>
      <c r="BG370" s="103" t="e">
        <f>+VLOOKUP(J370,'Código Barras'!$C$3:$D$1694,1,0)</f>
        <v>#N/A</v>
      </c>
      <c r="BH370" s="101" t="e">
        <f t="shared" si="106"/>
        <v>#DIV/0!</v>
      </c>
      <c r="BI370" s="103" t="e">
        <f>+VLOOKUP(L370,'Código Barras'!$C$3:$D$1694,1,0)</f>
        <v>#N/A</v>
      </c>
      <c r="BJ370" s="101" t="e">
        <f t="shared" si="107"/>
        <v>#DIV/0!</v>
      </c>
      <c r="BK370" s="104" t="str">
        <f>IF(N370&lt;&gt;"",VLOOKUP(N370,Distribuidoras!$B$3:$B$30,1,0),"")</f>
        <v/>
      </c>
      <c r="BL370" s="104" t="e">
        <f>+VLOOKUP(O370,'Cod. Único Territorial'!$D$3:$D$348,1,0)</f>
        <v>#N/A</v>
      </c>
      <c r="BM370" s="104" t="e">
        <f>+VLOOKUP(P370,'Cod. Único Territorial'!$B$3:$B$348,1,0)</f>
        <v>#N/A</v>
      </c>
      <c r="BN370" s="104" t="e">
        <f>+VLOOKUP(Q370,'Sector Económico'!$B$3:$B$30,1,0)</f>
        <v>#N/A</v>
      </c>
      <c r="BO370" s="104" t="e">
        <f>+VLOOKUP(R370,'Sector Económico'!$C$3:$C$30,1,0)</f>
        <v>#N/A</v>
      </c>
      <c r="BP370" s="103">
        <f t="shared" si="108"/>
        <v>0</v>
      </c>
      <c r="BQ370" s="103">
        <f t="shared" si="108"/>
        <v>0</v>
      </c>
      <c r="BR370" s="103">
        <f t="shared" si="108"/>
        <v>0</v>
      </c>
      <c r="BS370" s="103">
        <f t="shared" si="96"/>
        <v>0</v>
      </c>
      <c r="BT370" s="101">
        <f t="shared" si="95"/>
        <v>0</v>
      </c>
      <c r="BU370" s="101">
        <f t="shared" si="95"/>
        <v>0</v>
      </c>
      <c r="BV370" s="101">
        <f t="shared" si="95"/>
        <v>0</v>
      </c>
      <c r="BW370" s="101">
        <f t="shared" si="95"/>
        <v>0</v>
      </c>
      <c r="BX370" s="101">
        <f t="shared" si="95"/>
        <v>0</v>
      </c>
      <c r="BY370" s="101">
        <f t="shared" si="95"/>
        <v>0</v>
      </c>
      <c r="BZ370" s="101">
        <f t="shared" si="95"/>
        <v>0</v>
      </c>
      <c r="CA370" s="101">
        <f t="shared" si="111"/>
        <v>0</v>
      </c>
      <c r="CB370" s="100">
        <f t="shared" si="111"/>
        <v>0</v>
      </c>
      <c r="CC370" s="101">
        <f t="shared" si="111"/>
        <v>0</v>
      </c>
      <c r="CD370" s="102">
        <f t="shared" si="111"/>
        <v>0</v>
      </c>
      <c r="CE370" s="100">
        <f t="shared" si="111"/>
        <v>0</v>
      </c>
      <c r="CF370" s="100">
        <f t="shared" si="111"/>
        <v>0</v>
      </c>
      <c r="CG370" s="100">
        <f t="shared" si="111"/>
        <v>0</v>
      </c>
      <c r="CH370" s="100">
        <f t="shared" si="110"/>
        <v>0</v>
      </c>
      <c r="CI370" s="100">
        <f t="shared" si="110"/>
        <v>0</v>
      </c>
      <c r="CJ370" s="103">
        <f t="shared" si="110"/>
        <v>0</v>
      </c>
      <c r="CK370" s="101">
        <f t="shared" si="110"/>
        <v>0</v>
      </c>
      <c r="CL370" s="103">
        <f t="shared" si="110"/>
        <v>0</v>
      </c>
      <c r="CM370" s="101" t="e">
        <f t="shared" si="109"/>
        <v>#DIV/0!</v>
      </c>
    </row>
    <row r="371" spans="2:91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97"/>
        <v>14</v>
      </c>
      <c r="AY371" s="100" t="e">
        <f t="shared" si="98"/>
        <v>#DIV/0!</v>
      </c>
      <c r="AZ371" s="101" t="e">
        <f t="shared" si="99"/>
        <v>#DIV/0!</v>
      </c>
      <c r="BA371" s="102">
        <f t="shared" si="100"/>
        <v>0</v>
      </c>
      <c r="BB371" s="100" t="e">
        <f t="shared" si="101"/>
        <v>#DIV/0!</v>
      </c>
      <c r="BC371" s="100">
        <f t="shared" si="102"/>
        <v>0</v>
      </c>
      <c r="BD371" s="100" t="e">
        <f t="shared" si="103"/>
        <v>#DIV/0!</v>
      </c>
      <c r="BE371" s="100">
        <f t="shared" si="104"/>
        <v>0</v>
      </c>
      <c r="BF371" s="100" t="e">
        <f t="shared" si="105"/>
        <v>#DIV/0!</v>
      </c>
      <c r="BG371" s="103" t="e">
        <f>+VLOOKUP(J371,'Código Barras'!$C$3:$D$1694,1,0)</f>
        <v>#N/A</v>
      </c>
      <c r="BH371" s="101" t="e">
        <f t="shared" si="106"/>
        <v>#DIV/0!</v>
      </c>
      <c r="BI371" s="103" t="e">
        <f>+VLOOKUP(L371,'Código Barras'!$C$3:$D$1694,1,0)</f>
        <v>#N/A</v>
      </c>
      <c r="BJ371" s="101" t="e">
        <f t="shared" si="107"/>
        <v>#DIV/0!</v>
      </c>
      <c r="BK371" s="104" t="str">
        <f>IF(N371&lt;&gt;"",VLOOKUP(N371,Distribuidoras!$B$3:$B$30,1,0),"")</f>
        <v/>
      </c>
      <c r="BL371" s="104" t="e">
        <f>+VLOOKUP(O371,'Cod. Único Territorial'!$D$3:$D$348,1,0)</f>
        <v>#N/A</v>
      </c>
      <c r="BM371" s="104" t="e">
        <f>+VLOOKUP(P371,'Cod. Único Territorial'!$B$3:$B$348,1,0)</f>
        <v>#N/A</v>
      </c>
      <c r="BN371" s="104" t="e">
        <f>+VLOOKUP(Q371,'Sector Económico'!$B$3:$B$30,1,0)</f>
        <v>#N/A</v>
      </c>
      <c r="BO371" s="104" t="e">
        <f>+VLOOKUP(R371,'Sector Económico'!$C$3:$C$30,1,0)</f>
        <v>#N/A</v>
      </c>
      <c r="BP371" s="103">
        <f t="shared" si="108"/>
        <v>0</v>
      </c>
      <c r="BQ371" s="103">
        <f t="shared" si="108"/>
        <v>0</v>
      </c>
      <c r="BR371" s="103">
        <f t="shared" si="108"/>
        <v>0</v>
      </c>
      <c r="BS371" s="103">
        <f t="shared" si="96"/>
        <v>0</v>
      </c>
      <c r="BT371" s="101">
        <f t="shared" si="95"/>
        <v>0</v>
      </c>
      <c r="BU371" s="101">
        <f t="shared" si="95"/>
        <v>0</v>
      </c>
      <c r="BV371" s="101">
        <f t="shared" si="95"/>
        <v>0</v>
      </c>
      <c r="BW371" s="101">
        <f t="shared" si="95"/>
        <v>0</v>
      </c>
      <c r="BX371" s="101">
        <f t="shared" si="95"/>
        <v>0</v>
      </c>
      <c r="BY371" s="101">
        <f t="shared" si="95"/>
        <v>0</v>
      </c>
      <c r="BZ371" s="101">
        <f t="shared" si="95"/>
        <v>0</v>
      </c>
      <c r="CA371" s="101">
        <f t="shared" si="111"/>
        <v>0</v>
      </c>
      <c r="CB371" s="100">
        <f t="shared" si="111"/>
        <v>0</v>
      </c>
      <c r="CC371" s="101">
        <f t="shared" si="111"/>
        <v>0</v>
      </c>
      <c r="CD371" s="102">
        <f t="shared" si="111"/>
        <v>0</v>
      </c>
      <c r="CE371" s="100">
        <f t="shared" si="111"/>
        <v>0</v>
      </c>
      <c r="CF371" s="100">
        <f t="shared" si="111"/>
        <v>0</v>
      </c>
      <c r="CG371" s="100">
        <f t="shared" si="111"/>
        <v>0</v>
      </c>
      <c r="CH371" s="100">
        <f t="shared" si="110"/>
        <v>0</v>
      </c>
      <c r="CI371" s="100">
        <f t="shared" si="110"/>
        <v>0</v>
      </c>
      <c r="CJ371" s="103">
        <f t="shared" si="110"/>
        <v>0</v>
      </c>
      <c r="CK371" s="101">
        <f t="shared" si="110"/>
        <v>0</v>
      </c>
      <c r="CL371" s="103">
        <f t="shared" si="110"/>
        <v>0</v>
      </c>
      <c r="CM371" s="101" t="e">
        <f t="shared" si="109"/>
        <v>#DIV/0!</v>
      </c>
    </row>
    <row r="372" spans="2:91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97"/>
        <v>14</v>
      </c>
      <c r="AY372" s="100" t="e">
        <f t="shared" si="98"/>
        <v>#DIV/0!</v>
      </c>
      <c r="AZ372" s="101" t="e">
        <f t="shared" si="99"/>
        <v>#DIV/0!</v>
      </c>
      <c r="BA372" s="102">
        <f t="shared" si="100"/>
        <v>0</v>
      </c>
      <c r="BB372" s="100" t="e">
        <f t="shared" si="101"/>
        <v>#DIV/0!</v>
      </c>
      <c r="BC372" s="100">
        <f t="shared" si="102"/>
        <v>0</v>
      </c>
      <c r="BD372" s="100" t="e">
        <f t="shared" si="103"/>
        <v>#DIV/0!</v>
      </c>
      <c r="BE372" s="100">
        <f t="shared" si="104"/>
        <v>0</v>
      </c>
      <c r="BF372" s="100" t="e">
        <f t="shared" si="105"/>
        <v>#DIV/0!</v>
      </c>
      <c r="BG372" s="103" t="e">
        <f>+VLOOKUP(J372,'Código Barras'!$C$3:$D$1694,1,0)</f>
        <v>#N/A</v>
      </c>
      <c r="BH372" s="101" t="e">
        <f t="shared" si="106"/>
        <v>#DIV/0!</v>
      </c>
      <c r="BI372" s="103" t="e">
        <f>+VLOOKUP(L372,'Código Barras'!$C$3:$D$1694,1,0)</f>
        <v>#N/A</v>
      </c>
      <c r="BJ372" s="101" t="e">
        <f t="shared" si="107"/>
        <v>#DIV/0!</v>
      </c>
      <c r="BK372" s="104" t="str">
        <f>IF(N372&lt;&gt;"",VLOOKUP(N372,Distribuidoras!$B$3:$B$30,1,0),"")</f>
        <v/>
      </c>
      <c r="BL372" s="104" t="e">
        <f>+VLOOKUP(O372,'Cod. Único Territorial'!$D$3:$D$348,1,0)</f>
        <v>#N/A</v>
      </c>
      <c r="BM372" s="104" t="e">
        <f>+VLOOKUP(P372,'Cod. Único Territorial'!$B$3:$B$348,1,0)</f>
        <v>#N/A</v>
      </c>
      <c r="BN372" s="104" t="e">
        <f>+VLOOKUP(Q372,'Sector Económico'!$B$3:$B$30,1,0)</f>
        <v>#N/A</v>
      </c>
      <c r="BO372" s="104" t="e">
        <f>+VLOOKUP(R372,'Sector Económico'!$C$3:$C$30,1,0)</f>
        <v>#N/A</v>
      </c>
      <c r="BP372" s="103">
        <f t="shared" si="108"/>
        <v>0</v>
      </c>
      <c r="BQ372" s="103">
        <f t="shared" si="108"/>
        <v>0</v>
      </c>
      <c r="BR372" s="103">
        <f t="shared" si="108"/>
        <v>0</v>
      </c>
      <c r="BS372" s="103">
        <f t="shared" si="96"/>
        <v>0</v>
      </c>
      <c r="BT372" s="101">
        <f t="shared" si="95"/>
        <v>0</v>
      </c>
      <c r="BU372" s="101">
        <f t="shared" si="95"/>
        <v>0</v>
      </c>
      <c r="BV372" s="101">
        <f t="shared" si="95"/>
        <v>0</v>
      </c>
      <c r="BW372" s="101">
        <f t="shared" si="95"/>
        <v>0</v>
      </c>
      <c r="BX372" s="101">
        <f t="shared" si="95"/>
        <v>0</v>
      </c>
      <c r="BY372" s="101">
        <f t="shared" si="95"/>
        <v>0</v>
      </c>
      <c r="BZ372" s="101">
        <f t="shared" si="95"/>
        <v>0</v>
      </c>
      <c r="CA372" s="101">
        <f t="shared" si="111"/>
        <v>0</v>
      </c>
      <c r="CB372" s="100">
        <f t="shared" si="111"/>
        <v>0</v>
      </c>
      <c r="CC372" s="101">
        <f t="shared" si="111"/>
        <v>0</v>
      </c>
      <c r="CD372" s="102">
        <f t="shared" si="111"/>
        <v>0</v>
      </c>
      <c r="CE372" s="100">
        <f t="shared" si="111"/>
        <v>0</v>
      </c>
      <c r="CF372" s="100">
        <f t="shared" si="111"/>
        <v>0</v>
      </c>
      <c r="CG372" s="100">
        <f t="shared" si="111"/>
        <v>0</v>
      </c>
      <c r="CH372" s="100">
        <f t="shared" si="110"/>
        <v>0</v>
      </c>
      <c r="CI372" s="100">
        <f t="shared" si="110"/>
        <v>0</v>
      </c>
      <c r="CJ372" s="103">
        <f t="shared" si="110"/>
        <v>0</v>
      </c>
      <c r="CK372" s="101">
        <f t="shared" si="110"/>
        <v>0</v>
      </c>
      <c r="CL372" s="103">
        <f t="shared" si="110"/>
        <v>0</v>
      </c>
      <c r="CM372" s="101" t="e">
        <f t="shared" si="109"/>
        <v>#DIV/0!</v>
      </c>
    </row>
    <row r="373" spans="2:91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97"/>
        <v>14</v>
      </c>
      <c r="AY373" s="100" t="e">
        <f t="shared" si="98"/>
        <v>#DIV/0!</v>
      </c>
      <c r="AZ373" s="101" t="e">
        <f t="shared" si="99"/>
        <v>#DIV/0!</v>
      </c>
      <c r="BA373" s="102">
        <f t="shared" si="100"/>
        <v>0</v>
      </c>
      <c r="BB373" s="100" t="e">
        <f t="shared" si="101"/>
        <v>#DIV/0!</v>
      </c>
      <c r="BC373" s="100">
        <f t="shared" si="102"/>
        <v>0</v>
      </c>
      <c r="BD373" s="100" t="e">
        <f t="shared" si="103"/>
        <v>#DIV/0!</v>
      </c>
      <c r="BE373" s="100">
        <f t="shared" si="104"/>
        <v>0</v>
      </c>
      <c r="BF373" s="100" t="e">
        <f t="shared" si="105"/>
        <v>#DIV/0!</v>
      </c>
      <c r="BG373" s="103" t="e">
        <f>+VLOOKUP(J373,'Código Barras'!$C$3:$D$1694,1,0)</f>
        <v>#N/A</v>
      </c>
      <c r="BH373" s="101" t="e">
        <f t="shared" si="106"/>
        <v>#DIV/0!</v>
      </c>
      <c r="BI373" s="103" t="e">
        <f>+VLOOKUP(L373,'Código Barras'!$C$3:$D$1694,1,0)</f>
        <v>#N/A</v>
      </c>
      <c r="BJ373" s="101" t="e">
        <f t="shared" si="107"/>
        <v>#DIV/0!</v>
      </c>
      <c r="BK373" s="104" t="str">
        <f>IF(N373&lt;&gt;"",VLOOKUP(N373,Distribuidoras!$B$3:$B$30,1,0),"")</f>
        <v/>
      </c>
      <c r="BL373" s="104" t="e">
        <f>+VLOOKUP(O373,'Cod. Único Territorial'!$D$3:$D$348,1,0)</f>
        <v>#N/A</v>
      </c>
      <c r="BM373" s="104" t="e">
        <f>+VLOOKUP(P373,'Cod. Único Territorial'!$B$3:$B$348,1,0)</f>
        <v>#N/A</v>
      </c>
      <c r="BN373" s="104" t="e">
        <f>+VLOOKUP(Q373,'Sector Económico'!$B$3:$B$30,1,0)</f>
        <v>#N/A</v>
      </c>
      <c r="BO373" s="104" t="e">
        <f>+VLOOKUP(R373,'Sector Económico'!$C$3:$C$30,1,0)</f>
        <v>#N/A</v>
      </c>
      <c r="BP373" s="103">
        <f t="shared" si="108"/>
        <v>0</v>
      </c>
      <c r="BQ373" s="103">
        <f t="shared" si="108"/>
        <v>0</v>
      </c>
      <c r="BR373" s="103">
        <f t="shared" si="108"/>
        <v>0</v>
      </c>
      <c r="BS373" s="103">
        <f t="shared" si="96"/>
        <v>0</v>
      </c>
      <c r="BT373" s="101">
        <f t="shared" si="95"/>
        <v>0</v>
      </c>
      <c r="BU373" s="101">
        <f t="shared" si="95"/>
        <v>0</v>
      </c>
      <c r="BV373" s="101">
        <f t="shared" si="95"/>
        <v>0</v>
      </c>
      <c r="BW373" s="101">
        <f t="shared" si="95"/>
        <v>0</v>
      </c>
      <c r="BX373" s="101">
        <f t="shared" si="95"/>
        <v>0</v>
      </c>
      <c r="BY373" s="101">
        <f t="shared" si="95"/>
        <v>0</v>
      </c>
      <c r="BZ373" s="101">
        <f t="shared" si="95"/>
        <v>0</v>
      </c>
      <c r="CA373" s="101">
        <f t="shared" si="111"/>
        <v>0</v>
      </c>
      <c r="CB373" s="100">
        <f t="shared" si="111"/>
        <v>0</v>
      </c>
      <c r="CC373" s="101">
        <f t="shared" si="111"/>
        <v>0</v>
      </c>
      <c r="CD373" s="102">
        <f t="shared" si="111"/>
        <v>0</v>
      </c>
      <c r="CE373" s="100">
        <f t="shared" si="111"/>
        <v>0</v>
      </c>
      <c r="CF373" s="100">
        <f t="shared" si="111"/>
        <v>0</v>
      </c>
      <c r="CG373" s="100">
        <f t="shared" si="111"/>
        <v>0</v>
      </c>
      <c r="CH373" s="100">
        <f t="shared" si="110"/>
        <v>0</v>
      </c>
      <c r="CI373" s="100">
        <f t="shared" si="110"/>
        <v>0</v>
      </c>
      <c r="CJ373" s="103">
        <f t="shared" si="110"/>
        <v>0</v>
      </c>
      <c r="CK373" s="101">
        <f t="shared" si="110"/>
        <v>0</v>
      </c>
      <c r="CL373" s="103">
        <f t="shared" si="110"/>
        <v>0</v>
      </c>
      <c r="CM373" s="101" t="e">
        <f t="shared" si="109"/>
        <v>#DIV/0!</v>
      </c>
    </row>
    <row r="374" spans="2:91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97"/>
        <v>14</v>
      </c>
      <c r="AY374" s="100" t="e">
        <f t="shared" si="98"/>
        <v>#DIV/0!</v>
      </c>
      <c r="AZ374" s="101" t="e">
        <f t="shared" si="99"/>
        <v>#DIV/0!</v>
      </c>
      <c r="BA374" s="102">
        <f t="shared" si="100"/>
        <v>0</v>
      </c>
      <c r="BB374" s="100" t="e">
        <f t="shared" si="101"/>
        <v>#DIV/0!</v>
      </c>
      <c r="BC374" s="100">
        <f t="shared" si="102"/>
        <v>0</v>
      </c>
      <c r="BD374" s="100" t="e">
        <f t="shared" si="103"/>
        <v>#DIV/0!</v>
      </c>
      <c r="BE374" s="100">
        <f t="shared" si="104"/>
        <v>0</v>
      </c>
      <c r="BF374" s="100" t="e">
        <f t="shared" si="105"/>
        <v>#DIV/0!</v>
      </c>
      <c r="BG374" s="103" t="e">
        <f>+VLOOKUP(J374,'Código Barras'!$C$3:$D$1694,1,0)</f>
        <v>#N/A</v>
      </c>
      <c r="BH374" s="101" t="e">
        <f t="shared" si="106"/>
        <v>#DIV/0!</v>
      </c>
      <c r="BI374" s="103" t="e">
        <f>+VLOOKUP(L374,'Código Barras'!$C$3:$D$1694,1,0)</f>
        <v>#N/A</v>
      </c>
      <c r="BJ374" s="101" t="e">
        <f t="shared" si="107"/>
        <v>#DIV/0!</v>
      </c>
      <c r="BK374" s="104" t="str">
        <f>IF(N374&lt;&gt;"",VLOOKUP(N374,Distribuidoras!$B$3:$B$30,1,0),"")</f>
        <v/>
      </c>
      <c r="BL374" s="104" t="e">
        <f>+VLOOKUP(O374,'Cod. Único Territorial'!$D$3:$D$348,1,0)</f>
        <v>#N/A</v>
      </c>
      <c r="BM374" s="104" t="e">
        <f>+VLOOKUP(P374,'Cod. Único Territorial'!$B$3:$B$348,1,0)</f>
        <v>#N/A</v>
      </c>
      <c r="BN374" s="104" t="e">
        <f>+VLOOKUP(Q374,'Sector Económico'!$B$3:$B$30,1,0)</f>
        <v>#N/A</v>
      </c>
      <c r="BO374" s="104" t="e">
        <f>+VLOOKUP(R374,'Sector Económico'!$C$3:$C$30,1,0)</f>
        <v>#N/A</v>
      </c>
      <c r="BP374" s="103">
        <f t="shared" si="108"/>
        <v>0</v>
      </c>
      <c r="BQ374" s="103">
        <f t="shared" si="108"/>
        <v>0</v>
      </c>
      <c r="BR374" s="103">
        <f t="shared" si="108"/>
        <v>0</v>
      </c>
      <c r="BS374" s="103">
        <f t="shared" si="96"/>
        <v>0</v>
      </c>
      <c r="BT374" s="101">
        <f t="shared" si="95"/>
        <v>0</v>
      </c>
      <c r="BU374" s="101">
        <f t="shared" si="95"/>
        <v>0</v>
      </c>
      <c r="BV374" s="101">
        <f t="shared" si="95"/>
        <v>0</v>
      </c>
      <c r="BW374" s="101">
        <f t="shared" si="95"/>
        <v>0</v>
      </c>
      <c r="BX374" s="101">
        <f t="shared" si="95"/>
        <v>0</v>
      </c>
      <c r="BY374" s="101">
        <f t="shared" si="95"/>
        <v>0</v>
      </c>
      <c r="BZ374" s="101">
        <f t="shared" si="95"/>
        <v>0</v>
      </c>
      <c r="CA374" s="101">
        <f t="shared" si="111"/>
        <v>0</v>
      </c>
      <c r="CB374" s="100">
        <f t="shared" si="111"/>
        <v>0</v>
      </c>
      <c r="CC374" s="101">
        <f t="shared" si="111"/>
        <v>0</v>
      </c>
      <c r="CD374" s="102">
        <f t="shared" si="111"/>
        <v>0</v>
      </c>
      <c r="CE374" s="100">
        <f t="shared" si="111"/>
        <v>0</v>
      </c>
      <c r="CF374" s="100">
        <f t="shared" si="111"/>
        <v>0</v>
      </c>
      <c r="CG374" s="100">
        <f t="shared" si="111"/>
        <v>0</v>
      </c>
      <c r="CH374" s="100">
        <f t="shared" si="110"/>
        <v>0</v>
      </c>
      <c r="CI374" s="100">
        <f t="shared" si="110"/>
        <v>0</v>
      </c>
      <c r="CJ374" s="103">
        <f t="shared" si="110"/>
        <v>0</v>
      </c>
      <c r="CK374" s="101">
        <f t="shared" si="110"/>
        <v>0</v>
      </c>
      <c r="CL374" s="103">
        <f t="shared" si="110"/>
        <v>0</v>
      </c>
      <c r="CM374" s="101" t="e">
        <f t="shared" si="109"/>
        <v>#DIV/0!</v>
      </c>
    </row>
    <row r="375" spans="2:91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97"/>
        <v>14</v>
      </c>
      <c r="AY375" s="100" t="e">
        <f t="shared" si="98"/>
        <v>#DIV/0!</v>
      </c>
      <c r="AZ375" s="101" t="e">
        <f t="shared" si="99"/>
        <v>#DIV/0!</v>
      </c>
      <c r="BA375" s="102">
        <f t="shared" si="100"/>
        <v>0</v>
      </c>
      <c r="BB375" s="100" t="e">
        <f t="shared" si="101"/>
        <v>#DIV/0!</v>
      </c>
      <c r="BC375" s="100">
        <f t="shared" si="102"/>
        <v>0</v>
      </c>
      <c r="BD375" s="100" t="e">
        <f t="shared" si="103"/>
        <v>#DIV/0!</v>
      </c>
      <c r="BE375" s="100">
        <f t="shared" si="104"/>
        <v>0</v>
      </c>
      <c r="BF375" s="100" t="e">
        <f t="shared" si="105"/>
        <v>#DIV/0!</v>
      </c>
      <c r="BG375" s="103" t="e">
        <f>+VLOOKUP(J375,'Código Barras'!$C$3:$D$1694,1,0)</f>
        <v>#N/A</v>
      </c>
      <c r="BH375" s="101" t="e">
        <f t="shared" si="106"/>
        <v>#DIV/0!</v>
      </c>
      <c r="BI375" s="103" t="e">
        <f>+VLOOKUP(L375,'Código Barras'!$C$3:$D$1694,1,0)</f>
        <v>#N/A</v>
      </c>
      <c r="BJ375" s="101" t="e">
        <f t="shared" si="107"/>
        <v>#DIV/0!</v>
      </c>
      <c r="BK375" s="104" t="str">
        <f>IF(N375&lt;&gt;"",VLOOKUP(N375,Distribuidoras!$B$3:$B$30,1,0),"")</f>
        <v/>
      </c>
      <c r="BL375" s="104" t="e">
        <f>+VLOOKUP(O375,'Cod. Único Territorial'!$D$3:$D$348,1,0)</f>
        <v>#N/A</v>
      </c>
      <c r="BM375" s="104" t="e">
        <f>+VLOOKUP(P375,'Cod. Único Territorial'!$B$3:$B$348,1,0)</f>
        <v>#N/A</v>
      </c>
      <c r="BN375" s="104" t="e">
        <f>+VLOOKUP(Q375,'Sector Económico'!$B$3:$B$30,1,0)</f>
        <v>#N/A</v>
      </c>
      <c r="BO375" s="104" t="e">
        <f>+VLOOKUP(R375,'Sector Económico'!$C$3:$C$30,1,0)</f>
        <v>#N/A</v>
      </c>
      <c r="BP375" s="103">
        <f t="shared" si="108"/>
        <v>0</v>
      </c>
      <c r="BQ375" s="103">
        <f t="shared" si="108"/>
        <v>0</v>
      </c>
      <c r="BR375" s="103">
        <f t="shared" si="108"/>
        <v>0</v>
      </c>
      <c r="BS375" s="103">
        <f t="shared" si="96"/>
        <v>0</v>
      </c>
      <c r="BT375" s="101">
        <f t="shared" si="95"/>
        <v>0</v>
      </c>
      <c r="BU375" s="101">
        <f t="shared" si="95"/>
        <v>0</v>
      </c>
      <c r="BV375" s="101">
        <f t="shared" si="95"/>
        <v>0</v>
      </c>
      <c r="BW375" s="101">
        <f t="shared" si="95"/>
        <v>0</v>
      </c>
      <c r="BX375" s="101">
        <f t="shared" si="95"/>
        <v>0</v>
      </c>
      <c r="BY375" s="101">
        <f t="shared" si="95"/>
        <v>0</v>
      </c>
      <c r="BZ375" s="101">
        <f t="shared" si="95"/>
        <v>0</v>
      </c>
      <c r="CA375" s="101">
        <f t="shared" si="111"/>
        <v>0</v>
      </c>
      <c r="CB375" s="100">
        <f t="shared" si="111"/>
        <v>0</v>
      </c>
      <c r="CC375" s="101">
        <f t="shared" si="111"/>
        <v>0</v>
      </c>
      <c r="CD375" s="102">
        <f t="shared" si="111"/>
        <v>0</v>
      </c>
      <c r="CE375" s="100">
        <f t="shared" si="111"/>
        <v>0</v>
      </c>
      <c r="CF375" s="100">
        <f t="shared" si="111"/>
        <v>0</v>
      </c>
      <c r="CG375" s="100">
        <f t="shared" si="111"/>
        <v>0</v>
      </c>
      <c r="CH375" s="100">
        <f t="shared" si="110"/>
        <v>0</v>
      </c>
      <c r="CI375" s="100">
        <f t="shared" si="110"/>
        <v>0</v>
      </c>
      <c r="CJ375" s="103">
        <f t="shared" si="110"/>
        <v>0</v>
      </c>
      <c r="CK375" s="101">
        <f t="shared" si="110"/>
        <v>0</v>
      </c>
      <c r="CL375" s="103">
        <f t="shared" si="110"/>
        <v>0</v>
      </c>
      <c r="CM375" s="101" t="e">
        <f t="shared" si="109"/>
        <v>#DIV/0!</v>
      </c>
    </row>
    <row r="376" spans="2:91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97"/>
        <v>14</v>
      </c>
      <c r="AY376" s="100" t="e">
        <f t="shared" si="98"/>
        <v>#DIV/0!</v>
      </c>
      <c r="AZ376" s="101" t="e">
        <f t="shared" si="99"/>
        <v>#DIV/0!</v>
      </c>
      <c r="BA376" s="102">
        <f t="shared" si="100"/>
        <v>0</v>
      </c>
      <c r="BB376" s="100" t="e">
        <f t="shared" si="101"/>
        <v>#DIV/0!</v>
      </c>
      <c r="BC376" s="100">
        <f t="shared" si="102"/>
        <v>0</v>
      </c>
      <c r="BD376" s="100" t="e">
        <f t="shared" si="103"/>
        <v>#DIV/0!</v>
      </c>
      <c r="BE376" s="100">
        <f t="shared" si="104"/>
        <v>0</v>
      </c>
      <c r="BF376" s="100" t="e">
        <f t="shared" si="105"/>
        <v>#DIV/0!</v>
      </c>
      <c r="BG376" s="103" t="e">
        <f>+VLOOKUP(J376,'Código Barras'!$C$3:$D$1694,1,0)</f>
        <v>#N/A</v>
      </c>
      <c r="BH376" s="101" t="e">
        <f t="shared" si="106"/>
        <v>#DIV/0!</v>
      </c>
      <c r="BI376" s="103" t="e">
        <f>+VLOOKUP(L376,'Código Barras'!$C$3:$D$1694,1,0)</f>
        <v>#N/A</v>
      </c>
      <c r="BJ376" s="101" t="e">
        <f t="shared" si="107"/>
        <v>#DIV/0!</v>
      </c>
      <c r="BK376" s="104" t="str">
        <f>IF(N376&lt;&gt;"",VLOOKUP(N376,Distribuidoras!$B$3:$B$30,1,0),"")</f>
        <v/>
      </c>
      <c r="BL376" s="104" t="e">
        <f>+VLOOKUP(O376,'Cod. Único Territorial'!$D$3:$D$348,1,0)</f>
        <v>#N/A</v>
      </c>
      <c r="BM376" s="104" t="e">
        <f>+VLOOKUP(P376,'Cod. Único Territorial'!$B$3:$B$348,1,0)</f>
        <v>#N/A</v>
      </c>
      <c r="BN376" s="104" t="e">
        <f>+VLOOKUP(Q376,'Sector Económico'!$B$3:$B$30,1,0)</f>
        <v>#N/A</v>
      </c>
      <c r="BO376" s="104" t="e">
        <f>+VLOOKUP(R376,'Sector Económico'!$C$3:$C$30,1,0)</f>
        <v>#N/A</v>
      </c>
      <c r="BP376" s="103">
        <f t="shared" si="108"/>
        <v>0</v>
      </c>
      <c r="BQ376" s="103">
        <f t="shared" si="108"/>
        <v>0</v>
      </c>
      <c r="BR376" s="103">
        <f t="shared" si="108"/>
        <v>0</v>
      </c>
      <c r="BS376" s="103">
        <f t="shared" si="96"/>
        <v>0</v>
      </c>
      <c r="BT376" s="101">
        <f t="shared" si="95"/>
        <v>0</v>
      </c>
      <c r="BU376" s="101">
        <f t="shared" si="95"/>
        <v>0</v>
      </c>
      <c r="BV376" s="101">
        <f t="shared" si="95"/>
        <v>0</v>
      </c>
      <c r="BW376" s="101">
        <f t="shared" si="95"/>
        <v>0</v>
      </c>
      <c r="BX376" s="101">
        <f t="shared" si="95"/>
        <v>0</v>
      </c>
      <c r="BY376" s="101">
        <f t="shared" si="95"/>
        <v>0</v>
      </c>
      <c r="BZ376" s="101">
        <f t="shared" si="95"/>
        <v>0</v>
      </c>
      <c r="CA376" s="101">
        <f t="shared" si="111"/>
        <v>0</v>
      </c>
      <c r="CB376" s="100">
        <f t="shared" si="111"/>
        <v>0</v>
      </c>
      <c r="CC376" s="101">
        <f t="shared" si="111"/>
        <v>0</v>
      </c>
      <c r="CD376" s="102">
        <f t="shared" si="111"/>
        <v>0</v>
      </c>
      <c r="CE376" s="100">
        <f t="shared" si="111"/>
        <v>0</v>
      </c>
      <c r="CF376" s="100">
        <f t="shared" si="111"/>
        <v>0</v>
      </c>
      <c r="CG376" s="100">
        <f t="shared" si="111"/>
        <v>0</v>
      </c>
      <c r="CH376" s="100">
        <f t="shared" si="110"/>
        <v>0</v>
      </c>
      <c r="CI376" s="100">
        <f t="shared" si="110"/>
        <v>0</v>
      </c>
      <c r="CJ376" s="103">
        <f t="shared" si="110"/>
        <v>0</v>
      </c>
      <c r="CK376" s="101">
        <f t="shared" si="110"/>
        <v>0</v>
      </c>
      <c r="CL376" s="103">
        <f t="shared" si="110"/>
        <v>0</v>
      </c>
      <c r="CM376" s="101" t="e">
        <f t="shared" si="109"/>
        <v>#DIV/0!</v>
      </c>
    </row>
    <row r="377" spans="2:91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97"/>
        <v>14</v>
      </c>
      <c r="AY377" s="100" t="e">
        <f t="shared" si="98"/>
        <v>#DIV/0!</v>
      </c>
      <c r="AZ377" s="101" t="e">
        <f t="shared" si="99"/>
        <v>#DIV/0!</v>
      </c>
      <c r="BA377" s="102">
        <f t="shared" si="100"/>
        <v>0</v>
      </c>
      <c r="BB377" s="100" t="e">
        <f t="shared" si="101"/>
        <v>#DIV/0!</v>
      </c>
      <c r="BC377" s="100">
        <f t="shared" si="102"/>
        <v>0</v>
      </c>
      <c r="BD377" s="100" t="e">
        <f t="shared" si="103"/>
        <v>#DIV/0!</v>
      </c>
      <c r="BE377" s="100">
        <f t="shared" si="104"/>
        <v>0</v>
      </c>
      <c r="BF377" s="100" t="e">
        <f t="shared" si="105"/>
        <v>#DIV/0!</v>
      </c>
      <c r="BG377" s="103" t="e">
        <f>+VLOOKUP(J377,'Código Barras'!$C$3:$D$1694,1,0)</f>
        <v>#N/A</v>
      </c>
      <c r="BH377" s="101" t="e">
        <f t="shared" si="106"/>
        <v>#DIV/0!</v>
      </c>
      <c r="BI377" s="103" t="e">
        <f>+VLOOKUP(L377,'Código Barras'!$C$3:$D$1694,1,0)</f>
        <v>#N/A</v>
      </c>
      <c r="BJ377" s="101" t="e">
        <f t="shared" si="107"/>
        <v>#DIV/0!</v>
      </c>
      <c r="BK377" s="104" t="str">
        <f>IF(N377&lt;&gt;"",VLOOKUP(N377,Distribuidoras!$B$3:$B$30,1,0),"")</f>
        <v/>
      </c>
      <c r="BL377" s="104" t="e">
        <f>+VLOOKUP(O377,'Cod. Único Territorial'!$D$3:$D$348,1,0)</f>
        <v>#N/A</v>
      </c>
      <c r="BM377" s="104" t="e">
        <f>+VLOOKUP(P377,'Cod. Único Territorial'!$B$3:$B$348,1,0)</f>
        <v>#N/A</v>
      </c>
      <c r="BN377" s="104" t="e">
        <f>+VLOOKUP(Q377,'Sector Económico'!$B$3:$B$30,1,0)</f>
        <v>#N/A</v>
      </c>
      <c r="BO377" s="104" t="e">
        <f>+VLOOKUP(R377,'Sector Económico'!$C$3:$C$30,1,0)</f>
        <v>#N/A</v>
      </c>
      <c r="BP377" s="103">
        <f t="shared" si="108"/>
        <v>0</v>
      </c>
      <c r="BQ377" s="103">
        <f t="shared" si="108"/>
        <v>0</v>
      </c>
      <c r="BR377" s="103">
        <f t="shared" si="108"/>
        <v>0</v>
      </c>
      <c r="BS377" s="103">
        <f t="shared" si="96"/>
        <v>0</v>
      </c>
      <c r="BT377" s="101">
        <f t="shared" si="95"/>
        <v>0</v>
      </c>
      <c r="BU377" s="101">
        <f t="shared" si="95"/>
        <v>0</v>
      </c>
      <c r="BV377" s="101">
        <f t="shared" si="95"/>
        <v>0</v>
      </c>
      <c r="BW377" s="101">
        <f t="shared" si="95"/>
        <v>0</v>
      </c>
      <c r="BX377" s="101">
        <f t="shared" si="95"/>
        <v>0</v>
      </c>
      <c r="BY377" s="101">
        <f t="shared" si="95"/>
        <v>0</v>
      </c>
      <c r="BZ377" s="101">
        <f t="shared" si="95"/>
        <v>0</v>
      </c>
      <c r="CA377" s="101">
        <f t="shared" si="111"/>
        <v>0</v>
      </c>
      <c r="CB377" s="100">
        <f t="shared" si="111"/>
        <v>0</v>
      </c>
      <c r="CC377" s="101">
        <f t="shared" si="111"/>
        <v>0</v>
      </c>
      <c r="CD377" s="102">
        <f t="shared" si="111"/>
        <v>0</v>
      </c>
      <c r="CE377" s="100">
        <f t="shared" si="111"/>
        <v>0</v>
      </c>
      <c r="CF377" s="100">
        <f t="shared" si="111"/>
        <v>0</v>
      </c>
      <c r="CG377" s="100">
        <f t="shared" si="111"/>
        <v>0</v>
      </c>
      <c r="CH377" s="100">
        <f t="shared" si="110"/>
        <v>0</v>
      </c>
      <c r="CI377" s="100">
        <f t="shared" si="110"/>
        <v>0</v>
      </c>
      <c r="CJ377" s="103">
        <f t="shared" si="110"/>
        <v>0</v>
      </c>
      <c r="CK377" s="101">
        <f t="shared" si="110"/>
        <v>0</v>
      </c>
      <c r="CL377" s="103">
        <f t="shared" si="110"/>
        <v>0</v>
      </c>
      <c r="CM377" s="101" t="e">
        <f t="shared" si="109"/>
        <v>#DIV/0!</v>
      </c>
    </row>
    <row r="378" spans="2:91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97"/>
        <v>14</v>
      </c>
      <c r="AY378" s="100" t="e">
        <f t="shared" si="98"/>
        <v>#DIV/0!</v>
      </c>
      <c r="AZ378" s="101" t="e">
        <f t="shared" si="99"/>
        <v>#DIV/0!</v>
      </c>
      <c r="BA378" s="102">
        <f t="shared" si="100"/>
        <v>0</v>
      </c>
      <c r="BB378" s="100" t="e">
        <f t="shared" si="101"/>
        <v>#DIV/0!</v>
      </c>
      <c r="BC378" s="100">
        <f t="shared" si="102"/>
        <v>0</v>
      </c>
      <c r="BD378" s="100" t="e">
        <f t="shared" si="103"/>
        <v>#DIV/0!</v>
      </c>
      <c r="BE378" s="100">
        <f t="shared" si="104"/>
        <v>0</v>
      </c>
      <c r="BF378" s="100" t="e">
        <f t="shared" si="105"/>
        <v>#DIV/0!</v>
      </c>
      <c r="BG378" s="103" t="e">
        <f>+VLOOKUP(J378,'Código Barras'!$C$3:$D$1694,1,0)</f>
        <v>#N/A</v>
      </c>
      <c r="BH378" s="101" t="e">
        <f t="shared" si="106"/>
        <v>#DIV/0!</v>
      </c>
      <c r="BI378" s="103" t="e">
        <f>+VLOOKUP(L378,'Código Barras'!$C$3:$D$1694,1,0)</f>
        <v>#N/A</v>
      </c>
      <c r="BJ378" s="101" t="e">
        <f t="shared" si="107"/>
        <v>#DIV/0!</v>
      </c>
      <c r="BK378" s="104" t="str">
        <f>IF(N378&lt;&gt;"",VLOOKUP(N378,Distribuidoras!$B$3:$B$30,1,0),"")</f>
        <v/>
      </c>
      <c r="BL378" s="104" t="e">
        <f>+VLOOKUP(O378,'Cod. Único Territorial'!$D$3:$D$348,1,0)</f>
        <v>#N/A</v>
      </c>
      <c r="BM378" s="104" t="e">
        <f>+VLOOKUP(P378,'Cod. Único Territorial'!$B$3:$B$348,1,0)</f>
        <v>#N/A</v>
      </c>
      <c r="BN378" s="104" t="e">
        <f>+VLOOKUP(Q378,'Sector Económico'!$B$3:$B$30,1,0)</f>
        <v>#N/A</v>
      </c>
      <c r="BO378" s="104" t="e">
        <f>+VLOOKUP(R378,'Sector Económico'!$C$3:$C$30,1,0)</f>
        <v>#N/A</v>
      </c>
      <c r="BP378" s="103">
        <f t="shared" si="108"/>
        <v>0</v>
      </c>
      <c r="BQ378" s="103">
        <f t="shared" si="108"/>
        <v>0</v>
      </c>
      <c r="BR378" s="103">
        <f t="shared" si="108"/>
        <v>0</v>
      </c>
      <c r="BS378" s="103">
        <f t="shared" si="96"/>
        <v>0</v>
      </c>
      <c r="BT378" s="101">
        <f t="shared" si="95"/>
        <v>0</v>
      </c>
      <c r="BU378" s="101">
        <f t="shared" si="95"/>
        <v>0</v>
      </c>
      <c r="BV378" s="101">
        <f t="shared" si="95"/>
        <v>0</v>
      </c>
      <c r="BW378" s="101">
        <f t="shared" si="95"/>
        <v>0</v>
      </c>
      <c r="BX378" s="101">
        <f t="shared" si="95"/>
        <v>0</v>
      </c>
      <c r="BY378" s="101">
        <f t="shared" si="95"/>
        <v>0</v>
      </c>
      <c r="BZ378" s="101">
        <f t="shared" si="95"/>
        <v>0</v>
      </c>
      <c r="CA378" s="101">
        <f t="shared" si="111"/>
        <v>0</v>
      </c>
      <c r="CB378" s="100">
        <f t="shared" si="111"/>
        <v>0</v>
      </c>
      <c r="CC378" s="101">
        <f t="shared" si="111"/>
        <v>0</v>
      </c>
      <c r="CD378" s="102">
        <f t="shared" si="111"/>
        <v>0</v>
      </c>
      <c r="CE378" s="100">
        <f t="shared" si="111"/>
        <v>0</v>
      </c>
      <c r="CF378" s="100">
        <f t="shared" si="111"/>
        <v>0</v>
      </c>
      <c r="CG378" s="100">
        <f t="shared" si="111"/>
        <v>0</v>
      </c>
      <c r="CH378" s="100">
        <f t="shared" si="110"/>
        <v>0</v>
      </c>
      <c r="CI378" s="100">
        <f t="shared" si="110"/>
        <v>0</v>
      </c>
      <c r="CJ378" s="103">
        <f t="shared" si="110"/>
        <v>0</v>
      </c>
      <c r="CK378" s="101">
        <f t="shared" si="110"/>
        <v>0</v>
      </c>
      <c r="CL378" s="103">
        <f t="shared" si="110"/>
        <v>0</v>
      </c>
      <c r="CM378" s="101" t="e">
        <f t="shared" si="109"/>
        <v>#DIV/0!</v>
      </c>
    </row>
    <row r="379" spans="2:91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97"/>
        <v>14</v>
      </c>
      <c r="AY379" s="100" t="e">
        <f t="shared" si="98"/>
        <v>#DIV/0!</v>
      </c>
      <c r="AZ379" s="101" t="e">
        <f t="shared" si="99"/>
        <v>#DIV/0!</v>
      </c>
      <c r="BA379" s="102">
        <f t="shared" si="100"/>
        <v>0</v>
      </c>
      <c r="BB379" s="100" t="e">
        <f t="shared" si="101"/>
        <v>#DIV/0!</v>
      </c>
      <c r="BC379" s="100">
        <f t="shared" si="102"/>
        <v>0</v>
      </c>
      <c r="BD379" s="100" t="e">
        <f t="shared" si="103"/>
        <v>#DIV/0!</v>
      </c>
      <c r="BE379" s="100">
        <f t="shared" si="104"/>
        <v>0</v>
      </c>
      <c r="BF379" s="100" t="e">
        <f t="shared" si="105"/>
        <v>#DIV/0!</v>
      </c>
      <c r="BG379" s="103" t="e">
        <f>+VLOOKUP(J379,'Código Barras'!$C$3:$D$1694,1,0)</f>
        <v>#N/A</v>
      </c>
      <c r="BH379" s="101" t="e">
        <f t="shared" si="106"/>
        <v>#DIV/0!</v>
      </c>
      <c r="BI379" s="103" t="e">
        <f>+VLOOKUP(L379,'Código Barras'!$C$3:$D$1694,1,0)</f>
        <v>#N/A</v>
      </c>
      <c r="BJ379" s="101" t="e">
        <f t="shared" si="107"/>
        <v>#DIV/0!</v>
      </c>
      <c r="BK379" s="104" t="str">
        <f>IF(N379&lt;&gt;"",VLOOKUP(N379,Distribuidoras!$B$3:$B$30,1,0),"")</f>
        <v/>
      </c>
      <c r="BL379" s="104" t="e">
        <f>+VLOOKUP(O379,'Cod. Único Territorial'!$D$3:$D$348,1,0)</f>
        <v>#N/A</v>
      </c>
      <c r="BM379" s="104" t="e">
        <f>+VLOOKUP(P379,'Cod. Único Territorial'!$B$3:$B$348,1,0)</f>
        <v>#N/A</v>
      </c>
      <c r="BN379" s="104" t="e">
        <f>+VLOOKUP(Q379,'Sector Económico'!$B$3:$B$30,1,0)</f>
        <v>#N/A</v>
      </c>
      <c r="BO379" s="104" t="e">
        <f>+VLOOKUP(R379,'Sector Económico'!$C$3:$C$30,1,0)</f>
        <v>#N/A</v>
      </c>
      <c r="BP379" s="103">
        <f t="shared" si="108"/>
        <v>0</v>
      </c>
      <c r="BQ379" s="103">
        <f t="shared" si="108"/>
        <v>0</v>
      </c>
      <c r="BR379" s="103">
        <f t="shared" si="108"/>
        <v>0</v>
      </c>
      <c r="BS379" s="103">
        <f t="shared" si="96"/>
        <v>0</v>
      </c>
      <c r="BT379" s="101">
        <f t="shared" si="95"/>
        <v>0</v>
      </c>
      <c r="BU379" s="101">
        <f t="shared" si="95"/>
        <v>0</v>
      </c>
      <c r="BV379" s="101">
        <f t="shared" si="95"/>
        <v>0</v>
      </c>
      <c r="BW379" s="101">
        <f t="shared" si="95"/>
        <v>0</v>
      </c>
      <c r="BX379" s="101">
        <f t="shared" si="95"/>
        <v>0</v>
      </c>
      <c r="BY379" s="101">
        <f t="shared" si="95"/>
        <v>0</v>
      </c>
      <c r="BZ379" s="101">
        <f t="shared" si="95"/>
        <v>0</v>
      </c>
      <c r="CA379" s="101">
        <f t="shared" si="111"/>
        <v>0</v>
      </c>
      <c r="CB379" s="100">
        <f t="shared" si="111"/>
        <v>0</v>
      </c>
      <c r="CC379" s="101">
        <f t="shared" si="111"/>
        <v>0</v>
      </c>
      <c r="CD379" s="102">
        <f t="shared" si="111"/>
        <v>0</v>
      </c>
      <c r="CE379" s="100">
        <f t="shared" si="111"/>
        <v>0</v>
      </c>
      <c r="CF379" s="100">
        <f t="shared" si="111"/>
        <v>0</v>
      </c>
      <c r="CG379" s="100">
        <f t="shared" si="111"/>
        <v>0</v>
      </c>
      <c r="CH379" s="100">
        <f t="shared" si="110"/>
        <v>0</v>
      </c>
      <c r="CI379" s="100">
        <f t="shared" si="110"/>
        <v>0</v>
      </c>
      <c r="CJ379" s="103">
        <f t="shared" si="110"/>
        <v>0</v>
      </c>
      <c r="CK379" s="101">
        <f t="shared" si="110"/>
        <v>0</v>
      </c>
      <c r="CL379" s="103">
        <f t="shared" si="110"/>
        <v>0</v>
      </c>
      <c r="CM379" s="101" t="e">
        <f t="shared" si="10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2455"/>
  <sheetViews>
    <sheetView tabSelected="1" topLeftCell="A404" zoomScale="60" zoomScaleNormal="60" workbookViewId="0">
      <selection activeCell="U407" sqref="U407"/>
    </sheetView>
  </sheetViews>
  <sheetFormatPr baseColWidth="10" defaultColWidth="11" defaultRowHeight="13.8" x14ac:dyDescent="0.25"/>
  <cols>
    <col min="1" max="1" width="8.5" style="8" customWidth="1"/>
    <col min="2" max="2" width="23.09765625" style="8" customWidth="1"/>
    <col min="3" max="3" width="25.3984375" style="8" customWidth="1"/>
    <col min="4" max="4" width="15.59765625" style="8" customWidth="1"/>
    <col min="5" max="5" width="13.5" style="8" bestFit="1" customWidth="1"/>
    <col min="6" max="6" width="20.69921875" style="8" customWidth="1"/>
    <col min="7" max="7" width="15.8984375" style="8" bestFit="1" customWidth="1"/>
    <col min="8" max="8" width="12.69921875" style="8" customWidth="1"/>
    <col min="9" max="9" width="14.59765625" style="8" customWidth="1"/>
    <col min="10" max="10" width="14" style="8" customWidth="1"/>
    <col min="11" max="16" width="10.8984375" style="8" customWidth="1"/>
    <col min="17" max="19" width="11" style="8"/>
    <col min="20" max="20" width="58.69921875" style="8" bestFit="1" customWidth="1"/>
    <col min="21" max="24" width="11" style="8"/>
    <col min="25" max="25" width="8.5" style="8" customWidth="1"/>
    <col min="26" max="26" width="23.09765625" style="8" customWidth="1"/>
    <col min="27" max="27" width="25.3984375" style="8" customWidth="1"/>
    <col min="28" max="28" width="15.59765625" style="8" customWidth="1"/>
    <col min="29" max="29" width="13.5" style="8" bestFit="1" customWidth="1"/>
    <col min="30" max="30" width="20.69921875" style="8" customWidth="1"/>
    <col min="31" max="31" width="15.8984375" style="8" bestFit="1" customWidth="1"/>
    <col min="32" max="32" width="12.69921875" style="8" customWidth="1"/>
    <col min="33" max="33" width="14.59765625" style="8" customWidth="1"/>
    <col min="34" max="34" width="14" style="8" customWidth="1"/>
    <col min="35" max="40" width="10.8984375" style="8" customWidth="1"/>
    <col min="41" max="16384" width="11" style="8"/>
  </cols>
  <sheetData>
    <row r="2" spans="1:44" x14ac:dyDescent="0.25">
      <c r="B2" s="7" t="s">
        <v>381</v>
      </c>
    </row>
    <row r="3" spans="1:44" x14ac:dyDescent="0.25">
      <c r="B3" s="7" t="s">
        <v>382</v>
      </c>
    </row>
    <row r="4" spans="1:44" x14ac:dyDescent="0.25">
      <c r="B4" s="7" t="s">
        <v>383</v>
      </c>
    </row>
    <row r="5" spans="1:44" x14ac:dyDescent="0.25">
      <c r="M5" s="33" t="s">
        <v>5</v>
      </c>
      <c r="N5" s="34"/>
      <c r="O5" s="34"/>
      <c r="P5" s="35"/>
      <c r="Q5" s="36"/>
      <c r="R5" s="35"/>
      <c r="AK5" s="33" t="s">
        <v>5</v>
      </c>
      <c r="AL5" s="34"/>
      <c r="AM5" s="34"/>
      <c r="AN5" s="35"/>
      <c r="AO5" s="36"/>
      <c r="AP5" s="35"/>
    </row>
    <row r="6" spans="1:44" s="37" customFormat="1" ht="41.4" x14ac:dyDescent="0.25">
      <c r="B6" s="38" t="s">
        <v>328</v>
      </c>
      <c r="C6" s="9" t="s">
        <v>384</v>
      </c>
      <c r="D6" s="9" t="s">
        <v>331</v>
      </c>
      <c r="E6" s="9" t="s">
        <v>385</v>
      </c>
      <c r="F6" s="9" t="s">
        <v>386</v>
      </c>
      <c r="G6" s="9" t="s">
        <v>387</v>
      </c>
      <c r="H6" s="39" t="s">
        <v>6</v>
      </c>
      <c r="I6" s="40" t="s">
        <v>84</v>
      </c>
      <c r="J6" s="9" t="s">
        <v>388</v>
      </c>
      <c r="K6" s="19" t="s">
        <v>389</v>
      </c>
      <c r="L6" s="19" t="s">
        <v>390</v>
      </c>
      <c r="M6" s="9" t="s">
        <v>391</v>
      </c>
      <c r="N6" s="9" t="s">
        <v>7</v>
      </c>
      <c r="O6" s="9" t="s">
        <v>8</v>
      </c>
      <c r="P6" s="39" t="s">
        <v>9</v>
      </c>
      <c r="Q6" s="39" t="s">
        <v>10</v>
      </c>
      <c r="R6" s="39" t="s">
        <v>11</v>
      </c>
      <c r="S6" s="9" t="s">
        <v>12</v>
      </c>
      <c r="T6" s="9" t="s">
        <v>392</v>
      </c>
      <c r="Z6" s="38" t="s">
        <v>328</v>
      </c>
      <c r="AA6" s="9" t="s">
        <v>384</v>
      </c>
      <c r="AB6" s="9" t="s">
        <v>331</v>
      </c>
      <c r="AC6" s="9" t="s">
        <v>385</v>
      </c>
      <c r="AD6" s="9" t="s">
        <v>386</v>
      </c>
      <c r="AE6" s="9" t="s">
        <v>387</v>
      </c>
      <c r="AF6" s="39" t="s">
        <v>6</v>
      </c>
      <c r="AG6" s="40" t="s">
        <v>84</v>
      </c>
      <c r="AH6" s="9" t="s">
        <v>388</v>
      </c>
      <c r="AI6" s="19" t="s">
        <v>389</v>
      </c>
      <c r="AJ6" s="19" t="s">
        <v>390</v>
      </c>
      <c r="AK6" s="9" t="s">
        <v>391</v>
      </c>
      <c r="AL6" s="9" t="s">
        <v>7</v>
      </c>
      <c r="AM6" s="9" t="s">
        <v>8</v>
      </c>
      <c r="AN6" s="39" t="s">
        <v>9</v>
      </c>
      <c r="AO6" s="39" t="s">
        <v>10</v>
      </c>
      <c r="AP6" s="39" t="s">
        <v>11</v>
      </c>
      <c r="AQ6" s="9" t="s">
        <v>12</v>
      </c>
      <c r="AR6" s="9" t="s">
        <v>392</v>
      </c>
    </row>
    <row r="7" spans="1:44" s="37" customFormat="1" ht="55.2" x14ac:dyDescent="0.25">
      <c r="A7" s="11" t="s">
        <v>393</v>
      </c>
      <c r="B7" s="24" t="s">
        <v>368</v>
      </c>
      <c r="C7" s="41" t="s">
        <v>394</v>
      </c>
      <c r="D7" s="41" t="s">
        <v>371</v>
      </c>
      <c r="E7" s="41" t="s">
        <v>373</v>
      </c>
      <c r="F7" s="41" t="s">
        <v>371</v>
      </c>
      <c r="G7" s="41" t="s">
        <v>372</v>
      </c>
      <c r="H7" s="41" t="s">
        <v>395</v>
      </c>
      <c r="I7" s="41" t="s">
        <v>396</v>
      </c>
      <c r="J7" s="41" t="s">
        <v>396</v>
      </c>
      <c r="K7" s="41" t="s">
        <v>397</v>
      </c>
      <c r="L7" s="41" t="s">
        <v>397</v>
      </c>
      <c r="M7" s="41" t="s">
        <v>372</v>
      </c>
      <c r="N7" s="41" t="s">
        <v>395</v>
      </c>
      <c r="O7" s="41" t="s">
        <v>395</v>
      </c>
      <c r="P7" s="41" t="s">
        <v>395</v>
      </c>
      <c r="Q7" s="41" t="s">
        <v>395</v>
      </c>
      <c r="R7" s="41" t="s">
        <v>395</v>
      </c>
      <c r="S7" s="41" t="s">
        <v>395</v>
      </c>
      <c r="T7" s="42" t="s">
        <v>398</v>
      </c>
      <c r="X7" s="93" t="s">
        <v>7229</v>
      </c>
      <c r="Y7" s="87" t="s">
        <v>393</v>
      </c>
      <c r="Z7" s="88" t="s">
        <v>368</v>
      </c>
      <c r="AA7" s="89" t="s">
        <v>394</v>
      </c>
      <c r="AB7" s="89" t="s">
        <v>371</v>
      </c>
      <c r="AC7" s="89" t="s">
        <v>373</v>
      </c>
      <c r="AD7" s="89" t="s">
        <v>371</v>
      </c>
      <c r="AE7" s="89" t="s">
        <v>372</v>
      </c>
      <c r="AF7" s="89" t="s">
        <v>395</v>
      </c>
      <c r="AG7" s="89" t="s">
        <v>396</v>
      </c>
      <c r="AH7" s="89" t="s">
        <v>396</v>
      </c>
      <c r="AI7" s="89" t="s">
        <v>397</v>
      </c>
      <c r="AJ7" s="89" t="s">
        <v>397</v>
      </c>
      <c r="AK7" s="89" t="s">
        <v>372</v>
      </c>
      <c r="AL7" s="89" t="s">
        <v>395</v>
      </c>
      <c r="AM7" s="89" t="s">
        <v>395</v>
      </c>
      <c r="AN7" s="89" t="s">
        <v>395</v>
      </c>
      <c r="AO7" s="89" t="s">
        <v>395</v>
      </c>
      <c r="AP7" s="89" t="s">
        <v>395</v>
      </c>
      <c r="AQ7" s="89" t="s">
        <v>395</v>
      </c>
      <c r="AR7" s="90" t="s">
        <v>398</v>
      </c>
    </row>
    <row r="8" spans="1:44" ht="18.75" customHeight="1" x14ac:dyDescent="0.25">
      <c r="A8" s="12" t="s">
        <v>377</v>
      </c>
      <c r="B8" s="43"/>
      <c r="C8" s="43"/>
      <c r="D8" s="43"/>
      <c r="E8" s="43"/>
      <c r="F8" s="43"/>
      <c r="G8" s="43"/>
      <c r="H8" s="44" t="s">
        <v>13</v>
      </c>
      <c r="I8" s="43"/>
      <c r="J8" s="43" t="s">
        <v>13</v>
      </c>
      <c r="K8" s="43"/>
      <c r="L8" s="43"/>
      <c r="M8" s="43"/>
      <c r="N8" s="43" t="s">
        <v>14</v>
      </c>
      <c r="O8" s="43" t="s">
        <v>15</v>
      </c>
      <c r="P8" s="43" t="s">
        <v>399</v>
      </c>
      <c r="Q8" s="43" t="s">
        <v>16</v>
      </c>
      <c r="R8" s="43" t="s">
        <v>400</v>
      </c>
      <c r="S8" s="43" t="s">
        <v>15</v>
      </c>
      <c r="T8" s="43"/>
      <c r="Y8" s="12" t="s">
        <v>377</v>
      </c>
      <c r="Z8" s="43"/>
      <c r="AA8" s="43"/>
      <c r="AB8" s="43"/>
      <c r="AC8" s="43"/>
      <c r="AD8" s="43"/>
      <c r="AE8" s="43"/>
      <c r="AF8" s="44" t="s">
        <v>13</v>
      </c>
      <c r="AG8" s="43"/>
      <c r="AH8" s="43" t="s">
        <v>13</v>
      </c>
      <c r="AI8" s="43"/>
      <c r="AJ8" s="43"/>
      <c r="AK8" s="43"/>
      <c r="AL8" s="43" t="s">
        <v>14</v>
      </c>
      <c r="AM8" s="43" t="s">
        <v>15</v>
      </c>
      <c r="AN8" s="43" t="s">
        <v>399</v>
      </c>
      <c r="AO8" s="43" t="s">
        <v>16</v>
      </c>
      <c r="AP8" s="43" t="s">
        <v>400</v>
      </c>
      <c r="AQ8" s="43" t="s">
        <v>15</v>
      </c>
      <c r="AR8" s="43"/>
    </row>
    <row r="9" spans="1:44" ht="18" x14ac:dyDescent="0.35">
      <c r="B9" s="94">
        <v>5660</v>
      </c>
      <c r="C9" s="107" t="s">
        <v>9864</v>
      </c>
      <c r="D9" s="107" t="s">
        <v>9901</v>
      </c>
      <c r="E9" s="107" t="s">
        <v>81</v>
      </c>
      <c r="F9" s="108" t="s">
        <v>9902</v>
      </c>
      <c r="G9" s="108" t="s">
        <v>40</v>
      </c>
      <c r="H9" s="109">
        <v>220</v>
      </c>
      <c r="I9" s="110" t="s">
        <v>281</v>
      </c>
      <c r="J9" s="110" t="s">
        <v>285</v>
      </c>
      <c r="K9" s="111">
        <v>42736</v>
      </c>
      <c r="L9" s="110">
        <v>50040</v>
      </c>
      <c r="M9" s="109" t="s">
        <v>1863</v>
      </c>
      <c r="N9" s="109">
        <v>0</v>
      </c>
      <c r="O9" s="109">
        <v>50.9140174379611</v>
      </c>
      <c r="P9" s="109">
        <v>0</v>
      </c>
      <c r="Q9" s="109">
        <v>7.4550000000000001</v>
      </c>
      <c r="R9" s="109">
        <v>379.56400000000002</v>
      </c>
      <c r="S9" s="109">
        <v>49.120992622401076</v>
      </c>
      <c r="T9" s="109" t="s">
        <v>6584</v>
      </c>
      <c r="X9" s="92">
        <f>SUMPRODUCT(--(ISERROR(Z9:BN9)))</f>
        <v>0</v>
      </c>
      <c r="Z9" s="100">
        <f>IF(ISNUMBER(B9),B9,1/0)</f>
        <v>5660</v>
      </c>
      <c r="AA9" s="105" t="str">
        <f>+VLOOKUP(C9,'Código Licitaciones'!$J$7:$J$31,1,0)</f>
        <v>Aela Generación S.A.</v>
      </c>
      <c r="AB9" s="105" t="str">
        <f>+D9</f>
        <v>76.489.426-K</v>
      </c>
      <c r="AC9" s="105" t="str">
        <f>+VLOOKUP(E9,'Código Licitaciones'!$K$7:$K$50,1,0)</f>
        <v>Elecda</v>
      </c>
      <c r="AD9" s="105" t="str">
        <f>+F9</f>
        <v>9.654.920-9</v>
      </c>
      <c r="AE9" s="105" t="str">
        <f>+VLOOKUP(G9,'Código Licitaciones'!$L$7:$L$50,1,0)</f>
        <v>Diego de Almagro 220</v>
      </c>
      <c r="AF9" s="100">
        <f>IF(ISNUMBER(H9),H9,1/0)</f>
        <v>220</v>
      </c>
      <c r="AG9" s="105" t="str">
        <f>+VLOOKUP(I9,'Código Licitaciones'!$M$7:$M$50,1,0)</f>
        <v>2015/02</v>
      </c>
      <c r="AH9" s="105" t="str">
        <f>+VLOOKUP(J9,'Código Licitaciones'!$N$7:$N$50,1,0)</f>
        <v>BS4A</v>
      </c>
      <c r="AI9" s="105">
        <f t="shared" ref="AI9:AJ24" si="0">+K9</f>
        <v>42736</v>
      </c>
      <c r="AJ9" s="105">
        <f t="shared" si="0"/>
        <v>50040</v>
      </c>
      <c r="AK9" s="106" t="str">
        <f>+VLOOKUP(M9,'Código Barras'!$C$3:$C$1694,1,0)</f>
        <v>SIC-0268</v>
      </c>
      <c r="AL9" s="100">
        <f>IF(OR(ISNUMBER(N9),N9=0),N9,1/0)</f>
        <v>0</v>
      </c>
      <c r="AM9" s="100">
        <f t="shared" ref="AM9:AQ24" si="1">IF(OR(ISNUMBER(O9),O9=0),O9,1/0)</f>
        <v>50.9140174379611</v>
      </c>
      <c r="AN9" s="100">
        <f t="shared" si="1"/>
        <v>0</v>
      </c>
      <c r="AO9" s="100">
        <f t="shared" si="1"/>
        <v>7.4550000000000001</v>
      </c>
      <c r="AP9" s="100">
        <f t="shared" si="1"/>
        <v>379.56400000000002</v>
      </c>
      <c r="AQ9" s="100">
        <f t="shared" si="1"/>
        <v>49.120992622401076</v>
      </c>
      <c r="AR9" s="100" t="str">
        <f>VLOOKUP(C9&amp;E9&amp;G9&amp;I9&amp;J9,'Código Licitaciones'!$I$8:$I$6500,1,0)</f>
        <v>Aela Generación S.A.ElecdaDiego de Almagro 2202015/02BS4A</v>
      </c>
    </row>
    <row r="10" spans="1:44" ht="18" x14ac:dyDescent="0.35">
      <c r="B10" s="94">
        <v>5660</v>
      </c>
      <c r="C10" s="107" t="s">
        <v>9864</v>
      </c>
      <c r="D10" s="107" t="s">
        <v>9901</v>
      </c>
      <c r="E10" s="107" t="s">
        <v>81</v>
      </c>
      <c r="F10" s="108" t="s">
        <v>9902</v>
      </c>
      <c r="G10" s="108" t="s">
        <v>40</v>
      </c>
      <c r="H10" s="109">
        <v>220</v>
      </c>
      <c r="I10" s="110" t="s">
        <v>281</v>
      </c>
      <c r="J10" s="110" t="s">
        <v>286</v>
      </c>
      <c r="K10" s="111">
        <v>42736</v>
      </c>
      <c r="L10" s="110">
        <v>50040</v>
      </c>
      <c r="M10" s="109" t="s">
        <v>1863</v>
      </c>
      <c r="N10" s="109">
        <v>0</v>
      </c>
      <c r="O10" s="109">
        <v>50.913981014883397</v>
      </c>
      <c r="P10" s="109">
        <v>0</v>
      </c>
      <c r="Q10" s="109">
        <v>8.5329999999999995</v>
      </c>
      <c r="R10" s="109">
        <v>434.44900000000001</v>
      </c>
      <c r="S10" s="109">
        <v>49.120942224305637</v>
      </c>
      <c r="T10" s="109" t="s">
        <v>6908</v>
      </c>
      <c r="X10" s="92">
        <f t="shared" ref="X10:X73" si="2">SUMPRODUCT(--(ISERROR(Z10:BN10)))</f>
        <v>0</v>
      </c>
      <c r="Z10" s="100">
        <f t="shared" ref="Z10:Z73" si="3">IF(ISNUMBER(B10),B10,1/0)</f>
        <v>5660</v>
      </c>
      <c r="AA10" s="105" t="str">
        <f>+VLOOKUP(C10,'Código Licitaciones'!$J$7:$J$31,1,0)</f>
        <v>Aela Generación S.A.</v>
      </c>
      <c r="AB10" s="105" t="str">
        <f t="shared" ref="AB10:AB73" si="4">+D10</f>
        <v>76.489.426-K</v>
      </c>
      <c r="AC10" s="105" t="str">
        <f>+VLOOKUP(E10,'Código Licitaciones'!$K$7:$K$50,1,0)</f>
        <v>Elecda</v>
      </c>
      <c r="AD10" s="105" t="str">
        <f t="shared" ref="AD10:AD73" si="5">+F10</f>
        <v>9.654.920-9</v>
      </c>
      <c r="AE10" s="105" t="str">
        <f>+VLOOKUP(G10,'Código Licitaciones'!$L$7:$L$50,1,0)</f>
        <v>Diego de Almagro 220</v>
      </c>
      <c r="AF10" s="100">
        <f t="shared" ref="AF10:AF73" si="6">IF(ISNUMBER(H10),H10,1/0)</f>
        <v>220</v>
      </c>
      <c r="AG10" s="105" t="str">
        <f>+VLOOKUP(I10,'Código Licitaciones'!$M$7:$M$50,1,0)</f>
        <v>2015/02</v>
      </c>
      <c r="AH10" s="105" t="str">
        <f>+VLOOKUP(J10,'Código Licitaciones'!$N$7:$N$50,1,0)</f>
        <v>BS4B</v>
      </c>
      <c r="AI10" s="105">
        <f t="shared" si="0"/>
        <v>42736</v>
      </c>
      <c r="AJ10" s="105">
        <f t="shared" si="0"/>
        <v>50040</v>
      </c>
      <c r="AK10" s="106" t="str">
        <f>+VLOOKUP(M10,'Código Barras'!$C$3:$C$1694,1,0)</f>
        <v>SIC-0268</v>
      </c>
      <c r="AL10" s="100">
        <f t="shared" ref="AL10:AQ64" si="7">IF(OR(ISNUMBER(N10),N10=0),N10,1/0)</f>
        <v>0</v>
      </c>
      <c r="AM10" s="100">
        <f t="shared" si="1"/>
        <v>50.913981014883397</v>
      </c>
      <c r="AN10" s="100">
        <f t="shared" si="1"/>
        <v>0</v>
      </c>
      <c r="AO10" s="100">
        <f t="shared" si="1"/>
        <v>8.5329999999999995</v>
      </c>
      <c r="AP10" s="100">
        <f t="shared" si="1"/>
        <v>434.44900000000001</v>
      </c>
      <c r="AQ10" s="100">
        <f t="shared" si="1"/>
        <v>49.120942224305637</v>
      </c>
      <c r="AR10" s="100" t="str">
        <f>VLOOKUP(C10&amp;E10&amp;G10&amp;I10&amp;J10,'Código Licitaciones'!$I$8:$I$6500,1,0)</f>
        <v>Aela Generación S.A.ElecdaDiego de Almagro 2202015/02BS4B</v>
      </c>
    </row>
    <row r="11" spans="1:44" ht="18" x14ac:dyDescent="0.35">
      <c r="B11" s="94">
        <v>5660</v>
      </c>
      <c r="C11" s="107" t="s">
        <v>9864</v>
      </c>
      <c r="D11" s="107" t="s">
        <v>9901</v>
      </c>
      <c r="E11" s="107" t="s">
        <v>81</v>
      </c>
      <c r="F11" s="108" t="s">
        <v>9902</v>
      </c>
      <c r="G11" s="108" t="s">
        <v>40</v>
      </c>
      <c r="H11" s="109">
        <v>220</v>
      </c>
      <c r="I11" s="110" t="s">
        <v>281</v>
      </c>
      <c r="J11" s="110" t="s">
        <v>287</v>
      </c>
      <c r="K11" s="111">
        <v>42736</v>
      </c>
      <c r="L11" s="110">
        <v>50040</v>
      </c>
      <c r="M11" s="109" t="s">
        <v>1863</v>
      </c>
      <c r="N11" s="109">
        <v>5331.7555555555555</v>
      </c>
      <c r="O11" s="109">
        <v>50.914055341762875</v>
      </c>
      <c r="P11" s="109">
        <v>4.4999999999999998E-2</v>
      </c>
      <c r="Q11" s="109">
        <v>5.4569999999999999</v>
      </c>
      <c r="R11" s="109">
        <v>517.76700000000005</v>
      </c>
      <c r="S11" s="109">
        <v>93.088326919552884</v>
      </c>
      <c r="T11" s="109" t="s">
        <v>6989</v>
      </c>
      <c r="X11" s="92">
        <f t="shared" si="2"/>
        <v>0</v>
      </c>
      <c r="Z11" s="100">
        <f t="shared" si="3"/>
        <v>5660</v>
      </c>
      <c r="AA11" s="105" t="str">
        <f>+VLOOKUP(C11,'Código Licitaciones'!$J$7:$J$31,1,0)</f>
        <v>Aela Generación S.A.</v>
      </c>
      <c r="AB11" s="105" t="str">
        <f t="shared" si="4"/>
        <v>76.489.426-K</v>
      </c>
      <c r="AC11" s="105" t="str">
        <f>+VLOOKUP(E11,'Código Licitaciones'!$K$7:$K$50,1,0)</f>
        <v>Elecda</v>
      </c>
      <c r="AD11" s="105" t="str">
        <f t="shared" si="5"/>
        <v>9.654.920-9</v>
      </c>
      <c r="AE11" s="105" t="str">
        <f>+VLOOKUP(G11,'Código Licitaciones'!$L$7:$L$50,1,0)</f>
        <v>Diego de Almagro 220</v>
      </c>
      <c r="AF11" s="100">
        <f t="shared" si="6"/>
        <v>220</v>
      </c>
      <c r="AG11" s="105" t="str">
        <f>+VLOOKUP(I11,'Código Licitaciones'!$M$7:$M$50,1,0)</f>
        <v>2015/02</v>
      </c>
      <c r="AH11" s="105" t="str">
        <f>+VLOOKUP(J11,'Código Licitaciones'!$N$7:$N$50,1,0)</f>
        <v>BS4C</v>
      </c>
      <c r="AI11" s="105">
        <f t="shared" si="0"/>
        <v>42736</v>
      </c>
      <c r="AJ11" s="105">
        <f t="shared" si="0"/>
        <v>50040</v>
      </c>
      <c r="AK11" s="106" t="str">
        <f>+VLOOKUP(M11,'Código Barras'!$C$3:$C$1694,1,0)</f>
        <v>SIC-0268</v>
      </c>
      <c r="AL11" s="100">
        <f t="shared" si="7"/>
        <v>5331.7555555555555</v>
      </c>
      <c r="AM11" s="100">
        <f t="shared" si="1"/>
        <v>50.914055341762875</v>
      </c>
      <c r="AN11" s="100">
        <f t="shared" si="1"/>
        <v>4.4999999999999998E-2</v>
      </c>
      <c r="AO11" s="100">
        <f t="shared" si="1"/>
        <v>5.4569999999999999</v>
      </c>
      <c r="AP11" s="100">
        <f t="shared" si="1"/>
        <v>517.76700000000005</v>
      </c>
      <c r="AQ11" s="100">
        <f t="shared" si="1"/>
        <v>93.088326919552884</v>
      </c>
      <c r="AR11" s="100" t="str">
        <f>VLOOKUP(C11&amp;E11&amp;G11&amp;I11&amp;J11,'Código Licitaciones'!$I$8:$I$6500,1,0)</f>
        <v>Aela Generación S.A.ElecdaDiego de Almagro 2202015/02BS4C</v>
      </c>
    </row>
    <row r="12" spans="1:44" ht="18" x14ac:dyDescent="0.35">
      <c r="B12" s="94">
        <v>5659</v>
      </c>
      <c r="C12" s="107" t="s">
        <v>9864</v>
      </c>
      <c r="D12" s="107" t="s">
        <v>9901</v>
      </c>
      <c r="E12" s="107" t="s">
        <v>309</v>
      </c>
      <c r="F12" s="108" t="s">
        <v>9903</v>
      </c>
      <c r="G12" s="108" t="s">
        <v>41</v>
      </c>
      <c r="H12" s="109">
        <v>220</v>
      </c>
      <c r="I12" s="110" t="s">
        <v>281</v>
      </c>
      <c r="J12" s="110" t="s">
        <v>285</v>
      </c>
      <c r="K12" s="111">
        <v>42736</v>
      </c>
      <c r="L12" s="110">
        <v>50040</v>
      </c>
      <c r="M12" s="109" t="s">
        <v>1569</v>
      </c>
      <c r="N12" s="109">
        <v>0</v>
      </c>
      <c r="O12" s="109">
        <v>51.817968609056464</v>
      </c>
      <c r="P12" s="109">
        <v>0</v>
      </c>
      <c r="Q12" s="109">
        <v>5.5430000000000001</v>
      </c>
      <c r="R12" s="109">
        <v>287.22699999999998</v>
      </c>
      <c r="S12" s="109">
        <v>49.69294605809128</v>
      </c>
      <c r="T12" s="109" t="s">
        <v>7388</v>
      </c>
      <c r="X12" s="92">
        <f t="shared" si="2"/>
        <v>0</v>
      </c>
      <c r="Z12" s="100">
        <f t="shared" si="3"/>
        <v>5659</v>
      </c>
      <c r="AA12" s="105" t="str">
        <f>+VLOOKUP(C12,'Código Licitaciones'!$J$7:$J$31,1,0)</f>
        <v>Aela Generación S.A.</v>
      </c>
      <c r="AB12" s="105" t="str">
        <f t="shared" si="4"/>
        <v>76.489.426-K</v>
      </c>
      <c r="AC12" s="105" t="str">
        <f>+VLOOKUP(E12,'Código Licitaciones'!$K$7:$K$50,1,0)</f>
        <v>Conafe</v>
      </c>
      <c r="AD12" s="105" t="str">
        <f t="shared" si="5"/>
        <v>9.114.000-2</v>
      </c>
      <c r="AE12" s="105" t="str">
        <f>+VLOOKUP(G12,'Código Licitaciones'!$L$7:$L$50,1,0)</f>
        <v>Cardones 220</v>
      </c>
      <c r="AF12" s="100">
        <f t="shared" si="6"/>
        <v>220</v>
      </c>
      <c r="AG12" s="105" t="str">
        <f>+VLOOKUP(I12,'Código Licitaciones'!$M$7:$M$50,1,0)</f>
        <v>2015/02</v>
      </c>
      <c r="AH12" s="105" t="str">
        <f>+VLOOKUP(J12,'Código Licitaciones'!$N$7:$N$50,1,0)</f>
        <v>BS4A</v>
      </c>
      <c r="AI12" s="105">
        <f t="shared" si="0"/>
        <v>42736</v>
      </c>
      <c r="AJ12" s="105">
        <f t="shared" si="0"/>
        <v>50040</v>
      </c>
      <c r="AK12" s="106" t="str">
        <f>+VLOOKUP(M12,'Código Barras'!$C$3:$C$1694,1,0)</f>
        <v>SIC-0118</v>
      </c>
      <c r="AL12" s="100">
        <f t="shared" si="7"/>
        <v>0</v>
      </c>
      <c r="AM12" s="100">
        <f t="shared" si="1"/>
        <v>51.817968609056464</v>
      </c>
      <c r="AN12" s="100">
        <f t="shared" si="1"/>
        <v>0</v>
      </c>
      <c r="AO12" s="100">
        <f t="shared" si="1"/>
        <v>5.5430000000000001</v>
      </c>
      <c r="AP12" s="100">
        <f t="shared" si="1"/>
        <v>287.22699999999998</v>
      </c>
      <c r="AQ12" s="100">
        <f t="shared" si="1"/>
        <v>49.69294605809128</v>
      </c>
      <c r="AR12" s="100" t="str">
        <f>VLOOKUP(C12&amp;E12&amp;G12&amp;I12&amp;J12,'Código Licitaciones'!$I$8:$I$6500,1,0)</f>
        <v>Aela Generación S.A.ConafeCardones 2202015/02BS4A</v>
      </c>
    </row>
    <row r="13" spans="1:44" ht="18" x14ac:dyDescent="0.35">
      <c r="B13" s="94">
        <v>5659</v>
      </c>
      <c r="C13" s="107" t="s">
        <v>9864</v>
      </c>
      <c r="D13" s="107" t="s">
        <v>9901</v>
      </c>
      <c r="E13" s="107" t="s">
        <v>309</v>
      </c>
      <c r="F13" s="108" t="s">
        <v>9903</v>
      </c>
      <c r="G13" s="108" t="s">
        <v>66</v>
      </c>
      <c r="H13" s="109">
        <v>220</v>
      </c>
      <c r="I13" s="110" t="s">
        <v>281</v>
      </c>
      <c r="J13" s="110" t="s">
        <v>285</v>
      </c>
      <c r="K13" s="111">
        <v>42736</v>
      </c>
      <c r="L13" s="110">
        <v>50040</v>
      </c>
      <c r="M13" s="109" t="s">
        <v>2439</v>
      </c>
      <c r="N13" s="109">
        <v>0</v>
      </c>
      <c r="O13" s="109">
        <v>51.510999991638165</v>
      </c>
      <c r="P13" s="109">
        <v>0</v>
      </c>
      <c r="Q13" s="109">
        <v>239.18199999999999</v>
      </c>
      <c r="R13" s="109">
        <v>12320.504000000001</v>
      </c>
      <c r="S13" s="109">
        <v>49.39799817712035</v>
      </c>
      <c r="T13" s="109" t="s">
        <v>6598</v>
      </c>
      <c r="X13" s="92">
        <f t="shared" si="2"/>
        <v>0</v>
      </c>
      <c r="Z13" s="100">
        <f t="shared" si="3"/>
        <v>5659</v>
      </c>
      <c r="AA13" s="105" t="str">
        <f>+VLOOKUP(C13,'Código Licitaciones'!$J$7:$J$31,1,0)</f>
        <v>Aela Generación S.A.</v>
      </c>
      <c r="AB13" s="105" t="str">
        <f t="shared" si="4"/>
        <v>76.489.426-K</v>
      </c>
      <c r="AC13" s="105" t="str">
        <f>+VLOOKUP(E13,'Código Licitaciones'!$K$7:$K$50,1,0)</f>
        <v>Conafe</v>
      </c>
      <c r="AD13" s="105" t="str">
        <f t="shared" si="5"/>
        <v>9.114.000-2</v>
      </c>
      <c r="AE13" s="105" t="str">
        <f>+VLOOKUP(G13,'Código Licitaciones'!$L$7:$L$50,1,0)</f>
        <v>Los Vilos 220</v>
      </c>
      <c r="AF13" s="100">
        <f t="shared" si="6"/>
        <v>220</v>
      </c>
      <c r="AG13" s="105" t="str">
        <f>+VLOOKUP(I13,'Código Licitaciones'!$M$7:$M$50,1,0)</f>
        <v>2015/02</v>
      </c>
      <c r="AH13" s="105" t="str">
        <f>+VLOOKUP(J13,'Código Licitaciones'!$N$7:$N$50,1,0)</f>
        <v>BS4A</v>
      </c>
      <c r="AI13" s="105">
        <f t="shared" si="0"/>
        <v>42736</v>
      </c>
      <c r="AJ13" s="105">
        <f t="shared" si="0"/>
        <v>50040</v>
      </c>
      <c r="AK13" s="106" t="str">
        <f>+VLOOKUP(M13,'Código Barras'!$C$3:$C$1694,1,0)</f>
        <v>SIC-0560</v>
      </c>
      <c r="AL13" s="100">
        <f t="shared" si="7"/>
        <v>0</v>
      </c>
      <c r="AM13" s="100">
        <f t="shared" si="1"/>
        <v>51.510999991638165</v>
      </c>
      <c r="AN13" s="100">
        <f t="shared" si="1"/>
        <v>0</v>
      </c>
      <c r="AO13" s="100">
        <f t="shared" si="1"/>
        <v>239.18199999999999</v>
      </c>
      <c r="AP13" s="100">
        <f t="shared" si="1"/>
        <v>12320.504000000001</v>
      </c>
      <c r="AQ13" s="100">
        <f t="shared" si="1"/>
        <v>49.39799817712035</v>
      </c>
      <c r="AR13" s="100" t="str">
        <f>VLOOKUP(C13&amp;E13&amp;G13&amp;I13&amp;J13,'Código Licitaciones'!$I$8:$I$6500,1,0)</f>
        <v>Aela Generación S.A.ConafeLos Vilos 2202015/02BS4A</v>
      </c>
    </row>
    <row r="14" spans="1:44" ht="18" x14ac:dyDescent="0.35">
      <c r="B14" s="94">
        <v>5659</v>
      </c>
      <c r="C14" s="107" t="s">
        <v>9864</v>
      </c>
      <c r="D14" s="107" t="s">
        <v>9901</v>
      </c>
      <c r="E14" s="107" t="s">
        <v>309</v>
      </c>
      <c r="F14" s="108" t="s">
        <v>9903</v>
      </c>
      <c r="G14" s="108" t="s">
        <v>42</v>
      </c>
      <c r="H14" s="109">
        <v>220</v>
      </c>
      <c r="I14" s="110" t="s">
        <v>281</v>
      </c>
      <c r="J14" s="110" t="s">
        <v>285</v>
      </c>
      <c r="K14" s="111">
        <v>42736</v>
      </c>
      <c r="L14" s="110">
        <v>50040</v>
      </c>
      <c r="M14" s="109" t="s">
        <v>2476</v>
      </c>
      <c r="N14" s="109">
        <v>0</v>
      </c>
      <c r="O14" s="109">
        <v>50.477997716025882</v>
      </c>
      <c r="P14" s="109">
        <v>0</v>
      </c>
      <c r="Q14" s="109">
        <v>26.27</v>
      </c>
      <c r="R14" s="109">
        <v>1326.057</v>
      </c>
      <c r="S14" s="109">
        <v>48.407004187285878</v>
      </c>
      <c r="T14" s="109" t="s">
        <v>6595</v>
      </c>
      <c r="X14" s="92">
        <f t="shared" si="2"/>
        <v>0</v>
      </c>
      <c r="Z14" s="100">
        <f t="shared" si="3"/>
        <v>5659</v>
      </c>
      <c r="AA14" s="105" t="str">
        <f>+VLOOKUP(C14,'Código Licitaciones'!$J$7:$J$31,1,0)</f>
        <v>Aela Generación S.A.</v>
      </c>
      <c r="AB14" s="105" t="str">
        <f t="shared" si="4"/>
        <v>76.489.426-K</v>
      </c>
      <c r="AC14" s="105" t="str">
        <f>+VLOOKUP(E14,'Código Licitaciones'!$K$7:$K$50,1,0)</f>
        <v>Conafe</v>
      </c>
      <c r="AD14" s="105" t="str">
        <f t="shared" si="5"/>
        <v>9.114.000-2</v>
      </c>
      <c r="AE14" s="105" t="str">
        <f>+VLOOKUP(G14,'Código Licitaciones'!$L$7:$L$50,1,0)</f>
        <v>Maitencillo 220</v>
      </c>
      <c r="AF14" s="100">
        <f t="shared" si="6"/>
        <v>220</v>
      </c>
      <c r="AG14" s="105" t="str">
        <f>+VLOOKUP(I14,'Código Licitaciones'!$M$7:$M$50,1,0)</f>
        <v>2015/02</v>
      </c>
      <c r="AH14" s="105" t="str">
        <f>+VLOOKUP(J14,'Código Licitaciones'!$N$7:$N$50,1,0)</f>
        <v>BS4A</v>
      </c>
      <c r="AI14" s="105">
        <f t="shared" si="0"/>
        <v>42736</v>
      </c>
      <c r="AJ14" s="105">
        <f t="shared" si="0"/>
        <v>50040</v>
      </c>
      <c r="AK14" s="106" t="str">
        <f>+VLOOKUP(M14,'Código Barras'!$C$3:$C$1694,1,0)</f>
        <v>SIC-0579</v>
      </c>
      <c r="AL14" s="100">
        <f t="shared" si="7"/>
        <v>0</v>
      </c>
      <c r="AM14" s="100">
        <f t="shared" si="1"/>
        <v>50.477997716025882</v>
      </c>
      <c r="AN14" s="100">
        <f t="shared" si="1"/>
        <v>0</v>
      </c>
      <c r="AO14" s="100">
        <f t="shared" si="1"/>
        <v>26.27</v>
      </c>
      <c r="AP14" s="100">
        <f t="shared" si="1"/>
        <v>1326.057</v>
      </c>
      <c r="AQ14" s="100">
        <f t="shared" si="1"/>
        <v>48.407004187285878</v>
      </c>
      <c r="AR14" s="100" t="str">
        <f>VLOOKUP(C14&amp;E14&amp;G14&amp;I14&amp;J14,'Código Licitaciones'!$I$8:$I$6500,1,0)</f>
        <v>Aela Generación S.A.ConafeMaitencillo 2202015/02BS4A</v>
      </c>
    </row>
    <row r="15" spans="1:44" ht="18" x14ac:dyDescent="0.35">
      <c r="B15" s="94">
        <v>5659</v>
      </c>
      <c r="C15" s="107" t="s">
        <v>9864</v>
      </c>
      <c r="D15" s="107" t="s">
        <v>9901</v>
      </c>
      <c r="E15" s="107" t="s">
        <v>309</v>
      </c>
      <c r="F15" s="108" t="s">
        <v>9903</v>
      </c>
      <c r="G15" s="108" t="s">
        <v>78</v>
      </c>
      <c r="H15" s="109">
        <v>220</v>
      </c>
      <c r="I15" s="110" t="s">
        <v>281</v>
      </c>
      <c r="J15" s="110" t="s">
        <v>285</v>
      </c>
      <c r="K15" s="111">
        <v>42736</v>
      </c>
      <c r="L15" s="110">
        <v>50040</v>
      </c>
      <c r="M15" s="109" t="s">
        <v>2648</v>
      </c>
      <c r="N15" s="109">
        <v>0</v>
      </c>
      <c r="O15" s="109">
        <v>50.167003094290436</v>
      </c>
      <c r="P15" s="109">
        <v>0</v>
      </c>
      <c r="Q15" s="109">
        <v>158.03299999999999</v>
      </c>
      <c r="R15" s="109">
        <v>7928.0420000000004</v>
      </c>
      <c r="S15" s="109">
        <v>48.109002550100293</v>
      </c>
      <c r="T15" s="109" t="s">
        <v>6600</v>
      </c>
      <c r="X15" s="92">
        <f t="shared" si="2"/>
        <v>0</v>
      </c>
      <c r="Z15" s="100">
        <f t="shared" si="3"/>
        <v>5659</v>
      </c>
      <c r="AA15" s="105" t="str">
        <f>+VLOOKUP(C15,'Código Licitaciones'!$J$7:$J$31,1,0)</f>
        <v>Aela Generación S.A.</v>
      </c>
      <c r="AB15" s="105" t="str">
        <f t="shared" si="4"/>
        <v>76.489.426-K</v>
      </c>
      <c r="AC15" s="105" t="str">
        <f>+VLOOKUP(E15,'Código Licitaciones'!$K$7:$K$50,1,0)</f>
        <v>Conafe</v>
      </c>
      <c r="AD15" s="105" t="str">
        <f t="shared" si="5"/>
        <v>9.114.000-2</v>
      </c>
      <c r="AE15" s="105" t="str">
        <f>+VLOOKUP(G15,'Código Licitaciones'!$L$7:$L$50,1,0)</f>
        <v>Nogales 220</v>
      </c>
      <c r="AF15" s="100">
        <f t="shared" si="6"/>
        <v>220</v>
      </c>
      <c r="AG15" s="105" t="str">
        <f>+VLOOKUP(I15,'Código Licitaciones'!$M$7:$M$50,1,0)</f>
        <v>2015/02</v>
      </c>
      <c r="AH15" s="105" t="str">
        <f>+VLOOKUP(J15,'Código Licitaciones'!$N$7:$N$50,1,0)</f>
        <v>BS4A</v>
      </c>
      <c r="AI15" s="105">
        <f t="shared" si="0"/>
        <v>42736</v>
      </c>
      <c r="AJ15" s="105">
        <f t="shared" si="0"/>
        <v>50040</v>
      </c>
      <c r="AK15" s="106" t="str">
        <f>+VLOOKUP(M15,'Código Barras'!$C$3:$C$1694,1,0)</f>
        <v>SIC-0666</v>
      </c>
      <c r="AL15" s="100">
        <f t="shared" si="7"/>
        <v>0</v>
      </c>
      <c r="AM15" s="100">
        <f t="shared" si="1"/>
        <v>50.167003094290436</v>
      </c>
      <c r="AN15" s="100">
        <f t="shared" si="1"/>
        <v>0</v>
      </c>
      <c r="AO15" s="100">
        <f t="shared" si="1"/>
        <v>158.03299999999999</v>
      </c>
      <c r="AP15" s="100">
        <f t="shared" si="1"/>
        <v>7928.0420000000004</v>
      </c>
      <c r="AQ15" s="100">
        <f t="shared" si="1"/>
        <v>48.109002550100293</v>
      </c>
      <c r="AR15" s="100" t="str">
        <f>VLOOKUP(C15&amp;E15&amp;G15&amp;I15&amp;J15,'Código Licitaciones'!$I$8:$I$6500,1,0)</f>
        <v>Aela Generación S.A.ConafeNogales 2202015/02BS4A</v>
      </c>
    </row>
    <row r="16" spans="1:44" ht="18" x14ac:dyDescent="0.35">
      <c r="B16" s="94">
        <v>5659</v>
      </c>
      <c r="C16" s="107" t="s">
        <v>9864</v>
      </c>
      <c r="D16" s="107" t="s">
        <v>9901</v>
      </c>
      <c r="E16" s="107" t="s">
        <v>309</v>
      </c>
      <c r="F16" s="108" t="s">
        <v>9903</v>
      </c>
      <c r="G16" s="108" t="s">
        <v>43</v>
      </c>
      <c r="H16" s="109">
        <v>220</v>
      </c>
      <c r="I16" s="110" t="s">
        <v>281</v>
      </c>
      <c r="J16" s="110" t="s">
        <v>285</v>
      </c>
      <c r="K16" s="111">
        <v>42736</v>
      </c>
      <c r="L16" s="110">
        <v>50040</v>
      </c>
      <c r="M16" s="109" t="s">
        <v>2713</v>
      </c>
      <c r="N16" s="109">
        <v>0</v>
      </c>
      <c r="O16" s="109">
        <v>51.333999858579695</v>
      </c>
      <c r="P16" s="109">
        <v>0</v>
      </c>
      <c r="Q16" s="109">
        <v>1117.2370000000001</v>
      </c>
      <c r="R16" s="109">
        <v>57352.243999999999</v>
      </c>
      <c r="S16" s="109">
        <v>49.227999967777656</v>
      </c>
      <c r="T16" s="109" t="s">
        <v>6597</v>
      </c>
      <c r="X16" s="92">
        <f t="shared" si="2"/>
        <v>0</v>
      </c>
      <c r="Z16" s="100">
        <f t="shared" si="3"/>
        <v>5659</v>
      </c>
      <c r="AA16" s="105" t="str">
        <f>+VLOOKUP(C16,'Código Licitaciones'!$J$7:$J$31,1,0)</f>
        <v>Aela Generación S.A.</v>
      </c>
      <c r="AB16" s="105" t="str">
        <f t="shared" si="4"/>
        <v>76.489.426-K</v>
      </c>
      <c r="AC16" s="105" t="str">
        <f>+VLOOKUP(E16,'Código Licitaciones'!$K$7:$K$50,1,0)</f>
        <v>Conafe</v>
      </c>
      <c r="AD16" s="105" t="str">
        <f t="shared" si="5"/>
        <v>9.114.000-2</v>
      </c>
      <c r="AE16" s="105" t="str">
        <f>+VLOOKUP(G16,'Código Licitaciones'!$L$7:$L$50,1,0)</f>
        <v>Pan de Azucar 220</v>
      </c>
      <c r="AF16" s="100">
        <f t="shared" si="6"/>
        <v>220</v>
      </c>
      <c r="AG16" s="105" t="str">
        <f>+VLOOKUP(I16,'Código Licitaciones'!$M$7:$M$50,1,0)</f>
        <v>2015/02</v>
      </c>
      <c r="AH16" s="105" t="str">
        <f>+VLOOKUP(J16,'Código Licitaciones'!$N$7:$N$50,1,0)</f>
        <v>BS4A</v>
      </c>
      <c r="AI16" s="105">
        <f t="shared" si="0"/>
        <v>42736</v>
      </c>
      <c r="AJ16" s="105">
        <f t="shared" si="0"/>
        <v>50040</v>
      </c>
      <c r="AK16" s="106" t="str">
        <f>+VLOOKUP(M16,'Código Barras'!$C$3:$C$1694,1,0)</f>
        <v>SIC-0699</v>
      </c>
      <c r="AL16" s="100">
        <f t="shared" si="7"/>
        <v>0</v>
      </c>
      <c r="AM16" s="100">
        <f t="shared" si="1"/>
        <v>51.333999858579695</v>
      </c>
      <c r="AN16" s="100">
        <f t="shared" si="1"/>
        <v>0</v>
      </c>
      <c r="AO16" s="100">
        <f t="shared" si="1"/>
        <v>1117.2370000000001</v>
      </c>
      <c r="AP16" s="100">
        <f t="shared" si="1"/>
        <v>57352.243999999999</v>
      </c>
      <c r="AQ16" s="100">
        <f t="shared" si="1"/>
        <v>49.227999967777656</v>
      </c>
      <c r="AR16" s="100" t="str">
        <f>VLOOKUP(C16&amp;E16&amp;G16&amp;I16&amp;J16,'Código Licitaciones'!$I$8:$I$6500,1,0)</f>
        <v>Aela Generación S.A.ConafePan de Azucar 2202015/02BS4A</v>
      </c>
    </row>
    <row r="17" spans="2:44" ht="18" x14ac:dyDescent="0.35">
      <c r="B17" s="94">
        <v>5659</v>
      </c>
      <c r="C17" s="107" t="s">
        <v>9864</v>
      </c>
      <c r="D17" s="107" t="s">
        <v>9901</v>
      </c>
      <c r="E17" s="107" t="s">
        <v>309</v>
      </c>
      <c r="F17" s="108" t="s">
        <v>9903</v>
      </c>
      <c r="G17" s="108" t="s">
        <v>30</v>
      </c>
      <c r="H17" s="109">
        <v>220</v>
      </c>
      <c r="I17" s="110" t="s">
        <v>281</v>
      </c>
      <c r="J17" s="110" t="s">
        <v>285</v>
      </c>
      <c r="K17" s="111">
        <v>42736</v>
      </c>
      <c r="L17" s="110">
        <v>50040</v>
      </c>
      <c r="M17" s="109" t="s">
        <v>3012</v>
      </c>
      <c r="N17" s="109">
        <v>0</v>
      </c>
      <c r="O17" s="109">
        <v>52.299999264554465</v>
      </c>
      <c r="P17" s="109">
        <v>0</v>
      </c>
      <c r="Q17" s="109">
        <v>271.94400000000002</v>
      </c>
      <c r="R17" s="109">
        <v>14222.671</v>
      </c>
      <c r="S17" s="109">
        <v>50.154998823287144</v>
      </c>
      <c r="T17" s="109" t="s">
        <v>6599</v>
      </c>
      <c r="X17" s="92">
        <f t="shared" si="2"/>
        <v>0</v>
      </c>
      <c r="Z17" s="100">
        <f t="shared" si="3"/>
        <v>5659</v>
      </c>
      <c r="AA17" s="105" t="str">
        <f>+VLOOKUP(C17,'Código Licitaciones'!$J$7:$J$31,1,0)</f>
        <v>Aela Generación S.A.</v>
      </c>
      <c r="AB17" s="105" t="str">
        <f t="shared" si="4"/>
        <v>76.489.426-K</v>
      </c>
      <c r="AC17" s="105" t="str">
        <f>+VLOOKUP(E17,'Código Licitaciones'!$K$7:$K$50,1,0)</f>
        <v>Conafe</v>
      </c>
      <c r="AD17" s="105" t="str">
        <f t="shared" si="5"/>
        <v>9.114.000-2</v>
      </c>
      <c r="AE17" s="105" t="str">
        <f>+VLOOKUP(G17,'Código Licitaciones'!$L$7:$L$50,1,0)</f>
        <v>Quillota 220</v>
      </c>
      <c r="AF17" s="100">
        <f t="shared" si="6"/>
        <v>220</v>
      </c>
      <c r="AG17" s="105" t="str">
        <f>+VLOOKUP(I17,'Código Licitaciones'!$M$7:$M$50,1,0)</f>
        <v>2015/02</v>
      </c>
      <c r="AH17" s="105" t="str">
        <f>+VLOOKUP(J17,'Código Licitaciones'!$N$7:$N$50,1,0)</f>
        <v>BS4A</v>
      </c>
      <c r="AI17" s="105">
        <f t="shared" si="0"/>
        <v>42736</v>
      </c>
      <c r="AJ17" s="105">
        <f t="shared" si="0"/>
        <v>50040</v>
      </c>
      <c r="AK17" s="106" t="str">
        <f>+VLOOKUP(M17,'Código Barras'!$C$3:$C$1694,1,0)</f>
        <v>SIC-0850</v>
      </c>
      <c r="AL17" s="100">
        <f t="shared" si="7"/>
        <v>0</v>
      </c>
      <c r="AM17" s="100">
        <f t="shared" si="1"/>
        <v>52.299999264554465</v>
      </c>
      <c r="AN17" s="100">
        <f t="shared" si="1"/>
        <v>0</v>
      </c>
      <c r="AO17" s="100">
        <f t="shared" si="1"/>
        <v>271.94400000000002</v>
      </c>
      <c r="AP17" s="100">
        <f t="shared" si="1"/>
        <v>14222.671</v>
      </c>
      <c r="AQ17" s="100">
        <f t="shared" si="1"/>
        <v>50.154998823287144</v>
      </c>
      <c r="AR17" s="100" t="str">
        <f>VLOOKUP(C17&amp;E17&amp;G17&amp;I17&amp;J17,'Código Licitaciones'!$I$8:$I$6500,1,0)</f>
        <v>Aela Generación S.A.ConafeQuillota 2202015/02BS4A</v>
      </c>
    </row>
    <row r="18" spans="2:44" ht="18" x14ac:dyDescent="0.35">
      <c r="B18" s="94">
        <v>5659</v>
      </c>
      <c r="C18" s="107" t="s">
        <v>9864</v>
      </c>
      <c r="D18" s="107" t="s">
        <v>9901</v>
      </c>
      <c r="E18" s="107" t="s">
        <v>309</v>
      </c>
      <c r="F18" s="108" t="s">
        <v>9903</v>
      </c>
      <c r="G18" s="108" t="s">
        <v>244</v>
      </c>
      <c r="H18" s="109">
        <v>220</v>
      </c>
      <c r="I18" s="110" t="s">
        <v>281</v>
      </c>
      <c r="J18" s="110" t="s">
        <v>285</v>
      </c>
      <c r="K18" s="111">
        <v>42736</v>
      </c>
      <c r="L18" s="110">
        <v>50040</v>
      </c>
      <c r="M18" s="109" t="s">
        <v>2561</v>
      </c>
      <c r="N18" s="109">
        <v>0</v>
      </c>
      <c r="O18" s="109">
        <v>52.830000493754014</v>
      </c>
      <c r="P18" s="109">
        <v>0</v>
      </c>
      <c r="Q18" s="109">
        <v>20.253</v>
      </c>
      <c r="R18" s="109">
        <v>1069.9659999999999</v>
      </c>
      <c r="S18" s="109">
        <v>50.663012886979715</v>
      </c>
      <c r="T18" s="109" t="s">
        <v>6596</v>
      </c>
      <c r="X18" s="92">
        <f t="shared" si="2"/>
        <v>0</v>
      </c>
      <c r="Z18" s="100">
        <f t="shared" si="3"/>
        <v>5659</v>
      </c>
      <c r="AA18" s="105" t="str">
        <f>+VLOOKUP(C18,'Código Licitaciones'!$J$7:$J$31,1,0)</f>
        <v>Aela Generación S.A.</v>
      </c>
      <c r="AB18" s="105" t="str">
        <f t="shared" si="4"/>
        <v>76.489.426-K</v>
      </c>
      <c r="AC18" s="105" t="str">
        <f>+VLOOKUP(E18,'Código Licitaciones'!$K$7:$K$50,1,0)</f>
        <v>Conafe</v>
      </c>
      <c r="AD18" s="105" t="str">
        <f t="shared" si="5"/>
        <v>9.114.000-2</v>
      </c>
      <c r="AE18" s="105" t="str">
        <f>+VLOOKUP(G18,'Código Licitaciones'!$L$7:$L$50,1,0)</f>
        <v>MELIPILLA 220</v>
      </c>
      <c r="AF18" s="100">
        <f t="shared" si="6"/>
        <v>220</v>
      </c>
      <c r="AG18" s="105" t="str">
        <f>+VLOOKUP(I18,'Código Licitaciones'!$M$7:$M$50,1,0)</f>
        <v>2015/02</v>
      </c>
      <c r="AH18" s="105" t="str">
        <f>+VLOOKUP(J18,'Código Licitaciones'!$N$7:$N$50,1,0)</f>
        <v>BS4A</v>
      </c>
      <c r="AI18" s="105">
        <f t="shared" si="0"/>
        <v>42736</v>
      </c>
      <c r="AJ18" s="105">
        <f t="shared" si="0"/>
        <v>50040</v>
      </c>
      <c r="AK18" s="106" t="str">
        <f>+VLOOKUP(M18,'Código Barras'!$C$3:$C$1694,1,0)</f>
        <v>SIC-0622</v>
      </c>
      <c r="AL18" s="100">
        <f t="shared" si="7"/>
        <v>0</v>
      </c>
      <c r="AM18" s="100">
        <f t="shared" si="1"/>
        <v>52.830000493754014</v>
      </c>
      <c r="AN18" s="100">
        <f t="shared" si="1"/>
        <v>0</v>
      </c>
      <c r="AO18" s="100">
        <f t="shared" si="1"/>
        <v>20.253</v>
      </c>
      <c r="AP18" s="100">
        <f t="shared" si="1"/>
        <v>1069.9659999999999</v>
      </c>
      <c r="AQ18" s="100">
        <f t="shared" si="1"/>
        <v>50.663012886979715</v>
      </c>
      <c r="AR18" s="100" t="str">
        <f>VLOOKUP(C18&amp;E18&amp;G18&amp;I18&amp;J18,'Código Licitaciones'!$I$8:$I$6500,1,0)</f>
        <v>Aela Generación S.A.ConafeMelipilla 2202015/02BS4A</v>
      </c>
    </row>
    <row r="19" spans="2:44" ht="18" x14ac:dyDescent="0.35">
      <c r="B19" s="94">
        <v>5659</v>
      </c>
      <c r="C19" s="107" t="s">
        <v>9864</v>
      </c>
      <c r="D19" s="107" t="s">
        <v>9901</v>
      </c>
      <c r="E19" s="107" t="s">
        <v>309</v>
      </c>
      <c r="F19" s="108" t="s">
        <v>9903</v>
      </c>
      <c r="G19" s="108" t="s">
        <v>2412</v>
      </c>
      <c r="H19" s="109">
        <v>220</v>
      </c>
      <c r="I19" s="110" t="s">
        <v>281</v>
      </c>
      <c r="J19" s="110" t="s">
        <v>285</v>
      </c>
      <c r="K19" s="111">
        <v>42736</v>
      </c>
      <c r="L19" s="110">
        <v>50040</v>
      </c>
      <c r="M19" s="109" t="s">
        <v>2411</v>
      </c>
      <c r="N19" s="109">
        <v>0</v>
      </c>
      <c r="O19" s="109">
        <v>52.076986326400096</v>
      </c>
      <c r="P19" s="109">
        <v>0</v>
      </c>
      <c r="Q19" s="109">
        <v>32.837000000000003</v>
      </c>
      <c r="R19" s="109">
        <v>1710.0519999999999</v>
      </c>
      <c r="S19" s="109">
        <v>49.939976246307516</v>
      </c>
      <c r="T19" s="109" t="s">
        <v>7389</v>
      </c>
      <c r="X19" s="92">
        <f t="shared" si="2"/>
        <v>0</v>
      </c>
      <c r="Z19" s="100">
        <f t="shared" si="3"/>
        <v>5659</v>
      </c>
      <c r="AA19" s="105" t="str">
        <f>+VLOOKUP(C19,'Código Licitaciones'!$J$7:$J$31,1,0)</f>
        <v>Aela Generación S.A.</v>
      </c>
      <c r="AB19" s="105" t="str">
        <f t="shared" si="4"/>
        <v>76.489.426-K</v>
      </c>
      <c r="AC19" s="105" t="str">
        <f>+VLOOKUP(E19,'Código Licitaciones'!$K$7:$K$50,1,0)</f>
        <v>Conafe</v>
      </c>
      <c r="AD19" s="105" t="str">
        <f t="shared" si="5"/>
        <v>9.114.000-2</v>
      </c>
      <c r="AE19" s="105" t="str">
        <f>+VLOOKUP(G19,'Código Licitaciones'!$L$7:$L$50,1,0)</f>
        <v>los maquis 220</v>
      </c>
      <c r="AF19" s="100">
        <f t="shared" si="6"/>
        <v>220</v>
      </c>
      <c r="AG19" s="105" t="str">
        <f>+VLOOKUP(I19,'Código Licitaciones'!$M$7:$M$50,1,0)</f>
        <v>2015/02</v>
      </c>
      <c r="AH19" s="105" t="str">
        <f>+VLOOKUP(J19,'Código Licitaciones'!$N$7:$N$50,1,0)</f>
        <v>BS4A</v>
      </c>
      <c r="AI19" s="105">
        <f t="shared" si="0"/>
        <v>42736</v>
      </c>
      <c r="AJ19" s="105">
        <f t="shared" si="0"/>
        <v>50040</v>
      </c>
      <c r="AK19" s="106" t="str">
        <f>+VLOOKUP(M19,'Código Barras'!$C$3:$C$1694,1,0)</f>
        <v>SIC-0546</v>
      </c>
      <c r="AL19" s="100">
        <f t="shared" si="7"/>
        <v>0</v>
      </c>
      <c r="AM19" s="100">
        <f t="shared" si="1"/>
        <v>52.076986326400096</v>
      </c>
      <c r="AN19" s="100">
        <f t="shared" si="1"/>
        <v>0</v>
      </c>
      <c r="AO19" s="100">
        <f t="shared" si="1"/>
        <v>32.837000000000003</v>
      </c>
      <c r="AP19" s="100">
        <f t="shared" si="1"/>
        <v>1710.0519999999999</v>
      </c>
      <c r="AQ19" s="100">
        <f t="shared" si="1"/>
        <v>49.939976246307516</v>
      </c>
      <c r="AR19" s="100" t="str">
        <f>VLOOKUP(C19&amp;E19&amp;G19&amp;I19&amp;J19,'Código Licitaciones'!$I$8:$I$6500,1,0)</f>
        <v>Aela Generación S.A.Conafelos maquis 2202015/02BS4A</v>
      </c>
    </row>
    <row r="20" spans="2:44" ht="18" x14ac:dyDescent="0.35">
      <c r="B20" s="94">
        <v>5659</v>
      </c>
      <c r="C20" s="107" t="s">
        <v>9864</v>
      </c>
      <c r="D20" s="107" t="s">
        <v>9901</v>
      </c>
      <c r="E20" s="107" t="s">
        <v>309</v>
      </c>
      <c r="F20" s="108" t="s">
        <v>9903</v>
      </c>
      <c r="G20" s="108" t="s">
        <v>41</v>
      </c>
      <c r="H20" s="109">
        <v>220</v>
      </c>
      <c r="I20" s="110" t="s">
        <v>281</v>
      </c>
      <c r="J20" s="110" t="s">
        <v>286</v>
      </c>
      <c r="K20" s="111">
        <v>42736</v>
      </c>
      <c r="L20" s="110">
        <v>50040</v>
      </c>
      <c r="M20" s="109" t="s">
        <v>1569</v>
      </c>
      <c r="N20" s="109">
        <v>0</v>
      </c>
      <c r="O20" s="109">
        <v>51.818026764628705</v>
      </c>
      <c r="P20" s="109">
        <v>0</v>
      </c>
      <c r="Q20" s="109">
        <v>7.6219999999999999</v>
      </c>
      <c r="R20" s="109">
        <v>394.95699999999999</v>
      </c>
      <c r="S20" s="109">
        <v>49.692993964838628</v>
      </c>
      <c r="T20" s="109" t="s">
        <v>7519</v>
      </c>
      <c r="X20" s="92">
        <f t="shared" si="2"/>
        <v>0</v>
      </c>
      <c r="Z20" s="100">
        <f t="shared" si="3"/>
        <v>5659</v>
      </c>
      <c r="AA20" s="105" t="str">
        <f>+VLOOKUP(C20,'Código Licitaciones'!$J$7:$J$31,1,0)</f>
        <v>Aela Generación S.A.</v>
      </c>
      <c r="AB20" s="105" t="str">
        <f t="shared" si="4"/>
        <v>76.489.426-K</v>
      </c>
      <c r="AC20" s="105" t="str">
        <f>+VLOOKUP(E20,'Código Licitaciones'!$K$7:$K$50,1,0)</f>
        <v>Conafe</v>
      </c>
      <c r="AD20" s="105" t="str">
        <f t="shared" si="5"/>
        <v>9.114.000-2</v>
      </c>
      <c r="AE20" s="105" t="str">
        <f>+VLOOKUP(G20,'Código Licitaciones'!$L$7:$L$50,1,0)</f>
        <v>Cardones 220</v>
      </c>
      <c r="AF20" s="100">
        <f t="shared" si="6"/>
        <v>220</v>
      </c>
      <c r="AG20" s="105" t="str">
        <f>+VLOOKUP(I20,'Código Licitaciones'!$M$7:$M$50,1,0)</f>
        <v>2015/02</v>
      </c>
      <c r="AH20" s="105" t="str">
        <f>+VLOOKUP(J20,'Código Licitaciones'!$N$7:$N$50,1,0)</f>
        <v>BS4B</v>
      </c>
      <c r="AI20" s="105">
        <f t="shared" si="0"/>
        <v>42736</v>
      </c>
      <c r="AJ20" s="105">
        <f t="shared" si="0"/>
        <v>50040</v>
      </c>
      <c r="AK20" s="106" t="str">
        <f>+VLOOKUP(M20,'Código Barras'!$C$3:$C$1694,1,0)</f>
        <v>SIC-0118</v>
      </c>
      <c r="AL20" s="100">
        <f t="shared" si="7"/>
        <v>0</v>
      </c>
      <c r="AM20" s="100">
        <f t="shared" si="1"/>
        <v>51.818026764628705</v>
      </c>
      <c r="AN20" s="100">
        <f t="shared" si="1"/>
        <v>0</v>
      </c>
      <c r="AO20" s="100">
        <f t="shared" si="1"/>
        <v>7.6219999999999999</v>
      </c>
      <c r="AP20" s="100">
        <f t="shared" si="1"/>
        <v>394.95699999999999</v>
      </c>
      <c r="AQ20" s="100">
        <f t="shared" si="1"/>
        <v>49.692993964838628</v>
      </c>
      <c r="AR20" s="100" t="str">
        <f>VLOOKUP(C20&amp;E20&amp;G20&amp;I20&amp;J20,'Código Licitaciones'!$I$8:$I$6500,1,0)</f>
        <v>Aela Generación S.A.ConafeCardones 2202015/02BS4B</v>
      </c>
    </row>
    <row r="21" spans="2:44" ht="18" x14ac:dyDescent="0.35">
      <c r="B21" s="94">
        <v>5659</v>
      </c>
      <c r="C21" s="107" t="s">
        <v>9864</v>
      </c>
      <c r="D21" s="107" t="s">
        <v>9901</v>
      </c>
      <c r="E21" s="107" t="s">
        <v>309</v>
      </c>
      <c r="F21" s="108" t="s">
        <v>9903</v>
      </c>
      <c r="G21" s="108" t="s">
        <v>66</v>
      </c>
      <c r="H21" s="109">
        <v>220</v>
      </c>
      <c r="I21" s="110" t="s">
        <v>281</v>
      </c>
      <c r="J21" s="110" t="s">
        <v>286</v>
      </c>
      <c r="K21" s="111">
        <v>42736</v>
      </c>
      <c r="L21" s="110">
        <v>50040</v>
      </c>
      <c r="M21" s="109" t="s">
        <v>2439</v>
      </c>
      <c r="N21" s="109">
        <v>0</v>
      </c>
      <c r="O21" s="109">
        <v>51.511000738150962</v>
      </c>
      <c r="P21" s="109">
        <v>0</v>
      </c>
      <c r="Q21" s="109">
        <v>349.52199999999999</v>
      </c>
      <c r="R21" s="109">
        <v>18004.227999999999</v>
      </c>
      <c r="S21" s="109">
        <v>49.398000698096254</v>
      </c>
      <c r="T21" s="109" t="s">
        <v>6922</v>
      </c>
      <c r="X21" s="92">
        <f t="shared" si="2"/>
        <v>0</v>
      </c>
      <c r="Z21" s="100">
        <f t="shared" si="3"/>
        <v>5659</v>
      </c>
      <c r="AA21" s="105" t="str">
        <f>+VLOOKUP(C21,'Código Licitaciones'!$J$7:$J$31,1,0)</f>
        <v>Aela Generación S.A.</v>
      </c>
      <c r="AB21" s="105" t="str">
        <f t="shared" si="4"/>
        <v>76.489.426-K</v>
      </c>
      <c r="AC21" s="105" t="str">
        <f>+VLOOKUP(E21,'Código Licitaciones'!$K$7:$K$50,1,0)</f>
        <v>Conafe</v>
      </c>
      <c r="AD21" s="105" t="str">
        <f t="shared" si="5"/>
        <v>9.114.000-2</v>
      </c>
      <c r="AE21" s="105" t="str">
        <f>+VLOOKUP(G21,'Código Licitaciones'!$L$7:$L$50,1,0)</f>
        <v>Los Vilos 220</v>
      </c>
      <c r="AF21" s="100">
        <f t="shared" si="6"/>
        <v>220</v>
      </c>
      <c r="AG21" s="105" t="str">
        <f>+VLOOKUP(I21,'Código Licitaciones'!$M$7:$M$50,1,0)</f>
        <v>2015/02</v>
      </c>
      <c r="AH21" s="105" t="str">
        <f>+VLOOKUP(J21,'Código Licitaciones'!$N$7:$N$50,1,0)</f>
        <v>BS4B</v>
      </c>
      <c r="AI21" s="105">
        <f t="shared" si="0"/>
        <v>42736</v>
      </c>
      <c r="AJ21" s="105">
        <f t="shared" si="0"/>
        <v>50040</v>
      </c>
      <c r="AK21" s="106" t="str">
        <f>+VLOOKUP(M21,'Código Barras'!$C$3:$C$1694,1,0)</f>
        <v>SIC-0560</v>
      </c>
      <c r="AL21" s="100">
        <f t="shared" si="7"/>
        <v>0</v>
      </c>
      <c r="AM21" s="100">
        <f t="shared" si="1"/>
        <v>51.511000738150962</v>
      </c>
      <c r="AN21" s="100">
        <f t="shared" si="1"/>
        <v>0</v>
      </c>
      <c r="AO21" s="100">
        <f t="shared" si="1"/>
        <v>349.52199999999999</v>
      </c>
      <c r="AP21" s="100">
        <f t="shared" si="1"/>
        <v>18004.227999999999</v>
      </c>
      <c r="AQ21" s="100">
        <f t="shared" si="1"/>
        <v>49.398000698096254</v>
      </c>
      <c r="AR21" s="100" t="str">
        <f>VLOOKUP(C21&amp;E21&amp;G21&amp;I21&amp;J21,'Código Licitaciones'!$I$8:$I$6500,1,0)</f>
        <v>Aela Generación S.A.ConafeLos Vilos 2202015/02BS4B</v>
      </c>
    </row>
    <row r="22" spans="2:44" ht="18" x14ac:dyDescent="0.35">
      <c r="B22" s="94">
        <v>5659</v>
      </c>
      <c r="C22" s="107" t="s">
        <v>9864</v>
      </c>
      <c r="D22" s="107" t="s">
        <v>9901</v>
      </c>
      <c r="E22" s="107" t="s">
        <v>309</v>
      </c>
      <c r="F22" s="108" t="s">
        <v>9903</v>
      </c>
      <c r="G22" s="108" t="s">
        <v>42</v>
      </c>
      <c r="H22" s="109">
        <v>220</v>
      </c>
      <c r="I22" s="110" t="s">
        <v>281</v>
      </c>
      <c r="J22" s="110" t="s">
        <v>286</v>
      </c>
      <c r="K22" s="111">
        <v>42736</v>
      </c>
      <c r="L22" s="110">
        <v>50040</v>
      </c>
      <c r="M22" s="109" t="s">
        <v>2476</v>
      </c>
      <c r="N22" s="109">
        <v>0</v>
      </c>
      <c r="O22" s="109">
        <v>50.478012313104664</v>
      </c>
      <c r="P22" s="109">
        <v>0</v>
      </c>
      <c r="Q22" s="109">
        <v>36.384</v>
      </c>
      <c r="R22" s="109">
        <v>1836.5920000000001</v>
      </c>
      <c r="S22" s="109">
        <v>48.407019569041339</v>
      </c>
      <c r="T22" s="109" t="s">
        <v>6919</v>
      </c>
      <c r="X22" s="92">
        <f t="shared" si="2"/>
        <v>0</v>
      </c>
      <c r="Z22" s="100">
        <f t="shared" si="3"/>
        <v>5659</v>
      </c>
      <c r="AA22" s="105" t="str">
        <f>+VLOOKUP(C22,'Código Licitaciones'!$J$7:$J$31,1,0)</f>
        <v>Aela Generación S.A.</v>
      </c>
      <c r="AB22" s="105" t="str">
        <f t="shared" si="4"/>
        <v>76.489.426-K</v>
      </c>
      <c r="AC22" s="105" t="str">
        <f>+VLOOKUP(E22,'Código Licitaciones'!$K$7:$K$50,1,0)</f>
        <v>Conafe</v>
      </c>
      <c r="AD22" s="105" t="str">
        <f t="shared" si="5"/>
        <v>9.114.000-2</v>
      </c>
      <c r="AE22" s="105" t="str">
        <f>+VLOOKUP(G22,'Código Licitaciones'!$L$7:$L$50,1,0)</f>
        <v>Maitencillo 220</v>
      </c>
      <c r="AF22" s="100">
        <f t="shared" si="6"/>
        <v>220</v>
      </c>
      <c r="AG22" s="105" t="str">
        <f>+VLOOKUP(I22,'Código Licitaciones'!$M$7:$M$50,1,0)</f>
        <v>2015/02</v>
      </c>
      <c r="AH22" s="105" t="str">
        <f>+VLOOKUP(J22,'Código Licitaciones'!$N$7:$N$50,1,0)</f>
        <v>BS4B</v>
      </c>
      <c r="AI22" s="105">
        <f t="shared" si="0"/>
        <v>42736</v>
      </c>
      <c r="AJ22" s="105">
        <f t="shared" si="0"/>
        <v>50040</v>
      </c>
      <c r="AK22" s="106" t="str">
        <f>+VLOOKUP(M22,'Código Barras'!$C$3:$C$1694,1,0)</f>
        <v>SIC-0579</v>
      </c>
      <c r="AL22" s="100">
        <f t="shared" si="7"/>
        <v>0</v>
      </c>
      <c r="AM22" s="100">
        <f t="shared" si="1"/>
        <v>50.478012313104664</v>
      </c>
      <c r="AN22" s="100">
        <f t="shared" si="1"/>
        <v>0</v>
      </c>
      <c r="AO22" s="100">
        <f t="shared" si="1"/>
        <v>36.384</v>
      </c>
      <c r="AP22" s="100">
        <f t="shared" si="1"/>
        <v>1836.5920000000001</v>
      </c>
      <c r="AQ22" s="100">
        <f t="shared" si="1"/>
        <v>48.407019569041339</v>
      </c>
      <c r="AR22" s="100" t="str">
        <f>VLOOKUP(C22&amp;E22&amp;G22&amp;I22&amp;J22,'Código Licitaciones'!$I$8:$I$6500,1,0)</f>
        <v>Aela Generación S.A.ConafeMaitencillo 2202015/02BS4B</v>
      </c>
    </row>
    <row r="23" spans="2:44" ht="18" x14ac:dyDescent="0.35">
      <c r="B23" s="94">
        <v>5659</v>
      </c>
      <c r="C23" s="107" t="s">
        <v>9864</v>
      </c>
      <c r="D23" s="107" t="s">
        <v>9901</v>
      </c>
      <c r="E23" s="107" t="s">
        <v>309</v>
      </c>
      <c r="F23" s="108" t="s">
        <v>9903</v>
      </c>
      <c r="G23" s="108" t="s">
        <v>78</v>
      </c>
      <c r="H23" s="109">
        <v>220</v>
      </c>
      <c r="I23" s="110" t="s">
        <v>281</v>
      </c>
      <c r="J23" s="110" t="s">
        <v>286</v>
      </c>
      <c r="K23" s="111">
        <v>42736</v>
      </c>
      <c r="L23" s="110">
        <v>50040</v>
      </c>
      <c r="M23" s="109" t="s">
        <v>2648</v>
      </c>
      <c r="N23" s="109">
        <v>0</v>
      </c>
      <c r="O23" s="109">
        <v>50.166998477573486</v>
      </c>
      <c r="P23" s="109">
        <v>0</v>
      </c>
      <c r="Q23" s="109">
        <v>230.553</v>
      </c>
      <c r="R23" s="109">
        <v>11566.152</v>
      </c>
      <c r="S23" s="109">
        <v>48.108998798540902</v>
      </c>
      <c r="T23" s="109" t="s">
        <v>6924</v>
      </c>
      <c r="X23" s="92">
        <f t="shared" si="2"/>
        <v>0</v>
      </c>
      <c r="Z23" s="100">
        <f t="shared" si="3"/>
        <v>5659</v>
      </c>
      <c r="AA23" s="105" t="str">
        <f>+VLOOKUP(C23,'Código Licitaciones'!$J$7:$J$31,1,0)</f>
        <v>Aela Generación S.A.</v>
      </c>
      <c r="AB23" s="105" t="str">
        <f t="shared" si="4"/>
        <v>76.489.426-K</v>
      </c>
      <c r="AC23" s="105" t="str">
        <f>+VLOOKUP(E23,'Código Licitaciones'!$K$7:$K$50,1,0)</f>
        <v>Conafe</v>
      </c>
      <c r="AD23" s="105" t="str">
        <f t="shared" si="5"/>
        <v>9.114.000-2</v>
      </c>
      <c r="AE23" s="105" t="str">
        <f>+VLOOKUP(G23,'Código Licitaciones'!$L$7:$L$50,1,0)</f>
        <v>Nogales 220</v>
      </c>
      <c r="AF23" s="100">
        <f t="shared" si="6"/>
        <v>220</v>
      </c>
      <c r="AG23" s="105" t="str">
        <f>+VLOOKUP(I23,'Código Licitaciones'!$M$7:$M$50,1,0)</f>
        <v>2015/02</v>
      </c>
      <c r="AH23" s="105" t="str">
        <f>+VLOOKUP(J23,'Código Licitaciones'!$N$7:$N$50,1,0)</f>
        <v>BS4B</v>
      </c>
      <c r="AI23" s="105">
        <f t="shared" si="0"/>
        <v>42736</v>
      </c>
      <c r="AJ23" s="105">
        <f t="shared" si="0"/>
        <v>50040</v>
      </c>
      <c r="AK23" s="106" t="str">
        <f>+VLOOKUP(M23,'Código Barras'!$C$3:$C$1694,1,0)</f>
        <v>SIC-0666</v>
      </c>
      <c r="AL23" s="100">
        <f t="shared" si="7"/>
        <v>0</v>
      </c>
      <c r="AM23" s="100">
        <f t="shared" si="1"/>
        <v>50.166998477573486</v>
      </c>
      <c r="AN23" s="100">
        <f t="shared" si="1"/>
        <v>0</v>
      </c>
      <c r="AO23" s="100">
        <f t="shared" si="1"/>
        <v>230.553</v>
      </c>
      <c r="AP23" s="100">
        <f t="shared" si="1"/>
        <v>11566.152</v>
      </c>
      <c r="AQ23" s="100">
        <f t="shared" si="1"/>
        <v>48.108998798540902</v>
      </c>
      <c r="AR23" s="100" t="str">
        <f>VLOOKUP(C23&amp;E23&amp;G23&amp;I23&amp;J23,'Código Licitaciones'!$I$8:$I$6500,1,0)</f>
        <v>Aela Generación S.A.ConafeNogales 2202015/02BS4B</v>
      </c>
    </row>
    <row r="24" spans="2:44" ht="18" x14ac:dyDescent="0.35">
      <c r="B24" s="94">
        <v>5659</v>
      </c>
      <c r="C24" s="107" t="s">
        <v>9864</v>
      </c>
      <c r="D24" s="107" t="s">
        <v>9901</v>
      </c>
      <c r="E24" s="107" t="s">
        <v>309</v>
      </c>
      <c r="F24" s="108" t="s">
        <v>9903</v>
      </c>
      <c r="G24" s="108" t="s">
        <v>43</v>
      </c>
      <c r="H24" s="109">
        <v>220</v>
      </c>
      <c r="I24" s="110" t="s">
        <v>281</v>
      </c>
      <c r="J24" s="110" t="s">
        <v>286</v>
      </c>
      <c r="K24" s="111">
        <v>42736</v>
      </c>
      <c r="L24" s="110">
        <v>50040</v>
      </c>
      <c r="M24" s="109" t="s">
        <v>2713</v>
      </c>
      <c r="N24" s="109">
        <v>0</v>
      </c>
      <c r="O24" s="109">
        <v>51.33400003951796</v>
      </c>
      <c r="P24" s="109">
        <v>0</v>
      </c>
      <c r="Q24" s="109">
        <v>1568.9069999999999</v>
      </c>
      <c r="R24" s="109">
        <v>80538.271999999997</v>
      </c>
      <c r="S24" s="109">
        <v>49.228000130026828</v>
      </c>
      <c r="T24" s="109" t="s">
        <v>6921</v>
      </c>
      <c r="X24" s="92">
        <f t="shared" si="2"/>
        <v>0</v>
      </c>
      <c r="Z24" s="100">
        <f t="shared" si="3"/>
        <v>5659</v>
      </c>
      <c r="AA24" s="105" t="str">
        <f>+VLOOKUP(C24,'Código Licitaciones'!$J$7:$J$31,1,0)</f>
        <v>Aela Generación S.A.</v>
      </c>
      <c r="AB24" s="105" t="str">
        <f t="shared" si="4"/>
        <v>76.489.426-K</v>
      </c>
      <c r="AC24" s="105" t="str">
        <f>+VLOOKUP(E24,'Código Licitaciones'!$K$7:$K$50,1,0)</f>
        <v>Conafe</v>
      </c>
      <c r="AD24" s="105" t="str">
        <f t="shared" si="5"/>
        <v>9.114.000-2</v>
      </c>
      <c r="AE24" s="105" t="str">
        <f>+VLOOKUP(G24,'Código Licitaciones'!$L$7:$L$50,1,0)</f>
        <v>Pan de Azucar 220</v>
      </c>
      <c r="AF24" s="100">
        <f t="shared" si="6"/>
        <v>220</v>
      </c>
      <c r="AG24" s="105" t="str">
        <f>+VLOOKUP(I24,'Código Licitaciones'!$M$7:$M$50,1,0)</f>
        <v>2015/02</v>
      </c>
      <c r="AH24" s="105" t="str">
        <f>+VLOOKUP(J24,'Código Licitaciones'!$N$7:$N$50,1,0)</f>
        <v>BS4B</v>
      </c>
      <c r="AI24" s="105">
        <f t="shared" si="0"/>
        <v>42736</v>
      </c>
      <c r="AJ24" s="105">
        <f t="shared" si="0"/>
        <v>50040</v>
      </c>
      <c r="AK24" s="106" t="str">
        <f>+VLOOKUP(M24,'Código Barras'!$C$3:$C$1694,1,0)</f>
        <v>SIC-0699</v>
      </c>
      <c r="AL24" s="100">
        <f t="shared" si="7"/>
        <v>0</v>
      </c>
      <c r="AM24" s="100">
        <f t="shared" si="1"/>
        <v>51.33400003951796</v>
      </c>
      <c r="AN24" s="100">
        <f t="shared" si="1"/>
        <v>0</v>
      </c>
      <c r="AO24" s="100">
        <f t="shared" si="1"/>
        <v>1568.9069999999999</v>
      </c>
      <c r="AP24" s="100">
        <f t="shared" si="1"/>
        <v>80538.271999999997</v>
      </c>
      <c r="AQ24" s="100">
        <f t="shared" si="1"/>
        <v>49.228000130026828</v>
      </c>
      <c r="AR24" s="100" t="str">
        <f>VLOOKUP(C24&amp;E24&amp;G24&amp;I24&amp;J24,'Código Licitaciones'!$I$8:$I$6500,1,0)</f>
        <v>Aela Generación S.A.ConafePan de Azucar 2202015/02BS4B</v>
      </c>
    </row>
    <row r="25" spans="2:44" ht="18" x14ac:dyDescent="0.35">
      <c r="B25" s="94">
        <v>5659</v>
      </c>
      <c r="C25" s="107" t="s">
        <v>9864</v>
      </c>
      <c r="D25" s="107" t="s">
        <v>9901</v>
      </c>
      <c r="E25" s="107" t="s">
        <v>309</v>
      </c>
      <c r="F25" s="108" t="s">
        <v>9903</v>
      </c>
      <c r="G25" s="108" t="s">
        <v>30</v>
      </c>
      <c r="H25" s="109">
        <v>220</v>
      </c>
      <c r="I25" s="110" t="s">
        <v>281</v>
      </c>
      <c r="J25" s="110" t="s">
        <v>286</v>
      </c>
      <c r="K25" s="111">
        <v>42736</v>
      </c>
      <c r="L25" s="110">
        <v>50040</v>
      </c>
      <c r="M25" s="109" t="s">
        <v>3012</v>
      </c>
      <c r="N25" s="109">
        <v>0</v>
      </c>
      <c r="O25" s="109">
        <v>52.300000257696759</v>
      </c>
      <c r="P25" s="109">
        <v>0</v>
      </c>
      <c r="Q25" s="109">
        <v>388.053</v>
      </c>
      <c r="R25" s="109">
        <v>20295.171999999999</v>
      </c>
      <c r="S25" s="109">
        <v>50.154999445951965</v>
      </c>
      <c r="T25" s="109" t="s">
        <v>6923</v>
      </c>
      <c r="X25" s="92">
        <f t="shared" si="2"/>
        <v>0</v>
      </c>
      <c r="Z25" s="100">
        <f t="shared" si="3"/>
        <v>5659</v>
      </c>
      <c r="AA25" s="105" t="str">
        <f>+VLOOKUP(C25,'Código Licitaciones'!$J$7:$J$31,1,0)</f>
        <v>Aela Generación S.A.</v>
      </c>
      <c r="AB25" s="105" t="str">
        <f t="shared" si="4"/>
        <v>76.489.426-K</v>
      </c>
      <c r="AC25" s="105" t="str">
        <f>+VLOOKUP(E25,'Código Licitaciones'!$K$7:$K$50,1,0)</f>
        <v>Conafe</v>
      </c>
      <c r="AD25" s="105" t="str">
        <f t="shared" si="5"/>
        <v>9.114.000-2</v>
      </c>
      <c r="AE25" s="105" t="str">
        <f>+VLOOKUP(G25,'Código Licitaciones'!$L$7:$L$50,1,0)</f>
        <v>Quillota 220</v>
      </c>
      <c r="AF25" s="100">
        <f t="shared" si="6"/>
        <v>220</v>
      </c>
      <c r="AG25" s="105" t="str">
        <f>+VLOOKUP(I25,'Código Licitaciones'!$M$7:$M$50,1,0)</f>
        <v>2015/02</v>
      </c>
      <c r="AH25" s="105" t="str">
        <f>+VLOOKUP(J25,'Código Licitaciones'!$N$7:$N$50,1,0)</f>
        <v>BS4B</v>
      </c>
      <c r="AI25" s="105">
        <f t="shared" ref="AI25:AJ88" si="8">+K25</f>
        <v>42736</v>
      </c>
      <c r="AJ25" s="105">
        <f t="shared" si="8"/>
        <v>50040</v>
      </c>
      <c r="AK25" s="106" t="str">
        <f>+VLOOKUP(M25,'Código Barras'!$C$3:$C$1694,1,0)</f>
        <v>SIC-0850</v>
      </c>
      <c r="AL25" s="100">
        <f t="shared" si="7"/>
        <v>0</v>
      </c>
      <c r="AM25" s="100">
        <f t="shared" si="7"/>
        <v>52.300000257696759</v>
      </c>
      <c r="AN25" s="100">
        <f t="shared" si="7"/>
        <v>0</v>
      </c>
      <c r="AO25" s="100">
        <f t="shared" si="7"/>
        <v>388.053</v>
      </c>
      <c r="AP25" s="100">
        <f t="shared" si="7"/>
        <v>20295.171999999999</v>
      </c>
      <c r="AQ25" s="100">
        <f t="shared" si="7"/>
        <v>50.154999445951965</v>
      </c>
      <c r="AR25" s="100" t="str">
        <f>VLOOKUP(C25&amp;E25&amp;G25&amp;I25&amp;J25,'Código Licitaciones'!$I$8:$I$6500,1,0)</f>
        <v>Aela Generación S.A.ConafeQuillota 2202015/02BS4B</v>
      </c>
    </row>
    <row r="26" spans="2:44" ht="18" x14ac:dyDescent="0.35">
      <c r="B26" s="94">
        <v>5659</v>
      </c>
      <c r="C26" s="107" t="s">
        <v>9864</v>
      </c>
      <c r="D26" s="107" t="s">
        <v>9901</v>
      </c>
      <c r="E26" s="107" t="s">
        <v>309</v>
      </c>
      <c r="F26" s="108" t="s">
        <v>9903</v>
      </c>
      <c r="G26" s="108" t="s">
        <v>244</v>
      </c>
      <c r="H26" s="109">
        <v>220</v>
      </c>
      <c r="I26" s="110" t="s">
        <v>281</v>
      </c>
      <c r="J26" s="110" t="s">
        <v>286</v>
      </c>
      <c r="K26" s="111">
        <v>42736</v>
      </c>
      <c r="L26" s="110">
        <v>50040</v>
      </c>
      <c r="M26" s="109" t="s">
        <v>2561</v>
      </c>
      <c r="N26" s="109">
        <v>0</v>
      </c>
      <c r="O26" s="109">
        <v>52.829988153663905</v>
      </c>
      <c r="P26" s="109">
        <v>0</v>
      </c>
      <c r="Q26" s="109">
        <v>29.545000000000002</v>
      </c>
      <c r="R26" s="109">
        <v>1560.8620000000001</v>
      </c>
      <c r="S26" s="109">
        <v>50.662988661364025</v>
      </c>
      <c r="T26" s="109" t="s">
        <v>6920</v>
      </c>
      <c r="X26" s="92">
        <f t="shared" si="2"/>
        <v>0</v>
      </c>
      <c r="Z26" s="100">
        <f t="shared" si="3"/>
        <v>5659</v>
      </c>
      <c r="AA26" s="105" t="str">
        <f>+VLOOKUP(C26,'Código Licitaciones'!$J$7:$J$31,1,0)</f>
        <v>Aela Generación S.A.</v>
      </c>
      <c r="AB26" s="105" t="str">
        <f t="shared" si="4"/>
        <v>76.489.426-K</v>
      </c>
      <c r="AC26" s="105" t="str">
        <f>+VLOOKUP(E26,'Código Licitaciones'!$K$7:$K$50,1,0)</f>
        <v>Conafe</v>
      </c>
      <c r="AD26" s="105" t="str">
        <f t="shared" si="5"/>
        <v>9.114.000-2</v>
      </c>
      <c r="AE26" s="105" t="str">
        <f>+VLOOKUP(G26,'Código Licitaciones'!$L$7:$L$50,1,0)</f>
        <v>MELIPILLA 220</v>
      </c>
      <c r="AF26" s="100">
        <f t="shared" si="6"/>
        <v>220</v>
      </c>
      <c r="AG26" s="105" t="str">
        <f>+VLOOKUP(I26,'Código Licitaciones'!$M$7:$M$50,1,0)</f>
        <v>2015/02</v>
      </c>
      <c r="AH26" s="105" t="str">
        <f>+VLOOKUP(J26,'Código Licitaciones'!$N$7:$N$50,1,0)</f>
        <v>BS4B</v>
      </c>
      <c r="AI26" s="105">
        <f t="shared" si="8"/>
        <v>42736</v>
      </c>
      <c r="AJ26" s="105">
        <f t="shared" si="8"/>
        <v>50040</v>
      </c>
      <c r="AK26" s="106" t="str">
        <f>+VLOOKUP(M26,'Código Barras'!$C$3:$C$1694,1,0)</f>
        <v>SIC-0622</v>
      </c>
      <c r="AL26" s="100">
        <f t="shared" si="7"/>
        <v>0</v>
      </c>
      <c r="AM26" s="100">
        <f t="shared" si="7"/>
        <v>52.829988153663905</v>
      </c>
      <c r="AN26" s="100">
        <f t="shared" si="7"/>
        <v>0</v>
      </c>
      <c r="AO26" s="100">
        <f t="shared" si="7"/>
        <v>29.545000000000002</v>
      </c>
      <c r="AP26" s="100">
        <f t="shared" si="7"/>
        <v>1560.8620000000001</v>
      </c>
      <c r="AQ26" s="100">
        <f t="shared" si="7"/>
        <v>50.662988661364025</v>
      </c>
      <c r="AR26" s="100" t="str">
        <f>VLOOKUP(C26&amp;E26&amp;G26&amp;I26&amp;J26,'Código Licitaciones'!$I$8:$I$6500,1,0)</f>
        <v>Aela Generación S.A.ConafeMelipilla 2202015/02BS4B</v>
      </c>
    </row>
    <row r="27" spans="2:44" ht="18" x14ac:dyDescent="0.35">
      <c r="B27" s="94">
        <v>5659</v>
      </c>
      <c r="C27" s="107" t="s">
        <v>9864</v>
      </c>
      <c r="D27" s="107" t="s">
        <v>9901</v>
      </c>
      <c r="E27" s="107" t="s">
        <v>309</v>
      </c>
      <c r="F27" s="108" t="s">
        <v>9903</v>
      </c>
      <c r="G27" s="108" t="s">
        <v>2412</v>
      </c>
      <c r="H27" s="109">
        <v>220</v>
      </c>
      <c r="I27" s="110" t="s">
        <v>281</v>
      </c>
      <c r="J27" s="110" t="s">
        <v>286</v>
      </c>
      <c r="K27" s="111">
        <v>42736</v>
      </c>
      <c r="L27" s="110">
        <v>50040</v>
      </c>
      <c r="M27" s="109" t="s">
        <v>2411</v>
      </c>
      <c r="N27" s="109">
        <v>0</v>
      </c>
      <c r="O27" s="109">
        <v>52.077008275516178</v>
      </c>
      <c r="P27" s="109">
        <v>0</v>
      </c>
      <c r="Q27" s="109">
        <v>47.851999999999997</v>
      </c>
      <c r="R27" s="109">
        <v>2491.989</v>
      </c>
      <c r="S27" s="109">
        <v>49.940002507732174</v>
      </c>
      <c r="T27" s="109" t="s">
        <v>7520</v>
      </c>
      <c r="X27" s="92">
        <f t="shared" si="2"/>
        <v>0</v>
      </c>
      <c r="Z27" s="100">
        <f t="shared" si="3"/>
        <v>5659</v>
      </c>
      <c r="AA27" s="105" t="str">
        <f>+VLOOKUP(C27,'Código Licitaciones'!$J$7:$J$31,1,0)</f>
        <v>Aela Generación S.A.</v>
      </c>
      <c r="AB27" s="105" t="str">
        <f t="shared" si="4"/>
        <v>76.489.426-K</v>
      </c>
      <c r="AC27" s="105" t="str">
        <f>+VLOOKUP(E27,'Código Licitaciones'!$K$7:$K$50,1,0)</f>
        <v>Conafe</v>
      </c>
      <c r="AD27" s="105" t="str">
        <f t="shared" si="5"/>
        <v>9.114.000-2</v>
      </c>
      <c r="AE27" s="105" t="str">
        <f>+VLOOKUP(G27,'Código Licitaciones'!$L$7:$L$50,1,0)</f>
        <v>los maquis 220</v>
      </c>
      <c r="AF27" s="100">
        <f t="shared" si="6"/>
        <v>220</v>
      </c>
      <c r="AG27" s="105" t="str">
        <f>+VLOOKUP(I27,'Código Licitaciones'!$M$7:$M$50,1,0)</f>
        <v>2015/02</v>
      </c>
      <c r="AH27" s="105" t="str">
        <f>+VLOOKUP(J27,'Código Licitaciones'!$N$7:$N$50,1,0)</f>
        <v>BS4B</v>
      </c>
      <c r="AI27" s="105">
        <f t="shared" si="8"/>
        <v>42736</v>
      </c>
      <c r="AJ27" s="105">
        <f t="shared" si="8"/>
        <v>50040</v>
      </c>
      <c r="AK27" s="106" t="str">
        <f>+VLOOKUP(M27,'Código Barras'!$C$3:$C$1694,1,0)</f>
        <v>SIC-0546</v>
      </c>
      <c r="AL27" s="100">
        <f t="shared" si="7"/>
        <v>0</v>
      </c>
      <c r="AM27" s="100">
        <f t="shared" si="7"/>
        <v>52.077008275516178</v>
      </c>
      <c r="AN27" s="100">
        <f t="shared" si="7"/>
        <v>0</v>
      </c>
      <c r="AO27" s="100">
        <f t="shared" si="7"/>
        <v>47.851999999999997</v>
      </c>
      <c r="AP27" s="100">
        <f t="shared" si="7"/>
        <v>2491.989</v>
      </c>
      <c r="AQ27" s="100">
        <f t="shared" si="7"/>
        <v>49.940002507732174</v>
      </c>
      <c r="AR27" s="100" t="str">
        <f>VLOOKUP(C27&amp;E27&amp;G27&amp;I27&amp;J27,'Código Licitaciones'!$I$8:$I$6500,1,0)</f>
        <v>Aela Generación S.A.Conafelos maquis 2202015/02BS4B</v>
      </c>
    </row>
    <row r="28" spans="2:44" ht="18" x14ac:dyDescent="0.35">
      <c r="B28" s="94">
        <v>5659</v>
      </c>
      <c r="C28" s="107" t="s">
        <v>9864</v>
      </c>
      <c r="D28" s="107" t="s">
        <v>9901</v>
      </c>
      <c r="E28" s="107" t="s">
        <v>309</v>
      </c>
      <c r="F28" s="108" t="s">
        <v>9903</v>
      </c>
      <c r="G28" s="108" t="s">
        <v>41</v>
      </c>
      <c r="H28" s="109">
        <v>220</v>
      </c>
      <c r="I28" s="110" t="s">
        <v>281</v>
      </c>
      <c r="J28" s="110" t="s">
        <v>287</v>
      </c>
      <c r="K28" s="111">
        <v>42736</v>
      </c>
      <c r="L28" s="110">
        <v>50040</v>
      </c>
      <c r="M28" s="109" t="s">
        <v>1569</v>
      </c>
      <c r="N28" s="109">
        <v>5520.606060606061</v>
      </c>
      <c r="O28" s="109">
        <v>51.818056195301708</v>
      </c>
      <c r="P28" s="109">
        <v>3.3000000000000002E-2</v>
      </c>
      <c r="Q28" s="109">
        <v>4.3419999999999996</v>
      </c>
      <c r="R28" s="109">
        <v>407.17399999999998</v>
      </c>
      <c r="S28" s="109">
        <v>91.650621833256565</v>
      </c>
      <c r="T28" s="109" t="s">
        <v>7623</v>
      </c>
      <c r="X28" s="92">
        <f t="shared" si="2"/>
        <v>0</v>
      </c>
      <c r="Z28" s="100">
        <f t="shared" si="3"/>
        <v>5659</v>
      </c>
      <c r="AA28" s="105" t="str">
        <f>+VLOOKUP(C28,'Código Licitaciones'!$J$7:$J$31,1,0)</f>
        <v>Aela Generación S.A.</v>
      </c>
      <c r="AB28" s="105" t="str">
        <f t="shared" si="4"/>
        <v>76.489.426-K</v>
      </c>
      <c r="AC28" s="105" t="str">
        <f>+VLOOKUP(E28,'Código Licitaciones'!$K$7:$K$50,1,0)</f>
        <v>Conafe</v>
      </c>
      <c r="AD28" s="105" t="str">
        <f t="shared" si="5"/>
        <v>9.114.000-2</v>
      </c>
      <c r="AE28" s="105" t="str">
        <f>+VLOOKUP(G28,'Código Licitaciones'!$L$7:$L$50,1,0)</f>
        <v>Cardones 220</v>
      </c>
      <c r="AF28" s="100">
        <f t="shared" si="6"/>
        <v>220</v>
      </c>
      <c r="AG28" s="105" t="str">
        <f>+VLOOKUP(I28,'Código Licitaciones'!$M$7:$M$50,1,0)</f>
        <v>2015/02</v>
      </c>
      <c r="AH28" s="105" t="str">
        <f>+VLOOKUP(J28,'Código Licitaciones'!$N$7:$N$50,1,0)</f>
        <v>BS4C</v>
      </c>
      <c r="AI28" s="105">
        <f t="shared" si="8"/>
        <v>42736</v>
      </c>
      <c r="AJ28" s="105">
        <f t="shared" si="8"/>
        <v>50040</v>
      </c>
      <c r="AK28" s="106" t="str">
        <f>+VLOOKUP(M28,'Código Barras'!$C$3:$C$1694,1,0)</f>
        <v>SIC-0118</v>
      </c>
      <c r="AL28" s="100">
        <f t="shared" si="7"/>
        <v>5520.606060606061</v>
      </c>
      <c r="AM28" s="100">
        <f t="shared" si="7"/>
        <v>51.818056195301708</v>
      </c>
      <c r="AN28" s="100">
        <f t="shared" si="7"/>
        <v>3.3000000000000002E-2</v>
      </c>
      <c r="AO28" s="100">
        <f t="shared" si="7"/>
        <v>4.3419999999999996</v>
      </c>
      <c r="AP28" s="100">
        <f t="shared" si="7"/>
        <v>407.17399999999998</v>
      </c>
      <c r="AQ28" s="100">
        <f t="shared" si="7"/>
        <v>91.650621833256565</v>
      </c>
      <c r="AR28" s="100" t="str">
        <f>VLOOKUP(C28&amp;E28&amp;G28&amp;I28&amp;J28,'Código Licitaciones'!$I$8:$I$6500,1,0)</f>
        <v>Aela Generación S.A.ConafeCardones 2202015/02BS4C</v>
      </c>
    </row>
    <row r="29" spans="2:44" ht="18" x14ac:dyDescent="0.35">
      <c r="B29" s="94">
        <v>5659</v>
      </c>
      <c r="C29" s="107" t="s">
        <v>9864</v>
      </c>
      <c r="D29" s="107" t="s">
        <v>9901</v>
      </c>
      <c r="E29" s="107" t="s">
        <v>309</v>
      </c>
      <c r="F29" s="108" t="s">
        <v>9903</v>
      </c>
      <c r="G29" s="108" t="s">
        <v>66</v>
      </c>
      <c r="H29" s="109">
        <v>220</v>
      </c>
      <c r="I29" s="110" t="s">
        <v>281</v>
      </c>
      <c r="J29" s="110" t="s">
        <v>287</v>
      </c>
      <c r="K29" s="111">
        <v>42736</v>
      </c>
      <c r="L29" s="110">
        <v>50040</v>
      </c>
      <c r="M29" s="109" t="s">
        <v>2439</v>
      </c>
      <c r="N29" s="109">
        <v>5645.6076794657765</v>
      </c>
      <c r="O29" s="109">
        <v>51.51100080064051</v>
      </c>
      <c r="P29" s="109">
        <v>1.198</v>
      </c>
      <c r="Q29" s="109">
        <v>187.35</v>
      </c>
      <c r="R29" s="109">
        <v>16414.023999999998</v>
      </c>
      <c r="S29" s="109">
        <v>85.498548171870823</v>
      </c>
      <c r="T29" s="109" t="s">
        <v>7003</v>
      </c>
      <c r="X29" s="92">
        <f t="shared" si="2"/>
        <v>0</v>
      </c>
      <c r="Z29" s="100">
        <f t="shared" si="3"/>
        <v>5659</v>
      </c>
      <c r="AA29" s="105" t="str">
        <f>+VLOOKUP(C29,'Código Licitaciones'!$J$7:$J$31,1,0)</f>
        <v>Aela Generación S.A.</v>
      </c>
      <c r="AB29" s="105" t="str">
        <f t="shared" si="4"/>
        <v>76.489.426-K</v>
      </c>
      <c r="AC29" s="105" t="str">
        <f>+VLOOKUP(E29,'Código Licitaciones'!$K$7:$K$50,1,0)</f>
        <v>Conafe</v>
      </c>
      <c r="AD29" s="105" t="str">
        <f t="shared" si="5"/>
        <v>9.114.000-2</v>
      </c>
      <c r="AE29" s="105" t="str">
        <f>+VLOOKUP(G29,'Código Licitaciones'!$L$7:$L$50,1,0)</f>
        <v>Los Vilos 220</v>
      </c>
      <c r="AF29" s="100">
        <f t="shared" si="6"/>
        <v>220</v>
      </c>
      <c r="AG29" s="105" t="str">
        <f>+VLOOKUP(I29,'Código Licitaciones'!$M$7:$M$50,1,0)</f>
        <v>2015/02</v>
      </c>
      <c r="AH29" s="105" t="str">
        <f>+VLOOKUP(J29,'Código Licitaciones'!$N$7:$N$50,1,0)</f>
        <v>BS4C</v>
      </c>
      <c r="AI29" s="105">
        <f t="shared" si="8"/>
        <v>42736</v>
      </c>
      <c r="AJ29" s="105">
        <f t="shared" si="8"/>
        <v>50040</v>
      </c>
      <c r="AK29" s="106" t="str">
        <f>+VLOOKUP(M29,'Código Barras'!$C$3:$C$1694,1,0)</f>
        <v>SIC-0560</v>
      </c>
      <c r="AL29" s="100">
        <f t="shared" si="7"/>
        <v>5645.6076794657765</v>
      </c>
      <c r="AM29" s="100">
        <f t="shared" si="7"/>
        <v>51.51100080064051</v>
      </c>
      <c r="AN29" s="100">
        <f t="shared" si="7"/>
        <v>1.198</v>
      </c>
      <c r="AO29" s="100">
        <f t="shared" si="7"/>
        <v>187.35</v>
      </c>
      <c r="AP29" s="100">
        <f t="shared" si="7"/>
        <v>16414.023999999998</v>
      </c>
      <c r="AQ29" s="100">
        <f t="shared" si="7"/>
        <v>85.498548171870823</v>
      </c>
      <c r="AR29" s="100" t="str">
        <f>VLOOKUP(C29&amp;E29&amp;G29&amp;I29&amp;J29,'Código Licitaciones'!$I$8:$I$6500,1,0)</f>
        <v>Aela Generación S.A.ConafeLos Vilos 2202015/02BS4C</v>
      </c>
    </row>
    <row r="30" spans="2:44" ht="18" x14ac:dyDescent="0.35">
      <c r="B30" s="94">
        <v>5659</v>
      </c>
      <c r="C30" s="107" t="s">
        <v>9864</v>
      </c>
      <c r="D30" s="107" t="s">
        <v>9901</v>
      </c>
      <c r="E30" s="107" t="s">
        <v>309</v>
      </c>
      <c r="F30" s="108" t="s">
        <v>9903</v>
      </c>
      <c r="G30" s="108" t="s">
        <v>42</v>
      </c>
      <c r="H30" s="109">
        <v>220</v>
      </c>
      <c r="I30" s="110" t="s">
        <v>281</v>
      </c>
      <c r="J30" s="110" t="s">
        <v>287</v>
      </c>
      <c r="K30" s="111">
        <v>42736</v>
      </c>
      <c r="L30" s="110">
        <v>50040</v>
      </c>
      <c r="M30" s="109" t="s">
        <v>2476</v>
      </c>
      <c r="N30" s="109">
        <v>5433.9225806451614</v>
      </c>
      <c r="O30" s="109">
        <v>50.477981918926801</v>
      </c>
      <c r="P30" s="109">
        <v>0.155</v>
      </c>
      <c r="Q30" s="109">
        <v>20.574000000000002</v>
      </c>
      <c r="R30" s="109">
        <v>1880.7920000000001</v>
      </c>
      <c r="S30" s="109">
        <v>89.344949936813464</v>
      </c>
      <c r="T30" s="109" t="s">
        <v>7000</v>
      </c>
      <c r="X30" s="92">
        <f t="shared" si="2"/>
        <v>0</v>
      </c>
      <c r="Z30" s="100">
        <f t="shared" si="3"/>
        <v>5659</v>
      </c>
      <c r="AA30" s="105" t="str">
        <f>+VLOOKUP(C30,'Código Licitaciones'!$J$7:$J$31,1,0)</f>
        <v>Aela Generación S.A.</v>
      </c>
      <c r="AB30" s="105" t="str">
        <f t="shared" si="4"/>
        <v>76.489.426-K</v>
      </c>
      <c r="AC30" s="105" t="str">
        <f>+VLOOKUP(E30,'Código Licitaciones'!$K$7:$K$50,1,0)</f>
        <v>Conafe</v>
      </c>
      <c r="AD30" s="105" t="str">
        <f t="shared" si="5"/>
        <v>9.114.000-2</v>
      </c>
      <c r="AE30" s="105" t="str">
        <f>+VLOOKUP(G30,'Código Licitaciones'!$L$7:$L$50,1,0)</f>
        <v>Maitencillo 220</v>
      </c>
      <c r="AF30" s="100">
        <f t="shared" si="6"/>
        <v>220</v>
      </c>
      <c r="AG30" s="105" t="str">
        <f>+VLOOKUP(I30,'Código Licitaciones'!$M$7:$M$50,1,0)</f>
        <v>2015/02</v>
      </c>
      <c r="AH30" s="105" t="str">
        <f>+VLOOKUP(J30,'Código Licitaciones'!$N$7:$N$50,1,0)</f>
        <v>BS4C</v>
      </c>
      <c r="AI30" s="105">
        <f t="shared" si="8"/>
        <v>42736</v>
      </c>
      <c r="AJ30" s="105">
        <f t="shared" si="8"/>
        <v>50040</v>
      </c>
      <c r="AK30" s="106" t="str">
        <f>+VLOOKUP(M30,'Código Barras'!$C$3:$C$1694,1,0)</f>
        <v>SIC-0579</v>
      </c>
      <c r="AL30" s="100">
        <f t="shared" si="7"/>
        <v>5433.9225806451614</v>
      </c>
      <c r="AM30" s="100">
        <f t="shared" si="7"/>
        <v>50.477981918926801</v>
      </c>
      <c r="AN30" s="100">
        <f t="shared" si="7"/>
        <v>0.155</v>
      </c>
      <c r="AO30" s="100">
        <f t="shared" si="7"/>
        <v>20.574000000000002</v>
      </c>
      <c r="AP30" s="100">
        <f t="shared" si="7"/>
        <v>1880.7920000000001</v>
      </c>
      <c r="AQ30" s="100">
        <f t="shared" si="7"/>
        <v>89.344949936813464</v>
      </c>
      <c r="AR30" s="100" t="str">
        <f>VLOOKUP(C30&amp;E30&amp;G30&amp;I30&amp;J30,'Código Licitaciones'!$I$8:$I$6500,1,0)</f>
        <v>Aela Generación S.A.ConafeMaitencillo 2202015/02BS4C</v>
      </c>
    </row>
    <row r="31" spans="2:44" ht="18" x14ac:dyDescent="0.35">
      <c r="B31" s="94">
        <v>5659</v>
      </c>
      <c r="C31" s="107" t="s">
        <v>9864</v>
      </c>
      <c r="D31" s="107" t="s">
        <v>9901</v>
      </c>
      <c r="E31" s="107" t="s">
        <v>309</v>
      </c>
      <c r="F31" s="108" t="s">
        <v>9903</v>
      </c>
      <c r="G31" s="108" t="s">
        <v>78</v>
      </c>
      <c r="H31" s="109">
        <v>220</v>
      </c>
      <c r="I31" s="110" t="s">
        <v>281</v>
      </c>
      <c r="J31" s="110" t="s">
        <v>287</v>
      </c>
      <c r="K31" s="111">
        <v>42736</v>
      </c>
      <c r="L31" s="110">
        <v>50040</v>
      </c>
      <c r="M31" s="109" t="s">
        <v>2648</v>
      </c>
      <c r="N31" s="109">
        <v>5532.0268681780017</v>
      </c>
      <c r="O31" s="109">
        <v>50.167002737749797</v>
      </c>
      <c r="P31" s="109">
        <v>1.1910000000000001</v>
      </c>
      <c r="Q31" s="109">
        <v>121.998</v>
      </c>
      <c r="R31" s="109">
        <v>12708.918000000001</v>
      </c>
      <c r="S31" s="109">
        <v>102.11516582239054</v>
      </c>
      <c r="T31" s="109" t="s">
        <v>7005</v>
      </c>
      <c r="X31" s="92">
        <f t="shared" si="2"/>
        <v>0</v>
      </c>
      <c r="Z31" s="100">
        <f t="shared" si="3"/>
        <v>5659</v>
      </c>
      <c r="AA31" s="105" t="str">
        <f>+VLOOKUP(C31,'Código Licitaciones'!$J$7:$J$31,1,0)</f>
        <v>Aela Generación S.A.</v>
      </c>
      <c r="AB31" s="105" t="str">
        <f t="shared" si="4"/>
        <v>76.489.426-K</v>
      </c>
      <c r="AC31" s="105" t="str">
        <f>+VLOOKUP(E31,'Código Licitaciones'!$K$7:$K$50,1,0)</f>
        <v>Conafe</v>
      </c>
      <c r="AD31" s="105" t="str">
        <f t="shared" si="5"/>
        <v>9.114.000-2</v>
      </c>
      <c r="AE31" s="105" t="str">
        <f>+VLOOKUP(G31,'Código Licitaciones'!$L$7:$L$50,1,0)</f>
        <v>Nogales 220</v>
      </c>
      <c r="AF31" s="100">
        <f t="shared" si="6"/>
        <v>220</v>
      </c>
      <c r="AG31" s="105" t="str">
        <f>+VLOOKUP(I31,'Código Licitaciones'!$M$7:$M$50,1,0)</f>
        <v>2015/02</v>
      </c>
      <c r="AH31" s="105" t="str">
        <f>+VLOOKUP(J31,'Código Licitaciones'!$N$7:$N$50,1,0)</f>
        <v>BS4C</v>
      </c>
      <c r="AI31" s="105">
        <f t="shared" si="8"/>
        <v>42736</v>
      </c>
      <c r="AJ31" s="105">
        <f t="shared" si="8"/>
        <v>50040</v>
      </c>
      <c r="AK31" s="106" t="str">
        <f>+VLOOKUP(M31,'Código Barras'!$C$3:$C$1694,1,0)</f>
        <v>SIC-0666</v>
      </c>
      <c r="AL31" s="100">
        <f t="shared" si="7"/>
        <v>5532.0268681780017</v>
      </c>
      <c r="AM31" s="100">
        <f t="shared" si="7"/>
        <v>50.167002737749797</v>
      </c>
      <c r="AN31" s="100">
        <f t="shared" si="7"/>
        <v>1.1910000000000001</v>
      </c>
      <c r="AO31" s="100">
        <f t="shared" si="7"/>
        <v>121.998</v>
      </c>
      <c r="AP31" s="100">
        <f t="shared" si="7"/>
        <v>12708.918000000001</v>
      </c>
      <c r="AQ31" s="100">
        <f t="shared" si="7"/>
        <v>102.11516582239054</v>
      </c>
      <c r="AR31" s="100" t="str">
        <f>VLOOKUP(C31&amp;E31&amp;G31&amp;I31&amp;J31,'Código Licitaciones'!$I$8:$I$6500,1,0)</f>
        <v>Aela Generación S.A.ConafeNogales 2202015/02BS4C</v>
      </c>
    </row>
    <row r="32" spans="2:44" ht="18" x14ac:dyDescent="0.35">
      <c r="B32" s="94">
        <v>5659</v>
      </c>
      <c r="C32" s="107" t="s">
        <v>9864</v>
      </c>
      <c r="D32" s="107" t="s">
        <v>9901</v>
      </c>
      <c r="E32" s="107" t="s">
        <v>309</v>
      </c>
      <c r="F32" s="108" t="s">
        <v>9903</v>
      </c>
      <c r="G32" s="108" t="s">
        <v>43</v>
      </c>
      <c r="H32" s="109">
        <v>220</v>
      </c>
      <c r="I32" s="110" t="s">
        <v>281</v>
      </c>
      <c r="J32" s="110" t="s">
        <v>287</v>
      </c>
      <c r="K32" s="111">
        <v>42736</v>
      </c>
      <c r="L32" s="110">
        <v>50040</v>
      </c>
      <c r="M32" s="109" t="s">
        <v>2713</v>
      </c>
      <c r="N32" s="109">
        <v>5558.8529731408171</v>
      </c>
      <c r="O32" s="109">
        <v>51.334000064559568</v>
      </c>
      <c r="P32" s="109">
        <v>6.4409999999999998</v>
      </c>
      <c r="Q32" s="109">
        <v>867.41600000000005</v>
      </c>
      <c r="R32" s="109">
        <v>80332.505000000005</v>
      </c>
      <c r="S32" s="109">
        <v>90.505278897322611</v>
      </c>
      <c r="T32" s="109" t="s">
        <v>7002</v>
      </c>
      <c r="X32" s="92">
        <f t="shared" si="2"/>
        <v>0</v>
      </c>
      <c r="Z32" s="100">
        <f t="shared" si="3"/>
        <v>5659</v>
      </c>
      <c r="AA32" s="105" t="str">
        <f>+VLOOKUP(C32,'Código Licitaciones'!$J$7:$J$31,1,0)</f>
        <v>Aela Generación S.A.</v>
      </c>
      <c r="AB32" s="105" t="str">
        <f t="shared" si="4"/>
        <v>76.489.426-K</v>
      </c>
      <c r="AC32" s="105" t="str">
        <f>+VLOOKUP(E32,'Código Licitaciones'!$K$7:$K$50,1,0)</f>
        <v>Conafe</v>
      </c>
      <c r="AD32" s="105" t="str">
        <f t="shared" si="5"/>
        <v>9.114.000-2</v>
      </c>
      <c r="AE32" s="105" t="str">
        <f>+VLOOKUP(G32,'Código Licitaciones'!$L$7:$L$50,1,0)</f>
        <v>Pan de Azucar 220</v>
      </c>
      <c r="AF32" s="100">
        <f t="shared" si="6"/>
        <v>220</v>
      </c>
      <c r="AG32" s="105" t="str">
        <f>+VLOOKUP(I32,'Código Licitaciones'!$M$7:$M$50,1,0)</f>
        <v>2015/02</v>
      </c>
      <c r="AH32" s="105" t="str">
        <f>+VLOOKUP(J32,'Código Licitaciones'!$N$7:$N$50,1,0)</f>
        <v>BS4C</v>
      </c>
      <c r="AI32" s="105">
        <f t="shared" si="8"/>
        <v>42736</v>
      </c>
      <c r="AJ32" s="105">
        <f t="shared" si="8"/>
        <v>50040</v>
      </c>
      <c r="AK32" s="106" t="str">
        <f>+VLOOKUP(M32,'Código Barras'!$C$3:$C$1694,1,0)</f>
        <v>SIC-0699</v>
      </c>
      <c r="AL32" s="100">
        <f t="shared" si="7"/>
        <v>5558.8529731408171</v>
      </c>
      <c r="AM32" s="100">
        <f t="shared" si="7"/>
        <v>51.334000064559568</v>
      </c>
      <c r="AN32" s="100">
        <f t="shared" si="7"/>
        <v>6.4409999999999998</v>
      </c>
      <c r="AO32" s="100">
        <f t="shared" si="7"/>
        <v>867.41600000000005</v>
      </c>
      <c r="AP32" s="100">
        <f t="shared" si="7"/>
        <v>80332.505000000005</v>
      </c>
      <c r="AQ32" s="100">
        <f t="shared" si="7"/>
        <v>90.505278897322611</v>
      </c>
      <c r="AR32" s="100" t="str">
        <f>VLOOKUP(C32&amp;E32&amp;G32&amp;I32&amp;J32,'Código Licitaciones'!$I$8:$I$6500,1,0)</f>
        <v>Aela Generación S.A.ConafePan de Azucar 2202015/02BS4C</v>
      </c>
    </row>
    <row r="33" spans="2:44" ht="18" x14ac:dyDescent="0.35">
      <c r="B33" s="94">
        <v>5659</v>
      </c>
      <c r="C33" s="107" t="s">
        <v>9864</v>
      </c>
      <c r="D33" s="107" t="s">
        <v>9901</v>
      </c>
      <c r="E33" s="107" t="s">
        <v>309</v>
      </c>
      <c r="F33" s="108" t="s">
        <v>9903</v>
      </c>
      <c r="G33" s="108" t="s">
        <v>30</v>
      </c>
      <c r="H33" s="109">
        <v>220</v>
      </c>
      <c r="I33" s="110" t="s">
        <v>281</v>
      </c>
      <c r="J33" s="110" t="s">
        <v>287</v>
      </c>
      <c r="K33" s="111">
        <v>42736</v>
      </c>
      <c r="L33" s="110">
        <v>50040</v>
      </c>
      <c r="M33" s="109" t="s">
        <v>3012</v>
      </c>
      <c r="N33" s="109">
        <v>5777.451937984496</v>
      </c>
      <c r="O33" s="109">
        <v>52.300002464814767</v>
      </c>
      <c r="P33" s="109">
        <v>1.29</v>
      </c>
      <c r="Q33" s="109">
        <v>202.85499999999999</v>
      </c>
      <c r="R33" s="109">
        <v>18062.23</v>
      </c>
      <c r="S33" s="109">
        <v>86.895102413053664</v>
      </c>
      <c r="T33" s="109" t="s">
        <v>7004</v>
      </c>
      <c r="X33" s="92">
        <f t="shared" si="2"/>
        <v>0</v>
      </c>
      <c r="Z33" s="100">
        <f t="shared" si="3"/>
        <v>5659</v>
      </c>
      <c r="AA33" s="105" t="str">
        <f>+VLOOKUP(C33,'Código Licitaciones'!$J$7:$J$31,1,0)</f>
        <v>Aela Generación S.A.</v>
      </c>
      <c r="AB33" s="105" t="str">
        <f t="shared" si="4"/>
        <v>76.489.426-K</v>
      </c>
      <c r="AC33" s="105" t="str">
        <f>+VLOOKUP(E33,'Código Licitaciones'!$K$7:$K$50,1,0)</f>
        <v>Conafe</v>
      </c>
      <c r="AD33" s="105" t="str">
        <f t="shared" si="5"/>
        <v>9.114.000-2</v>
      </c>
      <c r="AE33" s="105" t="str">
        <f>+VLOOKUP(G33,'Código Licitaciones'!$L$7:$L$50,1,0)</f>
        <v>Quillota 220</v>
      </c>
      <c r="AF33" s="100">
        <f t="shared" si="6"/>
        <v>220</v>
      </c>
      <c r="AG33" s="105" t="str">
        <f>+VLOOKUP(I33,'Código Licitaciones'!$M$7:$M$50,1,0)</f>
        <v>2015/02</v>
      </c>
      <c r="AH33" s="105" t="str">
        <f>+VLOOKUP(J33,'Código Licitaciones'!$N$7:$N$50,1,0)</f>
        <v>BS4C</v>
      </c>
      <c r="AI33" s="105">
        <f t="shared" si="8"/>
        <v>42736</v>
      </c>
      <c r="AJ33" s="105">
        <f t="shared" si="8"/>
        <v>50040</v>
      </c>
      <c r="AK33" s="106" t="str">
        <f>+VLOOKUP(M33,'Código Barras'!$C$3:$C$1694,1,0)</f>
        <v>SIC-0850</v>
      </c>
      <c r="AL33" s="100">
        <f t="shared" si="7"/>
        <v>5777.451937984496</v>
      </c>
      <c r="AM33" s="100">
        <f t="shared" si="7"/>
        <v>52.300002464814767</v>
      </c>
      <c r="AN33" s="100">
        <f t="shared" si="7"/>
        <v>1.29</v>
      </c>
      <c r="AO33" s="100">
        <f t="shared" si="7"/>
        <v>202.85499999999999</v>
      </c>
      <c r="AP33" s="100">
        <f t="shared" si="7"/>
        <v>18062.23</v>
      </c>
      <c r="AQ33" s="100">
        <f t="shared" si="7"/>
        <v>86.895102413053664</v>
      </c>
      <c r="AR33" s="100" t="str">
        <f>VLOOKUP(C33&amp;E33&amp;G33&amp;I33&amp;J33,'Código Licitaciones'!$I$8:$I$6500,1,0)</f>
        <v>Aela Generación S.A.ConafeQuillota 2202015/02BS4C</v>
      </c>
    </row>
    <row r="34" spans="2:44" ht="18" x14ac:dyDescent="0.35">
      <c r="B34" s="94">
        <v>5659</v>
      </c>
      <c r="C34" s="107" t="s">
        <v>9864</v>
      </c>
      <c r="D34" s="107" t="s">
        <v>9901</v>
      </c>
      <c r="E34" s="107" t="s">
        <v>309</v>
      </c>
      <c r="F34" s="108" t="s">
        <v>9903</v>
      </c>
      <c r="G34" s="108" t="s">
        <v>244</v>
      </c>
      <c r="H34" s="109">
        <v>220</v>
      </c>
      <c r="I34" s="110" t="s">
        <v>281</v>
      </c>
      <c r="J34" s="110" t="s">
        <v>287</v>
      </c>
      <c r="K34" s="111">
        <v>42736</v>
      </c>
      <c r="L34" s="110">
        <v>50040</v>
      </c>
      <c r="M34" s="109" t="s">
        <v>2561</v>
      </c>
      <c r="N34" s="109">
        <v>5786.0130718954251</v>
      </c>
      <c r="O34" s="109">
        <v>52.829985928105408</v>
      </c>
      <c r="P34" s="109">
        <v>0.153</v>
      </c>
      <c r="Q34" s="109">
        <v>15.634</v>
      </c>
      <c r="R34" s="109">
        <v>1711.204</v>
      </c>
      <c r="S34" s="109">
        <v>107.28700268645261</v>
      </c>
      <c r="T34" s="109" t="s">
        <v>7001</v>
      </c>
      <c r="X34" s="92">
        <f t="shared" si="2"/>
        <v>0</v>
      </c>
      <c r="Z34" s="100">
        <f t="shared" si="3"/>
        <v>5659</v>
      </c>
      <c r="AA34" s="105" t="str">
        <f>+VLOOKUP(C34,'Código Licitaciones'!$J$7:$J$31,1,0)</f>
        <v>Aela Generación S.A.</v>
      </c>
      <c r="AB34" s="105" t="str">
        <f t="shared" si="4"/>
        <v>76.489.426-K</v>
      </c>
      <c r="AC34" s="105" t="str">
        <f>+VLOOKUP(E34,'Código Licitaciones'!$K$7:$K$50,1,0)</f>
        <v>Conafe</v>
      </c>
      <c r="AD34" s="105" t="str">
        <f t="shared" si="5"/>
        <v>9.114.000-2</v>
      </c>
      <c r="AE34" s="105" t="str">
        <f>+VLOOKUP(G34,'Código Licitaciones'!$L$7:$L$50,1,0)</f>
        <v>MELIPILLA 220</v>
      </c>
      <c r="AF34" s="100">
        <f t="shared" si="6"/>
        <v>220</v>
      </c>
      <c r="AG34" s="105" t="str">
        <f>+VLOOKUP(I34,'Código Licitaciones'!$M$7:$M$50,1,0)</f>
        <v>2015/02</v>
      </c>
      <c r="AH34" s="105" t="str">
        <f>+VLOOKUP(J34,'Código Licitaciones'!$N$7:$N$50,1,0)</f>
        <v>BS4C</v>
      </c>
      <c r="AI34" s="105">
        <f t="shared" si="8"/>
        <v>42736</v>
      </c>
      <c r="AJ34" s="105">
        <f t="shared" si="8"/>
        <v>50040</v>
      </c>
      <c r="AK34" s="106" t="str">
        <f>+VLOOKUP(M34,'Código Barras'!$C$3:$C$1694,1,0)</f>
        <v>SIC-0622</v>
      </c>
      <c r="AL34" s="100">
        <f t="shared" si="7"/>
        <v>5786.0130718954251</v>
      </c>
      <c r="AM34" s="100">
        <f t="shared" si="7"/>
        <v>52.829985928105408</v>
      </c>
      <c r="AN34" s="100">
        <f t="shared" si="7"/>
        <v>0.153</v>
      </c>
      <c r="AO34" s="100">
        <f t="shared" si="7"/>
        <v>15.634</v>
      </c>
      <c r="AP34" s="100">
        <f t="shared" si="7"/>
        <v>1711.204</v>
      </c>
      <c r="AQ34" s="100">
        <f t="shared" si="7"/>
        <v>107.28700268645261</v>
      </c>
      <c r="AR34" s="100" t="str">
        <f>VLOOKUP(C34&amp;E34&amp;G34&amp;I34&amp;J34,'Código Licitaciones'!$I$8:$I$6500,1,0)</f>
        <v>Aela Generación S.A.ConafeMelipilla 2202015/02BS4C</v>
      </c>
    </row>
    <row r="35" spans="2:44" ht="18" x14ac:dyDescent="0.35">
      <c r="B35" s="94">
        <v>5659</v>
      </c>
      <c r="C35" s="107" t="s">
        <v>9864</v>
      </c>
      <c r="D35" s="107" t="s">
        <v>9901</v>
      </c>
      <c r="E35" s="107" t="s">
        <v>309</v>
      </c>
      <c r="F35" s="108" t="s">
        <v>9903</v>
      </c>
      <c r="G35" s="108" t="s">
        <v>2412</v>
      </c>
      <c r="H35" s="109">
        <v>220</v>
      </c>
      <c r="I35" s="110" t="s">
        <v>281</v>
      </c>
      <c r="J35" s="110" t="s">
        <v>287</v>
      </c>
      <c r="K35" s="111">
        <v>42736</v>
      </c>
      <c r="L35" s="110">
        <v>50040</v>
      </c>
      <c r="M35" s="109" t="s">
        <v>2411</v>
      </c>
      <c r="N35" s="109">
        <v>5792.8629032258068</v>
      </c>
      <c r="O35" s="109">
        <v>52.076983782504044</v>
      </c>
      <c r="P35" s="109">
        <v>0.248</v>
      </c>
      <c r="Q35" s="109">
        <v>25.343</v>
      </c>
      <c r="R35" s="109">
        <v>2756.4170000000004</v>
      </c>
      <c r="S35" s="109">
        <v>106.62743163792766</v>
      </c>
      <c r="T35" s="109" t="s">
        <v>7624</v>
      </c>
      <c r="X35" s="92">
        <f t="shared" si="2"/>
        <v>0</v>
      </c>
      <c r="Z35" s="100">
        <f t="shared" si="3"/>
        <v>5659</v>
      </c>
      <c r="AA35" s="105" t="str">
        <f>+VLOOKUP(C35,'Código Licitaciones'!$J$7:$J$31,1,0)</f>
        <v>Aela Generación S.A.</v>
      </c>
      <c r="AB35" s="105" t="str">
        <f t="shared" si="4"/>
        <v>76.489.426-K</v>
      </c>
      <c r="AC35" s="105" t="str">
        <f>+VLOOKUP(E35,'Código Licitaciones'!$K$7:$K$50,1,0)</f>
        <v>Conafe</v>
      </c>
      <c r="AD35" s="105" t="str">
        <f t="shared" si="5"/>
        <v>9.114.000-2</v>
      </c>
      <c r="AE35" s="105" t="str">
        <f>+VLOOKUP(G35,'Código Licitaciones'!$L$7:$L$50,1,0)</f>
        <v>los maquis 220</v>
      </c>
      <c r="AF35" s="100">
        <f t="shared" si="6"/>
        <v>220</v>
      </c>
      <c r="AG35" s="105" t="str">
        <f>+VLOOKUP(I35,'Código Licitaciones'!$M$7:$M$50,1,0)</f>
        <v>2015/02</v>
      </c>
      <c r="AH35" s="105" t="str">
        <f>+VLOOKUP(J35,'Código Licitaciones'!$N$7:$N$50,1,0)</f>
        <v>BS4C</v>
      </c>
      <c r="AI35" s="105">
        <f t="shared" si="8"/>
        <v>42736</v>
      </c>
      <c r="AJ35" s="105">
        <f t="shared" si="8"/>
        <v>50040</v>
      </c>
      <c r="AK35" s="106" t="str">
        <f>+VLOOKUP(M35,'Código Barras'!$C$3:$C$1694,1,0)</f>
        <v>SIC-0546</v>
      </c>
      <c r="AL35" s="100">
        <f t="shared" si="7"/>
        <v>5792.8629032258068</v>
      </c>
      <c r="AM35" s="100">
        <f t="shared" si="7"/>
        <v>52.076983782504044</v>
      </c>
      <c r="AN35" s="100">
        <f t="shared" si="7"/>
        <v>0.248</v>
      </c>
      <c r="AO35" s="100">
        <f t="shared" si="7"/>
        <v>25.343</v>
      </c>
      <c r="AP35" s="100">
        <f t="shared" si="7"/>
        <v>2756.4170000000004</v>
      </c>
      <c r="AQ35" s="100">
        <f t="shared" si="7"/>
        <v>106.62743163792766</v>
      </c>
      <c r="AR35" s="100" t="str">
        <f>VLOOKUP(C35&amp;E35&amp;G35&amp;I35&amp;J35,'Código Licitaciones'!$I$8:$I$6500,1,0)</f>
        <v>Aela Generación S.A.Conafelos maquis 2202015/02BS4C</v>
      </c>
    </row>
    <row r="36" spans="2:44" ht="18" x14ac:dyDescent="0.35">
      <c r="B36" s="94">
        <v>5662</v>
      </c>
      <c r="C36" s="107" t="s">
        <v>9864</v>
      </c>
      <c r="D36" s="107" t="s">
        <v>9901</v>
      </c>
      <c r="E36" s="107" t="s">
        <v>82</v>
      </c>
      <c r="F36" s="108" t="s">
        <v>9911</v>
      </c>
      <c r="G36" s="108" t="s">
        <v>41</v>
      </c>
      <c r="H36" s="109">
        <v>220</v>
      </c>
      <c r="I36" s="110" t="s">
        <v>281</v>
      </c>
      <c r="J36" s="110" t="s">
        <v>285</v>
      </c>
      <c r="K36" s="111">
        <v>42736</v>
      </c>
      <c r="L36" s="110">
        <v>50040</v>
      </c>
      <c r="M36" s="109" t="s">
        <v>1569</v>
      </c>
      <c r="N36" s="109">
        <v>0</v>
      </c>
      <c r="O36" s="109">
        <v>51.8180022457246</v>
      </c>
      <c r="P36" s="109">
        <v>0</v>
      </c>
      <c r="Q36" s="109">
        <v>170.101</v>
      </c>
      <c r="R36" s="109">
        <v>8814.2939999999999</v>
      </c>
      <c r="S36" s="109">
        <v>50.086001845962109</v>
      </c>
      <c r="T36" s="109" t="s">
        <v>6589</v>
      </c>
      <c r="X36" s="92">
        <f t="shared" si="2"/>
        <v>0</v>
      </c>
      <c r="Z36" s="100">
        <f t="shared" si="3"/>
        <v>5662</v>
      </c>
      <c r="AA36" s="105" t="str">
        <f>+VLOOKUP(C36,'Código Licitaciones'!$J$7:$J$31,1,0)</f>
        <v>Aela Generación S.A.</v>
      </c>
      <c r="AB36" s="105" t="str">
        <f t="shared" si="4"/>
        <v>76.489.426-K</v>
      </c>
      <c r="AC36" s="105" t="str">
        <f>+VLOOKUP(E36,'Código Licitaciones'!$K$7:$K$50,1,0)</f>
        <v>EMELAT</v>
      </c>
      <c r="AD36" s="105" t="str">
        <f t="shared" si="5"/>
        <v>87.601.500-5</v>
      </c>
      <c r="AE36" s="105" t="str">
        <f>+VLOOKUP(G36,'Código Licitaciones'!$L$7:$L$50,1,0)</f>
        <v>Cardones 220</v>
      </c>
      <c r="AF36" s="100">
        <f t="shared" si="6"/>
        <v>220</v>
      </c>
      <c r="AG36" s="105" t="str">
        <f>+VLOOKUP(I36,'Código Licitaciones'!$M$7:$M$50,1,0)</f>
        <v>2015/02</v>
      </c>
      <c r="AH36" s="105" t="str">
        <f>+VLOOKUP(J36,'Código Licitaciones'!$N$7:$N$50,1,0)</f>
        <v>BS4A</v>
      </c>
      <c r="AI36" s="105">
        <f t="shared" si="8"/>
        <v>42736</v>
      </c>
      <c r="AJ36" s="105">
        <f t="shared" si="8"/>
        <v>50040</v>
      </c>
      <c r="AK36" s="106" t="str">
        <f>+VLOOKUP(M36,'Código Barras'!$C$3:$C$1694,1,0)</f>
        <v>SIC-0118</v>
      </c>
      <c r="AL36" s="100">
        <f t="shared" si="7"/>
        <v>0</v>
      </c>
      <c r="AM36" s="100">
        <f t="shared" si="7"/>
        <v>51.8180022457246</v>
      </c>
      <c r="AN36" s="100">
        <f t="shared" si="7"/>
        <v>0</v>
      </c>
      <c r="AO36" s="100">
        <f t="shared" si="7"/>
        <v>170.101</v>
      </c>
      <c r="AP36" s="100">
        <f t="shared" si="7"/>
        <v>8814.2939999999999</v>
      </c>
      <c r="AQ36" s="100">
        <f t="shared" si="7"/>
        <v>50.086001845962109</v>
      </c>
      <c r="AR36" s="100" t="str">
        <f>VLOOKUP(C36&amp;E36&amp;G36&amp;I36&amp;J36,'Código Licitaciones'!$I$8:$I$6500,1,0)</f>
        <v>Aela Generación S.A.EMELATCardones 2202015/02BS4A</v>
      </c>
    </row>
    <row r="37" spans="2:44" ht="18" x14ac:dyDescent="0.35">
      <c r="B37" s="94">
        <v>5662</v>
      </c>
      <c r="C37" s="107" t="s">
        <v>9864</v>
      </c>
      <c r="D37" s="107" t="s">
        <v>9901</v>
      </c>
      <c r="E37" s="107" t="s">
        <v>82</v>
      </c>
      <c r="F37" s="108" t="s">
        <v>9911</v>
      </c>
      <c r="G37" s="108" t="s">
        <v>66</v>
      </c>
      <c r="H37" s="109">
        <v>220</v>
      </c>
      <c r="I37" s="110" t="s">
        <v>281</v>
      </c>
      <c r="J37" s="110" t="s">
        <v>285</v>
      </c>
      <c r="K37" s="111">
        <v>42736</v>
      </c>
      <c r="L37" s="110">
        <v>50040</v>
      </c>
      <c r="M37" s="109" t="s">
        <v>2439</v>
      </c>
      <c r="N37" s="109">
        <v>0</v>
      </c>
      <c r="O37" s="109">
        <v>51.523809523809526</v>
      </c>
      <c r="P37" s="109">
        <v>0</v>
      </c>
      <c r="Q37" s="109">
        <v>2.1000000000000001E-2</v>
      </c>
      <c r="R37" s="109">
        <v>1.0820000000000001</v>
      </c>
      <c r="S37" s="109">
        <v>49.80952380952381</v>
      </c>
      <c r="T37" s="109" t="s">
        <v>7445</v>
      </c>
      <c r="X37" s="92">
        <f t="shared" si="2"/>
        <v>0</v>
      </c>
      <c r="Z37" s="100">
        <f t="shared" si="3"/>
        <v>5662</v>
      </c>
      <c r="AA37" s="105" t="str">
        <f>+VLOOKUP(C37,'Código Licitaciones'!$J$7:$J$31,1,0)</f>
        <v>Aela Generación S.A.</v>
      </c>
      <c r="AB37" s="105" t="str">
        <f t="shared" si="4"/>
        <v>76.489.426-K</v>
      </c>
      <c r="AC37" s="105" t="str">
        <f>+VLOOKUP(E37,'Código Licitaciones'!$K$7:$K$50,1,0)</f>
        <v>EMELAT</v>
      </c>
      <c r="AD37" s="105" t="str">
        <f t="shared" si="5"/>
        <v>87.601.500-5</v>
      </c>
      <c r="AE37" s="105" t="str">
        <f>+VLOOKUP(G37,'Código Licitaciones'!$L$7:$L$50,1,0)</f>
        <v>Los Vilos 220</v>
      </c>
      <c r="AF37" s="100">
        <f t="shared" si="6"/>
        <v>220</v>
      </c>
      <c r="AG37" s="105" t="str">
        <f>+VLOOKUP(I37,'Código Licitaciones'!$M$7:$M$50,1,0)</f>
        <v>2015/02</v>
      </c>
      <c r="AH37" s="105" t="str">
        <f>+VLOOKUP(J37,'Código Licitaciones'!$N$7:$N$50,1,0)</f>
        <v>BS4A</v>
      </c>
      <c r="AI37" s="105">
        <f t="shared" si="8"/>
        <v>42736</v>
      </c>
      <c r="AJ37" s="105">
        <f t="shared" si="8"/>
        <v>50040</v>
      </c>
      <c r="AK37" s="106" t="str">
        <f>+VLOOKUP(M37,'Código Barras'!$C$3:$C$1694,1,0)</f>
        <v>SIC-0560</v>
      </c>
      <c r="AL37" s="100">
        <f t="shared" si="7"/>
        <v>0</v>
      </c>
      <c r="AM37" s="100">
        <f t="shared" si="7"/>
        <v>51.523809523809526</v>
      </c>
      <c r="AN37" s="100">
        <f t="shared" si="7"/>
        <v>0</v>
      </c>
      <c r="AO37" s="100">
        <f t="shared" si="7"/>
        <v>2.1000000000000001E-2</v>
      </c>
      <c r="AP37" s="100">
        <f t="shared" si="7"/>
        <v>1.0820000000000001</v>
      </c>
      <c r="AQ37" s="100">
        <f t="shared" si="7"/>
        <v>49.80952380952381</v>
      </c>
      <c r="AR37" s="100" t="str">
        <f>VLOOKUP(C37&amp;E37&amp;G37&amp;I37&amp;J37,'Código Licitaciones'!$I$8:$I$6500,1,0)</f>
        <v>Aela Generación S.A.EMELATLos Vilos 2202015/02BS4A</v>
      </c>
    </row>
    <row r="38" spans="2:44" ht="18" x14ac:dyDescent="0.35">
      <c r="B38" s="94">
        <v>5662</v>
      </c>
      <c r="C38" s="107" t="s">
        <v>9864</v>
      </c>
      <c r="D38" s="107" t="s">
        <v>9901</v>
      </c>
      <c r="E38" s="107" t="s">
        <v>82</v>
      </c>
      <c r="F38" s="108" t="s">
        <v>9911</v>
      </c>
      <c r="G38" s="108" t="s">
        <v>42</v>
      </c>
      <c r="H38" s="109">
        <v>220</v>
      </c>
      <c r="I38" s="110" t="s">
        <v>281</v>
      </c>
      <c r="J38" s="110" t="s">
        <v>285</v>
      </c>
      <c r="K38" s="111">
        <v>42736</v>
      </c>
      <c r="L38" s="110">
        <v>50040</v>
      </c>
      <c r="M38" s="109" t="s">
        <v>2476</v>
      </c>
      <c r="N38" s="109">
        <v>0</v>
      </c>
      <c r="O38" s="109">
        <v>50.477999836854558</v>
      </c>
      <c r="P38" s="109">
        <v>0</v>
      </c>
      <c r="Q38" s="109">
        <v>61.295000000000002</v>
      </c>
      <c r="R38" s="109">
        <v>3094.049</v>
      </c>
      <c r="S38" s="109">
        <v>48.78999918427278</v>
      </c>
      <c r="T38" s="109" t="s">
        <v>6590</v>
      </c>
      <c r="X38" s="92">
        <f t="shared" si="2"/>
        <v>0</v>
      </c>
      <c r="Z38" s="100">
        <f t="shared" si="3"/>
        <v>5662</v>
      </c>
      <c r="AA38" s="105" t="str">
        <f>+VLOOKUP(C38,'Código Licitaciones'!$J$7:$J$31,1,0)</f>
        <v>Aela Generación S.A.</v>
      </c>
      <c r="AB38" s="105" t="str">
        <f t="shared" si="4"/>
        <v>76.489.426-K</v>
      </c>
      <c r="AC38" s="105" t="str">
        <f>+VLOOKUP(E38,'Código Licitaciones'!$K$7:$K$50,1,0)</f>
        <v>EMELAT</v>
      </c>
      <c r="AD38" s="105" t="str">
        <f t="shared" si="5"/>
        <v>87.601.500-5</v>
      </c>
      <c r="AE38" s="105" t="str">
        <f>+VLOOKUP(G38,'Código Licitaciones'!$L$7:$L$50,1,0)</f>
        <v>Maitencillo 220</v>
      </c>
      <c r="AF38" s="100">
        <f t="shared" si="6"/>
        <v>220</v>
      </c>
      <c r="AG38" s="105" t="str">
        <f>+VLOOKUP(I38,'Código Licitaciones'!$M$7:$M$50,1,0)</f>
        <v>2015/02</v>
      </c>
      <c r="AH38" s="105" t="str">
        <f>+VLOOKUP(J38,'Código Licitaciones'!$N$7:$N$50,1,0)</f>
        <v>BS4A</v>
      </c>
      <c r="AI38" s="105">
        <f t="shared" si="8"/>
        <v>42736</v>
      </c>
      <c r="AJ38" s="105">
        <f t="shared" si="8"/>
        <v>50040</v>
      </c>
      <c r="AK38" s="106" t="str">
        <f>+VLOOKUP(M38,'Código Barras'!$C$3:$C$1694,1,0)</f>
        <v>SIC-0579</v>
      </c>
      <c r="AL38" s="100">
        <f t="shared" si="7"/>
        <v>0</v>
      </c>
      <c r="AM38" s="100">
        <f t="shared" si="7"/>
        <v>50.477999836854558</v>
      </c>
      <c r="AN38" s="100">
        <f t="shared" si="7"/>
        <v>0</v>
      </c>
      <c r="AO38" s="100">
        <f t="shared" si="7"/>
        <v>61.295000000000002</v>
      </c>
      <c r="AP38" s="100">
        <f t="shared" si="7"/>
        <v>3094.049</v>
      </c>
      <c r="AQ38" s="100">
        <f t="shared" si="7"/>
        <v>48.78999918427278</v>
      </c>
      <c r="AR38" s="100" t="str">
        <f>VLOOKUP(C38&amp;E38&amp;G38&amp;I38&amp;J38,'Código Licitaciones'!$I$8:$I$6500,1,0)</f>
        <v>Aela Generación S.A.EMELATMaitencillo 2202015/02BS4A</v>
      </c>
    </row>
    <row r="39" spans="2:44" ht="18" x14ac:dyDescent="0.35">
      <c r="B39" s="94">
        <v>5662</v>
      </c>
      <c r="C39" s="107" t="s">
        <v>9864</v>
      </c>
      <c r="D39" s="107" t="s">
        <v>9901</v>
      </c>
      <c r="E39" s="107" t="s">
        <v>82</v>
      </c>
      <c r="F39" s="108" t="s">
        <v>9911</v>
      </c>
      <c r="G39" s="108" t="s">
        <v>43</v>
      </c>
      <c r="H39" s="109">
        <v>220</v>
      </c>
      <c r="I39" s="110" t="s">
        <v>281</v>
      </c>
      <c r="J39" s="110" t="s">
        <v>285</v>
      </c>
      <c r="K39" s="111">
        <v>42736</v>
      </c>
      <c r="L39" s="110">
        <v>50040</v>
      </c>
      <c r="M39" s="109" t="s">
        <v>2713</v>
      </c>
      <c r="N39" s="109">
        <v>0</v>
      </c>
      <c r="O39" s="109">
        <v>51.333981470890997</v>
      </c>
      <c r="P39" s="109">
        <v>0</v>
      </c>
      <c r="Q39" s="109">
        <v>17.486000000000001</v>
      </c>
      <c r="R39" s="109">
        <v>897.62599999999998</v>
      </c>
      <c r="S39" s="109">
        <v>49.617007892027907</v>
      </c>
      <c r="T39" s="109" t="s">
        <v>6591</v>
      </c>
      <c r="X39" s="92">
        <f t="shared" si="2"/>
        <v>0</v>
      </c>
      <c r="Z39" s="100">
        <f t="shared" si="3"/>
        <v>5662</v>
      </c>
      <c r="AA39" s="105" t="str">
        <f>+VLOOKUP(C39,'Código Licitaciones'!$J$7:$J$31,1,0)</f>
        <v>Aela Generación S.A.</v>
      </c>
      <c r="AB39" s="105" t="str">
        <f t="shared" si="4"/>
        <v>76.489.426-K</v>
      </c>
      <c r="AC39" s="105" t="str">
        <f>+VLOOKUP(E39,'Código Licitaciones'!$K$7:$K$50,1,0)</f>
        <v>EMELAT</v>
      </c>
      <c r="AD39" s="105" t="str">
        <f t="shared" si="5"/>
        <v>87.601.500-5</v>
      </c>
      <c r="AE39" s="105" t="str">
        <f>+VLOOKUP(G39,'Código Licitaciones'!$L$7:$L$50,1,0)</f>
        <v>Pan de Azucar 220</v>
      </c>
      <c r="AF39" s="100">
        <f t="shared" si="6"/>
        <v>220</v>
      </c>
      <c r="AG39" s="105" t="str">
        <f>+VLOOKUP(I39,'Código Licitaciones'!$M$7:$M$50,1,0)</f>
        <v>2015/02</v>
      </c>
      <c r="AH39" s="105" t="str">
        <f>+VLOOKUP(J39,'Código Licitaciones'!$N$7:$N$50,1,0)</f>
        <v>BS4A</v>
      </c>
      <c r="AI39" s="105">
        <f t="shared" si="8"/>
        <v>42736</v>
      </c>
      <c r="AJ39" s="105">
        <f t="shared" si="8"/>
        <v>50040</v>
      </c>
      <c r="AK39" s="106" t="str">
        <f>+VLOOKUP(M39,'Código Barras'!$C$3:$C$1694,1,0)</f>
        <v>SIC-0699</v>
      </c>
      <c r="AL39" s="100">
        <f t="shared" si="7"/>
        <v>0</v>
      </c>
      <c r="AM39" s="100">
        <f t="shared" si="7"/>
        <v>51.333981470890997</v>
      </c>
      <c r="AN39" s="100">
        <f t="shared" si="7"/>
        <v>0</v>
      </c>
      <c r="AO39" s="100">
        <f t="shared" si="7"/>
        <v>17.486000000000001</v>
      </c>
      <c r="AP39" s="100">
        <f t="shared" si="7"/>
        <v>897.62599999999998</v>
      </c>
      <c r="AQ39" s="100">
        <f t="shared" si="7"/>
        <v>49.617007892027907</v>
      </c>
      <c r="AR39" s="100" t="str">
        <f>VLOOKUP(C39&amp;E39&amp;G39&amp;I39&amp;J39,'Código Licitaciones'!$I$8:$I$6500,1,0)</f>
        <v>Aela Generación S.A.EMELATPan de Azucar 2202015/02BS4A</v>
      </c>
    </row>
    <row r="40" spans="2:44" ht="18" x14ac:dyDescent="0.35">
      <c r="B40" s="94">
        <v>5662</v>
      </c>
      <c r="C40" s="107" t="s">
        <v>9864</v>
      </c>
      <c r="D40" s="107" t="s">
        <v>9901</v>
      </c>
      <c r="E40" s="107" t="s">
        <v>82</v>
      </c>
      <c r="F40" s="108" t="s">
        <v>9911</v>
      </c>
      <c r="G40" s="108" t="s">
        <v>40</v>
      </c>
      <c r="H40" s="109">
        <v>220</v>
      </c>
      <c r="I40" s="110" t="s">
        <v>281</v>
      </c>
      <c r="J40" s="110" t="s">
        <v>285</v>
      </c>
      <c r="K40" s="111">
        <v>42736</v>
      </c>
      <c r="L40" s="110">
        <v>50040</v>
      </c>
      <c r="M40" s="109" t="s">
        <v>1863</v>
      </c>
      <c r="N40" s="109">
        <v>0</v>
      </c>
      <c r="O40" s="109">
        <v>50.914005374664086</v>
      </c>
      <c r="P40" s="109">
        <v>0</v>
      </c>
      <c r="Q40" s="109">
        <v>16.001000000000001</v>
      </c>
      <c r="R40" s="109">
        <v>814.67499999999995</v>
      </c>
      <c r="S40" s="109">
        <v>49.210986813324169</v>
      </c>
      <c r="T40" s="109" t="s">
        <v>6588</v>
      </c>
      <c r="X40" s="92">
        <f t="shared" si="2"/>
        <v>0</v>
      </c>
      <c r="Z40" s="100">
        <f t="shared" si="3"/>
        <v>5662</v>
      </c>
      <c r="AA40" s="105" t="str">
        <f>+VLOOKUP(C40,'Código Licitaciones'!$J$7:$J$31,1,0)</f>
        <v>Aela Generación S.A.</v>
      </c>
      <c r="AB40" s="105" t="str">
        <f t="shared" si="4"/>
        <v>76.489.426-K</v>
      </c>
      <c r="AC40" s="105" t="str">
        <f>+VLOOKUP(E40,'Código Licitaciones'!$K$7:$K$50,1,0)</f>
        <v>EMELAT</v>
      </c>
      <c r="AD40" s="105" t="str">
        <f t="shared" si="5"/>
        <v>87.601.500-5</v>
      </c>
      <c r="AE40" s="105" t="str">
        <f>+VLOOKUP(G40,'Código Licitaciones'!$L$7:$L$50,1,0)</f>
        <v>Diego de Almagro 220</v>
      </c>
      <c r="AF40" s="100">
        <f t="shared" si="6"/>
        <v>220</v>
      </c>
      <c r="AG40" s="105" t="str">
        <f>+VLOOKUP(I40,'Código Licitaciones'!$M$7:$M$50,1,0)</f>
        <v>2015/02</v>
      </c>
      <c r="AH40" s="105" t="str">
        <f>+VLOOKUP(J40,'Código Licitaciones'!$N$7:$N$50,1,0)</f>
        <v>BS4A</v>
      </c>
      <c r="AI40" s="105">
        <f t="shared" si="8"/>
        <v>42736</v>
      </c>
      <c r="AJ40" s="105">
        <f t="shared" si="8"/>
        <v>50040</v>
      </c>
      <c r="AK40" s="106" t="str">
        <f>+VLOOKUP(M40,'Código Barras'!$C$3:$C$1694,1,0)</f>
        <v>SIC-0268</v>
      </c>
      <c r="AL40" s="100">
        <f t="shared" si="7"/>
        <v>0</v>
      </c>
      <c r="AM40" s="100">
        <f t="shared" si="7"/>
        <v>50.914005374664086</v>
      </c>
      <c r="AN40" s="100">
        <f t="shared" si="7"/>
        <v>0</v>
      </c>
      <c r="AO40" s="100">
        <f t="shared" si="7"/>
        <v>16.001000000000001</v>
      </c>
      <c r="AP40" s="100">
        <f t="shared" si="7"/>
        <v>814.67499999999995</v>
      </c>
      <c r="AQ40" s="100">
        <f t="shared" si="7"/>
        <v>49.210986813324169</v>
      </c>
      <c r="AR40" s="100" t="str">
        <f>VLOOKUP(C40&amp;E40&amp;G40&amp;I40&amp;J40,'Código Licitaciones'!$I$8:$I$6500,1,0)</f>
        <v>Aela Generación S.A.EMELATDiego de Almagro 2202015/02BS4A</v>
      </c>
    </row>
    <row r="41" spans="2:44" ht="18" x14ac:dyDescent="0.35">
      <c r="B41" s="94">
        <v>5662</v>
      </c>
      <c r="C41" s="107" t="s">
        <v>9864</v>
      </c>
      <c r="D41" s="107" t="s">
        <v>9901</v>
      </c>
      <c r="E41" s="107" t="s">
        <v>82</v>
      </c>
      <c r="F41" s="108" t="s">
        <v>9911</v>
      </c>
      <c r="G41" s="108" t="s">
        <v>41</v>
      </c>
      <c r="H41" s="109">
        <v>220</v>
      </c>
      <c r="I41" s="110" t="s">
        <v>281</v>
      </c>
      <c r="J41" s="110" t="s">
        <v>286</v>
      </c>
      <c r="K41" s="111">
        <v>42736</v>
      </c>
      <c r="L41" s="110">
        <v>50040</v>
      </c>
      <c r="M41" s="109" t="s">
        <v>1569</v>
      </c>
      <c r="N41" s="109">
        <v>0</v>
      </c>
      <c r="O41" s="109">
        <v>51.817999888562831</v>
      </c>
      <c r="P41" s="109">
        <v>0</v>
      </c>
      <c r="Q41" s="109">
        <v>215.36799999999999</v>
      </c>
      <c r="R41" s="109">
        <v>11159.939</v>
      </c>
      <c r="S41" s="109">
        <v>50.086001634411801</v>
      </c>
      <c r="T41" s="109" t="s">
        <v>6913</v>
      </c>
      <c r="X41" s="92">
        <f t="shared" si="2"/>
        <v>0</v>
      </c>
      <c r="Z41" s="100">
        <f t="shared" si="3"/>
        <v>5662</v>
      </c>
      <c r="AA41" s="105" t="str">
        <f>+VLOOKUP(C41,'Código Licitaciones'!$J$7:$J$31,1,0)</f>
        <v>Aela Generación S.A.</v>
      </c>
      <c r="AB41" s="105" t="str">
        <f t="shared" si="4"/>
        <v>76.489.426-K</v>
      </c>
      <c r="AC41" s="105" t="str">
        <f>+VLOOKUP(E41,'Código Licitaciones'!$K$7:$K$50,1,0)</f>
        <v>EMELAT</v>
      </c>
      <c r="AD41" s="105" t="str">
        <f t="shared" si="5"/>
        <v>87.601.500-5</v>
      </c>
      <c r="AE41" s="105" t="str">
        <f>+VLOOKUP(G41,'Código Licitaciones'!$L$7:$L$50,1,0)</f>
        <v>Cardones 220</v>
      </c>
      <c r="AF41" s="100">
        <f t="shared" si="6"/>
        <v>220</v>
      </c>
      <c r="AG41" s="105" t="str">
        <f>+VLOOKUP(I41,'Código Licitaciones'!$M$7:$M$50,1,0)</f>
        <v>2015/02</v>
      </c>
      <c r="AH41" s="105" t="str">
        <f>+VLOOKUP(J41,'Código Licitaciones'!$N$7:$N$50,1,0)</f>
        <v>BS4B</v>
      </c>
      <c r="AI41" s="105">
        <f t="shared" si="8"/>
        <v>42736</v>
      </c>
      <c r="AJ41" s="105">
        <f t="shared" si="8"/>
        <v>50040</v>
      </c>
      <c r="AK41" s="106" t="str">
        <f>+VLOOKUP(M41,'Código Barras'!$C$3:$C$1694,1,0)</f>
        <v>SIC-0118</v>
      </c>
      <c r="AL41" s="100">
        <f t="shared" si="7"/>
        <v>0</v>
      </c>
      <c r="AM41" s="100">
        <f t="shared" si="7"/>
        <v>51.817999888562831</v>
      </c>
      <c r="AN41" s="100">
        <f t="shared" si="7"/>
        <v>0</v>
      </c>
      <c r="AO41" s="100">
        <f t="shared" si="7"/>
        <v>215.36799999999999</v>
      </c>
      <c r="AP41" s="100">
        <f t="shared" si="7"/>
        <v>11159.939</v>
      </c>
      <c r="AQ41" s="100">
        <f t="shared" si="7"/>
        <v>50.086001634411801</v>
      </c>
      <c r="AR41" s="100" t="str">
        <f>VLOOKUP(C41&amp;E41&amp;G41&amp;I41&amp;J41,'Código Licitaciones'!$I$8:$I$6500,1,0)</f>
        <v>Aela Generación S.A.EMELATCardones 2202015/02BS4B</v>
      </c>
    </row>
    <row r="42" spans="2:44" ht="18" x14ac:dyDescent="0.35">
      <c r="B42" s="94">
        <v>5662</v>
      </c>
      <c r="C42" s="107" t="s">
        <v>9864</v>
      </c>
      <c r="D42" s="107" t="s">
        <v>9901</v>
      </c>
      <c r="E42" s="107" t="s">
        <v>82</v>
      </c>
      <c r="F42" s="108" t="s">
        <v>9911</v>
      </c>
      <c r="G42" s="108" t="s">
        <v>66</v>
      </c>
      <c r="H42" s="109">
        <v>220</v>
      </c>
      <c r="I42" s="110" t="s">
        <v>281</v>
      </c>
      <c r="J42" s="110" t="s">
        <v>286</v>
      </c>
      <c r="K42" s="111">
        <v>42736</v>
      </c>
      <c r="L42" s="110">
        <v>50040</v>
      </c>
      <c r="M42" s="109" t="s">
        <v>2439</v>
      </c>
      <c r="N42" s="109">
        <v>0</v>
      </c>
      <c r="O42" s="109">
        <v>51.521739130434781</v>
      </c>
      <c r="P42" s="109">
        <v>0</v>
      </c>
      <c r="Q42" s="109">
        <v>2.3E-2</v>
      </c>
      <c r="R42" s="109">
        <v>1.1850000000000001</v>
      </c>
      <c r="S42" s="109">
        <v>49.782608695652172</v>
      </c>
      <c r="T42" s="109" t="s">
        <v>7557</v>
      </c>
      <c r="X42" s="92">
        <f t="shared" si="2"/>
        <v>0</v>
      </c>
      <c r="Z42" s="100">
        <f t="shared" si="3"/>
        <v>5662</v>
      </c>
      <c r="AA42" s="105" t="str">
        <f>+VLOOKUP(C42,'Código Licitaciones'!$J$7:$J$31,1,0)</f>
        <v>Aela Generación S.A.</v>
      </c>
      <c r="AB42" s="105" t="str">
        <f t="shared" si="4"/>
        <v>76.489.426-K</v>
      </c>
      <c r="AC42" s="105" t="str">
        <f>+VLOOKUP(E42,'Código Licitaciones'!$K$7:$K$50,1,0)</f>
        <v>EMELAT</v>
      </c>
      <c r="AD42" s="105" t="str">
        <f t="shared" si="5"/>
        <v>87.601.500-5</v>
      </c>
      <c r="AE42" s="105" t="str">
        <f>+VLOOKUP(G42,'Código Licitaciones'!$L$7:$L$50,1,0)</f>
        <v>Los Vilos 220</v>
      </c>
      <c r="AF42" s="100">
        <f t="shared" si="6"/>
        <v>220</v>
      </c>
      <c r="AG42" s="105" t="str">
        <f>+VLOOKUP(I42,'Código Licitaciones'!$M$7:$M$50,1,0)</f>
        <v>2015/02</v>
      </c>
      <c r="AH42" s="105" t="str">
        <f>+VLOOKUP(J42,'Código Licitaciones'!$N$7:$N$50,1,0)</f>
        <v>BS4B</v>
      </c>
      <c r="AI42" s="105">
        <f t="shared" si="8"/>
        <v>42736</v>
      </c>
      <c r="AJ42" s="105">
        <f t="shared" si="8"/>
        <v>50040</v>
      </c>
      <c r="AK42" s="106" t="str">
        <f>+VLOOKUP(M42,'Código Barras'!$C$3:$C$1694,1,0)</f>
        <v>SIC-0560</v>
      </c>
      <c r="AL42" s="100">
        <f t="shared" si="7"/>
        <v>0</v>
      </c>
      <c r="AM42" s="100">
        <f t="shared" si="7"/>
        <v>51.521739130434781</v>
      </c>
      <c r="AN42" s="100">
        <f t="shared" si="7"/>
        <v>0</v>
      </c>
      <c r="AO42" s="100">
        <f t="shared" si="7"/>
        <v>2.3E-2</v>
      </c>
      <c r="AP42" s="100">
        <f t="shared" si="7"/>
        <v>1.1850000000000001</v>
      </c>
      <c r="AQ42" s="100">
        <f t="shared" si="7"/>
        <v>49.782608695652172</v>
      </c>
      <c r="AR42" s="100" t="str">
        <f>VLOOKUP(C42&amp;E42&amp;G42&amp;I42&amp;J42,'Código Licitaciones'!$I$8:$I$6500,1,0)</f>
        <v>Aela Generación S.A.EMELATLos Vilos 2202015/02BS4B</v>
      </c>
    </row>
    <row r="43" spans="2:44" ht="18" x14ac:dyDescent="0.35">
      <c r="B43" s="94">
        <v>5662</v>
      </c>
      <c r="C43" s="107" t="s">
        <v>9864</v>
      </c>
      <c r="D43" s="107" t="s">
        <v>9901</v>
      </c>
      <c r="E43" s="107" t="s">
        <v>82</v>
      </c>
      <c r="F43" s="108" t="s">
        <v>9911</v>
      </c>
      <c r="G43" s="108" t="s">
        <v>42</v>
      </c>
      <c r="H43" s="109">
        <v>220</v>
      </c>
      <c r="I43" s="110" t="s">
        <v>281</v>
      </c>
      <c r="J43" s="110" t="s">
        <v>286</v>
      </c>
      <c r="K43" s="111">
        <v>42736</v>
      </c>
      <c r="L43" s="110">
        <v>50040</v>
      </c>
      <c r="M43" s="109" t="s">
        <v>2476</v>
      </c>
      <c r="N43" s="109">
        <v>0</v>
      </c>
      <c r="O43" s="109">
        <v>50.477995078357729</v>
      </c>
      <c r="P43" s="109">
        <v>0</v>
      </c>
      <c r="Q43" s="109">
        <v>77.209999999999994</v>
      </c>
      <c r="R43" s="109">
        <v>3897.4059999999999</v>
      </c>
      <c r="S43" s="109">
        <v>48.790001295169027</v>
      </c>
      <c r="T43" s="109" t="s">
        <v>6914</v>
      </c>
      <c r="X43" s="92">
        <f t="shared" si="2"/>
        <v>0</v>
      </c>
      <c r="Z43" s="100">
        <f t="shared" si="3"/>
        <v>5662</v>
      </c>
      <c r="AA43" s="105" t="str">
        <f>+VLOOKUP(C43,'Código Licitaciones'!$J$7:$J$31,1,0)</f>
        <v>Aela Generación S.A.</v>
      </c>
      <c r="AB43" s="105" t="str">
        <f t="shared" si="4"/>
        <v>76.489.426-K</v>
      </c>
      <c r="AC43" s="105" t="str">
        <f>+VLOOKUP(E43,'Código Licitaciones'!$K$7:$K$50,1,0)</f>
        <v>EMELAT</v>
      </c>
      <c r="AD43" s="105" t="str">
        <f t="shared" si="5"/>
        <v>87.601.500-5</v>
      </c>
      <c r="AE43" s="105" t="str">
        <f>+VLOOKUP(G43,'Código Licitaciones'!$L$7:$L$50,1,0)</f>
        <v>Maitencillo 220</v>
      </c>
      <c r="AF43" s="100">
        <f t="shared" si="6"/>
        <v>220</v>
      </c>
      <c r="AG43" s="105" t="str">
        <f>+VLOOKUP(I43,'Código Licitaciones'!$M$7:$M$50,1,0)</f>
        <v>2015/02</v>
      </c>
      <c r="AH43" s="105" t="str">
        <f>+VLOOKUP(J43,'Código Licitaciones'!$N$7:$N$50,1,0)</f>
        <v>BS4B</v>
      </c>
      <c r="AI43" s="105">
        <f t="shared" si="8"/>
        <v>42736</v>
      </c>
      <c r="AJ43" s="105">
        <f t="shared" si="8"/>
        <v>50040</v>
      </c>
      <c r="AK43" s="106" t="str">
        <f>+VLOOKUP(M43,'Código Barras'!$C$3:$C$1694,1,0)</f>
        <v>SIC-0579</v>
      </c>
      <c r="AL43" s="100">
        <f t="shared" si="7"/>
        <v>0</v>
      </c>
      <c r="AM43" s="100">
        <f t="shared" si="7"/>
        <v>50.477995078357729</v>
      </c>
      <c r="AN43" s="100">
        <f t="shared" si="7"/>
        <v>0</v>
      </c>
      <c r="AO43" s="100">
        <f t="shared" si="7"/>
        <v>77.209999999999994</v>
      </c>
      <c r="AP43" s="100">
        <f t="shared" si="7"/>
        <v>3897.4059999999999</v>
      </c>
      <c r="AQ43" s="100">
        <f t="shared" si="7"/>
        <v>48.790001295169027</v>
      </c>
      <c r="AR43" s="100" t="str">
        <f>VLOOKUP(C43&amp;E43&amp;G43&amp;I43&amp;J43,'Código Licitaciones'!$I$8:$I$6500,1,0)</f>
        <v>Aela Generación S.A.EMELATMaitencillo 2202015/02BS4B</v>
      </c>
    </row>
    <row r="44" spans="2:44" ht="18" x14ac:dyDescent="0.35">
      <c r="B44" s="94">
        <v>5662</v>
      </c>
      <c r="C44" s="107" t="s">
        <v>9864</v>
      </c>
      <c r="D44" s="107" t="s">
        <v>9901</v>
      </c>
      <c r="E44" s="107" t="s">
        <v>82</v>
      </c>
      <c r="F44" s="108" t="s">
        <v>9911</v>
      </c>
      <c r="G44" s="108" t="s">
        <v>43</v>
      </c>
      <c r="H44" s="109">
        <v>220</v>
      </c>
      <c r="I44" s="110" t="s">
        <v>281</v>
      </c>
      <c r="J44" s="110" t="s">
        <v>286</v>
      </c>
      <c r="K44" s="111">
        <v>42736</v>
      </c>
      <c r="L44" s="110">
        <v>50040</v>
      </c>
      <c r="M44" s="109" t="s">
        <v>2713</v>
      </c>
      <c r="N44" s="109">
        <v>0</v>
      </c>
      <c r="O44" s="109">
        <v>51.334015905519308</v>
      </c>
      <c r="P44" s="109">
        <v>0</v>
      </c>
      <c r="Q44" s="109">
        <v>20.998999999999999</v>
      </c>
      <c r="R44" s="109">
        <v>1077.963</v>
      </c>
      <c r="S44" s="109">
        <v>49.617029382351539</v>
      </c>
      <c r="T44" s="109" t="s">
        <v>6915</v>
      </c>
      <c r="X44" s="92">
        <f t="shared" si="2"/>
        <v>0</v>
      </c>
      <c r="Z44" s="100">
        <f t="shared" si="3"/>
        <v>5662</v>
      </c>
      <c r="AA44" s="105" t="str">
        <f>+VLOOKUP(C44,'Código Licitaciones'!$J$7:$J$31,1,0)</f>
        <v>Aela Generación S.A.</v>
      </c>
      <c r="AB44" s="105" t="str">
        <f t="shared" si="4"/>
        <v>76.489.426-K</v>
      </c>
      <c r="AC44" s="105" t="str">
        <f>+VLOOKUP(E44,'Código Licitaciones'!$K$7:$K$50,1,0)</f>
        <v>EMELAT</v>
      </c>
      <c r="AD44" s="105" t="str">
        <f t="shared" si="5"/>
        <v>87.601.500-5</v>
      </c>
      <c r="AE44" s="105" t="str">
        <f>+VLOOKUP(G44,'Código Licitaciones'!$L$7:$L$50,1,0)</f>
        <v>Pan de Azucar 220</v>
      </c>
      <c r="AF44" s="100">
        <f t="shared" si="6"/>
        <v>220</v>
      </c>
      <c r="AG44" s="105" t="str">
        <f>+VLOOKUP(I44,'Código Licitaciones'!$M$7:$M$50,1,0)</f>
        <v>2015/02</v>
      </c>
      <c r="AH44" s="105" t="str">
        <f>+VLOOKUP(J44,'Código Licitaciones'!$N$7:$N$50,1,0)</f>
        <v>BS4B</v>
      </c>
      <c r="AI44" s="105">
        <f t="shared" si="8"/>
        <v>42736</v>
      </c>
      <c r="AJ44" s="105">
        <f t="shared" si="8"/>
        <v>50040</v>
      </c>
      <c r="AK44" s="106" t="str">
        <f>+VLOOKUP(M44,'Código Barras'!$C$3:$C$1694,1,0)</f>
        <v>SIC-0699</v>
      </c>
      <c r="AL44" s="100">
        <f t="shared" si="7"/>
        <v>0</v>
      </c>
      <c r="AM44" s="100">
        <f t="shared" si="7"/>
        <v>51.334015905519308</v>
      </c>
      <c r="AN44" s="100">
        <f t="shared" si="7"/>
        <v>0</v>
      </c>
      <c r="AO44" s="100">
        <f t="shared" si="7"/>
        <v>20.998999999999999</v>
      </c>
      <c r="AP44" s="100">
        <f t="shared" si="7"/>
        <v>1077.963</v>
      </c>
      <c r="AQ44" s="100">
        <f t="shared" si="7"/>
        <v>49.617029382351539</v>
      </c>
      <c r="AR44" s="100" t="str">
        <f>VLOOKUP(C44&amp;E44&amp;G44&amp;I44&amp;J44,'Código Licitaciones'!$I$8:$I$6500,1,0)</f>
        <v>Aela Generación S.A.EMELATPan de Azucar 2202015/02BS4B</v>
      </c>
    </row>
    <row r="45" spans="2:44" ht="18" x14ac:dyDescent="0.35">
      <c r="B45" s="94">
        <v>5662</v>
      </c>
      <c r="C45" s="107" t="s">
        <v>9864</v>
      </c>
      <c r="D45" s="107" t="s">
        <v>9901</v>
      </c>
      <c r="E45" s="107" t="s">
        <v>82</v>
      </c>
      <c r="F45" s="108" t="s">
        <v>9911</v>
      </c>
      <c r="G45" s="108" t="s">
        <v>40</v>
      </c>
      <c r="H45" s="109">
        <v>220</v>
      </c>
      <c r="I45" s="110" t="s">
        <v>281</v>
      </c>
      <c r="J45" s="110" t="s">
        <v>286</v>
      </c>
      <c r="K45" s="111">
        <v>42736</v>
      </c>
      <c r="L45" s="110">
        <v>50040</v>
      </c>
      <c r="M45" s="109" t="s">
        <v>1863</v>
      </c>
      <c r="N45" s="109">
        <v>0</v>
      </c>
      <c r="O45" s="109">
        <v>50.913995649021032</v>
      </c>
      <c r="P45" s="109">
        <v>0</v>
      </c>
      <c r="Q45" s="109">
        <v>20.684999999999999</v>
      </c>
      <c r="R45" s="109">
        <v>1053.1559999999999</v>
      </c>
      <c r="S45" s="109">
        <v>49.210974135847231</v>
      </c>
      <c r="T45" s="109" t="s">
        <v>6912</v>
      </c>
      <c r="X45" s="92">
        <f t="shared" si="2"/>
        <v>0</v>
      </c>
      <c r="Z45" s="100">
        <f t="shared" si="3"/>
        <v>5662</v>
      </c>
      <c r="AA45" s="105" t="str">
        <f>+VLOOKUP(C45,'Código Licitaciones'!$J$7:$J$31,1,0)</f>
        <v>Aela Generación S.A.</v>
      </c>
      <c r="AB45" s="105" t="str">
        <f t="shared" si="4"/>
        <v>76.489.426-K</v>
      </c>
      <c r="AC45" s="105" t="str">
        <f>+VLOOKUP(E45,'Código Licitaciones'!$K$7:$K$50,1,0)</f>
        <v>EMELAT</v>
      </c>
      <c r="AD45" s="105" t="str">
        <f t="shared" si="5"/>
        <v>87.601.500-5</v>
      </c>
      <c r="AE45" s="105" t="str">
        <f>+VLOOKUP(G45,'Código Licitaciones'!$L$7:$L$50,1,0)</f>
        <v>Diego de Almagro 220</v>
      </c>
      <c r="AF45" s="100">
        <f t="shared" si="6"/>
        <v>220</v>
      </c>
      <c r="AG45" s="105" t="str">
        <f>+VLOOKUP(I45,'Código Licitaciones'!$M$7:$M$50,1,0)</f>
        <v>2015/02</v>
      </c>
      <c r="AH45" s="105" t="str">
        <f>+VLOOKUP(J45,'Código Licitaciones'!$N$7:$N$50,1,0)</f>
        <v>BS4B</v>
      </c>
      <c r="AI45" s="105">
        <f t="shared" si="8"/>
        <v>42736</v>
      </c>
      <c r="AJ45" s="105">
        <f t="shared" si="8"/>
        <v>50040</v>
      </c>
      <c r="AK45" s="106" t="str">
        <f>+VLOOKUP(M45,'Código Barras'!$C$3:$C$1694,1,0)</f>
        <v>SIC-0268</v>
      </c>
      <c r="AL45" s="100">
        <f t="shared" si="7"/>
        <v>0</v>
      </c>
      <c r="AM45" s="100">
        <f t="shared" si="7"/>
        <v>50.913995649021032</v>
      </c>
      <c r="AN45" s="100">
        <f t="shared" si="7"/>
        <v>0</v>
      </c>
      <c r="AO45" s="100">
        <f t="shared" si="7"/>
        <v>20.684999999999999</v>
      </c>
      <c r="AP45" s="100">
        <f t="shared" si="7"/>
        <v>1053.1559999999999</v>
      </c>
      <c r="AQ45" s="100">
        <f t="shared" si="7"/>
        <v>49.210974135847231</v>
      </c>
      <c r="AR45" s="100" t="str">
        <f>VLOOKUP(C45&amp;E45&amp;G45&amp;I45&amp;J45,'Código Licitaciones'!$I$8:$I$6500,1,0)</f>
        <v>Aela Generación S.A.EMELATDiego de Almagro 2202015/02BS4B</v>
      </c>
    </row>
    <row r="46" spans="2:44" ht="18" x14ac:dyDescent="0.35">
      <c r="B46" s="94">
        <v>5662</v>
      </c>
      <c r="C46" s="107" t="s">
        <v>9864</v>
      </c>
      <c r="D46" s="107" t="s">
        <v>9901</v>
      </c>
      <c r="E46" s="107" t="s">
        <v>82</v>
      </c>
      <c r="F46" s="108" t="s">
        <v>9911</v>
      </c>
      <c r="G46" s="108" t="s">
        <v>41</v>
      </c>
      <c r="H46" s="109">
        <v>220</v>
      </c>
      <c r="I46" s="110" t="s">
        <v>281</v>
      </c>
      <c r="J46" s="110" t="s">
        <v>287</v>
      </c>
      <c r="K46" s="111">
        <v>42736</v>
      </c>
      <c r="L46" s="110">
        <v>50040</v>
      </c>
      <c r="M46" s="109" t="s">
        <v>1569</v>
      </c>
      <c r="N46" s="109">
        <v>5520.611587982833</v>
      </c>
      <c r="O46" s="109">
        <v>51.818000619729162</v>
      </c>
      <c r="P46" s="109">
        <v>0.93200000000000005</v>
      </c>
      <c r="Q46" s="109">
        <v>119.407</v>
      </c>
      <c r="R46" s="109">
        <v>11332.642</v>
      </c>
      <c r="S46" s="109">
        <v>93.175684842597164</v>
      </c>
      <c r="T46" s="109" t="s">
        <v>6994</v>
      </c>
      <c r="X46" s="92">
        <f t="shared" si="2"/>
        <v>0</v>
      </c>
      <c r="Z46" s="100">
        <f t="shared" si="3"/>
        <v>5662</v>
      </c>
      <c r="AA46" s="105" t="str">
        <f>+VLOOKUP(C46,'Código Licitaciones'!$J$7:$J$31,1,0)</f>
        <v>Aela Generación S.A.</v>
      </c>
      <c r="AB46" s="105" t="str">
        <f t="shared" si="4"/>
        <v>76.489.426-K</v>
      </c>
      <c r="AC46" s="105" t="str">
        <f>+VLOOKUP(E46,'Código Licitaciones'!$K$7:$K$50,1,0)</f>
        <v>EMELAT</v>
      </c>
      <c r="AD46" s="105" t="str">
        <f t="shared" si="5"/>
        <v>87.601.500-5</v>
      </c>
      <c r="AE46" s="105" t="str">
        <f>+VLOOKUP(G46,'Código Licitaciones'!$L$7:$L$50,1,0)</f>
        <v>Cardones 220</v>
      </c>
      <c r="AF46" s="100">
        <f t="shared" si="6"/>
        <v>220</v>
      </c>
      <c r="AG46" s="105" t="str">
        <f>+VLOOKUP(I46,'Código Licitaciones'!$M$7:$M$50,1,0)</f>
        <v>2015/02</v>
      </c>
      <c r="AH46" s="105" t="str">
        <f>+VLOOKUP(J46,'Código Licitaciones'!$N$7:$N$50,1,0)</f>
        <v>BS4C</v>
      </c>
      <c r="AI46" s="105">
        <f t="shared" si="8"/>
        <v>42736</v>
      </c>
      <c r="AJ46" s="105">
        <f t="shared" si="8"/>
        <v>50040</v>
      </c>
      <c r="AK46" s="106" t="str">
        <f>+VLOOKUP(M46,'Código Barras'!$C$3:$C$1694,1,0)</f>
        <v>SIC-0118</v>
      </c>
      <c r="AL46" s="100">
        <f t="shared" si="7"/>
        <v>5520.611587982833</v>
      </c>
      <c r="AM46" s="100">
        <f t="shared" si="7"/>
        <v>51.818000619729162</v>
      </c>
      <c r="AN46" s="100">
        <f t="shared" si="7"/>
        <v>0.93200000000000005</v>
      </c>
      <c r="AO46" s="100">
        <f t="shared" si="7"/>
        <v>119.407</v>
      </c>
      <c r="AP46" s="100">
        <f t="shared" si="7"/>
        <v>11332.642</v>
      </c>
      <c r="AQ46" s="100">
        <f t="shared" si="7"/>
        <v>93.175684842597164</v>
      </c>
      <c r="AR46" s="100" t="str">
        <f>VLOOKUP(C46&amp;E46&amp;G46&amp;I46&amp;J46,'Código Licitaciones'!$I$8:$I$6500,1,0)</f>
        <v>Aela Generación S.A.EMELATCardones 2202015/02BS4C</v>
      </c>
    </row>
    <row r="47" spans="2:44" ht="18" x14ac:dyDescent="0.35">
      <c r="B47" s="94">
        <v>5662</v>
      </c>
      <c r="C47" s="107" t="s">
        <v>9864</v>
      </c>
      <c r="D47" s="107" t="s">
        <v>9901</v>
      </c>
      <c r="E47" s="107" t="s">
        <v>82</v>
      </c>
      <c r="F47" s="108" t="s">
        <v>9911</v>
      </c>
      <c r="G47" s="108" t="s">
        <v>66</v>
      </c>
      <c r="H47" s="109">
        <v>220</v>
      </c>
      <c r="I47" s="110" t="s">
        <v>281</v>
      </c>
      <c r="J47" s="110" t="s">
        <v>287</v>
      </c>
      <c r="K47" s="111">
        <v>42736</v>
      </c>
      <c r="L47" s="110">
        <v>50040</v>
      </c>
      <c r="M47" s="109" t="s">
        <v>2439</v>
      </c>
      <c r="N47" s="109">
        <v>0</v>
      </c>
      <c r="O47" s="109">
        <v>51.533333333333331</v>
      </c>
      <c r="P47" s="109">
        <v>0</v>
      </c>
      <c r="Q47" s="109">
        <v>1.4999999999999999E-2</v>
      </c>
      <c r="R47" s="109">
        <v>0.77300000000000002</v>
      </c>
      <c r="S47" s="109">
        <v>49.8</v>
      </c>
      <c r="T47" s="109" t="s">
        <v>7680</v>
      </c>
      <c r="X47" s="92">
        <f t="shared" si="2"/>
        <v>0</v>
      </c>
      <c r="Z47" s="100">
        <f t="shared" si="3"/>
        <v>5662</v>
      </c>
      <c r="AA47" s="105" t="str">
        <f>+VLOOKUP(C47,'Código Licitaciones'!$J$7:$J$31,1,0)</f>
        <v>Aela Generación S.A.</v>
      </c>
      <c r="AB47" s="105" t="str">
        <f t="shared" si="4"/>
        <v>76.489.426-K</v>
      </c>
      <c r="AC47" s="105" t="str">
        <f>+VLOOKUP(E47,'Código Licitaciones'!$K$7:$K$50,1,0)</f>
        <v>EMELAT</v>
      </c>
      <c r="AD47" s="105" t="str">
        <f t="shared" si="5"/>
        <v>87.601.500-5</v>
      </c>
      <c r="AE47" s="105" t="str">
        <f>+VLOOKUP(G47,'Código Licitaciones'!$L$7:$L$50,1,0)</f>
        <v>Los Vilos 220</v>
      </c>
      <c r="AF47" s="100">
        <f t="shared" si="6"/>
        <v>220</v>
      </c>
      <c r="AG47" s="105" t="str">
        <f>+VLOOKUP(I47,'Código Licitaciones'!$M$7:$M$50,1,0)</f>
        <v>2015/02</v>
      </c>
      <c r="AH47" s="105" t="str">
        <f>+VLOOKUP(J47,'Código Licitaciones'!$N$7:$N$50,1,0)</f>
        <v>BS4C</v>
      </c>
      <c r="AI47" s="105">
        <f t="shared" si="8"/>
        <v>42736</v>
      </c>
      <c r="AJ47" s="105">
        <f t="shared" si="8"/>
        <v>50040</v>
      </c>
      <c r="AK47" s="106" t="str">
        <f>+VLOOKUP(M47,'Código Barras'!$C$3:$C$1694,1,0)</f>
        <v>SIC-0560</v>
      </c>
      <c r="AL47" s="100">
        <f t="shared" si="7"/>
        <v>0</v>
      </c>
      <c r="AM47" s="100">
        <f t="shared" si="7"/>
        <v>51.533333333333331</v>
      </c>
      <c r="AN47" s="100">
        <f t="shared" si="7"/>
        <v>0</v>
      </c>
      <c r="AO47" s="100">
        <f t="shared" si="7"/>
        <v>1.4999999999999999E-2</v>
      </c>
      <c r="AP47" s="100">
        <f t="shared" si="7"/>
        <v>0.77300000000000002</v>
      </c>
      <c r="AQ47" s="100">
        <f t="shared" si="7"/>
        <v>49.8</v>
      </c>
      <c r="AR47" s="100" t="str">
        <f>VLOOKUP(C47&amp;E47&amp;G47&amp;I47&amp;J47,'Código Licitaciones'!$I$8:$I$6500,1,0)</f>
        <v>Aela Generación S.A.EMELATLos Vilos 2202015/02BS4C</v>
      </c>
    </row>
    <row r="48" spans="2:44" ht="18" x14ac:dyDescent="0.35">
      <c r="B48" s="94">
        <v>5662</v>
      </c>
      <c r="C48" s="107" t="s">
        <v>9864</v>
      </c>
      <c r="D48" s="107" t="s">
        <v>9901</v>
      </c>
      <c r="E48" s="107" t="s">
        <v>82</v>
      </c>
      <c r="F48" s="108" t="s">
        <v>9911</v>
      </c>
      <c r="G48" s="108" t="s">
        <v>42</v>
      </c>
      <c r="H48" s="109">
        <v>220</v>
      </c>
      <c r="I48" s="110" t="s">
        <v>281</v>
      </c>
      <c r="J48" s="110" t="s">
        <v>287</v>
      </c>
      <c r="K48" s="111">
        <v>42736</v>
      </c>
      <c r="L48" s="110">
        <v>50040</v>
      </c>
      <c r="M48" s="109" t="s">
        <v>2476</v>
      </c>
      <c r="N48" s="109">
        <v>5433.9211267605633</v>
      </c>
      <c r="O48" s="109">
        <v>50.478000815623723</v>
      </c>
      <c r="P48" s="109">
        <v>0.35499999999999998</v>
      </c>
      <c r="Q48" s="109">
        <v>44.137999999999998</v>
      </c>
      <c r="R48" s="109">
        <v>4157.04</v>
      </c>
      <c r="S48" s="109">
        <v>92.494789070642057</v>
      </c>
      <c r="T48" s="109" t="s">
        <v>6995</v>
      </c>
      <c r="X48" s="92">
        <f t="shared" si="2"/>
        <v>0</v>
      </c>
      <c r="Z48" s="100">
        <f t="shared" si="3"/>
        <v>5662</v>
      </c>
      <c r="AA48" s="105" t="str">
        <f>+VLOOKUP(C48,'Código Licitaciones'!$J$7:$J$31,1,0)</f>
        <v>Aela Generación S.A.</v>
      </c>
      <c r="AB48" s="105" t="str">
        <f t="shared" si="4"/>
        <v>76.489.426-K</v>
      </c>
      <c r="AC48" s="105" t="str">
        <f>+VLOOKUP(E48,'Código Licitaciones'!$K$7:$K$50,1,0)</f>
        <v>EMELAT</v>
      </c>
      <c r="AD48" s="105" t="str">
        <f t="shared" si="5"/>
        <v>87.601.500-5</v>
      </c>
      <c r="AE48" s="105" t="str">
        <f>+VLOOKUP(G48,'Código Licitaciones'!$L$7:$L$50,1,0)</f>
        <v>Maitencillo 220</v>
      </c>
      <c r="AF48" s="100">
        <f t="shared" si="6"/>
        <v>220</v>
      </c>
      <c r="AG48" s="105" t="str">
        <f>+VLOOKUP(I48,'Código Licitaciones'!$M$7:$M$50,1,0)</f>
        <v>2015/02</v>
      </c>
      <c r="AH48" s="105" t="str">
        <f>+VLOOKUP(J48,'Código Licitaciones'!$N$7:$N$50,1,0)</f>
        <v>BS4C</v>
      </c>
      <c r="AI48" s="105">
        <f t="shared" si="8"/>
        <v>42736</v>
      </c>
      <c r="AJ48" s="105">
        <f t="shared" si="8"/>
        <v>50040</v>
      </c>
      <c r="AK48" s="106" t="str">
        <f>+VLOOKUP(M48,'Código Barras'!$C$3:$C$1694,1,0)</f>
        <v>SIC-0579</v>
      </c>
      <c r="AL48" s="100">
        <f t="shared" si="7"/>
        <v>5433.9211267605633</v>
      </c>
      <c r="AM48" s="100">
        <f t="shared" si="7"/>
        <v>50.478000815623723</v>
      </c>
      <c r="AN48" s="100">
        <f t="shared" si="7"/>
        <v>0.35499999999999998</v>
      </c>
      <c r="AO48" s="100">
        <f t="shared" si="7"/>
        <v>44.137999999999998</v>
      </c>
      <c r="AP48" s="100">
        <f t="shared" si="7"/>
        <v>4157.04</v>
      </c>
      <c r="AQ48" s="100">
        <f t="shared" si="7"/>
        <v>92.494789070642057</v>
      </c>
      <c r="AR48" s="100" t="str">
        <f>VLOOKUP(C48&amp;E48&amp;G48&amp;I48&amp;J48,'Código Licitaciones'!$I$8:$I$6500,1,0)</f>
        <v>Aela Generación S.A.EMELATMaitencillo 2202015/02BS4C</v>
      </c>
    </row>
    <row r="49" spans="2:44" ht="18" x14ac:dyDescent="0.35">
      <c r="B49" s="94">
        <v>5662</v>
      </c>
      <c r="C49" s="107" t="s">
        <v>9864</v>
      </c>
      <c r="D49" s="107" t="s">
        <v>9901</v>
      </c>
      <c r="E49" s="107" t="s">
        <v>82</v>
      </c>
      <c r="F49" s="108" t="s">
        <v>9911</v>
      </c>
      <c r="G49" s="108" t="s">
        <v>43</v>
      </c>
      <c r="H49" s="109">
        <v>220</v>
      </c>
      <c r="I49" s="110" t="s">
        <v>281</v>
      </c>
      <c r="J49" s="110" t="s">
        <v>287</v>
      </c>
      <c r="K49" s="111">
        <v>42736</v>
      </c>
      <c r="L49" s="110">
        <v>50040</v>
      </c>
      <c r="M49" s="109" t="s">
        <v>2713</v>
      </c>
      <c r="N49" s="109">
        <v>5558.855670103093</v>
      </c>
      <c r="O49" s="109">
        <v>51.33401172256594</v>
      </c>
      <c r="P49" s="109">
        <v>9.7000000000000003E-2</v>
      </c>
      <c r="Q49" s="109">
        <v>12.284000000000001</v>
      </c>
      <c r="R49" s="109">
        <v>1169.7959999999998</v>
      </c>
      <c r="S49" s="109">
        <v>93.512211006186902</v>
      </c>
      <c r="T49" s="109" t="s">
        <v>6996</v>
      </c>
      <c r="X49" s="92">
        <f t="shared" si="2"/>
        <v>0</v>
      </c>
      <c r="Z49" s="100">
        <f t="shared" si="3"/>
        <v>5662</v>
      </c>
      <c r="AA49" s="105" t="str">
        <f>+VLOOKUP(C49,'Código Licitaciones'!$J$7:$J$31,1,0)</f>
        <v>Aela Generación S.A.</v>
      </c>
      <c r="AB49" s="105" t="str">
        <f t="shared" si="4"/>
        <v>76.489.426-K</v>
      </c>
      <c r="AC49" s="105" t="str">
        <f>+VLOOKUP(E49,'Código Licitaciones'!$K$7:$K$50,1,0)</f>
        <v>EMELAT</v>
      </c>
      <c r="AD49" s="105" t="str">
        <f t="shared" si="5"/>
        <v>87.601.500-5</v>
      </c>
      <c r="AE49" s="105" t="str">
        <f>+VLOOKUP(G49,'Código Licitaciones'!$L$7:$L$50,1,0)</f>
        <v>Pan de Azucar 220</v>
      </c>
      <c r="AF49" s="100">
        <f t="shared" si="6"/>
        <v>220</v>
      </c>
      <c r="AG49" s="105" t="str">
        <f>+VLOOKUP(I49,'Código Licitaciones'!$M$7:$M$50,1,0)</f>
        <v>2015/02</v>
      </c>
      <c r="AH49" s="105" t="str">
        <f>+VLOOKUP(J49,'Código Licitaciones'!$N$7:$N$50,1,0)</f>
        <v>BS4C</v>
      </c>
      <c r="AI49" s="105">
        <f t="shared" si="8"/>
        <v>42736</v>
      </c>
      <c r="AJ49" s="105">
        <f t="shared" si="8"/>
        <v>50040</v>
      </c>
      <c r="AK49" s="106" t="str">
        <f>+VLOOKUP(M49,'Código Barras'!$C$3:$C$1694,1,0)</f>
        <v>SIC-0699</v>
      </c>
      <c r="AL49" s="100">
        <f t="shared" si="7"/>
        <v>5558.855670103093</v>
      </c>
      <c r="AM49" s="100">
        <f t="shared" si="7"/>
        <v>51.33401172256594</v>
      </c>
      <c r="AN49" s="100">
        <f t="shared" si="7"/>
        <v>9.7000000000000003E-2</v>
      </c>
      <c r="AO49" s="100">
        <f t="shared" si="7"/>
        <v>12.284000000000001</v>
      </c>
      <c r="AP49" s="100">
        <f t="shared" si="7"/>
        <v>1169.7959999999998</v>
      </c>
      <c r="AQ49" s="100">
        <f t="shared" si="7"/>
        <v>93.512211006186902</v>
      </c>
      <c r="AR49" s="100" t="str">
        <f>VLOOKUP(C49&amp;E49&amp;G49&amp;I49&amp;J49,'Código Licitaciones'!$I$8:$I$6500,1,0)</f>
        <v>Aela Generación S.A.EMELATPan de Azucar 2202015/02BS4C</v>
      </c>
    </row>
    <row r="50" spans="2:44" ht="18" x14ac:dyDescent="0.35">
      <c r="B50" s="94">
        <v>5662</v>
      </c>
      <c r="C50" s="107" t="s">
        <v>9864</v>
      </c>
      <c r="D50" s="107" t="s">
        <v>9901</v>
      </c>
      <c r="E50" s="107" t="s">
        <v>82</v>
      </c>
      <c r="F50" s="108" t="s">
        <v>9911</v>
      </c>
      <c r="G50" s="108" t="s">
        <v>40</v>
      </c>
      <c r="H50" s="109">
        <v>220</v>
      </c>
      <c r="I50" s="110" t="s">
        <v>281</v>
      </c>
      <c r="J50" s="110" t="s">
        <v>287</v>
      </c>
      <c r="K50" s="111">
        <v>42736</v>
      </c>
      <c r="L50" s="110">
        <v>50040</v>
      </c>
      <c r="M50" s="109" t="s">
        <v>1863</v>
      </c>
      <c r="N50" s="109">
        <v>5331.7565217391302</v>
      </c>
      <c r="O50" s="109">
        <v>50.913844621513945</v>
      </c>
      <c r="P50" s="109">
        <v>0.115</v>
      </c>
      <c r="Q50" s="109">
        <v>2.008</v>
      </c>
      <c r="R50" s="109">
        <v>715.38700000000006</v>
      </c>
      <c r="S50" s="109">
        <v>354.56523904382476</v>
      </c>
      <c r="T50" s="109" t="s">
        <v>6993</v>
      </c>
      <c r="X50" s="92">
        <f t="shared" si="2"/>
        <v>0</v>
      </c>
      <c r="Z50" s="100">
        <f t="shared" si="3"/>
        <v>5662</v>
      </c>
      <c r="AA50" s="105" t="str">
        <f>+VLOOKUP(C50,'Código Licitaciones'!$J$7:$J$31,1,0)</f>
        <v>Aela Generación S.A.</v>
      </c>
      <c r="AB50" s="105" t="str">
        <f t="shared" si="4"/>
        <v>76.489.426-K</v>
      </c>
      <c r="AC50" s="105" t="str">
        <f>+VLOOKUP(E50,'Código Licitaciones'!$K$7:$K$50,1,0)</f>
        <v>EMELAT</v>
      </c>
      <c r="AD50" s="105" t="str">
        <f t="shared" si="5"/>
        <v>87.601.500-5</v>
      </c>
      <c r="AE50" s="105" t="str">
        <f>+VLOOKUP(G50,'Código Licitaciones'!$L$7:$L$50,1,0)</f>
        <v>Diego de Almagro 220</v>
      </c>
      <c r="AF50" s="100">
        <f t="shared" si="6"/>
        <v>220</v>
      </c>
      <c r="AG50" s="105" t="str">
        <f>+VLOOKUP(I50,'Código Licitaciones'!$M$7:$M$50,1,0)</f>
        <v>2015/02</v>
      </c>
      <c r="AH50" s="105" t="str">
        <f>+VLOOKUP(J50,'Código Licitaciones'!$N$7:$N$50,1,0)</f>
        <v>BS4C</v>
      </c>
      <c r="AI50" s="105">
        <f t="shared" si="8"/>
        <v>42736</v>
      </c>
      <c r="AJ50" s="105">
        <f t="shared" si="8"/>
        <v>50040</v>
      </c>
      <c r="AK50" s="106" t="str">
        <f>+VLOOKUP(M50,'Código Barras'!$C$3:$C$1694,1,0)</f>
        <v>SIC-0268</v>
      </c>
      <c r="AL50" s="100">
        <f t="shared" si="7"/>
        <v>5331.7565217391302</v>
      </c>
      <c r="AM50" s="100">
        <f t="shared" si="7"/>
        <v>50.913844621513945</v>
      </c>
      <c r="AN50" s="100">
        <f t="shared" si="7"/>
        <v>0.115</v>
      </c>
      <c r="AO50" s="100">
        <f t="shared" si="7"/>
        <v>2.008</v>
      </c>
      <c r="AP50" s="100">
        <f t="shared" si="7"/>
        <v>715.38700000000006</v>
      </c>
      <c r="AQ50" s="100">
        <f t="shared" si="7"/>
        <v>354.56523904382476</v>
      </c>
      <c r="AR50" s="100" t="str">
        <f>VLOOKUP(C50&amp;E50&amp;G50&amp;I50&amp;J50,'Código Licitaciones'!$I$8:$I$6500,1,0)</f>
        <v>Aela Generación S.A.EMELATDiego de Almagro 2202015/02BS4C</v>
      </c>
    </row>
    <row r="51" spans="2:44" ht="18" x14ac:dyDescent="0.35">
      <c r="B51" s="94">
        <v>5661</v>
      </c>
      <c r="C51" s="107" t="s">
        <v>9864</v>
      </c>
      <c r="D51" s="107" t="s">
        <v>9901</v>
      </c>
      <c r="E51" s="107" t="s">
        <v>290</v>
      </c>
      <c r="F51" s="108" t="s">
        <v>9913</v>
      </c>
      <c r="G51" s="108" t="s">
        <v>984</v>
      </c>
      <c r="H51" s="109">
        <v>220</v>
      </c>
      <c r="I51" s="110" t="s">
        <v>281</v>
      </c>
      <c r="J51" s="110" t="s">
        <v>285</v>
      </c>
      <c r="K51" s="111">
        <v>42736</v>
      </c>
      <c r="L51" s="110">
        <v>50040</v>
      </c>
      <c r="M51" s="109" t="s">
        <v>983</v>
      </c>
      <c r="N51" s="109">
        <v>0</v>
      </c>
      <c r="O51" s="109">
        <v>55.471001813720264</v>
      </c>
      <c r="P51" s="109">
        <v>0</v>
      </c>
      <c r="Q51" s="109">
        <v>93.73</v>
      </c>
      <c r="R51" s="109">
        <v>5199.2969999999996</v>
      </c>
      <c r="S51" s="109">
        <v>53.393001173583706</v>
      </c>
      <c r="T51" s="109" t="s">
        <v>7437</v>
      </c>
      <c r="X51" s="92">
        <f t="shared" si="2"/>
        <v>0</v>
      </c>
      <c r="Z51" s="100">
        <f t="shared" si="3"/>
        <v>5661</v>
      </c>
      <c r="AA51" s="105" t="str">
        <f>+VLOOKUP(C51,'Código Licitaciones'!$J$7:$J$31,1,0)</f>
        <v>Aela Generación S.A.</v>
      </c>
      <c r="AB51" s="105" t="str">
        <f t="shared" si="4"/>
        <v>76.489.426-K</v>
      </c>
      <c r="AC51" s="105" t="str">
        <f>+VLOOKUP(E51,'Código Licitaciones'!$K$7:$K$50,1,0)</f>
        <v>EMELARI</v>
      </c>
      <c r="AD51" s="105" t="str">
        <f t="shared" si="5"/>
        <v>9.654.120-3</v>
      </c>
      <c r="AE51" s="105" t="str">
        <f>+VLOOKUP(G51,'Código Licitaciones'!$L$7:$L$50,1,0)</f>
        <v>parinacota 220</v>
      </c>
      <c r="AF51" s="100">
        <f t="shared" si="6"/>
        <v>220</v>
      </c>
      <c r="AG51" s="105" t="str">
        <f>+VLOOKUP(I51,'Código Licitaciones'!$M$7:$M$50,1,0)</f>
        <v>2015/02</v>
      </c>
      <c r="AH51" s="105" t="str">
        <f>+VLOOKUP(J51,'Código Licitaciones'!$N$7:$N$50,1,0)</f>
        <v>BS4A</v>
      </c>
      <c r="AI51" s="105">
        <f t="shared" si="8"/>
        <v>42736</v>
      </c>
      <c r="AJ51" s="105">
        <f t="shared" si="8"/>
        <v>50040</v>
      </c>
      <c r="AK51" s="106" t="str">
        <f>+VLOOKUP(M51,'Código Barras'!$C$3:$C$1694,1,0)</f>
        <v>SING-0291</v>
      </c>
      <c r="AL51" s="100">
        <f t="shared" si="7"/>
        <v>0</v>
      </c>
      <c r="AM51" s="100">
        <f t="shared" si="7"/>
        <v>55.471001813720264</v>
      </c>
      <c r="AN51" s="100">
        <f t="shared" si="7"/>
        <v>0</v>
      </c>
      <c r="AO51" s="100">
        <f t="shared" si="7"/>
        <v>93.73</v>
      </c>
      <c r="AP51" s="100">
        <f t="shared" si="7"/>
        <v>5199.2969999999996</v>
      </c>
      <c r="AQ51" s="100">
        <f t="shared" si="7"/>
        <v>53.393001173583706</v>
      </c>
      <c r="AR51" s="100" t="str">
        <f>VLOOKUP(C51&amp;E51&amp;G51&amp;I51&amp;J51,'Código Licitaciones'!$I$8:$I$6500,1,0)</f>
        <v>Aela Generación S.A.EMELARIparinacota 2202015/02BS4A</v>
      </c>
    </row>
    <row r="52" spans="2:44" ht="18" x14ac:dyDescent="0.35">
      <c r="B52" s="94">
        <v>5661</v>
      </c>
      <c r="C52" s="107" t="s">
        <v>9864</v>
      </c>
      <c r="D52" s="107" t="s">
        <v>9901</v>
      </c>
      <c r="E52" s="107" t="s">
        <v>290</v>
      </c>
      <c r="F52" s="108" t="s">
        <v>9913</v>
      </c>
      <c r="G52" s="108" t="s">
        <v>1012</v>
      </c>
      <c r="H52" s="109">
        <v>220</v>
      </c>
      <c r="I52" s="110" t="s">
        <v>281</v>
      </c>
      <c r="J52" s="110" t="s">
        <v>285</v>
      </c>
      <c r="K52" s="111">
        <v>42736</v>
      </c>
      <c r="L52" s="110">
        <v>50040</v>
      </c>
      <c r="M52" s="109" t="s">
        <v>1011</v>
      </c>
      <c r="N52" s="109">
        <v>0</v>
      </c>
      <c r="O52" s="109">
        <v>53.762984457997248</v>
      </c>
      <c r="P52" s="109">
        <v>0</v>
      </c>
      <c r="Q52" s="109">
        <v>20.332000000000001</v>
      </c>
      <c r="R52" s="109">
        <v>1093.1089999999999</v>
      </c>
      <c r="S52" s="109">
        <v>51.748967145386587</v>
      </c>
      <c r="T52" s="109" t="s">
        <v>7438</v>
      </c>
      <c r="X52" s="92">
        <f t="shared" si="2"/>
        <v>0</v>
      </c>
      <c r="Z52" s="100">
        <f t="shared" si="3"/>
        <v>5661</v>
      </c>
      <c r="AA52" s="105" t="str">
        <f>+VLOOKUP(C52,'Código Licitaciones'!$J$7:$J$31,1,0)</f>
        <v>Aela Generación S.A.</v>
      </c>
      <c r="AB52" s="105" t="str">
        <f t="shared" si="4"/>
        <v>76.489.426-K</v>
      </c>
      <c r="AC52" s="105" t="str">
        <f>+VLOOKUP(E52,'Código Licitaciones'!$K$7:$K$50,1,0)</f>
        <v>EMELARI</v>
      </c>
      <c r="AD52" s="105" t="str">
        <f t="shared" si="5"/>
        <v>9.654.120-3</v>
      </c>
      <c r="AE52" s="105" t="str">
        <f>+VLOOKUP(G52,'Código Licitaciones'!$L$7:$L$50,1,0)</f>
        <v>pozo almonte 220</v>
      </c>
      <c r="AF52" s="100">
        <f t="shared" si="6"/>
        <v>220</v>
      </c>
      <c r="AG52" s="105" t="str">
        <f>+VLOOKUP(I52,'Código Licitaciones'!$M$7:$M$50,1,0)</f>
        <v>2015/02</v>
      </c>
      <c r="AH52" s="105" t="str">
        <f>+VLOOKUP(J52,'Código Licitaciones'!$N$7:$N$50,1,0)</f>
        <v>BS4A</v>
      </c>
      <c r="AI52" s="105">
        <f t="shared" si="8"/>
        <v>42736</v>
      </c>
      <c r="AJ52" s="105">
        <f t="shared" si="8"/>
        <v>50040</v>
      </c>
      <c r="AK52" s="106" t="str">
        <f>+VLOOKUP(M52,'Código Barras'!$C$3:$C$1694,1,0)</f>
        <v>SING-0305</v>
      </c>
      <c r="AL52" s="100">
        <f t="shared" si="7"/>
        <v>0</v>
      </c>
      <c r="AM52" s="100">
        <f t="shared" si="7"/>
        <v>53.762984457997248</v>
      </c>
      <c r="AN52" s="100">
        <f t="shared" si="7"/>
        <v>0</v>
      </c>
      <c r="AO52" s="100">
        <f t="shared" si="7"/>
        <v>20.332000000000001</v>
      </c>
      <c r="AP52" s="100">
        <f t="shared" si="7"/>
        <v>1093.1089999999999</v>
      </c>
      <c r="AQ52" s="100">
        <f t="shared" si="7"/>
        <v>51.748967145386587</v>
      </c>
      <c r="AR52" s="100" t="str">
        <f>VLOOKUP(C52&amp;E52&amp;G52&amp;I52&amp;J52,'Código Licitaciones'!$I$8:$I$6500,1,0)</f>
        <v>Aela Generación S.A.EMELARIpozo almonte 2202015/02BS4A</v>
      </c>
    </row>
    <row r="53" spans="2:44" ht="18" x14ac:dyDescent="0.35">
      <c r="B53" s="94">
        <v>5661</v>
      </c>
      <c r="C53" s="107" t="s">
        <v>9864</v>
      </c>
      <c r="D53" s="107" t="s">
        <v>9901</v>
      </c>
      <c r="E53" s="107" t="s">
        <v>290</v>
      </c>
      <c r="F53" s="108" t="s">
        <v>9913</v>
      </c>
      <c r="G53" s="108" t="s">
        <v>984</v>
      </c>
      <c r="H53" s="109">
        <v>220</v>
      </c>
      <c r="I53" s="110" t="s">
        <v>281</v>
      </c>
      <c r="J53" s="110" t="s">
        <v>286</v>
      </c>
      <c r="K53" s="111">
        <v>42736</v>
      </c>
      <c r="L53" s="110">
        <v>50040</v>
      </c>
      <c r="M53" s="109" t="s">
        <v>983</v>
      </c>
      <c r="N53" s="109">
        <v>0</v>
      </c>
      <c r="O53" s="109">
        <v>55.471002457981797</v>
      </c>
      <c r="P53" s="109">
        <v>0</v>
      </c>
      <c r="Q53" s="109">
        <v>135.477</v>
      </c>
      <c r="R53" s="109">
        <v>7515.0450000000001</v>
      </c>
      <c r="S53" s="109">
        <v>53.393003978535106</v>
      </c>
      <c r="T53" s="109" t="s">
        <v>7552</v>
      </c>
      <c r="X53" s="92">
        <f t="shared" si="2"/>
        <v>0</v>
      </c>
      <c r="Z53" s="100">
        <f t="shared" si="3"/>
        <v>5661</v>
      </c>
      <c r="AA53" s="105" t="str">
        <f>+VLOOKUP(C53,'Código Licitaciones'!$J$7:$J$31,1,0)</f>
        <v>Aela Generación S.A.</v>
      </c>
      <c r="AB53" s="105" t="str">
        <f t="shared" si="4"/>
        <v>76.489.426-K</v>
      </c>
      <c r="AC53" s="105" t="str">
        <f>+VLOOKUP(E53,'Código Licitaciones'!$K$7:$K$50,1,0)</f>
        <v>EMELARI</v>
      </c>
      <c r="AD53" s="105" t="str">
        <f t="shared" si="5"/>
        <v>9.654.120-3</v>
      </c>
      <c r="AE53" s="105" t="str">
        <f>+VLOOKUP(G53,'Código Licitaciones'!$L$7:$L$50,1,0)</f>
        <v>parinacota 220</v>
      </c>
      <c r="AF53" s="100">
        <f t="shared" si="6"/>
        <v>220</v>
      </c>
      <c r="AG53" s="105" t="str">
        <f>+VLOOKUP(I53,'Código Licitaciones'!$M$7:$M$50,1,0)</f>
        <v>2015/02</v>
      </c>
      <c r="AH53" s="105" t="str">
        <f>+VLOOKUP(J53,'Código Licitaciones'!$N$7:$N$50,1,0)</f>
        <v>BS4B</v>
      </c>
      <c r="AI53" s="105">
        <f t="shared" si="8"/>
        <v>42736</v>
      </c>
      <c r="AJ53" s="105">
        <f t="shared" si="8"/>
        <v>50040</v>
      </c>
      <c r="AK53" s="106" t="str">
        <f>+VLOOKUP(M53,'Código Barras'!$C$3:$C$1694,1,0)</f>
        <v>SING-0291</v>
      </c>
      <c r="AL53" s="100">
        <f t="shared" si="7"/>
        <v>0</v>
      </c>
      <c r="AM53" s="100">
        <f t="shared" si="7"/>
        <v>55.471002457981797</v>
      </c>
      <c r="AN53" s="100">
        <f t="shared" si="7"/>
        <v>0</v>
      </c>
      <c r="AO53" s="100">
        <f t="shared" si="7"/>
        <v>135.477</v>
      </c>
      <c r="AP53" s="100">
        <f t="shared" si="7"/>
        <v>7515.0450000000001</v>
      </c>
      <c r="AQ53" s="100">
        <f t="shared" si="7"/>
        <v>53.393003978535106</v>
      </c>
      <c r="AR53" s="100" t="str">
        <f>VLOOKUP(C53&amp;E53&amp;G53&amp;I53&amp;J53,'Código Licitaciones'!$I$8:$I$6500,1,0)</f>
        <v>Aela Generación S.A.EMELARIparinacota 2202015/02BS4B</v>
      </c>
    </row>
    <row r="54" spans="2:44" ht="18" x14ac:dyDescent="0.35">
      <c r="B54" s="94">
        <v>5661</v>
      </c>
      <c r="C54" s="107" t="s">
        <v>9864</v>
      </c>
      <c r="D54" s="107" t="s">
        <v>9901</v>
      </c>
      <c r="E54" s="107" t="s">
        <v>290</v>
      </c>
      <c r="F54" s="108" t="s">
        <v>9913</v>
      </c>
      <c r="G54" s="108" t="s">
        <v>1012</v>
      </c>
      <c r="H54" s="109">
        <v>220</v>
      </c>
      <c r="I54" s="110" t="s">
        <v>281</v>
      </c>
      <c r="J54" s="110" t="s">
        <v>286</v>
      </c>
      <c r="K54" s="111">
        <v>42736</v>
      </c>
      <c r="L54" s="110">
        <v>50040</v>
      </c>
      <c r="M54" s="109" t="s">
        <v>1011</v>
      </c>
      <c r="N54" s="109">
        <v>0</v>
      </c>
      <c r="O54" s="109">
        <v>53.763000678886627</v>
      </c>
      <c r="P54" s="109">
        <v>0</v>
      </c>
      <c r="Q54" s="109">
        <v>29.46</v>
      </c>
      <c r="R54" s="109">
        <v>1583.8579999999999</v>
      </c>
      <c r="S54" s="109">
        <v>51.749015614392398</v>
      </c>
      <c r="T54" s="109" t="s">
        <v>7553</v>
      </c>
      <c r="X54" s="92">
        <f t="shared" si="2"/>
        <v>0</v>
      </c>
      <c r="Z54" s="100">
        <f t="shared" si="3"/>
        <v>5661</v>
      </c>
      <c r="AA54" s="105" t="str">
        <f>+VLOOKUP(C54,'Código Licitaciones'!$J$7:$J$31,1,0)</f>
        <v>Aela Generación S.A.</v>
      </c>
      <c r="AB54" s="105" t="str">
        <f t="shared" si="4"/>
        <v>76.489.426-K</v>
      </c>
      <c r="AC54" s="105" t="str">
        <f>+VLOOKUP(E54,'Código Licitaciones'!$K$7:$K$50,1,0)</f>
        <v>EMELARI</v>
      </c>
      <c r="AD54" s="105" t="str">
        <f t="shared" si="5"/>
        <v>9.654.120-3</v>
      </c>
      <c r="AE54" s="105" t="str">
        <f>+VLOOKUP(G54,'Código Licitaciones'!$L$7:$L$50,1,0)</f>
        <v>pozo almonte 220</v>
      </c>
      <c r="AF54" s="100">
        <f t="shared" si="6"/>
        <v>220</v>
      </c>
      <c r="AG54" s="105" t="str">
        <f>+VLOOKUP(I54,'Código Licitaciones'!$M$7:$M$50,1,0)</f>
        <v>2015/02</v>
      </c>
      <c r="AH54" s="105" t="str">
        <f>+VLOOKUP(J54,'Código Licitaciones'!$N$7:$N$50,1,0)</f>
        <v>BS4B</v>
      </c>
      <c r="AI54" s="105">
        <f t="shared" si="8"/>
        <v>42736</v>
      </c>
      <c r="AJ54" s="105">
        <f t="shared" si="8"/>
        <v>50040</v>
      </c>
      <c r="AK54" s="106" t="str">
        <f>+VLOOKUP(M54,'Código Barras'!$C$3:$C$1694,1,0)</f>
        <v>SING-0305</v>
      </c>
      <c r="AL54" s="100">
        <f t="shared" si="7"/>
        <v>0</v>
      </c>
      <c r="AM54" s="100">
        <f t="shared" si="7"/>
        <v>53.763000678886627</v>
      </c>
      <c r="AN54" s="100">
        <f t="shared" si="7"/>
        <v>0</v>
      </c>
      <c r="AO54" s="100">
        <f t="shared" si="7"/>
        <v>29.46</v>
      </c>
      <c r="AP54" s="100">
        <f t="shared" si="7"/>
        <v>1583.8579999999999</v>
      </c>
      <c r="AQ54" s="100">
        <f t="shared" si="7"/>
        <v>51.749015614392398</v>
      </c>
      <c r="AR54" s="100" t="str">
        <f>VLOOKUP(C54&amp;E54&amp;G54&amp;I54&amp;J54,'Código Licitaciones'!$I$8:$I$6500,1,0)</f>
        <v>Aela Generación S.A.EMELARIpozo almonte 2202015/02BS4B</v>
      </c>
    </row>
    <row r="55" spans="2:44" ht="18" x14ac:dyDescent="0.35">
      <c r="B55" s="94">
        <v>5661</v>
      </c>
      <c r="C55" s="107" t="s">
        <v>9864</v>
      </c>
      <c r="D55" s="107" t="s">
        <v>9901</v>
      </c>
      <c r="E55" s="107" t="s">
        <v>290</v>
      </c>
      <c r="F55" s="108" t="s">
        <v>9913</v>
      </c>
      <c r="G55" s="108" t="s">
        <v>984</v>
      </c>
      <c r="H55" s="109">
        <v>220</v>
      </c>
      <c r="I55" s="110" t="s">
        <v>281</v>
      </c>
      <c r="J55" s="110" t="s">
        <v>287</v>
      </c>
      <c r="K55" s="111">
        <v>42736</v>
      </c>
      <c r="L55" s="110">
        <v>50040</v>
      </c>
      <c r="M55" s="109" t="s">
        <v>983</v>
      </c>
      <c r="N55" s="109">
        <v>5610.2217973231354</v>
      </c>
      <c r="O55" s="109">
        <v>55.471000334933571</v>
      </c>
      <c r="P55" s="109">
        <v>0.52300000000000002</v>
      </c>
      <c r="Q55" s="109">
        <v>71.656000000000006</v>
      </c>
      <c r="R55" s="109">
        <v>6908.9760000000006</v>
      </c>
      <c r="S55" s="109">
        <v>94.340669308920397</v>
      </c>
      <c r="T55" s="109" t="s">
        <v>7672</v>
      </c>
      <c r="X55" s="92">
        <f t="shared" si="2"/>
        <v>0</v>
      </c>
      <c r="Z55" s="100">
        <f t="shared" si="3"/>
        <v>5661</v>
      </c>
      <c r="AA55" s="105" t="str">
        <f>+VLOOKUP(C55,'Código Licitaciones'!$J$7:$J$31,1,0)</f>
        <v>Aela Generación S.A.</v>
      </c>
      <c r="AB55" s="105" t="str">
        <f t="shared" si="4"/>
        <v>76.489.426-K</v>
      </c>
      <c r="AC55" s="105" t="str">
        <f>+VLOOKUP(E55,'Código Licitaciones'!$K$7:$K$50,1,0)</f>
        <v>EMELARI</v>
      </c>
      <c r="AD55" s="105" t="str">
        <f t="shared" si="5"/>
        <v>9.654.120-3</v>
      </c>
      <c r="AE55" s="105" t="str">
        <f>+VLOOKUP(G55,'Código Licitaciones'!$L$7:$L$50,1,0)</f>
        <v>parinacota 220</v>
      </c>
      <c r="AF55" s="100">
        <f t="shared" si="6"/>
        <v>220</v>
      </c>
      <c r="AG55" s="105" t="str">
        <f>+VLOOKUP(I55,'Código Licitaciones'!$M$7:$M$50,1,0)</f>
        <v>2015/02</v>
      </c>
      <c r="AH55" s="105" t="str">
        <f>+VLOOKUP(J55,'Código Licitaciones'!$N$7:$N$50,1,0)</f>
        <v>BS4C</v>
      </c>
      <c r="AI55" s="105">
        <f t="shared" si="8"/>
        <v>42736</v>
      </c>
      <c r="AJ55" s="105">
        <f t="shared" si="8"/>
        <v>50040</v>
      </c>
      <c r="AK55" s="106" t="str">
        <f>+VLOOKUP(M55,'Código Barras'!$C$3:$C$1694,1,0)</f>
        <v>SING-0291</v>
      </c>
      <c r="AL55" s="100">
        <f t="shared" si="7"/>
        <v>5610.2217973231354</v>
      </c>
      <c r="AM55" s="100">
        <f t="shared" si="7"/>
        <v>55.471000334933571</v>
      </c>
      <c r="AN55" s="100">
        <f t="shared" si="7"/>
        <v>0.52300000000000002</v>
      </c>
      <c r="AO55" s="100">
        <f t="shared" si="7"/>
        <v>71.656000000000006</v>
      </c>
      <c r="AP55" s="100">
        <f t="shared" si="7"/>
        <v>6908.9760000000006</v>
      </c>
      <c r="AQ55" s="100">
        <f t="shared" si="7"/>
        <v>94.340669308920397</v>
      </c>
      <c r="AR55" s="100" t="str">
        <f>VLOOKUP(C55&amp;E55&amp;G55&amp;I55&amp;J55,'Código Licitaciones'!$I$8:$I$6500,1,0)</f>
        <v>Aela Generación S.A.EMELARIparinacota 2202015/02BS4C</v>
      </c>
    </row>
    <row r="56" spans="2:44" ht="18" x14ac:dyDescent="0.35">
      <c r="B56" s="94">
        <v>5661</v>
      </c>
      <c r="C56" s="107" t="s">
        <v>9864</v>
      </c>
      <c r="D56" s="107" t="s">
        <v>9901</v>
      </c>
      <c r="E56" s="107" t="s">
        <v>290</v>
      </c>
      <c r="F56" s="108" t="s">
        <v>9913</v>
      </c>
      <c r="G56" s="108" t="s">
        <v>1012</v>
      </c>
      <c r="H56" s="109">
        <v>220</v>
      </c>
      <c r="I56" s="110" t="s">
        <v>281</v>
      </c>
      <c r="J56" s="110" t="s">
        <v>287</v>
      </c>
      <c r="K56" s="111">
        <v>42736</v>
      </c>
      <c r="L56" s="110">
        <v>50040</v>
      </c>
      <c r="M56" s="109" t="s">
        <v>1011</v>
      </c>
      <c r="N56" s="109">
        <v>5416.7946428571431</v>
      </c>
      <c r="O56" s="109">
        <v>53.762987852158183</v>
      </c>
      <c r="P56" s="109">
        <v>0.112</v>
      </c>
      <c r="Q56" s="109">
        <v>15.476000000000001</v>
      </c>
      <c r="R56" s="109">
        <v>1438.7170000000001</v>
      </c>
      <c r="S56" s="109">
        <v>90.950374773843365</v>
      </c>
      <c r="T56" s="109" t="s">
        <v>7673</v>
      </c>
      <c r="X56" s="92">
        <f t="shared" si="2"/>
        <v>0</v>
      </c>
      <c r="Z56" s="100">
        <f t="shared" si="3"/>
        <v>5661</v>
      </c>
      <c r="AA56" s="105" t="str">
        <f>+VLOOKUP(C56,'Código Licitaciones'!$J$7:$J$31,1,0)</f>
        <v>Aela Generación S.A.</v>
      </c>
      <c r="AB56" s="105" t="str">
        <f t="shared" si="4"/>
        <v>76.489.426-K</v>
      </c>
      <c r="AC56" s="105" t="str">
        <f>+VLOOKUP(E56,'Código Licitaciones'!$K$7:$K$50,1,0)</f>
        <v>EMELARI</v>
      </c>
      <c r="AD56" s="105" t="str">
        <f t="shared" si="5"/>
        <v>9.654.120-3</v>
      </c>
      <c r="AE56" s="105" t="str">
        <f>+VLOOKUP(G56,'Código Licitaciones'!$L$7:$L$50,1,0)</f>
        <v>pozo almonte 220</v>
      </c>
      <c r="AF56" s="100">
        <f t="shared" si="6"/>
        <v>220</v>
      </c>
      <c r="AG56" s="105" t="str">
        <f>+VLOOKUP(I56,'Código Licitaciones'!$M$7:$M$50,1,0)</f>
        <v>2015/02</v>
      </c>
      <c r="AH56" s="105" t="str">
        <f>+VLOOKUP(J56,'Código Licitaciones'!$N$7:$N$50,1,0)</f>
        <v>BS4C</v>
      </c>
      <c r="AI56" s="105">
        <f t="shared" si="8"/>
        <v>42736</v>
      </c>
      <c r="AJ56" s="105">
        <f t="shared" si="8"/>
        <v>50040</v>
      </c>
      <c r="AK56" s="106" t="str">
        <f>+VLOOKUP(M56,'Código Barras'!$C$3:$C$1694,1,0)</f>
        <v>SING-0305</v>
      </c>
      <c r="AL56" s="100">
        <f t="shared" si="7"/>
        <v>5416.7946428571431</v>
      </c>
      <c r="AM56" s="100">
        <f t="shared" si="7"/>
        <v>53.762987852158183</v>
      </c>
      <c r="AN56" s="100">
        <f t="shared" si="7"/>
        <v>0.112</v>
      </c>
      <c r="AO56" s="100">
        <f t="shared" si="7"/>
        <v>15.476000000000001</v>
      </c>
      <c r="AP56" s="100">
        <f t="shared" si="7"/>
        <v>1438.7170000000001</v>
      </c>
      <c r="AQ56" s="100">
        <f t="shared" si="7"/>
        <v>90.950374773843365</v>
      </c>
      <c r="AR56" s="100" t="str">
        <f>VLOOKUP(C56&amp;E56&amp;G56&amp;I56&amp;J56,'Código Licitaciones'!$I$8:$I$6500,1,0)</f>
        <v>Aela Generación S.A.EMELARIpozo almonte 2202015/02BS4C</v>
      </c>
    </row>
    <row r="57" spans="2:44" ht="18" x14ac:dyDescent="0.35">
      <c r="B57" s="94">
        <v>5659</v>
      </c>
      <c r="C57" s="107" t="s">
        <v>9864</v>
      </c>
      <c r="D57" s="107" t="s">
        <v>9901</v>
      </c>
      <c r="E57" s="107" t="s">
        <v>309</v>
      </c>
      <c r="F57" s="108" t="s">
        <v>9903</v>
      </c>
      <c r="G57" s="108" t="s">
        <v>41</v>
      </c>
      <c r="H57" s="109">
        <v>220</v>
      </c>
      <c r="I57" s="110" t="s">
        <v>281</v>
      </c>
      <c r="J57" s="110" t="s">
        <v>285</v>
      </c>
      <c r="K57" s="111">
        <v>42736</v>
      </c>
      <c r="L57" s="110">
        <v>50040</v>
      </c>
      <c r="M57" s="109" t="s">
        <v>1569</v>
      </c>
      <c r="N57" s="109">
        <v>0</v>
      </c>
      <c r="O57" s="109">
        <v>51.817733990147786</v>
      </c>
      <c r="P57" s="109">
        <v>0</v>
      </c>
      <c r="Q57" s="109">
        <v>0.20300000000000001</v>
      </c>
      <c r="R57" s="109">
        <v>10.519</v>
      </c>
      <c r="S57" s="109">
        <v>49.694581280788185</v>
      </c>
      <c r="T57" s="109" t="s">
        <v>7388</v>
      </c>
      <c r="X57" s="92">
        <f t="shared" si="2"/>
        <v>0</v>
      </c>
      <c r="Z57" s="100">
        <f t="shared" si="3"/>
        <v>5659</v>
      </c>
      <c r="AA57" s="105" t="str">
        <f>+VLOOKUP(C57,'Código Licitaciones'!$J$7:$J$31,1,0)</f>
        <v>Aela Generación S.A.</v>
      </c>
      <c r="AB57" s="105" t="str">
        <f t="shared" si="4"/>
        <v>76.489.426-K</v>
      </c>
      <c r="AC57" s="105" t="str">
        <f>+VLOOKUP(E57,'Código Licitaciones'!$K$7:$K$50,1,0)</f>
        <v>Conafe</v>
      </c>
      <c r="AD57" s="105" t="str">
        <f t="shared" si="5"/>
        <v>9.114.000-2</v>
      </c>
      <c r="AE57" s="105" t="str">
        <f>+VLOOKUP(G57,'Código Licitaciones'!$L$7:$L$50,1,0)</f>
        <v>Cardones 220</v>
      </c>
      <c r="AF57" s="100">
        <f t="shared" si="6"/>
        <v>220</v>
      </c>
      <c r="AG57" s="105" t="str">
        <f>+VLOOKUP(I57,'Código Licitaciones'!$M$7:$M$50,1,0)</f>
        <v>2015/02</v>
      </c>
      <c r="AH57" s="105" t="str">
        <f>+VLOOKUP(J57,'Código Licitaciones'!$N$7:$N$50,1,0)</f>
        <v>BS4A</v>
      </c>
      <c r="AI57" s="105">
        <f t="shared" si="8"/>
        <v>42736</v>
      </c>
      <c r="AJ57" s="105">
        <f t="shared" si="8"/>
        <v>50040</v>
      </c>
      <c r="AK57" s="106" t="str">
        <f>+VLOOKUP(M57,'Código Barras'!$C$3:$C$1694,1,0)</f>
        <v>SIC-0118</v>
      </c>
      <c r="AL57" s="100">
        <f t="shared" si="7"/>
        <v>0</v>
      </c>
      <c r="AM57" s="100">
        <f t="shared" si="7"/>
        <v>51.817733990147786</v>
      </c>
      <c r="AN57" s="100">
        <f t="shared" si="7"/>
        <v>0</v>
      </c>
      <c r="AO57" s="100">
        <f t="shared" si="7"/>
        <v>0.20300000000000001</v>
      </c>
      <c r="AP57" s="100">
        <f t="shared" si="7"/>
        <v>10.519</v>
      </c>
      <c r="AQ57" s="100">
        <f t="shared" si="7"/>
        <v>49.694581280788185</v>
      </c>
      <c r="AR57" s="100" t="str">
        <f>VLOOKUP(C57&amp;E57&amp;G57&amp;I57&amp;J57,'Código Licitaciones'!$I$8:$I$6500,1,0)</f>
        <v>Aela Generación S.A.ConafeCardones 2202015/02BS4A</v>
      </c>
    </row>
    <row r="58" spans="2:44" ht="18" x14ac:dyDescent="0.35">
      <c r="B58" s="94">
        <v>5659</v>
      </c>
      <c r="C58" s="107" t="s">
        <v>9864</v>
      </c>
      <c r="D58" s="107" t="s">
        <v>9901</v>
      </c>
      <c r="E58" s="107" t="s">
        <v>309</v>
      </c>
      <c r="F58" s="108" t="s">
        <v>9903</v>
      </c>
      <c r="G58" s="108" t="s">
        <v>66</v>
      </c>
      <c r="H58" s="109">
        <v>220</v>
      </c>
      <c r="I58" s="110" t="s">
        <v>281</v>
      </c>
      <c r="J58" s="110" t="s">
        <v>285</v>
      </c>
      <c r="K58" s="111">
        <v>42736</v>
      </c>
      <c r="L58" s="110">
        <v>50040</v>
      </c>
      <c r="M58" s="109" t="s">
        <v>2439</v>
      </c>
      <c r="N58" s="109">
        <v>0</v>
      </c>
      <c r="O58" s="109">
        <v>51.510991794144466</v>
      </c>
      <c r="P58" s="109">
        <v>0</v>
      </c>
      <c r="Q58" s="109">
        <v>19.742000000000001</v>
      </c>
      <c r="R58" s="109">
        <v>1016.93</v>
      </c>
      <c r="S58" s="109">
        <v>49.397983993516362</v>
      </c>
      <c r="T58" s="109" t="s">
        <v>6598</v>
      </c>
      <c r="X58" s="92">
        <f t="shared" si="2"/>
        <v>0</v>
      </c>
      <c r="Z58" s="100">
        <f t="shared" si="3"/>
        <v>5659</v>
      </c>
      <c r="AA58" s="105" t="str">
        <f>+VLOOKUP(C58,'Código Licitaciones'!$J$7:$J$31,1,0)</f>
        <v>Aela Generación S.A.</v>
      </c>
      <c r="AB58" s="105" t="str">
        <f t="shared" si="4"/>
        <v>76.489.426-K</v>
      </c>
      <c r="AC58" s="105" t="str">
        <f>+VLOOKUP(E58,'Código Licitaciones'!$K$7:$K$50,1,0)</f>
        <v>Conafe</v>
      </c>
      <c r="AD58" s="105" t="str">
        <f t="shared" si="5"/>
        <v>9.114.000-2</v>
      </c>
      <c r="AE58" s="105" t="str">
        <f>+VLOOKUP(G58,'Código Licitaciones'!$L$7:$L$50,1,0)</f>
        <v>Los Vilos 220</v>
      </c>
      <c r="AF58" s="100">
        <f t="shared" si="6"/>
        <v>220</v>
      </c>
      <c r="AG58" s="105" t="str">
        <f>+VLOOKUP(I58,'Código Licitaciones'!$M$7:$M$50,1,0)</f>
        <v>2015/02</v>
      </c>
      <c r="AH58" s="105" t="str">
        <f>+VLOOKUP(J58,'Código Licitaciones'!$N$7:$N$50,1,0)</f>
        <v>BS4A</v>
      </c>
      <c r="AI58" s="105">
        <f t="shared" si="8"/>
        <v>42736</v>
      </c>
      <c r="AJ58" s="105">
        <f t="shared" si="8"/>
        <v>50040</v>
      </c>
      <c r="AK58" s="106" t="str">
        <f>+VLOOKUP(M58,'Código Barras'!$C$3:$C$1694,1,0)</f>
        <v>SIC-0560</v>
      </c>
      <c r="AL58" s="100">
        <f t="shared" si="7"/>
        <v>0</v>
      </c>
      <c r="AM58" s="100">
        <f t="shared" si="7"/>
        <v>51.510991794144466</v>
      </c>
      <c r="AN58" s="100">
        <f t="shared" si="7"/>
        <v>0</v>
      </c>
      <c r="AO58" s="100">
        <f t="shared" si="7"/>
        <v>19.742000000000001</v>
      </c>
      <c r="AP58" s="100">
        <f t="shared" si="7"/>
        <v>1016.93</v>
      </c>
      <c r="AQ58" s="100">
        <f t="shared" si="7"/>
        <v>49.397983993516362</v>
      </c>
      <c r="AR58" s="100" t="str">
        <f>VLOOKUP(C58&amp;E58&amp;G58&amp;I58&amp;J58,'Código Licitaciones'!$I$8:$I$6500,1,0)</f>
        <v>Aela Generación S.A.ConafeLos Vilos 2202015/02BS4A</v>
      </c>
    </row>
    <row r="59" spans="2:44" ht="18" x14ac:dyDescent="0.35">
      <c r="B59" s="94">
        <v>5659</v>
      </c>
      <c r="C59" s="107" t="s">
        <v>9864</v>
      </c>
      <c r="D59" s="107" t="s">
        <v>9901</v>
      </c>
      <c r="E59" s="107" t="s">
        <v>309</v>
      </c>
      <c r="F59" s="108" t="s">
        <v>9903</v>
      </c>
      <c r="G59" s="108" t="s">
        <v>42</v>
      </c>
      <c r="H59" s="109">
        <v>220</v>
      </c>
      <c r="I59" s="110" t="s">
        <v>281</v>
      </c>
      <c r="J59" s="110" t="s">
        <v>285</v>
      </c>
      <c r="K59" s="111">
        <v>42736</v>
      </c>
      <c r="L59" s="110">
        <v>50040</v>
      </c>
      <c r="M59" s="109" t="s">
        <v>2476</v>
      </c>
      <c r="N59" s="109">
        <v>0</v>
      </c>
      <c r="O59" s="109">
        <v>50.477966101694918</v>
      </c>
      <c r="P59" s="109">
        <v>0</v>
      </c>
      <c r="Q59" s="109">
        <v>1.18</v>
      </c>
      <c r="R59" s="109">
        <v>59.564</v>
      </c>
      <c r="S59" s="109">
        <v>48.406779661016948</v>
      </c>
      <c r="T59" s="109" t="s">
        <v>6595</v>
      </c>
      <c r="X59" s="92">
        <f t="shared" si="2"/>
        <v>0</v>
      </c>
      <c r="Z59" s="100">
        <f t="shared" si="3"/>
        <v>5659</v>
      </c>
      <c r="AA59" s="105" t="str">
        <f>+VLOOKUP(C59,'Código Licitaciones'!$J$7:$J$31,1,0)</f>
        <v>Aela Generación S.A.</v>
      </c>
      <c r="AB59" s="105" t="str">
        <f t="shared" si="4"/>
        <v>76.489.426-K</v>
      </c>
      <c r="AC59" s="105" t="str">
        <f>+VLOOKUP(E59,'Código Licitaciones'!$K$7:$K$50,1,0)</f>
        <v>Conafe</v>
      </c>
      <c r="AD59" s="105" t="str">
        <f t="shared" si="5"/>
        <v>9.114.000-2</v>
      </c>
      <c r="AE59" s="105" t="str">
        <f>+VLOOKUP(G59,'Código Licitaciones'!$L$7:$L$50,1,0)</f>
        <v>Maitencillo 220</v>
      </c>
      <c r="AF59" s="100">
        <f t="shared" si="6"/>
        <v>220</v>
      </c>
      <c r="AG59" s="105" t="str">
        <f>+VLOOKUP(I59,'Código Licitaciones'!$M$7:$M$50,1,0)</f>
        <v>2015/02</v>
      </c>
      <c r="AH59" s="105" t="str">
        <f>+VLOOKUP(J59,'Código Licitaciones'!$N$7:$N$50,1,0)</f>
        <v>BS4A</v>
      </c>
      <c r="AI59" s="105">
        <f t="shared" si="8"/>
        <v>42736</v>
      </c>
      <c r="AJ59" s="105">
        <f t="shared" si="8"/>
        <v>50040</v>
      </c>
      <c r="AK59" s="106" t="str">
        <f>+VLOOKUP(M59,'Código Barras'!$C$3:$C$1694,1,0)</f>
        <v>SIC-0579</v>
      </c>
      <c r="AL59" s="100">
        <f t="shared" si="7"/>
        <v>0</v>
      </c>
      <c r="AM59" s="100">
        <f t="shared" si="7"/>
        <v>50.477966101694918</v>
      </c>
      <c r="AN59" s="100">
        <f t="shared" si="7"/>
        <v>0</v>
      </c>
      <c r="AO59" s="100">
        <f t="shared" si="7"/>
        <v>1.18</v>
      </c>
      <c r="AP59" s="100">
        <f t="shared" si="7"/>
        <v>59.564</v>
      </c>
      <c r="AQ59" s="100">
        <f t="shared" si="7"/>
        <v>48.406779661016948</v>
      </c>
      <c r="AR59" s="100" t="str">
        <f>VLOOKUP(C59&amp;E59&amp;G59&amp;I59&amp;J59,'Código Licitaciones'!$I$8:$I$6500,1,0)</f>
        <v>Aela Generación S.A.ConafeMaitencillo 2202015/02BS4A</v>
      </c>
    </row>
    <row r="60" spans="2:44" ht="18" x14ac:dyDescent="0.35">
      <c r="B60" s="94">
        <v>5659</v>
      </c>
      <c r="C60" s="107" t="s">
        <v>9864</v>
      </c>
      <c r="D60" s="107" t="s">
        <v>9901</v>
      </c>
      <c r="E60" s="107" t="s">
        <v>309</v>
      </c>
      <c r="F60" s="108" t="s">
        <v>9903</v>
      </c>
      <c r="G60" s="108" t="s">
        <v>43</v>
      </c>
      <c r="H60" s="109">
        <v>220</v>
      </c>
      <c r="I60" s="110" t="s">
        <v>281</v>
      </c>
      <c r="J60" s="110" t="s">
        <v>285</v>
      </c>
      <c r="K60" s="111">
        <v>42736</v>
      </c>
      <c r="L60" s="110">
        <v>50040</v>
      </c>
      <c r="M60" s="109" t="s">
        <v>2713</v>
      </c>
      <c r="N60" s="109">
        <v>0</v>
      </c>
      <c r="O60" s="109">
        <v>51.333993247391035</v>
      </c>
      <c r="P60" s="109">
        <v>0</v>
      </c>
      <c r="Q60" s="109">
        <v>65.16</v>
      </c>
      <c r="R60" s="109">
        <v>3344.9229999999998</v>
      </c>
      <c r="S60" s="109">
        <v>49.227992633517495</v>
      </c>
      <c r="T60" s="109" t="s">
        <v>6597</v>
      </c>
      <c r="X60" s="92">
        <f t="shared" si="2"/>
        <v>0</v>
      </c>
      <c r="Z60" s="100">
        <f t="shared" si="3"/>
        <v>5659</v>
      </c>
      <c r="AA60" s="105" t="str">
        <f>+VLOOKUP(C60,'Código Licitaciones'!$J$7:$J$31,1,0)</f>
        <v>Aela Generación S.A.</v>
      </c>
      <c r="AB60" s="105" t="str">
        <f t="shared" si="4"/>
        <v>76.489.426-K</v>
      </c>
      <c r="AC60" s="105" t="str">
        <f>+VLOOKUP(E60,'Código Licitaciones'!$K$7:$K$50,1,0)</f>
        <v>Conafe</v>
      </c>
      <c r="AD60" s="105" t="str">
        <f t="shared" si="5"/>
        <v>9.114.000-2</v>
      </c>
      <c r="AE60" s="105" t="str">
        <f>+VLOOKUP(G60,'Código Licitaciones'!$L$7:$L$50,1,0)</f>
        <v>Pan de Azucar 220</v>
      </c>
      <c r="AF60" s="100">
        <f t="shared" si="6"/>
        <v>220</v>
      </c>
      <c r="AG60" s="105" t="str">
        <f>+VLOOKUP(I60,'Código Licitaciones'!$M$7:$M$50,1,0)</f>
        <v>2015/02</v>
      </c>
      <c r="AH60" s="105" t="str">
        <f>+VLOOKUP(J60,'Código Licitaciones'!$N$7:$N$50,1,0)</f>
        <v>BS4A</v>
      </c>
      <c r="AI60" s="105">
        <f t="shared" si="8"/>
        <v>42736</v>
      </c>
      <c r="AJ60" s="105">
        <f t="shared" si="8"/>
        <v>50040</v>
      </c>
      <c r="AK60" s="106" t="str">
        <f>+VLOOKUP(M60,'Código Barras'!$C$3:$C$1694,1,0)</f>
        <v>SIC-0699</v>
      </c>
      <c r="AL60" s="100">
        <f t="shared" si="7"/>
        <v>0</v>
      </c>
      <c r="AM60" s="100">
        <f t="shared" si="7"/>
        <v>51.333993247391035</v>
      </c>
      <c r="AN60" s="100">
        <f t="shared" si="7"/>
        <v>0</v>
      </c>
      <c r="AO60" s="100">
        <f t="shared" si="7"/>
        <v>65.16</v>
      </c>
      <c r="AP60" s="100">
        <f t="shared" si="7"/>
        <v>3344.9229999999998</v>
      </c>
      <c r="AQ60" s="100">
        <f t="shared" si="7"/>
        <v>49.227992633517495</v>
      </c>
      <c r="AR60" s="100" t="str">
        <f>VLOOKUP(C60&amp;E60&amp;G60&amp;I60&amp;J60,'Código Licitaciones'!$I$8:$I$6500,1,0)</f>
        <v>Aela Generación S.A.ConafePan de Azucar 2202015/02BS4A</v>
      </c>
    </row>
    <row r="61" spans="2:44" ht="18" x14ac:dyDescent="0.35">
      <c r="B61" s="94">
        <v>5659</v>
      </c>
      <c r="C61" s="107" t="s">
        <v>9864</v>
      </c>
      <c r="D61" s="107" t="s">
        <v>9901</v>
      </c>
      <c r="E61" s="107" t="s">
        <v>309</v>
      </c>
      <c r="F61" s="108" t="s">
        <v>9903</v>
      </c>
      <c r="G61" s="108" t="s">
        <v>41</v>
      </c>
      <c r="H61" s="109">
        <v>220</v>
      </c>
      <c r="I61" s="110" t="s">
        <v>281</v>
      </c>
      <c r="J61" s="110" t="s">
        <v>286</v>
      </c>
      <c r="K61" s="111">
        <v>42736</v>
      </c>
      <c r="L61" s="110">
        <v>50040</v>
      </c>
      <c r="M61" s="109" t="s">
        <v>1569</v>
      </c>
      <c r="N61" s="109">
        <v>0</v>
      </c>
      <c r="O61" s="109">
        <v>51.819383259911895</v>
      </c>
      <c r="P61" s="109">
        <v>0</v>
      </c>
      <c r="Q61" s="109">
        <v>0.22700000000000001</v>
      </c>
      <c r="R61" s="109">
        <v>11.763</v>
      </c>
      <c r="S61" s="109">
        <v>49.696035242290748</v>
      </c>
      <c r="T61" s="109" t="s">
        <v>7519</v>
      </c>
      <c r="X61" s="92">
        <f t="shared" si="2"/>
        <v>0</v>
      </c>
      <c r="Z61" s="100">
        <f t="shared" si="3"/>
        <v>5659</v>
      </c>
      <c r="AA61" s="105" t="str">
        <f>+VLOOKUP(C61,'Código Licitaciones'!$J$7:$J$31,1,0)</f>
        <v>Aela Generación S.A.</v>
      </c>
      <c r="AB61" s="105" t="str">
        <f t="shared" si="4"/>
        <v>76.489.426-K</v>
      </c>
      <c r="AC61" s="105" t="str">
        <f>+VLOOKUP(E61,'Código Licitaciones'!$K$7:$K$50,1,0)</f>
        <v>Conafe</v>
      </c>
      <c r="AD61" s="105" t="str">
        <f t="shared" si="5"/>
        <v>9.114.000-2</v>
      </c>
      <c r="AE61" s="105" t="str">
        <f>+VLOOKUP(G61,'Código Licitaciones'!$L$7:$L$50,1,0)</f>
        <v>Cardones 220</v>
      </c>
      <c r="AF61" s="100">
        <f t="shared" si="6"/>
        <v>220</v>
      </c>
      <c r="AG61" s="105" t="str">
        <f>+VLOOKUP(I61,'Código Licitaciones'!$M$7:$M$50,1,0)</f>
        <v>2015/02</v>
      </c>
      <c r="AH61" s="105" t="str">
        <f>+VLOOKUP(J61,'Código Licitaciones'!$N$7:$N$50,1,0)</f>
        <v>BS4B</v>
      </c>
      <c r="AI61" s="105">
        <f t="shared" si="8"/>
        <v>42736</v>
      </c>
      <c r="AJ61" s="105">
        <f t="shared" si="8"/>
        <v>50040</v>
      </c>
      <c r="AK61" s="106" t="str">
        <f>+VLOOKUP(M61,'Código Barras'!$C$3:$C$1694,1,0)</f>
        <v>SIC-0118</v>
      </c>
      <c r="AL61" s="100">
        <f t="shared" si="7"/>
        <v>0</v>
      </c>
      <c r="AM61" s="100">
        <f t="shared" si="7"/>
        <v>51.819383259911895</v>
      </c>
      <c r="AN61" s="100">
        <f t="shared" si="7"/>
        <v>0</v>
      </c>
      <c r="AO61" s="100">
        <f t="shared" si="7"/>
        <v>0.22700000000000001</v>
      </c>
      <c r="AP61" s="100">
        <f t="shared" si="7"/>
        <v>11.763</v>
      </c>
      <c r="AQ61" s="100">
        <f t="shared" si="7"/>
        <v>49.696035242290748</v>
      </c>
      <c r="AR61" s="100" t="str">
        <f>VLOOKUP(C61&amp;E61&amp;G61&amp;I61&amp;J61,'Código Licitaciones'!$I$8:$I$6500,1,0)</f>
        <v>Aela Generación S.A.ConafeCardones 2202015/02BS4B</v>
      </c>
    </row>
    <row r="62" spans="2:44" ht="18" x14ac:dyDescent="0.35">
      <c r="B62" s="94">
        <v>5659</v>
      </c>
      <c r="C62" s="107" t="s">
        <v>9864</v>
      </c>
      <c r="D62" s="107" t="s">
        <v>9901</v>
      </c>
      <c r="E62" s="107" t="s">
        <v>309</v>
      </c>
      <c r="F62" s="108" t="s">
        <v>9903</v>
      </c>
      <c r="G62" s="108" t="s">
        <v>66</v>
      </c>
      <c r="H62" s="109">
        <v>220</v>
      </c>
      <c r="I62" s="110" t="s">
        <v>281</v>
      </c>
      <c r="J62" s="110" t="s">
        <v>286</v>
      </c>
      <c r="K62" s="111">
        <v>42736</v>
      </c>
      <c r="L62" s="110">
        <v>50040</v>
      </c>
      <c r="M62" s="109" t="s">
        <v>2439</v>
      </c>
      <c r="N62" s="109">
        <v>0</v>
      </c>
      <c r="O62" s="109">
        <v>51.511007462686564</v>
      </c>
      <c r="P62" s="109">
        <v>0</v>
      </c>
      <c r="Q62" s="109">
        <v>21.44</v>
      </c>
      <c r="R62" s="109">
        <v>1104.396</v>
      </c>
      <c r="S62" s="109">
        <v>49.397994402985063</v>
      </c>
      <c r="T62" s="109" t="s">
        <v>6922</v>
      </c>
      <c r="X62" s="92">
        <f t="shared" si="2"/>
        <v>0</v>
      </c>
      <c r="Z62" s="100">
        <f t="shared" si="3"/>
        <v>5659</v>
      </c>
      <c r="AA62" s="105" t="str">
        <f>+VLOOKUP(C62,'Código Licitaciones'!$J$7:$J$31,1,0)</f>
        <v>Aela Generación S.A.</v>
      </c>
      <c r="AB62" s="105" t="str">
        <f t="shared" si="4"/>
        <v>76.489.426-K</v>
      </c>
      <c r="AC62" s="105" t="str">
        <f>+VLOOKUP(E62,'Código Licitaciones'!$K$7:$K$50,1,0)</f>
        <v>Conafe</v>
      </c>
      <c r="AD62" s="105" t="str">
        <f t="shared" si="5"/>
        <v>9.114.000-2</v>
      </c>
      <c r="AE62" s="105" t="str">
        <f>+VLOOKUP(G62,'Código Licitaciones'!$L$7:$L$50,1,0)</f>
        <v>Los Vilos 220</v>
      </c>
      <c r="AF62" s="100">
        <f t="shared" si="6"/>
        <v>220</v>
      </c>
      <c r="AG62" s="105" t="str">
        <f>+VLOOKUP(I62,'Código Licitaciones'!$M$7:$M$50,1,0)</f>
        <v>2015/02</v>
      </c>
      <c r="AH62" s="105" t="str">
        <f>+VLOOKUP(J62,'Código Licitaciones'!$N$7:$N$50,1,0)</f>
        <v>BS4B</v>
      </c>
      <c r="AI62" s="105">
        <f t="shared" si="8"/>
        <v>42736</v>
      </c>
      <c r="AJ62" s="105">
        <f t="shared" si="8"/>
        <v>50040</v>
      </c>
      <c r="AK62" s="106" t="str">
        <f>+VLOOKUP(M62,'Código Barras'!$C$3:$C$1694,1,0)</f>
        <v>SIC-0560</v>
      </c>
      <c r="AL62" s="100">
        <f t="shared" si="7"/>
        <v>0</v>
      </c>
      <c r="AM62" s="100">
        <f t="shared" si="7"/>
        <v>51.511007462686564</v>
      </c>
      <c r="AN62" s="100">
        <f t="shared" si="7"/>
        <v>0</v>
      </c>
      <c r="AO62" s="100">
        <f t="shared" si="7"/>
        <v>21.44</v>
      </c>
      <c r="AP62" s="100">
        <f t="shared" si="7"/>
        <v>1104.396</v>
      </c>
      <c r="AQ62" s="100">
        <f t="shared" si="7"/>
        <v>49.397994402985063</v>
      </c>
      <c r="AR62" s="100" t="str">
        <f>VLOOKUP(C62&amp;E62&amp;G62&amp;I62&amp;J62,'Código Licitaciones'!$I$8:$I$6500,1,0)</f>
        <v>Aela Generación S.A.ConafeLos Vilos 2202015/02BS4B</v>
      </c>
    </row>
    <row r="63" spans="2:44" ht="18" x14ac:dyDescent="0.35">
      <c r="B63" s="94">
        <v>5659</v>
      </c>
      <c r="C63" s="107" t="s">
        <v>9864</v>
      </c>
      <c r="D63" s="107" t="s">
        <v>9901</v>
      </c>
      <c r="E63" s="107" t="s">
        <v>309</v>
      </c>
      <c r="F63" s="108" t="s">
        <v>9903</v>
      </c>
      <c r="G63" s="108" t="s">
        <v>42</v>
      </c>
      <c r="H63" s="109">
        <v>220</v>
      </c>
      <c r="I63" s="110" t="s">
        <v>281</v>
      </c>
      <c r="J63" s="110" t="s">
        <v>286</v>
      </c>
      <c r="K63" s="111">
        <v>42736</v>
      </c>
      <c r="L63" s="110">
        <v>50040</v>
      </c>
      <c r="M63" s="109" t="s">
        <v>2476</v>
      </c>
      <c r="N63" s="109">
        <v>0</v>
      </c>
      <c r="O63" s="109">
        <v>50.477935676888556</v>
      </c>
      <c r="P63" s="109">
        <v>0</v>
      </c>
      <c r="Q63" s="109">
        <v>1.337</v>
      </c>
      <c r="R63" s="109">
        <v>67.489000000000004</v>
      </c>
      <c r="S63" s="109">
        <v>48.406881077038143</v>
      </c>
      <c r="T63" s="109" t="s">
        <v>6919</v>
      </c>
      <c r="X63" s="92">
        <f t="shared" si="2"/>
        <v>0</v>
      </c>
      <c r="Z63" s="100">
        <f t="shared" si="3"/>
        <v>5659</v>
      </c>
      <c r="AA63" s="105" t="str">
        <f>+VLOOKUP(C63,'Código Licitaciones'!$J$7:$J$31,1,0)</f>
        <v>Aela Generación S.A.</v>
      </c>
      <c r="AB63" s="105" t="str">
        <f t="shared" si="4"/>
        <v>76.489.426-K</v>
      </c>
      <c r="AC63" s="105" t="str">
        <f>+VLOOKUP(E63,'Código Licitaciones'!$K$7:$K$50,1,0)</f>
        <v>Conafe</v>
      </c>
      <c r="AD63" s="105" t="str">
        <f t="shared" si="5"/>
        <v>9.114.000-2</v>
      </c>
      <c r="AE63" s="105" t="str">
        <f>+VLOOKUP(G63,'Código Licitaciones'!$L$7:$L$50,1,0)</f>
        <v>Maitencillo 220</v>
      </c>
      <c r="AF63" s="100">
        <f t="shared" si="6"/>
        <v>220</v>
      </c>
      <c r="AG63" s="105" t="str">
        <f>+VLOOKUP(I63,'Código Licitaciones'!$M$7:$M$50,1,0)</f>
        <v>2015/02</v>
      </c>
      <c r="AH63" s="105" t="str">
        <f>+VLOOKUP(J63,'Código Licitaciones'!$N$7:$N$50,1,0)</f>
        <v>BS4B</v>
      </c>
      <c r="AI63" s="105">
        <f t="shared" si="8"/>
        <v>42736</v>
      </c>
      <c r="AJ63" s="105">
        <f t="shared" si="8"/>
        <v>50040</v>
      </c>
      <c r="AK63" s="106" t="str">
        <f>+VLOOKUP(M63,'Código Barras'!$C$3:$C$1694,1,0)</f>
        <v>SIC-0579</v>
      </c>
      <c r="AL63" s="100">
        <f t="shared" si="7"/>
        <v>0</v>
      </c>
      <c r="AM63" s="100">
        <f t="shared" si="7"/>
        <v>50.477935676888556</v>
      </c>
      <c r="AN63" s="100">
        <f t="shared" si="7"/>
        <v>0</v>
      </c>
      <c r="AO63" s="100">
        <f t="shared" si="7"/>
        <v>1.337</v>
      </c>
      <c r="AP63" s="100">
        <f t="shared" si="7"/>
        <v>67.489000000000004</v>
      </c>
      <c r="AQ63" s="100">
        <f t="shared" si="7"/>
        <v>48.406881077038143</v>
      </c>
      <c r="AR63" s="100" t="str">
        <f>VLOOKUP(C63&amp;E63&amp;G63&amp;I63&amp;J63,'Código Licitaciones'!$I$8:$I$6500,1,0)</f>
        <v>Aela Generación S.A.ConafeMaitencillo 2202015/02BS4B</v>
      </c>
    </row>
    <row r="64" spans="2:44" ht="18" x14ac:dyDescent="0.35">
      <c r="B64" s="94">
        <v>5659</v>
      </c>
      <c r="C64" s="107" t="s">
        <v>9864</v>
      </c>
      <c r="D64" s="107" t="s">
        <v>9901</v>
      </c>
      <c r="E64" s="107" t="s">
        <v>309</v>
      </c>
      <c r="F64" s="108" t="s">
        <v>9903</v>
      </c>
      <c r="G64" s="108" t="s">
        <v>43</v>
      </c>
      <c r="H64" s="109">
        <v>220</v>
      </c>
      <c r="I64" s="110" t="s">
        <v>281</v>
      </c>
      <c r="J64" s="110" t="s">
        <v>286</v>
      </c>
      <c r="K64" s="111">
        <v>42736</v>
      </c>
      <c r="L64" s="110">
        <v>50040</v>
      </c>
      <c r="M64" s="109" t="s">
        <v>2713</v>
      </c>
      <c r="N64" s="109">
        <v>0</v>
      </c>
      <c r="O64" s="109">
        <v>51.333999567847883</v>
      </c>
      <c r="P64" s="109">
        <v>0</v>
      </c>
      <c r="Q64" s="109">
        <v>74.048000000000002</v>
      </c>
      <c r="R64" s="109">
        <v>3801.18</v>
      </c>
      <c r="S64" s="109">
        <v>49.228000756266205</v>
      </c>
      <c r="T64" s="109" t="s">
        <v>6921</v>
      </c>
      <c r="X64" s="92">
        <f t="shared" si="2"/>
        <v>0</v>
      </c>
      <c r="Z64" s="100">
        <f t="shared" si="3"/>
        <v>5659</v>
      </c>
      <c r="AA64" s="105" t="str">
        <f>+VLOOKUP(C64,'Código Licitaciones'!$J$7:$J$31,1,0)</f>
        <v>Aela Generación S.A.</v>
      </c>
      <c r="AB64" s="105" t="str">
        <f t="shared" si="4"/>
        <v>76.489.426-K</v>
      </c>
      <c r="AC64" s="105" t="str">
        <f>+VLOOKUP(E64,'Código Licitaciones'!$K$7:$K$50,1,0)</f>
        <v>Conafe</v>
      </c>
      <c r="AD64" s="105" t="str">
        <f t="shared" si="5"/>
        <v>9.114.000-2</v>
      </c>
      <c r="AE64" s="105" t="str">
        <f>+VLOOKUP(G64,'Código Licitaciones'!$L$7:$L$50,1,0)</f>
        <v>Pan de Azucar 220</v>
      </c>
      <c r="AF64" s="100">
        <f t="shared" si="6"/>
        <v>220</v>
      </c>
      <c r="AG64" s="105" t="str">
        <f>+VLOOKUP(I64,'Código Licitaciones'!$M$7:$M$50,1,0)</f>
        <v>2015/02</v>
      </c>
      <c r="AH64" s="105" t="str">
        <f>+VLOOKUP(J64,'Código Licitaciones'!$N$7:$N$50,1,0)</f>
        <v>BS4B</v>
      </c>
      <c r="AI64" s="105">
        <f t="shared" si="8"/>
        <v>42736</v>
      </c>
      <c r="AJ64" s="105">
        <f t="shared" si="8"/>
        <v>50040</v>
      </c>
      <c r="AK64" s="106" t="str">
        <f>+VLOOKUP(M64,'Código Barras'!$C$3:$C$1694,1,0)</f>
        <v>SIC-0699</v>
      </c>
      <c r="AL64" s="100">
        <f t="shared" si="7"/>
        <v>0</v>
      </c>
      <c r="AM64" s="100">
        <f t="shared" si="7"/>
        <v>51.333999567847883</v>
      </c>
      <c r="AN64" s="100">
        <f t="shared" si="7"/>
        <v>0</v>
      </c>
      <c r="AO64" s="100">
        <f t="shared" si="7"/>
        <v>74.048000000000002</v>
      </c>
      <c r="AP64" s="100">
        <f t="shared" si="7"/>
        <v>3801.18</v>
      </c>
      <c r="AQ64" s="100">
        <f t="shared" si="7"/>
        <v>49.228000756266205</v>
      </c>
      <c r="AR64" s="100" t="str">
        <f>VLOOKUP(C64&amp;E64&amp;G64&amp;I64&amp;J64,'Código Licitaciones'!$I$8:$I$6500,1,0)</f>
        <v>Aela Generación S.A.ConafePan de Azucar 2202015/02BS4B</v>
      </c>
    </row>
    <row r="65" spans="2:44" ht="18" x14ac:dyDescent="0.35">
      <c r="B65" s="94">
        <v>5659</v>
      </c>
      <c r="C65" s="107" t="s">
        <v>9864</v>
      </c>
      <c r="D65" s="107" t="s">
        <v>9901</v>
      </c>
      <c r="E65" s="107" t="s">
        <v>309</v>
      </c>
      <c r="F65" s="108" t="s">
        <v>9903</v>
      </c>
      <c r="G65" s="108" t="s">
        <v>41</v>
      </c>
      <c r="H65" s="109">
        <v>220</v>
      </c>
      <c r="I65" s="110" t="s">
        <v>281</v>
      </c>
      <c r="J65" s="110" t="s">
        <v>287</v>
      </c>
      <c r="K65" s="111">
        <v>42736</v>
      </c>
      <c r="L65" s="110">
        <v>50040</v>
      </c>
      <c r="M65" s="109" t="s">
        <v>1569</v>
      </c>
      <c r="N65" s="109">
        <v>5521</v>
      </c>
      <c r="O65" s="109">
        <v>51.819548872180448</v>
      </c>
      <c r="P65" s="109">
        <v>1E-3</v>
      </c>
      <c r="Q65" s="109">
        <v>0.13300000000000001</v>
      </c>
      <c r="R65" s="109">
        <v>12.413</v>
      </c>
      <c r="S65" s="109">
        <v>91.203007518796994</v>
      </c>
      <c r="T65" s="109" t="s">
        <v>7623</v>
      </c>
      <c r="X65" s="92">
        <f t="shared" si="2"/>
        <v>0</v>
      </c>
      <c r="Z65" s="100">
        <f t="shared" si="3"/>
        <v>5659</v>
      </c>
      <c r="AA65" s="105" t="str">
        <f>+VLOOKUP(C65,'Código Licitaciones'!$J$7:$J$31,1,0)</f>
        <v>Aela Generación S.A.</v>
      </c>
      <c r="AB65" s="105" t="str">
        <f t="shared" si="4"/>
        <v>76.489.426-K</v>
      </c>
      <c r="AC65" s="105" t="str">
        <f>+VLOOKUP(E65,'Código Licitaciones'!$K$7:$K$50,1,0)</f>
        <v>Conafe</v>
      </c>
      <c r="AD65" s="105" t="str">
        <f t="shared" si="5"/>
        <v>9.114.000-2</v>
      </c>
      <c r="AE65" s="105" t="str">
        <f>+VLOOKUP(G65,'Código Licitaciones'!$L$7:$L$50,1,0)</f>
        <v>Cardones 220</v>
      </c>
      <c r="AF65" s="100">
        <f t="shared" si="6"/>
        <v>220</v>
      </c>
      <c r="AG65" s="105" t="str">
        <f>+VLOOKUP(I65,'Código Licitaciones'!$M$7:$M$50,1,0)</f>
        <v>2015/02</v>
      </c>
      <c r="AH65" s="105" t="str">
        <f>+VLOOKUP(J65,'Código Licitaciones'!$N$7:$N$50,1,0)</f>
        <v>BS4C</v>
      </c>
      <c r="AI65" s="105">
        <f t="shared" si="8"/>
        <v>42736</v>
      </c>
      <c r="AJ65" s="105">
        <f t="shared" si="8"/>
        <v>50040</v>
      </c>
      <c r="AK65" s="106" t="str">
        <f>+VLOOKUP(M65,'Código Barras'!$C$3:$C$1694,1,0)</f>
        <v>SIC-0118</v>
      </c>
      <c r="AL65" s="100">
        <f t="shared" ref="AL65:AQ107" si="9">IF(OR(ISNUMBER(N65),N65=0),N65,1/0)</f>
        <v>5521</v>
      </c>
      <c r="AM65" s="100">
        <f t="shared" si="9"/>
        <v>51.819548872180448</v>
      </c>
      <c r="AN65" s="100">
        <f t="shared" si="9"/>
        <v>1E-3</v>
      </c>
      <c r="AO65" s="100">
        <f t="shared" si="9"/>
        <v>0.13300000000000001</v>
      </c>
      <c r="AP65" s="100">
        <f t="shared" si="9"/>
        <v>12.413</v>
      </c>
      <c r="AQ65" s="100">
        <f t="shared" si="9"/>
        <v>91.203007518796994</v>
      </c>
      <c r="AR65" s="100" t="str">
        <f>VLOOKUP(C65&amp;E65&amp;G65&amp;I65&amp;J65,'Código Licitaciones'!$I$8:$I$6500,1,0)</f>
        <v>Aela Generación S.A.ConafeCardones 2202015/02BS4C</v>
      </c>
    </row>
    <row r="66" spans="2:44" ht="18" x14ac:dyDescent="0.35">
      <c r="B66" s="94">
        <v>5659</v>
      </c>
      <c r="C66" s="107" t="s">
        <v>9864</v>
      </c>
      <c r="D66" s="107" t="s">
        <v>9901</v>
      </c>
      <c r="E66" s="107" t="s">
        <v>309</v>
      </c>
      <c r="F66" s="108" t="s">
        <v>9903</v>
      </c>
      <c r="G66" s="108" t="s">
        <v>66</v>
      </c>
      <c r="H66" s="109">
        <v>220</v>
      </c>
      <c r="I66" s="110" t="s">
        <v>281</v>
      </c>
      <c r="J66" s="110" t="s">
        <v>287</v>
      </c>
      <c r="K66" s="111">
        <v>42736</v>
      </c>
      <c r="L66" s="110">
        <v>50040</v>
      </c>
      <c r="M66" s="109" t="s">
        <v>2439</v>
      </c>
      <c r="N66" s="109">
        <v>5645.6031746031749</v>
      </c>
      <c r="O66" s="109">
        <v>51.511024542267236</v>
      </c>
      <c r="P66" s="109">
        <v>6.3E-2</v>
      </c>
      <c r="Q66" s="109">
        <v>12.835000000000001</v>
      </c>
      <c r="R66" s="109">
        <v>1016.817</v>
      </c>
      <c r="S66" s="109">
        <v>77.109232567199058</v>
      </c>
      <c r="T66" s="109" t="s">
        <v>7003</v>
      </c>
      <c r="X66" s="92">
        <f t="shared" si="2"/>
        <v>0</v>
      </c>
      <c r="Z66" s="100">
        <f t="shared" si="3"/>
        <v>5659</v>
      </c>
      <c r="AA66" s="105" t="str">
        <f>+VLOOKUP(C66,'Código Licitaciones'!$J$7:$J$31,1,0)</f>
        <v>Aela Generación S.A.</v>
      </c>
      <c r="AB66" s="105" t="str">
        <f t="shared" si="4"/>
        <v>76.489.426-K</v>
      </c>
      <c r="AC66" s="105" t="str">
        <f>+VLOOKUP(E66,'Código Licitaciones'!$K$7:$K$50,1,0)</f>
        <v>Conafe</v>
      </c>
      <c r="AD66" s="105" t="str">
        <f t="shared" si="5"/>
        <v>9.114.000-2</v>
      </c>
      <c r="AE66" s="105" t="str">
        <f>+VLOOKUP(G66,'Código Licitaciones'!$L$7:$L$50,1,0)</f>
        <v>Los Vilos 220</v>
      </c>
      <c r="AF66" s="100">
        <f t="shared" si="6"/>
        <v>220</v>
      </c>
      <c r="AG66" s="105" t="str">
        <f>+VLOOKUP(I66,'Código Licitaciones'!$M$7:$M$50,1,0)</f>
        <v>2015/02</v>
      </c>
      <c r="AH66" s="105" t="str">
        <f>+VLOOKUP(J66,'Código Licitaciones'!$N$7:$N$50,1,0)</f>
        <v>BS4C</v>
      </c>
      <c r="AI66" s="105">
        <f t="shared" si="8"/>
        <v>42736</v>
      </c>
      <c r="AJ66" s="105">
        <f t="shared" si="8"/>
        <v>50040</v>
      </c>
      <c r="AK66" s="106" t="str">
        <f>+VLOOKUP(M66,'Código Barras'!$C$3:$C$1694,1,0)</f>
        <v>SIC-0560</v>
      </c>
      <c r="AL66" s="100">
        <f t="shared" si="9"/>
        <v>5645.6031746031749</v>
      </c>
      <c r="AM66" s="100">
        <f t="shared" si="9"/>
        <v>51.511024542267236</v>
      </c>
      <c r="AN66" s="100">
        <f t="shared" si="9"/>
        <v>6.3E-2</v>
      </c>
      <c r="AO66" s="100">
        <f t="shared" si="9"/>
        <v>12.835000000000001</v>
      </c>
      <c r="AP66" s="100">
        <f t="shared" si="9"/>
        <v>1016.817</v>
      </c>
      <c r="AQ66" s="100">
        <f t="shared" si="9"/>
        <v>77.109232567199058</v>
      </c>
      <c r="AR66" s="100" t="str">
        <f>VLOOKUP(C66&amp;E66&amp;G66&amp;I66&amp;J66,'Código Licitaciones'!$I$8:$I$6500,1,0)</f>
        <v>Aela Generación S.A.ConafeLos Vilos 2202015/02BS4C</v>
      </c>
    </row>
    <row r="67" spans="2:44" ht="18" x14ac:dyDescent="0.35">
      <c r="B67" s="94">
        <v>5659</v>
      </c>
      <c r="C67" s="107" t="s">
        <v>9864</v>
      </c>
      <c r="D67" s="107" t="s">
        <v>9901</v>
      </c>
      <c r="E67" s="107" t="s">
        <v>309</v>
      </c>
      <c r="F67" s="108" t="s">
        <v>9903</v>
      </c>
      <c r="G67" s="108" t="s">
        <v>42</v>
      </c>
      <c r="H67" s="109">
        <v>220</v>
      </c>
      <c r="I67" s="110" t="s">
        <v>281</v>
      </c>
      <c r="J67" s="110" t="s">
        <v>287</v>
      </c>
      <c r="K67" s="111">
        <v>42736</v>
      </c>
      <c r="L67" s="110">
        <v>50040</v>
      </c>
      <c r="M67" s="109" t="s">
        <v>2476</v>
      </c>
      <c r="N67" s="109">
        <v>5434</v>
      </c>
      <c r="O67" s="109">
        <v>50.477419354838709</v>
      </c>
      <c r="P67" s="109">
        <v>4.0000000000000001E-3</v>
      </c>
      <c r="Q67" s="109">
        <v>0.77500000000000002</v>
      </c>
      <c r="R67" s="109">
        <v>60.855999999999995</v>
      </c>
      <c r="S67" s="109">
        <v>76.452903225806452</v>
      </c>
      <c r="T67" s="109" t="s">
        <v>7000</v>
      </c>
      <c r="X67" s="92">
        <f t="shared" si="2"/>
        <v>0</v>
      </c>
      <c r="Z67" s="100">
        <f t="shared" si="3"/>
        <v>5659</v>
      </c>
      <c r="AA67" s="105" t="str">
        <f>+VLOOKUP(C67,'Código Licitaciones'!$J$7:$J$31,1,0)</f>
        <v>Aela Generación S.A.</v>
      </c>
      <c r="AB67" s="105" t="str">
        <f t="shared" si="4"/>
        <v>76.489.426-K</v>
      </c>
      <c r="AC67" s="105" t="str">
        <f>+VLOOKUP(E67,'Código Licitaciones'!$K$7:$K$50,1,0)</f>
        <v>Conafe</v>
      </c>
      <c r="AD67" s="105" t="str">
        <f t="shared" si="5"/>
        <v>9.114.000-2</v>
      </c>
      <c r="AE67" s="105" t="str">
        <f>+VLOOKUP(G67,'Código Licitaciones'!$L$7:$L$50,1,0)</f>
        <v>Maitencillo 220</v>
      </c>
      <c r="AF67" s="100">
        <f t="shared" si="6"/>
        <v>220</v>
      </c>
      <c r="AG67" s="105" t="str">
        <f>+VLOOKUP(I67,'Código Licitaciones'!$M$7:$M$50,1,0)</f>
        <v>2015/02</v>
      </c>
      <c r="AH67" s="105" t="str">
        <f>+VLOOKUP(J67,'Código Licitaciones'!$N$7:$N$50,1,0)</f>
        <v>BS4C</v>
      </c>
      <c r="AI67" s="105">
        <f t="shared" si="8"/>
        <v>42736</v>
      </c>
      <c r="AJ67" s="105">
        <f t="shared" si="8"/>
        <v>50040</v>
      </c>
      <c r="AK67" s="106" t="str">
        <f>+VLOOKUP(M67,'Código Barras'!$C$3:$C$1694,1,0)</f>
        <v>SIC-0579</v>
      </c>
      <c r="AL67" s="100">
        <f t="shared" si="9"/>
        <v>5434</v>
      </c>
      <c r="AM67" s="100">
        <f t="shared" si="9"/>
        <v>50.477419354838709</v>
      </c>
      <c r="AN67" s="100">
        <f t="shared" si="9"/>
        <v>4.0000000000000001E-3</v>
      </c>
      <c r="AO67" s="100">
        <f t="shared" si="9"/>
        <v>0.77500000000000002</v>
      </c>
      <c r="AP67" s="100">
        <f t="shared" si="9"/>
        <v>60.855999999999995</v>
      </c>
      <c r="AQ67" s="100">
        <f t="shared" si="9"/>
        <v>76.452903225806452</v>
      </c>
      <c r="AR67" s="100" t="str">
        <f>VLOOKUP(C67&amp;E67&amp;G67&amp;I67&amp;J67,'Código Licitaciones'!$I$8:$I$6500,1,0)</f>
        <v>Aela Generación S.A.ConafeMaitencillo 2202015/02BS4C</v>
      </c>
    </row>
    <row r="68" spans="2:44" ht="18" x14ac:dyDescent="0.35">
      <c r="B68" s="94">
        <v>5659</v>
      </c>
      <c r="C68" s="107" t="s">
        <v>9864</v>
      </c>
      <c r="D68" s="107" t="s">
        <v>9901</v>
      </c>
      <c r="E68" s="107" t="s">
        <v>309</v>
      </c>
      <c r="F68" s="108" t="s">
        <v>9903</v>
      </c>
      <c r="G68" s="108" t="s">
        <v>43</v>
      </c>
      <c r="H68" s="109">
        <v>220</v>
      </c>
      <c r="I68" s="110" t="s">
        <v>281</v>
      </c>
      <c r="J68" s="110" t="s">
        <v>287</v>
      </c>
      <c r="K68" s="111">
        <v>42736</v>
      </c>
      <c r="L68" s="110">
        <v>50040</v>
      </c>
      <c r="M68" s="109" t="s">
        <v>2713</v>
      </c>
      <c r="N68" s="109">
        <v>5558.8509615384619</v>
      </c>
      <c r="O68" s="109">
        <v>51.334002614867387</v>
      </c>
      <c r="P68" s="109">
        <v>0.20799999999999999</v>
      </c>
      <c r="Q68" s="109">
        <v>42.832000000000001</v>
      </c>
      <c r="R68" s="109">
        <v>3354.9789999999998</v>
      </c>
      <c r="S68" s="109">
        <v>76.222800709749706</v>
      </c>
      <c r="T68" s="109" t="s">
        <v>7002</v>
      </c>
      <c r="X68" s="92">
        <f t="shared" si="2"/>
        <v>0</v>
      </c>
      <c r="Z68" s="100">
        <f t="shared" si="3"/>
        <v>5659</v>
      </c>
      <c r="AA68" s="105" t="str">
        <f>+VLOOKUP(C68,'Código Licitaciones'!$J$7:$J$31,1,0)</f>
        <v>Aela Generación S.A.</v>
      </c>
      <c r="AB68" s="105" t="str">
        <f t="shared" si="4"/>
        <v>76.489.426-K</v>
      </c>
      <c r="AC68" s="105" t="str">
        <f>+VLOOKUP(E68,'Código Licitaciones'!$K$7:$K$50,1,0)</f>
        <v>Conafe</v>
      </c>
      <c r="AD68" s="105" t="str">
        <f t="shared" si="5"/>
        <v>9.114.000-2</v>
      </c>
      <c r="AE68" s="105" t="str">
        <f>+VLOOKUP(G68,'Código Licitaciones'!$L$7:$L$50,1,0)</f>
        <v>Pan de Azucar 220</v>
      </c>
      <c r="AF68" s="100">
        <f t="shared" si="6"/>
        <v>220</v>
      </c>
      <c r="AG68" s="105" t="str">
        <f>+VLOOKUP(I68,'Código Licitaciones'!$M$7:$M$50,1,0)</f>
        <v>2015/02</v>
      </c>
      <c r="AH68" s="105" t="str">
        <f>+VLOOKUP(J68,'Código Licitaciones'!$N$7:$N$50,1,0)</f>
        <v>BS4C</v>
      </c>
      <c r="AI68" s="105">
        <f t="shared" si="8"/>
        <v>42736</v>
      </c>
      <c r="AJ68" s="105">
        <f t="shared" si="8"/>
        <v>50040</v>
      </c>
      <c r="AK68" s="106" t="str">
        <f>+VLOOKUP(M68,'Código Barras'!$C$3:$C$1694,1,0)</f>
        <v>SIC-0699</v>
      </c>
      <c r="AL68" s="100">
        <f t="shared" si="9"/>
        <v>5558.8509615384619</v>
      </c>
      <c r="AM68" s="100">
        <f t="shared" si="9"/>
        <v>51.334002614867387</v>
      </c>
      <c r="AN68" s="100">
        <f t="shared" si="9"/>
        <v>0.20799999999999999</v>
      </c>
      <c r="AO68" s="100">
        <f t="shared" si="9"/>
        <v>42.832000000000001</v>
      </c>
      <c r="AP68" s="100">
        <f t="shared" si="9"/>
        <v>3354.9789999999998</v>
      </c>
      <c r="AQ68" s="100">
        <f t="shared" si="9"/>
        <v>76.222800709749706</v>
      </c>
      <c r="AR68" s="100" t="str">
        <f>VLOOKUP(C68&amp;E68&amp;G68&amp;I68&amp;J68,'Código Licitaciones'!$I$8:$I$6500,1,0)</f>
        <v>Aela Generación S.A.ConafePan de Azucar 2202015/02BS4C</v>
      </c>
    </row>
    <row r="69" spans="2:44" ht="18" x14ac:dyDescent="0.35">
      <c r="B69" s="94">
        <v>5668</v>
      </c>
      <c r="C69" s="107" t="s">
        <v>9864</v>
      </c>
      <c r="D69" s="107" t="s">
        <v>9901</v>
      </c>
      <c r="E69" s="107" t="s">
        <v>311</v>
      </c>
      <c r="F69" s="108" t="s">
        <v>9914</v>
      </c>
      <c r="G69" s="108" t="s">
        <v>25</v>
      </c>
      <c r="H69" s="109">
        <v>220</v>
      </c>
      <c r="I69" s="110" t="s">
        <v>281</v>
      </c>
      <c r="J69" s="110" t="s">
        <v>285</v>
      </c>
      <c r="K69" s="111">
        <v>42736</v>
      </c>
      <c r="L69" s="110">
        <v>50040</v>
      </c>
      <c r="M69" s="109" t="s">
        <v>1405</v>
      </c>
      <c r="N69" s="109">
        <v>0</v>
      </c>
      <c r="O69" s="109">
        <v>51.002999707345623</v>
      </c>
      <c r="P69" s="109">
        <v>0</v>
      </c>
      <c r="Q69" s="109">
        <v>54.671999999999997</v>
      </c>
      <c r="R69" s="109">
        <v>2788.4360000000001</v>
      </c>
      <c r="S69" s="109">
        <v>49.367006877377811</v>
      </c>
      <c r="T69" s="109" t="s">
        <v>7368</v>
      </c>
      <c r="X69" s="92">
        <f t="shared" si="2"/>
        <v>0</v>
      </c>
      <c r="Z69" s="100">
        <f t="shared" si="3"/>
        <v>5668</v>
      </c>
      <c r="AA69" s="105" t="str">
        <f>+VLOOKUP(C69,'Código Licitaciones'!$J$7:$J$31,1,0)</f>
        <v>Aela Generación S.A.</v>
      </c>
      <c r="AB69" s="105" t="str">
        <f t="shared" si="4"/>
        <v>76.489.426-K</v>
      </c>
      <c r="AC69" s="105" t="str">
        <f>+VLOOKUP(E69,'Código Licitaciones'!$K$7:$K$50,1,0)</f>
        <v>CGE Distribución</v>
      </c>
      <c r="AD69" s="105" t="str">
        <f t="shared" si="5"/>
        <v>9.951.400-4</v>
      </c>
      <c r="AE69" s="105" t="str">
        <f>+VLOOKUP(G69,'Código Licitaciones'!$L$7:$L$50,1,0)</f>
        <v>ALTO JAHUEL 220</v>
      </c>
      <c r="AF69" s="100">
        <f t="shared" si="6"/>
        <v>220</v>
      </c>
      <c r="AG69" s="105" t="str">
        <f>+VLOOKUP(I69,'Código Licitaciones'!$M$7:$M$50,1,0)</f>
        <v>2015/02</v>
      </c>
      <c r="AH69" s="105" t="str">
        <f>+VLOOKUP(J69,'Código Licitaciones'!$N$7:$N$50,1,0)</f>
        <v>BS4A</v>
      </c>
      <c r="AI69" s="105">
        <f t="shared" si="8"/>
        <v>42736</v>
      </c>
      <c r="AJ69" s="105">
        <f t="shared" si="8"/>
        <v>50040</v>
      </c>
      <c r="AK69" s="106" t="str">
        <f>+VLOOKUP(M69,'Código Barras'!$C$3:$C$1694,1,0)</f>
        <v>SIC-0034</v>
      </c>
      <c r="AL69" s="100">
        <f t="shared" si="9"/>
        <v>0</v>
      </c>
      <c r="AM69" s="100">
        <f t="shared" si="9"/>
        <v>51.002999707345623</v>
      </c>
      <c r="AN69" s="100">
        <f t="shared" si="9"/>
        <v>0</v>
      </c>
      <c r="AO69" s="100">
        <f t="shared" si="9"/>
        <v>54.671999999999997</v>
      </c>
      <c r="AP69" s="100">
        <f t="shared" si="9"/>
        <v>2788.4360000000001</v>
      </c>
      <c r="AQ69" s="100">
        <f t="shared" si="9"/>
        <v>49.367006877377811</v>
      </c>
      <c r="AR69" s="100" t="str">
        <f>VLOOKUP(C69&amp;E69&amp;G69&amp;I69&amp;J69,'Código Licitaciones'!$I$8:$I$6500,1,0)</f>
        <v>Aela Generación S.A.CGE DistribuciónALTO JAHUEL 2202015/02BS4A</v>
      </c>
    </row>
    <row r="70" spans="2:44" ht="18" x14ac:dyDescent="0.35">
      <c r="B70" s="94">
        <v>5668</v>
      </c>
      <c r="C70" s="107" t="s">
        <v>9864</v>
      </c>
      <c r="D70" s="107" t="s">
        <v>9901</v>
      </c>
      <c r="E70" s="107" t="s">
        <v>311</v>
      </c>
      <c r="F70" s="108" t="s">
        <v>9914</v>
      </c>
      <c r="G70" s="108" t="s">
        <v>34</v>
      </c>
      <c r="H70" s="109">
        <v>220</v>
      </c>
      <c r="I70" s="110" t="s">
        <v>281</v>
      </c>
      <c r="J70" s="110" t="s">
        <v>285</v>
      </c>
      <c r="K70" s="111">
        <v>42736</v>
      </c>
      <c r="L70" s="110">
        <v>50040</v>
      </c>
      <c r="M70" s="109" t="s">
        <v>1415</v>
      </c>
      <c r="N70" s="109">
        <v>0</v>
      </c>
      <c r="O70" s="109">
        <v>50.1931982633864</v>
      </c>
      <c r="P70" s="109">
        <v>0</v>
      </c>
      <c r="Q70" s="109">
        <v>1.3819999999999999</v>
      </c>
      <c r="R70" s="109">
        <v>69.367000000000004</v>
      </c>
      <c r="S70" s="109">
        <v>48.583212735166434</v>
      </c>
      <c r="T70" s="109" t="s">
        <v>6619</v>
      </c>
      <c r="X70" s="92">
        <f t="shared" si="2"/>
        <v>0</v>
      </c>
      <c r="Z70" s="100">
        <f t="shared" si="3"/>
        <v>5668</v>
      </c>
      <c r="AA70" s="105" t="str">
        <f>+VLOOKUP(C70,'Código Licitaciones'!$J$7:$J$31,1,0)</f>
        <v>Aela Generación S.A.</v>
      </c>
      <c r="AB70" s="105" t="str">
        <f t="shared" si="4"/>
        <v>76.489.426-K</v>
      </c>
      <c r="AC70" s="105" t="str">
        <f>+VLOOKUP(E70,'Código Licitaciones'!$K$7:$K$50,1,0)</f>
        <v>CGE Distribución</v>
      </c>
      <c r="AD70" s="105" t="str">
        <f t="shared" si="5"/>
        <v>9.951.400-4</v>
      </c>
      <c r="AE70" s="105" t="str">
        <f>+VLOOKUP(G70,'Código Licitaciones'!$L$7:$L$50,1,0)</f>
        <v>Ancoa 220</v>
      </c>
      <c r="AF70" s="100">
        <f t="shared" si="6"/>
        <v>220</v>
      </c>
      <c r="AG70" s="105" t="str">
        <f>+VLOOKUP(I70,'Código Licitaciones'!$M$7:$M$50,1,0)</f>
        <v>2015/02</v>
      </c>
      <c r="AH70" s="105" t="str">
        <f>+VLOOKUP(J70,'Código Licitaciones'!$N$7:$N$50,1,0)</f>
        <v>BS4A</v>
      </c>
      <c r="AI70" s="105">
        <f t="shared" si="8"/>
        <v>42736</v>
      </c>
      <c r="AJ70" s="105">
        <f t="shared" si="8"/>
        <v>50040</v>
      </c>
      <c r="AK70" s="106" t="str">
        <f>+VLOOKUP(M70,'Código Barras'!$C$3:$C$1694,1,0)</f>
        <v>SIC-0040</v>
      </c>
      <c r="AL70" s="100">
        <f t="shared" si="9"/>
        <v>0</v>
      </c>
      <c r="AM70" s="100">
        <f t="shared" si="9"/>
        <v>50.1931982633864</v>
      </c>
      <c r="AN70" s="100">
        <f t="shared" si="9"/>
        <v>0</v>
      </c>
      <c r="AO70" s="100">
        <f t="shared" si="9"/>
        <v>1.3819999999999999</v>
      </c>
      <c r="AP70" s="100">
        <f t="shared" si="9"/>
        <v>69.367000000000004</v>
      </c>
      <c r="AQ70" s="100">
        <f t="shared" si="9"/>
        <v>48.583212735166434</v>
      </c>
      <c r="AR70" s="100" t="str">
        <f>VLOOKUP(C70&amp;E70&amp;G70&amp;I70&amp;J70,'Código Licitaciones'!$I$8:$I$6500,1,0)</f>
        <v>Aela Generación S.A.CGE DistribuciónAncoa 2202015/02BS4A</v>
      </c>
    </row>
    <row r="71" spans="2:44" ht="18" x14ac:dyDescent="0.35">
      <c r="B71" s="94">
        <v>5668</v>
      </c>
      <c r="C71" s="107" t="s">
        <v>9864</v>
      </c>
      <c r="D71" s="107" t="s">
        <v>9901</v>
      </c>
      <c r="E71" s="107" t="s">
        <v>311</v>
      </c>
      <c r="F71" s="108" t="s">
        <v>9914</v>
      </c>
      <c r="G71" s="108" t="s">
        <v>28</v>
      </c>
      <c r="H71" s="109">
        <v>220</v>
      </c>
      <c r="I71" s="110" t="s">
        <v>281</v>
      </c>
      <c r="J71" s="110" t="s">
        <v>285</v>
      </c>
      <c r="K71" s="111">
        <v>42736</v>
      </c>
      <c r="L71" s="110">
        <v>50040</v>
      </c>
      <c r="M71" s="109" t="s">
        <v>1646</v>
      </c>
      <c r="N71" s="109">
        <v>0</v>
      </c>
      <c r="O71" s="109">
        <v>52.165306122448982</v>
      </c>
      <c r="P71" s="109">
        <v>0</v>
      </c>
      <c r="Q71" s="109">
        <v>0.98</v>
      </c>
      <c r="R71" s="109">
        <v>51.122</v>
      </c>
      <c r="S71" s="109">
        <v>50.490816326530613</v>
      </c>
      <c r="T71" s="109" t="s">
        <v>6618</v>
      </c>
      <c r="X71" s="92">
        <f t="shared" si="2"/>
        <v>0</v>
      </c>
      <c r="Z71" s="100">
        <f t="shared" si="3"/>
        <v>5668</v>
      </c>
      <c r="AA71" s="105" t="str">
        <f>+VLOOKUP(C71,'Código Licitaciones'!$J$7:$J$31,1,0)</f>
        <v>Aela Generación S.A.</v>
      </c>
      <c r="AB71" s="105" t="str">
        <f t="shared" si="4"/>
        <v>76.489.426-K</v>
      </c>
      <c r="AC71" s="105" t="str">
        <f>+VLOOKUP(E71,'Código Licitaciones'!$K$7:$K$50,1,0)</f>
        <v>CGE Distribución</v>
      </c>
      <c r="AD71" s="105" t="str">
        <f t="shared" si="5"/>
        <v>9.951.400-4</v>
      </c>
      <c r="AE71" s="105" t="str">
        <f>+VLOOKUP(G71,'Código Licitaciones'!$L$7:$L$50,1,0)</f>
        <v>Cerro Navia 220</v>
      </c>
      <c r="AF71" s="100">
        <f t="shared" si="6"/>
        <v>220</v>
      </c>
      <c r="AG71" s="105" t="str">
        <f>+VLOOKUP(I71,'Código Licitaciones'!$M$7:$M$50,1,0)</f>
        <v>2015/02</v>
      </c>
      <c r="AH71" s="105" t="str">
        <f>+VLOOKUP(J71,'Código Licitaciones'!$N$7:$N$50,1,0)</f>
        <v>BS4A</v>
      </c>
      <c r="AI71" s="105">
        <f t="shared" si="8"/>
        <v>42736</v>
      </c>
      <c r="AJ71" s="105">
        <f t="shared" si="8"/>
        <v>50040</v>
      </c>
      <c r="AK71" s="106" t="str">
        <f>+VLOOKUP(M71,'Código Barras'!$C$3:$C$1694,1,0)</f>
        <v>SIC-0157</v>
      </c>
      <c r="AL71" s="100">
        <f t="shared" si="9"/>
        <v>0</v>
      </c>
      <c r="AM71" s="100">
        <f t="shared" si="9"/>
        <v>52.165306122448982</v>
      </c>
      <c r="AN71" s="100">
        <f t="shared" si="9"/>
        <v>0</v>
      </c>
      <c r="AO71" s="100">
        <f t="shared" si="9"/>
        <v>0.98</v>
      </c>
      <c r="AP71" s="100">
        <f t="shared" si="9"/>
        <v>51.122</v>
      </c>
      <c r="AQ71" s="100">
        <f t="shared" si="9"/>
        <v>50.490816326530613</v>
      </c>
      <c r="AR71" s="100" t="str">
        <f>VLOOKUP(C71&amp;E71&amp;G71&amp;I71&amp;J71,'Código Licitaciones'!$I$8:$I$6500,1,0)</f>
        <v>Aela Generación S.A.CGE DistribuciónCerro Navia 2202015/02BS4A</v>
      </c>
    </row>
    <row r="72" spans="2:44" ht="18" x14ac:dyDescent="0.35">
      <c r="B72" s="94">
        <v>5668</v>
      </c>
      <c r="C72" s="107" t="s">
        <v>9864</v>
      </c>
      <c r="D72" s="107" t="s">
        <v>9901</v>
      </c>
      <c r="E72" s="107" t="s">
        <v>311</v>
      </c>
      <c r="F72" s="108" t="s">
        <v>9914</v>
      </c>
      <c r="G72" s="108" t="s">
        <v>46</v>
      </c>
      <c r="H72" s="109">
        <v>220</v>
      </c>
      <c r="I72" s="110" t="s">
        <v>281</v>
      </c>
      <c r="J72" s="110" t="s">
        <v>285</v>
      </c>
      <c r="K72" s="111">
        <v>42736</v>
      </c>
      <c r="L72" s="110">
        <v>50040</v>
      </c>
      <c r="M72" s="109" t="s">
        <v>1677</v>
      </c>
      <c r="N72" s="109">
        <v>0</v>
      </c>
      <c r="O72" s="109">
        <v>48.527003010942202</v>
      </c>
      <c r="P72" s="109">
        <v>0</v>
      </c>
      <c r="Q72" s="109">
        <v>68.084999999999994</v>
      </c>
      <c r="R72" s="109">
        <v>3303.9609999999998</v>
      </c>
      <c r="S72" s="109">
        <v>46.971006829698162</v>
      </c>
      <c r="T72" s="109" t="s">
        <v>6621</v>
      </c>
      <c r="X72" s="92">
        <f t="shared" si="2"/>
        <v>0</v>
      </c>
      <c r="Z72" s="100">
        <f t="shared" si="3"/>
        <v>5668</v>
      </c>
      <c r="AA72" s="105" t="str">
        <f>+VLOOKUP(C72,'Código Licitaciones'!$J$7:$J$31,1,0)</f>
        <v>Aela Generación S.A.</v>
      </c>
      <c r="AB72" s="105" t="str">
        <f t="shared" si="4"/>
        <v>76.489.426-K</v>
      </c>
      <c r="AC72" s="105" t="str">
        <f>+VLOOKUP(E72,'Código Licitaciones'!$K$7:$K$50,1,0)</f>
        <v>CGE Distribución</v>
      </c>
      <c r="AD72" s="105" t="str">
        <f t="shared" si="5"/>
        <v>9.951.400-4</v>
      </c>
      <c r="AE72" s="105" t="str">
        <f>+VLOOKUP(G72,'Código Licitaciones'!$L$7:$L$50,1,0)</f>
        <v>Charrua 220</v>
      </c>
      <c r="AF72" s="100">
        <f t="shared" si="6"/>
        <v>220</v>
      </c>
      <c r="AG72" s="105" t="str">
        <f>+VLOOKUP(I72,'Código Licitaciones'!$M$7:$M$50,1,0)</f>
        <v>2015/02</v>
      </c>
      <c r="AH72" s="105" t="str">
        <f>+VLOOKUP(J72,'Código Licitaciones'!$N$7:$N$50,1,0)</f>
        <v>BS4A</v>
      </c>
      <c r="AI72" s="105">
        <f t="shared" si="8"/>
        <v>42736</v>
      </c>
      <c r="AJ72" s="105">
        <f t="shared" si="8"/>
        <v>50040</v>
      </c>
      <c r="AK72" s="106" t="str">
        <f>+VLOOKUP(M72,'Código Barras'!$C$3:$C$1694,1,0)</f>
        <v>SIC-0173</v>
      </c>
      <c r="AL72" s="100">
        <f t="shared" si="9"/>
        <v>0</v>
      </c>
      <c r="AM72" s="100">
        <f t="shared" si="9"/>
        <v>48.527003010942202</v>
      </c>
      <c r="AN72" s="100">
        <f t="shared" si="9"/>
        <v>0</v>
      </c>
      <c r="AO72" s="100">
        <f t="shared" si="9"/>
        <v>68.084999999999994</v>
      </c>
      <c r="AP72" s="100">
        <f t="shared" si="9"/>
        <v>3303.9609999999998</v>
      </c>
      <c r="AQ72" s="100">
        <f t="shared" si="9"/>
        <v>46.971006829698162</v>
      </c>
      <c r="AR72" s="100" t="str">
        <f>VLOOKUP(C72&amp;E72&amp;G72&amp;I72&amp;J72,'Código Licitaciones'!$I$8:$I$6500,1,0)</f>
        <v>Aela Generación S.A.CGE DistribuciónCharrua 2202015/02BS4A</v>
      </c>
    </row>
    <row r="73" spans="2:44" ht="18" x14ac:dyDescent="0.35">
      <c r="B73" s="94">
        <v>5668</v>
      </c>
      <c r="C73" s="107" t="s">
        <v>9864</v>
      </c>
      <c r="D73" s="107" t="s">
        <v>9901</v>
      </c>
      <c r="E73" s="107" t="s">
        <v>311</v>
      </c>
      <c r="F73" s="108" t="s">
        <v>9914</v>
      </c>
      <c r="G73" s="108" t="s">
        <v>29</v>
      </c>
      <c r="H73" s="109">
        <v>220</v>
      </c>
      <c r="I73" s="110" t="s">
        <v>281</v>
      </c>
      <c r="J73" s="110" t="s">
        <v>285</v>
      </c>
      <c r="K73" s="111">
        <v>42736</v>
      </c>
      <c r="L73" s="110">
        <v>50040</v>
      </c>
      <c r="M73" s="109" t="s">
        <v>2888</v>
      </c>
      <c r="N73" s="109">
        <v>0</v>
      </c>
      <c r="O73" s="109">
        <v>51.899641577060933</v>
      </c>
      <c r="P73" s="109">
        <v>0</v>
      </c>
      <c r="Q73" s="109">
        <v>0.27900000000000003</v>
      </c>
      <c r="R73" s="109">
        <v>14.48</v>
      </c>
      <c r="S73" s="109">
        <v>50.232974910394269</v>
      </c>
      <c r="T73" s="109" t="s">
        <v>6616</v>
      </c>
      <c r="X73" s="92">
        <f t="shared" si="2"/>
        <v>0</v>
      </c>
      <c r="Z73" s="100">
        <f t="shared" si="3"/>
        <v>5668</v>
      </c>
      <c r="AA73" s="105" t="str">
        <f>+VLOOKUP(C73,'Código Licitaciones'!$J$7:$J$31,1,0)</f>
        <v>Aela Generación S.A.</v>
      </c>
      <c r="AB73" s="105" t="str">
        <f t="shared" si="4"/>
        <v>76.489.426-K</v>
      </c>
      <c r="AC73" s="105" t="str">
        <f>+VLOOKUP(E73,'Código Licitaciones'!$K$7:$K$50,1,0)</f>
        <v>CGE Distribución</v>
      </c>
      <c r="AD73" s="105" t="str">
        <f t="shared" si="5"/>
        <v>9.951.400-4</v>
      </c>
      <c r="AE73" s="105" t="str">
        <f>+VLOOKUP(G73,'Código Licitaciones'!$L$7:$L$50,1,0)</f>
        <v>Polpaico 220</v>
      </c>
      <c r="AF73" s="100">
        <f t="shared" si="6"/>
        <v>220</v>
      </c>
      <c r="AG73" s="105" t="str">
        <f>+VLOOKUP(I73,'Código Licitaciones'!$M$7:$M$50,1,0)</f>
        <v>2015/02</v>
      </c>
      <c r="AH73" s="105" t="str">
        <f>+VLOOKUP(J73,'Código Licitaciones'!$N$7:$N$50,1,0)</f>
        <v>BS4A</v>
      </c>
      <c r="AI73" s="105">
        <f t="shared" si="8"/>
        <v>42736</v>
      </c>
      <c r="AJ73" s="105">
        <f t="shared" si="8"/>
        <v>50040</v>
      </c>
      <c r="AK73" s="106" t="str">
        <f>+VLOOKUP(M73,'Código Barras'!$C$3:$C$1694,1,0)</f>
        <v>SIC-0787</v>
      </c>
      <c r="AL73" s="100">
        <f t="shared" si="9"/>
        <v>0</v>
      </c>
      <c r="AM73" s="100">
        <f t="shared" si="9"/>
        <v>51.899641577060933</v>
      </c>
      <c r="AN73" s="100">
        <f t="shared" si="9"/>
        <v>0</v>
      </c>
      <c r="AO73" s="100">
        <f t="shared" si="9"/>
        <v>0.27900000000000003</v>
      </c>
      <c r="AP73" s="100">
        <f t="shared" si="9"/>
        <v>14.48</v>
      </c>
      <c r="AQ73" s="100">
        <f t="shared" si="9"/>
        <v>50.232974910394269</v>
      </c>
      <c r="AR73" s="100" t="str">
        <f>VLOOKUP(C73&amp;E73&amp;G73&amp;I73&amp;J73,'Código Licitaciones'!$I$8:$I$6500,1,0)</f>
        <v>Aela Generación S.A.CGE DistribuciónPolpaico 2202015/02BS4A</v>
      </c>
    </row>
    <row r="74" spans="2:44" ht="18" x14ac:dyDescent="0.35">
      <c r="B74" s="94">
        <v>5668</v>
      </c>
      <c r="C74" s="107" t="s">
        <v>9864</v>
      </c>
      <c r="D74" s="107" t="s">
        <v>9901</v>
      </c>
      <c r="E74" s="107" t="s">
        <v>311</v>
      </c>
      <c r="F74" s="108" t="s">
        <v>9914</v>
      </c>
      <c r="G74" s="108" t="s">
        <v>30</v>
      </c>
      <c r="H74" s="109">
        <v>220</v>
      </c>
      <c r="I74" s="110" t="s">
        <v>281</v>
      </c>
      <c r="J74" s="110" t="s">
        <v>285</v>
      </c>
      <c r="K74" s="111">
        <v>42736</v>
      </c>
      <c r="L74" s="110">
        <v>50040</v>
      </c>
      <c r="M74" s="109" t="s">
        <v>3012</v>
      </c>
      <c r="N74" s="109">
        <v>0</v>
      </c>
      <c r="O74" s="109">
        <v>52.3</v>
      </c>
      <c r="P74" s="109">
        <v>0</v>
      </c>
      <c r="Q74" s="109">
        <v>0.01</v>
      </c>
      <c r="R74" s="109">
        <v>0.52300000000000002</v>
      </c>
      <c r="S74" s="109">
        <v>50.6</v>
      </c>
      <c r="T74" s="109" t="s">
        <v>6625</v>
      </c>
      <c r="X74" s="92">
        <f t="shared" ref="X74:X137" si="10">SUMPRODUCT(--(ISERROR(Z74:BN74)))</f>
        <v>0</v>
      </c>
      <c r="Z74" s="100">
        <f t="shared" ref="Z74:Z137" si="11">IF(ISNUMBER(B74),B74,1/0)</f>
        <v>5668</v>
      </c>
      <c r="AA74" s="105" t="str">
        <f>+VLOOKUP(C74,'Código Licitaciones'!$J$7:$J$31,1,0)</f>
        <v>Aela Generación S.A.</v>
      </c>
      <c r="AB74" s="105" t="str">
        <f t="shared" ref="AB74:AB137" si="12">+D74</f>
        <v>76.489.426-K</v>
      </c>
      <c r="AC74" s="105" t="str">
        <f>+VLOOKUP(E74,'Código Licitaciones'!$K$7:$K$50,1,0)</f>
        <v>CGE Distribución</v>
      </c>
      <c r="AD74" s="105" t="str">
        <f t="shared" ref="AD74:AD137" si="13">+F74</f>
        <v>9.951.400-4</v>
      </c>
      <c r="AE74" s="105" t="str">
        <f>+VLOOKUP(G74,'Código Licitaciones'!$L$7:$L$50,1,0)</f>
        <v>Quillota 220</v>
      </c>
      <c r="AF74" s="100">
        <f t="shared" ref="AF74:AF137" si="14">IF(ISNUMBER(H74),H74,1/0)</f>
        <v>220</v>
      </c>
      <c r="AG74" s="105" t="str">
        <f>+VLOOKUP(I74,'Código Licitaciones'!$M$7:$M$50,1,0)</f>
        <v>2015/02</v>
      </c>
      <c r="AH74" s="105" t="str">
        <f>+VLOOKUP(J74,'Código Licitaciones'!$N$7:$N$50,1,0)</f>
        <v>BS4A</v>
      </c>
      <c r="AI74" s="105">
        <f t="shared" si="8"/>
        <v>42736</v>
      </c>
      <c r="AJ74" s="105">
        <f t="shared" si="8"/>
        <v>50040</v>
      </c>
      <c r="AK74" s="106" t="str">
        <f>+VLOOKUP(M74,'Código Barras'!$C$3:$C$1694,1,0)</f>
        <v>SIC-0850</v>
      </c>
      <c r="AL74" s="100">
        <f t="shared" si="9"/>
        <v>0</v>
      </c>
      <c r="AM74" s="100">
        <f t="shared" si="9"/>
        <v>52.3</v>
      </c>
      <c r="AN74" s="100">
        <f t="shared" si="9"/>
        <v>0</v>
      </c>
      <c r="AO74" s="100">
        <f t="shared" si="9"/>
        <v>0.01</v>
      </c>
      <c r="AP74" s="100">
        <f t="shared" si="9"/>
        <v>0.52300000000000002</v>
      </c>
      <c r="AQ74" s="100">
        <f t="shared" si="9"/>
        <v>50.6</v>
      </c>
      <c r="AR74" s="100" t="str">
        <f>VLOOKUP(C74&amp;E74&amp;G74&amp;I74&amp;J74,'Código Licitaciones'!$I$8:$I$6500,1,0)</f>
        <v>Aela Generación S.A.CGE DistribuciónQuillota 2202015/02BS4A</v>
      </c>
    </row>
    <row r="75" spans="2:44" ht="18" x14ac:dyDescent="0.35">
      <c r="B75" s="94">
        <v>5668</v>
      </c>
      <c r="C75" s="107" t="s">
        <v>9864</v>
      </c>
      <c r="D75" s="107" t="s">
        <v>9901</v>
      </c>
      <c r="E75" s="107" t="s">
        <v>311</v>
      </c>
      <c r="F75" s="108" t="s">
        <v>9914</v>
      </c>
      <c r="G75" s="108" t="s">
        <v>68</v>
      </c>
      <c r="H75" s="109">
        <v>220</v>
      </c>
      <c r="I75" s="110" t="s">
        <v>281</v>
      </c>
      <c r="J75" s="110" t="s">
        <v>285</v>
      </c>
      <c r="K75" s="111">
        <v>42736</v>
      </c>
      <c r="L75" s="110">
        <v>50040</v>
      </c>
      <c r="M75" s="109" t="s">
        <v>2063</v>
      </c>
      <c r="N75" s="109">
        <v>0</v>
      </c>
      <c r="O75" s="109">
        <v>49.237668161434975</v>
      </c>
      <c r="P75" s="109">
        <v>0</v>
      </c>
      <c r="Q75" s="109">
        <v>1.115</v>
      </c>
      <c r="R75" s="109">
        <v>54.9</v>
      </c>
      <c r="S75" s="109">
        <v>47.658295964125557</v>
      </c>
      <c r="T75" s="109" t="s">
        <v>6622</v>
      </c>
      <c r="X75" s="92">
        <f t="shared" si="10"/>
        <v>0</v>
      </c>
      <c r="Z75" s="100">
        <f t="shared" si="11"/>
        <v>5668</v>
      </c>
      <c r="AA75" s="105" t="str">
        <f>+VLOOKUP(C75,'Código Licitaciones'!$J$7:$J$31,1,0)</f>
        <v>Aela Generación S.A.</v>
      </c>
      <c r="AB75" s="105" t="str">
        <f t="shared" si="12"/>
        <v>76.489.426-K</v>
      </c>
      <c r="AC75" s="105" t="str">
        <f>+VLOOKUP(E75,'Código Licitaciones'!$K$7:$K$50,1,0)</f>
        <v>CGE Distribución</v>
      </c>
      <c r="AD75" s="105" t="str">
        <f t="shared" si="13"/>
        <v>9.951.400-4</v>
      </c>
      <c r="AE75" s="105" t="str">
        <f>+VLOOKUP(G75,'Código Licitaciones'!$L$7:$L$50,1,0)</f>
        <v>Hualpen 220</v>
      </c>
      <c r="AF75" s="100">
        <f t="shared" si="14"/>
        <v>220</v>
      </c>
      <c r="AG75" s="105" t="str">
        <f>+VLOOKUP(I75,'Código Licitaciones'!$M$7:$M$50,1,0)</f>
        <v>2015/02</v>
      </c>
      <c r="AH75" s="105" t="str">
        <f>+VLOOKUP(J75,'Código Licitaciones'!$N$7:$N$50,1,0)</f>
        <v>BS4A</v>
      </c>
      <c r="AI75" s="105">
        <f t="shared" si="8"/>
        <v>42736</v>
      </c>
      <c r="AJ75" s="105">
        <f t="shared" si="8"/>
        <v>50040</v>
      </c>
      <c r="AK75" s="106" t="str">
        <f>+VLOOKUP(M75,'Código Barras'!$C$3:$C$1694,1,0)</f>
        <v>SIC-0370</v>
      </c>
      <c r="AL75" s="100">
        <f t="shared" si="9"/>
        <v>0</v>
      </c>
      <c r="AM75" s="100">
        <f t="shared" si="9"/>
        <v>49.237668161434975</v>
      </c>
      <c r="AN75" s="100">
        <f t="shared" si="9"/>
        <v>0</v>
      </c>
      <c r="AO75" s="100">
        <f t="shared" si="9"/>
        <v>1.115</v>
      </c>
      <c r="AP75" s="100">
        <f t="shared" si="9"/>
        <v>54.9</v>
      </c>
      <c r="AQ75" s="100">
        <f t="shared" si="9"/>
        <v>47.658295964125557</v>
      </c>
      <c r="AR75" s="100" t="str">
        <f>VLOOKUP(C75&amp;E75&amp;G75&amp;I75&amp;J75,'Código Licitaciones'!$I$8:$I$6500,1,0)</f>
        <v>Aela Generación S.A.CGE DistribuciónHualpen 2202015/02BS4A</v>
      </c>
    </row>
    <row r="76" spans="2:44" ht="18" x14ac:dyDescent="0.35">
      <c r="B76" s="94">
        <v>5668</v>
      </c>
      <c r="C76" s="107" t="s">
        <v>9864</v>
      </c>
      <c r="D76" s="107" t="s">
        <v>9901</v>
      </c>
      <c r="E76" s="107" t="s">
        <v>311</v>
      </c>
      <c r="F76" s="108" t="s">
        <v>9914</v>
      </c>
      <c r="G76" s="108" t="s">
        <v>35</v>
      </c>
      <c r="H76" s="109">
        <v>220</v>
      </c>
      <c r="I76" s="110" t="s">
        <v>281</v>
      </c>
      <c r="J76" s="110" t="s">
        <v>285</v>
      </c>
      <c r="K76" s="111">
        <v>42736</v>
      </c>
      <c r="L76" s="110">
        <v>50040</v>
      </c>
      <c r="M76" s="109" t="s">
        <v>2113</v>
      </c>
      <c r="N76" s="109">
        <v>0</v>
      </c>
      <c r="O76" s="109">
        <v>49.497999498029024</v>
      </c>
      <c r="P76" s="109">
        <v>0</v>
      </c>
      <c r="Q76" s="109">
        <v>67.733000000000004</v>
      </c>
      <c r="R76" s="109">
        <v>3352.6480000000001</v>
      </c>
      <c r="S76" s="109">
        <v>47.909999557084433</v>
      </c>
      <c r="T76" s="109" t="s">
        <v>6620</v>
      </c>
      <c r="X76" s="92">
        <f t="shared" si="10"/>
        <v>0</v>
      </c>
      <c r="Z76" s="100">
        <f t="shared" si="11"/>
        <v>5668</v>
      </c>
      <c r="AA76" s="105" t="str">
        <f>+VLOOKUP(C76,'Código Licitaciones'!$J$7:$J$31,1,0)</f>
        <v>Aela Generación S.A.</v>
      </c>
      <c r="AB76" s="105" t="str">
        <f t="shared" si="12"/>
        <v>76.489.426-K</v>
      </c>
      <c r="AC76" s="105" t="str">
        <f>+VLOOKUP(E76,'Código Licitaciones'!$K$7:$K$50,1,0)</f>
        <v>CGE Distribución</v>
      </c>
      <c r="AD76" s="105" t="str">
        <f t="shared" si="13"/>
        <v>9.951.400-4</v>
      </c>
      <c r="AE76" s="105" t="str">
        <f>+VLOOKUP(G76,'Código Licitaciones'!$L$7:$L$50,1,0)</f>
        <v>Itahue 220</v>
      </c>
      <c r="AF76" s="100">
        <f t="shared" si="14"/>
        <v>220</v>
      </c>
      <c r="AG76" s="105" t="str">
        <f>+VLOOKUP(I76,'Código Licitaciones'!$M$7:$M$50,1,0)</f>
        <v>2015/02</v>
      </c>
      <c r="AH76" s="105" t="str">
        <f>+VLOOKUP(J76,'Código Licitaciones'!$N$7:$N$50,1,0)</f>
        <v>BS4A</v>
      </c>
      <c r="AI76" s="105">
        <f t="shared" si="8"/>
        <v>42736</v>
      </c>
      <c r="AJ76" s="105">
        <f t="shared" si="8"/>
        <v>50040</v>
      </c>
      <c r="AK76" s="106" t="str">
        <f>+VLOOKUP(M76,'Código Barras'!$C$3:$C$1694,1,0)</f>
        <v>SIC-0396</v>
      </c>
      <c r="AL76" s="100">
        <f t="shared" si="9"/>
        <v>0</v>
      </c>
      <c r="AM76" s="100">
        <f t="shared" si="9"/>
        <v>49.497999498029024</v>
      </c>
      <c r="AN76" s="100">
        <f t="shared" si="9"/>
        <v>0</v>
      </c>
      <c r="AO76" s="100">
        <f t="shared" si="9"/>
        <v>67.733000000000004</v>
      </c>
      <c r="AP76" s="100">
        <f t="shared" si="9"/>
        <v>3352.6480000000001</v>
      </c>
      <c r="AQ76" s="100">
        <f t="shared" si="9"/>
        <v>47.909999557084433</v>
      </c>
      <c r="AR76" s="100" t="str">
        <f>VLOOKUP(C76&amp;E76&amp;G76&amp;I76&amp;J76,'Código Licitaciones'!$I$8:$I$6500,1,0)</f>
        <v>Aela Generación S.A.CGE DistribuciónItahue 2202015/02BS4A</v>
      </c>
    </row>
    <row r="77" spans="2:44" ht="18" x14ac:dyDescent="0.35">
      <c r="B77" s="94">
        <v>5668</v>
      </c>
      <c r="C77" s="107" t="s">
        <v>9864</v>
      </c>
      <c r="D77" s="107" t="s">
        <v>9901</v>
      </c>
      <c r="E77" s="107" t="s">
        <v>311</v>
      </c>
      <c r="F77" s="108" t="s">
        <v>9914</v>
      </c>
      <c r="G77" s="108" t="s">
        <v>80</v>
      </c>
      <c r="H77" s="109">
        <v>220</v>
      </c>
      <c r="I77" s="110" t="s">
        <v>281</v>
      </c>
      <c r="J77" s="110" t="s">
        <v>285</v>
      </c>
      <c r="K77" s="111">
        <v>42736</v>
      </c>
      <c r="L77" s="110">
        <v>50040</v>
      </c>
      <c r="M77" s="109" t="s">
        <v>3069</v>
      </c>
      <c r="N77" s="109">
        <v>0</v>
      </c>
      <c r="O77" s="109">
        <v>51.511002826235263</v>
      </c>
      <c r="P77" s="109">
        <v>0</v>
      </c>
      <c r="Q77" s="109">
        <v>153.91499999999999</v>
      </c>
      <c r="R77" s="109">
        <v>7928.3159999999998</v>
      </c>
      <c r="S77" s="109">
        <v>49.859000097456388</v>
      </c>
      <c r="T77" s="109" t="s">
        <v>7370</v>
      </c>
      <c r="X77" s="92">
        <f t="shared" si="10"/>
        <v>0</v>
      </c>
      <c r="Z77" s="100">
        <f t="shared" si="11"/>
        <v>5668</v>
      </c>
      <c r="AA77" s="105" t="str">
        <f>+VLOOKUP(C77,'Código Licitaciones'!$J$7:$J$31,1,0)</f>
        <v>Aela Generación S.A.</v>
      </c>
      <c r="AB77" s="105" t="str">
        <f t="shared" si="12"/>
        <v>76.489.426-K</v>
      </c>
      <c r="AC77" s="105" t="str">
        <f>+VLOOKUP(E77,'Código Licitaciones'!$K$7:$K$50,1,0)</f>
        <v>CGE Distribución</v>
      </c>
      <c r="AD77" s="105" t="str">
        <f t="shared" si="13"/>
        <v>9.951.400-4</v>
      </c>
      <c r="AE77" s="105" t="str">
        <f>+VLOOKUP(G77,'Código Licitaciones'!$L$7:$L$50,1,0)</f>
        <v>RAPEL 220</v>
      </c>
      <c r="AF77" s="100">
        <f t="shared" si="14"/>
        <v>220</v>
      </c>
      <c r="AG77" s="105" t="str">
        <f>+VLOOKUP(I77,'Código Licitaciones'!$M$7:$M$50,1,0)</f>
        <v>2015/02</v>
      </c>
      <c r="AH77" s="105" t="str">
        <f>+VLOOKUP(J77,'Código Licitaciones'!$N$7:$N$50,1,0)</f>
        <v>BS4A</v>
      </c>
      <c r="AI77" s="105">
        <f t="shared" si="8"/>
        <v>42736</v>
      </c>
      <c r="AJ77" s="105">
        <f t="shared" si="8"/>
        <v>50040</v>
      </c>
      <c r="AK77" s="106" t="str">
        <f>+VLOOKUP(M77,'Código Barras'!$C$3:$C$1694,1,0)</f>
        <v>SIC-0879</v>
      </c>
      <c r="AL77" s="100">
        <f t="shared" si="9"/>
        <v>0</v>
      </c>
      <c r="AM77" s="100">
        <f t="shared" si="9"/>
        <v>51.511002826235263</v>
      </c>
      <c r="AN77" s="100">
        <f t="shared" si="9"/>
        <v>0</v>
      </c>
      <c r="AO77" s="100">
        <f t="shared" si="9"/>
        <v>153.91499999999999</v>
      </c>
      <c r="AP77" s="100">
        <f t="shared" si="9"/>
        <v>7928.3159999999998</v>
      </c>
      <c r="AQ77" s="100">
        <f t="shared" si="9"/>
        <v>49.859000097456388</v>
      </c>
      <c r="AR77" s="100" t="str">
        <f>VLOOKUP(C77&amp;E77&amp;G77&amp;I77&amp;J77,'Código Licitaciones'!$I$8:$I$6500,1,0)</f>
        <v>Aela Generación S.A.CGE DistribuciónRAPEL 2202015/02BS4A</v>
      </c>
    </row>
    <row r="78" spans="2:44" ht="18" x14ac:dyDescent="0.35">
      <c r="B78" s="94">
        <v>5668</v>
      </c>
      <c r="C78" s="107" t="s">
        <v>9864</v>
      </c>
      <c r="D78" s="107" t="s">
        <v>9901</v>
      </c>
      <c r="E78" s="107" t="s">
        <v>311</v>
      </c>
      <c r="F78" s="108" t="s">
        <v>9914</v>
      </c>
      <c r="G78" s="108" t="s">
        <v>73</v>
      </c>
      <c r="H78" s="109">
        <v>220</v>
      </c>
      <c r="I78" s="110" t="s">
        <v>281</v>
      </c>
      <c r="J78" s="110" t="s">
        <v>285</v>
      </c>
      <c r="K78" s="111">
        <v>42736</v>
      </c>
      <c r="L78" s="110">
        <v>50040</v>
      </c>
      <c r="M78" s="109" t="s">
        <v>1682</v>
      </c>
      <c r="N78" s="109">
        <v>0</v>
      </c>
      <c r="O78" s="109">
        <v>51.843255463451392</v>
      </c>
      <c r="P78" s="109">
        <v>0</v>
      </c>
      <c r="Q78" s="109">
        <v>1.327</v>
      </c>
      <c r="R78" s="109">
        <v>68.796000000000006</v>
      </c>
      <c r="S78" s="109">
        <v>50.18010550113037</v>
      </c>
      <c r="T78" s="109" t="s">
        <v>6617</v>
      </c>
      <c r="X78" s="92">
        <f t="shared" si="10"/>
        <v>0</v>
      </c>
      <c r="Z78" s="100">
        <f t="shared" si="11"/>
        <v>5668</v>
      </c>
      <c r="AA78" s="105" t="str">
        <f>+VLOOKUP(C78,'Código Licitaciones'!$J$7:$J$31,1,0)</f>
        <v>Aela Generación S.A.</v>
      </c>
      <c r="AB78" s="105" t="str">
        <f t="shared" si="12"/>
        <v>76.489.426-K</v>
      </c>
      <c r="AC78" s="105" t="str">
        <f>+VLOOKUP(E78,'Código Licitaciones'!$K$7:$K$50,1,0)</f>
        <v>CGE Distribución</v>
      </c>
      <c r="AD78" s="105" t="str">
        <f t="shared" si="13"/>
        <v>9.951.400-4</v>
      </c>
      <c r="AE78" s="105" t="str">
        <f>+VLOOKUP(G78,'Código Licitaciones'!$L$7:$L$50,1,0)</f>
        <v>Chena 220</v>
      </c>
      <c r="AF78" s="100">
        <f t="shared" si="14"/>
        <v>220</v>
      </c>
      <c r="AG78" s="105" t="str">
        <f>+VLOOKUP(I78,'Código Licitaciones'!$M$7:$M$50,1,0)</f>
        <v>2015/02</v>
      </c>
      <c r="AH78" s="105" t="str">
        <f>+VLOOKUP(J78,'Código Licitaciones'!$N$7:$N$50,1,0)</f>
        <v>BS4A</v>
      </c>
      <c r="AI78" s="105">
        <f t="shared" si="8"/>
        <v>42736</v>
      </c>
      <c r="AJ78" s="105">
        <f t="shared" si="8"/>
        <v>50040</v>
      </c>
      <c r="AK78" s="106" t="str">
        <f>+VLOOKUP(M78,'Código Barras'!$C$3:$C$1694,1,0)</f>
        <v>SIC-0176</v>
      </c>
      <c r="AL78" s="100">
        <f t="shared" si="9"/>
        <v>0</v>
      </c>
      <c r="AM78" s="100">
        <f t="shared" si="9"/>
        <v>51.843255463451392</v>
      </c>
      <c r="AN78" s="100">
        <f t="shared" si="9"/>
        <v>0</v>
      </c>
      <c r="AO78" s="100">
        <f t="shared" si="9"/>
        <v>1.327</v>
      </c>
      <c r="AP78" s="100">
        <f t="shared" si="9"/>
        <v>68.796000000000006</v>
      </c>
      <c r="AQ78" s="100">
        <f t="shared" si="9"/>
        <v>50.18010550113037</v>
      </c>
      <c r="AR78" s="100" t="str">
        <f>VLOOKUP(C78&amp;E78&amp;G78&amp;I78&amp;J78,'Código Licitaciones'!$I$8:$I$6500,1,0)</f>
        <v>Aela Generación S.A.CGE DistribuciónChena 2202015/02BS4A</v>
      </c>
    </row>
    <row r="79" spans="2:44" ht="18" x14ac:dyDescent="0.35">
      <c r="B79" s="94">
        <v>5668</v>
      </c>
      <c r="C79" s="107" t="s">
        <v>9864</v>
      </c>
      <c r="D79" s="107" t="s">
        <v>9901</v>
      </c>
      <c r="E79" s="107" t="s">
        <v>311</v>
      </c>
      <c r="F79" s="108" t="s">
        <v>9914</v>
      </c>
      <c r="G79" s="108" t="s">
        <v>79</v>
      </c>
      <c r="H79" s="109">
        <v>220</v>
      </c>
      <c r="I79" s="110" t="s">
        <v>281</v>
      </c>
      <c r="J79" s="110" t="s">
        <v>285</v>
      </c>
      <c r="K79" s="111">
        <v>42736</v>
      </c>
      <c r="L79" s="110">
        <v>50040</v>
      </c>
      <c r="M79" s="109" t="s">
        <v>1410</v>
      </c>
      <c r="N79" s="109">
        <v>0</v>
      </c>
      <c r="O79" s="109">
        <v>52.830003939653771</v>
      </c>
      <c r="P79" s="109">
        <v>0</v>
      </c>
      <c r="Q79" s="109">
        <v>86.302000000000007</v>
      </c>
      <c r="R79" s="109">
        <v>4559.335</v>
      </c>
      <c r="S79" s="109">
        <v>51.135002665059901</v>
      </c>
      <c r="T79" s="109" t="s">
        <v>9927</v>
      </c>
      <c r="X79" s="92">
        <f t="shared" si="10"/>
        <v>2</v>
      </c>
      <c r="Z79" s="100">
        <f t="shared" si="11"/>
        <v>5668</v>
      </c>
      <c r="AA79" s="105" t="str">
        <f>+VLOOKUP(C79,'Código Licitaciones'!$J$7:$J$31,1,0)</f>
        <v>Aela Generación S.A.</v>
      </c>
      <c r="AB79" s="105" t="str">
        <f t="shared" si="12"/>
        <v>76.489.426-K</v>
      </c>
      <c r="AC79" s="105" t="str">
        <f>+VLOOKUP(E79,'Código Licitaciones'!$K$7:$K$50,1,0)</f>
        <v>CGE Distribución</v>
      </c>
      <c r="AD79" s="105" t="str">
        <f t="shared" si="13"/>
        <v>9.951.400-4</v>
      </c>
      <c r="AE79" s="105" t="e">
        <f>+VLOOKUP(G79,'Código Licitaciones'!$L$7:$L$50,1,0)</f>
        <v>#N/A</v>
      </c>
      <c r="AF79" s="100">
        <f t="shared" si="14"/>
        <v>220</v>
      </c>
      <c r="AG79" s="105" t="str">
        <f>+VLOOKUP(I79,'Código Licitaciones'!$M$7:$M$50,1,0)</f>
        <v>2015/02</v>
      </c>
      <c r="AH79" s="105" t="str">
        <f>+VLOOKUP(J79,'Código Licitaciones'!$N$7:$N$50,1,0)</f>
        <v>BS4A</v>
      </c>
      <c r="AI79" s="105">
        <f t="shared" si="8"/>
        <v>42736</v>
      </c>
      <c r="AJ79" s="105">
        <f t="shared" si="8"/>
        <v>50040</v>
      </c>
      <c r="AK79" s="106" t="str">
        <f>+VLOOKUP(M79,'Código Barras'!$C$3:$C$1694,1,0)</f>
        <v>SIC-0037</v>
      </c>
      <c r="AL79" s="100">
        <f t="shared" si="9"/>
        <v>0</v>
      </c>
      <c r="AM79" s="100">
        <f t="shared" si="9"/>
        <v>52.830003939653771</v>
      </c>
      <c r="AN79" s="100">
        <f t="shared" si="9"/>
        <v>0</v>
      </c>
      <c r="AO79" s="100">
        <f t="shared" si="9"/>
        <v>86.302000000000007</v>
      </c>
      <c r="AP79" s="100">
        <f t="shared" si="9"/>
        <v>4559.335</v>
      </c>
      <c r="AQ79" s="100">
        <f t="shared" si="9"/>
        <v>51.135002665059901</v>
      </c>
      <c r="AR79" s="100" t="e">
        <f>VLOOKUP(C79&amp;E79&amp;G79&amp;I79&amp;J79,'Código Licitaciones'!$I$8:$I$6500,1,0)</f>
        <v>#N/A</v>
      </c>
    </row>
    <row r="80" spans="2:44" ht="18" x14ac:dyDescent="0.35">
      <c r="B80" s="94">
        <v>5668</v>
      </c>
      <c r="C80" s="107" t="s">
        <v>9864</v>
      </c>
      <c r="D80" s="107" t="s">
        <v>9901</v>
      </c>
      <c r="E80" s="107" t="s">
        <v>311</v>
      </c>
      <c r="F80" s="108" t="s">
        <v>9914</v>
      </c>
      <c r="G80" s="108" t="s">
        <v>69</v>
      </c>
      <c r="H80" s="109">
        <v>220</v>
      </c>
      <c r="I80" s="110" t="s">
        <v>281</v>
      </c>
      <c r="J80" s="110" t="s">
        <v>285</v>
      </c>
      <c r="K80" s="111">
        <v>42736</v>
      </c>
      <c r="L80" s="110">
        <v>50040</v>
      </c>
      <c r="M80" s="109" t="s">
        <v>2200</v>
      </c>
      <c r="N80" s="109">
        <v>0</v>
      </c>
      <c r="O80" s="109">
        <v>48.709208400646204</v>
      </c>
      <c r="P80" s="109">
        <v>0</v>
      </c>
      <c r="Q80" s="109">
        <v>1.238</v>
      </c>
      <c r="R80" s="109">
        <v>60.302</v>
      </c>
      <c r="S80" s="109">
        <v>47.147011308562199</v>
      </c>
      <c r="T80" s="109" t="s">
        <v>6624</v>
      </c>
      <c r="X80" s="92">
        <f t="shared" si="10"/>
        <v>0</v>
      </c>
      <c r="Z80" s="100">
        <f t="shared" si="11"/>
        <v>5668</v>
      </c>
      <c r="AA80" s="105" t="str">
        <f>+VLOOKUP(C80,'Código Licitaciones'!$J$7:$J$31,1,0)</f>
        <v>Aela Generación S.A.</v>
      </c>
      <c r="AB80" s="105" t="str">
        <f t="shared" si="12"/>
        <v>76.489.426-K</v>
      </c>
      <c r="AC80" s="105" t="str">
        <f>+VLOOKUP(E80,'Código Licitaciones'!$K$7:$K$50,1,0)</f>
        <v>CGE Distribución</v>
      </c>
      <c r="AD80" s="105" t="str">
        <f t="shared" si="13"/>
        <v>9.951.400-4</v>
      </c>
      <c r="AE80" s="105" t="str">
        <f>+VLOOKUP(G80,'Código Licitaciones'!$L$7:$L$50,1,0)</f>
        <v>Lagunillas 220</v>
      </c>
      <c r="AF80" s="100">
        <f t="shared" si="14"/>
        <v>220</v>
      </c>
      <c r="AG80" s="105" t="str">
        <f>+VLOOKUP(I80,'Código Licitaciones'!$M$7:$M$50,1,0)</f>
        <v>2015/02</v>
      </c>
      <c r="AH80" s="105" t="str">
        <f>+VLOOKUP(J80,'Código Licitaciones'!$N$7:$N$50,1,0)</f>
        <v>BS4A</v>
      </c>
      <c r="AI80" s="105">
        <f t="shared" si="8"/>
        <v>42736</v>
      </c>
      <c r="AJ80" s="105">
        <f t="shared" si="8"/>
        <v>50040</v>
      </c>
      <c r="AK80" s="106" t="str">
        <f>+VLOOKUP(M80,'Código Barras'!$C$3:$C$1694,1,0)</f>
        <v>SIC-0440</v>
      </c>
      <c r="AL80" s="100">
        <f t="shared" si="9"/>
        <v>0</v>
      </c>
      <c r="AM80" s="100">
        <f t="shared" si="9"/>
        <v>48.709208400646204</v>
      </c>
      <c r="AN80" s="100">
        <f t="shared" si="9"/>
        <v>0</v>
      </c>
      <c r="AO80" s="100">
        <f t="shared" si="9"/>
        <v>1.238</v>
      </c>
      <c r="AP80" s="100">
        <f t="shared" si="9"/>
        <v>60.302</v>
      </c>
      <c r="AQ80" s="100">
        <f t="shared" si="9"/>
        <v>47.147011308562199</v>
      </c>
      <c r="AR80" s="100" t="str">
        <f>VLOOKUP(C80&amp;E80&amp;G80&amp;I80&amp;J80,'Código Licitaciones'!$I$8:$I$6500,1,0)</f>
        <v>Aela Generación S.A.CGE DistribuciónLagunillas 2202015/02BS4A</v>
      </c>
    </row>
    <row r="81" spans="2:44" ht="18" x14ac:dyDescent="0.35">
      <c r="B81" s="94">
        <v>5668</v>
      </c>
      <c r="C81" s="107" t="s">
        <v>9864</v>
      </c>
      <c r="D81" s="107" t="s">
        <v>9901</v>
      </c>
      <c r="E81" s="107" t="s">
        <v>311</v>
      </c>
      <c r="F81" s="108" t="s">
        <v>9914</v>
      </c>
      <c r="G81" s="108" t="s">
        <v>25</v>
      </c>
      <c r="H81" s="109">
        <v>220</v>
      </c>
      <c r="I81" s="110" t="s">
        <v>281</v>
      </c>
      <c r="J81" s="110" t="s">
        <v>286</v>
      </c>
      <c r="K81" s="111">
        <v>42736</v>
      </c>
      <c r="L81" s="110">
        <v>50040</v>
      </c>
      <c r="M81" s="109" t="s">
        <v>1405</v>
      </c>
      <c r="N81" s="109">
        <v>0</v>
      </c>
      <c r="O81" s="109">
        <v>51.003005295621719</v>
      </c>
      <c r="P81" s="109">
        <v>0</v>
      </c>
      <c r="Q81" s="109">
        <v>82.521000000000001</v>
      </c>
      <c r="R81" s="109">
        <v>4208.8190000000004</v>
      </c>
      <c r="S81" s="109">
        <v>49.367009609675108</v>
      </c>
      <c r="T81" s="109" t="s">
        <v>7506</v>
      </c>
      <c r="X81" s="92">
        <f t="shared" si="10"/>
        <v>0</v>
      </c>
      <c r="Z81" s="100">
        <f t="shared" si="11"/>
        <v>5668</v>
      </c>
      <c r="AA81" s="105" t="str">
        <f>+VLOOKUP(C81,'Código Licitaciones'!$J$7:$J$31,1,0)</f>
        <v>Aela Generación S.A.</v>
      </c>
      <c r="AB81" s="105" t="str">
        <f t="shared" si="12"/>
        <v>76.489.426-K</v>
      </c>
      <c r="AC81" s="105" t="str">
        <f>+VLOOKUP(E81,'Código Licitaciones'!$K$7:$K$50,1,0)</f>
        <v>CGE Distribución</v>
      </c>
      <c r="AD81" s="105" t="str">
        <f t="shared" si="13"/>
        <v>9.951.400-4</v>
      </c>
      <c r="AE81" s="105" t="str">
        <f>+VLOOKUP(G81,'Código Licitaciones'!$L$7:$L$50,1,0)</f>
        <v>ALTO JAHUEL 220</v>
      </c>
      <c r="AF81" s="100">
        <f t="shared" si="14"/>
        <v>220</v>
      </c>
      <c r="AG81" s="105" t="str">
        <f>+VLOOKUP(I81,'Código Licitaciones'!$M$7:$M$50,1,0)</f>
        <v>2015/02</v>
      </c>
      <c r="AH81" s="105" t="str">
        <f>+VLOOKUP(J81,'Código Licitaciones'!$N$7:$N$50,1,0)</f>
        <v>BS4B</v>
      </c>
      <c r="AI81" s="105">
        <f t="shared" si="8"/>
        <v>42736</v>
      </c>
      <c r="AJ81" s="105">
        <f t="shared" si="8"/>
        <v>50040</v>
      </c>
      <c r="AK81" s="106" t="str">
        <f>+VLOOKUP(M81,'Código Barras'!$C$3:$C$1694,1,0)</f>
        <v>SIC-0034</v>
      </c>
      <c r="AL81" s="100">
        <f t="shared" si="9"/>
        <v>0</v>
      </c>
      <c r="AM81" s="100">
        <f t="shared" si="9"/>
        <v>51.003005295621719</v>
      </c>
      <c r="AN81" s="100">
        <f t="shared" si="9"/>
        <v>0</v>
      </c>
      <c r="AO81" s="100">
        <f t="shared" si="9"/>
        <v>82.521000000000001</v>
      </c>
      <c r="AP81" s="100">
        <f t="shared" si="9"/>
        <v>4208.8190000000004</v>
      </c>
      <c r="AQ81" s="100">
        <f t="shared" si="9"/>
        <v>49.367009609675108</v>
      </c>
      <c r="AR81" s="100" t="str">
        <f>VLOOKUP(C81&amp;E81&amp;G81&amp;I81&amp;J81,'Código Licitaciones'!$I$8:$I$6500,1,0)</f>
        <v>Aela Generación S.A.CGE DistribuciónALTO JAHUEL 2202015/02BS4B</v>
      </c>
    </row>
    <row r="82" spans="2:44" ht="18" x14ac:dyDescent="0.35">
      <c r="B82" s="94">
        <v>5668</v>
      </c>
      <c r="C82" s="107" t="s">
        <v>9864</v>
      </c>
      <c r="D82" s="107" t="s">
        <v>9901</v>
      </c>
      <c r="E82" s="107" t="s">
        <v>311</v>
      </c>
      <c r="F82" s="108" t="s">
        <v>9914</v>
      </c>
      <c r="G82" s="108" t="s">
        <v>34</v>
      </c>
      <c r="H82" s="109">
        <v>220</v>
      </c>
      <c r="I82" s="110" t="s">
        <v>281</v>
      </c>
      <c r="J82" s="110" t="s">
        <v>286</v>
      </c>
      <c r="K82" s="111">
        <v>42736</v>
      </c>
      <c r="L82" s="110">
        <v>50040</v>
      </c>
      <c r="M82" s="109" t="s">
        <v>1415</v>
      </c>
      <c r="N82" s="109">
        <v>0</v>
      </c>
      <c r="O82" s="109">
        <v>50.193042626163646</v>
      </c>
      <c r="P82" s="109">
        <v>0</v>
      </c>
      <c r="Q82" s="109">
        <v>2.0409999999999999</v>
      </c>
      <c r="R82" s="109">
        <v>102.444</v>
      </c>
      <c r="S82" s="109">
        <v>48.583047525722691</v>
      </c>
      <c r="T82" s="109" t="s">
        <v>6943</v>
      </c>
      <c r="X82" s="92">
        <f t="shared" si="10"/>
        <v>0</v>
      </c>
      <c r="Z82" s="100">
        <f t="shared" si="11"/>
        <v>5668</v>
      </c>
      <c r="AA82" s="105" t="str">
        <f>+VLOOKUP(C82,'Código Licitaciones'!$J$7:$J$31,1,0)</f>
        <v>Aela Generación S.A.</v>
      </c>
      <c r="AB82" s="105" t="str">
        <f t="shared" si="12"/>
        <v>76.489.426-K</v>
      </c>
      <c r="AC82" s="105" t="str">
        <f>+VLOOKUP(E82,'Código Licitaciones'!$K$7:$K$50,1,0)</f>
        <v>CGE Distribución</v>
      </c>
      <c r="AD82" s="105" t="str">
        <f t="shared" si="13"/>
        <v>9.951.400-4</v>
      </c>
      <c r="AE82" s="105" t="str">
        <f>+VLOOKUP(G82,'Código Licitaciones'!$L$7:$L$50,1,0)</f>
        <v>Ancoa 220</v>
      </c>
      <c r="AF82" s="100">
        <f t="shared" si="14"/>
        <v>220</v>
      </c>
      <c r="AG82" s="105" t="str">
        <f>+VLOOKUP(I82,'Código Licitaciones'!$M$7:$M$50,1,0)</f>
        <v>2015/02</v>
      </c>
      <c r="AH82" s="105" t="str">
        <f>+VLOOKUP(J82,'Código Licitaciones'!$N$7:$N$50,1,0)</f>
        <v>BS4B</v>
      </c>
      <c r="AI82" s="105">
        <f t="shared" si="8"/>
        <v>42736</v>
      </c>
      <c r="AJ82" s="105">
        <f t="shared" si="8"/>
        <v>50040</v>
      </c>
      <c r="AK82" s="106" t="str">
        <f>+VLOOKUP(M82,'Código Barras'!$C$3:$C$1694,1,0)</f>
        <v>SIC-0040</v>
      </c>
      <c r="AL82" s="100">
        <f t="shared" si="9"/>
        <v>0</v>
      </c>
      <c r="AM82" s="100">
        <f t="shared" si="9"/>
        <v>50.193042626163646</v>
      </c>
      <c r="AN82" s="100">
        <f t="shared" si="9"/>
        <v>0</v>
      </c>
      <c r="AO82" s="100">
        <f t="shared" si="9"/>
        <v>2.0409999999999999</v>
      </c>
      <c r="AP82" s="100">
        <f t="shared" si="9"/>
        <v>102.444</v>
      </c>
      <c r="AQ82" s="100">
        <f t="shared" si="9"/>
        <v>48.583047525722691</v>
      </c>
      <c r="AR82" s="100" t="str">
        <f>VLOOKUP(C82&amp;E82&amp;G82&amp;I82&amp;J82,'Código Licitaciones'!$I$8:$I$6500,1,0)</f>
        <v>Aela Generación S.A.CGE DistribuciónAncoa 2202015/02BS4B</v>
      </c>
    </row>
    <row r="83" spans="2:44" ht="18" x14ac:dyDescent="0.35">
      <c r="B83" s="94">
        <v>5668</v>
      </c>
      <c r="C83" s="107" t="s">
        <v>9864</v>
      </c>
      <c r="D83" s="107" t="s">
        <v>9901</v>
      </c>
      <c r="E83" s="107" t="s">
        <v>311</v>
      </c>
      <c r="F83" s="108" t="s">
        <v>9914</v>
      </c>
      <c r="G83" s="108" t="s">
        <v>28</v>
      </c>
      <c r="H83" s="109">
        <v>220</v>
      </c>
      <c r="I83" s="110" t="s">
        <v>281</v>
      </c>
      <c r="J83" s="110" t="s">
        <v>286</v>
      </c>
      <c r="K83" s="111">
        <v>42736</v>
      </c>
      <c r="L83" s="110">
        <v>50040</v>
      </c>
      <c r="M83" s="109" t="s">
        <v>1646</v>
      </c>
      <c r="N83" s="109">
        <v>0</v>
      </c>
      <c r="O83" s="109">
        <v>52.164897381457891</v>
      </c>
      <c r="P83" s="109">
        <v>0</v>
      </c>
      <c r="Q83" s="109">
        <v>1.413</v>
      </c>
      <c r="R83" s="109">
        <v>73.709000000000003</v>
      </c>
      <c r="S83" s="109">
        <v>50.491153573956126</v>
      </c>
      <c r="T83" s="109" t="s">
        <v>6942</v>
      </c>
      <c r="X83" s="92">
        <f t="shared" si="10"/>
        <v>0</v>
      </c>
      <c r="Z83" s="100">
        <f t="shared" si="11"/>
        <v>5668</v>
      </c>
      <c r="AA83" s="105" t="str">
        <f>+VLOOKUP(C83,'Código Licitaciones'!$J$7:$J$31,1,0)</f>
        <v>Aela Generación S.A.</v>
      </c>
      <c r="AB83" s="105" t="str">
        <f t="shared" si="12"/>
        <v>76.489.426-K</v>
      </c>
      <c r="AC83" s="105" t="str">
        <f>+VLOOKUP(E83,'Código Licitaciones'!$K$7:$K$50,1,0)</f>
        <v>CGE Distribución</v>
      </c>
      <c r="AD83" s="105" t="str">
        <f t="shared" si="13"/>
        <v>9.951.400-4</v>
      </c>
      <c r="AE83" s="105" t="str">
        <f>+VLOOKUP(G83,'Código Licitaciones'!$L$7:$L$50,1,0)</f>
        <v>Cerro Navia 220</v>
      </c>
      <c r="AF83" s="100">
        <f t="shared" si="14"/>
        <v>220</v>
      </c>
      <c r="AG83" s="105" t="str">
        <f>+VLOOKUP(I83,'Código Licitaciones'!$M$7:$M$50,1,0)</f>
        <v>2015/02</v>
      </c>
      <c r="AH83" s="105" t="str">
        <f>+VLOOKUP(J83,'Código Licitaciones'!$N$7:$N$50,1,0)</f>
        <v>BS4B</v>
      </c>
      <c r="AI83" s="105">
        <f t="shared" si="8"/>
        <v>42736</v>
      </c>
      <c r="AJ83" s="105">
        <f t="shared" si="8"/>
        <v>50040</v>
      </c>
      <c r="AK83" s="106" t="str">
        <f>+VLOOKUP(M83,'Código Barras'!$C$3:$C$1694,1,0)</f>
        <v>SIC-0157</v>
      </c>
      <c r="AL83" s="100">
        <f t="shared" si="9"/>
        <v>0</v>
      </c>
      <c r="AM83" s="100">
        <f t="shared" si="9"/>
        <v>52.164897381457891</v>
      </c>
      <c r="AN83" s="100">
        <f t="shared" si="9"/>
        <v>0</v>
      </c>
      <c r="AO83" s="100">
        <f t="shared" si="9"/>
        <v>1.413</v>
      </c>
      <c r="AP83" s="100">
        <f t="shared" si="9"/>
        <v>73.709000000000003</v>
      </c>
      <c r="AQ83" s="100">
        <f t="shared" si="9"/>
        <v>50.491153573956126</v>
      </c>
      <c r="AR83" s="100" t="str">
        <f>VLOOKUP(C83&amp;E83&amp;G83&amp;I83&amp;J83,'Código Licitaciones'!$I$8:$I$6500,1,0)</f>
        <v>Aela Generación S.A.CGE DistribuciónCerro Navia 2202015/02BS4B</v>
      </c>
    </row>
    <row r="84" spans="2:44" ht="18" x14ac:dyDescent="0.35">
      <c r="B84" s="94">
        <v>5668</v>
      </c>
      <c r="C84" s="107" t="s">
        <v>9864</v>
      </c>
      <c r="D84" s="107" t="s">
        <v>9901</v>
      </c>
      <c r="E84" s="107" t="s">
        <v>311</v>
      </c>
      <c r="F84" s="108" t="s">
        <v>9914</v>
      </c>
      <c r="G84" s="108" t="s">
        <v>46</v>
      </c>
      <c r="H84" s="109">
        <v>220</v>
      </c>
      <c r="I84" s="110" t="s">
        <v>281</v>
      </c>
      <c r="J84" s="110" t="s">
        <v>286</v>
      </c>
      <c r="K84" s="111">
        <v>42736</v>
      </c>
      <c r="L84" s="110">
        <v>50040</v>
      </c>
      <c r="M84" s="109" t="s">
        <v>1677</v>
      </c>
      <c r="N84" s="109">
        <v>0</v>
      </c>
      <c r="O84" s="109">
        <v>48.526997541639105</v>
      </c>
      <c r="P84" s="109">
        <v>0</v>
      </c>
      <c r="Q84" s="109">
        <v>101.28700000000001</v>
      </c>
      <c r="R84" s="109">
        <v>4915.1540000000005</v>
      </c>
      <c r="S84" s="109">
        <v>46.970993316022785</v>
      </c>
      <c r="T84" s="109" t="s">
        <v>6945</v>
      </c>
      <c r="X84" s="92">
        <f t="shared" si="10"/>
        <v>0</v>
      </c>
      <c r="Z84" s="100">
        <f t="shared" si="11"/>
        <v>5668</v>
      </c>
      <c r="AA84" s="105" t="str">
        <f>+VLOOKUP(C84,'Código Licitaciones'!$J$7:$J$31,1,0)</f>
        <v>Aela Generación S.A.</v>
      </c>
      <c r="AB84" s="105" t="str">
        <f t="shared" si="12"/>
        <v>76.489.426-K</v>
      </c>
      <c r="AC84" s="105" t="str">
        <f>+VLOOKUP(E84,'Código Licitaciones'!$K$7:$K$50,1,0)</f>
        <v>CGE Distribución</v>
      </c>
      <c r="AD84" s="105" t="str">
        <f t="shared" si="13"/>
        <v>9.951.400-4</v>
      </c>
      <c r="AE84" s="105" t="str">
        <f>+VLOOKUP(G84,'Código Licitaciones'!$L$7:$L$50,1,0)</f>
        <v>Charrua 220</v>
      </c>
      <c r="AF84" s="100">
        <f t="shared" si="14"/>
        <v>220</v>
      </c>
      <c r="AG84" s="105" t="str">
        <f>+VLOOKUP(I84,'Código Licitaciones'!$M$7:$M$50,1,0)</f>
        <v>2015/02</v>
      </c>
      <c r="AH84" s="105" t="str">
        <f>+VLOOKUP(J84,'Código Licitaciones'!$N$7:$N$50,1,0)</f>
        <v>BS4B</v>
      </c>
      <c r="AI84" s="105">
        <f t="shared" si="8"/>
        <v>42736</v>
      </c>
      <c r="AJ84" s="105">
        <f t="shared" si="8"/>
        <v>50040</v>
      </c>
      <c r="AK84" s="106" t="str">
        <f>+VLOOKUP(M84,'Código Barras'!$C$3:$C$1694,1,0)</f>
        <v>SIC-0173</v>
      </c>
      <c r="AL84" s="100">
        <f t="shared" si="9"/>
        <v>0</v>
      </c>
      <c r="AM84" s="100">
        <f t="shared" si="9"/>
        <v>48.526997541639105</v>
      </c>
      <c r="AN84" s="100">
        <f t="shared" si="9"/>
        <v>0</v>
      </c>
      <c r="AO84" s="100">
        <f t="shared" si="9"/>
        <v>101.28700000000001</v>
      </c>
      <c r="AP84" s="100">
        <f t="shared" si="9"/>
        <v>4915.1540000000005</v>
      </c>
      <c r="AQ84" s="100">
        <f t="shared" si="9"/>
        <v>46.970993316022785</v>
      </c>
      <c r="AR84" s="100" t="str">
        <f>VLOOKUP(C84&amp;E84&amp;G84&amp;I84&amp;J84,'Código Licitaciones'!$I$8:$I$6500,1,0)</f>
        <v>Aela Generación S.A.CGE DistribuciónCharrua 2202015/02BS4B</v>
      </c>
    </row>
    <row r="85" spans="2:44" ht="18" x14ac:dyDescent="0.35">
      <c r="B85" s="94">
        <v>5668</v>
      </c>
      <c r="C85" s="107" t="s">
        <v>9864</v>
      </c>
      <c r="D85" s="107" t="s">
        <v>9901</v>
      </c>
      <c r="E85" s="107" t="s">
        <v>311</v>
      </c>
      <c r="F85" s="108" t="s">
        <v>9914</v>
      </c>
      <c r="G85" s="108" t="s">
        <v>29</v>
      </c>
      <c r="H85" s="109">
        <v>220</v>
      </c>
      <c r="I85" s="110" t="s">
        <v>281</v>
      </c>
      <c r="J85" s="110" t="s">
        <v>286</v>
      </c>
      <c r="K85" s="111">
        <v>42736</v>
      </c>
      <c r="L85" s="110">
        <v>50040</v>
      </c>
      <c r="M85" s="109" t="s">
        <v>2888</v>
      </c>
      <c r="N85" s="109">
        <v>0</v>
      </c>
      <c r="O85" s="109">
        <v>51.900744416873451</v>
      </c>
      <c r="P85" s="109">
        <v>0</v>
      </c>
      <c r="Q85" s="109">
        <v>0.40300000000000002</v>
      </c>
      <c r="R85" s="109">
        <v>20.916</v>
      </c>
      <c r="S85" s="109">
        <v>50.235732009925556</v>
      </c>
      <c r="T85" s="109" t="s">
        <v>6940</v>
      </c>
      <c r="X85" s="92">
        <f t="shared" si="10"/>
        <v>0</v>
      </c>
      <c r="Z85" s="100">
        <f t="shared" si="11"/>
        <v>5668</v>
      </c>
      <c r="AA85" s="105" t="str">
        <f>+VLOOKUP(C85,'Código Licitaciones'!$J$7:$J$31,1,0)</f>
        <v>Aela Generación S.A.</v>
      </c>
      <c r="AB85" s="105" t="str">
        <f t="shared" si="12"/>
        <v>76.489.426-K</v>
      </c>
      <c r="AC85" s="105" t="str">
        <f>+VLOOKUP(E85,'Código Licitaciones'!$K$7:$K$50,1,0)</f>
        <v>CGE Distribución</v>
      </c>
      <c r="AD85" s="105" t="str">
        <f t="shared" si="13"/>
        <v>9.951.400-4</v>
      </c>
      <c r="AE85" s="105" t="str">
        <f>+VLOOKUP(G85,'Código Licitaciones'!$L$7:$L$50,1,0)</f>
        <v>Polpaico 220</v>
      </c>
      <c r="AF85" s="100">
        <f t="shared" si="14"/>
        <v>220</v>
      </c>
      <c r="AG85" s="105" t="str">
        <f>+VLOOKUP(I85,'Código Licitaciones'!$M$7:$M$50,1,0)</f>
        <v>2015/02</v>
      </c>
      <c r="AH85" s="105" t="str">
        <f>+VLOOKUP(J85,'Código Licitaciones'!$N$7:$N$50,1,0)</f>
        <v>BS4B</v>
      </c>
      <c r="AI85" s="105">
        <f t="shared" si="8"/>
        <v>42736</v>
      </c>
      <c r="AJ85" s="105">
        <f t="shared" si="8"/>
        <v>50040</v>
      </c>
      <c r="AK85" s="106" t="str">
        <f>+VLOOKUP(M85,'Código Barras'!$C$3:$C$1694,1,0)</f>
        <v>SIC-0787</v>
      </c>
      <c r="AL85" s="100">
        <f t="shared" si="9"/>
        <v>0</v>
      </c>
      <c r="AM85" s="100">
        <f t="shared" si="9"/>
        <v>51.900744416873451</v>
      </c>
      <c r="AN85" s="100">
        <f t="shared" si="9"/>
        <v>0</v>
      </c>
      <c r="AO85" s="100">
        <f t="shared" si="9"/>
        <v>0.40300000000000002</v>
      </c>
      <c r="AP85" s="100">
        <f t="shared" si="9"/>
        <v>20.916</v>
      </c>
      <c r="AQ85" s="100">
        <f t="shared" si="9"/>
        <v>50.235732009925556</v>
      </c>
      <c r="AR85" s="100" t="str">
        <f>VLOOKUP(C85&amp;E85&amp;G85&amp;I85&amp;J85,'Código Licitaciones'!$I$8:$I$6500,1,0)</f>
        <v>Aela Generación S.A.CGE DistribuciónPolpaico 2202015/02BS4B</v>
      </c>
    </row>
    <row r="86" spans="2:44" ht="18" x14ac:dyDescent="0.35">
      <c r="B86" s="94">
        <v>5668</v>
      </c>
      <c r="C86" s="107" t="s">
        <v>9864</v>
      </c>
      <c r="D86" s="107" t="s">
        <v>9901</v>
      </c>
      <c r="E86" s="107" t="s">
        <v>311</v>
      </c>
      <c r="F86" s="108" t="s">
        <v>9914</v>
      </c>
      <c r="G86" s="108" t="s">
        <v>30</v>
      </c>
      <c r="H86" s="109">
        <v>220</v>
      </c>
      <c r="I86" s="110" t="s">
        <v>281</v>
      </c>
      <c r="J86" s="110" t="s">
        <v>286</v>
      </c>
      <c r="K86" s="111">
        <v>42736</v>
      </c>
      <c r="L86" s="110">
        <v>50040</v>
      </c>
      <c r="M86" s="109" t="s">
        <v>3012</v>
      </c>
      <c r="N86" s="109">
        <v>0</v>
      </c>
      <c r="O86" s="109">
        <v>52.333333333333336</v>
      </c>
      <c r="P86" s="109">
        <v>0</v>
      </c>
      <c r="Q86" s="109">
        <v>1.4999999999999999E-2</v>
      </c>
      <c r="R86" s="109">
        <v>0.78500000000000003</v>
      </c>
      <c r="S86" s="109">
        <v>50.666666666666671</v>
      </c>
      <c r="T86" s="109" t="s">
        <v>6949</v>
      </c>
      <c r="X86" s="92">
        <f t="shared" si="10"/>
        <v>0</v>
      </c>
      <c r="Z86" s="100">
        <f t="shared" si="11"/>
        <v>5668</v>
      </c>
      <c r="AA86" s="105" t="str">
        <f>+VLOOKUP(C86,'Código Licitaciones'!$J$7:$J$31,1,0)</f>
        <v>Aela Generación S.A.</v>
      </c>
      <c r="AB86" s="105" t="str">
        <f t="shared" si="12"/>
        <v>76.489.426-K</v>
      </c>
      <c r="AC86" s="105" t="str">
        <f>+VLOOKUP(E86,'Código Licitaciones'!$K$7:$K$50,1,0)</f>
        <v>CGE Distribución</v>
      </c>
      <c r="AD86" s="105" t="str">
        <f t="shared" si="13"/>
        <v>9.951.400-4</v>
      </c>
      <c r="AE86" s="105" t="str">
        <f>+VLOOKUP(G86,'Código Licitaciones'!$L$7:$L$50,1,0)</f>
        <v>Quillota 220</v>
      </c>
      <c r="AF86" s="100">
        <f t="shared" si="14"/>
        <v>220</v>
      </c>
      <c r="AG86" s="105" t="str">
        <f>+VLOOKUP(I86,'Código Licitaciones'!$M$7:$M$50,1,0)</f>
        <v>2015/02</v>
      </c>
      <c r="AH86" s="105" t="str">
        <f>+VLOOKUP(J86,'Código Licitaciones'!$N$7:$N$50,1,0)</f>
        <v>BS4B</v>
      </c>
      <c r="AI86" s="105">
        <f t="shared" si="8"/>
        <v>42736</v>
      </c>
      <c r="AJ86" s="105">
        <f t="shared" si="8"/>
        <v>50040</v>
      </c>
      <c r="AK86" s="106" t="str">
        <f>+VLOOKUP(M86,'Código Barras'!$C$3:$C$1694,1,0)</f>
        <v>SIC-0850</v>
      </c>
      <c r="AL86" s="100">
        <f t="shared" si="9"/>
        <v>0</v>
      </c>
      <c r="AM86" s="100">
        <f t="shared" si="9"/>
        <v>52.333333333333336</v>
      </c>
      <c r="AN86" s="100">
        <f t="shared" si="9"/>
        <v>0</v>
      </c>
      <c r="AO86" s="100">
        <f t="shared" si="9"/>
        <v>1.4999999999999999E-2</v>
      </c>
      <c r="AP86" s="100">
        <f t="shared" si="9"/>
        <v>0.78500000000000003</v>
      </c>
      <c r="AQ86" s="100">
        <f t="shared" si="9"/>
        <v>50.666666666666671</v>
      </c>
      <c r="AR86" s="100" t="str">
        <f>VLOOKUP(C86&amp;E86&amp;G86&amp;I86&amp;J86,'Código Licitaciones'!$I$8:$I$6500,1,0)</f>
        <v>Aela Generación S.A.CGE DistribuciónQuillota 2202015/02BS4B</v>
      </c>
    </row>
    <row r="87" spans="2:44" ht="18" x14ac:dyDescent="0.35">
      <c r="B87" s="94">
        <v>5668</v>
      </c>
      <c r="C87" s="107" t="s">
        <v>9864</v>
      </c>
      <c r="D87" s="107" t="s">
        <v>9901</v>
      </c>
      <c r="E87" s="107" t="s">
        <v>311</v>
      </c>
      <c r="F87" s="108" t="s">
        <v>9914</v>
      </c>
      <c r="G87" s="108" t="s">
        <v>68</v>
      </c>
      <c r="H87" s="109">
        <v>220</v>
      </c>
      <c r="I87" s="110" t="s">
        <v>281</v>
      </c>
      <c r="J87" s="110" t="s">
        <v>286</v>
      </c>
      <c r="K87" s="111">
        <v>42736</v>
      </c>
      <c r="L87" s="110">
        <v>50040</v>
      </c>
      <c r="M87" s="109" t="s">
        <v>2063</v>
      </c>
      <c r="N87" s="109">
        <v>0</v>
      </c>
      <c r="O87" s="109">
        <v>49.237735849056605</v>
      </c>
      <c r="P87" s="109">
        <v>0</v>
      </c>
      <c r="Q87" s="109">
        <v>1.855</v>
      </c>
      <c r="R87" s="109">
        <v>91.335999999999999</v>
      </c>
      <c r="S87" s="109">
        <v>47.658760107816711</v>
      </c>
      <c r="T87" s="109" t="s">
        <v>6946</v>
      </c>
      <c r="X87" s="92">
        <f t="shared" si="10"/>
        <v>0</v>
      </c>
      <c r="Z87" s="100">
        <f t="shared" si="11"/>
        <v>5668</v>
      </c>
      <c r="AA87" s="105" t="str">
        <f>+VLOOKUP(C87,'Código Licitaciones'!$J$7:$J$31,1,0)</f>
        <v>Aela Generación S.A.</v>
      </c>
      <c r="AB87" s="105" t="str">
        <f t="shared" si="12"/>
        <v>76.489.426-K</v>
      </c>
      <c r="AC87" s="105" t="str">
        <f>+VLOOKUP(E87,'Código Licitaciones'!$K$7:$K$50,1,0)</f>
        <v>CGE Distribución</v>
      </c>
      <c r="AD87" s="105" t="str">
        <f t="shared" si="13"/>
        <v>9.951.400-4</v>
      </c>
      <c r="AE87" s="105" t="str">
        <f>+VLOOKUP(G87,'Código Licitaciones'!$L$7:$L$50,1,0)</f>
        <v>Hualpen 220</v>
      </c>
      <c r="AF87" s="100">
        <f t="shared" si="14"/>
        <v>220</v>
      </c>
      <c r="AG87" s="105" t="str">
        <f>+VLOOKUP(I87,'Código Licitaciones'!$M$7:$M$50,1,0)</f>
        <v>2015/02</v>
      </c>
      <c r="AH87" s="105" t="str">
        <f>+VLOOKUP(J87,'Código Licitaciones'!$N$7:$N$50,1,0)</f>
        <v>BS4B</v>
      </c>
      <c r="AI87" s="105">
        <f t="shared" si="8"/>
        <v>42736</v>
      </c>
      <c r="AJ87" s="105">
        <f t="shared" si="8"/>
        <v>50040</v>
      </c>
      <c r="AK87" s="106" t="str">
        <f>+VLOOKUP(M87,'Código Barras'!$C$3:$C$1694,1,0)</f>
        <v>SIC-0370</v>
      </c>
      <c r="AL87" s="100">
        <f t="shared" si="9"/>
        <v>0</v>
      </c>
      <c r="AM87" s="100">
        <f t="shared" si="9"/>
        <v>49.237735849056605</v>
      </c>
      <c r="AN87" s="100">
        <f t="shared" si="9"/>
        <v>0</v>
      </c>
      <c r="AO87" s="100">
        <f t="shared" si="9"/>
        <v>1.855</v>
      </c>
      <c r="AP87" s="100">
        <f t="shared" si="9"/>
        <v>91.335999999999999</v>
      </c>
      <c r="AQ87" s="100">
        <f t="shared" si="9"/>
        <v>47.658760107816711</v>
      </c>
      <c r="AR87" s="100" t="str">
        <f>VLOOKUP(C87&amp;E87&amp;G87&amp;I87&amp;J87,'Código Licitaciones'!$I$8:$I$6500,1,0)</f>
        <v>Aela Generación S.A.CGE DistribuciónHualpen 2202015/02BS4B</v>
      </c>
    </row>
    <row r="88" spans="2:44" ht="18" x14ac:dyDescent="0.35">
      <c r="B88" s="94">
        <v>5668</v>
      </c>
      <c r="C88" s="107" t="s">
        <v>9864</v>
      </c>
      <c r="D88" s="107" t="s">
        <v>9901</v>
      </c>
      <c r="E88" s="107" t="s">
        <v>311</v>
      </c>
      <c r="F88" s="108" t="s">
        <v>9914</v>
      </c>
      <c r="G88" s="108" t="s">
        <v>35</v>
      </c>
      <c r="H88" s="109">
        <v>220</v>
      </c>
      <c r="I88" s="110" t="s">
        <v>281</v>
      </c>
      <c r="J88" s="110" t="s">
        <v>286</v>
      </c>
      <c r="K88" s="111">
        <v>42736</v>
      </c>
      <c r="L88" s="110">
        <v>50040</v>
      </c>
      <c r="M88" s="109" t="s">
        <v>2113</v>
      </c>
      <c r="N88" s="109">
        <v>0</v>
      </c>
      <c r="O88" s="109">
        <v>49.497997626101302</v>
      </c>
      <c r="P88" s="109">
        <v>0</v>
      </c>
      <c r="Q88" s="109">
        <v>103.627</v>
      </c>
      <c r="R88" s="109">
        <v>5129.3289999999997</v>
      </c>
      <c r="S88" s="109">
        <v>47.909994499503021</v>
      </c>
      <c r="T88" s="109" t="s">
        <v>6944</v>
      </c>
      <c r="X88" s="92">
        <f t="shared" si="10"/>
        <v>0</v>
      </c>
      <c r="Z88" s="100">
        <f t="shared" si="11"/>
        <v>5668</v>
      </c>
      <c r="AA88" s="105" t="str">
        <f>+VLOOKUP(C88,'Código Licitaciones'!$J$7:$J$31,1,0)</f>
        <v>Aela Generación S.A.</v>
      </c>
      <c r="AB88" s="105" t="str">
        <f t="shared" si="12"/>
        <v>76.489.426-K</v>
      </c>
      <c r="AC88" s="105" t="str">
        <f>+VLOOKUP(E88,'Código Licitaciones'!$K$7:$K$50,1,0)</f>
        <v>CGE Distribución</v>
      </c>
      <c r="AD88" s="105" t="str">
        <f t="shared" si="13"/>
        <v>9.951.400-4</v>
      </c>
      <c r="AE88" s="105" t="str">
        <f>+VLOOKUP(G88,'Código Licitaciones'!$L$7:$L$50,1,0)</f>
        <v>Itahue 220</v>
      </c>
      <c r="AF88" s="100">
        <f t="shared" si="14"/>
        <v>220</v>
      </c>
      <c r="AG88" s="105" t="str">
        <f>+VLOOKUP(I88,'Código Licitaciones'!$M$7:$M$50,1,0)</f>
        <v>2015/02</v>
      </c>
      <c r="AH88" s="105" t="str">
        <f>+VLOOKUP(J88,'Código Licitaciones'!$N$7:$N$50,1,0)</f>
        <v>BS4B</v>
      </c>
      <c r="AI88" s="105">
        <f t="shared" si="8"/>
        <v>42736</v>
      </c>
      <c r="AJ88" s="105">
        <f t="shared" si="8"/>
        <v>50040</v>
      </c>
      <c r="AK88" s="106" t="str">
        <f>+VLOOKUP(M88,'Código Barras'!$C$3:$C$1694,1,0)</f>
        <v>SIC-0396</v>
      </c>
      <c r="AL88" s="100">
        <f t="shared" si="9"/>
        <v>0</v>
      </c>
      <c r="AM88" s="100">
        <f t="shared" si="9"/>
        <v>49.497997626101302</v>
      </c>
      <c r="AN88" s="100">
        <f t="shared" si="9"/>
        <v>0</v>
      </c>
      <c r="AO88" s="100">
        <f t="shared" si="9"/>
        <v>103.627</v>
      </c>
      <c r="AP88" s="100">
        <f t="shared" si="9"/>
        <v>5129.3289999999997</v>
      </c>
      <c r="AQ88" s="100">
        <f t="shared" si="9"/>
        <v>47.909994499503021</v>
      </c>
      <c r="AR88" s="100" t="str">
        <f>VLOOKUP(C88&amp;E88&amp;G88&amp;I88&amp;J88,'Código Licitaciones'!$I$8:$I$6500,1,0)</f>
        <v>Aela Generación S.A.CGE DistribuciónItahue 2202015/02BS4B</v>
      </c>
    </row>
    <row r="89" spans="2:44" ht="18" x14ac:dyDescent="0.35">
      <c r="B89" s="94">
        <v>5668</v>
      </c>
      <c r="C89" s="107" t="s">
        <v>9864</v>
      </c>
      <c r="D89" s="107" t="s">
        <v>9901</v>
      </c>
      <c r="E89" s="107" t="s">
        <v>311</v>
      </c>
      <c r="F89" s="108" t="s">
        <v>9914</v>
      </c>
      <c r="G89" s="108" t="s">
        <v>80</v>
      </c>
      <c r="H89" s="109">
        <v>220</v>
      </c>
      <c r="I89" s="110" t="s">
        <v>281</v>
      </c>
      <c r="J89" s="110" t="s">
        <v>286</v>
      </c>
      <c r="K89" s="111">
        <v>42736</v>
      </c>
      <c r="L89" s="110">
        <v>50040</v>
      </c>
      <c r="M89" s="109" t="s">
        <v>3069</v>
      </c>
      <c r="N89" s="109">
        <v>0</v>
      </c>
      <c r="O89" s="109">
        <v>51.510997807715746</v>
      </c>
      <c r="P89" s="109">
        <v>0</v>
      </c>
      <c r="Q89" s="109">
        <v>219.86199999999999</v>
      </c>
      <c r="R89" s="109">
        <v>11325.311</v>
      </c>
      <c r="S89" s="109">
        <v>49.858997916875133</v>
      </c>
      <c r="T89" s="109" t="s">
        <v>7508</v>
      </c>
      <c r="X89" s="92">
        <f t="shared" si="10"/>
        <v>0</v>
      </c>
      <c r="Z89" s="100">
        <f t="shared" si="11"/>
        <v>5668</v>
      </c>
      <c r="AA89" s="105" t="str">
        <f>+VLOOKUP(C89,'Código Licitaciones'!$J$7:$J$31,1,0)</f>
        <v>Aela Generación S.A.</v>
      </c>
      <c r="AB89" s="105" t="str">
        <f t="shared" si="12"/>
        <v>76.489.426-K</v>
      </c>
      <c r="AC89" s="105" t="str">
        <f>+VLOOKUP(E89,'Código Licitaciones'!$K$7:$K$50,1,0)</f>
        <v>CGE Distribución</v>
      </c>
      <c r="AD89" s="105" t="str">
        <f t="shared" si="13"/>
        <v>9.951.400-4</v>
      </c>
      <c r="AE89" s="105" t="str">
        <f>+VLOOKUP(G89,'Código Licitaciones'!$L$7:$L$50,1,0)</f>
        <v>RAPEL 220</v>
      </c>
      <c r="AF89" s="100">
        <f t="shared" si="14"/>
        <v>220</v>
      </c>
      <c r="AG89" s="105" t="str">
        <f>+VLOOKUP(I89,'Código Licitaciones'!$M$7:$M$50,1,0)</f>
        <v>2015/02</v>
      </c>
      <c r="AH89" s="105" t="str">
        <f>+VLOOKUP(J89,'Código Licitaciones'!$N$7:$N$50,1,0)</f>
        <v>BS4B</v>
      </c>
      <c r="AI89" s="105">
        <f t="shared" ref="AI89:AJ152" si="15">+K89</f>
        <v>42736</v>
      </c>
      <c r="AJ89" s="105">
        <f t="shared" si="15"/>
        <v>50040</v>
      </c>
      <c r="AK89" s="106" t="str">
        <f>+VLOOKUP(M89,'Código Barras'!$C$3:$C$1694,1,0)</f>
        <v>SIC-0879</v>
      </c>
      <c r="AL89" s="100">
        <f t="shared" si="9"/>
        <v>0</v>
      </c>
      <c r="AM89" s="100">
        <f t="shared" si="9"/>
        <v>51.510997807715746</v>
      </c>
      <c r="AN89" s="100">
        <f t="shared" si="9"/>
        <v>0</v>
      </c>
      <c r="AO89" s="100">
        <f t="shared" si="9"/>
        <v>219.86199999999999</v>
      </c>
      <c r="AP89" s="100">
        <f t="shared" si="9"/>
        <v>11325.311</v>
      </c>
      <c r="AQ89" s="100">
        <f t="shared" si="9"/>
        <v>49.858997916875133</v>
      </c>
      <c r="AR89" s="100" t="str">
        <f>VLOOKUP(C89&amp;E89&amp;G89&amp;I89&amp;J89,'Código Licitaciones'!$I$8:$I$6500,1,0)</f>
        <v>Aela Generación S.A.CGE DistribuciónRAPEL 2202015/02BS4B</v>
      </c>
    </row>
    <row r="90" spans="2:44" ht="18" x14ac:dyDescent="0.35">
      <c r="B90" s="94">
        <v>5668</v>
      </c>
      <c r="C90" s="107" t="s">
        <v>9864</v>
      </c>
      <c r="D90" s="107" t="s">
        <v>9901</v>
      </c>
      <c r="E90" s="107" t="s">
        <v>311</v>
      </c>
      <c r="F90" s="108" t="s">
        <v>9914</v>
      </c>
      <c r="G90" s="108" t="s">
        <v>73</v>
      </c>
      <c r="H90" s="109">
        <v>220</v>
      </c>
      <c r="I90" s="110" t="s">
        <v>281</v>
      </c>
      <c r="J90" s="110" t="s">
        <v>286</v>
      </c>
      <c r="K90" s="111">
        <v>42736</v>
      </c>
      <c r="L90" s="110">
        <v>50040</v>
      </c>
      <c r="M90" s="109" t="s">
        <v>1682</v>
      </c>
      <c r="N90" s="109">
        <v>0</v>
      </c>
      <c r="O90" s="109">
        <v>51.843178254051232</v>
      </c>
      <c r="P90" s="109">
        <v>0</v>
      </c>
      <c r="Q90" s="109">
        <v>1.913</v>
      </c>
      <c r="R90" s="109">
        <v>99.176000000000002</v>
      </c>
      <c r="S90" s="109">
        <v>50.18034500784109</v>
      </c>
      <c r="T90" s="109" t="s">
        <v>6941</v>
      </c>
      <c r="X90" s="92">
        <f t="shared" si="10"/>
        <v>0</v>
      </c>
      <c r="Z90" s="100">
        <f t="shared" si="11"/>
        <v>5668</v>
      </c>
      <c r="AA90" s="105" t="str">
        <f>+VLOOKUP(C90,'Código Licitaciones'!$J$7:$J$31,1,0)</f>
        <v>Aela Generación S.A.</v>
      </c>
      <c r="AB90" s="105" t="str">
        <f t="shared" si="12"/>
        <v>76.489.426-K</v>
      </c>
      <c r="AC90" s="105" t="str">
        <f>+VLOOKUP(E90,'Código Licitaciones'!$K$7:$K$50,1,0)</f>
        <v>CGE Distribución</v>
      </c>
      <c r="AD90" s="105" t="str">
        <f t="shared" si="13"/>
        <v>9.951.400-4</v>
      </c>
      <c r="AE90" s="105" t="str">
        <f>+VLOOKUP(G90,'Código Licitaciones'!$L$7:$L$50,1,0)</f>
        <v>Chena 220</v>
      </c>
      <c r="AF90" s="100">
        <f t="shared" si="14"/>
        <v>220</v>
      </c>
      <c r="AG90" s="105" t="str">
        <f>+VLOOKUP(I90,'Código Licitaciones'!$M$7:$M$50,1,0)</f>
        <v>2015/02</v>
      </c>
      <c r="AH90" s="105" t="str">
        <f>+VLOOKUP(J90,'Código Licitaciones'!$N$7:$N$50,1,0)</f>
        <v>BS4B</v>
      </c>
      <c r="AI90" s="105">
        <f t="shared" si="15"/>
        <v>42736</v>
      </c>
      <c r="AJ90" s="105">
        <f t="shared" si="15"/>
        <v>50040</v>
      </c>
      <c r="AK90" s="106" t="str">
        <f>+VLOOKUP(M90,'Código Barras'!$C$3:$C$1694,1,0)</f>
        <v>SIC-0176</v>
      </c>
      <c r="AL90" s="100">
        <f t="shared" si="9"/>
        <v>0</v>
      </c>
      <c r="AM90" s="100">
        <f t="shared" si="9"/>
        <v>51.843178254051232</v>
      </c>
      <c r="AN90" s="100">
        <f t="shared" si="9"/>
        <v>0</v>
      </c>
      <c r="AO90" s="100">
        <f t="shared" si="9"/>
        <v>1.913</v>
      </c>
      <c r="AP90" s="100">
        <f t="shared" si="9"/>
        <v>99.176000000000002</v>
      </c>
      <c r="AQ90" s="100">
        <f t="shared" si="9"/>
        <v>50.18034500784109</v>
      </c>
      <c r="AR90" s="100" t="str">
        <f>VLOOKUP(C90&amp;E90&amp;G90&amp;I90&amp;J90,'Código Licitaciones'!$I$8:$I$6500,1,0)</f>
        <v>Aela Generación S.A.CGE DistribuciónChena 2202015/02BS4B</v>
      </c>
    </row>
    <row r="91" spans="2:44" ht="18" x14ac:dyDescent="0.35">
      <c r="B91" s="94">
        <v>5668</v>
      </c>
      <c r="C91" s="107" t="s">
        <v>9864</v>
      </c>
      <c r="D91" s="107" t="s">
        <v>9901</v>
      </c>
      <c r="E91" s="107" t="s">
        <v>311</v>
      </c>
      <c r="F91" s="108" t="s">
        <v>9914</v>
      </c>
      <c r="G91" s="108" t="s">
        <v>79</v>
      </c>
      <c r="H91" s="109">
        <v>220</v>
      </c>
      <c r="I91" s="110" t="s">
        <v>281</v>
      </c>
      <c r="J91" s="110" t="s">
        <v>286</v>
      </c>
      <c r="K91" s="111">
        <v>42736</v>
      </c>
      <c r="L91" s="110">
        <v>50040</v>
      </c>
      <c r="M91" s="109" t="s">
        <v>1410</v>
      </c>
      <c r="N91" s="109">
        <v>0</v>
      </c>
      <c r="O91" s="109">
        <v>52.830002636435538</v>
      </c>
      <c r="P91" s="109">
        <v>0</v>
      </c>
      <c r="Q91" s="109">
        <v>132.755</v>
      </c>
      <c r="R91" s="109">
        <v>7013.4470000000001</v>
      </c>
      <c r="S91" s="109">
        <v>51.135000564950467</v>
      </c>
      <c r="T91" s="109" t="s">
        <v>9928</v>
      </c>
      <c r="X91" s="92">
        <f t="shared" si="10"/>
        <v>2</v>
      </c>
      <c r="Z91" s="100">
        <f t="shared" si="11"/>
        <v>5668</v>
      </c>
      <c r="AA91" s="105" t="str">
        <f>+VLOOKUP(C91,'Código Licitaciones'!$J$7:$J$31,1,0)</f>
        <v>Aela Generación S.A.</v>
      </c>
      <c r="AB91" s="105" t="str">
        <f t="shared" si="12"/>
        <v>76.489.426-K</v>
      </c>
      <c r="AC91" s="105" t="str">
        <f>+VLOOKUP(E91,'Código Licitaciones'!$K$7:$K$50,1,0)</f>
        <v>CGE Distribución</v>
      </c>
      <c r="AD91" s="105" t="str">
        <f t="shared" si="13"/>
        <v>9.951.400-4</v>
      </c>
      <c r="AE91" s="105" t="e">
        <f>+VLOOKUP(G91,'Código Licitaciones'!$L$7:$L$50,1,0)</f>
        <v>#N/A</v>
      </c>
      <c r="AF91" s="100">
        <f t="shared" si="14"/>
        <v>220</v>
      </c>
      <c r="AG91" s="105" t="str">
        <f>+VLOOKUP(I91,'Código Licitaciones'!$M$7:$M$50,1,0)</f>
        <v>2015/02</v>
      </c>
      <c r="AH91" s="105" t="str">
        <f>+VLOOKUP(J91,'Código Licitaciones'!$N$7:$N$50,1,0)</f>
        <v>BS4B</v>
      </c>
      <c r="AI91" s="105">
        <f t="shared" si="15"/>
        <v>42736</v>
      </c>
      <c r="AJ91" s="105">
        <f t="shared" si="15"/>
        <v>50040</v>
      </c>
      <c r="AK91" s="106" t="str">
        <f>+VLOOKUP(M91,'Código Barras'!$C$3:$C$1694,1,0)</f>
        <v>SIC-0037</v>
      </c>
      <c r="AL91" s="100">
        <f t="shared" si="9"/>
        <v>0</v>
      </c>
      <c r="AM91" s="100">
        <f t="shared" si="9"/>
        <v>52.830002636435538</v>
      </c>
      <c r="AN91" s="100">
        <f t="shared" si="9"/>
        <v>0</v>
      </c>
      <c r="AO91" s="100">
        <f t="shared" si="9"/>
        <v>132.755</v>
      </c>
      <c r="AP91" s="100">
        <f t="shared" si="9"/>
        <v>7013.4470000000001</v>
      </c>
      <c r="AQ91" s="100">
        <f t="shared" si="9"/>
        <v>51.135000564950467</v>
      </c>
      <c r="AR91" s="100" t="e">
        <f>VLOOKUP(C91&amp;E91&amp;G91&amp;I91&amp;J91,'Código Licitaciones'!$I$8:$I$6500,1,0)</f>
        <v>#N/A</v>
      </c>
    </row>
    <row r="92" spans="2:44" ht="18" x14ac:dyDescent="0.35">
      <c r="B92" s="94">
        <v>5668</v>
      </c>
      <c r="C92" s="107" t="s">
        <v>9864</v>
      </c>
      <c r="D92" s="107" t="s">
        <v>9901</v>
      </c>
      <c r="E92" s="107" t="s">
        <v>311</v>
      </c>
      <c r="F92" s="108" t="s">
        <v>9914</v>
      </c>
      <c r="G92" s="108" t="s">
        <v>69</v>
      </c>
      <c r="H92" s="109">
        <v>220</v>
      </c>
      <c r="I92" s="110" t="s">
        <v>281</v>
      </c>
      <c r="J92" s="110" t="s">
        <v>286</v>
      </c>
      <c r="K92" s="111">
        <v>42736</v>
      </c>
      <c r="L92" s="110">
        <v>50040</v>
      </c>
      <c r="M92" s="109" t="s">
        <v>2200</v>
      </c>
      <c r="N92" s="109">
        <v>0</v>
      </c>
      <c r="O92" s="109">
        <v>48.709223300970876</v>
      </c>
      <c r="P92" s="109">
        <v>0</v>
      </c>
      <c r="Q92" s="109">
        <v>2.06</v>
      </c>
      <c r="R92" s="109">
        <v>100.34099999999999</v>
      </c>
      <c r="S92" s="109">
        <v>47.147087378640776</v>
      </c>
      <c r="T92" s="109" t="s">
        <v>6948</v>
      </c>
      <c r="X92" s="92">
        <f t="shared" si="10"/>
        <v>0</v>
      </c>
      <c r="Z92" s="100">
        <f t="shared" si="11"/>
        <v>5668</v>
      </c>
      <c r="AA92" s="105" t="str">
        <f>+VLOOKUP(C92,'Código Licitaciones'!$J$7:$J$31,1,0)</f>
        <v>Aela Generación S.A.</v>
      </c>
      <c r="AB92" s="105" t="str">
        <f t="shared" si="12"/>
        <v>76.489.426-K</v>
      </c>
      <c r="AC92" s="105" t="str">
        <f>+VLOOKUP(E92,'Código Licitaciones'!$K$7:$K$50,1,0)</f>
        <v>CGE Distribución</v>
      </c>
      <c r="AD92" s="105" t="str">
        <f t="shared" si="13"/>
        <v>9.951.400-4</v>
      </c>
      <c r="AE92" s="105" t="str">
        <f>+VLOOKUP(G92,'Código Licitaciones'!$L$7:$L$50,1,0)</f>
        <v>Lagunillas 220</v>
      </c>
      <c r="AF92" s="100">
        <f t="shared" si="14"/>
        <v>220</v>
      </c>
      <c r="AG92" s="105" t="str">
        <f>+VLOOKUP(I92,'Código Licitaciones'!$M$7:$M$50,1,0)</f>
        <v>2015/02</v>
      </c>
      <c r="AH92" s="105" t="str">
        <f>+VLOOKUP(J92,'Código Licitaciones'!$N$7:$N$50,1,0)</f>
        <v>BS4B</v>
      </c>
      <c r="AI92" s="105">
        <f t="shared" si="15"/>
        <v>42736</v>
      </c>
      <c r="AJ92" s="105">
        <f t="shared" si="15"/>
        <v>50040</v>
      </c>
      <c r="AK92" s="106" t="str">
        <f>+VLOOKUP(M92,'Código Barras'!$C$3:$C$1694,1,0)</f>
        <v>SIC-0440</v>
      </c>
      <c r="AL92" s="100">
        <f t="shared" si="9"/>
        <v>0</v>
      </c>
      <c r="AM92" s="100">
        <f t="shared" si="9"/>
        <v>48.709223300970876</v>
      </c>
      <c r="AN92" s="100">
        <f t="shared" si="9"/>
        <v>0</v>
      </c>
      <c r="AO92" s="100">
        <f t="shared" si="9"/>
        <v>2.06</v>
      </c>
      <c r="AP92" s="100">
        <f t="shared" si="9"/>
        <v>100.34099999999999</v>
      </c>
      <c r="AQ92" s="100">
        <f t="shared" si="9"/>
        <v>47.147087378640776</v>
      </c>
      <c r="AR92" s="100" t="str">
        <f>VLOOKUP(C92&amp;E92&amp;G92&amp;I92&amp;J92,'Código Licitaciones'!$I$8:$I$6500,1,0)</f>
        <v>Aela Generación S.A.CGE DistribuciónLagunillas 2202015/02BS4B</v>
      </c>
    </row>
    <row r="93" spans="2:44" ht="18" x14ac:dyDescent="0.35">
      <c r="B93" s="94">
        <v>5668</v>
      </c>
      <c r="C93" s="107" t="s">
        <v>9864</v>
      </c>
      <c r="D93" s="107" t="s">
        <v>9901</v>
      </c>
      <c r="E93" s="107" t="s">
        <v>311</v>
      </c>
      <c r="F93" s="108" t="s">
        <v>9914</v>
      </c>
      <c r="G93" s="108" t="s">
        <v>25</v>
      </c>
      <c r="H93" s="109">
        <v>220</v>
      </c>
      <c r="I93" s="110" t="s">
        <v>281</v>
      </c>
      <c r="J93" s="110" t="s">
        <v>287</v>
      </c>
      <c r="K93" s="111">
        <v>42736</v>
      </c>
      <c r="L93" s="110">
        <v>50040</v>
      </c>
      <c r="M93" s="109" t="s">
        <v>1405</v>
      </c>
      <c r="N93" s="109">
        <v>5716.3803418803418</v>
      </c>
      <c r="O93" s="109">
        <v>51.003000418663071</v>
      </c>
      <c r="P93" s="109">
        <v>0.23400000000000001</v>
      </c>
      <c r="Q93" s="109">
        <v>42.994</v>
      </c>
      <c r="R93" s="109">
        <v>3530.4560000000001</v>
      </c>
      <c r="S93" s="109">
        <v>80.479090105596129</v>
      </c>
      <c r="T93" s="109" t="s">
        <v>7603</v>
      </c>
      <c r="X93" s="92">
        <f t="shared" si="10"/>
        <v>0</v>
      </c>
      <c r="Z93" s="100">
        <f t="shared" si="11"/>
        <v>5668</v>
      </c>
      <c r="AA93" s="105" t="str">
        <f>+VLOOKUP(C93,'Código Licitaciones'!$J$7:$J$31,1,0)</f>
        <v>Aela Generación S.A.</v>
      </c>
      <c r="AB93" s="105" t="str">
        <f t="shared" si="12"/>
        <v>76.489.426-K</v>
      </c>
      <c r="AC93" s="105" t="str">
        <f>+VLOOKUP(E93,'Código Licitaciones'!$K$7:$K$50,1,0)</f>
        <v>CGE Distribución</v>
      </c>
      <c r="AD93" s="105" t="str">
        <f t="shared" si="13"/>
        <v>9.951.400-4</v>
      </c>
      <c r="AE93" s="105" t="str">
        <f>+VLOOKUP(G93,'Código Licitaciones'!$L$7:$L$50,1,0)</f>
        <v>ALTO JAHUEL 220</v>
      </c>
      <c r="AF93" s="100">
        <f t="shared" si="14"/>
        <v>220</v>
      </c>
      <c r="AG93" s="105" t="str">
        <f>+VLOOKUP(I93,'Código Licitaciones'!$M$7:$M$50,1,0)</f>
        <v>2015/02</v>
      </c>
      <c r="AH93" s="105" t="str">
        <f>+VLOOKUP(J93,'Código Licitaciones'!$N$7:$N$50,1,0)</f>
        <v>BS4C</v>
      </c>
      <c r="AI93" s="105">
        <f t="shared" si="15"/>
        <v>42736</v>
      </c>
      <c r="AJ93" s="105">
        <f t="shared" si="15"/>
        <v>50040</v>
      </c>
      <c r="AK93" s="106" t="str">
        <f>+VLOOKUP(M93,'Código Barras'!$C$3:$C$1694,1,0)</f>
        <v>SIC-0034</v>
      </c>
      <c r="AL93" s="100">
        <f t="shared" si="9"/>
        <v>5716.3803418803418</v>
      </c>
      <c r="AM93" s="100">
        <f t="shared" si="9"/>
        <v>51.003000418663071</v>
      </c>
      <c r="AN93" s="100">
        <f t="shared" si="9"/>
        <v>0.23400000000000001</v>
      </c>
      <c r="AO93" s="100">
        <f t="shared" si="9"/>
        <v>42.994</v>
      </c>
      <c r="AP93" s="100">
        <f t="shared" si="9"/>
        <v>3530.4560000000001</v>
      </c>
      <c r="AQ93" s="100">
        <f t="shared" si="9"/>
        <v>80.479090105596129</v>
      </c>
      <c r="AR93" s="100" t="str">
        <f>VLOOKUP(C93&amp;E93&amp;G93&amp;I93&amp;J93,'Código Licitaciones'!$I$8:$I$6500,1,0)</f>
        <v>Aela Generación S.A.CGE DistribuciónALTO JAHUEL 2202015/02BS4C</v>
      </c>
    </row>
    <row r="94" spans="2:44" ht="18" x14ac:dyDescent="0.35">
      <c r="B94" s="94">
        <v>5668</v>
      </c>
      <c r="C94" s="107" t="s">
        <v>9864</v>
      </c>
      <c r="D94" s="107" t="s">
        <v>9901</v>
      </c>
      <c r="E94" s="107" t="s">
        <v>311</v>
      </c>
      <c r="F94" s="108" t="s">
        <v>9914</v>
      </c>
      <c r="G94" s="108" t="s">
        <v>34</v>
      </c>
      <c r="H94" s="109">
        <v>220</v>
      </c>
      <c r="I94" s="110" t="s">
        <v>281</v>
      </c>
      <c r="J94" s="110" t="s">
        <v>287</v>
      </c>
      <c r="K94" s="111">
        <v>42736</v>
      </c>
      <c r="L94" s="110">
        <v>50040</v>
      </c>
      <c r="M94" s="109" t="s">
        <v>1415</v>
      </c>
      <c r="N94" s="109">
        <v>5568.6</v>
      </c>
      <c r="O94" s="109">
        <v>50.192880794701985</v>
      </c>
      <c r="P94" s="109">
        <v>0.01</v>
      </c>
      <c r="Q94" s="109">
        <v>1.208</v>
      </c>
      <c r="R94" s="109">
        <v>116.319</v>
      </c>
      <c r="S94" s="109">
        <v>94.680463576158957</v>
      </c>
      <c r="T94" s="109" t="s">
        <v>7024</v>
      </c>
      <c r="X94" s="92">
        <f t="shared" si="10"/>
        <v>0</v>
      </c>
      <c r="Z94" s="100">
        <f t="shared" si="11"/>
        <v>5668</v>
      </c>
      <c r="AA94" s="105" t="str">
        <f>+VLOOKUP(C94,'Código Licitaciones'!$J$7:$J$31,1,0)</f>
        <v>Aela Generación S.A.</v>
      </c>
      <c r="AB94" s="105" t="str">
        <f t="shared" si="12"/>
        <v>76.489.426-K</v>
      </c>
      <c r="AC94" s="105" t="str">
        <f>+VLOOKUP(E94,'Código Licitaciones'!$K$7:$K$50,1,0)</f>
        <v>CGE Distribución</v>
      </c>
      <c r="AD94" s="105" t="str">
        <f t="shared" si="13"/>
        <v>9.951.400-4</v>
      </c>
      <c r="AE94" s="105" t="str">
        <f>+VLOOKUP(G94,'Código Licitaciones'!$L$7:$L$50,1,0)</f>
        <v>Ancoa 220</v>
      </c>
      <c r="AF94" s="100">
        <f t="shared" si="14"/>
        <v>220</v>
      </c>
      <c r="AG94" s="105" t="str">
        <f>+VLOOKUP(I94,'Código Licitaciones'!$M$7:$M$50,1,0)</f>
        <v>2015/02</v>
      </c>
      <c r="AH94" s="105" t="str">
        <f>+VLOOKUP(J94,'Código Licitaciones'!$N$7:$N$50,1,0)</f>
        <v>BS4C</v>
      </c>
      <c r="AI94" s="105">
        <f t="shared" si="15"/>
        <v>42736</v>
      </c>
      <c r="AJ94" s="105">
        <f t="shared" si="15"/>
        <v>50040</v>
      </c>
      <c r="AK94" s="106" t="str">
        <f>+VLOOKUP(M94,'Código Barras'!$C$3:$C$1694,1,0)</f>
        <v>SIC-0040</v>
      </c>
      <c r="AL94" s="100">
        <f t="shared" si="9"/>
        <v>5568.6</v>
      </c>
      <c r="AM94" s="100">
        <f t="shared" si="9"/>
        <v>50.192880794701985</v>
      </c>
      <c r="AN94" s="100">
        <f t="shared" si="9"/>
        <v>0.01</v>
      </c>
      <c r="AO94" s="100">
        <f t="shared" si="9"/>
        <v>1.208</v>
      </c>
      <c r="AP94" s="100">
        <f t="shared" si="9"/>
        <v>116.319</v>
      </c>
      <c r="AQ94" s="100">
        <f t="shared" si="9"/>
        <v>94.680463576158957</v>
      </c>
      <c r="AR94" s="100" t="str">
        <f>VLOOKUP(C94&amp;E94&amp;G94&amp;I94&amp;J94,'Código Licitaciones'!$I$8:$I$6500,1,0)</f>
        <v>Aela Generación S.A.CGE DistribuciónAncoa 2202015/02BS4C</v>
      </c>
    </row>
    <row r="95" spans="2:44" ht="18" x14ac:dyDescent="0.35">
      <c r="B95" s="94">
        <v>5668</v>
      </c>
      <c r="C95" s="107" t="s">
        <v>9864</v>
      </c>
      <c r="D95" s="107" t="s">
        <v>9901</v>
      </c>
      <c r="E95" s="107" t="s">
        <v>311</v>
      </c>
      <c r="F95" s="108" t="s">
        <v>9914</v>
      </c>
      <c r="G95" s="108" t="s">
        <v>28</v>
      </c>
      <c r="H95" s="109">
        <v>220</v>
      </c>
      <c r="I95" s="110" t="s">
        <v>281</v>
      </c>
      <c r="J95" s="110" t="s">
        <v>287</v>
      </c>
      <c r="K95" s="111">
        <v>42736</v>
      </c>
      <c r="L95" s="110">
        <v>50040</v>
      </c>
      <c r="M95" s="109" t="s">
        <v>1646</v>
      </c>
      <c r="N95" s="109">
        <v>5770</v>
      </c>
      <c r="O95" s="109">
        <v>52.16488222698073</v>
      </c>
      <c r="P95" s="109">
        <v>6.0000000000000001E-3</v>
      </c>
      <c r="Q95" s="109">
        <v>0.93400000000000005</v>
      </c>
      <c r="R95" s="109">
        <v>83.341999999999999</v>
      </c>
      <c r="S95" s="109">
        <v>87.556745182012833</v>
      </c>
      <c r="T95" s="109" t="s">
        <v>7023</v>
      </c>
      <c r="X95" s="92">
        <f t="shared" si="10"/>
        <v>0</v>
      </c>
      <c r="Z95" s="100">
        <f t="shared" si="11"/>
        <v>5668</v>
      </c>
      <c r="AA95" s="105" t="str">
        <f>+VLOOKUP(C95,'Código Licitaciones'!$J$7:$J$31,1,0)</f>
        <v>Aela Generación S.A.</v>
      </c>
      <c r="AB95" s="105" t="str">
        <f t="shared" si="12"/>
        <v>76.489.426-K</v>
      </c>
      <c r="AC95" s="105" t="str">
        <f>+VLOOKUP(E95,'Código Licitaciones'!$K$7:$K$50,1,0)</f>
        <v>CGE Distribución</v>
      </c>
      <c r="AD95" s="105" t="str">
        <f t="shared" si="13"/>
        <v>9.951.400-4</v>
      </c>
      <c r="AE95" s="105" t="str">
        <f>+VLOOKUP(G95,'Código Licitaciones'!$L$7:$L$50,1,0)</f>
        <v>Cerro Navia 220</v>
      </c>
      <c r="AF95" s="100">
        <f t="shared" si="14"/>
        <v>220</v>
      </c>
      <c r="AG95" s="105" t="str">
        <f>+VLOOKUP(I95,'Código Licitaciones'!$M$7:$M$50,1,0)</f>
        <v>2015/02</v>
      </c>
      <c r="AH95" s="105" t="str">
        <f>+VLOOKUP(J95,'Código Licitaciones'!$N$7:$N$50,1,0)</f>
        <v>BS4C</v>
      </c>
      <c r="AI95" s="105">
        <f t="shared" si="15"/>
        <v>42736</v>
      </c>
      <c r="AJ95" s="105">
        <f t="shared" si="15"/>
        <v>50040</v>
      </c>
      <c r="AK95" s="106" t="str">
        <f>+VLOOKUP(M95,'Código Barras'!$C$3:$C$1694,1,0)</f>
        <v>SIC-0157</v>
      </c>
      <c r="AL95" s="100">
        <f t="shared" si="9"/>
        <v>5770</v>
      </c>
      <c r="AM95" s="100">
        <f t="shared" si="9"/>
        <v>52.16488222698073</v>
      </c>
      <c r="AN95" s="100">
        <f t="shared" si="9"/>
        <v>6.0000000000000001E-3</v>
      </c>
      <c r="AO95" s="100">
        <f t="shared" si="9"/>
        <v>0.93400000000000005</v>
      </c>
      <c r="AP95" s="100">
        <f t="shared" si="9"/>
        <v>83.341999999999999</v>
      </c>
      <c r="AQ95" s="100">
        <f t="shared" si="9"/>
        <v>87.556745182012833</v>
      </c>
      <c r="AR95" s="100" t="str">
        <f>VLOOKUP(C95&amp;E95&amp;G95&amp;I95&amp;J95,'Código Licitaciones'!$I$8:$I$6500,1,0)</f>
        <v>Aela Generación S.A.CGE DistribuciónCerro Navia 2202015/02BS4C</v>
      </c>
    </row>
    <row r="96" spans="2:44" ht="18" x14ac:dyDescent="0.35">
      <c r="B96" s="94">
        <v>5668</v>
      </c>
      <c r="C96" s="107" t="s">
        <v>9864</v>
      </c>
      <c r="D96" s="107" t="s">
        <v>9901</v>
      </c>
      <c r="E96" s="107" t="s">
        <v>311</v>
      </c>
      <c r="F96" s="108" t="s">
        <v>9914</v>
      </c>
      <c r="G96" s="108" t="s">
        <v>46</v>
      </c>
      <c r="H96" s="109">
        <v>220</v>
      </c>
      <c r="I96" s="110" t="s">
        <v>281</v>
      </c>
      <c r="J96" s="110" t="s">
        <v>287</v>
      </c>
      <c r="K96" s="111">
        <v>42736</v>
      </c>
      <c r="L96" s="110">
        <v>50040</v>
      </c>
      <c r="M96" s="109" t="s">
        <v>1677</v>
      </c>
      <c r="N96" s="109">
        <v>5424.7890818858559</v>
      </c>
      <c r="O96" s="109">
        <v>48.526992612928275</v>
      </c>
      <c r="P96" s="109">
        <v>0.40300000000000002</v>
      </c>
      <c r="Q96" s="109">
        <v>55.366999999999997</v>
      </c>
      <c r="R96" s="109">
        <v>4872.9840000000004</v>
      </c>
      <c r="S96" s="109">
        <v>86.456427113623647</v>
      </c>
      <c r="T96" s="109" t="s">
        <v>7026</v>
      </c>
      <c r="X96" s="92">
        <f t="shared" si="10"/>
        <v>0</v>
      </c>
      <c r="Z96" s="100">
        <f t="shared" si="11"/>
        <v>5668</v>
      </c>
      <c r="AA96" s="105" t="str">
        <f>+VLOOKUP(C96,'Código Licitaciones'!$J$7:$J$31,1,0)</f>
        <v>Aela Generación S.A.</v>
      </c>
      <c r="AB96" s="105" t="str">
        <f t="shared" si="12"/>
        <v>76.489.426-K</v>
      </c>
      <c r="AC96" s="105" t="str">
        <f>+VLOOKUP(E96,'Código Licitaciones'!$K$7:$K$50,1,0)</f>
        <v>CGE Distribución</v>
      </c>
      <c r="AD96" s="105" t="str">
        <f t="shared" si="13"/>
        <v>9.951.400-4</v>
      </c>
      <c r="AE96" s="105" t="str">
        <f>+VLOOKUP(G96,'Código Licitaciones'!$L$7:$L$50,1,0)</f>
        <v>Charrua 220</v>
      </c>
      <c r="AF96" s="100">
        <f t="shared" si="14"/>
        <v>220</v>
      </c>
      <c r="AG96" s="105" t="str">
        <f>+VLOOKUP(I96,'Código Licitaciones'!$M$7:$M$50,1,0)</f>
        <v>2015/02</v>
      </c>
      <c r="AH96" s="105" t="str">
        <f>+VLOOKUP(J96,'Código Licitaciones'!$N$7:$N$50,1,0)</f>
        <v>BS4C</v>
      </c>
      <c r="AI96" s="105">
        <f t="shared" si="15"/>
        <v>42736</v>
      </c>
      <c r="AJ96" s="105">
        <f t="shared" si="15"/>
        <v>50040</v>
      </c>
      <c r="AK96" s="106" t="str">
        <f>+VLOOKUP(M96,'Código Barras'!$C$3:$C$1694,1,0)</f>
        <v>SIC-0173</v>
      </c>
      <c r="AL96" s="100">
        <f t="shared" si="9"/>
        <v>5424.7890818858559</v>
      </c>
      <c r="AM96" s="100">
        <f t="shared" si="9"/>
        <v>48.526992612928275</v>
      </c>
      <c r="AN96" s="100">
        <f t="shared" si="9"/>
        <v>0.40300000000000002</v>
      </c>
      <c r="AO96" s="100">
        <f t="shared" si="9"/>
        <v>55.366999999999997</v>
      </c>
      <c r="AP96" s="100">
        <f t="shared" si="9"/>
        <v>4872.9840000000004</v>
      </c>
      <c r="AQ96" s="100">
        <f t="shared" si="9"/>
        <v>86.456427113623647</v>
      </c>
      <c r="AR96" s="100" t="str">
        <f>VLOOKUP(C96&amp;E96&amp;G96&amp;I96&amp;J96,'Código Licitaciones'!$I$8:$I$6500,1,0)</f>
        <v>Aela Generación S.A.CGE DistribuciónCharrua 2202015/02BS4C</v>
      </c>
    </row>
    <row r="97" spans="2:44" ht="18" x14ac:dyDescent="0.35">
      <c r="B97" s="94">
        <v>5668</v>
      </c>
      <c r="C97" s="107" t="s">
        <v>9864</v>
      </c>
      <c r="D97" s="107" t="s">
        <v>9901</v>
      </c>
      <c r="E97" s="107" t="s">
        <v>311</v>
      </c>
      <c r="F97" s="108" t="s">
        <v>9914</v>
      </c>
      <c r="G97" s="108" t="s">
        <v>29</v>
      </c>
      <c r="H97" s="109">
        <v>220</v>
      </c>
      <c r="I97" s="110" t="s">
        <v>281</v>
      </c>
      <c r="J97" s="110" t="s">
        <v>287</v>
      </c>
      <c r="K97" s="111">
        <v>42736</v>
      </c>
      <c r="L97" s="110">
        <v>50040</v>
      </c>
      <c r="M97" s="109" t="s">
        <v>2888</v>
      </c>
      <c r="N97" s="109">
        <v>5706.5</v>
      </c>
      <c r="O97" s="109">
        <v>51.902255639097746</v>
      </c>
      <c r="P97" s="109">
        <v>2E-3</v>
      </c>
      <c r="Q97" s="109">
        <v>0.26600000000000001</v>
      </c>
      <c r="R97" s="109">
        <v>25.219000000000001</v>
      </c>
      <c r="S97" s="109">
        <v>93.142857142857139</v>
      </c>
      <c r="T97" s="109" t="s">
        <v>7021</v>
      </c>
      <c r="X97" s="92">
        <f t="shared" si="10"/>
        <v>0</v>
      </c>
      <c r="Z97" s="100">
        <f t="shared" si="11"/>
        <v>5668</v>
      </c>
      <c r="AA97" s="105" t="str">
        <f>+VLOOKUP(C97,'Código Licitaciones'!$J$7:$J$31,1,0)</f>
        <v>Aela Generación S.A.</v>
      </c>
      <c r="AB97" s="105" t="str">
        <f t="shared" si="12"/>
        <v>76.489.426-K</v>
      </c>
      <c r="AC97" s="105" t="str">
        <f>+VLOOKUP(E97,'Código Licitaciones'!$K$7:$K$50,1,0)</f>
        <v>CGE Distribución</v>
      </c>
      <c r="AD97" s="105" t="str">
        <f t="shared" si="13"/>
        <v>9.951.400-4</v>
      </c>
      <c r="AE97" s="105" t="str">
        <f>+VLOOKUP(G97,'Código Licitaciones'!$L$7:$L$50,1,0)</f>
        <v>Polpaico 220</v>
      </c>
      <c r="AF97" s="100">
        <f t="shared" si="14"/>
        <v>220</v>
      </c>
      <c r="AG97" s="105" t="str">
        <f>+VLOOKUP(I97,'Código Licitaciones'!$M$7:$M$50,1,0)</f>
        <v>2015/02</v>
      </c>
      <c r="AH97" s="105" t="str">
        <f>+VLOOKUP(J97,'Código Licitaciones'!$N$7:$N$50,1,0)</f>
        <v>BS4C</v>
      </c>
      <c r="AI97" s="105">
        <f t="shared" si="15"/>
        <v>42736</v>
      </c>
      <c r="AJ97" s="105">
        <f t="shared" si="15"/>
        <v>50040</v>
      </c>
      <c r="AK97" s="106" t="str">
        <f>+VLOOKUP(M97,'Código Barras'!$C$3:$C$1694,1,0)</f>
        <v>SIC-0787</v>
      </c>
      <c r="AL97" s="100">
        <f t="shared" si="9"/>
        <v>5706.5</v>
      </c>
      <c r="AM97" s="100">
        <f t="shared" si="9"/>
        <v>51.902255639097746</v>
      </c>
      <c r="AN97" s="100">
        <f t="shared" si="9"/>
        <v>2E-3</v>
      </c>
      <c r="AO97" s="100">
        <f t="shared" si="9"/>
        <v>0.26600000000000001</v>
      </c>
      <c r="AP97" s="100">
        <f t="shared" si="9"/>
        <v>25.219000000000001</v>
      </c>
      <c r="AQ97" s="100">
        <f t="shared" si="9"/>
        <v>93.142857142857139</v>
      </c>
      <c r="AR97" s="100" t="str">
        <f>VLOOKUP(C97&amp;E97&amp;G97&amp;I97&amp;J97,'Código Licitaciones'!$I$8:$I$6500,1,0)</f>
        <v>Aela Generación S.A.CGE DistribuciónPolpaico 2202015/02BS4C</v>
      </c>
    </row>
    <row r="98" spans="2:44" ht="18" x14ac:dyDescent="0.35">
      <c r="B98" s="94">
        <v>5668</v>
      </c>
      <c r="C98" s="107" t="s">
        <v>9864</v>
      </c>
      <c r="D98" s="107" t="s">
        <v>9901</v>
      </c>
      <c r="E98" s="107" t="s">
        <v>311</v>
      </c>
      <c r="F98" s="108" t="s">
        <v>9914</v>
      </c>
      <c r="G98" s="108" t="s">
        <v>30</v>
      </c>
      <c r="H98" s="109">
        <v>220</v>
      </c>
      <c r="I98" s="110" t="s">
        <v>281</v>
      </c>
      <c r="J98" s="110" t="s">
        <v>287</v>
      </c>
      <c r="K98" s="111">
        <v>42736</v>
      </c>
      <c r="L98" s="110">
        <v>50040</v>
      </c>
      <c r="M98" s="109" t="s">
        <v>3012</v>
      </c>
      <c r="N98" s="109">
        <v>0</v>
      </c>
      <c r="O98" s="109">
        <v>52.3</v>
      </c>
      <c r="P98" s="109">
        <v>0</v>
      </c>
      <c r="Q98" s="109">
        <v>0.01</v>
      </c>
      <c r="R98" s="109">
        <v>0.52300000000000002</v>
      </c>
      <c r="S98" s="109">
        <v>50.6</v>
      </c>
      <c r="T98" s="109" t="s">
        <v>7030</v>
      </c>
      <c r="X98" s="92">
        <f t="shared" si="10"/>
        <v>0</v>
      </c>
      <c r="Z98" s="100">
        <f t="shared" si="11"/>
        <v>5668</v>
      </c>
      <c r="AA98" s="105" t="str">
        <f>+VLOOKUP(C98,'Código Licitaciones'!$J$7:$J$31,1,0)</f>
        <v>Aela Generación S.A.</v>
      </c>
      <c r="AB98" s="105" t="str">
        <f t="shared" si="12"/>
        <v>76.489.426-K</v>
      </c>
      <c r="AC98" s="105" t="str">
        <f>+VLOOKUP(E98,'Código Licitaciones'!$K$7:$K$50,1,0)</f>
        <v>CGE Distribución</v>
      </c>
      <c r="AD98" s="105" t="str">
        <f t="shared" si="13"/>
        <v>9.951.400-4</v>
      </c>
      <c r="AE98" s="105" t="str">
        <f>+VLOOKUP(G98,'Código Licitaciones'!$L$7:$L$50,1,0)</f>
        <v>Quillota 220</v>
      </c>
      <c r="AF98" s="100">
        <f t="shared" si="14"/>
        <v>220</v>
      </c>
      <c r="AG98" s="105" t="str">
        <f>+VLOOKUP(I98,'Código Licitaciones'!$M$7:$M$50,1,0)</f>
        <v>2015/02</v>
      </c>
      <c r="AH98" s="105" t="str">
        <f>+VLOOKUP(J98,'Código Licitaciones'!$N$7:$N$50,1,0)</f>
        <v>BS4C</v>
      </c>
      <c r="AI98" s="105">
        <f t="shared" si="15"/>
        <v>42736</v>
      </c>
      <c r="AJ98" s="105">
        <f t="shared" si="15"/>
        <v>50040</v>
      </c>
      <c r="AK98" s="106" t="str">
        <f>+VLOOKUP(M98,'Código Barras'!$C$3:$C$1694,1,0)</f>
        <v>SIC-0850</v>
      </c>
      <c r="AL98" s="100">
        <f t="shared" si="9"/>
        <v>0</v>
      </c>
      <c r="AM98" s="100">
        <f t="shared" si="9"/>
        <v>52.3</v>
      </c>
      <c r="AN98" s="100">
        <f t="shared" si="9"/>
        <v>0</v>
      </c>
      <c r="AO98" s="100">
        <f t="shared" si="9"/>
        <v>0.01</v>
      </c>
      <c r="AP98" s="100">
        <f t="shared" si="9"/>
        <v>0.52300000000000002</v>
      </c>
      <c r="AQ98" s="100">
        <f t="shared" si="9"/>
        <v>50.6</v>
      </c>
      <c r="AR98" s="100" t="str">
        <f>VLOOKUP(C98&amp;E98&amp;G98&amp;I98&amp;J98,'Código Licitaciones'!$I$8:$I$6500,1,0)</f>
        <v>Aela Generación S.A.CGE DistribuciónQuillota 2202015/02BS4C</v>
      </c>
    </row>
    <row r="99" spans="2:44" ht="18" x14ac:dyDescent="0.35">
      <c r="B99" s="94">
        <v>5668</v>
      </c>
      <c r="C99" s="107" t="s">
        <v>9864</v>
      </c>
      <c r="D99" s="107" t="s">
        <v>9901</v>
      </c>
      <c r="E99" s="107" t="s">
        <v>311</v>
      </c>
      <c r="F99" s="108" t="s">
        <v>9914</v>
      </c>
      <c r="G99" s="108" t="s">
        <v>68</v>
      </c>
      <c r="H99" s="109">
        <v>220</v>
      </c>
      <c r="I99" s="110" t="s">
        <v>281</v>
      </c>
      <c r="J99" s="110" t="s">
        <v>287</v>
      </c>
      <c r="K99" s="111">
        <v>42736</v>
      </c>
      <c r="L99" s="110">
        <v>50040</v>
      </c>
      <c r="M99" s="109" t="s">
        <v>2063</v>
      </c>
      <c r="N99" s="109">
        <v>5506.8571428571431</v>
      </c>
      <c r="O99" s="109">
        <v>49.23779854620976</v>
      </c>
      <c r="P99" s="109">
        <v>7.0000000000000001E-3</v>
      </c>
      <c r="Q99" s="109">
        <v>0.96299999999999997</v>
      </c>
      <c r="R99" s="109">
        <v>85.963999999999999</v>
      </c>
      <c r="S99" s="109">
        <v>87.687435098650056</v>
      </c>
      <c r="T99" s="109" t="s">
        <v>7027</v>
      </c>
      <c r="X99" s="92">
        <f t="shared" si="10"/>
        <v>0</v>
      </c>
      <c r="Z99" s="100">
        <f t="shared" si="11"/>
        <v>5668</v>
      </c>
      <c r="AA99" s="105" t="str">
        <f>+VLOOKUP(C99,'Código Licitaciones'!$J$7:$J$31,1,0)</f>
        <v>Aela Generación S.A.</v>
      </c>
      <c r="AB99" s="105" t="str">
        <f t="shared" si="12"/>
        <v>76.489.426-K</v>
      </c>
      <c r="AC99" s="105" t="str">
        <f>+VLOOKUP(E99,'Código Licitaciones'!$K$7:$K$50,1,0)</f>
        <v>CGE Distribución</v>
      </c>
      <c r="AD99" s="105" t="str">
        <f t="shared" si="13"/>
        <v>9.951.400-4</v>
      </c>
      <c r="AE99" s="105" t="str">
        <f>+VLOOKUP(G99,'Código Licitaciones'!$L$7:$L$50,1,0)</f>
        <v>Hualpen 220</v>
      </c>
      <c r="AF99" s="100">
        <f t="shared" si="14"/>
        <v>220</v>
      </c>
      <c r="AG99" s="105" t="str">
        <f>+VLOOKUP(I99,'Código Licitaciones'!$M$7:$M$50,1,0)</f>
        <v>2015/02</v>
      </c>
      <c r="AH99" s="105" t="str">
        <f>+VLOOKUP(J99,'Código Licitaciones'!$N$7:$N$50,1,0)</f>
        <v>BS4C</v>
      </c>
      <c r="AI99" s="105">
        <f t="shared" si="15"/>
        <v>42736</v>
      </c>
      <c r="AJ99" s="105">
        <f t="shared" si="15"/>
        <v>50040</v>
      </c>
      <c r="AK99" s="106" t="str">
        <f>+VLOOKUP(M99,'Código Barras'!$C$3:$C$1694,1,0)</f>
        <v>SIC-0370</v>
      </c>
      <c r="AL99" s="100">
        <f t="shared" si="9"/>
        <v>5506.8571428571431</v>
      </c>
      <c r="AM99" s="100">
        <f t="shared" si="9"/>
        <v>49.23779854620976</v>
      </c>
      <c r="AN99" s="100">
        <f t="shared" si="9"/>
        <v>7.0000000000000001E-3</v>
      </c>
      <c r="AO99" s="100">
        <f t="shared" si="9"/>
        <v>0.96299999999999997</v>
      </c>
      <c r="AP99" s="100">
        <f t="shared" si="9"/>
        <v>85.963999999999999</v>
      </c>
      <c r="AQ99" s="100">
        <f t="shared" si="9"/>
        <v>87.687435098650056</v>
      </c>
      <c r="AR99" s="100" t="str">
        <f>VLOOKUP(C99&amp;E99&amp;G99&amp;I99&amp;J99,'Código Licitaciones'!$I$8:$I$6500,1,0)</f>
        <v>Aela Generación S.A.CGE DistribuciónHualpen 2202015/02BS4C</v>
      </c>
    </row>
    <row r="100" spans="2:44" ht="18" x14ac:dyDescent="0.35">
      <c r="B100" s="94">
        <v>5668</v>
      </c>
      <c r="C100" s="107" t="s">
        <v>9864</v>
      </c>
      <c r="D100" s="107" t="s">
        <v>9901</v>
      </c>
      <c r="E100" s="107" t="s">
        <v>311</v>
      </c>
      <c r="F100" s="108" t="s">
        <v>9914</v>
      </c>
      <c r="G100" s="108" t="s">
        <v>35</v>
      </c>
      <c r="H100" s="109">
        <v>220</v>
      </c>
      <c r="I100" s="110" t="s">
        <v>281</v>
      </c>
      <c r="J100" s="110" t="s">
        <v>287</v>
      </c>
      <c r="K100" s="111">
        <v>42736</v>
      </c>
      <c r="L100" s="110">
        <v>50040</v>
      </c>
      <c r="M100" s="109" t="s">
        <v>2113</v>
      </c>
      <c r="N100" s="109">
        <v>5609.08</v>
      </c>
      <c r="O100" s="109">
        <v>49.497995520505917</v>
      </c>
      <c r="P100" s="109">
        <v>0.27500000000000002</v>
      </c>
      <c r="Q100" s="109">
        <v>53.131</v>
      </c>
      <c r="R100" s="109">
        <v>4172.375</v>
      </c>
      <c r="S100" s="109">
        <v>76.941954790988319</v>
      </c>
      <c r="T100" s="109" t="s">
        <v>7025</v>
      </c>
      <c r="X100" s="92">
        <f t="shared" si="10"/>
        <v>0</v>
      </c>
      <c r="Z100" s="100">
        <f t="shared" si="11"/>
        <v>5668</v>
      </c>
      <c r="AA100" s="105" t="str">
        <f>+VLOOKUP(C100,'Código Licitaciones'!$J$7:$J$31,1,0)</f>
        <v>Aela Generación S.A.</v>
      </c>
      <c r="AB100" s="105" t="str">
        <f t="shared" si="12"/>
        <v>76.489.426-K</v>
      </c>
      <c r="AC100" s="105" t="str">
        <f>+VLOOKUP(E100,'Código Licitaciones'!$K$7:$K$50,1,0)</f>
        <v>CGE Distribución</v>
      </c>
      <c r="AD100" s="105" t="str">
        <f t="shared" si="13"/>
        <v>9.951.400-4</v>
      </c>
      <c r="AE100" s="105" t="str">
        <f>+VLOOKUP(G100,'Código Licitaciones'!$L$7:$L$50,1,0)</f>
        <v>Itahue 220</v>
      </c>
      <c r="AF100" s="100">
        <f t="shared" si="14"/>
        <v>220</v>
      </c>
      <c r="AG100" s="105" t="str">
        <f>+VLOOKUP(I100,'Código Licitaciones'!$M$7:$M$50,1,0)</f>
        <v>2015/02</v>
      </c>
      <c r="AH100" s="105" t="str">
        <f>+VLOOKUP(J100,'Código Licitaciones'!$N$7:$N$50,1,0)</f>
        <v>BS4C</v>
      </c>
      <c r="AI100" s="105">
        <f t="shared" si="15"/>
        <v>42736</v>
      </c>
      <c r="AJ100" s="105">
        <f t="shared" si="15"/>
        <v>50040</v>
      </c>
      <c r="AK100" s="106" t="str">
        <f>+VLOOKUP(M100,'Código Barras'!$C$3:$C$1694,1,0)</f>
        <v>SIC-0396</v>
      </c>
      <c r="AL100" s="100">
        <f t="shared" si="9"/>
        <v>5609.08</v>
      </c>
      <c r="AM100" s="100">
        <f t="shared" si="9"/>
        <v>49.497995520505917</v>
      </c>
      <c r="AN100" s="100">
        <f t="shared" si="9"/>
        <v>0.27500000000000002</v>
      </c>
      <c r="AO100" s="100">
        <f t="shared" si="9"/>
        <v>53.131</v>
      </c>
      <c r="AP100" s="100">
        <f t="shared" si="9"/>
        <v>4172.375</v>
      </c>
      <c r="AQ100" s="100">
        <f t="shared" si="9"/>
        <v>76.941954790988319</v>
      </c>
      <c r="AR100" s="100" t="str">
        <f>VLOOKUP(C100&amp;E100&amp;G100&amp;I100&amp;J100,'Código Licitaciones'!$I$8:$I$6500,1,0)</f>
        <v>Aela Generación S.A.CGE DistribuciónItahue 2202015/02BS4C</v>
      </c>
    </row>
    <row r="101" spans="2:44" ht="18" x14ac:dyDescent="0.35">
      <c r="B101" s="94">
        <v>5668</v>
      </c>
      <c r="C101" s="107" t="s">
        <v>9864</v>
      </c>
      <c r="D101" s="107" t="s">
        <v>9901</v>
      </c>
      <c r="E101" s="107" t="s">
        <v>311</v>
      </c>
      <c r="F101" s="108" t="s">
        <v>9914</v>
      </c>
      <c r="G101" s="108" t="s">
        <v>80</v>
      </c>
      <c r="H101" s="109">
        <v>220</v>
      </c>
      <c r="I101" s="110" t="s">
        <v>281</v>
      </c>
      <c r="J101" s="110" t="s">
        <v>287</v>
      </c>
      <c r="K101" s="111">
        <v>42736</v>
      </c>
      <c r="L101" s="110">
        <v>50040</v>
      </c>
      <c r="M101" s="109" t="s">
        <v>3069</v>
      </c>
      <c r="N101" s="109">
        <v>5440.1993620414669</v>
      </c>
      <c r="O101" s="109">
        <v>51.510999173250831</v>
      </c>
      <c r="P101" s="109">
        <v>0.627</v>
      </c>
      <c r="Q101" s="109">
        <v>117.327</v>
      </c>
      <c r="R101" s="109">
        <v>9454.6360000000004</v>
      </c>
      <c r="S101" s="109">
        <v>78.931635514416968</v>
      </c>
      <c r="T101" s="109" t="s">
        <v>7605</v>
      </c>
      <c r="X101" s="92">
        <f t="shared" si="10"/>
        <v>0</v>
      </c>
      <c r="Z101" s="100">
        <f t="shared" si="11"/>
        <v>5668</v>
      </c>
      <c r="AA101" s="105" t="str">
        <f>+VLOOKUP(C101,'Código Licitaciones'!$J$7:$J$31,1,0)</f>
        <v>Aela Generación S.A.</v>
      </c>
      <c r="AB101" s="105" t="str">
        <f t="shared" si="12"/>
        <v>76.489.426-K</v>
      </c>
      <c r="AC101" s="105" t="str">
        <f>+VLOOKUP(E101,'Código Licitaciones'!$K$7:$K$50,1,0)</f>
        <v>CGE Distribución</v>
      </c>
      <c r="AD101" s="105" t="str">
        <f t="shared" si="13"/>
        <v>9.951.400-4</v>
      </c>
      <c r="AE101" s="105" t="str">
        <f>+VLOOKUP(G101,'Código Licitaciones'!$L$7:$L$50,1,0)</f>
        <v>RAPEL 220</v>
      </c>
      <c r="AF101" s="100">
        <f t="shared" si="14"/>
        <v>220</v>
      </c>
      <c r="AG101" s="105" t="str">
        <f>+VLOOKUP(I101,'Código Licitaciones'!$M$7:$M$50,1,0)</f>
        <v>2015/02</v>
      </c>
      <c r="AH101" s="105" t="str">
        <f>+VLOOKUP(J101,'Código Licitaciones'!$N$7:$N$50,1,0)</f>
        <v>BS4C</v>
      </c>
      <c r="AI101" s="105">
        <f t="shared" si="15"/>
        <v>42736</v>
      </c>
      <c r="AJ101" s="105">
        <f t="shared" si="15"/>
        <v>50040</v>
      </c>
      <c r="AK101" s="106" t="str">
        <f>+VLOOKUP(M101,'Código Barras'!$C$3:$C$1694,1,0)</f>
        <v>SIC-0879</v>
      </c>
      <c r="AL101" s="100">
        <f t="shared" si="9"/>
        <v>5440.1993620414669</v>
      </c>
      <c r="AM101" s="100">
        <f t="shared" si="9"/>
        <v>51.510999173250831</v>
      </c>
      <c r="AN101" s="100">
        <f t="shared" si="9"/>
        <v>0.627</v>
      </c>
      <c r="AO101" s="100">
        <f t="shared" si="9"/>
        <v>117.327</v>
      </c>
      <c r="AP101" s="100">
        <f t="shared" si="9"/>
        <v>9454.6360000000004</v>
      </c>
      <c r="AQ101" s="100">
        <f t="shared" si="9"/>
        <v>78.931635514416968</v>
      </c>
      <c r="AR101" s="100" t="str">
        <f>VLOOKUP(C101&amp;E101&amp;G101&amp;I101&amp;J101,'Código Licitaciones'!$I$8:$I$6500,1,0)</f>
        <v>Aela Generación S.A.CGE DistribuciónRAPEL 2202015/02BS4C</v>
      </c>
    </row>
    <row r="102" spans="2:44" ht="18" x14ac:dyDescent="0.35">
      <c r="B102" s="94">
        <v>5668</v>
      </c>
      <c r="C102" s="107" t="s">
        <v>9864</v>
      </c>
      <c r="D102" s="107" t="s">
        <v>9901</v>
      </c>
      <c r="E102" s="107" t="s">
        <v>311</v>
      </c>
      <c r="F102" s="108" t="s">
        <v>9914</v>
      </c>
      <c r="G102" s="108" t="s">
        <v>73</v>
      </c>
      <c r="H102" s="109">
        <v>220</v>
      </c>
      <c r="I102" s="110" t="s">
        <v>281</v>
      </c>
      <c r="J102" s="110" t="s">
        <v>287</v>
      </c>
      <c r="K102" s="111">
        <v>42736</v>
      </c>
      <c r="L102" s="110">
        <v>50040</v>
      </c>
      <c r="M102" s="109" t="s">
        <v>1682</v>
      </c>
      <c r="N102" s="109">
        <v>5776.25</v>
      </c>
      <c r="O102" s="109">
        <v>51.843230403800476</v>
      </c>
      <c r="P102" s="109">
        <v>8.0000000000000002E-3</v>
      </c>
      <c r="Q102" s="109">
        <v>1.2629999999999999</v>
      </c>
      <c r="R102" s="109">
        <v>111.68799999999999</v>
      </c>
      <c r="S102" s="109">
        <v>86.768012668250194</v>
      </c>
      <c r="T102" s="109" t="s">
        <v>7022</v>
      </c>
      <c r="X102" s="92">
        <f t="shared" si="10"/>
        <v>0</v>
      </c>
      <c r="Z102" s="100">
        <f t="shared" si="11"/>
        <v>5668</v>
      </c>
      <c r="AA102" s="105" t="str">
        <f>+VLOOKUP(C102,'Código Licitaciones'!$J$7:$J$31,1,0)</f>
        <v>Aela Generación S.A.</v>
      </c>
      <c r="AB102" s="105" t="str">
        <f t="shared" si="12"/>
        <v>76.489.426-K</v>
      </c>
      <c r="AC102" s="105" t="str">
        <f>+VLOOKUP(E102,'Código Licitaciones'!$K$7:$K$50,1,0)</f>
        <v>CGE Distribución</v>
      </c>
      <c r="AD102" s="105" t="str">
        <f t="shared" si="13"/>
        <v>9.951.400-4</v>
      </c>
      <c r="AE102" s="105" t="str">
        <f>+VLOOKUP(G102,'Código Licitaciones'!$L$7:$L$50,1,0)</f>
        <v>Chena 220</v>
      </c>
      <c r="AF102" s="100">
        <f t="shared" si="14"/>
        <v>220</v>
      </c>
      <c r="AG102" s="105" t="str">
        <f>+VLOOKUP(I102,'Código Licitaciones'!$M$7:$M$50,1,0)</f>
        <v>2015/02</v>
      </c>
      <c r="AH102" s="105" t="str">
        <f>+VLOOKUP(J102,'Código Licitaciones'!$N$7:$N$50,1,0)</f>
        <v>BS4C</v>
      </c>
      <c r="AI102" s="105">
        <f t="shared" si="15"/>
        <v>42736</v>
      </c>
      <c r="AJ102" s="105">
        <f t="shared" si="15"/>
        <v>50040</v>
      </c>
      <c r="AK102" s="106" t="str">
        <f>+VLOOKUP(M102,'Código Barras'!$C$3:$C$1694,1,0)</f>
        <v>SIC-0176</v>
      </c>
      <c r="AL102" s="100">
        <f t="shared" si="9"/>
        <v>5776.25</v>
      </c>
      <c r="AM102" s="100">
        <f t="shared" si="9"/>
        <v>51.843230403800476</v>
      </c>
      <c r="AN102" s="100">
        <f t="shared" si="9"/>
        <v>8.0000000000000002E-3</v>
      </c>
      <c r="AO102" s="100">
        <f t="shared" si="9"/>
        <v>1.2629999999999999</v>
      </c>
      <c r="AP102" s="100">
        <f t="shared" si="9"/>
        <v>111.68799999999999</v>
      </c>
      <c r="AQ102" s="100">
        <f t="shared" si="9"/>
        <v>86.768012668250194</v>
      </c>
      <c r="AR102" s="100" t="str">
        <f>VLOOKUP(C102&amp;E102&amp;G102&amp;I102&amp;J102,'Código Licitaciones'!$I$8:$I$6500,1,0)</f>
        <v>Aela Generación S.A.CGE DistribuciónChena 2202015/02BS4C</v>
      </c>
    </row>
    <row r="103" spans="2:44" ht="18" x14ac:dyDescent="0.35">
      <c r="B103" s="94">
        <v>5668</v>
      </c>
      <c r="C103" s="107" t="s">
        <v>9864</v>
      </c>
      <c r="D103" s="107" t="s">
        <v>9901</v>
      </c>
      <c r="E103" s="107" t="s">
        <v>311</v>
      </c>
      <c r="F103" s="108" t="s">
        <v>9914</v>
      </c>
      <c r="G103" s="108" t="s">
        <v>79</v>
      </c>
      <c r="H103" s="109">
        <v>220</v>
      </c>
      <c r="I103" s="110" t="s">
        <v>281</v>
      </c>
      <c r="J103" s="110" t="s">
        <v>287</v>
      </c>
      <c r="K103" s="111">
        <v>42736</v>
      </c>
      <c r="L103" s="110">
        <v>50040</v>
      </c>
      <c r="M103" s="109" t="s">
        <v>1410</v>
      </c>
      <c r="N103" s="109">
        <v>5786.0136674259684</v>
      </c>
      <c r="O103" s="109">
        <v>52.830004522708371</v>
      </c>
      <c r="P103" s="109">
        <v>0.439</v>
      </c>
      <c r="Q103" s="109">
        <v>68.543000000000006</v>
      </c>
      <c r="R103" s="109">
        <v>6161.1869999999999</v>
      </c>
      <c r="S103" s="109">
        <v>88.192915396174655</v>
      </c>
      <c r="T103" s="109" t="s">
        <v>9929</v>
      </c>
      <c r="X103" s="92">
        <f t="shared" si="10"/>
        <v>2</v>
      </c>
      <c r="Z103" s="100">
        <f t="shared" si="11"/>
        <v>5668</v>
      </c>
      <c r="AA103" s="105" t="str">
        <f>+VLOOKUP(C103,'Código Licitaciones'!$J$7:$J$31,1,0)</f>
        <v>Aela Generación S.A.</v>
      </c>
      <c r="AB103" s="105" t="str">
        <f t="shared" si="12"/>
        <v>76.489.426-K</v>
      </c>
      <c r="AC103" s="105" t="str">
        <f>+VLOOKUP(E103,'Código Licitaciones'!$K$7:$K$50,1,0)</f>
        <v>CGE Distribución</v>
      </c>
      <c r="AD103" s="105" t="str">
        <f t="shared" si="13"/>
        <v>9.951.400-4</v>
      </c>
      <c r="AE103" s="105" t="e">
        <f>+VLOOKUP(G103,'Código Licitaciones'!$L$7:$L$50,1,0)</f>
        <v>#N/A</v>
      </c>
      <c r="AF103" s="100">
        <f t="shared" si="14"/>
        <v>220</v>
      </c>
      <c r="AG103" s="105" t="str">
        <f>+VLOOKUP(I103,'Código Licitaciones'!$M$7:$M$50,1,0)</f>
        <v>2015/02</v>
      </c>
      <c r="AH103" s="105" t="str">
        <f>+VLOOKUP(J103,'Código Licitaciones'!$N$7:$N$50,1,0)</f>
        <v>BS4C</v>
      </c>
      <c r="AI103" s="105">
        <f t="shared" si="15"/>
        <v>42736</v>
      </c>
      <c r="AJ103" s="105">
        <f t="shared" si="15"/>
        <v>50040</v>
      </c>
      <c r="AK103" s="106" t="str">
        <f>+VLOOKUP(M103,'Código Barras'!$C$3:$C$1694,1,0)</f>
        <v>SIC-0037</v>
      </c>
      <c r="AL103" s="100">
        <f t="shared" si="9"/>
        <v>5786.0136674259684</v>
      </c>
      <c r="AM103" s="100">
        <f t="shared" si="9"/>
        <v>52.830004522708371</v>
      </c>
      <c r="AN103" s="100">
        <f t="shared" si="9"/>
        <v>0.439</v>
      </c>
      <c r="AO103" s="100">
        <f t="shared" si="9"/>
        <v>68.543000000000006</v>
      </c>
      <c r="AP103" s="100">
        <f t="shared" si="9"/>
        <v>6161.1869999999999</v>
      </c>
      <c r="AQ103" s="100">
        <f t="shared" si="9"/>
        <v>88.192915396174655</v>
      </c>
      <c r="AR103" s="100" t="e">
        <f>VLOOKUP(C103&amp;E103&amp;G103&amp;I103&amp;J103,'Código Licitaciones'!$I$8:$I$6500,1,0)</f>
        <v>#N/A</v>
      </c>
    </row>
    <row r="104" spans="2:44" ht="18" x14ac:dyDescent="0.35">
      <c r="B104" s="94">
        <v>5668</v>
      </c>
      <c r="C104" s="107" t="s">
        <v>9864</v>
      </c>
      <c r="D104" s="107" t="s">
        <v>9901</v>
      </c>
      <c r="E104" s="107" t="s">
        <v>311</v>
      </c>
      <c r="F104" s="108" t="s">
        <v>9914</v>
      </c>
      <c r="G104" s="108" t="s">
        <v>69</v>
      </c>
      <c r="H104" s="109">
        <v>220</v>
      </c>
      <c r="I104" s="110" t="s">
        <v>281</v>
      </c>
      <c r="J104" s="110" t="s">
        <v>287</v>
      </c>
      <c r="K104" s="111">
        <v>42736</v>
      </c>
      <c r="L104" s="110">
        <v>50040</v>
      </c>
      <c r="M104" s="109" t="s">
        <v>2200</v>
      </c>
      <c r="N104" s="109">
        <v>5440.25</v>
      </c>
      <c r="O104" s="109">
        <v>48.709073900841908</v>
      </c>
      <c r="P104" s="109">
        <v>8.0000000000000002E-3</v>
      </c>
      <c r="Q104" s="109">
        <v>1.069</v>
      </c>
      <c r="R104" s="109">
        <v>95.591999999999999</v>
      </c>
      <c r="S104" s="109">
        <v>87.859681945743688</v>
      </c>
      <c r="T104" s="109" t="s">
        <v>7029</v>
      </c>
      <c r="X104" s="92">
        <f t="shared" si="10"/>
        <v>0</v>
      </c>
      <c r="Z104" s="100">
        <f t="shared" si="11"/>
        <v>5668</v>
      </c>
      <c r="AA104" s="105" t="str">
        <f>+VLOOKUP(C104,'Código Licitaciones'!$J$7:$J$31,1,0)</f>
        <v>Aela Generación S.A.</v>
      </c>
      <c r="AB104" s="105" t="str">
        <f t="shared" si="12"/>
        <v>76.489.426-K</v>
      </c>
      <c r="AC104" s="105" t="str">
        <f>+VLOOKUP(E104,'Código Licitaciones'!$K$7:$K$50,1,0)</f>
        <v>CGE Distribución</v>
      </c>
      <c r="AD104" s="105" t="str">
        <f t="shared" si="13"/>
        <v>9.951.400-4</v>
      </c>
      <c r="AE104" s="105" t="str">
        <f>+VLOOKUP(G104,'Código Licitaciones'!$L$7:$L$50,1,0)</f>
        <v>Lagunillas 220</v>
      </c>
      <c r="AF104" s="100">
        <f t="shared" si="14"/>
        <v>220</v>
      </c>
      <c r="AG104" s="105" t="str">
        <f>+VLOOKUP(I104,'Código Licitaciones'!$M$7:$M$50,1,0)</f>
        <v>2015/02</v>
      </c>
      <c r="AH104" s="105" t="str">
        <f>+VLOOKUP(J104,'Código Licitaciones'!$N$7:$N$50,1,0)</f>
        <v>BS4C</v>
      </c>
      <c r="AI104" s="105">
        <f t="shared" si="15"/>
        <v>42736</v>
      </c>
      <c r="AJ104" s="105">
        <f t="shared" si="15"/>
        <v>50040</v>
      </c>
      <c r="AK104" s="106" t="str">
        <f>+VLOOKUP(M104,'Código Barras'!$C$3:$C$1694,1,0)</f>
        <v>SIC-0440</v>
      </c>
      <c r="AL104" s="100">
        <f t="shared" si="9"/>
        <v>5440.25</v>
      </c>
      <c r="AM104" s="100">
        <f t="shared" si="9"/>
        <v>48.709073900841908</v>
      </c>
      <c r="AN104" s="100">
        <f t="shared" si="9"/>
        <v>8.0000000000000002E-3</v>
      </c>
      <c r="AO104" s="100">
        <f t="shared" si="9"/>
        <v>1.069</v>
      </c>
      <c r="AP104" s="100">
        <f t="shared" si="9"/>
        <v>95.591999999999999</v>
      </c>
      <c r="AQ104" s="100">
        <f t="shared" si="9"/>
        <v>87.859681945743688</v>
      </c>
      <c r="AR104" s="100" t="str">
        <f>VLOOKUP(C104&amp;E104&amp;G104&amp;I104&amp;J104,'Código Licitaciones'!$I$8:$I$6500,1,0)</f>
        <v>Aela Generación S.A.CGE DistribuciónLagunillas 2202015/02BS4C</v>
      </c>
    </row>
    <row r="105" spans="2:44" ht="18" x14ac:dyDescent="0.35">
      <c r="B105" s="94">
        <v>5668</v>
      </c>
      <c r="C105" s="107" t="s">
        <v>9864</v>
      </c>
      <c r="D105" s="107" t="s">
        <v>9901</v>
      </c>
      <c r="E105" s="107" t="s">
        <v>311</v>
      </c>
      <c r="F105" s="108" t="s">
        <v>9914</v>
      </c>
      <c r="G105" s="108" t="s">
        <v>25</v>
      </c>
      <c r="H105" s="109">
        <v>220</v>
      </c>
      <c r="I105" s="110" t="s">
        <v>281</v>
      </c>
      <c r="J105" s="110" t="s">
        <v>285</v>
      </c>
      <c r="K105" s="111">
        <v>42736</v>
      </c>
      <c r="L105" s="110">
        <v>50040</v>
      </c>
      <c r="M105" s="109" t="s">
        <v>1405</v>
      </c>
      <c r="N105" s="109">
        <v>0</v>
      </c>
      <c r="O105" s="109">
        <v>51.003018542475203</v>
      </c>
      <c r="P105" s="109">
        <v>0</v>
      </c>
      <c r="Q105" s="109">
        <v>20.870999999999999</v>
      </c>
      <c r="R105" s="109">
        <v>1064.4839999999999</v>
      </c>
      <c r="S105" s="109">
        <v>49.367016434286811</v>
      </c>
      <c r="T105" s="109" t="s">
        <v>7368</v>
      </c>
      <c r="X105" s="92">
        <f t="shared" si="10"/>
        <v>0</v>
      </c>
      <c r="Z105" s="100">
        <f t="shared" si="11"/>
        <v>5668</v>
      </c>
      <c r="AA105" s="105" t="str">
        <f>+VLOOKUP(C105,'Código Licitaciones'!$J$7:$J$31,1,0)</f>
        <v>Aela Generación S.A.</v>
      </c>
      <c r="AB105" s="105" t="str">
        <f t="shared" si="12"/>
        <v>76.489.426-K</v>
      </c>
      <c r="AC105" s="105" t="str">
        <f>+VLOOKUP(E105,'Código Licitaciones'!$K$7:$K$50,1,0)</f>
        <v>CGE Distribución</v>
      </c>
      <c r="AD105" s="105" t="str">
        <f t="shared" si="13"/>
        <v>9.951.400-4</v>
      </c>
      <c r="AE105" s="105" t="str">
        <f>+VLOOKUP(G105,'Código Licitaciones'!$L$7:$L$50,1,0)</f>
        <v>ALTO JAHUEL 220</v>
      </c>
      <c r="AF105" s="100">
        <f t="shared" si="14"/>
        <v>220</v>
      </c>
      <c r="AG105" s="105" t="str">
        <f>+VLOOKUP(I105,'Código Licitaciones'!$M$7:$M$50,1,0)</f>
        <v>2015/02</v>
      </c>
      <c r="AH105" s="105" t="str">
        <f>+VLOOKUP(J105,'Código Licitaciones'!$N$7:$N$50,1,0)</f>
        <v>BS4A</v>
      </c>
      <c r="AI105" s="105">
        <f t="shared" si="15"/>
        <v>42736</v>
      </c>
      <c r="AJ105" s="105">
        <f t="shared" si="15"/>
        <v>50040</v>
      </c>
      <c r="AK105" s="106" t="str">
        <f>+VLOOKUP(M105,'Código Barras'!$C$3:$C$1694,1,0)</f>
        <v>SIC-0034</v>
      </c>
      <c r="AL105" s="100">
        <f t="shared" si="9"/>
        <v>0</v>
      </c>
      <c r="AM105" s="100">
        <f t="shared" si="9"/>
        <v>51.003018542475203</v>
      </c>
      <c r="AN105" s="100">
        <f t="shared" si="9"/>
        <v>0</v>
      </c>
      <c r="AO105" s="100">
        <f t="shared" si="9"/>
        <v>20.870999999999999</v>
      </c>
      <c r="AP105" s="100">
        <f t="shared" si="9"/>
        <v>1064.4839999999999</v>
      </c>
      <c r="AQ105" s="100">
        <f t="shared" si="9"/>
        <v>49.367016434286811</v>
      </c>
      <c r="AR105" s="100" t="str">
        <f>VLOOKUP(C105&amp;E105&amp;G105&amp;I105&amp;J105,'Código Licitaciones'!$I$8:$I$6500,1,0)</f>
        <v>Aela Generación S.A.CGE DistribuciónALTO JAHUEL 2202015/02BS4A</v>
      </c>
    </row>
    <row r="106" spans="2:44" ht="18" x14ac:dyDescent="0.35">
      <c r="B106" s="94">
        <v>5668</v>
      </c>
      <c r="C106" s="107" t="s">
        <v>9864</v>
      </c>
      <c r="D106" s="107" t="s">
        <v>9901</v>
      </c>
      <c r="E106" s="107" t="s">
        <v>311</v>
      </c>
      <c r="F106" s="108" t="s">
        <v>9914</v>
      </c>
      <c r="G106" s="108" t="s">
        <v>46</v>
      </c>
      <c r="H106" s="109">
        <v>220</v>
      </c>
      <c r="I106" s="110" t="s">
        <v>281</v>
      </c>
      <c r="J106" s="110" t="s">
        <v>285</v>
      </c>
      <c r="K106" s="111">
        <v>42736</v>
      </c>
      <c r="L106" s="110">
        <v>50040</v>
      </c>
      <c r="M106" s="109" t="s">
        <v>1677</v>
      </c>
      <c r="N106" s="109">
        <v>0</v>
      </c>
      <c r="O106" s="109">
        <v>48.527021184608735</v>
      </c>
      <c r="P106" s="109">
        <v>0</v>
      </c>
      <c r="Q106" s="109">
        <v>6.9390000000000001</v>
      </c>
      <c r="R106" s="109">
        <v>336.72899999999998</v>
      </c>
      <c r="S106" s="109">
        <v>46.971033290099442</v>
      </c>
      <c r="T106" s="109" t="s">
        <v>6621</v>
      </c>
      <c r="X106" s="92">
        <f t="shared" si="10"/>
        <v>0</v>
      </c>
      <c r="Z106" s="100">
        <f t="shared" si="11"/>
        <v>5668</v>
      </c>
      <c r="AA106" s="105" t="str">
        <f>+VLOOKUP(C106,'Código Licitaciones'!$J$7:$J$31,1,0)</f>
        <v>Aela Generación S.A.</v>
      </c>
      <c r="AB106" s="105" t="str">
        <f t="shared" si="12"/>
        <v>76.489.426-K</v>
      </c>
      <c r="AC106" s="105" t="str">
        <f>+VLOOKUP(E106,'Código Licitaciones'!$K$7:$K$50,1,0)</f>
        <v>CGE Distribución</v>
      </c>
      <c r="AD106" s="105" t="str">
        <f t="shared" si="13"/>
        <v>9.951.400-4</v>
      </c>
      <c r="AE106" s="105" t="str">
        <f>+VLOOKUP(G106,'Código Licitaciones'!$L$7:$L$50,1,0)</f>
        <v>Charrua 220</v>
      </c>
      <c r="AF106" s="100">
        <f t="shared" si="14"/>
        <v>220</v>
      </c>
      <c r="AG106" s="105" t="str">
        <f>+VLOOKUP(I106,'Código Licitaciones'!$M$7:$M$50,1,0)</f>
        <v>2015/02</v>
      </c>
      <c r="AH106" s="105" t="str">
        <f>+VLOOKUP(J106,'Código Licitaciones'!$N$7:$N$50,1,0)</f>
        <v>BS4A</v>
      </c>
      <c r="AI106" s="105">
        <f t="shared" si="15"/>
        <v>42736</v>
      </c>
      <c r="AJ106" s="105">
        <f t="shared" si="15"/>
        <v>50040</v>
      </c>
      <c r="AK106" s="106" t="str">
        <f>+VLOOKUP(M106,'Código Barras'!$C$3:$C$1694,1,0)</f>
        <v>SIC-0173</v>
      </c>
      <c r="AL106" s="100">
        <f t="shared" si="9"/>
        <v>0</v>
      </c>
      <c r="AM106" s="100">
        <f t="shared" si="9"/>
        <v>48.527021184608735</v>
      </c>
      <c r="AN106" s="100">
        <f t="shared" si="9"/>
        <v>0</v>
      </c>
      <c r="AO106" s="100">
        <f t="shared" si="9"/>
        <v>6.9390000000000001</v>
      </c>
      <c r="AP106" s="100">
        <f t="shared" si="9"/>
        <v>336.72899999999998</v>
      </c>
      <c r="AQ106" s="100">
        <f t="shared" si="9"/>
        <v>46.971033290099442</v>
      </c>
      <c r="AR106" s="100" t="str">
        <f>VLOOKUP(C106&amp;E106&amp;G106&amp;I106&amp;J106,'Código Licitaciones'!$I$8:$I$6500,1,0)</f>
        <v>Aela Generación S.A.CGE DistribuciónCharrua 2202015/02BS4A</v>
      </c>
    </row>
    <row r="107" spans="2:44" ht="18" x14ac:dyDescent="0.35">
      <c r="B107" s="94">
        <v>5668</v>
      </c>
      <c r="C107" s="107" t="s">
        <v>9864</v>
      </c>
      <c r="D107" s="107" t="s">
        <v>9901</v>
      </c>
      <c r="E107" s="107" t="s">
        <v>311</v>
      </c>
      <c r="F107" s="108" t="s">
        <v>9914</v>
      </c>
      <c r="G107" s="108" t="s">
        <v>35</v>
      </c>
      <c r="H107" s="109">
        <v>220</v>
      </c>
      <c r="I107" s="110" t="s">
        <v>281</v>
      </c>
      <c r="J107" s="110" t="s">
        <v>285</v>
      </c>
      <c r="K107" s="111">
        <v>42736</v>
      </c>
      <c r="L107" s="110">
        <v>50040</v>
      </c>
      <c r="M107" s="109" t="s">
        <v>2113</v>
      </c>
      <c r="N107" s="109">
        <v>0</v>
      </c>
      <c r="O107" s="109">
        <v>49.497990652814572</v>
      </c>
      <c r="P107" s="109">
        <v>0</v>
      </c>
      <c r="Q107" s="109">
        <v>33.593000000000004</v>
      </c>
      <c r="R107" s="109">
        <v>1662.7860000000001</v>
      </c>
      <c r="S107" s="109">
        <v>47.909981246092933</v>
      </c>
      <c r="T107" s="109" t="s">
        <v>6620</v>
      </c>
      <c r="X107" s="92">
        <f t="shared" si="10"/>
        <v>0</v>
      </c>
      <c r="Z107" s="100">
        <f t="shared" si="11"/>
        <v>5668</v>
      </c>
      <c r="AA107" s="105" t="str">
        <f>+VLOOKUP(C107,'Código Licitaciones'!$J$7:$J$31,1,0)</f>
        <v>Aela Generación S.A.</v>
      </c>
      <c r="AB107" s="105" t="str">
        <f t="shared" si="12"/>
        <v>76.489.426-K</v>
      </c>
      <c r="AC107" s="105" t="str">
        <f>+VLOOKUP(E107,'Código Licitaciones'!$K$7:$K$50,1,0)</f>
        <v>CGE Distribución</v>
      </c>
      <c r="AD107" s="105" t="str">
        <f t="shared" si="13"/>
        <v>9.951.400-4</v>
      </c>
      <c r="AE107" s="105" t="str">
        <f>+VLOOKUP(G107,'Código Licitaciones'!$L$7:$L$50,1,0)</f>
        <v>Itahue 220</v>
      </c>
      <c r="AF107" s="100">
        <f t="shared" si="14"/>
        <v>220</v>
      </c>
      <c r="AG107" s="105" t="str">
        <f>+VLOOKUP(I107,'Código Licitaciones'!$M$7:$M$50,1,0)</f>
        <v>2015/02</v>
      </c>
      <c r="AH107" s="105" t="str">
        <f>+VLOOKUP(J107,'Código Licitaciones'!$N$7:$N$50,1,0)</f>
        <v>BS4A</v>
      </c>
      <c r="AI107" s="105">
        <f t="shared" si="15"/>
        <v>42736</v>
      </c>
      <c r="AJ107" s="105">
        <f t="shared" si="15"/>
        <v>50040</v>
      </c>
      <c r="AK107" s="106" t="str">
        <f>+VLOOKUP(M107,'Código Barras'!$C$3:$C$1694,1,0)</f>
        <v>SIC-0396</v>
      </c>
      <c r="AL107" s="100">
        <f t="shared" si="9"/>
        <v>0</v>
      </c>
      <c r="AM107" s="100">
        <f t="shared" si="9"/>
        <v>49.497990652814572</v>
      </c>
      <c r="AN107" s="100">
        <f t="shared" si="9"/>
        <v>0</v>
      </c>
      <c r="AO107" s="100">
        <f t="shared" ref="AO107:AQ170" si="16">IF(OR(ISNUMBER(Q107),Q107=0),Q107,1/0)</f>
        <v>33.593000000000004</v>
      </c>
      <c r="AP107" s="100">
        <f t="shared" si="16"/>
        <v>1662.7860000000001</v>
      </c>
      <c r="AQ107" s="100">
        <f t="shared" si="16"/>
        <v>47.909981246092933</v>
      </c>
      <c r="AR107" s="100" t="str">
        <f>VLOOKUP(C107&amp;E107&amp;G107&amp;I107&amp;J107,'Código Licitaciones'!$I$8:$I$6500,1,0)</f>
        <v>Aela Generación S.A.CGE DistribuciónItahue 2202015/02BS4A</v>
      </c>
    </row>
    <row r="108" spans="2:44" ht="18" x14ac:dyDescent="0.35">
      <c r="B108" s="94">
        <v>5668</v>
      </c>
      <c r="C108" s="107" t="s">
        <v>9864</v>
      </c>
      <c r="D108" s="107" t="s">
        <v>9901</v>
      </c>
      <c r="E108" s="107" t="s">
        <v>311</v>
      </c>
      <c r="F108" s="108" t="s">
        <v>9914</v>
      </c>
      <c r="G108" s="108" t="s">
        <v>80</v>
      </c>
      <c r="H108" s="109">
        <v>220</v>
      </c>
      <c r="I108" s="110" t="s">
        <v>281</v>
      </c>
      <c r="J108" s="110" t="s">
        <v>285</v>
      </c>
      <c r="K108" s="111">
        <v>42736</v>
      </c>
      <c r="L108" s="110">
        <v>50040</v>
      </c>
      <c r="M108" s="109" t="s">
        <v>3069</v>
      </c>
      <c r="N108" s="109">
        <v>0</v>
      </c>
      <c r="O108" s="109">
        <v>51.5</v>
      </c>
      <c r="P108" s="109">
        <v>0</v>
      </c>
      <c r="Q108" s="109">
        <v>3.4000000000000002E-2</v>
      </c>
      <c r="R108" s="109">
        <v>1.7509999999999999</v>
      </c>
      <c r="S108" s="109">
        <v>49.852941176470587</v>
      </c>
      <c r="T108" s="109" t="s">
        <v>7370</v>
      </c>
      <c r="X108" s="92">
        <f t="shared" si="10"/>
        <v>0</v>
      </c>
      <c r="Z108" s="100">
        <f t="shared" si="11"/>
        <v>5668</v>
      </c>
      <c r="AA108" s="105" t="str">
        <f>+VLOOKUP(C108,'Código Licitaciones'!$J$7:$J$31,1,0)</f>
        <v>Aela Generación S.A.</v>
      </c>
      <c r="AB108" s="105" t="str">
        <f t="shared" si="12"/>
        <v>76.489.426-K</v>
      </c>
      <c r="AC108" s="105" t="str">
        <f>+VLOOKUP(E108,'Código Licitaciones'!$K$7:$K$50,1,0)</f>
        <v>CGE Distribución</v>
      </c>
      <c r="AD108" s="105" t="str">
        <f t="shared" si="13"/>
        <v>9.951.400-4</v>
      </c>
      <c r="AE108" s="105" t="str">
        <f>+VLOOKUP(G108,'Código Licitaciones'!$L$7:$L$50,1,0)</f>
        <v>RAPEL 220</v>
      </c>
      <c r="AF108" s="100">
        <f t="shared" si="14"/>
        <v>220</v>
      </c>
      <c r="AG108" s="105" t="str">
        <f>+VLOOKUP(I108,'Código Licitaciones'!$M$7:$M$50,1,0)</f>
        <v>2015/02</v>
      </c>
      <c r="AH108" s="105" t="str">
        <f>+VLOOKUP(J108,'Código Licitaciones'!$N$7:$N$50,1,0)</f>
        <v>BS4A</v>
      </c>
      <c r="AI108" s="105">
        <f t="shared" si="15"/>
        <v>42736</v>
      </c>
      <c r="AJ108" s="105">
        <f t="shared" si="15"/>
        <v>50040</v>
      </c>
      <c r="AK108" s="106" t="str">
        <f>+VLOOKUP(M108,'Código Barras'!$C$3:$C$1694,1,0)</f>
        <v>SIC-0879</v>
      </c>
      <c r="AL108" s="100">
        <f t="shared" ref="AL108:AQ171" si="17">IF(OR(ISNUMBER(N108),N108=0),N108,1/0)</f>
        <v>0</v>
      </c>
      <c r="AM108" s="100">
        <f t="shared" si="17"/>
        <v>51.5</v>
      </c>
      <c r="AN108" s="100">
        <f t="shared" si="17"/>
        <v>0</v>
      </c>
      <c r="AO108" s="100">
        <f t="shared" si="16"/>
        <v>3.4000000000000002E-2</v>
      </c>
      <c r="AP108" s="100">
        <f t="shared" si="16"/>
        <v>1.7509999999999999</v>
      </c>
      <c r="AQ108" s="100">
        <f t="shared" si="16"/>
        <v>49.852941176470587</v>
      </c>
      <c r="AR108" s="100" t="str">
        <f>VLOOKUP(C108&amp;E108&amp;G108&amp;I108&amp;J108,'Código Licitaciones'!$I$8:$I$6500,1,0)</f>
        <v>Aela Generación S.A.CGE DistribuciónRAPEL 2202015/02BS4A</v>
      </c>
    </row>
    <row r="109" spans="2:44" ht="18" x14ac:dyDescent="0.35">
      <c r="B109" s="94">
        <v>5668</v>
      </c>
      <c r="C109" s="107" t="s">
        <v>9864</v>
      </c>
      <c r="D109" s="107" t="s">
        <v>9901</v>
      </c>
      <c r="E109" s="107" t="s">
        <v>311</v>
      </c>
      <c r="F109" s="108" t="s">
        <v>9914</v>
      </c>
      <c r="G109" s="108" t="s">
        <v>79</v>
      </c>
      <c r="H109" s="109">
        <v>220</v>
      </c>
      <c r="I109" s="110" t="s">
        <v>281</v>
      </c>
      <c r="J109" s="110" t="s">
        <v>285</v>
      </c>
      <c r="K109" s="111">
        <v>42736</v>
      </c>
      <c r="L109" s="110">
        <v>50040</v>
      </c>
      <c r="M109" s="109" t="s">
        <v>1410</v>
      </c>
      <c r="N109" s="109">
        <v>0</v>
      </c>
      <c r="O109" s="109">
        <v>52.842105263157897</v>
      </c>
      <c r="P109" s="109">
        <v>0</v>
      </c>
      <c r="Q109" s="109">
        <v>1.9E-2</v>
      </c>
      <c r="R109" s="109">
        <v>1.004</v>
      </c>
      <c r="S109" s="109">
        <v>51.157894736842103</v>
      </c>
      <c r="T109" s="109" t="s">
        <v>9927</v>
      </c>
      <c r="X109" s="92">
        <f t="shared" si="10"/>
        <v>2</v>
      </c>
      <c r="Z109" s="100">
        <f t="shared" si="11"/>
        <v>5668</v>
      </c>
      <c r="AA109" s="105" t="str">
        <f>+VLOOKUP(C109,'Código Licitaciones'!$J$7:$J$31,1,0)</f>
        <v>Aela Generación S.A.</v>
      </c>
      <c r="AB109" s="105" t="str">
        <f t="shared" si="12"/>
        <v>76.489.426-K</v>
      </c>
      <c r="AC109" s="105" t="str">
        <f>+VLOOKUP(E109,'Código Licitaciones'!$K$7:$K$50,1,0)</f>
        <v>CGE Distribución</v>
      </c>
      <c r="AD109" s="105" t="str">
        <f t="shared" si="13"/>
        <v>9.951.400-4</v>
      </c>
      <c r="AE109" s="105" t="e">
        <f>+VLOOKUP(G109,'Código Licitaciones'!$L$7:$L$50,1,0)</f>
        <v>#N/A</v>
      </c>
      <c r="AF109" s="100">
        <f t="shared" si="14"/>
        <v>220</v>
      </c>
      <c r="AG109" s="105" t="str">
        <f>+VLOOKUP(I109,'Código Licitaciones'!$M$7:$M$50,1,0)</f>
        <v>2015/02</v>
      </c>
      <c r="AH109" s="105" t="str">
        <f>+VLOOKUP(J109,'Código Licitaciones'!$N$7:$N$50,1,0)</f>
        <v>BS4A</v>
      </c>
      <c r="AI109" s="105">
        <f t="shared" si="15"/>
        <v>42736</v>
      </c>
      <c r="AJ109" s="105">
        <f t="shared" si="15"/>
        <v>50040</v>
      </c>
      <c r="AK109" s="106" t="str">
        <f>+VLOOKUP(M109,'Código Barras'!$C$3:$C$1694,1,0)</f>
        <v>SIC-0037</v>
      </c>
      <c r="AL109" s="100">
        <f t="shared" si="17"/>
        <v>0</v>
      </c>
      <c r="AM109" s="100">
        <f t="shared" si="17"/>
        <v>52.842105263157897</v>
      </c>
      <c r="AN109" s="100">
        <f t="shared" si="17"/>
        <v>0</v>
      </c>
      <c r="AO109" s="100">
        <f t="shared" si="16"/>
        <v>1.9E-2</v>
      </c>
      <c r="AP109" s="100">
        <f t="shared" si="16"/>
        <v>1.004</v>
      </c>
      <c r="AQ109" s="100">
        <f t="shared" si="16"/>
        <v>51.157894736842103</v>
      </c>
      <c r="AR109" s="100" t="e">
        <f>VLOOKUP(C109&amp;E109&amp;G109&amp;I109&amp;J109,'Código Licitaciones'!$I$8:$I$6500,1,0)</f>
        <v>#N/A</v>
      </c>
    </row>
    <row r="110" spans="2:44" ht="18" x14ac:dyDescent="0.35">
      <c r="B110" s="94">
        <v>5668</v>
      </c>
      <c r="C110" s="107" t="s">
        <v>9864</v>
      </c>
      <c r="D110" s="107" t="s">
        <v>9901</v>
      </c>
      <c r="E110" s="107" t="s">
        <v>311</v>
      </c>
      <c r="F110" s="108" t="s">
        <v>9914</v>
      </c>
      <c r="G110" s="108" t="s">
        <v>245</v>
      </c>
      <c r="H110" s="109">
        <v>220</v>
      </c>
      <c r="I110" s="110" t="s">
        <v>281</v>
      </c>
      <c r="J110" s="110" t="s">
        <v>285</v>
      </c>
      <c r="K110" s="111">
        <v>42736</v>
      </c>
      <c r="L110" s="110">
        <v>50040</v>
      </c>
      <c r="M110" s="109" t="s">
        <v>1774</v>
      </c>
      <c r="N110" s="109">
        <v>0</v>
      </c>
      <c r="O110" s="109">
        <v>50.192810457516337</v>
      </c>
      <c r="P110" s="109">
        <v>0</v>
      </c>
      <c r="Q110" s="109">
        <v>1.8360000000000001</v>
      </c>
      <c r="R110" s="109">
        <v>92.153999999999996</v>
      </c>
      <c r="S110" s="109">
        <v>48.582788671023962</v>
      </c>
      <c r="T110" s="109" t="s">
        <v>6626</v>
      </c>
      <c r="X110" s="92">
        <f t="shared" si="10"/>
        <v>0</v>
      </c>
      <c r="Z110" s="100">
        <f t="shared" si="11"/>
        <v>5668</v>
      </c>
      <c r="AA110" s="105" t="str">
        <f>+VLOOKUP(C110,'Código Licitaciones'!$J$7:$J$31,1,0)</f>
        <v>Aela Generación S.A.</v>
      </c>
      <c r="AB110" s="105" t="str">
        <f t="shared" si="12"/>
        <v>76.489.426-K</v>
      </c>
      <c r="AC110" s="105" t="str">
        <f>+VLOOKUP(E110,'Código Licitaciones'!$K$7:$K$50,1,0)</f>
        <v>CGE Distribución</v>
      </c>
      <c r="AD110" s="105" t="str">
        <f t="shared" si="13"/>
        <v>9.951.400-4</v>
      </c>
      <c r="AE110" s="105" t="str">
        <f>+VLOOKUP(G110,'Código Licitaciones'!$L$7:$L$50,1,0)</f>
        <v>Colbun 220</v>
      </c>
      <c r="AF110" s="100">
        <f t="shared" si="14"/>
        <v>220</v>
      </c>
      <c r="AG110" s="105" t="str">
        <f>+VLOOKUP(I110,'Código Licitaciones'!$M$7:$M$50,1,0)</f>
        <v>2015/02</v>
      </c>
      <c r="AH110" s="105" t="str">
        <f>+VLOOKUP(J110,'Código Licitaciones'!$N$7:$N$50,1,0)</f>
        <v>BS4A</v>
      </c>
      <c r="AI110" s="105">
        <f t="shared" si="15"/>
        <v>42736</v>
      </c>
      <c r="AJ110" s="105">
        <f t="shared" si="15"/>
        <v>50040</v>
      </c>
      <c r="AK110" s="106" t="str">
        <f>+VLOOKUP(M110,'Código Barras'!$C$3:$C$1694,1,0)</f>
        <v>SIC-0223</v>
      </c>
      <c r="AL110" s="100">
        <f t="shared" si="17"/>
        <v>0</v>
      </c>
      <c r="AM110" s="100">
        <f t="shared" si="17"/>
        <v>50.192810457516337</v>
      </c>
      <c r="AN110" s="100">
        <f t="shared" si="17"/>
        <v>0</v>
      </c>
      <c r="AO110" s="100">
        <f t="shared" si="16"/>
        <v>1.8360000000000001</v>
      </c>
      <c r="AP110" s="100">
        <f t="shared" si="16"/>
        <v>92.153999999999996</v>
      </c>
      <c r="AQ110" s="100">
        <f t="shared" si="16"/>
        <v>48.582788671023962</v>
      </c>
      <c r="AR110" s="100" t="str">
        <f>VLOOKUP(C110&amp;E110&amp;G110&amp;I110&amp;J110,'Código Licitaciones'!$I$8:$I$6500,1,0)</f>
        <v>Aela Generación S.A.CGE DistribuciónColbun 2202015/02BS4A</v>
      </c>
    </row>
    <row r="111" spans="2:44" ht="18" x14ac:dyDescent="0.35">
      <c r="B111" s="94">
        <v>5668</v>
      </c>
      <c r="C111" s="107" t="s">
        <v>9864</v>
      </c>
      <c r="D111" s="107" t="s">
        <v>9901</v>
      </c>
      <c r="E111" s="107" t="s">
        <v>311</v>
      </c>
      <c r="F111" s="108" t="s">
        <v>9914</v>
      </c>
      <c r="G111" s="108" t="s">
        <v>25</v>
      </c>
      <c r="H111" s="109">
        <v>220</v>
      </c>
      <c r="I111" s="110" t="s">
        <v>281</v>
      </c>
      <c r="J111" s="110" t="s">
        <v>286</v>
      </c>
      <c r="K111" s="111">
        <v>42736</v>
      </c>
      <c r="L111" s="110">
        <v>50040</v>
      </c>
      <c r="M111" s="109" t="s">
        <v>1405</v>
      </c>
      <c r="N111" s="109">
        <v>0</v>
      </c>
      <c r="O111" s="109">
        <v>51.002988804233325</v>
      </c>
      <c r="P111" s="109">
        <v>0</v>
      </c>
      <c r="Q111" s="109">
        <v>40.819000000000003</v>
      </c>
      <c r="R111" s="109">
        <v>2081.8910000000001</v>
      </c>
      <c r="S111" s="109">
        <v>49.366985962419463</v>
      </c>
      <c r="T111" s="109" t="s">
        <v>7506</v>
      </c>
      <c r="X111" s="92">
        <f t="shared" si="10"/>
        <v>0</v>
      </c>
      <c r="Z111" s="100">
        <f t="shared" si="11"/>
        <v>5668</v>
      </c>
      <c r="AA111" s="105" t="str">
        <f>+VLOOKUP(C111,'Código Licitaciones'!$J$7:$J$31,1,0)</f>
        <v>Aela Generación S.A.</v>
      </c>
      <c r="AB111" s="105" t="str">
        <f t="shared" si="12"/>
        <v>76.489.426-K</v>
      </c>
      <c r="AC111" s="105" t="str">
        <f>+VLOOKUP(E111,'Código Licitaciones'!$K$7:$K$50,1,0)</f>
        <v>CGE Distribución</v>
      </c>
      <c r="AD111" s="105" t="str">
        <f t="shared" si="13"/>
        <v>9.951.400-4</v>
      </c>
      <c r="AE111" s="105" t="str">
        <f>+VLOOKUP(G111,'Código Licitaciones'!$L$7:$L$50,1,0)</f>
        <v>ALTO JAHUEL 220</v>
      </c>
      <c r="AF111" s="100">
        <f t="shared" si="14"/>
        <v>220</v>
      </c>
      <c r="AG111" s="105" t="str">
        <f>+VLOOKUP(I111,'Código Licitaciones'!$M$7:$M$50,1,0)</f>
        <v>2015/02</v>
      </c>
      <c r="AH111" s="105" t="str">
        <f>+VLOOKUP(J111,'Código Licitaciones'!$N$7:$N$50,1,0)</f>
        <v>BS4B</v>
      </c>
      <c r="AI111" s="105">
        <f t="shared" si="15"/>
        <v>42736</v>
      </c>
      <c r="AJ111" s="105">
        <f t="shared" si="15"/>
        <v>50040</v>
      </c>
      <c r="AK111" s="106" t="str">
        <f>+VLOOKUP(M111,'Código Barras'!$C$3:$C$1694,1,0)</f>
        <v>SIC-0034</v>
      </c>
      <c r="AL111" s="100">
        <f t="shared" si="17"/>
        <v>0</v>
      </c>
      <c r="AM111" s="100">
        <f t="shared" si="17"/>
        <v>51.002988804233325</v>
      </c>
      <c r="AN111" s="100">
        <f t="shared" si="17"/>
        <v>0</v>
      </c>
      <c r="AO111" s="100">
        <f t="shared" si="16"/>
        <v>40.819000000000003</v>
      </c>
      <c r="AP111" s="100">
        <f t="shared" si="16"/>
        <v>2081.8910000000001</v>
      </c>
      <c r="AQ111" s="100">
        <f t="shared" si="16"/>
        <v>49.366985962419463</v>
      </c>
      <c r="AR111" s="100" t="str">
        <f>VLOOKUP(C111&amp;E111&amp;G111&amp;I111&amp;J111,'Código Licitaciones'!$I$8:$I$6500,1,0)</f>
        <v>Aela Generación S.A.CGE DistribuciónALTO JAHUEL 2202015/02BS4B</v>
      </c>
    </row>
    <row r="112" spans="2:44" ht="18" x14ac:dyDescent="0.35">
      <c r="B112" s="94">
        <v>5668</v>
      </c>
      <c r="C112" s="107" t="s">
        <v>9864</v>
      </c>
      <c r="D112" s="107" t="s">
        <v>9901</v>
      </c>
      <c r="E112" s="107" t="s">
        <v>311</v>
      </c>
      <c r="F112" s="108" t="s">
        <v>9914</v>
      </c>
      <c r="G112" s="108" t="s">
        <v>46</v>
      </c>
      <c r="H112" s="109">
        <v>220</v>
      </c>
      <c r="I112" s="110" t="s">
        <v>281</v>
      </c>
      <c r="J112" s="110" t="s">
        <v>286</v>
      </c>
      <c r="K112" s="111">
        <v>42736</v>
      </c>
      <c r="L112" s="110">
        <v>50040</v>
      </c>
      <c r="M112" s="109" t="s">
        <v>1677</v>
      </c>
      <c r="N112" s="109">
        <v>0</v>
      </c>
      <c r="O112" s="109">
        <v>48.527023837620959</v>
      </c>
      <c r="P112" s="109">
        <v>0</v>
      </c>
      <c r="Q112" s="109">
        <v>16.948</v>
      </c>
      <c r="R112" s="109">
        <v>822.43600000000004</v>
      </c>
      <c r="S112" s="109">
        <v>46.971029029974041</v>
      </c>
      <c r="T112" s="109" t="s">
        <v>6945</v>
      </c>
      <c r="X112" s="92">
        <f t="shared" si="10"/>
        <v>0</v>
      </c>
      <c r="Z112" s="100">
        <f t="shared" si="11"/>
        <v>5668</v>
      </c>
      <c r="AA112" s="105" t="str">
        <f>+VLOOKUP(C112,'Código Licitaciones'!$J$7:$J$31,1,0)</f>
        <v>Aela Generación S.A.</v>
      </c>
      <c r="AB112" s="105" t="str">
        <f t="shared" si="12"/>
        <v>76.489.426-K</v>
      </c>
      <c r="AC112" s="105" t="str">
        <f>+VLOOKUP(E112,'Código Licitaciones'!$K$7:$K$50,1,0)</f>
        <v>CGE Distribución</v>
      </c>
      <c r="AD112" s="105" t="str">
        <f t="shared" si="13"/>
        <v>9.951.400-4</v>
      </c>
      <c r="AE112" s="105" t="str">
        <f>+VLOOKUP(G112,'Código Licitaciones'!$L$7:$L$50,1,0)</f>
        <v>Charrua 220</v>
      </c>
      <c r="AF112" s="100">
        <f t="shared" si="14"/>
        <v>220</v>
      </c>
      <c r="AG112" s="105" t="str">
        <f>+VLOOKUP(I112,'Código Licitaciones'!$M$7:$M$50,1,0)</f>
        <v>2015/02</v>
      </c>
      <c r="AH112" s="105" t="str">
        <f>+VLOOKUP(J112,'Código Licitaciones'!$N$7:$N$50,1,0)</f>
        <v>BS4B</v>
      </c>
      <c r="AI112" s="105">
        <f t="shared" si="15"/>
        <v>42736</v>
      </c>
      <c r="AJ112" s="105">
        <f t="shared" si="15"/>
        <v>50040</v>
      </c>
      <c r="AK112" s="106" t="str">
        <f>+VLOOKUP(M112,'Código Barras'!$C$3:$C$1694,1,0)</f>
        <v>SIC-0173</v>
      </c>
      <c r="AL112" s="100">
        <f t="shared" si="17"/>
        <v>0</v>
      </c>
      <c r="AM112" s="100">
        <f t="shared" si="17"/>
        <v>48.527023837620959</v>
      </c>
      <c r="AN112" s="100">
        <f t="shared" si="17"/>
        <v>0</v>
      </c>
      <c r="AO112" s="100">
        <f t="shared" si="16"/>
        <v>16.948</v>
      </c>
      <c r="AP112" s="100">
        <f t="shared" si="16"/>
        <v>822.43600000000004</v>
      </c>
      <c r="AQ112" s="100">
        <f t="shared" si="16"/>
        <v>46.971029029974041</v>
      </c>
      <c r="AR112" s="100" t="str">
        <f>VLOOKUP(C112&amp;E112&amp;G112&amp;I112&amp;J112,'Código Licitaciones'!$I$8:$I$6500,1,0)</f>
        <v>Aela Generación S.A.CGE DistribuciónCharrua 2202015/02BS4B</v>
      </c>
    </row>
    <row r="113" spans="2:44" ht="18" x14ac:dyDescent="0.35">
      <c r="B113" s="94">
        <v>5668</v>
      </c>
      <c r="C113" s="107" t="s">
        <v>9864</v>
      </c>
      <c r="D113" s="107" t="s">
        <v>9901</v>
      </c>
      <c r="E113" s="107" t="s">
        <v>311</v>
      </c>
      <c r="F113" s="108" t="s">
        <v>9914</v>
      </c>
      <c r="G113" s="108" t="s">
        <v>35</v>
      </c>
      <c r="H113" s="109">
        <v>220</v>
      </c>
      <c r="I113" s="110" t="s">
        <v>281</v>
      </c>
      <c r="J113" s="110" t="s">
        <v>286</v>
      </c>
      <c r="K113" s="111">
        <v>42736</v>
      </c>
      <c r="L113" s="110">
        <v>50040</v>
      </c>
      <c r="M113" s="109" t="s">
        <v>2113</v>
      </c>
      <c r="N113" s="109">
        <v>0</v>
      </c>
      <c r="O113" s="109">
        <v>49.497997921506297</v>
      </c>
      <c r="P113" s="109">
        <v>0</v>
      </c>
      <c r="Q113" s="109">
        <v>65.432000000000002</v>
      </c>
      <c r="R113" s="109">
        <v>3238.7530000000002</v>
      </c>
      <c r="S113" s="109">
        <v>47.909998166034967</v>
      </c>
      <c r="T113" s="109" t="s">
        <v>6944</v>
      </c>
      <c r="X113" s="92">
        <f t="shared" si="10"/>
        <v>0</v>
      </c>
      <c r="Z113" s="100">
        <f t="shared" si="11"/>
        <v>5668</v>
      </c>
      <c r="AA113" s="105" t="str">
        <f>+VLOOKUP(C113,'Código Licitaciones'!$J$7:$J$31,1,0)</f>
        <v>Aela Generación S.A.</v>
      </c>
      <c r="AB113" s="105" t="str">
        <f t="shared" si="12"/>
        <v>76.489.426-K</v>
      </c>
      <c r="AC113" s="105" t="str">
        <f>+VLOOKUP(E113,'Código Licitaciones'!$K$7:$K$50,1,0)</f>
        <v>CGE Distribución</v>
      </c>
      <c r="AD113" s="105" t="str">
        <f t="shared" si="13"/>
        <v>9.951.400-4</v>
      </c>
      <c r="AE113" s="105" t="str">
        <f>+VLOOKUP(G113,'Código Licitaciones'!$L$7:$L$50,1,0)</f>
        <v>Itahue 220</v>
      </c>
      <c r="AF113" s="100">
        <f t="shared" si="14"/>
        <v>220</v>
      </c>
      <c r="AG113" s="105" t="str">
        <f>+VLOOKUP(I113,'Código Licitaciones'!$M$7:$M$50,1,0)</f>
        <v>2015/02</v>
      </c>
      <c r="AH113" s="105" t="str">
        <f>+VLOOKUP(J113,'Código Licitaciones'!$N$7:$N$50,1,0)</f>
        <v>BS4B</v>
      </c>
      <c r="AI113" s="105">
        <f t="shared" si="15"/>
        <v>42736</v>
      </c>
      <c r="AJ113" s="105">
        <f t="shared" si="15"/>
        <v>50040</v>
      </c>
      <c r="AK113" s="106" t="str">
        <f>+VLOOKUP(M113,'Código Barras'!$C$3:$C$1694,1,0)</f>
        <v>SIC-0396</v>
      </c>
      <c r="AL113" s="100">
        <f t="shared" si="17"/>
        <v>0</v>
      </c>
      <c r="AM113" s="100">
        <f t="shared" si="17"/>
        <v>49.497997921506297</v>
      </c>
      <c r="AN113" s="100">
        <f t="shared" si="17"/>
        <v>0</v>
      </c>
      <c r="AO113" s="100">
        <f t="shared" si="16"/>
        <v>65.432000000000002</v>
      </c>
      <c r="AP113" s="100">
        <f t="shared" si="16"/>
        <v>3238.7530000000002</v>
      </c>
      <c r="AQ113" s="100">
        <f t="shared" si="16"/>
        <v>47.909998166034967</v>
      </c>
      <c r="AR113" s="100" t="str">
        <f>VLOOKUP(C113&amp;E113&amp;G113&amp;I113&amp;J113,'Código Licitaciones'!$I$8:$I$6500,1,0)</f>
        <v>Aela Generación S.A.CGE DistribuciónItahue 2202015/02BS4B</v>
      </c>
    </row>
    <row r="114" spans="2:44" ht="18" x14ac:dyDescent="0.35">
      <c r="B114" s="94">
        <v>5668</v>
      </c>
      <c r="C114" s="107" t="s">
        <v>9864</v>
      </c>
      <c r="D114" s="107" t="s">
        <v>9901</v>
      </c>
      <c r="E114" s="107" t="s">
        <v>311</v>
      </c>
      <c r="F114" s="108" t="s">
        <v>9914</v>
      </c>
      <c r="G114" s="108" t="s">
        <v>80</v>
      </c>
      <c r="H114" s="109">
        <v>220</v>
      </c>
      <c r="I114" s="110" t="s">
        <v>281</v>
      </c>
      <c r="J114" s="110" t="s">
        <v>286</v>
      </c>
      <c r="K114" s="111">
        <v>42736</v>
      </c>
      <c r="L114" s="110">
        <v>50040</v>
      </c>
      <c r="M114" s="109" t="s">
        <v>3069</v>
      </c>
      <c r="N114" s="109">
        <v>0</v>
      </c>
      <c r="O114" s="109">
        <v>51.509433962264154</v>
      </c>
      <c r="P114" s="109">
        <v>0</v>
      </c>
      <c r="Q114" s="109">
        <v>5.2999999999999999E-2</v>
      </c>
      <c r="R114" s="109">
        <v>2.73</v>
      </c>
      <c r="S114" s="109">
        <v>49.849056603773583</v>
      </c>
      <c r="T114" s="109" t="s">
        <v>7508</v>
      </c>
      <c r="X114" s="92">
        <f t="shared" si="10"/>
        <v>0</v>
      </c>
      <c r="Z114" s="100">
        <f t="shared" si="11"/>
        <v>5668</v>
      </c>
      <c r="AA114" s="105" t="str">
        <f>+VLOOKUP(C114,'Código Licitaciones'!$J$7:$J$31,1,0)</f>
        <v>Aela Generación S.A.</v>
      </c>
      <c r="AB114" s="105" t="str">
        <f t="shared" si="12"/>
        <v>76.489.426-K</v>
      </c>
      <c r="AC114" s="105" t="str">
        <f>+VLOOKUP(E114,'Código Licitaciones'!$K$7:$K$50,1,0)</f>
        <v>CGE Distribución</v>
      </c>
      <c r="AD114" s="105" t="str">
        <f t="shared" si="13"/>
        <v>9.951.400-4</v>
      </c>
      <c r="AE114" s="105" t="str">
        <f>+VLOOKUP(G114,'Código Licitaciones'!$L$7:$L$50,1,0)</f>
        <v>RAPEL 220</v>
      </c>
      <c r="AF114" s="100">
        <f t="shared" si="14"/>
        <v>220</v>
      </c>
      <c r="AG114" s="105" t="str">
        <f>+VLOOKUP(I114,'Código Licitaciones'!$M$7:$M$50,1,0)</f>
        <v>2015/02</v>
      </c>
      <c r="AH114" s="105" t="str">
        <f>+VLOOKUP(J114,'Código Licitaciones'!$N$7:$N$50,1,0)</f>
        <v>BS4B</v>
      </c>
      <c r="AI114" s="105">
        <f t="shared" si="15"/>
        <v>42736</v>
      </c>
      <c r="AJ114" s="105">
        <f t="shared" si="15"/>
        <v>50040</v>
      </c>
      <c r="AK114" s="106" t="str">
        <f>+VLOOKUP(M114,'Código Barras'!$C$3:$C$1694,1,0)</f>
        <v>SIC-0879</v>
      </c>
      <c r="AL114" s="100">
        <f t="shared" si="17"/>
        <v>0</v>
      </c>
      <c r="AM114" s="100">
        <f t="shared" si="17"/>
        <v>51.509433962264154</v>
      </c>
      <c r="AN114" s="100">
        <f t="shared" si="17"/>
        <v>0</v>
      </c>
      <c r="AO114" s="100">
        <f t="shared" si="16"/>
        <v>5.2999999999999999E-2</v>
      </c>
      <c r="AP114" s="100">
        <f t="shared" si="16"/>
        <v>2.73</v>
      </c>
      <c r="AQ114" s="100">
        <f t="shared" si="16"/>
        <v>49.849056603773583</v>
      </c>
      <c r="AR114" s="100" t="str">
        <f>VLOOKUP(C114&amp;E114&amp;G114&amp;I114&amp;J114,'Código Licitaciones'!$I$8:$I$6500,1,0)</f>
        <v>Aela Generación S.A.CGE DistribuciónRAPEL 2202015/02BS4B</v>
      </c>
    </row>
    <row r="115" spans="2:44" ht="18" x14ac:dyDescent="0.35">
      <c r="B115" s="94">
        <v>5668</v>
      </c>
      <c r="C115" s="107" t="s">
        <v>9864</v>
      </c>
      <c r="D115" s="107" t="s">
        <v>9901</v>
      </c>
      <c r="E115" s="107" t="s">
        <v>311</v>
      </c>
      <c r="F115" s="108" t="s">
        <v>9914</v>
      </c>
      <c r="G115" s="108" t="s">
        <v>79</v>
      </c>
      <c r="H115" s="109">
        <v>220</v>
      </c>
      <c r="I115" s="110" t="s">
        <v>281</v>
      </c>
      <c r="J115" s="110" t="s">
        <v>286</v>
      </c>
      <c r="K115" s="111">
        <v>42736</v>
      </c>
      <c r="L115" s="110">
        <v>50040</v>
      </c>
      <c r="M115" s="109" t="s">
        <v>1410</v>
      </c>
      <c r="N115" s="109">
        <v>0</v>
      </c>
      <c r="O115" s="109">
        <v>52.827586206896555</v>
      </c>
      <c r="P115" s="109">
        <v>0</v>
      </c>
      <c r="Q115" s="109">
        <v>2.9000000000000001E-2</v>
      </c>
      <c r="R115" s="109">
        <v>1.532</v>
      </c>
      <c r="S115" s="109">
        <v>51.137931034482769</v>
      </c>
      <c r="T115" s="109" t="s">
        <v>9928</v>
      </c>
      <c r="X115" s="92">
        <f t="shared" si="10"/>
        <v>2</v>
      </c>
      <c r="Z115" s="100">
        <f t="shared" si="11"/>
        <v>5668</v>
      </c>
      <c r="AA115" s="105" t="str">
        <f>+VLOOKUP(C115,'Código Licitaciones'!$J$7:$J$31,1,0)</f>
        <v>Aela Generación S.A.</v>
      </c>
      <c r="AB115" s="105" t="str">
        <f t="shared" si="12"/>
        <v>76.489.426-K</v>
      </c>
      <c r="AC115" s="105" t="str">
        <f>+VLOOKUP(E115,'Código Licitaciones'!$K$7:$K$50,1,0)</f>
        <v>CGE Distribución</v>
      </c>
      <c r="AD115" s="105" t="str">
        <f t="shared" si="13"/>
        <v>9.951.400-4</v>
      </c>
      <c r="AE115" s="105" t="e">
        <f>+VLOOKUP(G115,'Código Licitaciones'!$L$7:$L$50,1,0)</f>
        <v>#N/A</v>
      </c>
      <c r="AF115" s="100">
        <f t="shared" si="14"/>
        <v>220</v>
      </c>
      <c r="AG115" s="105" t="str">
        <f>+VLOOKUP(I115,'Código Licitaciones'!$M$7:$M$50,1,0)</f>
        <v>2015/02</v>
      </c>
      <c r="AH115" s="105" t="str">
        <f>+VLOOKUP(J115,'Código Licitaciones'!$N$7:$N$50,1,0)</f>
        <v>BS4B</v>
      </c>
      <c r="AI115" s="105">
        <f t="shared" si="15"/>
        <v>42736</v>
      </c>
      <c r="AJ115" s="105">
        <f t="shared" si="15"/>
        <v>50040</v>
      </c>
      <c r="AK115" s="106" t="str">
        <f>+VLOOKUP(M115,'Código Barras'!$C$3:$C$1694,1,0)</f>
        <v>SIC-0037</v>
      </c>
      <c r="AL115" s="100">
        <f t="shared" si="17"/>
        <v>0</v>
      </c>
      <c r="AM115" s="100">
        <f t="shared" si="17"/>
        <v>52.827586206896555</v>
      </c>
      <c r="AN115" s="100">
        <f t="shared" si="17"/>
        <v>0</v>
      </c>
      <c r="AO115" s="100">
        <f t="shared" si="16"/>
        <v>2.9000000000000001E-2</v>
      </c>
      <c r="AP115" s="100">
        <f t="shared" si="16"/>
        <v>1.532</v>
      </c>
      <c r="AQ115" s="100">
        <f t="shared" si="16"/>
        <v>51.137931034482769</v>
      </c>
      <c r="AR115" s="100" t="e">
        <f>VLOOKUP(C115&amp;E115&amp;G115&amp;I115&amp;J115,'Código Licitaciones'!$I$8:$I$6500,1,0)</f>
        <v>#N/A</v>
      </c>
    </row>
    <row r="116" spans="2:44" ht="18" x14ac:dyDescent="0.35">
      <c r="B116" s="94">
        <v>5668</v>
      </c>
      <c r="C116" s="107" t="s">
        <v>9864</v>
      </c>
      <c r="D116" s="107" t="s">
        <v>9901</v>
      </c>
      <c r="E116" s="107" t="s">
        <v>311</v>
      </c>
      <c r="F116" s="108" t="s">
        <v>9914</v>
      </c>
      <c r="G116" s="108" t="s">
        <v>245</v>
      </c>
      <c r="H116" s="109">
        <v>220</v>
      </c>
      <c r="I116" s="110" t="s">
        <v>281</v>
      </c>
      <c r="J116" s="110" t="s">
        <v>286</v>
      </c>
      <c r="K116" s="111">
        <v>42736</v>
      </c>
      <c r="L116" s="110">
        <v>50040</v>
      </c>
      <c r="M116" s="109" t="s">
        <v>1774</v>
      </c>
      <c r="N116" s="109">
        <v>0</v>
      </c>
      <c r="O116" s="109">
        <v>50.192958700067706</v>
      </c>
      <c r="P116" s="109">
        <v>0</v>
      </c>
      <c r="Q116" s="109">
        <v>2.9540000000000002</v>
      </c>
      <c r="R116" s="109">
        <v>148.27000000000001</v>
      </c>
      <c r="S116" s="109">
        <v>48.582938388625593</v>
      </c>
      <c r="T116" s="109" t="s">
        <v>6950</v>
      </c>
      <c r="X116" s="92">
        <f t="shared" si="10"/>
        <v>0</v>
      </c>
      <c r="Z116" s="100">
        <f t="shared" si="11"/>
        <v>5668</v>
      </c>
      <c r="AA116" s="105" t="str">
        <f>+VLOOKUP(C116,'Código Licitaciones'!$J$7:$J$31,1,0)</f>
        <v>Aela Generación S.A.</v>
      </c>
      <c r="AB116" s="105" t="str">
        <f t="shared" si="12"/>
        <v>76.489.426-K</v>
      </c>
      <c r="AC116" s="105" t="str">
        <f>+VLOOKUP(E116,'Código Licitaciones'!$K$7:$K$50,1,0)</f>
        <v>CGE Distribución</v>
      </c>
      <c r="AD116" s="105" t="str">
        <f t="shared" si="13"/>
        <v>9.951.400-4</v>
      </c>
      <c r="AE116" s="105" t="str">
        <f>+VLOOKUP(G116,'Código Licitaciones'!$L$7:$L$50,1,0)</f>
        <v>Colbun 220</v>
      </c>
      <c r="AF116" s="100">
        <f t="shared" si="14"/>
        <v>220</v>
      </c>
      <c r="AG116" s="105" t="str">
        <f>+VLOOKUP(I116,'Código Licitaciones'!$M$7:$M$50,1,0)</f>
        <v>2015/02</v>
      </c>
      <c r="AH116" s="105" t="str">
        <f>+VLOOKUP(J116,'Código Licitaciones'!$N$7:$N$50,1,0)</f>
        <v>BS4B</v>
      </c>
      <c r="AI116" s="105">
        <f t="shared" si="15"/>
        <v>42736</v>
      </c>
      <c r="AJ116" s="105">
        <f t="shared" si="15"/>
        <v>50040</v>
      </c>
      <c r="AK116" s="106" t="str">
        <f>+VLOOKUP(M116,'Código Barras'!$C$3:$C$1694,1,0)</f>
        <v>SIC-0223</v>
      </c>
      <c r="AL116" s="100">
        <f t="shared" si="17"/>
        <v>0</v>
      </c>
      <c r="AM116" s="100">
        <f t="shared" si="17"/>
        <v>50.192958700067706</v>
      </c>
      <c r="AN116" s="100">
        <f t="shared" si="17"/>
        <v>0</v>
      </c>
      <c r="AO116" s="100">
        <f t="shared" si="16"/>
        <v>2.9540000000000002</v>
      </c>
      <c r="AP116" s="100">
        <f t="shared" si="16"/>
        <v>148.27000000000001</v>
      </c>
      <c r="AQ116" s="100">
        <f t="shared" si="16"/>
        <v>48.582938388625593</v>
      </c>
      <c r="AR116" s="100" t="str">
        <f>VLOOKUP(C116&amp;E116&amp;G116&amp;I116&amp;J116,'Código Licitaciones'!$I$8:$I$6500,1,0)</f>
        <v>Aela Generación S.A.CGE DistribuciónColbun 2202015/02BS4B</v>
      </c>
    </row>
    <row r="117" spans="2:44" ht="18" x14ac:dyDescent="0.35">
      <c r="B117" s="94">
        <v>5668</v>
      </c>
      <c r="C117" s="107" t="s">
        <v>9864</v>
      </c>
      <c r="D117" s="107" t="s">
        <v>9901</v>
      </c>
      <c r="E117" s="107" t="s">
        <v>311</v>
      </c>
      <c r="F117" s="108" t="s">
        <v>9914</v>
      </c>
      <c r="G117" s="108" t="s">
        <v>25</v>
      </c>
      <c r="H117" s="109">
        <v>220</v>
      </c>
      <c r="I117" s="110" t="s">
        <v>281</v>
      </c>
      <c r="J117" s="110" t="s">
        <v>287</v>
      </c>
      <c r="K117" s="111">
        <v>42736</v>
      </c>
      <c r="L117" s="110">
        <v>50040</v>
      </c>
      <c r="M117" s="109" t="s">
        <v>1405</v>
      </c>
      <c r="N117" s="109">
        <v>5716.3827160493829</v>
      </c>
      <c r="O117" s="109">
        <v>51.002977076510867</v>
      </c>
      <c r="P117" s="109">
        <v>8.1000000000000003E-2</v>
      </c>
      <c r="Q117" s="109">
        <v>16.795000000000002</v>
      </c>
      <c r="R117" s="109">
        <v>1319.6220000000001</v>
      </c>
      <c r="S117" s="109">
        <v>76.936290562667466</v>
      </c>
      <c r="T117" s="109" t="s">
        <v>7603</v>
      </c>
      <c r="X117" s="92">
        <f t="shared" si="10"/>
        <v>0</v>
      </c>
      <c r="Z117" s="100">
        <f t="shared" si="11"/>
        <v>5668</v>
      </c>
      <c r="AA117" s="105" t="str">
        <f>+VLOOKUP(C117,'Código Licitaciones'!$J$7:$J$31,1,0)</f>
        <v>Aela Generación S.A.</v>
      </c>
      <c r="AB117" s="105" t="str">
        <f t="shared" si="12"/>
        <v>76.489.426-K</v>
      </c>
      <c r="AC117" s="105" t="str">
        <f>+VLOOKUP(E117,'Código Licitaciones'!$K$7:$K$50,1,0)</f>
        <v>CGE Distribución</v>
      </c>
      <c r="AD117" s="105" t="str">
        <f t="shared" si="13"/>
        <v>9.951.400-4</v>
      </c>
      <c r="AE117" s="105" t="str">
        <f>+VLOOKUP(G117,'Código Licitaciones'!$L$7:$L$50,1,0)</f>
        <v>ALTO JAHUEL 220</v>
      </c>
      <c r="AF117" s="100">
        <f t="shared" si="14"/>
        <v>220</v>
      </c>
      <c r="AG117" s="105" t="str">
        <f>+VLOOKUP(I117,'Código Licitaciones'!$M$7:$M$50,1,0)</f>
        <v>2015/02</v>
      </c>
      <c r="AH117" s="105" t="str">
        <f>+VLOOKUP(J117,'Código Licitaciones'!$N$7:$N$50,1,0)</f>
        <v>BS4C</v>
      </c>
      <c r="AI117" s="105">
        <f t="shared" si="15"/>
        <v>42736</v>
      </c>
      <c r="AJ117" s="105">
        <f t="shared" si="15"/>
        <v>50040</v>
      </c>
      <c r="AK117" s="106" t="str">
        <f>+VLOOKUP(M117,'Código Barras'!$C$3:$C$1694,1,0)</f>
        <v>SIC-0034</v>
      </c>
      <c r="AL117" s="100">
        <f t="shared" si="17"/>
        <v>5716.3827160493829</v>
      </c>
      <c r="AM117" s="100">
        <f t="shared" si="17"/>
        <v>51.002977076510867</v>
      </c>
      <c r="AN117" s="100">
        <f t="shared" si="17"/>
        <v>8.1000000000000003E-2</v>
      </c>
      <c r="AO117" s="100">
        <f t="shared" si="16"/>
        <v>16.795000000000002</v>
      </c>
      <c r="AP117" s="100">
        <f t="shared" si="16"/>
        <v>1319.6220000000001</v>
      </c>
      <c r="AQ117" s="100">
        <f t="shared" si="16"/>
        <v>76.936290562667466</v>
      </c>
      <c r="AR117" s="100" t="str">
        <f>VLOOKUP(C117&amp;E117&amp;G117&amp;I117&amp;J117,'Código Licitaciones'!$I$8:$I$6500,1,0)</f>
        <v>Aela Generación S.A.CGE DistribuciónALTO JAHUEL 2202015/02BS4C</v>
      </c>
    </row>
    <row r="118" spans="2:44" ht="18" x14ac:dyDescent="0.35">
      <c r="B118" s="94">
        <v>5668</v>
      </c>
      <c r="C118" s="107" t="s">
        <v>9864</v>
      </c>
      <c r="D118" s="107" t="s">
        <v>9901</v>
      </c>
      <c r="E118" s="107" t="s">
        <v>311</v>
      </c>
      <c r="F118" s="108" t="s">
        <v>9914</v>
      </c>
      <c r="G118" s="108" t="s">
        <v>46</v>
      </c>
      <c r="H118" s="109">
        <v>220</v>
      </c>
      <c r="I118" s="110" t="s">
        <v>281</v>
      </c>
      <c r="J118" s="110" t="s">
        <v>287</v>
      </c>
      <c r="K118" s="111">
        <v>42736</v>
      </c>
      <c r="L118" s="110">
        <v>50040</v>
      </c>
      <c r="M118" s="109" t="s">
        <v>1677</v>
      </c>
      <c r="N118" s="109">
        <v>5424.7777777777774</v>
      </c>
      <c r="O118" s="109">
        <v>48.526938239159001</v>
      </c>
      <c r="P118" s="109">
        <v>2.7E-2</v>
      </c>
      <c r="Q118" s="109">
        <v>6.0880000000000001</v>
      </c>
      <c r="R118" s="112">
        <v>441.90100000000001</v>
      </c>
      <c r="S118" s="109">
        <v>71.029566360052556</v>
      </c>
      <c r="T118" s="109" t="s">
        <v>7026</v>
      </c>
      <c r="X118" s="92">
        <f t="shared" si="10"/>
        <v>0</v>
      </c>
      <c r="Z118" s="100">
        <f t="shared" si="11"/>
        <v>5668</v>
      </c>
      <c r="AA118" s="105" t="str">
        <f>+VLOOKUP(C118,'Código Licitaciones'!$J$7:$J$31,1,0)</f>
        <v>Aela Generación S.A.</v>
      </c>
      <c r="AB118" s="105" t="str">
        <f t="shared" si="12"/>
        <v>76.489.426-K</v>
      </c>
      <c r="AC118" s="105" t="str">
        <f>+VLOOKUP(E118,'Código Licitaciones'!$K$7:$K$50,1,0)</f>
        <v>CGE Distribución</v>
      </c>
      <c r="AD118" s="105" t="str">
        <f t="shared" si="13"/>
        <v>9.951.400-4</v>
      </c>
      <c r="AE118" s="105" t="str">
        <f>+VLOOKUP(G118,'Código Licitaciones'!$L$7:$L$50,1,0)</f>
        <v>Charrua 220</v>
      </c>
      <c r="AF118" s="100">
        <f t="shared" si="14"/>
        <v>220</v>
      </c>
      <c r="AG118" s="105" t="str">
        <f>+VLOOKUP(I118,'Código Licitaciones'!$M$7:$M$50,1,0)</f>
        <v>2015/02</v>
      </c>
      <c r="AH118" s="105" t="str">
        <f>+VLOOKUP(J118,'Código Licitaciones'!$N$7:$N$50,1,0)</f>
        <v>BS4C</v>
      </c>
      <c r="AI118" s="105">
        <f t="shared" si="15"/>
        <v>42736</v>
      </c>
      <c r="AJ118" s="105">
        <f t="shared" si="15"/>
        <v>50040</v>
      </c>
      <c r="AK118" s="106" t="str">
        <f>+VLOOKUP(M118,'Código Barras'!$C$3:$C$1694,1,0)</f>
        <v>SIC-0173</v>
      </c>
      <c r="AL118" s="100">
        <f t="shared" si="17"/>
        <v>5424.7777777777774</v>
      </c>
      <c r="AM118" s="100">
        <f t="shared" si="17"/>
        <v>48.526938239159001</v>
      </c>
      <c r="AN118" s="100">
        <f t="shared" si="17"/>
        <v>2.7E-2</v>
      </c>
      <c r="AO118" s="100">
        <f t="shared" si="16"/>
        <v>6.0880000000000001</v>
      </c>
      <c r="AP118" s="100">
        <f t="shared" si="16"/>
        <v>441.90100000000001</v>
      </c>
      <c r="AQ118" s="100">
        <f t="shared" si="16"/>
        <v>71.029566360052556</v>
      </c>
      <c r="AR118" s="100" t="str">
        <f>VLOOKUP(C118&amp;E118&amp;G118&amp;I118&amp;J118,'Código Licitaciones'!$I$8:$I$6500,1,0)</f>
        <v>Aela Generación S.A.CGE DistribuciónCharrua 2202015/02BS4C</v>
      </c>
    </row>
    <row r="119" spans="2:44" ht="18" x14ac:dyDescent="0.35">
      <c r="B119" s="94">
        <v>5668</v>
      </c>
      <c r="C119" s="107" t="s">
        <v>9864</v>
      </c>
      <c r="D119" s="107" t="s">
        <v>9901</v>
      </c>
      <c r="E119" s="107" t="s">
        <v>311</v>
      </c>
      <c r="F119" s="108" t="s">
        <v>9914</v>
      </c>
      <c r="G119" s="108" t="s">
        <v>35</v>
      </c>
      <c r="H119" s="109">
        <v>220</v>
      </c>
      <c r="I119" s="110" t="s">
        <v>281</v>
      </c>
      <c r="J119" s="110" t="s">
        <v>287</v>
      </c>
      <c r="K119" s="111">
        <v>42736</v>
      </c>
      <c r="L119" s="110">
        <v>50040</v>
      </c>
      <c r="M119" s="109" t="s">
        <v>2113</v>
      </c>
      <c r="N119" s="109">
        <v>5609.0769230769229</v>
      </c>
      <c r="O119" s="109">
        <v>49.497999703659801</v>
      </c>
      <c r="P119" s="109">
        <v>0.13</v>
      </c>
      <c r="Q119" s="109">
        <v>26.995999999999999</v>
      </c>
      <c r="R119" s="109">
        <v>2065.4279999999999</v>
      </c>
      <c r="S119" s="109">
        <v>74.920654911838795</v>
      </c>
      <c r="T119" s="109" t="s">
        <v>7025</v>
      </c>
      <c r="X119" s="92">
        <f t="shared" si="10"/>
        <v>0</v>
      </c>
      <c r="Z119" s="100">
        <f t="shared" si="11"/>
        <v>5668</v>
      </c>
      <c r="AA119" s="105" t="str">
        <f>+VLOOKUP(C119,'Código Licitaciones'!$J$7:$J$31,1,0)</f>
        <v>Aela Generación S.A.</v>
      </c>
      <c r="AB119" s="105" t="str">
        <f t="shared" si="12"/>
        <v>76.489.426-K</v>
      </c>
      <c r="AC119" s="105" t="str">
        <f>+VLOOKUP(E119,'Código Licitaciones'!$K$7:$K$50,1,0)</f>
        <v>CGE Distribución</v>
      </c>
      <c r="AD119" s="105" t="str">
        <f t="shared" si="13"/>
        <v>9.951.400-4</v>
      </c>
      <c r="AE119" s="105" t="str">
        <f>+VLOOKUP(G119,'Código Licitaciones'!$L$7:$L$50,1,0)</f>
        <v>Itahue 220</v>
      </c>
      <c r="AF119" s="100">
        <f t="shared" si="14"/>
        <v>220</v>
      </c>
      <c r="AG119" s="105" t="str">
        <f>+VLOOKUP(I119,'Código Licitaciones'!$M$7:$M$50,1,0)</f>
        <v>2015/02</v>
      </c>
      <c r="AH119" s="105" t="str">
        <f>+VLOOKUP(J119,'Código Licitaciones'!$N$7:$N$50,1,0)</f>
        <v>BS4C</v>
      </c>
      <c r="AI119" s="105">
        <f t="shared" si="15"/>
        <v>42736</v>
      </c>
      <c r="AJ119" s="105">
        <f t="shared" si="15"/>
        <v>50040</v>
      </c>
      <c r="AK119" s="106" t="str">
        <f>+VLOOKUP(M119,'Código Barras'!$C$3:$C$1694,1,0)</f>
        <v>SIC-0396</v>
      </c>
      <c r="AL119" s="100">
        <f t="shared" si="17"/>
        <v>5609.0769230769229</v>
      </c>
      <c r="AM119" s="100">
        <f t="shared" si="17"/>
        <v>49.497999703659801</v>
      </c>
      <c r="AN119" s="100">
        <f t="shared" si="17"/>
        <v>0.13</v>
      </c>
      <c r="AO119" s="100">
        <f t="shared" si="16"/>
        <v>26.995999999999999</v>
      </c>
      <c r="AP119" s="100">
        <f t="shared" si="16"/>
        <v>2065.4279999999999</v>
      </c>
      <c r="AQ119" s="100">
        <f t="shared" si="16"/>
        <v>74.920654911838795</v>
      </c>
      <c r="AR119" s="100" t="str">
        <f>VLOOKUP(C119&amp;E119&amp;G119&amp;I119&amp;J119,'Código Licitaciones'!$I$8:$I$6500,1,0)</f>
        <v>Aela Generación S.A.CGE DistribuciónItahue 2202015/02BS4C</v>
      </c>
    </row>
    <row r="120" spans="2:44" ht="18" x14ac:dyDescent="0.35">
      <c r="B120" s="94">
        <v>5668</v>
      </c>
      <c r="C120" s="107" t="s">
        <v>9864</v>
      </c>
      <c r="D120" s="107" t="s">
        <v>9901</v>
      </c>
      <c r="E120" s="107" t="s">
        <v>311</v>
      </c>
      <c r="F120" s="108" t="s">
        <v>9914</v>
      </c>
      <c r="G120" s="108" t="s">
        <v>80</v>
      </c>
      <c r="H120" s="109">
        <v>220</v>
      </c>
      <c r="I120" s="110" t="s">
        <v>281</v>
      </c>
      <c r="J120" s="110" t="s">
        <v>287</v>
      </c>
      <c r="K120" s="111">
        <v>42736</v>
      </c>
      <c r="L120" s="110">
        <v>50040</v>
      </c>
      <c r="M120" s="109" t="s">
        <v>3069</v>
      </c>
      <c r="N120" s="109">
        <v>0</v>
      </c>
      <c r="O120" s="109">
        <v>51.52</v>
      </c>
      <c r="P120" s="109">
        <v>0</v>
      </c>
      <c r="Q120" s="112">
        <v>2.5000000000000001E-2</v>
      </c>
      <c r="R120" s="112">
        <v>1.288</v>
      </c>
      <c r="S120" s="109">
        <v>49.88000000000001</v>
      </c>
      <c r="T120" s="109" t="s">
        <v>7605</v>
      </c>
      <c r="X120" s="92">
        <f t="shared" si="10"/>
        <v>0</v>
      </c>
      <c r="Z120" s="100">
        <f t="shared" si="11"/>
        <v>5668</v>
      </c>
      <c r="AA120" s="105" t="str">
        <f>+VLOOKUP(C120,'Código Licitaciones'!$J$7:$J$31,1,0)</f>
        <v>Aela Generación S.A.</v>
      </c>
      <c r="AB120" s="105" t="str">
        <f t="shared" si="12"/>
        <v>76.489.426-K</v>
      </c>
      <c r="AC120" s="105" t="str">
        <f>+VLOOKUP(E120,'Código Licitaciones'!$K$7:$K$50,1,0)</f>
        <v>CGE Distribución</v>
      </c>
      <c r="AD120" s="105" t="str">
        <f t="shared" si="13"/>
        <v>9.951.400-4</v>
      </c>
      <c r="AE120" s="105" t="str">
        <f>+VLOOKUP(G120,'Código Licitaciones'!$L$7:$L$50,1,0)</f>
        <v>RAPEL 220</v>
      </c>
      <c r="AF120" s="100">
        <f t="shared" si="14"/>
        <v>220</v>
      </c>
      <c r="AG120" s="105" t="str">
        <f>+VLOOKUP(I120,'Código Licitaciones'!$M$7:$M$50,1,0)</f>
        <v>2015/02</v>
      </c>
      <c r="AH120" s="105" t="str">
        <f>+VLOOKUP(J120,'Código Licitaciones'!$N$7:$N$50,1,0)</f>
        <v>BS4C</v>
      </c>
      <c r="AI120" s="105">
        <f t="shared" si="15"/>
        <v>42736</v>
      </c>
      <c r="AJ120" s="105">
        <f t="shared" si="15"/>
        <v>50040</v>
      </c>
      <c r="AK120" s="106" t="str">
        <f>+VLOOKUP(M120,'Código Barras'!$C$3:$C$1694,1,0)</f>
        <v>SIC-0879</v>
      </c>
      <c r="AL120" s="100">
        <f t="shared" si="17"/>
        <v>0</v>
      </c>
      <c r="AM120" s="100">
        <f t="shared" si="17"/>
        <v>51.52</v>
      </c>
      <c r="AN120" s="100">
        <f t="shared" si="17"/>
        <v>0</v>
      </c>
      <c r="AO120" s="100">
        <f t="shared" si="16"/>
        <v>2.5000000000000001E-2</v>
      </c>
      <c r="AP120" s="100">
        <f t="shared" si="16"/>
        <v>1.288</v>
      </c>
      <c r="AQ120" s="100">
        <f t="shared" si="16"/>
        <v>49.88000000000001</v>
      </c>
      <c r="AR120" s="100" t="str">
        <f>VLOOKUP(C120&amp;E120&amp;G120&amp;I120&amp;J120,'Código Licitaciones'!$I$8:$I$6500,1,0)</f>
        <v>Aela Generación S.A.CGE DistribuciónRAPEL 2202015/02BS4C</v>
      </c>
    </row>
    <row r="121" spans="2:44" ht="18" x14ac:dyDescent="0.35">
      <c r="B121" s="94">
        <v>5668</v>
      </c>
      <c r="C121" s="107" t="s">
        <v>9864</v>
      </c>
      <c r="D121" s="107" t="s">
        <v>9901</v>
      </c>
      <c r="E121" s="107" t="s">
        <v>311</v>
      </c>
      <c r="F121" s="108" t="s">
        <v>9914</v>
      </c>
      <c r="G121" s="108" t="s">
        <v>79</v>
      </c>
      <c r="H121" s="109">
        <v>220</v>
      </c>
      <c r="I121" s="110" t="s">
        <v>281</v>
      </c>
      <c r="J121" s="110" t="s">
        <v>287</v>
      </c>
      <c r="K121" s="111">
        <v>42736</v>
      </c>
      <c r="L121" s="110">
        <v>50040</v>
      </c>
      <c r="M121" s="109" t="s">
        <v>1410</v>
      </c>
      <c r="N121" s="109">
        <v>0</v>
      </c>
      <c r="O121" s="109">
        <v>52.857142857142854</v>
      </c>
      <c r="P121" s="109">
        <v>0</v>
      </c>
      <c r="Q121" s="109">
        <v>1.4E-2</v>
      </c>
      <c r="R121" s="112">
        <v>0.74</v>
      </c>
      <c r="S121" s="109">
        <v>51.142857142857139</v>
      </c>
      <c r="T121" s="109" t="s">
        <v>9929</v>
      </c>
      <c r="X121" s="92">
        <f t="shared" si="10"/>
        <v>2</v>
      </c>
      <c r="Z121" s="100">
        <f t="shared" si="11"/>
        <v>5668</v>
      </c>
      <c r="AA121" s="105" t="str">
        <f>+VLOOKUP(C121,'Código Licitaciones'!$J$7:$J$31,1,0)</f>
        <v>Aela Generación S.A.</v>
      </c>
      <c r="AB121" s="105" t="str">
        <f t="shared" si="12"/>
        <v>76.489.426-K</v>
      </c>
      <c r="AC121" s="105" t="str">
        <f>+VLOOKUP(E121,'Código Licitaciones'!$K$7:$K$50,1,0)</f>
        <v>CGE Distribución</v>
      </c>
      <c r="AD121" s="105" t="str">
        <f t="shared" si="13"/>
        <v>9.951.400-4</v>
      </c>
      <c r="AE121" s="105" t="e">
        <f>+VLOOKUP(G121,'Código Licitaciones'!$L$7:$L$50,1,0)</f>
        <v>#N/A</v>
      </c>
      <c r="AF121" s="100">
        <f t="shared" si="14"/>
        <v>220</v>
      </c>
      <c r="AG121" s="105" t="str">
        <f>+VLOOKUP(I121,'Código Licitaciones'!$M$7:$M$50,1,0)</f>
        <v>2015/02</v>
      </c>
      <c r="AH121" s="105" t="str">
        <f>+VLOOKUP(J121,'Código Licitaciones'!$N$7:$N$50,1,0)</f>
        <v>BS4C</v>
      </c>
      <c r="AI121" s="105">
        <f t="shared" si="15"/>
        <v>42736</v>
      </c>
      <c r="AJ121" s="105">
        <f t="shared" si="15"/>
        <v>50040</v>
      </c>
      <c r="AK121" s="106" t="str">
        <f>+VLOOKUP(M121,'Código Barras'!$C$3:$C$1694,1,0)</f>
        <v>SIC-0037</v>
      </c>
      <c r="AL121" s="100">
        <f t="shared" si="17"/>
        <v>0</v>
      </c>
      <c r="AM121" s="100">
        <f t="shared" si="17"/>
        <v>52.857142857142854</v>
      </c>
      <c r="AN121" s="100">
        <f t="shared" si="17"/>
        <v>0</v>
      </c>
      <c r="AO121" s="100">
        <f t="shared" si="16"/>
        <v>1.4E-2</v>
      </c>
      <c r="AP121" s="100">
        <f t="shared" si="16"/>
        <v>0.74</v>
      </c>
      <c r="AQ121" s="100">
        <f t="shared" si="16"/>
        <v>51.142857142857139</v>
      </c>
      <c r="AR121" s="100" t="e">
        <f>VLOOKUP(C121&amp;E121&amp;G121&amp;I121&amp;J121,'Código Licitaciones'!$I$8:$I$6500,1,0)</f>
        <v>#N/A</v>
      </c>
    </row>
    <row r="122" spans="2:44" ht="18" x14ac:dyDescent="0.35">
      <c r="B122" s="94">
        <v>5668</v>
      </c>
      <c r="C122" s="107" t="s">
        <v>9864</v>
      </c>
      <c r="D122" s="107" t="s">
        <v>9901</v>
      </c>
      <c r="E122" s="107" t="s">
        <v>311</v>
      </c>
      <c r="F122" s="108" t="s">
        <v>9914</v>
      </c>
      <c r="G122" s="108" t="s">
        <v>245</v>
      </c>
      <c r="H122" s="109">
        <v>220</v>
      </c>
      <c r="I122" s="110" t="s">
        <v>281</v>
      </c>
      <c r="J122" s="110" t="s">
        <v>287</v>
      </c>
      <c r="K122" s="111">
        <v>42736</v>
      </c>
      <c r="L122" s="110">
        <v>50040</v>
      </c>
      <c r="M122" s="109" t="s">
        <v>1774</v>
      </c>
      <c r="N122" s="109">
        <v>5568.5714285714284</v>
      </c>
      <c r="O122" s="109">
        <v>50.192731992212849</v>
      </c>
      <c r="P122" s="109">
        <v>7.0000000000000001E-3</v>
      </c>
      <c r="Q122" s="109">
        <v>1.5409999999999999</v>
      </c>
      <c r="R122" s="112">
        <v>116.327</v>
      </c>
      <c r="S122" s="109">
        <v>73.878001297858546</v>
      </c>
      <c r="T122" s="109" t="s">
        <v>7031</v>
      </c>
      <c r="X122" s="92">
        <f t="shared" si="10"/>
        <v>0</v>
      </c>
      <c r="Z122" s="100">
        <f t="shared" si="11"/>
        <v>5668</v>
      </c>
      <c r="AA122" s="105" t="str">
        <f>+VLOOKUP(C122,'Código Licitaciones'!$J$7:$J$31,1,0)</f>
        <v>Aela Generación S.A.</v>
      </c>
      <c r="AB122" s="105" t="str">
        <f t="shared" si="12"/>
        <v>76.489.426-K</v>
      </c>
      <c r="AC122" s="105" t="str">
        <f>+VLOOKUP(E122,'Código Licitaciones'!$K$7:$K$50,1,0)</f>
        <v>CGE Distribución</v>
      </c>
      <c r="AD122" s="105" t="str">
        <f t="shared" si="13"/>
        <v>9.951.400-4</v>
      </c>
      <c r="AE122" s="105" t="str">
        <f>+VLOOKUP(G122,'Código Licitaciones'!$L$7:$L$50,1,0)</f>
        <v>Colbun 220</v>
      </c>
      <c r="AF122" s="100">
        <f t="shared" si="14"/>
        <v>220</v>
      </c>
      <c r="AG122" s="105" t="str">
        <f>+VLOOKUP(I122,'Código Licitaciones'!$M$7:$M$50,1,0)</f>
        <v>2015/02</v>
      </c>
      <c r="AH122" s="105" t="str">
        <f>+VLOOKUP(J122,'Código Licitaciones'!$N$7:$N$50,1,0)</f>
        <v>BS4C</v>
      </c>
      <c r="AI122" s="105">
        <f t="shared" si="15"/>
        <v>42736</v>
      </c>
      <c r="AJ122" s="105">
        <f t="shared" si="15"/>
        <v>50040</v>
      </c>
      <c r="AK122" s="106" t="str">
        <f>+VLOOKUP(M122,'Código Barras'!$C$3:$C$1694,1,0)</f>
        <v>SIC-0223</v>
      </c>
      <c r="AL122" s="100">
        <f t="shared" si="17"/>
        <v>5568.5714285714284</v>
      </c>
      <c r="AM122" s="100">
        <f t="shared" si="17"/>
        <v>50.192731992212849</v>
      </c>
      <c r="AN122" s="100">
        <f t="shared" si="17"/>
        <v>7.0000000000000001E-3</v>
      </c>
      <c r="AO122" s="100">
        <f t="shared" si="16"/>
        <v>1.5409999999999999</v>
      </c>
      <c r="AP122" s="100">
        <f t="shared" si="16"/>
        <v>116.327</v>
      </c>
      <c r="AQ122" s="100">
        <f t="shared" si="16"/>
        <v>73.878001297858546</v>
      </c>
      <c r="AR122" s="100" t="str">
        <f>VLOOKUP(C122&amp;E122&amp;G122&amp;I122&amp;J122,'Código Licitaciones'!$I$8:$I$6500,1,0)</f>
        <v>Aela Generación S.A.CGE DistribuciónColbun 2202015/02BS4C</v>
      </c>
    </row>
    <row r="123" spans="2:44" ht="18" x14ac:dyDescent="0.35">
      <c r="B123" s="94">
        <v>5668</v>
      </c>
      <c r="C123" s="107" t="s">
        <v>9864</v>
      </c>
      <c r="D123" s="107" t="s">
        <v>9901</v>
      </c>
      <c r="E123" s="107" t="s">
        <v>311</v>
      </c>
      <c r="F123" s="108" t="s">
        <v>9914</v>
      </c>
      <c r="G123" s="108" t="s">
        <v>25</v>
      </c>
      <c r="H123" s="109">
        <v>220</v>
      </c>
      <c r="I123" s="110" t="s">
        <v>281</v>
      </c>
      <c r="J123" s="110" t="s">
        <v>285</v>
      </c>
      <c r="K123" s="111">
        <v>42736</v>
      </c>
      <c r="L123" s="110">
        <v>50040</v>
      </c>
      <c r="M123" s="109" t="s">
        <v>1405</v>
      </c>
      <c r="N123" s="109">
        <v>0</v>
      </c>
      <c r="O123" s="109">
        <v>51.002999022942753</v>
      </c>
      <c r="P123" s="109">
        <v>0</v>
      </c>
      <c r="Q123" s="109">
        <v>442.14400000000001</v>
      </c>
      <c r="R123" s="112">
        <v>22550.67</v>
      </c>
      <c r="S123" s="109">
        <v>49.366998082072811</v>
      </c>
      <c r="T123" s="109" t="s">
        <v>7368</v>
      </c>
      <c r="X123" s="92">
        <f t="shared" si="10"/>
        <v>0</v>
      </c>
      <c r="Z123" s="100">
        <f t="shared" si="11"/>
        <v>5668</v>
      </c>
      <c r="AA123" s="105" t="str">
        <f>+VLOOKUP(C123,'Código Licitaciones'!$J$7:$J$31,1,0)</f>
        <v>Aela Generación S.A.</v>
      </c>
      <c r="AB123" s="105" t="str">
        <f t="shared" si="12"/>
        <v>76.489.426-K</v>
      </c>
      <c r="AC123" s="105" t="str">
        <f>+VLOOKUP(E123,'Código Licitaciones'!$K$7:$K$50,1,0)</f>
        <v>CGE Distribución</v>
      </c>
      <c r="AD123" s="105" t="str">
        <f t="shared" si="13"/>
        <v>9.951.400-4</v>
      </c>
      <c r="AE123" s="105" t="str">
        <f>+VLOOKUP(G123,'Código Licitaciones'!$L$7:$L$50,1,0)</f>
        <v>ALTO JAHUEL 220</v>
      </c>
      <c r="AF123" s="100">
        <f t="shared" si="14"/>
        <v>220</v>
      </c>
      <c r="AG123" s="105" t="str">
        <f>+VLOOKUP(I123,'Código Licitaciones'!$M$7:$M$50,1,0)</f>
        <v>2015/02</v>
      </c>
      <c r="AH123" s="105" t="str">
        <f>+VLOOKUP(J123,'Código Licitaciones'!$N$7:$N$50,1,0)</f>
        <v>BS4A</v>
      </c>
      <c r="AI123" s="105">
        <f t="shared" si="15"/>
        <v>42736</v>
      </c>
      <c r="AJ123" s="105">
        <f t="shared" si="15"/>
        <v>50040</v>
      </c>
      <c r="AK123" s="106" t="str">
        <f>+VLOOKUP(M123,'Código Barras'!$C$3:$C$1694,1,0)</f>
        <v>SIC-0034</v>
      </c>
      <c r="AL123" s="100">
        <f t="shared" si="17"/>
        <v>0</v>
      </c>
      <c r="AM123" s="100">
        <f t="shared" si="17"/>
        <v>51.002999022942753</v>
      </c>
      <c r="AN123" s="100">
        <f t="shared" si="17"/>
        <v>0</v>
      </c>
      <c r="AO123" s="100">
        <f t="shared" si="16"/>
        <v>442.14400000000001</v>
      </c>
      <c r="AP123" s="100">
        <f t="shared" si="16"/>
        <v>22550.67</v>
      </c>
      <c r="AQ123" s="100">
        <f t="shared" si="16"/>
        <v>49.366998082072811</v>
      </c>
      <c r="AR123" s="100" t="str">
        <f>VLOOKUP(C123&amp;E123&amp;G123&amp;I123&amp;J123,'Código Licitaciones'!$I$8:$I$6500,1,0)</f>
        <v>Aela Generación S.A.CGE DistribuciónALTO JAHUEL 2202015/02BS4A</v>
      </c>
    </row>
    <row r="124" spans="2:44" ht="18" x14ac:dyDescent="0.35">
      <c r="B124" s="94">
        <v>5668</v>
      </c>
      <c r="C124" s="107" t="s">
        <v>9864</v>
      </c>
      <c r="D124" s="107" t="s">
        <v>9901</v>
      </c>
      <c r="E124" s="107" t="s">
        <v>311</v>
      </c>
      <c r="F124" s="108" t="s">
        <v>9914</v>
      </c>
      <c r="G124" s="108" t="s">
        <v>28</v>
      </c>
      <c r="H124" s="109">
        <v>220</v>
      </c>
      <c r="I124" s="110" t="s">
        <v>281</v>
      </c>
      <c r="J124" s="110" t="s">
        <v>285</v>
      </c>
      <c r="K124" s="111">
        <v>42736</v>
      </c>
      <c r="L124" s="110">
        <v>50040</v>
      </c>
      <c r="M124" s="109" t="s">
        <v>1646</v>
      </c>
      <c r="N124" s="109">
        <v>0</v>
      </c>
      <c r="O124" s="109">
        <v>52.166666666666664</v>
      </c>
      <c r="P124" s="109">
        <v>0</v>
      </c>
      <c r="Q124" s="109">
        <v>0.21</v>
      </c>
      <c r="R124" s="112">
        <v>10.955</v>
      </c>
      <c r="S124" s="109">
        <v>50.49047619047618</v>
      </c>
      <c r="T124" s="109" t="s">
        <v>6618</v>
      </c>
      <c r="X124" s="92">
        <f t="shared" si="10"/>
        <v>0</v>
      </c>
      <c r="Z124" s="100">
        <f t="shared" si="11"/>
        <v>5668</v>
      </c>
      <c r="AA124" s="105" t="str">
        <f>+VLOOKUP(C124,'Código Licitaciones'!$J$7:$J$31,1,0)</f>
        <v>Aela Generación S.A.</v>
      </c>
      <c r="AB124" s="105" t="str">
        <f t="shared" si="12"/>
        <v>76.489.426-K</v>
      </c>
      <c r="AC124" s="105" t="str">
        <f>+VLOOKUP(E124,'Código Licitaciones'!$K$7:$K$50,1,0)</f>
        <v>CGE Distribución</v>
      </c>
      <c r="AD124" s="105" t="str">
        <f t="shared" si="13"/>
        <v>9.951.400-4</v>
      </c>
      <c r="AE124" s="105" t="str">
        <f>+VLOOKUP(G124,'Código Licitaciones'!$L$7:$L$50,1,0)</f>
        <v>Cerro Navia 220</v>
      </c>
      <c r="AF124" s="100">
        <f t="shared" si="14"/>
        <v>220</v>
      </c>
      <c r="AG124" s="105" t="str">
        <f>+VLOOKUP(I124,'Código Licitaciones'!$M$7:$M$50,1,0)</f>
        <v>2015/02</v>
      </c>
      <c r="AH124" s="105" t="str">
        <f>+VLOOKUP(J124,'Código Licitaciones'!$N$7:$N$50,1,0)</f>
        <v>BS4A</v>
      </c>
      <c r="AI124" s="105">
        <f t="shared" si="15"/>
        <v>42736</v>
      </c>
      <c r="AJ124" s="105">
        <f t="shared" si="15"/>
        <v>50040</v>
      </c>
      <c r="AK124" s="106" t="str">
        <f>+VLOOKUP(M124,'Código Barras'!$C$3:$C$1694,1,0)</f>
        <v>SIC-0157</v>
      </c>
      <c r="AL124" s="100">
        <f t="shared" si="17"/>
        <v>0</v>
      </c>
      <c r="AM124" s="100">
        <f t="shared" si="17"/>
        <v>52.166666666666664</v>
      </c>
      <c r="AN124" s="100">
        <f t="shared" si="17"/>
        <v>0</v>
      </c>
      <c r="AO124" s="100">
        <f t="shared" si="16"/>
        <v>0.21</v>
      </c>
      <c r="AP124" s="100">
        <f t="shared" si="16"/>
        <v>10.955</v>
      </c>
      <c r="AQ124" s="100">
        <f t="shared" si="16"/>
        <v>50.49047619047618</v>
      </c>
      <c r="AR124" s="100" t="str">
        <f>VLOOKUP(C124&amp;E124&amp;G124&amp;I124&amp;J124,'Código Licitaciones'!$I$8:$I$6500,1,0)</f>
        <v>Aela Generación S.A.CGE DistribuciónCerro Navia 2202015/02BS4A</v>
      </c>
    </row>
    <row r="125" spans="2:44" ht="18" x14ac:dyDescent="0.35">
      <c r="B125" s="94">
        <v>5668</v>
      </c>
      <c r="C125" s="107" t="s">
        <v>9864</v>
      </c>
      <c r="D125" s="107" t="s">
        <v>9901</v>
      </c>
      <c r="E125" s="107" t="s">
        <v>311</v>
      </c>
      <c r="F125" s="108" t="s">
        <v>9914</v>
      </c>
      <c r="G125" s="108" t="s">
        <v>46</v>
      </c>
      <c r="H125" s="109">
        <v>220</v>
      </c>
      <c r="I125" s="110" t="s">
        <v>281</v>
      </c>
      <c r="J125" s="110" t="s">
        <v>285</v>
      </c>
      <c r="K125" s="111">
        <v>42736</v>
      </c>
      <c r="L125" s="110">
        <v>50040</v>
      </c>
      <c r="M125" s="109" t="s">
        <v>1677</v>
      </c>
      <c r="N125" s="109">
        <v>0</v>
      </c>
      <c r="O125" s="109">
        <v>48.527000984432618</v>
      </c>
      <c r="P125" s="109">
        <v>0</v>
      </c>
      <c r="Q125" s="109">
        <v>239.732</v>
      </c>
      <c r="R125" s="112">
        <v>11633.475</v>
      </c>
      <c r="S125" s="109">
        <v>46.971000951062024</v>
      </c>
      <c r="T125" s="109" t="s">
        <v>6621</v>
      </c>
      <c r="X125" s="92">
        <f t="shared" si="10"/>
        <v>0</v>
      </c>
      <c r="Z125" s="100">
        <f t="shared" si="11"/>
        <v>5668</v>
      </c>
      <c r="AA125" s="105" t="str">
        <f>+VLOOKUP(C125,'Código Licitaciones'!$J$7:$J$31,1,0)</f>
        <v>Aela Generación S.A.</v>
      </c>
      <c r="AB125" s="105" t="str">
        <f t="shared" si="12"/>
        <v>76.489.426-K</v>
      </c>
      <c r="AC125" s="105" t="str">
        <f>+VLOOKUP(E125,'Código Licitaciones'!$K$7:$K$50,1,0)</f>
        <v>CGE Distribución</v>
      </c>
      <c r="AD125" s="105" t="str">
        <f t="shared" si="13"/>
        <v>9.951.400-4</v>
      </c>
      <c r="AE125" s="105" t="str">
        <f>+VLOOKUP(G125,'Código Licitaciones'!$L$7:$L$50,1,0)</f>
        <v>Charrua 220</v>
      </c>
      <c r="AF125" s="100">
        <f t="shared" si="14"/>
        <v>220</v>
      </c>
      <c r="AG125" s="105" t="str">
        <f>+VLOOKUP(I125,'Código Licitaciones'!$M$7:$M$50,1,0)</f>
        <v>2015/02</v>
      </c>
      <c r="AH125" s="105" t="str">
        <f>+VLOOKUP(J125,'Código Licitaciones'!$N$7:$N$50,1,0)</f>
        <v>BS4A</v>
      </c>
      <c r="AI125" s="105">
        <f t="shared" si="15"/>
        <v>42736</v>
      </c>
      <c r="AJ125" s="105">
        <f t="shared" si="15"/>
        <v>50040</v>
      </c>
      <c r="AK125" s="106" t="str">
        <f>+VLOOKUP(M125,'Código Barras'!$C$3:$C$1694,1,0)</f>
        <v>SIC-0173</v>
      </c>
      <c r="AL125" s="100">
        <f t="shared" si="17"/>
        <v>0</v>
      </c>
      <c r="AM125" s="100">
        <f t="shared" si="17"/>
        <v>48.527000984432618</v>
      </c>
      <c r="AN125" s="100">
        <f t="shared" si="17"/>
        <v>0</v>
      </c>
      <c r="AO125" s="100">
        <f t="shared" si="16"/>
        <v>239.732</v>
      </c>
      <c r="AP125" s="100">
        <f t="shared" si="16"/>
        <v>11633.475</v>
      </c>
      <c r="AQ125" s="100">
        <f t="shared" si="16"/>
        <v>46.971000951062024</v>
      </c>
      <c r="AR125" s="100" t="str">
        <f>VLOOKUP(C125&amp;E125&amp;G125&amp;I125&amp;J125,'Código Licitaciones'!$I$8:$I$6500,1,0)</f>
        <v>Aela Generación S.A.CGE DistribuciónCharrua 2202015/02BS4A</v>
      </c>
    </row>
    <row r="126" spans="2:44" ht="18" x14ac:dyDescent="0.35">
      <c r="B126" s="94">
        <v>5668</v>
      </c>
      <c r="C126" s="107" t="s">
        <v>9864</v>
      </c>
      <c r="D126" s="107" t="s">
        <v>9901</v>
      </c>
      <c r="E126" s="107" t="s">
        <v>311</v>
      </c>
      <c r="F126" s="108" t="s">
        <v>9914</v>
      </c>
      <c r="G126" s="108" t="s">
        <v>29</v>
      </c>
      <c r="H126" s="109">
        <v>220</v>
      </c>
      <c r="I126" s="110" t="s">
        <v>281</v>
      </c>
      <c r="J126" s="110" t="s">
        <v>285</v>
      </c>
      <c r="K126" s="111">
        <v>42736</v>
      </c>
      <c r="L126" s="110">
        <v>50040</v>
      </c>
      <c r="M126" s="109" t="s">
        <v>2888</v>
      </c>
      <c r="N126" s="109">
        <v>0</v>
      </c>
      <c r="O126" s="109">
        <v>51.902654867256636</v>
      </c>
      <c r="P126" s="109">
        <v>0</v>
      </c>
      <c r="Q126" s="109">
        <v>0.113</v>
      </c>
      <c r="R126" s="112">
        <v>5.8650000000000002</v>
      </c>
      <c r="S126" s="109">
        <v>50.23893805309735</v>
      </c>
      <c r="T126" s="109" t="s">
        <v>6616</v>
      </c>
      <c r="X126" s="92">
        <f t="shared" si="10"/>
        <v>0</v>
      </c>
      <c r="Z126" s="100">
        <f t="shared" si="11"/>
        <v>5668</v>
      </c>
      <c r="AA126" s="105" t="str">
        <f>+VLOOKUP(C126,'Código Licitaciones'!$J$7:$J$31,1,0)</f>
        <v>Aela Generación S.A.</v>
      </c>
      <c r="AB126" s="105" t="str">
        <f t="shared" si="12"/>
        <v>76.489.426-K</v>
      </c>
      <c r="AC126" s="105" t="str">
        <f>+VLOOKUP(E126,'Código Licitaciones'!$K$7:$K$50,1,0)</f>
        <v>CGE Distribución</v>
      </c>
      <c r="AD126" s="105" t="str">
        <f t="shared" si="13"/>
        <v>9.951.400-4</v>
      </c>
      <c r="AE126" s="105" t="str">
        <f>+VLOOKUP(G126,'Código Licitaciones'!$L$7:$L$50,1,0)</f>
        <v>Polpaico 220</v>
      </c>
      <c r="AF126" s="100">
        <f t="shared" si="14"/>
        <v>220</v>
      </c>
      <c r="AG126" s="105" t="str">
        <f>+VLOOKUP(I126,'Código Licitaciones'!$M$7:$M$50,1,0)</f>
        <v>2015/02</v>
      </c>
      <c r="AH126" s="105" t="str">
        <f>+VLOOKUP(J126,'Código Licitaciones'!$N$7:$N$50,1,0)</f>
        <v>BS4A</v>
      </c>
      <c r="AI126" s="105">
        <f t="shared" si="15"/>
        <v>42736</v>
      </c>
      <c r="AJ126" s="105">
        <f t="shared" si="15"/>
        <v>50040</v>
      </c>
      <c r="AK126" s="106" t="str">
        <f>+VLOOKUP(M126,'Código Barras'!$C$3:$C$1694,1,0)</f>
        <v>SIC-0787</v>
      </c>
      <c r="AL126" s="100">
        <f t="shared" si="17"/>
        <v>0</v>
      </c>
      <c r="AM126" s="100">
        <f t="shared" si="17"/>
        <v>51.902654867256636</v>
      </c>
      <c r="AN126" s="100">
        <f t="shared" si="17"/>
        <v>0</v>
      </c>
      <c r="AO126" s="100">
        <f t="shared" si="16"/>
        <v>0.113</v>
      </c>
      <c r="AP126" s="100">
        <f t="shared" si="16"/>
        <v>5.8650000000000002</v>
      </c>
      <c r="AQ126" s="100">
        <f t="shared" si="16"/>
        <v>50.23893805309735</v>
      </c>
      <c r="AR126" s="100" t="str">
        <f>VLOOKUP(C126&amp;E126&amp;G126&amp;I126&amp;J126,'Código Licitaciones'!$I$8:$I$6500,1,0)</f>
        <v>Aela Generación S.A.CGE DistribuciónPolpaico 2202015/02BS4A</v>
      </c>
    </row>
    <row r="127" spans="2:44" ht="18" x14ac:dyDescent="0.35">
      <c r="B127" s="94">
        <v>5668</v>
      </c>
      <c r="C127" s="107" t="s">
        <v>9864</v>
      </c>
      <c r="D127" s="107" t="s">
        <v>9901</v>
      </c>
      <c r="E127" s="107" t="s">
        <v>311</v>
      </c>
      <c r="F127" s="108" t="s">
        <v>9914</v>
      </c>
      <c r="G127" s="108" t="s">
        <v>63</v>
      </c>
      <c r="H127" s="109">
        <v>220</v>
      </c>
      <c r="I127" s="110" t="s">
        <v>281</v>
      </c>
      <c r="J127" s="110" t="s">
        <v>285</v>
      </c>
      <c r="K127" s="111">
        <v>42736</v>
      </c>
      <c r="L127" s="110">
        <v>50040</v>
      </c>
      <c r="M127" s="109" t="s">
        <v>3624</v>
      </c>
      <c r="N127" s="109">
        <v>0</v>
      </c>
      <c r="O127" s="109">
        <v>47.534997697519898</v>
      </c>
      <c r="P127" s="109">
        <v>0</v>
      </c>
      <c r="Q127" s="109">
        <v>121.608</v>
      </c>
      <c r="R127" s="109">
        <v>5780.6360000000004</v>
      </c>
      <c r="S127" s="109">
        <v>46.009999342148546</v>
      </c>
      <c r="T127" s="109" t="s">
        <v>6623</v>
      </c>
      <c r="X127" s="92">
        <f t="shared" si="10"/>
        <v>0</v>
      </c>
      <c r="Z127" s="100">
        <f t="shared" si="11"/>
        <v>5668</v>
      </c>
      <c r="AA127" s="105" t="str">
        <f>+VLOOKUP(C127,'Código Licitaciones'!$J$7:$J$31,1,0)</f>
        <v>Aela Generación S.A.</v>
      </c>
      <c r="AB127" s="105" t="str">
        <f t="shared" si="12"/>
        <v>76.489.426-K</v>
      </c>
      <c r="AC127" s="105" t="str">
        <f>+VLOOKUP(E127,'Código Licitaciones'!$K$7:$K$50,1,0)</f>
        <v>CGE Distribución</v>
      </c>
      <c r="AD127" s="105" t="str">
        <f t="shared" si="13"/>
        <v>9.951.400-4</v>
      </c>
      <c r="AE127" s="105" t="str">
        <f>+VLOOKUP(G127,'Código Licitaciones'!$L$7:$L$50,1,0)</f>
        <v>Temuco 220</v>
      </c>
      <c r="AF127" s="100">
        <f t="shared" si="14"/>
        <v>220</v>
      </c>
      <c r="AG127" s="105" t="str">
        <f>+VLOOKUP(I127,'Código Licitaciones'!$M$7:$M$50,1,0)</f>
        <v>2015/02</v>
      </c>
      <c r="AH127" s="105" t="str">
        <f>+VLOOKUP(J127,'Código Licitaciones'!$N$7:$N$50,1,0)</f>
        <v>BS4A</v>
      </c>
      <c r="AI127" s="105">
        <f t="shared" si="15"/>
        <v>42736</v>
      </c>
      <c r="AJ127" s="105">
        <f t="shared" si="15"/>
        <v>50040</v>
      </c>
      <c r="AK127" s="106" t="str">
        <f>+VLOOKUP(M127,'Código Barras'!$C$3:$C$1694,1,0)</f>
        <v>SIC-1158</v>
      </c>
      <c r="AL127" s="100">
        <f t="shared" si="17"/>
        <v>0</v>
      </c>
      <c r="AM127" s="100">
        <f t="shared" si="17"/>
        <v>47.534997697519898</v>
      </c>
      <c r="AN127" s="100">
        <f t="shared" si="17"/>
        <v>0</v>
      </c>
      <c r="AO127" s="100">
        <f t="shared" si="16"/>
        <v>121.608</v>
      </c>
      <c r="AP127" s="100">
        <f t="shared" si="16"/>
        <v>5780.6360000000004</v>
      </c>
      <c r="AQ127" s="100">
        <f t="shared" si="16"/>
        <v>46.009999342148546</v>
      </c>
      <c r="AR127" s="100" t="str">
        <f>VLOOKUP(C127&amp;E127&amp;G127&amp;I127&amp;J127,'Código Licitaciones'!$I$8:$I$6500,1,0)</f>
        <v>Aela Generación S.A.CGE DistribuciónTemuco 2202015/02BS4A</v>
      </c>
    </row>
    <row r="128" spans="2:44" ht="18" x14ac:dyDescent="0.35">
      <c r="B128" s="94">
        <v>5668</v>
      </c>
      <c r="C128" s="107" t="s">
        <v>9864</v>
      </c>
      <c r="D128" s="107" t="s">
        <v>9901</v>
      </c>
      <c r="E128" s="107" t="s">
        <v>311</v>
      </c>
      <c r="F128" s="108" t="s">
        <v>9914</v>
      </c>
      <c r="G128" s="108" t="s">
        <v>68</v>
      </c>
      <c r="H128" s="109">
        <v>220</v>
      </c>
      <c r="I128" s="110" t="s">
        <v>281</v>
      </c>
      <c r="J128" s="110" t="s">
        <v>285</v>
      </c>
      <c r="K128" s="111">
        <v>42736</v>
      </c>
      <c r="L128" s="110">
        <v>50040</v>
      </c>
      <c r="M128" s="109" t="s">
        <v>2063</v>
      </c>
      <c r="N128" s="109">
        <v>0</v>
      </c>
      <c r="O128" s="109">
        <v>49.238005042586018</v>
      </c>
      <c r="P128" s="109">
        <v>0</v>
      </c>
      <c r="Q128" s="109">
        <v>79.721000000000004</v>
      </c>
      <c r="R128" s="112">
        <v>3925.3029999999999</v>
      </c>
      <c r="S128" s="109">
        <v>47.659010800165575</v>
      </c>
      <c r="T128" s="109" t="s">
        <v>6622</v>
      </c>
      <c r="X128" s="92">
        <f t="shared" si="10"/>
        <v>0</v>
      </c>
      <c r="Z128" s="100">
        <f t="shared" si="11"/>
        <v>5668</v>
      </c>
      <c r="AA128" s="105" t="str">
        <f>+VLOOKUP(C128,'Código Licitaciones'!$J$7:$J$31,1,0)</f>
        <v>Aela Generación S.A.</v>
      </c>
      <c r="AB128" s="105" t="str">
        <f t="shared" si="12"/>
        <v>76.489.426-K</v>
      </c>
      <c r="AC128" s="105" t="str">
        <f>+VLOOKUP(E128,'Código Licitaciones'!$K$7:$K$50,1,0)</f>
        <v>CGE Distribución</v>
      </c>
      <c r="AD128" s="105" t="str">
        <f t="shared" si="13"/>
        <v>9.951.400-4</v>
      </c>
      <c r="AE128" s="105" t="str">
        <f>+VLOOKUP(G128,'Código Licitaciones'!$L$7:$L$50,1,0)</f>
        <v>Hualpen 220</v>
      </c>
      <c r="AF128" s="100">
        <f t="shared" si="14"/>
        <v>220</v>
      </c>
      <c r="AG128" s="105" t="str">
        <f>+VLOOKUP(I128,'Código Licitaciones'!$M$7:$M$50,1,0)</f>
        <v>2015/02</v>
      </c>
      <c r="AH128" s="105" t="str">
        <f>+VLOOKUP(J128,'Código Licitaciones'!$N$7:$N$50,1,0)</f>
        <v>BS4A</v>
      </c>
      <c r="AI128" s="105">
        <f t="shared" si="15"/>
        <v>42736</v>
      </c>
      <c r="AJ128" s="105">
        <f t="shared" si="15"/>
        <v>50040</v>
      </c>
      <c r="AK128" s="106" t="str">
        <f>+VLOOKUP(M128,'Código Barras'!$C$3:$C$1694,1,0)</f>
        <v>SIC-0370</v>
      </c>
      <c r="AL128" s="100">
        <f t="shared" si="17"/>
        <v>0</v>
      </c>
      <c r="AM128" s="100">
        <f t="shared" si="17"/>
        <v>49.238005042586018</v>
      </c>
      <c r="AN128" s="100">
        <f t="shared" si="17"/>
        <v>0</v>
      </c>
      <c r="AO128" s="100">
        <f t="shared" si="16"/>
        <v>79.721000000000004</v>
      </c>
      <c r="AP128" s="100">
        <f t="shared" si="16"/>
        <v>3925.3029999999999</v>
      </c>
      <c r="AQ128" s="100">
        <f t="shared" si="16"/>
        <v>47.659010800165575</v>
      </c>
      <c r="AR128" s="100" t="str">
        <f>VLOOKUP(C128&amp;E128&amp;G128&amp;I128&amp;J128,'Código Licitaciones'!$I$8:$I$6500,1,0)</f>
        <v>Aela Generación S.A.CGE DistribuciónHualpen 2202015/02BS4A</v>
      </c>
    </row>
    <row r="129" spans="2:44" ht="18" x14ac:dyDescent="0.35">
      <c r="B129" s="94">
        <v>5668</v>
      </c>
      <c r="C129" s="107" t="s">
        <v>9864</v>
      </c>
      <c r="D129" s="107" t="s">
        <v>9901</v>
      </c>
      <c r="E129" s="107" t="s">
        <v>311</v>
      </c>
      <c r="F129" s="108" t="s">
        <v>9914</v>
      </c>
      <c r="G129" s="108" t="s">
        <v>35</v>
      </c>
      <c r="H129" s="109">
        <v>220</v>
      </c>
      <c r="I129" s="110" t="s">
        <v>281</v>
      </c>
      <c r="J129" s="110" t="s">
        <v>285</v>
      </c>
      <c r="K129" s="111">
        <v>42736</v>
      </c>
      <c r="L129" s="110">
        <v>50040</v>
      </c>
      <c r="M129" s="109" t="s">
        <v>2113</v>
      </c>
      <c r="N129" s="109">
        <v>0</v>
      </c>
      <c r="O129" s="109">
        <v>49.497999377822595</v>
      </c>
      <c r="P129" s="109">
        <v>0</v>
      </c>
      <c r="Q129" s="109">
        <v>279.66300000000001</v>
      </c>
      <c r="R129" s="112">
        <v>13842.759</v>
      </c>
      <c r="S129" s="109">
        <v>47.909998820008369</v>
      </c>
      <c r="T129" s="109" t="s">
        <v>6620</v>
      </c>
      <c r="X129" s="92">
        <f t="shared" si="10"/>
        <v>0</v>
      </c>
      <c r="Z129" s="100">
        <f t="shared" si="11"/>
        <v>5668</v>
      </c>
      <c r="AA129" s="105" t="str">
        <f>+VLOOKUP(C129,'Código Licitaciones'!$J$7:$J$31,1,0)</f>
        <v>Aela Generación S.A.</v>
      </c>
      <c r="AB129" s="105" t="str">
        <f t="shared" si="12"/>
        <v>76.489.426-K</v>
      </c>
      <c r="AC129" s="105" t="str">
        <f>+VLOOKUP(E129,'Código Licitaciones'!$K$7:$K$50,1,0)</f>
        <v>CGE Distribución</v>
      </c>
      <c r="AD129" s="105" t="str">
        <f t="shared" si="13"/>
        <v>9.951.400-4</v>
      </c>
      <c r="AE129" s="105" t="str">
        <f>+VLOOKUP(G129,'Código Licitaciones'!$L$7:$L$50,1,0)</f>
        <v>Itahue 220</v>
      </c>
      <c r="AF129" s="100">
        <f t="shared" si="14"/>
        <v>220</v>
      </c>
      <c r="AG129" s="105" t="str">
        <f>+VLOOKUP(I129,'Código Licitaciones'!$M$7:$M$50,1,0)</f>
        <v>2015/02</v>
      </c>
      <c r="AH129" s="105" t="str">
        <f>+VLOOKUP(J129,'Código Licitaciones'!$N$7:$N$50,1,0)</f>
        <v>BS4A</v>
      </c>
      <c r="AI129" s="105">
        <f t="shared" si="15"/>
        <v>42736</v>
      </c>
      <c r="AJ129" s="105">
        <f t="shared" si="15"/>
        <v>50040</v>
      </c>
      <c r="AK129" s="106" t="str">
        <f>+VLOOKUP(M129,'Código Barras'!$C$3:$C$1694,1,0)</f>
        <v>SIC-0396</v>
      </c>
      <c r="AL129" s="100">
        <f t="shared" si="17"/>
        <v>0</v>
      </c>
      <c r="AM129" s="100">
        <f t="shared" si="17"/>
        <v>49.497999377822595</v>
      </c>
      <c r="AN129" s="100">
        <f t="shared" si="17"/>
        <v>0</v>
      </c>
      <c r="AO129" s="100">
        <f t="shared" si="16"/>
        <v>279.66300000000001</v>
      </c>
      <c r="AP129" s="100">
        <f t="shared" si="16"/>
        <v>13842.759</v>
      </c>
      <c r="AQ129" s="100">
        <f t="shared" si="16"/>
        <v>47.909998820008369</v>
      </c>
      <c r="AR129" s="100" t="str">
        <f>VLOOKUP(C129&amp;E129&amp;G129&amp;I129&amp;J129,'Código Licitaciones'!$I$8:$I$6500,1,0)</f>
        <v>Aela Generación S.A.CGE DistribuciónItahue 2202015/02BS4A</v>
      </c>
    </row>
    <row r="130" spans="2:44" ht="18" x14ac:dyDescent="0.35">
      <c r="B130" s="94">
        <v>5668</v>
      </c>
      <c r="C130" s="107" t="s">
        <v>9864</v>
      </c>
      <c r="D130" s="107" t="s">
        <v>9901</v>
      </c>
      <c r="E130" s="107" t="s">
        <v>311</v>
      </c>
      <c r="F130" s="108" t="s">
        <v>9914</v>
      </c>
      <c r="G130" s="108" t="s">
        <v>80</v>
      </c>
      <c r="H130" s="109">
        <v>220</v>
      </c>
      <c r="I130" s="110" t="s">
        <v>281</v>
      </c>
      <c r="J130" s="110" t="s">
        <v>285</v>
      </c>
      <c r="K130" s="111">
        <v>42736</v>
      </c>
      <c r="L130" s="110">
        <v>50040</v>
      </c>
      <c r="M130" s="109" t="s">
        <v>3069</v>
      </c>
      <c r="N130" s="109">
        <v>0</v>
      </c>
      <c r="O130" s="109">
        <v>51.510967489228356</v>
      </c>
      <c r="P130" s="109">
        <v>0</v>
      </c>
      <c r="Q130" s="109">
        <v>5.1059999999999999</v>
      </c>
      <c r="R130" s="109">
        <v>263.01499999999999</v>
      </c>
      <c r="S130" s="109">
        <v>49.858989424206811</v>
      </c>
      <c r="T130" s="109" t="s">
        <v>7370</v>
      </c>
      <c r="X130" s="92">
        <f t="shared" si="10"/>
        <v>0</v>
      </c>
      <c r="Z130" s="100">
        <f t="shared" si="11"/>
        <v>5668</v>
      </c>
      <c r="AA130" s="105" t="str">
        <f>+VLOOKUP(C130,'Código Licitaciones'!$J$7:$J$31,1,0)</f>
        <v>Aela Generación S.A.</v>
      </c>
      <c r="AB130" s="105" t="str">
        <f t="shared" si="12"/>
        <v>76.489.426-K</v>
      </c>
      <c r="AC130" s="105" t="str">
        <f>+VLOOKUP(E130,'Código Licitaciones'!$K$7:$K$50,1,0)</f>
        <v>CGE Distribución</v>
      </c>
      <c r="AD130" s="105" t="str">
        <f t="shared" si="13"/>
        <v>9.951.400-4</v>
      </c>
      <c r="AE130" s="105" t="str">
        <f>+VLOOKUP(G130,'Código Licitaciones'!$L$7:$L$50,1,0)</f>
        <v>RAPEL 220</v>
      </c>
      <c r="AF130" s="100">
        <f t="shared" si="14"/>
        <v>220</v>
      </c>
      <c r="AG130" s="105" t="str">
        <f>+VLOOKUP(I130,'Código Licitaciones'!$M$7:$M$50,1,0)</f>
        <v>2015/02</v>
      </c>
      <c r="AH130" s="105" t="str">
        <f>+VLOOKUP(J130,'Código Licitaciones'!$N$7:$N$50,1,0)</f>
        <v>BS4A</v>
      </c>
      <c r="AI130" s="105">
        <f t="shared" si="15"/>
        <v>42736</v>
      </c>
      <c r="AJ130" s="105">
        <f t="shared" si="15"/>
        <v>50040</v>
      </c>
      <c r="AK130" s="106" t="str">
        <f>+VLOOKUP(M130,'Código Barras'!$C$3:$C$1694,1,0)</f>
        <v>SIC-0879</v>
      </c>
      <c r="AL130" s="100">
        <f t="shared" si="17"/>
        <v>0</v>
      </c>
      <c r="AM130" s="100">
        <f t="shared" si="17"/>
        <v>51.510967489228356</v>
      </c>
      <c r="AN130" s="100">
        <f t="shared" si="17"/>
        <v>0</v>
      </c>
      <c r="AO130" s="100">
        <f t="shared" si="16"/>
        <v>5.1059999999999999</v>
      </c>
      <c r="AP130" s="100">
        <f t="shared" si="16"/>
        <v>263.01499999999999</v>
      </c>
      <c r="AQ130" s="100">
        <f t="shared" si="16"/>
        <v>49.858989424206811</v>
      </c>
      <c r="AR130" s="100" t="str">
        <f>VLOOKUP(C130&amp;E130&amp;G130&amp;I130&amp;J130,'Código Licitaciones'!$I$8:$I$6500,1,0)</f>
        <v>Aela Generación S.A.CGE DistribuciónRAPEL 2202015/02BS4A</v>
      </c>
    </row>
    <row r="131" spans="2:44" ht="18" x14ac:dyDescent="0.35">
      <c r="B131" s="94">
        <v>5668</v>
      </c>
      <c r="C131" s="107" t="s">
        <v>9864</v>
      </c>
      <c r="D131" s="107" t="s">
        <v>9901</v>
      </c>
      <c r="E131" s="107" t="s">
        <v>311</v>
      </c>
      <c r="F131" s="108" t="s">
        <v>9914</v>
      </c>
      <c r="G131" s="108" t="s">
        <v>2469</v>
      </c>
      <c r="H131" s="109">
        <v>220</v>
      </c>
      <c r="I131" s="110" t="s">
        <v>281</v>
      </c>
      <c r="J131" s="110" t="s">
        <v>285</v>
      </c>
      <c r="K131" s="111">
        <v>42736</v>
      </c>
      <c r="L131" s="110">
        <v>50040</v>
      </c>
      <c r="M131" s="109" t="s">
        <v>2468</v>
      </c>
      <c r="N131" s="109">
        <v>0</v>
      </c>
      <c r="O131" s="109">
        <v>50.99698509776897</v>
      </c>
      <c r="P131" s="109">
        <v>0</v>
      </c>
      <c r="Q131" s="109">
        <v>11.609</v>
      </c>
      <c r="R131" s="112">
        <v>592.024</v>
      </c>
      <c r="S131" s="109">
        <v>49.36101300714963</v>
      </c>
      <c r="T131" s="109" t="s">
        <v>7369</v>
      </c>
      <c r="X131" s="92">
        <f t="shared" si="10"/>
        <v>0</v>
      </c>
      <c r="Z131" s="100">
        <f t="shared" si="11"/>
        <v>5668</v>
      </c>
      <c r="AA131" s="105" t="str">
        <f>+VLOOKUP(C131,'Código Licitaciones'!$J$7:$J$31,1,0)</f>
        <v>Aela Generación S.A.</v>
      </c>
      <c r="AB131" s="105" t="str">
        <f t="shared" si="12"/>
        <v>76.489.426-K</v>
      </c>
      <c r="AC131" s="105" t="str">
        <f>+VLOOKUP(E131,'Código Licitaciones'!$K$7:$K$50,1,0)</f>
        <v>CGE Distribución</v>
      </c>
      <c r="AD131" s="105" t="str">
        <f t="shared" si="13"/>
        <v>9.951.400-4</v>
      </c>
      <c r="AE131" s="105" t="str">
        <f>+VLOOKUP(G131,'Código Licitaciones'!$L$7:$L$50,1,0)</f>
        <v>maipo 220</v>
      </c>
      <c r="AF131" s="100">
        <f t="shared" si="14"/>
        <v>220</v>
      </c>
      <c r="AG131" s="105" t="str">
        <f>+VLOOKUP(I131,'Código Licitaciones'!$M$7:$M$50,1,0)</f>
        <v>2015/02</v>
      </c>
      <c r="AH131" s="105" t="str">
        <f>+VLOOKUP(J131,'Código Licitaciones'!$N$7:$N$50,1,0)</f>
        <v>BS4A</v>
      </c>
      <c r="AI131" s="105">
        <f t="shared" si="15"/>
        <v>42736</v>
      </c>
      <c r="AJ131" s="105">
        <f t="shared" si="15"/>
        <v>50040</v>
      </c>
      <c r="AK131" s="106" t="str">
        <f>+VLOOKUP(M131,'Código Barras'!$C$3:$C$1694,1,0)</f>
        <v>SIC-0575</v>
      </c>
      <c r="AL131" s="100">
        <f t="shared" si="17"/>
        <v>0</v>
      </c>
      <c r="AM131" s="100">
        <f t="shared" si="17"/>
        <v>50.99698509776897</v>
      </c>
      <c r="AN131" s="100">
        <f t="shared" si="17"/>
        <v>0</v>
      </c>
      <c r="AO131" s="100">
        <f t="shared" si="16"/>
        <v>11.609</v>
      </c>
      <c r="AP131" s="100">
        <f t="shared" si="16"/>
        <v>592.024</v>
      </c>
      <c r="AQ131" s="100">
        <f t="shared" si="16"/>
        <v>49.36101300714963</v>
      </c>
      <c r="AR131" s="100" t="str">
        <f>VLOOKUP(C131&amp;E131&amp;G131&amp;I131&amp;J131,'Código Licitaciones'!$I$8:$I$6500,1,0)</f>
        <v>Aela Generación S.A.CGE Distribuciónmaipo 2202015/02BS4A</v>
      </c>
    </row>
    <row r="132" spans="2:44" ht="18" x14ac:dyDescent="0.35">
      <c r="B132" s="94">
        <v>5668</v>
      </c>
      <c r="C132" s="107" t="s">
        <v>9864</v>
      </c>
      <c r="D132" s="107" t="s">
        <v>9901</v>
      </c>
      <c r="E132" s="107" t="s">
        <v>311</v>
      </c>
      <c r="F132" s="108" t="s">
        <v>9914</v>
      </c>
      <c r="G132" s="108" t="s">
        <v>1613</v>
      </c>
      <c r="H132" s="109">
        <v>220</v>
      </c>
      <c r="I132" s="110" t="s">
        <v>281</v>
      </c>
      <c r="J132" s="110" t="s">
        <v>285</v>
      </c>
      <c r="K132" s="111">
        <v>42736</v>
      </c>
      <c r="L132" s="110">
        <v>50040</v>
      </c>
      <c r="M132" s="109" t="s">
        <v>1612</v>
      </c>
      <c r="N132" s="109">
        <v>0</v>
      </c>
      <c r="O132" s="109">
        <v>47.822000202953902</v>
      </c>
      <c r="P132" s="109">
        <v>0</v>
      </c>
      <c r="Q132" s="109">
        <v>108.399</v>
      </c>
      <c r="R132" s="112">
        <v>5183.857</v>
      </c>
      <c r="S132" s="109">
        <v>46.288000811815607</v>
      </c>
      <c r="T132" s="109" t="s">
        <v>9930</v>
      </c>
      <c r="X132" s="92">
        <f t="shared" si="10"/>
        <v>2</v>
      </c>
      <c r="Z132" s="100">
        <f t="shared" si="11"/>
        <v>5668</v>
      </c>
      <c r="AA132" s="105" t="str">
        <f>+VLOOKUP(C132,'Código Licitaciones'!$J$7:$J$31,1,0)</f>
        <v>Aela Generación S.A.</v>
      </c>
      <c r="AB132" s="105" t="str">
        <f t="shared" si="12"/>
        <v>76.489.426-K</v>
      </c>
      <c r="AC132" s="105" t="str">
        <f>+VLOOKUP(E132,'Código Licitaciones'!$K$7:$K$50,1,0)</f>
        <v>CGE Distribución</v>
      </c>
      <c r="AD132" s="105" t="str">
        <f t="shared" si="13"/>
        <v>9.951.400-4</v>
      </c>
      <c r="AE132" s="105" t="e">
        <f>+VLOOKUP(G132,'Código Licitaciones'!$L$7:$L$50,1,0)</f>
        <v>#N/A</v>
      </c>
      <c r="AF132" s="100">
        <f t="shared" si="14"/>
        <v>220</v>
      </c>
      <c r="AG132" s="105" t="str">
        <f>+VLOOKUP(I132,'Código Licitaciones'!$M$7:$M$50,1,0)</f>
        <v>2015/02</v>
      </c>
      <c r="AH132" s="105" t="str">
        <f>+VLOOKUP(J132,'Código Licitaciones'!$N$7:$N$50,1,0)</f>
        <v>BS4A</v>
      </c>
      <c r="AI132" s="105">
        <f t="shared" si="15"/>
        <v>42736</v>
      </c>
      <c r="AJ132" s="105">
        <f t="shared" si="15"/>
        <v>50040</v>
      </c>
      <c r="AK132" s="106" t="str">
        <f>+VLOOKUP(M132,'Código Barras'!$C$3:$C$1694,1,0)</f>
        <v>SIC-0140</v>
      </c>
      <c r="AL132" s="100">
        <f t="shared" si="17"/>
        <v>0</v>
      </c>
      <c r="AM132" s="100">
        <f t="shared" si="17"/>
        <v>47.822000202953902</v>
      </c>
      <c r="AN132" s="100">
        <f t="shared" si="17"/>
        <v>0</v>
      </c>
      <c r="AO132" s="100">
        <f t="shared" si="16"/>
        <v>108.399</v>
      </c>
      <c r="AP132" s="100">
        <f t="shared" si="16"/>
        <v>5183.857</v>
      </c>
      <c r="AQ132" s="100">
        <f t="shared" si="16"/>
        <v>46.288000811815607</v>
      </c>
      <c r="AR132" s="100" t="e">
        <f>VLOOKUP(C132&amp;E132&amp;G132&amp;I132&amp;J132,'Código Licitaciones'!$I$8:$I$6500,1,0)</f>
        <v>#N/A</v>
      </c>
    </row>
    <row r="133" spans="2:44" ht="18" x14ac:dyDescent="0.35">
      <c r="B133" s="94">
        <v>5668</v>
      </c>
      <c r="C133" s="107" t="s">
        <v>9864</v>
      </c>
      <c r="D133" s="107" t="s">
        <v>9901</v>
      </c>
      <c r="E133" s="107" t="s">
        <v>311</v>
      </c>
      <c r="F133" s="108" t="s">
        <v>9914</v>
      </c>
      <c r="G133" s="108" t="s">
        <v>73</v>
      </c>
      <c r="H133" s="109">
        <v>220</v>
      </c>
      <c r="I133" s="110" t="s">
        <v>281</v>
      </c>
      <c r="J133" s="110" t="s">
        <v>285</v>
      </c>
      <c r="K133" s="111">
        <v>42736</v>
      </c>
      <c r="L133" s="110">
        <v>50040</v>
      </c>
      <c r="M133" s="109" t="s">
        <v>1682</v>
      </c>
      <c r="N133" s="109">
        <v>0</v>
      </c>
      <c r="O133" s="109">
        <v>51.843055555555559</v>
      </c>
      <c r="P133" s="109">
        <v>0</v>
      </c>
      <c r="Q133" s="109">
        <v>0.72</v>
      </c>
      <c r="R133" s="112">
        <v>37.326999999999998</v>
      </c>
      <c r="S133" s="109">
        <v>50.18055555555555</v>
      </c>
      <c r="T133" s="109" t="s">
        <v>6617</v>
      </c>
      <c r="X133" s="92">
        <f t="shared" si="10"/>
        <v>0</v>
      </c>
      <c r="Z133" s="100">
        <f t="shared" si="11"/>
        <v>5668</v>
      </c>
      <c r="AA133" s="105" t="str">
        <f>+VLOOKUP(C133,'Código Licitaciones'!$J$7:$J$31,1,0)</f>
        <v>Aela Generación S.A.</v>
      </c>
      <c r="AB133" s="105" t="str">
        <f t="shared" si="12"/>
        <v>76.489.426-K</v>
      </c>
      <c r="AC133" s="105" t="str">
        <f>+VLOOKUP(E133,'Código Licitaciones'!$K$7:$K$50,1,0)</f>
        <v>CGE Distribución</v>
      </c>
      <c r="AD133" s="105" t="str">
        <f t="shared" si="13"/>
        <v>9.951.400-4</v>
      </c>
      <c r="AE133" s="105" t="str">
        <f>+VLOOKUP(G133,'Código Licitaciones'!$L$7:$L$50,1,0)</f>
        <v>Chena 220</v>
      </c>
      <c r="AF133" s="100">
        <f t="shared" si="14"/>
        <v>220</v>
      </c>
      <c r="AG133" s="105" t="str">
        <f>+VLOOKUP(I133,'Código Licitaciones'!$M$7:$M$50,1,0)</f>
        <v>2015/02</v>
      </c>
      <c r="AH133" s="105" t="str">
        <f>+VLOOKUP(J133,'Código Licitaciones'!$N$7:$N$50,1,0)</f>
        <v>BS4A</v>
      </c>
      <c r="AI133" s="105">
        <f t="shared" si="15"/>
        <v>42736</v>
      </c>
      <c r="AJ133" s="105">
        <f t="shared" si="15"/>
        <v>50040</v>
      </c>
      <c r="AK133" s="106" t="str">
        <f>+VLOOKUP(M133,'Código Barras'!$C$3:$C$1694,1,0)</f>
        <v>SIC-0176</v>
      </c>
      <c r="AL133" s="100">
        <f t="shared" si="17"/>
        <v>0</v>
      </c>
      <c r="AM133" s="100">
        <f t="shared" si="17"/>
        <v>51.843055555555559</v>
      </c>
      <c r="AN133" s="100">
        <f t="shared" si="17"/>
        <v>0</v>
      </c>
      <c r="AO133" s="100">
        <f t="shared" si="16"/>
        <v>0.72</v>
      </c>
      <c r="AP133" s="100">
        <f t="shared" si="16"/>
        <v>37.326999999999998</v>
      </c>
      <c r="AQ133" s="100">
        <f t="shared" si="16"/>
        <v>50.18055555555555</v>
      </c>
      <c r="AR133" s="100" t="str">
        <f>VLOOKUP(C133&amp;E133&amp;G133&amp;I133&amp;J133,'Código Licitaciones'!$I$8:$I$6500,1,0)</f>
        <v>Aela Generación S.A.CGE DistribuciónChena 2202015/02BS4A</v>
      </c>
    </row>
    <row r="134" spans="2:44" ht="18" x14ac:dyDescent="0.35">
      <c r="B134" s="94">
        <v>5668</v>
      </c>
      <c r="C134" s="107" t="s">
        <v>9864</v>
      </c>
      <c r="D134" s="107" t="s">
        <v>9901</v>
      </c>
      <c r="E134" s="107" t="s">
        <v>311</v>
      </c>
      <c r="F134" s="108" t="s">
        <v>9914</v>
      </c>
      <c r="G134" s="108" t="s">
        <v>244</v>
      </c>
      <c r="H134" s="109">
        <v>220</v>
      </c>
      <c r="I134" s="110" t="s">
        <v>281</v>
      </c>
      <c r="J134" s="110" t="s">
        <v>285</v>
      </c>
      <c r="K134" s="111">
        <v>42736</v>
      </c>
      <c r="L134" s="110">
        <v>50040</v>
      </c>
      <c r="M134" s="109" t="s">
        <v>2561</v>
      </c>
      <c r="N134" s="109">
        <v>0</v>
      </c>
      <c r="O134" s="109">
        <v>52.829925503249328</v>
      </c>
      <c r="P134" s="109">
        <v>0</v>
      </c>
      <c r="Q134" s="109">
        <v>6.3090000000000002</v>
      </c>
      <c r="R134" s="112">
        <v>333.30399999999997</v>
      </c>
      <c r="S134" s="109">
        <v>51.134886669836739</v>
      </c>
      <c r="T134" s="109" t="s">
        <v>7367</v>
      </c>
      <c r="X134" s="92">
        <f t="shared" si="10"/>
        <v>0</v>
      </c>
      <c r="Z134" s="100">
        <f t="shared" si="11"/>
        <v>5668</v>
      </c>
      <c r="AA134" s="105" t="str">
        <f>+VLOOKUP(C134,'Código Licitaciones'!$J$7:$J$31,1,0)</f>
        <v>Aela Generación S.A.</v>
      </c>
      <c r="AB134" s="105" t="str">
        <f t="shared" si="12"/>
        <v>76.489.426-K</v>
      </c>
      <c r="AC134" s="105" t="str">
        <f>+VLOOKUP(E134,'Código Licitaciones'!$K$7:$K$50,1,0)</f>
        <v>CGE Distribución</v>
      </c>
      <c r="AD134" s="105" t="str">
        <f t="shared" si="13"/>
        <v>9.951.400-4</v>
      </c>
      <c r="AE134" s="105" t="str">
        <f>+VLOOKUP(G134,'Código Licitaciones'!$L$7:$L$50,1,0)</f>
        <v>MELIPILLA 220</v>
      </c>
      <c r="AF134" s="100">
        <f t="shared" si="14"/>
        <v>220</v>
      </c>
      <c r="AG134" s="105" t="str">
        <f>+VLOOKUP(I134,'Código Licitaciones'!$M$7:$M$50,1,0)</f>
        <v>2015/02</v>
      </c>
      <c r="AH134" s="105" t="str">
        <f>+VLOOKUP(J134,'Código Licitaciones'!$N$7:$N$50,1,0)</f>
        <v>BS4A</v>
      </c>
      <c r="AI134" s="105">
        <f t="shared" si="15"/>
        <v>42736</v>
      </c>
      <c r="AJ134" s="105">
        <f t="shared" si="15"/>
        <v>50040</v>
      </c>
      <c r="AK134" s="106" t="str">
        <f>+VLOOKUP(M134,'Código Barras'!$C$3:$C$1694,1,0)</f>
        <v>SIC-0622</v>
      </c>
      <c r="AL134" s="100">
        <f t="shared" si="17"/>
        <v>0</v>
      </c>
      <c r="AM134" s="100">
        <f t="shared" si="17"/>
        <v>52.829925503249328</v>
      </c>
      <c r="AN134" s="100">
        <f t="shared" si="17"/>
        <v>0</v>
      </c>
      <c r="AO134" s="100">
        <f t="shared" si="16"/>
        <v>6.3090000000000002</v>
      </c>
      <c r="AP134" s="100">
        <f t="shared" si="16"/>
        <v>333.30399999999997</v>
      </c>
      <c r="AQ134" s="100">
        <f t="shared" si="16"/>
        <v>51.134886669836739</v>
      </c>
      <c r="AR134" s="100" t="str">
        <f>VLOOKUP(C134&amp;E134&amp;G134&amp;I134&amp;J134,'Código Licitaciones'!$I$8:$I$6500,1,0)</f>
        <v>Aela Generación S.A.CGE DistribuciónMELIPILLA 2202015/02BS4A</v>
      </c>
    </row>
    <row r="135" spans="2:44" ht="18" x14ac:dyDescent="0.35">
      <c r="B135" s="94">
        <v>5668</v>
      </c>
      <c r="C135" s="107" t="s">
        <v>9864</v>
      </c>
      <c r="D135" s="107" t="s">
        <v>9901</v>
      </c>
      <c r="E135" s="107" t="s">
        <v>311</v>
      </c>
      <c r="F135" s="108" t="s">
        <v>9914</v>
      </c>
      <c r="G135" s="108" t="s">
        <v>69</v>
      </c>
      <c r="H135" s="109">
        <v>220</v>
      </c>
      <c r="I135" s="110" t="s">
        <v>281</v>
      </c>
      <c r="J135" s="110" t="s">
        <v>285</v>
      </c>
      <c r="K135" s="111">
        <v>42736</v>
      </c>
      <c r="L135" s="110">
        <v>50040</v>
      </c>
      <c r="M135" s="109" t="s">
        <v>2200</v>
      </c>
      <c r="N135" s="109">
        <v>0</v>
      </c>
      <c r="O135" s="109">
        <v>48.708999356532217</v>
      </c>
      <c r="P135" s="109">
        <v>0</v>
      </c>
      <c r="Q135" s="109">
        <v>97.906999999999996</v>
      </c>
      <c r="R135" s="109">
        <v>4768.9520000000002</v>
      </c>
      <c r="S135" s="109">
        <v>47.146996639668252</v>
      </c>
      <c r="T135" s="109" t="s">
        <v>6624</v>
      </c>
      <c r="X135" s="92">
        <f t="shared" si="10"/>
        <v>0</v>
      </c>
      <c r="Z135" s="100">
        <f t="shared" si="11"/>
        <v>5668</v>
      </c>
      <c r="AA135" s="105" t="str">
        <f>+VLOOKUP(C135,'Código Licitaciones'!$J$7:$J$31,1,0)</f>
        <v>Aela Generación S.A.</v>
      </c>
      <c r="AB135" s="105" t="str">
        <f t="shared" si="12"/>
        <v>76.489.426-K</v>
      </c>
      <c r="AC135" s="105" t="str">
        <f>+VLOOKUP(E135,'Código Licitaciones'!$K$7:$K$50,1,0)</f>
        <v>CGE Distribución</v>
      </c>
      <c r="AD135" s="105" t="str">
        <f t="shared" si="13"/>
        <v>9.951.400-4</v>
      </c>
      <c r="AE135" s="105" t="str">
        <f>+VLOOKUP(G135,'Código Licitaciones'!$L$7:$L$50,1,0)</f>
        <v>Lagunillas 220</v>
      </c>
      <c r="AF135" s="100">
        <f t="shared" si="14"/>
        <v>220</v>
      </c>
      <c r="AG135" s="105" t="str">
        <f>+VLOOKUP(I135,'Código Licitaciones'!$M$7:$M$50,1,0)</f>
        <v>2015/02</v>
      </c>
      <c r="AH135" s="105" t="str">
        <f>+VLOOKUP(J135,'Código Licitaciones'!$N$7:$N$50,1,0)</f>
        <v>BS4A</v>
      </c>
      <c r="AI135" s="105">
        <f t="shared" si="15"/>
        <v>42736</v>
      </c>
      <c r="AJ135" s="105">
        <f t="shared" si="15"/>
        <v>50040</v>
      </c>
      <c r="AK135" s="106" t="str">
        <f>+VLOOKUP(M135,'Código Barras'!$C$3:$C$1694,1,0)</f>
        <v>SIC-0440</v>
      </c>
      <c r="AL135" s="100">
        <f t="shared" si="17"/>
        <v>0</v>
      </c>
      <c r="AM135" s="100">
        <f t="shared" si="17"/>
        <v>48.708999356532217</v>
      </c>
      <c r="AN135" s="100">
        <f t="shared" si="17"/>
        <v>0</v>
      </c>
      <c r="AO135" s="100">
        <f t="shared" si="16"/>
        <v>97.906999999999996</v>
      </c>
      <c r="AP135" s="100">
        <f t="shared" si="16"/>
        <v>4768.9520000000002</v>
      </c>
      <c r="AQ135" s="100">
        <f t="shared" si="16"/>
        <v>47.146996639668252</v>
      </c>
      <c r="AR135" s="100" t="str">
        <f>VLOOKUP(C135&amp;E135&amp;G135&amp;I135&amp;J135,'Código Licitaciones'!$I$8:$I$6500,1,0)</f>
        <v>Aela Generación S.A.CGE DistribuciónLagunillas 2202015/02BS4A</v>
      </c>
    </row>
    <row r="136" spans="2:44" ht="18" x14ac:dyDescent="0.35">
      <c r="B136" s="94">
        <v>5668</v>
      </c>
      <c r="C136" s="107" t="s">
        <v>9864</v>
      </c>
      <c r="D136" s="107" t="s">
        <v>9901</v>
      </c>
      <c r="E136" s="107" t="s">
        <v>311</v>
      </c>
      <c r="F136" s="108" t="s">
        <v>9914</v>
      </c>
      <c r="G136" s="108" t="s">
        <v>25</v>
      </c>
      <c r="H136" s="109">
        <v>220</v>
      </c>
      <c r="I136" s="110" t="s">
        <v>281</v>
      </c>
      <c r="J136" s="110" t="s">
        <v>285</v>
      </c>
      <c r="K136" s="111">
        <v>42736</v>
      </c>
      <c r="L136" s="110">
        <v>50040</v>
      </c>
      <c r="M136" s="109" t="s">
        <v>1405</v>
      </c>
      <c r="N136" s="109">
        <v>0</v>
      </c>
      <c r="O136" s="109">
        <v>51.003000933623795</v>
      </c>
      <c r="P136" s="109">
        <v>0</v>
      </c>
      <c r="Q136" s="109">
        <v>134.958</v>
      </c>
      <c r="R136" s="112">
        <v>6883.2629999999999</v>
      </c>
      <c r="S136" s="109">
        <v>49.367003067621035</v>
      </c>
      <c r="T136" s="109" t="s">
        <v>7368</v>
      </c>
      <c r="X136" s="92">
        <f t="shared" si="10"/>
        <v>0</v>
      </c>
      <c r="Z136" s="100">
        <f t="shared" si="11"/>
        <v>5668</v>
      </c>
      <c r="AA136" s="105" t="str">
        <f>+VLOOKUP(C136,'Código Licitaciones'!$J$7:$J$31,1,0)</f>
        <v>Aela Generación S.A.</v>
      </c>
      <c r="AB136" s="105" t="str">
        <f t="shared" si="12"/>
        <v>76.489.426-K</v>
      </c>
      <c r="AC136" s="105" t="str">
        <f>+VLOOKUP(E136,'Código Licitaciones'!$K$7:$K$50,1,0)</f>
        <v>CGE Distribución</v>
      </c>
      <c r="AD136" s="105" t="str">
        <f t="shared" si="13"/>
        <v>9.951.400-4</v>
      </c>
      <c r="AE136" s="105" t="str">
        <f>+VLOOKUP(G136,'Código Licitaciones'!$L$7:$L$50,1,0)</f>
        <v>ALTO JAHUEL 220</v>
      </c>
      <c r="AF136" s="100">
        <f t="shared" si="14"/>
        <v>220</v>
      </c>
      <c r="AG136" s="105" t="str">
        <f>+VLOOKUP(I136,'Código Licitaciones'!$M$7:$M$50,1,0)</f>
        <v>2015/02</v>
      </c>
      <c r="AH136" s="105" t="str">
        <f>+VLOOKUP(J136,'Código Licitaciones'!$N$7:$N$50,1,0)</f>
        <v>BS4A</v>
      </c>
      <c r="AI136" s="105">
        <f t="shared" si="15"/>
        <v>42736</v>
      </c>
      <c r="AJ136" s="105">
        <f t="shared" si="15"/>
        <v>50040</v>
      </c>
      <c r="AK136" s="106" t="str">
        <f>+VLOOKUP(M136,'Código Barras'!$C$3:$C$1694,1,0)</f>
        <v>SIC-0034</v>
      </c>
      <c r="AL136" s="100">
        <f t="shared" si="17"/>
        <v>0</v>
      </c>
      <c r="AM136" s="100">
        <f t="shared" si="17"/>
        <v>51.003000933623795</v>
      </c>
      <c r="AN136" s="100">
        <f t="shared" si="17"/>
        <v>0</v>
      </c>
      <c r="AO136" s="100">
        <f t="shared" si="16"/>
        <v>134.958</v>
      </c>
      <c r="AP136" s="100">
        <f t="shared" si="16"/>
        <v>6883.2629999999999</v>
      </c>
      <c r="AQ136" s="100">
        <f t="shared" si="16"/>
        <v>49.367003067621035</v>
      </c>
      <c r="AR136" s="100" t="str">
        <f>VLOOKUP(C136&amp;E136&amp;G136&amp;I136&amp;J136,'Código Licitaciones'!$I$8:$I$6500,1,0)</f>
        <v>Aela Generación S.A.CGE DistribuciónALTO JAHUEL 2202015/02BS4A</v>
      </c>
    </row>
    <row r="137" spans="2:44" ht="18" x14ac:dyDescent="0.35">
      <c r="B137" s="94">
        <v>5668</v>
      </c>
      <c r="C137" s="107" t="s">
        <v>9864</v>
      </c>
      <c r="D137" s="107" t="s">
        <v>9901</v>
      </c>
      <c r="E137" s="107" t="s">
        <v>311</v>
      </c>
      <c r="F137" s="108" t="s">
        <v>9914</v>
      </c>
      <c r="G137" s="108" t="s">
        <v>28</v>
      </c>
      <c r="H137" s="109">
        <v>220</v>
      </c>
      <c r="I137" s="110" t="s">
        <v>281</v>
      </c>
      <c r="J137" s="110" t="s">
        <v>285</v>
      </c>
      <c r="K137" s="111">
        <v>42736</v>
      </c>
      <c r="L137" s="110">
        <v>50040</v>
      </c>
      <c r="M137" s="109" t="s">
        <v>1646</v>
      </c>
      <c r="N137" s="109">
        <v>0</v>
      </c>
      <c r="O137" s="109">
        <v>52.164991852254211</v>
      </c>
      <c r="P137" s="109">
        <v>0</v>
      </c>
      <c r="Q137" s="109">
        <v>44.183999999999997</v>
      </c>
      <c r="R137" s="109">
        <v>2304.8580000000002</v>
      </c>
      <c r="S137" s="109">
        <v>50.490992214376242</v>
      </c>
      <c r="T137" s="109" t="s">
        <v>6618</v>
      </c>
      <c r="X137" s="92">
        <f t="shared" si="10"/>
        <v>0</v>
      </c>
      <c r="Z137" s="100">
        <f t="shared" si="11"/>
        <v>5668</v>
      </c>
      <c r="AA137" s="105" t="str">
        <f>+VLOOKUP(C137,'Código Licitaciones'!$J$7:$J$31,1,0)</f>
        <v>Aela Generación S.A.</v>
      </c>
      <c r="AB137" s="105" t="str">
        <f t="shared" si="12"/>
        <v>76.489.426-K</v>
      </c>
      <c r="AC137" s="105" t="str">
        <f>+VLOOKUP(E137,'Código Licitaciones'!$K$7:$K$50,1,0)</f>
        <v>CGE Distribución</v>
      </c>
      <c r="AD137" s="105" t="str">
        <f t="shared" si="13"/>
        <v>9.951.400-4</v>
      </c>
      <c r="AE137" s="105" t="str">
        <f>+VLOOKUP(G137,'Código Licitaciones'!$L$7:$L$50,1,0)</f>
        <v>Cerro Navia 220</v>
      </c>
      <c r="AF137" s="100">
        <f t="shared" si="14"/>
        <v>220</v>
      </c>
      <c r="AG137" s="105" t="str">
        <f>+VLOOKUP(I137,'Código Licitaciones'!$M$7:$M$50,1,0)</f>
        <v>2015/02</v>
      </c>
      <c r="AH137" s="105" t="str">
        <f>+VLOOKUP(J137,'Código Licitaciones'!$N$7:$N$50,1,0)</f>
        <v>BS4A</v>
      </c>
      <c r="AI137" s="105">
        <f t="shared" si="15"/>
        <v>42736</v>
      </c>
      <c r="AJ137" s="105">
        <f t="shared" si="15"/>
        <v>50040</v>
      </c>
      <c r="AK137" s="106" t="str">
        <f>+VLOOKUP(M137,'Código Barras'!$C$3:$C$1694,1,0)</f>
        <v>SIC-0157</v>
      </c>
      <c r="AL137" s="100">
        <f t="shared" si="17"/>
        <v>0</v>
      </c>
      <c r="AM137" s="100">
        <f t="shared" si="17"/>
        <v>52.164991852254211</v>
      </c>
      <c r="AN137" s="100">
        <f t="shared" si="17"/>
        <v>0</v>
      </c>
      <c r="AO137" s="100">
        <f t="shared" si="16"/>
        <v>44.183999999999997</v>
      </c>
      <c r="AP137" s="100">
        <f t="shared" si="16"/>
        <v>2304.8580000000002</v>
      </c>
      <c r="AQ137" s="100">
        <f t="shared" si="16"/>
        <v>50.490992214376242</v>
      </c>
      <c r="AR137" s="100" t="str">
        <f>VLOOKUP(C137&amp;E137&amp;G137&amp;I137&amp;J137,'Código Licitaciones'!$I$8:$I$6500,1,0)</f>
        <v>Aela Generación S.A.CGE DistribuciónCerro Navia 2202015/02BS4A</v>
      </c>
    </row>
    <row r="138" spans="2:44" ht="18" x14ac:dyDescent="0.35">
      <c r="B138" s="94">
        <v>5668</v>
      </c>
      <c r="C138" s="107" t="s">
        <v>9864</v>
      </c>
      <c r="D138" s="107" t="s">
        <v>9901</v>
      </c>
      <c r="E138" s="107" t="s">
        <v>311</v>
      </c>
      <c r="F138" s="108" t="s">
        <v>9914</v>
      </c>
      <c r="G138" s="108" t="s">
        <v>29</v>
      </c>
      <c r="H138" s="109">
        <v>220</v>
      </c>
      <c r="I138" s="110" t="s">
        <v>281</v>
      </c>
      <c r="J138" s="110" t="s">
        <v>285</v>
      </c>
      <c r="K138" s="111">
        <v>42736</v>
      </c>
      <c r="L138" s="110">
        <v>50040</v>
      </c>
      <c r="M138" s="109" t="s">
        <v>2888</v>
      </c>
      <c r="N138" s="109">
        <v>0</v>
      </c>
      <c r="O138" s="109">
        <v>51.901008947268231</v>
      </c>
      <c r="P138" s="109">
        <v>0</v>
      </c>
      <c r="Q138" s="109">
        <v>26.265000000000001</v>
      </c>
      <c r="R138" s="112">
        <v>1363.18</v>
      </c>
      <c r="S138" s="109">
        <v>50.236017513801642</v>
      </c>
      <c r="T138" s="109" t="s">
        <v>6616</v>
      </c>
      <c r="X138" s="92">
        <f t="shared" ref="X138:X201" si="18">SUMPRODUCT(--(ISERROR(Z138:BN138)))</f>
        <v>0</v>
      </c>
      <c r="Z138" s="100">
        <f t="shared" ref="Z138:Z201" si="19">IF(ISNUMBER(B138),B138,1/0)</f>
        <v>5668</v>
      </c>
      <c r="AA138" s="105" t="str">
        <f>+VLOOKUP(C138,'Código Licitaciones'!$J$7:$J$31,1,0)</f>
        <v>Aela Generación S.A.</v>
      </c>
      <c r="AB138" s="105" t="str">
        <f t="shared" ref="AB138:AB201" si="20">+D138</f>
        <v>76.489.426-K</v>
      </c>
      <c r="AC138" s="105" t="str">
        <f>+VLOOKUP(E138,'Código Licitaciones'!$K$7:$K$50,1,0)</f>
        <v>CGE Distribución</v>
      </c>
      <c r="AD138" s="105" t="str">
        <f t="shared" ref="AD138:AD201" si="21">+F138</f>
        <v>9.951.400-4</v>
      </c>
      <c r="AE138" s="105" t="str">
        <f>+VLOOKUP(G138,'Código Licitaciones'!$L$7:$L$50,1,0)</f>
        <v>Polpaico 220</v>
      </c>
      <c r="AF138" s="100">
        <f t="shared" ref="AF138:AF201" si="22">IF(ISNUMBER(H138),H138,1/0)</f>
        <v>220</v>
      </c>
      <c r="AG138" s="105" t="str">
        <f>+VLOOKUP(I138,'Código Licitaciones'!$M$7:$M$50,1,0)</f>
        <v>2015/02</v>
      </c>
      <c r="AH138" s="105" t="str">
        <f>+VLOOKUP(J138,'Código Licitaciones'!$N$7:$N$50,1,0)</f>
        <v>BS4A</v>
      </c>
      <c r="AI138" s="105">
        <f t="shared" si="15"/>
        <v>42736</v>
      </c>
      <c r="AJ138" s="105">
        <f t="shared" si="15"/>
        <v>50040</v>
      </c>
      <c r="AK138" s="106" t="str">
        <f>+VLOOKUP(M138,'Código Barras'!$C$3:$C$1694,1,0)</f>
        <v>SIC-0787</v>
      </c>
      <c r="AL138" s="100">
        <f t="shared" si="17"/>
        <v>0</v>
      </c>
      <c r="AM138" s="100">
        <f t="shared" si="17"/>
        <v>51.901008947268231</v>
      </c>
      <c r="AN138" s="100">
        <f t="shared" si="17"/>
        <v>0</v>
      </c>
      <c r="AO138" s="100">
        <f t="shared" si="16"/>
        <v>26.265000000000001</v>
      </c>
      <c r="AP138" s="100">
        <f t="shared" si="16"/>
        <v>1363.18</v>
      </c>
      <c r="AQ138" s="100">
        <f t="shared" si="16"/>
        <v>50.236017513801642</v>
      </c>
      <c r="AR138" s="100" t="str">
        <f>VLOOKUP(C138&amp;E138&amp;G138&amp;I138&amp;J138,'Código Licitaciones'!$I$8:$I$6500,1,0)</f>
        <v>Aela Generación S.A.CGE DistribuciónPolpaico 2202015/02BS4A</v>
      </c>
    </row>
    <row r="139" spans="2:44" ht="18" x14ac:dyDescent="0.35">
      <c r="B139" s="94">
        <v>5668</v>
      </c>
      <c r="C139" s="107" t="s">
        <v>9864</v>
      </c>
      <c r="D139" s="107" t="s">
        <v>9901</v>
      </c>
      <c r="E139" s="107" t="s">
        <v>311</v>
      </c>
      <c r="F139" s="108" t="s">
        <v>9914</v>
      </c>
      <c r="G139" s="108" t="s">
        <v>30</v>
      </c>
      <c r="H139" s="109">
        <v>220</v>
      </c>
      <c r="I139" s="110" t="s">
        <v>281</v>
      </c>
      <c r="J139" s="110" t="s">
        <v>285</v>
      </c>
      <c r="K139" s="111">
        <v>42736</v>
      </c>
      <c r="L139" s="110">
        <v>50040</v>
      </c>
      <c r="M139" s="109" t="s">
        <v>3012</v>
      </c>
      <c r="N139" s="109">
        <v>0</v>
      </c>
      <c r="O139" s="109">
        <v>52.300925925925924</v>
      </c>
      <c r="P139" s="109">
        <v>0</v>
      </c>
      <c r="Q139" s="109">
        <v>0.216</v>
      </c>
      <c r="R139" s="109">
        <v>11.297000000000001</v>
      </c>
      <c r="S139" s="109">
        <v>50.624999999999993</v>
      </c>
      <c r="T139" s="109" t="s">
        <v>6625</v>
      </c>
      <c r="X139" s="92">
        <f t="shared" si="18"/>
        <v>0</v>
      </c>
      <c r="Z139" s="100">
        <f t="shared" si="19"/>
        <v>5668</v>
      </c>
      <c r="AA139" s="105" t="str">
        <f>+VLOOKUP(C139,'Código Licitaciones'!$J$7:$J$31,1,0)</f>
        <v>Aela Generación S.A.</v>
      </c>
      <c r="AB139" s="105" t="str">
        <f t="shared" si="20"/>
        <v>76.489.426-K</v>
      </c>
      <c r="AC139" s="105" t="str">
        <f>+VLOOKUP(E139,'Código Licitaciones'!$K$7:$K$50,1,0)</f>
        <v>CGE Distribución</v>
      </c>
      <c r="AD139" s="105" t="str">
        <f t="shared" si="21"/>
        <v>9.951.400-4</v>
      </c>
      <c r="AE139" s="105" t="str">
        <f>+VLOOKUP(G139,'Código Licitaciones'!$L$7:$L$50,1,0)</f>
        <v>Quillota 220</v>
      </c>
      <c r="AF139" s="100">
        <f t="shared" si="22"/>
        <v>220</v>
      </c>
      <c r="AG139" s="105" t="str">
        <f>+VLOOKUP(I139,'Código Licitaciones'!$M$7:$M$50,1,0)</f>
        <v>2015/02</v>
      </c>
      <c r="AH139" s="105" t="str">
        <f>+VLOOKUP(J139,'Código Licitaciones'!$N$7:$N$50,1,0)</f>
        <v>BS4A</v>
      </c>
      <c r="AI139" s="105">
        <f t="shared" si="15"/>
        <v>42736</v>
      </c>
      <c r="AJ139" s="105">
        <f t="shared" si="15"/>
        <v>50040</v>
      </c>
      <c r="AK139" s="106" t="str">
        <f>+VLOOKUP(M139,'Código Barras'!$C$3:$C$1694,1,0)</f>
        <v>SIC-0850</v>
      </c>
      <c r="AL139" s="100">
        <f t="shared" si="17"/>
        <v>0</v>
      </c>
      <c r="AM139" s="100">
        <f t="shared" si="17"/>
        <v>52.300925925925924</v>
      </c>
      <c r="AN139" s="100">
        <f t="shared" si="17"/>
        <v>0</v>
      </c>
      <c r="AO139" s="100">
        <f t="shared" si="16"/>
        <v>0.216</v>
      </c>
      <c r="AP139" s="100">
        <f t="shared" si="16"/>
        <v>11.297000000000001</v>
      </c>
      <c r="AQ139" s="100">
        <f t="shared" si="16"/>
        <v>50.624999999999993</v>
      </c>
      <c r="AR139" s="100" t="str">
        <f>VLOOKUP(C139&amp;E139&amp;G139&amp;I139&amp;J139,'Código Licitaciones'!$I$8:$I$6500,1,0)</f>
        <v>Aela Generación S.A.CGE DistribuciónQuillota 2202015/02BS4A</v>
      </c>
    </row>
    <row r="140" spans="2:44" ht="18" x14ac:dyDescent="0.35">
      <c r="B140" s="94">
        <v>5668</v>
      </c>
      <c r="C140" s="107" t="s">
        <v>9864</v>
      </c>
      <c r="D140" s="107" t="s">
        <v>9901</v>
      </c>
      <c r="E140" s="107" t="s">
        <v>311</v>
      </c>
      <c r="F140" s="108" t="s">
        <v>9914</v>
      </c>
      <c r="G140" s="108" t="s">
        <v>35</v>
      </c>
      <c r="H140" s="109">
        <v>220</v>
      </c>
      <c r="I140" s="110" t="s">
        <v>281</v>
      </c>
      <c r="J140" s="110" t="s">
        <v>285</v>
      </c>
      <c r="K140" s="111">
        <v>42736</v>
      </c>
      <c r="L140" s="110">
        <v>50040</v>
      </c>
      <c r="M140" s="109" t="s">
        <v>2113</v>
      </c>
      <c r="N140" s="109">
        <v>0</v>
      </c>
      <c r="O140" s="109">
        <v>49.497895844292479</v>
      </c>
      <c r="P140" s="109">
        <v>0</v>
      </c>
      <c r="Q140" s="109">
        <v>3.802</v>
      </c>
      <c r="R140" s="112">
        <v>188.191</v>
      </c>
      <c r="S140" s="109">
        <v>47.909784324039975</v>
      </c>
      <c r="T140" s="109" t="s">
        <v>6620</v>
      </c>
      <c r="X140" s="92">
        <f t="shared" si="18"/>
        <v>0</v>
      </c>
      <c r="Z140" s="100">
        <f t="shared" si="19"/>
        <v>5668</v>
      </c>
      <c r="AA140" s="105" t="str">
        <f>+VLOOKUP(C140,'Código Licitaciones'!$J$7:$J$31,1,0)</f>
        <v>Aela Generación S.A.</v>
      </c>
      <c r="AB140" s="105" t="str">
        <f t="shared" si="20"/>
        <v>76.489.426-K</v>
      </c>
      <c r="AC140" s="105" t="str">
        <f>+VLOOKUP(E140,'Código Licitaciones'!$K$7:$K$50,1,0)</f>
        <v>CGE Distribución</v>
      </c>
      <c r="AD140" s="105" t="str">
        <f t="shared" si="21"/>
        <v>9.951.400-4</v>
      </c>
      <c r="AE140" s="105" t="str">
        <f>+VLOOKUP(G140,'Código Licitaciones'!$L$7:$L$50,1,0)</f>
        <v>Itahue 220</v>
      </c>
      <c r="AF140" s="100">
        <f t="shared" si="22"/>
        <v>220</v>
      </c>
      <c r="AG140" s="105" t="str">
        <f>+VLOOKUP(I140,'Código Licitaciones'!$M$7:$M$50,1,0)</f>
        <v>2015/02</v>
      </c>
      <c r="AH140" s="105" t="str">
        <f>+VLOOKUP(J140,'Código Licitaciones'!$N$7:$N$50,1,0)</f>
        <v>BS4A</v>
      </c>
      <c r="AI140" s="105">
        <f t="shared" si="15"/>
        <v>42736</v>
      </c>
      <c r="AJ140" s="105">
        <f t="shared" si="15"/>
        <v>50040</v>
      </c>
      <c r="AK140" s="106" t="str">
        <f>+VLOOKUP(M140,'Código Barras'!$C$3:$C$1694,1,0)</f>
        <v>SIC-0396</v>
      </c>
      <c r="AL140" s="100">
        <f t="shared" si="17"/>
        <v>0</v>
      </c>
      <c r="AM140" s="100">
        <f t="shared" si="17"/>
        <v>49.497895844292479</v>
      </c>
      <c r="AN140" s="100">
        <f t="shared" si="17"/>
        <v>0</v>
      </c>
      <c r="AO140" s="100">
        <f t="shared" si="16"/>
        <v>3.802</v>
      </c>
      <c r="AP140" s="100">
        <f t="shared" si="16"/>
        <v>188.191</v>
      </c>
      <c r="AQ140" s="100">
        <f t="shared" si="16"/>
        <v>47.909784324039975</v>
      </c>
      <c r="AR140" s="100" t="str">
        <f>VLOOKUP(C140&amp;E140&amp;G140&amp;I140&amp;J140,'Código Licitaciones'!$I$8:$I$6500,1,0)</f>
        <v>Aela Generación S.A.CGE DistribuciónItahue 2202015/02BS4A</v>
      </c>
    </row>
    <row r="141" spans="2:44" ht="18" x14ac:dyDescent="0.35">
      <c r="B141" s="94">
        <v>5668</v>
      </c>
      <c r="C141" s="107" t="s">
        <v>9864</v>
      </c>
      <c r="D141" s="107" t="s">
        <v>9901</v>
      </c>
      <c r="E141" s="107" t="s">
        <v>311</v>
      </c>
      <c r="F141" s="108" t="s">
        <v>9914</v>
      </c>
      <c r="G141" s="108" t="s">
        <v>80</v>
      </c>
      <c r="H141" s="109">
        <v>220</v>
      </c>
      <c r="I141" s="110" t="s">
        <v>281</v>
      </c>
      <c r="J141" s="110" t="s">
        <v>285</v>
      </c>
      <c r="K141" s="111">
        <v>42736</v>
      </c>
      <c r="L141" s="110">
        <v>50040</v>
      </c>
      <c r="M141" s="109" t="s">
        <v>3069</v>
      </c>
      <c r="N141" s="109">
        <v>0</v>
      </c>
      <c r="O141" s="109">
        <v>51.510687022900761</v>
      </c>
      <c r="P141" s="109">
        <v>0</v>
      </c>
      <c r="Q141" s="109">
        <v>1.31</v>
      </c>
      <c r="R141" s="109">
        <v>67.478999999999999</v>
      </c>
      <c r="S141" s="109">
        <v>49.858778625954194</v>
      </c>
      <c r="T141" s="109" t="s">
        <v>7370</v>
      </c>
      <c r="X141" s="92">
        <f t="shared" si="18"/>
        <v>0</v>
      </c>
      <c r="Z141" s="100">
        <f t="shared" si="19"/>
        <v>5668</v>
      </c>
      <c r="AA141" s="105" t="str">
        <f>+VLOOKUP(C141,'Código Licitaciones'!$J$7:$J$31,1,0)</f>
        <v>Aela Generación S.A.</v>
      </c>
      <c r="AB141" s="105" t="str">
        <f t="shared" si="20"/>
        <v>76.489.426-K</v>
      </c>
      <c r="AC141" s="105" t="str">
        <f>+VLOOKUP(E141,'Código Licitaciones'!$K$7:$K$50,1,0)</f>
        <v>CGE Distribución</v>
      </c>
      <c r="AD141" s="105" t="str">
        <f t="shared" si="21"/>
        <v>9.951.400-4</v>
      </c>
      <c r="AE141" s="105" t="str">
        <f>+VLOOKUP(G141,'Código Licitaciones'!$L$7:$L$50,1,0)</f>
        <v>RAPEL 220</v>
      </c>
      <c r="AF141" s="100">
        <f t="shared" si="22"/>
        <v>220</v>
      </c>
      <c r="AG141" s="105" t="str">
        <f>+VLOOKUP(I141,'Código Licitaciones'!$M$7:$M$50,1,0)</f>
        <v>2015/02</v>
      </c>
      <c r="AH141" s="105" t="str">
        <f>+VLOOKUP(J141,'Código Licitaciones'!$N$7:$N$50,1,0)</f>
        <v>BS4A</v>
      </c>
      <c r="AI141" s="105">
        <f t="shared" si="15"/>
        <v>42736</v>
      </c>
      <c r="AJ141" s="105">
        <f t="shared" si="15"/>
        <v>50040</v>
      </c>
      <c r="AK141" s="106" t="str">
        <f>+VLOOKUP(M141,'Código Barras'!$C$3:$C$1694,1,0)</f>
        <v>SIC-0879</v>
      </c>
      <c r="AL141" s="100">
        <f t="shared" si="17"/>
        <v>0</v>
      </c>
      <c r="AM141" s="100">
        <f t="shared" si="17"/>
        <v>51.510687022900761</v>
      </c>
      <c r="AN141" s="100">
        <f t="shared" si="17"/>
        <v>0</v>
      </c>
      <c r="AO141" s="100">
        <f t="shared" si="16"/>
        <v>1.31</v>
      </c>
      <c r="AP141" s="100">
        <f t="shared" si="16"/>
        <v>67.478999999999999</v>
      </c>
      <c r="AQ141" s="100">
        <f t="shared" si="16"/>
        <v>49.858778625954194</v>
      </c>
      <c r="AR141" s="100" t="str">
        <f>VLOOKUP(C141&amp;E141&amp;G141&amp;I141&amp;J141,'Código Licitaciones'!$I$8:$I$6500,1,0)</f>
        <v>Aela Generación S.A.CGE DistribuciónRAPEL 2202015/02BS4A</v>
      </c>
    </row>
    <row r="142" spans="2:44" ht="18" x14ac:dyDescent="0.35">
      <c r="B142" s="94">
        <v>5668</v>
      </c>
      <c r="C142" s="107" t="s">
        <v>9864</v>
      </c>
      <c r="D142" s="107" t="s">
        <v>9901</v>
      </c>
      <c r="E142" s="107" t="s">
        <v>311</v>
      </c>
      <c r="F142" s="108" t="s">
        <v>9914</v>
      </c>
      <c r="G142" s="108" t="s">
        <v>73</v>
      </c>
      <c r="H142" s="109">
        <v>220</v>
      </c>
      <c r="I142" s="110" t="s">
        <v>281</v>
      </c>
      <c r="J142" s="110" t="s">
        <v>285</v>
      </c>
      <c r="K142" s="111">
        <v>42736</v>
      </c>
      <c r="L142" s="110">
        <v>50040</v>
      </c>
      <c r="M142" s="109" t="s">
        <v>1682</v>
      </c>
      <c r="N142" s="109">
        <v>0</v>
      </c>
      <c r="O142" s="109">
        <v>51.843002759043529</v>
      </c>
      <c r="P142" s="109">
        <v>0</v>
      </c>
      <c r="Q142" s="109">
        <v>156.57599999999999</v>
      </c>
      <c r="R142" s="109">
        <v>8117.37</v>
      </c>
      <c r="S142" s="109">
        <v>50.180002043735939</v>
      </c>
      <c r="T142" s="109" t="s">
        <v>6617</v>
      </c>
      <c r="X142" s="92">
        <f t="shared" si="18"/>
        <v>0</v>
      </c>
      <c r="Z142" s="100">
        <f t="shared" si="19"/>
        <v>5668</v>
      </c>
      <c r="AA142" s="105" t="str">
        <f>+VLOOKUP(C142,'Código Licitaciones'!$J$7:$J$31,1,0)</f>
        <v>Aela Generación S.A.</v>
      </c>
      <c r="AB142" s="105" t="str">
        <f t="shared" si="20"/>
        <v>76.489.426-K</v>
      </c>
      <c r="AC142" s="105" t="str">
        <f>+VLOOKUP(E142,'Código Licitaciones'!$K$7:$K$50,1,0)</f>
        <v>CGE Distribución</v>
      </c>
      <c r="AD142" s="105" t="str">
        <f t="shared" si="21"/>
        <v>9.951.400-4</v>
      </c>
      <c r="AE142" s="105" t="str">
        <f>+VLOOKUP(G142,'Código Licitaciones'!$L$7:$L$50,1,0)</f>
        <v>Chena 220</v>
      </c>
      <c r="AF142" s="100">
        <f t="shared" si="22"/>
        <v>220</v>
      </c>
      <c r="AG142" s="105" t="str">
        <f>+VLOOKUP(I142,'Código Licitaciones'!$M$7:$M$50,1,0)</f>
        <v>2015/02</v>
      </c>
      <c r="AH142" s="105" t="str">
        <f>+VLOOKUP(J142,'Código Licitaciones'!$N$7:$N$50,1,0)</f>
        <v>BS4A</v>
      </c>
      <c r="AI142" s="105">
        <f t="shared" si="15"/>
        <v>42736</v>
      </c>
      <c r="AJ142" s="105">
        <f t="shared" si="15"/>
        <v>50040</v>
      </c>
      <c r="AK142" s="106" t="str">
        <f>+VLOOKUP(M142,'Código Barras'!$C$3:$C$1694,1,0)</f>
        <v>SIC-0176</v>
      </c>
      <c r="AL142" s="100">
        <f t="shared" si="17"/>
        <v>0</v>
      </c>
      <c r="AM142" s="100">
        <f t="shared" si="17"/>
        <v>51.843002759043529</v>
      </c>
      <c r="AN142" s="100">
        <f t="shared" si="17"/>
        <v>0</v>
      </c>
      <c r="AO142" s="100">
        <f t="shared" si="16"/>
        <v>156.57599999999999</v>
      </c>
      <c r="AP142" s="100">
        <f t="shared" si="16"/>
        <v>8117.37</v>
      </c>
      <c r="AQ142" s="100">
        <f t="shared" si="16"/>
        <v>50.180002043735939</v>
      </c>
      <c r="AR142" s="100" t="str">
        <f>VLOOKUP(C142&amp;E142&amp;G142&amp;I142&amp;J142,'Código Licitaciones'!$I$8:$I$6500,1,0)</f>
        <v>Aela Generación S.A.CGE DistribuciónChena 2202015/02BS4A</v>
      </c>
    </row>
    <row r="143" spans="2:44" ht="18" x14ac:dyDescent="0.35">
      <c r="B143" s="94">
        <v>5668</v>
      </c>
      <c r="C143" s="107" t="s">
        <v>9864</v>
      </c>
      <c r="D143" s="107" t="s">
        <v>9901</v>
      </c>
      <c r="E143" s="107" t="s">
        <v>311</v>
      </c>
      <c r="F143" s="108" t="s">
        <v>9914</v>
      </c>
      <c r="G143" s="108" t="s">
        <v>244</v>
      </c>
      <c r="H143" s="109">
        <v>220</v>
      </c>
      <c r="I143" s="110" t="s">
        <v>281</v>
      </c>
      <c r="J143" s="110" t="s">
        <v>285</v>
      </c>
      <c r="K143" s="111">
        <v>42736</v>
      </c>
      <c r="L143" s="110">
        <v>50040</v>
      </c>
      <c r="M143" s="109" t="s">
        <v>2561</v>
      </c>
      <c r="N143" s="109">
        <v>0</v>
      </c>
      <c r="O143" s="109">
        <v>52.829940906106366</v>
      </c>
      <c r="P143" s="109">
        <v>0</v>
      </c>
      <c r="Q143" s="109">
        <v>1.5229999999999999</v>
      </c>
      <c r="R143" s="109">
        <v>80.459999999999994</v>
      </c>
      <c r="S143" s="109">
        <v>51.135259356533155</v>
      </c>
      <c r="T143" s="109" t="s">
        <v>7367</v>
      </c>
      <c r="X143" s="92">
        <f t="shared" si="18"/>
        <v>0</v>
      </c>
      <c r="Z143" s="100">
        <f t="shared" si="19"/>
        <v>5668</v>
      </c>
      <c r="AA143" s="105" t="str">
        <f>+VLOOKUP(C143,'Código Licitaciones'!$J$7:$J$31,1,0)</f>
        <v>Aela Generación S.A.</v>
      </c>
      <c r="AB143" s="105" t="str">
        <f t="shared" si="20"/>
        <v>76.489.426-K</v>
      </c>
      <c r="AC143" s="105" t="str">
        <f>+VLOOKUP(E143,'Código Licitaciones'!$K$7:$K$50,1,0)</f>
        <v>CGE Distribución</v>
      </c>
      <c r="AD143" s="105" t="str">
        <f t="shared" si="21"/>
        <v>9.951.400-4</v>
      </c>
      <c r="AE143" s="105" t="str">
        <f>+VLOOKUP(G143,'Código Licitaciones'!$L$7:$L$50,1,0)</f>
        <v>MELIPILLA 220</v>
      </c>
      <c r="AF143" s="100">
        <f t="shared" si="22"/>
        <v>220</v>
      </c>
      <c r="AG143" s="105" t="str">
        <f>+VLOOKUP(I143,'Código Licitaciones'!$M$7:$M$50,1,0)</f>
        <v>2015/02</v>
      </c>
      <c r="AH143" s="105" t="str">
        <f>+VLOOKUP(J143,'Código Licitaciones'!$N$7:$N$50,1,0)</f>
        <v>BS4A</v>
      </c>
      <c r="AI143" s="105">
        <f t="shared" si="15"/>
        <v>42736</v>
      </c>
      <c r="AJ143" s="105">
        <f t="shared" si="15"/>
        <v>50040</v>
      </c>
      <c r="AK143" s="106" t="str">
        <f>+VLOOKUP(M143,'Código Barras'!$C$3:$C$1694,1,0)</f>
        <v>SIC-0622</v>
      </c>
      <c r="AL143" s="100">
        <f t="shared" si="17"/>
        <v>0</v>
      </c>
      <c r="AM143" s="100">
        <f t="shared" si="17"/>
        <v>52.829940906106366</v>
      </c>
      <c r="AN143" s="100">
        <f t="shared" si="17"/>
        <v>0</v>
      </c>
      <c r="AO143" s="100">
        <f t="shared" si="16"/>
        <v>1.5229999999999999</v>
      </c>
      <c r="AP143" s="100">
        <f t="shared" si="16"/>
        <v>80.459999999999994</v>
      </c>
      <c r="AQ143" s="100">
        <f t="shared" si="16"/>
        <v>51.135259356533155</v>
      </c>
      <c r="AR143" s="100" t="str">
        <f>VLOOKUP(C143&amp;E143&amp;G143&amp;I143&amp;J143,'Código Licitaciones'!$I$8:$I$6500,1,0)</f>
        <v>Aela Generación S.A.CGE DistribuciónMELIPILLA 2202015/02BS4A</v>
      </c>
    </row>
    <row r="144" spans="2:44" ht="18" x14ac:dyDescent="0.35">
      <c r="B144" s="94">
        <v>5668</v>
      </c>
      <c r="C144" s="107" t="s">
        <v>9864</v>
      </c>
      <c r="D144" s="107" t="s">
        <v>9901</v>
      </c>
      <c r="E144" s="107" t="s">
        <v>311</v>
      </c>
      <c r="F144" s="108" t="s">
        <v>9914</v>
      </c>
      <c r="G144" s="108" t="s">
        <v>25</v>
      </c>
      <c r="H144" s="109">
        <v>220</v>
      </c>
      <c r="I144" s="110" t="s">
        <v>281</v>
      </c>
      <c r="J144" s="110" t="s">
        <v>285</v>
      </c>
      <c r="K144" s="111">
        <v>42736</v>
      </c>
      <c r="L144" s="110">
        <v>50040</v>
      </c>
      <c r="M144" s="109" t="s">
        <v>1405</v>
      </c>
      <c r="N144" s="109">
        <v>0</v>
      </c>
      <c r="O144" s="109">
        <v>51.003000189807928</v>
      </c>
      <c r="P144" s="109">
        <v>0</v>
      </c>
      <c r="Q144" s="109">
        <v>653.29200000000003</v>
      </c>
      <c r="R144" s="112">
        <v>33319.851999999999</v>
      </c>
      <c r="S144" s="109">
        <v>49.366999748963707</v>
      </c>
      <c r="T144" s="109" t="s">
        <v>7368</v>
      </c>
      <c r="X144" s="92">
        <f t="shared" si="18"/>
        <v>0</v>
      </c>
      <c r="Z144" s="100">
        <f t="shared" si="19"/>
        <v>5668</v>
      </c>
      <c r="AA144" s="105" t="str">
        <f>+VLOOKUP(C144,'Código Licitaciones'!$J$7:$J$31,1,0)</f>
        <v>Aela Generación S.A.</v>
      </c>
      <c r="AB144" s="105" t="str">
        <f t="shared" si="20"/>
        <v>76.489.426-K</v>
      </c>
      <c r="AC144" s="105" t="str">
        <f>+VLOOKUP(E144,'Código Licitaciones'!$K$7:$K$50,1,0)</f>
        <v>CGE Distribución</v>
      </c>
      <c r="AD144" s="105" t="str">
        <f t="shared" si="21"/>
        <v>9.951.400-4</v>
      </c>
      <c r="AE144" s="105" t="str">
        <f>+VLOOKUP(G144,'Código Licitaciones'!$L$7:$L$50,1,0)</f>
        <v>ALTO JAHUEL 220</v>
      </c>
      <c r="AF144" s="100">
        <f t="shared" si="22"/>
        <v>220</v>
      </c>
      <c r="AG144" s="105" t="str">
        <f>+VLOOKUP(I144,'Código Licitaciones'!$M$7:$M$50,1,0)</f>
        <v>2015/02</v>
      </c>
      <c r="AH144" s="105" t="str">
        <f>+VLOOKUP(J144,'Código Licitaciones'!$N$7:$N$50,1,0)</f>
        <v>BS4A</v>
      </c>
      <c r="AI144" s="105">
        <f t="shared" si="15"/>
        <v>42736</v>
      </c>
      <c r="AJ144" s="105">
        <f t="shared" si="15"/>
        <v>50040</v>
      </c>
      <c r="AK144" s="106" t="str">
        <f>+VLOOKUP(M144,'Código Barras'!$C$3:$C$1694,1,0)</f>
        <v>SIC-0034</v>
      </c>
      <c r="AL144" s="100">
        <f t="shared" si="17"/>
        <v>0</v>
      </c>
      <c r="AM144" s="100">
        <f t="shared" si="17"/>
        <v>51.003000189807928</v>
      </c>
      <c r="AN144" s="100">
        <f t="shared" si="17"/>
        <v>0</v>
      </c>
      <c r="AO144" s="100">
        <f t="shared" si="16"/>
        <v>653.29200000000003</v>
      </c>
      <c r="AP144" s="100">
        <f t="shared" si="16"/>
        <v>33319.851999999999</v>
      </c>
      <c r="AQ144" s="100">
        <f t="shared" si="16"/>
        <v>49.366999748963707</v>
      </c>
      <c r="AR144" s="100" t="str">
        <f>VLOOKUP(C144&amp;E144&amp;G144&amp;I144&amp;J144,'Código Licitaciones'!$I$8:$I$6500,1,0)</f>
        <v>Aela Generación S.A.CGE DistribuciónALTO JAHUEL 2202015/02BS4A</v>
      </c>
    </row>
    <row r="145" spans="2:44" ht="18" x14ac:dyDescent="0.35">
      <c r="B145" s="94">
        <v>5668</v>
      </c>
      <c r="C145" s="107" t="s">
        <v>9864</v>
      </c>
      <c r="D145" s="107" t="s">
        <v>9901</v>
      </c>
      <c r="E145" s="107" t="s">
        <v>311</v>
      </c>
      <c r="F145" s="108" t="s">
        <v>9914</v>
      </c>
      <c r="G145" s="108" t="s">
        <v>28</v>
      </c>
      <c r="H145" s="109">
        <v>220</v>
      </c>
      <c r="I145" s="110" t="s">
        <v>281</v>
      </c>
      <c r="J145" s="110" t="s">
        <v>286</v>
      </c>
      <c r="K145" s="111">
        <v>42736</v>
      </c>
      <c r="L145" s="110">
        <v>50040</v>
      </c>
      <c r="M145" s="109" t="s">
        <v>1646</v>
      </c>
      <c r="N145" s="109">
        <v>0</v>
      </c>
      <c r="O145" s="109">
        <v>52.166007905138343</v>
      </c>
      <c r="P145" s="109">
        <v>0</v>
      </c>
      <c r="Q145" s="109">
        <v>0.253</v>
      </c>
      <c r="R145" s="109">
        <v>13.198</v>
      </c>
      <c r="S145" s="109">
        <v>50.490118577075101</v>
      </c>
      <c r="T145" s="109" t="s">
        <v>6942</v>
      </c>
      <c r="X145" s="92">
        <f t="shared" si="18"/>
        <v>0</v>
      </c>
      <c r="Z145" s="100">
        <f t="shared" si="19"/>
        <v>5668</v>
      </c>
      <c r="AA145" s="105" t="str">
        <f>+VLOOKUP(C145,'Código Licitaciones'!$J$7:$J$31,1,0)</f>
        <v>Aela Generación S.A.</v>
      </c>
      <c r="AB145" s="105" t="str">
        <f t="shared" si="20"/>
        <v>76.489.426-K</v>
      </c>
      <c r="AC145" s="105" t="str">
        <f>+VLOOKUP(E145,'Código Licitaciones'!$K$7:$K$50,1,0)</f>
        <v>CGE Distribución</v>
      </c>
      <c r="AD145" s="105" t="str">
        <f t="shared" si="21"/>
        <v>9.951.400-4</v>
      </c>
      <c r="AE145" s="105" t="str">
        <f>+VLOOKUP(G145,'Código Licitaciones'!$L$7:$L$50,1,0)</f>
        <v>Cerro Navia 220</v>
      </c>
      <c r="AF145" s="100">
        <f t="shared" si="22"/>
        <v>220</v>
      </c>
      <c r="AG145" s="105" t="str">
        <f>+VLOOKUP(I145,'Código Licitaciones'!$M$7:$M$50,1,0)</f>
        <v>2015/02</v>
      </c>
      <c r="AH145" s="105" t="str">
        <f>+VLOOKUP(J145,'Código Licitaciones'!$N$7:$N$50,1,0)</f>
        <v>BS4B</v>
      </c>
      <c r="AI145" s="105">
        <f t="shared" si="15"/>
        <v>42736</v>
      </c>
      <c r="AJ145" s="105">
        <f t="shared" si="15"/>
        <v>50040</v>
      </c>
      <c r="AK145" s="106" t="str">
        <f>+VLOOKUP(M145,'Código Barras'!$C$3:$C$1694,1,0)</f>
        <v>SIC-0157</v>
      </c>
      <c r="AL145" s="100">
        <f t="shared" si="17"/>
        <v>0</v>
      </c>
      <c r="AM145" s="100">
        <f t="shared" si="17"/>
        <v>52.166007905138343</v>
      </c>
      <c r="AN145" s="100">
        <f t="shared" si="17"/>
        <v>0</v>
      </c>
      <c r="AO145" s="100">
        <f t="shared" si="16"/>
        <v>0.253</v>
      </c>
      <c r="AP145" s="100">
        <f t="shared" si="16"/>
        <v>13.198</v>
      </c>
      <c r="AQ145" s="100">
        <f t="shared" si="16"/>
        <v>50.490118577075101</v>
      </c>
      <c r="AR145" s="100" t="str">
        <f>VLOOKUP(C145&amp;E145&amp;G145&amp;I145&amp;J145,'Código Licitaciones'!$I$8:$I$6500,1,0)</f>
        <v>Aela Generación S.A.CGE DistribuciónCerro Navia 2202015/02BS4B</v>
      </c>
    </row>
    <row r="146" spans="2:44" ht="18" x14ac:dyDescent="0.35">
      <c r="B146" s="94">
        <v>5668</v>
      </c>
      <c r="C146" s="107" t="s">
        <v>9864</v>
      </c>
      <c r="D146" s="107" t="s">
        <v>9901</v>
      </c>
      <c r="E146" s="107" t="s">
        <v>311</v>
      </c>
      <c r="F146" s="108" t="s">
        <v>9914</v>
      </c>
      <c r="G146" s="108" t="s">
        <v>46</v>
      </c>
      <c r="H146" s="109">
        <v>220</v>
      </c>
      <c r="I146" s="110" t="s">
        <v>281</v>
      </c>
      <c r="J146" s="110" t="s">
        <v>286</v>
      </c>
      <c r="K146" s="111">
        <v>42736</v>
      </c>
      <c r="L146" s="110">
        <v>50040</v>
      </c>
      <c r="M146" s="109" t="s">
        <v>1677</v>
      </c>
      <c r="N146" s="109">
        <v>0</v>
      </c>
      <c r="O146" s="109">
        <v>48.527000759863284</v>
      </c>
      <c r="P146" s="109">
        <v>0</v>
      </c>
      <c r="Q146" s="109">
        <v>351.37900000000002</v>
      </c>
      <c r="R146" s="112">
        <v>17051.368999999999</v>
      </c>
      <c r="S146" s="109">
        <v>46.970999974386636</v>
      </c>
      <c r="T146" s="109" t="s">
        <v>6945</v>
      </c>
      <c r="X146" s="92">
        <f t="shared" si="18"/>
        <v>0</v>
      </c>
      <c r="Z146" s="100">
        <f t="shared" si="19"/>
        <v>5668</v>
      </c>
      <c r="AA146" s="105" t="str">
        <f>+VLOOKUP(C146,'Código Licitaciones'!$J$7:$J$31,1,0)</f>
        <v>Aela Generación S.A.</v>
      </c>
      <c r="AB146" s="105" t="str">
        <f t="shared" si="20"/>
        <v>76.489.426-K</v>
      </c>
      <c r="AC146" s="105" t="str">
        <f>+VLOOKUP(E146,'Código Licitaciones'!$K$7:$K$50,1,0)</f>
        <v>CGE Distribución</v>
      </c>
      <c r="AD146" s="105" t="str">
        <f t="shared" si="21"/>
        <v>9.951.400-4</v>
      </c>
      <c r="AE146" s="105" t="str">
        <f>+VLOOKUP(G146,'Código Licitaciones'!$L$7:$L$50,1,0)</f>
        <v>Charrua 220</v>
      </c>
      <c r="AF146" s="100">
        <f t="shared" si="22"/>
        <v>220</v>
      </c>
      <c r="AG146" s="105" t="str">
        <f>+VLOOKUP(I146,'Código Licitaciones'!$M$7:$M$50,1,0)</f>
        <v>2015/02</v>
      </c>
      <c r="AH146" s="105" t="str">
        <f>+VLOOKUP(J146,'Código Licitaciones'!$N$7:$N$50,1,0)</f>
        <v>BS4B</v>
      </c>
      <c r="AI146" s="105">
        <f t="shared" si="15"/>
        <v>42736</v>
      </c>
      <c r="AJ146" s="105">
        <f t="shared" si="15"/>
        <v>50040</v>
      </c>
      <c r="AK146" s="106" t="str">
        <f>+VLOOKUP(M146,'Código Barras'!$C$3:$C$1694,1,0)</f>
        <v>SIC-0173</v>
      </c>
      <c r="AL146" s="100">
        <f t="shared" si="17"/>
        <v>0</v>
      </c>
      <c r="AM146" s="100">
        <f t="shared" si="17"/>
        <v>48.527000759863284</v>
      </c>
      <c r="AN146" s="100">
        <f t="shared" si="17"/>
        <v>0</v>
      </c>
      <c r="AO146" s="100">
        <f t="shared" si="16"/>
        <v>351.37900000000002</v>
      </c>
      <c r="AP146" s="100">
        <f t="shared" si="16"/>
        <v>17051.368999999999</v>
      </c>
      <c r="AQ146" s="100">
        <f t="shared" si="16"/>
        <v>46.970999974386636</v>
      </c>
      <c r="AR146" s="100" t="str">
        <f>VLOOKUP(C146&amp;E146&amp;G146&amp;I146&amp;J146,'Código Licitaciones'!$I$8:$I$6500,1,0)</f>
        <v>Aela Generación S.A.CGE DistribuciónCharrua 2202015/02BS4B</v>
      </c>
    </row>
    <row r="147" spans="2:44" ht="18" x14ac:dyDescent="0.35">
      <c r="B147" s="94">
        <v>5668</v>
      </c>
      <c r="C147" s="107" t="s">
        <v>9864</v>
      </c>
      <c r="D147" s="107" t="s">
        <v>9901</v>
      </c>
      <c r="E147" s="107" t="s">
        <v>311</v>
      </c>
      <c r="F147" s="108" t="s">
        <v>9914</v>
      </c>
      <c r="G147" s="108" t="s">
        <v>29</v>
      </c>
      <c r="H147" s="109">
        <v>220</v>
      </c>
      <c r="I147" s="110" t="s">
        <v>281</v>
      </c>
      <c r="J147" s="110" t="s">
        <v>286</v>
      </c>
      <c r="K147" s="111">
        <v>42736</v>
      </c>
      <c r="L147" s="110">
        <v>50040</v>
      </c>
      <c r="M147" s="109" t="s">
        <v>2888</v>
      </c>
      <c r="N147" s="109">
        <v>0</v>
      </c>
      <c r="O147" s="109">
        <v>51.904411764705884</v>
      </c>
      <c r="P147" s="109">
        <v>0</v>
      </c>
      <c r="Q147" s="109">
        <v>0.13600000000000001</v>
      </c>
      <c r="R147" s="112">
        <v>7.0590000000000002</v>
      </c>
      <c r="S147" s="109">
        <v>50.242647058823536</v>
      </c>
      <c r="T147" s="109" t="s">
        <v>6940</v>
      </c>
      <c r="X147" s="92">
        <f t="shared" si="18"/>
        <v>0</v>
      </c>
      <c r="Z147" s="100">
        <f t="shared" si="19"/>
        <v>5668</v>
      </c>
      <c r="AA147" s="105" t="str">
        <f>+VLOOKUP(C147,'Código Licitaciones'!$J$7:$J$31,1,0)</f>
        <v>Aela Generación S.A.</v>
      </c>
      <c r="AB147" s="105" t="str">
        <f t="shared" si="20"/>
        <v>76.489.426-K</v>
      </c>
      <c r="AC147" s="105" t="str">
        <f>+VLOOKUP(E147,'Código Licitaciones'!$K$7:$K$50,1,0)</f>
        <v>CGE Distribución</v>
      </c>
      <c r="AD147" s="105" t="str">
        <f t="shared" si="21"/>
        <v>9.951.400-4</v>
      </c>
      <c r="AE147" s="105" t="str">
        <f>+VLOOKUP(G147,'Código Licitaciones'!$L$7:$L$50,1,0)</f>
        <v>Polpaico 220</v>
      </c>
      <c r="AF147" s="100">
        <f t="shared" si="22"/>
        <v>220</v>
      </c>
      <c r="AG147" s="105" t="str">
        <f>+VLOOKUP(I147,'Código Licitaciones'!$M$7:$M$50,1,0)</f>
        <v>2015/02</v>
      </c>
      <c r="AH147" s="105" t="str">
        <f>+VLOOKUP(J147,'Código Licitaciones'!$N$7:$N$50,1,0)</f>
        <v>BS4B</v>
      </c>
      <c r="AI147" s="105">
        <f t="shared" si="15"/>
        <v>42736</v>
      </c>
      <c r="AJ147" s="105">
        <f t="shared" si="15"/>
        <v>50040</v>
      </c>
      <c r="AK147" s="106" t="str">
        <f>+VLOOKUP(M147,'Código Barras'!$C$3:$C$1694,1,0)</f>
        <v>SIC-0787</v>
      </c>
      <c r="AL147" s="100">
        <f t="shared" si="17"/>
        <v>0</v>
      </c>
      <c r="AM147" s="100">
        <f t="shared" si="17"/>
        <v>51.904411764705884</v>
      </c>
      <c r="AN147" s="100">
        <f t="shared" si="17"/>
        <v>0</v>
      </c>
      <c r="AO147" s="100">
        <f t="shared" si="16"/>
        <v>0.13600000000000001</v>
      </c>
      <c r="AP147" s="100">
        <f t="shared" si="16"/>
        <v>7.0590000000000002</v>
      </c>
      <c r="AQ147" s="100">
        <f t="shared" si="16"/>
        <v>50.242647058823536</v>
      </c>
      <c r="AR147" s="100" t="str">
        <f>VLOOKUP(C147&amp;E147&amp;G147&amp;I147&amp;J147,'Código Licitaciones'!$I$8:$I$6500,1,0)</f>
        <v>Aela Generación S.A.CGE DistribuciónPolpaico 2202015/02BS4B</v>
      </c>
    </row>
    <row r="148" spans="2:44" ht="18" x14ac:dyDescent="0.35">
      <c r="B148" s="94">
        <v>5668</v>
      </c>
      <c r="C148" s="107" t="s">
        <v>9864</v>
      </c>
      <c r="D148" s="107" t="s">
        <v>9901</v>
      </c>
      <c r="E148" s="107" t="s">
        <v>311</v>
      </c>
      <c r="F148" s="108" t="s">
        <v>9914</v>
      </c>
      <c r="G148" s="108" t="s">
        <v>63</v>
      </c>
      <c r="H148" s="109">
        <v>220</v>
      </c>
      <c r="I148" s="110" t="s">
        <v>281</v>
      </c>
      <c r="J148" s="110" t="s">
        <v>286</v>
      </c>
      <c r="K148" s="111">
        <v>42736</v>
      </c>
      <c r="L148" s="110">
        <v>50040</v>
      </c>
      <c r="M148" s="109" t="s">
        <v>3624</v>
      </c>
      <c r="N148" s="109">
        <v>0</v>
      </c>
      <c r="O148" s="109">
        <v>47.534997388678214</v>
      </c>
      <c r="P148" s="109">
        <v>0</v>
      </c>
      <c r="Q148" s="109">
        <v>176.15600000000001</v>
      </c>
      <c r="R148" s="109">
        <v>8373.5750000000007</v>
      </c>
      <c r="S148" s="109">
        <v>46.009996820999561</v>
      </c>
      <c r="T148" s="109" t="s">
        <v>6947</v>
      </c>
      <c r="X148" s="92">
        <f t="shared" si="18"/>
        <v>0</v>
      </c>
      <c r="Z148" s="100">
        <f t="shared" si="19"/>
        <v>5668</v>
      </c>
      <c r="AA148" s="105" t="str">
        <f>+VLOOKUP(C148,'Código Licitaciones'!$J$7:$J$31,1,0)</f>
        <v>Aela Generación S.A.</v>
      </c>
      <c r="AB148" s="105" t="str">
        <f t="shared" si="20"/>
        <v>76.489.426-K</v>
      </c>
      <c r="AC148" s="105" t="str">
        <f>+VLOOKUP(E148,'Código Licitaciones'!$K$7:$K$50,1,0)</f>
        <v>CGE Distribución</v>
      </c>
      <c r="AD148" s="105" t="str">
        <f t="shared" si="21"/>
        <v>9.951.400-4</v>
      </c>
      <c r="AE148" s="105" t="str">
        <f>+VLOOKUP(G148,'Código Licitaciones'!$L$7:$L$50,1,0)</f>
        <v>Temuco 220</v>
      </c>
      <c r="AF148" s="100">
        <f t="shared" si="22"/>
        <v>220</v>
      </c>
      <c r="AG148" s="105" t="str">
        <f>+VLOOKUP(I148,'Código Licitaciones'!$M$7:$M$50,1,0)</f>
        <v>2015/02</v>
      </c>
      <c r="AH148" s="105" t="str">
        <f>+VLOOKUP(J148,'Código Licitaciones'!$N$7:$N$50,1,0)</f>
        <v>BS4B</v>
      </c>
      <c r="AI148" s="105">
        <f t="shared" si="15"/>
        <v>42736</v>
      </c>
      <c r="AJ148" s="105">
        <f t="shared" si="15"/>
        <v>50040</v>
      </c>
      <c r="AK148" s="106" t="str">
        <f>+VLOOKUP(M148,'Código Barras'!$C$3:$C$1694,1,0)</f>
        <v>SIC-1158</v>
      </c>
      <c r="AL148" s="100">
        <f t="shared" si="17"/>
        <v>0</v>
      </c>
      <c r="AM148" s="100">
        <f t="shared" si="17"/>
        <v>47.534997388678214</v>
      </c>
      <c r="AN148" s="100">
        <f t="shared" si="17"/>
        <v>0</v>
      </c>
      <c r="AO148" s="100">
        <f t="shared" si="16"/>
        <v>176.15600000000001</v>
      </c>
      <c r="AP148" s="100">
        <f t="shared" si="16"/>
        <v>8373.5750000000007</v>
      </c>
      <c r="AQ148" s="100">
        <f t="shared" si="16"/>
        <v>46.009996820999561</v>
      </c>
      <c r="AR148" s="100" t="str">
        <f>VLOOKUP(C148&amp;E148&amp;G148&amp;I148&amp;J148,'Código Licitaciones'!$I$8:$I$6500,1,0)</f>
        <v>Aela Generación S.A.CGE DistribuciónTemuco 2202015/02BS4B</v>
      </c>
    </row>
    <row r="149" spans="2:44" ht="18" x14ac:dyDescent="0.35">
      <c r="B149" s="94">
        <v>5668</v>
      </c>
      <c r="C149" s="107" t="s">
        <v>9864</v>
      </c>
      <c r="D149" s="107" t="s">
        <v>9901</v>
      </c>
      <c r="E149" s="107" t="s">
        <v>311</v>
      </c>
      <c r="F149" s="108" t="s">
        <v>9914</v>
      </c>
      <c r="G149" s="108" t="s">
        <v>68</v>
      </c>
      <c r="H149" s="109">
        <v>220</v>
      </c>
      <c r="I149" s="110" t="s">
        <v>281</v>
      </c>
      <c r="J149" s="110" t="s">
        <v>286</v>
      </c>
      <c r="K149" s="111">
        <v>42736</v>
      </c>
      <c r="L149" s="110">
        <v>50040</v>
      </c>
      <c r="M149" s="109" t="s">
        <v>2063</v>
      </c>
      <c r="N149" s="109">
        <v>0</v>
      </c>
      <c r="O149" s="109">
        <v>49.238003518029906</v>
      </c>
      <c r="P149" s="109">
        <v>0</v>
      </c>
      <c r="Q149" s="109">
        <v>113.7</v>
      </c>
      <c r="R149" s="109">
        <v>5598.3609999999999</v>
      </c>
      <c r="S149" s="109">
        <v>47.659006156552337</v>
      </c>
      <c r="T149" s="109" t="s">
        <v>6946</v>
      </c>
      <c r="X149" s="92">
        <f t="shared" si="18"/>
        <v>0</v>
      </c>
      <c r="Z149" s="100">
        <f t="shared" si="19"/>
        <v>5668</v>
      </c>
      <c r="AA149" s="105" t="str">
        <f>+VLOOKUP(C149,'Código Licitaciones'!$J$7:$J$31,1,0)</f>
        <v>Aela Generación S.A.</v>
      </c>
      <c r="AB149" s="105" t="str">
        <f t="shared" si="20"/>
        <v>76.489.426-K</v>
      </c>
      <c r="AC149" s="105" t="str">
        <f>+VLOOKUP(E149,'Código Licitaciones'!$K$7:$K$50,1,0)</f>
        <v>CGE Distribución</v>
      </c>
      <c r="AD149" s="105" t="str">
        <f t="shared" si="21"/>
        <v>9.951.400-4</v>
      </c>
      <c r="AE149" s="105" t="str">
        <f>+VLOOKUP(G149,'Código Licitaciones'!$L$7:$L$50,1,0)</f>
        <v>Hualpen 220</v>
      </c>
      <c r="AF149" s="100">
        <f t="shared" si="22"/>
        <v>220</v>
      </c>
      <c r="AG149" s="105" t="str">
        <f>+VLOOKUP(I149,'Código Licitaciones'!$M$7:$M$50,1,0)</f>
        <v>2015/02</v>
      </c>
      <c r="AH149" s="105" t="str">
        <f>+VLOOKUP(J149,'Código Licitaciones'!$N$7:$N$50,1,0)</f>
        <v>BS4B</v>
      </c>
      <c r="AI149" s="105">
        <f t="shared" si="15"/>
        <v>42736</v>
      </c>
      <c r="AJ149" s="105">
        <f t="shared" si="15"/>
        <v>50040</v>
      </c>
      <c r="AK149" s="106" t="str">
        <f>+VLOOKUP(M149,'Código Barras'!$C$3:$C$1694,1,0)</f>
        <v>SIC-0370</v>
      </c>
      <c r="AL149" s="100">
        <f t="shared" si="17"/>
        <v>0</v>
      </c>
      <c r="AM149" s="100">
        <f t="shared" si="17"/>
        <v>49.238003518029906</v>
      </c>
      <c r="AN149" s="100">
        <f t="shared" si="17"/>
        <v>0</v>
      </c>
      <c r="AO149" s="100">
        <f t="shared" si="16"/>
        <v>113.7</v>
      </c>
      <c r="AP149" s="100">
        <f t="shared" si="16"/>
        <v>5598.3609999999999</v>
      </c>
      <c r="AQ149" s="100">
        <f t="shared" si="16"/>
        <v>47.659006156552337</v>
      </c>
      <c r="AR149" s="100" t="str">
        <f>VLOOKUP(C149&amp;E149&amp;G149&amp;I149&amp;J149,'Código Licitaciones'!$I$8:$I$6500,1,0)</f>
        <v>Aela Generación S.A.CGE DistribuciónHualpen 2202015/02BS4B</v>
      </c>
    </row>
    <row r="150" spans="2:44" ht="18" x14ac:dyDescent="0.35">
      <c r="B150" s="94">
        <v>5668</v>
      </c>
      <c r="C150" s="107" t="s">
        <v>9864</v>
      </c>
      <c r="D150" s="107" t="s">
        <v>9901</v>
      </c>
      <c r="E150" s="107" t="s">
        <v>311</v>
      </c>
      <c r="F150" s="108" t="s">
        <v>9914</v>
      </c>
      <c r="G150" s="108" t="s">
        <v>35</v>
      </c>
      <c r="H150" s="109">
        <v>220</v>
      </c>
      <c r="I150" s="110" t="s">
        <v>281</v>
      </c>
      <c r="J150" s="110" t="s">
        <v>286</v>
      </c>
      <c r="K150" s="111">
        <v>42736</v>
      </c>
      <c r="L150" s="110">
        <v>50040</v>
      </c>
      <c r="M150" s="109" t="s">
        <v>2113</v>
      </c>
      <c r="N150" s="109">
        <v>0</v>
      </c>
      <c r="O150" s="109">
        <v>49.497999438098837</v>
      </c>
      <c r="P150" s="109">
        <v>0</v>
      </c>
      <c r="Q150" s="109">
        <v>412.88400000000001</v>
      </c>
      <c r="R150" s="112">
        <v>20436.932000000001</v>
      </c>
      <c r="S150" s="109">
        <v>47.90999893432538</v>
      </c>
      <c r="T150" s="109" t="s">
        <v>6944</v>
      </c>
      <c r="X150" s="92">
        <f t="shared" si="18"/>
        <v>0</v>
      </c>
      <c r="Z150" s="100">
        <f t="shared" si="19"/>
        <v>5668</v>
      </c>
      <c r="AA150" s="105" t="str">
        <f>+VLOOKUP(C150,'Código Licitaciones'!$J$7:$J$31,1,0)</f>
        <v>Aela Generación S.A.</v>
      </c>
      <c r="AB150" s="105" t="str">
        <f t="shared" si="20"/>
        <v>76.489.426-K</v>
      </c>
      <c r="AC150" s="105" t="str">
        <f>+VLOOKUP(E150,'Código Licitaciones'!$K$7:$K$50,1,0)</f>
        <v>CGE Distribución</v>
      </c>
      <c r="AD150" s="105" t="str">
        <f t="shared" si="21"/>
        <v>9.951.400-4</v>
      </c>
      <c r="AE150" s="105" t="str">
        <f>+VLOOKUP(G150,'Código Licitaciones'!$L$7:$L$50,1,0)</f>
        <v>Itahue 220</v>
      </c>
      <c r="AF150" s="100">
        <f t="shared" si="22"/>
        <v>220</v>
      </c>
      <c r="AG150" s="105" t="str">
        <f>+VLOOKUP(I150,'Código Licitaciones'!$M$7:$M$50,1,0)</f>
        <v>2015/02</v>
      </c>
      <c r="AH150" s="105" t="str">
        <f>+VLOOKUP(J150,'Código Licitaciones'!$N$7:$N$50,1,0)</f>
        <v>BS4B</v>
      </c>
      <c r="AI150" s="105">
        <f t="shared" si="15"/>
        <v>42736</v>
      </c>
      <c r="AJ150" s="105">
        <f t="shared" si="15"/>
        <v>50040</v>
      </c>
      <c r="AK150" s="106" t="str">
        <f>+VLOOKUP(M150,'Código Barras'!$C$3:$C$1694,1,0)</f>
        <v>SIC-0396</v>
      </c>
      <c r="AL150" s="100">
        <f t="shared" si="17"/>
        <v>0</v>
      </c>
      <c r="AM150" s="100">
        <f t="shared" si="17"/>
        <v>49.497999438098837</v>
      </c>
      <c r="AN150" s="100">
        <f t="shared" si="17"/>
        <v>0</v>
      </c>
      <c r="AO150" s="100">
        <f t="shared" si="16"/>
        <v>412.88400000000001</v>
      </c>
      <c r="AP150" s="100">
        <f t="shared" si="16"/>
        <v>20436.932000000001</v>
      </c>
      <c r="AQ150" s="100">
        <f t="shared" si="16"/>
        <v>47.90999893432538</v>
      </c>
      <c r="AR150" s="100" t="str">
        <f>VLOOKUP(C150&amp;E150&amp;G150&amp;I150&amp;J150,'Código Licitaciones'!$I$8:$I$6500,1,0)</f>
        <v>Aela Generación S.A.CGE DistribuciónItahue 2202015/02BS4B</v>
      </c>
    </row>
    <row r="151" spans="2:44" ht="18" x14ac:dyDescent="0.35">
      <c r="B151" s="94">
        <v>5668</v>
      </c>
      <c r="C151" s="107" t="s">
        <v>9864</v>
      </c>
      <c r="D151" s="107" t="s">
        <v>9901</v>
      </c>
      <c r="E151" s="107" t="s">
        <v>311</v>
      </c>
      <c r="F151" s="108" t="s">
        <v>9914</v>
      </c>
      <c r="G151" s="108" t="s">
        <v>80</v>
      </c>
      <c r="H151" s="109">
        <v>220</v>
      </c>
      <c r="I151" s="110" t="s">
        <v>281</v>
      </c>
      <c r="J151" s="110" t="s">
        <v>286</v>
      </c>
      <c r="K151" s="111">
        <v>42736</v>
      </c>
      <c r="L151" s="110">
        <v>50040</v>
      </c>
      <c r="M151" s="109" t="s">
        <v>3069</v>
      </c>
      <c r="N151" s="109">
        <v>0</v>
      </c>
      <c r="O151" s="109">
        <v>51.511019649495488</v>
      </c>
      <c r="P151" s="109">
        <v>0</v>
      </c>
      <c r="Q151" s="109">
        <v>7.532</v>
      </c>
      <c r="R151" s="109">
        <v>387.98099999999999</v>
      </c>
      <c r="S151" s="109">
        <v>49.859001593202336</v>
      </c>
      <c r="T151" s="109" t="s">
        <v>7508</v>
      </c>
      <c r="X151" s="92">
        <f t="shared" si="18"/>
        <v>0</v>
      </c>
      <c r="Z151" s="100">
        <f t="shared" si="19"/>
        <v>5668</v>
      </c>
      <c r="AA151" s="105" t="str">
        <f>+VLOOKUP(C151,'Código Licitaciones'!$J$7:$J$31,1,0)</f>
        <v>Aela Generación S.A.</v>
      </c>
      <c r="AB151" s="105" t="str">
        <f t="shared" si="20"/>
        <v>76.489.426-K</v>
      </c>
      <c r="AC151" s="105" t="str">
        <f>+VLOOKUP(E151,'Código Licitaciones'!$K$7:$K$50,1,0)</f>
        <v>CGE Distribución</v>
      </c>
      <c r="AD151" s="105" t="str">
        <f t="shared" si="21"/>
        <v>9.951.400-4</v>
      </c>
      <c r="AE151" s="105" t="str">
        <f>+VLOOKUP(G151,'Código Licitaciones'!$L$7:$L$50,1,0)</f>
        <v>RAPEL 220</v>
      </c>
      <c r="AF151" s="100">
        <f t="shared" si="22"/>
        <v>220</v>
      </c>
      <c r="AG151" s="105" t="str">
        <f>+VLOOKUP(I151,'Código Licitaciones'!$M$7:$M$50,1,0)</f>
        <v>2015/02</v>
      </c>
      <c r="AH151" s="105" t="str">
        <f>+VLOOKUP(J151,'Código Licitaciones'!$N$7:$N$50,1,0)</f>
        <v>BS4B</v>
      </c>
      <c r="AI151" s="105">
        <f t="shared" si="15"/>
        <v>42736</v>
      </c>
      <c r="AJ151" s="105">
        <f t="shared" si="15"/>
        <v>50040</v>
      </c>
      <c r="AK151" s="106" t="str">
        <f>+VLOOKUP(M151,'Código Barras'!$C$3:$C$1694,1,0)</f>
        <v>SIC-0879</v>
      </c>
      <c r="AL151" s="100">
        <f t="shared" si="17"/>
        <v>0</v>
      </c>
      <c r="AM151" s="100">
        <f t="shared" si="17"/>
        <v>51.511019649495488</v>
      </c>
      <c r="AN151" s="100">
        <f t="shared" si="17"/>
        <v>0</v>
      </c>
      <c r="AO151" s="100">
        <f t="shared" si="16"/>
        <v>7.532</v>
      </c>
      <c r="AP151" s="100">
        <f t="shared" si="16"/>
        <v>387.98099999999999</v>
      </c>
      <c r="AQ151" s="100">
        <f t="shared" si="16"/>
        <v>49.859001593202336</v>
      </c>
      <c r="AR151" s="100" t="str">
        <f>VLOOKUP(C151&amp;E151&amp;G151&amp;I151&amp;J151,'Código Licitaciones'!$I$8:$I$6500,1,0)</f>
        <v>Aela Generación S.A.CGE DistribuciónRAPEL 2202015/02BS4B</v>
      </c>
    </row>
    <row r="152" spans="2:44" ht="18" x14ac:dyDescent="0.35">
      <c r="B152" s="94">
        <v>5668</v>
      </c>
      <c r="C152" s="107" t="s">
        <v>9864</v>
      </c>
      <c r="D152" s="107" t="s">
        <v>9901</v>
      </c>
      <c r="E152" s="107" t="s">
        <v>311</v>
      </c>
      <c r="F152" s="108" t="s">
        <v>9914</v>
      </c>
      <c r="G152" s="108" t="s">
        <v>2469</v>
      </c>
      <c r="H152" s="109">
        <v>220</v>
      </c>
      <c r="I152" s="110" t="s">
        <v>281</v>
      </c>
      <c r="J152" s="110" t="s">
        <v>286</v>
      </c>
      <c r="K152" s="111">
        <v>42736</v>
      </c>
      <c r="L152" s="110">
        <v>50040</v>
      </c>
      <c r="M152" s="109" t="s">
        <v>2468</v>
      </c>
      <c r="N152" s="109">
        <v>0</v>
      </c>
      <c r="O152" s="109">
        <v>50.997003399988472</v>
      </c>
      <c r="P152" s="109">
        <v>0</v>
      </c>
      <c r="Q152" s="109">
        <v>17.353000000000002</v>
      </c>
      <c r="R152" s="112">
        <v>884.95100000000002</v>
      </c>
      <c r="S152" s="109">
        <v>49.360975047542212</v>
      </c>
      <c r="T152" s="109" t="s">
        <v>7507</v>
      </c>
      <c r="X152" s="92">
        <f t="shared" si="18"/>
        <v>0</v>
      </c>
      <c r="Z152" s="100">
        <f t="shared" si="19"/>
        <v>5668</v>
      </c>
      <c r="AA152" s="105" t="str">
        <f>+VLOOKUP(C152,'Código Licitaciones'!$J$7:$J$31,1,0)</f>
        <v>Aela Generación S.A.</v>
      </c>
      <c r="AB152" s="105" t="str">
        <f t="shared" si="20"/>
        <v>76.489.426-K</v>
      </c>
      <c r="AC152" s="105" t="str">
        <f>+VLOOKUP(E152,'Código Licitaciones'!$K$7:$K$50,1,0)</f>
        <v>CGE Distribución</v>
      </c>
      <c r="AD152" s="105" t="str">
        <f t="shared" si="21"/>
        <v>9.951.400-4</v>
      </c>
      <c r="AE152" s="105" t="str">
        <f>+VLOOKUP(G152,'Código Licitaciones'!$L$7:$L$50,1,0)</f>
        <v>maipo 220</v>
      </c>
      <c r="AF152" s="100">
        <f t="shared" si="22"/>
        <v>220</v>
      </c>
      <c r="AG152" s="105" t="str">
        <f>+VLOOKUP(I152,'Código Licitaciones'!$M$7:$M$50,1,0)</f>
        <v>2015/02</v>
      </c>
      <c r="AH152" s="105" t="str">
        <f>+VLOOKUP(J152,'Código Licitaciones'!$N$7:$N$50,1,0)</f>
        <v>BS4B</v>
      </c>
      <c r="AI152" s="105">
        <f t="shared" si="15"/>
        <v>42736</v>
      </c>
      <c r="AJ152" s="105">
        <f t="shared" si="15"/>
        <v>50040</v>
      </c>
      <c r="AK152" s="106" t="str">
        <f>+VLOOKUP(M152,'Código Barras'!$C$3:$C$1694,1,0)</f>
        <v>SIC-0575</v>
      </c>
      <c r="AL152" s="100">
        <f t="shared" si="17"/>
        <v>0</v>
      </c>
      <c r="AM152" s="100">
        <f t="shared" si="17"/>
        <v>50.997003399988472</v>
      </c>
      <c r="AN152" s="100">
        <f t="shared" si="17"/>
        <v>0</v>
      </c>
      <c r="AO152" s="100">
        <f t="shared" si="16"/>
        <v>17.353000000000002</v>
      </c>
      <c r="AP152" s="100">
        <f t="shared" si="16"/>
        <v>884.95100000000002</v>
      </c>
      <c r="AQ152" s="100">
        <f t="shared" si="16"/>
        <v>49.360975047542212</v>
      </c>
      <c r="AR152" s="100" t="str">
        <f>VLOOKUP(C152&amp;E152&amp;G152&amp;I152&amp;J152,'Código Licitaciones'!$I$8:$I$6500,1,0)</f>
        <v>Aela Generación S.A.CGE Distribuciónmaipo 2202015/02BS4B</v>
      </c>
    </row>
    <row r="153" spans="2:44" ht="18" x14ac:dyDescent="0.35">
      <c r="B153" s="94">
        <v>5668</v>
      </c>
      <c r="C153" s="107" t="s">
        <v>9864</v>
      </c>
      <c r="D153" s="107" t="s">
        <v>9901</v>
      </c>
      <c r="E153" s="107" t="s">
        <v>311</v>
      </c>
      <c r="F153" s="108" t="s">
        <v>9914</v>
      </c>
      <c r="G153" s="108" t="s">
        <v>1613</v>
      </c>
      <c r="H153" s="109">
        <v>220</v>
      </c>
      <c r="I153" s="110" t="s">
        <v>281</v>
      </c>
      <c r="J153" s="110" t="s">
        <v>286</v>
      </c>
      <c r="K153" s="111">
        <v>42736</v>
      </c>
      <c r="L153" s="110">
        <v>50040</v>
      </c>
      <c r="M153" s="109" t="s">
        <v>1612</v>
      </c>
      <c r="N153" s="109">
        <v>0</v>
      </c>
      <c r="O153" s="109">
        <v>47.822002173650525</v>
      </c>
      <c r="P153" s="109">
        <v>0</v>
      </c>
      <c r="Q153" s="109">
        <v>165.62</v>
      </c>
      <c r="R153" s="112">
        <v>7920.28</v>
      </c>
      <c r="S153" s="109">
        <v>46.288002656683972</v>
      </c>
      <c r="T153" s="109" t="s">
        <v>9931</v>
      </c>
      <c r="X153" s="92">
        <f t="shared" si="18"/>
        <v>2</v>
      </c>
      <c r="Z153" s="100">
        <f t="shared" si="19"/>
        <v>5668</v>
      </c>
      <c r="AA153" s="105" t="str">
        <f>+VLOOKUP(C153,'Código Licitaciones'!$J$7:$J$31,1,0)</f>
        <v>Aela Generación S.A.</v>
      </c>
      <c r="AB153" s="105" t="str">
        <f t="shared" si="20"/>
        <v>76.489.426-K</v>
      </c>
      <c r="AC153" s="105" t="str">
        <f>+VLOOKUP(E153,'Código Licitaciones'!$K$7:$K$50,1,0)</f>
        <v>CGE Distribución</v>
      </c>
      <c r="AD153" s="105" t="str">
        <f t="shared" si="21"/>
        <v>9.951.400-4</v>
      </c>
      <c r="AE153" s="105" t="e">
        <f>+VLOOKUP(G153,'Código Licitaciones'!$L$7:$L$50,1,0)</f>
        <v>#N/A</v>
      </c>
      <c r="AF153" s="100">
        <f t="shared" si="22"/>
        <v>220</v>
      </c>
      <c r="AG153" s="105" t="str">
        <f>+VLOOKUP(I153,'Código Licitaciones'!$M$7:$M$50,1,0)</f>
        <v>2015/02</v>
      </c>
      <c r="AH153" s="105" t="str">
        <f>+VLOOKUP(J153,'Código Licitaciones'!$N$7:$N$50,1,0)</f>
        <v>BS4B</v>
      </c>
      <c r="AI153" s="105">
        <f t="shared" ref="AI153:AJ216" si="23">+K153</f>
        <v>42736</v>
      </c>
      <c r="AJ153" s="105">
        <f t="shared" si="23"/>
        <v>50040</v>
      </c>
      <c r="AK153" s="106" t="str">
        <f>+VLOOKUP(M153,'Código Barras'!$C$3:$C$1694,1,0)</f>
        <v>SIC-0140</v>
      </c>
      <c r="AL153" s="100">
        <f t="shared" si="17"/>
        <v>0</v>
      </c>
      <c r="AM153" s="100">
        <f t="shared" si="17"/>
        <v>47.822002173650525</v>
      </c>
      <c r="AN153" s="100">
        <f t="shared" si="17"/>
        <v>0</v>
      </c>
      <c r="AO153" s="100">
        <f t="shared" si="16"/>
        <v>165.62</v>
      </c>
      <c r="AP153" s="100">
        <f t="shared" si="16"/>
        <v>7920.28</v>
      </c>
      <c r="AQ153" s="100">
        <f t="shared" si="16"/>
        <v>46.288002656683972</v>
      </c>
      <c r="AR153" s="100" t="e">
        <f>VLOOKUP(C153&amp;E153&amp;G153&amp;I153&amp;J153,'Código Licitaciones'!$I$8:$I$6500,1,0)</f>
        <v>#N/A</v>
      </c>
    </row>
    <row r="154" spans="2:44" ht="18" x14ac:dyDescent="0.35">
      <c r="B154" s="94">
        <v>5668</v>
      </c>
      <c r="C154" s="107" t="s">
        <v>9864</v>
      </c>
      <c r="D154" s="107" t="s">
        <v>9901</v>
      </c>
      <c r="E154" s="107" t="s">
        <v>311</v>
      </c>
      <c r="F154" s="108" t="s">
        <v>9914</v>
      </c>
      <c r="G154" s="108" t="s">
        <v>73</v>
      </c>
      <c r="H154" s="109">
        <v>220</v>
      </c>
      <c r="I154" s="110" t="s">
        <v>281</v>
      </c>
      <c r="J154" s="110" t="s">
        <v>286</v>
      </c>
      <c r="K154" s="111">
        <v>42736</v>
      </c>
      <c r="L154" s="110">
        <v>50040</v>
      </c>
      <c r="M154" s="109" t="s">
        <v>1682</v>
      </c>
      <c r="N154" s="109">
        <v>0</v>
      </c>
      <c r="O154" s="109">
        <v>51.843317972350228</v>
      </c>
      <c r="P154" s="109">
        <v>0</v>
      </c>
      <c r="Q154" s="109">
        <v>0.86799999999999999</v>
      </c>
      <c r="R154" s="109">
        <v>45</v>
      </c>
      <c r="S154" s="109">
        <v>50.180875576036868</v>
      </c>
      <c r="T154" s="109" t="s">
        <v>6941</v>
      </c>
      <c r="X154" s="92">
        <f t="shared" si="18"/>
        <v>0</v>
      </c>
      <c r="Z154" s="100">
        <f t="shared" si="19"/>
        <v>5668</v>
      </c>
      <c r="AA154" s="105" t="str">
        <f>+VLOOKUP(C154,'Código Licitaciones'!$J$7:$J$31,1,0)</f>
        <v>Aela Generación S.A.</v>
      </c>
      <c r="AB154" s="105" t="str">
        <f t="shared" si="20"/>
        <v>76.489.426-K</v>
      </c>
      <c r="AC154" s="105" t="str">
        <f>+VLOOKUP(E154,'Código Licitaciones'!$K$7:$K$50,1,0)</f>
        <v>CGE Distribución</v>
      </c>
      <c r="AD154" s="105" t="str">
        <f t="shared" si="21"/>
        <v>9.951.400-4</v>
      </c>
      <c r="AE154" s="105" t="str">
        <f>+VLOOKUP(G154,'Código Licitaciones'!$L$7:$L$50,1,0)</f>
        <v>Chena 220</v>
      </c>
      <c r="AF154" s="100">
        <f t="shared" si="22"/>
        <v>220</v>
      </c>
      <c r="AG154" s="105" t="str">
        <f>+VLOOKUP(I154,'Código Licitaciones'!$M$7:$M$50,1,0)</f>
        <v>2015/02</v>
      </c>
      <c r="AH154" s="105" t="str">
        <f>+VLOOKUP(J154,'Código Licitaciones'!$N$7:$N$50,1,0)</f>
        <v>BS4B</v>
      </c>
      <c r="AI154" s="105">
        <f t="shared" si="23"/>
        <v>42736</v>
      </c>
      <c r="AJ154" s="105">
        <f t="shared" si="23"/>
        <v>50040</v>
      </c>
      <c r="AK154" s="106" t="str">
        <f>+VLOOKUP(M154,'Código Barras'!$C$3:$C$1694,1,0)</f>
        <v>SIC-0176</v>
      </c>
      <c r="AL154" s="100">
        <f t="shared" si="17"/>
        <v>0</v>
      </c>
      <c r="AM154" s="100">
        <f t="shared" si="17"/>
        <v>51.843317972350228</v>
      </c>
      <c r="AN154" s="100">
        <f t="shared" si="17"/>
        <v>0</v>
      </c>
      <c r="AO154" s="100">
        <f t="shared" si="16"/>
        <v>0.86799999999999999</v>
      </c>
      <c r="AP154" s="100">
        <f t="shared" si="16"/>
        <v>45</v>
      </c>
      <c r="AQ154" s="100">
        <f t="shared" si="16"/>
        <v>50.180875576036868</v>
      </c>
      <c r="AR154" s="100" t="str">
        <f>VLOOKUP(C154&amp;E154&amp;G154&amp;I154&amp;J154,'Código Licitaciones'!$I$8:$I$6500,1,0)</f>
        <v>Aela Generación S.A.CGE DistribuciónChena 2202015/02BS4B</v>
      </c>
    </row>
    <row r="155" spans="2:44" ht="18" x14ac:dyDescent="0.35">
      <c r="B155" s="94">
        <v>5668</v>
      </c>
      <c r="C155" s="107" t="s">
        <v>9864</v>
      </c>
      <c r="D155" s="107" t="s">
        <v>9901</v>
      </c>
      <c r="E155" s="107" t="s">
        <v>311</v>
      </c>
      <c r="F155" s="108" t="s">
        <v>9914</v>
      </c>
      <c r="G155" s="108" t="s">
        <v>244</v>
      </c>
      <c r="H155" s="109">
        <v>220</v>
      </c>
      <c r="I155" s="110" t="s">
        <v>281</v>
      </c>
      <c r="J155" s="110" t="s">
        <v>286</v>
      </c>
      <c r="K155" s="111">
        <v>42736</v>
      </c>
      <c r="L155" s="110">
        <v>50040</v>
      </c>
      <c r="M155" s="109" t="s">
        <v>2561</v>
      </c>
      <c r="N155" s="109">
        <v>0</v>
      </c>
      <c r="O155" s="109">
        <v>52.829977387746311</v>
      </c>
      <c r="P155" s="109">
        <v>0</v>
      </c>
      <c r="Q155" s="109">
        <v>9.2870000000000008</v>
      </c>
      <c r="R155" s="112">
        <v>490.63200000000001</v>
      </c>
      <c r="S155" s="109">
        <v>51.135027457736619</v>
      </c>
      <c r="T155" s="109" t="s">
        <v>7505</v>
      </c>
      <c r="X155" s="92">
        <f t="shared" si="18"/>
        <v>0</v>
      </c>
      <c r="Z155" s="100">
        <f t="shared" si="19"/>
        <v>5668</v>
      </c>
      <c r="AA155" s="105" t="str">
        <f>+VLOOKUP(C155,'Código Licitaciones'!$J$7:$J$31,1,0)</f>
        <v>Aela Generación S.A.</v>
      </c>
      <c r="AB155" s="105" t="str">
        <f t="shared" si="20"/>
        <v>76.489.426-K</v>
      </c>
      <c r="AC155" s="105" t="str">
        <f>+VLOOKUP(E155,'Código Licitaciones'!$K$7:$K$50,1,0)</f>
        <v>CGE Distribución</v>
      </c>
      <c r="AD155" s="105" t="str">
        <f t="shared" si="21"/>
        <v>9.951.400-4</v>
      </c>
      <c r="AE155" s="105" t="str">
        <f>+VLOOKUP(G155,'Código Licitaciones'!$L$7:$L$50,1,0)</f>
        <v>MELIPILLA 220</v>
      </c>
      <c r="AF155" s="100">
        <f t="shared" si="22"/>
        <v>220</v>
      </c>
      <c r="AG155" s="105" t="str">
        <f>+VLOOKUP(I155,'Código Licitaciones'!$M$7:$M$50,1,0)</f>
        <v>2015/02</v>
      </c>
      <c r="AH155" s="105" t="str">
        <f>+VLOOKUP(J155,'Código Licitaciones'!$N$7:$N$50,1,0)</f>
        <v>BS4B</v>
      </c>
      <c r="AI155" s="105">
        <f t="shared" si="23"/>
        <v>42736</v>
      </c>
      <c r="AJ155" s="105">
        <f t="shared" si="23"/>
        <v>50040</v>
      </c>
      <c r="AK155" s="106" t="str">
        <f>+VLOOKUP(M155,'Código Barras'!$C$3:$C$1694,1,0)</f>
        <v>SIC-0622</v>
      </c>
      <c r="AL155" s="100">
        <f t="shared" si="17"/>
        <v>0</v>
      </c>
      <c r="AM155" s="100">
        <f t="shared" si="17"/>
        <v>52.829977387746311</v>
      </c>
      <c r="AN155" s="100">
        <f t="shared" si="17"/>
        <v>0</v>
      </c>
      <c r="AO155" s="100">
        <f t="shared" si="16"/>
        <v>9.2870000000000008</v>
      </c>
      <c r="AP155" s="100">
        <f t="shared" si="16"/>
        <v>490.63200000000001</v>
      </c>
      <c r="AQ155" s="100">
        <f t="shared" si="16"/>
        <v>51.135027457736619</v>
      </c>
      <c r="AR155" s="100" t="str">
        <f>VLOOKUP(C155&amp;E155&amp;G155&amp;I155&amp;J155,'Código Licitaciones'!$I$8:$I$6500,1,0)</f>
        <v>Aela Generación S.A.CGE DistribuciónMELIPILLA 2202015/02BS4B</v>
      </c>
    </row>
    <row r="156" spans="2:44" ht="18" x14ac:dyDescent="0.35">
      <c r="B156" s="94">
        <v>5668</v>
      </c>
      <c r="C156" s="107" t="s">
        <v>9864</v>
      </c>
      <c r="D156" s="107" t="s">
        <v>9901</v>
      </c>
      <c r="E156" s="107" t="s">
        <v>311</v>
      </c>
      <c r="F156" s="108" t="s">
        <v>9914</v>
      </c>
      <c r="G156" s="108" t="s">
        <v>69</v>
      </c>
      <c r="H156" s="109">
        <v>220</v>
      </c>
      <c r="I156" s="110" t="s">
        <v>281</v>
      </c>
      <c r="J156" s="110" t="s">
        <v>286</v>
      </c>
      <c r="K156" s="111">
        <v>42736</v>
      </c>
      <c r="L156" s="110">
        <v>50040</v>
      </c>
      <c r="M156" s="109" t="s">
        <v>2200</v>
      </c>
      <c r="N156" s="109">
        <v>0</v>
      </c>
      <c r="O156" s="109">
        <v>48.70900008649771</v>
      </c>
      <c r="P156" s="109">
        <v>0</v>
      </c>
      <c r="Q156" s="109">
        <v>138.732</v>
      </c>
      <c r="R156" s="109">
        <v>6757.4970000000003</v>
      </c>
      <c r="S156" s="109">
        <v>47.147002854424365</v>
      </c>
      <c r="T156" s="109" t="s">
        <v>6948</v>
      </c>
      <c r="X156" s="92">
        <f t="shared" si="18"/>
        <v>0</v>
      </c>
      <c r="Z156" s="100">
        <f t="shared" si="19"/>
        <v>5668</v>
      </c>
      <c r="AA156" s="105" t="str">
        <f>+VLOOKUP(C156,'Código Licitaciones'!$J$7:$J$31,1,0)</f>
        <v>Aela Generación S.A.</v>
      </c>
      <c r="AB156" s="105" t="str">
        <f t="shared" si="20"/>
        <v>76.489.426-K</v>
      </c>
      <c r="AC156" s="105" t="str">
        <f>+VLOOKUP(E156,'Código Licitaciones'!$K$7:$K$50,1,0)</f>
        <v>CGE Distribución</v>
      </c>
      <c r="AD156" s="105" t="str">
        <f t="shared" si="21"/>
        <v>9.951.400-4</v>
      </c>
      <c r="AE156" s="105" t="str">
        <f>+VLOOKUP(G156,'Código Licitaciones'!$L$7:$L$50,1,0)</f>
        <v>Lagunillas 220</v>
      </c>
      <c r="AF156" s="100">
        <f t="shared" si="22"/>
        <v>220</v>
      </c>
      <c r="AG156" s="105" t="str">
        <f>+VLOOKUP(I156,'Código Licitaciones'!$M$7:$M$50,1,0)</f>
        <v>2015/02</v>
      </c>
      <c r="AH156" s="105" t="str">
        <f>+VLOOKUP(J156,'Código Licitaciones'!$N$7:$N$50,1,0)</f>
        <v>BS4B</v>
      </c>
      <c r="AI156" s="105">
        <f t="shared" si="23"/>
        <v>42736</v>
      </c>
      <c r="AJ156" s="105">
        <f t="shared" si="23"/>
        <v>50040</v>
      </c>
      <c r="AK156" s="106" t="str">
        <f>+VLOOKUP(M156,'Código Barras'!$C$3:$C$1694,1,0)</f>
        <v>SIC-0440</v>
      </c>
      <c r="AL156" s="100">
        <f t="shared" si="17"/>
        <v>0</v>
      </c>
      <c r="AM156" s="100">
        <f t="shared" si="17"/>
        <v>48.70900008649771</v>
      </c>
      <c r="AN156" s="100">
        <f t="shared" si="17"/>
        <v>0</v>
      </c>
      <c r="AO156" s="100">
        <f t="shared" si="16"/>
        <v>138.732</v>
      </c>
      <c r="AP156" s="100">
        <f t="shared" si="16"/>
        <v>6757.4970000000003</v>
      </c>
      <c r="AQ156" s="100">
        <f t="shared" si="16"/>
        <v>47.147002854424365</v>
      </c>
      <c r="AR156" s="100" t="str">
        <f>VLOOKUP(C156&amp;E156&amp;G156&amp;I156&amp;J156,'Código Licitaciones'!$I$8:$I$6500,1,0)</f>
        <v>Aela Generación S.A.CGE DistribuciónLagunillas 2202015/02BS4B</v>
      </c>
    </row>
    <row r="157" spans="2:44" ht="18" x14ac:dyDescent="0.35">
      <c r="B157" s="94">
        <v>5668</v>
      </c>
      <c r="C157" s="107" t="s">
        <v>9864</v>
      </c>
      <c r="D157" s="107" t="s">
        <v>9901</v>
      </c>
      <c r="E157" s="107" t="s">
        <v>311</v>
      </c>
      <c r="F157" s="108" t="s">
        <v>9914</v>
      </c>
      <c r="G157" s="108" t="s">
        <v>25</v>
      </c>
      <c r="H157" s="109">
        <v>220</v>
      </c>
      <c r="I157" s="110" t="s">
        <v>281</v>
      </c>
      <c r="J157" s="110" t="s">
        <v>286</v>
      </c>
      <c r="K157" s="111">
        <v>42736</v>
      </c>
      <c r="L157" s="110">
        <v>50040</v>
      </c>
      <c r="M157" s="109" t="s">
        <v>1405</v>
      </c>
      <c r="N157" s="109">
        <v>0</v>
      </c>
      <c r="O157" s="109">
        <v>51.002999372812432</v>
      </c>
      <c r="P157" s="109">
        <v>0</v>
      </c>
      <c r="Q157" s="109">
        <v>197.708</v>
      </c>
      <c r="R157" s="112">
        <v>10083.700999999999</v>
      </c>
      <c r="S157" s="109">
        <v>49.367000829506139</v>
      </c>
      <c r="T157" s="109" t="s">
        <v>7506</v>
      </c>
      <c r="X157" s="92">
        <f t="shared" si="18"/>
        <v>0</v>
      </c>
      <c r="Z157" s="100">
        <f t="shared" si="19"/>
        <v>5668</v>
      </c>
      <c r="AA157" s="105" t="str">
        <f>+VLOOKUP(C157,'Código Licitaciones'!$J$7:$J$31,1,0)</f>
        <v>Aela Generación S.A.</v>
      </c>
      <c r="AB157" s="105" t="str">
        <f t="shared" si="20"/>
        <v>76.489.426-K</v>
      </c>
      <c r="AC157" s="105" t="str">
        <f>+VLOOKUP(E157,'Código Licitaciones'!$K$7:$K$50,1,0)</f>
        <v>CGE Distribución</v>
      </c>
      <c r="AD157" s="105" t="str">
        <f t="shared" si="21"/>
        <v>9.951.400-4</v>
      </c>
      <c r="AE157" s="105" t="str">
        <f>+VLOOKUP(G157,'Código Licitaciones'!$L$7:$L$50,1,0)</f>
        <v>ALTO JAHUEL 220</v>
      </c>
      <c r="AF157" s="100">
        <f t="shared" si="22"/>
        <v>220</v>
      </c>
      <c r="AG157" s="105" t="str">
        <f>+VLOOKUP(I157,'Código Licitaciones'!$M$7:$M$50,1,0)</f>
        <v>2015/02</v>
      </c>
      <c r="AH157" s="105" t="str">
        <f>+VLOOKUP(J157,'Código Licitaciones'!$N$7:$N$50,1,0)</f>
        <v>BS4B</v>
      </c>
      <c r="AI157" s="105">
        <f t="shared" si="23"/>
        <v>42736</v>
      </c>
      <c r="AJ157" s="105">
        <f t="shared" si="23"/>
        <v>50040</v>
      </c>
      <c r="AK157" s="106" t="str">
        <f>+VLOOKUP(M157,'Código Barras'!$C$3:$C$1694,1,0)</f>
        <v>SIC-0034</v>
      </c>
      <c r="AL157" s="100">
        <f t="shared" si="17"/>
        <v>0</v>
      </c>
      <c r="AM157" s="100">
        <f t="shared" si="17"/>
        <v>51.002999372812432</v>
      </c>
      <c r="AN157" s="100">
        <f t="shared" si="17"/>
        <v>0</v>
      </c>
      <c r="AO157" s="100">
        <f t="shared" si="16"/>
        <v>197.708</v>
      </c>
      <c r="AP157" s="100">
        <f t="shared" si="16"/>
        <v>10083.700999999999</v>
      </c>
      <c r="AQ157" s="100">
        <f t="shared" si="16"/>
        <v>49.367000829506139</v>
      </c>
      <c r="AR157" s="100" t="str">
        <f>VLOOKUP(C157&amp;E157&amp;G157&amp;I157&amp;J157,'Código Licitaciones'!$I$8:$I$6500,1,0)</f>
        <v>Aela Generación S.A.CGE DistribuciónALTO JAHUEL 2202015/02BS4B</v>
      </c>
    </row>
    <row r="158" spans="2:44" ht="18" x14ac:dyDescent="0.35">
      <c r="B158" s="94">
        <v>5668</v>
      </c>
      <c r="C158" s="107" t="s">
        <v>9864</v>
      </c>
      <c r="D158" s="107" t="s">
        <v>9901</v>
      </c>
      <c r="E158" s="107" t="s">
        <v>311</v>
      </c>
      <c r="F158" s="108" t="s">
        <v>9914</v>
      </c>
      <c r="G158" s="108" t="s">
        <v>28</v>
      </c>
      <c r="H158" s="109">
        <v>220</v>
      </c>
      <c r="I158" s="110" t="s">
        <v>281</v>
      </c>
      <c r="J158" s="110" t="s">
        <v>286</v>
      </c>
      <c r="K158" s="111">
        <v>42736</v>
      </c>
      <c r="L158" s="110">
        <v>50040</v>
      </c>
      <c r="M158" s="109" t="s">
        <v>1646</v>
      </c>
      <c r="N158" s="109">
        <v>0</v>
      </c>
      <c r="O158" s="109">
        <v>52.164995152102776</v>
      </c>
      <c r="P158" s="109">
        <v>0</v>
      </c>
      <c r="Q158" s="109">
        <v>66.007999999999996</v>
      </c>
      <c r="R158" s="109">
        <v>3443.3069999999998</v>
      </c>
      <c r="S158" s="109">
        <v>50.491001090776876</v>
      </c>
      <c r="T158" s="109" t="s">
        <v>6942</v>
      </c>
      <c r="X158" s="92">
        <f t="shared" si="18"/>
        <v>0</v>
      </c>
      <c r="Z158" s="100">
        <f t="shared" si="19"/>
        <v>5668</v>
      </c>
      <c r="AA158" s="105" t="str">
        <f>+VLOOKUP(C158,'Código Licitaciones'!$J$7:$J$31,1,0)</f>
        <v>Aela Generación S.A.</v>
      </c>
      <c r="AB158" s="105" t="str">
        <f t="shared" si="20"/>
        <v>76.489.426-K</v>
      </c>
      <c r="AC158" s="105" t="str">
        <f>+VLOOKUP(E158,'Código Licitaciones'!$K$7:$K$50,1,0)</f>
        <v>CGE Distribución</v>
      </c>
      <c r="AD158" s="105" t="str">
        <f t="shared" si="21"/>
        <v>9.951.400-4</v>
      </c>
      <c r="AE158" s="105" t="str">
        <f>+VLOOKUP(G158,'Código Licitaciones'!$L$7:$L$50,1,0)</f>
        <v>Cerro Navia 220</v>
      </c>
      <c r="AF158" s="100">
        <f t="shared" si="22"/>
        <v>220</v>
      </c>
      <c r="AG158" s="105" t="str">
        <f>+VLOOKUP(I158,'Código Licitaciones'!$M$7:$M$50,1,0)</f>
        <v>2015/02</v>
      </c>
      <c r="AH158" s="105" t="str">
        <f>+VLOOKUP(J158,'Código Licitaciones'!$N$7:$N$50,1,0)</f>
        <v>BS4B</v>
      </c>
      <c r="AI158" s="105">
        <f t="shared" si="23"/>
        <v>42736</v>
      </c>
      <c r="AJ158" s="105">
        <f t="shared" si="23"/>
        <v>50040</v>
      </c>
      <c r="AK158" s="106" t="str">
        <f>+VLOOKUP(M158,'Código Barras'!$C$3:$C$1694,1,0)</f>
        <v>SIC-0157</v>
      </c>
      <c r="AL158" s="100">
        <f t="shared" si="17"/>
        <v>0</v>
      </c>
      <c r="AM158" s="100">
        <f t="shared" si="17"/>
        <v>52.164995152102776</v>
      </c>
      <c r="AN158" s="100">
        <f t="shared" si="17"/>
        <v>0</v>
      </c>
      <c r="AO158" s="100">
        <f t="shared" si="16"/>
        <v>66.007999999999996</v>
      </c>
      <c r="AP158" s="100">
        <f t="shared" si="16"/>
        <v>3443.3069999999998</v>
      </c>
      <c r="AQ158" s="100">
        <f t="shared" si="16"/>
        <v>50.491001090776876</v>
      </c>
      <c r="AR158" s="100" t="str">
        <f>VLOOKUP(C158&amp;E158&amp;G158&amp;I158&amp;J158,'Código Licitaciones'!$I$8:$I$6500,1,0)</f>
        <v>Aela Generación S.A.CGE DistribuciónCerro Navia 2202015/02BS4B</v>
      </c>
    </row>
    <row r="159" spans="2:44" ht="18" x14ac:dyDescent="0.35">
      <c r="B159" s="94">
        <v>5668</v>
      </c>
      <c r="C159" s="107" t="s">
        <v>9864</v>
      </c>
      <c r="D159" s="107" t="s">
        <v>9901</v>
      </c>
      <c r="E159" s="107" t="s">
        <v>311</v>
      </c>
      <c r="F159" s="108" t="s">
        <v>9914</v>
      </c>
      <c r="G159" s="108" t="s">
        <v>29</v>
      </c>
      <c r="H159" s="109">
        <v>220</v>
      </c>
      <c r="I159" s="110" t="s">
        <v>281</v>
      </c>
      <c r="J159" s="110" t="s">
        <v>286</v>
      </c>
      <c r="K159" s="111">
        <v>42736</v>
      </c>
      <c r="L159" s="110">
        <v>50040</v>
      </c>
      <c r="M159" s="109" t="s">
        <v>2888</v>
      </c>
      <c r="N159" s="109">
        <v>0</v>
      </c>
      <c r="O159" s="109">
        <v>51.90101298701299</v>
      </c>
      <c r="P159" s="109">
        <v>0</v>
      </c>
      <c r="Q159" s="109">
        <v>38.5</v>
      </c>
      <c r="R159" s="112">
        <v>1998.1890000000001</v>
      </c>
      <c r="S159" s="109">
        <v>50.235999999999997</v>
      </c>
      <c r="T159" s="109" t="s">
        <v>6940</v>
      </c>
      <c r="X159" s="92">
        <f t="shared" si="18"/>
        <v>0</v>
      </c>
      <c r="Z159" s="100">
        <f t="shared" si="19"/>
        <v>5668</v>
      </c>
      <c r="AA159" s="105" t="str">
        <f>+VLOOKUP(C159,'Código Licitaciones'!$J$7:$J$31,1,0)</f>
        <v>Aela Generación S.A.</v>
      </c>
      <c r="AB159" s="105" t="str">
        <f t="shared" si="20"/>
        <v>76.489.426-K</v>
      </c>
      <c r="AC159" s="105" t="str">
        <f>+VLOOKUP(E159,'Código Licitaciones'!$K$7:$K$50,1,0)</f>
        <v>CGE Distribución</v>
      </c>
      <c r="AD159" s="105" t="str">
        <f t="shared" si="21"/>
        <v>9.951.400-4</v>
      </c>
      <c r="AE159" s="105" t="str">
        <f>+VLOOKUP(G159,'Código Licitaciones'!$L$7:$L$50,1,0)</f>
        <v>Polpaico 220</v>
      </c>
      <c r="AF159" s="100">
        <f t="shared" si="22"/>
        <v>220</v>
      </c>
      <c r="AG159" s="105" t="str">
        <f>+VLOOKUP(I159,'Código Licitaciones'!$M$7:$M$50,1,0)</f>
        <v>2015/02</v>
      </c>
      <c r="AH159" s="105" t="str">
        <f>+VLOOKUP(J159,'Código Licitaciones'!$N$7:$N$50,1,0)</f>
        <v>BS4B</v>
      </c>
      <c r="AI159" s="105">
        <f t="shared" si="23"/>
        <v>42736</v>
      </c>
      <c r="AJ159" s="105">
        <f t="shared" si="23"/>
        <v>50040</v>
      </c>
      <c r="AK159" s="106" t="str">
        <f>+VLOOKUP(M159,'Código Barras'!$C$3:$C$1694,1,0)</f>
        <v>SIC-0787</v>
      </c>
      <c r="AL159" s="100">
        <f t="shared" si="17"/>
        <v>0</v>
      </c>
      <c r="AM159" s="100">
        <f t="shared" si="17"/>
        <v>51.90101298701299</v>
      </c>
      <c r="AN159" s="100">
        <f t="shared" si="17"/>
        <v>0</v>
      </c>
      <c r="AO159" s="100">
        <f t="shared" si="16"/>
        <v>38.5</v>
      </c>
      <c r="AP159" s="100">
        <f t="shared" si="16"/>
        <v>1998.1890000000001</v>
      </c>
      <c r="AQ159" s="100">
        <f t="shared" si="16"/>
        <v>50.235999999999997</v>
      </c>
      <c r="AR159" s="100" t="str">
        <f>VLOOKUP(C159&amp;E159&amp;G159&amp;I159&amp;J159,'Código Licitaciones'!$I$8:$I$6500,1,0)</f>
        <v>Aela Generación S.A.CGE DistribuciónPolpaico 2202015/02BS4B</v>
      </c>
    </row>
    <row r="160" spans="2:44" ht="18" x14ac:dyDescent="0.35">
      <c r="B160" s="94">
        <v>5668</v>
      </c>
      <c r="C160" s="107" t="s">
        <v>9864</v>
      </c>
      <c r="D160" s="107" t="s">
        <v>9901</v>
      </c>
      <c r="E160" s="107" t="s">
        <v>311</v>
      </c>
      <c r="F160" s="108" t="s">
        <v>9914</v>
      </c>
      <c r="G160" s="108" t="s">
        <v>30</v>
      </c>
      <c r="H160" s="109">
        <v>220</v>
      </c>
      <c r="I160" s="110" t="s">
        <v>281</v>
      </c>
      <c r="J160" s="110" t="s">
        <v>286</v>
      </c>
      <c r="K160" s="111">
        <v>42736</v>
      </c>
      <c r="L160" s="110">
        <v>50040</v>
      </c>
      <c r="M160" s="109" t="s">
        <v>3012</v>
      </c>
      <c r="N160" s="109">
        <v>0</v>
      </c>
      <c r="O160" s="109">
        <v>52.299694189602448</v>
      </c>
      <c r="P160" s="109">
        <v>0</v>
      </c>
      <c r="Q160" s="109">
        <v>0.32700000000000001</v>
      </c>
      <c r="R160" s="112">
        <v>17.102</v>
      </c>
      <c r="S160" s="109">
        <v>50.623853211009177</v>
      </c>
      <c r="T160" s="109" t="s">
        <v>6949</v>
      </c>
      <c r="X160" s="92">
        <f t="shared" si="18"/>
        <v>0</v>
      </c>
      <c r="Z160" s="100">
        <f t="shared" si="19"/>
        <v>5668</v>
      </c>
      <c r="AA160" s="105" t="str">
        <f>+VLOOKUP(C160,'Código Licitaciones'!$J$7:$J$31,1,0)</f>
        <v>Aela Generación S.A.</v>
      </c>
      <c r="AB160" s="105" t="str">
        <f t="shared" si="20"/>
        <v>76.489.426-K</v>
      </c>
      <c r="AC160" s="105" t="str">
        <f>+VLOOKUP(E160,'Código Licitaciones'!$K$7:$K$50,1,0)</f>
        <v>CGE Distribución</v>
      </c>
      <c r="AD160" s="105" t="str">
        <f t="shared" si="21"/>
        <v>9.951.400-4</v>
      </c>
      <c r="AE160" s="105" t="str">
        <f>+VLOOKUP(G160,'Código Licitaciones'!$L$7:$L$50,1,0)</f>
        <v>Quillota 220</v>
      </c>
      <c r="AF160" s="100">
        <f t="shared" si="22"/>
        <v>220</v>
      </c>
      <c r="AG160" s="105" t="str">
        <f>+VLOOKUP(I160,'Código Licitaciones'!$M$7:$M$50,1,0)</f>
        <v>2015/02</v>
      </c>
      <c r="AH160" s="105" t="str">
        <f>+VLOOKUP(J160,'Código Licitaciones'!$N$7:$N$50,1,0)</f>
        <v>BS4B</v>
      </c>
      <c r="AI160" s="105">
        <f t="shared" si="23"/>
        <v>42736</v>
      </c>
      <c r="AJ160" s="105">
        <f t="shared" si="23"/>
        <v>50040</v>
      </c>
      <c r="AK160" s="106" t="str">
        <f>+VLOOKUP(M160,'Código Barras'!$C$3:$C$1694,1,0)</f>
        <v>SIC-0850</v>
      </c>
      <c r="AL160" s="100">
        <f t="shared" si="17"/>
        <v>0</v>
      </c>
      <c r="AM160" s="100">
        <f t="shared" si="17"/>
        <v>52.299694189602448</v>
      </c>
      <c r="AN160" s="100">
        <f t="shared" si="17"/>
        <v>0</v>
      </c>
      <c r="AO160" s="100">
        <f t="shared" si="16"/>
        <v>0.32700000000000001</v>
      </c>
      <c r="AP160" s="100">
        <f t="shared" si="16"/>
        <v>17.102</v>
      </c>
      <c r="AQ160" s="100">
        <f t="shared" si="16"/>
        <v>50.623853211009177</v>
      </c>
      <c r="AR160" s="100" t="str">
        <f>VLOOKUP(C160&amp;E160&amp;G160&amp;I160&amp;J160,'Código Licitaciones'!$I$8:$I$6500,1,0)</f>
        <v>Aela Generación S.A.CGE DistribuciónQuillota 2202015/02BS4B</v>
      </c>
    </row>
    <row r="161" spans="2:44" ht="18" x14ac:dyDescent="0.35">
      <c r="B161" s="94">
        <v>5668</v>
      </c>
      <c r="C161" s="107" t="s">
        <v>9864</v>
      </c>
      <c r="D161" s="107" t="s">
        <v>9901</v>
      </c>
      <c r="E161" s="107" t="s">
        <v>311</v>
      </c>
      <c r="F161" s="108" t="s">
        <v>9914</v>
      </c>
      <c r="G161" s="108" t="s">
        <v>35</v>
      </c>
      <c r="H161" s="109">
        <v>220</v>
      </c>
      <c r="I161" s="110" t="s">
        <v>281</v>
      </c>
      <c r="J161" s="110" t="s">
        <v>286</v>
      </c>
      <c r="K161" s="111">
        <v>42736</v>
      </c>
      <c r="L161" s="110">
        <v>50040</v>
      </c>
      <c r="M161" s="109" t="s">
        <v>2113</v>
      </c>
      <c r="N161" s="109">
        <v>0</v>
      </c>
      <c r="O161" s="109">
        <v>49.497974282191301</v>
      </c>
      <c r="P161" s="109">
        <v>0</v>
      </c>
      <c r="Q161" s="109">
        <v>5.6769999999999996</v>
      </c>
      <c r="R161" s="112">
        <v>281</v>
      </c>
      <c r="S161" s="109">
        <v>47.909987669543781</v>
      </c>
      <c r="T161" s="109" t="s">
        <v>6944</v>
      </c>
      <c r="X161" s="92">
        <f t="shared" si="18"/>
        <v>0</v>
      </c>
      <c r="Z161" s="100">
        <f t="shared" si="19"/>
        <v>5668</v>
      </c>
      <c r="AA161" s="105" t="str">
        <f>+VLOOKUP(C161,'Código Licitaciones'!$J$7:$J$31,1,0)</f>
        <v>Aela Generación S.A.</v>
      </c>
      <c r="AB161" s="105" t="str">
        <f t="shared" si="20"/>
        <v>76.489.426-K</v>
      </c>
      <c r="AC161" s="105" t="str">
        <f>+VLOOKUP(E161,'Código Licitaciones'!$K$7:$K$50,1,0)</f>
        <v>CGE Distribución</v>
      </c>
      <c r="AD161" s="105" t="str">
        <f t="shared" si="21"/>
        <v>9.951.400-4</v>
      </c>
      <c r="AE161" s="105" t="str">
        <f>+VLOOKUP(G161,'Código Licitaciones'!$L$7:$L$50,1,0)</f>
        <v>Itahue 220</v>
      </c>
      <c r="AF161" s="100">
        <f t="shared" si="22"/>
        <v>220</v>
      </c>
      <c r="AG161" s="105" t="str">
        <f>+VLOOKUP(I161,'Código Licitaciones'!$M$7:$M$50,1,0)</f>
        <v>2015/02</v>
      </c>
      <c r="AH161" s="105" t="str">
        <f>+VLOOKUP(J161,'Código Licitaciones'!$N$7:$N$50,1,0)</f>
        <v>BS4B</v>
      </c>
      <c r="AI161" s="105">
        <f t="shared" si="23"/>
        <v>42736</v>
      </c>
      <c r="AJ161" s="105">
        <f t="shared" si="23"/>
        <v>50040</v>
      </c>
      <c r="AK161" s="106" t="str">
        <f>+VLOOKUP(M161,'Código Barras'!$C$3:$C$1694,1,0)</f>
        <v>SIC-0396</v>
      </c>
      <c r="AL161" s="100">
        <f t="shared" si="17"/>
        <v>0</v>
      </c>
      <c r="AM161" s="100">
        <f t="shared" si="17"/>
        <v>49.497974282191301</v>
      </c>
      <c r="AN161" s="100">
        <f t="shared" si="17"/>
        <v>0</v>
      </c>
      <c r="AO161" s="100">
        <f t="shared" si="16"/>
        <v>5.6769999999999996</v>
      </c>
      <c r="AP161" s="100">
        <f t="shared" si="16"/>
        <v>281</v>
      </c>
      <c r="AQ161" s="100">
        <f t="shared" si="16"/>
        <v>47.909987669543781</v>
      </c>
      <c r="AR161" s="100" t="str">
        <f>VLOOKUP(C161&amp;E161&amp;G161&amp;I161&amp;J161,'Código Licitaciones'!$I$8:$I$6500,1,0)</f>
        <v>Aela Generación S.A.CGE DistribuciónItahue 2202015/02BS4B</v>
      </c>
    </row>
    <row r="162" spans="2:44" ht="18" x14ac:dyDescent="0.35">
      <c r="B162" s="94">
        <v>5668</v>
      </c>
      <c r="C162" s="107" t="s">
        <v>9864</v>
      </c>
      <c r="D162" s="107" t="s">
        <v>9901</v>
      </c>
      <c r="E162" s="107" t="s">
        <v>311</v>
      </c>
      <c r="F162" s="108" t="s">
        <v>9914</v>
      </c>
      <c r="G162" s="108" t="s">
        <v>80</v>
      </c>
      <c r="H162" s="109">
        <v>220</v>
      </c>
      <c r="I162" s="110" t="s">
        <v>281</v>
      </c>
      <c r="J162" s="110" t="s">
        <v>286</v>
      </c>
      <c r="K162" s="111">
        <v>42736</v>
      </c>
      <c r="L162" s="110">
        <v>50040</v>
      </c>
      <c r="M162" s="109" t="s">
        <v>3069</v>
      </c>
      <c r="N162" s="109">
        <v>0</v>
      </c>
      <c r="O162" s="109">
        <v>51.510986203372511</v>
      </c>
      <c r="P162" s="109">
        <v>0</v>
      </c>
      <c r="Q162" s="109">
        <v>1.9570000000000001</v>
      </c>
      <c r="R162" s="109">
        <v>100.807</v>
      </c>
      <c r="S162" s="109">
        <v>49.858967807869185</v>
      </c>
      <c r="T162" s="109" t="s">
        <v>7508</v>
      </c>
      <c r="X162" s="92">
        <f t="shared" si="18"/>
        <v>0</v>
      </c>
      <c r="Z162" s="100">
        <f t="shared" si="19"/>
        <v>5668</v>
      </c>
      <c r="AA162" s="105" t="str">
        <f>+VLOOKUP(C162,'Código Licitaciones'!$J$7:$J$31,1,0)</f>
        <v>Aela Generación S.A.</v>
      </c>
      <c r="AB162" s="105" t="str">
        <f t="shared" si="20"/>
        <v>76.489.426-K</v>
      </c>
      <c r="AC162" s="105" t="str">
        <f>+VLOOKUP(E162,'Código Licitaciones'!$K$7:$K$50,1,0)</f>
        <v>CGE Distribución</v>
      </c>
      <c r="AD162" s="105" t="str">
        <f t="shared" si="21"/>
        <v>9.951.400-4</v>
      </c>
      <c r="AE162" s="105" t="str">
        <f>+VLOOKUP(G162,'Código Licitaciones'!$L$7:$L$50,1,0)</f>
        <v>RAPEL 220</v>
      </c>
      <c r="AF162" s="100">
        <f t="shared" si="22"/>
        <v>220</v>
      </c>
      <c r="AG162" s="105" t="str">
        <f>+VLOOKUP(I162,'Código Licitaciones'!$M$7:$M$50,1,0)</f>
        <v>2015/02</v>
      </c>
      <c r="AH162" s="105" t="str">
        <f>+VLOOKUP(J162,'Código Licitaciones'!$N$7:$N$50,1,0)</f>
        <v>BS4B</v>
      </c>
      <c r="AI162" s="105">
        <f t="shared" si="23"/>
        <v>42736</v>
      </c>
      <c r="AJ162" s="105">
        <f t="shared" si="23"/>
        <v>50040</v>
      </c>
      <c r="AK162" s="106" t="str">
        <f>+VLOOKUP(M162,'Código Barras'!$C$3:$C$1694,1,0)</f>
        <v>SIC-0879</v>
      </c>
      <c r="AL162" s="100">
        <f t="shared" si="17"/>
        <v>0</v>
      </c>
      <c r="AM162" s="100">
        <f t="shared" si="17"/>
        <v>51.510986203372511</v>
      </c>
      <c r="AN162" s="100">
        <f t="shared" si="17"/>
        <v>0</v>
      </c>
      <c r="AO162" s="100">
        <f t="shared" si="16"/>
        <v>1.9570000000000001</v>
      </c>
      <c r="AP162" s="100">
        <f t="shared" si="16"/>
        <v>100.807</v>
      </c>
      <c r="AQ162" s="100">
        <f t="shared" si="16"/>
        <v>49.858967807869185</v>
      </c>
      <c r="AR162" s="100" t="str">
        <f>VLOOKUP(C162&amp;E162&amp;G162&amp;I162&amp;J162,'Código Licitaciones'!$I$8:$I$6500,1,0)</f>
        <v>Aela Generación S.A.CGE DistribuciónRAPEL 2202015/02BS4B</v>
      </c>
    </row>
    <row r="163" spans="2:44" ht="18" x14ac:dyDescent="0.35">
      <c r="B163" s="94">
        <v>5668</v>
      </c>
      <c r="C163" s="107" t="s">
        <v>9864</v>
      </c>
      <c r="D163" s="107" t="s">
        <v>9901</v>
      </c>
      <c r="E163" s="107" t="s">
        <v>311</v>
      </c>
      <c r="F163" s="108" t="s">
        <v>9914</v>
      </c>
      <c r="G163" s="108" t="s">
        <v>73</v>
      </c>
      <c r="H163" s="109">
        <v>220</v>
      </c>
      <c r="I163" s="110" t="s">
        <v>281</v>
      </c>
      <c r="J163" s="110" t="s">
        <v>286</v>
      </c>
      <c r="K163" s="111">
        <v>42736</v>
      </c>
      <c r="L163" s="110">
        <v>50040</v>
      </c>
      <c r="M163" s="109" t="s">
        <v>1682</v>
      </c>
      <c r="N163" s="109">
        <v>0</v>
      </c>
      <c r="O163" s="109">
        <v>51.843001887769589</v>
      </c>
      <c r="P163" s="109">
        <v>0</v>
      </c>
      <c r="Q163" s="109">
        <v>239.43600000000001</v>
      </c>
      <c r="R163" s="109">
        <v>12413.081</v>
      </c>
      <c r="S163" s="109">
        <v>50.180002171770326</v>
      </c>
      <c r="T163" s="109" t="s">
        <v>6941</v>
      </c>
      <c r="X163" s="92">
        <f t="shared" si="18"/>
        <v>0</v>
      </c>
      <c r="Z163" s="100">
        <f t="shared" si="19"/>
        <v>5668</v>
      </c>
      <c r="AA163" s="105" t="str">
        <f>+VLOOKUP(C163,'Código Licitaciones'!$J$7:$J$31,1,0)</f>
        <v>Aela Generación S.A.</v>
      </c>
      <c r="AB163" s="105" t="str">
        <f t="shared" si="20"/>
        <v>76.489.426-K</v>
      </c>
      <c r="AC163" s="105" t="str">
        <f>+VLOOKUP(E163,'Código Licitaciones'!$K$7:$K$50,1,0)</f>
        <v>CGE Distribución</v>
      </c>
      <c r="AD163" s="105" t="str">
        <f t="shared" si="21"/>
        <v>9.951.400-4</v>
      </c>
      <c r="AE163" s="105" t="str">
        <f>+VLOOKUP(G163,'Código Licitaciones'!$L$7:$L$50,1,0)</f>
        <v>Chena 220</v>
      </c>
      <c r="AF163" s="100">
        <f t="shared" si="22"/>
        <v>220</v>
      </c>
      <c r="AG163" s="105" t="str">
        <f>+VLOOKUP(I163,'Código Licitaciones'!$M$7:$M$50,1,0)</f>
        <v>2015/02</v>
      </c>
      <c r="AH163" s="105" t="str">
        <f>+VLOOKUP(J163,'Código Licitaciones'!$N$7:$N$50,1,0)</f>
        <v>BS4B</v>
      </c>
      <c r="AI163" s="105">
        <f t="shared" si="23"/>
        <v>42736</v>
      </c>
      <c r="AJ163" s="105">
        <f t="shared" si="23"/>
        <v>50040</v>
      </c>
      <c r="AK163" s="106" t="str">
        <f>+VLOOKUP(M163,'Código Barras'!$C$3:$C$1694,1,0)</f>
        <v>SIC-0176</v>
      </c>
      <c r="AL163" s="100">
        <f t="shared" si="17"/>
        <v>0</v>
      </c>
      <c r="AM163" s="100">
        <f t="shared" si="17"/>
        <v>51.843001887769589</v>
      </c>
      <c r="AN163" s="100">
        <f t="shared" si="17"/>
        <v>0</v>
      </c>
      <c r="AO163" s="100">
        <f t="shared" si="16"/>
        <v>239.43600000000001</v>
      </c>
      <c r="AP163" s="100">
        <f t="shared" si="16"/>
        <v>12413.081</v>
      </c>
      <c r="AQ163" s="100">
        <f t="shared" si="16"/>
        <v>50.180002171770326</v>
      </c>
      <c r="AR163" s="100" t="str">
        <f>VLOOKUP(C163&amp;E163&amp;G163&amp;I163&amp;J163,'Código Licitaciones'!$I$8:$I$6500,1,0)</f>
        <v>Aela Generación S.A.CGE DistribuciónChena 2202015/02BS4B</v>
      </c>
    </row>
    <row r="164" spans="2:44" ht="18" x14ac:dyDescent="0.35">
      <c r="B164" s="94">
        <v>5668</v>
      </c>
      <c r="C164" s="107" t="s">
        <v>9864</v>
      </c>
      <c r="D164" s="107" t="s">
        <v>9901</v>
      </c>
      <c r="E164" s="107" t="s">
        <v>311</v>
      </c>
      <c r="F164" s="108" t="s">
        <v>9914</v>
      </c>
      <c r="G164" s="108" t="s">
        <v>244</v>
      </c>
      <c r="H164" s="109">
        <v>220</v>
      </c>
      <c r="I164" s="110" t="s">
        <v>281</v>
      </c>
      <c r="J164" s="110" t="s">
        <v>286</v>
      </c>
      <c r="K164" s="111">
        <v>42736</v>
      </c>
      <c r="L164" s="110">
        <v>50040</v>
      </c>
      <c r="M164" s="109" t="s">
        <v>2561</v>
      </c>
      <c r="N164" s="109">
        <v>0</v>
      </c>
      <c r="O164" s="109">
        <v>52.829890109890108</v>
      </c>
      <c r="P164" s="109">
        <v>0</v>
      </c>
      <c r="Q164" s="109">
        <v>2.2749999999999999</v>
      </c>
      <c r="R164" s="109">
        <v>120.188</v>
      </c>
      <c r="S164" s="109">
        <v>51.134945054945057</v>
      </c>
      <c r="T164" s="109" t="s">
        <v>7505</v>
      </c>
      <c r="X164" s="92">
        <f t="shared" si="18"/>
        <v>0</v>
      </c>
      <c r="Z164" s="100">
        <f t="shared" si="19"/>
        <v>5668</v>
      </c>
      <c r="AA164" s="105" t="str">
        <f>+VLOOKUP(C164,'Código Licitaciones'!$J$7:$J$31,1,0)</f>
        <v>Aela Generación S.A.</v>
      </c>
      <c r="AB164" s="105" t="str">
        <f t="shared" si="20"/>
        <v>76.489.426-K</v>
      </c>
      <c r="AC164" s="105" t="str">
        <f>+VLOOKUP(E164,'Código Licitaciones'!$K$7:$K$50,1,0)</f>
        <v>CGE Distribución</v>
      </c>
      <c r="AD164" s="105" t="str">
        <f t="shared" si="21"/>
        <v>9.951.400-4</v>
      </c>
      <c r="AE164" s="105" t="str">
        <f>+VLOOKUP(G164,'Código Licitaciones'!$L$7:$L$50,1,0)</f>
        <v>MELIPILLA 220</v>
      </c>
      <c r="AF164" s="100">
        <f t="shared" si="22"/>
        <v>220</v>
      </c>
      <c r="AG164" s="105" t="str">
        <f>+VLOOKUP(I164,'Código Licitaciones'!$M$7:$M$50,1,0)</f>
        <v>2015/02</v>
      </c>
      <c r="AH164" s="105" t="str">
        <f>+VLOOKUP(J164,'Código Licitaciones'!$N$7:$N$50,1,0)</f>
        <v>BS4B</v>
      </c>
      <c r="AI164" s="105">
        <f t="shared" si="23"/>
        <v>42736</v>
      </c>
      <c r="AJ164" s="105">
        <f t="shared" si="23"/>
        <v>50040</v>
      </c>
      <c r="AK164" s="106" t="str">
        <f>+VLOOKUP(M164,'Código Barras'!$C$3:$C$1694,1,0)</f>
        <v>SIC-0622</v>
      </c>
      <c r="AL164" s="100">
        <f t="shared" si="17"/>
        <v>0</v>
      </c>
      <c r="AM164" s="100">
        <f t="shared" si="17"/>
        <v>52.829890109890108</v>
      </c>
      <c r="AN164" s="100">
        <f t="shared" si="17"/>
        <v>0</v>
      </c>
      <c r="AO164" s="100">
        <f t="shared" si="16"/>
        <v>2.2749999999999999</v>
      </c>
      <c r="AP164" s="100">
        <f t="shared" si="16"/>
        <v>120.188</v>
      </c>
      <c r="AQ164" s="100">
        <f t="shared" si="16"/>
        <v>51.134945054945057</v>
      </c>
      <c r="AR164" s="100" t="str">
        <f>VLOOKUP(C164&amp;E164&amp;G164&amp;I164&amp;J164,'Código Licitaciones'!$I$8:$I$6500,1,0)</f>
        <v>Aela Generación S.A.CGE DistribuciónMELIPILLA 2202015/02BS4B</v>
      </c>
    </row>
    <row r="165" spans="2:44" ht="18" x14ac:dyDescent="0.35">
      <c r="B165" s="94">
        <v>5668</v>
      </c>
      <c r="C165" s="107" t="s">
        <v>9864</v>
      </c>
      <c r="D165" s="107" t="s">
        <v>9901</v>
      </c>
      <c r="E165" s="107" t="s">
        <v>311</v>
      </c>
      <c r="F165" s="108" t="s">
        <v>9914</v>
      </c>
      <c r="G165" s="108" t="s">
        <v>25</v>
      </c>
      <c r="H165" s="109">
        <v>220</v>
      </c>
      <c r="I165" s="110" t="s">
        <v>281</v>
      </c>
      <c r="J165" s="110" t="s">
        <v>286</v>
      </c>
      <c r="K165" s="111">
        <v>42736</v>
      </c>
      <c r="L165" s="110">
        <v>50040</v>
      </c>
      <c r="M165" s="109" t="s">
        <v>1405</v>
      </c>
      <c r="N165" s="109">
        <v>5716.3810068649882</v>
      </c>
      <c r="O165" s="109">
        <v>51.003001327565293</v>
      </c>
      <c r="P165" s="109">
        <v>2.6219999999999999</v>
      </c>
      <c r="Q165" s="109">
        <v>349.512</v>
      </c>
      <c r="R165" s="109">
        <v>32814.512000000002</v>
      </c>
      <c r="S165" s="109">
        <v>92.250652338117149</v>
      </c>
      <c r="T165" s="109" t="s">
        <v>7506</v>
      </c>
      <c r="X165" s="92">
        <f t="shared" si="18"/>
        <v>0</v>
      </c>
      <c r="Z165" s="100">
        <f t="shared" si="19"/>
        <v>5668</v>
      </c>
      <c r="AA165" s="105" t="str">
        <f>+VLOOKUP(C165,'Código Licitaciones'!$J$7:$J$31,1,0)</f>
        <v>Aela Generación S.A.</v>
      </c>
      <c r="AB165" s="105" t="str">
        <f t="shared" si="20"/>
        <v>76.489.426-K</v>
      </c>
      <c r="AC165" s="105" t="str">
        <f>+VLOOKUP(E165,'Código Licitaciones'!$K$7:$K$50,1,0)</f>
        <v>CGE Distribución</v>
      </c>
      <c r="AD165" s="105" t="str">
        <f t="shared" si="21"/>
        <v>9.951.400-4</v>
      </c>
      <c r="AE165" s="105" t="str">
        <f>+VLOOKUP(G165,'Código Licitaciones'!$L$7:$L$50,1,0)</f>
        <v>ALTO JAHUEL 220</v>
      </c>
      <c r="AF165" s="100">
        <f t="shared" si="22"/>
        <v>220</v>
      </c>
      <c r="AG165" s="105" t="str">
        <f>+VLOOKUP(I165,'Código Licitaciones'!$M$7:$M$50,1,0)</f>
        <v>2015/02</v>
      </c>
      <c r="AH165" s="105" t="str">
        <f>+VLOOKUP(J165,'Código Licitaciones'!$N$7:$N$50,1,0)</f>
        <v>BS4B</v>
      </c>
      <c r="AI165" s="105">
        <f t="shared" si="23"/>
        <v>42736</v>
      </c>
      <c r="AJ165" s="105">
        <f t="shared" si="23"/>
        <v>50040</v>
      </c>
      <c r="AK165" s="106" t="str">
        <f>+VLOOKUP(M165,'Código Barras'!$C$3:$C$1694,1,0)</f>
        <v>SIC-0034</v>
      </c>
      <c r="AL165" s="100">
        <f t="shared" si="17"/>
        <v>5716.3810068649882</v>
      </c>
      <c r="AM165" s="100">
        <f t="shared" si="17"/>
        <v>51.003001327565293</v>
      </c>
      <c r="AN165" s="100">
        <f t="shared" si="17"/>
        <v>2.6219999999999999</v>
      </c>
      <c r="AO165" s="100">
        <f t="shared" si="16"/>
        <v>349.512</v>
      </c>
      <c r="AP165" s="100">
        <f t="shared" si="16"/>
        <v>32814.512000000002</v>
      </c>
      <c r="AQ165" s="100">
        <f t="shared" si="16"/>
        <v>92.250652338117149</v>
      </c>
      <c r="AR165" s="100" t="str">
        <f>VLOOKUP(C165&amp;E165&amp;G165&amp;I165&amp;J165,'Código Licitaciones'!$I$8:$I$6500,1,0)</f>
        <v>Aela Generación S.A.CGE DistribuciónALTO JAHUEL 2202015/02BS4B</v>
      </c>
    </row>
    <row r="166" spans="2:44" ht="18" x14ac:dyDescent="0.35">
      <c r="B166" s="94">
        <v>5668</v>
      </c>
      <c r="C166" s="107" t="s">
        <v>9864</v>
      </c>
      <c r="D166" s="107" t="s">
        <v>9901</v>
      </c>
      <c r="E166" s="107" t="s">
        <v>311</v>
      </c>
      <c r="F166" s="108" t="s">
        <v>9914</v>
      </c>
      <c r="G166" s="108" t="s">
        <v>28</v>
      </c>
      <c r="H166" s="109">
        <v>220</v>
      </c>
      <c r="I166" s="110" t="s">
        <v>281</v>
      </c>
      <c r="J166" s="110" t="s">
        <v>286</v>
      </c>
      <c r="K166" s="111">
        <v>42736</v>
      </c>
      <c r="L166" s="110">
        <v>50040</v>
      </c>
      <c r="M166" s="109" t="s">
        <v>1646</v>
      </c>
      <c r="N166" s="109">
        <v>5770</v>
      </c>
      <c r="O166" s="109">
        <v>52.167832167832167</v>
      </c>
      <c r="P166" s="109">
        <v>1E-3</v>
      </c>
      <c r="Q166" s="109">
        <v>0.14299999999999999</v>
      </c>
      <c r="R166" s="109">
        <v>13.23</v>
      </c>
      <c r="S166" s="109">
        <v>90.846153846153854</v>
      </c>
      <c r="T166" s="109" t="s">
        <v>6942</v>
      </c>
      <c r="X166" s="92">
        <f t="shared" si="18"/>
        <v>0</v>
      </c>
      <c r="Z166" s="100">
        <f t="shared" si="19"/>
        <v>5668</v>
      </c>
      <c r="AA166" s="105" t="str">
        <f>+VLOOKUP(C166,'Código Licitaciones'!$J$7:$J$31,1,0)</f>
        <v>Aela Generación S.A.</v>
      </c>
      <c r="AB166" s="105" t="str">
        <f t="shared" si="20"/>
        <v>76.489.426-K</v>
      </c>
      <c r="AC166" s="105" t="str">
        <f>+VLOOKUP(E166,'Código Licitaciones'!$K$7:$K$50,1,0)</f>
        <v>CGE Distribución</v>
      </c>
      <c r="AD166" s="105" t="str">
        <f t="shared" si="21"/>
        <v>9.951.400-4</v>
      </c>
      <c r="AE166" s="105" t="str">
        <f>+VLOOKUP(G166,'Código Licitaciones'!$L$7:$L$50,1,0)</f>
        <v>Cerro Navia 220</v>
      </c>
      <c r="AF166" s="100">
        <f t="shared" si="22"/>
        <v>220</v>
      </c>
      <c r="AG166" s="105" t="str">
        <f>+VLOOKUP(I166,'Código Licitaciones'!$M$7:$M$50,1,0)</f>
        <v>2015/02</v>
      </c>
      <c r="AH166" s="105" t="str">
        <f>+VLOOKUP(J166,'Código Licitaciones'!$N$7:$N$50,1,0)</f>
        <v>BS4B</v>
      </c>
      <c r="AI166" s="105">
        <f t="shared" si="23"/>
        <v>42736</v>
      </c>
      <c r="AJ166" s="105">
        <f t="shared" si="23"/>
        <v>50040</v>
      </c>
      <c r="AK166" s="106" t="str">
        <f>+VLOOKUP(M166,'Código Barras'!$C$3:$C$1694,1,0)</f>
        <v>SIC-0157</v>
      </c>
      <c r="AL166" s="100">
        <f t="shared" si="17"/>
        <v>5770</v>
      </c>
      <c r="AM166" s="100">
        <f t="shared" si="17"/>
        <v>52.167832167832167</v>
      </c>
      <c r="AN166" s="100">
        <f t="shared" si="17"/>
        <v>1E-3</v>
      </c>
      <c r="AO166" s="100">
        <f t="shared" si="16"/>
        <v>0.14299999999999999</v>
      </c>
      <c r="AP166" s="100">
        <f t="shared" si="16"/>
        <v>13.23</v>
      </c>
      <c r="AQ166" s="100">
        <f t="shared" si="16"/>
        <v>90.846153846153854</v>
      </c>
      <c r="AR166" s="100" t="str">
        <f>VLOOKUP(C166&amp;E166&amp;G166&amp;I166&amp;J166,'Código Licitaciones'!$I$8:$I$6500,1,0)</f>
        <v>Aela Generación S.A.CGE DistribuciónCerro Navia 2202015/02BS4B</v>
      </c>
    </row>
    <row r="167" spans="2:44" ht="18" x14ac:dyDescent="0.35">
      <c r="B167" s="94">
        <v>5668</v>
      </c>
      <c r="C167" s="107" t="s">
        <v>9864</v>
      </c>
      <c r="D167" s="107" t="s">
        <v>9901</v>
      </c>
      <c r="E167" s="107" t="s">
        <v>311</v>
      </c>
      <c r="F167" s="108" t="s">
        <v>9914</v>
      </c>
      <c r="G167" s="108" t="s">
        <v>46</v>
      </c>
      <c r="H167" s="109">
        <v>220</v>
      </c>
      <c r="I167" s="110" t="s">
        <v>281</v>
      </c>
      <c r="J167" s="110" t="s">
        <v>287</v>
      </c>
      <c r="K167" s="111">
        <v>42736</v>
      </c>
      <c r="L167" s="110">
        <v>50040</v>
      </c>
      <c r="M167" s="109" t="s">
        <v>1677</v>
      </c>
      <c r="N167" s="109">
        <v>5424.788043478261</v>
      </c>
      <c r="O167" s="109">
        <v>48.527000964320152</v>
      </c>
      <c r="P167" s="109">
        <v>1.84</v>
      </c>
      <c r="Q167" s="109">
        <v>192.88200000000001</v>
      </c>
      <c r="R167" s="109">
        <v>19341.595000000001</v>
      </c>
      <c r="S167" s="109">
        <v>98.720829315332693</v>
      </c>
      <c r="T167" s="109" t="s">
        <v>7026</v>
      </c>
      <c r="X167" s="92">
        <f t="shared" si="18"/>
        <v>0</v>
      </c>
      <c r="Z167" s="100">
        <f t="shared" si="19"/>
        <v>5668</v>
      </c>
      <c r="AA167" s="105" t="str">
        <f>+VLOOKUP(C167,'Código Licitaciones'!$J$7:$J$31,1,0)</f>
        <v>Aela Generación S.A.</v>
      </c>
      <c r="AB167" s="105" t="str">
        <f t="shared" si="20"/>
        <v>76.489.426-K</v>
      </c>
      <c r="AC167" s="105" t="str">
        <f>+VLOOKUP(E167,'Código Licitaciones'!$K$7:$K$50,1,0)</f>
        <v>CGE Distribución</v>
      </c>
      <c r="AD167" s="105" t="str">
        <f t="shared" si="21"/>
        <v>9.951.400-4</v>
      </c>
      <c r="AE167" s="105" t="str">
        <f>+VLOOKUP(G167,'Código Licitaciones'!$L$7:$L$50,1,0)</f>
        <v>Charrua 220</v>
      </c>
      <c r="AF167" s="100">
        <f t="shared" si="22"/>
        <v>220</v>
      </c>
      <c r="AG167" s="105" t="str">
        <f>+VLOOKUP(I167,'Código Licitaciones'!$M$7:$M$50,1,0)</f>
        <v>2015/02</v>
      </c>
      <c r="AH167" s="105" t="str">
        <f>+VLOOKUP(J167,'Código Licitaciones'!$N$7:$N$50,1,0)</f>
        <v>BS4C</v>
      </c>
      <c r="AI167" s="105">
        <f t="shared" si="23"/>
        <v>42736</v>
      </c>
      <c r="AJ167" s="105">
        <f t="shared" si="23"/>
        <v>50040</v>
      </c>
      <c r="AK167" s="106" t="str">
        <f>+VLOOKUP(M167,'Código Barras'!$C$3:$C$1694,1,0)</f>
        <v>SIC-0173</v>
      </c>
      <c r="AL167" s="100">
        <f t="shared" si="17"/>
        <v>5424.788043478261</v>
      </c>
      <c r="AM167" s="100">
        <f t="shared" si="17"/>
        <v>48.527000964320152</v>
      </c>
      <c r="AN167" s="100">
        <f t="shared" si="17"/>
        <v>1.84</v>
      </c>
      <c r="AO167" s="100">
        <f t="shared" si="16"/>
        <v>192.88200000000001</v>
      </c>
      <c r="AP167" s="100">
        <f t="shared" si="16"/>
        <v>19341.595000000001</v>
      </c>
      <c r="AQ167" s="100">
        <f t="shared" si="16"/>
        <v>98.720829315332693</v>
      </c>
      <c r="AR167" s="100" t="str">
        <f>VLOOKUP(C167&amp;E167&amp;G167&amp;I167&amp;J167,'Código Licitaciones'!$I$8:$I$6500,1,0)</f>
        <v>Aela Generación S.A.CGE DistribuciónCharrua 2202015/02BS4C</v>
      </c>
    </row>
    <row r="168" spans="2:44" ht="18" x14ac:dyDescent="0.35">
      <c r="B168" s="94">
        <v>5668</v>
      </c>
      <c r="C168" s="107" t="s">
        <v>9864</v>
      </c>
      <c r="D168" s="107" t="s">
        <v>9901</v>
      </c>
      <c r="E168" s="107" t="s">
        <v>311</v>
      </c>
      <c r="F168" s="108" t="s">
        <v>9914</v>
      </c>
      <c r="G168" s="108" t="s">
        <v>29</v>
      </c>
      <c r="H168" s="109">
        <v>220</v>
      </c>
      <c r="I168" s="110" t="s">
        <v>281</v>
      </c>
      <c r="J168" s="110" t="s">
        <v>287</v>
      </c>
      <c r="K168" s="111">
        <v>42736</v>
      </c>
      <c r="L168" s="110">
        <v>50040</v>
      </c>
      <c r="M168" s="109" t="s">
        <v>2888</v>
      </c>
      <c r="N168" s="109">
        <v>5707</v>
      </c>
      <c r="O168" s="109">
        <v>51.896103896103895</v>
      </c>
      <c r="P168" s="109">
        <v>1E-3</v>
      </c>
      <c r="Q168" s="109">
        <v>7.6999999999999999E-2</v>
      </c>
      <c r="R168" s="109">
        <v>9.7029999999999994</v>
      </c>
      <c r="S168" s="109">
        <v>124.35064935064935</v>
      </c>
      <c r="T168" s="109" t="s">
        <v>7021</v>
      </c>
      <c r="X168" s="92">
        <f t="shared" si="18"/>
        <v>0</v>
      </c>
      <c r="Z168" s="100">
        <f t="shared" si="19"/>
        <v>5668</v>
      </c>
      <c r="AA168" s="105" t="str">
        <f>+VLOOKUP(C168,'Código Licitaciones'!$J$7:$J$31,1,0)</f>
        <v>Aela Generación S.A.</v>
      </c>
      <c r="AB168" s="105" t="str">
        <f t="shared" si="20"/>
        <v>76.489.426-K</v>
      </c>
      <c r="AC168" s="105" t="str">
        <f>+VLOOKUP(E168,'Código Licitaciones'!$K$7:$K$50,1,0)</f>
        <v>CGE Distribución</v>
      </c>
      <c r="AD168" s="105" t="str">
        <f t="shared" si="21"/>
        <v>9.951.400-4</v>
      </c>
      <c r="AE168" s="105" t="str">
        <f>+VLOOKUP(G168,'Código Licitaciones'!$L$7:$L$50,1,0)</f>
        <v>Polpaico 220</v>
      </c>
      <c r="AF168" s="100">
        <f t="shared" si="22"/>
        <v>220</v>
      </c>
      <c r="AG168" s="105" t="str">
        <f>+VLOOKUP(I168,'Código Licitaciones'!$M$7:$M$50,1,0)</f>
        <v>2015/02</v>
      </c>
      <c r="AH168" s="105" t="str">
        <f>+VLOOKUP(J168,'Código Licitaciones'!$N$7:$N$50,1,0)</f>
        <v>BS4C</v>
      </c>
      <c r="AI168" s="105">
        <f t="shared" si="23"/>
        <v>42736</v>
      </c>
      <c r="AJ168" s="105">
        <f t="shared" si="23"/>
        <v>50040</v>
      </c>
      <c r="AK168" s="106" t="str">
        <f>+VLOOKUP(M168,'Código Barras'!$C$3:$C$1694,1,0)</f>
        <v>SIC-0787</v>
      </c>
      <c r="AL168" s="100">
        <f t="shared" si="17"/>
        <v>5707</v>
      </c>
      <c r="AM168" s="100">
        <f t="shared" si="17"/>
        <v>51.896103896103895</v>
      </c>
      <c r="AN168" s="100">
        <f t="shared" si="17"/>
        <v>1E-3</v>
      </c>
      <c r="AO168" s="100">
        <f t="shared" si="16"/>
        <v>7.6999999999999999E-2</v>
      </c>
      <c r="AP168" s="100">
        <f t="shared" si="16"/>
        <v>9.7029999999999994</v>
      </c>
      <c r="AQ168" s="100">
        <f t="shared" si="16"/>
        <v>124.35064935064935</v>
      </c>
      <c r="AR168" s="100" t="str">
        <f>VLOOKUP(C168&amp;E168&amp;G168&amp;I168&amp;J168,'Código Licitaciones'!$I$8:$I$6500,1,0)</f>
        <v>Aela Generación S.A.CGE DistribuciónPolpaico 2202015/02BS4C</v>
      </c>
    </row>
    <row r="169" spans="2:44" ht="18" x14ac:dyDescent="0.35">
      <c r="B169" s="94">
        <v>5668</v>
      </c>
      <c r="C169" s="107" t="s">
        <v>9864</v>
      </c>
      <c r="D169" s="107" t="s">
        <v>9901</v>
      </c>
      <c r="E169" s="107" t="s">
        <v>311</v>
      </c>
      <c r="F169" s="108" t="s">
        <v>9914</v>
      </c>
      <c r="G169" s="108" t="s">
        <v>63</v>
      </c>
      <c r="H169" s="109">
        <v>220</v>
      </c>
      <c r="I169" s="110" t="s">
        <v>281</v>
      </c>
      <c r="J169" s="110" t="s">
        <v>287</v>
      </c>
      <c r="K169" s="111">
        <v>42736</v>
      </c>
      <c r="L169" s="110">
        <v>50040</v>
      </c>
      <c r="M169" s="109" t="s">
        <v>3624</v>
      </c>
      <c r="N169" s="109">
        <v>5251.8493150684935</v>
      </c>
      <c r="O169" s="109">
        <v>47.535001540046522</v>
      </c>
      <c r="P169" s="109">
        <v>0.876</v>
      </c>
      <c r="Q169" s="109">
        <v>94.153000000000006</v>
      </c>
      <c r="R169" s="112">
        <v>9076.1830000000009</v>
      </c>
      <c r="S169" s="109">
        <v>94.873238239886135</v>
      </c>
      <c r="T169" s="109" t="s">
        <v>7028</v>
      </c>
      <c r="X169" s="92">
        <f t="shared" si="18"/>
        <v>0</v>
      </c>
      <c r="Z169" s="100">
        <f t="shared" si="19"/>
        <v>5668</v>
      </c>
      <c r="AA169" s="105" t="str">
        <f>+VLOOKUP(C169,'Código Licitaciones'!$J$7:$J$31,1,0)</f>
        <v>Aela Generación S.A.</v>
      </c>
      <c r="AB169" s="105" t="str">
        <f t="shared" si="20"/>
        <v>76.489.426-K</v>
      </c>
      <c r="AC169" s="105" t="str">
        <f>+VLOOKUP(E169,'Código Licitaciones'!$K$7:$K$50,1,0)</f>
        <v>CGE Distribución</v>
      </c>
      <c r="AD169" s="105" t="str">
        <f t="shared" si="21"/>
        <v>9.951.400-4</v>
      </c>
      <c r="AE169" s="105" t="str">
        <f>+VLOOKUP(G169,'Código Licitaciones'!$L$7:$L$50,1,0)</f>
        <v>Temuco 220</v>
      </c>
      <c r="AF169" s="100">
        <f t="shared" si="22"/>
        <v>220</v>
      </c>
      <c r="AG169" s="105" t="str">
        <f>+VLOOKUP(I169,'Código Licitaciones'!$M$7:$M$50,1,0)</f>
        <v>2015/02</v>
      </c>
      <c r="AH169" s="105" t="str">
        <f>+VLOOKUP(J169,'Código Licitaciones'!$N$7:$N$50,1,0)</f>
        <v>BS4C</v>
      </c>
      <c r="AI169" s="105">
        <f t="shared" si="23"/>
        <v>42736</v>
      </c>
      <c r="AJ169" s="105">
        <f t="shared" si="23"/>
        <v>50040</v>
      </c>
      <c r="AK169" s="106" t="str">
        <f>+VLOOKUP(M169,'Código Barras'!$C$3:$C$1694,1,0)</f>
        <v>SIC-1158</v>
      </c>
      <c r="AL169" s="100">
        <f t="shared" si="17"/>
        <v>5251.8493150684935</v>
      </c>
      <c r="AM169" s="100">
        <f t="shared" si="17"/>
        <v>47.535001540046522</v>
      </c>
      <c r="AN169" s="100">
        <f t="shared" si="17"/>
        <v>0.876</v>
      </c>
      <c r="AO169" s="100">
        <f t="shared" si="16"/>
        <v>94.153000000000006</v>
      </c>
      <c r="AP169" s="100">
        <f t="shared" si="16"/>
        <v>9076.1830000000009</v>
      </c>
      <c r="AQ169" s="100">
        <f t="shared" si="16"/>
        <v>94.873238239886135</v>
      </c>
      <c r="AR169" s="100" t="str">
        <f>VLOOKUP(C169&amp;E169&amp;G169&amp;I169&amp;J169,'Código Licitaciones'!$I$8:$I$6500,1,0)</f>
        <v>Aela Generación S.A.CGE DistribuciónTemuco 2202015/02BS4C</v>
      </c>
    </row>
    <row r="170" spans="2:44" ht="18" x14ac:dyDescent="0.35">
      <c r="B170" s="94">
        <v>5668</v>
      </c>
      <c r="C170" s="107" t="s">
        <v>9864</v>
      </c>
      <c r="D170" s="107" t="s">
        <v>9901</v>
      </c>
      <c r="E170" s="107" t="s">
        <v>311</v>
      </c>
      <c r="F170" s="108" t="s">
        <v>9914</v>
      </c>
      <c r="G170" s="108" t="s">
        <v>68</v>
      </c>
      <c r="H170" s="109">
        <v>220</v>
      </c>
      <c r="I170" s="110" t="s">
        <v>281</v>
      </c>
      <c r="J170" s="110" t="s">
        <v>287</v>
      </c>
      <c r="K170" s="111">
        <v>42736</v>
      </c>
      <c r="L170" s="110">
        <v>50040</v>
      </c>
      <c r="M170" s="109" t="s">
        <v>2063</v>
      </c>
      <c r="N170" s="109">
        <v>5506.9136577708005</v>
      </c>
      <c r="O170" s="109">
        <v>49.23799230744779</v>
      </c>
      <c r="P170" s="109">
        <v>0.63700000000000001</v>
      </c>
      <c r="Q170" s="109">
        <v>62.917999999999999</v>
      </c>
      <c r="R170" s="112">
        <v>6605.8600000000006</v>
      </c>
      <c r="S170" s="109">
        <v>103.41256874026512</v>
      </c>
      <c r="T170" s="109" t="s">
        <v>7027</v>
      </c>
      <c r="X170" s="92">
        <f t="shared" si="18"/>
        <v>0</v>
      </c>
      <c r="Z170" s="100">
        <f t="shared" si="19"/>
        <v>5668</v>
      </c>
      <c r="AA170" s="105" t="str">
        <f>+VLOOKUP(C170,'Código Licitaciones'!$J$7:$J$31,1,0)</f>
        <v>Aela Generación S.A.</v>
      </c>
      <c r="AB170" s="105" t="str">
        <f t="shared" si="20"/>
        <v>76.489.426-K</v>
      </c>
      <c r="AC170" s="105" t="str">
        <f>+VLOOKUP(E170,'Código Licitaciones'!$K$7:$K$50,1,0)</f>
        <v>CGE Distribución</v>
      </c>
      <c r="AD170" s="105" t="str">
        <f t="shared" si="21"/>
        <v>9.951.400-4</v>
      </c>
      <c r="AE170" s="105" t="str">
        <f>+VLOOKUP(G170,'Código Licitaciones'!$L$7:$L$50,1,0)</f>
        <v>Hualpen 220</v>
      </c>
      <c r="AF170" s="100">
        <f t="shared" si="22"/>
        <v>220</v>
      </c>
      <c r="AG170" s="105" t="str">
        <f>+VLOOKUP(I170,'Código Licitaciones'!$M$7:$M$50,1,0)</f>
        <v>2015/02</v>
      </c>
      <c r="AH170" s="105" t="str">
        <f>+VLOOKUP(J170,'Código Licitaciones'!$N$7:$N$50,1,0)</f>
        <v>BS4C</v>
      </c>
      <c r="AI170" s="105">
        <f t="shared" si="23"/>
        <v>42736</v>
      </c>
      <c r="AJ170" s="105">
        <f t="shared" si="23"/>
        <v>50040</v>
      </c>
      <c r="AK170" s="106" t="str">
        <f>+VLOOKUP(M170,'Código Barras'!$C$3:$C$1694,1,0)</f>
        <v>SIC-0370</v>
      </c>
      <c r="AL170" s="100">
        <f t="shared" si="17"/>
        <v>5506.9136577708005</v>
      </c>
      <c r="AM170" s="100">
        <f t="shared" si="17"/>
        <v>49.23799230744779</v>
      </c>
      <c r="AN170" s="100">
        <f t="shared" si="17"/>
        <v>0.63700000000000001</v>
      </c>
      <c r="AO170" s="100">
        <f t="shared" si="16"/>
        <v>62.917999999999999</v>
      </c>
      <c r="AP170" s="100">
        <f t="shared" si="16"/>
        <v>6605.8600000000006</v>
      </c>
      <c r="AQ170" s="100">
        <f t="shared" si="16"/>
        <v>103.41256874026512</v>
      </c>
      <c r="AR170" s="100" t="str">
        <f>VLOOKUP(C170&amp;E170&amp;G170&amp;I170&amp;J170,'Código Licitaciones'!$I$8:$I$6500,1,0)</f>
        <v>Aela Generación S.A.CGE DistribuciónHualpen 2202015/02BS4C</v>
      </c>
    </row>
    <row r="171" spans="2:44" ht="18" x14ac:dyDescent="0.35">
      <c r="B171" s="94">
        <v>5668</v>
      </c>
      <c r="C171" s="107" t="s">
        <v>9864</v>
      </c>
      <c r="D171" s="107" t="s">
        <v>9901</v>
      </c>
      <c r="E171" s="107" t="s">
        <v>311</v>
      </c>
      <c r="F171" s="108" t="s">
        <v>9914</v>
      </c>
      <c r="G171" s="108" t="s">
        <v>35</v>
      </c>
      <c r="H171" s="109">
        <v>220</v>
      </c>
      <c r="I171" s="110" t="s">
        <v>281</v>
      </c>
      <c r="J171" s="110" t="s">
        <v>287</v>
      </c>
      <c r="K171" s="111">
        <v>42736</v>
      </c>
      <c r="L171" s="110">
        <v>50040</v>
      </c>
      <c r="M171" s="109" t="s">
        <v>2113</v>
      </c>
      <c r="N171" s="109">
        <v>5609.0790560471978</v>
      </c>
      <c r="O171" s="109">
        <v>49.498002221744429</v>
      </c>
      <c r="P171" s="109">
        <v>1.6950000000000001</v>
      </c>
      <c r="Q171" s="109">
        <v>223.24799999999999</v>
      </c>
      <c r="R171" s="112">
        <v>20557.718999999997</v>
      </c>
      <c r="S171" s="109">
        <v>90.496671862681865</v>
      </c>
      <c r="T171" s="109" t="s">
        <v>7025</v>
      </c>
      <c r="X171" s="92">
        <f t="shared" si="18"/>
        <v>0</v>
      </c>
      <c r="Z171" s="100">
        <f t="shared" si="19"/>
        <v>5668</v>
      </c>
      <c r="AA171" s="105" t="str">
        <f>+VLOOKUP(C171,'Código Licitaciones'!$J$7:$J$31,1,0)</f>
        <v>Aela Generación S.A.</v>
      </c>
      <c r="AB171" s="105" t="str">
        <f t="shared" si="20"/>
        <v>76.489.426-K</v>
      </c>
      <c r="AC171" s="105" t="str">
        <f>+VLOOKUP(E171,'Código Licitaciones'!$K$7:$K$50,1,0)</f>
        <v>CGE Distribución</v>
      </c>
      <c r="AD171" s="105" t="str">
        <f t="shared" si="21"/>
        <v>9.951.400-4</v>
      </c>
      <c r="AE171" s="105" t="str">
        <f>+VLOOKUP(G171,'Código Licitaciones'!$L$7:$L$50,1,0)</f>
        <v>Itahue 220</v>
      </c>
      <c r="AF171" s="100">
        <f t="shared" si="22"/>
        <v>220</v>
      </c>
      <c r="AG171" s="105" t="str">
        <f>+VLOOKUP(I171,'Código Licitaciones'!$M$7:$M$50,1,0)</f>
        <v>2015/02</v>
      </c>
      <c r="AH171" s="105" t="str">
        <f>+VLOOKUP(J171,'Código Licitaciones'!$N$7:$N$50,1,0)</f>
        <v>BS4C</v>
      </c>
      <c r="AI171" s="105">
        <f t="shared" si="23"/>
        <v>42736</v>
      </c>
      <c r="AJ171" s="105">
        <f t="shared" si="23"/>
        <v>50040</v>
      </c>
      <c r="AK171" s="106" t="str">
        <f>+VLOOKUP(M171,'Código Barras'!$C$3:$C$1694,1,0)</f>
        <v>SIC-0396</v>
      </c>
      <c r="AL171" s="100">
        <f t="shared" si="17"/>
        <v>5609.0790560471978</v>
      </c>
      <c r="AM171" s="100">
        <f t="shared" si="17"/>
        <v>49.498002221744429</v>
      </c>
      <c r="AN171" s="100">
        <f t="shared" si="17"/>
        <v>1.6950000000000001</v>
      </c>
      <c r="AO171" s="100">
        <f t="shared" si="17"/>
        <v>223.24799999999999</v>
      </c>
      <c r="AP171" s="100">
        <f t="shared" si="17"/>
        <v>20557.718999999997</v>
      </c>
      <c r="AQ171" s="100">
        <f t="shared" si="17"/>
        <v>90.496671862681865</v>
      </c>
      <c r="AR171" s="100" t="str">
        <f>VLOOKUP(C171&amp;E171&amp;G171&amp;I171&amp;J171,'Código Licitaciones'!$I$8:$I$6500,1,0)</f>
        <v>Aela Generación S.A.CGE DistribuciónItahue 2202015/02BS4C</v>
      </c>
    </row>
    <row r="172" spans="2:44" ht="18" x14ac:dyDescent="0.35">
      <c r="B172" s="94">
        <v>5668</v>
      </c>
      <c r="C172" s="107" t="s">
        <v>9864</v>
      </c>
      <c r="D172" s="107" t="s">
        <v>9901</v>
      </c>
      <c r="E172" s="107" t="s">
        <v>311</v>
      </c>
      <c r="F172" s="108" t="s">
        <v>9914</v>
      </c>
      <c r="G172" s="108" t="s">
        <v>80</v>
      </c>
      <c r="H172" s="109">
        <v>220</v>
      </c>
      <c r="I172" s="110" t="s">
        <v>281</v>
      </c>
      <c r="J172" s="110" t="s">
        <v>287</v>
      </c>
      <c r="K172" s="111">
        <v>42736</v>
      </c>
      <c r="L172" s="110">
        <v>50040</v>
      </c>
      <c r="M172" s="109" t="s">
        <v>3069</v>
      </c>
      <c r="N172" s="109">
        <v>5440.2</v>
      </c>
      <c r="O172" s="109">
        <v>51.51094527363184</v>
      </c>
      <c r="P172" s="109">
        <v>0.03</v>
      </c>
      <c r="Q172" s="109">
        <v>4.0199999999999996</v>
      </c>
      <c r="R172" s="109">
        <v>370.28</v>
      </c>
      <c r="S172" s="109">
        <v>90.457462686567169</v>
      </c>
      <c r="T172" s="109" t="s">
        <v>7605</v>
      </c>
      <c r="X172" s="92">
        <f t="shared" si="18"/>
        <v>0</v>
      </c>
      <c r="Z172" s="100">
        <f t="shared" si="19"/>
        <v>5668</v>
      </c>
      <c r="AA172" s="105" t="str">
        <f>+VLOOKUP(C172,'Código Licitaciones'!$J$7:$J$31,1,0)</f>
        <v>Aela Generación S.A.</v>
      </c>
      <c r="AB172" s="105" t="str">
        <f t="shared" si="20"/>
        <v>76.489.426-K</v>
      </c>
      <c r="AC172" s="105" t="str">
        <f>+VLOOKUP(E172,'Código Licitaciones'!$K$7:$K$50,1,0)</f>
        <v>CGE Distribución</v>
      </c>
      <c r="AD172" s="105" t="str">
        <f t="shared" si="21"/>
        <v>9.951.400-4</v>
      </c>
      <c r="AE172" s="105" t="str">
        <f>+VLOOKUP(G172,'Código Licitaciones'!$L$7:$L$50,1,0)</f>
        <v>RAPEL 220</v>
      </c>
      <c r="AF172" s="100">
        <f t="shared" si="22"/>
        <v>220</v>
      </c>
      <c r="AG172" s="105" t="str">
        <f>+VLOOKUP(I172,'Código Licitaciones'!$M$7:$M$50,1,0)</f>
        <v>2015/02</v>
      </c>
      <c r="AH172" s="105" t="str">
        <f>+VLOOKUP(J172,'Código Licitaciones'!$N$7:$N$50,1,0)</f>
        <v>BS4C</v>
      </c>
      <c r="AI172" s="105">
        <f t="shared" si="23"/>
        <v>42736</v>
      </c>
      <c r="AJ172" s="105">
        <f t="shared" si="23"/>
        <v>50040</v>
      </c>
      <c r="AK172" s="106" t="str">
        <f>+VLOOKUP(M172,'Código Barras'!$C$3:$C$1694,1,0)</f>
        <v>SIC-0879</v>
      </c>
      <c r="AL172" s="100">
        <f t="shared" ref="AL172:AQ214" si="24">IF(OR(ISNUMBER(N172),N172=0),N172,1/0)</f>
        <v>5440.2</v>
      </c>
      <c r="AM172" s="100">
        <f t="shared" si="24"/>
        <v>51.51094527363184</v>
      </c>
      <c r="AN172" s="100">
        <f t="shared" si="24"/>
        <v>0.03</v>
      </c>
      <c r="AO172" s="100">
        <f t="shared" si="24"/>
        <v>4.0199999999999996</v>
      </c>
      <c r="AP172" s="100">
        <f t="shared" si="24"/>
        <v>370.28</v>
      </c>
      <c r="AQ172" s="100">
        <f t="shared" si="24"/>
        <v>90.457462686567169</v>
      </c>
      <c r="AR172" s="100" t="str">
        <f>VLOOKUP(C172&amp;E172&amp;G172&amp;I172&amp;J172,'Código Licitaciones'!$I$8:$I$6500,1,0)</f>
        <v>Aela Generación S.A.CGE DistribuciónRAPEL 2202015/02BS4C</v>
      </c>
    </row>
    <row r="173" spans="2:44" ht="18" x14ac:dyDescent="0.35">
      <c r="B173" s="94">
        <v>5668</v>
      </c>
      <c r="C173" s="107" t="s">
        <v>9864</v>
      </c>
      <c r="D173" s="107" t="s">
        <v>9901</v>
      </c>
      <c r="E173" s="107" t="s">
        <v>311</v>
      </c>
      <c r="F173" s="108" t="s">
        <v>9914</v>
      </c>
      <c r="G173" s="108" t="s">
        <v>2469</v>
      </c>
      <c r="H173" s="109">
        <v>220</v>
      </c>
      <c r="I173" s="110" t="s">
        <v>281</v>
      </c>
      <c r="J173" s="110" t="s">
        <v>287</v>
      </c>
      <c r="K173" s="111">
        <v>42736</v>
      </c>
      <c r="L173" s="110">
        <v>50040</v>
      </c>
      <c r="M173" s="109" t="s">
        <v>2468</v>
      </c>
      <c r="N173" s="109">
        <v>5715.8055555555557</v>
      </c>
      <c r="O173" s="109">
        <v>50.996984015280987</v>
      </c>
      <c r="P173" s="109">
        <v>7.1999999999999995E-2</v>
      </c>
      <c r="Q173" s="109">
        <v>9.9469999999999992</v>
      </c>
      <c r="R173" s="112">
        <v>918.80500000000006</v>
      </c>
      <c r="S173" s="109">
        <v>90.73409068060721</v>
      </c>
      <c r="T173" s="109" t="s">
        <v>7604</v>
      </c>
      <c r="X173" s="92">
        <f t="shared" si="18"/>
        <v>0</v>
      </c>
      <c r="Z173" s="100">
        <f t="shared" si="19"/>
        <v>5668</v>
      </c>
      <c r="AA173" s="105" t="str">
        <f>+VLOOKUP(C173,'Código Licitaciones'!$J$7:$J$31,1,0)</f>
        <v>Aela Generación S.A.</v>
      </c>
      <c r="AB173" s="105" t="str">
        <f t="shared" si="20"/>
        <v>76.489.426-K</v>
      </c>
      <c r="AC173" s="105" t="str">
        <f>+VLOOKUP(E173,'Código Licitaciones'!$K$7:$K$50,1,0)</f>
        <v>CGE Distribución</v>
      </c>
      <c r="AD173" s="105" t="str">
        <f t="shared" si="21"/>
        <v>9.951.400-4</v>
      </c>
      <c r="AE173" s="105" t="str">
        <f>+VLOOKUP(G173,'Código Licitaciones'!$L$7:$L$50,1,0)</f>
        <v>maipo 220</v>
      </c>
      <c r="AF173" s="100">
        <f t="shared" si="22"/>
        <v>220</v>
      </c>
      <c r="AG173" s="105" t="str">
        <f>+VLOOKUP(I173,'Código Licitaciones'!$M$7:$M$50,1,0)</f>
        <v>2015/02</v>
      </c>
      <c r="AH173" s="105" t="str">
        <f>+VLOOKUP(J173,'Código Licitaciones'!$N$7:$N$50,1,0)</f>
        <v>BS4C</v>
      </c>
      <c r="AI173" s="105">
        <f t="shared" si="23"/>
        <v>42736</v>
      </c>
      <c r="AJ173" s="105">
        <f t="shared" si="23"/>
        <v>50040</v>
      </c>
      <c r="AK173" s="106" t="str">
        <f>+VLOOKUP(M173,'Código Barras'!$C$3:$C$1694,1,0)</f>
        <v>SIC-0575</v>
      </c>
      <c r="AL173" s="100">
        <f t="shared" si="24"/>
        <v>5715.8055555555557</v>
      </c>
      <c r="AM173" s="100">
        <f t="shared" si="24"/>
        <v>50.996984015280987</v>
      </c>
      <c r="AN173" s="100">
        <f t="shared" si="24"/>
        <v>7.1999999999999995E-2</v>
      </c>
      <c r="AO173" s="100">
        <f t="shared" si="24"/>
        <v>9.9469999999999992</v>
      </c>
      <c r="AP173" s="100">
        <f t="shared" si="24"/>
        <v>918.80500000000006</v>
      </c>
      <c r="AQ173" s="100">
        <f t="shared" si="24"/>
        <v>90.73409068060721</v>
      </c>
      <c r="AR173" s="100" t="str">
        <f>VLOOKUP(C173&amp;E173&amp;G173&amp;I173&amp;J173,'Código Licitaciones'!$I$8:$I$6500,1,0)</f>
        <v>Aela Generación S.A.CGE Distribuciónmaipo 2202015/02BS4C</v>
      </c>
    </row>
    <row r="174" spans="2:44" ht="18" x14ac:dyDescent="0.35">
      <c r="B174" s="94">
        <v>5668</v>
      </c>
      <c r="C174" s="107" t="s">
        <v>9864</v>
      </c>
      <c r="D174" s="107" t="s">
        <v>9901</v>
      </c>
      <c r="E174" s="107" t="s">
        <v>311</v>
      </c>
      <c r="F174" s="108" t="s">
        <v>9914</v>
      </c>
      <c r="G174" s="108" t="s">
        <v>1613</v>
      </c>
      <c r="H174" s="109">
        <v>220</v>
      </c>
      <c r="I174" s="110" t="s">
        <v>281</v>
      </c>
      <c r="J174" s="110" t="s">
        <v>287</v>
      </c>
      <c r="K174" s="111">
        <v>42736</v>
      </c>
      <c r="L174" s="110">
        <v>50040</v>
      </c>
      <c r="M174" s="109" t="s">
        <v>1612</v>
      </c>
      <c r="N174" s="109">
        <v>5255.2741935483873</v>
      </c>
      <c r="O174" s="109">
        <v>47.82200309579774</v>
      </c>
      <c r="P174" s="109">
        <v>0.80600000000000005</v>
      </c>
      <c r="Q174" s="109">
        <v>87.215000000000003</v>
      </c>
      <c r="R174" s="112">
        <v>8406.5470000000005</v>
      </c>
      <c r="S174" s="109">
        <v>94.854772688184369</v>
      </c>
      <c r="T174" s="109" t="s">
        <v>9932</v>
      </c>
      <c r="X174" s="92">
        <f t="shared" si="18"/>
        <v>2</v>
      </c>
      <c r="Z174" s="100">
        <f t="shared" si="19"/>
        <v>5668</v>
      </c>
      <c r="AA174" s="105" t="str">
        <f>+VLOOKUP(C174,'Código Licitaciones'!$J$7:$J$31,1,0)</f>
        <v>Aela Generación S.A.</v>
      </c>
      <c r="AB174" s="105" t="str">
        <f t="shared" si="20"/>
        <v>76.489.426-K</v>
      </c>
      <c r="AC174" s="105" t="str">
        <f>+VLOOKUP(E174,'Código Licitaciones'!$K$7:$K$50,1,0)</f>
        <v>CGE Distribución</v>
      </c>
      <c r="AD174" s="105" t="str">
        <f t="shared" si="21"/>
        <v>9.951.400-4</v>
      </c>
      <c r="AE174" s="105" t="e">
        <f>+VLOOKUP(G174,'Código Licitaciones'!$L$7:$L$50,1,0)</f>
        <v>#N/A</v>
      </c>
      <c r="AF174" s="100">
        <f t="shared" si="22"/>
        <v>220</v>
      </c>
      <c r="AG174" s="105" t="str">
        <f>+VLOOKUP(I174,'Código Licitaciones'!$M$7:$M$50,1,0)</f>
        <v>2015/02</v>
      </c>
      <c r="AH174" s="105" t="str">
        <f>+VLOOKUP(J174,'Código Licitaciones'!$N$7:$N$50,1,0)</f>
        <v>BS4C</v>
      </c>
      <c r="AI174" s="105">
        <f t="shared" si="23"/>
        <v>42736</v>
      </c>
      <c r="AJ174" s="105">
        <f t="shared" si="23"/>
        <v>50040</v>
      </c>
      <c r="AK174" s="106" t="str">
        <f>+VLOOKUP(M174,'Código Barras'!$C$3:$C$1694,1,0)</f>
        <v>SIC-0140</v>
      </c>
      <c r="AL174" s="100">
        <f t="shared" si="24"/>
        <v>5255.2741935483873</v>
      </c>
      <c r="AM174" s="100">
        <f t="shared" si="24"/>
        <v>47.82200309579774</v>
      </c>
      <c r="AN174" s="100">
        <f t="shared" si="24"/>
        <v>0.80600000000000005</v>
      </c>
      <c r="AO174" s="100">
        <f t="shared" si="24"/>
        <v>87.215000000000003</v>
      </c>
      <c r="AP174" s="100">
        <f t="shared" si="24"/>
        <v>8406.5470000000005</v>
      </c>
      <c r="AQ174" s="100">
        <f t="shared" si="24"/>
        <v>94.854772688184369</v>
      </c>
      <c r="AR174" s="100" t="e">
        <f>VLOOKUP(C174&amp;E174&amp;G174&amp;I174&amp;J174,'Código Licitaciones'!$I$8:$I$6500,1,0)</f>
        <v>#N/A</v>
      </c>
    </row>
    <row r="175" spans="2:44" ht="18" x14ac:dyDescent="0.35">
      <c r="B175" s="94">
        <v>5668</v>
      </c>
      <c r="C175" s="107" t="s">
        <v>9864</v>
      </c>
      <c r="D175" s="107" t="s">
        <v>9901</v>
      </c>
      <c r="E175" s="107" t="s">
        <v>311</v>
      </c>
      <c r="F175" s="108" t="s">
        <v>9914</v>
      </c>
      <c r="G175" s="108" t="s">
        <v>73</v>
      </c>
      <c r="H175" s="109">
        <v>220</v>
      </c>
      <c r="I175" s="110" t="s">
        <v>281</v>
      </c>
      <c r="J175" s="110" t="s">
        <v>287</v>
      </c>
      <c r="K175" s="111">
        <v>42736</v>
      </c>
      <c r="L175" s="110">
        <v>50040</v>
      </c>
      <c r="M175" s="109" t="s">
        <v>1682</v>
      </c>
      <c r="N175" s="109">
        <v>5776.25</v>
      </c>
      <c r="O175" s="109">
        <v>51.842857142857142</v>
      </c>
      <c r="P175" s="109">
        <v>4.0000000000000001E-3</v>
      </c>
      <c r="Q175" s="109">
        <v>0.49</v>
      </c>
      <c r="R175" s="109">
        <v>48.507999999999996</v>
      </c>
      <c r="S175" s="109">
        <v>97.332653061224491</v>
      </c>
      <c r="T175" s="109" t="s">
        <v>7022</v>
      </c>
      <c r="X175" s="92">
        <f t="shared" si="18"/>
        <v>0</v>
      </c>
      <c r="Z175" s="100">
        <f t="shared" si="19"/>
        <v>5668</v>
      </c>
      <c r="AA175" s="105" t="str">
        <f>+VLOOKUP(C175,'Código Licitaciones'!$J$7:$J$31,1,0)</f>
        <v>Aela Generación S.A.</v>
      </c>
      <c r="AB175" s="105" t="str">
        <f t="shared" si="20"/>
        <v>76.489.426-K</v>
      </c>
      <c r="AC175" s="105" t="str">
        <f>+VLOOKUP(E175,'Código Licitaciones'!$K$7:$K$50,1,0)</f>
        <v>CGE Distribución</v>
      </c>
      <c r="AD175" s="105" t="str">
        <f t="shared" si="21"/>
        <v>9.951.400-4</v>
      </c>
      <c r="AE175" s="105" t="str">
        <f>+VLOOKUP(G175,'Código Licitaciones'!$L$7:$L$50,1,0)</f>
        <v>Chena 220</v>
      </c>
      <c r="AF175" s="100">
        <f t="shared" si="22"/>
        <v>220</v>
      </c>
      <c r="AG175" s="105" t="str">
        <f>+VLOOKUP(I175,'Código Licitaciones'!$M$7:$M$50,1,0)</f>
        <v>2015/02</v>
      </c>
      <c r="AH175" s="105" t="str">
        <f>+VLOOKUP(J175,'Código Licitaciones'!$N$7:$N$50,1,0)</f>
        <v>BS4C</v>
      </c>
      <c r="AI175" s="105">
        <f t="shared" si="23"/>
        <v>42736</v>
      </c>
      <c r="AJ175" s="105">
        <f t="shared" si="23"/>
        <v>50040</v>
      </c>
      <c r="AK175" s="106" t="str">
        <f>+VLOOKUP(M175,'Código Barras'!$C$3:$C$1694,1,0)</f>
        <v>SIC-0176</v>
      </c>
      <c r="AL175" s="100">
        <f t="shared" si="24"/>
        <v>5776.25</v>
      </c>
      <c r="AM175" s="100">
        <f t="shared" si="24"/>
        <v>51.842857142857142</v>
      </c>
      <c r="AN175" s="100">
        <f t="shared" si="24"/>
        <v>4.0000000000000001E-3</v>
      </c>
      <c r="AO175" s="100">
        <f t="shared" si="24"/>
        <v>0.49</v>
      </c>
      <c r="AP175" s="100">
        <f t="shared" si="24"/>
        <v>48.507999999999996</v>
      </c>
      <c r="AQ175" s="100">
        <f t="shared" si="24"/>
        <v>97.332653061224491</v>
      </c>
      <c r="AR175" s="100" t="str">
        <f>VLOOKUP(C175&amp;E175&amp;G175&amp;I175&amp;J175,'Código Licitaciones'!$I$8:$I$6500,1,0)</f>
        <v>Aela Generación S.A.CGE DistribuciónChena 2202015/02BS4C</v>
      </c>
    </row>
    <row r="176" spans="2:44" ht="18" x14ac:dyDescent="0.35">
      <c r="B176" s="94">
        <v>5668</v>
      </c>
      <c r="C176" s="107" t="s">
        <v>9864</v>
      </c>
      <c r="D176" s="107" t="s">
        <v>9901</v>
      </c>
      <c r="E176" s="107" t="s">
        <v>311</v>
      </c>
      <c r="F176" s="108" t="s">
        <v>9914</v>
      </c>
      <c r="G176" s="108" t="s">
        <v>244</v>
      </c>
      <c r="H176" s="109">
        <v>220</v>
      </c>
      <c r="I176" s="110" t="s">
        <v>281</v>
      </c>
      <c r="J176" s="110" t="s">
        <v>287</v>
      </c>
      <c r="K176" s="111">
        <v>42736</v>
      </c>
      <c r="L176" s="110">
        <v>50040</v>
      </c>
      <c r="M176" s="109" t="s">
        <v>2561</v>
      </c>
      <c r="N176" s="109">
        <v>5786.0270270270266</v>
      </c>
      <c r="O176" s="109">
        <v>52.829937462174705</v>
      </c>
      <c r="P176" s="109">
        <v>3.6999999999999998E-2</v>
      </c>
      <c r="Q176" s="109">
        <v>4.9569999999999999</v>
      </c>
      <c r="R176" s="112">
        <v>475.96100000000001</v>
      </c>
      <c r="S176" s="109">
        <v>94.322977607423837</v>
      </c>
      <c r="T176" s="109" t="s">
        <v>7602</v>
      </c>
      <c r="X176" s="92">
        <f t="shared" si="18"/>
        <v>0</v>
      </c>
      <c r="Z176" s="100">
        <f t="shared" si="19"/>
        <v>5668</v>
      </c>
      <c r="AA176" s="105" t="str">
        <f>+VLOOKUP(C176,'Código Licitaciones'!$J$7:$J$31,1,0)</f>
        <v>Aela Generación S.A.</v>
      </c>
      <c r="AB176" s="105" t="str">
        <f t="shared" si="20"/>
        <v>76.489.426-K</v>
      </c>
      <c r="AC176" s="105" t="str">
        <f>+VLOOKUP(E176,'Código Licitaciones'!$K$7:$K$50,1,0)</f>
        <v>CGE Distribución</v>
      </c>
      <c r="AD176" s="105" t="str">
        <f t="shared" si="21"/>
        <v>9.951.400-4</v>
      </c>
      <c r="AE176" s="105" t="str">
        <f>+VLOOKUP(G176,'Código Licitaciones'!$L$7:$L$50,1,0)</f>
        <v>MELIPILLA 220</v>
      </c>
      <c r="AF176" s="100">
        <f t="shared" si="22"/>
        <v>220</v>
      </c>
      <c r="AG176" s="105" t="str">
        <f>+VLOOKUP(I176,'Código Licitaciones'!$M$7:$M$50,1,0)</f>
        <v>2015/02</v>
      </c>
      <c r="AH176" s="105" t="str">
        <f>+VLOOKUP(J176,'Código Licitaciones'!$N$7:$N$50,1,0)</f>
        <v>BS4C</v>
      </c>
      <c r="AI176" s="105">
        <f t="shared" si="23"/>
        <v>42736</v>
      </c>
      <c r="AJ176" s="105">
        <f t="shared" si="23"/>
        <v>50040</v>
      </c>
      <c r="AK176" s="106" t="str">
        <f>+VLOOKUP(M176,'Código Barras'!$C$3:$C$1694,1,0)</f>
        <v>SIC-0622</v>
      </c>
      <c r="AL176" s="100">
        <f t="shared" si="24"/>
        <v>5786.0270270270266</v>
      </c>
      <c r="AM176" s="100">
        <f t="shared" si="24"/>
        <v>52.829937462174705</v>
      </c>
      <c r="AN176" s="100">
        <f t="shared" si="24"/>
        <v>3.6999999999999998E-2</v>
      </c>
      <c r="AO176" s="100">
        <f t="shared" si="24"/>
        <v>4.9569999999999999</v>
      </c>
      <c r="AP176" s="100">
        <f t="shared" si="24"/>
        <v>475.96100000000001</v>
      </c>
      <c r="AQ176" s="100">
        <f t="shared" si="24"/>
        <v>94.322977607423837</v>
      </c>
      <c r="AR176" s="100" t="str">
        <f>VLOOKUP(C176&amp;E176&amp;G176&amp;I176&amp;J176,'Código Licitaciones'!$I$8:$I$6500,1,0)</f>
        <v>Aela Generación S.A.CGE DistribuciónMELIPILLA 2202015/02BS4C</v>
      </c>
    </row>
    <row r="177" spans="2:44" ht="18" x14ac:dyDescent="0.35">
      <c r="B177" s="94">
        <v>5668</v>
      </c>
      <c r="C177" s="107" t="s">
        <v>9864</v>
      </c>
      <c r="D177" s="107" t="s">
        <v>9901</v>
      </c>
      <c r="E177" s="107" t="s">
        <v>311</v>
      </c>
      <c r="F177" s="108" t="s">
        <v>9914</v>
      </c>
      <c r="G177" s="108" t="s">
        <v>69</v>
      </c>
      <c r="H177" s="109">
        <v>220</v>
      </c>
      <c r="I177" s="110" t="s">
        <v>281</v>
      </c>
      <c r="J177" s="110" t="s">
        <v>287</v>
      </c>
      <c r="K177" s="111">
        <v>42736</v>
      </c>
      <c r="L177" s="110">
        <v>50040</v>
      </c>
      <c r="M177" s="109" t="s">
        <v>2200</v>
      </c>
      <c r="N177" s="109">
        <v>5440.1984334203653</v>
      </c>
      <c r="O177" s="109">
        <v>48.709004912244126</v>
      </c>
      <c r="P177" s="109">
        <v>0.76600000000000001</v>
      </c>
      <c r="Q177" s="109">
        <v>76.747</v>
      </c>
      <c r="R177" s="109">
        <v>7905.4619999999995</v>
      </c>
      <c r="S177" s="109">
        <v>101.44478611541818</v>
      </c>
      <c r="T177" s="109" t="s">
        <v>7029</v>
      </c>
      <c r="X177" s="92">
        <f t="shared" si="18"/>
        <v>0</v>
      </c>
      <c r="Z177" s="100">
        <f t="shared" si="19"/>
        <v>5668</v>
      </c>
      <c r="AA177" s="105" t="str">
        <f>+VLOOKUP(C177,'Código Licitaciones'!$J$7:$J$31,1,0)</f>
        <v>Aela Generación S.A.</v>
      </c>
      <c r="AB177" s="105" t="str">
        <f t="shared" si="20"/>
        <v>76.489.426-K</v>
      </c>
      <c r="AC177" s="105" t="str">
        <f>+VLOOKUP(E177,'Código Licitaciones'!$K$7:$K$50,1,0)</f>
        <v>CGE Distribución</v>
      </c>
      <c r="AD177" s="105" t="str">
        <f t="shared" si="21"/>
        <v>9.951.400-4</v>
      </c>
      <c r="AE177" s="105" t="str">
        <f>+VLOOKUP(G177,'Código Licitaciones'!$L$7:$L$50,1,0)</f>
        <v>Lagunillas 220</v>
      </c>
      <c r="AF177" s="100">
        <f t="shared" si="22"/>
        <v>220</v>
      </c>
      <c r="AG177" s="105" t="str">
        <f>+VLOOKUP(I177,'Código Licitaciones'!$M$7:$M$50,1,0)</f>
        <v>2015/02</v>
      </c>
      <c r="AH177" s="105" t="str">
        <f>+VLOOKUP(J177,'Código Licitaciones'!$N$7:$N$50,1,0)</f>
        <v>BS4C</v>
      </c>
      <c r="AI177" s="105">
        <f t="shared" si="23"/>
        <v>42736</v>
      </c>
      <c r="AJ177" s="105">
        <f t="shared" si="23"/>
        <v>50040</v>
      </c>
      <c r="AK177" s="106" t="str">
        <f>+VLOOKUP(M177,'Código Barras'!$C$3:$C$1694,1,0)</f>
        <v>SIC-0440</v>
      </c>
      <c r="AL177" s="100">
        <f t="shared" si="24"/>
        <v>5440.1984334203653</v>
      </c>
      <c r="AM177" s="100">
        <f t="shared" si="24"/>
        <v>48.709004912244126</v>
      </c>
      <c r="AN177" s="100">
        <f t="shared" si="24"/>
        <v>0.76600000000000001</v>
      </c>
      <c r="AO177" s="100">
        <f t="shared" si="24"/>
        <v>76.747</v>
      </c>
      <c r="AP177" s="100">
        <f t="shared" si="24"/>
        <v>7905.4619999999995</v>
      </c>
      <c r="AQ177" s="100">
        <f t="shared" si="24"/>
        <v>101.44478611541818</v>
      </c>
      <c r="AR177" s="100" t="str">
        <f>VLOOKUP(C177&amp;E177&amp;G177&amp;I177&amp;J177,'Código Licitaciones'!$I$8:$I$6500,1,0)</f>
        <v>Aela Generación S.A.CGE DistribuciónLagunillas 2202015/02BS4C</v>
      </c>
    </row>
    <row r="178" spans="2:44" ht="18" x14ac:dyDescent="0.35">
      <c r="B178" s="94">
        <v>5668</v>
      </c>
      <c r="C178" s="107" t="s">
        <v>9864</v>
      </c>
      <c r="D178" s="107" t="s">
        <v>9901</v>
      </c>
      <c r="E178" s="107" t="s">
        <v>311</v>
      </c>
      <c r="F178" s="108" t="s">
        <v>9914</v>
      </c>
      <c r="G178" s="108" t="s">
        <v>25</v>
      </c>
      <c r="H178" s="109">
        <v>220</v>
      </c>
      <c r="I178" s="110" t="s">
        <v>281</v>
      </c>
      <c r="J178" s="110" t="s">
        <v>287</v>
      </c>
      <c r="K178" s="111">
        <v>42736</v>
      </c>
      <c r="L178" s="110">
        <v>50040</v>
      </c>
      <c r="M178" s="109" t="s">
        <v>1405</v>
      </c>
      <c r="N178" s="109">
        <v>5716.3810276679842</v>
      </c>
      <c r="O178" s="109">
        <v>51.003003654446246</v>
      </c>
      <c r="P178" s="109">
        <v>1.2649999999999999</v>
      </c>
      <c r="Q178" s="109">
        <v>119.854</v>
      </c>
      <c r="R178" s="112">
        <v>13344.135999999999</v>
      </c>
      <c r="S178" s="109">
        <v>109.70059405610159</v>
      </c>
      <c r="T178" s="109" t="s">
        <v>7603</v>
      </c>
      <c r="X178" s="92">
        <f t="shared" si="18"/>
        <v>0</v>
      </c>
      <c r="Z178" s="100">
        <f t="shared" si="19"/>
        <v>5668</v>
      </c>
      <c r="AA178" s="105" t="str">
        <f>+VLOOKUP(C178,'Código Licitaciones'!$J$7:$J$31,1,0)</f>
        <v>Aela Generación S.A.</v>
      </c>
      <c r="AB178" s="105" t="str">
        <f t="shared" si="20"/>
        <v>76.489.426-K</v>
      </c>
      <c r="AC178" s="105" t="str">
        <f>+VLOOKUP(E178,'Código Licitaciones'!$K$7:$K$50,1,0)</f>
        <v>CGE Distribución</v>
      </c>
      <c r="AD178" s="105" t="str">
        <f t="shared" si="21"/>
        <v>9.951.400-4</v>
      </c>
      <c r="AE178" s="105" t="str">
        <f>+VLOOKUP(G178,'Código Licitaciones'!$L$7:$L$50,1,0)</f>
        <v>ALTO JAHUEL 220</v>
      </c>
      <c r="AF178" s="100">
        <f t="shared" si="22"/>
        <v>220</v>
      </c>
      <c r="AG178" s="105" t="str">
        <f>+VLOOKUP(I178,'Código Licitaciones'!$M$7:$M$50,1,0)</f>
        <v>2015/02</v>
      </c>
      <c r="AH178" s="105" t="str">
        <f>+VLOOKUP(J178,'Código Licitaciones'!$N$7:$N$50,1,0)</f>
        <v>BS4C</v>
      </c>
      <c r="AI178" s="105">
        <f t="shared" si="23"/>
        <v>42736</v>
      </c>
      <c r="AJ178" s="105">
        <f t="shared" si="23"/>
        <v>50040</v>
      </c>
      <c r="AK178" s="106" t="str">
        <f>+VLOOKUP(M178,'Código Barras'!$C$3:$C$1694,1,0)</f>
        <v>SIC-0034</v>
      </c>
      <c r="AL178" s="100">
        <f t="shared" si="24"/>
        <v>5716.3810276679842</v>
      </c>
      <c r="AM178" s="100">
        <f t="shared" si="24"/>
        <v>51.003003654446246</v>
      </c>
      <c r="AN178" s="100">
        <f t="shared" si="24"/>
        <v>1.2649999999999999</v>
      </c>
      <c r="AO178" s="100">
        <f t="shared" si="24"/>
        <v>119.854</v>
      </c>
      <c r="AP178" s="100">
        <f t="shared" si="24"/>
        <v>13344.135999999999</v>
      </c>
      <c r="AQ178" s="100">
        <f t="shared" si="24"/>
        <v>109.70059405610159</v>
      </c>
      <c r="AR178" s="100" t="str">
        <f>VLOOKUP(C178&amp;E178&amp;G178&amp;I178&amp;J178,'Código Licitaciones'!$I$8:$I$6500,1,0)</f>
        <v>Aela Generación S.A.CGE DistribuciónALTO JAHUEL 2202015/02BS4C</v>
      </c>
    </row>
    <row r="179" spans="2:44" ht="18" x14ac:dyDescent="0.35">
      <c r="B179" s="94">
        <v>5668</v>
      </c>
      <c r="C179" s="107" t="s">
        <v>9864</v>
      </c>
      <c r="D179" s="107" t="s">
        <v>9901</v>
      </c>
      <c r="E179" s="107" t="s">
        <v>311</v>
      </c>
      <c r="F179" s="108" t="s">
        <v>9914</v>
      </c>
      <c r="G179" s="108" t="s">
        <v>28</v>
      </c>
      <c r="H179" s="109">
        <v>220</v>
      </c>
      <c r="I179" s="110" t="s">
        <v>281</v>
      </c>
      <c r="J179" s="110" t="s">
        <v>287</v>
      </c>
      <c r="K179" s="111">
        <v>42736</v>
      </c>
      <c r="L179" s="110">
        <v>50040</v>
      </c>
      <c r="M179" s="109" t="s">
        <v>1646</v>
      </c>
      <c r="N179" s="109">
        <v>5770.0319410319407</v>
      </c>
      <c r="O179" s="109">
        <v>52.165007696254492</v>
      </c>
      <c r="P179" s="109">
        <v>0.40699999999999997</v>
      </c>
      <c r="Q179" s="109">
        <v>38.979999999999997</v>
      </c>
      <c r="R179" s="109">
        <v>4381.7950000000001</v>
      </c>
      <c r="S179" s="109">
        <v>110.73735248845564</v>
      </c>
      <c r="T179" s="109" t="s">
        <v>7023</v>
      </c>
      <c r="X179" s="92">
        <f t="shared" si="18"/>
        <v>0</v>
      </c>
      <c r="Z179" s="100">
        <f t="shared" si="19"/>
        <v>5668</v>
      </c>
      <c r="AA179" s="105" t="str">
        <f>+VLOOKUP(C179,'Código Licitaciones'!$J$7:$J$31,1,0)</f>
        <v>Aela Generación S.A.</v>
      </c>
      <c r="AB179" s="105" t="str">
        <f t="shared" si="20"/>
        <v>76.489.426-K</v>
      </c>
      <c r="AC179" s="105" t="str">
        <f>+VLOOKUP(E179,'Código Licitaciones'!$K$7:$K$50,1,0)</f>
        <v>CGE Distribución</v>
      </c>
      <c r="AD179" s="105" t="str">
        <f t="shared" si="21"/>
        <v>9.951.400-4</v>
      </c>
      <c r="AE179" s="105" t="str">
        <f>+VLOOKUP(G179,'Código Licitaciones'!$L$7:$L$50,1,0)</f>
        <v>Cerro Navia 220</v>
      </c>
      <c r="AF179" s="100">
        <f t="shared" si="22"/>
        <v>220</v>
      </c>
      <c r="AG179" s="105" t="str">
        <f>+VLOOKUP(I179,'Código Licitaciones'!$M$7:$M$50,1,0)</f>
        <v>2015/02</v>
      </c>
      <c r="AH179" s="105" t="str">
        <f>+VLOOKUP(J179,'Código Licitaciones'!$N$7:$N$50,1,0)</f>
        <v>BS4C</v>
      </c>
      <c r="AI179" s="105">
        <f t="shared" si="23"/>
        <v>42736</v>
      </c>
      <c r="AJ179" s="105">
        <f t="shared" si="23"/>
        <v>50040</v>
      </c>
      <c r="AK179" s="106" t="str">
        <f>+VLOOKUP(M179,'Código Barras'!$C$3:$C$1694,1,0)</f>
        <v>SIC-0157</v>
      </c>
      <c r="AL179" s="100">
        <f t="shared" si="24"/>
        <v>5770.0319410319407</v>
      </c>
      <c r="AM179" s="100">
        <f t="shared" si="24"/>
        <v>52.165007696254492</v>
      </c>
      <c r="AN179" s="100">
        <f t="shared" si="24"/>
        <v>0.40699999999999997</v>
      </c>
      <c r="AO179" s="100">
        <f t="shared" si="24"/>
        <v>38.979999999999997</v>
      </c>
      <c r="AP179" s="100">
        <f t="shared" si="24"/>
        <v>4381.7950000000001</v>
      </c>
      <c r="AQ179" s="100">
        <f t="shared" si="24"/>
        <v>110.73735248845564</v>
      </c>
      <c r="AR179" s="100" t="str">
        <f>VLOOKUP(C179&amp;E179&amp;G179&amp;I179&amp;J179,'Código Licitaciones'!$I$8:$I$6500,1,0)</f>
        <v>Aela Generación S.A.CGE DistribuciónCerro Navia 2202015/02BS4C</v>
      </c>
    </row>
    <row r="180" spans="2:44" ht="18" x14ac:dyDescent="0.35">
      <c r="B180" s="94">
        <v>5668</v>
      </c>
      <c r="C180" s="107" t="s">
        <v>9864</v>
      </c>
      <c r="D180" s="107" t="s">
        <v>9901</v>
      </c>
      <c r="E180" s="107" t="s">
        <v>311</v>
      </c>
      <c r="F180" s="108" t="s">
        <v>9914</v>
      </c>
      <c r="G180" s="108" t="s">
        <v>29</v>
      </c>
      <c r="H180" s="109">
        <v>220</v>
      </c>
      <c r="I180" s="110" t="s">
        <v>281</v>
      </c>
      <c r="J180" s="110" t="s">
        <v>287</v>
      </c>
      <c r="K180" s="111">
        <v>42736</v>
      </c>
      <c r="L180" s="110">
        <v>50040</v>
      </c>
      <c r="M180" s="109" t="s">
        <v>2888</v>
      </c>
      <c r="N180" s="109">
        <v>5706.677419354839</v>
      </c>
      <c r="O180" s="109">
        <v>51.901019925119421</v>
      </c>
      <c r="P180" s="109">
        <v>0.248</v>
      </c>
      <c r="Q180" s="109">
        <v>23.236999999999998</v>
      </c>
      <c r="R180" s="112">
        <v>2621.2799999999997</v>
      </c>
      <c r="S180" s="109">
        <v>111.14128329818823</v>
      </c>
      <c r="T180" s="109" t="s">
        <v>7021</v>
      </c>
      <c r="X180" s="92">
        <f t="shared" si="18"/>
        <v>0</v>
      </c>
      <c r="Z180" s="100">
        <f t="shared" si="19"/>
        <v>5668</v>
      </c>
      <c r="AA180" s="105" t="str">
        <f>+VLOOKUP(C180,'Código Licitaciones'!$J$7:$J$31,1,0)</f>
        <v>Aela Generación S.A.</v>
      </c>
      <c r="AB180" s="105" t="str">
        <f t="shared" si="20"/>
        <v>76.489.426-K</v>
      </c>
      <c r="AC180" s="105" t="str">
        <f>+VLOOKUP(E180,'Código Licitaciones'!$K$7:$K$50,1,0)</f>
        <v>CGE Distribución</v>
      </c>
      <c r="AD180" s="105" t="str">
        <f t="shared" si="21"/>
        <v>9.951.400-4</v>
      </c>
      <c r="AE180" s="105" t="str">
        <f>+VLOOKUP(G180,'Código Licitaciones'!$L$7:$L$50,1,0)</f>
        <v>Polpaico 220</v>
      </c>
      <c r="AF180" s="100">
        <f t="shared" si="22"/>
        <v>220</v>
      </c>
      <c r="AG180" s="105" t="str">
        <f>+VLOOKUP(I180,'Código Licitaciones'!$M$7:$M$50,1,0)</f>
        <v>2015/02</v>
      </c>
      <c r="AH180" s="105" t="str">
        <f>+VLOOKUP(J180,'Código Licitaciones'!$N$7:$N$50,1,0)</f>
        <v>BS4C</v>
      </c>
      <c r="AI180" s="105">
        <f t="shared" si="23"/>
        <v>42736</v>
      </c>
      <c r="AJ180" s="105">
        <f t="shared" si="23"/>
        <v>50040</v>
      </c>
      <c r="AK180" s="106" t="str">
        <f>+VLOOKUP(M180,'Código Barras'!$C$3:$C$1694,1,0)</f>
        <v>SIC-0787</v>
      </c>
      <c r="AL180" s="100">
        <f t="shared" si="24"/>
        <v>5706.677419354839</v>
      </c>
      <c r="AM180" s="100">
        <f t="shared" si="24"/>
        <v>51.901019925119421</v>
      </c>
      <c r="AN180" s="100">
        <f t="shared" si="24"/>
        <v>0.248</v>
      </c>
      <c r="AO180" s="100">
        <f t="shared" si="24"/>
        <v>23.236999999999998</v>
      </c>
      <c r="AP180" s="100">
        <f t="shared" si="24"/>
        <v>2621.2799999999997</v>
      </c>
      <c r="AQ180" s="100">
        <f t="shared" si="24"/>
        <v>111.14128329818823</v>
      </c>
      <c r="AR180" s="100" t="str">
        <f>VLOOKUP(C180&amp;E180&amp;G180&amp;I180&amp;J180,'Código Licitaciones'!$I$8:$I$6500,1,0)</f>
        <v>Aela Generación S.A.CGE DistribuciónPolpaico 2202015/02BS4C</v>
      </c>
    </row>
    <row r="181" spans="2:44" ht="18" x14ac:dyDescent="0.35">
      <c r="B181" s="94">
        <v>5668</v>
      </c>
      <c r="C181" s="107" t="s">
        <v>9864</v>
      </c>
      <c r="D181" s="107" t="s">
        <v>9901</v>
      </c>
      <c r="E181" s="107" t="s">
        <v>311</v>
      </c>
      <c r="F181" s="108" t="s">
        <v>9914</v>
      </c>
      <c r="G181" s="108" t="s">
        <v>30</v>
      </c>
      <c r="H181" s="109">
        <v>220</v>
      </c>
      <c r="I181" s="110" t="s">
        <v>281</v>
      </c>
      <c r="J181" s="110" t="s">
        <v>287</v>
      </c>
      <c r="K181" s="111">
        <v>42736</v>
      </c>
      <c r="L181" s="110">
        <v>50040</v>
      </c>
      <c r="M181" s="109" t="s">
        <v>3012</v>
      </c>
      <c r="N181" s="109">
        <v>5777.5</v>
      </c>
      <c r="O181" s="109">
        <v>52.3</v>
      </c>
      <c r="P181" s="109">
        <v>2E-3</v>
      </c>
      <c r="Q181" s="109">
        <v>0.19</v>
      </c>
      <c r="R181" s="112">
        <v>21.491999999999997</v>
      </c>
      <c r="S181" s="109">
        <v>111.43684210526315</v>
      </c>
      <c r="T181" s="109" t="s">
        <v>7030</v>
      </c>
      <c r="X181" s="92">
        <f t="shared" si="18"/>
        <v>0</v>
      </c>
      <c r="Z181" s="100">
        <f t="shared" si="19"/>
        <v>5668</v>
      </c>
      <c r="AA181" s="105" t="str">
        <f>+VLOOKUP(C181,'Código Licitaciones'!$J$7:$J$31,1,0)</f>
        <v>Aela Generación S.A.</v>
      </c>
      <c r="AB181" s="105" t="str">
        <f t="shared" si="20"/>
        <v>76.489.426-K</v>
      </c>
      <c r="AC181" s="105" t="str">
        <f>+VLOOKUP(E181,'Código Licitaciones'!$K$7:$K$50,1,0)</f>
        <v>CGE Distribución</v>
      </c>
      <c r="AD181" s="105" t="str">
        <f t="shared" si="21"/>
        <v>9.951.400-4</v>
      </c>
      <c r="AE181" s="105" t="str">
        <f>+VLOOKUP(G181,'Código Licitaciones'!$L$7:$L$50,1,0)</f>
        <v>Quillota 220</v>
      </c>
      <c r="AF181" s="100">
        <f t="shared" si="22"/>
        <v>220</v>
      </c>
      <c r="AG181" s="105" t="str">
        <f>+VLOOKUP(I181,'Código Licitaciones'!$M$7:$M$50,1,0)</f>
        <v>2015/02</v>
      </c>
      <c r="AH181" s="105" t="str">
        <f>+VLOOKUP(J181,'Código Licitaciones'!$N$7:$N$50,1,0)</f>
        <v>BS4C</v>
      </c>
      <c r="AI181" s="105">
        <f t="shared" si="23"/>
        <v>42736</v>
      </c>
      <c r="AJ181" s="105">
        <f t="shared" si="23"/>
        <v>50040</v>
      </c>
      <c r="AK181" s="106" t="str">
        <f>+VLOOKUP(M181,'Código Barras'!$C$3:$C$1694,1,0)</f>
        <v>SIC-0850</v>
      </c>
      <c r="AL181" s="100">
        <f t="shared" si="24"/>
        <v>5777.5</v>
      </c>
      <c r="AM181" s="100">
        <f t="shared" si="24"/>
        <v>52.3</v>
      </c>
      <c r="AN181" s="100">
        <f t="shared" si="24"/>
        <v>2E-3</v>
      </c>
      <c r="AO181" s="100">
        <f t="shared" si="24"/>
        <v>0.19</v>
      </c>
      <c r="AP181" s="100">
        <f t="shared" si="24"/>
        <v>21.491999999999997</v>
      </c>
      <c r="AQ181" s="100">
        <f t="shared" si="24"/>
        <v>111.43684210526315</v>
      </c>
      <c r="AR181" s="100" t="str">
        <f>VLOOKUP(C181&amp;E181&amp;G181&amp;I181&amp;J181,'Código Licitaciones'!$I$8:$I$6500,1,0)</f>
        <v>Aela Generación S.A.CGE DistribuciónQuillota 2202015/02BS4C</v>
      </c>
    </row>
    <row r="182" spans="2:44" ht="18" x14ac:dyDescent="0.35">
      <c r="B182" s="94">
        <v>5668</v>
      </c>
      <c r="C182" s="107" t="s">
        <v>9864</v>
      </c>
      <c r="D182" s="107" t="s">
        <v>9901</v>
      </c>
      <c r="E182" s="107" t="s">
        <v>311</v>
      </c>
      <c r="F182" s="108" t="s">
        <v>9914</v>
      </c>
      <c r="G182" s="108" t="s">
        <v>35</v>
      </c>
      <c r="H182" s="109">
        <v>220</v>
      </c>
      <c r="I182" s="110" t="s">
        <v>281</v>
      </c>
      <c r="J182" s="110" t="s">
        <v>287</v>
      </c>
      <c r="K182" s="111">
        <v>42736</v>
      </c>
      <c r="L182" s="110">
        <v>50040</v>
      </c>
      <c r="M182" s="109" t="s">
        <v>2113</v>
      </c>
      <c r="N182" s="109">
        <v>5609.0769230769229</v>
      </c>
      <c r="O182" s="109">
        <v>49.497867154174287</v>
      </c>
      <c r="P182" s="109">
        <v>2.5999999999999999E-2</v>
      </c>
      <c r="Q182" s="109">
        <v>3.282</v>
      </c>
      <c r="R182" s="109">
        <v>308.28800000000001</v>
      </c>
      <c r="S182" s="109">
        <v>92.344911639244373</v>
      </c>
      <c r="T182" s="109" t="s">
        <v>7025</v>
      </c>
      <c r="X182" s="92">
        <f t="shared" si="18"/>
        <v>0</v>
      </c>
      <c r="Z182" s="100">
        <f t="shared" si="19"/>
        <v>5668</v>
      </c>
      <c r="AA182" s="105" t="str">
        <f>+VLOOKUP(C182,'Código Licitaciones'!$J$7:$J$31,1,0)</f>
        <v>Aela Generación S.A.</v>
      </c>
      <c r="AB182" s="105" t="str">
        <f t="shared" si="20"/>
        <v>76.489.426-K</v>
      </c>
      <c r="AC182" s="105" t="str">
        <f>+VLOOKUP(E182,'Código Licitaciones'!$K$7:$K$50,1,0)</f>
        <v>CGE Distribución</v>
      </c>
      <c r="AD182" s="105" t="str">
        <f t="shared" si="21"/>
        <v>9.951.400-4</v>
      </c>
      <c r="AE182" s="105" t="str">
        <f>+VLOOKUP(G182,'Código Licitaciones'!$L$7:$L$50,1,0)</f>
        <v>Itahue 220</v>
      </c>
      <c r="AF182" s="100">
        <f t="shared" si="22"/>
        <v>220</v>
      </c>
      <c r="AG182" s="105" t="str">
        <f>+VLOOKUP(I182,'Código Licitaciones'!$M$7:$M$50,1,0)</f>
        <v>2015/02</v>
      </c>
      <c r="AH182" s="105" t="str">
        <f>+VLOOKUP(J182,'Código Licitaciones'!$N$7:$N$50,1,0)</f>
        <v>BS4C</v>
      </c>
      <c r="AI182" s="105">
        <f t="shared" si="23"/>
        <v>42736</v>
      </c>
      <c r="AJ182" s="105">
        <f t="shared" si="23"/>
        <v>50040</v>
      </c>
      <c r="AK182" s="106" t="str">
        <f>+VLOOKUP(M182,'Código Barras'!$C$3:$C$1694,1,0)</f>
        <v>SIC-0396</v>
      </c>
      <c r="AL182" s="100">
        <f t="shared" si="24"/>
        <v>5609.0769230769229</v>
      </c>
      <c r="AM182" s="100">
        <f t="shared" si="24"/>
        <v>49.497867154174287</v>
      </c>
      <c r="AN182" s="100">
        <f t="shared" si="24"/>
        <v>2.5999999999999999E-2</v>
      </c>
      <c r="AO182" s="100">
        <f t="shared" si="24"/>
        <v>3.282</v>
      </c>
      <c r="AP182" s="100">
        <f t="shared" si="24"/>
        <v>308.28800000000001</v>
      </c>
      <c r="AQ182" s="100">
        <f t="shared" si="24"/>
        <v>92.344911639244373</v>
      </c>
      <c r="AR182" s="100" t="str">
        <f>VLOOKUP(C182&amp;E182&amp;G182&amp;I182&amp;J182,'Código Licitaciones'!$I$8:$I$6500,1,0)</f>
        <v>Aela Generación S.A.CGE DistribuciónItahue 2202015/02BS4C</v>
      </c>
    </row>
    <row r="183" spans="2:44" ht="18" x14ac:dyDescent="0.35">
      <c r="B183" s="94">
        <v>5668</v>
      </c>
      <c r="C183" s="107" t="s">
        <v>9864</v>
      </c>
      <c r="D183" s="107" t="s">
        <v>9901</v>
      </c>
      <c r="E183" s="107" t="s">
        <v>311</v>
      </c>
      <c r="F183" s="108" t="s">
        <v>9914</v>
      </c>
      <c r="G183" s="108" t="s">
        <v>80</v>
      </c>
      <c r="H183" s="109">
        <v>220</v>
      </c>
      <c r="I183" s="110" t="s">
        <v>281</v>
      </c>
      <c r="J183" s="110" t="s">
        <v>287</v>
      </c>
      <c r="K183" s="111">
        <v>42736</v>
      </c>
      <c r="L183" s="110">
        <v>50040</v>
      </c>
      <c r="M183" s="109" t="s">
        <v>3069</v>
      </c>
      <c r="N183" s="109">
        <v>5440.2222222222226</v>
      </c>
      <c r="O183" s="109">
        <v>51.51105216622458</v>
      </c>
      <c r="P183" s="109">
        <v>8.9999999999999993E-3</v>
      </c>
      <c r="Q183" s="109">
        <v>1.131</v>
      </c>
      <c r="R183" s="109">
        <v>107.221</v>
      </c>
      <c r="S183" s="109">
        <v>93.150309460654299</v>
      </c>
      <c r="T183" s="109" t="s">
        <v>7605</v>
      </c>
      <c r="X183" s="92">
        <f t="shared" si="18"/>
        <v>0</v>
      </c>
      <c r="Z183" s="100">
        <f t="shared" si="19"/>
        <v>5668</v>
      </c>
      <c r="AA183" s="105" t="str">
        <f>+VLOOKUP(C183,'Código Licitaciones'!$J$7:$J$31,1,0)</f>
        <v>Aela Generación S.A.</v>
      </c>
      <c r="AB183" s="105" t="str">
        <f t="shared" si="20"/>
        <v>76.489.426-K</v>
      </c>
      <c r="AC183" s="105" t="str">
        <f>+VLOOKUP(E183,'Código Licitaciones'!$K$7:$K$50,1,0)</f>
        <v>CGE Distribución</v>
      </c>
      <c r="AD183" s="105" t="str">
        <f t="shared" si="21"/>
        <v>9.951.400-4</v>
      </c>
      <c r="AE183" s="105" t="str">
        <f>+VLOOKUP(G183,'Código Licitaciones'!$L$7:$L$50,1,0)</f>
        <v>RAPEL 220</v>
      </c>
      <c r="AF183" s="100">
        <f t="shared" si="22"/>
        <v>220</v>
      </c>
      <c r="AG183" s="105" t="str">
        <f>+VLOOKUP(I183,'Código Licitaciones'!$M$7:$M$50,1,0)</f>
        <v>2015/02</v>
      </c>
      <c r="AH183" s="105" t="str">
        <f>+VLOOKUP(J183,'Código Licitaciones'!$N$7:$N$50,1,0)</f>
        <v>BS4C</v>
      </c>
      <c r="AI183" s="105">
        <f t="shared" si="23"/>
        <v>42736</v>
      </c>
      <c r="AJ183" s="105">
        <f t="shared" si="23"/>
        <v>50040</v>
      </c>
      <c r="AK183" s="106" t="str">
        <f>+VLOOKUP(M183,'Código Barras'!$C$3:$C$1694,1,0)</f>
        <v>SIC-0879</v>
      </c>
      <c r="AL183" s="100">
        <f t="shared" si="24"/>
        <v>5440.2222222222226</v>
      </c>
      <c r="AM183" s="100">
        <f t="shared" si="24"/>
        <v>51.51105216622458</v>
      </c>
      <c r="AN183" s="100">
        <f t="shared" si="24"/>
        <v>8.9999999999999993E-3</v>
      </c>
      <c r="AO183" s="100">
        <f t="shared" si="24"/>
        <v>1.131</v>
      </c>
      <c r="AP183" s="100">
        <f t="shared" si="24"/>
        <v>107.221</v>
      </c>
      <c r="AQ183" s="100">
        <f t="shared" si="24"/>
        <v>93.150309460654299</v>
      </c>
      <c r="AR183" s="100" t="str">
        <f>VLOOKUP(C183&amp;E183&amp;G183&amp;I183&amp;J183,'Código Licitaciones'!$I$8:$I$6500,1,0)</f>
        <v>Aela Generación S.A.CGE DistribuciónRAPEL 2202015/02BS4C</v>
      </c>
    </row>
    <row r="184" spans="2:44" ht="18" x14ac:dyDescent="0.35">
      <c r="B184" s="94">
        <v>5668</v>
      </c>
      <c r="C184" s="107" t="s">
        <v>9864</v>
      </c>
      <c r="D184" s="107" t="s">
        <v>9901</v>
      </c>
      <c r="E184" s="107" t="s">
        <v>311</v>
      </c>
      <c r="F184" s="108" t="s">
        <v>9914</v>
      </c>
      <c r="G184" s="108" t="s">
        <v>73</v>
      </c>
      <c r="H184" s="109">
        <v>220</v>
      </c>
      <c r="I184" s="110" t="s">
        <v>281</v>
      </c>
      <c r="J184" s="110" t="s">
        <v>287</v>
      </c>
      <c r="K184" s="111">
        <v>42736</v>
      </c>
      <c r="L184" s="110">
        <v>50040</v>
      </c>
      <c r="M184" s="109" t="s">
        <v>1682</v>
      </c>
      <c r="N184" s="109">
        <v>5776.311172035641</v>
      </c>
      <c r="O184" s="109">
        <v>51.842998779633604</v>
      </c>
      <c r="P184" s="109">
        <v>1.4590000000000001</v>
      </c>
      <c r="Q184" s="109">
        <v>138.483</v>
      </c>
      <c r="R184" s="109">
        <v>15607.012000000001</v>
      </c>
      <c r="S184" s="109">
        <v>111.03684206725737</v>
      </c>
      <c r="T184" s="109" t="s">
        <v>7022</v>
      </c>
      <c r="X184" s="92">
        <f t="shared" si="18"/>
        <v>0</v>
      </c>
      <c r="Z184" s="100">
        <f t="shared" si="19"/>
        <v>5668</v>
      </c>
      <c r="AA184" s="105" t="str">
        <f>+VLOOKUP(C184,'Código Licitaciones'!$J$7:$J$31,1,0)</f>
        <v>Aela Generación S.A.</v>
      </c>
      <c r="AB184" s="105" t="str">
        <f t="shared" si="20"/>
        <v>76.489.426-K</v>
      </c>
      <c r="AC184" s="105" t="str">
        <f>+VLOOKUP(E184,'Código Licitaciones'!$K$7:$K$50,1,0)</f>
        <v>CGE Distribución</v>
      </c>
      <c r="AD184" s="105" t="str">
        <f t="shared" si="21"/>
        <v>9.951.400-4</v>
      </c>
      <c r="AE184" s="105" t="str">
        <f>+VLOOKUP(G184,'Código Licitaciones'!$L$7:$L$50,1,0)</f>
        <v>Chena 220</v>
      </c>
      <c r="AF184" s="100">
        <f t="shared" si="22"/>
        <v>220</v>
      </c>
      <c r="AG184" s="105" t="str">
        <f>+VLOOKUP(I184,'Código Licitaciones'!$M$7:$M$50,1,0)</f>
        <v>2015/02</v>
      </c>
      <c r="AH184" s="105" t="str">
        <f>+VLOOKUP(J184,'Código Licitaciones'!$N$7:$N$50,1,0)</f>
        <v>BS4C</v>
      </c>
      <c r="AI184" s="105">
        <f t="shared" si="23"/>
        <v>42736</v>
      </c>
      <c r="AJ184" s="105">
        <f t="shared" si="23"/>
        <v>50040</v>
      </c>
      <c r="AK184" s="106" t="str">
        <f>+VLOOKUP(M184,'Código Barras'!$C$3:$C$1694,1,0)</f>
        <v>SIC-0176</v>
      </c>
      <c r="AL184" s="100">
        <f t="shared" si="24"/>
        <v>5776.311172035641</v>
      </c>
      <c r="AM184" s="100">
        <f t="shared" si="24"/>
        <v>51.842998779633604</v>
      </c>
      <c r="AN184" s="100">
        <f t="shared" si="24"/>
        <v>1.4590000000000001</v>
      </c>
      <c r="AO184" s="100">
        <f t="shared" si="24"/>
        <v>138.483</v>
      </c>
      <c r="AP184" s="100">
        <f t="shared" si="24"/>
        <v>15607.012000000001</v>
      </c>
      <c r="AQ184" s="100">
        <f t="shared" si="24"/>
        <v>111.03684206725737</v>
      </c>
      <c r="AR184" s="100" t="str">
        <f>VLOOKUP(C184&amp;E184&amp;G184&amp;I184&amp;J184,'Código Licitaciones'!$I$8:$I$6500,1,0)</f>
        <v>Aela Generación S.A.CGE DistribuciónChena 2202015/02BS4C</v>
      </c>
    </row>
    <row r="185" spans="2:44" ht="18" x14ac:dyDescent="0.35">
      <c r="B185" s="94">
        <v>5668</v>
      </c>
      <c r="C185" s="107" t="s">
        <v>9864</v>
      </c>
      <c r="D185" s="107" t="s">
        <v>9901</v>
      </c>
      <c r="E185" s="107" t="s">
        <v>311</v>
      </c>
      <c r="F185" s="108" t="s">
        <v>9914</v>
      </c>
      <c r="G185" s="108" t="s">
        <v>244</v>
      </c>
      <c r="H185" s="109">
        <v>220</v>
      </c>
      <c r="I185" s="110" t="s">
        <v>281</v>
      </c>
      <c r="J185" s="110" t="s">
        <v>287</v>
      </c>
      <c r="K185" s="111">
        <v>42736</v>
      </c>
      <c r="L185" s="110">
        <v>50040</v>
      </c>
      <c r="M185" s="109" t="s">
        <v>2561</v>
      </c>
      <c r="N185" s="109">
        <v>5786</v>
      </c>
      <c r="O185" s="109">
        <v>52.829657794676805</v>
      </c>
      <c r="P185" s="109">
        <v>0.01</v>
      </c>
      <c r="Q185" s="109">
        <v>1.3149999999999999</v>
      </c>
      <c r="R185" s="112">
        <v>127.331</v>
      </c>
      <c r="S185" s="109">
        <v>95.134600760456266</v>
      </c>
      <c r="T185" s="109" t="s">
        <v>7602</v>
      </c>
      <c r="X185" s="92">
        <f t="shared" si="18"/>
        <v>0</v>
      </c>
      <c r="Z185" s="100">
        <f t="shared" si="19"/>
        <v>5668</v>
      </c>
      <c r="AA185" s="105" t="str">
        <f>+VLOOKUP(C185,'Código Licitaciones'!$J$7:$J$31,1,0)</f>
        <v>Aela Generación S.A.</v>
      </c>
      <c r="AB185" s="105" t="str">
        <f t="shared" si="20"/>
        <v>76.489.426-K</v>
      </c>
      <c r="AC185" s="105" t="str">
        <f>+VLOOKUP(E185,'Código Licitaciones'!$K$7:$K$50,1,0)</f>
        <v>CGE Distribución</v>
      </c>
      <c r="AD185" s="105" t="str">
        <f t="shared" si="21"/>
        <v>9.951.400-4</v>
      </c>
      <c r="AE185" s="105" t="str">
        <f>+VLOOKUP(G185,'Código Licitaciones'!$L$7:$L$50,1,0)</f>
        <v>MELIPILLA 220</v>
      </c>
      <c r="AF185" s="100">
        <f t="shared" si="22"/>
        <v>220</v>
      </c>
      <c r="AG185" s="105" t="str">
        <f>+VLOOKUP(I185,'Código Licitaciones'!$M$7:$M$50,1,0)</f>
        <v>2015/02</v>
      </c>
      <c r="AH185" s="105" t="str">
        <f>+VLOOKUP(J185,'Código Licitaciones'!$N$7:$N$50,1,0)</f>
        <v>BS4C</v>
      </c>
      <c r="AI185" s="105">
        <f t="shared" si="23"/>
        <v>42736</v>
      </c>
      <c r="AJ185" s="105">
        <f t="shared" si="23"/>
        <v>50040</v>
      </c>
      <c r="AK185" s="106" t="str">
        <f>+VLOOKUP(M185,'Código Barras'!$C$3:$C$1694,1,0)</f>
        <v>SIC-0622</v>
      </c>
      <c r="AL185" s="100">
        <f t="shared" si="24"/>
        <v>5786</v>
      </c>
      <c r="AM185" s="100">
        <f t="shared" si="24"/>
        <v>52.829657794676805</v>
      </c>
      <c r="AN185" s="100">
        <f t="shared" si="24"/>
        <v>0.01</v>
      </c>
      <c r="AO185" s="100">
        <f t="shared" si="24"/>
        <v>1.3149999999999999</v>
      </c>
      <c r="AP185" s="100">
        <f t="shared" si="24"/>
        <v>127.331</v>
      </c>
      <c r="AQ185" s="100">
        <f t="shared" si="24"/>
        <v>95.134600760456266</v>
      </c>
      <c r="AR185" s="100" t="str">
        <f>VLOOKUP(C185&amp;E185&amp;G185&amp;I185&amp;J185,'Código Licitaciones'!$I$8:$I$6500,1,0)</f>
        <v>Aela Generación S.A.CGE DistribuciónMELIPILLA 2202015/02BS4C</v>
      </c>
    </row>
    <row r="186" spans="2:44" ht="18" x14ac:dyDescent="0.35">
      <c r="B186" s="94">
        <v>5665</v>
      </c>
      <c r="C186" s="107" t="s">
        <v>9864</v>
      </c>
      <c r="D186" s="107" t="s">
        <v>9901</v>
      </c>
      <c r="E186" s="107" t="s">
        <v>81</v>
      </c>
      <c r="F186" s="108" t="s">
        <v>9902</v>
      </c>
      <c r="G186" s="108" t="s">
        <v>246</v>
      </c>
      <c r="H186" s="109">
        <v>220</v>
      </c>
      <c r="I186" s="110" t="s">
        <v>281</v>
      </c>
      <c r="J186" s="110" t="s">
        <v>285</v>
      </c>
      <c r="K186" s="111">
        <v>42736</v>
      </c>
      <c r="L186" s="110">
        <v>50040</v>
      </c>
      <c r="M186" s="109" t="s">
        <v>481</v>
      </c>
      <c r="N186" s="109">
        <v>0</v>
      </c>
      <c r="O186" s="109">
        <v>52.181004485593753</v>
      </c>
      <c r="P186" s="109">
        <v>0</v>
      </c>
      <c r="Q186" s="109">
        <v>97.423000000000002</v>
      </c>
      <c r="R186" s="112">
        <v>5083.63</v>
      </c>
      <c r="S186" s="109">
        <v>50.345000667193581</v>
      </c>
      <c r="T186" s="109" t="s">
        <v>6585</v>
      </c>
      <c r="X186" s="92">
        <f t="shared" si="18"/>
        <v>0</v>
      </c>
      <c r="Z186" s="100">
        <f t="shared" si="19"/>
        <v>5665</v>
      </c>
      <c r="AA186" s="105" t="str">
        <f>+VLOOKUP(C186,'Código Licitaciones'!$J$7:$J$31,1,0)</f>
        <v>Aela Generación S.A.</v>
      </c>
      <c r="AB186" s="105" t="str">
        <f t="shared" si="20"/>
        <v>76.489.426-K</v>
      </c>
      <c r="AC186" s="105" t="str">
        <f>+VLOOKUP(E186,'Código Licitaciones'!$K$7:$K$50,1,0)</f>
        <v>Elecda</v>
      </c>
      <c r="AD186" s="105" t="str">
        <f t="shared" si="21"/>
        <v>9.654.920-9</v>
      </c>
      <c r="AE186" s="105" t="str">
        <f>+VLOOKUP(G186,'Código Licitaciones'!$L$7:$L$50,1,0)</f>
        <v>Atacama 220</v>
      </c>
      <c r="AF186" s="100">
        <f t="shared" si="22"/>
        <v>220</v>
      </c>
      <c r="AG186" s="105" t="str">
        <f>+VLOOKUP(I186,'Código Licitaciones'!$M$7:$M$50,1,0)</f>
        <v>2015/02</v>
      </c>
      <c r="AH186" s="105" t="str">
        <f>+VLOOKUP(J186,'Código Licitaciones'!$N$7:$N$50,1,0)</f>
        <v>BS4A</v>
      </c>
      <c r="AI186" s="105">
        <f t="shared" si="23"/>
        <v>42736</v>
      </c>
      <c r="AJ186" s="105">
        <f t="shared" si="23"/>
        <v>50040</v>
      </c>
      <c r="AK186" s="106" t="str">
        <f>+VLOOKUP(M186,'Código Barras'!$C$3:$C$1694,1,0)</f>
        <v>SING-0038</v>
      </c>
      <c r="AL186" s="100">
        <f t="shared" si="24"/>
        <v>0</v>
      </c>
      <c r="AM186" s="100">
        <f t="shared" si="24"/>
        <v>52.181004485593753</v>
      </c>
      <c r="AN186" s="100">
        <f t="shared" si="24"/>
        <v>0</v>
      </c>
      <c r="AO186" s="100">
        <f t="shared" si="24"/>
        <v>97.423000000000002</v>
      </c>
      <c r="AP186" s="100">
        <f t="shared" si="24"/>
        <v>5083.63</v>
      </c>
      <c r="AQ186" s="100">
        <f t="shared" si="24"/>
        <v>50.345000667193581</v>
      </c>
      <c r="AR186" s="100" t="str">
        <f>VLOOKUP(C186&amp;E186&amp;G186&amp;I186&amp;J186,'Código Licitaciones'!$I$8:$I$6500,1,0)</f>
        <v>Aela Generación S.A.ElecdaAtacama 2202015/02BS4A</v>
      </c>
    </row>
    <row r="187" spans="2:44" ht="18" x14ac:dyDescent="0.35">
      <c r="B187" s="94">
        <v>5665</v>
      </c>
      <c r="C187" s="107" t="s">
        <v>9864</v>
      </c>
      <c r="D187" s="107" t="s">
        <v>9901</v>
      </c>
      <c r="E187" s="107" t="s">
        <v>81</v>
      </c>
      <c r="F187" s="108" t="s">
        <v>9902</v>
      </c>
      <c r="G187" s="108" t="s">
        <v>242</v>
      </c>
      <c r="H187" s="109">
        <v>220</v>
      </c>
      <c r="I187" s="110" t="s">
        <v>281</v>
      </c>
      <c r="J187" s="110" t="s">
        <v>285</v>
      </c>
      <c r="K187" s="111">
        <v>42736</v>
      </c>
      <c r="L187" s="110">
        <v>50040</v>
      </c>
      <c r="M187" s="109" t="s">
        <v>640</v>
      </c>
      <c r="N187" s="109">
        <v>0</v>
      </c>
      <c r="O187" s="109">
        <v>51.432958682919107</v>
      </c>
      <c r="P187" s="109">
        <v>0</v>
      </c>
      <c r="Q187" s="109">
        <v>6.3170000000000002</v>
      </c>
      <c r="R187" s="112">
        <v>324.90199999999999</v>
      </c>
      <c r="S187" s="109">
        <v>49.621972455279405</v>
      </c>
      <c r="T187" s="109" t="s">
        <v>6586</v>
      </c>
      <c r="X187" s="92">
        <f t="shared" si="18"/>
        <v>0</v>
      </c>
      <c r="Z187" s="100">
        <f t="shared" si="19"/>
        <v>5665</v>
      </c>
      <c r="AA187" s="105" t="str">
        <f>+VLOOKUP(C187,'Código Licitaciones'!$J$7:$J$31,1,0)</f>
        <v>Aela Generación S.A.</v>
      </c>
      <c r="AB187" s="105" t="str">
        <f t="shared" si="20"/>
        <v>76.489.426-K</v>
      </c>
      <c r="AC187" s="105" t="str">
        <f>+VLOOKUP(E187,'Código Licitaciones'!$K$7:$K$50,1,0)</f>
        <v>Elecda</v>
      </c>
      <c r="AD187" s="105" t="str">
        <f t="shared" si="21"/>
        <v>9.654.920-9</v>
      </c>
      <c r="AE187" s="105" t="str">
        <f>+VLOOKUP(G187,'Código Licitaciones'!$L$7:$L$50,1,0)</f>
        <v>Crucero 220</v>
      </c>
      <c r="AF187" s="100">
        <f t="shared" si="22"/>
        <v>220</v>
      </c>
      <c r="AG187" s="105" t="str">
        <f>+VLOOKUP(I187,'Código Licitaciones'!$M$7:$M$50,1,0)</f>
        <v>2015/02</v>
      </c>
      <c r="AH187" s="105" t="str">
        <f>+VLOOKUP(J187,'Código Licitaciones'!$N$7:$N$50,1,0)</f>
        <v>BS4A</v>
      </c>
      <c r="AI187" s="105">
        <f t="shared" si="23"/>
        <v>42736</v>
      </c>
      <c r="AJ187" s="105">
        <f t="shared" si="23"/>
        <v>50040</v>
      </c>
      <c r="AK187" s="106" t="str">
        <f>+VLOOKUP(M187,'Código Barras'!$C$3:$C$1694,1,0)</f>
        <v>SING-0118</v>
      </c>
      <c r="AL187" s="100">
        <f t="shared" si="24"/>
        <v>0</v>
      </c>
      <c r="AM187" s="100">
        <f t="shared" si="24"/>
        <v>51.432958682919107</v>
      </c>
      <c r="AN187" s="100">
        <f t="shared" si="24"/>
        <v>0</v>
      </c>
      <c r="AO187" s="100">
        <f t="shared" si="24"/>
        <v>6.3170000000000002</v>
      </c>
      <c r="AP187" s="100">
        <f t="shared" si="24"/>
        <v>324.90199999999999</v>
      </c>
      <c r="AQ187" s="100">
        <f t="shared" si="24"/>
        <v>49.621972455279405</v>
      </c>
      <c r="AR187" s="100" t="str">
        <f>VLOOKUP(C187&amp;E187&amp;G187&amp;I187&amp;J187,'Código Licitaciones'!$I$8:$I$6500,1,0)</f>
        <v>Aela Generación S.A.ElecdaCrucero 2202015/02BS4A</v>
      </c>
    </row>
    <row r="188" spans="2:44" ht="18" x14ac:dyDescent="0.35">
      <c r="B188" s="94">
        <v>5665</v>
      </c>
      <c r="C188" s="107" t="s">
        <v>9864</v>
      </c>
      <c r="D188" s="107" t="s">
        <v>9901</v>
      </c>
      <c r="E188" s="107" t="s">
        <v>81</v>
      </c>
      <c r="F188" s="108" t="s">
        <v>9902</v>
      </c>
      <c r="G188" s="108" t="s">
        <v>9915</v>
      </c>
      <c r="H188" s="109">
        <v>220</v>
      </c>
      <c r="I188" s="110" t="s">
        <v>281</v>
      </c>
      <c r="J188" s="110" t="s">
        <v>285</v>
      </c>
      <c r="K188" s="111">
        <v>42736</v>
      </c>
      <c r="L188" s="110">
        <v>50040</v>
      </c>
      <c r="M188" s="109" t="e">
        <v>#N/A</v>
      </c>
      <c r="N188" s="109">
        <v>0</v>
      </c>
      <c r="O188" s="109">
        <v>53.152002995132911</v>
      </c>
      <c r="P188" s="109">
        <v>0</v>
      </c>
      <c r="Q188" s="109">
        <v>40.064999999999998</v>
      </c>
      <c r="R188" s="109">
        <v>2129.5349999999999</v>
      </c>
      <c r="S188" s="109">
        <v>51.280993385748161</v>
      </c>
      <c r="T188" s="109" t="s">
        <v>9933</v>
      </c>
      <c r="X188" s="92">
        <f t="shared" si="18"/>
        <v>3</v>
      </c>
      <c r="Z188" s="100">
        <f t="shared" si="19"/>
        <v>5665</v>
      </c>
      <c r="AA188" s="105" t="str">
        <f>+VLOOKUP(C188,'Código Licitaciones'!$J$7:$J$31,1,0)</f>
        <v>Aela Generación S.A.</v>
      </c>
      <c r="AB188" s="105" t="str">
        <f t="shared" si="20"/>
        <v>76.489.426-K</v>
      </c>
      <c r="AC188" s="105" t="str">
        <f>+VLOOKUP(E188,'Código Licitaciones'!$K$7:$K$50,1,0)</f>
        <v>Elecda</v>
      </c>
      <c r="AD188" s="105" t="str">
        <f t="shared" si="21"/>
        <v>9.654.920-9</v>
      </c>
      <c r="AE188" s="105" t="e">
        <f>+VLOOKUP(G188,'Código Licitaciones'!$L$7:$L$50,1,0)</f>
        <v>#N/A</v>
      </c>
      <c r="AF188" s="100">
        <f t="shared" si="22"/>
        <v>220</v>
      </c>
      <c r="AG188" s="105" t="str">
        <f>+VLOOKUP(I188,'Código Licitaciones'!$M$7:$M$50,1,0)</f>
        <v>2015/02</v>
      </c>
      <c r="AH188" s="105" t="str">
        <f>+VLOOKUP(J188,'Código Licitaciones'!$N$7:$N$50,1,0)</f>
        <v>BS4A</v>
      </c>
      <c r="AI188" s="105">
        <f t="shared" si="23"/>
        <v>42736</v>
      </c>
      <c r="AJ188" s="105">
        <f t="shared" si="23"/>
        <v>50040</v>
      </c>
      <c r="AK188" s="106" t="e">
        <f>+VLOOKUP(M188,'Código Barras'!$C$3:$C$1694,1,0)</f>
        <v>#N/A</v>
      </c>
      <c r="AL188" s="100">
        <f t="shared" si="24"/>
        <v>0</v>
      </c>
      <c r="AM188" s="100">
        <f t="shared" si="24"/>
        <v>53.152002995132911</v>
      </c>
      <c r="AN188" s="100">
        <f t="shared" si="24"/>
        <v>0</v>
      </c>
      <c r="AO188" s="100">
        <f t="shared" si="24"/>
        <v>40.064999999999998</v>
      </c>
      <c r="AP188" s="100">
        <f t="shared" si="24"/>
        <v>2129.5349999999999</v>
      </c>
      <c r="AQ188" s="100">
        <f t="shared" si="24"/>
        <v>51.280993385748161</v>
      </c>
      <c r="AR188" s="100" t="e">
        <f>VLOOKUP(C188&amp;E188&amp;G188&amp;I188&amp;J188,'Código Licitaciones'!$I$8:$I$6500,1,0)</f>
        <v>#N/A</v>
      </c>
    </row>
    <row r="189" spans="2:44" ht="18" x14ac:dyDescent="0.35">
      <c r="B189" s="94">
        <v>5665</v>
      </c>
      <c r="C189" s="107" t="s">
        <v>9864</v>
      </c>
      <c r="D189" s="107" t="s">
        <v>9901</v>
      </c>
      <c r="E189" s="107" t="s">
        <v>81</v>
      </c>
      <c r="F189" s="108" t="s">
        <v>9902</v>
      </c>
      <c r="G189" s="108" t="s">
        <v>718</v>
      </c>
      <c r="H189" s="109">
        <v>220</v>
      </c>
      <c r="I189" s="110" t="s">
        <v>281</v>
      </c>
      <c r="J189" s="110" t="s">
        <v>285</v>
      </c>
      <c r="K189" s="111">
        <v>42736</v>
      </c>
      <c r="L189" s="110">
        <v>50040</v>
      </c>
      <c r="M189" s="109" t="s">
        <v>717</v>
      </c>
      <c r="N189" s="109">
        <v>0</v>
      </c>
      <c r="O189" s="109">
        <v>52.911764705882355</v>
      </c>
      <c r="P189" s="109">
        <v>0</v>
      </c>
      <c r="Q189" s="112">
        <v>0.30599999999999999</v>
      </c>
      <c r="R189" s="112">
        <v>16.190999999999999</v>
      </c>
      <c r="S189" s="109">
        <v>51.049019607843135</v>
      </c>
      <c r="T189" s="109" t="s">
        <v>9934</v>
      </c>
      <c r="X189" s="92">
        <f t="shared" si="18"/>
        <v>2</v>
      </c>
      <c r="Z189" s="100">
        <f t="shared" si="19"/>
        <v>5665</v>
      </c>
      <c r="AA189" s="105" t="str">
        <f>+VLOOKUP(C189,'Código Licitaciones'!$J$7:$J$31,1,0)</f>
        <v>Aela Generación S.A.</v>
      </c>
      <c r="AB189" s="105" t="str">
        <f t="shared" si="20"/>
        <v>76.489.426-K</v>
      </c>
      <c r="AC189" s="105" t="str">
        <f>+VLOOKUP(E189,'Código Licitaciones'!$K$7:$K$50,1,0)</f>
        <v>Elecda</v>
      </c>
      <c r="AD189" s="105" t="str">
        <f t="shared" si="21"/>
        <v>9.654.920-9</v>
      </c>
      <c r="AE189" s="105" t="e">
        <f>+VLOOKUP(G189,'Código Licitaciones'!$L$7:$L$50,1,0)</f>
        <v>#N/A</v>
      </c>
      <c r="AF189" s="100">
        <f t="shared" si="22"/>
        <v>220</v>
      </c>
      <c r="AG189" s="105" t="str">
        <f>+VLOOKUP(I189,'Código Licitaciones'!$M$7:$M$50,1,0)</f>
        <v>2015/02</v>
      </c>
      <c r="AH189" s="105" t="str">
        <f>+VLOOKUP(J189,'Código Licitaciones'!$N$7:$N$50,1,0)</f>
        <v>BS4A</v>
      </c>
      <c r="AI189" s="105">
        <f t="shared" si="23"/>
        <v>42736</v>
      </c>
      <c r="AJ189" s="105">
        <f t="shared" si="23"/>
        <v>50040</v>
      </c>
      <c r="AK189" s="106" t="str">
        <f>+VLOOKUP(M189,'Código Barras'!$C$3:$C$1694,1,0)</f>
        <v>SING-0157</v>
      </c>
      <c r="AL189" s="100">
        <f t="shared" si="24"/>
        <v>0</v>
      </c>
      <c r="AM189" s="100">
        <f t="shared" si="24"/>
        <v>52.911764705882355</v>
      </c>
      <c r="AN189" s="100">
        <f t="shared" si="24"/>
        <v>0</v>
      </c>
      <c r="AO189" s="100">
        <f t="shared" si="24"/>
        <v>0.30599999999999999</v>
      </c>
      <c r="AP189" s="100">
        <f t="shared" si="24"/>
        <v>16.190999999999999</v>
      </c>
      <c r="AQ189" s="100">
        <f t="shared" si="24"/>
        <v>51.049019607843135</v>
      </c>
      <c r="AR189" s="100" t="e">
        <f>VLOOKUP(C189&amp;E189&amp;G189&amp;I189&amp;J189,'Código Licitaciones'!$I$8:$I$6500,1,0)</f>
        <v>#N/A</v>
      </c>
    </row>
    <row r="190" spans="2:44" ht="18" x14ac:dyDescent="0.35">
      <c r="B190" s="94">
        <v>5665</v>
      </c>
      <c r="C190" s="107" t="s">
        <v>9864</v>
      </c>
      <c r="D190" s="107" t="s">
        <v>9901</v>
      </c>
      <c r="E190" s="107" t="s">
        <v>81</v>
      </c>
      <c r="F190" s="108" t="s">
        <v>9902</v>
      </c>
      <c r="G190" s="108" t="s">
        <v>831</v>
      </c>
      <c r="H190" s="109">
        <v>220</v>
      </c>
      <c r="I190" s="110" t="s">
        <v>281</v>
      </c>
      <c r="J190" s="110" t="s">
        <v>285</v>
      </c>
      <c r="K190" s="111">
        <v>42736</v>
      </c>
      <c r="L190" s="110">
        <v>50040</v>
      </c>
      <c r="M190" s="109" t="s">
        <v>830</v>
      </c>
      <c r="N190" s="109">
        <v>0</v>
      </c>
      <c r="O190" s="109">
        <v>52.19111667187989</v>
      </c>
      <c r="P190" s="109">
        <v>0</v>
      </c>
      <c r="Q190" s="109">
        <v>3.1970000000000001</v>
      </c>
      <c r="R190" s="112">
        <v>166.85499999999999</v>
      </c>
      <c r="S190" s="109">
        <v>50.354081951829848</v>
      </c>
      <c r="T190" s="109" t="s">
        <v>9935</v>
      </c>
      <c r="X190" s="92">
        <f t="shared" si="18"/>
        <v>2</v>
      </c>
      <c r="Z190" s="100">
        <f t="shared" si="19"/>
        <v>5665</v>
      </c>
      <c r="AA190" s="105" t="str">
        <f>+VLOOKUP(C190,'Código Licitaciones'!$J$7:$J$31,1,0)</f>
        <v>Aela Generación S.A.</v>
      </c>
      <c r="AB190" s="105" t="str">
        <f t="shared" si="20"/>
        <v>76.489.426-K</v>
      </c>
      <c r="AC190" s="105" t="str">
        <f>+VLOOKUP(E190,'Código Licitaciones'!$K$7:$K$50,1,0)</f>
        <v>Elecda</v>
      </c>
      <c r="AD190" s="105" t="str">
        <f t="shared" si="21"/>
        <v>9.654.920-9</v>
      </c>
      <c r="AE190" s="105" t="e">
        <f>+VLOOKUP(G190,'Código Licitaciones'!$L$7:$L$50,1,0)</f>
        <v>#N/A</v>
      </c>
      <c r="AF190" s="100">
        <f t="shared" si="22"/>
        <v>220</v>
      </c>
      <c r="AG190" s="105" t="str">
        <f>+VLOOKUP(I190,'Código Licitaciones'!$M$7:$M$50,1,0)</f>
        <v>2015/02</v>
      </c>
      <c r="AH190" s="105" t="str">
        <f>+VLOOKUP(J190,'Código Licitaciones'!$N$7:$N$50,1,0)</f>
        <v>BS4A</v>
      </c>
      <c r="AI190" s="105">
        <f t="shared" si="23"/>
        <v>42736</v>
      </c>
      <c r="AJ190" s="105">
        <f t="shared" si="23"/>
        <v>50040</v>
      </c>
      <c r="AK190" s="106" t="str">
        <f>+VLOOKUP(M190,'Código Barras'!$C$3:$C$1694,1,0)</f>
        <v>SING-0214</v>
      </c>
      <c r="AL190" s="100">
        <f t="shared" si="24"/>
        <v>0</v>
      </c>
      <c r="AM190" s="100">
        <f t="shared" si="24"/>
        <v>52.19111667187989</v>
      </c>
      <c r="AN190" s="100">
        <f t="shared" si="24"/>
        <v>0</v>
      </c>
      <c r="AO190" s="100">
        <f t="shared" si="24"/>
        <v>3.1970000000000001</v>
      </c>
      <c r="AP190" s="100">
        <f t="shared" si="24"/>
        <v>166.85499999999999</v>
      </c>
      <c r="AQ190" s="100">
        <f t="shared" si="24"/>
        <v>50.354081951829848</v>
      </c>
      <c r="AR190" s="100" t="e">
        <f>VLOOKUP(C190&amp;E190&amp;G190&amp;I190&amp;J190,'Código Licitaciones'!$I$8:$I$6500,1,0)</f>
        <v>#N/A</v>
      </c>
    </row>
    <row r="191" spans="2:44" ht="18" x14ac:dyDescent="0.35">
      <c r="B191" s="94">
        <v>5665</v>
      </c>
      <c r="C191" s="107" t="s">
        <v>9864</v>
      </c>
      <c r="D191" s="107" t="s">
        <v>9901</v>
      </c>
      <c r="E191" s="107" t="s">
        <v>81</v>
      </c>
      <c r="F191" s="108" t="s">
        <v>9902</v>
      </c>
      <c r="G191" s="108" t="s">
        <v>246</v>
      </c>
      <c r="H191" s="109">
        <v>220</v>
      </c>
      <c r="I191" s="110" t="s">
        <v>281</v>
      </c>
      <c r="J191" s="110" t="s">
        <v>286</v>
      </c>
      <c r="K191" s="111">
        <v>42736</v>
      </c>
      <c r="L191" s="110">
        <v>50040</v>
      </c>
      <c r="M191" s="109" t="s">
        <v>481</v>
      </c>
      <c r="N191" s="109">
        <v>0</v>
      </c>
      <c r="O191" s="109">
        <v>52.181002189425293</v>
      </c>
      <c r="P191" s="109">
        <v>0</v>
      </c>
      <c r="Q191" s="109">
        <v>137.47900000000001</v>
      </c>
      <c r="R191" s="112">
        <v>7173.7920000000004</v>
      </c>
      <c r="S191" s="109">
        <v>50.345005419009446</v>
      </c>
      <c r="T191" s="109" t="s">
        <v>6909</v>
      </c>
      <c r="X191" s="92">
        <f t="shared" si="18"/>
        <v>0</v>
      </c>
      <c r="Z191" s="100">
        <f t="shared" si="19"/>
        <v>5665</v>
      </c>
      <c r="AA191" s="105" t="str">
        <f>+VLOOKUP(C191,'Código Licitaciones'!$J$7:$J$31,1,0)</f>
        <v>Aela Generación S.A.</v>
      </c>
      <c r="AB191" s="105" t="str">
        <f t="shared" si="20"/>
        <v>76.489.426-K</v>
      </c>
      <c r="AC191" s="105" t="str">
        <f>+VLOOKUP(E191,'Código Licitaciones'!$K$7:$K$50,1,0)</f>
        <v>Elecda</v>
      </c>
      <c r="AD191" s="105" t="str">
        <f t="shared" si="21"/>
        <v>9.654.920-9</v>
      </c>
      <c r="AE191" s="105" t="str">
        <f>+VLOOKUP(G191,'Código Licitaciones'!$L$7:$L$50,1,0)</f>
        <v>Atacama 220</v>
      </c>
      <c r="AF191" s="100">
        <f t="shared" si="22"/>
        <v>220</v>
      </c>
      <c r="AG191" s="105" t="str">
        <f>+VLOOKUP(I191,'Código Licitaciones'!$M$7:$M$50,1,0)</f>
        <v>2015/02</v>
      </c>
      <c r="AH191" s="105" t="str">
        <f>+VLOOKUP(J191,'Código Licitaciones'!$N$7:$N$50,1,0)</f>
        <v>BS4B</v>
      </c>
      <c r="AI191" s="105">
        <f t="shared" si="23"/>
        <v>42736</v>
      </c>
      <c r="AJ191" s="105">
        <f t="shared" si="23"/>
        <v>50040</v>
      </c>
      <c r="AK191" s="106" t="str">
        <f>+VLOOKUP(M191,'Código Barras'!$C$3:$C$1694,1,0)</f>
        <v>SING-0038</v>
      </c>
      <c r="AL191" s="100">
        <f t="shared" si="24"/>
        <v>0</v>
      </c>
      <c r="AM191" s="100">
        <f t="shared" si="24"/>
        <v>52.181002189425293</v>
      </c>
      <c r="AN191" s="100">
        <f t="shared" si="24"/>
        <v>0</v>
      </c>
      <c r="AO191" s="100">
        <f t="shared" si="24"/>
        <v>137.47900000000001</v>
      </c>
      <c r="AP191" s="100">
        <f t="shared" si="24"/>
        <v>7173.7920000000004</v>
      </c>
      <c r="AQ191" s="100">
        <f t="shared" si="24"/>
        <v>50.345005419009446</v>
      </c>
      <c r="AR191" s="100" t="str">
        <f>VLOOKUP(C191&amp;E191&amp;G191&amp;I191&amp;J191,'Código Licitaciones'!$I$8:$I$6500,1,0)</f>
        <v>Aela Generación S.A.ElecdaAtacama 2202015/02BS4B</v>
      </c>
    </row>
    <row r="192" spans="2:44" ht="18" x14ac:dyDescent="0.35">
      <c r="B192" s="94">
        <v>5665</v>
      </c>
      <c r="C192" s="107" t="s">
        <v>9864</v>
      </c>
      <c r="D192" s="107" t="s">
        <v>9901</v>
      </c>
      <c r="E192" s="107" t="s">
        <v>81</v>
      </c>
      <c r="F192" s="108" t="s">
        <v>9902</v>
      </c>
      <c r="G192" s="108" t="s">
        <v>242</v>
      </c>
      <c r="H192" s="109">
        <v>220</v>
      </c>
      <c r="I192" s="110" t="s">
        <v>281</v>
      </c>
      <c r="J192" s="110" t="s">
        <v>286</v>
      </c>
      <c r="K192" s="111">
        <v>42736</v>
      </c>
      <c r="L192" s="110">
        <v>50040</v>
      </c>
      <c r="M192" s="109" t="s">
        <v>640</v>
      </c>
      <c r="N192" s="109">
        <v>0</v>
      </c>
      <c r="O192" s="109">
        <v>51.433043903632139</v>
      </c>
      <c r="P192" s="109">
        <v>0</v>
      </c>
      <c r="Q192" s="109">
        <v>8.1769999999999996</v>
      </c>
      <c r="R192" s="109">
        <v>420.56799999999998</v>
      </c>
      <c r="S192" s="109">
        <v>49.621988504341445</v>
      </c>
      <c r="T192" s="109" t="s">
        <v>6910</v>
      </c>
      <c r="X192" s="92">
        <f t="shared" si="18"/>
        <v>0</v>
      </c>
      <c r="Z192" s="100">
        <f t="shared" si="19"/>
        <v>5665</v>
      </c>
      <c r="AA192" s="105" t="str">
        <f>+VLOOKUP(C192,'Código Licitaciones'!$J$7:$J$31,1,0)</f>
        <v>Aela Generación S.A.</v>
      </c>
      <c r="AB192" s="105" t="str">
        <f t="shared" si="20"/>
        <v>76.489.426-K</v>
      </c>
      <c r="AC192" s="105" t="str">
        <f>+VLOOKUP(E192,'Código Licitaciones'!$K$7:$K$50,1,0)</f>
        <v>Elecda</v>
      </c>
      <c r="AD192" s="105" t="str">
        <f t="shared" si="21"/>
        <v>9.654.920-9</v>
      </c>
      <c r="AE192" s="105" t="str">
        <f>+VLOOKUP(G192,'Código Licitaciones'!$L$7:$L$50,1,0)</f>
        <v>Crucero 220</v>
      </c>
      <c r="AF192" s="100">
        <f t="shared" si="22"/>
        <v>220</v>
      </c>
      <c r="AG192" s="105" t="str">
        <f>+VLOOKUP(I192,'Código Licitaciones'!$M$7:$M$50,1,0)</f>
        <v>2015/02</v>
      </c>
      <c r="AH192" s="105" t="str">
        <f>+VLOOKUP(J192,'Código Licitaciones'!$N$7:$N$50,1,0)</f>
        <v>BS4B</v>
      </c>
      <c r="AI192" s="105">
        <f t="shared" si="23"/>
        <v>42736</v>
      </c>
      <c r="AJ192" s="105">
        <f t="shared" si="23"/>
        <v>50040</v>
      </c>
      <c r="AK192" s="106" t="str">
        <f>+VLOOKUP(M192,'Código Barras'!$C$3:$C$1694,1,0)</f>
        <v>SING-0118</v>
      </c>
      <c r="AL192" s="100">
        <f t="shared" si="24"/>
        <v>0</v>
      </c>
      <c r="AM192" s="100">
        <f t="shared" si="24"/>
        <v>51.433043903632139</v>
      </c>
      <c r="AN192" s="100">
        <f t="shared" si="24"/>
        <v>0</v>
      </c>
      <c r="AO192" s="100">
        <f t="shared" si="24"/>
        <v>8.1769999999999996</v>
      </c>
      <c r="AP192" s="100">
        <f t="shared" si="24"/>
        <v>420.56799999999998</v>
      </c>
      <c r="AQ192" s="100">
        <f t="shared" si="24"/>
        <v>49.621988504341445</v>
      </c>
      <c r="AR192" s="100" t="str">
        <f>VLOOKUP(C192&amp;E192&amp;G192&amp;I192&amp;J192,'Código Licitaciones'!$I$8:$I$6500,1,0)</f>
        <v>Aela Generación S.A.ElecdaCrucero 2202015/02BS4B</v>
      </c>
    </row>
    <row r="193" spans="2:44" ht="18" x14ac:dyDescent="0.35">
      <c r="B193" s="94">
        <v>5665</v>
      </c>
      <c r="C193" s="107" t="s">
        <v>9864</v>
      </c>
      <c r="D193" s="107" t="s">
        <v>9901</v>
      </c>
      <c r="E193" s="107" t="s">
        <v>81</v>
      </c>
      <c r="F193" s="108" t="s">
        <v>9902</v>
      </c>
      <c r="G193" s="108" t="s">
        <v>9915</v>
      </c>
      <c r="H193" s="109">
        <v>220</v>
      </c>
      <c r="I193" s="110" t="s">
        <v>281</v>
      </c>
      <c r="J193" s="110" t="s">
        <v>286</v>
      </c>
      <c r="K193" s="111">
        <v>42736</v>
      </c>
      <c r="L193" s="110">
        <v>50040</v>
      </c>
      <c r="M193" s="109" t="e">
        <v>#N/A</v>
      </c>
      <c r="N193" s="109">
        <v>0</v>
      </c>
      <c r="O193" s="109">
        <v>53.15199706285869</v>
      </c>
      <c r="P193" s="109">
        <v>0</v>
      </c>
      <c r="Q193" s="109">
        <v>51.750999999999998</v>
      </c>
      <c r="R193" s="109">
        <v>2750.6689999999999</v>
      </c>
      <c r="S193" s="109">
        <v>51.280999400977755</v>
      </c>
      <c r="T193" s="109" t="s">
        <v>9936</v>
      </c>
      <c r="X193" s="92">
        <f t="shared" si="18"/>
        <v>3</v>
      </c>
      <c r="Z193" s="100">
        <f t="shared" si="19"/>
        <v>5665</v>
      </c>
      <c r="AA193" s="105" t="str">
        <f>+VLOOKUP(C193,'Código Licitaciones'!$J$7:$J$31,1,0)</f>
        <v>Aela Generación S.A.</v>
      </c>
      <c r="AB193" s="105" t="str">
        <f t="shared" si="20"/>
        <v>76.489.426-K</v>
      </c>
      <c r="AC193" s="105" t="str">
        <f>+VLOOKUP(E193,'Código Licitaciones'!$K$7:$K$50,1,0)</f>
        <v>Elecda</v>
      </c>
      <c r="AD193" s="105" t="str">
        <f t="shared" si="21"/>
        <v>9.654.920-9</v>
      </c>
      <c r="AE193" s="105" t="e">
        <f>+VLOOKUP(G193,'Código Licitaciones'!$L$7:$L$50,1,0)</f>
        <v>#N/A</v>
      </c>
      <c r="AF193" s="100">
        <f t="shared" si="22"/>
        <v>220</v>
      </c>
      <c r="AG193" s="105" t="str">
        <f>+VLOOKUP(I193,'Código Licitaciones'!$M$7:$M$50,1,0)</f>
        <v>2015/02</v>
      </c>
      <c r="AH193" s="105" t="str">
        <f>+VLOOKUP(J193,'Código Licitaciones'!$N$7:$N$50,1,0)</f>
        <v>BS4B</v>
      </c>
      <c r="AI193" s="105">
        <f t="shared" si="23"/>
        <v>42736</v>
      </c>
      <c r="AJ193" s="105">
        <f t="shared" si="23"/>
        <v>50040</v>
      </c>
      <c r="AK193" s="106" t="e">
        <f>+VLOOKUP(M193,'Código Barras'!$C$3:$C$1694,1,0)</f>
        <v>#N/A</v>
      </c>
      <c r="AL193" s="100">
        <f t="shared" si="24"/>
        <v>0</v>
      </c>
      <c r="AM193" s="100">
        <f t="shared" si="24"/>
        <v>53.15199706285869</v>
      </c>
      <c r="AN193" s="100">
        <f t="shared" si="24"/>
        <v>0</v>
      </c>
      <c r="AO193" s="100">
        <f t="shared" si="24"/>
        <v>51.750999999999998</v>
      </c>
      <c r="AP193" s="100">
        <f t="shared" si="24"/>
        <v>2750.6689999999999</v>
      </c>
      <c r="AQ193" s="100">
        <f t="shared" si="24"/>
        <v>51.280999400977755</v>
      </c>
      <c r="AR193" s="100" t="e">
        <f>VLOOKUP(C193&amp;E193&amp;G193&amp;I193&amp;J193,'Código Licitaciones'!$I$8:$I$6500,1,0)</f>
        <v>#N/A</v>
      </c>
    </row>
    <row r="194" spans="2:44" ht="18" x14ac:dyDescent="0.35">
      <c r="B194" s="94">
        <v>5665</v>
      </c>
      <c r="C194" s="107" t="s">
        <v>9864</v>
      </c>
      <c r="D194" s="107" t="s">
        <v>9901</v>
      </c>
      <c r="E194" s="107" t="s">
        <v>81</v>
      </c>
      <c r="F194" s="108" t="s">
        <v>9902</v>
      </c>
      <c r="G194" s="108" t="s">
        <v>718</v>
      </c>
      <c r="H194" s="109">
        <v>220</v>
      </c>
      <c r="I194" s="110" t="s">
        <v>281</v>
      </c>
      <c r="J194" s="110" t="s">
        <v>286</v>
      </c>
      <c r="K194" s="111">
        <v>42736</v>
      </c>
      <c r="L194" s="110">
        <v>50040</v>
      </c>
      <c r="M194" s="109" t="s">
        <v>717</v>
      </c>
      <c r="N194" s="109">
        <v>0</v>
      </c>
      <c r="O194" s="109">
        <v>52.912060301507537</v>
      </c>
      <c r="P194" s="109">
        <v>0</v>
      </c>
      <c r="Q194" s="109">
        <v>0.39800000000000002</v>
      </c>
      <c r="R194" s="112">
        <v>21.059000000000001</v>
      </c>
      <c r="S194" s="109">
        <v>51.050251256281406</v>
      </c>
      <c r="T194" s="109" t="s">
        <v>9937</v>
      </c>
      <c r="X194" s="92">
        <f t="shared" si="18"/>
        <v>2</v>
      </c>
      <c r="Z194" s="100">
        <f t="shared" si="19"/>
        <v>5665</v>
      </c>
      <c r="AA194" s="105" t="str">
        <f>+VLOOKUP(C194,'Código Licitaciones'!$J$7:$J$31,1,0)</f>
        <v>Aela Generación S.A.</v>
      </c>
      <c r="AB194" s="105" t="str">
        <f t="shared" si="20"/>
        <v>76.489.426-K</v>
      </c>
      <c r="AC194" s="105" t="str">
        <f>+VLOOKUP(E194,'Código Licitaciones'!$K$7:$K$50,1,0)</f>
        <v>Elecda</v>
      </c>
      <c r="AD194" s="105" t="str">
        <f t="shared" si="21"/>
        <v>9.654.920-9</v>
      </c>
      <c r="AE194" s="105" t="e">
        <f>+VLOOKUP(G194,'Código Licitaciones'!$L$7:$L$50,1,0)</f>
        <v>#N/A</v>
      </c>
      <c r="AF194" s="100">
        <f t="shared" si="22"/>
        <v>220</v>
      </c>
      <c r="AG194" s="105" t="str">
        <f>+VLOOKUP(I194,'Código Licitaciones'!$M$7:$M$50,1,0)</f>
        <v>2015/02</v>
      </c>
      <c r="AH194" s="105" t="str">
        <f>+VLOOKUP(J194,'Código Licitaciones'!$N$7:$N$50,1,0)</f>
        <v>BS4B</v>
      </c>
      <c r="AI194" s="105">
        <f t="shared" si="23"/>
        <v>42736</v>
      </c>
      <c r="AJ194" s="105">
        <f t="shared" si="23"/>
        <v>50040</v>
      </c>
      <c r="AK194" s="106" t="str">
        <f>+VLOOKUP(M194,'Código Barras'!$C$3:$C$1694,1,0)</f>
        <v>SING-0157</v>
      </c>
      <c r="AL194" s="100">
        <f t="shared" si="24"/>
        <v>0</v>
      </c>
      <c r="AM194" s="100">
        <f t="shared" si="24"/>
        <v>52.912060301507537</v>
      </c>
      <c r="AN194" s="100">
        <f t="shared" si="24"/>
        <v>0</v>
      </c>
      <c r="AO194" s="100">
        <f t="shared" si="24"/>
        <v>0.39800000000000002</v>
      </c>
      <c r="AP194" s="100">
        <f t="shared" si="24"/>
        <v>21.059000000000001</v>
      </c>
      <c r="AQ194" s="100">
        <f t="shared" si="24"/>
        <v>51.050251256281406</v>
      </c>
      <c r="AR194" s="100" t="e">
        <f>VLOOKUP(C194&amp;E194&amp;G194&amp;I194&amp;J194,'Código Licitaciones'!$I$8:$I$6500,1,0)</f>
        <v>#N/A</v>
      </c>
    </row>
    <row r="195" spans="2:44" ht="18" x14ac:dyDescent="0.35">
      <c r="B195" s="94">
        <v>5665</v>
      </c>
      <c r="C195" s="107" t="s">
        <v>9864</v>
      </c>
      <c r="D195" s="107" t="s">
        <v>9901</v>
      </c>
      <c r="E195" s="107" t="s">
        <v>81</v>
      </c>
      <c r="F195" s="108" t="s">
        <v>9902</v>
      </c>
      <c r="G195" s="108" t="s">
        <v>831</v>
      </c>
      <c r="H195" s="109">
        <v>220</v>
      </c>
      <c r="I195" s="110" t="s">
        <v>281</v>
      </c>
      <c r="J195" s="110" t="s">
        <v>286</v>
      </c>
      <c r="K195" s="111">
        <v>42736</v>
      </c>
      <c r="L195" s="110">
        <v>50040</v>
      </c>
      <c r="M195" s="109" t="s">
        <v>830</v>
      </c>
      <c r="N195" s="109">
        <v>0</v>
      </c>
      <c r="O195" s="109">
        <v>52.190900777320529</v>
      </c>
      <c r="P195" s="109">
        <v>0</v>
      </c>
      <c r="Q195" s="109">
        <v>4.3739999999999997</v>
      </c>
      <c r="R195" s="109">
        <v>228.28299999999999</v>
      </c>
      <c r="S195" s="109">
        <v>50.353909465020578</v>
      </c>
      <c r="T195" s="109" t="s">
        <v>9938</v>
      </c>
      <c r="X195" s="92">
        <f t="shared" si="18"/>
        <v>2</v>
      </c>
      <c r="Z195" s="100">
        <f t="shared" si="19"/>
        <v>5665</v>
      </c>
      <c r="AA195" s="105" t="str">
        <f>+VLOOKUP(C195,'Código Licitaciones'!$J$7:$J$31,1,0)</f>
        <v>Aela Generación S.A.</v>
      </c>
      <c r="AB195" s="105" t="str">
        <f t="shared" si="20"/>
        <v>76.489.426-K</v>
      </c>
      <c r="AC195" s="105" t="str">
        <f>+VLOOKUP(E195,'Código Licitaciones'!$K$7:$K$50,1,0)</f>
        <v>Elecda</v>
      </c>
      <c r="AD195" s="105" t="str">
        <f t="shared" si="21"/>
        <v>9.654.920-9</v>
      </c>
      <c r="AE195" s="105" t="e">
        <f>+VLOOKUP(G195,'Código Licitaciones'!$L$7:$L$50,1,0)</f>
        <v>#N/A</v>
      </c>
      <c r="AF195" s="100">
        <f t="shared" si="22"/>
        <v>220</v>
      </c>
      <c r="AG195" s="105" t="str">
        <f>+VLOOKUP(I195,'Código Licitaciones'!$M$7:$M$50,1,0)</f>
        <v>2015/02</v>
      </c>
      <c r="AH195" s="105" t="str">
        <f>+VLOOKUP(J195,'Código Licitaciones'!$N$7:$N$50,1,0)</f>
        <v>BS4B</v>
      </c>
      <c r="AI195" s="105">
        <f t="shared" si="23"/>
        <v>42736</v>
      </c>
      <c r="AJ195" s="105">
        <f t="shared" si="23"/>
        <v>50040</v>
      </c>
      <c r="AK195" s="106" t="str">
        <f>+VLOOKUP(M195,'Código Barras'!$C$3:$C$1694,1,0)</f>
        <v>SING-0214</v>
      </c>
      <c r="AL195" s="100">
        <f t="shared" si="24"/>
        <v>0</v>
      </c>
      <c r="AM195" s="100">
        <f t="shared" si="24"/>
        <v>52.190900777320529</v>
      </c>
      <c r="AN195" s="100">
        <f t="shared" si="24"/>
        <v>0</v>
      </c>
      <c r="AO195" s="100">
        <f t="shared" si="24"/>
        <v>4.3739999999999997</v>
      </c>
      <c r="AP195" s="100">
        <f t="shared" si="24"/>
        <v>228.28299999999999</v>
      </c>
      <c r="AQ195" s="100">
        <f t="shared" si="24"/>
        <v>50.353909465020578</v>
      </c>
      <c r="AR195" s="100" t="e">
        <f>VLOOKUP(C195&amp;E195&amp;G195&amp;I195&amp;J195,'Código Licitaciones'!$I$8:$I$6500,1,0)</f>
        <v>#N/A</v>
      </c>
    </row>
    <row r="196" spans="2:44" ht="18" x14ac:dyDescent="0.35">
      <c r="B196" s="94">
        <v>5665</v>
      </c>
      <c r="C196" s="107" t="s">
        <v>9864</v>
      </c>
      <c r="D196" s="107" t="s">
        <v>9901</v>
      </c>
      <c r="E196" s="107" t="s">
        <v>81</v>
      </c>
      <c r="F196" s="108" t="s">
        <v>9902</v>
      </c>
      <c r="G196" s="108" t="s">
        <v>246</v>
      </c>
      <c r="H196" s="109">
        <v>220</v>
      </c>
      <c r="I196" s="110" t="s">
        <v>281</v>
      </c>
      <c r="J196" s="110" t="s">
        <v>287</v>
      </c>
      <c r="K196" s="111">
        <v>42736</v>
      </c>
      <c r="L196" s="110">
        <v>50040</v>
      </c>
      <c r="M196" s="109" t="s">
        <v>481</v>
      </c>
      <c r="N196" s="109">
        <v>5371.1377633711509</v>
      </c>
      <c r="O196" s="109">
        <v>52.18100539362861</v>
      </c>
      <c r="P196" s="109">
        <v>0.61699999999999999</v>
      </c>
      <c r="Q196" s="109">
        <v>75.274000000000001</v>
      </c>
      <c r="R196" s="109">
        <v>7241.8649999999998</v>
      </c>
      <c r="S196" s="109">
        <v>94.370725615750445</v>
      </c>
      <c r="T196" s="109" t="s">
        <v>6990</v>
      </c>
      <c r="X196" s="92">
        <f t="shared" si="18"/>
        <v>0</v>
      </c>
      <c r="Z196" s="100">
        <f t="shared" si="19"/>
        <v>5665</v>
      </c>
      <c r="AA196" s="105" t="str">
        <f>+VLOOKUP(C196,'Código Licitaciones'!$J$7:$J$31,1,0)</f>
        <v>Aela Generación S.A.</v>
      </c>
      <c r="AB196" s="105" t="str">
        <f t="shared" si="20"/>
        <v>76.489.426-K</v>
      </c>
      <c r="AC196" s="105" t="str">
        <f>+VLOOKUP(E196,'Código Licitaciones'!$K$7:$K$50,1,0)</f>
        <v>Elecda</v>
      </c>
      <c r="AD196" s="105" t="str">
        <f t="shared" si="21"/>
        <v>9.654.920-9</v>
      </c>
      <c r="AE196" s="105" t="str">
        <f>+VLOOKUP(G196,'Código Licitaciones'!$L$7:$L$50,1,0)</f>
        <v>Atacama 220</v>
      </c>
      <c r="AF196" s="100">
        <f t="shared" si="22"/>
        <v>220</v>
      </c>
      <c r="AG196" s="105" t="str">
        <f>+VLOOKUP(I196,'Código Licitaciones'!$M$7:$M$50,1,0)</f>
        <v>2015/02</v>
      </c>
      <c r="AH196" s="105" t="str">
        <f>+VLOOKUP(J196,'Código Licitaciones'!$N$7:$N$50,1,0)</f>
        <v>BS4C</v>
      </c>
      <c r="AI196" s="105">
        <f t="shared" si="23"/>
        <v>42736</v>
      </c>
      <c r="AJ196" s="105">
        <f t="shared" si="23"/>
        <v>50040</v>
      </c>
      <c r="AK196" s="106" t="str">
        <f>+VLOOKUP(M196,'Código Barras'!$C$3:$C$1694,1,0)</f>
        <v>SING-0038</v>
      </c>
      <c r="AL196" s="100">
        <f t="shared" si="24"/>
        <v>5371.1377633711509</v>
      </c>
      <c r="AM196" s="100">
        <f t="shared" si="24"/>
        <v>52.18100539362861</v>
      </c>
      <c r="AN196" s="100">
        <f t="shared" si="24"/>
        <v>0.61699999999999999</v>
      </c>
      <c r="AO196" s="100">
        <f t="shared" si="24"/>
        <v>75.274000000000001</v>
      </c>
      <c r="AP196" s="100">
        <f t="shared" si="24"/>
        <v>7241.8649999999998</v>
      </c>
      <c r="AQ196" s="100">
        <f t="shared" si="24"/>
        <v>94.370725615750445</v>
      </c>
      <c r="AR196" s="100" t="str">
        <f>VLOOKUP(C196&amp;E196&amp;G196&amp;I196&amp;J196,'Código Licitaciones'!$I$8:$I$6500,1,0)</f>
        <v>Aela Generación S.A.ElecdaAtacama 2202015/02BS4C</v>
      </c>
    </row>
    <row r="197" spans="2:44" ht="18" x14ac:dyDescent="0.35">
      <c r="B197" s="94">
        <v>5665</v>
      </c>
      <c r="C197" s="107" t="s">
        <v>9864</v>
      </c>
      <c r="D197" s="107" t="s">
        <v>9901</v>
      </c>
      <c r="E197" s="107" t="s">
        <v>81</v>
      </c>
      <c r="F197" s="108" t="s">
        <v>9902</v>
      </c>
      <c r="G197" s="108" t="s">
        <v>242</v>
      </c>
      <c r="H197" s="109">
        <v>220</v>
      </c>
      <c r="I197" s="110" t="s">
        <v>281</v>
      </c>
      <c r="J197" s="110" t="s">
        <v>287</v>
      </c>
      <c r="K197" s="111">
        <v>42736</v>
      </c>
      <c r="L197" s="110">
        <v>50040</v>
      </c>
      <c r="M197" s="109" t="s">
        <v>640</v>
      </c>
      <c r="N197" s="109">
        <v>5294.6486486486483</v>
      </c>
      <c r="O197" s="109">
        <v>51.432991803278689</v>
      </c>
      <c r="P197" s="109">
        <v>3.6999999999999998E-2</v>
      </c>
      <c r="Q197" s="109">
        <v>4.88</v>
      </c>
      <c r="R197" s="109">
        <v>446.89499999999998</v>
      </c>
      <c r="S197" s="109">
        <v>89.765778688524577</v>
      </c>
      <c r="T197" s="109" t="s">
        <v>6991</v>
      </c>
      <c r="X197" s="92">
        <f t="shared" si="18"/>
        <v>0</v>
      </c>
      <c r="Z197" s="100">
        <f t="shared" si="19"/>
        <v>5665</v>
      </c>
      <c r="AA197" s="105" t="str">
        <f>+VLOOKUP(C197,'Código Licitaciones'!$J$7:$J$31,1,0)</f>
        <v>Aela Generación S.A.</v>
      </c>
      <c r="AB197" s="105" t="str">
        <f t="shared" si="20"/>
        <v>76.489.426-K</v>
      </c>
      <c r="AC197" s="105" t="str">
        <f>+VLOOKUP(E197,'Código Licitaciones'!$K$7:$K$50,1,0)</f>
        <v>Elecda</v>
      </c>
      <c r="AD197" s="105" t="str">
        <f t="shared" si="21"/>
        <v>9.654.920-9</v>
      </c>
      <c r="AE197" s="105" t="str">
        <f>+VLOOKUP(G197,'Código Licitaciones'!$L$7:$L$50,1,0)</f>
        <v>Crucero 220</v>
      </c>
      <c r="AF197" s="100">
        <f t="shared" si="22"/>
        <v>220</v>
      </c>
      <c r="AG197" s="105" t="str">
        <f>+VLOOKUP(I197,'Código Licitaciones'!$M$7:$M$50,1,0)</f>
        <v>2015/02</v>
      </c>
      <c r="AH197" s="105" t="str">
        <f>+VLOOKUP(J197,'Código Licitaciones'!$N$7:$N$50,1,0)</f>
        <v>BS4C</v>
      </c>
      <c r="AI197" s="105">
        <f t="shared" si="23"/>
        <v>42736</v>
      </c>
      <c r="AJ197" s="105">
        <f t="shared" si="23"/>
        <v>50040</v>
      </c>
      <c r="AK197" s="106" t="str">
        <f>+VLOOKUP(M197,'Código Barras'!$C$3:$C$1694,1,0)</f>
        <v>SING-0118</v>
      </c>
      <c r="AL197" s="100">
        <f t="shared" si="24"/>
        <v>5294.6486486486483</v>
      </c>
      <c r="AM197" s="100">
        <f t="shared" si="24"/>
        <v>51.432991803278689</v>
      </c>
      <c r="AN197" s="100">
        <f t="shared" si="24"/>
        <v>3.6999999999999998E-2</v>
      </c>
      <c r="AO197" s="100">
        <f t="shared" si="24"/>
        <v>4.88</v>
      </c>
      <c r="AP197" s="100">
        <f t="shared" si="24"/>
        <v>446.89499999999998</v>
      </c>
      <c r="AQ197" s="100">
        <f t="shared" si="24"/>
        <v>89.765778688524577</v>
      </c>
      <c r="AR197" s="100" t="str">
        <f>VLOOKUP(C197&amp;E197&amp;G197&amp;I197&amp;J197,'Código Licitaciones'!$I$8:$I$6500,1,0)</f>
        <v>Aela Generación S.A.ElecdaCrucero 2202015/02BS4C</v>
      </c>
    </row>
    <row r="198" spans="2:44" ht="18" x14ac:dyDescent="0.35">
      <c r="B198" s="94">
        <v>5665</v>
      </c>
      <c r="C198" s="107" t="s">
        <v>9864</v>
      </c>
      <c r="D198" s="107" t="s">
        <v>9901</v>
      </c>
      <c r="E198" s="107" t="s">
        <v>81</v>
      </c>
      <c r="F198" s="108" t="s">
        <v>9902</v>
      </c>
      <c r="G198" s="108" t="s">
        <v>9915</v>
      </c>
      <c r="H198" s="109">
        <v>220</v>
      </c>
      <c r="I198" s="110" t="s">
        <v>281</v>
      </c>
      <c r="J198" s="110" t="s">
        <v>287</v>
      </c>
      <c r="K198" s="111">
        <v>42736</v>
      </c>
      <c r="L198" s="110">
        <v>50040</v>
      </c>
      <c r="M198" s="109" t="e">
        <v>#N/A</v>
      </c>
      <c r="N198" s="109">
        <v>5453.8982456140347</v>
      </c>
      <c r="O198" s="109">
        <v>53.152010403486571</v>
      </c>
      <c r="P198" s="109">
        <v>0.28499999999999998</v>
      </c>
      <c r="Q198" s="109">
        <v>28.452000000000002</v>
      </c>
      <c r="R198" s="109">
        <v>3066.6419999999998</v>
      </c>
      <c r="S198" s="109">
        <v>105.91199212709124</v>
      </c>
      <c r="T198" s="109" t="s">
        <v>9939</v>
      </c>
      <c r="X198" s="92">
        <f t="shared" si="18"/>
        <v>3</v>
      </c>
      <c r="Z198" s="100">
        <f t="shared" si="19"/>
        <v>5665</v>
      </c>
      <c r="AA198" s="105" t="str">
        <f>+VLOOKUP(C198,'Código Licitaciones'!$J$7:$J$31,1,0)</f>
        <v>Aela Generación S.A.</v>
      </c>
      <c r="AB198" s="105" t="str">
        <f t="shared" si="20"/>
        <v>76.489.426-K</v>
      </c>
      <c r="AC198" s="105" t="str">
        <f>+VLOOKUP(E198,'Código Licitaciones'!$K$7:$K$50,1,0)</f>
        <v>Elecda</v>
      </c>
      <c r="AD198" s="105" t="str">
        <f t="shared" si="21"/>
        <v>9.654.920-9</v>
      </c>
      <c r="AE198" s="105" t="e">
        <f>+VLOOKUP(G198,'Código Licitaciones'!$L$7:$L$50,1,0)</f>
        <v>#N/A</v>
      </c>
      <c r="AF198" s="100">
        <f t="shared" si="22"/>
        <v>220</v>
      </c>
      <c r="AG198" s="105" t="str">
        <f>+VLOOKUP(I198,'Código Licitaciones'!$M$7:$M$50,1,0)</f>
        <v>2015/02</v>
      </c>
      <c r="AH198" s="105" t="str">
        <f>+VLOOKUP(J198,'Código Licitaciones'!$N$7:$N$50,1,0)</f>
        <v>BS4C</v>
      </c>
      <c r="AI198" s="105">
        <f t="shared" si="23"/>
        <v>42736</v>
      </c>
      <c r="AJ198" s="105">
        <f t="shared" si="23"/>
        <v>50040</v>
      </c>
      <c r="AK198" s="106" t="e">
        <f>+VLOOKUP(M198,'Código Barras'!$C$3:$C$1694,1,0)</f>
        <v>#N/A</v>
      </c>
      <c r="AL198" s="100">
        <f t="shared" si="24"/>
        <v>5453.8982456140347</v>
      </c>
      <c r="AM198" s="100">
        <f t="shared" si="24"/>
        <v>53.152010403486571</v>
      </c>
      <c r="AN198" s="100">
        <f t="shared" si="24"/>
        <v>0.28499999999999998</v>
      </c>
      <c r="AO198" s="100">
        <f t="shared" si="24"/>
        <v>28.452000000000002</v>
      </c>
      <c r="AP198" s="100">
        <f t="shared" si="24"/>
        <v>3066.6419999999998</v>
      </c>
      <c r="AQ198" s="100">
        <f t="shared" si="24"/>
        <v>105.91199212709124</v>
      </c>
      <c r="AR198" s="100" t="e">
        <f>VLOOKUP(C198&amp;E198&amp;G198&amp;I198&amp;J198,'Código Licitaciones'!$I$8:$I$6500,1,0)</f>
        <v>#N/A</v>
      </c>
    </row>
    <row r="199" spans="2:44" ht="18" x14ac:dyDescent="0.35">
      <c r="B199" s="94">
        <v>5665</v>
      </c>
      <c r="C199" s="107" t="s">
        <v>9864</v>
      </c>
      <c r="D199" s="107" t="s">
        <v>9901</v>
      </c>
      <c r="E199" s="107" t="s">
        <v>81</v>
      </c>
      <c r="F199" s="108" t="s">
        <v>9902</v>
      </c>
      <c r="G199" s="108" t="s">
        <v>718</v>
      </c>
      <c r="H199" s="109">
        <v>220</v>
      </c>
      <c r="I199" s="110" t="s">
        <v>281</v>
      </c>
      <c r="J199" s="110" t="s">
        <v>287</v>
      </c>
      <c r="K199" s="111">
        <v>42736</v>
      </c>
      <c r="L199" s="110">
        <v>50040</v>
      </c>
      <c r="M199" s="109" t="s">
        <v>717</v>
      </c>
      <c r="N199" s="109">
        <v>5481</v>
      </c>
      <c r="O199" s="109">
        <v>52.914979757085021</v>
      </c>
      <c r="P199" s="109">
        <v>1E-3</v>
      </c>
      <c r="Q199" s="109">
        <v>0.247</v>
      </c>
      <c r="R199" s="109">
        <v>18.551000000000002</v>
      </c>
      <c r="S199" s="109">
        <v>73.242914979757089</v>
      </c>
      <c r="T199" s="109" t="s">
        <v>9940</v>
      </c>
      <c r="X199" s="92">
        <f t="shared" si="18"/>
        <v>2</v>
      </c>
      <c r="Z199" s="100">
        <f t="shared" si="19"/>
        <v>5665</v>
      </c>
      <c r="AA199" s="105" t="str">
        <f>+VLOOKUP(C199,'Código Licitaciones'!$J$7:$J$31,1,0)</f>
        <v>Aela Generación S.A.</v>
      </c>
      <c r="AB199" s="105" t="str">
        <f t="shared" si="20"/>
        <v>76.489.426-K</v>
      </c>
      <c r="AC199" s="105" t="str">
        <f>+VLOOKUP(E199,'Código Licitaciones'!$K$7:$K$50,1,0)</f>
        <v>Elecda</v>
      </c>
      <c r="AD199" s="105" t="str">
        <f t="shared" si="21"/>
        <v>9.654.920-9</v>
      </c>
      <c r="AE199" s="105" t="e">
        <f>+VLOOKUP(G199,'Código Licitaciones'!$L$7:$L$50,1,0)</f>
        <v>#N/A</v>
      </c>
      <c r="AF199" s="100">
        <f t="shared" si="22"/>
        <v>220</v>
      </c>
      <c r="AG199" s="105" t="str">
        <f>+VLOOKUP(I199,'Código Licitaciones'!$M$7:$M$50,1,0)</f>
        <v>2015/02</v>
      </c>
      <c r="AH199" s="105" t="str">
        <f>+VLOOKUP(J199,'Código Licitaciones'!$N$7:$N$50,1,0)</f>
        <v>BS4C</v>
      </c>
      <c r="AI199" s="105">
        <f t="shared" si="23"/>
        <v>42736</v>
      </c>
      <c r="AJ199" s="105">
        <f t="shared" si="23"/>
        <v>50040</v>
      </c>
      <c r="AK199" s="106" t="str">
        <f>+VLOOKUP(M199,'Código Barras'!$C$3:$C$1694,1,0)</f>
        <v>SING-0157</v>
      </c>
      <c r="AL199" s="100">
        <f t="shared" si="24"/>
        <v>5481</v>
      </c>
      <c r="AM199" s="100">
        <f t="shared" si="24"/>
        <v>52.914979757085021</v>
      </c>
      <c r="AN199" s="100">
        <f t="shared" si="24"/>
        <v>1E-3</v>
      </c>
      <c r="AO199" s="100">
        <f t="shared" si="24"/>
        <v>0.247</v>
      </c>
      <c r="AP199" s="100">
        <f t="shared" si="24"/>
        <v>18.551000000000002</v>
      </c>
      <c r="AQ199" s="100">
        <f t="shared" si="24"/>
        <v>73.242914979757089</v>
      </c>
      <c r="AR199" s="100" t="e">
        <f>VLOOKUP(C199&amp;E199&amp;G199&amp;I199&amp;J199,'Código Licitaciones'!$I$8:$I$6500,1,0)</f>
        <v>#N/A</v>
      </c>
    </row>
    <row r="200" spans="2:44" ht="18" x14ac:dyDescent="0.35">
      <c r="B200" s="94">
        <v>5665</v>
      </c>
      <c r="C200" s="107" t="s">
        <v>9864</v>
      </c>
      <c r="D200" s="107" t="s">
        <v>9901</v>
      </c>
      <c r="E200" s="107" t="s">
        <v>81</v>
      </c>
      <c r="F200" s="108" t="s">
        <v>9902</v>
      </c>
      <c r="G200" s="108" t="s">
        <v>831</v>
      </c>
      <c r="H200" s="109">
        <v>220</v>
      </c>
      <c r="I200" s="110" t="s">
        <v>281</v>
      </c>
      <c r="J200" s="110" t="s">
        <v>287</v>
      </c>
      <c r="K200" s="111">
        <v>42736</v>
      </c>
      <c r="L200" s="110">
        <v>50040</v>
      </c>
      <c r="M200" s="109" t="s">
        <v>830</v>
      </c>
      <c r="N200" s="109">
        <v>5424.7894736842109</v>
      </c>
      <c r="O200" s="109">
        <v>52.191201353637901</v>
      </c>
      <c r="P200" s="109">
        <v>1.9E-2</v>
      </c>
      <c r="Q200" s="109">
        <v>2.3639999999999999</v>
      </c>
      <c r="R200" s="109">
        <v>226.45099999999999</v>
      </c>
      <c r="S200" s="109">
        <v>93.954314720812192</v>
      </c>
      <c r="T200" s="109" t="s">
        <v>9941</v>
      </c>
      <c r="X200" s="92">
        <f t="shared" si="18"/>
        <v>2</v>
      </c>
      <c r="Z200" s="100">
        <f t="shared" si="19"/>
        <v>5665</v>
      </c>
      <c r="AA200" s="105" t="str">
        <f>+VLOOKUP(C200,'Código Licitaciones'!$J$7:$J$31,1,0)</f>
        <v>Aela Generación S.A.</v>
      </c>
      <c r="AB200" s="105" t="str">
        <f t="shared" si="20"/>
        <v>76.489.426-K</v>
      </c>
      <c r="AC200" s="105" t="str">
        <f>+VLOOKUP(E200,'Código Licitaciones'!$K$7:$K$50,1,0)</f>
        <v>Elecda</v>
      </c>
      <c r="AD200" s="105" t="str">
        <f t="shared" si="21"/>
        <v>9.654.920-9</v>
      </c>
      <c r="AE200" s="105" t="e">
        <f>+VLOOKUP(G200,'Código Licitaciones'!$L$7:$L$50,1,0)</f>
        <v>#N/A</v>
      </c>
      <c r="AF200" s="100">
        <f t="shared" si="22"/>
        <v>220</v>
      </c>
      <c r="AG200" s="105" t="str">
        <f>+VLOOKUP(I200,'Código Licitaciones'!$M$7:$M$50,1,0)</f>
        <v>2015/02</v>
      </c>
      <c r="AH200" s="105" t="str">
        <f>+VLOOKUP(J200,'Código Licitaciones'!$N$7:$N$50,1,0)</f>
        <v>BS4C</v>
      </c>
      <c r="AI200" s="105">
        <f t="shared" si="23"/>
        <v>42736</v>
      </c>
      <c r="AJ200" s="105">
        <f t="shared" si="23"/>
        <v>50040</v>
      </c>
      <c r="AK200" s="106" t="str">
        <f>+VLOOKUP(M200,'Código Barras'!$C$3:$C$1694,1,0)</f>
        <v>SING-0214</v>
      </c>
      <c r="AL200" s="100">
        <f t="shared" si="24"/>
        <v>5424.7894736842109</v>
      </c>
      <c r="AM200" s="100">
        <f t="shared" si="24"/>
        <v>52.191201353637901</v>
      </c>
      <c r="AN200" s="100">
        <f t="shared" si="24"/>
        <v>1.9E-2</v>
      </c>
      <c r="AO200" s="100">
        <f t="shared" si="24"/>
        <v>2.3639999999999999</v>
      </c>
      <c r="AP200" s="100">
        <f t="shared" si="24"/>
        <v>226.45099999999999</v>
      </c>
      <c r="AQ200" s="100">
        <f t="shared" si="24"/>
        <v>93.954314720812192</v>
      </c>
      <c r="AR200" s="100" t="e">
        <f>VLOOKUP(C200&amp;E200&amp;G200&amp;I200&amp;J200,'Código Licitaciones'!$I$8:$I$6500,1,0)</f>
        <v>#N/A</v>
      </c>
    </row>
    <row r="201" spans="2:44" ht="18" x14ac:dyDescent="0.35">
      <c r="B201" s="94">
        <v>5664</v>
      </c>
      <c r="C201" s="107" t="s">
        <v>9864</v>
      </c>
      <c r="D201" s="107" t="s">
        <v>9901</v>
      </c>
      <c r="E201" s="107" t="s">
        <v>291</v>
      </c>
      <c r="F201" s="108" t="s">
        <v>9916</v>
      </c>
      <c r="G201" s="108" t="s">
        <v>984</v>
      </c>
      <c r="H201" s="109">
        <v>220</v>
      </c>
      <c r="I201" s="110" t="s">
        <v>281</v>
      </c>
      <c r="J201" s="110" t="s">
        <v>285</v>
      </c>
      <c r="K201" s="111">
        <v>42736</v>
      </c>
      <c r="L201" s="110">
        <v>50040</v>
      </c>
      <c r="M201" s="109" t="s">
        <v>983</v>
      </c>
      <c r="N201" s="109">
        <v>0</v>
      </c>
      <c r="O201" s="109">
        <v>55.471502590673573</v>
      </c>
      <c r="P201" s="109">
        <v>0</v>
      </c>
      <c r="Q201" s="109">
        <v>0.193</v>
      </c>
      <c r="R201" s="109">
        <v>10.706</v>
      </c>
      <c r="S201" s="109">
        <v>54.031088082901547</v>
      </c>
      <c r="T201" s="109" t="s">
        <v>7428</v>
      </c>
      <c r="X201" s="92">
        <f t="shared" si="18"/>
        <v>0</v>
      </c>
      <c r="Z201" s="100">
        <f t="shared" si="19"/>
        <v>5664</v>
      </c>
      <c r="AA201" s="105" t="str">
        <f>+VLOOKUP(C201,'Código Licitaciones'!$J$7:$J$31,1,0)</f>
        <v>Aela Generación S.A.</v>
      </c>
      <c r="AB201" s="105" t="str">
        <f t="shared" si="20"/>
        <v>76.489.426-K</v>
      </c>
      <c r="AC201" s="105" t="str">
        <f>+VLOOKUP(E201,'Código Licitaciones'!$K$7:$K$50,1,0)</f>
        <v>ELIQSA</v>
      </c>
      <c r="AD201" s="105" t="str">
        <f t="shared" si="21"/>
        <v>96.654.870-9</v>
      </c>
      <c r="AE201" s="105" t="str">
        <f>+VLOOKUP(G201,'Código Licitaciones'!$L$7:$L$50,1,0)</f>
        <v>parinacota 220</v>
      </c>
      <c r="AF201" s="100">
        <f t="shared" si="22"/>
        <v>220</v>
      </c>
      <c r="AG201" s="105" t="str">
        <f>+VLOOKUP(I201,'Código Licitaciones'!$M$7:$M$50,1,0)</f>
        <v>2015/02</v>
      </c>
      <c r="AH201" s="105" t="str">
        <f>+VLOOKUP(J201,'Código Licitaciones'!$N$7:$N$50,1,0)</f>
        <v>BS4A</v>
      </c>
      <c r="AI201" s="105">
        <f t="shared" si="23"/>
        <v>42736</v>
      </c>
      <c r="AJ201" s="105">
        <f t="shared" si="23"/>
        <v>50040</v>
      </c>
      <c r="AK201" s="106" t="str">
        <f>+VLOOKUP(M201,'Código Barras'!$C$3:$C$1694,1,0)</f>
        <v>SING-0291</v>
      </c>
      <c r="AL201" s="100">
        <f t="shared" si="24"/>
        <v>0</v>
      </c>
      <c r="AM201" s="100">
        <f t="shared" si="24"/>
        <v>55.471502590673573</v>
      </c>
      <c r="AN201" s="100">
        <f t="shared" si="24"/>
        <v>0</v>
      </c>
      <c r="AO201" s="100">
        <f t="shared" si="24"/>
        <v>0.193</v>
      </c>
      <c r="AP201" s="100">
        <f t="shared" si="24"/>
        <v>10.706</v>
      </c>
      <c r="AQ201" s="100">
        <f t="shared" si="24"/>
        <v>54.031088082901547</v>
      </c>
      <c r="AR201" s="100" t="str">
        <f>VLOOKUP(C201&amp;E201&amp;G201&amp;I201&amp;J201,'Código Licitaciones'!$I$8:$I$6500,1,0)</f>
        <v>Aela Generación S.A.ELIQSAparinacota 2202015/02BS4A</v>
      </c>
    </row>
    <row r="202" spans="2:44" ht="18" x14ac:dyDescent="0.35">
      <c r="B202" s="94">
        <v>5664</v>
      </c>
      <c r="C202" s="107" t="s">
        <v>9864</v>
      </c>
      <c r="D202" s="107" t="s">
        <v>9901</v>
      </c>
      <c r="E202" s="107" t="s">
        <v>291</v>
      </c>
      <c r="F202" s="108" t="s">
        <v>9916</v>
      </c>
      <c r="G202" s="108" t="s">
        <v>1012</v>
      </c>
      <c r="H202" s="109">
        <v>220</v>
      </c>
      <c r="I202" s="110" t="s">
        <v>281</v>
      </c>
      <c r="J202" s="110" t="s">
        <v>285</v>
      </c>
      <c r="K202" s="111">
        <v>42736</v>
      </c>
      <c r="L202" s="110">
        <v>50040</v>
      </c>
      <c r="M202" s="109" t="s">
        <v>1011</v>
      </c>
      <c r="N202" s="109">
        <v>0</v>
      </c>
      <c r="O202" s="109">
        <v>53.762995049504951</v>
      </c>
      <c r="P202" s="109">
        <v>0</v>
      </c>
      <c r="Q202" s="109">
        <v>1.6160000000000001</v>
      </c>
      <c r="R202" s="109">
        <v>86.881</v>
      </c>
      <c r="S202" s="109">
        <v>52.365099009900987</v>
      </c>
      <c r="T202" s="109" t="s">
        <v>7429</v>
      </c>
      <c r="X202" s="92">
        <f t="shared" ref="X202:X265" si="25">SUMPRODUCT(--(ISERROR(Z202:BN202)))</f>
        <v>0</v>
      </c>
      <c r="Z202" s="100">
        <f t="shared" ref="Z202:Z265" si="26">IF(ISNUMBER(B202),B202,1/0)</f>
        <v>5664</v>
      </c>
      <c r="AA202" s="105" t="str">
        <f>+VLOOKUP(C202,'Código Licitaciones'!$J$7:$J$31,1,0)</f>
        <v>Aela Generación S.A.</v>
      </c>
      <c r="AB202" s="105" t="str">
        <f t="shared" ref="AB202:AB265" si="27">+D202</f>
        <v>76.489.426-K</v>
      </c>
      <c r="AC202" s="105" t="str">
        <f>+VLOOKUP(E202,'Código Licitaciones'!$K$7:$K$50,1,0)</f>
        <v>ELIQSA</v>
      </c>
      <c r="AD202" s="105" t="str">
        <f t="shared" ref="AD202:AD265" si="28">+F202</f>
        <v>96.654.870-9</v>
      </c>
      <c r="AE202" s="105" t="str">
        <f>+VLOOKUP(G202,'Código Licitaciones'!$L$7:$L$50,1,0)</f>
        <v>pozo almonte 220</v>
      </c>
      <c r="AF202" s="100">
        <f t="shared" ref="AF202:AF265" si="29">IF(ISNUMBER(H202),H202,1/0)</f>
        <v>220</v>
      </c>
      <c r="AG202" s="105" t="str">
        <f>+VLOOKUP(I202,'Código Licitaciones'!$M$7:$M$50,1,0)</f>
        <v>2015/02</v>
      </c>
      <c r="AH202" s="105" t="str">
        <f>+VLOOKUP(J202,'Código Licitaciones'!$N$7:$N$50,1,0)</f>
        <v>BS4A</v>
      </c>
      <c r="AI202" s="105">
        <f t="shared" si="23"/>
        <v>42736</v>
      </c>
      <c r="AJ202" s="105">
        <f t="shared" si="23"/>
        <v>50040</v>
      </c>
      <c r="AK202" s="106" t="str">
        <f>+VLOOKUP(M202,'Código Barras'!$C$3:$C$1694,1,0)</f>
        <v>SING-0305</v>
      </c>
      <c r="AL202" s="100">
        <f t="shared" si="24"/>
        <v>0</v>
      </c>
      <c r="AM202" s="100">
        <f t="shared" si="24"/>
        <v>53.762995049504951</v>
      </c>
      <c r="AN202" s="100">
        <f t="shared" si="24"/>
        <v>0</v>
      </c>
      <c r="AO202" s="100">
        <f t="shared" si="24"/>
        <v>1.6160000000000001</v>
      </c>
      <c r="AP202" s="100">
        <f t="shared" si="24"/>
        <v>86.881</v>
      </c>
      <c r="AQ202" s="100">
        <f t="shared" si="24"/>
        <v>52.365099009900987</v>
      </c>
      <c r="AR202" s="100" t="str">
        <f>VLOOKUP(C202&amp;E202&amp;G202&amp;I202&amp;J202,'Código Licitaciones'!$I$8:$I$6500,1,0)</f>
        <v>Aela Generación S.A.ELIQSApozo almonte 2202015/02BS4A</v>
      </c>
    </row>
    <row r="203" spans="2:44" ht="18" x14ac:dyDescent="0.35">
      <c r="B203" s="94">
        <v>5664</v>
      </c>
      <c r="C203" s="94" t="s">
        <v>9864</v>
      </c>
      <c r="D203" s="107" t="s">
        <v>9901</v>
      </c>
      <c r="E203" s="107" t="s">
        <v>291</v>
      </c>
      <c r="F203" s="107" t="s">
        <v>9916</v>
      </c>
      <c r="G203" s="108" t="s">
        <v>633</v>
      </c>
      <c r="H203" s="108">
        <v>220</v>
      </c>
      <c r="I203" s="109" t="s">
        <v>281</v>
      </c>
      <c r="J203" s="110" t="s">
        <v>285</v>
      </c>
      <c r="K203" s="110">
        <v>42736</v>
      </c>
      <c r="L203" s="111">
        <v>50040</v>
      </c>
      <c r="M203" s="109" t="s">
        <v>632</v>
      </c>
      <c r="N203" s="109">
        <v>0</v>
      </c>
      <c r="O203" s="109">
        <v>54.013016555036018</v>
      </c>
      <c r="P203" s="109">
        <v>0</v>
      </c>
      <c r="Q203" s="109">
        <v>23.739000000000001</v>
      </c>
      <c r="R203" s="109">
        <v>1282.2149999999999</v>
      </c>
      <c r="S203" s="109">
        <v>52.608997851636552</v>
      </c>
      <c r="T203" s="109" t="s">
        <v>7427</v>
      </c>
      <c r="X203" s="92">
        <f t="shared" si="25"/>
        <v>0</v>
      </c>
      <c r="Z203" s="100">
        <f t="shared" si="26"/>
        <v>5664</v>
      </c>
      <c r="AA203" s="105" t="str">
        <f>+VLOOKUP(C203,'Código Licitaciones'!$J$7:$J$31,1,0)</f>
        <v>Aela Generación S.A.</v>
      </c>
      <c r="AB203" s="105" t="str">
        <f t="shared" si="27"/>
        <v>76.489.426-K</v>
      </c>
      <c r="AC203" s="105" t="str">
        <f>+VLOOKUP(E203,'Código Licitaciones'!$K$7:$K$50,1,0)</f>
        <v>ELIQSA</v>
      </c>
      <c r="AD203" s="105" t="str">
        <f t="shared" si="28"/>
        <v>96.654.870-9</v>
      </c>
      <c r="AE203" s="105" t="str">
        <f>+VLOOKUP(G203,'Código Licitaciones'!$L$7:$L$50,1,0)</f>
        <v>Condores 220</v>
      </c>
      <c r="AF203" s="100">
        <f t="shared" si="29"/>
        <v>220</v>
      </c>
      <c r="AG203" s="105" t="str">
        <f>+VLOOKUP(I203,'Código Licitaciones'!$M$7:$M$50,1,0)</f>
        <v>2015/02</v>
      </c>
      <c r="AH203" s="105" t="str">
        <f>+VLOOKUP(J203,'Código Licitaciones'!$N$7:$N$50,1,0)</f>
        <v>BS4A</v>
      </c>
      <c r="AI203" s="105">
        <f t="shared" si="23"/>
        <v>42736</v>
      </c>
      <c r="AJ203" s="105">
        <f t="shared" si="23"/>
        <v>50040</v>
      </c>
      <c r="AK203" s="106" t="str">
        <f>+VLOOKUP(M203,'Código Barras'!$C$3:$C$1694,1,0)</f>
        <v>SING-0114</v>
      </c>
      <c r="AL203" s="100">
        <f t="shared" si="24"/>
        <v>0</v>
      </c>
      <c r="AM203" s="100">
        <f t="shared" si="24"/>
        <v>54.013016555036018</v>
      </c>
      <c r="AN203" s="100">
        <f t="shared" si="24"/>
        <v>0</v>
      </c>
      <c r="AO203" s="100">
        <f t="shared" si="24"/>
        <v>23.739000000000001</v>
      </c>
      <c r="AP203" s="100">
        <f t="shared" si="24"/>
        <v>1282.2149999999999</v>
      </c>
      <c r="AQ203" s="100">
        <f t="shared" si="24"/>
        <v>52.608997851636552</v>
      </c>
      <c r="AR203" s="100" t="str">
        <f>VLOOKUP(C203&amp;E203&amp;G203&amp;I203&amp;J203,'Código Licitaciones'!$I$8:$I$6500,1,0)</f>
        <v>Aela Generación S.A.ELIQSACondores 2202015/02BS4A</v>
      </c>
    </row>
    <row r="204" spans="2:44" ht="18" x14ac:dyDescent="0.35">
      <c r="B204" s="94">
        <v>5664</v>
      </c>
      <c r="C204" s="94" t="s">
        <v>9864</v>
      </c>
      <c r="D204" s="107" t="s">
        <v>9901</v>
      </c>
      <c r="E204" s="107" t="s">
        <v>291</v>
      </c>
      <c r="F204" s="107" t="s">
        <v>9916</v>
      </c>
      <c r="G204" s="108" t="s">
        <v>249</v>
      </c>
      <c r="H204" s="108">
        <v>220</v>
      </c>
      <c r="I204" s="109" t="s">
        <v>281</v>
      </c>
      <c r="J204" s="110" t="s">
        <v>285</v>
      </c>
      <c r="K204" s="110">
        <v>42736</v>
      </c>
      <c r="L204" s="111">
        <v>50040</v>
      </c>
      <c r="M204" s="109" t="s">
        <v>1305</v>
      </c>
      <c r="N204" s="109">
        <v>0</v>
      </c>
      <c r="O204" s="109">
        <v>52.1</v>
      </c>
      <c r="P204" s="109">
        <v>0</v>
      </c>
      <c r="Q204" s="109">
        <v>0.22</v>
      </c>
      <c r="R204" s="109">
        <v>11.462</v>
      </c>
      <c r="S204" s="109">
        <v>50.745454545454542</v>
      </c>
      <c r="T204" s="109" t="s">
        <v>9942</v>
      </c>
      <c r="X204" s="92">
        <f t="shared" si="25"/>
        <v>1</v>
      </c>
      <c r="Z204" s="100">
        <f t="shared" si="26"/>
        <v>5664</v>
      </c>
      <c r="AA204" s="105" t="str">
        <f>+VLOOKUP(C204,'Código Licitaciones'!$J$7:$J$31,1,0)</f>
        <v>Aela Generación S.A.</v>
      </c>
      <c r="AB204" s="105" t="str">
        <f t="shared" si="27"/>
        <v>76.489.426-K</v>
      </c>
      <c r="AC204" s="105" t="str">
        <f>+VLOOKUP(E204,'Código Licitaciones'!$K$7:$K$50,1,0)</f>
        <v>ELIQSA</v>
      </c>
      <c r="AD204" s="105" t="str">
        <f t="shared" si="28"/>
        <v>96.654.870-9</v>
      </c>
      <c r="AE204" s="105" t="str">
        <f>+VLOOKUP(G204,'Código Licitaciones'!$L$7:$L$50,1,0)</f>
        <v>Tarapaca 220</v>
      </c>
      <c r="AF204" s="100">
        <f t="shared" si="29"/>
        <v>220</v>
      </c>
      <c r="AG204" s="105" t="str">
        <f>+VLOOKUP(I204,'Código Licitaciones'!$M$7:$M$50,1,0)</f>
        <v>2015/02</v>
      </c>
      <c r="AH204" s="105" t="str">
        <f>+VLOOKUP(J204,'Código Licitaciones'!$N$7:$N$50,1,0)</f>
        <v>BS4A</v>
      </c>
      <c r="AI204" s="105">
        <f t="shared" si="23"/>
        <v>42736</v>
      </c>
      <c r="AJ204" s="105">
        <f t="shared" si="23"/>
        <v>50040</v>
      </c>
      <c r="AK204" s="106" t="str">
        <f>+VLOOKUP(M204,'Código Barras'!$C$3:$C$1694,1,0)</f>
        <v>SING-0452</v>
      </c>
      <c r="AL204" s="100">
        <f t="shared" si="24"/>
        <v>0</v>
      </c>
      <c r="AM204" s="100">
        <f t="shared" si="24"/>
        <v>52.1</v>
      </c>
      <c r="AN204" s="100">
        <f t="shared" si="24"/>
        <v>0</v>
      </c>
      <c r="AO204" s="100">
        <f t="shared" si="24"/>
        <v>0.22</v>
      </c>
      <c r="AP204" s="100">
        <f t="shared" si="24"/>
        <v>11.462</v>
      </c>
      <c r="AQ204" s="100">
        <f t="shared" si="24"/>
        <v>50.745454545454542</v>
      </c>
      <c r="AR204" s="100" t="e">
        <f>VLOOKUP(C204&amp;E204&amp;G204&amp;I204&amp;J204,'Código Licitaciones'!$I$8:$I$6500,1,0)</f>
        <v>#N/A</v>
      </c>
    </row>
    <row r="205" spans="2:44" ht="18" x14ac:dyDescent="0.35">
      <c r="B205" s="94">
        <v>5664</v>
      </c>
      <c r="C205" s="94" t="s">
        <v>9864</v>
      </c>
      <c r="D205" s="107" t="s">
        <v>9901</v>
      </c>
      <c r="E205" s="107" t="s">
        <v>291</v>
      </c>
      <c r="F205" s="107" t="s">
        <v>9916</v>
      </c>
      <c r="G205" s="108" t="s">
        <v>248</v>
      </c>
      <c r="H205" s="108">
        <v>220</v>
      </c>
      <c r="I205" s="109" t="s">
        <v>281</v>
      </c>
      <c r="J205" s="110" t="s">
        <v>285</v>
      </c>
      <c r="K205" s="110">
        <v>42736</v>
      </c>
      <c r="L205" s="111">
        <v>50040</v>
      </c>
      <c r="M205" s="109" t="s">
        <v>844</v>
      </c>
      <c r="N205" s="109">
        <v>0</v>
      </c>
      <c r="O205" s="109">
        <v>51.890322580645162</v>
      </c>
      <c r="P205" s="109">
        <v>0</v>
      </c>
      <c r="Q205" s="109">
        <v>0.77500000000000002</v>
      </c>
      <c r="R205" s="109">
        <v>40.215000000000003</v>
      </c>
      <c r="S205" s="109">
        <v>50.540645161290328</v>
      </c>
      <c r="T205" s="109" t="s">
        <v>9943</v>
      </c>
      <c r="X205" s="92">
        <f t="shared" si="25"/>
        <v>2</v>
      </c>
      <c r="Z205" s="100">
        <f t="shared" si="26"/>
        <v>5664</v>
      </c>
      <c r="AA205" s="105" t="str">
        <f>+VLOOKUP(C205,'Código Licitaciones'!$J$7:$J$31,1,0)</f>
        <v>Aela Generación S.A.</v>
      </c>
      <c r="AB205" s="105" t="str">
        <f t="shared" si="27"/>
        <v>76.489.426-K</v>
      </c>
      <c r="AC205" s="105" t="str">
        <f>+VLOOKUP(E205,'Código Licitaciones'!$K$7:$K$50,1,0)</f>
        <v>ELIQSA</v>
      </c>
      <c r="AD205" s="105" t="str">
        <f t="shared" si="28"/>
        <v>96.654.870-9</v>
      </c>
      <c r="AE205" s="105" t="e">
        <f>+VLOOKUP(G205,'Código Licitaciones'!$L$7:$L$50,1,0)</f>
        <v>#N/A</v>
      </c>
      <c r="AF205" s="100">
        <f t="shared" si="29"/>
        <v>220</v>
      </c>
      <c r="AG205" s="105" t="str">
        <f>+VLOOKUP(I205,'Código Licitaciones'!$M$7:$M$50,1,0)</f>
        <v>2015/02</v>
      </c>
      <c r="AH205" s="105" t="str">
        <f>+VLOOKUP(J205,'Código Licitaciones'!$N$7:$N$50,1,0)</f>
        <v>BS4A</v>
      </c>
      <c r="AI205" s="105">
        <f t="shared" si="23"/>
        <v>42736</v>
      </c>
      <c r="AJ205" s="105">
        <f t="shared" si="23"/>
        <v>50040</v>
      </c>
      <c r="AK205" s="106" t="str">
        <f>+VLOOKUP(M205,'Código Barras'!$C$3:$C$1694,1,0)</f>
        <v>SING-0221</v>
      </c>
      <c r="AL205" s="100">
        <f t="shared" si="24"/>
        <v>0</v>
      </c>
      <c r="AM205" s="100">
        <f t="shared" si="24"/>
        <v>51.890322580645162</v>
      </c>
      <c r="AN205" s="100">
        <f t="shared" si="24"/>
        <v>0</v>
      </c>
      <c r="AO205" s="100">
        <f t="shared" si="24"/>
        <v>0.77500000000000002</v>
      </c>
      <c r="AP205" s="100">
        <f t="shared" si="24"/>
        <v>40.215000000000003</v>
      </c>
      <c r="AQ205" s="100">
        <f t="shared" si="24"/>
        <v>50.540645161290328</v>
      </c>
      <c r="AR205" s="100" t="e">
        <f>VLOOKUP(C205&amp;E205&amp;G205&amp;I205&amp;J205,'Código Licitaciones'!$I$8:$I$6500,1,0)</f>
        <v>#N/A</v>
      </c>
    </row>
    <row r="206" spans="2:44" ht="18" x14ac:dyDescent="0.35">
      <c r="B206" s="94">
        <v>5664</v>
      </c>
      <c r="C206" s="94" t="s">
        <v>9864</v>
      </c>
      <c r="D206" s="107" t="s">
        <v>9901</v>
      </c>
      <c r="E206" s="107" t="s">
        <v>291</v>
      </c>
      <c r="F206" s="107" t="s">
        <v>9916</v>
      </c>
      <c r="G206" s="108" t="s">
        <v>984</v>
      </c>
      <c r="H206" s="108">
        <v>220</v>
      </c>
      <c r="I206" s="109" t="s">
        <v>281</v>
      </c>
      <c r="J206" s="110" t="s">
        <v>286</v>
      </c>
      <c r="K206" s="110">
        <v>42736</v>
      </c>
      <c r="L206" s="111">
        <v>50040</v>
      </c>
      <c r="M206" s="109" t="s">
        <v>983</v>
      </c>
      <c r="N206" s="109">
        <v>0</v>
      </c>
      <c r="O206" s="109">
        <v>55.471544715447152</v>
      </c>
      <c r="P206" s="109">
        <v>0</v>
      </c>
      <c r="Q206" s="109">
        <v>0.246</v>
      </c>
      <c r="R206" s="109">
        <v>13.646000000000001</v>
      </c>
      <c r="S206" s="109">
        <v>54.028455284552841</v>
      </c>
      <c r="T206" s="109" t="s">
        <v>7546</v>
      </c>
      <c r="X206" s="92">
        <f t="shared" si="25"/>
        <v>0</v>
      </c>
      <c r="Z206" s="100">
        <f t="shared" si="26"/>
        <v>5664</v>
      </c>
      <c r="AA206" s="105" t="str">
        <f>+VLOOKUP(C206,'Código Licitaciones'!$J$7:$J$31,1,0)</f>
        <v>Aela Generación S.A.</v>
      </c>
      <c r="AB206" s="105" t="str">
        <f t="shared" si="27"/>
        <v>76.489.426-K</v>
      </c>
      <c r="AC206" s="105" t="str">
        <f>+VLOOKUP(E206,'Código Licitaciones'!$K$7:$K$50,1,0)</f>
        <v>ELIQSA</v>
      </c>
      <c r="AD206" s="105" t="str">
        <f t="shared" si="28"/>
        <v>96.654.870-9</v>
      </c>
      <c r="AE206" s="105" t="str">
        <f>+VLOOKUP(G206,'Código Licitaciones'!$L$7:$L$50,1,0)</f>
        <v>parinacota 220</v>
      </c>
      <c r="AF206" s="100">
        <f t="shared" si="29"/>
        <v>220</v>
      </c>
      <c r="AG206" s="105" t="str">
        <f>+VLOOKUP(I206,'Código Licitaciones'!$M$7:$M$50,1,0)</f>
        <v>2015/02</v>
      </c>
      <c r="AH206" s="105" t="str">
        <f>+VLOOKUP(J206,'Código Licitaciones'!$N$7:$N$50,1,0)</f>
        <v>BS4B</v>
      </c>
      <c r="AI206" s="105">
        <f t="shared" si="23"/>
        <v>42736</v>
      </c>
      <c r="AJ206" s="105">
        <f t="shared" si="23"/>
        <v>50040</v>
      </c>
      <c r="AK206" s="106" t="str">
        <f>+VLOOKUP(M206,'Código Barras'!$C$3:$C$1694,1,0)</f>
        <v>SING-0291</v>
      </c>
      <c r="AL206" s="100">
        <f t="shared" si="24"/>
        <v>0</v>
      </c>
      <c r="AM206" s="100">
        <f t="shared" si="24"/>
        <v>55.471544715447152</v>
      </c>
      <c r="AN206" s="100">
        <f t="shared" si="24"/>
        <v>0</v>
      </c>
      <c r="AO206" s="100">
        <f t="shared" si="24"/>
        <v>0.246</v>
      </c>
      <c r="AP206" s="100">
        <f t="shared" si="24"/>
        <v>13.646000000000001</v>
      </c>
      <c r="AQ206" s="100">
        <f t="shared" si="24"/>
        <v>54.028455284552841</v>
      </c>
      <c r="AR206" s="100" t="str">
        <f>VLOOKUP(C206&amp;E206&amp;G206&amp;I206&amp;J206,'Código Licitaciones'!$I$8:$I$6500,1,0)</f>
        <v>Aela Generación S.A.ELIQSAparinacota 2202015/02BS4B</v>
      </c>
    </row>
    <row r="207" spans="2:44" ht="18" x14ac:dyDescent="0.35">
      <c r="B207" s="94">
        <v>5664</v>
      </c>
      <c r="C207" s="94" t="s">
        <v>9864</v>
      </c>
      <c r="D207" s="107" t="s">
        <v>9901</v>
      </c>
      <c r="E207" s="107" t="s">
        <v>291</v>
      </c>
      <c r="F207" s="107" t="s">
        <v>9916</v>
      </c>
      <c r="G207" s="108" t="s">
        <v>1012</v>
      </c>
      <c r="H207" s="108">
        <v>220</v>
      </c>
      <c r="I207" s="109" t="s">
        <v>281</v>
      </c>
      <c r="J207" s="110" t="s">
        <v>286</v>
      </c>
      <c r="K207" s="110">
        <v>42736</v>
      </c>
      <c r="L207" s="111">
        <v>50040</v>
      </c>
      <c r="M207" s="109" t="s">
        <v>1011</v>
      </c>
      <c r="N207" s="109">
        <v>0</v>
      </c>
      <c r="O207" s="109">
        <v>53.762842054728758</v>
      </c>
      <c r="P207" s="109">
        <v>0</v>
      </c>
      <c r="Q207" s="109">
        <v>2.0830000000000002</v>
      </c>
      <c r="R207" s="109">
        <v>111.988</v>
      </c>
      <c r="S207" s="109">
        <v>52.364858377340376</v>
      </c>
      <c r="T207" s="109" t="s">
        <v>7547</v>
      </c>
      <c r="X207" s="92">
        <f t="shared" si="25"/>
        <v>0</v>
      </c>
      <c r="Z207" s="100">
        <f t="shared" si="26"/>
        <v>5664</v>
      </c>
      <c r="AA207" s="105" t="str">
        <f>+VLOOKUP(C207,'Código Licitaciones'!$J$7:$J$31,1,0)</f>
        <v>Aela Generación S.A.</v>
      </c>
      <c r="AB207" s="105" t="str">
        <f t="shared" si="27"/>
        <v>76.489.426-K</v>
      </c>
      <c r="AC207" s="105" t="str">
        <f>+VLOOKUP(E207,'Código Licitaciones'!$K$7:$K$50,1,0)</f>
        <v>ELIQSA</v>
      </c>
      <c r="AD207" s="105" t="str">
        <f t="shared" si="28"/>
        <v>96.654.870-9</v>
      </c>
      <c r="AE207" s="105" t="str">
        <f>+VLOOKUP(G207,'Código Licitaciones'!$L$7:$L$50,1,0)</f>
        <v>pozo almonte 220</v>
      </c>
      <c r="AF207" s="100">
        <f t="shared" si="29"/>
        <v>220</v>
      </c>
      <c r="AG207" s="105" t="str">
        <f>+VLOOKUP(I207,'Código Licitaciones'!$M$7:$M$50,1,0)</f>
        <v>2015/02</v>
      </c>
      <c r="AH207" s="105" t="str">
        <f>+VLOOKUP(J207,'Código Licitaciones'!$N$7:$N$50,1,0)</f>
        <v>BS4B</v>
      </c>
      <c r="AI207" s="105">
        <f t="shared" si="23"/>
        <v>42736</v>
      </c>
      <c r="AJ207" s="105">
        <f t="shared" si="23"/>
        <v>50040</v>
      </c>
      <c r="AK207" s="106" t="str">
        <f>+VLOOKUP(M207,'Código Barras'!$C$3:$C$1694,1,0)</f>
        <v>SING-0305</v>
      </c>
      <c r="AL207" s="100">
        <f t="shared" si="24"/>
        <v>0</v>
      </c>
      <c r="AM207" s="100">
        <f t="shared" si="24"/>
        <v>53.762842054728758</v>
      </c>
      <c r="AN207" s="100">
        <f t="shared" si="24"/>
        <v>0</v>
      </c>
      <c r="AO207" s="100">
        <f t="shared" si="24"/>
        <v>2.0830000000000002</v>
      </c>
      <c r="AP207" s="100">
        <f t="shared" si="24"/>
        <v>111.988</v>
      </c>
      <c r="AQ207" s="100">
        <f t="shared" si="24"/>
        <v>52.364858377340376</v>
      </c>
      <c r="AR207" s="100" t="str">
        <f>VLOOKUP(C207&amp;E207&amp;G207&amp;I207&amp;J207,'Código Licitaciones'!$I$8:$I$6500,1,0)</f>
        <v>Aela Generación S.A.ELIQSApozo almonte 2202015/02BS4B</v>
      </c>
    </row>
    <row r="208" spans="2:44" ht="18" x14ac:dyDescent="0.35">
      <c r="B208" s="94">
        <v>5664</v>
      </c>
      <c r="C208" s="94" t="s">
        <v>9864</v>
      </c>
      <c r="D208" s="107" t="s">
        <v>9901</v>
      </c>
      <c r="E208" s="107" t="s">
        <v>291</v>
      </c>
      <c r="F208" s="107" t="s">
        <v>9916</v>
      </c>
      <c r="G208" s="108" t="s">
        <v>633</v>
      </c>
      <c r="H208" s="108">
        <v>220</v>
      </c>
      <c r="I208" s="109" t="s">
        <v>281</v>
      </c>
      <c r="J208" s="110" t="s">
        <v>286</v>
      </c>
      <c r="K208" s="110">
        <v>42736</v>
      </c>
      <c r="L208" s="111">
        <v>50040</v>
      </c>
      <c r="M208" s="109" t="s">
        <v>632</v>
      </c>
      <c r="N208" s="109">
        <v>0</v>
      </c>
      <c r="O208" s="109">
        <v>54.013003516860245</v>
      </c>
      <c r="P208" s="109">
        <v>0</v>
      </c>
      <c r="Q208" s="109">
        <v>33.837000000000003</v>
      </c>
      <c r="R208" s="109">
        <v>1827.6379999999999</v>
      </c>
      <c r="S208" s="109">
        <v>52.609007890770464</v>
      </c>
      <c r="T208" s="109" t="s">
        <v>7545</v>
      </c>
      <c r="X208" s="92">
        <f t="shared" si="25"/>
        <v>0</v>
      </c>
      <c r="Z208" s="100">
        <f t="shared" si="26"/>
        <v>5664</v>
      </c>
      <c r="AA208" s="105" t="str">
        <f>+VLOOKUP(C208,'Código Licitaciones'!$J$7:$J$31,1,0)</f>
        <v>Aela Generación S.A.</v>
      </c>
      <c r="AB208" s="105" t="str">
        <f t="shared" si="27"/>
        <v>76.489.426-K</v>
      </c>
      <c r="AC208" s="105" t="str">
        <f>+VLOOKUP(E208,'Código Licitaciones'!$K$7:$K$50,1,0)</f>
        <v>ELIQSA</v>
      </c>
      <c r="AD208" s="105" t="str">
        <f t="shared" si="28"/>
        <v>96.654.870-9</v>
      </c>
      <c r="AE208" s="105" t="str">
        <f>+VLOOKUP(G208,'Código Licitaciones'!$L$7:$L$50,1,0)</f>
        <v>Condores 220</v>
      </c>
      <c r="AF208" s="100">
        <f t="shared" si="29"/>
        <v>220</v>
      </c>
      <c r="AG208" s="105" t="str">
        <f>+VLOOKUP(I208,'Código Licitaciones'!$M$7:$M$50,1,0)</f>
        <v>2015/02</v>
      </c>
      <c r="AH208" s="105" t="str">
        <f>+VLOOKUP(J208,'Código Licitaciones'!$N$7:$N$50,1,0)</f>
        <v>BS4B</v>
      </c>
      <c r="AI208" s="105">
        <f t="shared" si="23"/>
        <v>42736</v>
      </c>
      <c r="AJ208" s="105">
        <f t="shared" si="23"/>
        <v>50040</v>
      </c>
      <c r="AK208" s="106" t="str">
        <f>+VLOOKUP(M208,'Código Barras'!$C$3:$C$1694,1,0)</f>
        <v>SING-0114</v>
      </c>
      <c r="AL208" s="100">
        <f t="shared" si="24"/>
        <v>0</v>
      </c>
      <c r="AM208" s="100">
        <f t="shared" si="24"/>
        <v>54.013003516860245</v>
      </c>
      <c r="AN208" s="100">
        <f t="shared" si="24"/>
        <v>0</v>
      </c>
      <c r="AO208" s="100">
        <f t="shared" si="24"/>
        <v>33.837000000000003</v>
      </c>
      <c r="AP208" s="100">
        <f t="shared" si="24"/>
        <v>1827.6379999999999</v>
      </c>
      <c r="AQ208" s="100">
        <f t="shared" si="24"/>
        <v>52.609007890770464</v>
      </c>
      <c r="AR208" s="100" t="str">
        <f>VLOOKUP(C208&amp;E208&amp;G208&amp;I208&amp;J208,'Código Licitaciones'!$I$8:$I$6500,1,0)</f>
        <v>Aela Generación S.A.ELIQSACondores 2202015/02BS4B</v>
      </c>
    </row>
    <row r="209" spans="2:44" ht="18" x14ac:dyDescent="0.35">
      <c r="B209" s="94">
        <v>5664</v>
      </c>
      <c r="C209" s="94" t="s">
        <v>9864</v>
      </c>
      <c r="D209" s="107" t="s">
        <v>9901</v>
      </c>
      <c r="E209" s="107" t="s">
        <v>291</v>
      </c>
      <c r="F209" s="107" t="s">
        <v>9916</v>
      </c>
      <c r="G209" s="108" t="s">
        <v>249</v>
      </c>
      <c r="H209" s="108">
        <v>220</v>
      </c>
      <c r="I209" s="109" t="s">
        <v>281</v>
      </c>
      <c r="J209" s="110" t="s">
        <v>286</v>
      </c>
      <c r="K209" s="110">
        <v>42736</v>
      </c>
      <c r="L209" s="111">
        <v>50040</v>
      </c>
      <c r="M209" s="109" t="s">
        <v>1305</v>
      </c>
      <c r="N209" s="109">
        <v>0</v>
      </c>
      <c r="O209" s="109">
        <v>52.099315068493148</v>
      </c>
      <c r="P209" s="109">
        <v>0</v>
      </c>
      <c r="Q209" s="109">
        <v>0.29199999999999998</v>
      </c>
      <c r="R209" s="109">
        <v>15.212999999999999</v>
      </c>
      <c r="S209" s="109">
        <v>50.746575342465746</v>
      </c>
      <c r="T209" s="109" t="s">
        <v>9944</v>
      </c>
      <c r="X209" s="92">
        <f t="shared" si="25"/>
        <v>1</v>
      </c>
      <c r="Z209" s="100">
        <f t="shared" si="26"/>
        <v>5664</v>
      </c>
      <c r="AA209" s="105" t="str">
        <f>+VLOOKUP(C209,'Código Licitaciones'!$J$7:$J$31,1,0)</f>
        <v>Aela Generación S.A.</v>
      </c>
      <c r="AB209" s="105" t="str">
        <f t="shared" si="27"/>
        <v>76.489.426-K</v>
      </c>
      <c r="AC209" s="105" t="str">
        <f>+VLOOKUP(E209,'Código Licitaciones'!$K$7:$K$50,1,0)</f>
        <v>ELIQSA</v>
      </c>
      <c r="AD209" s="105" t="str">
        <f t="shared" si="28"/>
        <v>96.654.870-9</v>
      </c>
      <c r="AE209" s="105" t="str">
        <f>+VLOOKUP(G209,'Código Licitaciones'!$L$7:$L$50,1,0)</f>
        <v>Tarapaca 220</v>
      </c>
      <c r="AF209" s="100">
        <f t="shared" si="29"/>
        <v>220</v>
      </c>
      <c r="AG209" s="105" t="str">
        <f>+VLOOKUP(I209,'Código Licitaciones'!$M$7:$M$50,1,0)</f>
        <v>2015/02</v>
      </c>
      <c r="AH209" s="105" t="str">
        <f>+VLOOKUP(J209,'Código Licitaciones'!$N$7:$N$50,1,0)</f>
        <v>BS4B</v>
      </c>
      <c r="AI209" s="105">
        <f t="shared" si="23"/>
        <v>42736</v>
      </c>
      <c r="AJ209" s="105">
        <f t="shared" si="23"/>
        <v>50040</v>
      </c>
      <c r="AK209" s="106" t="str">
        <f>+VLOOKUP(M209,'Código Barras'!$C$3:$C$1694,1,0)</f>
        <v>SING-0452</v>
      </c>
      <c r="AL209" s="100">
        <f t="shared" si="24"/>
        <v>0</v>
      </c>
      <c r="AM209" s="100">
        <f t="shared" si="24"/>
        <v>52.099315068493148</v>
      </c>
      <c r="AN209" s="100">
        <f t="shared" si="24"/>
        <v>0</v>
      </c>
      <c r="AO209" s="100">
        <f t="shared" si="24"/>
        <v>0.29199999999999998</v>
      </c>
      <c r="AP209" s="100">
        <f t="shared" si="24"/>
        <v>15.212999999999999</v>
      </c>
      <c r="AQ209" s="100">
        <f t="shared" si="24"/>
        <v>50.746575342465746</v>
      </c>
      <c r="AR209" s="100" t="e">
        <f>VLOOKUP(C209&amp;E209&amp;G209&amp;I209&amp;J209,'Código Licitaciones'!$I$8:$I$6500,1,0)</f>
        <v>#N/A</v>
      </c>
    </row>
    <row r="210" spans="2:44" ht="18" x14ac:dyDescent="0.35">
      <c r="B210" s="94">
        <v>5664</v>
      </c>
      <c r="C210" s="94" t="s">
        <v>9864</v>
      </c>
      <c r="D210" s="107" t="s">
        <v>9901</v>
      </c>
      <c r="E210" s="107" t="s">
        <v>291</v>
      </c>
      <c r="F210" s="107" t="s">
        <v>9916</v>
      </c>
      <c r="G210" s="108" t="s">
        <v>248</v>
      </c>
      <c r="H210" s="108">
        <v>220</v>
      </c>
      <c r="I210" s="109" t="s">
        <v>281</v>
      </c>
      <c r="J210" s="110" t="s">
        <v>286</v>
      </c>
      <c r="K210" s="110">
        <v>42736</v>
      </c>
      <c r="L210" s="111">
        <v>50040</v>
      </c>
      <c r="M210" s="109" t="s">
        <v>844</v>
      </c>
      <c r="N210" s="109">
        <v>0</v>
      </c>
      <c r="O210" s="109">
        <v>51.889877641824249</v>
      </c>
      <c r="P210" s="109">
        <v>0</v>
      </c>
      <c r="Q210" s="109">
        <v>0.89900000000000002</v>
      </c>
      <c r="R210" s="109">
        <v>46.649000000000001</v>
      </c>
      <c r="S210" s="109">
        <v>50.53948832035595</v>
      </c>
      <c r="T210" s="109" t="s">
        <v>9945</v>
      </c>
      <c r="X210" s="92">
        <f t="shared" si="25"/>
        <v>2</v>
      </c>
      <c r="Z210" s="100">
        <f t="shared" si="26"/>
        <v>5664</v>
      </c>
      <c r="AA210" s="105" t="str">
        <f>+VLOOKUP(C210,'Código Licitaciones'!$J$7:$J$31,1,0)</f>
        <v>Aela Generación S.A.</v>
      </c>
      <c r="AB210" s="105" t="str">
        <f t="shared" si="27"/>
        <v>76.489.426-K</v>
      </c>
      <c r="AC210" s="105" t="str">
        <f>+VLOOKUP(E210,'Código Licitaciones'!$K$7:$K$50,1,0)</f>
        <v>ELIQSA</v>
      </c>
      <c r="AD210" s="105" t="str">
        <f t="shared" si="28"/>
        <v>96.654.870-9</v>
      </c>
      <c r="AE210" s="105" t="e">
        <f>+VLOOKUP(G210,'Código Licitaciones'!$L$7:$L$50,1,0)</f>
        <v>#N/A</v>
      </c>
      <c r="AF210" s="100">
        <f t="shared" si="29"/>
        <v>220</v>
      </c>
      <c r="AG210" s="105" t="str">
        <f>+VLOOKUP(I210,'Código Licitaciones'!$M$7:$M$50,1,0)</f>
        <v>2015/02</v>
      </c>
      <c r="AH210" s="105" t="str">
        <f>+VLOOKUP(J210,'Código Licitaciones'!$N$7:$N$50,1,0)</f>
        <v>BS4B</v>
      </c>
      <c r="AI210" s="105">
        <f t="shared" si="23"/>
        <v>42736</v>
      </c>
      <c r="AJ210" s="105">
        <f t="shared" si="23"/>
        <v>50040</v>
      </c>
      <c r="AK210" s="106" t="str">
        <f>+VLOOKUP(M210,'Código Barras'!$C$3:$C$1694,1,0)</f>
        <v>SING-0221</v>
      </c>
      <c r="AL210" s="100">
        <f t="shared" si="24"/>
        <v>0</v>
      </c>
      <c r="AM210" s="100">
        <f t="shared" si="24"/>
        <v>51.889877641824249</v>
      </c>
      <c r="AN210" s="100">
        <f t="shared" si="24"/>
        <v>0</v>
      </c>
      <c r="AO210" s="100">
        <f t="shared" si="24"/>
        <v>0.89900000000000002</v>
      </c>
      <c r="AP210" s="100">
        <f t="shared" si="24"/>
        <v>46.649000000000001</v>
      </c>
      <c r="AQ210" s="100">
        <f t="shared" si="24"/>
        <v>50.53948832035595</v>
      </c>
      <c r="AR210" s="100" t="e">
        <f>VLOOKUP(C210&amp;E210&amp;G210&amp;I210&amp;J210,'Código Licitaciones'!$I$8:$I$6500,1,0)</f>
        <v>#N/A</v>
      </c>
    </row>
    <row r="211" spans="2:44" ht="18" x14ac:dyDescent="0.35">
      <c r="B211" s="94">
        <v>5664</v>
      </c>
      <c r="C211" s="94" t="s">
        <v>9864</v>
      </c>
      <c r="D211" s="107" t="s">
        <v>9901</v>
      </c>
      <c r="E211" s="107" t="s">
        <v>291</v>
      </c>
      <c r="F211" s="107" t="s">
        <v>9916</v>
      </c>
      <c r="G211" s="108" t="s">
        <v>984</v>
      </c>
      <c r="H211" s="108">
        <v>220</v>
      </c>
      <c r="I211" s="109" t="s">
        <v>281</v>
      </c>
      <c r="J211" s="110" t="s">
        <v>287</v>
      </c>
      <c r="K211" s="110">
        <v>42736</v>
      </c>
      <c r="L211" s="111">
        <v>50040</v>
      </c>
      <c r="M211" s="109" t="s">
        <v>983</v>
      </c>
      <c r="N211" s="109">
        <v>5610</v>
      </c>
      <c r="O211" s="109">
        <v>55.468085106382979</v>
      </c>
      <c r="P211" s="109">
        <v>2E-3</v>
      </c>
      <c r="Q211" s="109">
        <v>0.14099999999999999</v>
      </c>
      <c r="R211" s="109">
        <v>19.041</v>
      </c>
      <c r="S211" s="109">
        <v>133.60283687943263</v>
      </c>
      <c r="T211" s="109" t="s">
        <v>7663</v>
      </c>
      <c r="X211" s="92">
        <f t="shared" si="25"/>
        <v>0</v>
      </c>
      <c r="Z211" s="100">
        <f t="shared" si="26"/>
        <v>5664</v>
      </c>
      <c r="AA211" s="105" t="str">
        <f>+VLOOKUP(C211,'Código Licitaciones'!$J$7:$J$31,1,0)</f>
        <v>Aela Generación S.A.</v>
      </c>
      <c r="AB211" s="105" t="str">
        <f t="shared" si="27"/>
        <v>76.489.426-K</v>
      </c>
      <c r="AC211" s="105" t="str">
        <f>+VLOOKUP(E211,'Código Licitaciones'!$K$7:$K$50,1,0)</f>
        <v>ELIQSA</v>
      </c>
      <c r="AD211" s="105" t="str">
        <f t="shared" si="28"/>
        <v>96.654.870-9</v>
      </c>
      <c r="AE211" s="105" t="str">
        <f>+VLOOKUP(G211,'Código Licitaciones'!$L$7:$L$50,1,0)</f>
        <v>parinacota 220</v>
      </c>
      <c r="AF211" s="100">
        <f t="shared" si="29"/>
        <v>220</v>
      </c>
      <c r="AG211" s="105" t="str">
        <f>+VLOOKUP(I211,'Código Licitaciones'!$M$7:$M$50,1,0)</f>
        <v>2015/02</v>
      </c>
      <c r="AH211" s="105" t="str">
        <f>+VLOOKUP(J211,'Código Licitaciones'!$N$7:$N$50,1,0)</f>
        <v>BS4C</v>
      </c>
      <c r="AI211" s="105">
        <f t="shared" si="23"/>
        <v>42736</v>
      </c>
      <c r="AJ211" s="105">
        <f t="shared" si="23"/>
        <v>50040</v>
      </c>
      <c r="AK211" s="106" t="str">
        <f>+VLOOKUP(M211,'Código Barras'!$C$3:$C$1694,1,0)</f>
        <v>SING-0291</v>
      </c>
      <c r="AL211" s="100">
        <f t="shared" si="24"/>
        <v>5610</v>
      </c>
      <c r="AM211" s="100">
        <f t="shared" si="24"/>
        <v>55.468085106382979</v>
      </c>
      <c r="AN211" s="100">
        <f t="shared" si="24"/>
        <v>2E-3</v>
      </c>
      <c r="AO211" s="100">
        <f t="shared" si="24"/>
        <v>0.14099999999999999</v>
      </c>
      <c r="AP211" s="100">
        <f t="shared" si="24"/>
        <v>19.041</v>
      </c>
      <c r="AQ211" s="100">
        <f t="shared" si="24"/>
        <v>133.60283687943263</v>
      </c>
      <c r="AR211" s="100" t="str">
        <f>VLOOKUP(C211&amp;E211&amp;G211&amp;I211&amp;J211,'Código Licitaciones'!$I$8:$I$6500,1,0)</f>
        <v>Aela Generación S.A.ELIQSAparinacota 2202015/02BS4C</v>
      </c>
    </row>
    <row r="212" spans="2:44" ht="18" x14ac:dyDescent="0.35">
      <c r="B212" s="94">
        <v>5664</v>
      </c>
      <c r="C212" s="94" t="s">
        <v>9864</v>
      </c>
      <c r="D212" s="107" t="s">
        <v>9901</v>
      </c>
      <c r="E212" s="107" t="s">
        <v>291</v>
      </c>
      <c r="F212" s="107" t="s">
        <v>9916</v>
      </c>
      <c r="G212" s="108" t="s">
        <v>1012</v>
      </c>
      <c r="H212" s="108">
        <v>220</v>
      </c>
      <c r="I212" s="109" t="s">
        <v>281</v>
      </c>
      <c r="J212" s="110" t="s">
        <v>287</v>
      </c>
      <c r="K212" s="110">
        <v>42736</v>
      </c>
      <c r="L212" s="111">
        <v>50040</v>
      </c>
      <c r="M212" s="109" t="s">
        <v>1011</v>
      </c>
      <c r="N212" s="109">
        <v>5416.8125</v>
      </c>
      <c r="O212" s="109">
        <v>53.763135946622185</v>
      </c>
      <c r="P212" s="109">
        <v>1.6E-2</v>
      </c>
      <c r="Q212" s="109">
        <v>1.1990000000000001</v>
      </c>
      <c r="R212" s="109">
        <v>151.131</v>
      </c>
      <c r="S212" s="109">
        <v>124.64970809007507</v>
      </c>
      <c r="T212" s="109" t="s">
        <v>7664</v>
      </c>
      <c r="X212" s="92">
        <f t="shared" si="25"/>
        <v>0</v>
      </c>
      <c r="Z212" s="100">
        <f t="shared" si="26"/>
        <v>5664</v>
      </c>
      <c r="AA212" s="105" t="str">
        <f>+VLOOKUP(C212,'Código Licitaciones'!$J$7:$J$31,1,0)</f>
        <v>Aela Generación S.A.</v>
      </c>
      <c r="AB212" s="105" t="str">
        <f t="shared" si="27"/>
        <v>76.489.426-K</v>
      </c>
      <c r="AC212" s="105" t="str">
        <f>+VLOOKUP(E212,'Código Licitaciones'!$K$7:$K$50,1,0)</f>
        <v>ELIQSA</v>
      </c>
      <c r="AD212" s="105" t="str">
        <f t="shared" si="28"/>
        <v>96.654.870-9</v>
      </c>
      <c r="AE212" s="105" t="str">
        <f>+VLOOKUP(G212,'Código Licitaciones'!$L$7:$L$50,1,0)</f>
        <v>pozo almonte 220</v>
      </c>
      <c r="AF212" s="100">
        <f t="shared" si="29"/>
        <v>220</v>
      </c>
      <c r="AG212" s="105" t="str">
        <f>+VLOOKUP(I212,'Código Licitaciones'!$M$7:$M$50,1,0)</f>
        <v>2015/02</v>
      </c>
      <c r="AH212" s="105" t="str">
        <f>+VLOOKUP(J212,'Código Licitaciones'!$N$7:$N$50,1,0)</f>
        <v>BS4C</v>
      </c>
      <c r="AI212" s="105">
        <f t="shared" si="23"/>
        <v>42736</v>
      </c>
      <c r="AJ212" s="105">
        <f t="shared" si="23"/>
        <v>50040</v>
      </c>
      <c r="AK212" s="106" t="str">
        <f>+VLOOKUP(M212,'Código Barras'!$C$3:$C$1694,1,0)</f>
        <v>SING-0305</v>
      </c>
      <c r="AL212" s="100">
        <f t="shared" si="24"/>
        <v>5416.8125</v>
      </c>
      <c r="AM212" s="100">
        <f t="shared" si="24"/>
        <v>53.763135946622185</v>
      </c>
      <c r="AN212" s="100">
        <f t="shared" si="24"/>
        <v>1.6E-2</v>
      </c>
      <c r="AO212" s="100">
        <f t="shared" si="24"/>
        <v>1.1990000000000001</v>
      </c>
      <c r="AP212" s="100">
        <f t="shared" si="24"/>
        <v>151.131</v>
      </c>
      <c r="AQ212" s="100">
        <f t="shared" si="24"/>
        <v>124.64970809007507</v>
      </c>
      <c r="AR212" s="100" t="str">
        <f>VLOOKUP(C212&amp;E212&amp;G212&amp;I212&amp;J212,'Código Licitaciones'!$I$8:$I$6500,1,0)</f>
        <v>Aela Generación S.A.ELIQSApozo almonte 2202015/02BS4C</v>
      </c>
    </row>
    <row r="213" spans="2:44" ht="18" x14ac:dyDescent="0.35">
      <c r="B213" s="94">
        <v>5664</v>
      </c>
      <c r="C213" s="94" t="s">
        <v>9864</v>
      </c>
      <c r="D213" s="107" t="s">
        <v>9901</v>
      </c>
      <c r="E213" s="107" t="s">
        <v>291</v>
      </c>
      <c r="F213" s="107" t="s">
        <v>9916</v>
      </c>
      <c r="G213" s="108" t="s">
        <v>633</v>
      </c>
      <c r="H213" s="108">
        <v>220</v>
      </c>
      <c r="I213" s="109" t="s">
        <v>281</v>
      </c>
      <c r="J213" s="110" t="s">
        <v>287</v>
      </c>
      <c r="K213" s="110">
        <v>42736</v>
      </c>
      <c r="L213" s="111">
        <v>50040</v>
      </c>
      <c r="M213" s="109" t="s">
        <v>632</v>
      </c>
      <c r="N213" s="109">
        <v>5516.0425531914898</v>
      </c>
      <c r="O213" s="109">
        <v>54.012986318939717</v>
      </c>
      <c r="P213" s="109">
        <v>0.14099999999999999</v>
      </c>
      <c r="Q213" s="109">
        <v>18.712</v>
      </c>
      <c r="R213" s="109">
        <v>1788.453</v>
      </c>
      <c r="S213" s="109">
        <v>94.173845660538689</v>
      </c>
      <c r="T213" s="109" t="s">
        <v>7662</v>
      </c>
      <c r="X213" s="92">
        <f t="shared" si="25"/>
        <v>0</v>
      </c>
      <c r="Z213" s="100">
        <f t="shared" si="26"/>
        <v>5664</v>
      </c>
      <c r="AA213" s="105" t="str">
        <f>+VLOOKUP(C213,'Código Licitaciones'!$J$7:$J$31,1,0)</f>
        <v>Aela Generación S.A.</v>
      </c>
      <c r="AB213" s="105" t="str">
        <f t="shared" si="27"/>
        <v>76.489.426-K</v>
      </c>
      <c r="AC213" s="105" t="str">
        <f>+VLOOKUP(E213,'Código Licitaciones'!$K$7:$K$50,1,0)</f>
        <v>ELIQSA</v>
      </c>
      <c r="AD213" s="105" t="str">
        <f t="shared" si="28"/>
        <v>96.654.870-9</v>
      </c>
      <c r="AE213" s="105" t="str">
        <f>+VLOOKUP(G213,'Código Licitaciones'!$L$7:$L$50,1,0)</f>
        <v>Condores 220</v>
      </c>
      <c r="AF213" s="100">
        <f t="shared" si="29"/>
        <v>220</v>
      </c>
      <c r="AG213" s="105" t="str">
        <f>+VLOOKUP(I213,'Código Licitaciones'!$M$7:$M$50,1,0)</f>
        <v>2015/02</v>
      </c>
      <c r="AH213" s="105" t="str">
        <f>+VLOOKUP(J213,'Código Licitaciones'!$N$7:$N$50,1,0)</f>
        <v>BS4C</v>
      </c>
      <c r="AI213" s="105">
        <f t="shared" si="23"/>
        <v>42736</v>
      </c>
      <c r="AJ213" s="105">
        <f t="shared" si="23"/>
        <v>50040</v>
      </c>
      <c r="AK213" s="106" t="str">
        <f>+VLOOKUP(M213,'Código Barras'!$C$3:$C$1694,1,0)</f>
        <v>SING-0114</v>
      </c>
      <c r="AL213" s="100">
        <f t="shared" si="24"/>
        <v>5516.0425531914898</v>
      </c>
      <c r="AM213" s="100">
        <f t="shared" si="24"/>
        <v>54.012986318939717</v>
      </c>
      <c r="AN213" s="100">
        <f t="shared" si="24"/>
        <v>0.14099999999999999</v>
      </c>
      <c r="AO213" s="100">
        <f t="shared" si="24"/>
        <v>18.712</v>
      </c>
      <c r="AP213" s="100">
        <f t="shared" si="24"/>
        <v>1788.453</v>
      </c>
      <c r="AQ213" s="100">
        <f t="shared" si="24"/>
        <v>94.173845660538689</v>
      </c>
      <c r="AR213" s="100" t="str">
        <f>VLOOKUP(C213&amp;E213&amp;G213&amp;I213&amp;J213,'Código Licitaciones'!$I$8:$I$6500,1,0)</f>
        <v>Aela Generación S.A.ELIQSACondores 2202015/02BS4C</v>
      </c>
    </row>
    <row r="214" spans="2:44" ht="18" x14ac:dyDescent="0.35">
      <c r="B214" s="94">
        <v>5664</v>
      </c>
      <c r="C214" s="94" t="s">
        <v>9864</v>
      </c>
      <c r="D214" s="107" t="s">
        <v>9901</v>
      </c>
      <c r="E214" s="107" t="s">
        <v>291</v>
      </c>
      <c r="F214" s="107" t="s">
        <v>9916</v>
      </c>
      <c r="G214" s="108" t="s">
        <v>249</v>
      </c>
      <c r="H214" s="108">
        <v>220</v>
      </c>
      <c r="I214" s="109" t="s">
        <v>281</v>
      </c>
      <c r="J214" s="110" t="s">
        <v>287</v>
      </c>
      <c r="K214" s="110">
        <v>42736</v>
      </c>
      <c r="L214" s="111">
        <v>50040</v>
      </c>
      <c r="M214" s="109" t="s">
        <v>1305</v>
      </c>
      <c r="N214" s="109">
        <v>0</v>
      </c>
      <c r="O214" s="109">
        <v>52.0979020979021</v>
      </c>
      <c r="P214" s="109">
        <v>0</v>
      </c>
      <c r="Q214" s="109">
        <v>0.14299999999999999</v>
      </c>
      <c r="R214" s="109">
        <v>7.45</v>
      </c>
      <c r="S214" s="109">
        <v>50.74125874125874</v>
      </c>
      <c r="T214" s="109" t="s">
        <v>9946</v>
      </c>
      <c r="X214" s="92">
        <f t="shared" si="25"/>
        <v>1</v>
      </c>
      <c r="Z214" s="100">
        <f t="shared" si="26"/>
        <v>5664</v>
      </c>
      <c r="AA214" s="105" t="str">
        <f>+VLOOKUP(C214,'Código Licitaciones'!$J$7:$J$31,1,0)</f>
        <v>Aela Generación S.A.</v>
      </c>
      <c r="AB214" s="105" t="str">
        <f t="shared" si="27"/>
        <v>76.489.426-K</v>
      </c>
      <c r="AC214" s="105" t="str">
        <f>+VLOOKUP(E214,'Código Licitaciones'!$K$7:$K$50,1,0)</f>
        <v>ELIQSA</v>
      </c>
      <c r="AD214" s="105" t="str">
        <f t="shared" si="28"/>
        <v>96.654.870-9</v>
      </c>
      <c r="AE214" s="105" t="str">
        <f>+VLOOKUP(G214,'Código Licitaciones'!$L$7:$L$50,1,0)</f>
        <v>Tarapaca 220</v>
      </c>
      <c r="AF214" s="100">
        <f t="shared" si="29"/>
        <v>220</v>
      </c>
      <c r="AG214" s="105" t="str">
        <f>+VLOOKUP(I214,'Código Licitaciones'!$M$7:$M$50,1,0)</f>
        <v>2015/02</v>
      </c>
      <c r="AH214" s="105" t="str">
        <f>+VLOOKUP(J214,'Código Licitaciones'!$N$7:$N$50,1,0)</f>
        <v>BS4C</v>
      </c>
      <c r="AI214" s="105">
        <f t="shared" si="23"/>
        <v>42736</v>
      </c>
      <c r="AJ214" s="105">
        <f t="shared" si="23"/>
        <v>50040</v>
      </c>
      <c r="AK214" s="106" t="str">
        <f>+VLOOKUP(M214,'Código Barras'!$C$3:$C$1694,1,0)</f>
        <v>SING-0452</v>
      </c>
      <c r="AL214" s="100">
        <f t="shared" si="24"/>
        <v>0</v>
      </c>
      <c r="AM214" s="100">
        <f t="shared" si="24"/>
        <v>52.0979020979021</v>
      </c>
      <c r="AN214" s="100">
        <f t="shared" si="24"/>
        <v>0</v>
      </c>
      <c r="AO214" s="100">
        <f t="shared" ref="AO214:AQ277" si="30">IF(OR(ISNUMBER(Q214),Q214=0),Q214,1/0)</f>
        <v>0.14299999999999999</v>
      </c>
      <c r="AP214" s="100">
        <f t="shared" si="30"/>
        <v>7.45</v>
      </c>
      <c r="AQ214" s="100">
        <f t="shared" si="30"/>
        <v>50.74125874125874</v>
      </c>
      <c r="AR214" s="100" t="e">
        <f>VLOOKUP(C214&amp;E214&amp;G214&amp;I214&amp;J214,'Código Licitaciones'!$I$8:$I$6500,1,0)</f>
        <v>#N/A</v>
      </c>
    </row>
    <row r="215" spans="2:44" ht="18" x14ac:dyDescent="0.35">
      <c r="B215" s="94">
        <v>5664</v>
      </c>
      <c r="C215" s="94" t="s">
        <v>9864</v>
      </c>
      <c r="D215" s="107" t="s">
        <v>9901</v>
      </c>
      <c r="E215" s="107" t="s">
        <v>291</v>
      </c>
      <c r="F215" s="107" t="s">
        <v>9916</v>
      </c>
      <c r="G215" s="108" t="s">
        <v>248</v>
      </c>
      <c r="H215" s="108">
        <v>220</v>
      </c>
      <c r="I215" s="109" t="s">
        <v>281</v>
      </c>
      <c r="J215" s="110" t="s">
        <v>287</v>
      </c>
      <c r="K215" s="110">
        <v>42736</v>
      </c>
      <c r="L215" s="111">
        <v>50040</v>
      </c>
      <c r="M215" s="109" t="s">
        <v>844</v>
      </c>
      <c r="N215" s="109">
        <v>5321.333333333333</v>
      </c>
      <c r="O215" s="109">
        <v>51.890868596881958</v>
      </c>
      <c r="P215" s="109">
        <v>3.0000000000000001E-3</v>
      </c>
      <c r="Q215" s="109">
        <v>0.44900000000000001</v>
      </c>
      <c r="R215" s="109">
        <v>39.262999999999998</v>
      </c>
      <c r="S215" s="109">
        <v>86.095768374164805</v>
      </c>
      <c r="T215" s="109" t="s">
        <v>9947</v>
      </c>
      <c r="X215" s="92">
        <f t="shared" si="25"/>
        <v>2</v>
      </c>
      <c r="Z215" s="100">
        <f t="shared" si="26"/>
        <v>5664</v>
      </c>
      <c r="AA215" s="105" t="str">
        <f>+VLOOKUP(C215,'Código Licitaciones'!$J$7:$J$31,1,0)</f>
        <v>Aela Generación S.A.</v>
      </c>
      <c r="AB215" s="105" t="str">
        <f t="shared" si="27"/>
        <v>76.489.426-K</v>
      </c>
      <c r="AC215" s="105" t="str">
        <f>+VLOOKUP(E215,'Código Licitaciones'!$K$7:$K$50,1,0)</f>
        <v>ELIQSA</v>
      </c>
      <c r="AD215" s="105" t="str">
        <f t="shared" si="28"/>
        <v>96.654.870-9</v>
      </c>
      <c r="AE215" s="105" t="e">
        <f>+VLOOKUP(G215,'Código Licitaciones'!$L$7:$L$50,1,0)</f>
        <v>#N/A</v>
      </c>
      <c r="AF215" s="100">
        <f t="shared" si="29"/>
        <v>220</v>
      </c>
      <c r="AG215" s="105" t="str">
        <f>+VLOOKUP(I215,'Código Licitaciones'!$M$7:$M$50,1,0)</f>
        <v>2015/02</v>
      </c>
      <c r="AH215" s="105" t="str">
        <f>+VLOOKUP(J215,'Código Licitaciones'!$N$7:$N$50,1,0)</f>
        <v>BS4C</v>
      </c>
      <c r="AI215" s="105">
        <f t="shared" si="23"/>
        <v>42736</v>
      </c>
      <c r="AJ215" s="105">
        <f t="shared" si="23"/>
        <v>50040</v>
      </c>
      <c r="AK215" s="106" t="str">
        <f>+VLOOKUP(M215,'Código Barras'!$C$3:$C$1694,1,0)</f>
        <v>SING-0221</v>
      </c>
      <c r="AL215" s="100">
        <f t="shared" ref="AL215:AQ278" si="31">IF(OR(ISNUMBER(N215),N215=0),N215,1/0)</f>
        <v>5321.333333333333</v>
      </c>
      <c r="AM215" s="100">
        <f t="shared" si="31"/>
        <v>51.890868596881958</v>
      </c>
      <c r="AN215" s="100">
        <f t="shared" si="31"/>
        <v>3.0000000000000001E-3</v>
      </c>
      <c r="AO215" s="100">
        <f t="shared" si="30"/>
        <v>0.44900000000000001</v>
      </c>
      <c r="AP215" s="100">
        <f t="shared" si="30"/>
        <v>39.262999999999998</v>
      </c>
      <c r="AQ215" s="100">
        <f t="shared" si="30"/>
        <v>86.095768374164805</v>
      </c>
      <c r="AR215" s="100" t="e">
        <f>VLOOKUP(C215&amp;E215&amp;G215&amp;I215&amp;J215,'Código Licitaciones'!$I$8:$I$6500,1,0)</f>
        <v>#N/A</v>
      </c>
    </row>
    <row r="216" spans="2:44" ht="18" x14ac:dyDescent="0.35">
      <c r="B216" s="94">
        <v>5682</v>
      </c>
      <c r="C216" s="94" t="s">
        <v>9864</v>
      </c>
      <c r="D216" s="107" t="s">
        <v>9901</v>
      </c>
      <c r="E216" s="107" t="s">
        <v>296</v>
      </c>
      <c r="F216" s="107" t="s">
        <v>9906</v>
      </c>
      <c r="G216" s="108" t="s">
        <v>244</v>
      </c>
      <c r="H216" s="108">
        <v>220</v>
      </c>
      <c r="I216" s="109" t="s">
        <v>281</v>
      </c>
      <c r="J216" s="110" t="s">
        <v>285</v>
      </c>
      <c r="K216" s="110">
        <v>42736</v>
      </c>
      <c r="L216" s="111">
        <v>50040</v>
      </c>
      <c r="M216" s="109" t="s">
        <v>2561</v>
      </c>
      <c r="N216" s="109">
        <v>5786</v>
      </c>
      <c r="O216" s="109">
        <v>50.800000000000004</v>
      </c>
      <c r="P216" s="109">
        <v>0</v>
      </c>
      <c r="Q216" s="109">
        <v>0</v>
      </c>
      <c r="R216" s="109">
        <v>0</v>
      </c>
      <c r="S216" s="109">
        <v>0</v>
      </c>
      <c r="T216" s="109" t="s">
        <v>7472</v>
      </c>
      <c r="X216" s="92">
        <f t="shared" si="25"/>
        <v>0</v>
      </c>
      <c r="Z216" s="100">
        <f t="shared" si="26"/>
        <v>5682</v>
      </c>
      <c r="AA216" s="105" t="str">
        <f>+VLOOKUP(C216,'Código Licitaciones'!$J$7:$J$31,1,0)</f>
        <v>Aela Generación S.A.</v>
      </c>
      <c r="AB216" s="105" t="str">
        <f t="shared" si="27"/>
        <v>76.489.426-K</v>
      </c>
      <c r="AC216" s="105" t="str">
        <f>+VLOOKUP(E216,'Código Licitaciones'!$K$7:$K$50,1,0)</f>
        <v>Luzlinares</v>
      </c>
      <c r="AD216" s="105" t="str">
        <f t="shared" si="28"/>
        <v>9.688.450-4</v>
      </c>
      <c r="AE216" s="105" t="str">
        <f>+VLOOKUP(G216,'Código Licitaciones'!$L$7:$L$50,1,0)</f>
        <v>MELIPILLA 220</v>
      </c>
      <c r="AF216" s="100">
        <f t="shared" si="29"/>
        <v>220</v>
      </c>
      <c r="AG216" s="105" t="str">
        <f>+VLOOKUP(I216,'Código Licitaciones'!$M$7:$M$50,1,0)</f>
        <v>2015/02</v>
      </c>
      <c r="AH216" s="105" t="str">
        <f>+VLOOKUP(J216,'Código Licitaciones'!$N$7:$N$50,1,0)</f>
        <v>BS4A</v>
      </c>
      <c r="AI216" s="105">
        <f t="shared" si="23"/>
        <v>42736</v>
      </c>
      <c r="AJ216" s="105">
        <f t="shared" si="23"/>
        <v>50040</v>
      </c>
      <c r="AK216" s="106" t="str">
        <f>+VLOOKUP(M216,'Código Barras'!$C$3:$C$1694,1,0)</f>
        <v>SIC-0622</v>
      </c>
      <c r="AL216" s="100">
        <f t="shared" si="31"/>
        <v>5786</v>
      </c>
      <c r="AM216" s="100">
        <f t="shared" si="31"/>
        <v>50.800000000000004</v>
      </c>
      <c r="AN216" s="100">
        <f t="shared" si="31"/>
        <v>0</v>
      </c>
      <c r="AO216" s="100">
        <f t="shared" si="30"/>
        <v>0</v>
      </c>
      <c r="AP216" s="100">
        <f t="shared" si="30"/>
        <v>0</v>
      </c>
      <c r="AQ216" s="100">
        <f t="shared" si="30"/>
        <v>0</v>
      </c>
      <c r="AR216" s="100" t="str">
        <f>VLOOKUP(C216&amp;E216&amp;G216&amp;I216&amp;J216,'Código Licitaciones'!$I$8:$I$6500,1,0)</f>
        <v>Aela Generación S.A.LuzlinaresMelipilla 2202015/02BS4A</v>
      </c>
    </row>
    <row r="217" spans="2:44" ht="18" x14ac:dyDescent="0.35">
      <c r="B217" s="94">
        <v>5682</v>
      </c>
      <c r="C217" s="94" t="s">
        <v>9864</v>
      </c>
      <c r="D217" s="107" t="s">
        <v>9901</v>
      </c>
      <c r="E217" s="107" t="s">
        <v>296</v>
      </c>
      <c r="F217" s="107" t="s">
        <v>9906</v>
      </c>
      <c r="G217" s="108" t="s">
        <v>25</v>
      </c>
      <c r="H217" s="108">
        <v>220</v>
      </c>
      <c r="I217" s="109" t="s">
        <v>281</v>
      </c>
      <c r="J217" s="110" t="s">
        <v>285</v>
      </c>
      <c r="K217" s="110">
        <v>42736</v>
      </c>
      <c r="L217" s="111">
        <v>50040</v>
      </c>
      <c r="M217" s="109" t="s">
        <v>1405</v>
      </c>
      <c r="N217" s="109">
        <v>5716.3799999999992</v>
      </c>
      <c r="O217" s="109">
        <v>49.045000000000009</v>
      </c>
      <c r="P217" s="109">
        <v>0</v>
      </c>
      <c r="Q217" s="109">
        <v>8.1380373939532085</v>
      </c>
      <c r="R217" s="109">
        <v>399.13004398643517</v>
      </c>
      <c r="S217" s="109">
        <v>49.045000000000009</v>
      </c>
      <c r="T217" s="109" t="s">
        <v>7473</v>
      </c>
      <c r="X217" s="92">
        <f t="shared" si="25"/>
        <v>0</v>
      </c>
      <c r="Z217" s="100">
        <f t="shared" si="26"/>
        <v>5682</v>
      </c>
      <c r="AA217" s="105" t="str">
        <f>+VLOOKUP(C217,'Código Licitaciones'!$J$7:$J$31,1,0)</f>
        <v>Aela Generación S.A.</v>
      </c>
      <c r="AB217" s="105" t="str">
        <f t="shared" si="27"/>
        <v>76.489.426-K</v>
      </c>
      <c r="AC217" s="105" t="str">
        <f>+VLOOKUP(E217,'Código Licitaciones'!$K$7:$K$50,1,0)</f>
        <v>Luzlinares</v>
      </c>
      <c r="AD217" s="105" t="str">
        <f t="shared" si="28"/>
        <v>9.688.450-4</v>
      </c>
      <c r="AE217" s="105" t="str">
        <f>+VLOOKUP(G217,'Código Licitaciones'!$L$7:$L$50,1,0)</f>
        <v>ALTO JAHUEL 220</v>
      </c>
      <c r="AF217" s="100">
        <f t="shared" si="29"/>
        <v>220</v>
      </c>
      <c r="AG217" s="105" t="str">
        <f>+VLOOKUP(I217,'Código Licitaciones'!$M$7:$M$50,1,0)</f>
        <v>2015/02</v>
      </c>
      <c r="AH217" s="105" t="str">
        <f>+VLOOKUP(J217,'Código Licitaciones'!$N$7:$N$50,1,0)</f>
        <v>BS4A</v>
      </c>
      <c r="AI217" s="105">
        <f t="shared" ref="AI217:AJ280" si="32">+K217</f>
        <v>42736</v>
      </c>
      <c r="AJ217" s="105">
        <f t="shared" si="32"/>
        <v>50040</v>
      </c>
      <c r="AK217" s="106" t="str">
        <f>+VLOOKUP(M217,'Código Barras'!$C$3:$C$1694,1,0)</f>
        <v>SIC-0034</v>
      </c>
      <c r="AL217" s="100">
        <f t="shared" si="31"/>
        <v>5716.3799999999992</v>
      </c>
      <c r="AM217" s="100">
        <f t="shared" si="31"/>
        <v>49.045000000000009</v>
      </c>
      <c r="AN217" s="100">
        <f t="shared" si="31"/>
        <v>0</v>
      </c>
      <c r="AO217" s="100">
        <f t="shared" si="30"/>
        <v>8.1380373939532085</v>
      </c>
      <c r="AP217" s="100">
        <f t="shared" si="30"/>
        <v>399.13004398643517</v>
      </c>
      <c r="AQ217" s="100">
        <f t="shared" si="30"/>
        <v>49.045000000000009</v>
      </c>
      <c r="AR217" s="100" t="str">
        <f>VLOOKUP(C217&amp;E217&amp;G217&amp;I217&amp;J217,'Código Licitaciones'!$I$8:$I$6500,1,0)</f>
        <v>Aela Generación S.A.LuzlinaresAlto Jahuel 2202015/02BS4A</v>
      </c>
    </row>
    <row r="218" spans="2:44" ht="18" x14ac:dyDescent="0.35">
      <c r="B218" s="94">
        <v>5682</v>
      </c>
      <c r="C218" s="94" t="s">
        <v>9864</v>
      </c>
      <c r="D218" s="107" t="s">
        <v>9901</v>
      </c>
      <c r="E218" s="107" t="s">
        <v>296</v>
      </c>
      <c r="F218" s="107" t="s">
        <v>9906</v>
      </c>
      <c r="G218" s="108" t="s">
        <v>80</v>
      </c>
      <c r="H218" s="108">
        <v>220</v>
      </c>
      <c r="I218" s="109" t="s">
        <v>281</v>
      </c>
      <c r="J218" s="110" t="s">
        <v>285</v>
      </c>
      <c r="K218" s="110">
        <v>42736</v>
      </c>
      <c r="L218" s="111">
        <v>50040</v>
      </c>
      <c r="M218" s="109" t="s">
        <v>3069</v>
      </c>
      <c r="N218" s="109">
        <v>5440.1699999999992</v>
      </c>
      <c r="O218" s="109">
        <v>49.533000000000008</v>
      </c>
      <c r="P218" s="109">
        <v>0</v>
      </c>
      <c r="Q218" s="109">
        <v>0</v>
      </c>
      <c r="R218" s="109">
        <v>0</v>
      </c>
      <c r="S218" s="109">
        <v>0</v>
      </c>
      <c r="T218" s="109" t="s">
        <v>7474</v>
      </c>
      <c r="X218" s="92">
        <f t="shared" si="25"/>
        <v>0</v>
      </c>
      <c r="Z218" s="100">
        <f t="shared" si="26"/>
        <v>5682</v>
      </c>
      <c r="AA218" s="105" t="str">
        <f>+VLOOKUP(C218,'Código Licitaciones'!$J$7:$J$31,1,0)</f>
        <v>Aela Generación S.A.</v>
      </c>
      <c r="AB218" s="105" t="str">
        <f t="shared" si="27"/>
        <v>76.489.426-K</v>
      </c>
      <c r="AC218" s="105" t="str">
        <f>+VLOOKUP(E218,'Código Licitaciones'!$K$7:$K$50,1,0)</f>
        <v>Luzlinares</v>
      </c>
      <c r="AD218" s="105" t="str">
        <f t="shared" si="28"/>
        <v>9.688.450-4</v>
      </c>
      <c r="AE218" s="105" t="str">
        <f>+VLOOKUP(G218,'Código Licitaciones'!$L$7:$L$50,1,0)</f>
        <v>RAPEL 220</v>
      </c>
      <c r="AF218" s="100">
        <f t="shared" si="29"/>
        <v>220</v>
      </c>
      <c r="AG218" s="105" t="str">
        <f>+VLOOKUP(I218,'Código Licitaciones'!$M$7:$M$50,1,0)</f>
        <v>2015/02</v>
      </c>
      <c r="AH218" s="105" t="str">
        <f>+VLOOKUP(J218,'Código Licitaciones'!$N$7:$N$50,1,0)</f>
        <v>BS4A</v>
      </c>
      <c r="AI218" s="105">
        <f t="shared" si="32"/>
        <v>42736</v>
      </c>
      <c r="AJ218" s="105">
        <f t="shared" si="32"/>
        <v>50040</v>
      </c>
      <c r="AK218" s="106" t="str">
        <f>+VLOOKUP(M218,'Código Barras'!$C$3:$C$1694,1,0)</f>
        <v>SIC-0879</v>
      </c>
      <c r="AL218" s="100">
        <f t="shared" si="31"/>
        <v>5440.1699999999992</v>
      </c>
      <c r="AM218" s="100">
        <f t="shared" si="31"/>
        <v>49.533000000000008</v>
      </c>
      <c r="AN218" s="100">
        <f t="shared" si="31"/>
        <v>0</v>
      </c>
      <c r="AO218" s="100">
        <f t="shared" si="30"/>
        <v>0</v>
      </c>
      <c r="AP218" s="100">
        <f t="shared" si="30"/>
        <v>0</v>
      </c>
      <c r="AQ218" s="100">
        <f t="shared" si="30"/>
        <v>0</v>
      </c>
      <c r="AR218" s="100" t="str">
        <f>VLOOKUP(C218&amp;E218&amp;G218&amp;I218&amp;J218,'Código Licitaciones'!$I$8:$I$6500,1,0)</f>
        <v>Aela Generación S.A.LuzlinaresRAPEL 2202015/02BS4A</v>
      </c>
    </row>
    <row r="219" spans="2:44" ht="18" x14ac:dyDescent="0.35">
      <c r="B219" s="94">
        <v>5682</v>
      </c>
      <c r="C219" s="94" t="s">
        <v>9864</v>
      </c>
      <c r="D219" s="107" t="s">
        <v>9901</v>
      </c>
      <c r="E219" s="107" t="s">
        <v>296</v>
      </c>
      <c r="F219" s="107" t="s">
        <v>9906</v>
      </c>
      <c r="G219" s="108" t="s">
        <v>34</v>
      </c>
      <c r="H219" s="108">
        <v>220</v>
      </c>
      <c r="I219" s="109" t="s">
        <v>281</v>
      </c>
      <c r="J219" s="110" t="s">
        <v>285</v>
      </c>
      <c r="K219" s="110">
        <v>42736</v>
      </c>
      <c r="L219" s="111">
        <v>50040</v>
      </c>
      <c r="M219" s="109" t="s">
        <v>1415</v>
      </c>
      <c r="N219" s="109">
        <v>5568.57</v>
      </c>
      <c r="O219" s="109">
        <v>48.264999999999993</v>
      </c>
      <c r="P219" s="109">
        <v>0</v>
      </c>
      <c r="Q219" s="109">
        <v>0</v>
      </c>
      <c r="R219" s="109">
        <v>0</v>
      </c>
      <c r="S219" s="109">
        <v>0</v>
      </c>
      <c r="T219" s="109" t="s">
        <v>9867</v>
      </c>
      <c r="X219" s="92">
        <f t="shared" si="25"/>
        <v>0</v>
      </c>
      <c r="Z219" s="100">
        <f t="shared" si="26"/>
        <v>5682</v>
      </c>
      <c r="AA219" s="105" t="str">
        <f>+VLOOKUP(C219,'Código Licitaciones'!$J$7:$J$31,1,0)</f>
        <v>Aela Generación S.A.</v>
      </c>
      <c r="AB219" s="105" t="str">
        <f t="shared" si="27"/>
        <v>76.489.426-K</v>
      </c>
      <c r="AC219" s="105" t="str">
        <f>+VLOOKUP(E219,'Código Licitaciones'!$K$7:$K$50,1,0)</f>
        <v>Luzlinares</v>
      </c>
      <c r="AD219" s="105" t="str">
        <f t="shared" si="28"/>
        <v>9.688.450-4</v>
      </c>
      <c r="AE219" s="105" t="str">
        <f>+VLOOKUP(G219,'Código Licitaciones'!$L$7:$L$50,1,0)</f>
        <v>Ancoa 220</v>
      </c>
      <c r="AF219" s="100">
        <f t="shared" si="29"/>
        <v>220</v>
      </c>
      <c r="AG219" s="105" t="str">
        <f>+VLOOKUP(I219,'Código Licitaciones'!$M$7:$M$50,1,0)</f>
        <v>2015/02</v>
      </c>
      <c r="AH219" s="105" t="str">
        <f>+VLOOKUP(J219,'Código Licitaciones'!$N$7:$N$50,1,0)</f>
        <v>BS4A</v>
      </c>
      <c r="AI219" s="105">
        <f t="shared" si="32"/>
        <v>42736</v>
      </c>
      <c r="AJ219" s="105">
        <f t="shared" si="32"/>
        <v>50040</v>
      </c>
      <c r="AK219" s="106" t="str">
        <f>+VLOOKUP(M219,'Código Barras'!$C$3:$C$1694,1,0)</f>
        <v>SIC-0040</v>
      </c>
      <c r="AL219" s="100">
        <f t="shared" si="31"/>
        <v>5568.57</v>
      </c>
      <c r="AM219" s="100">
        <f t="shared" si="31"/>
        <v>48.264999999999993</v>
      </c>
      <c r="AN219" s="100">
        <f t="shared" si="31"/>
        <v>0</v>
      </c>
      <c r="AO219" s="100">
        <f t="shared" si="30"/>
        <v>0</v>
      </c>
      <c r="AP219" s="100">
        <f t="shared" si="30"/>
        <v>0</v>
      </c>
      <c r="AQ219" s="100">
        <f t="shared" si="30"/>
        <v>0</v>
      </c>
      <c r="AR219" s="100" t="str">
        <f>VLOOKUP(C219&amp;E219&amp;G219&amp;I219&amp;J219,'Código Licitaciones'!$I$8:$I$6500,1,0)</f>
        <v>AELA GENERACIÓN S.A.LUZLINARESAncoa 2202015/02BS4A</v>
      </c>
    </row>
    <row r="220" spans="2:44" ht="18" x14ac:dyDescent="0.35">
      <c r="B220" s="94">
        <v>5682</v>
      </c>
      <c r="C220" s="94" t="s">
        <v>9864</v>
      </c>
      <c r="D220" s="107" t="s">
        <v>9901</v>
      </c>
      <c r="E220" s="107" t="s">
        <v>296</v>
      </c>
      <c r="F220" s="107" t="s">
        <v>9906</v>
      </c>
      <c r="G220" s="108" t="s">
        <v>35</v>
      </c>
      <c r="H220" s="108">
        <v>220</v>
      </c>
      <c r="I220" s="109" t="s">
        <v>281</v>
      </c>
      <c r="J220" s="110" t="s">
        <v>285</v>
      </c>
      <c r="K220" s="110">
        <v>42736</v>
      </c>
      <c r="L220" s="111">
        <v>50040</v>
      </c>
      <c r="M220" s="109" t="s">
        <v>2113</v>
      </c>
      <c r="N220" s="109">
        <v>5609.0899999999992</v>
      </c>
      <c r="O220" s="109">
        <v>47.596999999999994</v>
      </c>
      <c r="P220" s="109">
        <v>0</v>
      </c>
      <c r="Q220" s="109">
        <v>7.4869129486717929</v>
      </c>
      <c r="R220" s="109">
        <v>356.3545956179313</v>
      </c>
      <c r="S220" s="109">
        <v>47.596999999999994</v>
      </c>
      <c r="T220" s="109" t="s">
        <v>6644</v>
      </c>
      <c r="X220" s="92">
        <f t="shared" si="25"/>
        <v>0</v>
      </c>
      <c r="Z220" s="100">
        <f t="shared" si="26"/>
        <v>5682</v>
      </c>
      <c r="AA220" s="105" t="str">
        <f>+VLOOKUP(C220,'Código Licitaciones'!$J$7:$J$31,1,0)</f>
        <v>Aela Generación S.A.</v>
      </c>
      <c r="AB220" s="105" t="str">
        <f t="shared" si="27"/>
        <v>76.489.426-K</v>
      </c>
      <c r="AC220" s="105" t="str">
        <f>+VLOOKUP(E220,'Código Licitaciones'!$K$7:$K$50,1,0)</f>
        <v>Luzlinares</v>
      </c>
      <c r="AD220" s="105" t="str">
        <f t="shared" si="28"/>
        <v>9.688.450-4</v>
      </c>
      <c r="AE220" s="105" t="str">
        <f>+VLOOKUP(G220,'Código Licitaciones'!$L$7:$L$50,1,0)</f>
        <v>Itahue 220</v>
      </c>
      <c r="AF220" s="100">
        <f t="shared" si="29"/>
        <v>220</v>
      </c>
      <c r="AG220" s="105" t="str">
        <f>+VLOOKUP(I220,'Código Licitaciones'!$M$7:$M$50,1,0)</f>
        <v>2015/02</v>
      </c>
      <c r="AH220" s="105" t="str">
        <f>+VLOOKUP(J220,'Código Licitaciones'!$N$7:$N$50,1,0)</f>
        <v>BS4A</v>
      </c>
      <c r="AI220" s="105">
        <f t="shared" si="32"/>
        <v>42736</v>
      </c>
      <c r="AJ220" s="105">
        <f t="shared" si="32"/>
        <v>50040</v>
      </c>
      <c r="AK220" s="106" t="str">
        <f>+VLOOKUP(M220,'Código Barras'!$C$3:$C$1694,1,0)</f>
        <v>SIC-0396</v>
      </c>
      <c r="AL220" s="100">
        <f t="shared" si="31"/>
        <v>5609.0899999999992</v>
      </c>
      <c r="AM220" s="100">
        <f t="shared" si="31"/>
        <v>47.596999999999994</v>
      </c>
      <c r="AN220" s="100">
        <f t="shared" si="31"/>
        <v>0</v>
      </c>
      <c r="AO220" s="100">
        <f t="shared" si="30"/>
        <v>7.4869129486717929</v>
      </c>
      <c r="AP220" s="100">
        <f t="shared" si="30"/>
        <v>356.3545956179313</v>
      </c>
      <c r="AQ220" s="100">
        <f t="shared" si="30"/>
        <v>47.596999999999994</v>
      </c>
      <c r="AR220" s="100" t="str">
        <f>VLOOKUP(C220&amp;E220&amp;G220&amp;I220&amp;J220,'Código Licitaciones'!$I$8:$I$6500,1,0)</f>
        <v>Aela Generación S.A.LuzlinaresItahue 2202015/02BS4A</v>
      </c>
    </row>
    <row r="221" spans="2:44" ht="18" x14ac:dyDescent="0.35">
      <c r="B221" s="94">
        <v>5682</v>
      </c>
      <c r="C221" s="94" t="s">
        <v>9864</v>
      </c>
      <c r="D221" s="107" t="s">
        <v>9901</v>
      </c>
      <c r="E221" s="107" t="s">
        <v>296</v>
      </c>
      <c r="F221" s="107" t="s">
        <v>9906</v>
      </c>
      <c r="G221" s="108" t="s">
        <v>46</v>
      </c>
      <c r="H221" s="108">
        <v>220</v>
      </c>
      <c r="I221" s="109" t="s">
        <v>281</v>
      </c>
      <c r="J221" s="110" t="s">
        <v>285</v>
      </c>
      <c r="K221" s="110">
        <v>42736</v>
      </c>
      <c r="L221" s="111">
        <v>50040</v>
      </c>
      <c r="M221" s="109" t="s">
        <v>1677</v>
      </c>
      <c r="N221" s="109">
        <v>5424.7600000000011</v>
      </c>
      <c r="O221" s="109">
        <v>46.663999999999994</v>
      </c>
      <c r="P221" s="109">
        <v>0</v>
      </c>
      <c r="Q221" s="109">
        <v>40.418703806849976</v>
      </c>
      <c r="R221" s="109">
        <v>1886.0983944428469</v>
      </c>
      <c r="S221" s="109">
        <v>46.663999999999994</v>
      </c>
      <c r="T221" s="109" t="s">
        <v>6645</v>
      </c>
      <c r="X221" s="92">
        <f t="shared" si="25"/>
        <v>0</v>
      </c>
      <c r="Z221" s="100">
        <f t="shared" si="26"/>
        <v>5682</v>
      </c>
      <c r="AA221" s="105" t="str">
        <f>+VLOOKUP(C221,'Código Licitaciones'!$J$7:$J$31,1,0)</f>
        <v>Aela Generación S.A.</v>
      </c>
      <c r="AB221" s="105" t="str">
        <f t="shared" si="27"/>
        <v>76.489.426-K</v>
      </c>
      <c r="AC221" s="105" t="str">
        <f>+VLOOKUP(E221,'Código Licitaciones'!$K$7:$K$50,1,0)</f>
        <v>Luzlinares</v>
      </c>
      <c r="AD221" s="105" t="str">
        <f t="shared" si="28"/>
        <v>9.688.450-4</v>
      </c>
      <c r="AE221" s="105" t="str">
        <f>+VLOOKUP(G221,'Código Licitaciones'!$L$7:$L$50,1,0)</f>
        <v>Charrua 220</v>
      </c>
      <c r="AF221" s="100">
        <f t="shared" si="29"/>
        <v>220</v>
      </c>
      <c r="AG221" s="105" t="str">
        <f>+VLOOKUP(I221,'Código Licitaciones'!$M$7:$M$50,1,0)</f>
        <v>2015/02</v>
      </c>
      <c r="AH221" s="105" t="str">
        <f>+VLOOKUP(J221,'Código Licitaciones'!$N$7:$N$50,1,0)</f>
        <v>BS4A</v>
      </c>
      <c r="AI221" s="105">
        <f t="shared" si="32"/>
        <v>42736</v>
      </c>
      <c r="AJ221" s="105">
        <f t="shared" si="32"/>
        <v>50040</v>
      </c>
      <c r="AK221" s="106" t="str">
        <f>+VLOOKUP(M221,'Código Barras'!$C$3:$C$1694,1,0)</f>
        <v>SIC-0173</v>
      </c>
      <c r="AL221" s="100">
        <f t="shared" si="31"/>
        <v>5424.7600000000011</v>
      </c>
      <c r="AM221" s="100">
        <f t="shared" si="31"/>
        <v>46.663999999999994</v>
      </c>
      <c r="AN221" s="100">
        <f t="shared" si="31"/>
        <v>0</v>
      </c>
      <c r="AO221" s="100">
        <f t="shared" si="30"/>
        <v>40.418703806849976</v>
      </c>
      <c r="AP221" s="100">
        <f t="shared" si="30"/>
        <v>1886.0983944428469</v>
      </c>
      <c r="AQ221" s="100">
        <f t="shared" si="30"/>
        <v>46.663999999999994</v>
      </c>
      <c r="AR221" s="100" t="str">
        <f>VLOOKUP(C221&amp;E221&amp;G221&amp;I221&amp;J221,'Código Licitaciones'!$I$8:$I$6500,1,0)</f>
        <v>Aela Generación S.A.LuzlinaresCharrua 2202015/02BS4A</v>
      </c>
    </row>
    <row r="222" spans="2:44" ht="18" x14ac:dyDescent="0.35">
      <c r="B222" s="94">
        <v>5682</v>
      </c>
      <c r="C222" s="94" t="s">
        <v>9864</v>
      </c>
      <c r="D222" s="107" t="s">
        <v>9901</v>
      </c>
      <c r="E222" s="107" t="s">
        <v>296</v>
      </c>
      <c r="F222" s="107" t="s">
        <v>9906</v>
      </c>
      <c r="G222" s="108" t="s">
        <v>244</v>
      </c>
      <c r="H222" s="108">
        <v>220</v>
      </c>
      <c r="I222" s="109" t="s">
        <v>281</v>
      </c>
      <c r="J222" s="110" t="s">
        <v>286</v>
      </c>
      <c r="K222" s="110">
        <v>42736</v>
      </c>
      <c r="L222" s="111">
        <v>50040</v>
      </c>
      <c r="M222" s="109" t="s">
        <v>2561</v>
      </c>
      <c r="N222" s="109">
        <v>5786</v>
      </c>
      <c r="O222" s="109">
        <v>50.800000000000004</v>
      </c>
      <c r="P222" s="109">
        <v>0</v>
      </c>
      <c r="Q222" s="109">
        <v>0</v>
      </c>
      <c r="R222" s="109">
        <v>0</v>
      </c>
      <c r="S222" s="109">
        <v>0</v>
      </c>
      <c r="T222" s="109" t="s">
        <v>7575</v>
      </c>
      <c r="X222" s="92">
        <f t="shared" si="25"/>
        <v>0</v>
      </c>
      <c r="Z222" s="100">
        <f t="shared" si="26"/>
        <v>5682</v>
      </c>
      <c r="AA222" s="105" t="str">
        <f>+VLOOKUP(C222,'Código Licitaciones'!$J$7:$J$31,1,0)</f>
        <v>Aela Generación S.A.</v>
      </c>
      <c r="AB222" s="105" t="str">
        <f t="shared" si="27"/>
        <v>76.489.426-K</v>
      </c>
      <c r="AC222" s="105" t="str">
        <f>+VLOOKUP(E222,'Código Licitaciones'!$K$7:$K$50,1,0)</f>
        <v>Luzlinares</v>
      </c>
      <c r="AD222" s="105" t="str">
        <f t="shared" si="28"/>
        <v>9.688.450-4</v>
      </c>
      <c r="AE222" s="105" t="str">
        <f>+VLOOKUP(G222,'Código Licitaciones'!$L$7:$L$50,1,0)</f>
        <v>MELIPILLA 220</v>
      </c>
      <c r="AF222" s="100">
        <f t="shared" si="29"/>
        <v>220</v>
      </c>
      <c r="AG222" s="105" t="str">
        <f>+VLOOKUP(I222,'Código Licitaciones'!$M$7:$M$50,1,0)</f>
        <v>2015/02</v>
      </c>
      <c r="AH222" s="105" t="str">
        <f>+VLOOKUP(J222,'Código Licitaciones'!$N$7:$N$50,1,0)</f>
        <v>BS4B</v>
      </c>
      <c r="AI222" s="105">
        <f t="shared" si="32"/>
        <v>42736</v>
      </c>
      <c r="AJ222" s="105">
        <f t="shared" si="32"/>
        <v>50040</v>
      </c>
      <c r="AK222" s="106" t="str">
        <f>+VLOOKUP(M222,'Código Barras'!$C$3:$C$1694,1,0)</f>
        <v>SIC-0622</v>
      </c>
      <c r="AL222" s="100">
        <f t="shared" si="31"/>
        <v>5786</v>
      </c>
      <c r="AM222" s="100">
        <f t="shared" si="31"/>
        <v>50.800000000000004</v>
      </c>
      <c r="AN222" s="100">
        <f t="shared" si="31"/>
        <v>0</v>
      </c>
      <c r="AO222" s="100">
        <f t="shared" si="30"/>
        <v>0</v>
      </c>
      <c r="AP222" s="100">
        <f t="shared" si="30"/>
        <v>0</v>
      </c>
      <c r="AQ222" s="100">
        <f t="shared" si="30"/>
        <v>0</v>
      </c>
      <c r="AR222" s="100" t="str">
        <f>VLOOKUP(C222&amp;E222&amp;G222&amp;I222&amp;J222,'Código Licitaciones'!$I$8:$I$6500,1,0)</f>
        <v>Aela Generación S.A.LuzlinaresMelipilla 2202015/02BS4B</v>
      </c>
    </row>
    <row r="223" spans="2:44" ht="18" x14ac:dyDescent="0.35">
      <c r="B223" s="94">
        <v>5682</v>
      </c>
      <c r="C223" s="94" t="s">
        <v>9864</v>
      </c>
      <c r="D223" s="107" t="s">
        <v>9901</v>
      </c>
      <c r="E223" s="107" t="s">
        <v>296</v>
      </c>
      <c r="F223" s="107" t="s">
        <v>9906</v>
      </c>
      <c r="G223" s="108" t="s">
        <v>25</v>
      </c>
      <c r="H223" s="108">
        <v>220</v>
      </c>
      <c r="I223" s="109" t="s">
        <v>281</v>
      </c>
      <c r="J223" s="110" t="s">
        <v>286</v>
      </c>
      <c r="K223" s="110">
        <v>42736</v>
      </c>
      <c r="L223" s="111">
        <v>50040</v>
      </c>
      <c r="M223" s="109" t="s">
        <v>1405</v>
      </c>
      <c r="N223" s="109">
        <v>5716.3799999999992</v>
      </c>
      <c r="O223" s="109">
        <v>49.045000000000009</v>
      </c>
      <c r="P223" s="109">
        <v>0</v>
      </c>
      <c r="Q223" s="109">
        <v>11.909484594003963</v>
      </c>
      <c r="R223" s="109">
        <v>584.10067191292444</v>
      </c>
      <c r="S223" s="109">
        <v>49.045000000000002</v>
      </c>
      <c r="T223" s="109" t="s">
        <v>7576</v>
      </c>
      <c r="X223" s="92">
        <f t="shared" si="25"/>
        <v>0</v>
      </c>
      <c r="Z223" s="100">
        <f t="shared" si="26"/>
        <v>5682</v>
      </c>
      <c r="AA223" s="105" t="str">
        <f>+VLOOKUP(C223,'Código Licitaciones'!$J$7:$J$31,1,0)</f>
        <v>Aela Generación S.A.</v>
      </c>
      <c r="AB223" s="105" t="str">
        <f t="shared" si="27"/>
        <v>76.489.426-K</v>
      </c>
      <c r="AC223" s="105" t="str">
        <f>+VLOOKUP(E223,'Código Licitaciones'!$K$7:$K$50,1,0)</f>
        <v>Luzlinares</v>
      </c>
      <c r="AD223" s="105" t="str">
        <f t="shared" si="28"/>
        <v>9.688.450-4</v>
      </c>
      <c r="AE223" s="105" t="str">
        <f>+VLOOKUP(G223,'Código Licitaciones'!$L$7:$L$50,1,0)</f>
        <v>ALTO JAHUEL 220</v>
      </c>
      <c r="AF223" s="100">
        <f t="shared" si="29"/>
        <v>220</v>
      </c>
      <c r="AG223" s="105" t="str">
        <f>+VLOOKUP(I223,'Código Licitaciones'!$M$7:$M$50,1,0)</f>
        <v>2015/02</v>
      </c>
      <c r="AH223" s="105" t="str">
        <f>+VLOOKUP(J223,'Código Licitaciones'!$N$7:$N$50,1,0)</f>
        <v>BS4B</v>
      </c>
      <c r="AI223" s="105">
        <f t="shared" si="32"/>
        <v>42736</v>
      </c>
      <c r="AJ223" s="105">
        <f t="shared" si="32"/>
        <v>50040</v>
      </c>
      <c r="AK223" s="106" t="str">
        <f>+VLOOKUP(M223,'Código Barras'!$C$3:$C$1694,1,0)</f>
        <v>SIC-0034</v>
      </c>
      <c r="AL223" s="100">
        <f t="shared" si="31"/>
        <v>5716.3799999999992</v>
      </c>
      <c r="AM223" s="100">
        <f t="shared" si="31"/>
        <v>49.045000000000009</v>
      </c>
      <c r="AN223" s="100">
        <f t="shared" si="31"/>
        <v>0</v>
      </c>
      <c r="AO223" s="100">
        <f t="shared" si="30"/>
        <v>11.909484594003963</v>
      </c>
      <c r="AP223" s="100">
        <f t="shared" si="30"/>
        <v>584.10067191292444</v>
      </c>
      <c r="AQ223" s="100">
        <f t="shared" si="30"/>
        <v>49.045000000000002</v>
      </c>
      <c r="AR223" s="100" t="str">
        <f>VLOOKUP(C223&amp;E223&amp;G223&amp;I223&amp;J223,'Código Licitaciones'!$I$8:$I$6500,1,0)</f>
        <v>Aela Generación S.A.LuzlinaresAlto Jahuel 2202015/02BS4B</v>
      </c>
    </row>
    <row r="224" spans="2:44" ht="18" x14ac:dyDescent="0.35">
      <c r="B224" s="94">
        <v>5682</v>
      </c>
      <c r="C224" s="94" t="s">
        <v>9864</v>
      </c>
      <c r="D224" s="107" t="s">
        <v>9901</v>
      </c>
      <c r="E224" s="107" t="s">
        <v>296</v>
      </c>
      <c r="F224" s="107" t="s">
        <v>9906</v>
      </c>
      <c r="G224" s="108" t="s">
        <v>80</v>
      </c>
      <c r="H224" s="108">
        <v>220</v>
      </c>
      <c r="I224" s="109" t="s">
        <v>281</v>
      </c>
      <c r="J224" s="110" t="s">
        <v>286</v>
      </c>
      <c r="K224" s="110">
        <v>42736</v>
      </c>
      <c r="L224" s="111">
        <v>50040</v>
      </c>
      <c r="M224" s="109" t="s">
        <v>3069</v>
      </c>
      <c r="N224" s="109">
        <v>5440.1699999999992</v>
      </c>
      <c r="O224" s="109">
        <v>49.533000000000008</v>
      </c>
      <c r="P224" s="109">
        <v>0</v>
      </c>
      <c r="Q224" s="109">
        <v>0</v>
      </c>
      <c r="R224" s="109">
        <v>0</v>
      </c>
      <c r="S224" s="109">
        <v>0</v>
      </c>
      <c r="T224" s="109" t="s">
        <v>7577</v>
      </c>
      <c r="X224" s="92">
        <f t="shared" si="25"/>
        <v>0</v>
      </c>
      <c r="Z224" s="100">
        <f t="shared" si="26"/>
        <v>5682</v>
      </c>
      <c r="AA224" s="105" t="str">
        <f>+VLOOKUP(C224,'Código Licitaciones'!$J$7:$J$31,1,0)</f>
        <v>Aela Generación S.A.</v>
      </c>
      <c r="AB224" s="105" t="str">
        <f t="shared" si="27"/>
        <v>76.489.426-K</v>
      </c>
      <c r="AC224" s="105" t="str">
        <f>+VLOOKUP(E224,'Código Licitaciones'!$K$7:$K$50,1,0)</f>
        <v>Luzlinares</v>
      </c>
      <c r="AD224" s="105" t="str">
        <f t="shared" si="28"/>
        <v>9.688.450-4</v>
      </c>
      <c r="AE224" s="105" t="str">
        <f>+VLOOKUP(G224,'Código Licitaciones'!$L$7:$L$50,1,0)</f>
        <v>RAPEL 220</v>
      </c>
      <c r="AF224" s="100">
        <f t="shared" si="29"/>
        <v>220</v>
      </c>
      <c r="AG224" s="105" t="str">
        <f>+VLOOKUP(I224,'Código Licitaciones'!$M$7:$M$50,1,0)</f>
        <v>2015/02</v>
      </c>
      <c r="AH224" s="105" t="str">
        <f>+VLOOKUP(J224,'Código Licitaciones'!$N$7:$N$50,1,0)</f>
        <v>BS4B</v>
      </c>
      <c r="AI224" s="105">
        <f t="shared" si="32"/>
        <v>42736</v>
      </c>
      <c r="AJ224" s="105">
        <f t="shared" si="32"/>
        <v>50040</v>
      </c>
      <c r="AK224" s="106" t="str">
        <f>+VLOOKUP(M224,'Código Barras'!$C$3:$C$1694,1,0)</f>
        <v>SIC-0879</v>
      </c>
      <c r="AL224" s="100">
        <f t="shared" si="31"/>
        <v>5440.1699999999992</v>
      </c>
      <c r="AM224" s="100">
        <f t="shared" si="31"/>
        <v>49.533000000000008</v>
      </c>
      <c r="AN224" s="100">
        <f t="shared" si="31"/>
        <v>0</v>
      </c>
      <c r="AO224" s="100">
        <f t="shared" si="30"/>
        <v>0</v>
      </c>
      <c r="AP224" s="100">
        <f t="shared" si="30"/>
        <v>0</v>
      </c>
      <c r="AQ224" s="100">
        <f t="shared" si="30"/>
        <v>0</v>
      </c>
      <c r="AR224" s="100" t="str">
        <f>VLOOKUP(C224&amp;E224&amp;G224&amp;I224&amp;J224,'Código Licitaciones'!$I$8:$I$6500,1,0)</f>
        <v>Aela Generación S.A.LuzlinaresRAPEL 2202015/02BS4B</v>
      </c>
    </row>
    <row r="225" spans="2:44" ht="18" x14ac:dyDescent="0.35">
      <c r="B225" s="94">
        <v>5682</v>
      </c>
      <c r="C225" s="94" t="s">
        <v>9864</v>
      </c>
      <c r="D225" s="107" t="s">
        <v>9901</v>
      </c>
      <c r="E225" s="107" t="s">
        <v>296</v>
      </c>
      <c r="F225" s="107" t="s">
        <v>9906</v>
      </c>
      <c r="G225" s="108" t="s">
        <v>34</v>
      </c>
      <c r="H225" s="108">
        <v>220</v>
      </c>
      <c r="I225" s="109" t="s">
        <v>281</v>
      </c>
      <c r="J225" s="110" t="s">
        <v>286</v>
      </c>
      <c r="K225" s="110">
        <v>42736</v>
      </c>
      <c r="L225" s="111">
        <v>50040</v>
      </c>
      <c r="M225" s="109" t="s">
        <v>1415</v>
      </c>
      <c r="N225" s="109">
        <v>5568.57</v>
      </c>
      <c r="O225" s="109">
        <v>48.264999999999993</v>
      </c>
      <c r="P225" s="109">
        <v>0</v>
      </c>
      <c r="Q225" s="109">
        <v>0</v>
      </c>
      <c r="R225" s="109">
        <v>0</v>
      </c>
      <c r="S225" s="109">
        <v>0</v>
      </c>
      <c r="T225" s="109" t="s">
        <v>9868</v>
      </c>
      <c r="X225" s="92">
        <f t="shared" si="25"/>
        <v>0</v>
      </c>
      <c r="Z225" s="100">
        <f t="shared" si="26"/>
        <v>5682</v>
      </c>
      <c r="AA225" s="105" t="str">
        <f>+VLOOKUP(C225,'Código Licitaciones'!$J$7:$J$31,1,0)</f>
        <v>Aela Generación S.A.</v>
      </c>
      <c r="AB225" s="105" t="str">
        <f t="shared" si="27"/>
        <v>76.489.426-K</v>
      </c>
      <c r="AC225" s="105" t="str">
        <f>+VLOOKUP(E225,'Código Licitaciones'!$K$7:$K$50,1,0)</f>
        <v>Luzlinares</v>
      </c>
      <c r="AD225" s="105" t="str">
        <f t="shared" si="28"/>
        <v>9.688.450-4</v>
      </c>
      <c r="AE225" s="105" t="str">
        <f>+VLOOKUP(G225,'Código Licitaciones'!$L$7:$L$50,1,0)</f>
        <v>Ancoa 220</v>
      </c>
      <c r="AF225" s="100">
        <f t="shared" si="29"/>
        <v>220</v>
      </c>
      <c r="AG225" s="105" t="str">
        <f>+VLOOKUP(I225,'Código Licitaciones'!$M$7:$M$50,1,0)</f>
        <v>2015/02</v>
      </c>
      <c r="AH225" s="105" t="str">
        <f>+VLOOKUP(J225,'Código Licitaciones'!$N$7:$N$50,1,0)</f>
        <v>BS4B</v>
      </c>
      <c r="AI225" s="105">
        <f t="shared" si="32"/>
        <v>42736</v>
      </c>
      <c r="AJ225" s="105">
        <f t="shared" si="32"/>
        <v>50040</v>
      </c>
      <c r="AK225" s="106" t="str">
        <f>+VLOOKUP(M225,'Código Barras'!$C$3:$C$1694,1,0)</f>
        <v>SIC-0040</v>
      </c>
      <c r="AL225" s="100">
        <f t="shared" si="31"/>
        <v>5568.57</v>
      </c>
      <c r="AM225" s="100">
        <f t="shared" si="31"/>
        <v>48.264999999999993</v>
      </c>
      <c r="AN225" s="100">
        <f t="shared" si="31"/>
        <v>0</v>
      </c>
      <c r="AO225" s="100">
        <f t="shared" si="30"/>
        <v>0</v>
      </c>
      <c r="AP225" s="100">
        <f t="shared" si="30"/>
        <v>0</v>
      </c>
      <c r="AQ225" s="100">
        <f t="shared" si="30"/>
        <v>0</v>
      </c>
      <c r="AR225" s="100" t="str">
        <f>VLOOKUP(C225&amp;E225&amp;G225&amp;I225&amp;J225,'Código Licitaciones'!$I$8:$I$6500,1,0)</f>
        <v>AELA GENERACIÓN S.A.LUZLINARESAncoa 2202015/02BS4B</v>
      </c>
    </row>
    <row r="226" spans="2:44" ht="18" x14ac:dyDescent="0.35">
      <c r="B226" s="94">
        <v>5682</v>
      </c>
      <c r="C226" s="94" t="s">
        <v>9864</v>
      </c>
      <c r="D226" s="107" t="s">
        <v>9901</v>
      </c>
      <c r="E226" s="107" t="s">
        <v>296</v>
      </c>
      <c r="F226" s="107" t="s">
        <v>9906</v>
      </c>
      <c r="G226" s="108" t="s">
        <v>35</v>
      </c>
      <c r="H226" s="108">
        <v>220</v>
      </c>
      <c r="I226" s="109" t="s">
        <v>281</v>
      </c>
      <c r="J226" s="110" t="s">
        <v>286</v>
      </c>
      <c r="K226" s="110">
        <v>42736</v>
      </c>
      <c r="L226" s="111">
        <v>50040</v>
      </c>
      <c r="M226" s="109" t="s">
        <v>2113</v>
      </c>
      <c r="N226" s="109">
        <v>5609.0899999999992</v>
      </c>
      <c r="O226" s="109">
        <v>47.596999999999994</v>
      </c>
      <c r="P226" s="109">
        <v>0</v>
      </c>
      <c r="Q226" s="109">
        <v>10.994634338187987</v>
      </c>
      <c r="R226" s="109">
        <v>523.31161059473357</v>
      </c>
      <c r="S226" s="109">
        <v>47.596999999999994</v>
      </c>
      <c r="T226" s="109" t="s">
        <v>6968</v>
      </c>
      <c r="X226" s="92">
        <f t="shared" si="25"/>
        <v>0</v>
      </c>
      <c r="Z226" s="100">
        <f t="shared" si="26"/>
        <v>5682</v>
      </c>
      <c r="AA226" s="105" t="str">
        <f>+VLOOKUP(C226,'Código Licitaciones'!$J$7:$J$31,1,0)</f>
        <v>Aela Generación S.A.</v>
      </c>
      <c r="AB226" s="105" t="str">
        <f t="shared" si="27"/>
        <v>76.489.426-K</v>
      </c>
      <c r="AC226" s="105" t="str">
        <f>+VLOOKUP(E226,'Código Licitaciones'!$K$7:$K$50,1,0)</f>
        <v>Luzlinares</v>
      </c>
      <c r="AD226" s="105" t="str">
        <f t="shared" si="28"/>
        <v>9.688.450-4</v>
      </c>
      <c r="AE226" s="105" t="str">
        <f>+VLOOKUP(G226,'Código Licitaciones'!$L$7:$L$50,1,0)</f>
        <v>Itahue 220</v>
      </c>
      <c r="AF226" s="100">
        <f t="shared" si="29"/>
        <v>220</v>
      </c>
      <c r="AG226" s="105" t="str">
        <f>+VLOOKUP(I226,'Código Licitaciones'!$M$7:$M$50,1,0)</f>
        <v>2015/02</v>
      </c>
      <c r="AH226" s="105" t="str">
        <f>+VLOOKUP(J226,'Código Licitaciones'!$N$7:$N$50,1,0)</f>
        <v>BS4B</v>
      </c>
      <c r="AI226" s="105">
        <f t="shared" si="32"/>
        <v>42736</v>
      </c>
      <c r="AJ226" s="105">
        <f t="shared" si="32"/>
        <v>50040</v>
      </c>
      <c r="AK226" s="106" t="str">
        <f>+VLOOKUP(M226,'Código Barras'!$C$3:$C$1694,1,0)</f>
        <v>SIC-0396</v>
      </c>
      <c r="AL226" s="100">
        <f t="shared" si="31"/>
        <v>5609.0899999999992</v>
      </c>
      <c r="AM226" s="100">
        <f t="shared" si="31"/>
        <v>47.596999999999994</v>
      </c>
      <c r="AN226" s="100">
        <f t="shared" si="31"/>
        <v>0</v>
      </c>
      <c r="AO226" s="100">
        <f t="shared" si="30"/>
        <v>10.994634338187987</v>
      </c>
      <c r="AP226" s="100">
        <f t="shared" si="30"/>
        <v>523.31161059473357</v>
      </c>
      <c r="AQ226" s="100">
        <f t="shared" si="30"/>
        <v>47.596999999999994</v>
      </c>
      <c r="AR226" s="100" t="str">
        <f>VLOOKUP(C226&amp;E226&amp;G226&amp;I226&amp;J226,'Código Licitaciones'!$I$8:$I$6500,1,0)</f>
        <v>Aela Generación S.A.LuzlinaresItahue 2202015/02BS4B</v>
      </c>
    </row>
    <row r="227" spans="2:44" ht="18" x14ac:dyDescent="0.35">
      <c r="B227" s="94">
        <v>5682</v>
      </c>
      <c r="C227" s="94" t="s">
        <v>9864</v>
      </c>
      <c r="D227" s="107" t="s">
        <v>9901</v>
      </c>
      <c r="E227" s="107" t="s">
        <v>296</v>
      </c>
      <c r="F227" s="107" t="s">
        <v>9906</v>
      </c>
      <c r="G227" s="108" t="s">
        <v>46</v>
      </c>
      <c r="H227" s="108">
        <v>220</v>
      </c>
      <c r="I227" s="109" t="s">
        <v>281</v>
      </c>
      <c r="J227" s="110" t="s">
        <v>286</v>
      </c>
      <c r="K227" s="110">
        <v>42736</v>
      </c>
      <c r="L227" s="111">
        <v>50040</v>
      </c>
      <c r="M227" s="109" t="s">
        <v>1677</v>
      </c>
      <c r="N227" s="109">
        <v>5424.7600000000011</v>
      </c>
      <c r="O227" s="109">
        <v>46.663999999999994</v>
      </c>
      <c r="P227" s="109">
        <v>0</v>
      </c>
      <c r="Q227" s="109">
        <v>58.989424303809841</v>
      </c>
      <c r="R227" s="109">
        <v>2752.682495712982</v>
      </c>
      <c r="S227" s="109">
        <v>46.663999999999994</v>
      </c>
      <c r="T227" s="109" t="s">
        <v>6969</v>
      </c>
      <c r="X227" s="92">
        <f t="shared" si="25"/>
        <v>0</v>
      </c>
      <c r="Z227" s="100">
        <f t="shared" si="26"/>
        <v>5682</v>
      </c>
      <c r="AA227" s="105" t="str">
        <f>+VLOOKUP(C227,'Código Licitaciones'!$J$7:$J$31,1,0)</f>
        <v>Aela Generación S.A.</v>
      </c>
      <c r="AB227" s="105" t="str">
        <f t="shared" si="27"/>
        <v>76.489.426-K</v>
      </c>
      <c r="AC227" s="105" t="str">
        <f>+VLOOKUP(E227,'Código Licitaciones'!$K$7:$K$50,1,0)</f>
        <v>Luzlinares</v>
      </c>
      <c r="AD227" s="105" t="str">
        <f t="shared" si="28"/>
        <v>9.688.450-4</v>
      </c>
      <c r="AE227" s="105" t="str">
        <f>+VLOOKUP(G227,'Código Licitaciones'!$L$7:$L$50,1,0)</f>
        <v>Charrua 220</v>
      </c>
      <c r="AF227" s="100">
        <f t="shared" si="29"/>
        <v>220</v>
      </c>
      <c r="AG227" s="105" t="str">
        <f>+VLOOKUP(I227,'Código Licitaciones'!$M$7:$M$50,1,0)</f>
        <v>2015/02</v>
      </c>
      <c r="AH227" s="105" t="str">
        <f>+VLOOKUP(J227,'Código Licitaciones'!$N$7:$N$50,1,0)</f>
        <v>BS4B</v>
      </c>
      <c r="AI227" s="105">
        <f t="shared" si="32"/>
        <v>42736</v>
      </c>
      <c r="AJ227" s="105">
        <f t="shared" si="32"/>
        <v>50040</v>
      </c>
      <c r="AK227" s="106" t="str">
        <f>+VLOOKUP(M227,'Código Barras'!$C$3:$C$1694,1,0)</f>
        <v>SIC-0173</v>
      </c>
      <c r="AL227" s="100">
        <f t="shared" si="31"/>
        <v>5424.7600000000011</v>
      </c>
      <c r="AM227" s="100">
        <f t="shared" si="31"/>
        <v>46.663999999999994</v>
      </c>
      <c r="AN227" s="100">
        <f t="shared" si="31"/>
        <v>0</v>
      </c>
      <c r="AO227" s="100">
        <f t="shared" si="30"/>
        <v>58.989424303809841</v>
      </c>
      <c r="AP227" s="100">
        <f t="shared" si="30"/>
        <v>2752.682495712982</v>
      </c>
      <c r="AQ227" s="100">
        <f t="shared" si="30"/>
        <v>46.663999999999994</v>
      </c>
      <c r="AR227" s="100" t="str">
        <f>VLOOKUP(C227&amp;E227&amp;G227&amp;I227&amp;J227,'Código Licitaciones'!$I$8:$I$6500,1,0)</f>
        <v>Aela Generación S.A.LuzlinaresCharrua 2202015/02BS4B</v>
      </c>
    </row>
    <row r="228" spans="2:44" ht="18" x14ac:dyDescent="0.35">
      <c r="B228" s="94">
        <v>5682</v>
      </c>
      <c r="C228" s="94" t="s">
        <v>9864</v>
      </c>
      <c r="D228" s="107" t="s">
        <v>9901</v>
      </c>
      <c r="E228" s="107" t="s">
        <v>296</v>
      </c>
      <c r="F228" s="107" t="s">
        <v>9906</v>
      </c>
      <c r="G228" s="108" t="s">
        <v>244</v>
      </c>
      <c r="H228" s="108">
        <v>220</v>
      </c>
      <c r="I228" s="109" t="s">
        <v>281</v>
      </c>
      <c r="J228" s="110" t="s">
        <v>287</v>
      </c>
      <c r="K228" s="110">
        <v>42736</v>
      </c>
      <c r="L228" s="111">
        <v>50040</v>
      </c>
      <c r="M228" s="109" t="s">
        <v>2561</v>
      </c>
      <c r="N228" s="109">
        <v>5786</v>
      </c>
      <c r="O228" s="109">
        <v>50.800000000000004</v>
      </c>
      <c r="P228" s="109">
        <v>0</v>
      </c>
      <c r="Q228" s="109">
        <v>0</v>
      </c>
      <c r="R228" s="109">
        <v>0</v>
      </c>
      <c r="S228" s="109">
        <v>0</v>
      </c>
      <c r="T228" s="109" t="s">
        <v>7707</v>
      </c>
      <c r="X228" s="92">
        <f t="shared" si="25"/>
        <v>0</v>
      </c>
      <c r="Z228" s="100">
        <f t="shared" si="26"/>
        <v>5682</v>
      </c>
      <c r="AA228" s="105" t="str">
        <f>+VLOOKUP(C228,'Código Licitaciones'!$J$7:$J$31,1,0)</f>
        <v>Aela Generación S.A.</v>
      </c>
      <c r="AB228" s="105" t="str">
        <f t="shared" si="27"/>
        <v>76.489.426-K</v>
      </c>
      <c r="AC228" s="105" t="str">
        <f>+VLOOKUP(E228,'Código Licitaciones'!$K$7:$K$50,1,0)</f>
        <v>Luzlinares</v>
      </c>
      <c r="AD228" s="105" t="str">
        <f t="shared" si="28"/>
        <v>9.688.450-4</v>
      </c>
      <c r="AE228" s="105" t="str">
        <f>+VLOOKUP(G228,'Código Licitaciones'!$L$7:$L$50,1,0)</f>
        <v>MELIPILLA 220</v>
      </c>
      <c r="AF228" s="100">
        <f t="shared" si="29"/>
        <v>220</v>
      </c>
      <c r="AG228" s="105" t="str">
        <f>+VLOOKUP(I228,'Código Licitaciones'!$M$7:$M$50,1,0)</f>
        <v>2015/02</v>
      </c>
      <c r="AH228" s="105" t="str">
        <f>+VLOOKUP(J228,'Código Licitaciones'!$N$7:$N$50,1,0)</f>
        <v>BS4C</v>
      </c>
      <c r="AI228" s="105">
        <f t="shared" si="32"/>
        <v>42736</v>
      </c>
      <c r="AJ228" s="105">
        <f t="shared" si="32"/>
        <v>50040</v>
      </c>
      <c r="AK228" s="106" t="str">
        <f>+VLOOKUP(M228,'Código Barras'!$C$3:$C$1694,1,0)</f>
        <v>SIC-0622</v>
      </c>
      <c r="AL228" s="100">
        <f t="shared" si="31"/>
        <v>5786</v>
      </c>
      <c r="AM228" s="100">
        <f t="shared" si="31"/>
        <v>50.800000000000004</v>
      </c>
      <c r="AN228" s="100">
        <f t="shared" si="31"/>
        <v>0</v>
      </c>
      <c r="AO228" s="100">
        <f t="shared" si="30"/>
        <v>0</v>
      </c>
      <c r="AP228" s="100">
        <f t="shared" si="30"/>
        <v>0</v>
      </c>
      <c r="AQ228" s="100">
        <f t="shared" si="30"/>
        <v>0</v>
      </c>
      <c r="AR228" s="100" t="str">
        <f>VLOOKUP(C228&amp;E228&amp;G228&amp;I228&amp;J228,'Código Licitaciones'!$I$8:$I$6500,1,0)</f>
        <v>Aela Generación S.A.LuzlinaresMelipilla 2202015/02BS4C</v>
      </c>
    </row>
    <row r="229" spans="2:44" ht="18" x14ac:dyDescent="0.35">
      <c r="B229" s="94">
        <v>5682</v>
      </c>
      <c r="C229" s="94" t="s">
        <v>9864</v>
      </c>
      <c r="D229" s="107" t="s">
        <v>9901</v>
      </c>
      <c r="E229" s="107" t="s">
        <v>296</v>
      </c>
      <c r="F229" s="107" t="s">
        <v>9906</v>
      </c>
      <c r="G229" s="108" t="s">
        <v>25</v>
      </c>
      <c r="H229" s="108">
        <v>220</v>
      </c>
      <c r="I229" s="109" t="s">
        <v>281</v>
      </c>
      <c r="J229" s="110" t="s">
        <v>287</v>
      </c>
      <c r="K229" s="110">
        <v>42736</v>
      </c>
      <c r="L229" s="111">
        <v>50040</v>
      </c>
      <c r="M229" s="109" t="s">
        <v>1405</v>
      </c>
      <c r="N229" s="109">
        <v>5716.3799999999992</v>
      </c>
      <c r="O229" s="109">
        <v>49.045000000000009</v>
      </c>
      <c r="P229" s="109">
        <v>6.8063225605000032E-3</v>
      </c>
      <c r="Q229" s="109">
        <v>6.2084291194828856</v>
      </c>
      <c r="R229" s="109">
        <v>343.3999323234292</v>
      </c>
      <c r="S229" s="109">
        <v>55.311887389644831</v>
      </c>
      <c r="T229" s="109" t="s">
        <v>7708</v>
      </c>
      <c r="X229" s="92">
        <f t="shared" si="25"/>
        <v>0</v>
      </c>
      <c r="Z229" s="100">
        <f t="shared" si="26"/>
        <v>5682</v>
      </c>
      <c r="AA229" s="105" t="str">
        <f>+VLOOKUP(C229,'Código Licitaciones'!$J$7:$J$31,1,0)</f>
        <v>Aela Generación S.A.</v>
      </c>
      <c r="AB229" s="105" t="str">
        <f t="shared" si="27"/>
        <v>76.489.426-K</v>
      </c>
      <c r="AC229" s="105" t="str">
        <f>+VLOOKUP(E229,'Código Licitaciones'!$K$7:$K$50,1,0)</f>
        <v>Luzlinares</v>
      </c>
      <c r="AD229" s="105" t="str">
        <f t="shared" si="28"/>
        <v>9.688.450-4</v>
      </c>
      <c r="AE229" s="105" t="str">
        <f>+VLOOKUP(G229,'Código Licitaciones'!$L$7:$L$50,1,0)</f>
        <v>ALTO JAHUEL 220</v>
      </c>
      <c r="AF229" s="100">
        <f t="shared" si="29"/>
        <v>220</v>
      </c>
      <c r="AG229" s="105" t="str">
        <f>+VLOOKUP(I229,'Código Licitaciones'!$M$7:$M$50,1,0)</f>
        <v>2015/02</v>
      </c>
      <c r="AH229" s="105" t="str">
        <f>+VLOOKUP(J229,'Código Licitaciones'!$N$7:$N$50,1,0)</f>
        <v>BS4C</v>
      </c>
      <c r="AI229" s="105">
        <f t="shared" si="32"/>
        <v>42736</v>
      </c>
      <c r="AJ229" s="105">
        <f t="shared" si="32"/>
        <v>50040</v>
      </c>
      <c r="AK229" s="106" t="str">
        <f>+VLOOKUP(M229,'Código Barras'!$C$3:$C$1694,1,0)</f>
        <v>SIC-0034</v>
      </c>
      <c r="AL229" s="100">
        <f t="shared" si="31"/>
        <v>5716.3799999999992</v>
      </c>
      <c r="AM229" s="100">
        <f t="shared" si="31"/>
        <v>49.045000000000009</v>
      </c>
      <c r="AN229" s="100">
        <f t="shared" si="31"/>
        <v>6.8063225605000032E-3</v>
      </c>
      <c r="AO229" s="100">
        <f t="shared" si="30"/>
        <v>6.2084291194828856</v>
      </c>
      <c r="AP229" s="100">
        <f t="shared" si="30"/>
        <v>343.3999323234292</v>
      </c>
      <c r="AQ229" s="100">
        <f t="shared" si="30"/>
        <v>55.311887389644831</v>
      </c>
      <c r="AR229" s="100" t="str">
        <f>VLOOKUP(C229&amp;E229&amp;G229&amp;I229&amp;J229,'Código Licitaciones'!$I$8:$I$6500,1,0)</f>
        <v>Aela Generación S.A.LuzlinaresAlto Jahuel 2202015/02BS4C</v>
      </c>
    </row>
    <row r="230" spans="2:44" ht="18" x14ac:dyDescent="0.35">
      <c r="B230" s="94">
        <v>5682</v>
      </c>
      <c r="C230" s="94" t="s">
        <v>9864</v>
      </c>
      <c r="D230" s="107" t="s">
        <v>9901</v>
      </c>
      <c r="E230" s="107" t="s">
        <v>296</v>
      </c>
      <c r="F230" s="107" t="s">
        <v>9906</v>
      </c>
      <c r="G230" s="108" t="s">
        <v>80</v>
      </c>
      <c r="H230" s="108">
        <v>220</v>
      </c>
      <c r="I230" s="109" t="s">
        <v>281</v>
      </c>
      <c r="J230" s="110" t="s">
        <v>287</v>
      </c>
      <c r="K230" s="110">
        <v>42736</v>
      </c>
      <c r="L230" s="111">
        <v>50040</v>
      </c>
      <c r="M230" s="109" t="s">
        <v>3069</v>
      </c>
      <c r="N230" s="109">
        <v>5440.1699999999992</v>
      </c>
      <c r="O230" s="109">
        <v>49.533000000000008</v>
      </c>
      <c r="P230" s="109">
        <v>0</v>
      </c>
      <c r="Q230" s="109">
        <v>0</v>
      </c>
      <c r="R230" s="109">
        <v>0</v>
      </c>
      <c r="S230" s="109">
        <v>0</v>
      </c>
      <c r="T230" s="109" t="s">
        <v>7709</v>
      </c>
      <c r="X230" s="92">
        <f t="shared" si="25"/>
        <v>0</v>
      </c>
      <c r="Z230" s="100">
        <f t="shared" si="26"/>
        <v>5682</v>
      </c>
      <c r="AA230" s="105" t="str">
        <f>+VLOOKUP(C230,'Código Licitaciones'!$J$7:$J$31,1,0)</f>
        <v>Aela Generación S.A.</v>
      </c>
      <c r="AB230" s="105" t="str">
        <f t="shared" si="27"/>
        <v>76.489.426-K</v>
      </c>
      <c r="AC230" s="105" t="str">
        <f>+VLOOKUP(E230,'Código Licitaciones'!$K$7:$K$50,1,0)</f>
        <v>Luzlinares</v>
      </c>
      <c r="AD230" s="105" t="str">
        <f t="shared" si="28"/>
        <v>9.688.450-4</v>
      </c>
      <c r="AE230" s="105" t="str">
        <f>+VLOOKUP(G230,'Código Licitaciones'!$L$7:$L$50,1,0)</f>
        <v>RAPEL 220</v>
      </c>
      <c r="AF230" s="100">
        <f t="shared" si="29"/>
        <v>220</v>
      </c>
      <c r="AG230" s="105" t="str">
        <f>+VLOOKUP(I230,'Código Licitaciones'!$M$7:$M$50,1,0)</f>
        <v>2015/02</v>
      </c>
      <c r="AH230" s="105" t="str">
        <f>+VLOOKUP(J230,'Código Licitaciones'!$N$7:$N$50,1,0)</f>
        <v>BS4C</v>
      </c>
      <c r="AI230" s="105">
        <f t="shared" si="32"/>
        <v>42736</v>
      </c>
      <c r="AJ230" s="105">
        <f t="shared" si="32"/>
        <v>50040</v>
      </c>
      <c r="AK230" s="106" t="str">
        <f>+VLOOKUP(M230,'Código Barras'!$C$3:$C$1694,1,0)</f>
        <v>SIC-0879</v>
      </c>
      <c r="AL230" s="100">
        <f t="shared" si="31"/>
        <v>5440.1699999999992</v>
      </c>
      <c r="AM230" s="100">
        <f t="shared" si="31"/>
        <v>49.533000000000008</v>
      </c>
      <c r="AN230" s="100">
        <f t="shared" si="31"/>
        <v>0</v>
      </c>
      <c r="AO230" s="100">
        <f t="shared" si="30"/>
        <v>0</v>
      </c>
      <c r="AP230" s="100">
        <f t="shared" si="30"/>
        <v>0</v>
      </c>
      <c r="AQ230" s="100">
        <f t="shared" si="30"/>
        <v>0</v>
      </c>
      <c r="AR230" s="100" t="str">
        <f>VLOOKUP(C230&amp;E230&amp;G230&amp;I230&amp;J230,'Código Licitaciones'!$I$8:$I$6500,1,0)</f>
        <v>Aela Generación S.A.LuzlinaresRAPEL 2202015/02BS4C</v>
      </c>
    </row>
    <row r="231" spans="2:44" ht="18" x14ac:dyDescent="0.35">
      <c r="B231" s="94">
        <v>5682</v>
      </c>
      <c r="C231" s="94" t="s">
        <v>9864</v>
      </c>
      <c r="D231" s="107" t="s">
        <v>9901</v>
      </c>
      <c r="E231" s="107" t="s">
        <v>296</v>
      </c>
      <c r="F231" s="107" t="s">
        <v>9906</v>
      </c>
      <c r="G231" s="108" t="s">
        <v>34</v>
      </c>
      <c r="H231" s="108">
        <v>220</v>
      </c>
      <c r="I231" s="109" t="s">
        <v>281</v>
      </c>
      <c r="J231" s="110" t="s">
        <v>287</v>
      </c>
      <c r="K231" s="110">
        <v>42736</v>
      </c>
      <c r="L231" s="111">
        <v>50040</v>
      </c>
      <c r="M231" s="109" t="s">
        <v>1415</v>
      </c>
      <c r="N231" s="109">
        <v>5568.57</v>
      </c>
      <c r="O231" s="109">
        <v>48.264999999999993</v>
      </c>
      <c r="P231" s="109">
        <v>0</v>
      </c>
      <c r="Q231" s="109">
        <v>0</v>
      </c>
      <c r="R231" s="109">
        <v>0</v>
      </c>
      <c r="S231" s="109">
        <v>0</v>
      </c>
      <c r="T231" s="109" t="s">
        <v>9869</v>
      </c>
      <c r="X231" s="92">
        <f t="shared" si="25"/>
        <v>0</v>
      </c>
      <c r="Z231" s="100">
        <f t="shared" si="26"/>
        <v>5682</v>
      </c>
      <c r="AA231" s="105" t="str">
        <f>+VLOOKUP(C231,'Código Licitaciones'!$J$7:$J$31,1,0)</f>
        <v>Aela Generación S.A.</v>
      </c>
      <c r="AB231" s="105" t="str">
        <f t="shared" si="27"/>
        <v>76.489.426-K</v>
      </c>
      <c r="AC231" s="105" t="str">
        <f>+VLOOKUP(E231,'Código Licitaciones'!$K$7:$K$50,1,0)</f>
        <v>Luzlinares</v>
      </c>
      <c r="AD231" s="105" t="str">
        <f t="shared" si="28"/>
        <v>9.688.450-4</v>
      </c>
      <c r="AE231" s="105" t="str">
        <f>+VLOOKUP(G231,'Código Licitaciones'!$L$7:$L$50,1,0)</f>
        <v>Ancoa 220</v>
      </c>
      <c r="AF231" s="100">
        <f t="shared" si="29"/>
        <v>220</v>
      </c>
      <c r="AG231" s="105" t="str">
        <f>+VLOOKUP(I231,'Código Licitaciones'!$M$7:$M$50,1,0)</f>
        <v>2015/02</v>
      </c>
      <c r="AH231" s="105" t="str">
        <f>+VLOOKUP(J231,'Código Licitaciones'!$N$7:$N$50,1,0)</f>
        <v>BS4C</v>
      </c>
      <c r="AI231" s="105">
        <f t="shared" si="32"/>
        <v>42736</v>
      </c>
      <c r="AJ231" s="105">
        <f t="shared" si="32"/>
        <v>50040</v>
      </c>
      <c r="AK231" s="106" t="str">
        <f>+VLOOKUP(M231,'Código Barras'!$C$3:$C$1694,1,0)</f>
        <v>SIC-0040</v>
      </c>
      <c r="AL231" s="100">
        <f t="shared" si="31"/>
        <v>5568.57</v>
      </c>
      <c r="AM231" s="100">
        <f t="shared" si="31"/>
        <v>48.264999999999993</v>
      </c>
      <c r="AN231" s="100">
        <f t="shared" si="31"/>
        <v>0</v>
      </c>
      <c r="AO231" s="100">
        <f t="shared" si="30"/>
        <v>0</v>
      </c>
      <c r="AP231" s="100">
        <f t="shared" si="30"/>
        <v>0</v>
      </c>
      <c r="AQ231" s="100">
        <f t="shared" si="30"/>
        <v>0</v>
      </c>
      <c r="AR231" s="100" t="str">
        <f>VLOOKUP(C231&amp;E231&amp;G231&amp;I231&amp;J231,'Código Licitaciones'!$I$8:$I$6500,1,0)</f>
        <v>AELA GENERACIÓN S.A.LUZLINARESAncoa 2202015/02BS4C</v>
      </c>
    </row>
    <row r="232" spans="2:44" ht="18" x14ac:dyDescent="0.35">
      <c r="B232" s="94">
        <v>5682</v>
      </c>
      <c r="C232" s="94" t="s">
        <v>9864</v>
      </c>
      <c r="D232" s="107" t="s">
        <v>9901</v>
      </c>
      <c r="E232" s="107" t="s">
        <v>296</v>
      </c>
      <c r="F232" s="107" t="s">
        <v>9906</v>
      </c>
      <c r="G232" s="108" t="s">
        <v>35</v>
      </c>
      <c r="H232" s="108">
        <v>220</v>
      </c>
      <c r="I232" s="109" t="s">
        <v>281</v>
      </c>
      <c r="J232" s="110" t="s">
        <v>287</v>
      </c>
      <c r="K232" s="110">
        <v>42736</v>
      </c>
      <c r="L232" s="111">
        <v>50040</v>
      </c>
      <c r="M232" s="109" t="s">
        <v>2113</v>
      </c>
      <c r="N232" s="109">
        <v>5609.0899999999992</v>
      </c>
      <c r="O232" s="109">
        <v>47.596999999999994</v>
      </c>
      <c r="P232" s="109">
        <v>6.2885993680541772E-3</v>
      </c>
      <c r="Q232" s="109">
        <v>5.7361847150719107</v>
      </c>
      <c r="R232" s="109">
        <v>308.29850371263672</v>
      </c>
      <c r="S232" s="109">
        <v>53.746264987349136</v>
      </c>
      <c r="T232" s="109" t="s">
        <v>7049</v>
      </c>
      <c r="X232" s="92">
        <f t="shared" si="25"/>
        <v>0</v>
      </c>
      <c r="Z232" s="100">
        <f t="shared" si="26"/>
        <v>5682</v>
      </c>
      <c r="AA232" s="105" t="str">
        <f>+VLOOKUP(C232,'Código Licitaciones'!$J$7:$J$31,1,0)</f>
        <v>Aela Generación S.A.</v>
      </c>
      <c r="AB232" s="105" t="str">
        <f t="shared" si="27"/>
        <v>76.489.426-K</v>
      </c>
      <c r="AC232" s="105" t="str">
        <f>+VLOOKUP(E232,'Código Licitaciones'!$K$7:$K$50,1,0)</f>
        <v>Luzlinares</v>
      </c>
      <c r="AD232" s="105" t="str">
        <f t="shared" si="28"/>
        <v>9.688.450-4</v>
      </c>
      <c r="AE232" s="105" t="str">
        <f>+VLOOKUP(G232,'Código Licitaciones'!$L$7:$L$50,1,0)</f>
        <v>Itahue 220</v>
      </c>
      <c r="AF232" s="100">
        <f t="shared" si="29"/>
        <v>220</v>
      </c>
      <c r="AG232" s="105" t="str">
        <f>+VLOOKUP(I232,'Código Licitaciones'!$M$7:$M$50,1,0)</f>
        <v>2015/02</v>
      </c>
      <c r="AH232" s="105" t="str">
        <f>+VLOOKUP(J232,'Código Licitaciones'!$N$7:$N$50,1,0)</f>
        <v>BS4C</v>
      </c>
      <c r="AI232" s="105">
        <f t="shared" si="32"/>
        <v>42736</v>
      </c>
      <c r="AJ232" s="105">
        <f t="shared" si="32"/>
        <v>50040</v>
      </c>
      <c r="AK232" s="106" t="str">
        <f>+VLOOKUP(M232,'Código Barras'!$C$3:$C$1694,1,0)</f>
        <v>SIC-0396</v>
      </c>
      <c r="AL232" s="100">
        <f t="shared" si="31"/>
        <v>5609.0899999999992</v>
      </c>
      <c r="AM232" s="100">
        <f t="shared" si="31"/>
        <v>47.596999999999994</v>
      </c>
      <c r="AN232" s="100">
        <f t="shared" si="31"/>
        <v>6.2885993680541772E-3</v>
      </c>
      <c r="AO232" s="100">
        <f t="shared" si="30"/>
        <v>5.7361847150719107</v>
      </c>
      <c r="AP232" s="100">
        <f t="shared" si="30"/>
        <v>308.29850371263672</v>
      </c>
      <c r="AQ232" s="100">
        <f t="shared" si="30"/>
        <v>53.746264987349136</v>
      </c>
      <c r="AR232" s="100" t="str">
        <f>VLOOKUP(C232&amp;E232&amp;G232&amp;I232&amp;J232,'Código Licitaciones'!$I$8:$I$6500,1,0)</f>
        <v>Aela Generación S.A.LuzlinaresItahue 2202015/02BS4C</v>
      </c>
    </row>
    <row r="233" spans="2:44" ht="18" x14ac:dyDescent="0.35">
      <c r="B233" s="94">
        <v>5682</v>
      </c>
      <c r="C233" s="94" t="s">
        <v>9864</v>
      </c>
      <c r="D233" s="107" t="s">
        <v>9901</v>
      </c>
      <c r="E233" s="107" t="s">
        <v>296</v>
      </c>
      <c r="F233" s="107" t="s">
        <v>9906</v>
      </c>
      <c r="G233" s="108" t="s">
        <v>46</v>
      </c>
      <c r="H233" s="108">
        <v>220</v>
      </c>
      <c r="I233" s="109" t="s">
        <v>281</v>
      </c>
      <c r="J233" s="110" t="s">
        <v>287</v>
      </c>
      <c r="K233" s="110">
        <v>42736</v>
      </c>
      <c r="L233" s="111">
        <v>50040</v>
      </c>
      <c r="M233" s="109" t="s">
        <v>1677</v>
      </c>
      <c r="N233" s="109">
        <v>5424.7600000000011</v>
      </c>
      <c r="O233" s="109">
        <v>46.663999999999994</v>
      </c>
      <c r="P233" s="109">
        <v>3.4362563364690055E-2</v>
      </c>
      <c r="Q233" s="109">
        <v>31.344024194725414</v>
      </c>
      <c r="R233" s="109">
        <v>1649.0462042609024</v>
      </c>
      <c r="S233" s="109">
        <v>52.61118336357093</v>
      </c>
      <c r="T233" s="109" t="s">
        <v>7050</v>
      </c>
      <c r="X233" s="92">
        <f t="shared" si="25"/>
        <v>0</v>
      </c>
      <c r="Z233" s="100">
        <f t="shared" si="26"/>
        <v>5682</v>
      </c>
      <c r="AA233" s="105" t="str">
        <f>+VLOOKUP(C233,'Código Licitaciones'!$J$7:$J$31,1,0)</f>
        <v>Aela Generación S.A.</v>
      </c>
      <c r="AB233" s="105" t="str">
        <f t="shared" si="27"/>
        <v>76.489.426-K</v>
      </c>
      <c r="AC233" s="105" t="str">
        <f>+VLOOKUP(E233,'Código Licitaciones'!$K$7:$K$50,1,0)</f>
        <v>Luzlinares</v>
      </c>
      <c r="AD233" s="105" t="str">
        <f t="shared" si="28"/>
        <v>9.688.450-4</v>
      </c>
      <c r="AE233" s="105" t="str">
        <f>+VLOOKUP(G233,'Código Licitaciones'!$L$7:$L$50,1,0)</f>
        <v>Charrua 220</v>
      </c>
      <c r="AF233" s="100">
        <f t="shared" si="29"/>
        <v>220</v>
      </c>
      <c r="AG233" s="105" t="str">
        <f>+VLOOKUP(I233,'Código Licitaciones'!$M$7:$M$50,1,0)</f>
        <v>2015/02</v>
      </c>
      <c r="AH233" s="105" t="str">
        <f>+VLOOKUP(J233,'Código Licitaciones'!$N$7:$N$50,1,0)</f>
        <v>BS4C</v>
      </c>
      <c r="AI233" s="105">
        <f t="shared" si="32"/>
        <v>42736</v>
      </c>
      <c r="AJ233" s="105">
        <f t="shared" si="32"/>
        <v>50040</v>
      </c>
      <c r="AK233" s="106" t="str">
        <f>+VLOOKUP(M233,'Código Barras'!$C$3:$C$1694,1,0)</f>
        <v>SIC-0173</v>
      </c>
      <c r="AL233" s="100">
        <f t="shared" si="31"/>
        <v>5424.7600000000011</v>
      </c>
      <c r="AM233" s="100">
        <f t="shared" si="31"/>
        <v>46.663999999999994</v>
      </c>
      <c r="AN233" s="100">
        <f t="shared" si="31"/>
        <v>3.4362563364690055E-2</v>
      </c>
      <c r="AO233" s="100">
        <f t="shared" si="30"/>
        <v>31.344024194725414</v>
      </c>
      <c r="AP233" s="100">
        <f t="shared" si="30"/>
        <v>1649.0462042609024</v>
      </c>
      <c r="AQ233" s="100">
        <f t="shared" si="30"/>
        <v>52.61118336357093</v>
      </c>
      <c r="AR233" s="100" t="str">
        <f>VLOOKUP(C233&amp;E233&amp;G233&amp;I233&amp;J233,'Código Licitaciones'!$I$8:$I$6500,1,0)</f>
        <v>Aela Generación S.A.LuzlinaresCharrua 2202015/02BS4C</v>
      </c>
    </row>
    <row r="234" spans="2:44" ht="18" x14ac:dyDescent="0.35">
      <c r="B234" s="94">
        <v>5681</v>
      </c>
      <c r="C234" s="94" t="s">
        <v>9864</v>
      </c>
      <c r="D234" s="107" t="s">
        <v>9901</v>
      </c>
      <c r="E234" s="107" t="s">
        <v>295</v>
      </c>
      <c r="F234" s="107" t="s">
        <v>9907</v>
      </c>
      <c r="G234" s="108" t="s">
        <v>25</v>
      </c>
      <c r="H234" s="108">
        <v>220</v>
      </c>
      <c r="I234" s="109" t="s">
        <v>281</v>
      </c>
      <c r="J234" s="110" t="s">
        <v>285</v>
      </c>
      <c r="K234" s="110">
        <v>42736</v>
      </c>
      <c r="L234" s="111">
        <v>50040</v>
      </c>
      <c r="M234" s="109" t="s">
        <v>1405</v>
      </c>
      <c r="N234" s="109">
        <v>5716.3799999999992</v>
      </c>
      <c r="O234" s="109">
        <v>48.993000000000002</v>
      </c>
      <c r="P234" s="109">
        <v>0</v>
      </c>
      <c r="Q234" s="109">
        <v>5.3011154408108316</v>
      </c>
      <c r="R234" s="109">
        <v>259.71754879164507</v>
      </c>
      <c r="S234" s="109">
        <v>48.993000000000002</v>
      </c>
      <c r="T234" s="109" t="s">
        <v>7481</v>
      </c>
      <c r="X234" s="92">
        <f t="shared" si="25"/>
        <v>0</v>
      </c>
      <c r="Z234" s="100">
        <f t="shared" si="26"/>
        <v>5681</v>
      </c>
      <c r="AA234" s="105" t="str">
        <f>+VLOOKUP(C234,'Código Licitaciones'!$J$7:$J$31,1,0)</f>
        <v>Aela Generación S.A.</v>
      </c>
      <c r="AB234" s="105" t="str">
        <f t="shared" si="27"/>
        <v>76.489.426-K</v>
      </c>
      <c r="AC234" s="105" t="str">
        <f>+VLOOKUP(E234,'Código Licitaciones'!$K$7:$K$50,1,0)</f>
        <v>Luzparral</v>
      </c>
      <c r="AD234" s="105" t="str">
        <f t="shared" si="28"/>
        <v>9.686.680-0</v>
      </c>
      <c r="AE234" s="105" t="str">
        <f>+VLOOKUP(G234,'Código Licitaciones'!$L$7:$L$50,1,0)</f>
        <v>ALTO JAHUEL 220</v>
      </c>
      <c r="AF234" s="100">
        <f t="shared" si="29"/>
        <v>220</v>
      </c>
      <c r="AG234" s="105" t="str">
        <f>+VLOOKUP(I234,'Código Licitaciones'!$M$7:$M$50,1,0)</f>
        <v>2015/02</v>
      </c>
      <c r="AH234" s="105" t="str">
        <f>+VLOOKUP(J234,'Código Licitaciones'!$N$7:$N$50,1,0)</f>
        <v>BS4A</v>
      </c>
      <c r="AI234" s="105">
        <f t="shared" si="32"/>
        <v>42736</v>
      </c>
      <c r="AJ234" s="105">
        <f t="shared" si="32"/>
        <v>50040</v>
      </c>
      <c r="AK234" s="106" t="str">
        <f>+VLOOKUP(M234,'Código Barras'!$C$3:$C$1694,1,0)</f>
        <v>SIC-0034</v>
      </c>
      <c r="AL234" s="100">
        <f t="shared" si="31"/>
        <v>5716.3799999999992</v>
      </c>
      <c r="AM234" s="100">
        <f t="shared" si="31"/>
        <v>48.993000000000002</v>
      </c>
      <c r="AN234" s="100">
        <f t="shared" si="31"/>
        <v>0</v>
      </c>
      <c r="AO234" s="100">
        <f t="shared" si="30"/>
        <v>5.3011154408108316</v>
      </c>
      <c r="AP234" s="100">
        <f t="shared" si="30"/>
        <v>259.71754879164507</v>
      </c>
      <c r="AQ234" s="100">
        <f t="shared" si="30"/>
        <v>48.993000000000002</v>
      </c>
      <c r="AR234" s="100" t="str">
        <f>VLOOKUP(C234&amp;E234&amp;G234&amp;I234&amp;J234,'Código Licitaciones'!$I$8:$I$6500,1,0)</f>
        <v>Aela Generación S.A.LuzparralAlto Jahuel 2202015/02BS4A</v>
      </c>
    </row>
    <row r="235" spans="2:44" ht="18" x14ac:dyDescent="0.35">
      <c r="B235" s="94">
        <v>5681</v>
      </c>
      <c r="C235" s="94" t="s">
        <v>9864</v>
      </c>
      <c r="D235" s="107" t="s">
        <v>9901</v>
      </c>
      <c r="E235" s="107" t="s">
        <v>295</v>
      </c>
      <c r="F235" s="107" t="s">
        <v>9907</v>
      </c>
      <c r="G235" s="108" t="s">
        <v>80</v>
      </c>
      <c r="H235" s="108">
        <v>220</v>
      </c>
      <c r="I235" s="109" t="s">
        <v>281</v>
      </c>
      <c r="J235" s="110" t="s">
        <v>285</v>
      </c>
      <c r="K235" s="110">
        <v>42736</v>
      </c>
      <c r="L235" s="111">
        <v>50040</v>
      </c>
      <c r="M235" s="109" t="s">
        <v>3069</v>
      </c>
      <c r="N235" s="109">
        <v>5440.1699999999992</v>
      </c>
      <c r="O235" s="109">
        <v>49.481999999999992</v>
      </c>
      <c r="P235" s="109">
        <v>0</v>
      </c>
      <c r="Q235" s="109">
        <v>0</v>
      </c>
      <c r="R235" s="109">
        <v>0</v>
      </c>
      <c r="S235" s="109">
        <v>0</v>
      </c>
      <c r="T235" s="109" t="s">
        <v>7482</v>
      </c>
      <c r="X235" s="92">
        <f t="shared" si="25"/>
        <v>0</v>
      </c>
      <c r="Z235" s="100">
        <f t="shared" si="26"/>
        <v>5681</v>
      </c>
      <c r="AA235" s="105" t="str">
        <f>+VLOOKUP(C235,'Código Licitaciones'!$J$7:$J$31,1,0)</f>
        <v>Aela Generación S.A.</v>
      </c>
      <c r="AB235" s="105" t="str">
        <f t="shared" si="27"/>
        <v>76.489.426-K</v>
      </c>
      <c r="AC235" s="105" t="str">
        <f>+VLOOKUP(E235,'Código Licitaciones'!$K$7:$K$50,1,0)</f>
        <v>Luzparral</v>
      </c>
      <c r="AD235" s="105" t="str">
        <f t="shared" si="28"/>
        <v>9.686.680-0</v>
      </c>
      <c r="AE235" s="105" t="str">
        <f>+VLOOKUP(G235,'Código Licitaciones'!$L$7:$L$50,1,0)</f>
        <v>RAPEL 220</v>
      </c>
      <c r="AF235" s="100">
        <f t="shared" si="29"/>
        <v>220</v>
      </c>
      <c r="AG235" s="105" t="str">
        <f>+VLOOKUP(I235,'Código Licitaciones'!$M$7:$M$50,1,0)</f>
        <v>2015/02</v>
      </c>
      <c r="AH235" s="105" t="str">
        <f>+VLOOKUP(J235,'Código Licitaciones'!$N$7:$N$50,1,0)</f>
        <v>BS4A</v>
      </c>
      <c r="AI235" s="105">
        <f t="shared" si="32"/>
        <v>42736</v>
      </c>
      <c r="AJ235" s="105">
        <f t="shared" si="32"/>
        <v>50040</v>
      </c>
      <c r="AK235" s="106" t="str">
        <f>+VLOOKUP(M235,'Código Barras'!$C$3:$C$1694,1,0)</f>
        <v>SIC-0879</v>
      </c>
      <c r="AL235" s="100">
        <f t="shared" si="31"/>
        <v>5440.1699999999992</v>
      </c>
      <c r="AM235" s="100">
        <f t="shared" si="31"/>
        <v>49.481999999999992</v>
      </c>
      <c r="AN235" s="100">
        <f t="shared" si="31"/>
        <v>0</v>
      </c>
      <c r="AO235" s="100">
        <f t="shared" si="30"/>
        <v>0</v>
      </c>
      <c r="AP235" s="100">
        <f t="shared" si="30"/>
        <v>0</v>
      </c>
      <c r="AQ235" s="100">
        <f t="shared" si="30"/>
        <v>0</v>
      </c>
      <c r="AR235" s="100" t="str">
        <f>VLOOKUP(C235&amp;E235&amp;G235&amp;I235&amp;J235,'Código Licitaciones'!$I$8:$I$6500,1,0)</f>
        <v>Aela Generación S.A.LuzparralRAPEL 2202015/02BS4A</v>
      </c>
    </row>
    <row r="236" spans="2:44" ht="18" x14ac:dyDescent="0.35">
      <c r="B236" s="94">
        <v>5681</v>
      </c>
      <c r="C236" s="94" t="s">
        <v>9864</v>
      </c>
      <c r="D236" s="107" t="s">
        <v>9901</v>
      </c>
      <c r="E236" s="107" t="s">
        <v>295</v>
      </c>
      <c r="F236" s="107" t="s">
        <v>9907</v>
      </c>
      <c r="G236" s="108" t="s">
        <v>34</v>
      </c>
      <c r="H236" s="108">
        <v>220</v>
      </c>
      <c r="I236" s="109" t="s">
        <v>281</v>
      </c>
      <c r="J236" s="110" t="s">
        <v>285</v>
      </c>
      <c r="K236" s="110">
        <v>42736</v>
      </c>
      <c r="L236" s="111">
        <v>50040</v>
      </c>
      <c r="M236" s="109" t="s">
        <v>1415</v>
      </c>
      <c r="N236" s="109">
        <v>5568.57</v>
      </c>
      <c r="O236" s="109">
        <v>48.216000000000001</v>
      </c>
      <c r="P236" s="109">
        <v>0</v>
      </c>
      <c r="Q236" s="109">
        <v>0</v>
      </c>
      <c r="R236" s="109">
        <v>0</v>
      </c>
      <c r="S236" s="109">
        <v>0</v>
      </c>
      <c r="T236" s="109" t="s">
        <v>9870</v>
      </c>
      <c r="X236" s="92">
        <f t="shared" si="25"/>
        <v>0</v>
      </c>
      <c r="Z236" s="100">
        <f t="shared" si="26"/>
        <v>5681</v>
      </c>
      <c r="AA236" s="105" t="str">
        <f>+VLOOKUP(C236,'Código Licitaciones'!$J$7:$J$31,1,0)</f>
        <v>Aela Generación S.A.</v>
      </c>
      <c r="AB236" s="105" t="str">
        <f t="shared" si="27"/>
        <v>76.489.426-K</v>
      </c>
      <c r="AC236" s="105" t="str">
        <f>+VLOOKUP(E236,'Código Licitaciones'!$K$7:$K$50,1,0)</f>
        <v>Luzparral</v>
      </c>
      <c r="AD236" s="105" t="str">
        <f t="shared" si="28"/>
        <v>9.686.680-0</v>
      </c>
      <c r="AE236" s="105" t="str">
        <f>+VLOOKUP(G236,'Código Licitaciones'!$L$7:$L$50,1,0)</f>
        <v>Ancoa 220</v>
      </c>
      <c r="AF236" s="100">
        <f t="shared" si="29"/>
        <v>220</v>
      </c>
      <c r="AG236" s="105" t="str">
        <f>+VLOOKUP(I236,'Código Licitaciones'!$M$7:$M$50,1,0)</f>
        <v>2015/02</v>
      </c>
      <c r="AH236" s="105" t="str">
        <f>+VLOOKUP(J236,'Código Licitaciones'!$N$7:$N$50,1,0)</f>
        <v>BS4A</v>
      </c>
      <c r="AI236" s="105">
        <f t="shared" si="32"/>
        <v>42736</v>
      </c>
      <c r="AJ236" s="105">
        <f t="shared" si="32"/>
        <v>50040</v>
      </c>
      <c r="AK236" s="106" t="str">
        <f>+VLOOKUP(M236,'Código Barras'!$C$3:$C$1694,1,0)</f>
        <v>SIC-0040</v>
      </c>
      <c r="AL236" s="100">
        <f t="shared" si="31"/>
        <v>5568.57</v>
      </c>
      <c r="AM236" s="100">
        <f t="shared" si="31"/>
        <v>48.216000000000001</v>
      </c>
      <c r="AN236" s="100">
        <f t="shared" si="31"/>
        <v>0</v>
      </c>
      <c r="AO236" s="100">
        <f t="shared" si="30"/>
        <v>0</v>
      </c>
      <c r="AP236" s="100">
        <f t="shared" si="30"/>
        <v>0</v>
      </c>
      <c r="AQ236" s="100">
        <f t="shared" si="30"/>
        <v>0</v>
      </c>
      <c r="AR236" s="100" t="str">
        <f>VLOOKUP(C236&amp;E236&amp;G236&amp;I236&amp;J236,'Código Licitaciones'!$I$8:$I$6500,1,0)</f>
        <v>AELA GENERACIÓN S.A.LUZPARRALAncoa 2202015/02BS4A</v>
      </c>
    </row>
    <row r="237" spans="2:44" ht="18" x14ac:dyDescent="0.35">
      <c r="B237" s="94">
        <v>5681</v>
      </c>
      <c r="C237" s="94" t="s">
        <v>9864</v>
      </c>
      <c r="D237" s="107" t="s">
        <v>9901</v>
      </c>
      <c r="E237" s="107" t="s">
        <v>295</v>
      </c>
      <c r="F237" s="107" t="s">
        <v>9907</v>
      </c>
      <c r="G237" s="108" t="s">
        <v>35</v>
      </c>
      <c r="H237" s="108">
        <v>220</v>
      </c>
      <c r="I237" s="109" t="s">
        <v>281</v>
      </c>
      <c r="J237" s="110" t="s">
        <v>285</v>
      </c>
      <c r="K237" s="110">
        <v>42736</v>
      </c>
      <c r="L237" s="111">
        <v>50040</v>
      </c>
      <c r="M237" s="109" t="s">
        <v>2113</v>
      </c>
      <c r="N237" s="109">
        <v>5609.0899999999992</v>
      </c>
      <c r="O237" s="109">
        <v>47.548000000000002</v>
      </c>
      <c r="P237" s="109">
        <v>0</v>
      </c>
      <c r="Q237" s="109">
        <v>4.3323935972366154</v>
      </c>
      <c r="R237" s="109">
        <v>205.99665076140658</v>
      </c>
      <c r="S237" s="109">
        <v>47.548000000000002</v>
      </c>
      <c r="T237" s="109" t="s">
        <v>6646</v>
      </c>
      <c r="X237" s="92">
        <f t="shared" si="25"/>
        <v>0</v>
      </c>
      <c r="Z237" s="100">
        <f t="shared" si="26"/>
        <v>5681</v>
      </c>
      <c r="AA237" s="105" t="str">
        <f>+VLOOKUP(C237,'Código Licitaciones'!$J$7:$J$31,1,0)</f>
        <v>Aela Generación S.A.</v>
      </c>
      <c r="AB237" s="105" t="str">
        <f t="shared" si="27"/>
        <v>76.489.426-K</v>
      </c>
      <c r="AC237" s="105" t="str">
        <f>+VLOOKUP(E237,'Código Licitaciones'!$K$7:$K$50,1,0)</f>
        <v>Luzparral</v>
      </c>
      <c r="AD237" s="105" t="str">
        <f t="shared" si="28"/>
        <v>9.686.680-0</v>
      </c>
      <c r="AE237" s="105" t="str">
        <f>+VLOOKUP(G237,'Código Licitaciones'!$L$7:$L$50,1,0)</f>
        <v>Itahue 220</v>
      </c>
      <c r="AF237" s="100">
        <f t="shared" si="29"/>
        <v>220</v>
      </c>
      <c r="AG237" s="105" t="str">
        <f>+VLOOKUP(I237,'Código Licitaciones'!$M$7:$M$50,1,0)</f>
        <v>2015/02</v>
      </c>
      <c r="AH237" s="105" t="str">
        <f>+VLOOKUP(J237,'Código Licitaciones'!$N$7:$N$50,1,0)</f>
        <v>BS4A</v>
      </c>
      <c r="AI237" s="105">
        <f t="shared" si="32"/>
        <v>42736</v>
      </c>
      <c r="AJ237" s="105">
        <f t="shared" si="32"/>
        <v>50040</v>
      </c>
      <c r="AK237" s="106" t="str">
        <f>+VLOOKUP(M237,'Código Barras'!$C$3:$C$1694,1,0)</f>
        <v>SIC-0396</v>
      </c>
      <c r="AL237" s="100">
        <f t="shared" si="31"/>
        <v>5609.0899999999992</v>
      </c>
      <c r="AM237" s="100">
        <f t="shared" si="31"/>
        <v>47.548000000000002</v>
      </c>
      <c r="AN237" s="100">
        <f t="shared" si="31"/>
        <v>0</v>
      </c>
      <c r="AO237" s="100">
        <f t="shared" si="30"/>
        <v>4.3323935972366154</v>
      </c>
      <c r="AP237" s="100">
        <f t="shared" si="30"/>
        <v>205.99665076140658</v>
      </c>
      <c r="AQ237" s="100">
        <f t="shared" si="30"/>
        <v>47.548000000000002</v>
      </c>
      <c r="AR237" s="100" t="str">
        <f>VLOOKUP(C237&amp;E237&amp;G237&amp;I237&amp;J237,'Código Licitaciones'!$I$8:$I$6500,1,0)</f>
        <v>Aela Generación S.A.LuzparralItahue 2202015/02BS4A</v>
      </c>
    </row>
    <row r="238" spans="2:44" ht="18" x14ac:dyDescent="0.35">
      <c r="B238" s="94">
        <v>5681</v>
      </c>
      <c r="C238" s="94" t="s">
        <v>9864</v>
      </c>
      <c r="D238" s="107" t="s">
        <v>9901</v>
      </c>
      <c r="E238" s="107" t="s">
        <v>295</v>
      </c>
      <c r="F238" s="107" t="s">
        <v>9907</v>
      </c>
      <c r="G238" s="108" t="s">
        <v>46</v>
      </c>
      <c r="H238" s="108">
        <v>220</v>
      </c>
      <c r="I238" s="109" t="s">
        <v>281</v>
      </c>
      <c r="J238" s="110" t="s">
        <v>285</v>
      </c>
      <c r="K238" s="110">
        <v>42736</v>
      </c>
      <c r="L238" s="111">
        <v>50040</v>
      </c>
      <c r="M238" s="109" t="s">
        <v>1677</v>
      </c>
      <c r="N238" s="109">
        <v>5424.7600000000011</v>
      </c>
      <c r="O238" s="109">
        <v>46.615000000000002</v>
      </c>
      <c r="P238" s="109">
        <v>0</v>
      </c>
      <c r="Q238" s="109">
        <v>61.83912342839583</v>
      </c>
      <c r="R238" s="109">
        <v>2882.6307386146718</v>
      </c>
      <c r="S238" s="109">
        <v>46.615000000000002</v>
      </c>
      <c r="T238" s="109" t="s">
        <v>6647</v>
      </c>
      <c r="X238" s="92">
        <f t="shared" si="25"/>
        <v>0</v>
      </c>
      <c r="Z238" s="100">
        <f t="shared" si="26"/>
        <v>5681</v>
      </c>
      <c r="AA238" s="105" t="str">
        <f>+VLOOKUP(C238,'Código Licitaciones'!$J$7:$J$31,1,0)</f>
        <v>Aela Generación S.A.</v>
      </c>
      <c r="AB238" s="105" t="str">
        <f t="shared" si="27"/>
        <v>76.489.426-K</v>
      </c>
      <c r="AC238" s="105" t="str">
        <f>+VLOOKUP(E238,'Código Licitaciones'!$K$7:$K$50,1,0)</f>
        <v>Luzparral</v>
      </c>
      <c r="AD238" s="105" t="str">
        <f t="shared" si="28"/>
        <v>9.686.680-0</v>
      </c>
      <c r="AE238" s="105" t="str">
        <f>+VLOOKUP(G238,'Código Licitaciones'!$L$7:$L$50,1,0)</f>
        <v>Charrua 220</v>
      </c>
      <c r="AF238" s="100">
        <f t="shared" si="29"/>
        <v>220</v>
      </c>
      <c r="AG238" s="105" t="str">
        <f>+VLOOKUP(I238,'Código Licitaciones'!$M$7:$M$50,1,0)</f>
        <v>2015/02</v>
      </c>
      <c r="AH238" s="105" t="str">
        <f>+VLOOKUP(J238,'Código Licitaciones'!$N$7:$N$50,1,0)</f>
        <v>BS4A</v>
      </c>
      <c r="AI238" s="105">
        <f t="shared" si="32"/>
        <v>42736</v>
      </c>
      <c r="AJ238" s="105">
        <f t="shared" si="32"/>
        <v>50040</v>
      </c>
      <c r="AK238" s="106" t="str">
        <f>+VLOOKUP(M238,'Código Barras'!$C$3:$C$1694,1,0)</f>
        <v>SIC-0173</v>
      </c>
      <c r="AL238" s="100">
        <f t="shared" si="31"/>
        <v>5424.7600000000011</v>
      </c>
      <c r="AM238" s="100">
        <f t="shared" si="31"/>
        <v>46.615000000000002</v>
      </c>
      <c r="AN238" s="100">
        <f t="shared" si="31"/>
        <v>0</v>
      </c>
      <c r="AO238" s="100">
        <f t="shared" si="30"/>
        <v>61.83912342839583</v>
      </c>
      <c r="AP238" s="100">
        <f t="shared" si="30"/>
        <v>2882.6307386146718</v>
      </c>
      <c r="AQ238" s="100">
        <f t="shared" si="30"/>
        <v>46.615000000000002</v>
      </c>
      <c r="AR238" s="100" t="str">
        <f>VLOOKUP(C238&amp;E238&amp;G238&amp;I238&amp;J238,'Código Licitaciones'!$I$8:$I$6500,1,0)</f>
        <v>Aela Generación S.A.LuzparralCharrua 2202015/02BS4A</v>
      </c>
    </row>
    <row r="239" spans="2:44" ht="18" x14ac:dyDescent="0.35">
      <c r="B239" s="94">
        <v>5681</v>
      </c>
      <c r="C239" s="94" t="s">
        <v>9864</v>
      </c>
      <c r="D239" s="107" t="s">
        <v>9901</v>
      </c>
      <c r="E239" s="107" t="s">
        <v>295</v>
      </c>
      <c r="F239" s="107" t="s">
        <v>9907</v>
      </c>
      <c r="G239" s="108" t="s">
        <v>25</v>
      </c>
      <c r="H239" s="108">
        <v>220</v>
      </c>
      <c r="I239" s="109" t="s">
        <v>281</v>
      </c>
      <c r="J239" s="110" t="s">
        <v>286</v>
      </c>
      <c r="K239" s="110">
        <v>42736</v>
      </c>
      <c r="L239" s="111">
        <v>50040</v>
      </c>
      <c r="M239" s="109" t="s">
        <v>1405</v>
      </c>
      <c r="N239" s="109">
        <v>5716.3799999999992</v>
      </c>
      <c r="O239" s="109">
        <v>48.993000000000002</v>
      </c>
      <c r="P239" s="109">
        <v>0</v>
      </c>
      <c r="Q239" s="109">
        <v>7.8687857728256603</v>
      </c>
      <c r="R239" s="109">
        <v>385.51542136804761</v>
      </c>
      <c r="S239" s="109">
        <v>48.993000000000002</v>
      </c>
      <c r="T239" s="109" t="s">
        <v>7581</v>
      </c>
      <c r="X239" s="92">
        <f t="shared" si="25"/>
        <v>0</v>
      </c>
      <c r="Z239" s="100">
        <f t="shared" si="26"/>
        <v>5681</v>
      </c>
      <c r="AA239" s="105" t="str">
        <f>+VLOOKUP(C239,'Código Licitaciones'!$J$7:$J$31,1,0)</f>
        <v>Aela Generación S.A.</v>
      </c>
      <c r="AB239" s="105" t="str">
        <f t="shared" si="27"/>
        <v>76.489.426-K</v>
      </c>
      <c r="AC239" s="105" t="str">
        <f>+VLOOKUP(E239,'Código Licitaciones'!$K$7:$K$50,1,0)</f>
        <v>Luzparral</v>
      </c>
      <c r="AD239" s="105" t="str">
        <f t="shared" si="28"/>
        <v>9.686.680-0</v>
      </c>
      <c r="AE239" s="105" t="str">
        <f>+VLOOKUP(G239,'Código Licitaciones'!$L$7:$L$50,1,0)</f>
        <v>ALTO JAHUEL 220</v>
      </c>
      <c r="AF239" s="100">
        <f t="shared" si="29"/>
        <v>220</v>
      </c>
      <c r="AG239" s="105" t="str">
        <f>+VLOOKUP(I239,'Código Licitaciones'!$M$7:$M$50,1,0)</f>
        <v>2015/02</v>
      </c>
      <c r="AH239" s="105" t="str">
        <f>+VLOOKUP(J239,'Código Licitaciones'!$N$7:$N$50,1,0)</f>
        <v>BS4B</v>
      </c>
      <c r="AI239" s="105">
        <f t="shared" si="32"/>
        <v>42736</v>
      </c>
      <c r="AJ239" s="105">
        <f t="shared" si="32"/>
        <v>50040</v>
      </c>
      <c r="AK239" s="106" t="str">
        <f>+VLOOKUP(M239,'Código Barras'!$C$3:$C$1694,1,0)</f>
        <v>SIC-0034</v>
      </c>
      <c r="AL239" s="100">
        <f t="shared" si="31"/>
        <v>5716.3799999999992</v>
      </c>
      <c r="AM239" s="100">
        <f t="shared" si="31"/>
        <v>48.993000000000002</v>
      </c>
      <c r="AN239" s="100">
        <f t="shared" si="31"/>
        <v>0</v>
      </c>
      <c r="AO239" s="100">
        <f t="shared" si="30"/>
        <v>7.8687857728256603</v>
      </c>
      <c r="AP239" s="100">
        <f t="shared" si="30"/>
        <v>385.51542136804761</v>
      </c>
      <c r="AQ239" s="100">
        <f t="shared" si="30"/>
        <v>48.993000000000002</v>
      </c>
      <c r="AR239" s="100" t="str">
        <f>VLOOKUP(C239&amp;E239&amp;G239&amp;I239&amp;J239,'Código Licitaciones'!$I$8:$I$6500,1,0)</f>
        <v>Aela Generación S.A.LuzparralAlto Jahuel 2202015/02BS4B</v>
      </c>
    </row>
    <row r="240" spans="2:44" ht="18" x14ac:dyDescent="0.35">
      <c r="B240" s="94">
        <v>5681</v>
      </c>
      <c r="C240" s="94" t="s">
        <v>9864</v>
      </c>
      <c r="D240" s="107" t="s">
        <v>9901</v>
      </c>
      <c r="E240" s="107" t="s">
        <v>295</v>
      </c>
      <c r="F240" s="107" t="s">
        <v>9907</v>
      </c>
      <c r="G240" s="108" t="s">
        <v>80</v>
      </c>
      <c r="H240" s="108">
        <v>220</v>
      </c>
      <c r="I240" s="109" t="s">
        <v>281</v>
      </c>
      <c r="J240" s="110" t="s">
        <v>286</v>
      </c>
      <c r="K240" s="110">
        <v>42736</v>
      </c>
      <c r="L240" s="111">
        <v>50040</v>
      </c>
      <c r="M240" s="109" t="s">
        <v>3069</v>
      </c>
      <c r="N240" s="109">
        <v>5440.1699999999992</v>
      </c>
      <c r="O240" s="109">
        <v>49.481999999999992</v>
      </c>
      <c r="P240" s="109">
        <v>0</v>
      </c>
      <c r="Q240" s="109">
        <v>0</v>
      </c>
      <c r="R240" s="109">
        <v>0</v>
      </c>
      <c r="S240" s="109">
        <v>0</v>
      </c>
      <c r="T240" s="109" t="s">
        <v>7582</v>
      </c>
      <c r="X240" s="92">
        <f t="shared" si="25"/>
        <v>0</v>
      </c>
      <c r="Z240" s="100">
        <f t="shared" si="26"/>
        <v>5681</v>
      </c>
      <c r="AA240" s="105" t="str">
        <f>+VLOOKUP(C240,'Código Licitaciones'!$J$7:$J$31,1,0)</f>
        <v>Aela Generación S.A.</v>
      </c>
      <c r="AB240" s="105" t="str">
        <f t="shared" si="27"/>
        <v>76.489.426-K</v>
      </c>
      <c r="AC240" s="105" t="str">
        <f>+VLOOKUP(E240,'Código Licitaciones'!$K$7:$K$50,1,0)</f>
        <v>Luzparral</v>
      </c>
      <c r="AD240" s="105" t="str">
        <f t="shared" si="28"/>
        <v>9.686.680-0</v>
      </c>
      <c r="AE240" s="105" t="str">
        <f>+VLOOKUP(G240,'Código Licitaciones'!$L$7:$L$50,1,0)</f>
        <v>RAPEL 220</v>
      </c>
      <c r="AF240" s="100">
        <f t="shared" si="29"/>
        <v>220</v>
      </c>
      <c r="AG240" s="105" t="str">
        <f>+VLOOKUP(I240,'Código Licitaciones'!$M$7:$M$50,1,0)</f>
        <v>2015/02</v>
      </c>
      <c r="AH240" s="105" t="str">
        <f>+VLOOKUP(J240,'Código Licitaciones'!$N$7:$N$50,1,0)</f>
        <v>BS4B</v>
      </c>
      <c r="AI240" s="105">
        <f t="shared" si="32"/>
        <v>42736</v>
      </c>
      <c r="AJ240" s="105">
        <f t="shared" si="32"/>
        <v>50040</v>
      </c>
      <c r="AK240" s="106" t="str">
        <f>+VLOOKUP(M240,'Código Barras'!$C$3:$C$1694,1,0)</f>
        <v>SIC-0879</v>
      </c>
      <c r="AL240" s="100">
        <f t="shared" si="31"/>
        <v>5440.1699999999992</v>
      </c>
      <c r="AM240" s="100">
        <f t="shared" si="31"/>
        <v>49.481999999999992</v>
      </c>
      <c r="AN240" s="100">
        <f t="shared" si="31"/>
        <v>0</v>
      </c>
      <c r="AO240" s="100">
        <f t="shared" si="30"/>
        <v>0</v>
      </c>
      <c r="AP240" s="100">
        <f t="shared" si="30"/>
        <v>0</v>
      </c>
      <c r="AQ240" s="100">
        <f t="shared" si="30"/>
        <v>0</v>
      </c>
      <c r="AR240" s="100" t="str">
        <f>VLOOKUP(C240&amp;E240&amp;G240&amp;I240&amp;J240,'Código Licitaciones'!$I$8:$I$6500,1,0)</f>
        <v>Aela Generación S.A.LuzparralRAPEL 2202015/02BS4B</v>
      </c>
    </row>
    <row r="241" spans="2:44" ht="18" x14ac:dyDescent="0.35">
      <c r="B241" s="94">
        <v>5681</v>
      </c>
      <c r="C241" s="94" t="s">
        <v>9864</v>
      </c>
      <c r="D241" s="107" t="s">
        <v>9901</v>
      </c>
      <c r="E241" s="107" t="s">
        <v>295</v>
      </c>
      <c r="F241" s="107" t="s">
        <v>9907</v>
      </c>
      <c r="G241" s="108" t="s">
        <v>34</v>
      </c>
      <c r="H241" s="108">
        <v>220</v>
      </c>
      <c r="I241" s="109" t="s">
        <v>281</v>
      </c>
      <c r="J241" s="110" t="s">
        <v>286</v>
      </c>
      <c r="K241" s="110">
        <v>42736</v>
      </c>
      <c r="L241" s="111">
        <v>50040</v>
      </c>
      <c r="M241" s="109" t="s">
        <v>1415</v>
      </c>
      <c r="N241" s="109">
        <v>5568.57</v>
      </c>
      <c r="O241" s="109">
        <v>48.216000000000001</v>
      </c>
      <c r="P241" s="109">
        <v>0</v>
      </c>
      <c r="Q241" s="109">
        <v>0</v>
      </c>
      <c r="R241" s="109">
        <v>0</v>
      </c>
      <c r="S241" s="109">
        <v>0</v>
      </c>
      <c r="T241" s="109" t="s">
        <v>9871</v>
      </c>
      <c r="X241" s="92">
        <f t="shared" si="25"/>
        <v>0</v>
      </c>
      <c r="Z241" s="100">
        <f t="shared" si="26"/>
        <v>5681</v>
      </c>
      <c r="AA241" s="105" t="str">
        <f>+VLOOKUP(C241,'Código Licitaciones'!$J$7:$J$31,1,0)</f>
        <v>Aela Generación S.A.</v>
      </c>
      <c r="AB241" s="105" t="str">
        <f t="shared" si="27"/>
        <v>76.489.426-K</v>
      </c>
      <c r="AC241" s="105" t="str">
        <f>+VLOOKUP(E241,'Código Licitaciones'!$K$7:$K$50,1,0)</f>
        <v>Luzparral</v>
      </c>
      <c r="AD241" s="105" t="str">
        <f t="shared" si="28"/>
        <v>9.686.680-0</v>
      </c>
      <c r="AE241" s="105" t="str">
        <f>+VLOOKUP(G241,'Código Licitaciones'!$L$7:$L$50,1,0)</f>
        <v>Ancoa 220</v>
      </c>
      <c r="AF241" s="100">
        <f t="shared" si="29"/>
        <v>220</v>
      </c>
      <c r="AG241" s="105" t="str">
        <f>+VLOOKUP(I241,'Código Licitaciones'!$M$7:$M$50,1,0)</f>
        <v>2015/02</v>
      </c>
      <c r="AH241" s="105" t="str">
        <f>+VLOOKUP(J241,'Código Licitaciones'!$N$7:$N$50,1,0)</f>
        <v>BS4B</v>
      </c>
      <c r="AI241" s="105">
        <f t="shared" si="32"/>
        <v>42736</v>
      </c>
      <c r="AJ241" s="105">
        <f t="shared" si="32"/>
        <v>50040</v>
      </c>
      <c r="AK241" s="106" t="str">
        <f>+VLOOKUP(M241,'Código Barras'!$C$3:$C$1694,1,0)</f>
        <v>SIC-0040</v>
      </c>
      <c r="AL241" s="100">
        <f t="shared" si="31"/>
        <v>5568.57</v>
      </c>
      <c r="AM241" s="100">
        <f t="shared" si="31"/>
        <v>48.216000000000001</v>
      </c>
      <c r="AN241" s="100">
        <f t="shared" si="31"/>
        <v>0</v>
      </c>
      <c r="AO241" s="100">
        <f t="shared" si="30"/>
        <v>0</v>
      </c>
      <c r="AP241" s="100">
        <f t="shared" si="30"/>
        <v>0</v>
      </c>
      <c r="AQ241" s="100">
        <f t="shared" si="30"/>
        <v>0</v>
      </c>
      <c r="AR241" s="100" t="str">
        <f>VLOOKUP(C241&amp;E241&amp;G241&amp;I241&amp;J241,'Código Licitaciones'!$I$8:$I$6500,1,0)</f>
        <v>AELA GENERACIÓN S.A.LUZPARRALAncoa 2202015/02BS4B</v>
      </c>
    </row>
    <row r="242" spans="2:44" ht="18" x14ac:dyDescent="0.35">
      <c r="B242" s="94">
        <v>5681</v>
      </c>
      <c r="C242" s="94" t="s">
        <v>9864</v>
      </c>
      <c r="D242" s="107" t="s">
        <v>9901</v>
      </c>
      <c r="E242" s="107" t="s">
        <v>295</v>
      </c>
      <c r="F242" s="107" t="s">
        <v>9907</v>
      </c>
      <c r="G242" s="108" t="s">
        <v>35</v>
      </c>
      <c r="H242" s="108">
        <v>220</v>
      </c>
      <c r="I242" s="109" t="s">
        <v>281</v>
      </c>
      <c r="J242" s="110" t="s">
        <v>286</v>
      </c>
      <c r="K242" s="110">
        <v>42736</v>
      </c>
      <c r="L242" s="111">
        <v>50040</v>
      </c>
      <c r="M242" s="109" t="s">
        <v>2113</v>
      </c>
      <c r="N242" s="109">
        <v>5609.0899999999992</v>
      </c>
      <c r="O242" s="109">
        <v>47.548000000000002</v>
      </c>
      <c r="P242" s="109">
        <v>0</v>
      </c>
      <c r="Q242" s="109">
        <v>6.5192933196349303</v>
      </c>
      <c r="R242" s="109">
        <v>309.97935876200165</v>
      </c>
      <c r="S242" s="109">
        <v>47.547999999999995</v>
      </c>
      <c r="T242" s="109" t="s">
        <v>6970</v>
      </c>
      <c r="X242" s="92">
        <f t="shared" si="25"/>
        <v>0</v>
      </c>
      <c r="Z242" s="100">
        <f t="shared" si="26"/>
        <v>5681</v>
      </c>
      <c r="AA242" s="105" t="str">
        <f>+VLOOKUP(C242,'Código Licitaciones'!$J$7:$J$31,1,0)</f>
        <v>Aela Generación S.A.</v>
      </c>
      <c r="AB242" s="105" t="str">
        <f t="shared" si="27"/>
        <v>76.489.426-K</v>
      </c>
      <c r="AC242" s="105" t="str">
        <f>+VLOOKUP(E242,'Código Licitaciones'!$K$7:$K$50,1,0)</f>
        <v>Luzparral</v>
      </c>
      <c r="AD242" s="105" t="str">
        <f t="shared" si="28"/>
        <v>9.686.680-0</v>
      </c>
      <c r="AE242" s="105" t="str">
        <f>+VLOOKUP(G242,'Código Licitaciones'!$L$7:$L$50,1,0)</f>
        <v>Itahue 220</v>
      </c>
      <c r="AF242" s="100">
        <f t="shared" si="29"/>
        <v>220</v>
      </c>
      <c r="AG242" s="105" t="str">
        <f>+VLOOKUP(I242,'Código Licitaciones'!$M$7:$M$50,1,0)</f>
        <v>2015/02</v>
      </c>
      <c r="AH242" s="105" t="str">
        <f>+VLOOKUP(J242,'Código Licitaciones'!$N$7:$N$50,1,0)</f>
        <v>BS4B</v>
      </c>
      <c r="AI242" s="105">
        <f t="shared" si="32"/>
        <v>42736</v>
      </c>
      <c r="AJ242" s="105">
        <f t="shared" si="32"/>
        <v>50040</v>
      </c>
      <c r="AK242" s="106" t="str">
        <f>+VLOOKUP(M242,'Código Barras'!$C$3:$C$1694,1,0)</f>
        <v>SIC-0396</v>
      </c>
      <c r="AL242" s="100">
        <f t="shared" si="31"/>
        <v>5609.0899999999992</v>
      </c>
      <c r="AM242" s="100">
        <f t="shared" si="31"/>
        <v>47.548000000000002</v>
      </c>
      <c r="AN242" s="100">
        <f t="shared" si="31"/>
        <v>0</v>
      </c>
      <c r="AO242" s="100">
        <f t="shared" si="30"/>
        <v>6.5192933196349303</v>
      </c>
      <c r="AP242" s="100">
        <f t="shared" si="30"/>
        <v>309.97935876200165</v>
      </c>
      <c r="AQ242" s="100">
        <f t="shared" si="30"/>
        <v>47.547999999999995</v>
      </c>
      <c r="AR242" s="100" t="str">
        <f>VLOOKUP(C242&amp;E242&amp;G242&amp;I242&amp;J242,'Código Licitaciones'!$I$8:$I$6500,1,0)</f>
        <v>Aela Generación S.A.LuzparralItahue 2202015/02BS4B</v>
      </c>
    </row>
    <row r="243" spans="2:44" ht="18" x14ac:dyDescent="0.35">
      <c r="B243" s="94">
        <v>5681</v>
      </c>
      <c r="C243" s="94" t="s">
        <v>9864</v>
      </c>
      <c r="D243" s="107" t="s">
        <v>9901</v>
      </c>
      <c r="E243" s="107" t="s">
        <v>295</v>
      </c>
      <c r="F243" s="107" t="s">
        <v>9907</v>
      </c>
      <c r="G243" s="108" t="s">
        <v>46</v>
      </c>
      <c r="H243" s="108">
        <v>220</v>
      </c>
      <c r="I243" s="109" t="s">
        <v>281</v>
      </c>
      <c r="J243" s="110" t="s">
        <v>286</v>
      </c>
      <c r="K243" s="110">
        <v>42736</v>
      </c>
      <c r="L243" s="111">
        <v>50040</v>
      </c>
      <c r="M243" s="109" t="s">
        <v>1677</v>
      </c>
      <c r="N243" s="109">
        <v>5424.7600000000011</v>
      </c>
      <c r="O243" s="109">
        <v>46.615000000000002</v>
      </c>
      <c r="P243" s="109">
        <v>0</v>
      </c>
      <c r="Q243" s="109">
        <v>90.366803650195237</v>
      </c>
      <c r="R243" s="109">
        <v>4212.4485521538509</v>
      </c>
      <c r="S243" s="109">
        <v>46.615000000000002</v>
      </c>
      <c r="T243" s="109" t="s">
        <v>6971</v>
      </c>
      <c r="X243" s="92">
        <f t="shared" si="25"/>
        <v>0</v>
      </c>
      <c r="Z243" s="100">
        <f t="shared" si="26"/>
        <v>5681</v>
      </c>
      <c r="AA243" s="105" t="str">
        <f>+VLOOKUP(C243,'Código Licitaciones'!$J$7:$J$31,1,0)</f>
        <v>Aela Generación S.A.</v>
      </c>
      <c r="AB243" s="105" t="str">
        <f t="shared" si="27"/>
        <v>76.489.426-K</v>
      </c>
      <c r="AC243" s="105" t="str">
        <f>+VLOOKUP(E243,'Código Licitaciones'!$K$7:$K$50,1,0)</f>
        <v>Luzparral</v>
      </c>
      <c r="AD243" s="105" t="str">
        <f t="shared" si="28"/>
        <v>9.686.680-0</v>
      </c>
      <c r="AE243" s="105" t="str">
        <f>+VLOOKUP(G243,'Código Licitaciones'!$L$7:$L$50,1,0)</f>
        <v>Charrua 220</v>
      </c>
      <c r="AF243" s="100">
        <f t="shared" si="29"/>
        <v>220</v>
      </c>
      <c r="AG243" s="105" t="str">
        <f>+VLOOKUP(I243,'Código Licitaciones'!$M$7:$M$50,1,0)</f>
        <v>2015/02</v>
      </c>
      <c r="AH243" s="105" t="str">
        <f>+VLOOKUP(J243,'Código Licitaciones'!$N$7:$N$50,1,0)</f>
        <v>BS4B</v>
      </c>
      <c r="AI243" s="105">
        <f t="shared" si="32"/>
        <v>42736</v>
      </c>
      <c r="AJ243" s="105">
        <f t="shared" si="32"/>
        <v>50040</v>
      </c>
      <c r="AK243" s="106" t="str">
        <f>+VLOOKUP(M243,'Código Barras'!$C$3:$C$1694,1,0)</f>
        <v>SIC-0173</v>
      </c>
      <c r="AL243" s="100">
        <f t="shared" si="31"/>
        <v>5424.7600000000011</v>
      </c>
      <c r="AM243" s="100">
        <f t="shared" si="31"/>
        <v>46.615000000000002</v>
      </c>
      <c r="AN243" s="100">
        <f t="shared" si="31"/>
        <v>0</v>
      </c>
      <c r="AO243" s="100">
        <f t="shared" si="30"/>
        <v>90.366803650195237</v>
      </c>
      <c r="AP243" s="100">
        <f t="shared" si="30"/>
        <v>4212.4485521538509</v>
      </c>
      <c r="AQ243" s="100">
        <f t="shared" si="30"/>
        <v>46.615000000000002</v>
      </c>
      <c r="AR243" s="100" t="str">
        <f>VLOOKUP(C243&amp;E243&amp;G243&amp;I243&amp;J243,'Código Licitaciones'!$I$8:$I$6500,1,0)</f>
        <v>Aela Generación S.A.LuzparralCharrua 2202015/02BS4B</v>
      </c>
    </row>
    <row r="244" spans="2:44" ht="18" x14ac:dyDescent="0.35">
      <c r="B244" s="94">
        <v>5681</v>
      </c>
      <c r="C244" s="94" t="s">
        <v>9864</v>
      </c>
      <c r="D244" s="107" t="s">
        <v>9901</v>
      </c>
      <c r="E244" s="107" t="s">
        <v>295</v>
      </c>
      <c r="F244" s="107" t="s">
        <v>9907</v>
      </c>
      <c r="G244" s="108" t="s">
        <v>25</v>
      </c>
      <c r="H244" s="108">
        <v>220</v>
      </c>
      <c r="I244" s="109" t="s">
        <v>281</v>
      </c>
      <c r="J244" s="110" t="s">
        <v>287</v>
      </c>
      <c r="K244" s="110">
        <v>42736</v>
      </c>
      <c r="L244" s="111">
        <v>50040</v>
      </c>
      <c r="M244" s="109" t="s">
        <v>1405</v>
      </c>
      <c r="N244" s="109">
        <v>5716.3799999999992</v>
      </c>
      <c r="O244" s="109">
        <v>48.993000000000002</v>
      </c>
      <c r="P244" s="109">
        <v>2.4213831965740297E-3</v>
      </c>
      <c r="Q244" s="109">
        <v>3.888901680987396</v>
      </c>
      <c r="R244" s="109">
        <v>204.37050653384733</v>
      </c>
      <c r="S244" s="109">
        <v>52.552243100668328</v>
      </c>
      <c r="T244" s="109" t="s">
        <v>7716</v>
      </c>
      <c r="X244" s="92">
        <f t="shared" si="25"/>
        <v>0</v>
      </c>
      <c r="Z244" s="100">
        <f t="shared" si="26"/>
        <v>5681</v>
      </c>
      <c r="AA244" s="105" t="str">
        <f>+VLOOKUP(C244,'Código Licitaciones'!$J$7:$J$31,1,0)</f>
        <v>Aela Generación S.A.</v>
      </c>
      <c r="AB244" s="105" t="str">
        <f t="shared" si="27"/>
        <v>76.489.426-K</v>
      </c>
      <c r="AC244" s="105" t="str">
        <f>+VLOOKUP(E244,'Código Licitaciones'!$K$7:$K$50,1,0)</f>
        <v>Luzparral</v>
      </c>
      <c r="AD244" s="105" t="str">
        <f t="shared" si="28"/>
        <v>9.686.680-0</v>
      </c>
      <c r="AE244" s="105" t="str">
        <f>+VLOOKUP(G244,'Código Licitaciones'!$L$7:$L$50,1,0)</f>
        <v>ALTO JAHUEL 220</v>
      </c>
      <c r="AF244" s="100">
        <f t="shared" si="29"/>
        <v>220</v>
      </c>
      <c r="AG244" s="105" t="str">
        <f>+VLOOKUP(I244,'Código Licitaciones'!$M$7:$M$50,1,0)</f>
        <v>2015/02</v>
      </c>
      <c r="AH244" s="105" t="str">
        <f>+VLOOKUP(J244,'Código Licitaciones'!$N$7:$N$50,1,0)</f>
        <v>BS4C</v>
      </c>
      <c r="AI244" s="105">
        <f t="shared" si="32"/>
        <v>42736</v>
      </c>
      <c r="AJ244" s="105">
        <f t="shared" si="32"/>
        <v>50040</v>
      </c>
      <c r="AK244" s="106" t="str">
        <f>+VLOOKUP(M244,'Código Barras'!$C$3:$C$1694,1,0)</f>
        <v>SIC-0034</v>
      </c>
      <c r="AL244" s="100">
        <f t="shared" si="31"/>
        <v>5716.3799999999992</v>
      </c>
      <c r="AM244" s="100">
        <f t="shared" si="31"/>
        <v>48.993000000000002</v>
      </c>
      <c r="AN244" s="100">
        <f t="shared" si="31"/>
        <v>2.4213831965740297E-3</v>
      </c>
      <c r="AO244" s="100">
        <f t="shared" si="30"/>
        <v>3.888901680987396</v>
      </c>
      <c r="AP244" s="100">
        <f t="shared" si="30"/>
        <v>204.37050653384733</v>
      </c>
      <c r="AQ244" s="100">
        <f t="shared" si="30"/>
        <v>52.552243100668328</v>
      </c>
      <c r="AR244" s="100" t="str">
        <f>VLOOKUP(C244&amp;E244&amp;G244&amp;I244&amp;J244,'Código Licitaciones'!$I$8:$I$6500,1,0)</f>
        <v>Aela Generación S.A.LuzparralAlto Jahuel 2202015/02BS4C</v>
      </c>
    </row>
    <row r="245" spans="2:44" ht="18" x14ac:dyDescent="0.35">
      <c r="B245" s="94">
        <v>5681</v>
      </c>
      <c r="C245" s="94" t="s">
        <v>9864</v>
      </c>
      <c r="D245" s="107" t="s">
        <v>9901</v>
      </c>
      <c r="E245" s="107" t="s">
        <v>295</v>
      </c>
      <c r="F245" s="107" t="s">
        <v>9907</v>
      </c>
      <c r="G245" s="108" t="s">
        <v>80</v>
      </c>
      <c r="H245" s="108">
        <v>220</v>
      </c>
      <c r="I245" s="109" t="s">
        <v>281</v>
      </c>
      <c r="J245" s="110" t="s">
        <v>287</v>
      </c>
      <c r="K245" s="110">
        <v>42736</v>
      </c>
      <c r="L245" s="111">
        <v>50040</v>
      </c>
      <c r="M245" s="109" t="s">
        <v>3069</v>
      </c>
      <c r="N245" s="109">
        <v>5440.1699999999992</v>
      </c>
      <c r="O245" s="109">
        <v>49.481999999999992</v>
      </c>
      <c r="P245" s="109">
        <v>0</v>
      </c>
      <c r="Q245" s="109">
        <v>0</v>
      </c>
      <c r="R245" s="109">
        <v>0</v>
      </c>
      <c r="S245" s="109">
        <v>0</v>
      </c>
      <c r="T245" s="109" t="s">
        <v>7717</v>
      </c>
      <c r="X245" s="92">
        <f t="shared" si="25"/>
        <v>0</v>
      </c>
      <c r="Z245" s="100">
        <f t="shared" si="26"/>
        <v>5681</v>
      </c>
      <c r="AA245" s="105" t="str">
        <f>+VLOOKUP(C245,'Código Licitaciones'!$J$7:$J$31,1,0)</f>
        <v>Aela Generación S.A.</v>
      </c>
      <c r="AB245" s="105" t="str">
        <f t="shared" si="27"/>
        <v>76.489.426-K</v>
      </c>
      <c r="AC245" s="105" t="str">
        <f>+VLOOKUP(E245,'Código Licitaciones'!$K$7:$K$50,1,0)</f>
        <v>Luzparral</v>
      </c>
      <c r="AD245" s="105" t="str">
        <f t="shared" si="28"/>
        <v>9.686.680-0</v>
      </c>
      <c r="AE245" s="105" t="str">
        <f>+VLOOKUP(G245,'Código Licitaciones'!$L$7:$L$50,1,0)</f>
        <v>RAPEL 220</v>
      </c>
      <c r="AF245" s="100">
        <f t="shared" si="29"/>
        <v>220</v>
      </c>
      <c r="AG245" s="105" t="str">
        <f>+VLOOKUP(I245,'Código Licitaciones'!$M$7:$M$50,1,0)</f>
        <v>2015/02</v>
      </c>
      <c r="AH245" s="105" t="str">
        <f>+VLOOKUP(J245,'Código Licitaciones'!$N$7:$N$50,1,0)</f>
        <v>BS4C</v>
      </c>
      <c r="AI245" s="105">
        <f t="shared" si="32"/>
        <v>42736</v>
      </c>
      <c r="AJ245" s="105">
        <f t="shared" si="32"/>
        <v>50040</v>
      </c>
      <c r="AK245" s="106" t="str">
        <f>+VLOOKUP(M245,'Código Barras'!$C$3:$C$1694,1,0)</f>
        <v>SIC-0879</v>
      </c>
      <c r="AL245" s="100">
        <f t="shared" si="31"/>
        <v>5440.1699999999992</v>
      </c>
      <c r="AM245" s="100">
        <f t="shared" si="31"/>
        <v>49.481999999999992</v>
      </c>
      <c r="AN245" s="100">
        <f t="shared" si="31"/>
        <v>0</v>
      </c>
      <c r="AO245" s="100">
        <f t="shared" si="30"/>
        <v>0</v>
      </c>
      <c r="AP245" s="100">
        <f t="shared" si="30"/>
        <v>0</v>
      </c>
      <c r="AQ245" s="100">
        <f t="shared" si="30"/>
        <v>0</v>
      </c>
      <c r="AR245" s="100" t="str">
        <f>VLOOKUP(C245&amp;E245&amp;G245&amp;I245&amp;J245,'Código Licitaciones'!$I$8:$I$6500,1,0)</f>
        <v>Aela Generación S.A.LuzparralRAPEL 2202015/02BS4C</v>
      </c>
    </row>
    <row r="246" spans="2:44" ht="18" x14ac:dyDescent="0.35">
      <c r="B246" s="94">
        <v>5681</v>
      </c>
      <c r="C246" s="94" t="s">
        <v>9864</v>
      </c>
      <c r="D246" s="107" t="s">
        <v>9901</v>
      </c>
      <c r="E246" s="107" t="s">
        <v>295</v>
      </c>
      <c r="F246" s="107" t="s">
        <v>9907</v>
      </c>
      <c r="G246" s="108" t="s">
        <v>34</v>
      </c>
      <c r="H246" s="108">
        <v>220</v>
      </c>
      <c r="I246" s="109" t="s">
        <v>281</v>
      </c>
      <c r="J246" s="110" t="s">
        <v>287</v>
      </c>
      <c r="K246" s="110">
        <v>42736</v>
      </c>
      <c r="L246" s="111">
        <v>50040</v>
      </c>
      <c r="M246" s="109" t="s">
        <v>1415</v>
      </c>
      <c r="N246" s="109">
        <v>5568.57</v>
      </c>
      <c r="O246" s="109">
        <v>48.216000000000001</v>
      </c>
      <c r="P246" s="109">
        <v>0</v>
      </c>
      <c r="Q246" s="109">
        <v>0</v>
      </c>
      <c r="R246" s="109">
        <v>0</v>
      </c>
      <c r="S246" s="109">
        <v>0</v>
      </c>
      <c r="T246" s="109" t="s">
        <v>9872</v>
      </c>
      <c r="X246" s="92">
        <f t="shared" si="25"/>
        <v>0</v>
      </c>
      <c r="Z246" s="100">
        <f t="shared" si="26"/>
        <v>5681</v>
      </c>
      <c r="AA246" s="105" t="str">
        <f>+VLOOKUP(C246,'Código Licitaciones'!$J$7:$J$31,1,0)</f>
        <v>Aela Generación S.A.</v>
      </c>
      <c r="AB246" s="105" t="str">
        <f t="shared" si="27"/>
        <v>76.489.426-K</v>
      </c>
      <c r="AC246" s="105" t="str">
        <f>+VLOOKUP(E246,'Código Licitaciones'!$K$7:$K$50,1,0)</f>
        <v>Luzparral</v>
      </c>
      <c r="AD246" s="105" t="str">
        <f t="shared" si="28"/>
        <v>9.686.680-0</v>
      </c>
      <c r="AE246" s="105" t="str">
        <f>+VLOOKUP(G246,'Código Licitaciones'!$L$7:$L$50,1,0)</f>
        <v>Ancoa 220</v>
      </c>
      <c r="AF246" s="100">
        <f t="shared" si="29"/>
        <v>220</v>
      </c>
      <c r="AG246" s="105" t="str">
        <f>+VLOOKUP(I246,'Código Licitaciones'!$M$7:$M$50,1,0)</f>
        <v>2015/02</v>
      </c>
      <c r="AH246" s="105" t="str">
        <f>+VLOOKUP(J246,'Código Licitaciones'!$N$7:$N$50,1,0)</f>
        <v>BS4C</v>
      </c>
      <c r="AI246" s="105">
        <f t="shared" si="32"/>
        <v>42736</v>
      </c>
      <c r="AJ246" s="105">
        <f t="shared" si="32"/>
        <v>50040</v>
      </c>
      <c r="AK246" s="106" t="str">
        <f>+VLOOKUP(M246,'Código Barras'!$C$3:$C$1694,1,0)</f>
        <v>SIC-0040</v>
      </c>
      <c r="AL246" s="100">
        <f t="shared" si="31"/>
        <v>5568.57</v>
      </c>
      <c r="AM246" s="100">
        <f t="shared" si="31"/>
        <v>48.216000000000001</v>
      </c>
      <c r="AN246" s="100">
        <f t="shared" si="31"/>
        <v>0</v>
      </c>
      <c r="AO246" s="100">
        <f t="shared" si="30"/>
        <v>0</v>
      </c>
      <c r="AP246" s="100">
        <f t="shared" si="30"/>
        <v>0</v>
      </c>
      <c r="AQ246" s="100">
        <f t="shared" si="30"/>
        <v>0</v>
      </c>
      <c r="AR246" s="100" t="str">
        <f>VLOOKUP(C246&amp;E246&amp;G246&amp;I246&amp;J246,'Código Licitaciones'!$I$8:$I$6500,1,0)</f>
        <v>AELA GENERACIÓN S.A.LUZPARRALAncoa 2202015/02BS4C</v>
      </c>
    </row>
    <row r="247" spans="2:44" ht="18" x14ac:dyDescent="0.35">
      <c r="B247" s="94">
        <v>5681</v>
      </c>
      <c r="C247" s="94" t="s">
        <v>9864</v>
      </c>
      <c r="D247" s="107" t="s">
        <v>9901</v>
      </c>
      <c r="E247" s="107" t="s">
        <v>295</v>
      </c>
      <c r="F247" s="107" t="s">
        <v>9907</v>
      </c>
      <c r="G247" s="108" t="s">
        <v>35</v>
      </c>
      <c r="H247" s="108">
        <v>220</v>
      </c>
      <c r="I247" s="109" t="s">
        <v>281</v>
      </c>
      <c r="J247" s="110" t="s">
        <v>287</v>
      </c>
      <c r="K247" s="110">
        <v>42736</v>
      </c>
      <c r="L247" s="111">
        <v>50040</v>
      </c>
      <c r="M247" s="109" t="s">
        <v>2113</v>
      </c>
      <c r="N247" s="109">
        <v>5609.0899999999992</v>
      </c>
      <c r="O247" s="109">
        <v>47.548000000000002</v>
      </c>
      <c r="P247" s="109">
        <v>1.9950268890749773E-3</v>
      </c>
      <c r="Q247" s="109">
        <v>3.2041452313355618</v>
      </c>
      <c r="R247" s="109">
        <v>163.54098283278486</v>
      </c>
      <c r="S247" s="109">
        <v>51.04044012531142</v>
      </c>
      <c r="T247" s="109" t="s">
        <v>7051</v>
      </c>
      <c r="X247" s="92">
        <f t="shared" si="25"/>
        <v>0</v>
      </c>
      <c r="Z247" s="100">
        <f t="shared" si="26"/>
        <v>5681</v>
      </c>
      <c r="AA247" s="105" t="str">
        <f>+VLOOKUP(C247,'Código Licitaciones'!$J$7:$J$31,1,0)</f>
        <v>Aela Generación S.A.</v>
      </c>
      <c r="AB247" s="105" t="str">
        <f t="shared" si="27"/>
        <v>76.489.426-K</v>
      </c>
      <c r="AC247" s="105" t="str">
        <f>+VLOOKUP(E247,'Código Licitaciones'!$K$7:$K$50,1,0)</f>
        <v>Luzparral</v>
      </c>
      <c r="AD247" s="105" t="str">
        <f t="shared" si="28"/>
        <v>9.686.680-0</v>
      </c>
      <c r="AE247" s="105" t="str">
        <f>+VLOOKUP(G247,'Código Licitaciones'!$L$7:$L$50,1,0)</f>
        <v>Itahue 220</v>
      </c>
      <c r="AF247" s="100">
        <f t="shared" si="29"/>
        <v>220</v>
      </c>
      <c r="AG247" s="105" t="str">
        <f>+VLOOKUP(I247,'Código Licitaciones'!$M$7:$M$50,1,0)</f>
        <v>2015/02</v>
      </c>
      <c r="AH247" s="105" t="str">
        <f>+VLOOKUP(J247,'Código Licitaciones'!$N$7:$N$50,1,0)</f>
        <v>BS4C</v>
      </c>
      <c r="AI247" s="105">
        <f t="shared" si="32"/>
        <v>42736</v>
      </c>
      <c r="AJ247" s="105">
        <f t="shared" si="32"/>
        <v>50040</v>
      </c>
      <c r="AK247" s="106" t="str">
        <f>+VLOOKUP(M247,'Código Barras'!$C$3:$C$1694,1,0)</f>
        <v>SIC-0396</v>
      </c>
      <c r="AL247" s="100">
        <f t="shared" si="31"/>
        <v>5609.0899999999992</v>
      </c>
      <c r="AM247" s="100">
        <f t="shared" si="31"/>
        <v>47.548000000000002</v>
      </c>
      <c r="AN247" s="100">
        <f t="shared" si="31"/>
        <v>1.9950268890749773E-3</v>
      </c>
      <c r="AO247" s="100">
        <f t="shared" si="30"/>
        <v>3.2041452313355618</v>
      </c>
      <c r="AP247" s="100">
        <f t="shared" si="30"/>
        <v>163.54098283278486</v>
      </c>
      <c r="AQ247" s="100">
        <f t="shared" si="30"/>
        <v>51.04044012531142</v>
      </c>
      <c r="AR247" s="100" t="str">
        <f>VLOOKUP(C247&amp;E247&amp;G247&amp;I247&amp;J247,'Código Licitaciones'!$I$8:$I$6500,1,0)</f>
        <v>Aela Generación S.A.LuzparralItahue 2202015/02BS4C</v>
      </c>
    </row>
    <row r="248" spans="2:44" ht="18" x14ac:dyDescent="0.35">
      <c r="B248" s="94">
        <v>5681</v>
      </c>
      <c r="C248" s="94" t="s">
        <v>9864</v>
      </c>
      <c r="D248" s="107" t="s">
        <v>9901</v>
      </c>
      <c r="E248" s="107" t="s">
        <v>295</v>
      </c>
      <c r="F248" s="107" t="s">
        <v>9907</v>
      </c>
      <c r="G248" s="108" t="s">
        <v>46</v>
      </c>
      <c r="H248" s="108">
        <v>220</v>
      </c>
      <c r="I248" s="109" t="s">
        <v>281</v>
      </c>
      <c r="J248" s="110" t="s">
        <v>287</v>
      </c>
      <c r="K248" s="110">
        <v>42736</v>
      </c>
      <c r="L248" s="111">
        <v>50040</v>
      </c>
      <c r="M248" s="109" t="s">
        <v>1677</v>
      </c>
      <c r="N248" s="109">
        <v>5424.7600000000011</v>
      </c>
      <c r="O248" s="109">
        <v>46.615000000000002</v>
      </c>
      <c r="P248" s="109">
        <v>2.8032715275015371E-2</v>
      </c>
      <c r="Q248" s="109">
        <v>45.022396170046001</v>
      </c>
      <c r="R248" s="109">
        <v>2250.7897499819869</v>
      </c>
      <c r="S248" s="109">
        <v>49.992669014792845</v>
      </c>
      <c r="T248" s="109" t="s">
        <v>7052</v>
      </c>
      <c r="X248" s="92">
        <f t="shared" si="25"/>
        <v>0</v>
      </c>
      <c r="Z248" s="100">
        <f t="shared" si="26"/>
        <v>5681</v>
      </c>
      <c r="AA248" s="105" t="str">
        <f>+VLOOKUP(C248,'Código Licitaciones'!$J$7:$J$31,1,0)</f>
        <v>Aela Generación S.A.</v>
      </c>
      <c r="AB248" s="105" t="str">
        <f t="shared" si="27"/>
        <v>76.489.426-K</v>
      </c>
      <c r="AC248" s="105" t="str">
        <f>+VLOOKUP(E248,'Código Licitaciones'!$K$7:$K$50,1,0)</f>
        <v>Luzparral</v>
      </c>
      <c r="AD248" s="105" t="str">
        <f t="shared" si="28"/>
        <v>9.686.680-0</v>
      </c>
      <c r="AE248" s="105" t="str">
        <f>+VLOOKUP(G248,'Código Licitaciones'!$L$7:$L$50,1,0)</f>
        <v>Charrua 220</v>
      </c>
      <c r="AF248" s="100">
        <f t="shared" si="29"/>
        <v>220</v>
      </c>
      <c r="AG248" s="105" t="str">
        <f>+VLOOKUP(I248,'Código Licitaciones'!$M$7:$M$50,1,0)</f>
        <v>2015/02</v>
      </c>
      <c r="AH248" s="105" t="str">
        <f>+VLOOKUP(J248,'Código Licitaciones'!$N$7:$N$50,1,0)</f>
        <v>BS4C</v>
      </c>
      <c r="AI248" s="105">
        <f t="shared" si="32"/>
        <v>42736</v>
      </c>
      <c r="AJ248" s="105">
        <f t="shared" si="32"/>
        <v>50040</v>
      </c>
      <c r="AK248" s="106" t="str">
        <f>+VLOOKUP(M248,'Código Barras'!$C$3:$C$1694,1,0)</f>
        <v>SIC-0173</v>
      </c>
      <c r="AL248" s="100">
        <f t="shared" si="31"/>
        <v>5424.7600000000011</v>
      </c>
      <c r="AM248" s="100">
        <f t="shared" si="31"/>
        <v>46.615000000000002</v>
      </c>
      <c r="AN248" s="100">
        <f t="shared" si="31"/>
        <v>2.8032715275015371E-2</v>
      </c>
      <c r="AO248" s="100">
        <f t="shared" si="30"/>
        <v>45.022396170046001</v>
      </c>
      <c r="AP248" s="100">
        <f t="shared" si="30"/>
        <v>2250.7897499819869</v>
      </c>
      <c r="AQ248" s="100">
        <f t="shared" si="30"/>
        <v>49.992669014792845</v>
      </c>
      <c r="AR248" s="100" t="str">
        <f>VLOOKUP(C248&amp;E248&amp;G248&amp;I248&amp;J248,'Código Licitaciones'!$I$8:$I$6500,1,0)</f>
        <v>Aela Generación S.A.LuzparralCharrua 2202015/02BS4C</v>
      </c>
    </row>
    <row r="249" spans="2:44" ht="18" x14ac:dyDescent="0.35">
      <c r="B249" s="94">
        <v>5680</v>
      </c>
      <c r="C249" s="94" t="s">
        <v>9864</v>
      </c>
      <c r="D249" s="107" t="s">
        <v>9901</v>
      </c>
      <c r="E249" s="107" t="s">
        <v>298</v>
      </c>
      <c r="F249" s="107" t="s">
        <v>9917</v>
      </c>
      <c r="G249" s="108" t="s">
        <v>30</v>
      </c>
      <c r="H249" s="108">
        <v>220</v>
      </c>
      <c r="I249" s="109" t="s">
        <v>281</v>
      </c>
      <c r="J249" s="110" t="s">
        <v>285</v>
      </c>
      <c r="K249" s="110">
        <v>42736</v>
      </c>
      <c r="L249" s="111">
        <v>50040</v>
      </c>
      <c r="M249" s="109" t="s">
        <v>3012</v>
      </c>
      <c r="N249" s="109">
        <v>5777.4400000000014</v>
      </c>
      <c r="O249" s="109">
        <v>50.557000000000009</v>
      </c>
      <c r="P249" s="109">
        <v>0</v>
      </c>
      <c r="Q249" s="109">
        <v>118.81026754090165</v>
      </c>
      <c r="R249" s="109">
        <v>6006.690696065366</v>
      </c>
      <c r="S249" s="109">
        <v>50.557000000000009</v>
      </c>
      <c r="T249" s="109" t="s">
        <v>6592</v>
      </c>
      <c r="X249" s="92">
        <f t="shared" si="25"/>
        <v>0</v>
      </c>
      <c r="Z249" s="100">
        <f t="shared" si="26"/>
        <v>5680</v>
      </c>
      <c r="AA249" s="105" t="str">
        <f>+VLOOKUP(C249,'Código Licitaciones'!$J$7:$J$31,1,0)</f>
        <v>Aela Generación S.A.</v>
      </c>
      <c r="AB249" s="105" t="str">
        <f t="shared" si="27"/>
        <v>76.489.426-K</v>
      </c>
      <c r="AC249" s="105" t="str">
        <f>+VLOOKUP(E249,'Código Licitaciones'!$K$7:$K$50,1,0)</f>
        <v>Chilquinta</v>
      </c>
      <c r="AD249" s="105" t="str">
        <f t="shared" si="28"/>
        <v>9.681.520-1</v>
      </c>
      <c r="AE249" s="105" t="str">
        <f>+VLOOKUP(G249,'Código Licitaciones'!$L$7:$L$50,1,0)</f>
        <v>Quillota 220</v>
      </c>
      <c r="AF249" s="100">
        <f t="shared" si="29"/>
        <v>220</v>
      </c>
      <c r="AG249" s="105" t="str">
        <f>+VLOOKUP(I249,'Código Licitaciones'!$M$7:$M$50,1,0)</f>
        <v>2015/02</v>
      </c>
      <c r="AH249" s="105" t="str">
        <f>+VLOOKUP(J249,'Código Licitaciones'!$N$7:$N$50,1,0)</f>
        <v>BS4A</v>
      </c>
      <c r="AI249" s="105">
        <f t="shared" si="32"/>
        <v>42736</v>
      </c>
      <c r="AJ249" s="105">
        <f t="shared" si="32"/>
        <v>50040</v>
      </c>
      <c r="AK249" s="106" t="str">
        <f>+VLOOKUP(M249,'Código Barras'!$C$3:$C$1694,1,0)</f>
        <v>SIC-0850</v>
      </c>
      <c r="AL249" s="100">
        <f t="shared" si="31"/>
        <v>5777.4400000000014</v>
      </c>
      <c r="AM249" s="100">
        <f t="shared" si="31"/>
        <v>50.557000000000009</v>
      </c>
      <c r="AN249" s="100">
        <f t="shared" si="31"/>
        <v>0</v>
      </c>
      <c r="AO249" s="100">
        <f t="shared" si="30"/>
        <v>118.81026754090165</v>
      </c>
      <c r="AP249" s="100">
        <f t="shared" si="30"/>
        <v>6006.690696065366</v>
      </c>
      <c r="AQ249" s="100">
        <f t="shared" si="30"/>
        <v>50.557000000000009</v>
      </c>
      <c r="AR249" s="100" t="str">
        <f>VLOOKUP(C249&amp;E249&amp;G249&amp;I249&amp;J249,'Código Licitaciones'!$I$8:$I$6500,1,0)</f>
        <v>Aela Generación S.A.ChilquintaQuillota 2202015/02BS4A</v>
      </c>
    </row>
    <row r="250" spans="2:44" ht="18" x14ac:dyDescent="0.35">
      <c r="B250" s="94">
        <v>5680</v>
      </c>
      <c r="C250" s="94" t="s">
        <v>9864</v>
      </c>
      <c r="D250" s="107" t="s">
        <v>9901</v>
      </c>
      <c r="E250" s="107" t="s">
        <v>298</v>
      </c>
      <c r="F250" s="107" t="s">
        <v>9917</v>
      </c>
      <c r="G250" s="108" t="s">
        <v>78</v>
      </c>
      <c r="H250" s="108">
        <v>220</v>
      </c>
      <c r="I250" s="109" t="s">
        <v>281</v>
      </c>
      <c r="J250" s="110" t="s">
        <v>285</v>
      </c>
      <c r="K250" s="110">
        <v>42736</v>
      </c>
      <c r="L250" s="111">
        <v>50040</v>
      </c>
      <c r="M250" s="109" t="s">
        <v>2648</v>
      </c>
      <c r="N250" s="109">
        <v>5532.0499999999993</v>
      </c>
      <c r="O250" s="109">
        <v>48.494999999999969</v>
      </c>
      <c r="P250" s="109">
        <v>0</v>
      </c>
      <c r="Q250" s="109">
        <v>2.7918262566643373</v>
      </c>
      <c r="R250" s="109">
        <v>135.38961431693696</v>
      </c>
      <c r="S250" s="109">
        <v>48.494999999999969</v>
      </c>
      <c r="T250" s="109" t="s">
        <v>6593</v>
      </c>
      <c r="X250" s="92">
        <f t="shared" si="25"/>
        <v>0</v>
      </c>
      <c r="Z250" s="100">
        <f t="shared" si="26"/>
        <v>5680</v>
      </c>
      <c r="AA250" s="105" t="str">
        <f>+VLOOKUP(C250,'Código Licitaciones'!$J$7:$J$31,1,0)</f>
        <v>Aela Generación S.A.</v>
      </c>
      <c r="AB250" s="105" t="str">
        <f t="shared" si="27"/>
        <v>76.489.426-K</v>
      </c>
      <c r="AC250" s="105" t="str">
        <f>+VLOOKUP(E250,'Código Licitaciones'!$K$7:$K$50,1,0)</f>
        <v>Chilquinta</v>
      </c>
      <c r="AD250" s="105" t="str">
        <f t="shared" si="28"/>
        <v>9.681.520-1</v>
      </c>
      <c r="AE250" s="105" t="str">
        <f>+VLOOKUP(G250,'Código Licitaciones'!$L$7:$L$50,1,0)</f>
        <v>Nogales 220</v>
      </c>
      <c r="AF250" s="100">
        <f t="shared" si="29"/>
        <v>220</v>
      </c>
      <c r="AG250" s="105" t="str">
        <f>+VLOOKUP(I250,'Código Licitaciones'!$M$7:$M$50,1,0)</f>
        <v>2015/02</v>
      </c>
      <c r="AH250" s="105" t="str">
        <f>+VLOOKUP(J250,'Código Licitaciones'!$N$7:$N$50,1,0)</f>
        <v>BS4A</v>
      </c>
      <c r="AI250" s="105">
        <f t="shared" si="32"/>
        <v>42736</v>
      </c>
      <c r="AJ250" s="105">
        <f t="shared" si="32"/>
        <v>50040</v>
      </c>
      <c r="AK250" s="106" t="str">
        <f>+VLOOKUP(M250,'Código Barras'!$C$3:$C$1694,1,0)</f>
        <v>SIC-0666</v>
      </c>
      <c r="AL250" s="100">
        <f t="shared" si="31"/>
        <v>5532.0499999999993</v>
      </c>
      <c r="AM250" s="100">
        <f t="shared" si="31"/>
        <v>48.494999999999969</v>
      </c>
      <c r="AN250" s="100">
        <f t="shared" si="31"/>
        <v>0</v>
      </c>
      <c r="AO250" s="100">
        <f t="shared" si="30"/>
        <v>2.7918262566643373</v>
      </c>
      <c r="AP250" s="100">
        <f t="shared" si="30"/>
        <v>135.38961431693696</v>
      </c>
      <c r="AQ250" s="100">
        <f t="shared" si="30"/>
        <v>48.494999999999969</v>
      </c>
      <c r="AR250" s="100" t="str">
        <f>VLOOKUP(C250&amp;E250&amp;G250&amp;I250&amp;J250,'Código Licitaciones'!$I$8:$I$6500,1,0)</f>
        <v>Aela Generación S.A.ChilquintaNogales 2202015/02BS4A</v>
      </c>
    </row>
    <row r="251" spans="2:44" ht="18" x14ac:dyDescent="0.35">
      <c r="B251" s="94">
        <v>5680</v>
      </c>
      <c r="C251" s="94" t="s">
        <v>9864</v>
      </c>
      <c r="D251" s="107" t="s">
        <v>9901</v>
      </c>
      <c r="E251" s="107" t="s">
        <v>298</v>
      </c>
      <c r="F251" s="107" t="s">
        <v>9917</v>
      </c>
      <c r="G251" s="108" t="s">
        <v>2412</v>
      </c>
      <c r="H251" s="108">
        <v>220</v>
      </c>
      <c r="I251" s="109" t="s">
        <v>281</v>
      </c>
      <c r="J251" s="110" t="s">
        <v>285</v>
      </c>
      <c r="K251" s="110">
        <v>42736</v>
      </c>
      <c r="L251" s="111">
        <v>50040</v>
      </c>
      <c r="M251" s="109" t="s">
        <v>2411</v>
      </c>
      <c r="N251" s="109">
        <v>5792.8500000000031</v>
      </c>
      <c r="O251" s="109">
        <v>50.340999999999973</v>
      </c>
      <c r="P251" s="109">
        <v>0</v>
      </c>
      <c r="Q251" s="109">
        <v>177.32739932582143</v>
      </c>
      <c r="R251" s="109">
        <v>8926.8386094611724</v>
      </c>
      <c r="S251" s="109">
        <v>50.340999999999973</v>
      </c>
      <c r="T251" s="109" t="s">
        <v>7382</v>
      </c>
      <c r="X251" s="92">
        <f t="shared" si="25"/>
        <v>0</v>
      </c>
      <c r="Z251" s="100">
        <f t="shared" si="26"/>
        <v>5680</v>
      </c>
      <c r="AA251" s="105" t="str">
        <f>+VLOOKUP(C251,'Código Licitaciones'!$J$7:$J$31,1,0)</f>
        <v>Aela Generación S.A.</v>
      </c>
      <c r="AB251" s="105" t="str">
        <f t="shared" si="27"/>
        <v>76.489.426-K</v>
      </c>
      <c r="AC251" s="105" t="str">
        <f>+VLOOKUP(E251,'Código Licitaciones'!$K$7:$K$50,1,0)</f>
        <v>Chilquinta</v>
      </c>
      <c r="AD251" s="105" t="str">
        <f t="shared" si="28"/>
        <v>9.681.520-1</v>
      </c>
      <c r="AE251" s="105" t="str">
        <f>+VLOOKUP(G251,'Código Licitaciones'!$L$7:$L$50,1,0)</f>
        <v>los maquis 220</v>
      </c>
      <c r="AF251" s="100">
        <f t="shared" si="29"/>
        <v>220</v>
      </c>
      <c r="AG251" s="105" t="str">
        <f>+VLOOKUP(I251,'Código Licitaciones'!$M$7:$M$50,1,0)</f>
        <v>2015/02</v>
      </c>
      <c r="AH251" s="105" t="str">
        <f>+VLOOKUP(J251,'Código Licitaciones'!$N$7:$N$50,1,0)</f>
        <v>BS4A</v>
      </c>
      <c r="AI251" s="105">
        <f t="shared" si="32"/>
        <v>42736</v>
      </c>
      <c r="AJ251" s="105">
        <f t="shared" si="32"/>
        <v>50040</v>
      </c>
      <c r="AK251" s="106" t="str">
        <f>+VLOOKUP(M251,'Código Barras'!$C$3:$C$1694,1,0)</f>
        <v>SIC-0546</v>
      </c>
      <c r="AL251" s="100">
        <f t="shared" si="31"/>
        <v>5792.8500000000031</v>
      </c>
      <c r="AM251" s="100">
        <f t="shared" si="31"/>
        <v>50.340999999999973</v>
      </c>
      <c r="AN251" s="100">
        <f t="shared" si="31"/>
        <v>0</v>
      </c>
      <c r="AO251" s="100">
        <f t="shared" si="30"/>
        <v>177.32739932582143</v>
      </c>
      <c r="AP251" s="100">
        <f t="shared" si="30"/>
        <v>8926.8386094611724</v>
      </c>
      <c r="AQ251" s="100">
        <f t="shared" si="30"/>
        <v>50.340999999999973</v>
      </c>
      <c r="AR251" s="100" t="str">
        <f>VLOOKUP(C251&amp;E251&amp;G251&amp;I251&amp;J251,'Código Licitaciones'!$I$8:$I$6500,1,0)</f>
        <v>Aela Generación S.A.Chilquintalos maquis 2202015/02BS4A</v>
      </c>
    </row>
    <row r="252" spans="2:44" ht="18" x14ac:dyDescent="0.35">
      <c r="B252" s="94">
        <v>5680</v>
      </c>
      <c r="C252" s="94" t="s">
        <v>9864</v>
      </c>
      <c r="D252" s="107" t="s">
        <v>9901</v>
      </c>
      <c r="E252" s="107" t="s">
        <v>298</v>
      </c>
      <c r="F252" s="107" t="s">
        <v>9917</v>
      </c>
      <c r="G252" s="108" t="s">
        <v>244</v>
      </c>
      <c r="H252" s="108">
        <v>220</v>
      </c>
      <c r="I252" s="109" t="s">
        <v>281</v>
      </c>
      <c r="J252" s="110" t="s">
        <v>285</v>
      </c>
      <c r="K252" s="110">
        <v>42736</v>
      </c>
      <c r="L252" s="111">
        <v>50040</v>
      </c>
      <c r="M252" s="109" t="s">
        <v>2561</v>
      </c>
      <c r="N252" s="109">
        <v>5786</v>
      </c>
      <c r="O252" s="109">
        <v>51.067999999999991</v>
      </c>
      <c r="P252" s="109">
        <v>0</v>
      </c>
      <c r="Q252" s="109">
        <v>95.48784893671494</v>
      </c>
      <c r="R252" s="109">
        <v>4876.3734695001576</v>
      </c>
      <c r="S252" s="109">
        <v>51.067999999999991</v>
      </c>
      <c r="T252" s="109" t="s">
        <v>6594</v>
      </c>
      <c r="X252" s="92">
        <f t="shared" si="25"/>
        <v>0</v>
      </c>
      <c r="Z252" s="100">
        <f t="shared" si="26"/>
        <v>5680</v>
      </c>
      <c r="AA252" s="105" t="str">
        <f>+VLOOKUP(C252,'Código Licitaciones'!$J$7:$J$31,1,0)</f>
        <v>Aela Generación S.A.</v>
      </c>
      <c r="AB252" s="105" t="str">
        <f t="shared" si="27"/>
        <v>76.489.426-K</v>
      </c>
      <c r="AC252" s="105" t="str">
        <f>+VLOOKUP(E252,'Código Licitaciones'!$K$7:$K$50,1,0)</f>
        <v>Chilquinta</v>
      </c>
      <c r="AD252" s="105" t="str">
        <f t="shared" si="28"/>
        <v>9.681.520-1</v>
      </c>
      <c r="AE252" s="105" t="str">
        <f>+VLOOKUP(G252,'Código Licitaciones'!$L$7:$L$50,1,0)</f>
        <v>MELIPILLA 220</v>
      </c>
      <c r="AF252" s="100">
        <f t="shared" si="29"/>
        <v>220</v>
      </c>
      <c r="AG252" s="105" t="str">
        <f>+VLOOKUP(I252,'Código Licitaciones'!$M$7:$M$50,1,0)</f>
        <v>2015/02</v>
      </c>
      <c r="AH252" s="105" t="str">
        <f>+VLOOKUP(J252,'Código Licitaciones'!$N$7:$N$50,1,0)</f>
        <v>BS4A</v>
      </c>
      <c r="AI252" s="105">
        <f t="shared" si="32"/>
        <v>42736</v>
      </c>
      <c r="AJ252" s="105">
        <f t="shared" si="32"/>
        <v>50040</v>
      </c>
      <c r="AK252" s="106" t="str">
        <f>+VLOOKUP(M252,'Código Barras'!$C$3:$C$1694,1,0)</f>
        <v>SIC-0622</v>
      </c>
      <c r="AL252" s="100">
        <f t="shared" si="31"/>
        <v>5786</v>
      </c>
      <c r="AM252" s="100">
        <f t="shared" si="31"/>
        <v>51.067999999999991</v>
      </c>
      <c r="AN252" s="100">
        <f t="shared" si="31"/>
        <v>0</v>
      </c>
      <c r="AO252" s="100">
        <f t="shared" si="30"/>
        <v>95.48784893671494</v>
      </c>
      <c r="AP252" s="100">
        <f t="shared" si="30"/>
        <v>4876.3734695001576</v>
      </c>
      <c r="AQ252" s="100">
        <f t="shared" si="30"/>
        <v>51.067999999999991</v>
      </c>
      <c r="AR252" s="100" t="str">
        <f>VLOOKUP(C252&amp;E252&amp;G252&amp;I252&amp;J252,'Código Licitaciones'!$I$8:$I$6500,1,0)</f>
        <v>Aela Generación S.A.ChilquintaMelipilla 2202015/02BS4A</v>
      </c>
    </row>
    <row r="253" spans="2:44" ht="18" x14ac:dyDescent="0.35">
      <c r="B253" s="94">
        <v>5680</v>
      </c>
      <c r="C253" s="94" t="s">
        <v>9864</v>
      </c>
      <c r="D253" s="107" t="s">
        <v>9901</v>
      </c>
      <c r="E253" s="107" t="s">
        <v>298</v>
      </c>
      <c r="F253" s="107" t="s">
        <v>9917</v>
      </c>
      <c r="G253" s="108" t="s">
        <v>30</v>
      </c>
      <c r="H253" s="108">
        <v>220</v>
      </c>
      <c r="I253" s="109" t="s">
        <v>281</v>
      </c>
      <c r="J253" s="110" t="s">
        <v>286</v>
      </c>
      <c r="K253" s="110">
        <v>42736</v>
      </c>
      <c r="L253" s="111">
        <v>50040</v>
      </c>
      <c r="M253" s="109" t="s">
        <v>3012</v>
      </c>
      <c r="N253" s="109">
        <v>5777.4400000000014</v>
      </c>
      <c r="O253" s="109">
        <v>50.557000000000009</v>
      </c>
      <c r="P253" s="109">
        <v>0</v>
      </c>
      <c r="Q253" s="109">
        <v>165.08290811007024</v>
      </c>
      <c r="R253" s="109">
        <v>8346.0965853208218</v>
      </c>
      <c r="S253" s="109">
        <v>50.557000000000002</v>
      </c>
      <c r="T253" s="109" t="s">
        <v>6916</v>
      </c>
      <c r="X253" s="92">
        <f t="shared" si="25"/>
        <v>0</v>
      </c>
      <c r="Z253" s="100">
        <f t="shared" si="26"/>
        <v>5680</v>
      </c>
      <c r="AA253" s="105" t="str">
        <f>+VLOOKUP(C253,'Código Licitaciones'!$J$7:$J$31,1,0)</f>
        <v>Aela Generación S.A.</v>
      </c>
      <c r="AB253" s="105" t="str">
        <f t="shared" si="27"/>
        <v>76.489.426-K</v>
      </c>
      <c r="AC253" s="105" t="str">
        <f>+VLOOKUP(E253,'Código Licitaciones'!$K$7:$K$50,1,0)</f>
        <v>Chilquinta</v>
      </c>
      <c r="AD253" s="105" t="str">
        <f t="shared" si="28"/>
        <v>9.681.520-1</v>
      </c>
      <c r="AE253" s="105" t="str">
        <f>+VLOOKUP(G253,'Código Licitaciones'!$L$7:$L$50,1,0)</f>
        <v>Quillota 220</v>
      </c>
      <c r="AF253" s="100">
        <f t="shared" si="29"/>
        <v>220</v>
      </c>
      <c r="AG253" s="105" t="str">
        <f>+VLOOKUP(I253,'Código Licitaciones'!$M$7:$M$50,1,0)</f>
        <v>2015/02</v>
      </c>
      <c r="AH253" s="105" t="str">
        <f>+VLOOKUP(J253,'Código Licitaciones'!$N$7:$N$50,1,0)</f>
        <v>BS4B</v>
      </c>
      <c r="AI253" s="105">
        <f t="shared" si="32"/>
        <v>42736</v>
      </c>
      <c r="AJ253" s="105">
        <f t="shared" si="32"/>
        <v>50040</v>
      </c>
      <c r="AK253" s="106" t="str">
        <f>+VLOOKUP(M253,'Código Barras'!$C$3:$C$1694,1,0)</f>
        <v>SIC-0850</v>
      </c>
      <c r="AL253" s="100">
        <f t="shared" si="31"/>
        <v>5777.4400000000014</v>
      </c>
      <c r="AM253" s="100">
        <f t="shared" si="31"/>
        <v>50.557000000000009</v>
      </c>
      <c r="AN253" s="100">
        <f t="shared" si="31"/>
        <v>0</v>
      </c>
      <c r="AO253" s="100">
        <f t="shared" si="30"/>
        <v>165.08290811007024</v>
      </c>
      <c r="AP253" s="100">
        <f t="shared" si="30"/>
        <v>8346.0965853208218</v>
      </c>
      <c r="AQ253" s="100">
        <f t="shared" si="30"/>
        <v>50.557000000000002</v>
      </c>
      <c r="AR253" s="100" t="str">
        <f>VLOOKUP(C253&amp;E253&amp;G253&amp;I253&amp;J253,'Código Licitaciones'!$I$8:$I$6500,1,0)</f>
        <v>Aela Generación S.A.ChilquintaQuillota 2202015/02BS4B</v>
      </c>
    </row>
    <row r="254" spans="2:44" ht="18" x14ac:dyDescent="0.35">
      <c r="B254" s="94">
        <v>5680</v>
      </c>
      <c r="C254" s="94" t="s">
        <v>9864</v>
      </c>
      <c r="D254" s="107" t="s">
        <v>9901</v>
      </c>
      <c r="E254" s="107" t="s">
        <v>298</v>
      </c>
      <c r="F254" s="107" t="s">
        <v>9917</v>
      </c>
      <c r="G254" s="108" t="s">
        <v>78</v>
      </c>
      <c r="H254" s="108">
        <v>220</v>
      </c>
      <c r="I254" s="109" t="s">
        <v>281</v>
      </c>
      <c r="J254" s="110" t="s">
        <v>286</v>
      </c>
      <c r="K254" s="110">
        <v>42736</v>
      </c>
      <c r="L254" s="111">
        <v>50040</v>
      </c>
      <c r="M254" s="109" t="s">
        <v>2648</v>
      </c>
      <c r="N254" s="109">
        <v>5532.0499999999993</v>
      </c>
      <c r="O254" s="109">
        <v>48.494999999999969</v>
      </c>
      <c r="P254" s="109">
        <v>0</v>
      </c>
      <c r="Q254" s="109">
        <v>3.8274666067441241</v>
      </c>
      <c r="R254" s="109">
        <v>185.61299309405618</v>
      </c>
      <c r="S254" s="109">
        <v>48.494999999999969</v>
      </c>
      <c r="T254" s="109" t="s">
        <v>6917</v>
      </c>
      <c r="X254" s="92">
        <f t="shared" si="25"/>
        <v>0</v>
      </c>
      <c r="Z254" s="100">
        <f t="shared" si="26"/>
        <v>5680</v>
      </c>
      <c r="AA254" s="105" t="str">
        <f>+VLOOKUP(C254,'Código Licitaciones'!$J$7:$J$31,1,0)</f>
        <v>Aela Generación S.A.</v>
      </c>
      <c r="AB254" s="105" t="str">
        <f t="shared" si="27"/>
        <v>76.489.426-K</v>
      </c>
      <c r="AC254" s="105" t="str">
        <f>+VLOOKUP(E254,'Código Licitaciones'!$K$7:$K$50,1,0)</f>
        <v>Chilquinta</v>
      </c>
      <c r="AD254" s="105" t="str">
        <f t="shared" si="28"/>
        <v>9.681.520-1</v>
      </c>
      <c r="AE254" s="105" t="str">
        <f>+VLOOKUP(G254,'Código Licitaciones'!$L$7:$L$50,1,0)</f>
        <v>Nogales 220</v>
      </c>
      <c r="AF254" s="100">
        <f t="shared" si="29"/>
        <v>220</v>
      </c>
      <c r="AG254" s="105" t="str">
        <f>+VLOOKUP(I254,'Código Licitaciones'!$M$7:$M$50,1,0)</f>
        <v>2015/02</v>
      </c>
      <c r="AH254" s="105" t="str">
        <f>+VLOOKUP(J254,'Código Licitaciones'!$N$7:$N$50,1,0)</f>
        <v>BS4B</v>
      </c>
      <c r="AI254" s="105">
        <f t="shared" si="32"/>
        <v>42736</v>
      </c>
      <c r="AJ254" s="105">
        <f t="shared" si="32"/>
        <v>50040</v>
      </c>
      <c r="AK254" s="106" t="str">
        <f>+VLOOKUP(M254,'Código Barras'!$C$3:$C$1694,1,0)</f>
        <v>SIC-0666</v>
      </c>
      <c r="AL254" s="100">
        <f t="shared" si="31"/>
        <v>5532.0499999999993</v>
      </c>
      <c r="AM254" s="100">
        <f t="shared" si="31"/>
        <v>48.494999999999969</v>
      </c>
      <c r="AN254" s="100">
        <f t="shared" si="31"/>
        <v>0</v>
      </c>
      <c r="AO254" s="100">
        <f t="shared" si="30"/>
        <v>3.8274666067441241</v>
      </c>
      <c r="AP254" s="100">
        <f t="shared" si="30"/>
        <v>185.61299309405618</v>
      </c>
      <c r="AQ254" s="100">
        <f t="shared" si="30"/>
        <v>48.494999999999969</v>
      </c>
      <c r="AR254" s="100" t="str">
        <f>VLOOKUP(C254&amp;E254&amp;G254&amp;I254&amp;J254,'Código Licitaciones'!$I$8:$I$6500,1,0)</f>
        <v>Aela Generación S.A.ChilquintaNogales 2202015/02BS4B</v>
      </c>
    </row>
    <row r="255" spans="2:44" ht="18" x14ac:dyDescent="0.35">
      <c r="B255" s="94">
        <v>5680</v>
      </c>
      <c r="C255" s="94" t="s">
        <v>9864</v>
      </c>
      <c r="D255" s="107" t="s">
        <v>9901</v>
      </c>
      <c r="E255" s="107" t="s">
        <v>298</v>
      </c>
      <c r="F255" s="107" t="s">
        <v>9917</v>
      </c>
      <c r="G255" s="108" t="s">
        <v>2412</v>
      </c>
      <c r="H255" s="108">
        <v>220</v>
      </c>
      <c r="I255" s="109" t="s">
        <v>281</v>
      </c>
      <c r="J255" s="110" t="s">
        <v>286</v>
      </c>
      <c r="K255" s="110">
        <v>42736</v>
      </c>
      <c r="L255" s="111">
        <v>50040</v>
      </c>
      <c r="M255" s="109" t="s">
        <v>2411</v>
      </c>
      <c r="N255" s="109">
        <v>5792.8500000000031</v>
      </c>
      <c r="O255" s="109">
        <v>50.340999999999973</v>
      </c>
      <c r="P255" s="109">
        <v>0</v>
      </c>
      <c r="Q255" s="109">
        <v>249.34484868056816</v>
      </c>
      <c r="R255" s="109">
        <v>12552.269027428474</v>
      </c>
      <c r="S255" s="109">
        <v>50.340999999999966</v>
      </c>
      <c r="T255" s="109" t="s">
        <v>7515</v>
      </c>
      <c r="X255" s="92">
        <f t="shared" si="25"/>
        <v>0</v>
      </c>
      <c r="Z255" s="100">
        <f t="shared" si="26"/>
        <v>5680</v>
      </c>
      <c r="AA255" s="105" t="str">
        <f>+VLOOKUP(C255,'Código Licitaciones'!$J$7:$J$31,1,0)</f>
        <v>Aela Generación S.A.</v>
      </c>
      <c r="AB255" s="105" t="str">
        <f t="shared" si="27"/>
        <v>76.489.426-K</v>
      </c>
      <c r="AC255" s="105" t="str">
        <f>+VLOOKUP(E255,'Código Licitaciones'!$K$7:$K$50,1,0)</f>
        <v>Chilquinta</v>
      </c>
      <c r="AD255" s="105" t="str">
        <f t="shared" si="28"/>
        <v>9.681.520-1</v>
      </c>
      <c r="AE255" s="105" t="str">
        <f>+VLOOKUP(G255,'Código Licitaciones'!$L$7:$L$50,1,0)</f>
        <v>los maquis 220</v>
      </c>
      <c r="AF255" s="100">
        <f t="shared" si="29"/>
        <v>220</v>
      </c>
      <c r="AG255" s="105" t="str">
        <f>+VLOOKUP(I255,'Código Licitaciones'!$M$7:$M$50,1,0)</f>
        <v>2015/02</v>
      </c>
      <c r="AH255" s="105" t="str">
        <f>+VLOOKUP(J255,'Código Licitaciones'!$N$7:$N$50,1,0)</f>
        <v>BS4B</v>
      </c>
      <c r="AI255" s="105">
        <f t="shared" si="32"/>
        <v>42736</v>
      </c>
      <c r="AJ255" s="105">
        <f t="shared" si="32"/>
        <v>50040</v>
      </c>
      <c r="AK255" s="106" t="str">
        <f>+VLOOKUP(M255,'Código Barras'!$C$3:$C$1694,1,0)</f>
        <v>SIC-0546</v>
      </c>
      <c r="AL255" s="100">
        <f t="shared" si="31"/>
        <v>5792.8500000000031</v>
      </c>
      <c r="AM255" s="100">
        <f t="shared" si="31"/>
        <v>50.340999999999973</v>
      </c>
      <c r="AN255" s="100">
        <f t="shared" si="31"/>
        <v>0</v>
      </c>
      <c r="AO255" s="100">
        <f t="shared" si="30"/>
        <v>249.34484868056816</v>
      </c>
      <c r="AP255" s="100">
        <f t="shared" si="30"/>
        <v>12552.269027428474</v>
      </c>
      <c r="AQ255" s="100">
        <f t="shared" si="30"/>
        <v>50.340999999999966</v>
      </c>
      <c r="AR255" s="100" t="str">
        <f>VLOOKUP(C255&amp;E255&amp;G255&amp;I255&amp;J255,'Código Licitaciones'!$I$8:$I$6500,1,0)</f>
        <v>Aela Generación S.A.Chilquintalos maquis 2202015/02BS4B</v>
      </c>
    </row>
    <row r="256" spans="2:44" ht="18" x14ac:dyDescent="0.35">
      <c r="B256" s="94">
        <v>5680</v>
      </c>
      <c r="C256" s="94" t="s">
        <v>9864</v>
      </c>
      <c r="D256" s="107" t="s">
        <v>9901</v>
      </c>
      <c r="E256" s="107" t="s">
        <v>298</v>
      </c>
      <c r="F256" s="107" t="s">
        <v>9917</v>
      </c>
      <c r="G256" s="108" t="s">
        <v>244</v>
      </c>
      <c r="H256" s="108">
        <v>220</v>
      </c>
      <c r="I256" s="109" t="s">
        <v>281</v>
      </c>
      <c r="J256" s="110" t="s">
        <v>286</v>
      </c>
      <c r="K256" s="110">
        <v>42736</v>
      </c>
      <c r="L256" s="111">
        <v>50040</v>
      </c>
      <c r="M256" s="109" t="s">
        <v>2561</v>
      </c>
      <c r="N256" s="109">
        <v>5786</v>
      </c>
      <c r="O256" s="109">
        <v>51.067999999999991</v>
      </c>
      <c r="P256" s="109">
        <v>0</v>
      </c>
      <c r="Q256" s="109">
        <v>125.07808417227936</v>
      </c>
      <c r="R256" s="109">
        <v>6387.4876025099611</v>
      </c>
      <c r="S256" s="109">
        <v>51.067999999999991</v>
      </c>
      <c r="T256" s="109" t="s">
        <v>6918</v>
      </c>
      <c r="X256" s="92">
        <f t="shared" si="25"/>
        <v>0</v>
      </c>
      <c r="Z256" s="100">
        <f t="shared" si="26"/>
        <v>5680</v>
      </c>
      <c r="AA256" s="105" t="str">
        <f>+VLOOKUP(C256,'Código Licitaciones'!$J$7:$J$31,1,0)</f>
        <v>Aela Generación S.A.</v>
      </c>
      <c r="AB256" s="105" t="str">
        <f t="shared" si="27"/>
        <v>76.489.426-K</v>
      </c>
      <c r="AC256" s="105" t="str">
        <f>+VLOOKUP(E256,'Código Licitaciones'!$K$7:$K$50,1,0)</f>
        <v>Chilquinta</v>
      </c>
      <c r="AD256" s="105" t="str">
        <f t="shared" si="28"/>
        <v>9.681.520-1</v>
      </c>
      <c r="AE256" s="105" t="str">
        <f>+VLOOKUP(G256,'Código Licitaciones'!$L$7:$L$50,1,0)</f>
        <v>MELIPILLA 220</v>
      </c>
      <c r="AF256" s="100">
        <f t="shared" si="29"/>
        <v>220</v>
      </c>
      <c r="AG256" s="105" t="str">
        <f>+VLOOKUP(I256,'Código Licitaciones'!$M$7:$M$50,1,0)</f>
        <v>2015/02</v>
      </c>
      <c r="AH256" s="105" t="str">
        <f>+VLOOKUP(J256,'Código Licitaciones'!$N$7:$N$50,1,0)</f>
        <v>BS4B</v>
      </c>
      <c r="AI256" s="105">
        <f t="shared" si="32"/>
        <v>42736</v>
      </c>
      <c r="AJ256" s="105">
        <f t="shared" si="32"/>
        <v>50040</v>
      </c>
      <c r="AK256" s="106" t="str">
        <f>+VLOOKUP(M256,'Código Barras'!$C$3:$C$1694,1,0)</f>
        <v>SIC-0622</v>
      </c>
      <c r="AL256" s="100">
        <f t="shared" si="31"/>
        <v>5786</v>
      </c>
      <c r="AM256" s="100">
        <f t="shared" si="31"/>
        <v>51.067999999999991</v>
      </c>
      <c r="AN256" s="100">
        <f t="shared" si="31"/>
        <v>0</v>
      </c>
      <c r="AO256" s="100">
        <f t="shared" si="30"/>
        <v>125.07808417227936</v>
      </c>
      <c r="AP256" s="100">
        <f t="shared" si="30"/>
        <v>6387.4876025099611</v>
      </c>
      <c r="AQ256" s="100">
        <f t="shared" si="30"/>
        <v>51.067999999999991</v>
      </c>
      <c r="AR256" s="100" t="str">
        <f>VLOOKUP(C256&amp;E256&amp;G256&amp;I256&amp;J256,'Código Licitaciones'!$I$8:$I$6500,1,0)</f>
        <v>Aela Generación S.A.ChilquintaMelipilla 2202015/02BS4B</v>
      </c>
    </row>
    <row r="257" spans="2:44" ht="18" x14ac:dyDescent="0.35">
      <c r="B257" s="94">
        <v>5680</v>
      </c>
      <c r="C257" s="94" t="s">
        <v>9864</v>
      </c>
      <c r="D257" s="107" t="s">
        <v>9901</v>
      </c>
      <c r="E257" s="107" t="s">
        <v>298</v>
      </c>
      <c r="F257" s="107" t="s">
        <v>9917</v>
      </c>
      <c r="G257" s="108" t="s">
        <v>30</v>
      </c>
      <c r="H257" s="108">
        <v>220</v>
      </c>
      <c r="I257" s="109" t="s">
        <v>281</v>
      </c>
      <c r="J257" s="110" t="s">
        <v>287</v>
      </c>
      <c r="K257" s="110">
        <v>42736</v>
      </c>
      <c r="L257" s="111">
        <v>50040</v>
      </c>
      <c r="M257" s="109" t="s">
        <v>3012</v>
      </c>
      <c r="N257" s="109">
        <v>5777.4400000000014</v>
      </c>
      <c r="O257" s="109">
        <v>50.557000000000009</v>
      </c>
      <c r="P257" s="109">
        <v>0.1898496140819258</v>
      </c>
      <c r="Q257" s="109">
        <v>91.937645894994233</v>
      </c>
      <c r="R257" s="109">
        <v>5744.936317894706</v>
      </c>
      <c r="S257" s="109">
        <v>62.487311503018404</v>
      </c>
      <c r="T257" s="109" t="s">
        <v>6997</v>
      </c>
      <c r="X257" s="92">
        <f t="shared" si="25"/>
        <v>0</v>
      </c>
      <c r="Z257" s="100">
        <f t="shared" si="26"/>
        <v>5680</v>
      </c>
      <c r="AA257" s="105" t="str">
        <f>+VLOOKUP(C257,'Código Licitaciones'!$J$7:$J$31,1,0)</f>
        <v>Aela Generación S.A.</v>
      </c>
      <c r="AB257" s="105" t="str">
        <f t="shared" si="27"/>
        <v>76.489.426-K</v>
      </c>
      <c r="AC257" s="105" t="str">
        <f>+VLOOKUP(E257,'Código Licitaciones'!$K$7:$K$50,1,0)</f>
        <v>Chilquinta</v>
      </c>
      <c r="AD257" s="105" t="str">
        <f t="shared" si="28"/>
        <v>9.681.520-1</v>
      </c>
      <c r="AE257" s="105" t="str">
        <f>+VLOOKUP(G257,'Código Licitaciones'!$L$7:$L$50,1,0)</f>
        <v>Quillota 220</v>
      </c>
      <c r="AF257" s="100">
        <f t="shared" si="29"/>
        <v>220</v>
      </c>
      <c r="AG257" s="105" t="str">
        <f>+VLOOKUP(I257,'Código Licitaciones'!$M$7:$M$50,1,0)</f>
        <v>2015/02</v>
      </c>
      <c r="AH257" s="105" t="str">
        <f>+VLOOKUP(J257,'Código Licitaciones'!$N$7:$N$50,1,0)</f>
        <v>BS4C</v>
      </c>
      <c r="AI257" s="105">
        <f t="shared" si="32"/>
        <v>42736</v>
      </c>
      <c r="AJ257" s="105">
        <f t="shared" si="32"/>
        <v>50040</v>
      </c>
      <c r="AK257" s="106" t="str">
        <f>+VLOOKUP(M257,'Código Barras'!$C$3:$C$1694,1,0)</f>
        <v>SIC-0850</v>
      </c>
      <c r="AL257" s="100">
        <f t="shared" si="31"/>
        <v>5777.4400000000014</v>
      </c>
      <c r="AM257" s="100">
        <f t="shared" si="31"/>
        <v>50.557000000000009</v>
      </c>
      <c r="AN257" s="100">
        <f t="shared" si="31"/>
        <v>0.1898496140819258</v>
      </c>
      <c r="AO257" s="100">
        <f t="shared" si="30"/>
        <v>91.937645894994233</v>
      </c>
      <c r="AP257" s="100">
        <f t="shared" si="30"/>
        <v>5744.936317894706</v>
      </c>
      <c r="AQ257" s="100">
        <f t="shared" si="30"/>
        <v>62.487311503018404</v>
      </c>
      <c r="AR257" s="100" t="str">
        <f>VLOOKUP(C257&amp;E257&amp;G257&amp;I257&amp;J257,'Código Licitaciones'!$I$8:$I$6500,1,0)</f>
        <v>Aela Generación S.A.ChilquintaQuillota 2202015/02BS4C</v>
      </c>
    </row>
    <row r="258" spans="2:44" ht="18" x14ac:dyDescent="0.35">
      <c r="B258" s="94">
        <v>5680</v>
      </c>
      <c r="C258" s="94" t="s">
        <v>9864</v>
      </c>
      <c r="D258" s="107" t="s">
        <v>9901</v>
      </c>
      <c r="E258" s="107" t="s">
        <v>298</v>
      </c>
      <c r="F258" s="107" t="s">
        <v>9917</v>
      </c>
      <c r="G258" s="108" t="s">
        <v>78</v>
      </c>
      <c r="H258" s="108">
        <v>220</v>
      </c>
      <c r="I258" s="109" t="s">
        <v>281</v>
      </c>
      <c r="J258" s="110" t="s">
        <v>287</v>
      </c>
      <c r="K258" s="110">
        <v>42736</v>
      </c>
      <c r="L258" s="111">
        <v>50040</v>
      </c>
      <c r="M258" s="109" t="s">
        <v>2648</v>
      </c>
      <c r="N258" s="109">
        <v>5532.0499999999993</v>
      </c>
      <c r="O258" s="109">
        <v>48.494999999999969</v>
      </c>
      <c r="P258" s="109">
        <v>4.429159372095726E-3</v>
      </c>
      <c r="Q258" s="109">
        <v>2.1448897219696748</v>
      </c>
      <c r="R258" s="109">
        <v>128.51875817132145</v>
      </c>
      <c r="S258" s="109">
        <v>59.918585489468114</v>
      </c>
      <c r="T258" s="109" t="s">
        <v>6998</v>
      </c>
      <c r="X258" s="92">
        <f t="shared" si="25"/>
        <v>0</v>
      </c>
      <c r="Z258" s="100">
        <f t="shared" si="26"/>
        <v>5680</v>
      </c>
      <c r="AA258" s="105" t="str">
        <f>+VLOOKUP(C258,'Código Licitaciones'!$J$7:$J$31,1,0)</f>
        <v>Aela Generación S.A.</v>
      </c>
      <c r="AB258" s="105" t="str">
        <f t="shared" si="27"/>
        <v>76.489.426-K</v>
      </c>
      <c r="AC258" s="105" t="str">
        <f>+VLOOKUP(E258,'Código Licitaciones'!$K$7:$K$50,1,0)</f>
        <v>Chilquinta</v>
      </c>
      <c r="AD258" s="105" t="str">
        <f t="shared" si="28"/>
        <v>9.681.520-1</v>
      </c>
      <c r="AE258" s="105" t="str">
        <f>+VLOOKUP(G258,'Código Licitaciones'!$L$7:$L$50,1,0)</f>
        <v>Nogales 220</v>
      </c>
      <c r="AF258" s="100">
        <f t="shared" si="29"/>
        <v>220</v>
      </c>
      <c r="AG258" s="105" t="str">
        <f>+VLOOKUP(I258,'Código Licitaciones'!$M$7:$M$50,1,0)</f>
        <v>2015/02</v>
      </c>
      <c r="AH258" s="105" t="str">
        <f>+VLOOKUP(J258,'Código Licitaciones'!$N$7:$N$50,1,0)</f>
        <v>BS4C</v>
      </c>
      <c r="AI258" s="105">
        <f t="shared" si="32"/>
        <v>42736</v>
      </c>
      <c r="AJ258" s="105">
        <f t="shared" si="32"/>
        <v>50040</v>
      </c>
      <c r="AK258" s="106" t="str">
        <f>+VLOOKUP(M258,'Código Barras'!$C$3:$C$1694,1,0)</f>
        <v>SIC-0666</v>
      </c>
      <c r="AL258" s="100">
        <f t="shared" si="31"/>
        <v>5532.0499999999993</v>
      </c>
      <c r="AM258" s="100">
        <f t="shared" si="31"/>
        <v>48.494999999999969</v>
      </c>
      <c r="AN258" s="100">
        <f t="shared" si="31"/>
        <v>4.429159372095726E-3</v>
      </c>
      <c r="AO258" s="100">
        <f t="shared" si="30"/>
        <v>2.1448897219696748</v>
      </c>
      <c r="AP258" s="100">
        <f t="shared" si="30"/>
        <v>128.51875817132145</v>
      </c>
      <c r="AQ258" s="100">
        <f t="shared" si="30"/>
        <v>59.918585489468114</v>
      </c>
      <c r="AR258" s="100" t="str">
        <f>VLOOKUP(C258&amp;E258&amp;G258&amp;I258&amp;J258,'Código Licitaciones'!$I$8:$I$6500,1,0)</f>
        <v>Aela Generación S.A.ChilquintaNogales 2202015/02BS4C</v>
      </c>
    </row>
    <row r="259" spans="2:44" ht="18" x14ac:dyDescent="0.35">
      <c r="B259" s="94">
        <v>5680</v>
      </c>
      <c r="C259" s="94" t="s">
        <v>9864</v>
      </c>
      <c r="D259" s="107" t="s">
        <v>9901</v>
      </c>
      <c r="E259" s="107" t="s">
        <v>298</v>
      </c>
      <c r="F259" s="107" t="s">
        <v>9917</v>
      </c>
      <c r="G259" s="108" t="s">
        <v>2412</v>
      </c>
      <c r="H259" s="108">
        <v>220</v>
      </c>
      <c r="I259" s="109" t="s">
        <v>281</v>
      </c>
      <c r="J259" s="110" t="s">
        <v>287</v>
      </c>
      <c r="K259" s="110">
        <v>42736</v>
      </c>
      <c r="L259" s="111">
        <v>50040</v>
      </c>
      <c r="M259" s="109" t="s">
        <v>2411</v>
      </c>
      <c r="N259" s="109">
        <v>5792.8500000000031</v>
      </c>
      <c r="O259" s="109">
        <v>50.340999999999973</v>
      </c>
      <c r="P259" s="109">
        <v>0.27665103290367976</v>
      </c>
      <c r="Q259" s="109">
        <v>133.97259100356717</v>
      </c>
      <c r="R259" s="109">
        <v>8346.9121396666542</v>
      </c>
      <c r="S259" s="109">
        <v>62.303132880698023</v>
      </c>
      <c r="T259" s="109" t="s">
        <v>7617</v>
      </c>
      <c r="X259" s="92">
        <f t="shared" si="25"/>
        <v>0</v>
      </c>
      <c r="Z259" s="100">
        <f t="shared" si="26"/>
        <v>5680</v>
      </c>
      <c r="AA259" s="105" t="str">
        <f>+VLOOKUP(C259,'Código Licitaciones'!$J$7:$J$31,1,0)</f>
        <v>Aela Generación S.A.</v>
      </c>
      <c r="AB259" s="105" t="str">
        <f t="shared" si="27"/>
        <v>76.489.426-K</v>
      </c>
      <c r="AC259" s="105" t="str">
        <f>+VLOOKUP(E259,'Código Licitaciones'!$K$7:$K$50,1,0)</f>
        <v>Chilquinta</v>
      </c>
      <c r="AD259" s="105" t="str">
        <f t="shared" si="28"/>
        <v>9.681.520-1</v>
      </c>
      <c r="AE259" s="105" t="str">
        <f>+VLOOKUP(G259,'Código Licitaciones'!$L$7:$L$50,1,0)</f>
        <v>los maquis 220</v>
      </c>
      <c r="AF259" s="100">
        <f t="shared" si="29"/>
        <v>220</v>
      </c>
      <c r="AG259" s="105" t="str">
        <f>+VLOOKUP(I259,'Código Licitaciones'!$M$7:$M$50,1,0)</f>
        <v>2015/02</v>
      </c>
      <c r="AH259" s="105" t="str">
        <f>+VLOOKUP(J259,'Código Licitaciones'!$N$7:$N$50,1,0)</f>
        <v>BS4C</v>
      </c>
      <c r="AI259" s="105">
        <f t="shared" si="32"/>
        <v>42736</v>
      </c>
      <c r="AJ259" s="105">
        <f t="shared" si="32"/>
        <v>50040</v>
      </c>
      <c r="AK259" s="106" t="str">
        <f>+VLOOKUP(M259,'Código Barras'!$C$3:$C$1694,1,0)</f>
        <v>SIC-0546</v>
      </c>
      <c r="AL259" s="100">
        <f t="shared" si="31"/>
        <v>5792.8500000000031</v>
      </c>
      <c r="AM259" s="100">
        <f t="shared" si="31"/>
        <v>50.340999999999973</v>
      </c>
      <c r="AN259" s="100">
        <f t="shared" si="31"/>
        <v>0.27665103290367976</v>
      </c>
      <c r="AO259" s="100">
        <f t="shared" si="30"/>
        <v>133.97259100356717</v>
      </c>
      <c r="AP259" s="100">
        <f t="shared" si="30"/>
        <v>8346.9121396666542</v>
      </c>
      <c r="AQ259" s="100">
        <f t="shared" si="30"/>
        <v>62.303132880698023</v>
      </c>
      <c r="AR259" s="100" t="str">
        <f>VLOOKUP(C259&amp;E259&amp;G259&amp;I259&amp;J259,'Código Licitaciones'!$I$8:$I$6500,1,0)</f>
        <v>Aela Generación S.A.Chilquintalos maquis 2202015/02BS4C</v>
      </c>
    </row>
    <row r="260" spans="2:44" ht="18" x14ac:dyDescent="0.35">
      <c r="B260" s="94">
        <v>5680</v>
      </c>
      <c r="C260" s="94" t="s">
        <v>9864</v>
      </c>
      <c r="D260" s="107" t="s">
        <v>9901</v>
      </c>
      <c r="E260" s="107" t="s">
        <v>298</v>
      </c>
      <c r="F260" s="107" t="s">
        <v>9917</v>
      </c>
      <c r="G260" s="108" t="s">
        <v>244</v>
      </c>
      <c r="H260" s="108">
        <v>220</v>
      </c>
      <c r="I260" s="109" t="s">
        <v>281</v>
      </c>
      <c r="J260" s="110" t="s">
        <v>287</v>
      </c>
      <c r="K260" s="110">
        <v>42736</v>
      </c>
      <c r="L260" s="111">
        <v>50040</v>
      </c>
      <c r="M260" s="109" t="s">
        <v>2561</v>
      </c>
      <c r="N260" s="109">
        <v>5786</v>
      </c>
      <c r="O260" s="109">
        <v>51.067999999999991</v>
      </c>
      <c r="P260" s="109">
        <v>0.14417914435741611</v>
      </c>
      <c r="Q260" s="109">
        <v>69.821006397491217</v>
      </c>
      <c r="R260" s="109">
        <v>4399.8396839590905</v>
      </c>
      <c r="S260" s="109">
        <v>63.015987751748931</v>
      </c>
      <c r="T260" s="109" t="s">
        <v>6999</v>
      </c>
      <c r="X260" s="92">
        <f t="shared" si="25"/>
        <v>0</v>
      </c>
      <c r="Z260" s="100">
        <f t="shared" si="26"/>
        <v>5680</v>
      </c>
      <c r="AA260" s="105" t="str">
        <f>+VLOOKUP(C260,'Código Licitaciones'!$J$7:$J$31,1,0)</f>
        <v>Aela Generación S.A.</v>
      </c>
      <c r="AB260" s="105" t="str">
        <f t="shared" si="27"/>
        <v>76.489.426-K</v>
      </c>
      <c r="AC260" s="105" t="str">
        <f>+VLOOKUP(E260,'Código Licitaciones'!$K$7:$K$50,1,0)</f>
        <v>Chilquinta</v>
      </c>
      <c r="AD260" s="105" t="str">
        <f t="shared" si="28"/>
        <v>9.681.520-1</v>
      </c>
      <c r="AE260" s="105" t="str">
        <f>+VLOOKUP(G260,'Código Licitaciones'!$L$7:$L$50,1,0)</f>
        <v>MELIPILLA 220</v>
      </c>
      <c r="AF260" s="100">
        <f t="shared" si="29"/>
        <v>220</v>
      </c>
      <c r="AG260" s="105" t="str">
        <f>+VLOOKUP(I260,'Código Licitaciones'!$M$7:$M$50,1,0)</f>
        <v>2015/02</v>
      </c>
      <c r="AH260" s="105" t="str">
        <f>+VLOOKUP(J260,'Código Licitaciones'!$N$7:$N$50,1,0)</f>
        <v>BS4C</v>
      </c>
      <c r="AI260" s="105">
        <f t="shared" si="32"/>
        <v>42736</v>
      </c>
      <c r="AJ260" s="105">
        <f t="shared" si="32"/>
        <v>50040</v>
      </c>
      <c r="AK260" s="106" t="str">
        <f>+VLOOKUP(M260,'Código Barras'!$C$3:$C$1694,1,0)</f>
        <v>SIC-0622</v>
      </c>
      <c r="AL260" s="100">
        <f t="shared" si="31"/>
        <v>5786</v>
      </c>
      <c r="AM260" s="100">
        <f t="shared" si="31"/>
        <v>51.067999999999991</v>
      </c>
      <c r="AN260" s="100">
        <f t="shared" si="31"/>
        <v>0.14417914435741611</v>
      </c>
      <c r="AO260" s="100">
        <f t="shared" si="30"/>
        <v>69.821006397491217</v>
      </c>
      <c r="AP260" s="100">
        <f t="shared" si="30"/>
        <v>4399.8396839590905</v>
      </c>
      <c r="AQ260" s="100">
        <f t="shared" si="30"/>
        <v>63.015987751748931</v>
      </c>
      <c r="AR260" s="100" t="str">
        <f>VLOOKUP(C260&amp;E260&amp;G260&amp;I260&amp;J260,'Código Licitaciones'!$I$8:$I$6500,1,0)</f>
        <v>Aela Generación S.A.ChilquintaMelipilla 2202015/02BS4C</v>
      </c>
    </row>
    <row r="261" spans="2:44" ht="18" x14ac:dyDescent="0.35">
      <c r="B261" s="94">
        <v>5677</v>
      </c>
      <c r="C261" s="94" t="s">
        <v>9864</v>
      </c>
      <c r="D261" s="107" t="s">
        <v>9901</v>
      </c>
      <c r="E261" s="107" t="s">
        <v>297</v>
      </c>
      <c r="F261" s="107" t="s">
        <v>9918</v>
      </c>
      <c r="G261" s="108" t="s">
        <v>30</v>
      </c>
      <c r="H261" s="108">
        <v>220</v>
      </c>
      <c r="I261" s="109" t="s">
        <v>281</v>
      </c>
      <c r="J261" s="110" t="s">
        <v>285</v>
      </c>
      <c r="K261" s="110">
        <v>42736</v>
      </c>
      <c r="L261" s="111">
        <v>50040</v>
      </c>
      <c r="M261" s="109" t="s">
        <v>3012</v>
      </c>
      <c r="N261" s="109">
        <v>5777.4400000000005</v>
      </c>
      <c r="O261" s="109">
        <v>50.512</v>
      </c>
      <c r="P261" s="109">
        <v>0</v>
      </c>
      <c r="Q261" s="109">
        <v>0.52076919221679507</v>
      </c>
      <c r="R261" s="109">
        <v>26.305093437254754</v>
      </c>
      <c r="S261" s="109">
        <v>50.512</v>
      </c>
      <c r="T261" s="109" t="s">
        <v>6603</v>
      </c>
      <c r="X261" s="92">
        <f t="shared" si="25"/>
        <v>0</v>
      </c>
      <c r="Z261" s="100">
        <f t="shared" si="26"/>
        <v>5677</v>
      </c>
      <c r="AA261" s="105" t="str">
        <f>+VLOOKUP(C261,'Código Licitaciones'!$J$7:$J$31,1,0)</f>
        <v>Aela Generación S.A.</v>
      </c>
      <c r="AB261" s="105" t="str">
        <f t="shared" si="27"/>
        <v>76.489.426-K</v>
      </c>
      <c r="AC261" s="105" t="str">
        <f>+VLOOKUP(E261,'Código Licitaciones'!$K$7:$K$50,1,0)</f>
        <v>Litoral</v>
      </c>
      <c r="AD261" s="105" t="str">
        <f t="shared" si="28"/>
        <v>9.134.000-5</v>
      </c>
      <c r="AE261" s="105" t="str">
        <f>+VLOOKUP(G261,'Código Licitaciones'!$L$7:$L$50,1,0)</f>
        <v>Quillota 220</v>
      </c>
      <c r="AF261" s="100">
        <f t="shared" si="29"/>
        <v>220</v>
      </c>
      <c r="AG261" s="105" t="str">
        <f>+VLOOKUP(I261,'Código Licitaciones'!$M$7:$M$50,1,0)</f>
        <v>2015/02</v>
      </c>
      <c r="AH261" s="105" t="str">
        <f>+VLOOKUP(J261,'Código Licitaciones'!$N$7:$N$50,1,0)</f>
        <v>BS4A</v>
      </c>
      <c r="AI261" s="105">
        <f t="shared" si="32"/>
        <v>42736</v>
      </c>
      <c r="AJ261" s="105">
        <f t="shared" si="32"/>
        <v>50040</v>
      </c>
      <c r="AK261" s="106" t="str">
        <f>+VLOOKUP(M261,'Código Barras'!$C$3:$C$1694,1,0)</f>
        <v>SIC-0850</v>
      </c>
      <c r="AL261" s="100">
        <f t="shared" si="31"/>
        <v>5777.4400000000005</v>
      </c>
      <c r="AM261" s="100">
        <f t="shared" si="31"/>
        <v>50.512</v>
      </c>
      <c r="AN261" s="100">
        <f t="shared" si="31"/>
        <v>0</v>
      </c>
      <c r="AO261" s="100">
        <f t="shared" si="30"/>
        <v>0.52076919221679507</v>
      </c>
      <c r="AP261" s="100">
        <f t="shared" si="30"/>
        <v>26.305093437254754</v>
      </c>
      <c r="AQ261" s="100">
        <f t="shared" si="30"/>
        <v>50.512</v>
      </c>
      <c r="AR261" s="100" t="str">
        <f>VLOOKUP(C261&amp;E261&amp;G261&amp;I261&amp;J261,'Código Licitaciones'!$I$8:$I$6500,1,0)</f>
        <v>Aela Generación S.A.LitoralQuillota 2202015/02BS4A</v>
      </c>
    </row>
    <row r="262" spans="2:44" ht="18" x14ac:dyDescent="0.35">
      <c r="B262" s="94">
        <v>5677</v>
      </c>
      <c r="C262" s="94" t="s">
        <v>9864</v>
      </c>
      <c r="D262" s="107" t="s">
        <v>9901</v>
      </c>
      <c r="E262" s="107" t="s">
        <v>297</v>
      </c>
      <c r="F262" s="107" t="s">
        <v>9918</v>
      </c>
      <c r="G262" s="108" t="s">
        <v>78</v>
      </c>
      <c r="H262" s="108">
        <v>220</v>
      </c>
      <c r="I262" s="109" t="s">
        <v>281</v>
      </c>
      <c r="J262" s="110" t="s">
        <v>285</v>
      </c>
      <c r="K262" s="110">
        <v>42736</v>
      </c>
      <c r="L262" s="111">
        <v>50040</v>
      </c>
      <c r="M262" s="109" t="s">
        <v>2648</v>
      </c>
      <c r="N262" s="109">
        <v>5532.0500000000011</v>
      </c>
      <c r="O262" s="109">
        <v>48.452999999999996</v>
      </c>
      <c r="P262" s="109">
        <v>0</v>
      </c>
      <c r="Q262" s="109">
        <v>8.6954098909091115E-3</v>
      </c>
      <c r="R262" s="109">
        <v>0.42131869544421913</v>
      </c>
      <c r="S262" s="109">
        <v>48.452999999999996</v>
      </c>
      <c r="T262" s="109" t="s">
        <v>6604</v>
      </c>
      <c r="X262" s="92">
        <f t="shared" si="25"/>
        <v>0</v>
      </c>
      <c r="Z262" s="100">
        <f t="shared" si="26"/>
        <v>5677</v>
      </c>
      <c r="AA262" s="105" t="str">
        <f>+VLOOKUP(C262,'Código Licitaciones'!$J$7:$J$31,1,0)</f>
        <v>Aela Generación S.A.</v>
      </c>
      <c r="AB262" s="105" t="str">
        <f t="shared" si="27"/>
        <v>76.489.426-K</v>
      </c>
      <c r="AC262" s="105" t="str">
        <f>+VLOOKUP(E262,'Código Licitaciones'!$K$7:$K$50,1,0)</f>
        <v>Litoral</v>
      </c>
      <c r="AD262" s="105" t="str">
        <f t="shared" si="28"/>
        <v>9.134.000-5</v>
      </c>
      <c r="AE262" s="105" t="str">
        <f>+VLOOKUP(G262,'Código Licitaciones'!$L$7:$L$50,1,0)</f>
        <v>Nogales 220</v>
      </c>
      <c r="AF262" s="100">
        <f t="shared" si="29"/>
        <v>220</v>
      </c>
      <c r="AG262" s="105" t="str">
        <f>+VLOOKUP(I262,'Código Licitaciones'!$M$7:$M$50,1,0)</f>
        <v>2015/02</v>
      </c>
      <c r="AH262" s="105" t="str">
        <f>+VLOOKUP(J262,'Código Licitaciones'!$N$7:$N$50,1,0)</f>
        <v>BS4A</v>
      </c>
      <c r="AI262" s="105">
        <f t="shared" si="32"/>
        <v>42736</v>
      </c>
      <c r="AJ262" s="105">
        <f t="shared" si="32"/>
        <v>50040</v>
      </c>
      <c r="AK262" s="106" t="str">
        <f>+VLOOKUP(M262,'Código Barras'!$C$3:$C$1694,1,0)</f>
        <v>SIC-0666</v>
      </c>
      <c r="AL262" s="100">
        <f t="shared" si="31"/>
        <v>5532.0500000000011</v>
      </c>
      <c r="AM262" s="100">
        <f t="shared" si="31"/>
        <v>48.452999999999996</v>
      </c>
      <c r="AN262" s="100">
        <f t="shared" si="31"/>
        <v>0</v>
      </c>
      <c r="AO262" s="100">
        <f t="shared" si="30"/>
        <v>8.6954098909091115E-3</v>
      </c>
      <c r="AP262" s="100">
        <f t="shared" si="30"/>
        <v>0.42131869544421913</v>
      </c>
      <c r="AQ262" s="100">
        <f t="shared" si="30"/>
        <v>48.452999999999996</v>
      </c>
      <c r="AR262" s="100" t="str">
        <f>VLOOKUP(C262&amp;E262&amp;G262&amp;I262&amp;J262,'Código Licitaciones'!$I$8:$I$6500,1,0)</f>
        <v>Aela Generación S.A.LitoralNogales 2202015/02BS4A</v>
      </c>
    </row>
    <row r="263" spans="2:44" ht="18" x14ac:dyDescent="0.35">
      <c r="B263" s="94">
        <v>5677</v>
      </c>
      <c r="C263" s="94" t="s">
        <v>9864</v>
      </c>
      <c r="D263" s="107" t="s">
        <v>9901</v>
      </c>
      <c r="E263" s="107" t="s">
        <v>297</v>
      </c>
      <c r="F263" s="107" t="s">
        <v>9918</v>
      </c>
      <c r="G263" s="108" t="s">
        <v>2412</v>
      </c>
      <c r="H263" s="108">
        <v>220</v>
      </c>
      <c r="I263" s="109" t="s">
        <v>281</v>
      </c>
      <c r="J263" s="110" t="s">
        <v>285</v>
      </c>
      <c r="K263" s="110">
        <v>42736</v>
      </c>
      <c r="L263" s="111">
        <v>50040</v>
      </c>
      <c r="M263" s="109" t="s">
        <v>2411</v>
      </c>
      <c r="N263" s="109">
        <v>5792.8499999999995</v>
      </c>
      <c r="O263" s="109">
        <v>50.297000000000004</v>
      </c>
      <c r="P263" s="109">
        <v>0</v>
      </c>
      <c r="Q263" s="109">
        <v>0.2451980758083665</v>
      </c>
      <c r="R263" s="109">
        <v>12.332727618933411</v>
      </c>
      <c r="S263" s="109">
        <v>50.297000000000004</v>
      </c>
      <c r="T263" s="109" t="s">
        <v>7466</v>
      </c>
      <c r="X263" s="92">
        <f t="shared" si="25"/>
        <v>0</v>
      </c>
      <c r="Z263" s="100">
        <f t="shared" si="26"/>
        <v>5677</v>
      </c>
      <c r="AA263" s="105" t="str">
        <f>+VLOOKUP(C263,'Código Licitaciones'!$J$7:$J$31,1,0)</f>
        <v>Aela Generación S.A.</v>
      </c>
      <c r="AB263" s="105" t="str">
        <f t="shared" si="27"/>
        <v>76.489.426-K</v>
      </c>
      <c r="AC263" s="105" t="str">
        <f>+VLOOKUP(E263,'Código Licitaciones'!$K$7:$K$50,1,0)</f>
        <v>Litoral</v>
      </c>
      <c r="AD263" s="105" t="str">
        <f t="shared" si="28"/>
        <v>9.134.000-5</v>
      </c>
      <c r="AE263" s="105" t="str">
        <f>+VLOOKUP(G263,'Código Licitaciones'!$L$7:$L$50,1,0)</f>
        <v>los maquis 220</v>
      </c>
      <c r="AF263" s="100">
        <f t="shared" si="29"/>
        <v>220</v>
      </c>
      <c r="AG263" s="105" t="str">
        <f>+VLOOKUP(I263,'Código Licitaciones'!$M$7:$M$50,1,0)</f>
        <v>2015/02</v>
      </c>
      <c r="AH263" s="105" t="str">
        <f>+VLOOKUP(J263,'Código Licitaciones'!$N$7:$N$50,1,0)</f>
        <v>BS4A</v>
      </c>
      <c r="AI263" s="105">
        <f t="shared" si="32"/>
        <v>42736</v>
      </c>
      <c r="AJ263" s="105">
        <f t="shared" si="32"/>
        <v>50040</v>
      </c>
      <c r="AK263" s="106" t="str">
        <f>+VLOOKUP(M263,'Código Barras'!$C$3:$C$1694,1,0)</f>
        <v>SIC-0546</v>
      </c>
      <c r="AL263" s="100">
        <f t="shared" si="31"/>
        <v>5792.8499999999995</v>
      </c>
      <c r="AM263" s="100">
        <f t="shared" si="31"/>
        <v>50.297000000000004</v>
      </c>
      <c r="AN263" s="100">
        <f t="shared" si="31"/>
        <v>0</v>
      </c>
      <c r="AO263" s="100">
        <f t="shared" si="30"/>
        <v>0.2451980758083665</v>
      </c>
      <c r="AP263" s="100">
        <f t="shared" si="30"/>
        <v>12.332727618933411</v>
      </c>
      <c r="AQ263" s="100">
        <f t="shared" si="30"/>
        <v>50.297000000000004</v>
      </c>
      <c r="AR263" s="100" t="str">
        <f>VLOOKUP(C263&amp;E263&amp;G263&amp;I263&amp;J263,'Código Licitaciones'!$I$8:$I$6500,1,0)</f>
        <v>Aela Generación S.A.Litorallos maquis 2202015/02BS4A</v>
      </c>
    </row>
    <row r="264" spans="2:44" ht="18" x14ac:dyDescent="0.35">
      <c r="B264" s="94">
        <v>5677</v>
      </c>
      <c r="C264" s="94" t="s">
        <v>9864</v>
      </c>
      <c r="D264" s="107" t="s">
        <v>9901</v>
      </c>
      <c r="E264" s="107" t="s">
        <v>297</v>
      </c>
      <c r="F264" s="107" t="s">
        <v>9918</v>
      </c>
      <c r="G264" s="108" t="s">
        <v>244</v>
      </c>
      <c r="H264" s="108">
        <v>220</v>
      </c>
      <c r="I264" s="109" t="s">
        <v>281</v>
      </c>
      <c r="J264" s="110" t="s">
        <v>285</v>
      </c>
      <c r="K264" s="110">
        <v>42736</v>
      </c>
      <c r="L264" s="111">
        <v>50040</v>
      </c>
      <c r="M264" s="109" t="s">
        <v>2561</v>
      </c>
      <c r="N264" s="109">
        <v>5786</v>
      </c>
      <c r="O264" s="109">
        <v>51.024000000000001</v>
      </c>
      <c r="P264" s="109">
        <v>0</v>
      </c>
      <c r="Q264" s="109">
        <v>27.078782785575832</v>
      </c>
      <c r="R264" s="109">
        <v>1381.6678128512212</v>
      </c>
      <c r="S264" s="109">
        <v>51.024000000000001</v>
      </c>
      <c r="T264" s="109" t="s">
        <v>6605</v>
      </c>
      <c r="X264" s="92">
        <f t="shared" si="25"/>
        <v>0</v>
      </c>
      <c r="Z264" s="100">
        <f t="shared" si="26"/>
        <v>5677</v>
      </c>
      <c r="AA264" s="105" t="str">
        <f>+VLOOKUP(C264,'Código Licitaciones'!$J$7:$J$31,1,0)</f>
        <v>Aela Generación S.A.</v>
      </c>
      <c r="AB264" s="105" t="str">
        <f t="shared" si="27"/>
        <v>76.489.426-K</v>
      </c>
      <c r="AC264" s="105" t="str">
        <f>+VLOOKUP(E264,'Código Licitaciones'!$K$7:$K$50,1,0)</f>
        <v>Litoral</v>
      </c>
      <c r="AD264" s="105" t="str">
        <f t="shared" si="28"/>
        <v>9.134.000-5</v>
      </c>
      <c r="AE264" s="105" t="str">
        <f>+VLOOKUP(G264,'Código Licitaciones'!$L$7:$L$50,1,0)</f>
        <v>MELIPILLA 220</v>
      </c>
      <c r="AF264" s="100">
        <f t="shared" si="29"/>
        <v>220</v>
      </c>
      <c r="AG264" s="105" t="str">
        <f>+VLOOKUP(I264,'Código Licitaciones'!$M$7:$M$50,1,0)</f>
        <v>2015/02</v>
      </c>
      <c r="AH264" s="105" t="str">
        <f>+VLOOKUP(J264,'Código Licitaciones'!$N$7:$N$50,1,0)</f>
        <v>BS4A</v>
      </c>
      <c r="AI264" s="105">
        <f t="shared" si="32"/>
        <v>42736</v>
      </c>
      <c r="AJ264" s="105">
        <f t="shared" si="32"/>
        <v>50040</v>
      </c>
      <c r="AK264" s="106" t="str">
        <f>+VLOOKUP(M264,'Código Barras'!$C$3:$C$1694,1,0)</f>
        <v>SIC-0622</v>
      </c>
      <c r="AL264" s="100">
        <f t="shared" si="31"/>
        <v>5786</v>
      </c>
      <c r="AM264" s="100">
        <f t="shared" si="31"/>
        <v>51.024000000000001</v>
      </c>
      <c r="AN264" s="100">
        <f t="shared" si="31"/>
        <v>0</v>
      </c>
      <c r="AO264" s="100">
        <f t="shared" si="30"/>
        <v>27.078782785575832</v>
      </c>
      <c r="AP264" s="100">
        <f t="shared" si="30"/>
        <v>1381.6678128512212</v>
      </c>
      <c r="AQ264" s="100">
        <f t="shared" si="30"/>
        <v>51.024000000000001</v>
      </c>
      <c r="AR264" s="100" t="str">
        <f>VLOOKUP(C264&amp;E264&amp;G264&amp;I264&amp;J264,'Código Licitaciones'!$I$8:$I$6500,1,0)</f>
        <v>Aela Generación S.A.LitoralMelipilla 2202015/02BS4A</v>
      </c>
    </row>
    <row r="265" spans="2:44" ht="18" x14ac:dyDescent="0.35">
      <c r="B265" s="94">
        <v>5677</v>
      </c>
      <c r="C265" s="94" t="s">
        <v>9864</v>
      </c>
      <c r="D265" s="107" t="s">
        <v>9901</v>
      </c>
      <c r="E265" s="107" t="s">
        <v>297</v>
      </c>
      <c r="F265" s="107" t="s">
        <v>9918</v>
      </c>
      <c r="G265" s="108" t="s">
        <v>30</v>
      </c>
      <c r="H265" s="108">
        <v>220</v>
      </c>
      <c r="I265" s="109" t="s">
        <v>281</v>
      </c>
      <c r="J265" s="110" t="s">
        <v>286</v>
      </c>
      <c r="K265" s="110">
        <v>42736</v>
      </c>
      <c r="L265" s="111">
        <v>50040</v>
      </c>
      <c r="M265" s="109" t="s">
        <v>3012</v>
      </c>
      <c r="N265" s="109">
        <v>5777.4400000000005</v>
      </c>
      <c r="O265" s="109">
        <v>50.512</v>
      </c>
      <c r="P265" s="109">
        <v>0</v>
      </c>
      <c r="Q265" s="109">
        <v>0.63361449219578847</v>
      </c>
      <c r="R265" s="109">
        <v>32.005135229793666</v>
      </c>
      <c r="S265" s="109">
        <v>50.512</v>
      </c>
      <c r="T265" s="109" t="s">
        <v>6927</v>
      </c>
      <c r="X265" s="92">
        <f t="shared" si="25"/>
        <v>0</v>
      </c>
      <c r="Z265" s="100">
        <f t="shared" si="26"/>
        <v>5677</v>
      </c>
      <c r="AA265" s="105" t="str">
        <f>+VLOOKUP(C265,'Código Licitaciones'!$J$7:$J$31,1,0)</f>
        <v>Aela Generación S.A.</v>
      </c>
      <c r="AB265" s="105" t="str">
        <f t="shared" si="27"/>
        <v>76.489.426-K</v>
      </c>
      <c r="AC265" s="105" t="str">
        <f>+VLOOKUP(E265,'Código Licitaciones'!$K$7:$K$50,1,0)</f>
        <v>Litoral</v>
      </c>
      <c r="AD265" s="105" t="str">
        <f t="shared" si="28"/>
        <v>9.134.000-5</v>
      </c>
      <c r="AE265" s="105" t="str">
        <f>+VLOOKUP(G265,'Código Licitaciones'!$L$7:$L$50,1,0)</f>
        <v>Quillota 220</v>
      </c>
      <c r="AF265" s="100">
        <f t="shared" si="29"/>
        <v>220</v>
      </c>
      <c r="AG265" s="105" t="str">
        <f>+VLOOKUP(I265,'Código Licitaciones'!$M$7:$M$50,1,0)</f>
        <v>2015/02</v>
      </c>
      <c r="AH265" s="105" t="str">
        <f>+VLOOKUP(J265,'Código Licitaciones'!$N$7:$N$50,1,0)</f>
        <v>BS4B</v>
      </c>
      <c r="AI265" s="105">
        <f t="shared" si="32"/>
        <v>42736</v>
      </c>
      <c r="AJ265" s="105">
        <f t="shared" si="32"/>
        <v>50040</v>
      </c>
      <c r="AK265" s="106" t="str">
        <f>+VLOOKUP(M265,'Código Barras'!$C$3:$C$1694,1,0)</f>
        <v>SIC-0850</v>
      </c>
      <c r="AL265" s="100">
        <f t="shared" si="31"/>
        <v>5777.4400000000005</v>
      </c>
      <c r="AM265" s="100">
        <f t="shared" si="31"/>
        <v>50.512</v>
      </c>
      <c r="AN265" s="100">
        <f t="shared" si="31"/>
        <v>0</v>
      </c>
      <c r="AO265" s="100">
        <f t="shared" si="30"/>
        <v>0.63361449219578847</v>
      </c>
      <c r="AP265" s="100">
        <f t="shared" si="30"/>
        <v>32.005135229793666</v>
      </c>
      <c r="AQ265" s="100">
        <f t="shared" si="30"/>
        <v>50.512</v>
      </c>
      <c r="AR265" s="100" t="str">
        <f>VLOOKUP(C265&amp;E265&amp;G265&amp;I265&amp;J265,'Código Licitaciones'!$I$8:$I$6500,1,0)</f>
        <v>Aela Generación S.A.LitoralQuillota 2202015/02BS4B</v>
      </c>
    </row>
    <row r="266" spans="2:44" ht="18" x14ac:dyDescent="0.35">
      <c r="B266" s="94">
        <v>5677</v>
      </c>
      <c r="C266" s="94" t="s">
        <v>9864</v>
      </c>
      <c r="D266" s="107" t="s">
        <v>9901</v>
      </c>
      <c r="E266" s="107" t="s">
        <v>297</v>
      </c>
      <c r="F266" s="107" t="s">
        <v>9918</v>
      </c>
      <c r="G266" s="108" t="s">
        <v>78</v>
      </c>
      <c r="H266" s="108">
        <v>220</v>
      </c>
      <c r="I266" s="109" t="s">
        <v>281</v>
      </c>
      <c r="J266" s="110" t="s">
        <v>286</v>
      </c>
      <c r="K266" s="110">
        <v>42736</v>
      </c>
      <c r="L266" s="111">
        <v>50040</v>
      </c>
      <c r="M266" s="109" t="s">
        <v>2648</v>
      </c>
      <c r="N266" s="109">
        <v>5532.0500000000011</v>
      </c>
      <c r="O266" s="109">
        <v>48.452999999999996</v>
      </c>
      <c r="P266" s="109">
        <v>0</v>
      </c>
      <c r="Q266" s="109">
        <v>1.054149440874891E-2</v>
      </c>
      <c r="R266" s="109">
        <v>0.51076702858711087</v>
      </c>
      <c r="S266" s="109">
        <v>48.452999999999996</v>
      </c>
      <c r="T266" s="109" t="s">
        <v>6928</v>
      </c>
      <c r="X266" s="92">
        <f t="shared" ref="X266:X329" si="33">SUMPRODUCT(--(ISERROR(Z266:BN266)))</f>
        <v>0</v>
      </c>
      <c r="Z266" s="100">
        <f t="shared" ref="Z266:Z329" si="34">IF(ISNUMBER(B266),B266,1/0)</f>
        <v>5677</v>
      </c>
      <c r="AA266" s="105" t="str">
        <f>+VLOOKUP(C266,'Código Licitaciones'!$J$7:$J$31,1,0)</f>
        <v>Aela Generación S.A.</v>
      </c>
      <c r="AB266" s="105" t="str">
        <f t="shared" ref="AB266:AB329" si="35">+D266</f>
        <v>76.489.426-K</v>
      </c>
      <c r="AC266" s="105" t="str">
        <f>+VLOOKUP(E266,'Código Licitaciones'!$K$7:$K$50,1,0)</f>
        <v>Litoral</v>
      </c>
      <c r="AD266" s="105" t="str">
        <f t="shared" ref="AD266:AD329" si="36">+F266</f>
        <v>9.134.000-5</v>
      </c>
      <c r="AE266" s="105" t="str">
        <f>+VLOOKUP(G266,'Código Licitaciones'!$L$7:$L$50,1,0)</f>
        <v>Nogales 220</v>
      </c>
      <c r="AF266" s="100">
        <f t="shared" ref="AF266:AF329" si="37">IF(ISNUMBER(H266),H266,1/0)</f>
        <v>220</v>
      </c>
      <c r="AG266" s="105" t="str">
        <f>+VLOOKUP(I266,'Código Licitaciones'!$M$7:$M$50,1,0)</f>
        <v>2015/02</v>
      </c>
      <c r="AH266" s="105" t="str">
        <f>+VLOOKUP(J266,'Código Licitaciones'!$N$7:$N$50,1,0)</f>
        <v>BS4B</v>
      </c>
      <c r="AI266" s="105">
        <f t="shared" si="32"/>
        <v>42736</v>
      </c>
      <c r="AJ266" s="105">
        <f t="shared" si="32"/>
        <v>50040</v>
      </c>
      <c r="AK266" s="106" t="str">
        <f>+VLOOKUP(M266,'Código Barras'!$C$3:$C$1694,1,0)</f>
        <v>SIC-0666</v>
      </c>
      <c r="AL266" s="100">
        <f t="shared" si="31"/>
        <v>5532.0500000000011</v>
      </c>
      <c r="AM266" s="100">
        <f t="shared" si="31"/>
        <v>48.452999999999996</v>
      </c>
      <c r="AN266" s="100">
        <f t="shared" si="31"/>
        <v>0</v>
      </c>
      <c r="AO266" s="100">
        <f t="shared" si="30"/>
        <v>1.054149440874891E-2</v>
      </c>
      <c r="AP266" s="100">
        <f t="shared" si="30"/>
        <v>0.51076702858711087</v>
      </c>
      <c r="AQ266" s="100">
        <f t="shared" si="30"/>
        <v>48.452999999999996</v>
      </c>
      <c r="AR266" s="100" t="str">
        <f>VLOOKUP(C266&amp;E266&amp;G266&amp;I266&amp;J266,'Código Licitaciones'!$I$8:$I$6500,1,0)</f>
        <v>Aela Generación S.A.LitoralNogales 2202015/02BS4B</v>
      </c>
    </row>
    <row r="267" spans="2:44" ht="18" x14ac:dyDescent="0.35">
      <c r="B267" s="94">
        <v>5677</v>
      </c>
      <c r="C267" s="94" t="s">
        <v>9864</v>
      </c>
      <c r="D267" s="107" t="s">
        <v>9901</v>
      </c>
      <c r="E267" s="107" t="s">
        <v>297</v>
      </c>
      <c r="F267" s="107" t="s">
        <v>9918</v>
      </c>
      <c r="G267" s="108" t="s">
        <v>2412</v>
      </c>
      <c r="H267" s="108">
        <v>220</v>
      </c>
      <c r="I267" s="109" t="s">
        <v>281</v>
      </c>
      <c r="J267" s="110" t="s">
        <v>286</v>
      </c>
      <c r="K267" s="110">
        <v>42736</v>
      </c>
      <c r="L267" s="111">
        <v>50040</v>
      </c>
      <c r="M267" s="109" t="s">
        <v>2411</v>
      </c>
      <c r="N267" s="109">
        <v>5792.8499999999995</v>
      </c>
      <c r="O267" s="109">
        <v>50.297000000000004</v>
      </c>
      <c r="P267" s="109">
        <v>0</v>
      </c>
      <c r="Q267" s="109">
        <v>0.29892280993864989</v>
      </c>
      <c r="R267" s="109">
        <v>15.034920571484275</v>
      </c>
      <c r="S267" s="109">
        <v>50.297000000000004</v>
      </c>
      <c r="T267" s="109" t="s">
        <v>7571</v>
      </c>
      <c r="X267" s="92">
        <f t="shared" si="33"/>
        <v>0</v>
      </c>
      <c r="Z267" s="100">
        <f t="shared" si="34"/>
        <v>5677</v>
      </c>
      <c r="AA267" s="105" t="str">
        <f>+VLOOKUP(C267,'Código Licitaciones'!$J$7:$J$31,1,0)</f>
        <v>Aela Generación S.A.</v>
      </c>
      <c r="AB267" s="105" t="str">
        <f t="shared" si="35"/>
        <v>76.489.426-K</v>
      </c>
      <c r="AC267" s="105" t="str">
        <f>+VLOOKUP(E267,'Código Licitaciones'!$K$7:$K$50,1,0)</f>
        <v>Litoral</v>
      </c>
      <c r="AD267" s="105" t="str">
        <f t="shared" si="36"/>
        <v>9.134.000-5</v>
      </c>
      <c r="AE267" s="105" t="str">
        <f>+VLOOKUP(G267,'Código Licitaciones'!$L$7:$L$50,1,0)</f>
        <v>los maquis 220</v>
      </c>
      <c r="AF267" s="100">
        <f t="shared" si="37"/>
        <v>220</v>
      </c>
      <c r="AG267" s="105" t="str">
        <f>+VLOOKUP(I267,'Código Licitaciones'!$M$7:$M$50,1,0)</f>
        <v>2015/02</v>
      </c>
      <c r="AH267" s="105" t="str">
        <f>+VLOOKUP(J267,'Código Licitaciones'!$N$7:$N$50,1,0)</f>
        <v>BS4B</v>
      </c>
      <c r="AI267" s="105">
        <f t="shared" si="32"/>
        <v>42736</v>
      </c>
      <c r="AJ267" s="105">
        <f t="shared" si="32"/>
        <v>50040</v>
      </c>
      <c r="AK267" s="106" t="str">
        <f>+VLOOKUP(M267,'Código Barras'!$C$3:$C$1694,1,0)</f>
        <v>SIC-0546</v>
      </c>
      <c r="AL267" s="100">
        <f t="shared" si="31"/>
        <v>5792.8499999999995</v>
      </c>
      <c r="AM267" s="100">
        <f t="shared" si="31"/>
        <v>50.297000000000004</v>
      </c>
      <c r="AN267" s="100">
        <f t="shared" si="31"/>
        <v>0</v>
      </c>
      <c r="AO267" s="100">
        <f t="shared" si="30"/>
        <v>0.29892280993864989</v>
      </c>
      <c r="AP267" s="100">
        <f t="shared" si="30"/>
        <v>15.034920571484275</v>
      </c>
      <c r="AQ267" s="100">
        <f t="shared" si="30"/>
        <v>50.297000000000004</v>
      </c>
      <c r="AR267" s="100" t="str">
        <f>VLOOKUP(C267&amp;E267&amp;G267&amp;I267&amp;J267,'Código Licitaciones'!$I$8:$I$6500,1,0)</f>
        <v>Aela Generación S.A.Litorallos maquis 2202015/02BS4B</v>
      </c>
    </row>
    <row r="268" spans="2:44" ht="18" x14ac:dyDescent="0.35">
      <c r="B268" s="94">
        <v>5677</v>
      </c>
      <c r="C268" s="94" t="s">
        <v>9864</v>
      </c>
      <c r="D268" s="107" t="s">
        <v>9901</v>
      </c>
      <c r="E268" s="107" t="s">
        <v>297</v>
      </c>
      <c r="F268" s="107" t="s">
        <v>9918</v>
      </c>
      <c r="G268" s="108" t="s">
        <v>244</v>
      </c>
      <c r="H268" s="108">
        <v>220</v>
      </c>
      <c r="I268" s="109" t="s">
        <v>281</v>
      </c>
      <c r="J268" s="110" t="s">
        <v>286</v>
      </c>
      <c r="K268" s="110">
        <v>42736</v>
      </c>
      <c r="L268" s="111">
        <v>50040</v>
      </c>
      <c r="M268" s="109" t="s">
        <v>2561</v>
      </c>
      <c r="N268" s="109">
        <v>5786</v>
      </c>
      <c r="O268" s="109">
        <v>51.024000000000001</v>
      </c>
      <c r="P268" s="109">
        <v>0</v>
      </c>
      <c r="Q268" s="109">
        <v>32.796162367000633</v>
      </c>
      <c r="R268" s="109">
        <v>1673.3913886138403</v>
      </c>
      <c r="S268" s="109">
        <v>51.024000000000001</v>
      </c>
      <c r="T268" s="109" t="s">
        <v>6929</v>
      </c>
      <c r="X268" s="92">
        <f t="shared" si="33"/>
        <v>0</v>
      </c>
      <c r="Z268" s="100">
        <f t="shared" si="34"/>
        <v>5677</v>
      </c>
      <c r="AA268" s="105" t="str">
        <f>+VLOOKUP(C268,'Código Licitaciones'!$J$7:$J$31,1,0)</f>
        <v>Aela Generación S.A.</v>
      </c>
      <c r="AB268" s="105" t="str">
        <f t="shared" si="35"/>
        <v>76.489.426-K</v>
      </c>
      <c r="AC268" s="105" t="str">
        <f>+VLOOKUP(E268,'Código Licitaciones'!$K$7:$K$50,1,0)</f>
        <v>Litoral</v>
      </c>
      <c r="AD268" s="105" t="str">
        <f t="shared" si="36"/>
        <v>9.134.000-5</v>
      </c>
      <c r="AE268" s="105" t="str">
        <f>+VLOOKUP(G268,'Código Licitaciones'!$L$7:$L$50,1,0)</f>
        <v>MELIPILLA 220</v>
      </c>
      <c r="AF268" s="100">
        <f t="shared" si="37"/>
        <v>220</v>
      </c>
      <c r="AG268" s="105" t="str">
        <f>+VLOOKUP(I268,'Código Licitaciones'!$M$7:$M$50,1,0)</f>
        <v>2015/02</v>
      </c>
      <c r="AH268" s="105" t="str">
        <f>+VLOOKUP(J268,'Código Licitaciones'!$N$7:$N$50,1,0)</f>
        <v>BS4B</v>
      </c>
      <c r="AI268" s="105">
        <f t="shared" si="32"/>
        <v>42736</v>
      </c>
      <c r="AJ268" s="105">
        <f t="shared" si="32"/>
        <v>50040</v>
      </c>
      <c r="AK268" s="106" t="str">
        <f>+VLOOKUP(M268,'Código Barras'!$C$3:$C$1694,1,0)</f>
        <v>SIC-0622</v>
      </c>
      <c r="AL268" s="100">
        <f t="shared" si="31"/>
        <v>5786</v>
      </c>
      <c r="AM268" s="100">
        <f t="shared" si="31"/>
        <v>51.024000000000001</v>
      </c>
      <c r="AN268" s="100">
        <f t="shared" si="31"/>
        <v>0</v>
      </c>
      <c r="AO268" s="100">
        <f t="shared" si="30"/>
        <v>32.796162367000633</v>
      </c>
      <c r="AP268" s="100">
        <f t="shared" si="30"/>
        <v>1673.3913886138403</v>
      </c>
      <c r="AQ268" s="100">
        <f t="shared" si="30"/>
        <v>51.024000000000001</v>
      </c>
      <c r="AR268" s="100" t="str">
        <f>VLOOKUP(C268&amp;E268&amp;G268&amp;I268&amp;J268,'Código Licitaciones'!$I$8:$I$6500,1,0)</f>
        <v>Aela Generación S.A.LitoralMelipilla 2202015/02BS4B</v>
      </c>
    </row>
    <row r="269" spans="2:44" ht="18" x14ac:dyDescent="0.35">
      <c r="B269" s="94">
        <v>5677</v>
      </c>
      <c r="C269" s="94" t="s">
        <v>9864</v>
      </c>
      <c r="D269" s="107" t="s">
        <v>9901</v>
      </c>
      <c r="E269" s="107" t="s">
        <v>297</v>
      </c>
      <c r="F269" s="107" t="s">
        <v>9918</v>
      </c>
      <c r="G269" s="108" t="s">
        <v>30</v>
      </c>
      <c r="H269" s="108">
        <v>220</v>
      </c>
      <c r="I269" s="109" t="s">
        <v>281</v>
      </c>
      <c r="J269" s="110" t="s">
        <v>287</v>
      </c>
      <c r="K269" s="110">
        <v>42736</v>
      </c>
      <c r="L269" s="111">
        <v>50040</v>
      </c>
      <c r="M269" s="109" t="s">
        <v>3012</v>
      </c>
      <c r="N269" s="109">
        <v>5777.4400000000005</v>
      </c>
      <c r="O269" s="109">
        <v>50.512</v>
      </c>
      <c r="P269" s="109">
        <v>6.339267043767306E-4</v>
      </c>
      <c r="Q269" s="109">
        <v>0.38428702556376487</v>
      </c>
      <c r="R269" s="109">
        <v>23.073579734211187</v>
      </c>
      <c r="S269" s="109">
        <v>60.042567662442664</v>
      </c>
      <c r="T269" s="109" t="s">
        <v>7008</v>
      </c>
      <c r="X269" s="92">
        <f t="shared" si="33"/>
        <v>0</v>
      </c>
      <c r="Z269" s="100">
        <f t="shared" si="34"/>
        <v>5677</v>
      </c>
      <c r="AA269" s="105" t="str">
        <f>+VLOOKUP(C269,'Código Licitaciones'!$J$7:$J$31,1,0)</f>
        <v>Aela Generación S.A.</v>
      </c>
      <c r="AB269" s="105" t="str">
        <f t="shared" si="35"/>
        <v>76.489.426-K</v>
      </c>
      <c r="AC269" s="105" t="str">
        <f>+VLOOKUP(E269,'Código Licitaciones'!$K$7:$K$50,1,0)</f>
        <v>Litoral</v>
      </c>
      <c r="AD269" s="105" t="str">
        <f t="shared" si="36"/>
        <v>9.134.000-5</v>
      </c>
      <c r="AE269" s="105" t="str">
        <f>+VLOOKUP(G269,'Código Licitaciones'!$L$7:$L$50,1,0)</f>
        <v>Quillota 220</v>
      </c>
      <c r="AF269" s="100">
        <f t="shared" si="37"/>
        <v>220</v>
      </c>
      <c r="AG269" s="105" t="str">
        <f>+VLOOKUP(I269,'Código Licitaciones'!$M$7:$M$50,1,0)</f>
        <v>2015/02</v>
      </c>
      <c r="AH269" s="105" t="str">
        <f>+VLOOKUP(J269,'Código Licitaciones'!$N$7:$N$50,1,0)</f>
        <v>BS4C</v>
      </c>
      <c r="AI269" s="105">
        <f t="shared" si="32"/>
        <v>42736</v>
      </c>
      <c r="AJ269" s="105">
        <f t="shared" si="32"/>
        <v>50040</v>
      </c>
      <c r="AK269" s="106" t="str">
        <f>+VLOOKUP(M269,'Código Barras'!$C$3:$C$1694,1,0)</f>
        <v>SIC-0850</v>
      </c>
      <c r="AL269" s="100">
        <f t="shared" si="31"/>
        <v>5777.4400000000005</v>
      </c>
      <c r="AM269" s="100">
        <f t="shared" si="31"/>
        <v>50.512</v>
      </c>
      <c r="AN269" s="100">
        <f t="shared" si="31"/>
        <v>6.339267043767306E-4</v>
      </c>
      <c r="AO269" s="100">
        <f t="shared" si="30"/>
        <v>0.38428702556376487</v>
      </c>
      <c r="AP269" s="100">
        <f t="shared" si="30"/>
        <v>23.073579734211187</v>
      </c>
      <c r="AQ269" s="100">
        <f t="shared" si="30"/>
        <v>60.042567662442664</v>
      </c>
      <c r="AR269" s="100" t="str">
        <f>VLOOKUP(C269&amp;E269&amp;G269&amp;I269&amp;J269,'Código Licitaciones'!$I$8:$I$6500,1,0)</f>
        <v>Aela Generación S.A.LitoralQuillota 2202015/02BS4C</v>
      </c>
    </row>
    <row r="270" spans="2:44" ht="18" x14ac:dyDescent="0.35">
      <c r="B270" s="94">
        <v>5677</v>
      </c>
      <c r="C270" s="94" t="s">
        <v>9864</v>
      </c>
      <c r="D270" s="107" t="s">
        <v>9901</v>
      </c>
      <c r="E270" s="107" t="s">
        <v>297</v>
      </c>
      <c r="F270" s="107" t="s">
        <v>9918</v>
      </c>
      <c r="G270" s="108" t="s">
        <v>78</v>
      </c>
      <c r="H270" s="108">
        <v>220</v>
      </c>
      <c r="I270" s="109" t="s">
        <v>281</v>
      </c>
      <c r="J270" s="110" t="s">
        <v>287</v>
      </c>
      <c r="K270" s="110">
        <v>42736</v>
      </c>
      <c r="L270" s="111">
        <v>50040</v>
      </c>
      <c r="M270" s="109" t="s">
        <v>2648</v>
      </c>
      <c r="N270" s="109">
        <v>5532.0500000000011</v>
      </c>
      <c r="O270" s="109">
        <v>48.452999999999996</v>
      </c>
      <c r="P270" s="109">
        <v>1.0617703813246729E-5</v>
      </c>
      <c r="Q270" s="109">
        <v>6.4364630619580566E-3</v>
      </c>
      <c r="R270" s="109">
        <v>0.37060361312112522</v>
      </c>
      <c r="S270" s="109">
        <v>57.578767958994973</v>
      </c>
      <c r="T270" s="109" t="s">
        <v>7009</v>
      </c>
      <c r="X270" s="92">
        <f t="shared" si="33"/>
        <v>0</v>
      </c>
      <c r="Z270" s="100">
        <f t="shared" si="34"/>
        <v>5677</v>
      </c>
      <c r="AA270" s="105" t="str">
        <f>+VLOOKUP(C270,'Código Licitaciones'!$J$7:$J$31,1,0)</f>
        <v>Aela Generación S.A.</v>
      </c>
      <c r="AB270" s="105" t="str">
        <f t="shared" si="35"/>
        <v>76.489.426-K</v>
      </c>
      <c r="AC270" s="105" t="str">
        <f>+VLOOKUP(E270,'Código Licitaciones'!$K$7:$K$50,1,0)</f>
        <v>Litoral</v>
      </c>
      <c r="AD270" s="105" t="str">
        <f t="shared" si="36"/>
        <v>9.134.000-5</v>
      </c>
      <c r="AE270" s="105" t="str">
        <f>+VLOOKUP(G270,'Código Licitaciones'!$L$7:$L$50,1,0)</f>
        <v>Nogales 220</v>
      </c>
      <c r="AF270" s="100">
        <f t="shared" si="37"/>
        <v>220</v>
      </c>
      <c r="AG270" s="105" t="str">
        <f>+VLOOKUP(I270,'Código Licitaciones'!$M$7:$M$50,1,0)</f>
        <v>2015/02</v>
      </c>
      <c r="AH270" s="105" t="str">
        <f>+VLOOKUP(J270,'Código Licitaciones'!$N$7:$N$50,1,0)</f>
        <v>BS4C</v>
      </c>
      <c r="AI270" s="105">
        <f t="shared" si="32"/>
        <v>42736</v>
      </c>
      <c r="AJ270" s="105">
        <f t="shared" si="32"/>
        <v>50040</v>
      </c>
      <c r="AK270" s="106" t="str">
        <f>+VLOOKUP(M270,'Código Barras'!$C$3:$C$1694,1,0)</f>
        <v>SIC-0666</v>
      </c>
      <c r="AL270" s="100">
        <f t="shared" si="31"/>
        <v>5532.0500000000011</v>
      </c>
      <c r="AM270" s="100">
        <f t="shared" si="31"/>
        <v>48.452999999999996</v>
      </c>
      <c r="AN270" s="100">
        <f t="shared" si="31"/>
        <v>1.0617703813246729E-5</v>
      </c>
      <c r="AO270" s="100">
        <f t="shared" si="30"/>
        <v>6.4364630619580566E-3</v>
      </c>
      <c r="AP270" s="100">
        <f t="shared" si="30"/>
        <v>0.37060361312112522</v>
      </c>
      <c r="AQ270" s="100">
        <f t="shared" si="30"/>
        <v>57.578767958994973</v>
      </c>
      <c r="AR270" s="100" t="str">
        <f>VLOOKUP(C270&amp;E270&amp;G270&amp;I270&amp;J270,'Código Licitaciones'!$I$8:$I$6500,1,0)</f>
        <v>Aela Generación S.A.LitoralNogales 2202015/02BS4C</v>
      </c>
    </row>
    <row r="271" spans="2:44" ht="18" x14ac:dyDescent="0.35">
      <c r="B271" s="94">
        <v>5677</v>
      </c>
      <c r="C271" s="94" t="s">
        <v>9864</v>
      </c>
      <c r="D271" s="107" t="s">
        <v>9901</v>
      </c>
      <c r="E271" s="107" t="s">
        <v>297</v>
      </c>
      <c r="F271" s="107" t="s">
        <v>9918</v>
      </c>
      <c r="G271" s="108" t="s">
        <v>2412</v>
      </c>
      <c r="H271" s="108">
        <v>220</v>
      </c>
      <c r="I271" s="109" t="s">
        <v>281</v>
      </c>
      <c r="J271" s="110" t="s">
        <v>287</v>
      </c>
      <c r="K271" s="110">
        <v>42736</v>
      </c>
      <c r="L271" s="111">
        <v>50040</v>
      </c>
      <c r="M271" s="109" t="s">
        <v>2411</v>
      </c>
      <c r="N271" s="109">
        <v>5792.8499999999995</v>
      </c>
      <c r="O271" s="109">
        <v>50.297000000000004</v>
      </c>
      <c r="P271" s="109">
        <v>2.9940386219849582E-4</v>
      </c>
      <c r="Q271" s="109">
        <v>0.18149893174114823</v>
      </c>
      <c r="R271" s="109">
        <v>10.863253432921091</v>
      </c>
      <c r="S271" s="109">
        <v>59.852988272207263</v>
      </c>
      <c r="T271" s="109" t="s">
        <v>7701</v>
      </c>
      <c r="X271" s="92">
        <f t="shared" si="33"/>
        <v>0</v>
      </c>
      <c r="Z271" s="100">
        <f t="shared" si="34"/>
        <v>5677</v>
      </c>
      <c r="AA271" s="105" t="str">
        <f>+VLOOKUP(C271,'Código Licitaciones'!$J$7:$J$31,1,0)</f>
        <v>Aela Generación S.A.</v>
      </c>
      <c r="AB271" s="105" t="str">
        <f t="shared" si="35"/>
        <v>76.489.426-K</v>
      </c>
      <c r="AC271" s="105" t="str">
        <f>+VLOOKUP(E271,'Código Licitaciones'!$K$7:$K$50,1,0)</f>
        <v>Litoral</v>
      </c>
      <c r="AD271" s="105" t="str">
        <f t="shared" si="36"/>
        <v>9.134.000-5</v>
      </c>
      <c r="AE271" s="105" t="str">
        <f>+VLOOKUP(G271,'Código Licitaciones'!$L$7:$L$50,1,0)</f>
        <v>los maquis 220</v>
      </c>
      <c r="AF271" s="100">
        <f t="shared" si="37"/>
        <v>220</v>
      </c>
      <c r="AG271" s="105" t="str">
        <f>+VLOOKUP(I271,'Código Licitaciones'!$M$7:$M$50,1,0)</f>
        <v>2015/02</v>
      </c>
      <c r="AH271" s="105" t="str">
        <f>+VLOOKUP(J271,'Código Licitaciones'!$N$7:$N$50,1,0)</f>
        <v>BS4C</v>
      </c>
      <c r="AI271" s="105">
        <f t="shared" si="32"/>
        <v>42736</v>
      </c>
      <c r="AJ271" s="105">
        <f t="shared" si="32"/>
        <v>50040</v>
      </c>
      <c r="AK271" s="106" t="str">
        <f>+VLOOKUP(M271,'Código Barras'!$C$3:$C$1694,1,0)</f>
        <v>SIC-0546</v>
      </c>
      <c r="AL271" s="100">
        <f t="shared" si="31"/>
        <v>5792.8499999999995</v>
      </c>
      <c r="AM271" s="100">
        <f t="shared" si="31"/>
        <v>50.297000000000004</v>
      </c>
      <c r="AN271" s="100">
        <f t="shared" si="31"/>
        <v>2.9940386219849582E-4</v>
      </c>
      <c r="AO271" s="100">
        <f t="shared" si="30"/>
        <v>0.18149893174114823</v>
      </c>
      <c r="AP271" s="100">
        <f t="shared" si="30"/>
        <v>10.863253432921091</v>
      </c>
      <c r="AQ271" s="100">
        <f t="shared" si="30"/>
        <v>59.852988272207263</v>
      </c>
      <c r="AR271" s="100" t="str">
        <f>VLOOKUP(C271&amp;E271&amp;G271&amp;I271&amp;J271,'Código Licitaciones'!$I$8:$I$6500,1,0)</f>
        <v>Aela Generación S.A.Litorallos maquis 2202015/02BS4C</v>
      </c>
    </row>
    <row r="272" spans="2:44" ht="18" x14ac:dyDescent="0.35">
      <c r="B272" s="94">
        <v>5677</v>
      </c>
      <c r="C272" s="94" t="s">
        <v>9864</v>
      </c>
      <c r="D272" s="107" t="s">
        <v>9901</v>
      </c>
      <c r="E272" s="107" t="s">
        <v>297</v>
      </c>
      <c r="F272" s="107" t="s">
        <v>9918</v>
      </c>
      <c r="G272" s="108" t="s">
        <v>244</v>
      </c>
      <c r="H272" s="108">
        <v>220</v>
      </c>
      <c r="I272" s="109" t="s">
        <v>281</v>
      </c>
      <c r="J272" s="110" t="s">
        <v>287</v>
      </c>
      <c r="K272" s="110">
        <v>42736</v>
      </c>
      <c r="L272" s="111">
        <v>50040</v>
      </c>
      <c r="M272" s="109" t="s">
        <v>2561</v>
      </c>
      <c r="N272" s="109">
        <v>5786</v>
      </c>
      <c r="O272" s="109">
        <v>51.024000000000001</v>
      </c>
      <c r="P272" s="109">
        <v>3.2993156639057664E-2</v>
      </c>
      <c r="Q272" s="109">
        <v>20.000485767906781</v>
      </c>
      <c r="R272" s="109">
        <v>1211.4031901352632</v>
      </c>
      <c r="S272" s="109">
        <v>60.568688390514367</v>
      </c>
      <c r="T272" s="109" t="s">
        <v>7010</v>
      </c>
      <c r="X272" s="92">
        <f t="shared" si="33"/>
        <v>0</v>
      </c>
      <c r="Z272" s="100">
        <f t="shared" si="34"/>
        <v>5677</v>
      </c>
      <c r="AA272" s="105" t="str">
        <f>+VLOOKUP(C272,'Código Licitaciones'!$J$7:$J$31,1,0)</f>
        <v>Aela Generación S.A.</v>
      </c>
      <c r="AB272" s="105" t="str">
        <f t="shared" si="35"/>
        <v>76.489.426-K</v>
      </c>
      <c r="AC272" s="105" t="str">
        <f>+VLOOKUP(E272,'Código Licitaciones'!$K$7:$K$50,1,0)</f>
        <v>Litoral</v>
      </c>
      <c r="AD272" s="105" t="str">
        <f t="shared" si="36"/>
        <v>9.134.000-5</v>
      </c>
      <c r="AE272" s="105" t="str">
        <f>+VLOOKUP(G272,'Código Licitaciones'!$L$7:$L$50,1,0)</f>
        <v>MELIPILLA 220</v>
      </c>
      <c r="AF272" s="100">
        <f t="shared" si="37"/>
        <v>220</v>
      </c>
      <c r="AG272" s="105" t="str">
        <f>+VLOOKUP(I272,'Código Licitaciones'!$M$7:$M$50,1,0)</f>
        <v>2015/02</v>
      </c>
      <c r="AH272" s="105" t="str">
        <f>+VLOOKUP(J272,'Código Licitaciones'!$N$7:$N$50,1,0)</f>
        <v>BS4C</v>
      </c>
      <c r="AI272" s="105">
        <f t="shared" si="32"/>
        <v>42736</v>
      </c>
      <c r="AJ272" s="105">
        <f t="shared" si="32"/>
        <v>50040</v>
      </c>
      <c r="AK272" s="106" t="str">
        <f>+VLOOKUP(M272,'Código Barras'!$C$3:$C$1694,1,0)</f>
        <v>SIC-0622</v>
      </c>
      <c r="AL272" s="100">
        <f t="shared" si="31"/>
        <v>5786</v>
      </c>
      <c r="AM272" s="100">
        <f t="shared" si="31"/>
        <v>51.024000000000001</v>
      </c>
      <c r="AN272" s="100">
        <f t="shared" si="31"/>
        <v>3.2993156639057664E-2</v>
      </c>
      <c r="AO272" s="100">
        <f t="shared" si="30"/>
        <v>20.000485767906781</v>
      </c>
      <c r="AP272" s="100">
        <f t="shared" si="30"/>
        <v>1211.4031901352632</v>
      </c>
      <c r="AQ272" s="100">
        <f t="shared" si="30"/>
        <v>60.568688390514367</v>
      </c>
      <c r="AR272" s="100" t="str">
        <f>VLOOKUP(C272&amp;E272&amp;G272&amp;I272&amp;J272,'Código Licitaciones'!$I$8:$I$6500,1,0)</f>
        <v>Aela Generación S.A.LitoralMelipilla 2202015/02BS4C</v>
      </c>
    </row>
    <row r="273" spans="2:44" ht="18" x14ac:dyDescent="0.35">
      <c r="B273" s="94">
        <v>5675</v>
      </c>
      <c r="C273" s="94" t="s">
        <v>9864</v>
      </c>
      <c r="D273" s="107" t="s">
        <v>9901</v>
      </c>
      <c r="E273" s="107" t="s">
        <v>301</v>
      </c>
      <c r="F273" s="107" t="s">
        <v>9905</v>
      </c>
      <c r="G273" s="108" t="s">
        <v>46</v>
      </c>
      <c r="H273" s="108">
        <v>220</v>
      </c>
      <c r="I273" s="109" t="s">
        <v>281</v>
      </c>
      <c r="J273" s="110" t="s">
        <v>285</v>
      </c>
      <c r="K273" s="110">
        <v>42736</v>
      </c>
      <c r="L273" s="111">
        <v>50040</v>
      </c>
      <c r="M273" s="109" t="s">
        <v>1677</v>
      </c>
      <c r="N273" s="109">
        <v>4987.6612415843383</v>
      </c>
      <c r="O273" s="109">
        <v>54.234662356950771</v>
      </c>
      <c r="P273" s="109">
        <v>0</v>
      </c>
      <c r="Q273" s="109">
        <v>3.299852006581836</v>
      </c>
      <c r="R273" s="109">
        <v>178.96635940487238</v>
      </c>
      <c r="S273" s="109">
        <v>54.234662356950771</v>
      </c>
      <c r="T273" s="109" t="s">
        <v>6627</v>
      </c>
      <c r="X273" s="92">
        <f t="shared" si="33"/>
        <v>0</v>
      </c>
      <c r="Z273" s="100">
        <f t="shared" si="34"/>
        <v>5675</v>
      </c>
      <c r="AA273" s="105" t="str">
        <f>+VLOOKUP(C273,'Código Licitaciones'!$J$7:$J$31,1,0)</f>
        <v>Aela Generación S.A.</v>
      </c>
      <c r="AB273" s="105" t="str">
        <f t="shared" si="35"/>
        <v>76.489.426-K</v>
      </c>
      <c r="AC273" s="105" t="str">
        <f>+VLOOKUP(E273,'Código Licitaciones'!$K$7:$K$50,1,0)</f>
        <v>Coopelan</v>
      </c>
      <c r="AD273" s="105" t="str">
        <f t="shared" si="36"/>
        <v>8.158.900-6</v>
      </c>
      <c r="AE273" s="105" t="str">
        <f>+VLOOKUP(G273,'Código Licitaciones'!$L$7:$L$50,1,0)</f>
        <v>Charrua 220</v>
      </c>
      <c r="AF273" s="100">
        <f t="shared" si="37"/>
        <v>220</v>
      </c>
      <c r="AG273" s="105" t="str">
        <f>+VLOOKUP(I273,'Código Licitaciones'!$M$7:$M$50,1,0)</f>
        <v>2015/02</v>
      </c>
      <c r="AH273" s="105" t="str">
        <f>+VLOOKUP(J273,'Código Licitaciones'!$N$7:$N$50,1,0)</f>
        <v>BS4A</v>
      </c>
      <c r="AI273" s="105">
        <f t="shared" si="32"/>
        <v>42736</v>
      </c>
      <c r="AJ273" s="105">
        <f t="shared" si="32"/>
        <v>50040</v>
      </c>
      <c r="AK273" s="106" t="str">
        <f>+VLOOKUP(M273,'Código Barras'!$C$3:$C$1694,1,0)</f>
        <v>SIC-0173</v>
      </c>
      <c r="AL273" s="100">
        <f t="shared" si="31"/>
        <v>4987.6612415843383</v>
      </c>
      <c r="AM273" s="100">
        <f t="shared" si="31"/>
        <v>54.234662356950771</v>
      </c>
      <c r="AN273" s="100">
        <f t="shared" si="31"/>
        <v>0</v>
      </c>
      <c r="AO273" s="100">
        <f t="shared" si="30"/>
        <v>3.299852006581836</v>
      </c>
      <c r="AP273" s="100">
        <f t="shared" si="30"/>
        <v>178.96635940487238</v>
      </c>
      <c r="AQ273" s="100">
        <f t="shared" si="30"/>
        <v>54.234662356950771</v>
      </c>
      <c r="AR273" s="100" t="str">
        <f>VLOOKUP(C273&amp;E273&amp;G273&amp;I273&amp;J273,'Código Licitaciones'!$I$8:$I$6500,1,0)</f>
        <v>Aela Generación S.A.CoopelanCharrua 2202015/02BS4A</v>
      </c>
    </row>
    <row r="274" spans="2:44" ht="18" x14ac:dyDescent="0.35">
      <c r="B274" s="94">
        <v>5675</v>
      </c>
      <c r="C274" s="94" t="s">
        <v>9864</v>
      </c>
      <c r="D274" s="107" t="s">
        <v>9901</v>
      </c>
      <c r="E274" s="107" t="s">
        <v>301</v>
      </c>
      <c r="F274" s="107" t="s">
        <v>9905</v>
      </c>
      <c r="G274" s="108" t="s">
        <v>1613</v>
      </c>
      <c r="H274" s="108">
        <v>220</v>
      </c>
      <c r="I274" s="109" t="s">
        <v>281</v>
      </c>
      <c r="J274" s="110" t="s">
        <v>285</v>
      </c>
      <c r="K274" s="110">
        <v>42736</v>
      </c>
      <c r="L274" s="111">
        <v>50040</v>
      </c>
      <c r="M274" s="109" t="s">
        <v>1612</v>
      </c>
      <c r="N274" s="109">
        <v>4929.9323835235245</v>
      </c>
      <c r="O274" s="109">
        <v>54.300971269468995</v>
      </c>
      <c r="P274" s="109">
        <v>0</v>
      </c>
      <c r="Q274" s="109">
        <v>157.65831855976271</v>
      </c>
      <c r="R274" s="109">
        <v>8560.999826506466</v>
      </c>
      <c r="S274" s="109">
        <v>54.300971269469002</v>
      </c>
      <c r="T274" s="109" t="s">
        <v>9948</v>
      </c>
      <c r="X274" s="92">
        <f t="shared" si="33"/>
        <v>2</v>
      </c>
      <c r="Z274" s="100">
        <f t="shared" si="34"/>
        <v>5675</v>
      </c>
      <c r="AA274" s="105" t="str">
        <f>+VLOOKUP(C274,'Código Licitaciones'!$J$7:$J$31,1,0)</f>
        <v>Aela Generación S.A.</v>
      </c>
      <c r="AB274" s="105" t="str">
        <f t="shared" si="35"/>
        <v>76.489.426-K</v>
      </c>
      <c r="AC274" s="105" t="str">
        <f>+VLOOKUP(E274,'Código Licitaciones'!$K$7:$K$50,1,0)</f>
        <v>Coopelan</v>
      </c>
      <c r="AD274" s="105" t="str">
        <f t="shared" si="36"/>
        <v>8.158.900-6</v>
      </c>
      <c r="AE274" s="105" t="e">
        <f>+VLOOKUP(G274,'Código Licitaciones'!$L$7:$L$50,1,0)</f>
        <v>#N/A</v>
      </c>
      <c r="AF274" s="100">
        <f t="shared" si="37"/>
        <v>220</v>
      </c>
      <c r="AG274" s="105" t="str">
        <f>+VLOOKUP(I274,'Código Licitaciones'!$M$7:$M$50,1,0)</f>
        <v>2015/02</v>
      </c>
      <c r="AH274" s="105" t="str">
        <f>+VLOOKUP(J274,'Código Licitaciones'!$N$7:$N$50,1,0)</f>
        <v>BS4A</v>
      </c>
      <c r="AI274" s="105">
        <f t="shared" si="32"/>
        <v>42736</v>
      </c>
      <c r="AJ274" s="105">
        <f t="shared" si="32"/>
        <v>50040</v>
      </c>
      <c r="AK274" s="106" t="str">
        <f>+VLOOKUP(M274,'Código Barras'!$C$3:$C$1694,1,0)</f>
        <v>SIC-0140</v>
      </c>
      <c r="AL274" s="100">
        <f t="shared" si="31"/>
        <v>4929.9323835235245</v>
      </c>
      <c r="AM274" s="100">
        <f t="shared" si="31"/>
        <v>54.300971269468995</v>
      </c>
      <c r="AN274" s="100">
        <f t="shared" si="31"/>
        <v>0</v>
      </c>
      <c r="AO274" s="100">
        <f t="shared" si="30"/>
        <v>157.65831855976271</v>
      </c>
      <c r="AP274" s="100">
        <f t="shared" si="30"/>
        <v>8560.999826506466</v>
      </c>
      <c r="AQ274" s="100">
        <f t="shared" si="30"/>
        <v>54.300971269469002</v>
      </c>
      <c r="AR274" s="100" t="e">
        <f>VLOOKUP(C274&amp;E274&amp;G274&amp;I274&amp;J274,'Código Licitaciones'!$I$8:$I$6500,1,0)</f>
        <v>#N/A</v>
      </c>
    </row>
    <row r="275" spans="2:44" ht="18" x14ac:dyDescent="0.35">
      <c r="B275" s="94">
        <v>5675</v>
      </c>
      <c r="C275" s="94" t="s">
        <v>9864</v>
      </c>
      <c r="D275" s="107" t="s">
        <v>9901</v>
      </c>
      <c r="E275" s="107" t="s">
        <v>301</v>
      </c>
      <c r="F275" s="107" t="s">
        <v>9905</v>
      </c>
      <c r="G275" s="108" t="s">
        <v>63</v>
      </c>
      <c r="H275" s="108">
        <v>220</v>
      </c>
      <c r="I275" s="109" t="s">
        <v>281</v>
      </c>
      <c r="J275" s="110" t="s">
        <v>285</v>
      </c>
      <c r="K275" s="110">
        <v>42736</v>
      </c>
      <c r="L275" s="111">
        <v>50040</v>
      </c>
      <c r="M275" s="109" t="s">
        <v>3624</v>
      </c>
      <c r="N275" s="109">
        <v>4896.3039225172251</v>
      </c>
      <c r="O275" s="109">
        <v>53.541432816987523</v>
      </c>
      <c r="P275" s="109">
        <v>0</v>
      </c>
      <c r="Q275" s="109">
        <v>11.910484279712485</v>
      </c>
      <c r="R275" s="109">
        <v>637.70439388001205</v>
      </c>
      <c r="S275" s="109">
        <v>53.541432816987523</v>
      </c>
      <c r="T275" s="109" t="s">
        <v>7394</v>
      </c>
      <c r="X275" s="92">
        <f t="shared" si="33"/>
        <v>0</v>
      </c>
      <c r="Z275" s="100">
        <f t="shared" si="34"/>
        <v>5675</v>
      </c>
      <c r="AA275" s="105" t="str">
        <f>+VLOOKUP(C275,'Código Licitaciones'!$J$7:$J$31,1,0)</f>
        <v>Aela Generación S.A.</v>
      </c>
      <c r="AB275" s="105" t="str">
        <f t="shared" si="35"/>
        <v>76.489.426-K</v>
      </c>
      <c r="AC275" s="105" t="str">
        <f>+VLOOKUP(E275,'Código Licitaciones'!$K$7:$K$50,1,0)</f>
        <v>Coopelan</v>
      </c>
      <c r="AD275" s="105" t="str">
        <f t="shared" si="36"/>
        <v>8.158.900-6</v>
      </c>
      <c r="AE275" s="105" t="str">
        <f>+VLOOKUP(G275,'Código Licitaciones'!$L$7:$L$50,1,0)</f>
        <v>Temuco 220</v>
      </c>
      <c r="AF275" s="100">
        <f t="shared" si="37"/>
        <v>220</v>
      </c>
      <c r="AG275" s="105" t="str">
        <f>+VLOOKUP(I275,'Código Licitaciones'!$M$7:$M$50,1,0)</f>
        <v>2015/02</v>
      </c>
      <c r="AH275" s="105" t="str">
        <f>+VLOOKUP(J275,'Código Licitaciones'!$N$7:$N$50,1,0)</f>
        <v>BS4A</v>
      </c>
      <c r="AI275" s="105">
        <f t="shared" si="32"/>
        <v>42736</v>
      </c>
      <c r="AJ275" s="105">
        <f t="shared" si="32"/>
        <v>50040</v>
      </c>
      <c r="AK275" s="106" t="str">
        <f>+VLOOKUP(M275,'Código Barras'!$C$3:$C$1694,1,0)</f>
        <v>SIC-1158</v>
      </c>
      <c r="AL275" s="100">
        <f t="shared" si="31"/>
        <v>4896.3039225172251</v>
      </c>
      <c r="AM275" s="100">
        <f t="shared" si="31"/>
        <v>53.541432816987523</v>
      </c>
      <c r="AN275" s="100">
        <f t="shared" si="31"/>
        <v>0</v>
      </c>
      <c r="AO275" s="100">
        <f t="shared" si="30"/>
        <v>11.910484279712485</v>
      </c>
      <c r="AP275" s="100">
        <f t="shared" si="30"/>
        <v>637.70439388001205</v>
      </c>
      <c r="AQ275" s="100">
        <f t="shared" si="30"/>
        <v>53.541432816987523</v>
      </c>
      <c r="AR275" s="100" t="str">
        <f>VLOOKUP(C275&amp;E275&amp;G275&amp;I275&amp;J275,'Código Licitaciones'!$I$8:$I$6500,1,0)</f>
        <v>Aela Generación S.A.CoopelanTemuco 2202015/02BS4A</v>
      </c>
    </row>
    <row r="276" spans="2:44" ht="18" x14ac:dyDescent="0.35">
      <c r="B276" s="94">
        <v>5675</v>
      </c>
      <c r="C276" s="94" t="s">
        <v>9864</v>
      </c>
      <c r="D276" s="107" t="s">
        <v>9901</v>
      </c>
      <c r="E276" s="107" t="s">
        <v>301</v>
      </c>
      <c r="F276" s="107" t="s">
        <v>9905</v>
      </c>
      <c r="G276" s="108" t="s">
        <v>46</v>
      </c>
      <c r="H276" s="108">
        <v>220</v>
      </c>
      <c r="I276" s="109" t="s">
        <v>281</v>
      </c>
      <c r="J276" s="110" t="s">
        <v>286</v>
      </c>
      <c r="K276" s="110">
        <v>42736</v>
      </c>
      <c r="L276" s="111">
        <v>50040</v>
      </c>
      <c r="M276" s="109" t="s">
        <v>1677</v>
      </c>
      <c r="N276" s="109">
        <v>4987.6612415843383</v>
      </c>
      <c r="O276" s="109">
        <v>54.234662356950771</v>
      </c>
      <c r="P276" s="109">
        <v>0</v>
      </c>
      <c r="Q276" s="109">
        <v>4.6666037163690843</v>
      </c>
      <c r="R276" s="109">
        <v>253.09167691096894</v>
      </c>
      <c r="S276" s="109">
        <v>54.234662356950771</v>
      </c>
      <c r="T276" s="109" t="s">
        <v>6951</v>
      </c>
      <c r="X276" s="92">
        <f t="shared" si="33"/>
        <v>0</v>
      </c>
      <c r="Z276" s="100">
        <f t="shared" si="34"/>
        <v>5675</v>
      </c>
      <c r="AA276" s="105" t="str">
        <f>+VLOOKUP(C276,'Código Licitaciones'!$J$7:$J$31,1,0)</f>
        <v>Aela Generación S.A.</v>
      </c>
      <c r="AB276" s="105" t="str">
        <f t="shared" si="35"/>
        <v>76.489.426-K</v>
      </c>
      <c r="AC276" s="105" t="str">
        <f>+VLOOKUP(E276,'Código Licitaciones'!$K$7:$K$50,1,0)</f>
        <v>Coopelan</v>
      </c>
      <c r="AD276" s="105" t="str">
        <f t="shared" si="36"/>
        <v>8.158.900-6</v>
      </c>
      <c r="AE276" s="105" t="str">
        <f>+VLOOKUP(G276,'Código Licitaciones'!$L$7:$L$50,1,0)</f>
        <v>Charrua 220</v>
      </c>
      <c r="AF276" s="100">
        <f t="shared" si="37"/>
        <v>220</v>
      </c>
      <c r="AG276" s="105" t="str">
        <f>+VLOOKUP(I276,'Código Licitaciones'!$M$7:$M$50,1,0)</f>
        <v>2015/02</v>
      </c>
      <c r="AH276" s="105" t="str">
        <f>+VLOOKUP(J276,'Código Licitaciones'!$N$7:$N$50,1,0)</f>
        <v>BS4B</v>
      </c>
      <c r="AI276" s="105">
        <f t="shared" si="32"/>
        <v>42736</v>
      </c>
      <c r="AJ276" s="105">
        <f t="shared" si="32"/>
        <v>50040</v>
      </c>
      <c r="AK276" s="106" t="str">
        <f>+VLOOKUP(M276,'Código Barras'!$C$3:$C$1694,1,0)</f>
        <v>SIC-0173</v>
      </c>
      <c r="AL276" s="100">
        <f t="shared" si="31"/>
        <v>4987.6612415843383</v>
      </c>
      <c r="AM276" s="100">
        <f t="shared" si="31"/>
        <v>54.234662356950771</v>
      </c>
      <c r="AN276" s="100">
        <f t="shared" si="31"/>
        <v>0</v>
      </c>
      <c r="AO276" s="100">
        <f t="shared" si="30"/>
        <v>4.6666037163690843</v>
      </c>
      <c r="AP276" s="100">
        <f t="shared" si="30"/>
        <v>253.09167691096894</v>
      </c>
      <c r="AQ276" s="100">
        <f t="shared" si="30"/>
        <v>54.234662356950771</v>
      </c>
      <c r="AR276" s="100" t="str">
        <f>VLOOKUP(C276&amp;E276&amp;G276&amp;I276&amp;J276,'Código Licitaciones'!$I$8:$I$6500,1,0)</f>
        <v>Aela Generación S.A.CoopelanCharrua 2202015/02BS4B</v>
      </c>
    </row>
    <row r="277" spans="2:44" ht="18" x14ac:dyDescent="0.35">
      <c r="B277" s="94">
        <v>5675</v>
      </c>
      <c r="C277" s="94" t="s">
        <v>9864</v>
      </c>
      <c r="D277" s="107" t="s">
        <v>9901</v>
      </c>
      <c r="E277" s="107" t="s">
        <v>301</v>
      </c>
      <c r="F277" s="107" t="s">
        <v>9905</v>
      </c>
      <c r="G277" s="108" t="s">
        <v>1613</v>
      </c>
      <c r="H277" s="108">
        <v>220</v>
      </c>
      <c r="I277" s="109" t="s">
        <v>281</v>
      </c>
      <c r="J277" s="110" t="s">
        <v>286</v>
      </c>
      <c r="K277" s="110">
        <v>42736</v>
      </c>
      <c r="L277" s="111">
        <v>50040</v>
      </c>
      <c r="M277" s="109" t="s">
        <v>1612</v>
      </c>
      <c r="N277" s="109">
        <v>4929.9323835235245</v>
      </c>
      <c r="O277" s="109">
        <v>54.300971269468995</v>
      </c>
      <c r="P277" s="109">
        <v>0</v>
      </c>
      <c r="Q277" s="109">
        <v>223.00677662318085</v>
      </c>
      <c r="R277" s="109">
        <v>12109.484570312234</v>
      </c>
      <c r="S277" s="109">
        <v>54.300971269468995</v>
      </c>
      <c r="T277" s="109" t="s">
        <v>9949</v>
      </c>
      <c r="X277" s="92">
        <f t="shared" si="33"/>
        <v>2</v>
      </c>
      <c r="Z277" s="100">
        <f t="shared" si="34"/>
        <v>5675</v>
      </c>
      <c r="AA277" s="105" t="str">
        <f>+VLOOKUP(C277,'Código Licitaciones'!$J$7:$J$31,1,0)</f>
        <v>Aela Generación S.A.</v>
      </c>
      <c r="AB277" s="105" t="str">
        <f t="shared" si="35"/>
        <v>76.489.426-K</v>
      </c>
      <c r="AC277" s="105" t="str">
        <f>+VLOOKUP(E277,'Código Licitaciones'!$K$7:$K$50,1,0)</f>
        <v>Coopelan</v>
      </c>
      <c r="AD277" s="105" t="str">
        <f t="shared" si="36"/>
        <v>8.158.900-6</v>
      </c>
      <c r="AE277" s="105" t="e">
        <f>+VLOOKUP(G277,'Código Licitaciones'!$L$7:$L$50,1,0)</f>
        <v>#N/A</v>
      </c>
      <c r="AF277" s="100">
        <f t="shared" si="37"/>
        <v>220</v>
      </c>
      <c r="AG277" s="105" t="str">
        <f>+VLOOKUP(I277,'Código Licitaciones'!$M$7:$M$50,1,0)</f>
        <v>2015/02</v>
      </c>
      <c r="AH277" s="105" t="str">
        <f>+VLOOKUP(J277,'Código Licitaciones'!$N$7:$N$50,1,0)</f>
        <v>BS4B</v>
      </c>
      <c r="AI277" s="105">
        <f t="shared" si="32"/>
        <v>42736</v>
      </c>
      <c r="AJ277" s="105">
        <f t="shared" si="32"/>
        <v>50040</v>
      </c>
      <c r="AK277" s="106" t="str">
        <f>+VLOOKUP(M277,'Código Barras'!$C$3:$C$1694,1,0)</f>
        <v>SIC-0140</v>
      </c>
      <c r="AL277" s="100">
        <f t="shared" si="31"/>
        <v>4929.9323835235245</v>
      </c>
      <c r="AM277" s="100">
        <f t="shared" si="31"/>
        <v>54.300971269468995</v>
      </c>
      <c r="AN277" s="100">
        <f t="shared" si="31"/>
        <v>0</v>
      </c>
      <c r="AO277" s="100">
        <f t="shared" si="30"/>
        <v>223.00677662318085</v>
      </c>
      <c r="AP277" s="100">
        <f t="shared" si="30"/>
        <v>12109.484570312234</v>
      </c>
      <c r="AQ277" s="100">
        <f t="shared" si="30"/>
        <v>54.300971269468995</v>
      </c>
      <c r="AR277" s="100" t="e">
        <f>VLOOKUP(C277&amp;E277&amp;G277&amp;I277&amp;J277,'Código Licitaciones'!$I$8:$I$6500,1,0)</f>
        <v>#N/A</v>
      </c>
    </row>
    <row r="278" spans="2:44" ht="18" x14ac:dyDescent="0.35">
      <c r="B278" s="94">
        <v>5675</v>
      </c>
      <c r="C278" s="94" t="s">
        <v>9864</v>
      </c>
      <c r="D278" s="107" t="s">
        <v>9901</v>
      </c>
      <c r="E278" s="107" t="s">
        <v>301</v>
      </c>
      <c r="F278" s="107" t="s">
        <v>9905</v>
      </c>
      <c r="G278" s="108" t="s">
        <v>63</v>
      </c>
      <c r="H278" s="108">
        <v>220</v>
      </c>
      <c r="I278" s="109" t="s">
        <v>281</v>
      </c>
      <c r="J278" s="110" t="s">
        <v>286</v>
      </c>
      <c r="K278" s="110">
        <v>42736</v>
      </c>
      <c r="L278" s="111">
        <v>50040</v>
      </c>
      <c r="M278" s="109" t="s">
        <v>3624</v>
      </c>
      <c r="N278" s="109">
        <v>4896.3039225172251</v>
      </c>
      <c r="O278" s="109">
        <v>53.541432816987523</v>
      </c>
      <c r="P278" s="109">
        <v>0</v>
      </c>
      <c r="Q278" s="109">
        <v>16.845763312448028</v>
      </c>
      <c r="R278" s="109">
        <v>901.94630464430929</v>
      </c>
      <c r="S278" s="109">
        <v>53.541432816987523</v>
      </c>
      <c r="T278" s="109" t="s">
        <v>7523</v>
      </c>
      <c r="X278" s="92">
        <f t="shared" si="33"/>
        <v>0</v>
      </c>
      <c r="Z278" s="100">
        <f t="shared" si="34"/>
        <v>5675</v>
      </c>
      <c r="AA278" s="105" t="str">
        <f>+VLOOKUP(C278,'Código Licitaciones'!$J$7:$J$31,1,0)</f>
        <v>Aela Generación S.A.</v>
      </c>
      <c r="AB278" s="105" t="str">
        <f t="shared" si="35"/>
        <v>76.489.426-K</v>
      </c>
      <c r="AC278" s="105" t="str">
        <f>+VLOOKUP(E278,'Código Licitaciones'!$K$7:$K$50,1,0)</f>
        <v>Coopelan</v>
      </c>
      <c r="AD278" s="105" t="str">
        <f t="shared" si="36"/>
        <v>8.158.900-6</v>
      </c>
      <c r="AE278" s="105" t="str">
        <f>+VLOOKUP(G278,'Código Licitaciones'!$L$7:$L$50,1,0)</f>
        <v>Temuco 220</v>
      </c>
      <c r="AF278" s="100">
        <f t="shared" si="37"/>
        <v>220</v>
      </c>
      <c r="AG278" s="105" t="str">
        <f>+VLOOKUP(I278,'Código Licitaciones'!$M$7:$M$50,1,0)</f>
        <v>2015/02</v>
      </c>
      <c r="AH278" s="105" t="str">
        <f>+VLOOKUP(J278,'Código Licitaciones'!$N$7:$N$50,1,0)</f>
        <v>BS4B</v>
      </c>
      <c r="AI278" s="105">
        <f t="shared" si="32"/>
        <v>42736</v>
      </c>
      <c r="AJ278" s="105">
        <f t="shared" si="32"/>
        <v>50040</v>
      </c>
      <c r="AK278" s="106" t="str">
        <f>+VLOOKUP(M278,'Código Barras'!$C$3:$C$1694,1,0)</f>
        <v>SIC-1158</v>
      </c>
      <c r="AL278" s="100">
        <f t="shared" si="31"/>
        <v>4896.3039225172251</v>
      </c>
      <c r="AM278" s="100">
        <f t="shared" si="31"/>
        <v>53.541432816987523</v>
      </c>
      <c r="AN278" s="100">
        <f t="shared" si="31"/>
        <v>0</v>
      </c>
      <c r="AO278" s="100">
        <f t="shared" si="31"/>
        <v>16.845763312448028</v>
      </c>
      <c r="AP278" s="100">
        <f t="shared" si="31"/>
        <v>901.94630464430929</v>
      </c>
      <c r="AQ278" s="100">
        <f t="shared" si="31"/>
        <v>53.541432816987523</v>
      </c>
      <c r="AR278" s="100" t="str">
        <f>VLOOKUP(C278&amp;E278&amp;G278&amp;I278&amp;J278,'Código Licitaciones'!$I$8:$I$6500,1,0)</f>
        <v>Aela Generación S.A.CoopelanTemuco 2202015/02BS4B</v>
      </c>
    </row>
    <row r="279" spans="2:44" ht="18" x14ac:dyDescent="0.35">
      <c r="B279" s="94">
        <v>5675</v>
      </c>
      <c r="C279" s="94" t="s">
        <v>9864</v>
      </c>
      <c r="D279" s="107" t="s">
        <v>9901</v>
      </c>
      <c r="E279" s="107" t="s">
        <v>301</v>
      </c>
      <c r="F279" s="107" t="s">
        <v>9905</v>
      </c>
      <c r="G279" s="108" t="s">
        <v>46</v>
      </c>
      <c r="H279" s="108">
        <v>220</v>
      </c>
      <c r="I279" s="109" t="s">
        <v>281</v>
      </c>
      <c r="J279" s="110" t="s">
        <v>287</v>
      </c>
      <c r="K279" s="110">
        <v>42736</v>
      </c>
      <c r="L279" s="111">
        <v>50040</v>
      </c>
      <c r="M279" s="109" t="s">
        <v>1677</v>
      </c>
      <c r="N279" s="109">
        <v>4987.6612415843383</v>
      </c>
      <c r="O279" s="109">
        <v>54.234662356950771</v>
      </c>
      <c r="P279" s="109">
        <v>1.194911716236032E-2</v>
      </c>
      <c r="Q279" s="109">
        <v>2.6458362492302525</v>
      </c>
      <c r="R279" s="109">
        <v>203.09418417063858</v>
      </c>
      <c r="S279" s="109">
        <v>76.759922020769181</v>
      </c>
      <c r="T279" s="109" t="s">
        <v>7032</v>
      </c>
      <c r="X279" s="92">
        <f t="shared" si="33"/>
        <v>0</v>
      </c>
      <c r="Z279" s="100">
        <f t="shared" si="34"/>
        <v>5675</v>
      </c>
      <c r="AA279" s="105" t="str">
        <f>+VLOOKUP(C279,'Código Licitaciones'!$J$7:$J$31,1,0)</f>
        <v>Aela Generación S.A.</v>
      </c>
      <c r="AB279" s="105" t="str">
        <f t="shared" si="35"/>
        <v>76.489.426-K</v>
      </c>
      <c r="AC279" s="105" t="str">
        <f>+VLOOKUP(E279,'Código Licitaciones'!$K$7:$K$50,1,0)</f>
        <v>Coopelan</v>
      </c>
      <c r="AD279" s="105" t="str">
        <f t="shared" si="36"/>
        <v>8.158.900-6</v>
      </c>
      <c r="AE279" s="105" t="str">
        <f>+VLOOKUP(G279,'Código Licitaciones'!$L$7:$L$50,1,0)</f>
        <v>Charrua 220</v>
      </c>
      <c r="AF279" s="100">
        <f t="shared" si="37"/>
        <v>220</v>
      </c>
      <c r="AG279" s="105" t="str">
        <f>+VLOOKUP(I279,'Código Licitaciones'!$M$7:$M$50,1,0)</f>
        <v>2015/02</v>
      </c>
      <c r="AH279" s="105" t="str">
        <f>+VLOOKUP(J279,'Código Licitaciones'!$N$7:$N$50,1,0)</f>
        <v>BS4C</v>
      </c>
      <c r="AI279" s="105">
        <f t="shared" si="32"/>
        <v>42736</v>
      </c>
      <c r="AJ279" s="105">
        <f t="shared" si="32"/>
        <v>50040</v>
      </c>
      <c r="AK279" s="106" t="str">
        <f>+VLOOKUP(M279,'Código Barras'!$C$3:$C$1694,1,0)</f>
        <v>SIC-0173</v>
      </c>
      <c r="AL279" s="100">
        <f t="shared" ref="AL279:AQ321" si="38">IF(OR(ISNUMBER(N279),N279=0),N279,1/0)</f>
        <v>4987.6612415843383</v>
      </c>
      <c r="AM279" s="100">
        <f t="shared" si="38"/>
        <v>54.234662356950771</v>
      </c>
      <c r="AN279" s="100">
        <f t="shared" si="38"/>
        <v>1.194911716236032E-2</v>
      </c>
      <c r="AO279" s="100">
        <f t="shared" si="38"/>
        <v>2.6458362492302525</v>
      </c>
      <c r="AP279" s="100">
        <f t="shared" si="38"/>
        <v>203.09418417063858</v>
      </c>
      <c r="AQ279" s="100">
        <f t="shared" si="38"/>
        <v>76.759922020769181</v>
      </c>
      <c r="AR279" s="100" t="str">
        <f>VLOOKUP(C279&amp;E279&amp;G279&amp;I279&amp;J279,'Código Licitaciones'!$I$8:$I$6500,1,0)</f>
        <v>Aela Generación S.A.CoopelanCharrua 2202015/02BS4C</v>
      </c>
    </row>
    <row r="280" spans="2:44" ht="18" x14ac:dyDescent="0.35">
      <c r="B280" s="94">
        <v>5675</v>
      </c>
      <c r="C280" s="94" t="s">
        <v>9864</v>
      </c>
      <c r="D280" s="107" t="s">
        <v>9901</v>
      </c>
      <c r="E280" s="107" t="s">
        <v>301</v>
      </c>
      <c r="F280" s="107" t="s">
        <v>9905</v>
      </c>
      <c r="G280" s="108" t="s">
        <v>1613</v>
      </c>
      <c r="H280" s="108">
        <v>220</v>
      </c>
      <c r="I280" s="109" t="s">
        <v>281</v>
      </c>
      <c r="J280" s="110" t="s">
        <v>287</v>
      </c>
      <c r="K280" s="110">
        <v>42736</v>
      </c>
      <c r="L280" s="111">
        <v>50040</v>
      </c>
      <c r="M280" s="109" t="s">
        <v>1612</v>
      </c>
      <c r="N280" s="109">
        <v>4929.9323835235245</v>
      </c>
      <c r="O280" s="109">
        <v>54.300971269468995</v>
      </c>
      <c r="P280" s="109">
        <v>0.57151490437070762</v>
      </c>
      <c r="Q280" s="109">
        <v>126.54783030520446</v>
      </c>
      <c r="R280" s="109">
        <v>9689.1999323400469</v>
      </c>
      <c r="S280" s="109">
        <v>76.565516050112521</v>
      </c>
      <c r="T280" s="109" t="s">
        <v>9950</v>
      </c>
      <c r="X280" s="92">
        <f t="shared" si="33"/>
        <v>2</v>
      </c>
      <c r="Z280" s="100">
        <f t="shared" si="34"/>
        <v>5675</v>
      </c>
      <c r="AA280" s="105" t="str">
        <f>+VLOOKUP(C280,'Código Licitaciones'!$J$7:$J$31,1,0)</f>
        <v>Aela Generación S.A.</v>
      </c>
      <c r="AB280" s="105" t="str">
        <f t="shared" si="35"/>
        <v>76.489.426-K</v>
      </c>
      <c r="AC280" s="105" t="str">
        <f>+VLOOKUP(E280,'Código Licitaciones'!$K$7:$K$50,1,0)</f>
        <v>Coopelan</v>
      </c>
      <c r="AD280" s="105" t="str">
        <f t="shared" si="36"/>
        <v>8.158.900-6</v>
      </c>
      <c r="AE280" s="105" t="e">
        <f>+VLOOKUP(G280,'Código Licitaciones'!$L$7:$L$50,1,0)</f>
        <v>#N/A</v>
      </c>
      <c r="AF280" s="100">
        <f t="shared" si="37"/>
        <v>220</v>
      </c>
      <c r="AG280" s="105" t="str">
        <f>+VLOOKUP(I280,'Código Licitaciones'!$M$7:$M$50,1,0)</f>
        <v>2015/02</v>
      </c>
      <c r="AH280" s="105" t="str">
        <f>+VLOOKUP(J280,'Código Licitaciones'!$N$7:$N$50,1,0)</f>
        <v>BS4C</v>
      </c>
      <c r="AI280" s="105">
        <f t="shared" si="32"/>
        <v>42736</v>
      </c>
      <c r="AJ280" s="105">
        <f t="shared" si="32"/>
        <v>50040</v>
      </c>
      <c r="AK280" s="106" t="str">
        <f>+VLOOKUP(M280,'Código Barras'!$C$3:$C$1694,1,0)</f>
        <v>SIC-0140</v>
      </c>
      <c r="AL280" s="100">
        <f t="shared" si="38"/>
        <v>4929.9323835235245</v>
      </c>
      <c r="AM280" s="100">
        <f t="shared" si="38"/>
        <v>54.300971269468995</v>
      </c>
      <c r="AN280" s="100">
        <f t="shared" si="38"/>
        <v>0.57151490437070762</v>
      </c>
      <c r="AO280" s="100">
        <f t="shared" si="38"/>
        <v>126.54783030520446</v>
      </c>
      <c r="AP280" s="100">
        <f t="shared" si="38"/>
        <v>9689.1999323400469</v>
      </c>
      <c r="AQ280" s="100">
        <f t="shared" si="38"/>
        <v>76.565516050112521</v>
      </c>
      <c r="AR280" s="100" t="e">
        <f>VLOOKUP(C280&amp;E280&amp;G280&amp;I280&amp;J280,'Código Licitaciones'!$I$8:$I$6500,1,0)</f>
        <v>#N/A</v>
      </c>
    </row>
    <row r="281" spans="2:44" ht="18" x14ac:dyDescent="0.35">
      <c r="B281" s="94">
        <v>5675</v>
      </c>
      <c r="C281" s="94" t="s">
        <v>9864</v>
      </c>
      <c r="D281" s="107" t="s">
        <v>9901</v>
      </c>
      <c r="E281" s="107" t="s">
        <v>301</v>
      </c>
      <c r="F281" s="107" t="s">
        <v>9905</v>
      </c>
      <c r="G281" s="108" t="s">
        <v>63</v>
      </c>
      <c r="H281" s="108">
        <v>220</v>
      </c>
      <c r="I281" s="109" t="s">
        <v>281</v>
      </c>
      <c r="J281" s="110" t="s">
        <v>287</v>
      </c>
      <c r="K281" s="110">
        <v>42736</v>
      </c>
      <c r="L281" s="111">
        <v>50040</v>
      </c>
      <c r="M281" s="109" t="s">
        <v>3624</v>
      </c>
      <c r="N281" s="109">
        <v>4896.3039225172251</v>
      </c>
      <c r="O281" s="109">
        <v>53.541432816987523</v>
      </c>
      <c r="P281" s="109">
        <v>4.3156125386338701E-2</v>
      </c>
      <c r="Q281" s="109">
        <v>9.555855832025836</v>
      </c>
      <c r="R281" s="109">
        <v>722.93971904900513</v>
      </c>
      <c r="S281" s="109">
        <v>75.654104850150546</v>
      </c>
      <c r="T281" s="109" t="s">
        <v>7629</v>
      </c>
      <c r="X281" s="92">
        <f t="shared" si="33"/>
        <v>0</v>
      </c>
      <c r="Z281" s="100">
        <f t="shared" si="34"/>
        <v>5675</v>
      </c>
      <c r="AA281" s="105" t="str">
        <f>+VLOOKUP(C281,'Código Licitaciones'!$J$7:$J$31,1,0)</f>
        <v>Aela Generación S.A.</v>
      </c>
      <c r="AB281" s="105" t="str">
        <f t="shared" si="35"/>
        <v>76.489.426-K</v>
      </c>
      <c r="AC281" s="105" t="str">
        <f>+VLOOKUP(E281,'Código Licitaciones'!$K$7:$K$50,1,0)</f>
        <v>Coopelan</v>
      </c>
      <c r="AD281" s="105" t="str">
        <f t="shared" si="36"/>
        <v>8.158.900-6</v>
      </c>
      <c r="AE281" s="105" t="str">
        <f>+VLOOKUP(G281,'Código Licitaciones'!$L$7:$L$50,1,0)</f>
        <v>Temuco 220</v>
      </c>
      <c r="AF281" s="100">
        <f t="shared" si="37"/>
        <v>220</v>
      </c>
      <c r="AG281" s="105" t="str">
        <f>+VLOOKUP(I281,'Código Licitaciones'!$M$7:$M$50,1,0)</f>
        <v>2015/02</v>
      </c>
      <c r="AH281" s="105" t="str">
        <f>+VLOOKUP(J281,'Código Licitaciones'!$N$7:$N$50,1,0)</f>
        <v>BS4C</v>
      </c>
      <c r="AI281" s="105">
        <f t="shared" ref="AI281:AJ344" si="39">+K281</f>
        <v>42736</v>
      </c>
      <c r="AJ281" s="105">
        <f t="shared" si="39"/>
        <v>50040</v>
      </c>
      <c r="AK281" s="106" t="str">
        <f>+VLOOKUP(M281,'Código Barras'!$C$3:$C$1694,1,0)</f>
        <v>SIC-1158</v>
      </c>
      <c r="AL281" s="100">
        <f t="shared" si="38"/>
        <v>4896.3039225172251</v>
      </c>
      <c r="AM281" s="100">
        <f t="shared" si="38"/>
        <v>53.541432816987523</v>
      </c>
      <c r="AN281" s="100">
        <f t="shared" si="38"/>
        <v>4.3156125386338701E-2</v>
      </c>
      <c r="AO281" s="100">
        <f t="shared" si="38"/>
        <v>9.555855832025836</v>
      </c>
      <c r="AP281" s="100">
        <f t="shared" si="38"/>
        <v>722.93971904900513</v>
      </c>
      <c r="AQ281" s="100">
        <f t="shared" si="38"/>
        <v>75.654104850150546</v>
      </c>
      <c r="AR281" s="100" t="str">
        <f>VLOOKUP(C281&amp;E281&amp;G281&amp;I281&amp;J281,'Código Licitaciones'!$I$8:$I$6500,1,0)</f>
        <v>Aela Generación S.A.CoopelanTemuco 2202015/02BS4C</v>
      </c>
    </row>
    <row r="282" spans="2:44" ht="18" x14ac:dyDescent="0.35">
      <c r="B282" s="94">
        <v>5670</v>
      </c>
      <c r="C282" s="94" t="s">
        <v>9864</v>
      </c>
      <c r="D282" s="107" t="s">
        <v>9901</v>
      </c>
      <c r="E282" s="107" t="s">
        <v>299</v>
      </c>
      <c r="F282" s="107" t="s">
        <v>9908</v>
      </c>
      <c r="G282" s="108" t="s">
        <v>46</v>
      </c>
      <c r="H282" s="108">
        <v>220</v>
      </c>
      <c r="I282" s="109" t="s">
        <v>281</v>
      </c>
      <c r="J282" s="110" t="s">
        <v>285</v>
      </c>
      <c r="K282" s="110">
        <v>42736</v>
      </c>
      <c r="L282" s="111">
        <v>50040</v>
      </c>
      <c r="M282" s="109" t="s">
        <v>1677</v>
      </c>
      <c r="N282" s="109">
        <v>4987.6612415843383</v>
      </c>
      <c r="O282" s="109">
        <v>54.088325798778136</v>
      </c>
      <c r="P282" s="109">
        <v>0</v>
      </c>
      <c r="Q282" s="109">
        <v>200.53254414803118</v>
      </c>
      <c r="R282" s="109">
        <v>10846.469581136571</v>
      </c>
      <c r="S282" s="109">
        <v>54.088325798778136</v>
      </c>
      <c r="T282" s="109" t="s">
        <v>6649</v>
      </c>
      <c r="X282" s="92">
        <f t="shared" si="33"/>
        <v>0</v>
      </c>
      <c r="Z282" s="100">
        <f t="shared" si="34"/>
        <v>5670</v>
      </c>
      <c r="AA282" s="105" t="str">
        <f>+VLOOKUP(C282,'Código Licitaciones'!$J$7:$J$31,1,0)</f>
        <v>Aela Generación S.A.</v>
      </c>
      <c r="AB282" s="105" t="str">
        <f t="shared" si="35"/>
        <v>76.489.426-K</v>
      </c>
      <c r="AC282" s="105" t="str">
        <f>+VLOOKUP(E282,'Código Licitaciones'!$K$7:$K$50,1,0)</f>
        <v>Copelec</v>
      </c>
      <c r="AD282" s="105" t="str">
        <f t="shared" si="36"/>
        <v>8.023.700-2</v>
      </c>
      <c r="AE282" s="105" t="str">
        <f>+VLOOKUP(G282,'Código Licitaciones'!$L$7:$L$50,1,0)</f>
        <v>Charrua 220</v>
      </c>
      <c r="AF282" s="100">
        <f t="shared" si="37"/>
        <v>220</v>
      </c>
      <c r="AG282" s="105" t="str">
        <f>+VLOOKUP(I282,'Código Licitaciones'!$M$7:$M$50,1,0)</f>
        <v>2015/02</v>
      </c>
      <c r="AH282" s="105" t="str">
        <f>+VLOOKUP(J282,'Código Licitaciones'!$N$7:$N$50,1,0)</f>
        <v>BS4A</v>
      </c>
      <c r="AI282" s="105">
        <f t="shared" si="39"/>
        <v>42736</v>
      </c>
      <c r="AJ282" s="105">
        <f t="shared" si="39"/>
        <v>50040</v>
      </c>
      <c r="AK282" s="106" t="str">
        <f>+VLOOKUP(M282,'Código Barras'!$C$3:$C$1694,1,0)</f>
        <v>SIC-0173</v>
      </c>
      <c r="AL282" s="100">
        <f t="shared" si="38"/>
        <v>4987.6612415843383</v>
      </c>
      <c r="AM282" s="100">
        <f t="shared" si="38"/>
        <v>54.088325798778136</v>
      </c>
      <c r="AN282" s="100">
        <f t="shared" si="38"/>
        <v>0</v>
      </c>
      <c r="AO282" s="100">
        <f t="shared" si="38"/>
        <v>200.53254414803118</v>
      </c>
      <c r="AP282" s="100">
        <f t="shared" si="38"/>
        <v>10846.469581136571</v>
      </c>
      <c r="AQ282" s="100">
        <f t="shared" si="38"/>
        <v>54.088325798778136</v>
      </c>
      <c r="AR282" s="100" t="str">
        <f>VLOOKUP(C282&amp;E282&amp;G282&amp;I282&amp;J282,'Código Licitaciones'!$I$8:$I$6500,1,0)</f>
        <v>Aela Generación S.A.CopelecCharrua 2202015/02BS4A</v>
      </c>
    </row>
    <row r="283" spans="2:44" ht="18" x14ac:dyDescent="0.35">
      <c r="B283" s="94">
        <v>5670</v>
      </c>
      <c r="C283" s="94" t="s">
        <v>9864</v>
      </c>
      <c r="D283" s="107" t="s">
        <v>9901</v>
      </c>
      <c r="E283" s="107" t="s">
        <v>299</v>
      </c>
      <c r="F283" s="107" t="s">
        <v>9908</v>
      </c>
      <c r="G283" s="108" t="s">
        <v>35</v>
      </c>
      <c r="H283" s="108">
        <v>220</v>
      </c>
      <c r="I283" s="109" t="s">
        <v>281</v>
      </c>
      <c r="J283" s="110" t="s">
        <v>285</v>
      </c>
      <c r="K283" s="110">
        <v>42736</v>
      </c>
      <c r="L283" s="111">
        <v>50040</v>
      </c>
      <c r="M283" s="109" t="s">
        <v>2113</v>
      </c>
      <c r="N283" s="109">
        <v>5185.508687171402</v>
      </c>
      <c r="O283" s="109">
        <v>55.200512113413453</v>
      </c>
      <c r="P283" s="109">
        <v>0</v>
      </c>
      <c r="Q283" s="109">
        <v>7.9244630209884637</v>
      </c>
      <c r="R283" s="109">
        <v>437.43441698237064</v>
      </c>
      <c r="S283" s="109">
        <v>55.200512113413453</v>
      </c>
      <c r="T283" s="109" t="s">
        <v>6648</v>
      </c>
      <c r="X283" s="92">
        <f t="shared" si="33"/>
        <v>0</v>
      </c>
      <c r="Z283" s="100">
        <f t="shared" si="34"/>
        <v>5670</v>
      </c>
      <c r="AA283" s="105" t="str">
        <f>+VLOOKUP(C283,'Código Licitaciones'!$J$7:$J$31,1,0)</f>
        <v>Aela Generación S.A.</v>
      </c>
      <c r="AB283" s="105" t="str">
        <f t="shared" si="35"/>
        <v>76.489.426-K</v>
      </c>
      <c r="AC283" s="105" t="str">
        <f>+VLOOKUP(E283,'Código Licitaciones'!$K$7:$K$50,1,0)</f>
        <v>Copelec</v>
      </c>
      <c r="AD283" s="105" t="str">
        <f t="shared" si="36"/>
        <v>8.023.700-2</v>
      </c>
      <c r="AE283" s="105" t="str">
        <f>+VLOOKUP(G283,'Código Licitaciones'!$L$7:$L$50,1,0)</f>
        <v>Itahue 220</v>
      </c>
      <c r="AF283" s="100">
        <f t="shared" si="37"/>
        <v>220</v>
      </c>
      <c r="AG283" s="105" t="str">
        <f>+VLOOKUP(I283,'Código Licitaciones'!$M$7:$M$50,1,0)</f>
        <v>2015/02</v>
      </c>
      <c r="AH283" s="105" t="str">
        <f>+VLOOKUP(J283,'Código Licitaciones'!$N$7:$N$50,1,0)</f>
        <v>BS4A</v>
      </c>
      <c r="AI283" s="105">
        <f t="shared" si="39"/>
        <v>42736</v>
      </c>
      <c r="AJ283" s="105">
        <f t="shared" si="39"/>
        <v>50040</v>
      </c>
      <c r="AK283" s="106" t="str">
        <f>+VLOOKUP(M283,'Código Barras'!$C$3:$C$1694,1,0)</f>
        <v>SIC-0396</v>
      </c>
      <c r="AL283" s="100">
        <f t="shared" si="38"/>
        <v>5185.508687171402</v>
      </c>
      <c r="AM283" s="100">
        <f t="shared" si="38"/>
        <v>55.200512113413453</v>
      </c>
      <c r="AN283" s="100">
        <f t="shared" si="38"/>
        <v>0</v>
      </c>
      <c r="AO283" s="100">
        <f t="shared" si="38"/>
        <v>7.9244630209884637</v>
      </c>
      <c r="AP283" s="100">
        <f t="shared" si="38"/>
        <v>437.43441698237064</v>
      </c>
      <c r="AQ283" s="100">
        <f t="shared" si="38"/>
        <v>55.200512113413453</v>
      </c>
      <c r="AR283" s="100" t="str">
        <f>VLOOKUP(C283&amp;E283&amp;G283&amp;I283&amp;J283,'Código Licitaciones'!$I$8:$I$6500,1,0)</f>
        <v>Aela Generación S.A.CopelecItahue 2202015/02BS4A</v>
      </c>
    </row>
    <row r="284" spans="2:44" ht="18" x14ac:dyDescent="0.35">
      <c r="B284" s="94">
        <v>5670</v>
      </c>
      <c r="C284" s="94" t="s">
        <v>9864</v>
      </c>
      <c r="D284" s="107" t="s">
        <v>9901</v>
      </c>
      <c r="E284" s="107" t="s">
        <v>299</v>
      </c>
      <c r="F284" s="107" t="s">
        <v>9908</v>
      </c>
      <c r="G284" s="108" t="s">
        <v>25</v>
      </c>
      <c r="H284" s="108">
        <v>220</v>
      </c>
      <c r="I284" s="109" t="s">
        <v>281</v>
      </c>
      <c r="J284" s="110" t="s">
        <v>285</v>
      </c>
      <c r="K284" s="110">
        <v>42736</v>
      </c>
      <c r="L284" s="111">
        <v>50040</v>
      </c>
      <c r="M284" s="109" t="s">
        <v>1405</v>
      </c>
      <c r="N284" s="109">
        <v>5563.2683991421682</v>
      </c>
      <c r="O284" s="109">
        <v>58.633260143990569</v>
      </c>
      <c r="P284" s="109">
        <v>0</v>
      </c>
      <c r="Q284" s="109">
        <v>9.2344773708336749</v>
      </c>
      <c r="R284" s="109">
        <v>541.44751397788491</v>
      </c>
      <c r="S284" s="109">
        <v>58.633260143990569</v>
      </c>
      <c r="T284" s="109" t="s">
        <v>7403</v>
      </c>
      <c r="X284" s="92">
        <f t="shared" si="33"/>
        <v>0</v>
      </c>
      <c r="Z284" s="100">
        <f t="shared" si="34"/>
        <v>5670</v>
      </c>
      <c r="AA284" s="105" t="str">
        <f>+VLOOKUP(C284,'Código Licitaciones'!$J$7:$J$31,1,0)</f>
        <v>Aela Generación S.A.</v>
      </c>
      <c r="AB284" s="105" t="str">
        <f t="shared" si="35"/>
        <v>76.489.426-K</v>
      </c>
      <c r="AC284" s="105" t="str">
        <f>+VLOOKUP(E284,'Código Licitaciones'!$K$7:$K$50,1,0)</f>
        <v>Copelec</v>
      </c>
      <c r="AD284" s="105" t="str">
        <f t="shared" si="36"/>
        <v>8.023.700-2</v>
      </c>
      <c r="AE284" s="105" t="str">
        <f>+VLOOKUP(G284,'Código Licitaciones'!$L$7:$L$50,1,0)</f>
        <v>ALTO JAHUEL 220</v>
      </c>
      <c r="AF284" s="100">
        <f t="shared" si="37"/>
        <v>220</v>
      </c>
      <c r="AG284" s="105" t="str">
        <f>+VLOOKUP(I284,'Código Licitaciones'!$M$7:$M$50,1,0)</f>
        <v>2015/02</v>
      </c>
      <c r="AH284" s="105" t="str">
        <f>+VLOOKUP(J284,'Código Licitaciones'!$N$7:$N$50,1,0)</f>
        <v>BS4A</v>
      </c>
      <c r="AI284" s="105">
        <f t="shared" si="39"/>
        <v>42736</v>
      </c>
      <c r="AJ284" s="105">
        <f t="shared" si="39"/>
        <v>50040</v>
      </c>
      <c r="AK284" s="106" t="str">
        <f>+VLOOKUP(M284,'Código Barras'!$C$3:$C$1694,1,0)</f>
        <v>SIC-0034</v>
      </c>
      <c r="AL284" s="100">
        <f t="shared" si="38"/>
        <v>5563.2683991421682</v>
      </c>
      <c r="AM284" s="100">
        <f t="shared" si="38"/>
        <v>58.633260143990569</v>
      </c>
      <c r="AN284" s="100">
        <f t="shared" si="38"/>
        <v>0</v>
      </c>
      <c r="AO284" s="100">
        <f t="shared" si="38"/>
        <v>9.2344773708336749</v>
      </c>
      <c r="AP284" s="100">
        <f t="shared" si="38"/>
        <v>541.44751397788491</v>
      </c>
      <c r="AQ284" s="100">
        <f t="shared" si="38"/>
        <v>58.633260143990569</v>
      </c>
      <c r="AR284" s="100" t="str">
        <f>VLOOKUP(C284&amp;E284&amp;G284&amp;I284&amp;J284,'Código Licitaciones'!$I$8:$I$6500,1,0)</f>
        <v>Aela Generación S.A.CopelecAlto Jahuel 2202015/02BS4A</v>
      </c>
    </row>
    <row r="285" spans="2:44" ht="18" x14ac:dyDescent="0.35">
      <c r="B285" s="94">
        <v>5670</v>
      </c>
      <c r="C285" s="94" t="s">
        <v>9864</v>
      </c>
      <c r="D285" s="107" t="s">
        <v>9901</v>
      </c>
      <c r="E285" s="107" t="s">
        <v>299</v>
      </c>
      <c r="F285" s="107" t="s">
        <v>9908</v>
      </c>
      <c r="G285" s="108" t="s">
        <v>80</v>
      </c>
      <c r="H285" s="108">
        <v>220</v>
      </c>
      <c r="I285" s="109" t="s">
        <v>281</v>
      </c>
      <c r="J285" s="110" t="s">
        <v>285</v>
      </c>
      <c r="K285" s="110">
        <v>42736</v>
      </c>
      <c r="L285" s="111">
        <v>50040</v>
      </c>
      <c r="M285" s="109" t="s">
        <v>3069</v>
      </c>
      <c r="N285" s="109">
        <v>5609.2272958507765</v>
      </c>
      <c r="O285" s="109">
        <v>59.607174646536087</v>
      </c>
      <c r="P285" s="109">
        <v>0</v>
      </c>
      <c r="Q285" s="109">
        <v>0</v>
      </c>
      <c r="R285" s="109">
        <v>0</v>
      </c>
      <c r="S285" s="109">
        <v>0</v>
      </c>
      <c r="T285" s="109" t="s">
        <v>7404</v>
      </c>
      <c r="X285" s="92">
        <f t="shared" si="33"/>
        <v>0</v>
      </c>
      <c r="Z285" s="100">
        <f t="shared" si="34"/>
        <v>5670</v>
      </c>
      <c r="AA285" s="105" t="str">
        <f>+VLOOKUP(C285,'Código Licitaciones'!$J$7:$J$31,1,0)</f>
        <v>Aela Generación S.A.</v>
      </c>
      <c r="AB285" s="105" t="str">
        <f t="shared" si="35"/>
        <v>76.489.426-K</v>
      </c>
      <c r="AC285" s="105" t="str">
        <f>+VLOOKUP(E285,'Código Licitaciones'!$K$7:$K$50,1,0)</f>
        <v>Copelec</v>
      </c>
      <c r="AD285" s="105" t="str">
        <f t="shared" si="36"/>
        <v>8.023.700-2</v>
      </c>
      <c r="AE285" s="105" t="str">
        <f>+VLOOKUP(G285,'Código Licitaciones'!$L$7:$L$50,1,0)</f>
        <v>RAPEL 220</v>
      </c>
      <c r="AF285" s="100">
        <f t="shared" si="37"/>
        <v>220</v>
      </c>
      <c r="AG285" s="105" t="str">
        <f>+VLOOKUP(I285,'Código Licitaciones'!$M$7:$M$50,1,0)</f>
        <v>2015/02</v>
      </c>
      <c r="AH285" s="105" t="str">
        <f>+VLOOKUP(J285,'Código Licitaciones'!$N$7:$N$50,1,0)</f>
        <v>BS4A</v>
      </c>
      <c r="AI285" s="105">
        <f t="shared" si="39"/>
        <v>42736</v>
      </c>
      <c r="AJ285" s="105">
        <f t="shared" si="39"/>
        <v>50040</v>
      </c>
      <c r="AK285" s="106" t="str">
        <f>+VLOOKUP(M285,'Código Barras'!$C$3:$C$1694,1,0)</f>
        <v>SIC-0879</v>
      </c>
      <c r="AL285" s="100">
        <f t="shared" si="38"/>
        <v>5609.2272958507765</v>
      </c>
      <c r="AM285" s="100">
        <f t="shared" si="38"/>
        <v>59.607174646536087</v>
      </c>
      <c r="AN285" s="100">
        <f t="shared" si="38"/>
        <v>0</v>
      </c>
      <c r="AO285" s="100">
        <f t="shared" si="38"/>
        <v>0</v>
      </c>
      <c r="AP285" s="100">
        <f t="shared" si="38"/>
        <v>0</v>
      </c>
      <c r="AQ285" s="100">
        <f t="shared" si="38"/>
        <v>0</v>
      </c>
      <c r="AR285" s="100" t="str">
        <f>VLOOKUP(C285&amp;E285&amp;G285&amp;I285&amp;J285,'Código Licitaciones'!$I$8:$I$6500,1,0)</f>
        <v>Aela Generación S.A.CopelecRAPEL 2202015/02BS4A</v>
      </c>
    </row>
    <row r="286" spans="2:44" ht="18" x14ac:dyDescent="0.35">
      <c r="B286" s="94">
        <v>5670</v>
      </c>
      <c r="C286" s="94" t="s">
        <v>9864</v>
      </c>
      <c r="D286" s="107" t="s">
        <v>9901</v>
      </c>
      <c r="E286" s="107" t="s">
        <v>299</v>
      </c>
      <c r="F286" s="107" t="s">
        <v>9908</v>
      </c>
      <c r="G286" s="108" t="s">
        <v>46</v>
      </c>
      <c r="H286" s="108">
        <v>220</v>
      </c>
      <c r="I286" s="109" t="s">
        <v>281</v>
      </c>
      <c r="J286" s="110" t="s">
        <v>286</v>
      </c>
      <c r="K286" s="110">
        <v>42736</v>
      </c>
      <c r="L286" s="111">
        <v>50040</v>
      </c>
      <c r="M286" s="109" t="s">
        <v>1677</v>
      </c>
      <c r="N286" s="109">
        <v>4987.6612415843383</v>
      </c>
      <c r="O286" s="109">
        <v>54.088325798778136</v>
      </c>
      <c r="P286" s="109">
        <v>0</v>
      </c>
      <c r="Q286" s="109">
        <v>301.33801005573446</v>
      </c>
      <c r="R286" s="109">
        <v>16298.868463450048</v>
      </c>
      <c r="S286" s="109">
        <v>54.088325798778136</v>
      </c>
      <c r="T286" s="109" t="s">
        <v>6973</v>
      </c>
      <c r="X286" s="92">
        <f t="shared" si="33"/>
        <v>0</v>
      </c>
      <c r="Z286" s="100">
        <f t="shared" si="34"/>
        <v>5670</v>
      </c>
      <c r="AA286" s="105" t="str">
        <f>+VLOOKUP(C286,'Código Licitaciones'!$J$7:$J$31,1,0)</f>
        <v>Aela Generación S.A.</v>
      </c>
      <c r="AB286" s="105" t="str">
        <f t="shared" si="35"/>
        <v>76.489.426-K</v>
      </c>
      <c r="AC286" s="105" t="str">
        <f>+VLOOKUP(E286,'Código Licitaciones'!$K$7:$K$50,1,0)</f>
        <v>Copelec</v>
      </c>
      <c r="AD286" s="105" t="str">
        <f t="shared" si="36"/>
        <v>8.023.700-2</v>
      </c>
      <c r="AE286" s="105" t="str">
        <f>+VLOOKUP(G286,'Código Licitaciones'!$L$7:$L$50,1,0)</f>
        <v>Charrua 220</v>
      </c>
      <c r="AF286" s="100">
        <f t="shared" si="37"/>
        <v>220</v>
      </c>
      <c r="AG286" s="105" t="str">
        <f>+VLOOKUP(I286,'Código Licitaciones'!$M$7:$M$50,1,0)</f>
        <v>2015/02</v>
      </c>
      <c r="AH286" s="105" t="str">
        <f>+VLOOKUP(J286,'Código Licitaciones'!$N$7:$N$50,1,0)</f>
        <v>BS4B</v>
      </c>
      <c r="AI286" s="105">
        <f t="shared" si="39"/>
        <v>42736</v>
      </c>
      <c r="AJ286" s="105">
        <f t="shared" si="39"/>
        <v>50040</v>
      </c>
      <c r="AK286" s="106" t="str">
        <f>+VLOOKUP(M286,'Código Barras'!$C$3:$C$1694,1,0)</f>
        <v>SIC-0173</v>
      </c>
      <c r="AL286" s="100">
        <f t="shared" si="38"/>
        <v>4987.6612415843383</v>
      </c>
      <c r="AM286" s="100">
        <f t="shared" si="38"/>
        <v>54.088325798778136</v>
      </c>
      <c r="AN286" s="100">
        <f t="shared" si="38"/>
        <v>0</v>
      </c>
      <c r="AO286" s="100">
        <f t="shared" si="38"/>
        <v>301.33801005573446</v>
      </c>
      <c r="AP286" s="100">
        <f t="shared" si="38"/>
        <v>16298.868463450048</v>
      </c>
      <c r="AQ286" s="100">
        <f t="shared" si="38"/>
        <v>54.088325798778136</v>
      </c>
      <c r="AR286" s="100" t="str">
        <f>VLOOKUP(C286&amp;E286&amp;G286&amp;I286&amp;J286,'Código Licitaciones'!$I$8:$I$6500,1,0)</f>
        <v>Aela Generación S.A.CopelecCharrua 2202015/02BS4B</v>
      </c>
    </row>
    <row r="287" spans="2:44" ht="18" x14ac:dyDescent="0.35">
      <c r="B287" s="94">
        <v>5670</v>
      </c>
      <c r="C287" s="94" t="s">
        <v>9864</v>
      </c>
      <c r="D287" s="107" t="s">
        <v>9901</v>
      </c>
      <c r="E287" s="107" t="s">
        <v>299</v>
      </c>
      <c r="F287" s="107" t="s">
        <v>9908</v>
      </c>
      <c r="G287" s="108" t="s">
        <v>35</v>
      </c>
      <c r="H287" s="108">
        <v>220</v>
      </c>
      <c r="I287" s="109" t="s">
        <v>281</v>
      </c>
      <c r="J287" s="110" t="s">
        <v>286</v>
      </c>
      <c r="K287" s="110">
        <v>42736</v>
      </c>
      <c r="L287" s="111">
        <v>50040</v>
      </c>
      <c r="M287" s="109" t="s">
        <v>2113</v>
      </c>
      <c r="N287" s="109">
        <v>5185.508687171402</v>
      </c>
      <c r="O287" s="109">
        <v>55.200512113413453</v>
      </c>
      <c r="P287" s="109">
        <v>0</v>
      </c>
      <c r="Q287" s="109">
        <v>11.932253536095843</v>
      </c>
      <c r="R287" s="109">
        <v>658.66650585957905</v>
      </c>
      <c r="S287" s="109">
        <v>55.200512113413453</v>
      </c>
      <c r="T287" s="109" t="s">
        <v>6972</v>
      </c>
      <c r="X287" s="92">
        <f t="shared" si="33"/>
        <v>0</v>
      </c>
      <c r="Z287" s="100">
        <f t="shared" si="34"/>
        <v>5670</v>
      </c>
      <c r="AA287" s="105" t="str">
        <f>+VLOOKUP(C287,'Código Licitaciones'!$J$7:$J$31,1,0)</f>
        <v>Aela Generación S.A.</v>
      </c>
      <c r="AB287" s="105" t="str">
        <f t="shared" si="35"/>
        <v>76.489.426-K</v>
      </c>
      <c r="AC287" s="105" t="str">
        <f>+VLOOKUP(E287,'Código Licitaciones'!$K$7:$K$50,1,0)</f>
        <v>Copelec</v>
      </c>
      <c r="AD287" s="105" t="str">
        <f t="shared" si="36"/>
        <v>8.023.700-2</v>
      </c>
      <c r="AE287" s="105" t="str">
        <f>+VLOOKUP(G287,'Código Licitaciones'!$L$7:$L$50,1,0)</f>
        <v>Itahue 220</v>
      </c>
      <c r="AF287" s="100">
        <f t="shared" si="37"/>
        <v>220</v>
      </c>
      <c r="AG287" s="105" t="str">
        <f>+VLOOKUP(I287,'Código Licitaciones'!$M$7:$M$50,1,0)</f>
        <v>2015/02</v>
      </c>
      <c r="AH287" s="105" t="str">
        <f>+VLOOKUP(J287,'Código Licitaciones'!$N$7:$N$50,1,0)</f>
        <v>BS4B</v>
      </c>
      <c r="AI287" s="105">
        <f t="shared" si="39"/>
        <v>42736</v>
      </c>
      <c r="AJ287" s="105">
        <f t="shared" si="39"/>
        <v>50040</v>
      </c>
      <c r="AK287" s="106" t="str">
        <f>+VLOOKUP(M287,'Código Barras'!$C$3:$C$1694,1,0)</f>
        <v>SIC-0396</v>
      </c>
      <c r="AL287" s="100">
        <f t="shared" si="38"/>
        <v>5185.508687171402</v>
      </c>
      <c r="AM287" s="100">
        <f t="shared" si="38"/>
        <v>55.200512113413453</v>
      </c>
      <c r="AN287" s="100">
        <f t="shared" si="38"/>
        <v>0</v>
      </c>
      <c r="AO287" s="100">
        <f t="shared" si="38"/>
        <v>11.932253536095843</v>
      </c>
      <c r="AP287" s="100">
        <f t="shared" si="38"/>
        <v>658.66650585957905</v>
      </c>
      <c r="AQ287" s="100">
        <f t="shared" si="38"/>
        <v>55.200512113413453</v>
      </c>
      <c r="AR287" s="100" t="str">
        <f>VLOOKUP(C287&amp;E287&amp;G287&amp;I287&amp;J287,'Código Licitaciones'!$I$8:$I$6500,1,0)</f>
        <v>Aela Generación S.A.CopelecItahue 2202015/02BS4B</v>
      </c>
    </row>
    <row r="288" spans="2:44" ht="18" x14ac:dyDescent="0.35">
      <c r="B288" s="94">
        <v>5670</v>
      </c>
      <c r="C288" s="94" t="s">
        <v>9864</v>
      </c>
      <c r="D288" s="107" t="s">
        <v>9901</v>
      </c>
      <c r="E288" s="107" t="s">
        <v>299</v>
      </c>
      <c r="F288" s="107" t="s">
        <v>9908</v>
      </c>
      <c r="G288" s="108" t="s">
        <v>25</v>
      </c>
      <c r="H288" s="108">
        <v>220</v>
      </c>
      <c r="I288" s="109" t="s">
        <v>281</v>
      </c>
      <c r="J288" s="110" t="s">
        <v>286</v>
      </c>
      <c r="K288" s="110">
        <v>42736</v>
      </c>
      <c r="L288" s="111">
        <v>50040</v>
      </c>
      <c r="M288" s="109" t="s">
        <v>1405</v>
      </c>
      <c r="N288" s="109">
        <v>5563.2683991421682</v>
      </c>
      <c r="O288" s="109">
        <v>58.633260143990569</v>
      </c>
      <c r="P288" s="109">
        <v>0</v>
      </c>
      <c r="Q288" s="109">
        <v>13.86459380436286</v>
      </c>
      <c r="R288" s="109">
        <v>812.92633532196749</v>
      </c>
      <c r="S288" s="109">
        <v>58.633260143990569</v>
      </c>
      <c r="T288" s="109" t="s">
        <v>7529</v>
      </c>
      <c r="X288" s="92">
        <f t="shared" si="33"/>
        <v>0</v>
      </c>
      <c r="Z288" s="100">
        <f t="shared" si="34"/>
        <v>5670</v>
      </c>
      <c r="AA288" s="105" t="str">
        <f>+VLOOKUP(C288,'Código Licitaciones'!$J$7:$J$31,1,0)</f>
        <v>Aela Generación S.A.</v>
      </c>
      <c r="AB288" s="105" t="str">
        <f t="shared" si="35"/>
        <v>76.489.426-K</v>
      </c>
      <c r="AC288" s="105" t="str">
        <f>+VLOOKUP(E288,'Código Licitaciones'!$K$7:$K$50,1,0)</f>
        <v>Copelec</v>
      </c>
      <c r="AD288" s="105" t="str">
        <f t="shared" si="36"/>
        <v>8.023.700-2</v>
      </c>
      <c r="AE288" s="105" t="str">
        <f>+VLOOKUP(G288,'Código Licitaciones'!$L$7:$L$50,1,0)</f>
        <v>ALTO JAHUEL 220</v>
      </c>
      <c r="AF288" s="100">
        <f t="shared" si="37"/>
        <v>220</v>
      </c>
      <c r="AG288" s="105" t="str">
        <f>+VLOOKUP(I288,'Código Licitaciones'!$M$7:$M$50,1,0)</f>
        <v>2015/02</v>
      </c>
      <c r="AH288" s="105" t="str">
        <f>+VLOOKUP(J288,'Código Licitaciones'!$N$7:$N$50,1,0)</f>
        <v>BS4B</v>
      </c>
      <c r="AI288" s="105">
        <f t="shared" si="39"/>
        <v>42736</v>
      </c>
      <c r="AJ288" s="105">
        <f t="shared" si="39"/>
        <v>50040</v>
      </c>
      <c r="AK288" s="106" t="str">
        <f>+VLOOKUP(M288,'Código Barras'!$C$3:$C$1694,1,0)</f>
        <v>SIC-0034</v>
      </c>
      <c r="AL288" s="100">
        <f t="shared" si="38"/>
        <v>5563.2683991421682</v>
      </c>
      <c r="AM288" s="100">
        <f t="shared" si="38"/>
        <v>58.633260143990569</v>
      </c>
      <c r="AN288" s="100">
        <f t="shared" si="38"/>
        <v>0</v>
      </c>
      <c r="AO288" s="100">
        <f t="shared" si="38"/>
        <v>13.86459380436286</v>
      </c>
      <c r="AP288" s="100">
        <f t="shared" si="38"/>
        <v>812.92633532196749</v>
      </c>
      <c r="AQ288" s="100">
        <f t="shared" si="38"/>
        <v>58.633260143990569</v>
      </c>
      <c r="AR288" s="100" t="str">
        <f>VLOOKUP(C288&amp;E288&amp;G288&amp;I288&amp;J288,'Código Licitaciones'!$I$8:$I$6500,1,0)</f>
        <v>Aela Generación S.A.CopelecAlto Jahuel 2202015/02BS4B</v>
      </c>
    </row>
    <row r="289" spans="2:44" ht="18" x14ac:dyDescent="0.35">
      <c r="B289" s="94">
        <v>5670</v>
      </c>
      <c r="C289" s="94" t="s">
        <v>9864</v>
      </c>
      <c r="D289" s="107" t="s">
        <v>9901</v>
      </c>
      <c r="E289" s="107" t="s">
        <v>299</v>
      </c>
      <c r="F289" s="107" t="s">
        <v>9908</v>
      </c>
      <c r="G289" s="108" t="s">
        <v>80</v>
      </c>
      <c r="H289" s="108">
        <v>220</v>
      </c>
      <c r="I289" s="109" t="s">
        <v>281</v>
      </c>
      <c r="J289" s="110" t="s">
        <v>286</v>
      </c>
      <c r="K289" s="110">
        <v>42736</v>
      </c>
      <c r="L289" s="111">
        <v>50040</v>
      </c>
      <c r="M289" s="109" t="s">
        <v>3069</v>
      </c>
      <c r="N289" s="109">
        <v>5609.2272958507765</v>
      </c>
      <c r="O289" s="109">
        <v>59.607174646536087</v>
      </c>
      <c r="P289" s="109">
        <v>0</v>
      </c>
      <c r="Q289" s="109">
        <v>0</v>
      </c>
      <c r="R289" s="109">
        <v>0</v>
      </c>
      <c r="S289" s="109">
        <v>0</v>
      </c>
      <c r="T289" s="109" t="s">
        <v>7530</v>
      </c>
      <c r="X289" s="92">
        <f t="shared" si="33"/>
        <v>0</v>
      </c>
      <c r="Z289" s="100">
        <f t="shared" si="34"/>
        <v>5670</v>
      </c>
      <c r="AA289" s="105" t="str">
        <f>+VLOOKUP(C289,'Código Licitaciones'!$J$7:$J$31,1,0)</f>
        <v>Aela Generación S.A.</v>
      </c>
      <c r="AB289" s="105" t="str">
        <f t="shared" si="35"/>
        <v>76.489.426-K</v>
      </c>
      <c r="AC289" s="105" t="str">
        <f>+VLOOKUP(E289,'Código Licitaciones'!$K$7:$K$50,1,0)</f>
        <v>Copelec</v>
      </c>
      <c r="AD289" s="105" t="str">
        <f t="shared" si="36"/>
        <v>8.023.700-2</v>
      </c>
      <c r="AE289" s="105" t="str">
        <f>+VLOOKUP(G289,'Código Licitaciones'!$L$7:$L$50,1,0)</f>
        <v>RAPEL 220</v>
      </c>
      <c r="AF289" s="100">
        <f t="shared" si="37"/>
        <v>220</v>
      </c>
      <c r="AG289" s="105" t="str">
        <f>+VLOOKUP(I289,'Código Licitaciones'!$M$7:$M$50,1,0)</f>
        <v>2015/02</v>
      </c>
      <c r="AH289" s="105" t="str">
        <f>+VLOOKUP(J289,'Código Licitaciones'!$N$7:$N$50,1,0)</f>
        <v>BS4B</v>
      </c>
      <c r="AI289" s="105">
        <f t="shared" si="39"/>
        <v>42736</v>
      </c>
      <c r="AJ289" s="105">
        <f t="shared" si="39"/>
        <v>50040</v>
      </c>
      <c r="AK289" s="106" t="str">
        <f>+VLOOKUP(M289,'Código Barras'!$C$3:$C$1694,1,0)</f>
        <v>SIC-0879</v>
      </c>
      <c r="AL289" s="100">
        <f t="shared" si="38"/>
        <v>5609.2272958507765</v>
      </c>
      <c r="AM289" s="100">
        <f t="shared" si="38"/>
        <v>59.607174646536087</v>
      </c>
      <c r="AN289" s="100">
        <f t="shared" si="38"/>
        <v>0</v>
      </c>
      <c r="AO289" s="100">
        <f t="shared" si="38"/>
        <v>0</v>
      </c>
      <c r="AP289" s="100">
        <f t="shared" si="38"/>
        <v>0</v>
      </c>
      <c r="AQ289" s="100">
        <f t="shared" si="38"/>
        <v>0</v>
      </c>
      <c r="AR289" s="100" t="str">
        <f>VLOOKUP(C289&amp;E289&amp;G289&amp;I289&amp;J289,'Código Licitaciones'!$I$8:$I$6500,1,0)</f>
        <v>Aela Generación S.A.CopelecRAPEL 2202015/02BS4B</v>
      </c>
    </row>
    <row r="290" spans="2:44" ht="18" x14ac:dyDescent="0.35">
      <c r="B290" s="94">
        <v>5670</v>
      </c>
      <c r="C290" s="94" t="s">
        <v>9864</v>
      </c>
      <c r="D290" s="107" t="s">
        <v>9901</v>
      </c>
      <c r="E290" s="107" t="s">
        <v>299</v>
      </c>
      <c r="F290" s="107" t="s">
        <v>9908</v>
      </c>
      <c r="G290" s="108" t="s">
        <v>46</v>
      </c>
      <c r="H290" s="108">
        <v>220</v>
      </c>
      <c r="I290" s="109" t="s">
        <v>281</v>
      </c>
      <c r="J290" s="110" t="s">
        <v>287</v>
      </c>
      <c r="K290" s="110">
        <v>42736</v>
      </c>
      <c r="L290" s="111">
        <v>50040</v>
      </c>
      <c r="M290" s="109" t="s">
        <v>1677</v>
      </c>
      <c r="N290" s="109">
        <v>4987.6612415843383</v>
      </c>
      <c r="O290" s="109">
        <v>54.088325798778136</v>
      </c>
      <c r="P290" s="109">
        <v>0.79483341539546126</v>
      </c>
      <c r="Q290" s="109">
        <v>160.56534256576847</v>
      </c>
      <c r="R290" s="109">
        <v>12649.070380173751</v>
      </c>
      <c r="S290" s="109">
        <v>78.778335212610529</v>
      </c>
      <c r="T290" s="109" t="s">
        <v>7054</v>
      </c>
      <c r="X290" s="92">
        <f t="shared" si="33"/>
        <v>0</v>
      </c>
      <c r="Z290" s="100">
        <f t="shared" si="34"/>
        <v>5670</v>
      </c>
      <c r="AA290" s="105" t="str">
        <f>+VLOOKUP(C290,'Código Licitaciones'!$J$7:$J$31,1,0)</f>
        <v>Aela Generación S.A.</v>
      </c>
      <c r="AB290" s="105" t="str">
        <f t="shared" si="35"/>
        <v>76.489.426-K</v>
      </c>
      <c r="AC290" s="105" t="str">
        <f>+VLOOKUP(E290,'Código Licitaciones'!$K$7:$K$50,1,0)</f>
        <v>Copelec</v>
      </c>
      <c r="AD290" s="105" t="str">
        <f t="shared" si="36"/>
        <v>8.023.700-2</v>
      </c>
      <c r="AE290" s="105" t="str">
        <f>+VLOOKUP(G290,'Código Licitaciones'!$L$7:$L$50,1,0)</f>
        <v>Charrua 220</v>
      </c>
      <c r="AF290" s="100">
        <f t="shared" si="37"/>
        <v>220</v>
      </c>
      <c r="AG290" s="105" t="str">
        <f>+VLOOKUP(I290,'Código Licitaciones'!$M$7:$M$50,1,0)</f>
        <v>2015/02</v>
      </c>
      <c r="AH290" s="105" t="str">
        <f>+VLOOKUP(J290,'Código Licitaciones'!$N$7:$N$50,1,0)</f>
        <v>BS4C</v>
      </c>
      <c r="AI290" s="105">
        <f t="shared" si="39"/>
        <v>42736</v>
      </c>
      <c r="AJ290" s="105">
        <f t="shared" si="39"/>
        <v>50040</v>
      </c>
      <c r="AK290" s="106" t="str">
        <f>+VLOOKUP(M290,'Código Barras'!$C$3:$C$1694,1,0)</f>
        <v>SIC-0173</v>
      </c>
      <c r="AL290" s="100">
        <f t="shared" si="38"/>
        <v>4987.6612415843383</v>
      </c>
      <c r="AM290" s="100">
        <f t="shared" si="38"/>
        <v>54.088325798778136</v>
      </c>
      <c r="AN290" s="100">
        <f t="shared" si="38"/>
        <v>0.79483341539546126</v>
      </c>
      <c r="AO290" s="100">
        <f t="shared" si="38"/>
        <v>160.56534256576847</v>
      </c>
      <c r="AP290" s="100">
        <f t="shared" si="38"/>
        <v>12649.070380173751</v>
      </c>
      <c r="AQ290" s="100">
        <f t="shared" si="38"/>
        <v>78.778335212610529</v>
      </c>
      <c r="AR290" s="100" t="str">
        <f>VLOOKUP(C290&amp;E290&amp;G290&amp;I290&amp;J290,'Código Licitaciones'!$I$8:$I$6500,1,0)</f>
        <v>Aela Generación S.A.CopelecCharrua 2202015/02BS4C</v>
      </c>
    </row>
    <row r="291" spans="2:44" ht="18" x14ac:dyDescent="0.35">
      <c r="B291" s="94">
        <v>5670</v>
      </c>
      <c r="C291" s="94" t="s">
        <v>9864</v>
      </c>
      <c r="D291" s="107" t="s">
        <v>9901</v>
      </c>
      <c r="E291" s="107" t="s">
        <v>299</v>
      </c>
      <c r="F291" s="107" t="s">
        <v>9908</v>
      </c>
      <c r="G291" s="108" t="s">
        <v>35</v>
      </c>
      <c r="H291" s="108">
        <v>220</v>
      </c>
      <c r="I291" s="109" t="s">
        <v>281</v>
      </c>
      <c r="J291" s="110" t="s">
        <v>287</v>
      </c>
      <c r="K291" s="110">
        <v>42736</v>
      </c>
      <c r="L291" s="111">
        <v>50040</v>
      </c>
      <c r="M291" s="109" t="s">
        <v>2113</v>
      </c>
      <c r="N291" s="109">
        <v>5185.508687171402</v>
      </c>
      <c r="O291" s="109">
        <v>55.200512113413453</v>
      </c>
      <c r="P291" s="109">
        <v>3.1568753031283106E-2</v>
      </c>
      <c r="Q291" s="109">
        <v>6.3772452776411779</v>
      </c>
      <c r="R291" s="109">
        <v>515.72724828552759</v>
      </c>
      <c r="S291" s="109">
        <v>80.869909472305153</v>
      </c>
      <c r="T291" s="109" t="s">
        <v>7053</v>
      </c>
      <c r="X291" s="92">
        <f t="shared" si="33"/>
        <v>0</v>
      </c>
      <c r="Z291" s="100">
        <f t="shared" si="34"/>
        <v>5670</v>
      </c>
      <c r="AA291" s="105" t="str">
        <f>+VLOOKUP(C291,'Código Licitaciones'!$J$7:$J$31,1,0)</f>
        <v>Aela Generación S.A.</v>
      </c>
      <c r="AB291" s="105" t="str">
        <f t="shared" si="35"/>
        <v>76.489.426-K</v>
      </c>
      <c r="AC291" s="105" t="str">
        <f>+VLOOKUP(E291,'Código Licitaciones'!$K$7:$K$50,1,0)</f>
        <v>Copelec</v>
      </c>
      <c r="AD291" s="105" t="str">
        <f t="shared" si="36"/>
        <v>8.023.700-2</v>
      </c>
      <c r="AE291" s="105" t="str">
        <f>+VLOOKUP(G291,'Código Licitaciones'!$L$7:$L$50,1,0)</f>
        <v>Itahue 220</v>
      </c>
      <c r="AF291" s="100">
        <f t="shared" si="37"/>
        <v>220</v>
      </c>
      <c r="AG291" s="105" t="str">
        <f>+VLOOKUP(I291,'Código Licitaciones'!$M$7:$M$50,1,0)</f>
        <v>2015/02</v>
      </c>
      <c r="AH291" s="105" t="str">
        <f>+VLOOKUP(J291,'Código Licitaciones'!$N$7:$N$50,1,0)</f>
        <v>BS4C</v>
      </c>
      <c r="AI291" s="105">
        <f t="shared" si="39"/>
        <v>42736</v>
      </c>
      <c r="AJ291" s="105">
        <f t="shared" si="39"/>
        <v>50040</v>
      </c>
      <c r="AK291" s="106" t="str">
        <f>+VLOOKUP(M291,'Código Barras'!$C$3:$C$1694,1,0)</f>
        <v>SIC-0396</v>
      </c>
      <c r="AL291" s="100">
        <f t="shared" si="38"/>
        <v>5185.508687171402</v>
      </c>
      <c r="AM291" s="100">
        <f t="shared" si="38"/>
        <v>55.200512113413453</v>
      </c>
      <c r="AN291" s="100">
        <f t="shared" si="38"/>
        <v>3.1568753031283106E-2</v>
      </c>
      <c r="AO291" s="100">
        <f t="shared" si="38"/>
        <v>6.3772452776411779</v>
      </c>
      <c r="AP291" s="100">
        <f t="shared" si="38"/>
        <v>515.72724828552759</v>
      </c>
      <c r="AQ291" s="100">
        <f t="shared" si="38"/>
        <v>80.869909472305153</v>
      </c>
      <c r="AR291" s="100" t="str">
        <f>VLOOKUP(C291&amp;E291&amp;G291&amp;I291&amp;J291,'Código Licitaciones'!$I$8:$I$6500,1,0)</f>
        <v>Aela Generación S.A.CopelecItahue 2202015/02BS4C</v>
      </c>
    </row>
    <row r="292" spans="2:44" ht="18" x14ac:dyDescent="0.35">
      <c r="B292" s="94">
        <v>5670</v>
      </c>
      <c r="C292" s="94" t="s">
        <v>9864</v>
      </c>
      <c r="D292" s="107" t="s">
        <v>9901</v>
      </c>
      <c r="E292" s="107" t="s">
        <v>299</v>
      </c>
      <c r="F292" s="107" t="s">
        <v>9908</v>
      </c>
      <c r="G292" s="108" t="s">
        <v>25</v>
      </c>
      <c r="H292" s="108">
        <v>220</v>
      </c>
      <c r="I292" s="109" t="s">
        <v>281</v>
      </c>
      <c r="J292" s="110" t="s">
        <v>287</v>
      </c>
      <c r="K292" s="110">
        <v>42736</v>
      </c>
      <c r="L292" s="111">
        <v>50040</v>
      </c>
      <c r="M292" s="109" t="s">
        <v>1405</v>
      </c>
      <c r="N292" s="109">
        <v>5563.2683991421682</v>
      </c>
      <c r="O292" s="109">
        <v>58.633260143990569</v>
      </c>
      <c r="P292" s="109">
        <v>3.678449219148934E-2</v>
      </c>
      <c r="Q292" s="109">
        <v>7.4308835982892028</v>
      </c>
      <c r="R292" s="109">
        <v>640.33893410560802</v>
      </c>
      <c r="S292" s="109">
        <v>86.172650349822732</v>
      </c>
      <c r="T292" s="109" t="s">
        <v>7638</v>
      </c>
      <c r="X292" s="92">
        <f t="shared" si="33"/>
        <v>0</v>
      </c>
      <c r="Z292" s="100">
        <f t="shared" si="34"/>
        <v>5670</v>
      </c>
      <c r="AA292" s="105" t="str">
        <f>+VLOOKUP(C292,'Código Licitaciones'!$J$7:$J$31,1,0)</f>
        <v>Aela Generación S.A.</v>
      </c>
      <c r="AB292" s="105" t="str">
        <f t="shared" si="35"/>
        <v>76.489.426-K</v>
      </c>
      <c r="AC292" s="105" t="str">
        <f>+VLOOKUP(E292,'Código Licitaciones'!$K$7:$K$50,1,0)</f>
        <v>Copelec</v>
      </c>
      <c r="AD292" s="105" t="str">
        <f t="shared" si="36"/>
        <v>8.023.700-2</v>
      </c>
      <c r="AE292" s="105" t="str">
        <f>+VLOOKUP(G292,'Código Licitaciones'!$L$7:$L$50,1,0)</f>
        <v>ALTO JAHUEL 220</v>
      </c>
      <c r="AF292" s="100">
        <f t="shared" si="37"/>
        <v>220</v>
      </c>
      <c r="AG292" s="105" t="str">
        <f>+VLOOKUP(I292,'Código Licitaciones'!$M$7:$M$50,1,0)</f>
        <v>2015/02</v>
      </c>
      <c r="AH292" s="105" t="str">
        <f>+VLOOKUP(J292,'Código Licitaciones'!$N$7:$N$50,1,0)</f>
        <v>BS4C</v>
      </c>
      <c r="AI292" s="105">
        <f t="shared" si="39"/>
        <v>42736</v>
      </c>
      <c r="AJ292" s="105">
        <f t="shared" si="39"/>
        <v>50040</v>
      </c>
      <c r="AK292" s="106" t="str">
        <f>+VLOOKUP(M292,'Código Barras'!$C$3:$C$1694,1,0)</f>
        <v>SIC-0034</v>
      </c>
      <c r="AL292" s="100">
        <f t="shared" si="38"/>
        <v>5563.2683991421682</v>
      </c>
      <c r="AM292" s="100">
        <f t="shared" si="38"/>
        <v>58.633260143990569</v>
      </c>
      <c r="AN292" s="100">
        <f t="shared" si="38"/>
        <v>3.678449219148934E-2</v>
      </c>
      <c r="AO292" s="100">
        <f t="shared" si="38"/>
        <v>7.4308835982892028</v>
      </c>
      <c r="AP292" s="100">
        <f t="shared" si="38"/>
        <v>640.33893410560802</v>
      </c>
      <c r="AQ292" s="100">
        <f t="shared" si="38"/>
        <v>86.172650349822732</v>
      </c>
      <c r="AR292" s="100" t="str">
        <f>VLOOKUP(C292&amp;E292&amp;G292&amp;I292&amp;J292,'Código Licitaciones'!$I$8:$I$6500,1,0)</f>
        <v>Aela Generación S.A.CopelecAlto Jahuel 2202015/02BS4C</v>
      </c>
    </row>
    <row r="293" spans="2:44" ht="18" x14ac:dyDescent="0.35">
      <c r="B293" s="94">
        <v>5670</v>
      </c>
      <c r="C293" s="94" t="s">
        <v>9864</v>
      </c>
      <c r="D293" s="107" t="s">
        <v>9901</v>
      </c>
      <c r="E293" s="107" t="s">
        <v>299</v>
      </c>
      <c r="F293" s="107" t="s">
        <v>9908</v>
      </c>
      <c r="G293" s="108" t="s">
        <v>80</v>
      </c>
      <c r="H293" s="108">
        <v>220</v>
      </c>
      <c r="I293" s="109" t="s">
        <v>281</v>
      </c>
      <c r="J293" s="110" t="s">
        <v>287</v>
      </c>
      <c r="K293" s="110">
        <v>42736</v>
      </c>
      <c r="L293" s="111">
        <v>50040</v>
      </c>
      <c r="M293" s="109" t="s">
        <v>3069</v>
      </c>
      <c r="N293" s="109">
        <v>5609.2272958507765</v>
      </c>
      <c r="O293" s="109">
        <v>59.607174646536087</v>
      </c>
      <c r="P293" s="109">
        <v>0</v>
      </c>
      <c r="Q293" s="109">
        <v>0</v>
      </c>
      <c r="R293" s="109">
        <v>0</v>
      </c>
      <c r="S293" s="109">
        <v>0</v>
      </c>
      <c r="T293" s="109" t="s">
        <v>7639</v>
      </c>
      <c r="X293" s="92">
        <f t="shared" si="33"/>
        <v>0</v>
      </c>
      <c r="Z293" s="100">
        <f t="shared" si="34"/>
        <v>5670</v>
      </c>
      <c r="AA293" s="105" t="str">
        <f>+VLOOKUP(C293,'Código Licitaciones'!$J$7:$J$31,1,0)</f>
        <v>Aela Generación S.A.</v>
      </c>
      <c r="AB293" s="105" t="str">
        <f t="shared" si="35"/>
        <v>76.489.426-K</v>
      </c>
      <c r="AC293" s="105" t="str">
        <f>+VLOOKUP(E293,'Código Licitaciones'!$K$7:$K$50,1,0)</f>
        <v>Copelec</v>
      </c>
      <c r="AD293" s="105" t="str">
        <f t="shared" si="36"/>
        <v>8.023.700-2</v>
      </c>
      <c r="AE293" s="105" t="str">
        <f>+VLOOKUP(G293,'Código Licitaciones'!$L$7:$L$50,1,0)</f>
        <v>RAPEL 220</v>
      </c>
      <c r="AF293" s="100">
        <f t="shared" si="37"/>
        <v>220</v>
      </c>
      <c r="AG293" s="105" t="str">
        <f>+VLOOKUP(I293,'Código Licitaciones'!$M$7:$M$50,1,0)</f>
        <v>2015/02</v>
      </c>
      <c r="AH293" s="105" t="str">
        <f>+VLOOKUP(J293,'Código Licitaciones'!$N$7:$N$50,1,0)</f>
        <v>BS4C</v>
      </c>
      <c r="AI293" s="105">
        <f t="shared" si="39"/>
        <v>42736</v>
      </c>
      <c r="AJ293" s="105">
        <f t="shared" si="39"/>
        <v>50040</v>
      </c>
      <c r="AK293" s="106" t="str">
        <f>+VLOOKUP(M293,'Código Barras'!$C$3:$C$1694,1,0)</f>
        <v>SIC-0879</v>
      </c>
      <c r="AL293" s="100">
        <f t="shared" si="38"/>
        <v>5609.2272958507765</v>
      </c>
      <c r="AM293" s="100">
        <f t="shared" si="38"/>
        <v>59.607174646536087</v>
      </c>
      <c r="AN293" s="100">
        <f t="shared" si="38"/>
        <v>0</v>
      </c>
      <c r="AO293" s="100">
        <f t="shared" si="38"/>
        <v>0</v>
      </c>
      <c r="AP293" s="100">
        <f t="shared" si="38"/>
        <v>0</v>
      </c>
      <c r="AQ293" s="100">
        <f t="shared" si="38"/>
        <v>0</v>
      </c>
      <c r="AR293" s="100" t="str">
        <f>VLOOKUP(C293&amp;E293&amp;G293&amp;I293&amp;J293,'Código Licitaciones'!$I$8:$I$6500,1,0)</f>
        <v>Aela Generación S.A.CopelecRAPEL 2202015/02BS4C</v>
      </c>
    </row>
    <row r="294" spans="2:44" ht="18" x14ac:dyDescent="0.35">
      <c r="B294" s="94">
        <v>5669</v>
      </c>
      <c r="C294" s="94" t="s">
        <v>9864</v>
      </c>
      <c r="D294" s="107" t="s">
        <v>9901</v>
      </c>
      <c r="E294" s="107" t="s">
        <v>302</v>
      </c>
      <c r="F294" s="107" t="s">
        <v>9912</v>
      </c>
      <c r="G294" s="108" t="s">
        <v>46</v>
      </c>
      <c r="H294" s="108">
        <v>220</v>
      </c>
      <c r="I294" s="109" t="s">
        <v>281</v>
      </c>
      <c r="J294" s="110" t="s">
        <v>285</v>
      </c>
      <c r="K294" s="110">
        <v>42736</v>
      </c>
      <c r="L294" s="111">
        <v>50040</v>
      </c>
      <c r="M294" s="109" t="s">
        <v>1677</v>
      </c>
      <c r="N294" s="109">
        <v>5424.77</v>
      </c>
      <c r="O294" s="109">
        <v>46.747</v>
      </c>
      <c r="P294" s="109">
        <v>0</v>
      </c>
      <c r="Q294" s="109">
        <v>2.9692279580238748E-2</v>
      </c>
      <c r="R294" s="109">
        <v>1.3880249935374207</v>
      </c>
      <c r="S294" s="109">
        <v>46.747</v>
      </c>
      <c r="T294" s="109" t="s">
        <v>6638</v>
      </c>
      <c r="X294" s="92">
        <f t="shared" si="33"/>
        <v>0</v>
      </c>
      <c r="Z294" s="100">
        <f t="shared" si="34"/>
        <v>5669</v>
      </c>
      <c r="AA294" s="105" t="str">
        <f>+VLOOKUP(C294,'Código Licitaciones'!$J$7:$J$31,1,0)</f>
        <v>Aela Generación S.A.</v>
      </c>
      <c r="AB294" s="105" t="str">
        <f t="shared" si="35"/>
        <v>76.489.426-K</v>
      </c>
      <c r="AC294" s="105" t="str">
        <f>+VLOOKUP(E294,'Código Licitaciones'!$K$7:$K$50,1,0)</f>
        <v>Codiner</v>
      </c>
      <c r="AD294" s="105" t="str">
        <f t="shared" si="36"/>
        <v>7.839.530-0</v>
      </c>
      <c r="AE294" s="105" t="str">
        <f>+VLOOKUP(G294,'Código Licitaciones'!$L$7:$L$50,1,0)</f>
        <v>Charrua 220</v>
      </c>
      <c r="AF294" s="100">
        <f t="shared" si="37"/>
        <v>220</v>
      </c>
      <c r="AG294" s="105" t="str">
        <f>+VLOOKUP(I294,'Código Licitaciones'!$M$7:$M$50,1,0)</f>
        <v>2015/02</v>
      </c>
      <c r="AH294" s="105" t="str">
        <f>+VLOOKUP(J294,'Código Licitaciones'!$N$7:$N$50,1,0)</f>
        <v>BS4A</v>
      </c>
      <c r="AI294" s="105">
        <f t="shared" si="39"/>
        <v>42736</v>
      </c>
      <c r="AJ294" s="105">
        <f t="shared" si="39"/>
        <v>50040</v>
      </c>
      <c r="AK294" s="106" t="str">
        <f>+VLOOKUP(M294,'Código Barras'!$C$3:$C$1694,1,0)</f>
        <v>SIC-0173</v>
      </c>
      <c r="AL294" s="100">
        <f t="shared" si="38"/>
        <v>5424.77</v>
      </c>
      <c r="AM294" s="100">
        <f t="shared" si="38"/>
        <v>46.747</v>
      </c>
      <c r="AN294" s="100">
        <f t="shared" si="38"/>
        <v>0</v>
      </c>
      <c r="AO294" s="100">
        <f t="shared" si="38"/>
        <v>2.9692279580238748E-2</v>
      </c>
      <c r="AP294" s="100">
        <f t="shared" si="38"/>
        <v>1.3880249935374207</v>
      </c>
      <c r="AQ294" s="100">
        <f t="shared" si="38"/>
        <v>46.747</v>
      </c>
      <c r="AR294" s="100" t="str">
        <f>VLOOKUP(C294&amp;E294&amp;G294&amp;I294&amp;J294,'Código Licitaciones'!$I$8:$I$6500,1,0)</f>
        <v>Aela Generación S.A.CodinerCharrua 2202015/02BS4A</v>
      </c>
    </row>
    <row r="295" spans="2:44" ht="18" x14ac:dyDescent="0.35">
      <c r="B295" s="94">
        <v>5669</v>
      </c>
      <c r="C295" s="94" t="s">
        <v>9864</v>
      </c>
      <c r="D295" s="107" t="s">
        <v>9901</v>
      </c>
      <c r="E295" s="107" t="s">
        <v>302</v>
      </c>
      <c r="F295" s="107" t="s">
        <v>9912</v>
      </c>
      <c r="G295" s="108" t="s">
        <v>63</v>
      </c>
      <c r="H295" s="108">
        <v>220</v>
      </c>
      <c r="I295" s="109" t="s">
        <v>281</v>
      </c>
      <c r="J295" s="110" t="s">
        <v>285</v>
      </c>
      <c r="K295" s="110">
        <v>42736</v>
      </c>
      <c r="L295" s="111">
        <v>50040</v>
      </c>
      <c r="M295" s="109" t="s">
        <v>3624</v>
      </c>
      <c r="N295" s="109">
        <v>5251.85</v>
      </c>
      <c r="O295" s="109">
        <v>45.792000000000002</v>
      </c>
      <c r="P295" s="109">
        <v>0</v>
      </c>
      <c r="Q295" s="109">
        <v>51.749288984535987</v>
      </c>
      <c r="R295" s="109">
        <v>2369.7034411798722</v>
      </c>
      <c r="S295" s="109">
        <v>45.791999999999994</v>
      </c>
      <c r="T295" s="109" t="s">
        <v>6639</v>
      </c>
      <c r="X295" s="92">
        <f t="shared" si="33"/>
        <v>0</v>
      </c>
      <c r="Z295" s="100">
        <f t="shared" si="34"/>
        <v>5669</v>
      </c>
      <c r="AA295" s="105" t="str">
        <f>+VLOOKUP(C295,'Código Licitaciones'!$J$7:$J$31,1,0)</f>
        <v>Aela Generación S.A.</v>
      </c>
      <c r="AB295" s="105" t="str">
        <f t="shared" si="35"/>
        <v>76.489.426-K</v>
      </c>
      <c r="AC295" s="105" t="str">
        <f>+VLOOKUP(E295,'Código Licitaciones'!$K$7:$K$50,1,0)</f>
        <v>Codiner</v>
      </c>
      <c r="AD295" s="105" t="str">
        <f t="shared" si="36"/>
        <v>7.839.530-0</v>
      </c>
      <c r="AE295" s="105" t="str">
        <f>+VLOOKUP(G295,'Código Licitaciones'!$L$7:$L$50,1,0)</f>
        <v>Temuco 220</v>
      </c>
      <c r="AF295" s="100">
        <f t="shared" si="37"/>
        <v>220</v>
      </c>
      <c r="AG295" s="105" t="str">
        <f>+VLOOKUP(I295,'Código Licitaciones'!$M$7:$M$50,1,0)</f>
        <v>2015/02</v>
      </c>
      <c r="AH295" s="105" t="str">
        <f>+VLOOKUP(J295,'Código Licitaciones'!$N$7:$N$50,1,0)</f>
        <v>BS4A</v>
      </c>
      <c r="AI295" s="105">
        <f t="shared" si="39"/>
        <v>42736</v>
      </c>
      <c r="AJ295" s="105">
        <f t="shared" si="39"/>
        <v>50040</v>
      </c>
      <c r="AK295" s="106" t="str">
        <f>+VLOOKUP(M295,'Código Barras'!$C$3:$C$1694,1,0)</f>
        <v>SIC-1158</v>
      </c>
      <c r="AL295" s="100">
        <f t="shared" si="38"/>
        <v>5251.85</v>
      </c>
      <c r="AM295" s="100">
        <f t="shared" si="38"/>
        <v>45.792000000000002</v>
      </c>
      <c r="AN295" s="100">
        <f t="shared" si="38"/>
        <v>0</v>
      </c>
      <c r="AO295" s="100">
        <f t="shared" si="38"/>
        <v>51.749288984535987</v>
      </c>
      <c r="AP295" s="100">
        <f t="shared" si="38"/>
        <v>2369.7034411798722</v>
      </c>
      <c r="AQ295" s="100">
        <f t="shared" si="38"/>
        <v>45.791999999999994</v>
      </c>
      <c r="AR295" s="100" t="str">
        <f>VLOOKUP(C295&amp;E295&amp;G295&amp;I295&amp;J295,'Código Licitaciones'!$I$8:$I$6500,1,0)</f>
        <v>Aela Generación S.A.CodinerTemuco 2202015/02BS4A</v>
      </c>
    </row>
    <row r="296" spans="2:44" ht="18" x14ac:dyDescent="0.35">
      <c r="B296" s="94">
        <v>5669</v>
      </c>
      <c r="C296" s="94" t="s">
        <v>9864</v>
      </c>
      <c r="D296" s="107" t="s">
        <v>9901</v>
      </c>
      <c r="E296" s="107" t="s">
        <v>302</v>
      </c>
      <c r="F296" s="107" t="s">
        <v>9912</v>
      </c>
      <c r="G296" s="108" t="s">
        <v>1613</v>
      </c>
      <c r="H296" s="108">
        <v>220</v>
      </c>
      <c r="I296" s="109" t="s">
        <v>281</v>
      </c>
      <c r="J296" s="110" t="s">
        <v>285</v>
      </c>
      <c r="K296" s="110">
        <v>42736</v>
      </c>
      <c r="L296" s="111">
        <v>50040</v>
      </c>
      <c r="M296" s="109" t="s">
        <v>1612</v>
      </c>
      <c r="N296" s="109">
        <v>5255.28</v>
      </c>
      <c r="O296" s="109">
        <v>46.067</v>
      </c>
      <c r="P296" s="109">
        <v>0</v>
      </c>
      <c r="Q296" s="109">
        <v>34.740274435378637</v>
      </c>
      <c r="R296" s="109">
        <v>1600.38</v>
      </c>
      <c r="S296" s="109">
        <v>46.067</v>
      </c>
      <c r="T296" s="109" t="s">
        <v>9951</v>
      </c>
      <c r="X296" s="92">
        <f t="shared" si="33"/>
        <v>2</v>
      </c>
      <c r="Z296" s="100">
        <f t="shared" si="34"/>
        <v>5669</v>
      </c>
      <c r="AA296" s="105" t="str">
        <f>+VLOOKUP(C296,'Código Licitaciones'!$J$7:$J$31,1,0)</f>
        <v>Aela Generación S.A.</v>
      </c>
      <c r="AB296" s="105" t="str">
        <f t="shared" si="35"/>
        <v>76.489.426-K</v>
      </c>
      <c r="AC296" s="105" t="str">
        <f>+VLOOKUP(E296,'Código Licitaciones'!$K$7:$K$50,1,0)</f>
        <v>Codiner</v>
      </c>
      <c r="AD296" s="105" t="str">
        <f t="shared" si="36"/>
        <v>7.839.530-0</v>
      </c>
      <c r="AE296" s="105" t="e">
        <f>+VLOOKUP(G296,'Código Licitaciones'!$L$7:$L$50,1,0)</f>
        <v>#N/A</v>
      </c>
      <c r="AF296" s="100">
        <f t="shared" si="37"/>
        <v>220</v>
      </c>
      <c r="AG296" s="105" t="str">
        <f>+VLOOKUP(I296,'Código Licitaciones'!$M$7:$M$50,1,0)</f>
        <v>2015/02</v>
      </c>
      <c r="AH296" s="105" t="str">
        <f>+VLOOKUP(J296,'Código Licitaciones'!$N$7:$N$50,1,0)</f>
        <v>BS4A</v>
      </c>
      <c r="AI296" s="105">
        <f t="shared" si="39"/>
        <v>42736</v>
      </c>
      <c r="AJ296" s="105">
        <f t="shared" si="39"/>
        <v>50040</v>
      </c>
      <c r="AK296" s="106" t="str">
        <f>+VLOOKUP(M296,'Código Barras'!$C$3:$C$1694,1,0)</f>
        <v>SIC-0140</v>
      </c>
      <c r="AL296" s="100">
        <f t="shared" si="38"/>
        <v>5255.28</v>
      </c>
      <c r="AM296" s="100">
        <f t="shared" si="38"/>
        <v>46.067</v>
      </c>
      <c r="AN296" s="100">
        <f t="shared" si="38"/>
        <v>0</v>
      </c>
      <c r="AO296" s="100">
        <f t="shared" si="38"/>
        <v>34.740274435378637</v>
      </c>
      <c r="AP296" s="100">
        <f t="shared" si="38"/>
        <v>1600.38</v>
      </c>
      <c r="AQ296" s="100">
        <f t="shared" si="38"/>
        <v>46.067</v>
      </c>
      <c r="AR296" s="100" t="e">
        <f>VLOOKUP(C296&amp;E296&amp;G296&amp;I296&amp;J296,'Código Licitaciones'!$I$8:$I$6500,1,0)</f>
        <v>#N/A</v>
      </c>
    </row>
    <row r="297" spans="2:44" ht="18" x14ac:dyDescent="0.35">
      <c r="B297" s="94">
        <v>5669</v>
      </c>
      <c r="C297" s="94" t="s">
        <v>9864</v>
      </c>
      <c r="D297" s="107" t="s">
        <v>9901</v>
      </c>
      <c r="E297" s="107" t="s">
        <v>302</v>
      </c>
      <c r="F297" s="107" t="s">
        <v>9912</v>
      </c>
      <c r="G297" s="108" t="s">
        <v>46</v>
      </c>
      <c r="H297" s="108">
        <v>220</v>
      </c>
      <c r="I297" s="109" t="s">
        <v>281</v>
      </c>
      <c r="J297" s="110" t="s">
        <v>286</v>
      </c>
      <c r="K297" s="110">
        <v>42736</v>
      </c>
      <c r="L297" s="111">
        <v>50040</v>
      </c>
      <c r="M297" s="109" t="s">
        <v>1677</v>
      </c>
      <c r="N297" s="109">
        <v>5424.77</v>
      </c>
      <c r="O297" s="109">
        <v>46.747</v>
      </c>
      <c r="P297" s="109">
        <v>0</v>
      </c>
      <c r="Q297" s="109">
        <v>4.8135703830715457E-2</v>
      </c>
      <c r="R297" s="109">
        <v>2.2501997469744555</v>
      </c>
      <c r="S297" s="109">
        <v>46.747</v>
      </c>
      <c r="T297" s="109" t="s">
        <v>6962</v>
      </c>
      <c r="X297" s="92">
        <f t="shared" si="33"/>
        <v>0</v>
      </c>
      <c r="Z297" s="100">
        <f t="shared" si="34"/>
        <v>5669</v>
      </c>
      <c r="AA297" s="105" t="str">
        <f>+VLOOKUP(C297,'Código Licitaciones'!$J$7:$J$31,1,0)</f>
        <v>Aela Generación S.A.</v>
      </c>
      <c r="AB297" s="105" t="str">
        <f t="shared" si="35"/>
        <v>76.489.426-K</v>
      </c>
      <c r="AC297" s="105" t="str">
        <f>+VLOOKUP(E297,'Código Licitaciones'!$K$7:$K$50,1,0)</f>
        <v>Codiner</v>
      </c>
      <c r="AD297" s="105" t="str">
        <f t="shared" si="36"/>
        <v>7.839.530-0</v>
      </c>
      <c r="AE297" s="105" t="str">
        <f>+VLOOKUP(G297,'Código Licitaciones'!$L$7:$L$50,1,0)</f>
        <v>Charrua 220</v>
      </c>
      <c r="AF297" s="100">
        <f t="shared" si="37"/>
        <v>220</v>
      </c>
      <c r="AG297" s="105" t="str">
        <f>+VLOOKUP(I297,'Código Licitaciones'!$M$7:$M$50,1,0)</f>
        <v>2015/02</v>
      </c>
      <c r="AH297" s="105" t="str">
        <f>+VLOOKUP(J297,'Código Licitaciones'!$N$7:$N$50,1,0)</f>
        <v>BS4B</v>
      </c>
      <c r="AI297" s="105">
        <f t="shared" si="39"/>
        <v>42736</v>
      </c>
      <c r="AJ297" s="105">
        <f t="shared" si="39"/>
        <v>50040</v>
      </c>
      <c r="AK297" s="106" t="str">
        <f>+VLOOKUP(M297,'Código Barras'!$C$3:$C$1694,1,0)</f>
        <v>SIC-0173</v>
      </c>
      <c r="AL297" s="100">
        <f t="shared" si="38"/>
        <v>5424.77</v>
      </c>
      <c r="AM297" s="100">
        <f t="shared" si="38"/>
        <v>46.747</v>
      </c>
      <c r="AN297" s="100">
        <f t="shared" si="38"/>
        <v>0</v>
      </c>
      <c r="AO297" s="100">
        <f t="shared" si="38"/>
        <v>4.8135703830715457E-2</v>
      </c>
      <c r="AP297" s="100">
        <f t="shared" si="38"/>
        <v>2.2501997469744555</v>
      </c>
      <c r="AQ297" s="100">
        <f t="shared" si="38"/>
        <v>46.747</v>
      </c>
      <c r="AR297" s="100" t="str">
        <f>VLOOKUP(C297&amp;E297&amp;G297&amp;I297&amp;J297,'Código Licitaciones'!$I$8:$I$6500,1,0)</f>
        <v>Aela Generación S.A.CodinerCharrua 2202015/02BS4B</v>
      </c>
    </row>
    <row r="298" spans="2:44" ht="18" x14ac:dyDescent="0.35">
      <c r="B298" s="94">
        <v>5669</v>
      </c>
      <c r="C298" s="94" t="s">
        <v>9864</v>
      </c>
      <c r="D298" s="107" t="s">
        <v>9901</v>
      </c>
      <c r="E298" s="107" t="s">
        <v>302</v>
      </c>
      <c r="F298" s="107" t="s">
        <v>9912</v>
      </c>
      <c r="G298" s="108" t="s">
        <v>63</v>
      </c>
      <c r="H298" s="108">
        <v>220</v>
      </c>
      <c r="I298" s="109" t="s">
        <v>281</v>
      </c>
      <c r="J298" s="110" t="s">
        <v>286</v>
      </c>
      <c r="K298" s="110">
        <v>42736</v>
      </c>
      <c r="L298" s="111">
        <v>50040</v>
      </c>
      <c r="M298" s="109" t="s">
        <v>3624</v>
      </c>
      <c r="N298" s="109">
        <v>5251.85</v>
      </c>
      <c r="O298" s="109">
        <v>45.792000000000002</v>
      </c>
      <c r="P298" s="109">
        <v>0</v>
      </c>
      <c r="Q298" s="109">
        <v>80.020959571423631</v>
      </c>
      <c r="R298" s="109">
        <v>3664.3197806946314</v>
      </c>
      <c r="S298" s="109">
        <v>45.792000000000002</v>
      </c>
      <c r="T298" s="109" t="s">
        <v>6963</v>
      </c>
      <c r="X298" s="92">
        <f t="shared" si="33"/>
        <v>0</v>
      </c>
      <c r="Z298" s="100">
        <f t="shared" si="34"/>
        <v>5669</v>
      </c>
      <c r="AA298" s="105" t="str">
        <f>+VLOOKUP(C298,'Código Licitaciones'!$J$7:$J$31,1,0)</f>
        <v>Aela Generación S.A.</v>
      </c>
      <c r="AB298" s="105" t="str">
        <f t="shared" si="35"/>
        <v>76.489.426-K</v>
      </c>
      <c r="AC298" s="105" t="str">
        <f>+VLOOKUP(E298,'Código Licitaciones'!$K$7:$K$50,1,0)</f>
        <v>Codiner</v>
      </c>
      <c r="AD298" s="105" t="str">
        <f t="shared" si="36"/>
        <v>7.839.530-0</v>
      </c>
      <c r="AE298" s="105" t="str">
        <f>+VLOOKUP(G298,'Código Licitaciones'!$L$7:$L$50,1,0)</f>
        <v>Temuco 220</v>
      </c>
      <c r="AF298" s="100">
        <f t="shared" si="37"/>
        <v>220</v>
      </c>
      <c r="AG298" s="105" t="str">
        <f>+VLOOKUP(I298,'Código Licitaciones'!$M$7:$M$50,1,0)</f>
        <v>2015/02</v>
      </c>
      <c r="AH298" s="105" t="str">
        <f>+VLOOKUP(J298,'Código Licitaciones'!$N$7:$N$50,1,0)</f>
        <v>BS4B</v>
      </c>
      <c r="AI298" s="105">
        <f t="shared" si="39"/>
        <v>42736</v>
      </c>
      <c r="AJ298" s="105">
        <f t="shared" si="39"/>
        <v>50040</v>
      </c>
      <c r="AK298" s="106" t="str">
        <f>+VLOOKUP(M298,'Código Barras'!$C$3:$C$1694,1,0)</f>
        <v>SIC-1158</v>
      </c>
      <c r="AL298" s="100">
        <f t="shared" si="38"/>
        <v>5251.85</v>
      </c>
      <c r="AM298" s="100">
        <f t="shared" si="38"/>
        <v>45.792000000000002</v>
      </c>
      <c r="AN298" s="100">
        <f t="shared" si="38"/>
        <v>0</v>
      </c>
      <c r="AO298" s="100">
        <f t="shared" si="38"/>
        <v>80.020959571423631</v>
      </c>
      <c r="AP298" s="100">
        <f t="shared" si="38"/>
        <v>3664.3197806946314</v>
      </c>
      <c r="AQ298" s="100">
        <f t="shared" si="38"/>
        <v>45.792000000000002</v>
      </c>
      <c r="AR298" s="100" t="str">
        <f>VLOOKUP(C298&amp;E298&amp;G298&amp;I298&amp;J298,'Código Licitaciones'!$I$8:$I$6500,1,0)</f>
        <v>Aela Generación S.A.CodinerTemuco 2202015/02BS4B</v>
      </c>
    </row>
    <row r="299" spans="2:44" ht="18" x14ac:dyDescent="0.35">
      <c r="B299" s="94">
        <v>5669</v>
      </c>
      <c r="C299" s="94" t="s">
        <v>9864</v>
      </c>
      <c r="D299" s="107" t="s">
        <v>9901</v>
      </c>
      <c r="E299" s="107" t="s">
        <v>302</v>
      </c>
      <c r="F299" s="107" t="s">
        <v>9912</v>
      </c>
      <c r="G299" s="108" t="s">
        <v>1613</v>
      </c>
      <c r="H299" s="108">
        <v>220</v>
      </c>
      <c r="I299" s="109" t="s">
        <v>281</v>
      </c>
      <c r="J299" s="110" t="s">
        <v>286</v>
      </c>
      <c r="K299" s="110">
        <v>42736</v>
      </c>
      <c r="L299" s="111">
        <v>50040</v>
      </c>
      <c r="M299" s="109" t="s">
        <v>1612</v>
      </c>
      <c r="N299" s="109">
        <v>5255.28</v>
      </c>
      <c r="O299" s="109">
        <v>46.067</v>
      </c>
      <c r="P299" s="109">
        <v>0</v>
      </c>
      <c r="Q299" s="109">
        <v>55.199269543784403</v>
      </c>
      <c r="R299" s="109">
        <v>2542.8649999999998</v>
      </c>
      <c r="S299" s="109">
        <v>46.067</v>
      </c>
      <c r="T299" s="109" t="s">
        <v>9952</v>
      </c>
      <c r="X299" s="92">
        <f t="shared" si="33"/>
        <v>2</v>
      </c>
      <c r="Z299" s="100">
        <f t="shared" si="34"/>
        <v>5669</v>
      </c>
      <c r="AA299" s="105" t="str">
        <f>+VLOOKUP(C299,'Código Licitaciones'!$J$7:$J$31,1,0)</f>
        <v>Aela Generación S.A.</v>
      </c>
      <c r="AB299" s="105" t="str">
        <f t="shared" si="35"/>
        <v>76.489.426-K</v>
      </c>
      <c r="AC299" s="105" t="str">
        <f>+VLOOKUP(E299,'Código Licitaciones'!$K$7:$K$50,1,0)</f>
        <v>Codiner</v>
      </c>
      <c r="AD299" s="105" t="str">
        <f t="shared" si="36"/>
        <v>7.839.530-0</v>
      </c>
      <c r="AE299" s="105" t="e">
        <f>+VLOOKUP(G299,'Código Licitaciones'!$L$7:$L$50,1,0)</f>
        <v>#N/A</v>
      </c>
      <c r="AF299" s="100">
        <f t="shared" si="37"/>
        <v>220</v>
      </c>
      <c r="AG299" s="105" t="str">
        <f>+VLOOKUP(I299,'Código Licitaciones'!$M$7:$M$50,1,0)</f>
        <v>2015/02</v>
      </c>
      <c r="AH299" s="105" t="str">
        <f>+VLOOKUP(J299,'Código Licitaciones'!$N$7:$N$50,1,0)</f>
        <v>BS4B</v>
      </c>
      <c r="AI299" s="105">
        <f t="shared" si="39"/>
        <v>42736</v>
      </c>
      <c r="AJ299" s="105">
        <f t="shared" si="39"/>
        <v>50040</v>
      </c>
      <c r="AK299" s="106" t="str">
        <f>+VLOOKUP(M299,'Código Barras'!$C$3:$C$1694,1,0)</f>
        <v>SIC-0140</v>
      </c>
      <c r="AL299" s="100">
        <f t="shared" si="38"/>
        <v>5255.28</v>
      </c>
      <c r="AM299" s="100">
        <f t="shared" si="38"/>
        <v>46.067</v>
      </c>
      <c r="AN299" s="100">
        <f t="shared" si="38"/>
        <v>0</v>
      </c>
      <c r="AO299" s="100">
        <f t="shared" si="38"/>
        <v>55.199269543784403</v>
      </c>
      <c r="AP299" s="100">
        <f t="shared" si="38"/>
        <v>2542.8649999999998</v>
      </c>
      <c r="AQ299" s="100">
        <f t="shared" si="38"/>
        <v>46.067</v>
      </c>
      <c r="AR299" s="100" t="e">
        <f>VLOOKUP(C299&amp;E299&amp;G299&amp;I299&amp;J299,'Código Licitaciones'!$I$8:$I$6500,1,0)</f>
        <v>#N/A</v>
      </c>
    </row>
    <row r="300" spans="2:44" ht="18" x14ac:dyDescent="0.35">
      <c r="B300" s="94">
        <v>5669</v>
      </c>
      <c r="C300" s="94" t="s">
        <v>9864</v>
      </c>
      <c r="D300" s="107" t="s">
        <v>9901</v>
      </c>
      <c r="E300" s="107" t="s">
        <v>302</v>
      </c>
      <c r="F300" s="107" t="s">
        <v>9912</v>
      </c>
      <c r="G300" s="108" t="s">
        <v>46</v>
      </c>
      <c r="H300" s="108">
        <v>220</v>
      </c>
      <c r="I300" s="109" t="s">
        <v>281</v>
      </c>
      <c r="J300" s="110" t="s">
        <v>287</v>
      </c>
      <c r="K300" s="110">
        <v>42736</v>
      </c>
      <c r="L300" s="111">
        <v>50040</v>
      </c>
      <c r="M300" s="109" t="s">
        <v>1677</v>
      </c>
      <c r="N300" s="109">
        <v>5424.77</v>
      </c>
      <c r="O300" s="109">
        <v>46.747</v>
      </c>
      <c r="P300" s="109">
        <v>3.6999999999999998E-5</v>
      </c>
      <c r="Q300" s="109">
        <v>2.3801358222878256E-2</v>
      </c>
      <c r="R300" s="109">
        <v>1.3133585828448899</v>
      </c>
      <c r="S300" s="109">
        <v>55.179984711228293</v>
      </c>
      <c r="T300" s="109" t="s">
        <v>7043</v>
      </c>
      <c r="X300" s="92">
        <f t="shared" si="33"/>
        <v>0</v>
      </c>
      <c r="Z300" s="100">
        <f t="shared" si="34"/>
        <v>5669</v>
      </c>
      <c r="AA300" s="105" t="str">
        <f>+VLOOKUP(C300,'Código Licitaciones'!$J$7:$J$31,1,0)</f>
        <v>Aela Generación S.A.</v>
      </c>
      <c r="AB300" s="105" t="str">
        <f t="shared" si="35"/>
        <v>76.489.426-K</v>
      </c>
      <c r="AC300" s="105" t="str">
        <f>+VLOOKUP(E300,'Código Licitaciones'!$K$7:$K$50,1,0)</f>
        <v>Codiner</v>
      </c>
      <c r="AD300" s="105" t="str">
        <f t="shared" si="36"/>
        <v>7.839.530-0</v>
      </c>
      <c r="AE300" s="105" t="str">
        <f>+VLOOKUP(G300,'Código Licitaciones'!$L$7:$L$50,1,0)</f>
        <v>Charrua 220</v>
      </c>
      <c r="AF300" s="100">
        <f t="shared" si="37"/>
        <v>220</v>
      </c>
      <c r="AG300" s="105" t="str">
        <f>+VLOOKUP(I300,'Código Licitaciones'!$M$7:$M$50,1,0)</f>
        <v>2015/02</v>
      </c>
      <c r="AH300" s="105" t="str">
        <f>+VLOOKUP(J300,'Código Licitaciones'!$N$7:$N$50,1,0)</f>
        <v>BS4C</v>
      </c>
      <c r="AI300" s="105">
        <f t="shared" si="39"/>
        <v>42736</v>
      </c>
      <c r="AJ300" s="105">
        <f t="shared" si="39"/>
        <v>50040</v>
      </c>
      <c r="AK300" s="106" t="str">
        <f>+VLOOKUP(M300,'Código Barras'!$C$3:$C$1694,1,0)</f>
        <v>SIC-0173</v>
      </c>
      <c r="AL300" s="100">
        <f t="shared" si="38"/>
        <v>5424.77</v>
      </c>
      <c r="AM300" s="100">
        <f t="shared" si="38"/>
        <v>46.747</v>
      </c>
      <c r="AN300" s="100">
        <f t="shared" si="38"/>
        <v>3.6999999999999998E-5</v>
      </c>
      <c r="AO300" s="100">
        <f t="shared" si="38"/>
        <v>2.3801358222878256E-2</v>
      </c>
      <c r="AP300" s="100">
        <f t="shared" si="38"/>
        <v>1.3133585828448899</v>
      </c>
      <c r="AQ300" s="100">
        <f t="shared" si="38"/>
        <v>55.179984711228293</v>
      </c>
      <c r="AR300" s="100" t="str">
        <f>VLOOKUP(C300&amp;E300&amp;G300&amp;I300&amp;J300,'Código Licitaciones'!$I$8:$I$6500,1,0)</f>
        <v>Aela Generación S.A.CodinerCharrua 2202015/02BS4C</v>
      </c>
    </row>
    <row r="301" spans="2:44" ht="18" x14ac:dyDescent="0.35">
      <c r="B301" s="94">
        <v>5669</v>
      </c>
      <c r="C301" s="94" t="s">
        <v>9864</v>
      </c>
      <c r="D301" s="107" t="s">
        <v>9901</v>
      </c>
      <c r="E301" s="107" t="s">
        <v>302</v>
      </c>
      <c r="F301" s="107" t="s">
        <v>9912</v>
      </c>
      <c r="G301" s="108" t="s">
        <v>63</v>
      </c>
      <c r="H301" s="108">
        <v>220</v>
      </c>
      <c r="I301" s="109" t="s">
        <v>281</v>
      </c>
      <c r="J301" s="110" t="s">
        <v>287</v>
      </c>
      <c r="K301" s="110">
        <v>42736</v>
      </c>
      <c r="L301" s="111">
        <v>50040</v>
      </c>
      <c r="M301" s="109" t="s">
        <v>3624</v>
      </c>
      <c r="N301" s="109">
        <v>5251.85</v>
      </c>
      <c r="O301" s="109">
        <v>45.792000000000002</v>
      </c>
      <c r="P301" s="109">
        <v>6.6755999999999996E-2</v>
      </c>
      <c r="Q301" s="109">
        <v>42.915596874354577</v>
      </c>
      <c r="R301" s="109">
        <v>2315.7835106704447</v>
      </c>
      <c r="S301" s="109">
        <v>53.961349237444878</v>
      </c>
      <c r="T301" s="109" t="s">
        <v>7044</v>
      </c>
      <c r="X301" s="92">
        <f t="shared" si="33"/>
        <v>0</v>
      </c>
      <c r="Z301" s="100">
        <f t="shared" si="34"/>
        <v>5669</v>
      </c>
      <c r="AA301" s="105" t="str">
        <f>+VLOOKUP(C301,'Código Licitaciones'!$J$7:$J$31,1,0)</f>
        <v>Aela Generación S.A.</v>
      </c>
      <c r="AB301" s="105" t="str">
        <f t="shared" si="35"/>
        <v>76.489.426-K</v>
      </c>
      <c r="AC301" s="105" t="str">
        <f>+VLOOKUP(E301,'Código Licitaciones'!$K$7:$K$50,1,0)</f>
        <v>Codiner</v>
      </c>
      <c r="AD301" s="105" t="str">
        <f t="shared" si="36"/>
        <v>7.839.530-0</v>
      </c>
      <c r="AE301" s="105" t="str">
        <f>+VLOOKUP(G301,'Código Licitaciones'!$L$7:$L$50,1,0)</f>
        <v>Temuco 220</v>
      </c>
      <c r="AF301" s="100">
        <f t="shared" si="37"/>
        <v>220</v>
      </c>
      <c r="AG301" s="105" t="str">
        <f>+VLOOKUP(I301,'Código Licitaciones'!$M$7:$M$50,1,0)</f>
        <v>2015/02</v>
      </c>
      <c r="AH301" s="105" t="str">
        <f>+VLOOKUP(J301,'Código Licitaciones'!$N$7:$N$50,1,0)</f>
        <v>BS4C</v>
      </c>
      <c r="AI301" s="105">
        <f t="shared" si="39"/>
        <v>42736</v>
      </c>
      <c r="AJ301" s="105">
        <f t="shared" si="39"/>
        <v>50040</v>
      </c>
      <c r="AK301" s="106" t="str">
        <f>+VLOOKUP(M301,'Código Barras'!$C$3:$C$1694,1,0)</f>
        <v>SIC-1158</v>
      </c>
      <c r="AL301" s="100">
        <f t="shared" si="38"/>
        <v>5251.85</v>
      </c>
      <c r="AM301" s="100">
        <f t="shared" si="38"/>
        <v>45.792000000000002</v>
      </c>
      <c r="AN301" s="100">
        <f t="shared" si="38"/>
        <v>6.6755999999999996E-2</v>
      </c>
      <c r="AO301" s="100">
        <f t="shared" si="38"/>
        <v>42.915596874354577</v>
      </c>
      <c r="AP301" s="100">
        <f t="shared" si="38"/>
        <v>2315.7835106704447</v>
      </c>
      <c r="AQ301" s="100">
        <f t="shared" si="38"/>
        <v>53.961349237444878</v>
      </c>
      <c r="AR301" s="100" t="str">
        <f>VLOOKUP(C301&amp;E301&amp;G301&amp;I301&amp;J301,'Código Licitaciones'!$I$8:$I$6500,1,0)</f>
        <v>Aela Generación S.A.CodinerTemuco 2202015/02BS4C</v>
      </c>
    </row>
    <row r="302" spans="2:44" ht="18" x14ac:dyDescent="0.35">
      <c r="B302" s="94">
        <v>5669</v>
      </c>
      <c r="C302" s="94" t="s">
        <v>9864</v>
      </c>
      <c r="D302" s="107" t="s">
        <v>9901</v>
      </c>
      <c r="E302" s="107" t="s">
        <v>302</v>
      </c>
      <c r="F302" s="107" t="s">
        <v>9912</v>
      </c>
      <c r="G302" s="108" t="s">
        <v>1613</v>
      </c>
      <c r="H302" s="108">
        <v>220</v>
      </c>
      <c r="I302" s="109" t="s">
        <v>281</v>
      </c>
      <c r="J302" s="110" t="s">
        <v>287</v>
      </c>
      <c r="K302" s="110">
        <v>42736</v>
      </c>
      <c r="L302" s="111">
        <v>50040</v>
      </c>
      <c r="M302" s="109" t="s">
        <v>1612</v>
      </c>
      <c r="N302" s="109">
        <v>5255.28</v>
      </c>
      <c r="O302" s="109">
        <v>46.067</v>
      </c>
      <c r="P302" s="109">
        <v>4.4145000000000004E-2</v>
      </c>
      <c r="Q302" s="109">
        <v>28.331827799442539</v>
      </c>
      <c r="R302" s="109">
        <v>1537.1559999999999</v>
      </c>
      <c r="S302" s="109">
        <v>54.255470480699621</v>
      </c>
      <c r="T302" s="109" t="s">
        <v>9953</v>
      </c>
      <c r="X302" s="92">
        <f t="shared" si="33"/>
        <v>2</v>
      </c>
      <c r="Z302" s="100">
        <f t="shared" si="34"/>
        <v>5669</v>
      </c>
      <c r="AA302" s="105" t="str">
        <f>+VLOOKUP(C302,'Código Licitaciones'!$J$7:$J$31,1,0)</f>
        <v>Aela Generación S.A.</v>
      </c>
      <c r="AB302" s="105" t="str">
        <f t="shared" si="35"/>
        <v>76.489.426-K</v>
      </c>
      <c r="AC302" s="105" t="str">
        <f>+VLOOKUP(E302,'Código Licitaciones'!$K$7:$K$50,1,0)</f>
        <v>Codiner</v>
      </c>
      <c r="AD302" s="105" t="str">
        <f t="shared" si="36"/>
        <v>7.839.530-0</v>
      </c>
      <c r="AE302" s="105" t="e">
        <f>+VLOOKUP(G302,'Código Licitaciones'!$L$7:$L$50,1,0)</f>
        <v>#N/A</v>
      </c>
      <c r="AF302" s="100">
        <f t="shared" si="37"/>
        <v>220</v>
      </c>
      <c r="AG302" s="105" t="str">
        <f>+VLOOKUP(I302,'Código Licitaciones'!$M$7:$M$50,1,0)</f>
        <v>2015/02</v>
      </c>
      <c r="AH302" s="105" t="str">
        <f>+VLOOKUP(J302,'Código Licitaciones'!$N$7:$N$50,1,0)</f>
        <v>BS4C</v>
      </c>
      <c r="AI302" s="105">
        <f t="shared" si="39"/>
        <v>42736</v>
      </c>
      <c r="AJ302" s="105">
        <f t="shared" si="39"/>
        <v>50040</v>
      </c>
      <c r="AK302" s="106" t="str">
        <f>+VLOOKUP(M302,'Código Barras'!$C$3:$C$1694,1,0)</f>
        <v>SIC-0140</v>
      </c>
      <c r="AL302" s="100">
        <f t="shared" si="38"/>
        <v>5255.28</v>
      </c>
      <c r="AM302" s="100">
        <f t="shared" si="38"/>
        <v>46.067</v>
      </c>
      <c r="AN302" s="100">
        <f t="shared" si="38"/>
        <v>4.4145000000000004E-2</v>
      </c>
      <c r="AO302" s="100">
        <f t="shared" si="38"/>
        <v>28.331827799442539</v>
      </c>
      <c r="AP302" s="100">
        <f t="shared" si="38"/>
        <v>1537.1559999999999</v>
      </c>
      <c r="AQ302" s="100">
        <f t="shared" si="38"/>
        <v>54.255470480699621</v>
      </c>
      <c r="AR302" s="100" t="e">
        <f>VLOOKUP(C302&amp;E302&amp;G302&amp;I302&amp;J302,'Código Licitaciones'!$I$8:$I$6500,1,0)</f>
        <v>#N/A</v>
      </c>
    </row>
    <row r="303" spans="2:44" ht="18" x14ac:dyDescent="0.35">
      <c r="B303" s="94">
        <v>5674</v>
      </c>
      <c r="C303" s="94" t="s">
        <v>9864</v>
      </c>
      <c r="D303" s="107" t="s">
        <v>9901</v>
      </c>
      <c r="E303" s="107" t="s">
        <v>304</v>
      </c>
      <c r="F303" s="107" t="s">
        <v>9919</v>
      </c>
      <c r="G303" s="108" t="s">
        <v>70</v>
      </c>
      <c r="H303" s="108">
        <v>220</v>
      </c>
      <c r="I303" s="109" t="s">
        <v>281</v>
      </c>
      <c r="J303" s="110" t="s">
        <v>285</v>
      </c>
      <c r="K303" s="110">
        <v>42736</v>
      </c>
      <c r="L303" s="111">
        <v>50040</v>
      </c>
      <c r="M303" s="109" t="s">
        <v>3689</v>
      </c>
      <c r="N303" s="109">
        <v>5720.7619999999997</v>
      </c>
      <c r="O303" s="109">
        <v>52.884999999999998</v>
      </c>
      <c r="P303" s="109">
        <v>0</v>
      </c>
      <c r="Q303" s="109">
        <v>0.35087919219487457</v>
      </c>
      <c r="R303" s="109">
        <v>18.556246079225939</v>
      </c>
      <c r="S303" s="109">
        <v>52.884999999999991</v>
      </c>
      <c r="T303" s="109" t="s">
        <v>6653</v>
      </c>
      <c r="X303" s="92">
        <f t="shared" si="33"/>
        <v>0</v>
      </c>
      <c r="Z303" s="100">
        <f t="shared" si="34"/>
        <v>5674</v>
      </c>
      <c r="AA303" s="105" t="str">
        <f>+VLOOKUP(C303,'Código Licitaciones'!$J$7:$J$31,1,0)</f>
        <v>Aela Generación S.A.</v>
      </c>
      <c r="AB303" s="105" t="str">
        <f t="shared" si="35"/>
        <v>76.489.426-K</v>
      </c>
      <c r="AC303" s="105" t="str">
        <f>+VLOOKUP(E303,'Código Licitaciones'!$K$7:$K$50,1,0)</f>
        <v>Cooprel</v>
      </c>
      <c r="AD303" s="105" t="str">
        <f t="shared" si="36"/>
        <v>81.388.600-6</v>
      </c>
      <c r="AE303" s="105" t="str">
        <f>+VLOOKUP(G303,'Código Licitaciones'!$L$7:$L$50,1,0)</f>
        <v>Valdivia 220</v>
      </c>
      <c r="AF303" s="100">
        <f t="shared" si="37"/>
        <v>220</v>
      </c>
      <c r="AG303" s="105" t="str">
        <f>+VLOOKUP(I303,'Código Licitaciones'!$M$7:$M$50,1,0)</f>
        <v>2015/02</v>
      </c>
      <c r="AH303" s="105" t="str">
        <f>+VLOOKUP(J303,'Código Licitaciones'!$N$7:$N$50,1,0)</f>
        <v>BS4A</v>
      </c>
      <c r="AI303" s="105">
        <f t="shared" si="39"/>
        <v>42736</v>
      </c>
      <c r="AJ303" s="105">
        <f t="shared" si="39"/>
        <v>50040</v>
      </c>
      <c r="AK303" s="106" t="str">
        <f>+VLOOKUP(M303,'Código Barras'!$C$3:$C$1694,1,0)</f>
        <v>SIC-1191</v>
      </c>
      <c r="AL303" s="100">
        <f t="shared" si="38"/>
        <v>5720.7619999999997</v>
      </c>
      <c r="AM303" s="100">
        <f t="shared" si="38"/>
        <v>52.884999999999998</v>
      </c>
      <c r="AN303" s="100">
        <f t="shared" si="38"/>
        <v>0</v>
      </c>
      <c r="AO303" s="100">
        <f t="shared" si="38"/>
        <v>0.35087919219487457</v>
      </c>
      <c r="AP303" s="100">
        <f t="shared" si="38"/>
        <v>18.556246079225939</v>
      </c>
      <c r="AQ303" s="100">
        <f t="shared" si="38"/>
        <v>52.884999999999991</v>
      </c>
      <c r="AR303" s="100" t="str">
        <f>VLOOKUP(C303&amp;E303&amp;G303&amp;I303&amp;J303,'Código Licitaciones'!$I$8:$I$6500,1,0)</f>
        <v>Aela Generación S.A.CooprelValdivia 2202015/02BS4A</v>
      </c>
    </row>
    <row r="304" spans="2:44" ht="18" x14ac:dyDescent="0.35">
      <c r="B304" s="94">
        <v>5674</v>
      </c>
      <c r="C304" s="94" t="s">
        <v>9864</v>
      </c>
      <c r="D304" s="107" t="s">
        <v>9901</v>
      </c>
      <c r="E304" s="107" t="s">
        <v>304</v>
      </c>
      <c r="F304" s="107" t="s">
        <v>9919</v>
      </c>
      <c r="G304" s="108" t="s">
        <v>64</v>
      </c>
      <c r="H304" s="108">
        <v>220</v>
      </c>
      <c r="I304" s="109" t="s">
        <v>281</v>
      </c>
      <c r="J304" s="110" t="s">
        <v>285</v>
      </c>
      <c r="K304" s="110">
        <v>42736</v>
      </c>
      <c r="L304" s="111">
        <v>50040</v>
      </c>
      <c r="M304" s="109" t="s">
        <v>1468</v>
      </c>
      <c r="N304" s="109">
        <v>5164.2110000000002</v>
      </c>
      <c r="O304" s="109">
        <v>48.052999999999997</v>
      </c>
      <c r="P304" s="109">
        <v>0</v>
      </c>
      <c r="Q304" s="109">
        <v>28.554324890595634</v>
      </c>
      <c r="R304" s="109">
        <v>1372.120973967792</v>
      </c>
      <c r="S304" s="109">
        <v>48.052999999999997</v>
      </c>
      <c r="T304" s="109" t="s">
        <v>6654</v>
      </c>
      <c r="X304" s="92">
        <f t="shared" si="33"/>
        <v>0</v>
      </c>
      <c r="Z304" s="100">
        <f t="shared" si="34"/>
        <v>5674</v>
      </c>
      <c r="AA304" s="105" t="str">
        <f>+VLOOKUP(C304,'Código Licitaciones'!$J$7:$J$31,1,0)</f>
        <v>Aela Generación S.A.</v>
      </c>
      <c r="AB304" s="105" t="str">
        <f t="shared" si="35"/>
        <v>76.489.426-K</v>
      </c>
      <c r="AC304" s="105" t="str">
        <f>+VLOOKUP(E304,'Código Licitaciones'!$K$7:$K$50,1,0)</f>
        <v>Cooprel</v>
      </c>
      <c r="AD304" s="105" t="str">
        <f t="shared" si="36"/>
        <v>81.388.600-6</v>
      </c>
      <c r="AE304" s="105" t="str">
        <f>+VLOOKUP(G304,'Código Licitaciones'!$L$7:$L$50,1,0)</f>
        <v>Barro Blanco 220</v>
      </c>
      <c r="AF304" s="100">
        <f t="shared" si="37"/>
        <v>220</v>
      </c>
      <c r="AG304" s="105" t="str">
        <f>+VLOOKUP(I304,'Código Licitaciones'!$M$7:$M$50,1,0)</f>
        <v>2015/02</v>
      </c>
      <c r="AH304" s="105" t="str">
        <f>+VLOOKUP(J304,'Código Licitaciones'!$N$7:$N$50,1,0)</f>
        <v>BS4A</v>
      </c>
      <c r="AI304" s="105">
        <f t="shared" si="39"/>
        <v>42736</v>
      </c>
      <c r="AJ304" s="105">
        <f t="shared" si="39"/>
        <v>50040</v>
      </c>
      <c r="AK304" s="106" t="str">
        <f>+VLOOKUP(M304,'Código Barras'!$C$3:$C$1694,1,0)</f>
        <v>SIC-0067</v>
      </c>
      <c r="AL304" s="100">
        <f t="shared" si="38"/>
        <v>5164.2110000000002</v>
      </c>
      <c r="AM304" s="100">
        <f t="shared" si="38"/>
        <v>48.052999999999997</v>
      </c>
      <c r="AN304" s="100">
        <f t="shared" si="38"/>
        <v>0</v>
      </c>
      <c r="AO304" s="100">
        <f t="shared" si="38"/>
        <v>28.554324890595634</v>
      </c>
      <c r="AP304" s="100">
        <f t="shared" si="38"/>
        <v>1372.120973967792</v>
      </c>
      <c r="AQ304" s="100">
        <f t="shared" si="38"/>
        <v>48.052999999999997</v>
      </c>
      <c r="AR304" s="100" t="str">
        <f>VLOOKUP(C304&amp;E304&amp;G304&amp;I304&amp;J304,'Código Licitaciones'!$I$8:$I$6500,1,0)</f>
        <v>Aela Generación S.A.CooprelBarro Blanco 2202015/02BS4A</v>
      </c>
    </row>
    <row r="305" spans="2:44" ht="18" x14ac:dyDescent="0.35">
      <c r="B305" s="94">
        <v>5674</v>
      </c>
      <c r="C305" s="94" t="s">
        <v>9864</v>
      </c>
      <c r="D305" s="107" t="s">
        <v>9901</v>
      </c>
      <c r="E305" s="107" t="s">
        <v>304</v>
      </c>
      <c r="F305" s="107" t="s">
        <v>9919</v>
      </c>
      <c r="G305" s="108" t="s">
        <v>2572</v>
      </c>
      <c r="H305" s="108">
        <v>220</v>
      </c>
      <c r="I305" s="109" t="s">
        <v>281</v>
      </c>
      <c r="J305" s="110" t="s">
        <v>285</v>
      </c>
      <c r="K305" s="110">
        <v>42736</v>
      </c>
      <c r="L305" s="111">
        <v>50040</v>
      </c>
      <c r="M305" s="109" t="s">
        <v>2571</v>
      </c>
      <c r="N305" s="109">
        <v>5115.4489999999996</v>
      </c>
      <c r="O305" s="109">
        <v>47.314999999999998</v>
      </c>
      <c r="P305" s="109">
        <v>0</v>
      </c>
      <c r="Q305" s="109">
        <v>0.35281133700929479</v>
      </c>
      <c r="R305" s="109">
        <v>16.693268410594779</v>
      </c>
      <c r="S305" s="109">
        <v>47.314999999999991</v>
      </c>
      <c r="T305" s="109" t="s">
        <v>7400</v>
      </c>
      <c r="X305" s="92">
        <f t="shared" si="33"/>
        <v>0</v>
      </c>
      <c r="Z305" s="100">
        <f t="shared" si="34"/>
        <v>5674</v>
      </c>
      <c r="AA305" s="105" t="str">
        <f>+VLOOKUP(C305,'Código Licitaciones'!$J$7:$J$31,1,0)</f>
        <v>Aela Generación S.A.</v>
      </c>
      <c r="AB305" s="105" t="str">
        <f t="shared" si="35"/>
        <v>76.489.426-K</v>
      </c>
      <c r="AC305" s="105" t="str">
        <f>+VLOOKUP(E305,'Código Licitaciones'!$K$7:$K$50,1,0)</f>
        <v>Cooprel</v>
      </c>
      <c r="AD305" s="105" t="str">
        <f t="shared" si="36"/>
        <v>81.388.600-6</v>
      </c>
      <c r="AE305" s="105" t="str">
        <f>+VLOOKUP(G305,'Código Licitaciones'!$L$7:$L$50,1,0)</f>
        <v>melipulli 220</v>
      </c>
      <c r="AF305" s="100">
        <f t="shared" si="37"/>
        <v>220</v>
      </c>
      <c r="AG305" s="105" t="str">
        <f>+VLOOKUP(I305,'Código Licitaciones'!$M$7:$M$50,1,0)</f>
        <v>2015/02</v>
      </c>
      <c r="AH305" s="105" t="str">
        <f>+VLOOKUP(J305,'Código Licitaciones'!$N$7:$N$50,1,0)</f>
        <v>BS4A</v>
      </c>
      <c r="AI305" s="105">
        <f t="shared" si="39"/>
        <v>42736</v>
      </c>
      <c r="AJ305" s="105">
        <f t="shared" si="39"/>
        <v>50040</v>
      </c>
      <c r="AK305" s="106" t="str">
        <f>+VLOOKUP(M305,'Código Barras'!$C$3:$C$1694,1,0)</f>
        <v>SIC-0627</v>
      </c>
      <c r="AL305" s="100">
        <f t="shared" si="38"/>
        <v>5115.4489999999996</v>
      </c>
      <c r="AM305" s="100">
        <f t="shared" si="38"/>
        <v>47.314999999999998</v>
      </c>
      <c r="AN305" s="100">
        <f t="shared" si="38"/>
        <v>0</v>
      </c>
      <c r="AO305" s="100">
        <f t="shared" si="38"/>
        <v>0.35281133700929479</v>
      </c>
      <c r="AP305" s="100">
        <f t="shared" si="38"/>
        <v>16.693268410594779</v>
      </c>
      <c r="AQ305" s="100">
        <f t="shared" si="38"/>
        <v>47.314999999999991</v>
      </c>
      <c r="AR305" s="100" t="str">
        <f>VLOOKUP(C305&amp;E305&amp;G305&amp;I305&amp;J305,'Código Licitaciones'!$I$8:$I$6500,1,0)</f>
        <v>Aela Generación S.A.Cooprelmelipulli 2202015/02BS4A</v>
      </c>
    </row>
    <row r="306" spans="2:44" ht="18" x14ac:dyDescent="0.35">
      <c r="B306" s="94">
        <v>5674</v>
      </c>
      <c r="C306" s="94" t="s">
        <v>9864</v>
      </c>
      <c r="D306" s="107" t="s">
        <v>9901</v>
      </c>
      <c r="E306" s="107" t="s">
        <v>304</v>
      </c>
      <c r="F306" s="107" t="s">
        <v>9919</v>
      </c>
      <c r="G306" s="108" t="s">
        <v>70</v>
      </c>
      <c r="H306" s="108">
        <v>220</v>
      </c>
      <c r="I306" s="109" t="s">
        <v>281</v>
      </c>
      <c r="J306" s="110" t="s">
        <v>286</v>
      </c>
      <c r="K306" s="110">
        <v>42736</v>
      </c>
      <c r="L306" s="111">
        <v>50040</v>
      </c>
      <c r="M306" s="109" t="s">
        <v>3689</v>
      </c>
      <c r="N306" s="109">
        <v>5720.7619999999997</v>
      </c>
      <c r="O306" s="109">
        <v>52.884999999999998</v>
      </c>
      <c r="P306" s="109">
        <v>0</v>
      </c>
      <c r="Q306" s="109">
        <v>0.39993341676941158</v>
      </c>
      <c r="R306" s="109">
        <v>21.150478745850332</v>
      </c>
      <c r="S306" s="109">
        <v>52.885000000000005</v>
      </c>
      <c r="T306" s="109" t="s">
        <v>6977</v>
      </c>
      <c r="X306" s="92">
        <f t="shared" si="33"/>
        <v>0</v>
      </c>
      <c r="Z306" s="100">
        <f t="shared" si="34"/>
        <v>5674</v>
      </c>
      <c r="AA306" s="105" t="str">
        <f>+VLOOKUP(C306,'Código Licitaciones'!$J$7:$J$31,1,0)</f>
        <v>Aela Generación S.A.</v>
      </c>
      <c r="AB306" s="105" t="str">
        <f t="shared" si="35"/>
        <v>76.489.426-K</v>
      </c>
      <c r="AC306" s="105" t="str">
        <f>+VLOOKUP(E306,'Código Licitaciones'!$K$7:$K$50,1,0)</f>
        <v>Cooprel</v>
      </c>
      <c r="AD306" s="105" t="str">
        <f t="shared" si="36"/>
        <v>81.388.600-6</v>
      </c>
      <c r="AE306" s="105" t="str">
        <f>+VLOOKUP(G306,'Código Licitaciones'!$L$7:$L$50,1,0)</f>
        <v>Valdivia 220</v>
      </c>
      <c r="AF306" s="100">
        <f t="shared" si="37"/>
        <v>220</v>
      </c>
      <c r="AG306" s="105" t="str">
        <f>+VLOOKUP(I306,'Código Licitaciones'!$M$7:$M$50,1,0)</f>
        <v>2015/02</v>
      </c>
      <c r="AH306" s="105" t="str">
        <f>+VLOOKUP(J306,'Código Licitaciones'!$N$7:$N$50,1,0)</f>
        <v>BS4B</v>
      </c>
      <c r="AI306" s="105">
        <f t="shared" si="39"/>
        <v>42736</v>
      </c>
      <c r="AJ306" s="105">
        <f t="shared" si="39"/>
        <v>50040</v>
      </c>
      <c r="AK306" s="106" t="str">
        <f>+VLOOKUP(M306,'Código Barras'!$C$3:$C$1694,1,0)</f>
        <v>SIC-1191</v>
      </c>
      <c r="AL306" s="100">
        <f t="shared" si="38"/>
        <v>5720.7619999999997</v>
      </c>
      <c r="AM306" s="100">
        <f t="shared" si="38"/>
        <v>52.884999999999998</v>
      </c>
      <c r="AN306" s="100">
        <f t="shared" si="38"/>
        <v>0</v>
      </c>
      <c r="AO306" s="100">
        <f t="shared" si="38"/>
        <v>0.39993341676941158</v>
      </c>
      <c r="AP306" s="100">
        <f t="shared" si="38"/>
        <v>21.150478745850332</v>
      </c>
      <c r="AQ306" s="100">
        <f t="shared" si="38"/>
        <v>52.885000000000005</v>
      </c>
      <c r="AR306" s="100" t="str">
        <f>VLOOKUP(C306&amp;E306&amp;G306&amp;I306&amp;J306,'Código Licitaciones'!$I$8:$I$6500,1,0)</f>
        <v>Aela Generación S.A.CooprelValdivia 2202015/02BS4B</v>
      </c>
    </row>
    <row r="307" spans="2:44" ht="18" x14ac:dyDescent="0.35">
      <c r="B307" s="94">
        <v>5674</v>
      </c>
      <c r="C307" s="94" t="s">
        <v>9864</v>
      </c>
      <c r="D307" s="107" t="s">
        <v>9901</v>
      </c>
      <c r="E307" s="107" t="s">
        <v>304</v>
      </c>
      <c r="F307" s="107" t="s">
        <v>9919</v>
      </c>
      <c r="G307" s="108" t="s">
        <v>64</v>
      </c>
      <c r="H307" s="108">
        <v>220</v>
      </c>
      <c r="I307" s="109" t="s">
        <v>281</v>
      </c>
      <c r="J307" s="110" t="s">
        <v>286</v>
      </c>
      <c r="K307" s="110">
        <v>42736</v>
      </c>
      <c r="L307" s="111">
        <v>50040</v>
      </c>
      <c r="M307" s="109" t="s">
        <v>1468</v>
      </c>
      <c r="N307" s="109">
        <v>5164.2110000000002</v>
      </c>
      <c r="O307" s="109">
        <v>48.052999999999997</v>
      </c>
      <c r="P307" s="109">
        <v>0</v>
      </c>
      <c r="Q307" s="109">
        <v>33.055902505866634</v>
      </c>
      <c r="R307" s="109">
        <v>1588.435283114409</v>
      </c>
      <c r="S307" s="109">
        <v>48.05299999999999</v>
      </c>
      <c r="T307" s="109" t="s">
        <v>6978</v>
      </c>
      <c r="X307" s="92">
        <f t="shared" si="33"/>
        <v>0</v>
      </c>
      <c r="Z307" s="100">
        <f t="shared" si="34"/>
        <v>5674</v>
      </c>
      <c r="AA307" s="105" t="str">
        <f>+VLOOKUP(C307,'Código Licitaciones'!$J$7:$J$31,1,0)</f>
        <v>Aela Generación S.A.</v>
      </c>
      <c r="AB307" s="105" t="str">
        <f t="shared" si="35"/>
        <v>76.489.426-K</v>
      </c>
      <c r="AC307" s="105" t="str">
        <f>+VLOOKUP(E307,'Código Licitaciones'!$K$7:$K$50,1,0)</f>
        <v>Cooprel</v>
      </c>
      <c r="AD307" s="105" t="str">
        <f t="shared" si="36"/>
        <v>81.388.600-6</v>
      </c>
      <c r="AE307" s="105" t="str">
        <f>+VLOOKUP(G307,'Código Licitaciones'!$L$7:$L$50,1,0)</f>
        <v>Barro Blanco 220</v>
      </c>
      <c r="AF307" s="100">
        <f t="shared" si="37"/>
        <v>220</v>
      </c>
      <c r="AG307" s="105" t="str">
        <f>+VLOOKUP(I307,'Código Licitaciones'!$M$7:$M$50,1,0)</f>
        <v>2015/02</v>
      </c>
      <c r="AH307" s="105" t="str">
        <f>+VLOOKUP(J307,'Código Licitaciones'!$N$7:$N$50,1,0)</f>
        <v>BS4B</v>
      </c>
      <c r="AI307" s="105">
        <f t="shared" si="39"/>
        <v>42736</v>
      </c>
      <c r="AJ307" s="105">
        <f t="shared" si="39"/>
        <v>50040</v>
      </c>
      <c r="AK307" s="106" t="str">
        <f>+VLOOKUP(M307,'Código Barras'!$C$3:$C$1694,1,0)</f>
        <v>SIC-0067</v>
      </c>
      <c r="AL307" s="100">
        <f t="shared" si="38"/>
        <v>5164.2110000000002</v>
      </c>
      <c r="AM307" s="100">
        <f t="shared" si="38"/>
        <v>48.052999999999997</v>
      </c>
      <c r="AN307" s="100">
        <f t="shared" si="38"/>
        <v>0</v>
      </c>
      <c r="AO307" s="100">
        <f t="shared" si="38"/>
        <v>33.055902505866634</v>
      </c>
      <c r="AP307" s="100">
        <f t="shared" si="38"/>
        <v>1588.435283114409</v>
      </c>
      <c r="AQ307" s="100">
        <f t="shared" si="38"/>
        <v>48.05299999999999</v>
      </c>
      <c r="AR307" s="100" t="str">
        <f>VLOOKUP(C307&amp;E307&amp;G307&amp;I307&amp;J307,'Código Licitaciones'!$I$8:$I$6500,1,0)</f>
        <v>Aela Generación S.A.CooprelBarro Blanco 2202015/02BS4B</v>
      </c>
    </row>
    <row r="308" spans="2:44" ht="18" x14ac:dyDescent="0.35">
      <c r="B308" s="94">
        <v>5674</v>
      </c>
      <c r="C308" s="94" t="s">
        <v>9864</v>
      </c>
      <c r="D308" s="107" t="s">
        <v>9901</v>
      </c>
      <c r="E308" s="107" t="s">
        <v>304</v>
      </c>
      <c r="F308" s="107" t="s">
        <v>9919</v>
      </c>
      <c r="G308" s="108" t="s">
        <v>2572</v>
      </c>
      <c r="H308" s="108">
        <v>220</v>
      </c>
      <c r="I308" s="109" t="s">
        <v>281</v>
      </c>
      <c r="J308" s="110" t="s">
        <v>286</v>
      </c>
      <c r="K308" s="110">
        <v>42736</v>
      </c>
      <c r="L308" s="111">
        <v>50040</v>
      </c>
      <c r="M308" s="109" t="s">
        <v>2571</v>
      </c>
      <c r="N308" s="109">
        <v>5115.4489999999996</v>
      </c>
      <c r="O308" s="109">
        <v>47.314999999999998</v>
      </c>
      <c r="P308" s="109">
        <v>0</v>
      </c>
      <c r="Q308" s="109">
        <v>0.40523919717857315</v>
      </c>
      <c r="R308" s="109">
        <v>19.173892614504187</v>
      </c>
      <c r="S308" s="109">
        <v>47.314999999999998</v>
      </c>
      <c r="T308" s="109" t="s">
        <v>7527</v>
      </c>
      <c r="X308" s="92">
        <f t="shared" si="33"/>
        <v>0</v>
      </c>
      <c r="Z308" s="100">
        <f t="shared" si="34"/>
        <v>5674</v>
      </c>
      <c r="AA308" s="105" t="str">
        <f>+VLOOKUP(C308,'Código Licitaciones'!$J$7:$J$31,1,0)</f>
        <v>Aela Generación S.A.</v>
      </c>
      <c r="AB308" s="105" t="str">
        <f t="shared" si="35"/>
        <v>76.489.426-K</v>
      </c>
      <c r="AC308" s="105" t="str">
        <f>+VLOOKUP(E308,'Código Licitaciones'!$K$7:$K$50,1,0)</f>
        <v>Cooprel</v>
      </c>
      <c r="AD308" s="105" t="str">
        <f t="shared" si="36"/>
        <v>81.388.600-6</v>
      </c>
      <c r="AE308" s="105" t="str">
        <f>+VLOOKUP(G308,'Código Licitaciones'!$L$7:$L$50,1,0)</f>
        <v>melipulli 220</v>
      </c>
      <c r="AF308" s="100">
        <f t="shared" si="37"/>
        <v>220</v>
      </c>
      <c r="AG308" s="105" t="str">
        <f>+VLOOKUP(I308,'Código Licitaciones'!$M$7:$M$50,1,0)</f>
        <v>2015/02</v>
      </c>
      <c r="AH308" s="105" t="str">
        <f>+VLOOKUP(J308,'Código Licitaciones'!$N$7:$N$50,1,0)</f>
        <v>BS4B</v>
      </c>
      <c r="AI308" s="105">
        <f t="shared" si="39"/>
        <v>42736</v>
      </c>
      <c r="AJ308" s="105">
        <f t="shared" si="39"/>
        <v>50040</v>
      </c>
      <c r="AK308" s="106" t="str">
        <f>+VLOOKUP(M308,'Código Barras'!$C$3:$C$1694,1,0)</f>
        <v>SIC-0627</v>
      </c>
      <c r="AL308" s="100">
        <f t="shared" si="38"/>
        <v>5115.4489999999996</v>
      </c>
      <c r="AM308" s="100">
        <f t="shared" si="38"/>
        <v>47.314999999999998</v>
      </c>
      <c r="AN308" s="100">
        <f t="shared" si="38"/>
        <v>0</v>
      </c>
      <c r="AO308" s="100">
        <f t="shared" si="38"/>
        <v>0.40523919717857315</v>
      </c>
      <c r="AP308" s="100">
        <f t="shared" si="38"/>
        <v>19.173892614504187</v>
      </c>
      <c r="AQ308" s="100">
        <f t="shared" si="38"/>
        <v>47.314999999999998</v>
      </c>
      <c r="AR308" s="100" t="str">
        <f>VLOOKUP(C308&amp;E308&amp;G308&amp;I308&amp;J308,'Código Licitaciones'!$I$8:$I$6500,1,0)</f>
        <v>Aela Generación S.A.Cooprelmelipulli 2202015/02BS4B</v>
      </c>
    </row>
    <row r="309" spans="2:44" ht="18" x14ac:dyDescent="0.35">
      <c r="B309" s="94">
        <v>5674</v>
      </c>
      <c r="C309" s="94" t="s">
        <v>9864</v>
      </c>
      <c r="D309" s="107" t="s">
        <v>9901</v>
      </c>
      <c r="E309" s="107" t="s">
        <v>304</v>
      </c>
      <c r="F309" s="107" t="s">
        <v>9919</v>
      </c>
      <c r="G309" s="108" t="s">
        <v>70</v>
      </c>
      <c r="H309" s="108">
        <v>220</v>
      </c>
      <c r="I309" s="109" t="s">
        <v>281</v>
      </c>
      <c r="J309" s="110" t="s">
        <v>287</v>
      </c>
      <c r="K309" s="110">
        <v>42736</v>
      </c>
      <c r="L309" s="111">
        <v>50040</v>
      </c>
      <c r="M309" s="109" t="s">
        <v>3689</v>
      </c>
      <c r="N309" s="109">
        <v>5720.7619999999997</v>
      </c>
      <c r="O309" s="109">
        <v>52.884999999999998</v>
      </c>
      <c r="P309" s="109">
        <v>1E-3</v>
      </c>
      <c r="Q309" s="109">
        <v>0.1986080135718766</v>
      </c>
      <c r="R309" s="109">
        <v>16.224146797748691</v>
      </c>
      <c r="S309" s="109">
        <v>81.689285875049265</v>
      </c>
      <c r="T309" s="109" t="s">
        <v>7058</v>
      </c>
      <c r="X309" s="92">
        <f t="shared" si="33"/>
        <v>0</v>
      </c>
      <c r="Z309" s="100">
        <f t="shared" si="34"/>
        <v>5674</v>
      </c>
      <c r="AA309" s="105" t="str">
        <f>+VLOOKUP(C309,'Código Licitaciones'!$J$7:$J$31,1,0)</f>
        <v>Aela Generación S.A.</v>
      </c>
      <c r="AB309" s="105" t="str">
        <f t="shared" si="35"/>
        <v>76.489.426-K</v>
      </c>
      <c r="AC309" s="105" t="str">
        <f>+VLOOKUP(E309,'Código Licitaciones'!$K$7:$K$50,1,0)</f>
        <v>Cooprel</v>
      </c>
      <c r="AD309" s="105" t="str">
        <f t="shared" si="36"/>
        <v>81.388.600-6</v>
      </c>
      <c r="AE309" s="105" t="str">
        <f>+VLOOKUP(G309,'Código Licitaciones'!$L$7:$L$50,1,0)</f>
        <v>Valdivia 220</v>
      </c>
      <c r="AF309" s="100">
        <f t="shared" si="37"/>
        <v>220</v>
      </c>
      <c r="AG309" s="105" t="str">
        <f>+VLOOKUP(I309,'Código Licitaciones'!$M$7:$M$50,1,0)</f>
        <v>2015/02</v>
      </c>
      <c r="AH309" s="105" t="str">
        <f>+VLOOKUP(J309,'Código Licitaciones'!$N$7:$N$50,1,0)</f>
        <v>BS4C</v>
      </c>
      <c r="AI309" s="105">
        <f t="shared" si="39"/>
        <v>42736</v>
      </c>
      <c r="AJ309" s="105">
        <f t="shared" si="39"/>
        <v>50040</v>
      </c>
      <c r="AK309" s="106" t="str">
        <f>+VLOOKUP(M309,'Código Barras'!$C$3:$C$1694,1,0)</f>
        <v>SIC-1191</v>
      </c>
      <c r="AL309" s="100">
        <f t="shared" si="38"/>
        <v>5720.7619999999997</v>
      </c>
      <c r="AM309" s="100">
        <f t="shared" si="38"/>
        <v>52.884999999999998</v>
      </c>
      <c r="AN309" s="100">
        <f t="shared" si="38"/>
        <v>1E-3</v>
      </c>
      <c r="AO309" s="100">
        <f t="shared" si="38"/>
        <v>0.1986080135718766</v>
      </c>
      <c r="AP309" s="100">
        <f t="shared" si="38"/>
        <v>16.224146797748691</v>
      </c>
      <c r="AQ309" s="100">
        <f t="shared" si="38"/>
        <v>81.689285875049265</v>
      </c>
      <c r="AR309" s="100" t="str">
        <f>VLOOKUP(C309&amp;E309&amp;G309&amp;I309&amp;J309,'Código Licitaciones'!$I$8:$I$6500,1,0)</f>
        <v>Aela Generación S.A.CooprelValdivia 2202015/02BS4C</v>
      </c>
    </row>
    <row r="310" spans="2:44" ht="18" x14ac:dyDescent="0.35">
      <c r="B310" s="94">
        <v>5674</v>
      </c>
      <c r="C310" s="94" t="s">
        <v>9864</v>
      </c>
      <c r="D310" s="107" t="s">
        <v>9901</v>
      </c>
      <c r="E310" s="107" t="s">
        <v>304</v>
      </c>
      <c r="F310" s="107" t="s">
        <v>9919</v>
      </c>
      <c r="G310" s="108" t="s">
        <v>64</v>
      </c>
      <c r="H310" s="108">
        <v>220</v>
      </c>
      <c r="I310" s="109" t="s">
        <v>281</v>
      </c>
      <c r="J310" s="110" t="s">
        <v>287</v>
      </c>
      <c r="K310" s="110">
        <v>42736</v>
      </c>
      <c r="L310" s="111">
        <v>50040</v>
      </c>
      <c r="M310" s="109" t="s">
        <v>1468</v>
      </c>
      <c r="N310" s="109">
        <v>5164.2110000000002</v>
      </c>
      <c r="O310" s="109">
        <v>48.052999999999997</v>
      </c>
      <c r="P310" s="109">
        <v>7.5999999999999998E-2</v>
      </c>
      <c r="Q310" s="109">
        <v>16.490215636646258</v>
      </c>
      <c r="R310" s="109">
        <v>1184.8843679877627</v>
      </c>
      <c r="S310" s="109">
        <v>71.853782515408128</v>
      </c>
      <c r="T310" s="109" t="s">
        <v>7059</v>
      </c>
      <c r="X310" s="92">
        <f t="shared" si="33"/>
        <v>0</v>
      </c>
      <c r="Z310" s="100">
        <f t="shared" si="34"/>
        <v>5674</v>
      </c>
      <c r="AA310" s="105" t="str">
        <f>+VLOOKUP(C310,'Código Licitaciones'!$J$7:$J$31,1,0)</f>
        <v>Aela Generación S.A.</v>
      </c>
      <c r="AB310" s="105" t="str">
        <f t="shared" si="35"/>
        <v>76.489.426-K</v>
      </c>
      <c r="AC310" s="105" t="str">
        <f>+VLOOKUP(E310,'Código Licitaciones'!$K$7:$K$50,1,0)</f>
        <v>Cooprel</v>
      </c>
      <c r="AD310" s="105" t="str">
        <f t="shared" si="36"/>
        <v>81.388.600-6</v>
      </c>
      <c r="AE310" s="105" t="str">
        <f>+VLOOKUP(G310,'Código Licitaciones'!$L$7:$L$50,1,0)</f>
        <v>Barro Blanco 220</v>
      </c>
      <c r="AF310" s="100">
        <f t="shared" si="37"/>
        <v>220</v>
      </c>
      <c r="AG310" s="105" t="str">
        <f>+VLOOKUP(I310,'Código Licitaciones'!$M$7:$M$50,1,0)</f>
        <v>2015/02</v>
      </c>
      <c r="AH310" s="105" t="str">
        <f>+VLOOKUP(J310,'Código Licitaciones'!$N$7:$N$50,1,0)</f>
        <v>BS4C</v>
      </c>
      <c r="AI310" s="105">
        <f t="shared" si="39"/>
        <v>42736</v>
      </c>
      <c r="AJ310" s="105">
        <f t="shared" si="39"/>
        <v>50040</v>
      </c>
      <c r="AK310" s="106" t="str">
        <f>+VLOOKUP(M310,'Código Barras'!$C$3:$C$1694,1,0)</f>
        <v>SIC-0067</v>
      </c>
      <c r="AL310" s="100">
        <f t="shared" si="38"/>
        <v>5164.2110000000002</v>
      </c>
      <c r="AM310" s="100">
        <f t="shared" si="38"/>
        <v>48.052999999999997</v>
      </c>
      <c r="AN310" s="100">
        <f t="shared" si="38"/>
        <v>7.5999999999999998E-2</v>
      </c>
      <c r="AO310" s="100">
        <f t="shared" si="38"/>
        <v>16.490215636646258</v>
      </c>
      <c r="AP310" s="100">
        <f t="shared" si="38"/>
        <v>1184.8843679877627</v>
      </c>
      <c r="AQ310" s="100">
        <f t="shared" si="38"/>
        <v>71.853782515408128</v>
      </c>
      <c r="AR310" s="100" t="str">
        <f>VLOOKUP(C310&amp;E310&amp;G310&amp;I310&amp;J310,'Código Licitaciones'!$I$8:$I$6500,1,0)</f>
        <v>Aela Generación S.A.CooprelBarro Blanco 2202015/02BS4C</v>
      </c>
    </row>
    <row r="311" spans="2:44" ht="18" x14ac:dyDescent="0.35">
      <c r="B311" s="94">
        <v>5674</v>
      </c>
      <c r="C311" s="94" t="s">
        <v>9864</v>
      </c>
      <c r="D311" s="107" t="s">
        <v>9901</v>
      </c>
      <c r="E311" s="107" t="s">
        <v>304</v>
      </c>
      <c r="F311" s="107" t="s">
        <v>9919</v>
      </c>
      <c r="G311" s="108" t="s">
        <v>2572</v>
      </c>
      <c r="H311" s="108">
        <v>220</v>
      </c>
      <c r="I311" s="109" t="s">
        <v>281</v>
      </c>
      <c r="J311" s="110" t="s">
        <v>287</v>
      </c>
      <c r="K311" s="110">
        <v>42736</v>
      </c>
      <c r="L311" s="111">
        <v>50040</v>
      </c>
      <c r="M311" s="109" t="s">
        <v>2571</v>
      </c>
      <c r="N311" s="109">
        <v>5115.4489999999996</v>
      </c>
      <c r="O311" s="109">
        <v>47.314999999999998</v>
      </c>
      <c r="P311" s="109">
        <v>1E-3</v>
      </c>
      <c r="Q311" s="109">
        <v>0.20171704283088121</v>
      </c>
      <c r="R311" s="109">
        <v>14.659690881543145</v>
      </c>
      <c r="S311" s="109">
        <v>72.674528021084342</v>
      </c>
      <c r="T311" s="109" t="s">
        <v>7635</v>
      </c>
      <c r="X311" s="92">
        <f t="shared" si="33"/>
        <v>0</v>
      </c>
      <c r="Z311" s="100">
        <f t="shared" si="34"/>
        <v>5674</v>
      </c>
      <c r="AA311" s="105" t="str">
        <f>+VLOOKUP(C311,'Código Licitaciones'!$J$7:$J$31,1,0)</f>
        <v>Aela Generación S.A.</v>
      </c>
      <c r="AB311" s="105" t="str">
        <f t="shared" si="35"/>
        <v>76.489.426-K</v>
      </c>
      <c r="AC311" s="105" t="str">
        <f>+VLOOKUP(E311,'Código Licitaciones'!$K$7:$K$50,1,0)</f>
        <v>Cooprel</v>
      </c>
      <c r="AD311" s="105" t="str">
        <f t="shared" si="36"/>
        <v>81.388.600-6</v>
      </c>
      <c r="AE311" s="105" t="str">
        <f>+VLOOKUP(G311,'Código Licitaciones'!$L$7:$L$50,1,0)</f>
        <v>melipulli 220</v>
      </c>
      <c r="AF311" s="100">
        <f t="shared" si="37"/>
        <v>220</v>
      </c>
      <c r="AG311" s="105" t="str">
        <f>+VLOOKUP(I311,'Código Licitaciones'!$M$7:$M$50,1,0)</f>
        <v>2015/02</v>
      </c>
      <c r="AH311" s="105" t="str">
        <f>+VLOOKUP(J311,'Código Licitaciones'!$N$7:$N$50,1,0)</f>
        <v>BS4C</v>
      </c>
      <c r="AI311" s="105">
        <f t="shared" si="39"/>
        <v>42736</v>
      </c>
      <c r="AJ311" s="105">
        <f t="shared" si="39"/>
        <v>50040</v>
      </c>
      <c r="AK311" s="106" t="str">
        <f>+VLOOKUP(M311,'Código Barras'!$C$3:$C$1694,1,0)</f>
        <v>SIC-0627</v>
      </c>
      <c r="AL311" s="100">
        <f t="shared" si="38"/>
        <v>5115.4489999999996</v>
      </c>
      <c r="AM311" s="100">
        <f t="shared" si="38"/>
        <v>47.314999999999998</v>
      </c>
      <c r="AN311" s="100">
        <f t="shared" si="38"/>
        <v>1E-3</v>
      </c>
      <c r="AO311" s="100">
        <f t="shared" si="38"/>
        <v>0.20171704283088121</v>
      </c>
      <c r="AP311" s="100">
        <f t="shared" si="38"/>
        <v>14.659690881543145</v>
      </c>
      <c r="AQ311" s="100">
        <f t="shared" si="38"/>
        <v>72.674528021084342</v>
      </c>
      <c r="AR311" s="100" t="str">
        <f>VLOOKUP(C311&amp;E311&amp;G311&amp;I311&amp;J311,'Código Licitaciones'!$I$8:$I$6500,1,0)</f>
        <v>Aela Generación S.A.Cooprelmelipulli 2202015/02BS4C</v>
      </c>
    </row>
    <row r="312" spans="2:44" ht="18" x14ac:dyDescent="0.35">
      <c r="B312" s="94">
        <v>5673</v>
      </c>
      <c r="C312" s="94" t="s">
        <v>9864</v>
      </c>
      <c r="D312" s="107" t="s">
        <v>9901</v>
      </c>
      <c r="E312" s="107" t="s">
        <v>305</v>
      </c>
      <c r="F312" s="107" t="s">
        <v>9920</v>
      </c>
      <c r="G312" s="108" t="s">
        <v>70</v>
      </c>
      <c r="H312" s="108">
        <v>220</v>
      </c>
      <c r="I312" s="109" t="s">
        <v>281</v>
      </c>
      <c r="J312" s="110" t="s">
        <v>285</v>
      </c>
      <c r="K312" s="110">
        <v>42736</v>
      </c>
      <c r="L312" s="111">
        <v>50040</v>
      </c>
      <c r="M312" s="109" t="s">
        <v>3689</v>
      </c>
      <c r="N312" s="109">
        <v>5720.7619999999997</v>
      </c>
      <c r="O312" s="109">
        <v>52.951999999999998</v>
      </c>
      <c r="P312" s="109">
        <v>0</v>
      </c>
      <c r="Q312" s="109">
        <v>0</v>
      </c>
      <c r="R312" s="109">
        <v>0</v>
      </c>
      <c r="S312" s="109">
        <v>0</v>
      </c>
      <c r="T312" s="109" t="s">
        <v>7409</v>
      </c>
      <c r="X312" s="92">
        <f t="shared" si="33"/>
        <v>0</v>
      </c>
      <c r="Z312" s="100">
        <f t="shared" si="34"/>
        <v>5673</v>
      </c>
      <c r="AA312" s="105" t="str">
        <f>+VLOOKUP(C312,'Código Licitaciones'!$J$7:$J$31,1,0)</f>
        <v>Aela Generación S.A.</v>
      </c>
      <c r="AB312" s="105" t="str">
        <f t="shared" si="35"/>
        <v>76.489.426-K</v>
      </c>
      <c r="AC312" s="105" t="str">
        <f>+VLOOKUP(E312,'Código Licitaciones'!$K$7:$K$50,1,0)</f>
        <v>Crell</v>
      </c>
      <c r="AD312" s="105" t="str">
        <f t="shared" si="36"/>
        <v>81.106.900-0</v>
      </c>
      <c r="AE312" s="105" t="str">
        <f>+VLOOKUP(G312,'Código Licitaciones'!$L$7:$L$50,1,0)</f>
        <v>Valdivia 220</v>
      </c>
      <c r="AF312" s="100">
        <f t="shared" si="37"/>
        <v>220</v>
      </c>
      <c r="AG312" s="105" t="str">
        <f>+VLOOKUP(I312,'Código Licitaciones'!$M$7:$M$50,1,0)</f>
        <v>2015/02</v>
      </c>
      <c r="AH312" s="105" t="str">
        <f>+VLOOKUP(J312,'Código Licitaciones'!$N$7:$N$50,1,0)</f>
        <v>BS4A</v>
      </c>
      <c r="AI312" s="105">
        <f t="shared" si="39"/>
        <v>42736</v>
      </c>
      <c r="AJ312" s="105">
        <f t="shared" si="39"/>
        <v>50040</v>
      </c>
      <c r="AK312" s="106" t="str">
        <f>+VLOOKUP(M312,'Código Barras'!$C$3:$C$1694,1,0)</f>
        <v>SIC-1191</v>
      </c>
      <c r="AL312" s="100">
        <f t="shared" si="38"/>
        <v>5720.7619999999997</v>
      </c>
      <c r="AM312" s="100">
        <f t="shared" si="38"/>
        <v>52.951999999999998</v>
      </c>
      <c r="AN312" s="100">
        <f t="shared" si="38"/>
        <v>0</v>
      </c>
      <c r="AO312" s="100">
        <f t="shared" si="38"/>
        <v>0</v>
      </c>
      <c r="AP312" s="100">
        <f t="shared" si="38"/>
        <v>0</v>
      </c>
      <c r="AQ312" s="100">
        <f t="shared" si="38"/>
        <v>0</v>
      </c>
      <c r="AR312" s="100" t="str">
        <f>VLOOKUP(C312&amp;E312&amp;G312&amp;I312&amp;J312,'Código Licitaciones'!$I$8:$I$6500,1,0)</f>
        <v>Aela Generación S.A.CrellValdivia 2202015/02BS4A</v>
      </c>
    </row>
    <row r="313" spans="2:44" ht="18" x14ac:dyDescent="0.35">
      <c r="B313" s="94">
        <v>5673</v>
      </c>
      <c r="C313" s="94" t="s">
        <v>9864</v>
      </c>
      <c r="D313" s="107" t="s">
        <v>9901</v>
      </c>
      <c r="E313" s="107" t="s">
        <v>305</v>
      </c>
      <c r="F313" s="107" t="s">
        <v>9920</v>
      </c>
      <c r="G313" s="108" t="s">
        <v>64</v>
      </c>
      <c r="H313" s="108">
        <v>220</v>
      </c>
      <c r="I313" s="109" t="s">
        <v>281</v>
      </c>
      <c r="J313" s="110" t="s">
        <v>285</v>
      </c>
      <c r="K313" s="110">
        <v>42736</v>
      </c>
      <c r="L313" s="111">
        <v>50040</v>
      </c>
      <c r="M313" s="109" t="s">
        <v>1468</v>
      </c>
      <c r="N313" s="109">
        <v>5164.2110000000002</v>
      </c>
      <c r="O313" s="109">
        <v>48.113999999999997</v>
      </c>
      <c r="P313" s="109">
        <v>0</v>
      </c>
      <c r="Q313" s="109">
        <v>0.51041557012538552</v>
      </c>
      <c r="R313" s="109">
        <v>24.558134741012797</v>
      </c>
      <c r="S313" s="109">
        <v>48.113999999999997</v>
      </c>
      <c r="T313" s="109" t="s">
        <v>6657</v>
      </c>
      <c r="X313" s="92">
        <f t="shared" si="33"/>
        <v>0</v>
      </c>
      <c r="Z313" s="100">
        <f t="shared" si="34"/>
        <v>5673</v>
      </c>
      <c r="AA313" s="105" t="str">
        <f>+VLOOKUP(C313,'Código Licitaciones'!$J$7:$J$31,1,0)</f>
        <v>Aela Generación S.A.</v>
      </c>
      <c r="AB313" s="105" t="str">
        <f t="shared" si="35"/>
        <v>76.489.426-K</v>
      </c>
      <c r="AC313" s="105" t="str">
        <f>+VLOOKUP(E313,'Código Licitaciones'!$K$7:$K$50,1,0)</f>
        <v>Crell</v>
      </c>
      <c r="AD313" s="105" t="str">
        <f t="shared" si="36"/>
        <v>81.106.900-0</v>
      </c>
      <c r="AE313" s="105" t="str">
        <f>+VLOOKUP(G313,'Código Licitaciones'!$L$7:$L$50,1,0)</f>
        <v>Barro Blanco 220</v>
      </c>
      <c r="AF313" s="100">
        <f t="shared" si="37"/>
        <v>220</v>
      </c>
      <c r="AG313" s="105" t="str">
        <f>+VLOOKUP(I313,'Código Licitaciones'!$M$7:$M$50,1,0)</f>
        <v>2015/02</v>
      </c>
      <c r="AH313" s="105" t="str">
        <f>+VLOOKUP(J313,'Código Licitaciones'!$N$7:$N$50,1,0)</f>
        <v>BS4A</v>
      </c>
      <c r="AI313" s="105">
        <f t="shared" si="39"/>
        <v>42736</v>
      </c>
      <c r="AJ313" s="105">
        <f t="shared" si="39"/>
        <v>50040</v>
      </c>
      <c r="AK313" s="106" t="str">
        <f>+VLOOKUP(M313,'Código Barras'!$C$3:$C$1694,1,0)</f>
        <v>SIC-0067</v>
      </c>
      <c r="AL313" s="100">
        <f t="shared" si="38"/>
        <v>5164.2110000000002</v>
      </c>
      <c r="AM313" s="100">
        <f t="shared" si="38"/>
        <v>48.113999999999997</v>
      </c>
      <c r="AN313" s="100">
        <f t="shared" si="38"/>
        <v>0</v>
      </c>
      <c r="AO313" s="100">
        <f t="shared" si="38"/>
        <v>0.51041557012538552</v>
      </c>
      <c r="AP313" s="100">
        <f t="shared" si="38"/>
        <v>24.558134741012797</v>
      </c>
      <c r="AQ313" s="100">
        <f t="shared" si="38"/>
        <v>48.113999999999997</v>
      </c>
      <c r="AR313" s="100" t="str">
        <f>VLOOKUP(C313&amp;E313&amp;G313&amp;I313&amp;J313,'Código Licitaciones'!$I$8:$I$6500,1,0)</f>
        <v>Aela Generación S.A.CrellBarro Blanco 2202015/02BS4A</v>
      </c>
    </row>
    <row r="314" spans="2:44" ht="18" x14ac:dyDescent="0.35">
      <c r="B314" s="94">
        <v>5673</v>
      </c>
      <c r="C314" s="94" t="s">
        <v>9864</v>
      </c>
      <c r="D314" s="107" t="s">
        <v>9901</v>
      </c>
      <c r="E314" s="107" t="s">
        <v>305</v>
      </c>
      <c r="F314" s="107" t="s">
        <v>9920</v>
      </c>
      <c r="G314" s="108" t="s">
        <v>2572</v>
      </c>
      <c r="H314" s="108">
        <v>220</v>
      </c>
      <c r="I314" s="109" t="s">
        <v>281</v>
      </c>
      <c r="J314" s="110" t="s">
        <v>285</v>
      </c>
      <c r="K314" s="110">
        <v>42736</v>
      </c>
      <c r="L314" s="111">
        <v>50040</v>
      </c>
      <c r="M314" s="109" t="s">
        <v>2571</v>
      </c>
      <c r="N314" s="109">
        <v>5115.4489999999996</v>
      </c>
      <c r="O314" s="109">
        <v>47.375</v>
      </c>
      <c r="P314" s="109">
        <v>0</v>
      </c>
      <c r="Q314" s="109">
        <v>26.595450786803514</v>
      </c>
      <c r="R314" s="109">
        <v>1259.9594810248166</v>
      </c>
      <c r="S314" s="109">
        <v>47.375</v>
      </c>
      <c r="T314" s="109" t="s">
        <v>7410</v>
      </c>
      <c r="X314" s="92">
        <f t="shared" si="33"/>
        <v>0</v>
      </c>
      <c r="Z314" s="100">
        <f t="shared" si="34"/>
        <v>5673</v>
      </c>
      <c r="AA314" s="105" t="str">
        <f>+VLOOKUP(C314,'Código Licitaciones'!$J$7:$J$31,1,0)</f>
        <v>Aela Generación S.A.</v>
      </c>
      <c r="AB314" s="105" t="str">
        <f t="shared" si="35"/>
        <v>76.489.426-K</v>
      </c>
      <c r="AC314" s="105" t="str">
        <f>+VLOOKUP(E314,'Código Licitaciones'!$K$7:$K$50,1,0)</f>
        <v>Crell</v>
      </c>
      <c r="AD314" s="105" t="str">
        <f t="shared" si="36"/>
        <v>81.106.900-0</v>
      </c>
      <c r="AE314" s="105" t="str">
        <f>+VLOOKUP(G314,'Código Licitaciones'!$L$7:$L$50,1,0)</f>
        <v>melipulli 220</v>
      </c>
      <c r="AF314" s="100">
        <f t="shared" si="37"/>
        <v>220</v>
      </c>
      <c r="AG314" s="105" t="str">
        <f>+VLOOKUP(I314,'Código Licitaciones'!$M$7:$M$50,1,0)</f>
        <v>2015/02</v>
      </c>
      <c r="AH314" s="105" t="str">
        <f>+VLOOKUP(J314,'Código Licitaciones'!$N$7:$N$50,1,0)</f>
        <v>BS4A</v>
      </c>
      <c r="AI314" s="105">
        <f t="shared" si="39"/>
        <v>42736</v>
      </c>
      <c r="AJ314" s="105">
        <f t="shared" si="39"/>
        <v>50040</v>
      </c>
      <c r="AK314" s="106" t="str">
        <f>+VLOOKUP(M314,'Código Barras'!$C$3:$C$1694,1,0)</f>
        <v>SIC-0627</v>
      </c>
      <c r="AL314" s="100">
        <f t="shared" si="38"/>
        <v>5115.4489999999996</v>
      </c>
      <c r="AM314" s="100">
        <f t="shared" si="38"/>
        <v>47.375</v>
      </c>
      <c r="AN314" s="100">
        <f t="shared" si="38"/>
        <v>0</v>
      </c>
      <c r="AO314" s="100">
        <f t="shared" si="38"/>
        <v>26.595450786803514</v>
      </c>
      <c r="AP314" s="100">
        <f t="shared" si="38"/>
        <v>1259.9594810248166</v>
      </c>
      <c r="AQ314" s="100">
        <f t="shared" si="38"/>
        <v>47.375</v>
      </c>
      <c r="AR314" s="100" t="str">
        <f>VLOOKUP(C314&amp;E314&amp;G314&amp;I314&amp;J314,'Código Licitaciones'!$I$8:$I$6500,1,0)</f>
        <v>Aela Generación S.A.Crellmelipulli 2202015/02BS4A</v>
      </c>
    </row>
    <row r="315" spans="2:44" ht="18" x14ac:dyDescent="0.35">
      <c r="B315" s="94">
        <v>5673</v>
      </c>
      <c r="C315" s="94" t="s">
        <v>9864</v>
      </c>
      <c r="D315" s="107" t="s">
        <v>9901</v>
      </c>
      <c r="E315" s="107" t="s">
        <v>305</v>
      </c>
      <c r="F315" s="107" t="s">
        <v>9920</v>
      </c>
      <c r="G315" s="108" t="s">
        <v>70</v>
      </c>
      <c r="H315" s="108">
        <v>220</v>
      </c>
      <c r="I315" s="109" t="s">
        <v>281</v>
      </c>
      <c r="J315" s="110" t="s">
        <v>286</v>
      </c>
      <c r="K315" s="110">
        <v>42736</v>
      </c>
      <c r="L315" s="111">
        <v>50040</v>
      </c>
      <c r="M315" s="109" t="s">
        <v>3689</v>
      </c>
      <c r="N315" s="109">
        <v>5720.7619999999997</v>
      </c>
      <c r="O315" s="109">
        <v>52.951999999999998</v>
      </c>
      <c r="P315" s="109">
        <v>0</v>
      </c>
      <c r="Q315" s="109">
        <v>0</v>
      </c>
      <c r="R315" s="109">
        <v>0</v>
      </c>
      <c r="S315" s="109">
        <v>0</v>
      </c>
      <c r="T315" s="109" t="s">
        <v>7533</v>
      </c>
      <c r="X315" s="92">
        <f t="shared" si="33"/>
        <v>0</v>
      </c>
      <c r="Z315" s="100">
        <f t="shared" si="34"/>
        <v>5673</v>
      </c>
      <c r="AA315" s="105" t="str">
        <f>+VLOOKUP(C315,'Código Licitaciones'!$J$7:$J$31,1,0)</f>
        <v>Aela Generación S.A.</v>
      </c>
      <c r="AB315" s="105" t="str">
        <f t="shared" si="35"/>
        <v>76.489.426-K</v>
      </c>
      <c r="AC315" s="105" t="str">
        <f>+VLOOKUP(E315,'Código Licitaciones'!$K$7:$K$50,1,0)</f>
        <v>Crell</v>
      </c>
      <c r="AD315" s="105" t="str">
        <f t="shared" si="36"/>
        <v>81.106.900-0</v>
      </c>
      <c r="AE315" s="105" t="str">
        <f>+VLOOKUP(G315,'Código Licitaciones'!$L$7:$L$50,1,0)</f>
        <v>Valdivia 220</v>
      </c>
      <c r="AF315" s="100">
        <f t="shared" si="37"/>
        <v>220</v>
      </c>
      <c r="AG315" s="105" t="str">
        <f>+VLOOKUP(I315,'Código Licitaciones'!$M$7:$M$50,1,0)</f>
        <v>2015/02</v>
      </c>
      <c r="AH315" s="105" t="str">
        <f>+VLOOKUP(J315,'Código Licitaciones'!$N$7:$N$50,1,0)</f>
        <v>BS4B</v>
      </c>
      <c r="AI315" s="105">
        <f t="shared" si="39"/>
        <v>42736</v>
      </c>
      <c r="AJ315" s="105">
        <f t="shared" si="39"/>
        <v>50040</v>
      </c>
      <c r="AK315" s="106" t="str">
        <f>+VLOOKUP(M315,'Código Barras'!$C$3:$C$1694,1,0)</f>
        <v>SIC-1191</v>
      </c>
      <c r="AL315" s="100">
        <f t="shared" si="38"/>
        <v>5720.7619999999997</v>
      </c>
      <c r="AM315" s="100">
        <f t="shared" si="38"/>
        <v>52.951999999999998</v>
      </c>
      <c r="AN315" s="100">
        <f t="shared" si="38"/>
        <v>0</v>
      </c>
      <c r="AO315" s="100">
        <f t="shared" si="38"/>
        <v>0</v>
      </c>
      <c r="AP315" s="100">
        <f t="shared" si="38"/>
        <v>0</v>
      </c>
      <c r="AQ315" s="100">
        <f t="shared" si="38"/>
        <v>0</v>
      </c>
      <c r="AR315" s="100" t="str">
        <f>VLOOKUP(C315&amp;E315&amp;G315&amp;I315&amp;J315,'Código Licitaciones'!$I$8:$I$6500,1,0)</f>
        <v>Aela Generación S.A.CrellValdivia 2202015/02BS4B</v>
      </c>
    </row>
    <row r="316" spans="2:44" ht="18" x14ac:dyDescent="0.35">
      <c r="B316" s="94">
        <v>5673</v>
      </c>
      <c r="C316" s="94" t="s">
        <v>9864</v>
      </c>
      <c r="D316" s="107" t="s">
        <v>9901</v>
      </c>
      <c r="E316" s="107" t="s">
        <v>305</v>
      </c>
      <c r="F316" s="107" t="s">
        <v>9920</v>
      </c>
      <c r="G316" s="108" t="s">
        <v>64</v>
      </c>
      <c r="H316" s="108">
        <v>220</v>
      </c>
      <c r="I316" s="109" t="s">
        <v>281</v>
      </c>
      <c r="J316" s="110" t="s">
        <v>286</v>
      </c>
      <c r="K316" s="110">
        <v>42736</v>
      </c>
      <c r="L316" s="111">
        <v>50040</v>
      </c>
      <c r="M316" s="109" t="s">
        <v>1468</v>
      </c>
      <c r="N316" s="109">
        <v>5164.2110000000002</v>
      </c>
      <c r="O316" s="109">
        <v>48.113999999999997</v>
      </c>
      <c r="P316" s="109">
        <v>0</v>
      </c>
      <c r="Q316" s="109">
        <v>0.66798517753655329</v>
      </c>
      <c r="R316" s="109">
        <v>32.139438831993722</v>
      </c>
      <c r="S316" s="109">
        <v>48.113999999999997</v>
      </c>
      <c r="T316" s="109" t="s">
        <v>6981</v>
      </c>
      <c r="X316" s="92">
        <f t="shared" si="33"/>
        <v>0</v>
      </c>
      <c r="Z316" s="100">
        <f t="shared" si="34"/>
        <v>5673</v>
      </c>
      <c r="AA316" s="105" t="str">
        <f>+VLOOKUP(C316,'Código Licitaciones'!$J$7:$J$31,1,0)</f>
        <v>Aela Generación S.A.</v>
      </c>
      <c r="AB316" s="105" t="str">
        <f t="shared" si="35"/>
        <v>76.489.426-K</v>
      </c>
      <c r="AC316" s="105" t="str">
        <f>+VLOOKUP(E316,'Código Licitaciones'!$K$7:$K$50,1,0)</f>
        <v>Crell</v>
      </c>
      <c r="AD316" s="105" t="str">
        <f t="shared" si="36"/>
        <v>81.106.900-0</v>
      </c>
      <c r="AE316" s="105" t="str">
        <f>+VLOOKUP(G316,'Código Licitaciones'!$L$7:$L$50,1,0)</f>
        <v>Barro Blanco 220</v>
      </c>
      <c r="AF316" s="100">
        <f t="shared" si="37"/>
        <v>220</v>
      </c>
      <c r="AG316" s="105" t="str">
        <f>+VLOOKUP(I316,'Código Licitaciones'!$M$7:$M$50,1,0)</f>
        <v>2015/02</v>
      </c>
      <c r="AH316" s="105" t="str">
        <f>+VLOOKUP(J316,'Código Licitaciones'!$N$7:$N$50,1,0)</f>
        <v>BS4B</v>
      </c>
      <c r="AI316" s="105">
        <f t="shared" si="39"/>
        <v>42736</v>
      </c>
      <c r="AJ316" s="105">
        <f t="shared" si="39"/>
        <v>50040</v>
      </c>
      <c r="AK316" s="106" t="str">
        <f>+VLOOKUP(M316,'Código Barras'!$C$3:$C$1694,1,0)</f>
        <v>SIC-0067</v>
      </c>
      <c r="AL316" s="100">
        <f t="shared" si="38"/>
        <v>5164.2110000000002</v>
      </c>
      <c r="AM316" s="100">
        <f t="shared" si="38"/>
        <v>48.113999999999997</v>
      </c>
      <c r="AN316" s="100">
        <f t="shared" si="38"/>
        <v>0</v>
      </c>
      <c r="AO316" s="100">
        <f t="shared" si="38"/>
        <v>0.66798517753655329</v>
      </c>
      <c r="AP316" s="100">
        <f t="shared" si="38"/>
        <v>32.139438831993722</v>
      </c>
      <c r="AQ316" s="100">
        <f t="shared" si="38"/>
        <v>48.113999999999997</v>
      </c>
      <c r="AR316" s="100" t="str">
        <f>VLOOKUP(C316&amp;E316&amp;G316&amp;I316&amp;J316,'Código Licitaciones'!$I$8:$I$6500,1,0)</f>
        <v>Aela Generación S.A.CrellBarro Blanco 2202015/02BS4B</v>
      </c>
    </row>
    <row r="317" spans="2:44" ht="18" x14ac:dyDescent="0.35">
      <c r="B317" s="94">
        <v>5673</v>
      </c>
      <c r="C317" s="94" t="s">
        <v>9864</v>
      </c>
      <c r="D317" s="107" t="s">
        <v>9901</v>
      </c>
      <c r="E317" s="107" t="s">
        <v>305</v>
      </c>
      <c r="F317" s="107" t="s">
        <v>9920</v>
      </c>
      <c r="G317" s="108" t="s">
        <v>2572</v>
      </c>
      <c r="H317" s="108">
        <v>220</v>
      </c>
      <c r="I317" s="109" t="s">
        <v>281</v>
      </c>
      <c r="J317" s="110" t="s">
        <v>286</v>
      </c>
      <c r="K317" s="110">
        <v>42736</v>
      </c>
      <c r="L317" s="111">
        <v>50040</v>
      </c>
      <c r="M317" s="109" t="s">
        <v>2571</v>
      </c>
      <c r="N317" s="109">
        <v>5115.4489999999996</v>
      </c>
      <c r="O317" s="109">
        <v>47.375</v>
      </c>
      <c r="P317" s="109">
        <v>0</v>
      </c>
      <c r="Q317" s="109">
        <v>34.037680313716827</v>
      </c>
      <c r="R317" s="109">
        <v>1612.5351048623347</v>
      </c>
      <c r="S317" s="109">
        <v>47.375</v>
      </c>
      <c r="T317" s="109" t="s">
        <v>7534</v>
      </c>
      <c r="X317" s="92">
        <f t="shared" si="33"/>
        <v>0</v>
      </c>
      <c r="Z317" s="100">
        <f t="shared" si="34"/>
        <v>5673</v>
      </c>
      <c r="AA317" s="105" t="str">
        <f>+VLOOKUP(C317,'Código Licitaciones'!$J$7:$J$31,1,0)</f>
        <v>Aela Generación S.A.</v>
      </c>
      <c r="AB317" s="105" t="str">
        <f t="shared" si="35"/>
        <v>76.489.426-K</v>
      </c>
      <c r="AC317" s="105" t="str">
        <f>+VLOOKUP(E317,'Código Licitaciones'!$K$7:$K$50,1,0)</f>
        <v>Crell</v>
      </c>
      <c r="AD317" s="105" t="str">
        <f t="shared" si="36"/>
        <v>81.106.900-0</v>
      </c>
      <c r="AE317" s="105" t="str">
        <f>+VLOOKUP(G317,'Código Licitaciones'!$L$7:$L$50,1,0)</f>
        <v>melipulli 220</v>
      </c>
      <c r="AF317" s="100">
        <f t="shared" si="37"/>
        <v>220</v>
      </c>
      <c r="AG317" s="105" t="str">
        <f>+VLOOKUP(I317,'Código Licitaciones'!$M$7:$M$50,1,0)</f>
        <v>2015/02</v>
      </c>
      <c r="AH317" s="105" t="str">
        <f>+VLOOKUP(J317,'Código Licitaciones'!$N$7:$N$50,1,0)</f>
        <v>BS4B</v>
      </c>
      <c r="AI317" s="105">
        <f t="shared" si="39"/>
        <v>42736</v>
      </c>
      <c r="AJ317" s="105">
        <f t="shared" si="39"/>
        <v>50040</v>
      </c>
      <c r="AK317" s="106" t="str">
        <f>+VLOOKUP(M317,'Código Barras'!$C$3:$C$1694,1,0)</f>
        <v>SIC-0627</v>
      </c>
      <c r="AL317" s="100">
        <f t="shared" si="38"/>
        <v>5115.4489999999996</v>
      </c>
      <c r="AM317" s="100">
        <f t="shared" si="38"/>
        <v>47.375</v>
      </c>
      <c r="AN317" s="100">
        <f t="shared" si="38"/>
        <v>0</v>
      </c>
      <c r="AO317" s="100">
        <f t="shared" si="38"/>
        <v>34.037680313716827</v>
      </c>
      <c r="AP317" s="100">
        <f t="shared" si="38"/>
        <v>1612.5351048623347</v>
      </c>
      <c r="AQ317" s="100">
        <f t="shared" si="38"/>
        <v>47.375</v>
      </c>
      <c r="AR317" s="100" t="str">
        <f>VLOOKUP(C317&amp;E317&amp;G317&amp;I317&amp;J317,'Código Licitaciones'!$I$8:$I$6500,1,0)</f>
        <v>Aela Generación S.A.Crellmelipulli 2202015/02BS4B</v>
      </c>
    </row>
    <row r="318" spans="2:44" ht="18" x14ac:dyDescent="0.35">
      <c r="B318" s="94">
        <v>5673</v>
      </c>
      <c r="C318" s="94" t="s">
        <v>9864</v>
      </c>
      <c r="D318" s="107" t="s">
        <v>9901</v>
      </c>
      <c r="E318" s="107" t="s">
        <v>305</v>
      </c>
      <c r="F318" s="107" t="s">
        <v>9920</v>
      </c>
      <c r="G318" s="108" t="s">
        <v>70</v>
      </c>
      <c r="H318" s="108">
        <v>220</v>
      </c>
      <c r="I318" s="109" t="s">
        <v>281</v>
      </c>
      <c r="J318" s="110" t="s">
        <v>287</v>
      </c>
      <c r="K318" s="110">
        <v>42736</v>
      </c>
      <c r="L318" s="111">
        <v>50040</v>
      </c>
      <c r="M318" s="109" t="s">
        <v>3689</v>
      </c>
      <c r="N318" s="109">
        <v>5720.7619999999997</v>
      </c>
      <c r="O318" s="109">
        <v>52.951999999999998</v>
      </c>
      <c r="P318" s="109">
        <v>0</v>
      </c>
      <c r="Q318" s="109">
        <v>0</v>
      </c>
      <c r="R318" s="109">
        <v>0</v>
      </c>
      <c r="S318" s="109">
        <v>0</v>
      </c>
      <c r="T318" s="109" t="s">
        <v>7644</v>
      </c>
      <c r="X318" s="92">
        <f t="shared" si="33"/>
        <v>0</v>
      </c>
      <c r="Z318" s="100">
        <f t="shared" si="34"/>
        <v>5673</v>
      </c>
      <c r="AA318" s="105" t="str">
        <f>+VLOOKUP(C318,'Código Licitaciones'!$J$7:$J$31,1,0)</f>
        <v>Aela Generación S.A.</v>
      </c>
      <c r="AB318" s="105" t="str">
        <f t="shared" si="35"/>
        <v>76.489.426-K</v>
      </c>
      <c r="AC318" s="105" t="str">
        <f>+VLOOKUP(E318,'Código Licitaciones'!$K$7:$K$50,1,0)</f>
        <v>Crell</v>
      </c>
      <c r="AD318" s="105" t="str">
        <f t="shared" si="36"/>
        <v>81.106.900-0</v>
      </c>
      <c r="AE318" s="105" t="str">
        <f>+VLOOKUP(G318,'Código Licitaciones'!$L$7:$L$50,1,0)</f>
        <v>Valdivia 220</v>
      </c>
      <c r="AF318" s="100">
        <f t="shared" si="37"/>
        <v>220</v>
      </c>
      <c r="AG318" s="105" t="str">
        <f>+VLOOKUP(I318,'Código Licitaciones'!$M$7:$M$50,1,0)</f>
        <v>2015/02</v>
      </c>
      <c r="AH318" s="105" t="str">
        <f>+VLOOKUP(J318,'Código Licitaciones'!$N$7:$N$50,1,0)</f>
        <v>BS4C</v>
      </c>
      <c r="AI318" s="105">
        <f t="shared" si="39"/>
        <v>42736</v>
      </c>
      <c r="AJ318" s="105">
        <f t="shared" si="39"/>
        <v>50040</v>
      </c>
      <c r="AK318" s="106" t="str">
        <f>+VLOOKUP(M318,'Código Barras'!$C$3:$C$1694,1,0)</f>
        <v>SIC-1191</v>
      </c>
      <c r="AL318" s="100">
        <f t="shared" si="38"/>
        <v>5720.7619999999997</v>
      </c>
      <c r="AM318" s="100">
        <f t="shared" si="38"/>
        <v>52.951999999999998</v>
      </c>
      <c r="AN318" s="100">
        <f t="shared" si="38"/>
        <v>0</v>
      </c>
      <c r="AO318" s="100">
        <f t="shared" si="38"/>
        <v>0</v>
      </c>
      <c r="AP318" s="100">
        <f t="shared" si="38"/>
        <v>0</v>
      </c>
      <c r="AQ318" s="100">
        <f t="shared" si="38"/>
        <v>0</v>
      </c>
      <c r="AR318" s="100" t="str">
        <f>VLOOKUP(C318&amp;E318&amp;G318&amp;I318&amp;J318,'Código Licitaciones'!$I$8:$I$6500,1,0)</f>
        <v>Aela Generación S.A.CrellValdivia 2202015/02BS4C</v>
      </c>
    </row>
    <row r="319" spans="2:44" ht="18" x14ac:dyDescent="0.35">
      <c r="B319" s="94">
        <v>5673</v>
      </c>
      <c r="C319" s="94" t="s">
        <v>9864</v>
      </c>
      <c r="D319" s="107" t="s">
        <v>9901</v>
      </c>
      <c r="E319" s="107" t="s">
        <v>305</v>
      </c>
      <c r="F319" s="107" t="s">
        <v>9920</v>
      </c>
      <c r="G319" s="108" t="s">
        <v>64</v>
      </c>
      <c r="H319" s="108">
        <v>220</v>
      </c>
      <c r="I319" s="109" t="s">
        <v>281</v>
      </c>
      <c r="J319" s="110" t="s">
        <v>287</v>
      </c>
      <c r="K319" s="110">
        <v>42736</v>
      </c>
      <c r="L319" s="111">
        <v>50040</v>
      </c>
      <c r="M319" s="109" t="s">
        <v>1468</v>
      </c>
      <c r="N319" s="109">
        <v>5164.2110000000002</v>
      </c>
      <c r="O319" s="109">
        <v>48.113999999999997</v>
      </c>
      <c r="P319" s="109">
        <v>4.0000000000000001E-3</v>
      </c>
      <c r="Q319" s="109">
        <v>0.40205514497785511</v>
      </c>
      <c r="R319" s="109">
        <v>40.001325245464521</v>
      </c>
      <c r="S319" s="109">
        <v>99.492136203524424</v>
      </c>
      <c r="T319" s="109" t="s">
        <v>7062</v>
      </c>
      <c r="X319" s="92">
        <f t="shared" si="33"/>
        <v>0</v>
      </c>
      <c r="Z319" s="100">
        <f t="shared" si="34"/>
        <v>5673</v>
      </c>
      <c r="AA319" s="105" t="str">
        <f>+VLOOKUP(C319,'Código Licitaciones'!$J$7:$J$31,1,0)</f>
        <v>Aela Generación S.A.</v>
      </c>
      <c r="AB319" s="105" t="str">
        <f t="shared" si="35"/>
        <v>76.489.426-K</v>
      </c>
      <c r="AC319" s="105" t="str">
        <f>+VLOOKUP(E319,'Código Licitaciones'!$K$7:$K$50,1,0)</f>
        <v>Crell</v>
      </c>
      <c r="AD319" s="105" t="str">
        <f t="shared" si="36"/>
        <v>81.106.900-0</v>
      </c>
      <c r="AE319" s="105" t="str">
        <f>+VLOOKUP(G319,'Código Licitaciones'!$L$7:$L$50,1,0)</f>
        <v>Barro Blanco 220</v>
      </c>
      <c r="AF319" s="100">
        <f t="shared" si="37"/>
        <v>220</v>
      </c>
      <c r="AG319" s="105" t="str">
        <f>+VLOOKUP(I319,'Código Licitaciones'!$M$7:$M$50,1,0)</f>
        <v>2015/02</v>
      </c>
      <c r="AH319" s="105" t="str">
        <f>+VLOOKUP(J319,'Código Licitaciones'!$N$7:$N$50,1,0)</f>
        <v>BS4C</v>
      </c>
      <c r="AI319" s="105">
        <f t="shared" si="39"/>
        <v>42736</v>
      </c>
      <c r="AJ319" s="105">
        <f t="shared" si="39"/>
        <v>50040</v>
      </c>
      <c r="AK319" s="106" t="str">
        <f>+VLOOKUP(M319,'Código Barras'!$C$3:$C$1694,1,0)</f>
        <v>SIC-0067</v>
      </c>
      <c r="AL319" s="100">
        <f t="shared" si="38"/>
        <v>5164.2110000000002</v>
      </c>
      <c r="AM319" s="100">
        <f t="shared" si="38"/>
        <v>48.113999999999997</v>
      </c>
      <c r="AN319" s="100">
        <f t="shared" si="38"/>
        <v>4.0000000000000001E-3</v>
      </c>
      <c r="AO319" s="100">
        <f t="shared" si="38"/>
        <v>0.40205514497785511</v>
      </c>
      <c r="AP319" s="100">
        <f t="shared" si="38"/>
        <v>40.001325245464521</v>
      </c>
      <c r="AQ319" s="100">
        <f t="shared" si="38"/>
        <v>99.492136203524424</v>
      </c>
      <c r="AR319" s="100" t="str">
        <f>VLOOKUP(C319&amp;E319&amp;G319&amp;I319&amp;J319,'Código Licitaciones'!$I$8:$I$6500,1,0)</f>
        <v>Aela Generación S.A.CrellBarro Blanco 2202015/02BS4C</v>
      </c>
    </row>
    <row r="320" spans="2:44" ht="18" x14ac:dyDescent="0.35">
      <c r="B320" s="94">
        <v>5673</v>
      </c>
      <c r="C320" s="94" t="s">
        <v>9864</v>
      </c>
      <c r="D320" s="107" t="s">
        <v>9901</v>
      </c>
      <c r="E320" s="107" t="s">
        <v>305</v>
      </c>
      <c r="F320" s="107" t="s">
        <v>9920</v>
      </c>
      <c r="G320" s="108" t="s">
        <v>2572</v>
      </c>
      <c r="H320" s="108">
        <v>220</v>
      </c>
      <c r="I320" s="109" t="s">
        <v>281</v>
      </c>
      <c r="J320" s="110" t="s">
        <v>287</v>
      </c>
      <c r="K320" s="110">
        <v>42736</v>
      </c>
      <c r="L320" s="111">
        <v>50040</v>
      </c>
      <c r="M320" s="109" t="s">
        <v>2571</v>
      </c>
      <c r="N320" s="109">
        <v>5115.4489999999996</v>
      </c>
      <c r="O320" s="109">
        <v>47.375</v>
      </c>
      <c r="P320" s="109">
        <v>0.191</v>
      </c>
      <c r="Q320" s="109">
        <v>21.44949754955886</v>
      </c>
      <c r="R320" s="109">
        <v>1993.220705410351</v>
      </c>
      <c r="S320" s="109">
        <v>92.926218938463876</v>
      </c>
      <c r="T320" s="109" t="s">
        <v>7645</v>
      </c>
      <c r="X320" s="92">
        <f t="shared" si="33"/>
        <v>0</v>
      </c>
      <c r="Z320" s="100">
        <f t="shared" si="34"/>
        <v>5673</v>
      </c>
      <c r="AA320" s="105" t="str">
        <f>+VLOOKUP(C320,'Código Licitaciones'!$J$7:$J$31,1,0)</f>
        <v>Aela Generación S.A.</v>
      </c>
      <c r="AB320" s="105" t="str">
        <f t="shared" si="35"/>
        <v>76.489.426-K</v>
      </c>
      <c r="AC320" s="105" t="str">
        <f>+VLOOKUP(E320,'Código Licitaciones'!$K$7:$K$50,1,0)</f>
        <v>Crell</v>
      </c>
      <c r="AD320" s="105" t="str">
        <f t="shared" si="36"/>
        <v>81.106.900-0</v>
      </c>
      <c r="AE320" s="105" t="str">
        <f>+VLOOKUP(G320,'Código Licitaciones'!$L$7:$L$50,1,0)</f>
        <v>melipulli 220</v>
      </c>
      <c r="AF320" s="100">
        <f t="shared" si="37"/>
        <v>220</v>
      </c>
      <c r="AG320" s="105" t="str">
        <f>+VLOOKUP(I320,'Código Licitaciones'!$M$7:$M$50,1,0)</f>
        <v>2015/02</v>
      </c>
      <c r="AH320" s="105" t="str">
        <f>+VLOOKUP(J320,'Código Licitaciones'!$N$7:$N$50,1,0)</f>
        <v>BS4C</v>
      </c>
      <c r="AI320" s="105">
        <f t="shared" si="39"/>
        <v>42736</v>
      </c>
      <c r="AJ320" s="105">
        <f t="shared" si="39"/>
        <v>50040</v>
      </c>
      <c r="AK320" s="106" t="str">
        <f>+VLOOKUP(M320,'Código Barras'!$C$3:$C$1694,1,0)</f>
        <v>SIC-0627</v>
      </c>
      <c r="AL320" s="100">
        <f t="shared" si="38"/>
        <v>5115.4489999999996</v>
      </c>
      <c r="AM320" s="100">
        <f t="shared" si="38"/>
        <v>47.375</v>
      </c>
      <c r="AN320" s="100">
        <f t="shared" si="38"/>
        <v>0.191</v>
      </c>
      <c r="AO320" s="100">
        <f t="shared" si="38"/>
        <v>21.44949754955886</v>
      </c>
      <c r="AP320" s="100">
        <f t="shared" si="38"/>
        <v>1993.220705410351</v>
      </c>
      <c r="AQ320" s="100">
        <f t="shared" si="38"/>
        <v>92.926218938463876</v>
      </c>
      <c r="AR320" s="100" t="str">
        <f>VLOOKUP(C320&amp;E320&amp;G320&amp;I320&amp;J320,'Código Licitaciones'!$I$8:$I$6500,1,0)</f>
        <v>Aela Generación S.A.Crellmelipulli 2202015/02BS4C</v>
      </c>
    </row>
    <row r="321" spans="2:44" ht="18" x14ac:dyDescent="0.35">
      <c r="B321" s="94">
        <v>5671</v>
      </c>
      <c r="C321" s="94" t="s">
        <v>9864</v>
      </c>
      <c r="D321" s="107" t="s">
        <v>9901</v>
      </c>
      <c r="E321" s="107" t="s">
        <v>300</v>
      </c>
      <c r="F321" s="107" t="s">
        <v>9921</v>
      </c>
      <c r="G321" s="108" t="s">
        <v>25</v>
      </c>
      <c r="H321" s="108">
        <v>220</v>
      </c>
      <c r="I321" s="109" t="s">
        <v>281</v>
      </c>
      <c r="J321" s="110" t="s">
        <v>285</v>
      </c>
      <c r="K321" s="110">
        <v>42736</v>
      </c>
      <c r="L321" s="111">
        <v>50040</v>
      </c>
      <c r="M321" s="109" t="s">
        <v>1405</v>
      </c>
      <c r="N321" s="109">
        <v>5563.268</v>
      </c>
      <c r="O321" s="109">
        <v>59.104999999999997</v>
      </c>
      <c r="P321" s="109">
        <v>0</v>
      </c>
      <c r="Q321" s="109">
        <v>0.25020580015039973</v>
      </c>
      <c r="R321" s="109">
        <v>14.788</v>
      </c>
      <c r="S321" s="109">
        <v>59.103346089942249</v>
      </c>
      <c r="T321" s="109" t="s">
        <v>7230</v>
      </c>
      <c r="X321" s="92">
        <f t="shared" si="33"/>
        <v>0</v>
      </c>
      <c r="Z321" s="100">
        <f t="shared" si="34"/>
        <v>5671</v>
      </c>
      <c r="AA321" s="105" t="str">
        <f>+VLOOKUP(C321,'Código Licitaciones'!$J$7:$J$31,1,0)</f>
        <v>Aela Generación S.A.</v>
      </c>
      <c r="AB321" s="105" t="str">
        <f t="shared" si="35"/>
        <v>76.489.426-K</v>
      </c>
      <c r="AC321" s="105" t="str">
        <f>+VLOOKUP(E321,'Código Licitaciones'!$K$7:$K$50,1,0)</f>
        <v>Coelcha</v>
      </c>
      <c r="AD321" s="105" t="str">
        <f t="shared" si="36"/>
        <v>80.238.000-3</v>
      </c>
      <c r="AE321" s="105" t="str">
        <f>+VLOOKUP(G321,'Código Licitaciones'!$L$7:$L$50,1,0)</f>
        <v>ALTO JAHUEL 220</v>
      </c>
      <c r="AF321" s="100">
        <f t="shared" si="37"/>
        <v>220</v>
      </c>
      <c r="AG321" s="105" t="str">
        <f>+VLOOKUP(I321,'Código Licitaciones'!$M$7:$M$50,1,0)</f>
        <v>2015/02</v>
      </c>
      <c r="AH321" s="105" t="str">
        <f>+VLOOKUP(J321,'Código Licitaciones'!$N$7:$N$50,1,0)</f>
        <v>BS4A</v>
      </c>
      <c r="AI321" s="105">
        <f t="shared" si="39"/>
        <v>42736</v>
      </c>
      <c r="AJ321" s="105">
        <f t="shared" si="39"/>
        <v>50040</v>
      </c>
      <c r="AK321" s="106" t="str">
        <f>+VLOOKUP(M321,'Código Barras'!$C$3:$C$1694,1,0)</f>
        <v>SIC-0034</v>
      </c>
      <c r="AL321" s="100">
        <f t="shared" si="38"/>
        <v>5563.268</v>
      </c>
      <c r="AM321" s="100">
        <f t="shared" si="38"/>
        <v>59.104999999999997</v>
      </c>
      <c r="AN321" s="100">
        <f t="shared" si="38"/>
        <v>0</v>
      </c>
      <c r="AO321" s="100">
        <f t="shared" ref="AO321:AQ384" si="40">IF(OR(ISNUMBER(Q321),Q321=0),Q321,1/0)</f>
        <v>0.25020580015039973</v>
      </c>
      <c r="AP321" s="100">
        <f t="shared" si="40"/>
        <v>14.788</v>
      </c>
      <c r="AQ321" s="100">
        <f t="shared" si="40"/>
        <v>59.103346089942249</v>
      </c>
      <c r="AR321" s="100" t="str">
        <f>VLOOKUP(C321&amp;E321&amp;G321&amp;I321&amp;J321,'Código Licitaciones'!$I$8:$I$6500,1,0)</f>
        <v>Aela Generación S.A.CoelchaALTO JAHUEL 2202015/02BS4A</v>
      </c>
    </row>
    <row r="322" spans="2:44" ht="18" x14ac:dyDescent="0.35">
      <c r="B322" s="94">
        <v>5671</v>
      </c>
      <c r="C322" s="94" t="s">
        <v>9864</v>
      </c>
      <c r="D322" s="107" t="s">
        <v>9901</v>
      </c>
      <c r="E322" s="107" t="s">
        <v>300</v>
      </c>
      <c r="F322" s="107" t="s">
        <v>9921</v>
      </c>
      <c r="G322" s="108" t="s">
        <v>35</v>
      </c>
      <c r="H322" s="108">
        <v>220</v>
      </c>
      <c r="I322" s="109" t="s">
        <v>281</v>
      </c>
      <c r="J322" s="110" t="s">
        <v>285</v>
      </c>
      <c r="K322" s="110">
        <v>42736</v>
      </c>
      <c r="L322" s="111">
        <v>50040</v>
      </c>
      <c r="M322" s="109" t="s">
        <v>2113</v>
      </c>
      <c r="N322" s="109">
        <v>5185.509</v>
      </c>
      <c r="O322" s="109">
        <v>55.643999999999998</v>
      </c>
      <c r="P322" s="109">
        <v>0</v>
      </c>
      <c r="Q322" s="109">
        <v>0.10236155654214434</v>
      </c>
      <c r="R322" s="109">
        <v>5.6959999999999997</v>
      </c>
      <c r="S322" s="109">
        <v>55.645890824792616</v>
      </c>
      <c r="T322" s="109" t="s">
        <v>7231</v>
      </c>
      <c r="X322" s="92">
        <f t="shared" si="33"/>
        <v>0</v>
      </c>
      <c r="Z322" s="100">
        <f t="shared" si="34"/>
        <v>5671</v>
      </c>
      <c r="AA322" s="105" t="str">
        <f>+VLOOKUP(C322,'Código Licitaciones'!$J$7:$J$31,1,0)</f>
        <v>Aela Generación S.A.</v>
      </c>
      <c r="AB322" s="105" t="str">
        <f t="shared" si="35"/>
        <v>76.489.426-K</v>
      </c>
      <c r="AC322" s="105" t="str">
        <f>+VLOOKUP(E322,'Código Licitaciones'!$K$7:$K$50,1,0)</f>
        <v>Coelcha</v>
      </c>
      <c r="AD322" s="105" t="str">
        <f t="shared" si="36"/>
        <v>80.238.000-3</v>
      </c>
      <c r="AE322" s="105" t="str">
        <f>+VLOOKUP(G322,'Código Licitaciones'!$L$7:$L$50,1,0)</f>
        <v>Itahue 220</v>
      </c>
      <c r="AF322" s="100">
        <f t="shared" si="37"/>
        <v>220</v>
      </c>
      <c r="AG322" s="105" t="str">
        <f>+VLOOKUP(I322,'Código Licitaciones'!$M$7:$M$50,1,0)</f>
        <v>2015/02</v>
      </c>
      <c r="AH322" s="105" t="str">
        <f>+VLOOKUP(J322,'Código Licitaciones'!$N$7:$N$50,1,0)</f>
        <v>BS4A</v>
      </c>
      <c r="AI322" s="105">
        <f t="shared" si="39"/>
        <v>42736</v>
      </c>
      <c r="AJ322" s="105">
        <f t="shared" si="39"/>
        <v>50040</v>
      </c>
      <c r="AK322" s="106" t="str">
        <f>+VLOOKUP(M322,'Código Barras'!$C$3:$C$1694,1,0)</f>
        <v>SIC-0396</v>
      </c>
      <c r="AL322" s="100">
        <f t="shared" ref="AL322:AQ385" si="41">IF(OR(ISNUMBER(N322),N322=0),N322,1/0)</f>
        <v>5185.509</v>
      </c>
      <c r="AM322" s="100">
        <f t="shared" si="41"/>
        <v>55.643999999999998</v>
      </c>
      <c r="AN322" s="100">
        <f t="shared" si="41"/>
        <v>0</v>
      </c>
      <c r="AO322" s="100">
        <f t="shared" si="40"/>
        <v>0.10236155654214434</v>
      </c>
      <c r="AP322" s="100">
        <f t="shared" si="40"/>
        <v>5.6959999999999997</v>
      </c>
      <c r="AQ322" s="100">
        <f t="shared" si="40"/>
        <v>55.645890824792616</v>
      </c>
      <c r="AR322" s="100" t="str">
        <f>VLOOKUP(C322&amp;E322&amp;G322&amp;I322&amp;J322,'Código Licitaciones'!$I$8:$I$6500,1,0)</f>
        <v>Aela Generación S.A.CoelchaItahue 2202015/02BS4A</v>
      </c>
    </row>
    <row r="323" spans="2:44" ht="18" x14ac:dyDescent="0.35">
      <c r="B323" s="94">
        <v>5671</v>
      </c>
      <c r="C323" s="94" t="s">
        <v>9864</v>
      </c>
      <c r="D323" s="107" t="s">
        <v>9901</v>
      </c>
      <c r="E323" s="107" t="s">
        <v>300</v>
      </c>
      <c r="F323" s="107" t="s">
        <v>9921</v>
      </c>
      <c r="G323" s="108" t="s">
        <v>46</v>
      </c>
      <c r="H323" s="108">
        <v>220</v>
      </c>
      <c r="I323" s="109" t="s">
        <v>281</v>
      </c>
      <c r="J323" s="110" t="s">
        <v>285</v>
      </c>
      <c r="K323" s="110">
        <v>42736</v>
      </c>
      <c r="L323" s="111">
        <v>50040</v>
      </c>
      <c r="M323" s="109" t="s">
        <v>1677</v>
      </c>
      <c r="N323" s="109">
        <v>4987.6610000000001</v>
      </c>
      <c r="O323" s="109">
        <v>54.523000000000003</v>
      </c>
      <c r="P323" s="109">
        <v>0</v>
      </c>
      <c r="Q323" s="109">
        <v>13.812591228964926</v>
      </c>
      <c r="R323" s="109">
        <v>753.10400000000004</v>
      </c>
      <c r="S323" s="109">
        <v>54.523006401633403</v>
      </c>
      <c r="T323" s="109" t="s">
        <v>6650</v>
      </c>
      <c r="X323" s="92">
        <f t="shared" si="33"/>
        <v>0</v>
      </c>
      <c r="Z323" s="100">
        <f t="shared" si="34"/>
        <v>5671</v>
      </c>
      <c r="AA323" s="105" t="str">
        <f>+VLOOKUP(C323,'Código Licitaciones'!$J$7:$J$31,1,0)</f>
        <v>Aela Generación S.A.</v>
      </c>
      <c r="AB323" s="105" t="str">
        <f t="shared" si="35"/>
        <v>76.489.426-K</v>
      </c>
      <c r="AC323" s="105" t="str">
        <f>+VLOOKUP(E323,'Código Licitaciones'!$K$7:$K$50,1,0)</f>
        <v>Coelcha</v>
      </c>
      <c r="AD323" s="105" t="str">
        <f t="shared" si="36"/>
        <v>80.238.000-3</v>
      </c>
      <c r="AE323" s="105" t="str">
        <f>+VLOOKUP(G323,'Código Licitaciones'!$L$7:$L$50,1,0)</f>
        <v>Charrua 220</v>
      </c>
      <c r="AF323" s="100">
        <f t="shared" si="37"/>
        <v>220</v>
      </c>
      <c r="AG323" s="105" t="str">
        <f>+VLOOKUP(I323,'Código Licitaciones'!$M$7:$M$50,1,0)</f>
        <v>2015/02</v>
      </c>
      <c r="AH323" s="105" t="str">
        <f>+VLOOKUP(J323,'Código Licitaciones'!$N$7:$N$50,1,0)</f>
        <v>BS4A</v>
      </c>
      <c r="AI323" s="105">
        <f t="shared" si="39"/>
        <v>42736</v>
      </c>
      <c r="AJ323" s="105">
        <f t="shared" si="39"/>
        <v>50040</v>
      </c>
      <c r="AK323" s="106" t="str">
        <f>+VLOOKUP(M323,'Código Barras'!$C$3:$C$1694,1,0)</f>
        <v>SIC-0173</v>
      </c>
      <c r="AL323" s="100">
        <f t="shared" si="41"/>
        <v>4987.6610000000001</v>
      </c>
      <c r="AM323" s="100">
        <f t="shared" si="41"/>
        <v>54.523000000000003</v>
      </c>
      <c r="AN323" s="100">
        <f t="shared" si="41"/>
        <v>0</v>
      </c>
      <c r="AO323" s="100">
        <f t="shared" si="40"/>
        <v>13.812591228964926</v>
      </c>
      <c r="AP323" s="100">
        <f t="shared" si="40"/>
        <v>753.10400000000004</v>
      </c>
      <c r="AQ323" s="100">
        <f t="shared" si="40"/>
        <v>54.523006401633403</v>
      </c>
      <c r="AR323" s="100" t="str">
        <f>VLOOKUP(C323&amp;E323&amp;G323&amp;I323&amp;J323,'Código Licitaciones'!$I$8:$I$6500,1,0)</f>
        <v>Aela Generación S.A.CoelchaCharrua 2202015/02BS4A</v>
      </c>
    </row>
    <row r="324" spans="2:44" ht="18" x14ac:dyDescent="0.35">
      <c r="B324" s="94">
        <v>5671</v>
      </c>
      <c r="C324" s="94" t="s">
        <v>9864</v>
      </c>
      <c r="D324" s="107" t="s">
        <v>9901</v>
      </c>
      <c r="E324" s="107" t="s">
        <v>300</v>
      </c>
      <c r="F324" s="107" t="s">
        <v>9921</v>
      </c>
      <c r="G324" s="108" t="s">
        <v>9922</v>
      </c>
      <c r="H324" s="108">
        <v>220</v>
      </c>
      <c r="I324" s="109" t="s">
        <v>281</v>
      </c>
      <c r="J324" s="110" t="s">
        <v>285</v>
      </c>
      <c r="K324" s="110">
        <v>42736</v>
      </c>
      <c r="L324" s="111">
        <v>50040</v>
      </c>
      <c r="M324" s="109" t="e">
        <v>#N/A</v>
      </c>
      <c r="N324" s="109">
        <v>4929.9319999999998</v>
      </c>
      <c r="O324" s="109">
        <v>54.59</v>
      </c>
      <c r="P324" s="109">
        <v>0</v>
      </c>
      <c r="Q324" s="109">
        <v>6.6722606617769145E-2</v>
      </c>
      <c r="R324" s="109">
        <v>3.6419999999999999</v>
      </c>
      <c r="S324" s="109">
        <v>54.58419843912521</v>
      </c>
      <c r="T324" s="109" t="s">
        <v>7232</v>
      </c>
      <c r="X324" s="92">
        <f t="shared" si="33"/>
        <v>1</v>
      </c>
      <c r="Z324" s="100">
        <f t="shared" si="34"/>
        <v>5671</v>
      </c>
      <c r="AA324" s="105" t="str">
        <f>+VLOOKUP(C324,'Código Licitaciones'!$J$7:$J$31,1,0)</f>
        <v>Aela Generación S.A.</v>
      </c>
      <c r="AB324" s="105" t="str">
        <f t="shared" si="35"/>
        <v>76.489.426-K</v>
      </c>
      <c r="AC324" s="105" t="str">
        <f>+VLOOKUP(E324,'Código Licitaciones'!$K$7:$K$50,1,0)</f>
        <v>Coelcha</v>
      </c>
      <c r="AD324" s="105" t="str">
        <f t="shared" si="36"/>
        <v>80.238.000-3</v>
      </c>
      <c r="AE324" s="105" t="str">
        <f>+VLOOKUP(G324,'Código Licitaciones'!$L$7:$L$50,1,0)</f>
        <v>cautín 220</v>
      </c>
      <c r="AF324" s="100">
        <f t="shared" si="37"/>
        <v>220</v>
      </c>
      <c r="AG324" s="105" t="str">
        <f>+VLOOKUP(I324,'Código Licitaciones'!$M$7:$M$50,1,0)</f>
        <v>2015/02</v>
      </c>
      <c r="AH324" s="105" t="str">
        <f>+VLOOKUP(J324,'Código Licitaciones'!$N$7:$N$50,1,0)</f>
        <v>BS4A</v>
      </c>
      <c r="AI324" s="105">
        <f t="shared" si="39"/>
        <v>42736</v>
      </c>
      <c r="AJ324" s="105">
        <f t="shared" si="39"/>
        <v>50040</v>
      </c>
      <c r="AK324" s="106" t="e">
        <f>+VLOOKUP(M324,'Código Barras'!$C$3:$C$1694,1,0)</f>
        <v>#N/A</v>
      </c>
      <c r="AL324" s="100">
        <f t="shared" si="41"/>
        <v>4929.9319999999998</v>
      </c>
      <c r="AM324" s="100">
        <f t="shared" si="41"/>
        <v>54.59</v>
      </c>
      <c r="AN324" s="100">
        <f t="shared" si="41"/>
        <v>0</v>
      </c>
      <c r="AO324" s="100">
        <f t="shared" si="40"/>
        <v>6.6722606617769145E-2</v>
      </c>
      <c r="AP324" s="100">
        <f t="shared" si="40"/>
        <v>3.6419999999999999</v>
      </c>
      <c r="AQ324" s="100">
        <f t="shared" si="40"/>
        <v>54.58419843912521</v>
      </c>
      <c r="AR324" s="100" t="str">
        <f>VLOOKUP(C324&amp;E324&amp;G324&amp;I324&amp;J324,'Código Licitaciones'!$I$8:$I$6500,1,0)</f>
        <v>Aela Generación S.A.Coelchacautín 2202015/02BS4A</v>
      </c>
    </row>
    <row r="325" spans="2:44" ht="18" x14ac:dyDescent="0.35">
      <c r="B325" s="94">
        <v>5671</v>
      </c>
      <c r="C325" s="94" t="s">
        <v>9864</v>
      </c>
      <c r="D325" s="107" t="s">
        <v>9901</v>
      </c>
      <c r="E325" s="107" t="s">
        <v>300</v>
      </c>
      <c r="F325" s="107" t="s">
        <v>9921</v>
      </c>
      <c r="G325" s="108" t="s">
        <v>63</v>
      </c>
      <c r="H325" s="108">
        <v>220</v>
      </c>
      <c r="I325" s="109" t="s">
        <v>281</v>
      </c>
      <c r="J325" s="110" t="s">
        <v>285</v>
      </c>
      <c r="K325" s="110">
        <v>42736</v>
      </c>
      <c r="L325" s="111">
        <v>50040</v>
      </c>
      <c r="M325" s="109" t="s">
        <v>3624</v>
      </c>
      <c r="N325" s="109">
        <v>4896.3040000000001</v>
      </c>
      <c r="O325" s="109">
        <v>53.826000000000001</v>
      </c>
      <c r="P325" s="109">
        <v>0</v>
      </c>
      <c r="Q325" s="109">
        <v>1.3512896696523643E-2</v>
      </c>
      <c r="R325" s="109">
        <v>0.72699999999999998</v>
      </c>
      <c r="S325" s="109">
        <v>53.800455692599911</v>
      </c>
      <c r="T325" s="109" t="s">
        <v>7233</v>
      </c>
      <c r="X325" s="92">
        <f t="shared" si="33"/>
        <v>0</v>
      </c>
      <c r="Z325" s="100">
        <f t="shared" si="34"/>
        <v>5671</v>
      </c>
      <c r="AA325" s="105" t="str">
        <f>+VLOOKUP(C325,'Código Licitaciones'!$J$7:$J$31,1,0)</f>
        <v>Aela Generación S.A.</v>
      </c>
      <c r="AB325" s="105" t="str">
        <f t="shared" si="35"/>
        <v>76.489.426-K</v>
      </c>
      <c r="AC325" s="105" t="str">
        <f>+VLOOKUP(E325,'Código Licitaciones'!$K$7:$K$50,1,0)</f>
        <v>Coelcha</v>
      </c>
      <c r="AD325" s="105" t="str">
        <f t="shared" si="36"/>
        <v>80.238.000-3</v>
      </c>
      <c r="AE325" s="105" t="str">
        <f>+VLOOKUP(G325,'Código Licitaciones'!$L$7:$L$50,1,0)</f>
        <v>Temuco 220</v>
      </c>
      <c r="AF325" s="100">
        <f t="shared" si="37"/>
        <v>220</v>
      </c>
      <c r="AG325" s="105" t="str">
        <f>+VLOOKUP(I325,'Código Licitaciones'!$M$7:$M$50,1,0)</f>
        <v>2015/02</v>
      </c>
      <c r="AH325" s="105" t="str">
        <f>+VLOOKUP(J325,'Código Licitaciones'!$N$7:$N$50,1,0)</f>
        <v>BS4A</v>
      </c>
      <c r="AI325" s="105">
        <f t="shared" si="39"/>
        <v>42736</v>
      </c>
      <c r="AJ325" s="105">
        <f t="shared" si="39"/>
        <v>50040</v>
      </c>
      <c r="AK325" s="106" t="str">
        <f>+VLOOKUP(M325,'Código Barras'!$C$3:$C$1694,1,0)</f>
        <v>SIC-1158</v>
      </c>
      <c r="AL325" s="100">
        <f t="shared" si="41"/>
        <v>4896.3040000000001</v>
      </c>
      <c r="AM325" s="100">
        <f t="shared" si="41"/>
        <v>53.826000000000001</v>
      </c>
      <c r="AN325" s="100">
        <f t="shared" si="41"/>
        <v>0</v>
      </c>
      <c r="AO325" s="100">
        <f t="shared" si="40"/>
        <v>1.3512896696523643E-2</v>
      </c>
      <c r="AP325" s="100">
        <f t="shared" si="40"/>
        <v>0.72699999999999998</v>
      </c>
      <c r="AQ325" s="100">
        <f t="shared" si="40"/>
        <v>53.800455692599911</v>
      </c>
      <c r="AR325" s="100" t="str">
        <f>VLOOKUP(C325&amp;E325&amp;G325&amp;I325&amp;J325,'Código Licitaciones'!$I$8:$I$6500,1,0)</f>
        <v>Aela Generación S.A.CoelchaTemuco 2202015/02BS4A</v>
      </c>
    </row>
    <row r="326" spans="2:44" ht="18" x14ac:dyDescent="0.35">
      <c r="B326" s="94">
        <v>5671</v>
      </c>
      <c r="C326" s="94" t="s">
        <v>9864</v>
      </c>
      <c r="D326" s="107" t="s">
        <v>9901</v>
      </c>
      <c r="E326" s="107" t="s">
        <v>300</v>
      </c>
      <c r="F326" s="107" t="s">
        <v>9921</v>
      </c>
      <c r="G326" s="108" t="s">
        <v>80</v>
      </c>
      <c r="H326" s="108">
        <v>220</v>
      </c>
      <c r="I326" s="109" t="s">
        <v>281</v>
      </c>
      <c r="J326" s="110" t="s">
        <v>285</v>
      </c>
      <c r="K326" s="110">
        <v>42736</v>
      </c>
      <c r="L326" s="111">
        <v>50040</v>
      </c>
      <c r="M326" s="109" t="s">
        <v>3069</v>
      </c>
      <c r="N326" s="109">
        <v>5609.2269999999999</v>
      </c>
      <c r="O326" s="109">
        <v>60.087000000000003</v>
      </c>
      <c r="P326" s="109">
        <v>0</v>
      </c>
      <c r="Q326" s="109">
        <v>0</v>
      </c>
      <c r="R326" s="109">
        <v>0</v>
      </c>
      <c r="S326" s="109">
        <v>0</v>
      </c>
      <c r="T326" s="109" t="s">
        <v>9954</v>
      </c>
      <c r="X326" s="92">
        <f t="shared" si="33"/>
        <v>1</v>
      </c>
      <c r="Z326" s="100">
        <f t="shared" si="34"/>
        <v>5671</v>
      </c>
      <c r="AA326" s="105" t="str">
        <f>+VLOOKUP(C326,'Código Licitaciones'!$J$7:$J$31,1,0)</f>
        <v>Aela Generación S.A.</v>
      </c>
      <c r="AB326" s="105" t="str">
        <f t="shared" si="35"/>
        <v>76.489.426-K</v>
      </c>
      <c r="AC326" s="105" t="str">
        <f>+VLOOKUP(E326,'Código Licitaciones'!$K$7:$K$50,1,0)</f>
        <v>Coelcha</v>
      </c>
      <c r="AD326" s="105" t="str">
        <f t="shared" si="36"/>
        <v>80.238.000-3</v>
      </c>
      <c r="AE326" s="105" t="str">
        <f>+VLOOKUP(G326,'Código Licitaciones'!$L$7:$L$50,1,0)</f>
        <v>RAPEL 220</v>
      </c>
      <c r="AF326" s="100">
        <f t="shared" si="37"/>
        <v>220</v>
      </c>
      <c r="AG326" s="105" t="str">
        <f>+VLOOKUP(I326,'Código Licitaciones'!$M$7:$M$50,1,0)</f>
        <v>2015/02</v>
      </c>
      <c r="AH326" s="105" t="str">
        <f>+VLOOKUP(J326,'Código Licitaciones'!$N$7:$N$50,1,0)</f>
        <v>BS4A</v>
      </c>
      <c r="AI326" s="105">
        <f t="shared" si="39"/>
        <v>42736</v>
      </c>
      <c r="AJ326" s="105">
        <f t="shared" si="39"/>
        <v>50040</v>
      </c>
      <c r="AK326" s="106" t="str">
        <f>+VLOOKUP(M326,'Código Barras'!$C$3:$C$1694,1,0)</f>
        <v>SIC-0879</v>
      </c>
      <c r="AL326" s="100">
        <f t="shared" si="41"/>
        <v>5609.2269999999999</v>
      </c>
      <c r="AM326" s="100">
        <f t="shared" si="41"/>
        <v>60.087000000000003</v>
      </c>
      <c r="AN326" s="100">
        <f t="shared" si="41"/>
        <v>0</v>
      </c>
      <c r="AO326" s="100">
        <f t="shared" si="40"/>
        <v>0</v>
      </c>
      <c r="AP326" s="100">
        <f t="shared" si="40"/>
        <v>0</v>
      </c>
      <c r="AQ326" s="100">
        <f t="shared" si="40"/>
        <v>0</v>
      </c>
      <c r="AR326" s="100" t="e">
        <f>VLOOKUP(C326&amp;E326&amp;G326&amp;I326&amp;J326,'Código Licitaciones'!$I$8:$I$6500,1,0)</f>
        <v>#N/A</v>
      </c>
    </row>
    <row r="327" spans="2:44" ht="18" x14ac:dyDescent="0.35">
      <c r="B327" s="94">
        <v>5671</v>
      </c>
      <c r="C327" s="94" t="s">
        <v>9864</v>
      </c>
      <c r="D327" s="107" t="s">
        <v>9901</v>
      </c>
      <c r="E327" s="107" t="s">
        <v>300</v>
      </c>
      <c r="F327" s="107" t="s">
        <v>9921</v>
      </c>
      <c r="G327" s="108" t="s">
        <v>25</v>
      </c>
      <c r="H327" s="108">
        <v>220</v>
      </c>
      <c r="I327" s="109" t="s">
        <v>281</v>
      </c>
      <c r="J327" s="110" t="s">
        <v>286</v>
      </c>
      <c r="K327" s="110">
        <v>42736</v>
      </c>
      <c r="L327" s="111">
        <v>50040</v>
      </c>
      <c r="M327" s="109" t="s">
        <v>1405</v>
      </c>
      <c r="N327" s="109">
        <v>5563.268</v>
      </c>
      <c r="O327" s="109">
        <v>59.104999999999997</v>
      </c>
      <c r="P327" s="109">
        <v>0</v>
      </c>
      <c r="Q327" s="109">
        <v>0.35409006218603228</v>
      </c>
      <c r="R327" s="109">
        <v>20.928000000000001</v>
      </c>
      <c r="S327" s="109">
        <v>59.103607344407258</v>
      </c>
      <c r="T327" s="109" t="s">
        <v>7242</v>
      </c>
      <c r="X327" s="92">
        <f t="shared" si="33"/>
        <v>0</v>
      </c>
      <c r="Z327" s="100">
        <f t="shared" si="34"/>
        <v>5671</v>
      </c>
      <c r="AA327" s="105" t="str">
        <f>+VLOOKUP(C327,'Código Licitaciones'!$J$7:$J$31,1,0)</f>
        <v>Aela Generación S.A.</v>
      </c>
      <c r="AB327" s="105" t="str">
        <f t="shared" si="35"/>
        <v>76.489.426-K</v>
      </c>
      <c r="AC327" s="105" t="str">
        <f>+VLOOKUP(E327,'Código Licitaciones'!$K$7:$K$50,1,0)</f>
        <v>Coelcha</v>
      </c>
      <c r="AD327" s="105" t="str">
        <f t="shared" si="36"/>
        <v>80.238.000-3</v>
      </c>
      <c r="AE327" s="105" t="str">
        <f>+VLOOKUP(G327,'Código Licitaciones'!$L$7:$L$50,1,0)</f>
        <v>ALTO JAHUEL 220</v>
      </c>
      <c r="AF327" s="100">
        <f t="shared" si="37"/>
        <v>220</v>
      </c>
      <c r="AG327" s="105" t="str">
        <f>+VLOOKUP(I327,'Código Licitaciones'!$M$7:$M$50,1,0)</f>
        <v>2015/02</v>
      </c>
      <c r="AH327" s="105" t="str">
        <f>+VLOOKUP(J327,'Código Licitaciones'!$N$7:$N$50,1,0)</f>
        <v>BS4B</v>
      </c>
      <c r="AI327" s="105">
        <f t="shared" si="39"/>
        <v>42736</v>
      </c>
      <c r="AJ327" s="105">
        <f t="shared" si="39"/>
        <v>50040</v>
      </c>
      <c r="AK327" s="106" t="str">
        <f>+VLOOKUP(M327,'Código Barras'!$C$3:$C$1694,1,0)</f>
        <v>SIC-0034</v>
      </c>
      <c r="AL327" s="100">
        <f t="shared" si="41"/>
        <v>5563.268</v>
      </c>
      <c r="AM327" s="100">
        <f t="shared" si="41"/>
        <v>59.104999999999997</v>
      </c>
      <c r="AN327" s="100">
        <f t="shared" si="41"/>
        <v>0</v>
      </c>
      <c r="AO327" s="100">
        <f t="shared" si="40"/>
        <v>0.35409006218603228</v>
      </c>
      <c r="AP327" s="100">
        <f t="shared" si="40"/>
        <v>20.928000000000001</v>
      </c>
      <c r="AQ327" s="100">
        <f t="shared" si="40"/>
        <v>59.103607344407258</v>
      </c>
      <c r="AR327" s="100" t="str">
        <f>VLOOKUP(C327&amp;E327&amp;G327&amp;I327&amp;J327,'Código Licitaciones'!$I$8:$I$6500,1,0)</f>
        <v>Aela Generación S.A.CoelchaALTO JAHUEL 2202015/02BS4B</v>
      </c>
    </row>
    <row r="328" spans="2:44" ht="18" x14ac:dyDescent="0.35">
      <c r="B328" s="94">
        <v>5671</v>
      </c>
      <c r="C328" s="94" t="s">
        <v>9864</v>
      </c>
      <c r="D328" s="107" t="s">
        <v>9901</v>
      </c>
      <c r="E328" s="107" t="s">
        <v>300</v>
      </c>
      <c r="F328" s="107" t="s">
        <v>9921</v>
      </c>
      <c r="G328" s="108" t="s">
        <v>35</v>
      </c>
      <c r="H328" s="108">
        <v>220</v>
      </c>
      <c r="I328" s="109" t="s">
        <v>281</v>
      </c>
      <c r="J328" s="110" t="s">
        <v>286</v>
      </c>
      <c r="K328" s="110">
        <v>42736</v>
      </c>
      <c r="L328" s="111">
        <v>50040</v>
      </c>
      <c r="M328" s="109" t="s">
        <v>2113</v>
      </c>
      <c r="N328" s="109">
        <v>5185.509</v>
      </c>
      <c r="O328" s="109">
        <v>55.643999999999998</v>
      </c>
      <c r="P328" s="109">
        <v>0</v>
      </c>
      <c r="Q328" s="109">
        <v>0.14484712913964626</v>
      </c>
      <c r="R328" s="109">
        <v>8.06</v>
      </c>
      <c r="S328" s="109">
        <v>55.644872272403838</v>
      </c>
      <c r="T328" s="109" t="s">
        <v>7243</v>
      </c>
      <c r="X328" s="92">
        <f t="shared" si="33"/>
        <v>0</v>
      </c>
      <c r="Z328" s="100">
        <f t="shared" si="34"/>
        <v>5671</v>
      </c>
      <c r="AA328" s="105" t="str">
        <f>+VLOOKUP(C328,'Código Licitaciones'!$J$7:$J$31,1,0)</f>
        <v>Aela Generación S.A.</v>
      </c>
      <c r="AB328" s="105" t="str">
        <f t="shared" si="35"/>
        <v>76.489.426-K</v>
      </c>
      <c r="AC328" s="105" t="str">
        <f>+VLOOKUP(E328,'Código Licitaciones'!$K$7:$K$50,1,0)</f>
        <v>Coelcha</v>
      </c>
      <c r="AD328" s="105" t="str">
        <f t="shared" si="36"/>
        <v>80.238.000-3</v>
      </c>
      <c r="AE328" s="105" t="str">
        <f>+VLOOKUP(G328,'Código Licitaciones'!$L$7:$L$50,1,0)</f>
        <v>Itahue 220</v>
      </c>
      <c r="AF328" s="100">
        <f t="shared" si="37"/>
        <v>220</v>
      </c>
      <c r="AG328" s="105" t="str">
        <f>+VLOOKUP(I328,'Código Licitaciones'!$M$7:$M$50,1,0)</f>
        <v>2015/02</v>
      </c>
      <c r="AH328" s="105" t="str">
        <f>+VLOOKUP(J328,'Código Licitaciones'!$N$7:$N$50,1,0)</f>
        <v>BS4B</v>
      </c>
      <c r="AI328" s="105">
        <f t="shared" si="39"/>
        <v>42736</v>
      </c>
      <c r="AJ328" s="105">
        <f t="shared" si="39"/>
        <v>50040</v>
      </c>
      <c r="AK328" s="106" t="str">
        <f>+VLOOKUP(M328,'Código Barras'!$C$3:$C$1694,1,0)</f>
        <v>SIC-0396</v>
      </c>
      <c r="AL328" s="100">
        <f t="shared" si="41"/>
        <v>5185.509</v>
      </c>
      <c r="AM328" s="100">
        <f t="shared" si="41"/>
        <v>55.643999999999998</v>
      </c>
      <c r="AN328" s="100">
        <f t="shared" si="41"/>
        <v>0</v>
      </c>
      <c r="AO328" s="100">
        <f t="shared" si="40"/>
        <v>0.14484712913964626</v>
      </c>
      <c r="AP328" s="100">
        <f t="shared" si="40"/>
        <v>8.06</v>
      </c>
      <c r="AQ328" s="100">
        <f t="shared" si="40"/>
        <v>55.644872272403838</v>
      </c>
      <c r="AR328" s="100" t="str">
        <f>VLOOKUP(C328&amp;E328&amp;G328&amp;I328&amp;J328,'Código Licitaciones'!$I$8:$I$6500,1,0)</f>
        <v>Aela Generación S.A.CoelchaItahue 2202015/02BS4B</v>
      </c>
    </row>
    <row r="329" spans="2:44" ht="18" x14ac:dyDescent="0.35">
      <c r="B329" s="94">
        <v>5671</v>
      </c>
      <c r="C329" s="94" t="s">
        <v>9864</v>
      </c>
      <c r="D329" s="107" t="s">
        <v>9901</v>
      </c>
      <c r="E329" s="107" t="s">
        <v>300</v>
      </c>
      <c r="F329" s="107" t="s">
        <v>9921</v>
      </c>
      <c r="G329" s="108" t="s">
        <v>46</v>
      </c>
      <c r="H329" s="108">
        <v>220</v>
      </c>
      <c r="I329" s="109" t="s">
        <v>281</v>
      </c>
      <c r="J329" s="110" t="s">
        <v>286</v>
      </c>
      <c r="K329" s="110">
        <v>42736</v>
      </c>
      <c r="L329" s="111">
        <v>50040</v>
      </c>
      <c r="M329" s="109" t="s">
        <v>1677</v>
      </c>
      <c r="N329" s="109">
        <v>4987.6610000000001</v>
      </c>
      <c r="O329" s="109">
        <v>54.523000000000003</v>
      </c>
      <c r="P329" s="109">
        <v>0</v>
      </c>
      <c r="Q329" s="109">
        <v>19.887576771936107</v>
      </c>
      <c r="R329" s="109">
        <v>1084.33</v>
      </c>
      <c r="S329" s="109">
        <v>54.522982484730221</v>
      </c>
      <c r="T329" s="109" t="s">
        <v>6974</v>
      </c>
      <c r="X329" s="92">
        <f t="shared" si="33"/>
        <v>0</v>
      </c>
      <c r="Z329" s="100">
        <f t="shared" si="34"/>
        <v>5671</v>
      </c>
      <c r="AA329" s="105" t="str">
        <f>+VLOOKUP(C329,'Código Licitaciones'!$J$7:$J$31,1,0)</f>
        <v>Aela Generación S.A.</v>
      </c>
      <c r="AB329" s="105" t="str">
        <f t="shared" si="35"/>
        <v>76.489.426-K</v>
      </c>
      <c r="AC329" s="105" t="str">
        <f>+VLOOKUP(E329,'Código Licitaciones'!$K$7:$K$50,1,0)</f>
        <v>Coelcha</v>
      </c>
      <c r="AD329" s="105" t="str">
        <f t="shared" si="36"/>
        <v>80.238.000-3</v>
      </c>
      <c r="AE329" s="105" t="str">
        <f>+VLOOKUP(G329,'Código Licitaciones'!$L$7:$L$50,1,0)</f>
        <v>Charrua 220</v>
      </c>
      <c r="AF329" s="100">
        <f t="shared" si="37"/>
        <v>220</v>
      </c>
      <c r="AG329" s="105" t="str">
        <f>+VLOOKUP(I329,'Código Licitaciones'!$M$7:$M$50,1,0)</f>
        <v>2015/02</v>
      </c>
      <c r="AH329" s="105" t="str">
        <f>+VLOOKUP(J329,'Código Licitaciones'!$N$7:$N$50,1,0)</f>
        <v>BS4B</v>
      </c>
      <c r="AI329" s="105">
        <f t="shared" si="39"/>
        <v>42736</v>
      </c>
      <c r="AJ329" s="105">
        <f t="shared" si="39"/>
        <v>50040</v>
      </c>
      <c r="AK329" s="106" t="str">
        <f>+VLOOKUP(M329,'Código Barras'!$C$3:$C$1694,1,0)</f>
        <v>SIC-0173</v>
      </c>
      <c r="AL329" s="100">
        <f t="shared" si="41"/>
        <v>4987.6610000000001</v>
      </c>
      <c r="AM329" s="100">
        <f t="shared" si="41"/>
        <v>54.523000000000003</v>
      </c>
      <c r="AN329" s="100">
        <f t="shared" si="41"/>
        <v>0</v>
      </c>
      <c r="AO329" s="100">
        <f t="shared" si="40"/>
        <v>19.887576771936107</v>
      </c>
      <c r="AP329" s="100">
        <f t="shared" si="40"/>
        <v>1084.33</v>
      </c>
      <c r="AQ329" s="100">
        <f t="shared" si="40"/>
        <v>54.522982484730221</v>
      </c>
      <c r="AR329" s="100" t="str">
        <f>VLOOKUP(C329&amp;E329&amp;G329&amp;I329&amp;J329,'Código Licitaciones'!$I$8:$I$6500,1,0)</f>
        <v>Aela Generación S.A.CoelchaCharrua 2202015/02BS4B</v>
      </c>
    </row>
    <row r="330" spans="2:44" ht="18" x14ac:dyDescent="0.35">
      <c r="B330" s="94">
        <v>5671</v>
      </c>
      <c r="C330" s="94" t="s">
        <v>9864</v>
      </c>
      <c r="D330" s="107" t="s">
        <v>9901</v>
      </c>
      <c r="E330" s="107" t="s">
        <v>300</v>
      </c>
      <c r="F330" s="107" t="s">
        <v>9921</v>
      </c>
      <c r="G330" s="108" t="s">
        <v>9922</v>
      </c>
      <c r="H330" s="108">
        <v>220</v>
      </c>
      <c r="I330" s="109" t="s">
        <v>281</v>
      </c>
      <c r="J330" s="110" t="s">
        <v>286</v>
      </c>
      <c r="K330" s="110">
        <v>42736</v>
      </c>
      <c r="L330" s="111">
        <v>50040</v>
      </c>
      <c r="M330" s="109" t="e">
        <v>#N/A</v>
      </c>
      <c r="N330" s="109">
        <v>4929.9319999999998</v>
      </c>
      <c r="O330" s="109">
        <v>54.59</v>
      </c>
      <c r="P330" s="109">
        <v>0</v>
      </c>
      <c r="Q330" s="109">
        <v>9.4368351419065813E-2</v>
      </c>
      <c r="R330" s="109">
        <v>5.1520000000000001</v>
      </c>
      <c r="S330" s="109">
        <v>54.594574584876241</v>
      </c>
      <c r="T330" s="109" t="s">
        <v>7244</v>
      </c>
      <c r="X330" s="92">
        <f t="shared" ref="X330:X393" si="42">SUMPRODUCT(--(ISERROR(Z330:BN330)))</f>
        <v>1</v>
      </c>
      <c r="Z330" s="100">
        <f t="shared" ref="Z330:Z393" si="43">IF(ISNUMBER(B330),B330,1/0)</f>
        <v>5671</v>
      </c>
      <c r="AA330" s="105" t="str">
        <f>+VLOOKUP(C330,'Código Licitaciones'!$J$7:$J$31,1,0)</f>
        <v>Aela Generación S.A.</v>
      </c>
      <c r="AB330" s="105" t="str">
        <f t="shared" ref="AB330:AB393" si="44">+D330</f>
        <v>76.489.426-K</v>
      </c>
      <c r="AC330" s="105" t="str">
        <f>+VLOOKUP(E330,'Código Licitaciones'!$K$7:$K$50,1,0)</f>
        <v>Coelcha</v>
      </c>
      <c r="AD330" s="105" t="str">
        <f t="shared" ref="AD330:AD393" si="45">+F330</f>
        <v>80.238.000-3</v>
      </c>
      <c r="AE330" s="105" t="str">
        <f>+VLOOKUP(G330,'Código Licitaciones'!$L$7:$L$50,1,0)</f>
        <v>cautín 220</v>
      </c>
      <c r="AF330" s="100">
        <f t="shared" ref="AF330:AF393" si="46">IF(ISNUMBER(H330),H330,1/0)</f>
        <v>220</v>
      </c>
      <c r="AG330" s="105" t="str">
        <f>+VLOOKUP(I330,'Código Licitaciones'!$M$7:$M$50,1,0)</f>
        <v>2015/02</v>
      </c>
      <c r="AH330" s="105" t="str">
        <f>+VLOOKUP(J330,'Código Licitaciones'!$N$7:$N$50,1,0)</f>
        <v>BS4B</v>
      </c>
      <c r="AI330" s="105">
        <f t="shared" si="39"/>
        <v>42736</v>
      </c>
      <c r="AJ330" s="105">
        <f t="shared" si="39"/>
        <v>50040</v>
      </c>
      <c r="AK330" s="106" t="e">
        <f>+VLOOKUP(M330,'Código Barras'!$C$3:$C$1694,1,0)</f>
        <v>#N/A</v>
      </c>
      <c r="AL330" s="100">
        <f t="shared" si="41"/>
        <v>4929.9319999999998</v>
      </c>
      <c r="AM330" s="100">
        <f t="shared" si="41"/>
        <v>54.59</v>
      </c>
      <c r="AN330" s="100">
        <f t="shared" si="41"/>
        <v>0</v>
      </c>
      <c r="AO330" s="100">
        <f t="shared" si="40"/>
        <v>9.4368351419065813E-2</v>
      </c>
      <c r="AP330" s="100">
        <f t="shared" si="40"/>
        <v>5.1520000000000001</v>
      </c>
      <c r="AQ330" s="100">
        <f t="shared" si="40"/>
        <v>54.594574584876241</v>
      </c>
      <c r="AR330" s="100" t="str">
        <f>VLOOKUP(C330&amp;E330&amp;G330&amp;I330&amp;J330,'Código Licitaciones'!$I$8:$I$6500,1,0)</f>
        <v>Aela Generación S.A.Coelchacautín 2202015/02BS4B</v>
      </c>
    </row>
    <row r="331" spans="2:44" ht="18" x14ac:dyDescent="0.35">
      <c r="B331" s="94">
        <v>5671</v>
      </c>
      <c r="C331" s="94" t="s">
        <v>9864</v>
      </c>
      <c r="D331" s="107" t="s">
        <v>9901</v>
      </c>
      <c r="E331" s="107" t="s">
        <v>300</v>
      </c>
      <c r="F331" s="107" t="s">
        <v>9921</v>
      </c>
      <c r="G331" s="108" t="s">
        <v>63</v>
      </c>
      <c r="H331" s="108">
        <v>220</v>
      </c>
      <c r="I331" s="109" t="s">
        <v>281</v>
      </c>
      <c r="J331" s="110" t="s">
        <v>286</v>
      </c>
      <c r="K331" s="110">
        <v>42736</v>
      </c>
      <c r="L331" s="111">
        <v>50040</v>
      </c>
      <c r="M331" s="109" t="s">
        <v>3624</v>
      </c>
      <c r="N331" s="109">
        <v>4896.3040000000001</v>
      </c>
      <c r="O331" s="109">
        <v>53.826000000000001</v>
      </c>
      <c r="P331" s="109">
        <v>0</v>
      </c>
      <c r="Q331" s="109">
        <v>1.9111810056405623E-2</v>
      </c>
      <c r="R331" s="109">
        <v>1.0289999999999999</v>
      </c>
      <c r="S331" s="109">
        <v>53.841054142075592</v>
      </c>
      <c r="T331" s="109" t="s">
        <v>7245</v>
      </c>
      <c r="X331" s="92">
        <f t="shared" si="42"/>
        <v>0</v>
      </c>
      <c r="Z331" s="100">
        <f t="shared" si="43"/>
        <v>5671</v>
      </c>
      <c r="AA331" s="105" t="str">
        <f>+VLOOKUP(C331,'Código Licitaciones'!$J$7:$J$31,1,0)</f>
        <v>Aela Generación S.A.</v>
      </c>
      <c r="AB331" s="105" t="str">
        <f t="shared" si="44"/>
        <v>76.489.426-K</v>
      </c>
      <c r="AC331" s="105" t="str">
        <f>+VLOOKUP(E331,'Código Licitaciones'!$K$7:$K$50,1,0)</f>
        <v>Coelcha</v>
      </c>
      <c r="AD331" s="105" t="str">
        <f t="shared" si="45"/>
        <v>80.238.000-3</v>
      </c>
      <c r="AE331" s="105" t="str">
        <f>+VLOOKUP(G331,'Código Licitaciones'!$L$7:$L$50,1,0)</f>
        <v>Temuco 220</v>
      </c>
      <c r="AF331" s="100">
        <f t="shared" si="46"/>
        <v>220</v>
      </c>
      <c r="AG331" s="105" t="str">
        <f>+VLOOKUP(I331,'Código Licitaciones'!$M$7:$M$50,1,0)</f>
        <v>2015/02</v>
      </c>
      <c r="AH331" s="105" t="str">
        <f>+VLOOKUP(J331,'Código Licitaciones'!$N$7:$N$50,1,0)</f>
        <v>BS4B</v>
      </c>
      <c r="AI331" s="105">
        <f t="shared" si="39"/>
        <v>42736</v>
      </c>
      <c r="AJ331" s="105">
        <f t="shared" si="39"/>
        <v>50040</v>
      </c>
      <c r="AK331" s="106" t="str">
        <f>+VLOOKUP(M331,'Código Barras'!$C$3:$C$1694,1,0)</f>
        <v>SIC-1158</v>
      </c>
      <c r="AL331" s="100">
        <f t="shared" si="41"/>
        <v>4896.3040000000001</v>
      </c>
      <c r="AM331" s="100">
        <f t="shared" si="41"/>
        <v>53.826000000000001</v>
      </c>
      <c r="AN331" s="100">
        <f t="shared" si="41"/>
        <v>0</v>
      </c>
      <c r="AO331" s="100">
        <f t="shared" si="40"/>
        <v>1.9111810056405623E-2</v>
      </c>
      <c r="AP331" s="100">
        <f t="shared" si="40"/>
        <v>1.0289999999999999</v>
      </c>
      <c r="AQ331" s="100">
        <f t="shared" si="40"/>
        <v>53.841054142075592</v>
      </c>
      <c r="AR331" s="100" t="str">
        <f>VLOOKUP(C331&amp;E331&amp;G331&amp;I331&amp;J331,'Código Licitaciones'!$I$8:$I$6500,1,0)</f>
        <v>Aela Generación S.A.CoelchaTemuco 2202015/02BS4B</v>
      </c>
    </row>
    <row r="332" spans="2:44" ht="18" x14ac:dyDescent="0.35">
      <c r="B332" s="94">
        <v>5671</v>
      </c>
      <c r="C332" s="94" t="s">
        <v>9864</v>
      </c>
      <c r="D332" s="107" t="s">
        <v>9901</v>
      </c>
      <c r="E332" s="107" t="s">
        <v>300</v>
      </c>
      <c r="F332" s="107" t="s">
        <v>9921</v>
      </c>
      <c r="G332" s="108" t="s">
        <v>80</v>
      </c>
      <c r="H332" s="108">
        <v>220</v>
      </c>
      <c r="I332" s="109" t="s">
        <v>281</v>
      </c>
      <c r="J332" s="110" t="s">
        <v>286</v>
      </c>
      <c r="K332" s="110">
        <v>42736</v>
      </c>
      <c r="L332" s="111">
        <v>50040</v>
      </c>
      <c r="M332" s="109" t="s">
        <v>3069</v>
      </c>
      <c r="N332" s="109">
        <v>5609.2269999999999</v>
      </c>
      <c r="O332" s="109">
        <v>60.087000000000003</v>
      </c>
      <c r="P332" s="109">
        <v>0</v>
      </c>
      <c r="Q332" s="109">
        <v>0</v>
      </c>
      <c r="R332" s="109">
        <v>0</v>
      </c>
      <c r="S332" s="109">
        <v>0</v>
      </c>
      <c r="T332" s="109" t="s">
        <v>9955</v>
      </c>
      <c r="X332" s="92">
        <f t="shared" si="42"/>
        <v>1</v>
      </c>
      <c r="Z332" s="100">
        <f t="shared" si="43"/>
        <v>5671</v>
      </c>
      <c r="AA332" s="105" t="str">
        <f>+VLOOKUP(C332,'Código Licitaciones'!$J$7:$J$31,1,0)</f>
        <v>Aela Generación S.A.</v>
      </c>
      <c r="AB332" s="105" t="str">
        <f t="shared" si="44"/>
        <v>76.489.426-K</v>
      </c>
      <c r="AC332" s="105" t="str">
        <f>+VLOOKUP(E332,'Código Licitaciones'!$K$7:$K$50,1,0)</f>
        <v>Coelcha</v>
      </c>
      <c r="AD332" s="105" t="str">
        <f t="shared" si="45"/>
        <v>80.238.000-3</v>
      </c>
      <c r="AE332" s="105" t="str">
        <f>+VLOOKUP(G332,'Código Licitaciones'!$L$7:$L$50,1,0)</f>
        <v>RAPEL 220</v>
      </c>
      <c r="AF332" s="100">
        <f t="shared" si="46"/>
        <v>220</v>
      </c>
      <c r="AG332" s="105" t="str">
        <f>+VLOOKUP(I332,'Código Licitaciones'!$M$7:$M$50,1,0)</f>
        <v>2015/02</v>
      </c>
      <c r="AH332" s="105" t="str">
        <f>+VLOOKUP(J332,'Código Licitaciones'!$N$7:$N$50,1,0)</f>
        <v>BS4B</v>
      </c>
      <c r="AI332" s="105">
        <f t="shared" si="39"/>
        <v>42736</v>
      </c>
      <c r="AJ332" s="105">
        <f t="shared" si="39"/>
        <v>50040</v>
      </c>
      <c r="AK332" s="106" t="str">
        <f>+VLOOKUP(M332,'Código Barras'!$C$3:$C$1694,1,0)</f>
        <v>SIC-0879</v>
      </c>
      <c r="AL332" s="100">
        <f t="shared" si="41"/>
        <v>5609.2269999999999</v>
      </c>
      <c r="AM332" s="100">
        <f t="shared" si="41"/>
        <v>60.087000000000003</v>
      </c>
      <c r="AN332" s="100">
        <f t="shared" si="41"/>
        <v>0</v>
      </c>
      <c r="AO332" s="100">
        <f t="shared" si="40"/>
        <v>0</v>
      </c>
      <c r="AP332" s="100">
        <f t="shared" si="40"/>
        <v>0</v>
      </c>
      <c r="AQ332" s="100">
        <f t="shared" si="40"/>
        <v>0</v>
      </c>
      <c r="AR332" s="100" t="e">
        <f>VLOOKUP(C332&amp;E332&amp;G332&amp;I332&amp;J332,'Código Licitaciones'!$I$8:$I$6500,1,0)</f>
        <v>#N/A</v>
      </c>
    </row>
    <row r="333" spans="2:44" ht="18" x14ac:dyDescent="0.35">
      <c r="B333" s="94">
        <v>5671</v>
      </c>
      <c r="C333" s="94" t="s">
        <v>9864</v>
      </c>
      <c r="D333" s="107" t="s">
        <v>9901</v>
      </c>
      <c r="E333" s="107" t="s">
        <v>300</v>
      </c>
      <c r="F333" s="107" t="s">
        <v>9921</v>
      </c>
      <c r="G333" s="108" t="s">
        <v>25</v>
      </c>
      <c r="H333" s="108">
        <v>220</v>
      </c>
      <c r="I333" s="109" t="s">
        <v>281</v>
      </c>
      <c r="J333" s="110" t="s">
        <v>287</v>
      </c>
      <c r="K333" s="110">
        <v>42736</v>
      </c>
      <c r="L333" s="111">
        <v>50040</v>
      </c>
      <c r="M333" s="109" t="s">
        <v>1405</v>
      </c>
      <c r="N333" s="109">
        <v>5563.268</v>
      </c>
      <c r="O333" s="109">
        <v>59.104999999999997</v>
      </c>
      <c r="P333" s="109">
        <v>1.142264993278049E-3</v>
      </c>
      <c r="Q333" s="109">
        <v>0.2006324878201822</v>
      </c>
      <c r="R333" s="109">
        <v>18.213000000000001</v>
      </c>
      <c r="S333" s="109">
        <v>90.777920355169428</v>
      </c>
      <c r="T333" s="109" t="s">
        <v>7250</v>
      </c>
      <c r="X333" s="92">
        <f t="shared" si="42"/>
        <v>0</v>
      </c>
      <c r="Z333" s="100">
        <f t="shared" si="43"/>
        <v>5671</v>
      </c>
      <c r="AA333" s="105" t="str">
        <f>+VLOOKUP(C333,'Código Licitaciones'!$J$7:$J$31,1,0)</f>
        <v>Aela Generación S.A.</v>
      </c>
      <c r="AB333" s="105" t="str">
        <f t="shared" si="44"/>
        <v>76.489.426-K</v>
      </c>
      <c r="AC333" s="105" t="str">
        <f>+VLOOKUP(E333,'Código Licitaciones'!$K$7:$K$50,1,0)</f>
        <v>Coelcha</v>
      </c>
      <c r="AD333" s="105" t="str">
        <f t="shared" si="45"/>
        <v>80.238.000-3</v>
      </c>
      <c r="AE333" s="105" t="str">
        <f>+VLOOKUP(G333,'Código Licitaciones'!$L$7:$L$50,1,0)</f>
        <v>ALTO JAHUEL 220</v>
      </c>
      <c r="AF333" s="100">
        <f t="shared" si="46"/>
        <v>220</v>
      </c>
      <c r="AG333" s="105" t="str">
        <f>+VLOOKUP(I333,'Código Licitaciones'!$M$7:$M$50,1,0)</f>
        <v>2015/02</v>
      </c>
      <c r="AH333" s="105" t="str">
        <f>+VLOOKUP(J333,'Código Licitaciones'!$N$7:$N$50,1,0)</f>
        <v>BS4C</v>
      </c>
      <c r="AI333" s="105">
        <f t="shared" si="39"/>
        <v>42736</v>
      </c>
      <c r="AJ333" s="105">
        <f t="shared" si="39"/>
        <v>50040</v>
      </c>
      <c r="AK333" s="106" t="str">
        <f>+VLOOKUP(M333,'Código Barras'!$C$3:$C$1694,1,0)</f>
        <v>SIC-0034</v>
      </c>
      <c r="AL333" s="100">
        <f t="shared" si="41"/>
        <v>5563.268</v>
      </c>
      <c r="AM333" s="100">
        <f t="shared" si="41"/>
        <v>59.104999999999997</v>
      </c>
      <c r="AN333" s="100">
        <f t="shared" si="41"/>
        <v>1.142264993278049E-3</v>
      </c>
      <c r="AO333" s="100">
        <f t="shared" si="40"/>
        <v>0.2006324878201822</v>
      </c>
      <c r="AP333" s="100">
        <f t="shared" si="40"/>
        <v>18.213000000000001</v>
      </c>
      <c r="AQ333" s="100">
        <f t="shared" si="40"/>
        <v>90.777920355169428</v>
      </c>
      <c r="AR333" s="100" t="str">
        <f>VLOOKUP(C333&amp;E333&amp;G333&amp;I333&amp;J333,'Código Licitaciones'!$I$8:$I$6500,1,0)</f>
        <v>Aela Generación S.A.CoelchaALTO JAHUEL 2202015/02BS4C</v>
      </c>
    </row>
    <row r="334" spans="2:44" ht="18" x14ac:dyDescent="0.35">
      <c r="B334" s="94">
        <v>5671</v>
      </c>
      <c r="C334" s="94" t="s">
        <v>9864</v>
      </c>
      <c r="D334" s="107" t="s">
        <v>9901</v>
      </c>
      <c r="E334" s="107" t="s">
        <v>300</v>
      </c>
      <c r="F334" s="107" t="s">
        <v>9921</v>
      </c>
      <c r="G334" s="108" t="s">
        <v>35</v>
      </c>
      <c r="H334" s="108">
        <v>220</v>
      </c>
      <c r="I334" s="109" t="s">
        <v>281</v>
      </c>
      <c r="J334" s="110" t="s">
        <v>287</v>
      </c>
      <c r="K334" s="110">
        <v>42736</v>
      </c>
      <c r="L334" s="111">
        <v>50040</v>
      </c>
      <c r="M334" s="109" t="s">
        <v>2113</v>
      </c>
      <c r="N334" s="109">
        <v>5185.509</v>
      </c>
      <c r="O334" s="109">
        <v>55.643999999999998</v>
      </c>
      <c r="P334" s="109">
        <v>4.6724278118600893E-4</v>
      </c>
      <c r="Q334" s="109">
        <v>8.2068593677501328E-2</v>
      </c>
      <c r="R334" s="109">
        <v>6.99</v>
      </c>
      <c r="S334" s="109">
        <v>85.17265480956172</v>
      </c>
      <c r="T334" s="109" t="s">
        <v>7251</v>
      </c>
      <c r="X334" s="92">
        <f t="shared" si="42"/>
        <v>0</v>
      </c>
      <c r="Z334" s="100">
        <f t="shared" si="43"/>
        <v>5671</v>
      </c>
      <c r="AA334" s="105" t="str">
        <f>+VLOOKUP(C334,'Código Licitaciones'!$J$7:$J$31,1,0)</f>
        <v>Aela Generación S.A.</v>
      </c>
      <c r="AB334" s="105" t="str">
        <f t="shared" si="44"/>
        <v>76.489.426-K</v>
      </c>
      <c r="AC334" s="105" t="str">
        <f>+VLOOKUP(E334,'Código Licitaciones'!$K$7:$K$50,1,0)</f>
        <v>Coelcha</v>
      </c>
      <c r="AD334" s="105" t="str">
        <f t="shared" si="45"/>
        <v>80.238.000-3</v>
      </c>
      <c r="AE334" s="105" t="str">
        <f>+VLOOKUP(G334,'Código Licitaciones'!$L$7:$L$50,1,0)</f>
        <v>Itahue 220</v>
      </c>
      <c r="AF334" s="100">
        <f t="shared" si="46"/>
        <v>220</v>
      </c>
      <c r="AG334" s="105" t="str">
        <f>+VLOOKUP(I334,'Código Licitaciones'!$M$7:$M$50,1,0)</f>
        <v>2015/02</v>
      </c>
      <c r="AH334" s="105" t="str">
        <f>+VLOOKUP(J334,'Código Licitaciones'!$N$7:$N$50,1,0)</f>
        <v>BS4C</v>
      </c>
      <c r="AI334" s="105">
        <f t="shared" si="39"/>
        <v>42736</v>
      </c>
      <c r="AJ334" s="105">
        <f t="shared" si="39"/>
        <v>50040</v>
      </c>
      <c r="AK334" s="106" t="str">
        <f>+VLOOKUP(M334,'Código Barras'!$C$3:$C$1694,1,0)</f>
        <v>SIC-0396</v>
      </c>
      <c r="AL334" s="100">
        <f t="shared" si="41"/>
        <v>5185.509</v>
      </c>
      <c r="AM334" s="100">
        <f t="shared" si="41"/>
        <v>55.643999999999998</v>
      </c>
      <c r="AN334" s="100">
        <f t="shared" si="41"/>
        <v>4.6724278118600893E-4</v>
      </c>
      <c r="AO334" s="100">
        <f t="shared" si="40"/>
        <v>8.2068593677501328E-2</v>
      </c>
      <c r="AP334" s="100">
        <f t="shared" si="40"/>
        <v>6.99</v>
      </c>
      <c r="AQ334" s="100">
        <f t="shared" si="40"/>
        <v>85.17265480956172</v>
      </c>
      <c r="AR334" s="100" t="str">
        <f>VLOOKUP(C334&amp;E334&amp;G334&amp;I334&amp;J334,'Código Licitaciones'!$I$8:$I$6500,1,0)</f>
        <v>Aela Generación S.A.CoelchaItahue 2202015/02BS4C</v>
      </c>
    </row>
    <row r="335" spans="2:44" ht="18" x14ac:dyDescent="0.35">
      <c r="B335" s="94">
        <v>5671</v>
      </c>
      <c r="C335" s="94" t="s">
        <v>9864</v>
      </c>
      <c r="D335" s="107" t="s">
        <v>9901</v>
      </c>
      <c r="E335" s="107" t="s">
        <v>300</v>
      </c>
      <c r="F335" s="107" t="s">
        <v>9921</v>
      </c>
      <c r="G335" s="108" t="s">
        <v>46</v>
      </c>
      <c r="H335" s="108">
        <v>220</v>
      </c>
      <c r="I335" s="109" t="s">
        <v>281</v>
      </c>
      <c r="J335" s="110" t="s">
        <v>287</v>
      </c>
      <c r="K335" s="110">
        <v>42736</v>
      </c>
      <c r="L335" s="111">
        <v>50040</v>
      </c>
      <c r="M335" s="109" t="s">
        <v>1677</v>
      </c>
      <c r="N335" s="109">
        <v>4987.6610000000001</v>
      </c>
      <c r="O335" s="109">
        <v>54.523000000000003</v>
      </c>
      <c r="P335" s="109">
        <v>6.2731870903032061E-2</v>
      </c>
      <c r="Q335" s="109">
        <v>11.018503936438275</v>
      </c>
      <c r="R335" s="109">
        <v>913.64699999999993</v>
      </c>
      <c r="S335" s="109">
        <v>82.919333266158077</v>
      </c>
      <c r="T335" s="109" t="s">
        <v>7055</v>
      </c>
      <c r="X335" s="92">
        <f t="shared" si="42"/>
        <v>0</v>
      </c>
      <c r="Z335" s="100">
        <f t="shared" si="43"/>
        <v>5671</v>
      </c>
      <c r="AA335" s="105" t="str">
        <f>+VLOOKUP(C335,'Código Licitaciones'!$J$7:$J$31,1,0)</f>
        <v>Aela Generación S.A.</v>
      </c>
      <c r="AB335" s="105" t="str">
        <f t="shared" si="44"/>
        <v>76.489.426-K</v>
      </c>
      <c r="AC335" s="105" t="str">
        <f>+VLOOKUP(E335,'Código Licitaciones'!$K$7:$K$50,1,0)</f>
        <v>Coelcha</v>
      </c>
      <c r="AD335" s="105" t="str">
        <f t="shared" si="45"/>
        <v>80.238.000-3</v>
      </c>
      <c r="AE335" s="105" t="str">
        <f>+VLOOKUP(G335,'Código Licitaciones'!$L$7:$L$50,1,0)</f>
        <v>Charrua 220</v>
      </c>
      <c r="AF335" s="100">
        <f t="shared" si="46"/>
        <v>220</v>
      </c>
      <c r="AG335" s="105" t="str">
        <f>+VLOOKUP(I335,'Código Licitaciones'!$M$7:$M$50,1,0)</f>
        <v>2015/02</v>
      </c>
      <c r="AH335" s="105" t="str">
        <f>+VLOOKUP(J335,'Código Licitaciones'!$N$7:$N$50,1,0)</f>
        <v>BS4C</v>
      </c>
      <c r="AI335" s="105">
        <f t="shared" si="39"/>
        <v>42736</v>
      </c>
      <c r="AJ335" s="105">
        <f t="shared" si="39"/>
        <v>50040</v>
      </c>
      <c r="AK335" s="106" t="str">
        <f>+VLOOKUP(M335,'Código Barras'!$C$3:$C$1694,1,0)</f>
        <v>SIC-0173</v>
      </c>
      <c r="AL335" s="100">
        <f t="shared" si="41"/>
        <v>4987.6610000000001</v>
      </c>
      <c r="AM335" s="100">
        <f t="shared" si="41"/>
        <v>54.523000000000003</v>
      </c>
      <c r="AN335" s="100">
        <f t="shared" si="41"/>
        <v>6.2731870903032061E-2</v>
      </c>
      <c r="AO335" s="100">
        <f t="shared" si="40"/>
        <v>11.018503936438275</v>
      </c>
      <c r="AP335" s="100">
        <f t="shared" si="40"/>
        <v>913.64699999999993</v>
      </c>
      <c r="AQ335" s="100">
        <f t="shared" si="40"/>
        <v>82.919333266158077</v>
      </c>
      <c r="AR335" s="100" t="str">
        <f>VLOOKUP(C335&amp;E335&amp;G335&amp;I335&amp;J335,'Código Licitaciones'!$I$8:$I$6500,1,0)</f>
        <v>Aela Generación S.A.CoelchaCharrua 2202015/02BS4C</v>
      </c>
    </row>
    <row r="336" spans="2:44" ht="18" x14ac:dyDescent="0.35">
      <c r="B336" s="94">
        <v>5671</v>
      </c>
      <c r="C336" s="94" t="s">
        <v>9864</v>
      </c>
      <c r="D336" s="107" t="s">
        <v>9901</v>
      </c>
      <c r="E336" s="107" t="s">
        <v>300</v>
      </c>
      <c r="F336" s="107" t="s">
        <v>9921</v>
      </c>
      <c r="G336" s="108" t="s">
        <v>9922</v>
      </c>
      <c r="H336" s="108">
        <v>220</v>
      </c>
      <c r="I336" s="109" t="s">
        <v>281</v>
      </c>
      <c r="J336" s="110" t="s">
        <v>287</v>
      </c>
      <c r="K336" s="110">
        <v>42736</v>
      </c>
      <c r="L336" s="111">
        <v>50040</v>
      </c>
      <c r="M336" s="109" t="e">
        <v>#N/A</v>
      </c>
      <c r="N336" s="109">
        <v>4929.9319999999998</v>
      </c>
      <c r="O336" s="109">
        <v>54.59</v>
      </c>
      <c r="P336" s="109">
        <v>3.4678381162347321E-4</v>
      </c>
      <c r="Q336" s="109">
        <v>6.0910646190876216E-2</v>
      </c>
      <c r="R336" s="109">
        <v>5.0350000000000001</v>
      </c>
      <c r="S336" s="109">
        <v>82.662068371788038</v>
      </c>
      <c r="T336" s="109" t="s">
        <v>7252</v>
      </c>
      <c r="X336" s="92">
        <f t="shared" si="42"/>
        <v>1</v>
      </c>
      <c r="Z336" s="100">
        <f t="shared" si="43"/>
        <v>5671</v>
      </c>
      <c r="AA336" s="105" t="str">
        <f>+VLOOKUP(C336,'Código Licitaciones'!$J$7:$J$31,1,0)</f>
        <v>Aela Generación S.A.</v>
      </c>
      <c r="AB336" s="105" t="str">
        <f t="shared" si="44"/>
        <v>76.489.426-K</v>
      </c>
      <c r="AC336" s="105" t="str">
        <f>+VLOOKUP(E336,'Código Licitaciones'!$K$7:$K$50,1,0)</f>
        <v>Coelcha</v>
      </c>
      <c r="AD336" s="105" t="str">
        <f t="shared" si="45"/>
        <v>80.238.000-3</v>
      </c>
      <c r="AE336" s="105" t="str">
        <f>+VLOOKUP(G336,'Código Licitaciones'!$L$7:$L$50,1,0)</f>
        <v>cautín 220</v>
      </c>
      <c r="AF336" s="100">
        <f t="shared" si="46"/>
        <v>220</v>
      </c>
      <c r="AG336" s="105" t="str">
        <f>+VLOOKUP(I336,'Código Licitaciones'!$M$7:$M$50,1,0)</f>
        <v>2015/02</v>
      </c>
      <c r="AH336" s="105" t="str">
        <f>+VLOOKUP(J336,'Código Licitaciones'!$N$7:$N$50,1,0)</f>
        <v>BS4C</v>
      </c>
      <c r="AI336" s="105">
        <f t="shared" si="39"/>
        <v>42736</v>
      </c>
      <c r="AJ336" s="105">
        <f t="shared" si="39"/>
        <v>50040</v>
      </c>
      <c r="AK336" s="106" t="e">
        <f>+VLOOKUP(M336,'Código Barras'!$C$3:$C$1694,1,0)</f>
        <v>#N/A</v>
      </c>
      <c r="AL336" s="100">
        <f t="shared" si="41"/>
        <v>4929.9319999999998</v>
      </c>
      <c r="AM336" s="100">
        <f t="shared" si="41"/>
        <v>54.59</v>
      </c>
      <c r="AN336" s="100">
        <f t="shared" si="41"/>
        <v>3.4678381162347321E-4</v>
      </c>
      <c r="AO336" s="100">
        <f t="shared" si="40"/>
        <v>6.0910646190876216E-2</v>
      </c>
      <c r="AP336" s="100">
        <f t="shared" si="40"/>
        <v>5.0350000000000001</v>
      </c>
      <c r="AQ336" s="100">
        <f t="shared" si="40"/>
        <v>82.662068371788038</v>
      </c>
      <c r="AR336" s="100" t="str">
        <f>VLOOKUP(C336&amp;E336&amp;G336&amp;I336&amp;J336,'Código Licitaciones'!$I$8:$I$6500,1,0)</f>
        <v>Aela Generación S.A.Coelchacautín 2202015/02BS4C</v>
      </c>
    </row>
    <row r="337" spans="2:44" ht="18" x14ac:dyDescent="0.35">
      <c r="B337" s="94">
        <v>5671</v>
      </c>
      <c r="C337" s="94" t="s">
        <v>9864</v>
      </c>
      <c r="D337" s="107" t="s">
        <v>9901</v>
      </c>
      <c r="E337" s="107" t="s">
        <v>300</v>
      </c>
      <c r="F337" s="107" t="s">
        <v>9921</v>
      </c>
      <c r="G337" s="108" t="s">
        <v>63</v>
      </c>
      <c r="H337" s="108">
        <v>220</v>
      </c>
      <c r="I337" s="109" t="s">
        <v>281</v>
      </c>
      <c r="J337" s="110" t="s">
        <v>287</v>
      </c>
      <c r="K337" s="110">
        <v>42736</v>
      </c>
      <c r="L337" s="111">
        <v>50040</v>
      </c>
      <c r="M337" s="109" t="s">
        <v>3624</v>
      </c>
      <c r="N337" s="109">
        <v>4896.3040000000001</v>
      </c>
      <c r="O337" s="109">
        <v>53.826000000000001</v>
      </c>
      <c r="P337" s="109">
        <v>7.0231875821930915E-5</v>
      </c>
      <c r="Q337" s="109">
        <v>1.2335838052774968E-2</v>
      </c>
      <c r="R337" s="109">
        <v>1.008</v>
      </c>
      <c r="S337" s="109">
        <v>81.713134988283073</v>
      </c>
      <c r="T337" s="109" t="s">
        <v>7253</v>
      </c>
      <c r="X337" s="92">
        <f t="shared" si="42"/>
        <v>0</v>
      </c>
      <c r="Z337" s="100">
        <f t="shared" si="43"/>
        <v>5671</v>
      </c>
      <c r="AA337" s="105" t="str">
        <f>+VLOOKUP(C337,'Código Licitaciones'!$J$7:$J$31,1,0)</f>
        <v>Aela Generación S.A.</v>
      </c>
      <c r="AB337" s="105" t="str">
        <f t="shared" si="44"/>
        <v>76.489.426-K</v>
      </c>
      <c r="AC337" s="105" t="str">
        <f>+VLOOKUP(E337,'Código Licitaciones'!$K$7:$K$50,1,0)</f>
        <v>Coelcha</v>
      </c>
      <c r="AD337" s="105" t="str">
        <f t="shared" si="45"/>
        <v>80.238.000-3</v>
      </c>
      <c r="AE337" s="105" t="str">
        <f>+VLOOKUP(G337,'Código Licitaciones'!$L$7:$L$50,1,0)</f>
        <v>Temuco 220</v>
      </c>
      <c r="AF337" s="100">
        <f t="shared" si="46"/>
        <v>220</v>
      </c>
      <c r="AG337" s="105" t="str">
        <f>+VLOOKUP(I337,'Código Licitaciones'!$M$7:$M$50,1,0)</f>
        <v>2015/02</v>
      </c>
      <c r="AH337" s="105" t="str">
        <f>+VLOOKUP(J337,'Código Licitaciones'!$N$7:$N$50,1,0)</f>
        <v>BS4C</v>
      </c>
      <c r="AI337" s="105">
        <f t="shared" si="39"/>
        <v>42736</v>
      </c>
      <c r="AJ337" s="105">
        <f t="shared" si="39"/>
        <v>50040</v>
      </c>
      <c r="AK337" s="106" t="str">
        <f>+VLOOKUP(M337,'Código Barras'!$C$3:$C$1694,1,0)</f>
        <v>SIC-1158</v>
      </c>
      <c r="AL337" s="100">
        <f t="shared" si="41"/>
        <v>4896.3040000000001</v>
      </c>
      <c r="AM337" s="100">
        <f t="shared" si="41"/>
        <v>53.826000000000001</v>
      </c>
      <c r="AN337" s="100">
        <f t="shared" si="41"/>
        <v>7.0231875821930915E-5</v>
      </c>
      <c r="AO337" s="100">
        <f t="shared" si="40"/>
        <v>1.2335838052774968E-2</v>
      </c>
      <c r="AP337" s="100">
        <f t="shared" si="40"/>
        <v>1.008</v>
      </c>
      <c r="AQ337" s="100">
        <f t="shared" si="40"/>
        <v>81.713134988283073</v>
      </c>
      <c r="AR337" s="100" t="str">
        <f>VLOOKUP(C337&amp;E337&amp;G337&amp;I337&amp;J337,'Código Licitaciones'!$I$8:$I$6500,1,0)</f>
        <v>Aela Generación S.A.CoelchaTemuco 2202015/02BS4C</v>
      </c>
    </row>
    <row r="338" spans="2:44" ht="18" x14ac:dyDescent="0.35">
      <c r="B338" s="94">
        <v>5671</v>
      </c>
      <c r="C338" s="94" t="s">
        <v>9864</v>
      </c>
      <c r="D338" s="107" t="s">
        <v>9901</v>
      </c>
      <c r="E338" s="107" t="s">
        <v>300</v>
      </c>
      <c r="F338" s="107" t="s">
        <v>9921</v>
      </c>
      <c r="G338" s="108" t="s">
        <v>80</v>
      </c>
      <c r="H338" s="108">
        <v>220</v>
      </c>
      <c r="I338" s="109" t="s">
        <v>281</v>
      </c>
      <c r="J338" s="110" t="s">
        <v>287</v>
      </c>
      <c r="K338" s="110">
        <v>42736</v>
      </c>
      <c r="L338" s="111">
        <v>50040</v>
      </c>
      <c r="M338" s="109" t="s">
        <v>3069</v>
      </c>
      <c r="N338" s="109">
        <v>5609.2269999999999</v>
      </c>
      <c r="O338" s="109">
        <v>60.087000000000003</v>
      </c>
      <c r="P338" s="109">
        <v>0</v>
      </c>
      <c r="Q338" s="109">
        <v>0</v>
      </c>
      <c r="R338" s="109">
        <v>0</v>
      </c>
      <c r="S338" s="109">
        <v>0</v>
      </c>
      <c r="T338" s="109" t="s">
        <v>9956</v>
      </c>
      <c r="X338" s="92">
        <f t="shared" si="42"/>
        <v>1</v>
      </c>
      <c r="Z338" s="100">
        <f t="shared" si="43"/>
        <v>5671</v>
      </c>
      <c r="AA338" s="105" t="str">
        <f>+VLOOKUP(C338,'Código Licitaciones'!$J$7:$J$31,1,0)</f>
        <v>Aela Generación S.A.</v>
      </c>
      <c r="AB338" s="105" t="str">
        <f t="shared" si="44"/>
        <v>76.489.426-K</v>
      </c>
      <c r="AC338" s="105" t="str">
        <f>+VLOOKUP(E338,'Código Licitaciones'!$K$7:$K$50,1,0)</f>
        <v>Coelcha</v>
      </c>
      <c r="AD338" s="105" t="str">
        <f t="shared" si="45"/>
        <v>80.238.000-3</v>
      </c>
      <c r="AE338" s="105" t="str">
        <f>+VLOOKUP(G338,'Código Licitaciones'!$L$7:$L$50,1,0)</f>
        <v>RAPEL 220</v>
      </c>
      <c r="AF338" s="100">
        <f t="shared" si="46"/>
        <v>220</v>
      </c>
      <c r="AG338" s="105" t="str">
        <f>+VLOOKUP(I338,'Código Licitaciones'!$M$7:$M$50,1,0)</f>
        <v>2015/02</v>
      </c>
      <c r="AH338" s="105" t="str">
        <f>+VLOOKUP(J338,'Código Licitaciones'!$N$7:$N$50,1,0)</f>
        <v>BS4C</v>
      </c>
      <c r="AI338" s="105">
        <f t="shared" si="39"/>
        <v>42736</v>
      </c>
      <c r="AJ338" s="105">
        <f t="shared" si="39"/>
        <v>50040</v>
      </c>
      <c r="AK338" s="106" t="str">
        <f>+VLOOKUP(M338,'Código Barras'!$C$3:$C$1694,1,0)</f>
        <v>SIC-0879</v>
      </c>
      <c r="AL338" s="100">
        <f t="shared" si="41"/>
        <v>5609.2269999999999</v>
      </c>
      <c r="AM338" s="100">
        <f t="shared" si="41"/>
        <v>60.087000000000003</v>
      </c>
      <c r="AN338" s="100">
        <f t="shared" si="41"/>
        <v>0</v>
      </c>
      <c r="AO338" s="100">
        <f t="shared" si="40"/>
        <v>0</v>
      </c>
      <c r="AP338" s="100">
        <f t="shared" si="40"/>
        <v>0</v>
      </c>
      <c r="AQ338" s="100">
        <f t="shared" si="40"/>
        <v>0</v>
      </c>
      <c r="AR338" s="100" t="e">
        <f>VLOOKUP(C338&amp;E338&amp;G338&amp;I338&amp;J338,'Código Licitaciones'!$I$8:$I$6500,1,0)</f>
        <v>#N/A</v>
      </c>
    </row>
    <row r="339" spans="2:44" ht="18" x14ac:dyDescent="0.35">
      <c r="B339" s="94">
        <v>5678</v>
      </c>
      <c r="C339" s="94" t="s">
        <v>9864</v>
      </c>
      <c r="D339" s="107" t="s">
        <v>9901</v>
      </c>
      <c r="E339" s="107" t="s">
        <v>308</v>
      </c>
      <c r="F339" s="107" t="s">
        <v>9909</v>
      </c>
      <c r="G339" s="108" t="s">
        <v>2572</v>
      </c>
      <c r="H339" s="108">
        <v>220</v>
      </c>
      <c r="I339" s="109" t="s">
        <v>281</v>
      </c>
      <c r="J339" s="110" t="s">
        <v>285</v>
      </c>
      <c r="K339" s="110">
        <v>42736</v>
      </c>
      <c r="L339" s="111">
        <v>50040</v>
      </c>
      <c r="M339" s="109" t="s">
        <v>2571</v>
      </c>
      <c r="N339" s="109">
        <v>0</v>
      </c>
      <c r="O339" s="109">
        <v>45.808</v>
      </c>
      <c r="P339" s="109">
        <v>0</v>
      </c>
      <c r="Q339" s="109">
        <v>17.549765360043502</v>
      </c>
      <c r="R339" s="109">
        <v>803.91965161287271</v>
      </c>
      <c r="S339" s="109">
        <v>45.808</v>
      </c>
      <c r="T339" s="109" t="s">
        <v>7469</v>
      </c>
      <c r="X339" s="92">
        <f t="shared" si="42"/>
        <v>0</v>
      </c>
      <c r="Z339" s="100">
        <f t="shared" si="43"/>
        <v>5678</v>
      </c>
      <c r="AA339" s="105" t="str">
        <f>+VLOOKUP(C339,'Código Licitaciones'!$J$7:$J$31,1,0)</f>
        <v>Aela Generación S.A.</v>
      </c>
      <c r="AB339" s="105" t="str">
        <f t="shared" si="44"/>
        <v>76.489.426-K</v>
      </c>
      <c r="AC339" s="105" t="str">
        <f>+VLOOKUP(E339,'Código Licitaciones'!$K$7:$K$50,1,0)</f>
        <v>Luz Osorno</v>
      </c>
      <c r="AD339" s="105" t="str">
        <f t="shared" si="45"/>
        <v>9.653.500-4</v>
      </c>
      <c r="AE339" s="105" t="str">
        <f>+VLOOKUP(G339,'Código Licitaciones'!$L$7:$L$50,1,0)</f>
        <v>melipulli 220</v>
      </c>
      <c r="AF339" s="100">
        <f t="shared" si="46"/>
        <v>220</v>
      </c>
      <c r="AG339" s="105" t="str">
        <f>+VLOOKUP(I339,'Código Licitaciones'!$M$7:$M$50,1,0)</f>
        <v>2015/02</v>
      </c>
      <c r="AH339" s="105" t="str">
        <f>+VLOOKUP(J339,'Código Licitaciones'!$N$7:$N$50,1,0)</f>
        <v>BS4A</v>
      </c>
      <c r="AI339" s="105">
        <f t="shared" si="39"/>
        <v>42736</v>
      </c>
      <c r="AJ339" s="105">
        <f t="shared" si="39"/>
        <v>50040</v>
      </c>
      <c r="AK339" s="106" t="str">
        <f>+VLOOKUP(M339,'Código Barras'!$C$3:$C$1694,1,0)</f>
        <v>SIC-0627</v>
      </c>
      <c r="AL339" s="100">
        <f t="shared" si="41"/>
        <v>0</v>
      </c>
      <c r="AM339" s="100">
        <f t="shared" si="41"/>
        <v>45.808</v>
      </c>
      <c r="AN339" s="100">
        <f t="shared" si="41"/>
        <v>0</v>
      </c>
      <c r="AO339" s="100">
        <f t="shared" si="40"/>
        <v>17.549765360043502</v>
      </c>
      <c r="AP339" s="100">
        <f t="shared" si="40"/>
        <v>803.91965161287271</v>
      </c>
      <c r="AQ339" s="100">
        <f t="shared" si="40"/>
        <v>45.808</v>
      </c>
      <c r="AR339" s="100" t="str">
        <f>VLOOKUP(C339&amp;E339&amp;G339&amp;I339&amp;J339,'Código Licitaciones'!$I$8:$I$6500,1,0)</f>
        <v>Aela Generación S.A.Luz Osornomelipulli 2202015/02BS4A</v>
      </c>
    </row>
    <row r="340" spans="2:44" ht="18" x14ac:dyDescent="0.35">
      <c r="B340" s="94">
        <v>5678</v>
      </c>
      <c r="C340" s="94" t="s">
        <v>9864</v>
      </c>
      <c r="D340" s="107" t="s">
        <v>9901</v>
      </c>
      <c r="E340" s="107" t="s">
        <v>308</v>
      </c>
      <c r="F340" s="107" t="s">
        <v>9909</v>
      </c>
      <c r="G340" s="108" t="s">
        <v>64</v>
      </c>
      <c r="H340" s="108">
        <v>220</v>
      </c>
      <c r="I340" s="109" t="s">
        <v>281</v>
      </c>
      <c r="J340" s="110" t="s">
        <v>285</v>
      </c>
      <c r="K340" s="110">
        <v>42736</v>
      </c>
      <c r="L340" s="111">
        <v>50040</v>
      </c>
      <c r="M340" s="109" t="s">
        <v>1468</v>
      </c>
      <c r="N340" s="109">
        <v>0</v>
      </c>
      <c r="O340" s="109">
        <v>44.795999999999999</v>
      </c>
      <c r="P340" s="109">
        <v>0</v>
      </c>
      <c r="Q340" s="109">
        <v>178.59177058643198</v>
      </c>
      <c r="R340" s="109">
        <v>8000.1969551898073</v>
      </c>
      <c r="S340" s="109">
        <v>44.795999999999999</v>
      </c>
      <c r="T340" s="109" t="s">
        <v>6656</v>
      </c>
      <c r="X340" s="92">
        <f t="shared" si="42"/>
        <v>0</v>
      </c>
      <c r="Z340" s="100">
        <f t="shared" si="43"/>
        <v>5678</v>
      </c>
      <c r="AA340" s="105" t="str">
        <f>+VLOOKUP(C340,'Código Licitaciones'!$J$7:$J$31,1,0)</f>
        <v>Aela Generación S.A.</v>
      </c>
      <c r="AB340" s="105" t="str">
        <f t="shared" si="44"/>
        <v>76.489.426-K</v>
      </c>
      <c r="AC340" s="105" t="str">
        <f>+VLOOKUP(E340,'Código Licitaciones'!$K$7:$K$50,1,0)</f>
        <v>Luz Osorno</v>
      </c>
      <c r="AD340" s="105" t="str">
        <f t="shared" si="45"/>
        <v>9.653.500-4</v>
      </c>
      <c r="AE340" s="105" t="str">
        <f>+VLOOKUP(G340,'Código Licitaciones'!$L$7:$L$50,1,0)</f>
        <v>Barro Blanco 220</v>
      </c>
      <c r="AF340" s="100">
        <f t="shared" si="46"/>
        <v>220</v>
      </c>
      <c r="AG340" s="105" t="str">
        <f>+VLOOKUP(I340,'Código Licitaciones'!$M$7:$M$50,1,0)</f>
        <v>2015/02</v>
      </c>
      <c r="AH340" s="105" t="str">
        <f>+VLOOKUP(J340,'Código Licitaciones'!$N$7:$N$50,1,0)</f>
        <v>BS4A</v>
      </c>
      <c r="AI340" s="105">
        <f t="shared" si="39"/>
        <v>42736</v>
      </c>
      <c r="AJ340" s="105">
        <f t="shared" si="39"/>
        <v>50040</v>
      </c>
      <c r="AK340" s="106" t="str">
        <f>+VLOOKUP(M340,'Código Barras'!$C$3:$C$1694,1,0)</f>
        <v>SIC-0067</v>
      </c>
      <c r="AL340" s="100">
        <f t="shared" si="41"/>
        <v>0</v>
      </c>
      <c r="AM340" s="100">
        <f t="shared" si="41"/>
        <v>44.795999999999999</v>
      </c>
      <c r="AN340" s="100">
        <f t="shared" si="41"/>
        <v>0</v>
      </c>
      <c r="AO340" s="100">
        <f t="shared" si="40"/>
        <v>178.59177058643198</v>
      </c>
      <c r="AP340" s="100">
        <f t="shared" si="40"/>
        <v>8000.1969551898073</v>
      </c>
      <c r="AQ340" s="100">
        <f t="shared" si="40"/>
        <v>44.795999999999999</v>
      </c>
      <c r="AR340" s="100" t="str">
        <f>VLOOKUP(C340&amp;E340&amp;G340&amp;I340&amp;J340,'Código Licitaciones'!$I$8:$I$6500,1,0)</f>
        <v>Aela Generación S.A.Luz OsornoBarro Blanco 2202015/02BS4A</v>
      </c>
    </row>
    <row r="341" spans="2:44" ht="18" x14ac:dyDescent="0.35">
      <c r="B341" s="94">
        <v>5678</v>
      </c>
      <c r="C341" s="94" t="s">
        <v>9864</v>
      </c>
      <c r="D341" s="107" t="s">
        <v>9901</v>
      </c>
      <c r="E341" s="107" t="s">
        <v>308</v>
      </c>
      <c r="F341" s="107" t="s">
        <v>9909</v>
      </c>
      <c r="G341" s="108" t="s">
        <v>70</v>
      </c>
      <c r="H341" s="108">
        <v>220</v>
      </c>
      <c r="I341" s="109" t="s">
        <v>281</v>
      </c>
      <c r="J341" s="110" t="s">
        <v>285</v>
      </c>
      <c r="K341" s="110">
        <v>42736</v>
      </c>
      <c r="L341" s="111">
        <v>50040</v>
      </c>
      <c r="M341" s="109" t="s">
        <v>3689</v>
      </c>
      <c r="N341" s="109">
        <v>0</v>
      </c>
      <c r="O341" s="109">
        <v>47.385999999999996</v>
      </c>
      <c r="P341" s="109">
        <v>0</v>
      </c>
      <c r="Q341" s="109">
        <v>4.96627397994246E-2</v>
      </c>
      <c r="R341" s="109">
        <v>2.3533185881355339</v>
      </c>
      <c r="S341" s="109">
        <v>47.385999999999996</v>
      </c>
      <c r="T341" s="109" t="s">
        <v>6655</v>
      </c>
      <c r="X341" s="92">
        <f t="shared" si="42"/>
        <v>0</v>
      </c>
      <c r="Z341" s="100">
        <f t="shared" si="43"/>
        <v>5678</v>
      </c>
      <c r="AA341" s="105" t="str">
        <f>+VLOOKUP(C341,'Código Licitaciones'!$J$7:$J$31,1,0)</f>
        <v>Aela Generación S.A.</v>
      </c>
      <c r="AB341" s="105" t="str">
        <f t="shared" si="44"/>
        <v>76.489.426-K</v>
      </c>
      <c r="AC341" s="105" t="str">
        <f>+VLOOKUP(E341,'Código Licitaciones'!$K$7:$K$50,1,0)</f>
        <v>Luz Osorno</v>
      </c>
      <c r="AD341" s="105" t="str">
        <f t="shared" si="45"/>
        <v>9.653.500-4</v>
      </c>
      <c r="AE341" s="105" t="str">
        <f>+VLOOKUP(G341,'Código Licitaciones'!$L$7:$L$50,1,0)</f>
        <v>Valdivia 220</v>
      </c>
      <c r="AF341" s="100">
        <f t="shared" si="46"/>
        <v>220</v>
      </c>
      <c r="AG341" s="105" t="str">
        <f>+VLOOKUP(I341,'Código Licitaciones'!$M$7:$M$50,1,0)</f>
        <v>2015/02</v>
      </c>
      <c r="AH341" s="105" t="str">
        <f>+VLOOKUP(J341,'Código Licitaciones'!$N$7:$N$50,1,0)</f>
        <v>BS4A</v>
      </c>
      <c r="AI341" s="105">
        <f t="shared" si="39"/>
        <v>42736</v>
      </c>
      <c r="AJ341" s="105">
        <f t="shared" si="39"/>
        <v>50040</v>
      </c>
      <c r="AK341" s="106" t="str">
        <f>+VLOOKUP(M341,'Código Barras'!$C$3:$C$1694,1,0)</f>
        <v>SIC-1191</v>
      </c>
      <c r="AL341" s="100">
        <f t="shared" si="41"/>
        <v>0</v>
      </c>
      <c r="AM341" s="100">
        <f t="shared" si="41"/>
        <v>47.385999999999996</v>
      </c>
      <c r="AN341" s="100">
        <f t="shared" si="41"/>
        <v>0</v>
      </c>
      <c r="AO341" s="100">
        <f t="shared" si="40"/>
        <v>4.96627397994246E-2</v>
      </c>
      <c r="AP341" s="100">
        <f t="shared" si="40"/>
        <v>2.3533185881355339</v>
      </c>
      <c r="AQ341" s="100">
        <f t="shared" si="40"/>
        <v>47.385999999999996</v>
      </c>
      <c r="AR341" s="100" t="str">
        <f>VLOOKUP(C341&amp;E341&amp;G341&amp;I341&amp;J341,'Código Licitaciones'!$I$8:$I$6500,1,0)</f>
        <v>Aela Generación S.A.Luz OsornoValdivia 2202015/02BS4A</v>
      </c>
    </row>
    <row r="342" spans="2:44" ht="18" x14ac:dyDescent="0.35">
      <c r="B342" s="94">
        <v>5678</v>
      </c>
      <c r="C342" s="94" t="s">
        <v>9864</v>
      </c>
      <c r="D342" s="107" t="s">
        <v>9901</v>
      </c>
      <c r="E342" s="107" t="s">
        <v>308</v>
      </c>
      <c r="F342" s="107" t="s">
        <v>9909</v>
      </c>
      <c r="G342" s="108" t="s">
        <v>2572</v>
      </c>
      <c r="H342" s="108">
        <v>220</v>
      </c>
      <c r="I342" s="109" t="s">
        <v>281</v>
      </c>
      <c r="J342" s="110" t="s">
        <v>286</v>
      </c>
      <c r="K342" s="110">
        <v>42736</v>
      </c>
      <c r="L342" s="111">
        <v>50040</v>
      </c>
      <c r="M342" s="109" t="s">
        <v>2571</v>
      </c>
      <c r="N342" s="109">
        <v>0</v>
      </c>
      <c r="O342" s="109">
        <v>45.807999999999986</v>
      </c>
      <c r="P342" s="109">
        <v>0</v>
      </c>
      <c r="Q342" s="109">
        <v>23.138935232380202</v>
      </c>
      <c r="R342" s="109">
        <v>1059.948345124872</v>
      </c>
      <c r="S342" s="109">
        <v>45.807999999999986</v>
      </c>
      <c r="T342" s="109" t="s">
        <v>7573</v>
      </c>
      <c r="X342" s="92">
        <f t="shared" si="42"/>
        <v>0</v>
      </c>
      <c r="Z342" s="100">
        <f t="shared" si="43"/>
        <v>5678</v>
      </c>
      <c r="AA342" s="105" t="str">
        <f>+VLOOKUP(C342,'Código Licitaciones'!$J$7:$J$31,1,0)</f>
        <v>Aela Generación S.A.</v>
      </c>
      <c r="AB342" s="105" t="str">
        <f t="shared" si="44"/>
        <v>76.489.426-K</v>
      </c>
      <c r="AC342" s="105" t="str">
        <f>+VLOOKUP(E342,'Código Licitaciones'!$K$7:$K$50,1,0)</f>
        <v>Luz Osorno</v>
      </c>
      <c r="AD342" s="105" t="str">
        <f t="shared" si="45"/>
        <v>9.653.500-4</v>
      </c>
      <c r="AE342" s="105" t="str">
        <f>+VLOOKUP(G342,'Código Licitaciones'!$L$7:$L$50,1,0)</f>
        <v>melipulli 220</v>
      </c>
      <c r="AF342" s="100">
        <f t="shared" si="46"/>
        <v>220</v>
      </c>
      <c r="AG342" s="105" t="str">
        <f>+VLOOKUP(I342,'Código Licitaciones'!$M$7:$M$50,1,0)</f>
        <v>2015/02</v>
      </c>
      <c r="AH342" s="105" t="str">
        <f>+VLOOKUP(J342,'Código Licitaciones'!$N$7:$N$50,1,0)</f>
        <v>BS4B</v>
      </c>
      <c r="AI342" s="105">
        <f t="shared" si="39"/>
        <v>42736</v>
      </c>
      <c r="AJ342" s="105">
        <f t="shared" si="39"/>
        <v>50040</v>
      </c>
      <c r="AK342" s="106" t="str">
        <f>+VLOOKUP(M342,'Código Barras'!$C$3:$C$1694,1,0)</f>
        <v>SIC-0627</v>
      </c>
      <c r="AL342" s="100">
        <f t="shared" si="41"/>
        <v>0</v>
      </c>
      <c r="AM342" s="100">
        <f t="shared" si="41"/>
        <v>45.807999999999986</v>
      </c>
      <c r="AN342" s="100">
        <f t="shared" si="41"/>
        <v>0</v>
      </c>
      <c r="AO342" s="100">
        <f t="shared" si="40"/>
        <v>23.138935232380202</v>
      </c>
      <c r="AP342" s="100">
        <f t="shared" si="40"/>
        <v>1059.948345124872</v>
      </c>
      <c r="AQ342" s="100">
        <f t="shared" si="40"/>
        <v>45.807999999999986</v>
      </c>
      <c r="AR342" s="100" t="str">
        <f>VLOOKUP(C342&amp;E342&amp;G342&amp;I342&amp;J342,'Código Licitaciones'!$I$8:$I$6500,1,0)</f>
        <v>Aela Generación S.A.Luz Osornomelipulli 2202015/02BS4B</v>
      </c>
    </row>
    <row r="343" spans="2:44" ht="18" x14ac:dyDescent="0.35">
      <c r="B343" s="94">
        <v>5678</v>
      </c>
      <c r="C343" s="94" t="s">
        <v>9864</v>
      </c>
      <c r="D343" s="107" t="s">
        <v>9901</v>
      </c>
      <c r="E343" s="107" t="s">
        <v>308</v>
      </c>
      <c r="F343" s="107" t="s">
        <v>9909</v>
      </c>
      <c r="G343" s="108" t="s">
        <v>64</v>
      </c>
      <c r="H343" s="108">
        <v>220</v>
      </c>
      <c r="I343" s="109" t="s">
        <v>281</v>
      </c>
      <c r="J343" s="110" t="s">
        <v>286</v>
      </c>
      <c r="K343" s="110">
        <v>42736</v>
      </c>
      <c r="L343" s="111">
        <v>50040</v>
      </c>
      <c r="M343" s="109" t="s">
        <v>1468</v>
      </c>
      <c r="N343" s="109">
        <v>0</v>
      </c>
      <c r="O343" s="109">
        <v>44.795999999999999</v>
      </c>
      <c r="P343" s="109">
        <v>0</v>
      </c>
      <c r="Q343" s="109">
        <v>241.70035157529</v>
      </c>
      <c r="R343" s="109">
        <v>10827.20894916669</v>
      </c>
      <c r="S343" s="109">
        <v>44.795999999999999</v>
      </c>
      <c r="T343" s="109" t="s">
        <v>6980</v>
      </c>
      <c r="X343" s="92">
        <f t="shared" si="42"/>
        <v>0</v>
      </c>
      <c r="Z343" s="100">
        <f t="shared" si="43"/>
        <v>5678</v>
      </c>
      <c r="AA343" s="105" t="str">
        <f>+VLOOKUP(C343,'Código Licitaciones'!$J$7:$J$31,1,0)</f>
        <v>Aela Generación S.A.</v>
      </c>
      <c r="AB343" s="105" t="str">
        <f t="shared" si="44"/>
        <v>76.489.426-K</v>
      </c>
      <c r="AC343" s="105" t="str">
        <f>+VLOOKUP(E343,'Código Licitaciones'!$K$7:$K$50,1,0)</f>
        <v>Luz Osorno</v>
      </c>
      <c r="AD343" s="105" t="str">
        <f t="shared" si="45"/>
        <v>9.653.500-4</v>
      </c>
      <c r="AE343" s="105" t="str">
        <f>+VLOOKUP(G343,'Código Licitaciones'!$L$7:$L$50,1,0)</f>
        <v>Barro Blanco 220</v>
      </c>
      <c r="AF343" s="100">
        <f t="shared" si="46"/>
        <v>220</v>
      </c>
      <c r="AG343" s="105" t="str">
        <f>+VLOOKUP(I343,'Código Licitaciones'!$M$7:$M$50,1,0)</f>
        <v>2015/02</v>
      </c>
      <c r="AH343" s="105" t="str">
        <f>+VLOOKUP(J343,'Código Licitaciones'!$N$7:$N$50,1,0)</f>
        <v>BS4B</v>
      </c>
      <c r="AI343" s="105">
        <f t="shared" si="39"/>
        <v>42736</v>
      </c>
      <c r="AJ343" s="105">
        <f t="shared" si="39"/>
        <v>50040</v>
      </c>
      <c r="AK343" s="106" t="str">
        <f>+VLOOKUP(M343,'Código Barras'!$C$3:$C$1694,1,0)</f>
        <v>SIC-0067</v>
      </c>
      <c r="AL343" s="100">
        <f t="shared" si="41"/>
        <v>0</v>
      </c>
      <c r="AM343" s="100">
        <f t="shared" si="41"/>
        <v>44.795999999999999</v>
      </c>
      <c r="AN343" s="100">
        <f t="shared" si="41"/>
        <v>0</v>
      </c>
      <c r="AO343" s="100">
        <f t="shared" si="40"/>
        <v>241.70035157529</v>
      </c>
      <c r="AP343" s="100">
        <f t="shared" si="40"/>
        <v>10827.20894916669</v>
      </c>
      <c r="AQ343" s="100">
        <f t="shared" si="40"/>
        <v>44.795999999999999</v>
      </c>
      <c r="AR343" s="100" t="str">
        <f>VLOOKUP(C343&amp;E343&amp;G343&amp;I343&amp;J343,'Código Licitaciones'!$I$8:$I$6500,1,0)</f>
        <v>Aela Generación S.A.Luz OsornoBarro Blanco 2202015/02BS4B</v>
      </c>
    </row>
    <row r="344" spans="2:44" ht="18" x14ac:dyDescent="0.35">
      <c r="B344" s="94">
        <v>5678</v>
      </c>
      <c r="C344" s="94" t="s">
        <v>9864</v>
      </c>
      <c r="D344" s="107" t="s">
        <v>9901</v>
      </c>
      <c r="E344" s="107" t="s">
        <v>308</v>
      </c>
      <c r="F344" s="107" t="s">
        <v>9909</v>
      </c>
      <c r="G344" s="108" t="s">
        <v>70</v>
      </c>
      <c r="H344" s="108">
        <v>220</v>
      </c>
      <c r="I344" s="109" t="s">
        <v>281</v>
      </c>
      <c r="J344" s="110" t="s">
        <v>286</v>
      </c>
      <c r="K344" s="110">
        <v>42736</v>
      </c>
      <c r="L344" s="111">
        <v>50040</v>
      </c>
      <c r="M344" s="109" t="s">
        <v>3689</v>
      </c>
      <c r="N344" s="109">
        <v>0</v>
      </c>
      <c r="O344" s="109">
        <v>47.385999999999996</v>
      </c>
      <c r="P344" s="109">
        <v>0</v>
      </c>
      <c r="Q344" s="109">
        <v>6.4795884665689599E-2</v>
      </c>
      <c r="R344" s="109">
        <v>3.0704177907683672</v>
      </c>
      <c r="S344" s="109">
        <v>47.385999999999996</v>
      </c>
      <c r="T344" s="109" t="s">
        <v>6979</v>
      </c>
      <c r="X344" s="92">
        <f t="shared" si="42"/>
        <v>0</v>
      </c>
      <c r="Z344" s="100">
        <f t="shared" si="43"/>
        <v>5678</v>
      </c>
      <c r="AA344" s="105" t="str">
        <f>+VLOOKUP(C344,'Código Licitaciones'!$J$7:$J$31,1,0)</f>
        <v>Aela Generación S.A.</v>
      </c>
      <c r="AB344" s="105" t="str">
        <f t="shared" si="44"/>
        <v>76.489.426-K</v>
      </c>
      <c r="AC344" s="105" t="str">
        <f>+VLOOKUP(E344,'Código Licitaciones'!$K$7:$K$50,1,0)</f>
        <v>Luz Osorno</v>
      </c>
      <c r="AD344" s="105" t="str">
        <f t="shared" si="45"/>
        <v>9.653.500-4</v>
      </c>
      <c r="AE344" s="105" t="str">
        <f>+VLOOKUP(G344,'Código Licitaciones'!$L$7:$L$50,1,0)</f>
        <v>Valdivia 220</v>
      </c>
      <c r="AF344" s="100">
        <f t="shared" si="46"/>
        <v>220</v>
      </c>
      <c r="AG344" s="105" t="str">
        <f>+VLOOKUP(I344,'Código Licitaciones'!$M$7:$M$50,1,0)</f>
        <v>2015/02</v>
      </c>
      <c r="AH344" s="105" t="str">
        <f>+VLOOKUP(J344,'Código Licitaciones'!$N$7:$N$50,1,0)</f>
        <v>BS4B</v>
      </c>
      <c r="AI344" s="105">
        <f t="shared" si="39"/>
        <v>42736</v>
      </c>
      <c r="AJ344" s="105">
        <f t="shared" si="39"/>
        <v>50040</v>
      </c>
      <c r="AK344" s="106" t="str">
        <f>+VLOOKUP(M344,'Código Barras'!$C$3:$C$1694,1,0)</f>
        <v>SIC-1191</v>
      </c>
      <c r="AL344" s="100">
        <f t="shared" si="41"/>
        <v>0</v>
      </c>
      <c r="AM344" s="100">
        <f t="shared" si="41"/>
        <v>47.385999999999996</v>
      </c>
      <c r="AN344" s="100">
        <f t="shared" si="41"/>
        <v>0</v>
      </c>
      <c r="AO344" s="100">
        <f t="shared" si="40"/>
        <v>6.4795884665689599E-2</v>
      </c>
      <c r="AP344" s="100">
        <f t="shared" si="40"/>
        <v>3.0704177907683672</v>
      </c>
      <c r="AQ344" s="100">
        <f t="shared" si="40"/>
        <v>47.385999999999996</v>
      </c>
      <c r="AR344" s="100" t="str">
        <f>VLOOKUP(C344&amp;E344&amp;G344&amp;I344&amp;J344,'Código Licitaciones'!$I$8:$I$6500,1,0)</f>
        <v>Aela Generación S.A.Luz OsornoValdivia 2202015/02BS4B</v>
      </c>
    </row>
    <row r="345" spans="2:44" ht="18" x14ac:dyDescent="0.35">
      <c r="B345" s="94">
        <v>5678</v>
      </c>
      <c r="C345" s="94" t="s">
        <v>9864</v>
      </c>
      <c r="D345" s="107" t="s">
        <v>9901</v>
      </c>
      <c r="E345" s="107" t="s">
        <v>308</v>
      </c>
      <c r="F345" s="107" t="s">
        <v>9909</v>
      </c>
      <c r="G345" s="108" t="s">
        <v>2572</v>
      </c>
      <c r="H345" s="108">
        <v>220</v>
      </c>
      <c r="I345" s="109" t="s">
        <v>281</v>
      </c>
      <c r="J345" s="110" t="s">
        <v>287</v>
      </c>
      <c r="K345" s="110">
        <v>42736</v>
      </c>
      <c r="L345" s="111">
        <v>50040</v>
      </c>
      <c r="M345" s="109" t="s">
        <v>2571</v>
      </c>
      <c r="N345" s="109">
        <v>5094.3500000000022</v>
      </c>
      <c r="O345" s="109">
        <v>45.808</v>
      </c>
      <c r="P345" s="109">
        <v>6.4188809645687697E-2</v>
      </c>
      <c r="Q345" s="109">
        <v>12.191081030174701</v>
      </c>
      <c r="R345" s="109">
        <v>885.44930224875191</v>
      </c>
      <c r="S345" s="109">
        <v>72.630909437574559</v>
      </c>
      <c r="T345" s="109" t="s">
        <v>7704</v>
      </c>
      <c r="X345" s="92">
        <f t="shared" si="42"/>
        <v>0</v>
      </c>
      <c r="Z345" s="100">
        <f t="shared" si="43"/>
        <v>5678</v>
      </c>
      <c r="AA345" s="105" t="str">
        <f>+VLOOKUP(C345,'Código Licitaciones'!$J$7:$J$31,1,0)</f>
        <v>Aela Generación S.A.</v>
      </c>
      <c r="AB345" s="105" t="str">
        <f t="shared" si="44"/>
        <v>76.489.426-K</v>
      </c>
      <c r="AC345" s="105" t="str">
        <f>+VLOOKUP(E345,'Código Licitaciones'!$K$7:$K$50,1,0)</f>
        <v>Luz Osorno</v>
      </c>
      <c r="AD345" s="105" t="str">
        <f t="shared" si="45"/>
        <v>9.653.500-4</v>
      </c>
      <c r="AE345" s="105" t="str">
        <f>+VLOOKUP(G345,'Código Licitaciones'!$L$7:$L$50,1,0)</f>
        <v>melipulli 220</v>
      </c>
      <c r="AF345" s="100">
        <f t="shared" si="46"/>
        <v>220</v>
      </c>
      <c r="AG345" s="105" t="str">
        <f>+VLOOKUP(I345,'Código Licitaciones'!$M$7:$M$50,1,0)</f>
        <v>2015/02</v>
      </c>
      <c r="AH345" s="105" t="str">
        <f>+VLOOKUP(J345,'Código Licitaciones'!$N$7:$N$50,1,0)</f>
        <v>BS4C</v>
      </c>
      <c r="AI345" s="105">
        <f t="shared" ref="AI345:AJ360" si="47">+K345</f>
        <v>42736</v>
      </c>
      <c r="AJ345" s="105">
        <f t="shared" si="47"/>
        <v>50040</v>
      </c>
      <c r="AK345" s="106" t="str">
        <f>+VLOOKUP(M345,'Código Barras'!$C$3:$C$1694,1,0)</f>
        <v>SIC-0627</v>
      </c>
      <c r="AL345" s="100">
        <f t="shared" si="41"/>
        <v>5094.3500000000022</v>
      </c>
      <c r="AM345" s="100">
        <f t="shared" si="41"/>
        <v>45.808</v>
      </c>
      <c r="AN345" s="100">
        <f t="shared" si="41"/>
        <v>6.4188809645687697E-2</v>
      </c>
      <c r="AO345" s="100">
        <f t="shared" si="40"/>
        <v>12.191081030174701</v>
      </c>
      <c r="AP345" s="100">
        <f t="shared" si="40"/>
        <v>885.44930224875191</v>
      </c>
      <c r="AQ345" s="100">
        <f t="shared" si="40"/>
        <v>72.630909437574559</v>
      </c>
      <c r="AR345" s="100" t="str">
        <f>VLOOKUP(C345&amp;E345&amp;G345&amp;I345&amp;J345,'Código Licitaciones'!$I$8:$I$6500,1,0)</f>
        <v>Aela Generación S.A.Luz Osornomelipulli 2202015/02BS4C</v>
      </c>
    </row>
    <row r="346" spans="2:44" ht="18" x14ac:dyDescent="0.35">
      <c r="B346" s="94">
        <v>5678</v>
      </c>
      <c r="C346" s="94" t="s">
        <v>9864</v>
      </c>
      <c r="D346" s="107" t="s">
        <v>9901</v>
      </c>
      <c r="E346" s="107" t="s">
        <v>308</v>
      </c>
      <c r="F346" s="107" t="s">
        <v>9909</v>
      </c>
      <c r="G346" s="108" t="s">
        <v>64</v>
      </c>
      <c r="H346" s="108">
        <v>220</v>
      </c>
      <c r="I346" s="109" t="s">
        <v>281</v>
      </c>
      <c r="J346" s="110" t="s">
        <v>287</v>
      </c>
      <c r="K346" s="110">
        <v>42736</v>
      </c>
      <c r="L346" s="111">
        <v>50040</v>
      </c>
      <c r="M346" s="109" t="s">
        <v>1468</v>
      </c>
      <c r="N346" s="109">
        <v>5042.99</v>
      </c>
      <c r="O346" s="109">
        <v>44.795999999999999</v>
      </c>
      <c r="P346" s="109">
        <v>0.79762763146919324</v>
      </c>
      <c r="Q346" s="109">
        <v>125.888692369203</v>
      </c>
      <c r="R346" s="109">
        <v>9661.7380325936447</v>
      </c>
      <c r="S346" s="109">
        <v>76.748259520068387</v>
      </c>
      <c r="T346" s="109" t="s">
        <v>7061</v>
      </c>
      <c r="X346" s="92">
        <f t="shared" si="42"/>
        <v>0</v>
      </c>
      <c r="Z346" s="100">
        <f t="shared" si="43"/>
        <v>5678</v>
      </c>
      <c r="AA346" s="105" t="str">
        <f>+VLOOKUP(C346,'Código Licitaciones'!$J$7:$J$31,1,0)</f>
        <v>Aela Generación S.A.</v>
      </c>
      <c r="AB346" s="105" t="str">
        <f t="shared" si="44"/>
        <v>76.489.426-K</v>
      </c>
      <c r="AC346" s="105" t="str">
        <f>+VLOOKUP(E346,'Código Licitaciones'!$K$7:$K$50,1,0)</f>
        <v>Luz Osorno</v>
      </c>
      <c r="AD346" s="105" t="str">
        <f t="shared" si="45"/>
        <v>9.653.500-4</v>
      </c>
      <c r="AE346" s="105" t="str">
        <f>+VLOOKUP(G346,'Código Licitaciones'!$L$7:$L$50,1,0)</f>
        <v>Barro Blanco 220</v>
      </c>
      <c r="AF346" s="100">
        <f t="shared" si="46"/>
        <v>220</v>
      </c>
      <c r="AG346" s="105" t="str">
        <f>+VLOOKUP(I346,'Código Licitaciones'!$M$7:$M$50,1,0)</f>
        <v>2015/02</v>
      </c>
      <c r="AH346" s="105" t="str">
        <f>+VLOOKUP(J346,'Código Licitaciones'!$N$7:$N$50,1,0)</f>
        <v>BS4C</v>
      </c>
      <c r="AI346" s="105">
        <f t="shared" si="47"/>
        <v>42736</v>
      </c>
      <c r="AJ346" s="105">
        <f t="shared" si="47"/>
        <v>50040</v>
      </c>
      <c r="AK346" s="106" t="str">
        <f>+VLOOKUP(M346,'Código Barras'!$C$3:$C$1694,1,0)</f>
        <v>SIC-0067</v>
      </c>
      <c r="AL346" s="100">
        <f t="shared" si="41"/>
        <v>5042.99</v>
      </c>
      <c r="AM346" s="100">
        <f t="shared" si="41"/>
        <v>44.795999999999999</v>
      </c>
      <c r="AN346" s="100">
        <f t="shared" si="41"/>
        <v>0.79762763146919324</v>
      </c>
      <c r="AO346" s="100">
        <f t="shared" si="40"/>
        <v>125.888692369203</v>
      </c>
      <c r="AP346" s="100">
        <f t="shared" si="40"/>
        <v>9661.7380325936447</v>
      </c>
      <c r="AQ346" s="100">
        <f t="shared" si="40"/>
        <v>76.748259520068387</v>
      </c>
      <c r="AR346" s="100" t="str">
        <f>VLOOKUP(C346&amp;E346&amp;G346&amp;I346&amp;J346,'Código Licitaciones'!$I$8:$I$6500,1,0)</f>
        <v>Aela Generación S.A.Luz OsornoBarro Blanco 2202015/02BS4C</v>
      </c>
    </row>
    <row r="347" spans="2:44" ht="18" x14ac:dyDescent="0.35">
      <c r="B347" s="94">
        <v>5678</v>
      </c>
      <c r="C347" s="94" t="s">
        <v>9864</v>
      </c>
      <c r="D347" s="107" t="s">
        <v>9901</v>
      </c>
      <c r="E347" s="107" t="s">
        <v>308</v>
      </c>
      <c r="F347" s="107" t="s">
        <v>9909</v>
      </c>
      <c r="G347" s="108" t="s">
        <v>70</v>
      </c>
      <c r="H347" s="108">
        <v>220</v>
      </c>
      <c r="I347" s="109" t="s">
        <v>281</v>
      </c>
      <c r="J347" s="110" t="s">
        <v>287</v>
      </c>
      <c r="K347" s="110">
        <v>42736</v>
      </c>
      <c r="L347" s="111">
        <v>50040</v>
      </c>
      <c r="M347" s="109" t="s">
        <v>3689</v>
      </c>
      <c r="N347" s="109">
        <v>5334.0300000000016</v>
      </c>
      <c r="O347" s="109">
        <v>47.386000000000017</v>
      </c>
      <c r="P347" s="109">
        <v>1.2707751274002019E-4</v>
      </c>
      <c r="Q347" s="109">
        <v>3.5547652921572498E-2</v>
      </c>
      <c r="R347" s="109">
        <v>2.3622963466222853</v>
      </c>
      <c r="S347" s="109">
        <v>66.454354998743071</v>
      </c>
      <c r="T347" s="109" t="s">
        <v>7060</v>
      </c>
      <c r="X347" s="92">
        <f t="shared" si="42"/>
        <v>0</v>
      </c>
      <c r="Z347" s="100">
        <f t="shared" si="43"/>
        <v>5678</v>
      </c>
      <c r="AA347" s="105" t="str">
        <f>+VLOOKUP(C347,'Código Licitaciones'!$J$7:$J$31,1,0)</f>
        <v>Aela Generación S.A.</v>
      </c>
      <c r="AB347" s="105" t="str">
        <f t="shared" si="44"/>
        <v>76.489.426-K</v>
      </c>
      <c r="AC347" s="105" t="str">
        <f>+VLOOKUP(E347,'Código Licitaciones'!$K$7:$K$50,1,0)</f>
        <v>Luz Osorno</v>
      </c>
      <c r="AD347" s="105" t="str">
        <f t="shared" si="45"/>
        <v>9.653.500-4</v>
      </c>
      <c r="AE347" s="105" t="str">
        <f>+VLOOKUP(G347,'Código Licitaciones'!$L$7:$L$50,1,0)</f>
        <v>Valdivia 220</v>
      </c>
      <c r="AF347" s="100">
        <f t="shared" si="46"/>
        <v>220</v>
      </c>
      <c r="AG347" s="105" t="str">
        <f>+VLOOKUP(I347,'Código Licitaciones'!$M$7:$M$50,1,0)</f>
        <v>2015/02</v>
      </c>
      <c r="AH347" s="105" t="str">
        <f>+VLOOKUP(J347,'Código Licitaciones'!$N$7:$N$50,1,0)</f>
        <v>BS4C</v>
      </c>
      <c r="AI347" s="105">
        <f t="shared" si="47"/>
        <v>42736</v>
      </c>
      <c r="AJ347" s="105">
        <f t="shared" si="47"/>
        <v>50040</v>
      </c>
      <c r="AK347" s="106" t="str">
        <f>+VLOOKUP(M347,'Código Barras'!$C$3:$C$1694,1,0)</f>
        <v>SIC-1191</v>
      </c>
      <c r="AL347" s="100">
        <f t="shared" si="41"/>
        <v>5334.0300000000016</v>
      </c>
      <c r="AM347" s="100">
        <f t="shared" si="41"/>
        <v>47.386000000000017</v>
      </c>
      <c r="AN347" s="100">
        <f t="shared" si="41"/>
        <v>1.2707751274002019E-4</v>
      </c>
      <c r="AO347" s="100">
        <f t="shared" si="40"/>
        <v>3.5547652921572498E-2</v>
      </c>
      <c r="AP347" s="100">
        <f t="shared" si="40"/>
        <v>2.3622963466222853</v>
      </c>
      <c r="AQ347" s="100">
        <f t="shared" si="40"/>
        <v>66.454354998743071</v>
      </c>
      <c r="AR347" s="100" t="str">
        <f>VLOOKUP(C347&amp;E347&amp;G347&amp;I347&amp;J347,'Código Licitaciones'!$I$8:$I$6500,1,0)</f>
        <v>Aela Generación S.A.Luz OsornoValdivia 2202015/02BS4C</v>
      </c>
    </row>
    <row r="348" spans="2:44" ht="18" x14ac:dyDescent="0.35">
      <c r="B348" s="94">
        <v>5657</v>
      </c>
      <c r="C348" s="94" t="s">
        <v>9864</v>
      </c>
      <c r="D348" s="107" t="s">
        <v>9901</v>
      </c>
      <c r="E348" s="107" t="s">
        <v>306</v>
      </c>
      <c r="F348" s="107" t="s">
        <v>9910</v>
      </c>
      <c r="G348" s="108" t="s">
        <v>1613</v>
      </c>
      <c r="H348" s="108">
        <v>220</v>
      </c>
      <c r="I348" s="109" t="s">
        <v>281</v>
      </c>
      <c r="J348" s="110" t="s">
        <v>285</v>
      </c>
      <c r="K348" s="110">
        <v>42736</v>
      </c>
      <c r="L348" s="111">
        <v>50040</v>
      </c>
      <c r="M348" s="109" t="s">
        <v>1612</v>
      </c>
      <c r="N348" s="109">
        <v>5255.28</v>
      </c>
      <c r="O348" s="109">
        <v>47.822000000000003</v>
      </c>
      <c r="P348" s="109">
        <v>0</v>
      </c>
      <c r="Q348" s="109">
        <v>7.0068254412889601</v>
      </c>
      <c r="R348" s="109">
        <v>335.08040625332069</v>
      </c>
      <c r="S348" s="109">
        <v>47.822000000000003</v>
      </c>
      <c r="T348" s="109" t="s">
        <v>9957</v>
      </c>
      <c r="X348" s="92">
        <f t="shared" si="42"/>
        <v>2</v>
      </c>
      <c r="Z348" s="100">
        <f t="shared" si="43"/>
        <v>5657</v>
      </c>
      <c r="AA348" s="105" t="str">
        <f>+VLOOKUP(C348,'Código Licitaciones'!$J$7:$J$31,1,0)</f>
        <v>Aela Generación S.A.</v>
      </c>
      <c r="AB348" s="105" t="str">
        <f t="shared" si="44"/>
        <v>76.489.426-K</v>
      </c>
      <c r="AC348" s="105" t="str">
        <f>+VLOOKUP(E348,'Código Licitaciones'!$K$7:$K$50,1,0)</f>
        <v>Saesa</v>
      </c>
      <c r="AD348" s="105" t="str">
        <f t="shared" si="45"/>
        <v>76.073.162-5</v>
      </c>
      <c r="AE348" s="105" t="e">
        <f>+VLOOKUP(G348,'Código Licitaciones'!$L$7:$L$50,1,0)</f>
        <v>#N/A</v>
      </c>
      <c r="AF348" s="100">
        <f t="shared" si="46"/>
        <v>220</v>
      </c>
      <c r="AG348" s="105" t="str">
        <f>+VLOOKUP(I348,'Código Licitaciones'!$M$7:$M$50,1,0)</f>
        <v>2015/02</v>
      </c>
      <c r="AH348" s="105" t="str">
        <f>+VLOOKUP(J348,'Código Licitaciones'!$N$7:$N$50,1,0)</f>
        <v>BS4A</v>
      </c>
      <c r="AI348" s="105">
        <f t="shared" si="47"/>
        <v>42736</v>
      </c>
      <c r="AJ348" s="105">
        <f t="shared" si="47"/>
        <v>50040</v>
      </c>
      <c r="AK348" s="106" t="str">
        <f>+VLOOKUP(M348,'Código Barras'!$C$3:$C$1694,1,0)</f>
        <v>SIC-0140</v>
      </c>
      <c r="AL348" s="100">
        <f t="shared" si="41"/>
        <v>5255.28</v>
      </c>
      <c r="AM348" s="100">
        <f t="shared" si="41"/>
        <v>47.822000000000003</v>
      </c>
      <c r="AN348" s="100">
        <f t="shared" si="41"/>
        <v>0</v>
      </c>
      <c r="AO348" s="100">
        <f t="shared" si="40"/>
        <v>7.0068254412889601</v>
      </c>
      <c r="AP348" s="100">
        <f t="shared" si="40"/>
        <v>335.08040625332069</v>
      </c>
      <c r="AQ348" s="100">
        <f t="shared" si="40"/>
        <v>47.822000000000003</v>
      </c>
      <c r="AR348" s="100" t="e">
        <f>VLOOKUP(C348&amp;E348&amp;G348&amp;I348&amp;J348,'Código Licitaciones'!$I$8:$I$6500,1,0)</f>
        <v>#N/A</v>
      </c>
    </row>
    <row r="349" spans="2:44" ht="18" x14ac:dyDescent="0.35">
      <c r="B349" s="94">
        <v>5657</v>
      </c>
      <c r="C349" s="94" t="s">
        <v>9864</v>
      </c>
      <c r="D349" s="107" t="s">
        <v>9901</v>
      </c>
      <c r="E349" s="107" t="s">
        <v>306</v>
      </c>
      <c r="F349" s="107" t="s">
        <v>9910</v>
      </c>
      <c r="G349" s="108" t="s">
        <v>46</v>
      </c>
      <c r="H349" s="108">
        <v>220</v>
      </c>
      <c r="I349" s="109" t="s">
        <v>281</v>
      </c>
      <c r="J349" s="110" t="s">
        <v>285</v>
      </c>
      <c r="K349" s="110">
        <v>42736</v>
      </c>
      <c r="L349" s="111">
        <v>50040</v>
      </c>
      <c r="M349" s="109" t="s">
        <v>1677</v>
      </c>
      <c r="N349" s="109">
        <v>5424.76</v>
      </c>
      <c r="O349" s="109">
        <v>48.527000000000001</v>
      </c>
      <c r="P349" s="109">
        <v>0</v>
      </c>
      <c r="Q349" s="109">
        <v>0.19359859815915498</v>
      </c>
      <c r="R349" s="109">
        <v>9.3947591728693141</v>
      </c>
      <c r="S349" s="109">
        <v>48.527000000000001</v>
      </c>
      <c r="T349" s="109" t="s">
        <v>6633</v>
      </c>
      <c r="X349" s="92">
        <f t="shared" si="42"/>
        <v>0</v>
      </c>
      <c r="Z349" s="100">
        <f t="shared" si="43"/>
        <v>5657</v>
      </c>
      <c r="AA349" s="105" t="str">
        <f>+VLOOKUP(C349,'Código Licitaciones'!$J$7:$J$31,1,0)</f>
        <v>Aela Generación S.A.</v>
      </c>
      <c r="AB349" s="105" t="str">
        <f t="shared" si="44"/>
        <v>76.489.426-K</v>
      </c>
      <c r="AC349" s="105" t="str">
        <f>+VLOOKUP(E349,'Código Licitaciones'!$K$7:$K$50,1,0)</f>
        <v>Saesa</v>
      </c>
      <c r="AD349" s="105" t="str">
        <f t="shared" si="45"/>
        <v>76.073.162-5</v>
      </c>
      <c r="AE349" s="105" t="str">
        <f>+VLOOKUP(G349,'Código Licitaciones'!$L$7:$L$50,1,0)</f>
        <v>Charrua 220</v>
      </c>
      <c r="AF349" s="100">
        <f t="shared" si="46"/>
        <v>220</v>
      </c>
      <c r="AG349" s="105" t="str">
        <f>+VLOOKUP(I349,'Código Licitaciones'!$M$7:$M$50,1,0)</f>
        <v>2015/02</v>
      </c>
      <c r="AH349" s="105" t="str">
        <f>+VLOOKUP(J349,'Código Licitaciones'!$N$7:$N$50,1,0)</f>
        <v>BS4A</v>
      </c>
      <c r="AI349" s="105">
        <f t="shared" si="47"/>
        <v>42736</v>
      </c>
      <c r="AJ349" s="105">
        <f t="shared" si="47"/>
        <v>50040</v>
      </c>
      <c r="AK349" s="106" t="str">
        <f>+VLOOKUP(M349,'Código Barras'!$C$3:$C$1694,1,0)</f>
        <v>SIC-0173</v>
      </c>
      <c r="AL349" s="100">
        <f t="shared" si="41"/>
        <v>5424.76</v>
      </c>
      <c r="AM349" s="100">
        <f t="shared" si="41"/>
        <v>48.527000000000001</v>
      </c>
      <c r="AN349" s="100">
        <f t="shared" si="41"/>
        <v>0</v>
      </c>
      <c r="AO349" s="100">
        <f t="shared" si="40"/>
        <v>0.19359859815915498</v>
      </c>
      <c r="AP349" s="100">
        <f t="shared" si="40"/>
        <v>9.3947591728693141</v>
      </c>
      <c r="AQ349" s="100">
        <f t="shared" si="40"/>
        <v>48.527000000000001</v>
      </c>
      <c r="AR349" s="100" t="str">
        <f>VLOOKUP(C349&amp;E349&amp;G349&amp;I349&amp;J349,'Código Licitaciones'!$I$8:$I$6500,1,0)</f>
        <v>Aela Generación S.A.SaesaCharrua 2202015/02BS4A</v>
      </c>
    </row>
    <row r="350" spans="2:44" ht="18" x14ac:dyDescent="0.35">
      <c r="B350" s="94">
        <v>5657</v>
      </c>
      <c r="C350" s="94" t="s">
        <v>9864</v>
      </c>
      <c r="D350" s="107" t="s">
        <v>9901</v>
      </c>
      <c r="E350" s="107" t="s">
        <v>306</v>
      </c>
      <c r="F350" s="107" t="s">
        <v>9910</v>
      </c>
      <c r="G350" s="108" t="s">
        <v>1702</v>
      </c>
      <c r="H350" s="108">
        <v>220</v>
      </c>
      <c r="I350" s="109" t="s">
        <v>281</v>
      </c>
      <c r="J350" s="110" t="s">
        <v>285</v>
      </c>
      <c r="K350" s="110">
        <v>42736</v>
      </c>
      <c r="L350" s="111">
        <v>50040</v>
      </c>
      <c r="M350" s="109" t="s">
        <v>1701</v>
      </c>
      <c r="N350" s="109">
        <v>5124.03</v>
      </c>
      <c r="O350" s="109">
        <v>46.207999999999998</v>
      </c>
      <c r="P350" s="109">
        <v>0</v>
      </c>
      <c r="Q350" s="109">
        <v>212.398044350003</v>
      </c>
      <c r="R350" s="109">
        <v>9814.4888333249382</v>
      </c>
      <c r="S350" s="109">
        <v>46.207999999999998</v>
      </c>
      <c r="T350" s="109" t="s">
        <v>7489</v>
      </c>
      <c r="X350" s="92">
        <f t="shared" si="42"/>
        <v>0</v>
      </c>
      <c r="Z350" s="100">
        <f t="shared" si="43"/>
        <v>5657</v>
      </c>
      <c r="AA350" s="105" t="str">
        <f>+VLOOKUP(C350,'Código Licitaciones'!$J$7:$J$31,1,0)</f>
        <v>Aela Generación S.A.</v>
      </c>
      <c r="AB350" s="105" t="str">
        <f t="shared" si="44"/>
        <v>76.489.426-K</v>
      </c>
      <c r="AC350" s="105" t="str">
        <f>+VLOOKUP(E350,'Código Licitaciones'!$K$7:$K$50,1,0)</f>
        <v>Saesa</v>
      </c>
      <c r="AD350" s="105" t="str">
        <f t="shared" si="45"/>
        <v>76.073.162-5</v>
      </c>
      <c r="AE350" s="105" t="str">
        <f>+VLOOKUP(G350,'Código Licitaciones'!$L$7:$L$50,1,0)</f>
        <v>chiloe 220</v>
      </c>
      <c r="AF350" s="100">
        <f t="shared" si="46"/>
        <v>220</v>
      </c>
      <c r="AG350" s="105" t="str">
        <f>+VLOOKUP(I350,'Código Licitaciones'!$M$7:$M$50,1,0)</f>
        <v>2015/02</v>
      </c>
      <c r="AH350" s="105" t="str">
        <f>+VLOOKUP(J350,'Código Licitaciones'!$N$7:$N$50,1,0)</f>
        <v>BS4A</v>
      </c>
      <c r="AI350" s="105">
        <f t="shared" si="47"/>
        <v>42736</v>
      </c>
      <c r="AJ350" s="105">
        <f t="shared" si="47"/>
        <v>50040</v>
      </c>
      <c r="AK350" s="106" t="str">
        <f>+VLOOKUP(M350,'Código Barras'!$C$3:$C$1694,1,0)</f>
        <v>SIC-0186</v>
      </c>
      <c r="AL350" s="100">
        <f t="shared" si="41"/>
        <v>5124.03</v>
      </c>
      <c r="AM350" s="100">
        <f t="shared" si="41"/>
        <v>46.207999999999998</v>
      </c>
      <c r="AN350" s="100">
        <f t="shared" si="41"/>
        <v>0</v>
      </c>
      <c r="AO350" s="100">
        <f t="shared" si="40"/>
        <v>212.398044350003</v>
      </c>
      <c r="AP350" s="100">
        <f t="shared" si="40"/>
        <v>9814.4888333249382</v>
      </c>
      <c r="AQ350" s="100">
        <f t="shared" si="40"/>
        <v>46.207999999999998</v>
      </c>
      <c r="AR350" s="100" t="str">
        <f>VLOOKUP(C350&amp;E350&amp;G350&amp;I350&amp;J350,'Código Licitaciones'!$I$8:$I$6500,1,0)</f>
        <v>Aela Generación S.A.Saesachiloe 2202015/02BS4A</v>
      </c>
    </row>
    <row r="351" spans="2:44" ht="18" x14ac:dyDescent="0.35">
      <c r="B351" s="94">
        <v>5657</v>
      </c>
      <c r="C351" s="94" t="s">
        <v>9864</v>
      </c>
      <c r="D351" s="107" t="s">
        <v>9901</v>
      </c>
      <c r="E351" s="107" t="s">
        <v>306</v>
      </c>
      <c r="F351" s="107" t="s">
        <v>9910</v>
      </c>
      <c r="G351" s="108" t="s">
        <v>71</v>
      </c>
      <c r="H351" s="108">
        <v>220</v>
      </c>
      <c r="I351" s="109" t="s">
        <v>281</v>
      </c>
      <c r="J351" s="110" t="s">
        <v>285</v>
      </c>
      <c r="K351" s="110">
        <v>42736</v>
      </c>
      <c r="L351" s="111">
        <v>50040</v>
      </c>
      <c r="M351" s="109" t="s">
        <v>1751</v>
      </c>
      <c r="N351" s="109">
        <v>5194.22</v>
      </c>
      <c r="O351" s="109">
        <v>46.42</v>
      </c>
      <c r="P351" s="109">
        <v>0</v>
      </c>
      <c r="Q351" s="109">
        <v>28.126203768174097</v>
      </c>
      <c r="R351" s="109">
        <v>1305.6183789186416</v>
      </c>
      <c r="S351" s="109">
        <v>46.42</v>
      </c>
      <c r="T351" s="109" t="s">
        <v>6635</v>
      </c>
      <c r="X351" s="92">
        <f t="shared" si="42"/>
        <v>0</v>
      </c>
      <c r="Z351" s="100">
        <f t="shared" si="43"/>
        <v>5657</v>
      </c>
      <c r="AA351" s="105" t="str">
        <f>+VLOOKUP(C351,'Código Licitaciones'!$J$7:$J$31,1,0)</f>
        <v>Aela Generación S.A.</v>
      </c>
      <c r="AB351" s="105" t="str">
        <f t="shared" si="44"/>
        <v>76.489.426-K</v>
      </c>
      <c r="AC351" s="105" t="str">
        <f>+VLOOKUP(E351,'Código Licitaciones'!$K$7:$K$50,1,0)</f>
        <v>Saesa</v>
      </c>
      <c r="AD351" s="105" t="str">
        <f t="shared" si="45"/>
        <v>76.073.162-5</v>
      </c>
      <c r="AE351" s="105" t="str">
        <f>+VLOOKUP(G351,'Código Licitaciones'!$L$7:$L$50,1,0)</f>
        <v>Los Ciruelos 220</v>
      </c>
      <c r="AF351" s="100">
        <f t="shared" si="46"/>
        <v>220</v>
      </c>
      <c r="AG351" s="105" t="str">
        <f>+VLOOKUP(I351,'Código Licitaciones'!$M$7:$M$50,1,0)</f>
        <v>2015/02</v>
      </c>
      <c r="AH351" s="105" t="str">
        <f>+VLOOKUP(J351,'Código Licitaciones'!$N$7:$N$50,1,0)</f>
        <v>BS4A</v>
      </c>
      <c r="AI351" s="105">
        <f t="shared" si="47"/>
        <v>42736</v>
      </c>
      <c r="AJ351" s="105">
        <f t="shared" si="47"/>
        <v>50040</v>
      </c>
      <c r="AK351" s="106" t="str">
        <f>+VLOOKUP(M351,'Código Barras'!$C$3:$C$1694,1,0)</f>
        <v>SIC-0211</v>
      </c>
      <c r="AL351" s="100">
        <f t="shared" si="41"/>
        <v>5194.22</v>
      </c>
      <c r="AM351" s="100">
        <f t="shared" si="41"/>
        <v>46.42</v>
      </c>
      <c r="AN351" s="100">
        <f t="shared" si="41"/>
        <v>0</v>
      </c>
      <c r="AO351" s="100">
        <f t="shared" si="40"/>
        <v>28.126203768174097</v>
      </c>
      <c r="AP351" s="100">
        <f t="shared" si="40"/>
        <v>1305.6183789186416</v>
      </c>
      <c r="AQ351" s="100">
        <f t="shared" si="40"/>
        <v>46.42</v>
      </c>
      <c r="AR351" s="100" t="str">
        <f>VLOOKUP(C351&amp;E351&amp;G351&amp;I351&amp;J351,'Código Licitaciones'!$I$8:$I$6500,1,0)</f>
        <v>Aela Generación S.A.SaesaLos Ciruelos 2202015/02BS4A</v>
      </c>
    </row>
    <row r="352" spans="2:44" ht="18" x14ac:dyDescent="0.35">
      <c r="B352" s="94">
        <v>5657</v>
      </c>
      <c r="C352" s="94" t="s">
        <v>9864</v>
      </c>
      <c r="D352" s="107" t="s">
        <v>9901</v>
      </c>
      <c r="E352" s="107" t="s">
        <v>306</v>
      </c>
      <c r="F352" s="107" t="s">
        <v>9910</v>
      </c>
      <c r="G352" s="108" t="s">
        <v>40</v>
      </c>
      <c r="H352" s="108">
        <v>220</v>
      </c>
      <c r="I352" s="109" t="s">
        <v>281</v>
      </c>
      <c r="J352" s="110" t="s">
        <v>285</v>
      </c>
      <c r="K352" s="110">
        <v>42736</v>
      </c>
      <c r="L352" s="111">
        <v>50040</v>
      </c>
      <c r="M352" s="109" t="s">
        <v>1863</v>
      </c>
      <c r="N352" s="109">
        <v>5331.75</v>
      </c>
      <c r="O352" s="109">
        <v>50.914000000000001</v>
      </c>
      <c r="P352" s="109">
        <v>0</v>
      </c>
      <c r="Q352" s="109">
        <v>13.487863385822701</v>
      </c>
      <c r="R352" s="109">
        <v>686.72107642577703</v>
      </c>
      <c r="S352" s="109">
        <v>50.914000000000001</v>
      </c>
      <c r="T352" s="109" t="s">
        <v>6634</v>
      </c>
      <c r="X352" s="92">
        <f t="shared" si="42"/>
        <v>0</v>
      </c>
      <c r="Z352" s="100">
        <f t="shared" si="43"/>
        <v>5657</v>
      </c>
      <c r="AA352" s="105" t="str">
        <f>+VLOOKUP(C352,'Código Licitaciones'!$J$7:$J$31,1,0)</f>
        <v>Aela Generación S.A.</v>
      </c>
      <c r="AB352" s="105" t="str">
        <f t="shared" si="44"/>
        <v>76.489.426-K</v>
      </c>
      <c r="AC352" s="105" t="str">
        <f>+VLOOKUP(E352,'Código Licitaciones'!$K$7:$K$50,1,0)</f>
        <v>Saesa</v>
      </c>
      <c r="AD352" s="105" t="str">
        <f t="shared" si="45"/>
        <v>76.073.162-5</v>
      </c>
      <c r="AE352" s="105" t="str">
        <f>+VLOOKUP(G352,'Código Licitaciones'!$L$7:$L$50,1,0)</f>
        <v>Diego de Almagro 220</v>
      </c>
      <c r="AF352" s="100">
        <f t="shared" si="46"/>
        <v>220</v>
      </c>
      <c r="AG352" s="105" t="str">
        <f>+VLOOKUP(I352,'Código Licitaciones'!$M$7:$M$50,1,0)</f>
        <v>2015/02</v>
      </c>
      <c r="AH352" s="105" t="str">
        <f>+VLOOKUP(J352,'Código Licitaciones'!$N$7:$N$50,1,0)</f>
        <v>BS4A</v>
      </c>
      <c r="AI352" s="105">
        <f t="shared" si="47"/>
        <v>42736</v>
      </c>
      <c r="AJ352" s="105">
        <f t="shared" si="47"/>
        <v>50040</v>
      </c>
      <c r="AK352" s="106" t="str">
        <f>+VLOOKUP(M352,'Código Barras'!$C$3:$C$1694,1,0)</f>
        <v>SIC-0268</v>
      </c>
      <c r="AL352" s="100">
        <f t="shared" si="41"/>
        <v>5331.75</v>
      </c>
      <c r="AM352" s="100">
        <f t="shared" si="41"/>
        <v>50.914000000000001</v>
      </c>
      <c r="AN352" s="100">
        <f t="shared" si="41"/>
        <v>0</v>
      </c>
      <c r="AO352" s="100">
        <f t="shared" si="40"/>
        <v>13.487863385822701</v>
      </c>
      <c r="AP352" s="100">
        <f t="shared" si="40"/>
        <v>686.72107642577703</v>
      </c>
      <c r="AQ352" s="100">
        <f t="shared" si="40"/>
        <v>50.914000000000001</v>
      </c>
      <c r="AR352" s="100" t="str">
        <f>VLOOKUP(C352&amp;E352&amp;G352&amp;I352&amp;J352,'Código Licitaciones'!$I$8:$I$6500,1,0)</f>
        <v>Aela Generación S.A.SaesaDiego de Almagro 2202015/02BS4A</v>
      </c>
    </row>
    <row r="353" spans="2:44" ht="18" x14ac:dyDescent="0.35">
      <c r="B353" s="94">
        <v>5657</v>
      </c>
      <c r="C353" s="94" t="s">
        <v>9864</v>
      </c>
      <c r="D353" s="107" t="s">
        <v>9901</v>
      </c>
      <c r="E353" s="107" t="s">
        <v>306</v>
      </c>
      <c r="F353" s="107" t="s">
        <v>9910</v>
      </c>
      <c r="G353" s="108" t="s">
        <v>2572</v>
      </c>
      <c r="H353" s="108">
        <v>220</v>
      </c>
      <c r="I353" s="109" t="s">
        <v>281</v>
      </c>
      <c r="J353" s="110" t="s">
        <v>285</v>
      </c>
      <c r="K353" s="110">
        <v>42736</v>
      </c>
      <c r="L353" s="111">
        <v>50040</v>
      </c>
      <c r="M353" s="109" t="s">
        <v>2571</v>
      </c>
      <c r="N353" s="109">
        <v>5094.3500000000004</v>
      </c>
      <c r="O353" s="109">
        <v>45.808</v>
      </c>
      <c r="P353" s="109">
        <v>0</v>
      </c>
      <c r="Q353" s="109">
        <v>604.46801521640293</v>
      </c>
      <c r="R353" s="109">
        <v>27689.470841032984</v>
      </c>
      <c r="S353" s="109">
        <v>45.808</v>
      </c>
      <c r="T353" s="109" t="s">
        <v>7488</v>
      </c>
      <c r="X353" s="92">
        <f t="shared" si="42"/>
        <v>0</v>
      </c>
      <c r="Z353" s="100">
        <f t="shared" si="43"/>
        <v>5657</v>
      </c>
      <c r="AA353" s="105" t="str">
        <f>+VLOOKUP(C353,'Código Licitaciones'!$J$7:$J$31,1,0)</f>
        <v>Aela Generación S.A.</v>
      </c>
      <c r="AB353" s="105" t="str">
        <f t="shared" si="44"/>
        <v>76.489.426-K</v>
      </c>
      <c r="AC353" s="105" t="str">
        <f>+VLOOKUP(E353,'Código Licitaciones'!$K$7:$K$50,1,0)</f>
        <v>Saesa</v>
      </c>
      <c r="AD353" s="105" t="str">
        <f t="shared" si="45"/>
        <v>76.073.162-5</v>
      </c>
      <c r="AE353" s="105" t="str">
        <f>+VLOOKUP(G353,'Código Licitaciones'!$L$7:$L$50,1,0)</f>
        <v>melipulli 220</v>
      </c>
      <c r="AF353" s="100">
        <f t="shared" si="46"/>
        <v>220</v>
      </c>
      <c r="AG353" s="105" t="str">
        <f>+VLOOKUP(I353,'Código Licitaciones'!$M$7:$M$50,1,0)</f>
        <v>2015/02</v>
      </c>
      <c r="AH353" s="105" t="str">
        <f>+VLOOKUP(J353,'Código Licitaciones'!$N$7:$N$50,1,0)</f>
        <v>BS4A</v>
      </c>
      <c r="AI353" s="105">
        <f t="shared" si="47"/>
        <v>42736</v>
      </c>
      <c r="AJ353" s="105">
        <f t="shared" si="47"/>
        <v>50040</v>
      </c>
      <c r="AK353" s="106" t="str">
        <f>+VLOOKUP(M353,'Código Barras'!$C$3:$C$1694,1,0)</f>
        <v>SIC-0627</v>
      </c>
      <c r="AL353" s="100">
        <f t="shared" si="41"/>
        <v>5094.3500000000004</v>
      </c>
      <c r="AM353" s="100">
        <f t="shared" si="41"/>
        <v>45.808</v>
      </c>
      <c r="AN353" s="100">
        <f t="shared" si="41"/>
        <v>0</v>
      </c>
      <c r="AO353" s="100">
        <f t="shared" si="40"/>
        <v>604.46801521640293</v>
      </c>
      <c r="AP353" s="100">
        <f t="shared" si="40"/>
        <v>27689.470841032984</v>
      </c>
      <c r="AQ353" s="100">
        <f t="shared" si="40"/>
        <v>45.808</v>
      </c>
      <c r="AR353" s="100" t="str">
        <f>VLOOKUP(C353&amp;E353&amp;G353&amp;I353&amp;J353,'Código Licitaciones'!$I$8:$I$6500,1,0)</f>
        <v>Aela Generación S.A.Saesamelipulli 2202015/02BS4A</v>
      </c>
    </row>
    <row r="354" spans="2:44" ht="18" x14ac:dyDescent="0.35">
      <c r="B354" s="94">
        <v>5657</v>
      </c>
      <c r="C354" s="94" t="s">
        <v>9864</v>
      </c>
      <c r="D354" s="107" t="s">
        <v>9901</v>
      </c>
      <c r="E354" s="107" t="s">
        <v>306</v>
      </c>
      <c r="F354" s="107" t="s">
        <v>9910</v>
      </c>
      <c r="G354" s="108" t="s">
        <v>64</v>
      </c>
      <c r="H354" s="108">
        <v>220</v>
      </c>
      <c r="I354" s="109" t="s">
        <v>281</v>
      </c>
      <c r="J354" s="110" t="s">
        <v>285</v>
      </c>
      <c r="K354" s="110">
        <v>42736</v>
      </c>
      <c r="L354" s="111">
        <v>50040</v>
      </c>
      <c r="M354" s="109" t="s">
        <v>1468</v>
      </c>
      <c r="N354" s="109">
        <v>5042.99</v>
      </c>
      <c r="O354" s="109">
        <v>44.795999999999999</v>
      </c>
      <c r="P354" s="109">
        <v>0</v>
      </c>
      <c r="Q354" s="109">
        <v>451.87846710402602</v>
      </c>
      <c r="R354" s="109">
        <v>20242.347812391949</v>
      </c>
      <c r="S354" s="109">
        <v>44.795999999999999</v>
      </c>
      <c r="T354" s="109" t="s">
        <v>6632</v>
      </c>
      <c r="X354" s="92">
        <f t="shared" si="42"/>
        <v>0</v>
      </c>
      <c r="Z354" s="100">
        <f t="shared" si="43"/>
        <v>5657</v>
      </c>
      <c r="AA354" s="105" t="str">
        <f>+VLOOKUP(C354,'Código Licitaciones'!$J$7:$J$31,1,0)</f>
        <v>Aela Generación S.A.</v>
      </c>
      <c r="AB354" s="105" t="str">
        <f t="shared" si="44"/>
        <v>76.489.426-K</v>
      </c>
      <c r="AC354" s="105" t="str">
        <f>+VLOOKUP(E354,'Código Licitaciones'!$K$7:$K$50,1,0)</f>
        <v>Saesa</v>
      </c>
      <c r="AD354" s="105" t="str">
        <f t="shared" si="45"/>
        <v>76.073.162-5</v>
      </c>
      <c r="AE354" s="105" t="str">
        <f>+VLOOKUP(G354,'Código Licitaciones'!$L$7:$L$50,1,0)</f>
        <v>Barro Blanco 220</v>
      </c>
      <c r="AF354" s="100">
        <f t="shared" si="46"/>
        <v>220</v>
      </c>
      <c r="AG354" s="105" t="str">
        <f>+VLOOKUP(I354,'Código Licitaciones'!$M$7:$M$50,1,0)</f>
        <v>2015/02</v>
      </c>
      <c r="AH354" s="105" t="str">
        <f>+VLOOKUP(J354,'Código Licitaciones'!$N$7:$N$50,1,0)</f>
        <v>BS4A</v>
      </c>
      <c r="AI354" s="105">
        <f t="shared" si="47"/>
        <v>42736</v>
      </c>
      <c r="AJ354" s="105">
        <f t="shared" si="47"/>
        <v>50040</v>
      </c>
      <c r="AK354" s="106" t="str">
        <f>+VLOOKUP(M354,'Código Barras'!$C$3:$C$1694,1,0)</f>
        <v>SIC-0067</v>
      </c>
      <c r="AL354" s="100">
        <f t="shared" si="41"/>
        <v>5042.99</v>
      </c>
      <c r="AM354" s="100">
        <f t="shared" si="41"/>
        <v>44.795999999999999</v>
      </c>
      <c r="AN354" s="100">
        <f t="shared" si="41"/>
        <v>0</v>
      </c>
      <c r="AO354" s="100">
        <f t="shared" si="40"/>
        <v>451.87846710402602</v>
      </c>
      <c r="AP354" s="100">
        <f t="shared" si="40"/>
        <v>20242.347812391949</v>
      </c>
      <c r="AQ354" s="100">
        <f t="shared" si="40"/>
        <v>44.795999999999999</v>
      </c>
      <c r="AR354" s="100" t="str">
        <f>VLOOKUP(C354&amp;E354&amp;G354&amp;I354&amp;J354,'Código Licitaciones'!$I$8:$I$6500,1,0)</f>
        <v>Aela Generación S.A.SaesaBarro Blanco 2202015/02BS4A</v>
      </c>
    </row>
    <row r="355" spans="2:44" ht="18" x14ac:dyDescent="0.35">
      <c r="B355" s="94">
        <v>5657</v>
      </c>
      <c r="C355" s="94" t="s">
        <v>9864</v>
      </c>
      <c r="D355" s="107" t="s">
        <v>9901</v>
      </c>
      <c r="E355" s="107" t="s">
        <v>306</v>
      </c>
      <c r="F355" s="107" t="s">
        <v>9910</v>
      </c>
      <c r="G355" s="108" t="s">
        <v>63</v>
      </c>
      <c r="H355" s="108">
        <v>220</v>
      </c>
      <c r="I355" s="109" t="s">
        <v>281</v>
      </c>
      <c r="J355" s="110" t="s">
        <v>285</v>
      </c>
      <c r="K355" s="110">
        <v>42736</v>
      </c>
      <c r="L355" s="111">
        <v>50040</v>
      </c>
      <c r="M355" s="109" t="s">
        <v>3624</v>
      </c>
      <c r="N355" s="109">
        <v>5251.85</v>
      </c>
      <c r="O355" s="109">
        <v>47.534999999999997</v>
      </c>
      <c r="P355" s="109">
        <v>0</v>
      </c>
      <c r="Q355" s="109">
        <v>37.116526584363498</v>
      </c>
      <c r="R355" s="109">
        <v>1764.3340911877187</v>
      </c>
      <c r="S355" s="109">
        <v>47.534999999999997</v>
      </c>
      <c r="T355" s="109" t="s">
        <v>6636</v>
      </c>
      <c r="X355" s="92">
        <f t="shared" si="42"/>
        <v>0</v>
      </c>
      <c r="Z355" s="100">
        <f t="shared" si="43"/>
        <v>5657</v>
      </c>
      <c r="AA355" s="105" t="str">
        <f>+VLOOKUP(C355,'Código Licitaciones'!$J$7:$J$31,1,0)</f>
        <v>Aela Generación S.A.</v>
      </c>
      <c r="AB355" s="105" t="str">
        <f t="shared" si="44"/>
        <v>76.489.426-K</v>
      </c>
      <c r="AC355" s="105" t="str">
        <f>+VLOOKUP(E355,'Código Licitaciones'!$K$7:$K$50,1,0)</f>
        <v>Saesa</v>
      </c>
      <c r="AD355" s="105" t="str">
        <f t="shared" si="45"/>
        <v>76.073.162-5</v>
      </c>
      <c r="AE355" s="105" t="str">
        <f>+VLOOKUP(G355,'Código Licitaciones'!$L$7:$L$50,1,0)</f>
        <v>Temuco 220</v>
      </c>
      <c r="AF355" s="100">
        <f t="shared" si="46"/>
        <v>220</v>
      </c>
      <c r="AG355" s="105" t="str">
        <f>+VLOOKUP(I355,'Código Licitaciones'!$M$7:$M$50,1,0)</f>
        <v>2015/02</v>
      </c>
      <c r="AH355" s="105" t="str">
        <f>+VLOOKUP(J355,'Código Licitaciones'!$N$7:$N$50,1,0)</f>
        <v>BS4A</v>
      </c>
      <c r="AI355" s="105">
        <f t="shared" si="47"/>
        <v>42736</v>
      </c>
      <c r="AJ355" s="105">
        <f t="shared" si="47"/>
        <v>50040</v>
      </c>
      <c r="AK355" s="106" t="str">
        <f>+VLOOKUP(M355,'Código Barras'!$C$3:$C$1694,1,0)</f>
        <v>SIC-1158</v>
      </c>
      <c r="AL355" s="100">
        <f t="shared" si="41"/>
        <v>5251.85</v>
      </c>
      <c r="AM355" s="100">
        <f t="shared" si="41"/>
        <v>47.534999999999997</v>
      </c>
      <c r="AN355" s="100">
        <f t="shared" si="41"/>
        <v>0</v>
      </c>
      <c r="AO355" s="100">
        <f t="shared" si="40"/>
        <v>37.116526584363498</v>
      </c>
      <c r="AP355" s="100">
        <f t="shared" si="40"/>
        <v>1764.3340911877187</v>
      </c>
      <c r="AQ355" s="100">
        <f t="shared" si="40"/>
        <v>47.534999999999997</v>
      </c>
      <c r="AR355" s="100" t="str">
        <f>VLOOKUP(C355&amp;E355&amp;G355&amp;I355&amp;J355,'Código Licitaciones'!$I$8:$I$6500,1,0)</f>
        <v>Aela Generación S.A.SaesaTemuco 2202015/02BS4A</v>
      </c>
    </row>
    <row r="356" spans="2:44" ht="18" x14ac:dyDescent="0.35">
      <c r="B356" s="94">
        <v>5657</v>
      </c>
      <c r="C356" s="94" t="s">
        <v>9864</v>
      </c>
      <c r="D356" s="107" t="s">
        <v>9901</v>
      </c>
      <c r="E356" s="107" t="s">
        <v>306</v>
      </c>
      <c r="F356" s="107" t="s">
        <v>9910</v>
      </c>
      <c r="G356" s="108" t="s">
        <v>70</v>
      </c>
      <c r="H356" s="108">
        <v>220</v>
      </c>
      <c r="I356" s="109" t="s">
        <v>281</v>
      </c>
      <c r="J356" s="110" t="s">
        <v>285</v>
      </c>
      <c r="K356" s="110">
        <v>42736</v>
      </c>
      <c r="L356" s="111">
        <v>50040</v>
      </c>
      <c r="M356" s="109" t="s">
        <v>3689</v>
      </c>
      <c r="N356" s="109">
        <v>5334.03</v>
      </c>
      <c r="O356" s="109">
        <v>47.386000000000003</v>
      </c>
      <c r="P356" s="109">
        <v>0</v>
      </c>
      <c r="Q356" s="109">
        <v>345.29315089001</v>
      </c>
      <c r="R356" s="109">
        <v>16362.061248074015</v>
      </c>
      <c r="S356" s="109">
        <v>47.386000000000003</v>
      </c>
      <c r="T356" s="109" t="s">
        <v>6637</v>
      </c>
      <c r="X356" s="92">
        <f t="shared" si="42"/>
        <v>0</v>
      </c>
      <c r="Z356" s="100">
        <f t="shared" si="43"/>
        <v>5657</v>
      </c>
      <c r="AA356" s="105" t="str">
        <f>+VLOOKUP(C356,'Código Licitaciones'!$J$7:$J$31,1,0)</f>
        <v>Aela Generación S.A.</v>
      </c>
      <c r="AB356" s="105" t="str">
        <f t="shared" si="44"/>
        <v>76.489.426-K</v>
      </c>
      <c r="AC356" s="105" t="str">
        <f>+VLOOKUP(E356,'Código Licitaciones'!$K$7:$K$50,1,0)</f>
        <v>Saesa</v>
      </c>
      <c r="AD356" s="105" t="str">
        <f t="shared" si="45"/>
        <v>76.073.162-5</v>
      </c>
      <c r="AE356" s="105" t="str">
        <f>+VLOOKUP(G356,'Código Licitaciones'!$L$7:$L$50,1,0)</f>
        <v>Valdivia 220</v>
      </c>
      <c r="AF356" s="100">
        <f t="shared" si="46"/>
        <v>220</v>
      </c>
      <c r="AG356" s="105" t="str">
        <f>+VLOOKUP(I356,'Código Licitaciones'!$M$7:$M$50,1,0)</f>
        <v>2015/02</v>
      </c>
      <c r="AH356" s="105" t="str">
        <f>+VLOOKUP(J356,'Código Licitaciones'!$N$7:$N$50,1,0)</f>
        <v>BS4A</v>
      </c>
      <c r="AI356" s="105">
        <f t="shared" si="47"/>
        <v>42736</v>
      </c>
      <c r="AJ356" s="105">
        <f t="shared" si="47"/>
        <v>50040</v>
      </c>
      <c r="AK356" s="106" t="str">
        <f>+VLOOKUP(M356,'Código Barras'!$C$3:$C$1694,1,0)</f>
        <v>SIC-1191</v>
      </c>
      <c r="AL356" s="100">
        <f t="shared" si="41"/>
        <v>5334.03</v>
      </c>
      <c r="AM356" s="100">
        <f t="shared" si="41"/>
        <v>47.386000000000003</v>
      </c>
      <c r="AN356" s="100">
        <f t="shared" si="41"/>
        <v>0</v>
      </c>
      <c r="AO356" s="100">
        <f t="shared" si="40"/>
        <v>345.29315089001</v>
      </c>
      <c r="AP356" s="100">
        <f t="shared" si="40"/>
        <v>16362.061248074015</v>
      </c>
      <c r="AQ356" s="100">
        <f t="shared" si="40"/>
        <v>47.386000000000003</v>
      </c>
      <c r="AR356" s="100" t="str">
        <f>VLOOKUP(C356&amp;E356&amp;G356&amp;I356&amp;J356,'Código Licitaciones'!$I$8:$I$6500,1,0)</f>
        <v>Aela Generación S.A.SaesaValdivia 2202015/02BS4A</v>
      </c>
    </row>
    <row r="357" spans="2:44" ht="18" x14ac:dyDescent="0.35">
      <c r="B357" s="94">
        <v>5657</v>
      </c>
      <c r="C357" s="94" t="s">
        <v>9864</v>
      </c>
      <c r="D357" s="107" t="s">
        <v>9901</v>
      </c>
      <c r="E357" s="107" t="s">
        <v>306</v>
      </c>
      <c r="F357" s="107" t="s">
        <v>9910</v>
      </c>
      <c r="G357" s="108" t="s">
        <v>1613</v>
      </c>
      <c r="H357" s="108">
        <v>220</v>
      </c>
      <c r="I357" s="109" t="s">
        <v>281</v>
      </c>
      <c r="J357" s="110" t="s">
        <v>286</v>
      </c>
      <c r="K357" s="110">
        <v>42736</v>
      </c>
      <c r="L357" s="111">
        <v>50040</v>
      </c>
      <c r="M357" s="109" t="s">
        <v>1612</v>
      </c>
      <c r="N357" s="109">
        <v>5255.28</v>
      </c>
      <c r="O357" s="109">
        <v>47.822000000000003</v>
      </c>
      <c r="P357" s="109">
        <v>0</v>
      </c>
      <c r="Q357" s="109">
        <v>9.6088125150688004</v>
      </c>
      <c r="R357" s="109">
        <v>459.51263209562018</v>
      </c>
      <c r="S357" s="109">
        <v>47.822000000000003</v>
      </c>
      <c r="T357" s="109" t="s">
        <v>9958</v>
      </c>
      <c r="X357" s="92">
        <f t="shared" si="42"/>
        <v>2</v>
      </c>
      <c r="Z357" s="100">
        <f t="shared" si="43"/>
        <v>5657</v>
      </c>
      <c r="AA357" s="105" t="str">
        <f>+VLOOKUP(C357,'Código Licitaciones'!$J$7:$J$31,1,0)</f>
        <v>Aela Generación S.A.</v>
      </c>
      <c r="AB357" s="105" t="str">
        <f t="shared" si="44"/>
        <v>76.489.426-K</v>
      </c>
      <c r="AC357" s="105" t="str">
        <f>+VLOOKUP(E357,'Código Licitaciones'!$K$7:$K$50,1,0)</f>
        <v>Saesa</v>
      </c>
      <c r="AD357" s="105" t="str">
        <f t="shared" si="45"/>
        <v>76.073.162-5</v>
      </c>
      <c r="AE357" s="105" t="e">
        <f>+VLOOKUP(G357,'Código Licitaciones'!$L$7:$L$50,1,0)</f>
        <v>#N/A</v>
      </c>
      <c r="AF357" s="100">
        <f t="shared" si="46"/>
        <v>220</v>
      </c>
      <c r="AG357" s="105" t="str">
        <f>+VLOOKUP(I357,'Código Licitaciones'!$M$7:$M$50,1,0)</f>
        <v>2015/02</v>
      </c>
      <c r="AH357" s="105" t="str">
        <f>+VLOOKUP(J357,'Código Licitaciones'!$N$7:$N$50,1,0)</f>
        <v>BS4B</v>
      </c>
      <c r="AI357" s="105">
        <f t="shared" si="47"/>
        <v>42736</v>
      </c>
      <c r="AJ357" s="105">
        <f t="shared" si="47"/>
        <v>50040</v>
      </c>
      <c r="AK357" s="106" t="str">
        <f>+VLOOKUP(M357,'Código Barras'!$C$3:$C$1694,1,0)</f>
        <v>SIC-0140</v>
      </c>
      <c r="AL357" s="100">
        <f t="shared" si="41"/>
        <v>5255.28</v>
      </c>
      <c r="AM357" s="100">
        <f t="shared" si="41"/>
        <v>47.822000000000003</v>
      </c>
      <c r="AN357" s="100">
        <f t="shared" si="41"/>
        <v>0</v>
      </c>
      <c r="AO357" s="100">
        <f t="shared" si="40"/>
        <v>9.6088125150688004</v>
      </c>
      <c r="AP357" s="100">
        <f t="shared" si="40"/>
        <v>459.51263209562018</v>
      </c>
      <c r="AQ357" s="100">
        <f t="shared" si="40"/>
        <v>47.822000000000003</v>
      </c>
      <c r="AR357" s="100" t="e">
        <f>VLOOKUP(C357&amp;E357&amp;G357&amp;I357&amp;J357,'Código Licitaciones'!$I$8:$I$6500,1,0)</f>
        <v>#N/A</v>
      </c>
    </row>
    <row r="358" spans="2:44" ht="18" x14ac:dyDescent="0.35">
      <c r="B358" s="94">
        <v>5657</v>
      </c>
      <c r="C358" s="94" t="s">
        <v>9864</v>
      </c>
      <c r="D358" s="107" t="s">
        <v>9901</v>
      </c>
      <c r="E358" s="107" t="s">
        <v>306</v>
      </c>
      <c r="F358" s="107" t="s">
        <v>9910</v>
      </c>
      <c r="G358" s="108" t="s">
        <v>46</v>
      </c>
      <c r="H358" s="108">
        <v>220</v>
      </c>
      <c r="I358" s="109" t="s">
        <v>281</v>
      </c>
      <c r="J358" s="110" t="s">
        <v>286</v>
      </c>
      <c r="K358" s="110">
        <v>42736</v>
      </c>
      <c r="L358" s="111">
        <v>50040</v>
      </c>
      <c r="M358" s="109" t="s">
        <v>1677</v>
      </c>
      <c r="N358" s="109">
        <v>5424.76</v>
      </c>
      <c r="O358" s="109">
        <v>48.527000000000001</v>
      </c>
      <c r="P358" s="109">
        <v>0</v>
      </c>
      <c r="Q358" s="109">
        <v>0.26549150517290199</v>
      </c>
      <c r="R358" s="109">
        <v>12.883506271525414</v>
      </c>
      <c r="S358" s="109">
        <v>48.527000000000001</v>
      </c>
      <c r="T358" s="109" t="s">
        <v>6957</v>
      </c>
      <c r="X358" s="92">
        <f t="shared" si="42"/>
        <v>0</v>
      </c>
      <c r="Z358" s="100">
        <f t="shared" si="43"/>
        <v>5657</v>
      </c>
      <c r="AA358" s="105" t="str">
        <f>+VLOOKUP(C358,'Código Licitaciones'!$J$7:$J$31,1,0)</f>
        <v>Aela Generación S.A.</v>
      </c>
      <c r="AB358" s="105" t="str">
        <f t="shared" si="44"/>
        <v>76.489.426-K</v>
      </c>
      <c r="AC358" s="105" t="str">
        <f>+VLOOKUP(E358,'Código Licitaciones'!$K$7:$K$50,1,0)</f>
        <v>Saesa</v>
      </c>
      <c r="AD358" s="105" t="str">
        <f t="shared" si="45"/>
        <v>76.073.162-5</v>
      </c>
      <c r="AE358" s="105" t="str">
        <f>+VLOOKUP(G358,'Código Licitaciones'!$L$7:$L$50,1,0)</f>
        <v>Charrua 220</v>
      </c>
      <c r="AF358" s="100">
        <f t="shared" si="46"/>
        <v>220</v>
      </c>
      <c r="AG358" s="105" t="str">
        <f>+VLOOKUP(I358,'Código Licitaciones'!$M$7:$M$50,1,0)</f>
        <v>2015/02</v>
      </c>
      <c r="AH358" s="105" t="str">
        <f>+VLOOKUP(J358,'Código Licitaciones'!$N$7:$N$50,1,0)</f>
        <v>BS4B</v>
      </c>
      <c r="AI358" s="105">
        <f t="shared" si="47"/>
        <v>42736</v>
      </c>
      <c r="AJ358" s="105">
        <f t="shared" si="47"/>
        <v>50040</v>
      </c>
      <c r="AK358" s="106" t="str">
        <f>+VLOOKUP(M358,'Código Barras'!$C$3:$C$1694,1,0)</f>
        <v>SIC-0173</v>
      </c>
      <c r="AL358" s="100">
        <f t="shared" si="41"/>
        <v>5424.76</v>
      </c>
      <c r="AM358" s="100">
        <f t="shared" si="41"/>
        <v>48.527000000000001</v>
      </c>
      <c r="AN358" s="100">
        <f t="shared" si="41"/>
        <v>0</v>
      </c>
      <c r="AO358" s="100">
        <f t="shared" si="40"/>
        <v>0.26549150517290199</v>
      </c>
      <c r="AP358" s="100">
        <f t="shared" si="40"/>
        <v>12.883506271525414</v>
      </c>
      <c r="AQ358" s="100">
        <f t="shared" si="40"/>
        <v>48.527000000000001</v>
      </c>
      <c r="AR358" s="100" t="str">
        <f>VLOOKUP(C358&amp;E358&amp;G358&amp;I358&amp;J358,'Código Licitaciones'!$I$8:$I$6500,1,0)</f>
        <v>Aela Generación S.A.SaesaCharrua 2202015/02BS4B</v>
      </c>
    </row>
    <row r="359" spans="2:44" ht="18" x14ac:dyDescent="0.35">
      <c r="B359" s="94">
        <v>5657</v>
      </c>
      <c r="C359" s="94" t="s">
        <v>9864</v>
      </c>
      <c r="D359" s="107" t="s">
        <v>9901</v>
      </c>
      <c r="E359" s="107" t="s">
        <v>306</v>
      </c>
      <c r="F359" s="107" t="s">
        <v>9910</v>
      </c>
      <c r="G359" s="108" t="s">
        <v>1702</v>
      </c>
      <c r="H359" s="108">
        <v>220</v>
      </c>
      <c r="I359" s="109" t="s">
        <v>281</v>
      </c>
      <c r="J359" s="110" t="s">
        <v>286</v>
      </c>
      <c r="K359" s="110">
        <v>42736</v>
      </c>
      <c r="L359" s="111">
        <v>50040</v>
      </c>
      <c r="M359" s="109" t="s">
        <v>1701</v>
      </c>
      <c r="N359" s="109">
        <v>5124.03</v>
      </c>
      <c r="O359" s="109">
        <v>46.207999999999998</v>
      </c>
      <c r="P359" s="109">
        <v>0</v>
      </c>
      <c r="Q359" s="109">
        <v>292.966574240211</v>
      </c>
      <c r="R359" s="109">
        <v>13537.39946249167</v>
      </c>
      <c r="S359" s="109">
        <v>46.207999999999998</v>
      </c>
      <c r="T359" s="109" t="s">
        <v>7587</v>
      </c>
      <c r="X359" s="92">
        <f t="shared" si="42"/>
        <v>0</v>
      </c>
      <c r="Z359" s="100">
        <f t="shared" si="43"/>
        <v>5657</v>
      </c>
      <c r="AA359" s="105" t="str">
        <f>+VLOOKUP(C359,'Código Licitaciones'!$J$7:$J$31,1,0)</f>
        <v>Aela Generación S.A.</v>
      </c>
      <c r="AB359" s="105" t="str">
        <f t="shared" si="44"/>
        <v>76.489.426-K</v>
      </c>
      <c r="AC359" s="105" t="str">
        <f>+VLOOKUP(E359,'Código Licitaciones'!$K$7:$K$50,1,0)</f>
        <v>Saesa</v>
      </c>
      <c r="AD359" s="105" t="str">
        <f t="shared" si="45"/>
        <v>76.073.162-5</v>
      </c>
      <c r="AE359" s="105" t="str">
        <f>+VLOOKUP(G359,'Código Licitaciones'!$L$7:$L$50,1,0)</f>
        <v>chiloe 220</v>
      </c>
      <c r="AF359" s="100">
        <f t="shared" si="46"/>
        <v>220</v>
      </c>
      <c r="AG359" s="105" t="str">
        <f>+VLOOKUP(I359,'Código Licitaciones'!$M$7:$M$50,1,0)</f>
        <v>2015/02</v>
      </c>
      <c r="AH359" s="105" t="str">
        <f>+VLOOKUP(J359,'Código Licitaciones'!$N$7:$N$50,1,0)</f>
        <v>BS4B</v>
      </c>
      <c r="AI359" s="105">
        <f t="shared" si="47"/>
        <v>42736</v>
      </c>
      <c r="AJ359" s="105">
        <f t="shared" si="47"/>
        <v>50040</v>
      </c>
      <c r="AK359" s="106" t="str">
        <f>+VLOOKUP(M359,'Código Barras'!$C$3:$C$1694,1,0)</f>
        <v>SIC-0186</v>
      </c>
      <c r="AL359" s="100">
        <f t="shared" si="41"/>
        <v>5124.03</v>
      </c>
      <c r="AM359" s="100">
        <f t="shared" si="41"/>
        <v>46.207999999999998</v>
      </c>
      <c r="AN359" s="100">
        <f t="shared" si="41"/>
        <v>0</v>
      </c>
      <c r="AO359" s="100">
        <f t="shared" si="40"/>
        <v>292.966574240211</v>
      </c>
      <c r="AP359" s="100">
        <f t="shared" si="40"/>
        <v>13537.39946249167</v>
      </c>
      <c r="AQ359" s="100">
        <f t="shared" si="40"/>
        <v>46.207999999999998</v>
      </c>
      <c r="AR359" s="100" t="str">
        <f>VLOOKUP(C359&amp;E359&amp;G359&amp;I359&amp;J359,'Código Licitaciones'!$I$8:$I$6500,1,0)</f>
        <v>Aela Generación S.A.Saesachiloe 2202015/02BS4B</v>
      </c>
    </row>
    <row r="360" spans="2:44" ht="18" x14ac:dyDescent="0.35">
      <c r="B360" s="94">
        <v>5657</v>
      </c>
      <c r="C360" s="94" t="s">
        <v>9864</v>
      </c>
      <c r="D360" s="107" t="s">
        <v>9901</v>
      </c>
      <c r="E360" s="107" t="s">
        <v>306</v>
      </c>
      <c r="F360" s="107" t="s">
        <v>9910</v>
      </c>
      <c r="G360" s="108" t="s">
        <v>71</v>
      </c>
      <c r="H360" s="108">
        <v>220</v>
      </c>
      <c r="I360" s="109" t="s">
        <v>281</v>
      </c>
      <c r="J360" s="110" t="s">
        <v>286</v>
      </c>
      <c r="K360" s="110">
        <v>42736</v>
      </c>
      <c r="L360" s="111">
        <v>50040</v>
      </c>
      <c r="M360" s="109" t="s">
        <v>1751</v>
      </c>
      <c r="N360" s="109">
        <v>5194.22</v>
      </c>
      <c r="O360" s="109">
        <v>46.42</v>
      </c>
      <c r="P360" s="109">
        <v>0</v>
      </c>
      <c r="Q360" s="109">
        <v>37.520700951425297</v>
      </c>
      <c r="R360" s="109">
        <v>1741.7109381651624</v>
      </c>
      <c r="S360" s="109">
        <v>46.42</v>
      </c>
      <c r="T360" s="109" t="s">
        <v>6959</v>
      </c>
      <c r="X360" s="92">
        <f t="shared" si="42"/>
        <v>0</v>
      </c>
      <c r="Z360" s="100">
        <f t="shared" si="43"/>
        <v>5657</v>
      </c>
      <c r="AA360" s="105" t="str">
        <f>+VLOOKUP(C360,'Código Licitaciones'!$J$7:$J$31,1,0)</f>
        <v>Aela Generación S.A.</v>
      </c>
      <c r="AB360" s="105" t="str">
        <f t="shared" si="44"/>
        <v>76.489.426-K</v>
      </c>
      <c r="AC360" s="105" t="str">
        <f>+VLOOKUP(E360,'Código Licitaciones'!$K$7:$K$50,1,0)</f>
        <v>Saesa</v>
      </c>
      <c r="AD360" s="105" t="str">
        <f t="shared" si="45"/>
        <v>76.073.162-5</v>
      </c>
      <c r="AE360" s="105" t="str">
        <f>+VLOOKUP(G360,'Código Licitaciones'!$L$7:$L$50,1,0)</f>
        <v>Los Ciruelos 220</v>
      </c>
      <c r="AF360" s="100">
        <f t="shared" si="46"/>
        <v>220</v>
      </c>
      <c r="AG360" s="105" t="str">
        <f>+VLOOKUP(I360,'Código Licitaciones'!$M$7:$M$50,1,0)</f>
        <v>2015/02</v>
      </c>
      <c r="AH360" s="105" t="str">
        <f>+VLOOKUP(J360,'Código Licitaciones'!$N$7:$N$50,1,0)</f>
        <v>BS4B</v>
      </c>
      <c r="AI360" s="105">
        <f t="shared" si="47"/>
        <v>42736</v>
      </c>
      <c r="AJ360" s="105">
        <f t="shared" si="47"/>
        <v>50040</v>
      </c>
      <c r="AK360" s="106" t="str">
        <f>+VLOOKUP(M360,'Código Barras'!$C$3:$C$1694,1,0)</f>
        <v>SIC-0211</v>
      </c>
      <c r="AL360" s="100">
        <f t="shared" si="41"/>
        <v>5194.22</v>
      </c>
      <c r="AM360" s="100">
        <f t="shared" si="41"/>
        <v>46.42</v>
      </c>
      <c r="AN360" s="100">
        <f t="shared" si="41"/>
        <v>0</v>
      </c>
      <c r="AO360" s="100">
        <f t="shared" si="40"/>
        <v>37.520700951425297</v>
      </c>
      <c r="AP360" s="100">
        <f t="shared" si="40"/>
        <v>1741.7109381651624</v>
      </c>
      <c r="AQ360" s="100">
        <f t="shared" si="40"/>
        <v>46.42</v>
      </c>
      <c r="AR360" s="100" t="str">
        <f>VLOOKUP(C360&amp;E360&amp;G360&amp;I360&amp;J360,'Código Licitaciones'!$I$8:$I$6500,1,0)</f>
        <v>Aela Generación S.A.SaesaLos Ciruelos 2202015/02BS4B</v>
      </c>
    </row>
    <row r="361" spans="2:44" ht="18" x14ac:dyDescent="0.35">
      <c r="B361" s="94">
        <v>5657</v>
      </c>
      <c r="C361" s="94" t="s">
        <v>9864</v>
      </c>
      <c r="D361" s="107" t="s">
        <v>9901</v>
      </c>
      <c r="E361" s="107" t="s">
        <v>306</v>
      </c>
      <c r="F361" s="107" t="s">
        <v>9910</v>
      </c>
      <c r="G361" s="108" t="s">
        <v>40</v>
      </c>
      <c r="H361" s="108">
        <v>220</v>
      </c>
      <c r="I361" s="109" t="s">
        <v>281</v>
      </c>
      <c r="J361" s="110" t="s">
        <v>286</v>
      </c>
      <c r="K361" s="110">
        <v>42736</v>
      </c>
      <c r="L361" s="111">
        <v>50040</v>
      </c>
      <c r="M361" s="109" t="s">
        <v>1863</v>
      </c>
      <c r="N361" s="109">
        <v>5331.75</v>
      </c>
      <c r="O361" s="109">
        <v>50.914000000000001</v>
      </c>
      <c r="P361" s="109">
        <v>0</v>
      </c>
      <c r="Q361" s="109">
        <v>16.539438086343001</v>
      </c>
      <c r="R361" s="109">
        <v>842.08895072806752</v>
      </c>
      <c r="S361" s="109">
        <v>50.914000000000001</v>
      </c>
      <c r="T361" s="109" t="s">
        <v>6958</v>
      </c>
      <c r="X361" s="92">
        <f t="shared" si="42"/>
        <v>0</v>
      </c>
      <c r="Z361" s="100">
        <f t="shared" si="43"/>
        <v>5657</v>
      </c>
      <c r="AA361" s="105" t="str">
        <f>+VLOOKUP(C361,'Código Licitaciones'!$J$7:$J$31,1,0)</f>
        <v>Aela Generación S.A.</v>
      </c>
      <c r="AB361" s="105" t="str">
        <f t="shared" si="44"/>
        <v>76.489.426-K</v>
      </c>
      <c r="AC361" s="105" t="str">
        <f>+VLOOKUP(E361,'Código Licitaciones'!$K$7:$K$50,1,0)</f>
        <v>Saesa</v>
      </c>
      <c r="AD361" s="105" t="str">
        <f t="shared" si="45"/>
        <v>76.073.162-5</v>
      </c>
      <c r="AE361" s="105" t="str">
        <f>+VLOOKUP(G361,'Código Licitaciones'!$L$7:$L$50,1,0)</f>
        <v>Diego de Almagro 220</v>
      </c>
      <c r="AF361" s="100">
        <f t="shared" si="46"/>
        <v>220</v>
      </c>
      <c r="AG361" s="105" t="str">
        <f>+VLOOKUP(I361,'Código Licitaciones'!$M$7:$M$50,1,0)</f>
        <v>2015/02</v>
      </c>
      <c r="AH361" s="105" t="str">
        <f>+VLOOKUP(J361,'Código Licitaciones'!$N$7:$N$50,1,0)</f>
        <v>BS4B</v>
      </c>
      <c r="AI361" s="105">
        <f t="shared" ref="AI361:AJ424" si="48">+K361</f>
        <v>42736</v>
      </c>
      <c r="AJ361" s="105">
        <f t="shared" si="48"/>
        <v>50040</v>
      </c>
      <c r="AK361" s="106" t="str">
        <f>+VLOOKUP(M361,'Código Barras'!$C$3:$C$1694,1,0)</f>
        <v>SIC-0268</v>
      </c>
      <c r="AL361" s="100">
        <f t="shared" si="41"/>
        <v>5331.75</v>
      </c>
      <c r="AM361" s="100">
        <f t="shared" si="41"/>
        <v>50.914000000000001</v>
      </c>
      <c r="AN361" s="100">
        <f t="shared" si="41"/>
        <v>0</v>
      </c>
      <c r="AO361" s="100">
        <f t="shared" si="40"/>
        <v>16.539438086343001</v>
      </c>
      <c r="AP361" s="100">
        <f t="shared" si="40"/>
        <v>842.08895072806752</v>
      </c>
      <c r="AQ361" s="100">
        <f t="shared" si="40"/>
        <v>50.914000000000001</v>
      </c>
      <c r="AR361" s="100" t="str">
        <f>VLOOKUP(C361&amp;E361&amp;G361&amp;I361&amp;J361,'Código Licitaciones'!$I$8:$I$6500,1,0)</f>
        <v>Aela Generación S.A.SaesaDiego de Almagro 2202015/02BS4B</v>
      </c>
    </row>
    <row r="362" spans="2:44" ht="18" x14ac:dyDescent="0.35">
      <c r="B362" s="94">
        <v>5657</v>
      </c>
      <c r="C362" s="94" t="s">
        <v>9864</v>
      </c>
      <c r="D362" s="107" t="s">
        <v>9901</v>
      </c>
      <c r="E362" s="107" t="s">
        <v>306</v>
      </c>
      <c r="F362" s="107" t="s">
        <v>9910</v>
      </c>
      <c r="G362" s="108" t="s">
        <v>2572</v>
      </c>
      <c r="H362" s="108">
        <v>220</v>
      </c>
      <c r="I362" s="109" t="s">
        <v>281</v>
      </c>
      <c r="J362" s="110" t="s">
        <v>286</v>
      </c>
      <c r="K362" s="110">
        <v>42736</v>
      </c>
      <c r="L362" s="111">
        <v>50040</v>
      </c>
      <c r="M362" s="109" t="s">
        <v>2571</v>
      </c>
      <c r="N362" s="109">
        <v>5094.3500000000004</v>
      </c>
      <c r="O362" s="109">
        <v>45.808</v>
      </c>
      <c r="P362" s="109">
        <v>0</v>
      </c>
      <c r="Q362" s="109">
        <v>812.60685858655995</v>
      </c>
      <c r="R362" s="109">
        <v>37223.894978133139</v>
      </c>
      <c r="S362" s="109">
        <v>45.808</v>
      </c>
      <c r="T362" s="109" t="s">
        <v>7586</v>
      </c>
      <c r="X362" s="92">
        <f t="shared" si="42"/>
        <v>0</v>
      </c>
      <c r="Z362" s="100">
        <f t="shared" si="43"/>
        <v>5657</v>
      </c>
      <c r="AA362" s="105" t="str">
        <f>+VLOOKUP(C362,'Código Licitaciones'!$J$7:$J$31,1,0)</f>
        <v>Aela Generación S.A.</v>
      </c>
      <c r="AB362" s="105" t="str">
        <f t="shared" si="44"/>
        <v>76.489.426-K</v>
      </c>
      <c r="AC362" s="105" t="str">
        <f>+VLOOKUP(E362,'Código Licitaciones'!$K$7:$K$50,1,0)</f>
        <v>Saesa</v>
      </c>
      <c r="AD362" s="105" t="str">
        <f t="shared" si="45"/>
        <v>76.073.162-5</v>
      </c>
      <c r="AE362" s="105" t="str">
        <f>+VLOOKUP(G362,'Código Licitaciones'!$L$7:$L$50,1,0)</f>
        <v>melipulli 220</v>
      </c>
      <c r="AF362" s="100">
        <f t="shared" si="46"/>
        <v>220</v>
      </c>
      <c r="AG362" s="105" t="str">
        <f>+VLOOKUP(I362,'Código Licitaciones'!$M$7:$M$50,1,0)</f>
        <v>2015/02</v>
      </c>
      <c r="AH362" s="105" t="str">
        <f>+VLOOKUP(J362,'Código Licitaciones'!$N$7:$N$50,1,0)</f>
        <v>BS4B</v>
      </c>
      <c r="AI362" s="105">
        <f t="shared" si="48"/>
        <v>42736</v>
      </c>
      <c r="AJ362" s="105">
        <f t="shared" si="48"/>
        <v>50040</v>
      </c>
      <c r="AK362" s="106" t="str">
        <f>+VLOOKUP(M362,'Código Barras'!$C$3:$C$1694,1,0)</f>
        <v>SIC-0627</v>
      </c>
      <c r="AL362" s="100">
        <f t="shared" si="41"/>
        <v>5094.3500000000004</v>
      </c>
      <c r="AM362" s="100">
        <f t="shared" si="41"/>
        <v>45.808</v>
      </c>
      <c r="AN362" s="100">
        <f t="shared" si="41"/>
        <v>0</v>
      </c>
      <c r="AO362" s="100">
        <f t="shared" si="40"/>
        <v>812.60685858655995</v>
      </c>
      <c r="AP362" s="100">
        <f t="shared" si="40"/>
        <v>37223.894978133139</v>
      </c>
      <c r="AQ362" s="100">
        <f t="shared" si="40"/>
        <v>45.808</v>
      </c>
      <c r="AR362" s="100" t="str">
        <f>VLOOKUP(C362&amp;E362&amp;G362&amp;I362&amp;J362,'Código Licitaciones'!$I$8:$I$6500,1,0)</f>
        <v>Aela Generación S.A.Saesamelipulli 2202015/02BS4B</v>
      </c>
    </row>
    <row r="363" spans="2:44" ht="18" x14ac:dyDescent="0.35">
      <c r="B363" s="94">
        <v>5657</v>
      </c>
      <c r="C363" s="94" t="s">
        <v>9864</v>
      </c>
      <c r="D363" s="107" t="s">
        <v>9901</v>
      </c>
      <c r="E363" s="107" t="s">
        <v>306</v>
      </c>
      <c r="F363" s="107" t="s">
        <v>9910</v>
      </c>
      <c r="G363" s="108" t="s">
        <v>64</v>
      </c>
      <c r="H363" s="108">
        <v>220</v>
      </c>
      <c r="I363" s="109" t="s">
        <v>281</v>
      </c>
      <c r="J363" s="110" t="s">
        <v>286</v>
      </c>
      <c r="K363" s="110">
        <v>42736</v>
      </c>
      <c r="L363" s="111">
        <v>50040</v>
      </c>
      <c r="M363" s="109" t="s">
        <v>1468</v>
      </c>
      <c r="N363" s="109">
        <v>5042.99</v>
      </c>
      <c r="O363" s="109">
        <v>44.795999999999999</v>
      </c>
      <c r="P363" s="109">
        <v>0</v>
      </c>
      <c r="Q363" s="109">
        <v>624.62932774798094</v>
      </c>
      <c r="R363" s="109">
        <v>27980.895365798555</v>
      </c>
      <c r="S363" s="109">
        <v>44.795999999999999</v>
      </c>
      <c r="T363" s="109" t="s">
        <v>6956</v>
      </c>
      <c r="X363" s="92">
        <f t="shared" si="42"/>
        <v>0</v>
      </c>
      <c r="Z363" s="100">
        <f t="shared" si="43"/>
        <v>5657</v>
      </c>
      <c r="AA363" s="105" t="str">
        <f>+VLOOKUP(C363,'Código Licitaciones'!$J$7:$J$31,1,0)</f>
        <v>Aela Generación S.A.</v>
      </c>
      <c r="AB363" s="105" t="str">
        <f t="shared" si="44"/>
        <v>76.489.426-K</v>
      </c>
      <c r="AC363" s="105" t="str">
        <f>+VLOOKUP(E363,'Código Licitaciones'!$K$7:$K$50,1,0)</f>
        <v>Saesa</v>
      </c>
      <c r="AD363" s="105" t="str">
        <f t="shared" si="45"/>
        <v>76.073.162-5</v>
      </c>
      <c r="AE363" s="105" t="str">
        <f>+VLOOKUP(G363,'Código Licitaciones'!$L$7:$L$50,1,0)</f>
        <v>Barro Blanco 220</v>
      </c>
      <c r="AF363" s="100">
        <f t="shared" si="46"/>
        <v>220</v>
      </c>
      <c r="AG363" s="105" t="str">
        <f>+VLOOKUP(I363,'Código Licitaciones'!$M$7:$M$50,1,0)</f>
        <v>2015/02</v>
      </c>
      <c r="AH363" s="105" t="str">
        <f>+VLOOKUP(J363,'Código Licitaciones'!$N$7:$N$50,1,0)</f>
        <v>BS4B</v>
      </c>
      <c r="AI363" s="105">
        <f t="shared" si="48"/>
        <v>42736</v>
      </c>
      <c r="AJ363" s="105">
        <f t="shared" si="48"/>
        <v>50040</v>
      </c>
      <c r="AK363" s="106" t="str">
        <f>+VLOOKUP(M363,'Código Barras'!$C$3:$C$1694,1,0)</f>
        <v>SIC-0067</v>
      </c>
      <c r="AL363" s="100">
        <f t="shared" si="41"/>
        <v>5042.99</v>
      </c>
      <c r="AM363" s="100">
        <f t="shared" si="41"/>
        <v>44.795999999999999</v>
      </c>
      <c r="AN363" s="100">
        <f t="shared" si="41"/>
        <v>0</v>
      </c>
      <c r="AO363" s="100">
        <f t="shared" si="40"/>
        <v>624.62932774798094</v>
      </c>
      <c r="AP363" s="100">
        <f t="shared" si="40"/>
        <v>27980.895365798555</v>
      </c>
      <c r="AQ363" s="100">
        <f t="shared" si="40"/>
        <v>44.795999999999999</v>
      </c>
      <c r="AR363" s="100" t="str">
        <f>VLOOKUP(C363&amp;E363&amp;G363&amp;I363&amp;J363,'Código Licitaciones'!$I$8:$I$6500,1,0)</f>
        <v>Aela Generación S.A.SaesaBarro Blanco 2202015/02BS4B</v>
      </c>
    </row>
    <row r="364" spans="2:44" ht="18" x14ac:dyDescent="0.35">
      <c r="B364" s="94">
        <v>5657</v>
      </c>
      <c r="C364" s="94" t="s">
        <v>9864</v>
      </c>
      <c r="D364" s="107" t="s">
        <v>9901</v>
      </c>
      <c r="E364" s="107" t="s">
        <v>306</v>
      </c>
      <c r="F364" s="107" t="s">
        <v>9910</v>
      </c>
      <c r="G364" s="108" t="s">
        <v>63</v>
      </c>
      <c r="H364" s="108">
        <v>220</v>
      </c>
      <c r="I364" s="109" t="s">
        <v>281</v>
      </c>
      <c r="J364" s="110" t="s">
        <v>286</v>
      </c>
      <c r="K364" s="110">
        <v>42736</v>
      </c>
      <c r="L364" s="111">
        <v>50040</v>
      </c>
      <c r="M364" s="109" t="s">
        <v>3624</v>
      </c>
      <c r="N364" s="109">
        <v>5251.85</v>
      </c>
      <c r="O364" s="109">
        <v>47.534999999999997</v>
      </c>
      <c r="P364" s="109">
        <v>0</v>
      </c>
      <c r="Q364" s="109">
        <v>50.899761689244201</v>
      </c>
      <c r="R364" s="109">
        <v>2419.520171898223</v>
      </c>
      <c r="S364" s="109">
        <v>47.534999999999997</v>
      </c>
      <c r="T364" s="109" t="s">
        <v>6960</v>
      </c>
      <c r="X364" s="92">
        <f t="shared" si="42"/>
        <v>0</v>
      </c>
      <c r="Z364" s="100">
        <f t="shared" si="43"/>
        <v>5657</v>
      </c>
      <c r="AA364" s="105" t="str">
        <f>+VLOOKUP(C364,'Código Licitaciones'!$J$7:$J$31,1,0)</f>
        <v>Aela Generación S.A.</v>
      </c>
      <c r="AB364" s="105" t="str">
        <f t="shared" si="44"/>
        <v>76.489.426-K</v>
      </c>
      <c r="AC364" s="105" t="str">
        <f>+VLOOKUP(E364,'Código Licitaciones'!$K$7:$K$50,1,0)</f>
        <v>Saesa</v>
      </c>
      <c r="AD364" s="105" t="str">
        <f t="shared" si="45"/>
        <v>76.073.162-5</v>
      </c>
      <c r="AE364" s="105" t="str">
        <f>+VLOOKUP(G364,'Código Licitaciones'!$L$7:$L$50,1,0)</f>
        <v>Temuco 220</v>
      </c>
      <c r="AF364" s="100">
        <f t="shared" si="46"/>
        <v>220</v>
      </c>
      <c r="AG364" s="105" t="str">
        <f>+VLOOKUP(I364,'Código Licitaciones'!$M$7:$M$50,1,0)</f>
        <v>2015/02</v>
      </c>
      <c r="AH364" s="105" t="str">
        <f>+VLOOKUP(J364,'Código Licitaciones'!$N$7:$N$50,1,0)</f>
        <v>BS4B</v>
      </c>
      <c r="AI364" s="105">
        <f t="shared" si="48"/>
        <v>42736</v>
      </c>
      <c r="AJ364" s="105">
        <f t="shared" si="48"/>
        <v>50040</v>
      </c>
      <c r="AK364" s="106" t="str">
        <f>+VLOOKUP(M364,'Código Barras'!$C$3:$C$1694,1,0)</f>
        <v>SIC-1158</v>
      </c>
      <c r="AL364" s="100">
        <f t="shared" si="41"/>
        <v>5251.85</v>
      </c>
      <c r="AM364" s="100">
        <f t="shared" si="41"/>
        <v>47.534999999999997</v>
      </c>
      <c r="AN364" s="100">
        <f t="shared" si="41"/>
        <v>0</v>
      </c>
      <c r="AO364" s="100">
        <f t="shared" si="40"/>
        <v>50.899761689244201</v>
      </c>
      <c r="AP364" s="100">
        <f t="shared" si="40"/>
        <v>2419.520171898223</v>
      </c>
      <c r="AQ364" s="100">
        <f t="shared" si="40"/>
        <v>47.534999999999997</v>
      </c>
      <c r="AR364" s="100" t="str">
        <f>VLOOKUP(C364&amp;E364&amp;G364&amp;I364&amp;J364,'Código Licitaciones'!$I$8:$I$6500,1,0)</f>
        <v>Aela Generación S.A.SaesaTemuco 2202015/02BS4B</v>
      </c>
    </row>
    <row r="365" spans="2:44" ht="18" x14ac:dyDescent="0.35">
      <c r="B365" s="94">
        <v>5657</v>
      </c>
      <c r="C365" s="94" t="s">
        <v>9864</v>
      </c>
      <c r="D365" s="107" t="s">
        <v>9901</v>
      </c>
      <c r="E365" s="107" t="s">
        <v>306</v>
      </c>
      <c r="F365" s="107" t="s">
        <v>9910</v>
      </c>
      <c r="G365" s="108" t="s">
        <v>70</v>
      </c>
      <c r="H365" s="108">
        <v>220</v>
      </c>
      <c r="I365" s="109" t="s">
        <v>281</v>
      </c>
      <c r="J365" s="110" t="s">
        <v>286</v>
      </c>
      <c r="K365" s="110">
        <v>42736</v>
      </c>
      <c r="L365" s="111">
        <v>50040</v>
      </c>
      <c r="M365" s="109" t="s">
        <v>3689</v>
      </c>
      <c r="N365" s="109">
        <v>5334.03</v>
      </c>
      <c r="O365" s="109">
        <v>47.386000000000003</v>
      </c>
      <c r="P365" s="109">
        <v>0</v>
      </c>
      <c r="Q365" s="109">
        <v>485.79370403037387</v>
      </c>
      <c r="R365" s="109">
        <v>23019.820459183298</v>
      </c>
      <c r="S365" s="109">
        <v>47.386000000000003</v>
      </c>
      <c r="T365" s="109" t="s">
        <v>6961</v>
      </c>
      <c r="X365" s="92">
        <f t="shared" si="42"/>
        <v>0</v>
      </c>
      <c r="Z365" s="100">
        <f t="shared" si="43"/>
        <v>5657</v>
      </c>
      <c r="AA365" s="105" t="str">
        <f>+VLOOKUP(C365,'Código Licitaciones'!$J$7:$J$31,1,0)</f>
        <v>Aela Generación S.A.</v>
      </c>
      <c r="AB365" s="105" t="str">
        <f t="shared" si="44"/>
        <v>76.489.426-K</v>
      </c>
      <c r="AC365" s="105" t="str">
        <f>+VLOOKUP(E365,'Código Licitaciones'!$K$7:$K$50,1,0)</f>
        <v>Saesa</v>
      </c>
      <c r="AD365" s="105" t="str">
        <f t="shared" si="45"/>
        <v>76.073.162-5</v>
      </c>
      <c r="AE365" s="105" t="str">
        <f>+VLOOKUP(G365,'Código Licitaciones'!$L$7:$L$50,1,0)</f>
        <v>Valdivia 220</v>
      </c>
      <c r="AF365" s="100">
        <f t="shared" si="46"/>
        <v>220</v>
      </c>
      <c r="AG365" s="105" t="str">
        <f>+VLOOKUP(I365,'Código Licitaciones'!$M$7:$M$50,1,0)</f>
        <v>2015/02</v>
      </c>
      <c r="AH365" s="105" t="str">
        <f>+VLOOKUP(J365,'Código Licitaciones'!$N$7:$N$50,1,0)</f>
        <v>BS4B</v>
      </c>
      <c r="AI365" s="105">
        <f t="shared" si="48"/>
        <v>42736</v>
      </c>
      <c r="AJ365" s="105">
        <f t="shared" si="48"/>
        <v>50040</v>
      </c>
      <c r="AK365" s="106" t="str">
        <f>+VLOOKUP(M365,'Código Barras'!$C$3:$C$1694,1,0)</f>
        <v>SIC-1191</v>
      </c>
      <c r="AL365" s="100">
        <f t="shared" si="41"/>
        <v>5334.03</v>
      </c>
      <c r="AM365" s="100">
        <f t="shared" si="41"/>
        <v>47.386000000000003</v>
      </c>
      <c r="AN365" s="100">
        <f t="shared" si="41"/>
        <v>0</v>
      </c>
      <c r="AO365" s="100">
        <f t="shared" si="40"/>
        <v>485.79370403037387</v>
      </c>
      <c r="AP365" s="100">
        <f t="shared" si="40"/>
        <v>23019.820459183298</v>
      </c>
      <c r="AQ365" s="100">
        <f t="shared" si="40"/>
        <v>47.386000000000003</v>
      </c>
      <c r="AR365" s="100" t="str">
        <f>VLOOKUP(C365&amp;E365&amp;G365&amp;I365&amp;J365,'Código Licitaciones'!$I$8:$I$6500,1,0)</f>
        <v>Aela Generación S.A.SaesaValdivia 2202015/02BS4B</v>
      </c>
    </row>
    <row r="366" spans="2:44" ht="18" x14ac:dyDescent="0.35">
      <c r="B366" s="94">
        <v>5657</v>
      </c>
      <c r="C366" s="94" t="s">
        <v>9864</v>
      </c>
      <c r="D366" s="107" t="s">
        <v>9901</v>
      </c>
      <c r="E366" s="107" t="s">
        <v>306</v>
      </c>
      <c r="F366" s="107" t="s">
        <v>9910</v>
      </c>
      <c r="G366" s="108" t="s">
        <v>1613</v>
      </c>
      <c r="H366" s="108">
        <v>220</v>
      </c>
      <c r="I366" s="109" t="s">
        <v>281</v>
      </c>
      <c r="J366" s="110" t="s">
        <v>287</v>
      </c>
      <c r="K366" s="110">
        <v>42736</v>
      </c>
      <c r="L366" s="111">
        <v>50040</v>
      </c>
      <c r="M366" s="109" t="s">
        <v>1612</v>
      </c>
      <c r="N366" s="109">
        <v>5255.28</v>
      </c>
      <c r="O366" s="109">
        <v>47.822000000000003</v>
      </c>
      <c r="P366" s="109">
        <v>3.5588549787987311E-2</v>
      </c>
      <c r="Q366" s="109">
        <v>5.6468884299928304</v>
      </c>
      <c r="R366" s="109">
        <v>457.07329242893115</v>
      </c>
      <c r="S366" s="109">
        <v>80.942504548387447</v>
      </c>
      <c r="T366" s="109" t="s">
        <v>9959</v>
      </c>
      <c r="X366" s="92">
        <f t="shared" si="42"/>
        <v>2</v>
      </c>
      <c r="Z366" s="100">
        <f t="shared" si="43"/>
        <v>5657</v>
      </c>
      <c r="AA366" s="105" t="str">
        <f>+VLOOKUP(C366,'Código Licitaciones'!$J$7:$J$31,1,0)</f>
        <v>Aela Generación S.A.</v>
      </c>
      <c r="AB366" s="105" t="str">
        <f t="shared" si="44"/>
        <v>76.489.426-K</v>
      </c>
      <c r="AC366" s="105" t="str">
        <f>+VLOOKUP(E366,'Código Licitaciones'!$K$7:$K$50,1,0)</f>
        <v>Saesa</v>
      </c>
      <c r="AD366" s="105" t="str">
        <f t="shared" si="45"/>
        <v>76.073.162-5</v>
      </c>
      <c r="AE366" s="105" t="e">
        <f>+VLOOKUP(G366,'Código Licitaciones'!$L$7:$L$50,1,0)</f>
        <v>#N/A</v>
      </c>
      <c r="AF366" s="100">
        <f t="shared" si="46"/>
        <v>220</v>
      </c>
      <c r="AG366" s="105" t="str">
        <f>+VLOOKUP(I366,'Código Licitaciones'!$M$7:$M$50,1,0)</f>
        <v>2015/02</v>
      </c>
      <c r="AH366" s="105" t="str">
        <f>+VLOOKUP(J366,'Código Licitaciones'!$N$7:$N$50,1,0)</f>
        <v>BS4C</v>
      </c>
      <c r="AI366" s="105">
        <f t="shared" si="48"/>
        <v>42736</v>
      </c>
      <c r="AJ366" s="105">
        <f t="shared" si="48"/>
        <v>50040</v>
      </c>
      <c r="AK366" s="106" t="str">
        <f>+VLOOKUP(M366,'Código Barras'!$C$3:$C$1694,1,0)</f>
        <v>SIC-0140</v>
      </c>
      <c r="AL366" s="100">
        <f t="shared" si="41"/>
        <v>5255.28</v>
      </c>
      <c r="AM366" s="100">
        <f t="shared" si="41"/>
        <v>47.822000000000003</v>
      </c>
      <c r="AN366" s="100">
        <f t="shared" si="41"/>
        <v>3.5588549787987311E-2</v>
      </c>
      <c r="AO366" s="100">
        <f t="shared" si="40"/>
        <v>5.6468884299928304</v>
      </c>
      <c r="AP366" s="100">
        <f t="shared" si="40"/>
        <v>457.07329242893115</v>
      </c>
      <c r="AQ366" s="100">
        <f t="shared" si="40"/>
        <v>80.942504548387447</v>
      </c>
      <c r="AR366" s="100" t="e">
        <f>VLOOKUP(C366&amp;E366&amp;G366&amp;I366&amp;J366,'Código Licitaciones'!$I$8:$I$6500,1,0)</f>
        <v>#N/A</v>
      </c>
    </row>
    <row r="367" spans="2:44" ht="18" x14ac:dyDescent="0.35">
      <c r="B367" s="94">
        <v>5657</v>
      </c>
      <c r="C367" s="94" t="s">
        <v>9864</v>
      </c>
      <c r="D367" s="107" t="s">
        <v>9901</v>
      </c>
      <c r="E367" s="107" t="s">
        <v>306</v>
      </c>
      <c r="F367" s="107" t="s">
        <v>9910</v>
      </c>
      <c r="G367" s="108" t="s">
        <v>46</v>
      </c>
      <c r="H367" s="108">
        <v>220</v>
      </c>
      <c r="I367" s="109" t="s">
        <v>281</v>
      </c>
      <c r="J367" s="110" t="s">
        <v>287</v>
      </c>
      <c r="K367" s="110">
        <v>42736</v>
      </c>
      <c r="L367" s="111">
        <v>50040</v>
      </c>
      <c r="M367" s="109" t="s">
        <v>1677</v>
      </c>
      <c r="N367" s="109">
        <v>5424.76</v>
      </c>
      <c r="O367" s="109">
        <v>48.527000000000001</v>
      </c>
      <c r="P367" s="109">
        <v>9.833116876113387E-4</v>
      </c>
      <c r="Q367" s="109">
        <v>0.156023536360096</v>
      </c>
      <c r="R367" s="109">
        <v>12.905584059432865</v>
      </c>
      <c r="S367" s="109">
        <v>82.715623299598207</v>
      </c>
      <c r="T367" s="109" t="s">
        <v>7038</v>
      </c>
      <c r="X367" s="92">
        <f t="shared" si="42"/>
        <v>0</v>
      </c>
      <c r="Z367" s="100">
        <f t="shared" si="43"/>
        <v>5657</v>
      </c>
      <c r="AA367" s="105" t="str">
        <f>+VLOOKUP(C367,'Código Licitaciones'!$J$7:$J$31,1,0)</f>
        <v>Aela Generación S.A.</v>
      </c>
      <c r="AB367" s="105" t="str">
        <f t="shared" si="44"/>
        <v>76.489.426-K</v>
      </c>
      <c r="AC367" s="105" t="str">
        <f>+VLOOKUP(E367,'Código Licitaciones'!$K$7:$K$50,1,0)</f>
        <v>Saesa</v>
      </c>
      <c r="AD367" s="105" t="str">
        <f t="shared" si="45"/>
        <v>76.073.162-5</v>
      </c>
      <c r="AE367" s="105" t="str">
        <f>+VLOOKUP(G367,'Código Licitaciones'!$L$7:$L$50,1,0)</f>
        <v>Charrua 220</v>
      </c>
      <c r="AF367" s="100">
        <f t="shared" si="46"/>
        <v>220</v>
      </c>
      <c r="AG367" s="105" t="str">
        <f>+VLOOKUP(I367,'Código Licitaciones'!$M$7:$M$50,1,0)</f>
        <v>2015/02</v>
      </c>
      <c r="AH367" s="105" t="str">
        <f>+VLOOKUP(J367,'Código Licitaciones'!$N$7:$N$50,1,0)</f>
        <v>BS4C</v>
      </c>
      <c r="AI367" s="105">
        <f t="shared" si="48"/>
        <v>42736</v>
      </c>
      <c r="AJ367" s="105">
        <f t="shared" si="48"/>
        <v>50040</v>
      </c>
      <c r="AK367" s="106" t="str">
        <f>+VLOOKUP(M367,'Código Barras'!$C$3:$C$1694,1,0)</f>
        <v>SIC-0173</v>
      </c>
      <c r="AL367" s="100">
        <f t="shared" si="41"/>
        <v>5424.76</v>
      </c>
      <c r="AM367" s="100">
        <f t="shared" si="41"/>
        <v>48.527000000000001</v>
      </c>
      <c r="AN367" s="100">
        <f t="shared" si="41"/>
        <v>9.833116876113387E-4</v>
      </c>
      <c r="AO367" s="100">
        <f t="shared" si="40"/>
        <v>0.156023536360096</v>
      </c>
      <c r="AP367" s="100">
        <f t="shared" si="40"/>
        <v>12.905584059432865</v>
      </c>
      <c r="AQ367" s="100">
        <f t="shared" si="40"/>
        <v>82.715623299598207</v>
      </c>
      <c r="AR367" s="100" t="str">
        <f>VLOOKUP(C367&amp;E367&amp;G367&amp;I367&amp;J367,'Código Licitaciones'!$I$8:$I$6500,1,0)</f>
        <v>Aela Generación S.A.SaesaCharrua 2202015/02BS4C</v>
      </c>
    </row>
    <row r="368" spans="2:44" ht="18" x14ac:dyDescent="0.35">
      <c r="B368" s="94">
        <v>5657</v>
      </c>
      <c r="C368" s="94" t="s">
        <v>9864</v>
      </c>
      <c r="D368" s="107" t="s">
        <v>9901</v>
      </c>
      <c r="E368" s="107" t="s">
        <v>306</v>
      </c>
      <c r="F368" s="107" t="s">
        <v>9910</v>
      </c>
      <c r="G368" s="108" t="s">
        <v>1702</v>
      </c>
      <c r="H368" s="108">
        <v>220</v>
      </c>
      <c r="I368" s="109" t="s">
        <v>281</v>
      </c>
      <c r="J368" s="110" t="s">
        <v>287</v>
      </c>
      <c r="K368" s="110">
        <v>42736</v>
      </c>
      <c r="L368" s="111">
        <v>50040</v>
      </c>
      <c r="M368" s="109" t="s">
        <v>1701</v>
      </c>
      <c r="N368" s="109">
        <v>5124.03</v>
      </c>
      <c r="O368" s="109">
        <v>46.207999999999998</v>
      </c>
      <c r="P368" s="109">
        <v>1.4307278144136111</v>
      </c>
      <c r="Q368" s="109">
        <v>170.636168010093</v>
      </c>
      <c r="R368" s="109">
        <v>15215.848294300151</v>
      </c>
      <c r="S368" s="109">
        <v>89.171296283447631</v>
      </c>
      <c r="T368" s="109" t="s">
        <v>7724</v>
      </c>
      <c r="X368" s="92">
        <f t="shared" si="42"/>
        <v>0</v>
      </c>
      <c r="Z368" s="100">
        <f t="shared" si="43"/>
        <v>5657</v>
      </c>
      <c r="AA368" s="105" t="str">
        <f>+VLOOKUP(C368,'Código Licitaciones'!$J$7:$J$31,1,0)</f>
        <v>Aela Generación S.A.</v>
      </c>
      <c r="AB368" s="105" t="str">
        <f t="shared" si="44"/>
        <v>76.489.426-K</v>
      </c>
      <c r="AC368" s="105" t="str">
        <f>+VLOOKUP(E368,'Código Licitaciones'!$K$7:$K$50,1,0)</f>
        <v>Saesa</v>
      </c>
      <c r="AD368" s="105" t="str">
        <f t="shared" si="45"/>
        <v>76.073.162-5</v>
      </c>
      <c r="AE368" s="105" t="str">
        <f>+VLOOKUP(G368,'Código Licitaciones'!$L$7:$L$50,1,0)</f>
        <v>chiloe 220</v>
      </c>
      <c r="AF368" s="100">
        <f t="shared" si="46"/>
        <v>220</v>
      </c>
      <c r="AG368" s="105" t="str">
        <f>+VLOOKUP(I368,'Código Licitaciones'!$M$7:$M$50,1,0)</f>
        <v>2015/02</v>
      </c>
      <c r="AH368" s="105" t="str">
        <f>+VLOOKUP(J368,'Código Licitaciones'!$N$7:$N$50,1,0)</f>
        <v>BS4C</v>
      </c>
      <c r="AI368" s="105">
        <f t="shared" si="48"/>
        <v>42736</v>
      </c>
      <c r="AJ368" s="105">
        <f t="shared" si="48"/>
        <v>50040</v>
      </c>
      <c r="AK368" s="106" t="str">
        <f>+VLOOKUP(M368,'Código Barras'!$C$3:$C$1694,1,0)</f>
        <v>SIC-0186</v>
      </c>
      <c r="AL368" s="100">
        <f t="shared" si="41"/>
        <v>5124.03</v>
      </c>
      <c r="AM368" s="100">
        <f t="shared" si="41"/>
        <v>46.207999999999998</v>
      </c>
      <c r="AN368" s="100">
        <f t="shared" si="41"/>
        <v>1.4307278144136111</v>
      </c>
      <c r="AO368" s="100">
        <f t="shared" si="40"/>
        <v>170.636168010093</v>
      </c>
      <c r="AP368" s="100">
        <f t="shared" si="40"/>
        <v>15215.848294300151</v>
      </c>
      <c r="AQ368" s="100">
        <f t="shared" si="40"/>
        <v>89.171296283447631</v>
      </c>
      <c r="AR368" s="100" t="str">
        <f>VLOOKUP(C368&amp;E368&amp;G368&amp;I368&amp;J368,'Código Licitaciones'!$I$8:$I$6500,1,0)</f>
        <v>Aela Generación S.A.Saesachiloe 2202015/02BS4C</v>
      </c>
    </row>
    <row r="369" spans="2:44" ht="18" x14ac:dyDescent="0.35">
      <c r="B369" s="94">
        <v>5657</v>
      </c>
      <c r="C369" s="94" t="s">
        <v>9864</v>
      </c>
      <c r="D369" s="107" t="s">
        <v>9901</v>
      </c>
      <c r="E369" s="107" t="s">
        <v>306</v>
      </c>
      <c r="F369" s="107" t="s">
        <v>9910</v>
      </c>
      <c r="G369" s="108" t="s">
        <v>71</v>
      </c>
      <c r="H369" s="108">
        <v>220</v>
      </c>
      <c r="I369" s="109" t="s">
        <v>281</v>
      </c>
      <c r="J369" s="110" t="s">
        <v>287</v>
      </c>
      <c r="K369" s="110">
        <v>42736</v>
      </c>
      <c r="L369" s="111">
        <v>50040</v>
      </c>
      <c r="M369" s="109" t="s">
        <v>1751</v>
      </c>
      <c r="N369" s="109">
        <v>5194.22</v>
      </c>
      <c r="O369" s="109">
        <v>46.42</v>
      </c>
      <c r="P369" s="109">
        <v>0.21050913961428711</v>
      </c>
      <c r="Q369" s="109">
        <v>22.518575327886701</v>
      </c>
      <c r="R369" s="109">
        <v>2138.743049887823</v>
      </c>
      <c r="S369" s="109">
        <v>94.97683662248528</v>
      </c>
      <c r="T369" s="109" t="s">
        <v>7040</v>
      </c>
      <c r="X369" s="92">
        <f t="shared" si="42"/>
        <v>0</v>
      </c>
      <c r="Z369" s="100">
        <f t="shared" si="43"/>
        <v>5657</v>
      </c>
      <c r="AA369" s="105" t="str">
        <f>+VLOOKUP(C369,'Código Licitaciones'!$J$7:$J$31,1,0)</f>
        <v>Aela Generación S.A.</v>
      </c>
      <c r="AB369" s="105" t="str">
        <f t="shared" si="44"/>
        <v>76.489.426-K</v>
      </c>
      <c r="AC369" s="105" t="str">
        <f>+VLOOKUP(E369,'Código Licitaciones'!$K$7:$K$50,1,0)</f>
        <v>Saesa</v>
      </c>
      <c r="AD369" s="105" t="str">
        <f t="shared" si="45"/>
        <v>76.073.162-5</v>
      </c>
      <c r="AE369" s="105" t="str">
        <f>+VLOOKUP(G369,'Código Licitaciones'!$L$7:$L$50,1,0)</f>
        <v>Los Ciruelos 220</v>
      </c>
      <c r="AF369" s="100">
        <f t="shared" si="46"/>
        <v>220</v>
      </c>
      <c r="AG369" s="105" t="str">
        <f>+VLOOKUP(I369,'Código Licitaciones'!$M$7:$M$50,1,0)</f>
        <v>2015/02</v>
      </c>
      <c r="AH369" s="105" t="str">
        <f>+VLOOKUP(J369,'Código Licitaciones'!$N$7:$N$50,1,0)</f>
        <v>BS4C</v>
      </c>
      <c r="AI369" s="105">
        <f t="shared" si="48"/>
        <v>42736</v>
      </c>
      <c r="AJ369" s="105">
        <f t="shared" si="48"/>
        <v>50040</v>
      </c>
      <c r="AK369" s="106" t="str">
        <f>+VLOOKUP(M369,'Código Barras'!$C$3:$C$1694,1,0)</f>
        <v>SIC-0211</v>
      </c>
      <c r="AL369" s="100">
        <f t="shared" si="41"/>
        <v>5194.22</v>
      </c>
      <c r="AM369" s="100">
        <f t="shared" si="41"/>
        <v>46.42</v>
      </c>
      <c r="AN369" s="100">
        <f t="shared" si="41"/>
        <v>0.21050913961428711</v>
      </c>
      <c r="AO369" s="100">
        <f t="shared" si="40"/>
        <v>22.518575327886701</v>
      </c>
      <c r="AP369" s="100">
        <f t="shared" si="40"/>
        <v>2138.743049887823</v>
      </c>
      <c r="AQ369" s="100">
        <f t="shared" si="40"/>
        <v>94.97683662248528</v>
      </c>
      <c r="AR369" s="100" t="str">
        <f>VLOOKUP(C369&amp;E369&amp;G369&amp;I369&amp;J369,'Código Licitaciones'!$I$8:$I$6500,1,0)</f>
        <v>Aela Generación S.A.SaesaLos Ciruelos 2202015/02BS4C</v>
      </c>
    </row>
    <row r="370" spans="2:44" ht="18" x14ac:dyDescent="0.35">
      <c r="B370" s="94">
        <v>5657</v>
      </c>
      <c r="C370" s="94" t="s">
        <v>9864</v>
      </c>
      <c r="D370" s="107" t="s">
        <v>9901</v>
      </c>
      <c r="E370" s="107" t="s">
        <v>306</v>
      </c>
      <c r="F370" s="107" t="s">
        <v>9910</v>
      </c>
      <c r="G370" s="108" t="s">
        <v>40</v>
      </c>
      <c r="H370" s="108">
        <v>220</v>
      </c>
      <c r="I370" s="109" t="s">
        <v>281</v>
      </c>
      <c r="J370" s="110" t="s">
        <v>287</v>
      </c>
      <c r="K370" s="110">
        <v>42736</v>
      </c>
      <c r="L370" s="111">
        <v>50040</v>
      </c>
      <c r="M370" s="109" t="s">
        <v>1863</v>
      </c>
      <c r="N370" s="109">
        <v>5331.75</v>
      </c>
      <c r="O370" s="109">
        <v>50.914000000000001</v>
      </c>
      <c r="P370" s="109">
        <v>4.638961211974843E-2</v>
      </c>
      <c r="Q370" s="109">
        <v>8.2536378883084804</v>
      </c>
      <c r="R370" s="109">
        <v>667.56353386480669</v>
      </c>
      <c r="S370" s="109">
        <v>80.881126952568394</v>
      </c>
      <c r="T370" s="109" t="s">
        <v>7039</v>
      </c>
      <c r="X370" s="92">
        <f t="shared" si="42"/>
        <v>0</v>
      </c>
      <c r="Z370" s="100">
        <f t="shared" si="43"/>
        <v>5657</v>
      </c>
      <c r="AA370" s="105" t="str">
        <f>+VLOOKUP(C370,'Código Licitaciones'!$J$7:$J$31,1,0)</f>
        <v>Aela Generación S.A.</v>
      </c>
      <c r="AB370" s="105" t="str">
        <f t="shared" si="44"/>
        <v>76.489.426-K</v>
      </c>
      <c r="AC370" s="105" t="str">
        <f>+VLOOKUP(E370,'Código Licitaciones'!$K$7:$K$50,1,0)</f>
        <v>Saesa</v>
      </c>
      <c r="AD370" s="105" t="str">
        <f t="shared" si="45"/>
        <v>76.073.162-5</v>
      </c>
      <c r="AE370" s="105" t="str">
        <f>+VLOOKUP(G370,'Código Licitaciones'!$L$7:$L$50,1,0)</f>
        <v>Diego de Almagro 220</v>
      </c>
      <c r="AF370" s="100">
        <f t="shared" si="46"/>
        <v>220</v>
      </c>
      <c r="AG370" s="105" t="str">
        <f>+VLOOKUP(I370,'Código Licitaciones'!$M$7:$M$50,1,0)</f>
        <v>2015/02</v>
      </c>
      <c r="AH370" s="105" t="str">
        <f>+VLOOKUP(J370,'Código Licitaciones'!$N$7:$N$50,1,0)</f>
        <v>BS4C</v>
      </c>
      <c r="AI370" s="105">
        <f t="shared" si="48"/>
        <v>42736</v>
      </c>
      <c r="AJ370" s="105">
        <f t="shared" si="48"/>
        <v>50040</v>
      </c>
      <c r="AK370" s="106" t="str">
        <f>+VLOOKUP(M370,'Código Barras'!$C$3:$C$1694,1,0)</f>
        <v>SIC-0268</v>
      </c>
      <c r="AL370" s="100">
        <f t="shared" si="41"/>
        <v>5331.75</v>
      </c>
      <c r="AM370" s="100">
        <f t="shared" si="41"/>
        <v>50.914000000000001</v>
      </c>
      <c r="AN370" s="100">
        <f t="shared" si="41"/>
        <v>4.638961211974843E-2</v>
      </c>
      <c r="AO370" s="100">
        <f t="shared" si="40"/>
        <v>8.2536378883084804</v>
      </c>
      <c r="AP370" s="100">
        <f t="shared" si="40"/>
        <v>667.56353386480669</v>
      </c>
      <c r="AQ370" s="100">
        <f t="shared" si="40"/>
        <v>80.881126952568394</v>
      </c>
      <c r="AR370" s="100" t="str">
        <f>VLOOKUP(C370&amp;E370&amp;G370&amp;I370&amp;J370,'Código Licitaciones'!$I$8:$I$6500,1,0)</f>
        <v>Aela Generación S.A.SaesaDiego de Almagro 2202015/02BS4C</v>
      </c>
    </row>
    <row r="371" spans="2:44" ht="18" x14ac:dyDescent="0.35">
      <c r="B371" s="94">
        <v>5657</v>
      </c>
      <c r="C371" s="94" t="s">
        <v>9864</v>
      </c>
      <c r="D371" s="107" t="s">
        <v>9901</v>
      </c>
      <c r="E371" s="107" t="s">
        <v>306</v>
      </c>
      <c r="F371" s="107" t="s">
        <v>9910</v>
      </c>
      <c r="G371" s="108" t="s">
        <v>2572</v>
      </c>
      <c r="H371" s="108">
        <v>220</v>
      </c>
      <c r="I371" s="109" t="s">
        <v>281</v>
      </c>
      <c r="J371" s="110" t="s">
        <v>287</v>
      </c>
      <c r="K371" s="110">
        <v>42736</v>
      </c>
      <c r="L371" s="111">
        <v>50040</v>
      </c>
      <c r="M371" s="109" t="s">
        <v>2571</v>
      </c>
      <c r="N371" s="109">
        <v>5094.3500000000004</v>
      </c>
      <c r="O371" s="109">
        <v>45.808</v>
      </c>
      <c r="P371" s="109">
        <v>4.1238562759992705</v>
      </c>
      <c r="Q371" s="109">
        <v>459.27572946350102</v>
      </c>
      <c r="R371" s="109">
        <v>42046.869834900936</v>
      </c>
      <c r="S371" s="109">
        <v>91.550384959417784</v>
      </c>
      <c r="T371" s="109" t="s">
        <v>7723</v>
      </c>
      <c r="X371" s="92">
        <f t="shared" si="42"/>
        <v>0</v>
      </c>
      <c r="Z371" s="100">
        <f t="shared" si="43"/>
        <v>5657</v>
      </c>
      <c r="AA371" s="105" t="str">
        <f>+VLOOKUP(C371,'Código Licitaciones'!$J$7:$J$31,1,0)</f>
        <v>Aela Generación S.A.</v>
      </c>
      <c r="AB371" s="105" t="str">
        <f t="shared" si="44"/>
        <v>76.489.426-K</v>
      </c>
      <c r="AC371" s="105" t="str">
        <f>+VLOOKUP(E371,'Código Licitaciones'!$K$7:$K$50,1,0)</f>
        <v>Saesa</v>
      </c>
      <c r="AD371" s="105" t="str">
        <f t="shared" si="45"/>
        <v>76.073.162-5</v>
      </c>
      <c r="AE371" s="105" t="str">
        <f>+VLOOKUP(G371,'Código Licitaciones'!$L$7:$L$50,1,0)</f>
        <v>melipulli 220</v>
      </c>
      <c r="AF371" s="100">
        <f t="shared" si="46"/>
        <v>220</v>
      </c>
      <c r="AG371" s="105" t="str">
        <f>+VLOOKUP(I371,'Código Licitaciones'!$M$7:$M$50,1,0)</f>
        <v>2015/02</v>
      </c>
      <c r="AH371" s="105" t="str">
        <f>+VLOOKUP(J371,'Código Licitaciones'!$N$7:$N$50,1,0)</f>
        <v>BS4C</v>
      </c>
      <c r="AI371" s="105">
        <f t="shared" si="48"/>
        <v>42736</v>
      </c>
      <c r="AJ371" s="105">
        <f t="shared" si="48"/>
        <v>50040</v>
      </c>
      <c r="AK371" s="106" t="str">
        <f>+VLOOKUP(M371,'Código Barras'!$C$3:$C$1694,1,0)</f>
        <v>SIC-0627</v>
      </c>
      <c r="AL371" s="100">
        <f t="shared" si="41"/>
        <v>5094.3500000000004</v>
      </c>
      <c r="AM371" s="100">
        <f t="shared" si="41"/>
        <v>45.808</v>
      </c>
      <c r="AN371" s="100">
        <f t="shared" si="41"/>
        <v>4.1238562759992705</v>
      </c>
      <c r="AO371" s="100">
        <f t="shared" si="40"/>
        <v>459.27572946350102</v>
      </c>
      <c r="AP371" s="100">
        <f t="shared" si="40"/>
        <v>42046.869834900936</v>
      </c>
      <c r="AQ371" s="100">
        <f t="shared" si="40"/>
        <v>91.550384959417784</v>
      </c>
      <c r="AR371" s="100" t="str">
        <f>VLOOKUP(C371&amp;E371&amp;G371&amp;I371&amp;J371,'Código Licitaciones'!$I$8:$I$6500,1,0)</f>
        <v>Aela Generación S.A.Saesamelipulli 2202015/02BS4C</v>
      </c>
    </row>
    <row r="372" spans="2:44" ht="18" x14ac:dyDescent="0.35">
      <c r="B372" s="94">
        <v>5657</v>
      </c>
      <c r="C372" s="94" t="s">
        <v>9864</v>
      </c>
      <c r="D372" s="107" t="s">
        <v>9901</v>
      </c>
      <c r="E372" s="107" t="s">
        <v>306</v>
      </c>
      <c r="F372" s="107" t="s">
        <v>9910</v>
      </c>
      <c r="G372" s="108" t="s">
        <v>64</v>
      </c>
      <c r="H372" s="108">
        <v>220</v>
      </c>
      <c r="I372" s="109" t="s">
        <v>281</v>
      </c>
      <c r="J372" s="110" t="s">
        <v>287</v>
      </c>
      <c r="K372" s="110">
        <v>42736</v>
      </c>
      <c r="L372" s="111">
        <v>50040</v>
      </c>
      <c r="M372" s="109" t="s">
        <v>1468</v>
      </c>
      <c r="N372" s="109">
        <v>5042.99</v>
      </c>
      <c r="O372" s="109">
        <v>44.795999999999999</v>
      </c>
      <c r="P372" s="109">
        <v>2.9950797381095673</v>
      </c>
      <c r="Q372" s="109">
        <v>358.81006311225002</v>
      </c>
      <c r="R372" s="109">
        <v>31177.412755665518</v>
      </c>
      <c r="S372" s="109">
        <v>86.891132554194797</v>
      </c>
      <c r="T372" s="109" t="s">
        <v>7037</v>
      </c>
      <c r="X372" s="92">
        <f t="shared" si="42"/>
        <v>0</v>
      </c>
      <c r="Z372" s="100">
        <f t="shared" si="43"/>
        <v>5657</v>
      </c>
      <c r="AA372" s="105" t="str">
        <f>+VLOOKUP(C372,'Código Licitaciones'!$J$7:$J$31,1,0)</f>
        <v>Aela Generación S.A.</v>
      </c>
      <c r="AB372" s="105" t="str">
        <f t="shared" si="44"/>
        <v>76.489.426-K</v>
      </c>
      <c r="AC372" s="105" t="str">
        <f>+VLOOKUP(E372,'Código Licitaciones'!$K$7:$K$50,1,0)</f>
        <v>Saesa</v>
      </c>
      <c r="AD372" s="105" t="str">
        <f t="shared" si="45"/>
        <v>76.073.162-5</v>
      </c>
      <c r="AE372" s="105" t="str">
        <f>+VLOOKUP(G372,'Código Licitaciones'!$L$7:$L$50,1,0)</f>
        <v>Barro Blanco 220</v>
      </c>
      <c r="AF372" s="100">
        <f t="shared" si="46"/>
        <v>220</v>
      </c>
      <c r="AG372" s="105" t="str">
        <f>+VLOOKUP(I372,'Código Licitaciones'!$M$7:$M$50,1,0)</f>
        <v>2015/02</v>
      </c>
      <c r="AH372" s="105" t="str">
        <f>+VLOOKUP(J372,'Código Licitaciones'!$N$7:$N$50,1,0)</f>
        <v>BS4C</v>
      </c>
      <c r="AI372" s="105">
        <f t="shared" si="48"/>
        <v>42736</v>
      </c>
      <c r="AJ372" s="105">
        <f t="shared" si="48"/>
        <v>50040</v>
      </c>
      <c r="AK372" s="106" t="str">
        <f>+VLOOKUP(M372,'Código Barras'!$C$3:$C$1694,1,0)</f>
        <v>SIC-0067</v>
      </c>
      <c r="AL372" s="100">
        <f t="shared" si="41"/>
        <v>5042.99</v>
      </c>
      <c r="AM372" s="100">
        <f t="shared" si="41"/>
        <v>44.795999999999999</v>
      </c>
      <c r="AN372" s="100">
        <f t="shared" si="41"/>
        <v>2.9950797381095673</v>
      </c>
      <c r="AO372" s="100">
        <f t="shared" si="40"/>
        <v>358.81006311225002</v>
      </c>
      <c r="AP372" s="100">
        <f t="shared" si="40"/>
        <v>31177.412755665518</v>
      </c>
      <c r="AQ372" s="100">
        <f t="shared" si="40"/>
        <v>86.891132554194797</v>
      </c>
      <c r="AR372" s="100" t="str">
        <f>VLOOKUP(C372&amp;E372&amp;G372&amp;I372&amp;J372,'Código Licitaciones'!$I$8:$I$6500,1,0)</f>
        <v>Aela Generación S.A.SaesaBarro Blanco 2202015/02BS4C</v>
      </c>
    </row>
    <row r="373" spans="2:44" ht="18" x14ac:dyDescent="0.35">
      <c r="B373" s="94">
        <v>5657</v>
      </c>
      <c r="C373" s="94" t="s">
        <v>9864</v>
      </c>
      <c r="D373" s="107" t="s">
        <v>9901</v>
      </c>
      <c r="E373" s="107" t="s">
        <v>306</v>
      </c>
      <c r="F373" s="107" t="s">
        <v>9910</v>
      </c>
      <c r="G373" s="108" t="s">
        <v>63</v>
      </c>
      <c r="H373" s="108">
        <v>220</v>
      </c>
      <c r="I373" s="109" t="s">
        <v>281</v>
      </c>
      <c r="J373" s="110" t="s">
        <v>287</v>
      </c>
      <c r="K373" s="110">
        <v>42736</v>
      </c>
      <c r="L373" s="111">
        <v>50040</v>
      </c>
      <c r="M373" s="109" t="s">
        <v>3624</v>
      </c>
      <c r="N373" s="109">
        <v>5251.85</v>
      </c>
      <c r="O373" s="109">
        <v>47.534999999999997</v>
      </c>
      <c r="P373" s="109">
        <v>0.1885195179147863</v>
      </c>
      <c r="Q373" s="109">
        <v>29.9126739044634</v>
      </c>
      <c r="R373" s="109">
        <v>2411.9751842094379</v>
      </c>
      <c r="S373" s="109">
        <v>80.633887559264181</v>
      </c>
      <c r="T373" s="109" t="s">
        <v>7041</v>
      </c>
      <c r="X373" s="92">
        <f t="shared" si="42"/>
        <v>0</v>
      </c>
      <c r="Z373" s="100">
        <f t="shared" si="43"/>
        <v>5657</v>
      </c>
      <c r="AA373" s="105" t="str">
        <f>+VLOOKUP(C373,'Código Licitaciones'!$J$7:$J$31,1,0)</f>
        <v>Aela Generación S.A.</v>
      </c>
      <c r="AB373" s="105" t="str">
        <f t="shared" si="44"/>
        <v>76.489.426-K</v>
      </c>
      <c r="AC373" s="105" t="str">
        <f>+VLOOKUP(E373,'Código Licitaciones'!$K$7:$K$50,1,0)</f>
        <v>Saesa</v>
      </c>
      <c r="AD373" s="105" t="str">
        <f t="shared" si="45"/>
        <v>76.073.162-5</v>
      </c>
      <c r="AE373" s="105" t="str">
        <f>+VLOOKUP(G373,'Código Licitaciones'!$L$7:$L$50,1,0)</f>
        <v>Temuco 220</v>
      </c>
      <c r="AF373" s="100">
        <f t="shared" si="46"/>
        <v>220</v>
      </c>
      <c r="AG373" s="105" t="str">
        <f>+VLOOKUP(I373,'Código Licitaciones'!$M$7:$M$50,1,0)</f>
        <v>2015/02</v>
      </c>
      <c r="AH373" s="105" t="str">
        <f>+VLOOKUP(J373,'Código Licitaciones'!$N$7:$N$50,1,0)</f>
        <v>BS4C</v>
      </c>
      <c r="AI373" s="105">
        <f t="shared" si="48"/>
        <v>42736</v>
      </c>
      <c r="AJ373" s="105">
        <f t="shared" si="48"/>
        <v>50040</v>
      </c>
      <c r="AK373" s="106" t="str">
        <f>+VLOOKUP(M373,'Código Barras'!$C$3:$C$1694,1,0)</f>
        <v>SIC-1158</v>
      </c>
      <c r="AL373" s="100">
        <f t="shared" si="41"/>
        <v>5251.85</v>
      </c>
      <c r="AM373" s="100">
        <f t="shared" si="41"/>
        <v>47.534999999999997</v>
      </c>
      <c r="AN373" s="100">
        <f t="shared" si="41"/>
        <v>0.1885195179147863</v>
      </c>
      <c r="AO373" s="100">
        <f t="shared" si="40"/>
        <v>29.9126739044634</v>
      </c>
      <c r="AP373" s="100">
        <f t="shared" si="40"/>
        <v>2411.9751842094379</v>
      </c>
      <c r="AQ373" s="100">
        <f t="shared" si="40"/>
        <v>80.633887559264181</v>
      </c>
      <c r="AR373" s="100" t="str">
        <f>VLOOKUP(C373&amp;E373&amp;G373&amp;I373&amp;J373,'Código Licitaciones'!$I$8:$I$6500,1,0)</f>
        <v>Aela Generación S.A.SaesaTemuco 2202015/02BS4C</v>
      </c>
    </row>
    <row r="374" spans="2:44" ht="18" x14ac:dyDescent="0.35">
      <c r="B374" s="94">
        <v>5657</v>
      </c>
      <c r="C374" s="94" t="s">
        <v>9864</v>
      </c>
      <c r="D374" s="107" t="s">
        <v>9901</v>
      </c>
      <c r="E374" s="107" t="s">
        <v>306</v>
      </c>
      <c r="F374" s="107" t="s">
        <v>9910</v>
      </c>
      <c r="G374" s="108" t="s">
        <v>70</v>
      </c>
      <c r="H374" s="108">
        <v>220</v>
      </c>
      <c r="I374" s="109" t="s">
        <v>281</v>
      </c>
      <c r="J374" s="110" t="s">
        <v>287</v>
      </c>
      <c r="K374" s="110">
        <v>42736</v>
      </c>
      <c r="L374" s="111">
        <v>50040</v>
      </c>
      <c r="M374" s="109" t="s">
        <v>3689</v>
      </c>
      <c r="N374" s="109">
        <v>5334.03</v>
      </c>
      <c r="O374" s="109">
        <v>47.386000000000003</v>
      </c>
      <c r="P374" s="109">
        <v>2.4279194266547153</v>
      </c>
      <c r="Q374" s="109">
        <v>277.264521386458</v>
      </c>
      <c r="R374" s="109">
        <v>26089.051669777749</v>
      </c>
      <c r="S374" s="109">
        <v>94.094446484965871</v>
      </c>
      <c r="T374" s="109" t="s">
        <v>7042</v>
      </c>
      <c r="X374" s="92">
        <f t="shared" si="42"/>
        <v>0</v>
      </c>
      <c r="Z374" s="100">
        <f t="shared" si="43"/>
        <v>5657</v>
      </c>
      <c r="AA374" s="105" t="str">
        <f>+VLOOKUP(C374,'Código Licitaciones'!$J$7:$J$31,1,0)</f>
        <v>Aela Generación S.A.</v>
      </c>
      <c r="AB374" s="105" t="str">
        <f t="shared" si="44"/>
        <v>76.489.426-K</v>
      </c>
      <c r="AC374" s="105" t="str">
        <f>+VLOOKUP(E374,'Código Licitaciones'!$K$7:$K$50,1,0)</f>
        <v>Saesa</v>
      </c>
      <c r="AD374" s="105" t="str">
        <f t="shared" si="45"/>
        <v>76.073.162-5</v>
      </c>
      <c r="AE374" s="105" t="str">
        <f>+VLOOKUP(G374,'Código Licitaciones'!$L$7:$L$50,1,0)</f>
        <v>Valdivia 220</v>
      </c>
      <c r="AF374" s="100">
        <f t="shared" si="46"/>
        <v>220</v>
      </c>
      <c r="AG374" s="105" t="str">
        <f>+VLOOKUP(I374,'Código Licitaciones'!$M$7:$M$50,1,0)</f>
        <v>2015/02</v>
      </c>
      <c r="AH374" s="105" t="str">
        <f>+VLOOKUP(J374,'Código Licitaciones'!$N$7:$N$50,1,0)</f>
        <v>BS4C</v>
      </c>
      <c r="AI374" s="105">
        <f t="shared" si="48"/>
        <v>42736</v>
      </c>
      <c r="AJ374" s="105">
        <f t="shared" si="48"/>
        <v>50040</v>
      </c>
      <c r="AK374" s="106" t="str">
        <f>+VLOOKUP(M374,'Código Barras'!$C$3:$C$1694,1,0)</f>
        <v>SIC-1191</v>
      </c>
      <c r="AL374" s="100">
        <f t="shared" si="41"/>
        <v>5334.03</v>
      </c>
      <c r="AM374" s="100">
        <f t="shared" si="41"/>
        <v>47.386000000000003</v>
      </c>
      <c r="AN374" s="100">
        <f t="shared" si="41"/>
        <v>2.4279194266547153</v>
      </c>
      <c r="AO374" s="100">
        <f t="shared" si="40"/>
        <v>277.264521386458</v>
      </c>
      <c r="AP374" s="100">
        <f t="shared" si="40"/>
        <v>26089.051669777749</v>
      </c>
      <c r="AQ374" s="100">
        <f t="shared" si="40"/>
        <v>94.094446484965871</v>
      </c>
      <c r="AR374" s="100" t="str">
        <f>VLOOKUP(C374&amp;E374&amp;G374&amp;I374&amp;J374,'Código Licitaciones'!$I$8:$I$6500,1,0)</f>
        <v>Aela Generación S.A.SaesaValdivia 2202015/02BS4C</v>
      </c>
    </row>
    <row r="375" spans="2:44" ht="18" x14ac:dyDescent="0.35">
      <c r="B375" s="94">
        <v>5658</v>
      </c>
      <c r="C375" s="94" t="s">
        <v>9864</v>
      </c>
      <c r="D375" s="107" t="s">
        <v>9901</v>
      </c>
      <c r="E375" s="107" t="s">
        <v>307</v>
      </c>
      <c r="F375" s="107" t="s">
        <v>9904</v>
      </c>
      <c r="G375" s="108" t="s">
        <v>25</v>
      </c>
      <c r="H375" s="108">
        <v>220</v>
      </c>
      <c r="I375" s="109" t="s">
        <v>281</v>
      </c>
      <c r="J375" s="110" t="s">
        <v>285</v>
      </c>
      <c r="K375" s="110">
        <v>42736</v>
      </c>
      <c r="L375" s="111">
        <v>50040</v>
      </c>
      <c r="M375" s="109" t="s">
        <v>1405</v>
      </c>
      <c r="N375" s="109">
        <v>0</v>
      </c>
      <c r="O375" s="109">
        <v>51.003000000000021</v>
      </c>
      <c r="P375" s="109">
        <v>0</v>
      </c>
      <c r="Q375" s="109">
        <v>1.99941587553914</v>
      </c>
      <c r="R375" s="109">
        <v>101.9762079001228</v>
      </c>
      <c r="S375" s="109">
        <v>51.003000000000021</v>
      </c>
      <c r="T375" s="109" t="s">
        <v>7457</v>
      </c>
      <c r="X375" s="92">
        <f t="shared" si="42"/>
        <v>0</v>
      </c>
      <c r="Z375" s="100">
        <f t="shared" si="43"/>
        <v>5658</v>
      </c>
      <c r="AA375" s="105" t="str">
        <f>+VLOOKUP(C375,'Código Licitaciones'!$J$7:$J$31,1,0)</f>
        <v>Aela Generación S.A.</v>
      </c>
      <c r="AB375" s="105" t="str">
        <f t="shared" si="44"/>
        <v>76.489.426-K</v>
      </c>
      <c r="AC375" s="105" t="str">
        <f>+VLOOKUP(E375,'Código Licitaciones'!$K$7:$K$50,1,0)</f>
        <v>Frontel</v>
      </c>
      <c r="AD375" s="105" t="str">
        <f t="shared" si="45"/>
        <v>7.607.164-1</v>
      </c>
      <c r="AE375" s="105" t="str">
        <f>+VLOOKUP(G375,'Código Licitaciones'!$L$7:$L$50,1,0)</f>
        <v>ALTO JAHUEL 220</v>
      </c>
      <c r="AF375" s="100">
        <f t="shared" si="46"/>
        <v>220</v>
      </c>
      <c r="AG375" s="105" t="str">
        <f>+VLOOKUP(I375,'Código Licitaciones'!$M$7:$M$50,1,0)</f>
        <v>2015/02</v>
      </c>
      <c r="AH375" s="105" t="str">
        <f>+VLOOKUP(J375,'Código Licitaciones'!$N$7:$N$50,1,0)</f>
        <v>BS4A</v>
      </c>
      <c r="AI375" s="105">
        <f t="shared" si="48"/>
        <v>42736</v>
      </c>
      <c r="AJ375" s="105">
        <f t="shared" si="48"/>
        <v>50040</v>
      </c>
      <c r="AK375" s="106" t="str">
        <f>+VLOOKUP(M375,'Código Barras'!$C$3:$C$1694,1,0)</f>
        <v>SIC-0034</v>
      </c>
      <c r="AL375" s="100">
        <f t="shared" si="41"/>
        <v>0</v>
      </c>
      <c r="AM375" s="100">
        <f t="shared" si="41"/>
        <v>51.003000000000021</v>
      </c>
      <c r="AN375" s="100">
        <f t="shared" si="41"/>
        <v>0</v>
      </c>
      <c r="AO375" s="100">
        <f t="shared" si="40"/>
        <v>1.99941587553914</v>
      </c>
      <c r="AP375" s="100">
        <f t="shared" si="40"/>
        <v>101.9762079001228</v>
      </c>
      <c r="AQ375" s="100">
        <f t="shared" si="40"/>
        <v>51.003000000000021</v>
      </c>
      <c r="AR375" s="100" t="str">
        <f>VLOOKUP(C375&amp;E375&amp;G375&amp;I375&amp;J375,'Código Licitaciones'!$I$8:$I$6500,1,0)</f>
        <v>Aela Generación S.A.FrontelAlto Jahuel 2202015/02BS4A</v>
      </c>
    </row>
    <row r="376" spans="2:44" ht="18" x14ac:dyDescent="0.35">
      <c r="B376" s="94">
        <v>5658</v>
      </c>
      <c r="C376" s="94" t="s">
        <v>9864</v>
      </c>
      <c r="D376" s="107" t="s">
        <v>9901</v>
      </c>
      <c r="E376" s="107" t="s">
        <v>307</v>
      </c>
      <c r="F376" s="107" t="s">
        <v>9904</v>
      </c>
      <c r="G376" s="108" t="s">
        <v>1613</v>
      </c>
      <c r="H376" s="108">
        <v>220</v>
      </c>
      <c r="I376" s="109" t="s">
        <v>281</v>
      </c>
      <c r="J376" s="110" t="s">
        <v>285</v>
      </c>
      <c r="K376" s="110">
        <v>42736</v>
      </c>
      <c r="L376" s="111">
        <v>50040</v>
      </c>
      <c r="M376" s="109" t="s">
        <v>1612</v>
      </c>
      <c r="N376" s="109">
        <v>0</v>
      </c>
      <c r="O376" s="109">
        <v>47.821999999999996</v>
      </c>
      <c r="P376" s="109">
        <v>0</v>
      </c>
      <c r="Q376" s="109">
        <v>368.13491666743698</v>
      </c>
      <c r="R376" s="109">
        <v>17604.94798487017</v>
      </c>
      <c r="S376" s="109">
        <v>47.821999999999996</v>
      </c>
      <c r="T376" s="109" t="s">
        <v>9960</v>
      </c>
      <c r="X376" s="92">
        <f t="shared" si="42"/>
        <v>2</v>
      </c>
      <c r="Z376" s="100">
        <f t="shared" si="43"/>
        <v>5658</v>
      </c>
      <c r="AA376" s="105" t="str">
        <f>+VLOOKUP(C376,'Código Licitaciones'!$J$7:$J$31,1,0)</f>
        <v>Aela Generación S.A.</v>
      </c>
      <c r="AB376" s="105" t="str">
        <f t="shared" si="44"/>
        <v>76.489.426-K</v>
      </c>
      <c r="AC376" s="105" t="str">
        <f>+VLOOKUP(E376,'Código Licitaciones'!$K$7:$K$50,1,0)</f>
        <v>Frontel</v>
      </c>
      <c r="AD376" s="105" t="str">
        <f t="shared" si="45"/>
        <v>7.607.164-1</v>
      </c>
      <c r="AE376" s="105" t="e">
        <f>+VLOOKUP(G376,'Código Licitaciones'!$L$7:$L$50,1,0)</f>
        <v>#N/A</v>
      </c>
      <c r="AF376" s="100">
        <f t="shared" si="46"/>
        <v>220</v>
      </c>
      <c r="AG376" s="105" t="str">
        <f>+VLOOKUP(I376,'Código Licitaciones'!$M$7:$M$50,1,0)</f>
        <v>2015/02</v>
      </c>
      <c r="AH376" s="105" t="str">
        <f>+VLOOKUP(J376,'Código Licitaciones'!$N$7:$N$50,1,0)</f>
        <v>BS4A</v>
      </c>
      <c r="AI376" s="105">
        <f t="shared" si="48"/>
        <v>42736</v>
      </c>
      <c r="AJ376" s="105">
        <f t="shared" si="48"/>
        <v>50040</v>
      </c>
      <c r="AK376" s="106" t="str">
        <f>+VLOOKUP(M376,'Código Barras'!$C$3:$C$1694,1,0)</f>
        <v>SIC-0140</v>
      </c>
      <c r="AL376" s="100">
        <f t="shared" si="41"/>
        <v>0</v>
      </c>
      <c r="AM376" s="100">
        <f t="shared" si="41"/>
        <v>47.821999999999996</v>
      </c>
      <c r="AN376" s="100">
        <f t="shared" si="41"/>
        <v>0</v>
      </c>
      <c r="AO376" s="100">
        <f t="shared" si="40"/>
        <v>368.13491666743698</v>
      </c>
      <c r="AP376" s="100">
        <f t="shared" si="40"/>
        <v>17604.94798487017</v>
      </c>
      <c r="AQ376" s="100">
        <f t="shared" si="40"/>
        <v>47.821999999999996</v>
      </c>
      <c r="AR376" s="100" t="e">
        <f>VLOOKUP(C376&amp;E376&amp;G376&amp;I376&amp;J376,'Código Licitaciones'!$I$8:$I$6500,1,0)</f>
        <v>#N/A</v>
      </c>
    </row>
    <row r="377" spans="2:44" ht="18" x14ac:dyDescent="0.35">
      <c r="B377" s="94">
        <v>5658</v>
      </c>
      <c r="C377" s="94" t="s">
        <v>9864</v>
      </c>
      <c r="D377" s="107" t="s">
        <v>9901</v>
      </c>
      <c r="E377" s="107" t="s">
        <v>307</v>
      </c>
      <c r="F377" s="107" t="s">
        <v>9904</v>
      </c>
      <c r="G377" s="108" t="s">
        <v>46</v>
      </c>
      <c r="H377" s="108">
        <v>220</v>
      </c>
      <c r="I377" s="109" t="s">
        <v>281</v>
      </c>
      <c r="J377" s="110" t="s">
        <v>285</v>
      </c>
      <c r="K377" s="110">
        <v>42736</v>
      </c>
      <c r="L377" s="111">
        <v>50040</v>
      </c>
      <c r="M377" s="109" t="s">
        <v>1677</v>
      </c>
      <c r="N377" s="109">
        <v>0</v>
      </c>
      <c r="O377" s="109">
        <v>48.526999999999994</v>
      </c>
      <c r="P377" s="109">
        <v>0</v>
      </c>
      <c r="Q377" s="109">
        <v>426.38717175854703</v>
      </c>
      <c r="R377" s="109">
        <v>20691.29028392701</v>
      </c>
      <c r="S377" s="109">
        <v>48.526999999999994</v>
      </c>
      <c r="T377" s="109" t="s">
        <v>6628</v>
      </c>
      <c r="X377" s="92">
        <f t="shared" si="42"/>
        <v>0</v>
      </c>
      <c r="Z377" s="100">
        <f t="shared" si="43"/>
        <v>5658</v>
      </c>
      <c r="AA377" s="105" t="str">
        <f>+VLOOKUP(C377,'Código Licitaciones'!$J$7:$J$31,1,0)</f>
        <v>Aela Generación S.A.</v>
      </c>
      <c r="AB377" s="105" t="str">
        <f t="shared" si="44"/>
        <v>76.489.426-K</v>
      </c>
      <c r="AC377" s="105" t="str">
        <f>+VLOOKUP(E377,'Código Licitaciones'!$K$7:$K$50,1,0)</f>
        <v>Frontel</v>
      </c>
      <c r="AD377" s="105" t="str">
        <f t="shared" si="45"/>
        <v>7.607.164-1</v>
      </c>
      <c r="AE377" s="105" t="str">
        <f>+VLOOKUP(G377,'Código Licitaciones'!$L$7:$L$50,1,0)</f>
        <v>Charrua 220</v>
      </c>
      <c r="AF377" s="100">
        <f t="shared" si="46"/>
        <v>220</v>
      </c>
      <c r="AG377" s="105" t="str">
        <f>+VLOOKUP(I377,'Código Licitaciones'!$M$7:$M$50,1,0)</f>
        <v>2015/02</v>
      </c>
      <c r="AH377" s="105" t="str">
        <f>+VLOOKUP(J377,'Código Licitaciones'!$N$7:$N$50,1,0)</f>
        <v>BS4A</v>
      </c>
      <c r="AI377" s="105">
        <f t="shared" si="48"/>
        <v>42736</v>
      </c>
      <c r="AJ377" s="105">
        <f t="shared" si="48"/>
        <v>50040</v>
      </c>
      <c r="AK377" s="106" t="str">
        <f>+VLOOKUP(M377,'Código Barras'!$C$3:$C$1694,1,0)</f>
        <v>SIC-0173</v>
      </c>
      <c r="AL377" s="100">
        <f t="shared" si="41"/>
        <v>0</v>
      </c>
      <c r="AM377" s="100">
        <f t="shared" si="41"/>
        <v>48.526999999999994</v>
      </c>
      <c r="AN377" s="100">
        <f t="shared" si="41"/>
        <v>0</v>
      </c>
      <c r="AO377" s="100">
        <f t="shared" si="40"/>
        <v>426.38717175854703</v>
      </c>
      <c r="AP377" s="100">
        <f t="shared" si="40"/>
        <v>20691.29028392701</v>
      </c>
      <c r="AQ377" s="100">
        <f t="shared" si="40"/>
        <v>48.526999999999994</v>
      </c>
      <c r="AR377" s="100" t="str">
        <f>VLOOKUP(C377&amp;E377&amp;G377&amp;I377&amp;J377,'Código Licitaciones'!$I$8:$I$6500,1,0)</f>
        <v>Aela Generación S.A.FrontelCharrua 2202015/02BS4A</v>
      </c>
    </row>
    <row r="378" spans="2:44" ht="18" x14ac:dyDescent="0.35">
      <c r="B378" s="94">
        <v>5658</v>
      </c>
      <c r="C378" s="94" t="s">
        <v>9864</v>
      </c>
      <c r="D378" s="107" t="s">
        <v>9901</v>
      </c>
      <c r="E378" s="107" t="s">
        <v>307</v>
      </c>
      <c r="F378" s="107" t="s">
        <v>9904</v>
      </c>
      <c r="G378" s="108" t="s">
        <v>71</v>
      </c>
      <c r="H378" s="108">
        <v>220</v>
      </c>
      <c r="I378" s="109" t="s">
        <v>281</v>
      </c>
      <c r="J378" s="110" t="s">
        <v>285</v>
      </c>
      <c r="K378" s="110">
        <v>42736</v>
      </c>
      <c r="L378" s="111">
        <v>50040</v>
      </c>
      <c r="M378" s="109" t="s">
        <v>1751</v>
      </c>
      <c r="N378" s="109">
        <v>0</v>
      </c>
      <c r="O378" s="109">
        <v>46.420000000000009</v>
      </c>
      <c r="P378" s="109">
        <v>0</v>
      </c>
      <c r="Q378" s="109">
        <v>6.6174727302975995</v>
      </c>
      <c r="R378" s="109">
        <v>307.18308414041462</v>
      </c>
      <c r="S378" s="109">
        <v>46.420000000000009</v>
      </c>
      <c r="T378" s="109" t="s">
        <v>9863</v>
      </c>
      <c r="X378" s="92">
        <f t="shared" si="42"/>
        <v>0</v>
      </c>
      <c r="Z378" s="100">
        <f t="shared" si="43"/>
        <v>5658</v>
      </c>
      <c r="AA378" s="105" t="str">
        <f>+VLOOKUP(C378,'Código Licitaciones'!$J$7:$J$31,1,0)</f>
        <v>Aela Generación S.A.</v>
      </c>
      <c r="AB378" s="105" t="str">
        <f t="shared" si="44"/>
        <v>76.489.426-K</v>
      </c>
      <c r="AC378" s="105" t="str">
        <f>+VLOOKUP(E378,'Código Licitaciones'!$K$7:$K$50,1,0)</f>
        <v>Frontel</v>
      </c>
      <c r="AD378" s="105" t="str">
        <f t="shared" si="45"/>
        <v>7.607.164-1</v>
      </c>
      <c r="AE378" s="105" t="str">
        <f>+VLOOKUP(G378,'Código Licitaciones'!$L$7:$L$50,1,0)</f>
        <v>Los Ciruelos 220</v>
      </c>
      <c r="AF378" s="100">
        <f t="shared" si="46"/>
        <v>220</v>
      </c>
      <c r="AG378" s="105" t="str">
        <f>+VLOOKUP(I378,'Código Licitaciones'!$M$7:$M$50,1,0)</f>
        <v>2015/02</v>
      </c>
      <c r="AH378" s="105" t="str">
        <f>+VLOOKUP(J378,'Código Licitaciones'!$N$7:$N$50,1,0)</f>
        <v>BS4A</v>
      </c>
      <c r="AI378" s="105">
        <f t="shared" si="48"/>
        <v>42736</v>
      </c>
      <c r="AJ378" s="105">
        <f t="shared" si="48"/>
        <v>50040</v>
      </c>
      <c r="AK378" s="106" t="str">
        <f>+VLOOKUP(M378,'Código Barras'!$C$3:$C$1694,1,0)</f>
        <v>SIC-0211</v>
      </c>
      <c r="AL378" s="100">
        <f t="shared" si="41"/>
        <v>0</v>
      </c>
      <c r="AM378" s="100">
        <f t="shared" si="41"/>
        <v>46.420000000000009</v>
      </c>
      <c r="AN378" s="100">
        <f t="shared" si="41"/>
        <v>0</v>
      </c>
      <c r="AO378" s="100">
        <f t="shared" si="40"/>
        <v>6.6174727302975995</v>
      </c>
      <c r="AP378" s="100">
        <f t="shared" si="40"/>
        <v>307.18308414041462</v>
      </c>
      <c r="AQ378" s="100">
        <f t="shared" si="40"/>
        <v>46.420000000000009</v>
      </c>
      <c r="AR378" s="100" t="str">
        <f>VLOOKUP(C378&amp;E378&amp;G378&amp;I378&amp;J378,'Código Licitaciones'!$I$8:$I$6500,1,0)</f>
        <v>AELA GENERACIÓN S.A.FRONTELLos Ciruelos 2202015/02BS4A</v>
      </c>
    </row>
    <row r="379" spans="2:44" ht="18" x14ac:dyDescent="0.35">
      <c r="B379" s="94">
        <v>5658</v>
      </c>
      <c r="C379" s="94" t="s">
        <v>9864</v>
      </c>
      <c r="D379" s="107" t="s">
        <v>9901</v>
      </c>
      <c r="E379" s="107" t="s">
        <v>307</v>
      </c>
      <c r="F379" s="107" t="s">
        <v>9904</v>
      </c>
      <c r="G379" s="108" t="s">
        <v>68</v>
      </c>
      <c r="H379" s="108">
        <v>220</v>
      </c>
      <c r="I379" s="109" t="s">
        <v>281</v>
      </c>
      <c r="J379" s="110" t="s">
        <v>285</v>
      </c>
      <c r="K379" s="110">
        <v>42736</v>
      </c>
      <c r="L379" s="111">
        <v>50040</v>
      </c>
      <c r="M379" s="109" t="s">
        <v>2063</v>
      </c>
      <c r="N379" s="109">
        <v>0</v>
      </c>
      <c r="O379" s="109">
        <v>49.237999999999992</v>
      </c>
      <c r="P379" s="109">
        <v>0</v>
      </c>
      <c r="Q379" s="109">
        <v>54.137732175780499</v>
      </c>
      <c r="R379" s="109">
        <v>2665.6336568710799</v>
      </c>
      <c r="S379" s="109">
        <v>49.237999999999992</v>
      </c>
      <c r="T379" s="109" t="s">
        <v>6629</v>
      </c>
      <c r="X379" s="92">
        <f t="shared" si="42"/>
        <v>0</v>
      </c>
      <c r="Z379" s="100">
        <f t="shared" si="43"/>
        <v>5658</v>
      </c>
      <c r="AA379" s="105" t="str">
        <f>+VLOOKUP(C379,'Código Licitaciones'!$J$7:$J$31,1,0)</f>
        <v>Aela Generación S.A.</v>
      </c>
      <c r="AB379" s="105" t="str">
        <f t="shared" si="44"/>
        <v>76.489.426-K</v>
      </c>
      <c r="AC379" s="105" t="str">
        <f>+VLOOKUP(E379,'Código Licitaciones'!$K$7:$K$50,1,0)</f>
        <v>Frontel</v>
      </c>
      <c r="AD379" s="105" t="str">
        <f t="shared" si="45"/>
        <v>7.607.164-1</v>
      </c>
      <c r="AE379" s="105" t="str">
        <f>+VLOOKUP(G379,'Código Licitaciones'!$L$7:$L$50,1,0)</f>
        <v>Hualpen 220</v>
      </c>
      <c r="AF379" s="100">
        <f t="shared" si="46"/>
        <v>220</v>
      </c>
      <c r="AG379" s="105" t="str">
        <f>+VLOOKUP(I379,'Código Licitaciones'!$M$7:$M$50,1,0)</f>
        <v>2015/02</v>
      </c>
      <c r="AH379" s="105" t="str">
        <f>+VLOOKUP(J379,'Código Licitaciones'!$N$7:$N$50,1,0)</f>
        <v>BS4A</v>
      </c>
      <c r="AI379" s="105">
        <f t="shared" si="48"/>
        <v>42736</v>
      </c>
      <c r="AJ379" s="105">
        <f t="shared" si="48"/>
        <v>50040</v>
      </c>
      <c r="AK379" s="106" t="str">
        <f>+VLOOKUP(M379,'Código Barras'!$C$3:$C$1694,1,0)</f>
        <v>SIC-0370</v>
      </c>
      <c r="AL379" s="100">
        <f t="shared" si="41"/>
        <v>0</v>
      </c>
      <c r="AM379" s="100">
        <f t="shared" si="41"/>
        <v>49.237999999999992</v>
      </c>
      <c r="AN379" s="100">
        <f t="shared" si="41"/>
        <v>0</v>
      </c>
      <c r="AO379" s="100">
        <f t="shared" si="40"/>
        <v>54.137732175780499</v>
      </c>
      <c r="AP379" s="100">
        <f t="shared" si="40"/>
        <v>2665.6336568710799</v>
      </c>
      <c r="AQ379" s="100">
        <f t="shared" si="40"/>
        <v>49.237999999999992</v>
      </c>
      <c r="AR379" s="100" t="str">
        <f>VLOOKUP(C379&amp;E379&amp;G379&amp;I379&amp;J379,'Código Licitaciones'!$I$8:$I$6500,1,0)</f>
        <v>Aela Generación S.A.FrontelHualpen 2202015/02BS4A</v>
      </c>
    </row>
    <row r="380" spans="2:44" ht="18" x14ac:dyDescent="0.35">
      <c r="B380" s="94">
        <v>5658</v>
      </c>
      <c r="C380" s="94" t="s">
        <v>9864</v>
      </c>
      <c r="D380" s="107" t="s">
        <v>9901</v>
      </c>
      <c r="E380" s="107" t="s">
        <v>307</v>
      </c>
      <c r="F380" s="107" t="s">
        <v>9904</v>
      </c>
      <c r="G380" s="108" t="s">
        <v>35</v>
      </c>
      <c r="H380" s="108">
        <v>220</v>
      </c>
      <c r="I380" s="109" t="s">
        <v>281</v>
      </c>
      <c r="J380" s="110" t="s">
        <v>285</v>
      </c>
      <c r="K380" s="110">
        <v>42736</v>
      </c>
      <c r="L380" s="111">
        <v>50040</v>
      </c>
      <c r="M380" s="109" t="s">
        <v>2113</v>
      </c>
      <c r="N380" s="109">
        <v>0</v>
      </c>
      <c r="O380" s="109">
        <v>49.498000000000005</v>
      </c>
      <c r="P380" s="109">
        <v>0</v>
      </c>
      <c r="Q380" s="109">
        <v>1.1886371200650201</v>
      </c>
      <c r="R380" s="109">
        <v>58.835160168978369</v>
      </c>
      <c r="S380" s="109">
        <v>49.498000000000005</v>
      </c>
      <c r="T380" s="109" t="s">
        <v>7458</v>
      </c>
      <c r="X380" s="92">
        <f t="shared" si="42"/>
        <v>0</v>
      </c>
      <c r="Z380" s="100">
        <f t="shared" si="43"/>
        <v>5658</v>
      </c>
      <c r="AA380" s="105" t="str">
        <f>+VLOOKUP(C380,'Código Licitaciones'!$J$7:$J$31,1,0)</f>
        <v>Aela Generación S.A.</v>
      </c>
      <c r="AB380" s="105" t="str">
        <f t="shared" si="44"/>
        <v>76.489.426-K</v>
      </c>
      <c r="AC380" s="105" t="str">
        <f>+VLOOKUP(E380,'Código Licitaciones'!$K$7:$K$50,1,0)</f>
        <v>Frontel</v>
      </c>
      <c r="AD380" s="105" t="str">
        <f t="shared" si="45"/>
        <v>7.607.164-1</v>
      </c>
      <c r="AE380" s="105" t="str">
        <f>+VLOOKUP(G380,'Código Licitaciones'!$L$7:$L$50,1,0)</f>
        <v>Itahue 220</v>
      </c>
      <c r="AF380" s="100">
        <f t="shared" si="46"/>
        <v>220</v>
      </c>
      <c r="AG380" s="105" t="str">
        <f>+VLOOKUP(I380,'Código Licitaciones'!$M$7:$M$50,1,0)</f>
        <v>2015/02</v>
      </c>
      <c r="AH380" s="105" t="str">
        <f>+VLOOKUP(J380,'Código Licitaciones'!$N$7:$N$50,1,0)</f>
        <v>BS4A</v>
      </c>
      <c r="AI380" s="105">
        <f t="shared" si="48"/>
        <v>42736</v>
      </c>
      <c r="AJ380" s="105">
        <f t="shared" si="48"/>
        <v>50040</v>
      </c>
      <c r="AK380" s="106" t="str">
        <f>+VLOOKUP(M380,'Código Barras'!$C$3:$C$1694,1,0)</f>
        <v>SIC-0396</v>
      </c>
      <c r="AL380" s="100">
        <f t="shared" si="41"/>
        <v>0</v>
      </c>
      <c r="AM380" s="100">
        <f t="shared" si="41"/>
        <v>49.498000000000005</v>
      </c>
      <c r="AN380" s="100">
        <f t="shared" si="41"/>
        <v>0</v>
      </c>
      <c r="AO380" s="100">
        <f t="shared" si="40"/>
        <v>1.1886371200650201</v>
      </c>
      <c r="AP380" s="100">
        <f t="shared" si="40"/>
        <v>58.835160168978369</v>
      </c>
      <c r="AQ380" s="100">
        <f t="shared" si="40"/>
        <v>49.498000000000005</v>
      </c>
      <c r="AR380" s="100" t="str">
        <f>VLOOKUP(C380&amp;E380&amp;G380&amp;I380&amp;J380,'Código Licitaciones'!$I$8:$I$6500,1,0)</f>
        <v>Aela Generación S.A.FrontelItahue 2202015/02BS4A</v>
      </c>
    </row>
    <row r="381" spans="2:44" ht="18" x14ac:dyDescent="0.35">
      <c r="B381" s="94">
        <v>5658</v>
      </c>
      <c r="C381" s="94" t="s">
        <v>9864</v>
      </c>
      <c r="D381" s="107" t="s">
        <v>9901</v>
      </c>
      <c r="E381" s="107" t="s">
        <v>307</v>
      </c>
      <c r="F381" s="107" t="s">
        <v>9904</v>
      </c>
      <c r="G381" s="108" t="s">
        <v>69</v>
      </c>
      <c r="H381" s="108">
        <v>220</v>
      </c>
      <c r="I381" s="109" t="s">
        <v>281</v>
      </c>
      <c r="J381" s="110" t="s">
        <v>285</v>
      </c>
      <c r="K381" s="110">
        <v>42736</v>
      </c>
      <c r="L381" s="111">
        <v>50040</v>
      </c>
      <c r="M381" s="109" t="s">
        <v>2200</v>
      </c>
      <c r="N381" s="109">
        <v>0</v>
      </c>
      <c r="O381" s="109">
        <v>48.707999999999998</v>
      </c>
      <c r="P381" s="109">
        <v>0</v>
      </c>
      <c r="Q381" s="109">
        <v>71.831499614015996</v>
      </c>
      <c r="R381" s="109">
        <v>3498.7686831994911</v>
      </c>
      <c r="S381" s="109">
        <v>48.707999999999998</v>
      </c>
      <c r="T381" s="109" t="s">
        <v>6631</v>
      </c>
      <c r="X381" s="92">
        <f t="shared" si="42"/>
        <v>0</v>
      </c>
      <c r="Z381" s="100">
        <f t="shared" si="43"/>
        <v>5658</v>
      </c>
      <c r="AA381" s="105" t="str">
        <f>+VLOOKUP(C381,'Código Licitaciones'!$J$7:$J$31,1,0)</f>
        <v>Aela Generación S.A.</v>
      </c>
      <c r="AB381" s="105" t="str">
        <f t="shared" si="44"/>
        <v>76.489.426-K</v>
      </c>
      <c r="AC381" s="105" t="str">
        <f>+VLOOKUP(E381,'Código Licitaciones'!$K$7:$K$50,1,0)</f>
        <v>Frontel</v>
      </c>
      <c r="AD381" s="105" t="str">
        <f t="shared" si="45"/>
        <v>7.607.164-1</v>
      </c>
      <c r="AE381" s="105" t="str">
        <f>+VLOOKUP(G381,'Código Licitaciones'!$L$7:$L$50,1,0)</f>
        <v>Lagunillas 220</v>
      </c>
      <c r="AF381" s="100">
        <f t="shared" si="46"/>
        <v>220</v>
      </c>
      <c r="AG381" s="105" t="str">
        <f>+VLOOKUP(I381,'Código Licitaciones'!$M$7:$M$50,1,0)</f>
        <v>2015/02</v>
      </c>
      <c r="AH381" s="105" t="str">
        <f>+VLOOKUP(J381,'Código Licitaciones'!$N$7:$N$50,1,0)</f>
        <v>BS4A</v>
      </c>
      <c r="AI381" s="105">
        <f t="shared" si="48"/>
        <v>42736</v>
      </c>
      <c r="AJ381" s="105">
        <f t="shared" si="48"/>
        <v>50040</v>
      </c>
      <c r="AK381" s="106" t="str">
        <f>+VLOOKUP(M381,'Código Barras'!$C$3:$C$1694,1,0)</f>
        <v>SIC-0440</v>
      </c>
      <c r="AL381" s="100">
        <f t="shared" si="41"/>
        <v>0</v>
      </c>
      <c r="AM381" s="100">
        <f t="shared" si="41"/>
        <v>48.707999999999998</v>
      </c>
      <c r="AN381" s="100">
        <f t="shared" si="41"/>
        <v>0</v>
      </c>
      <c r="AO381" s="100">
        <f t="shared" si="40"/>
        <v>71.831499614015996</v>
      </c>
      <c r="AP381" s="100">
        <f t="shared" si="40"/>
        <v>3498.7686831994911</v>
      </c>
      <c r="AQ381" s="100">
        <f t="shared" si="40"/>
        <v>48.707999999999998</v>
      </c>
      <c r="AR381" s="100" t="str">
        <f>VLOOKUP(C381&amp;E381&amp;G381&amp;I381&amp;J381,'Código Licitaciones'!$I$8:$I$6500,1,0)</f>
        <v>Aela Generación S.A.FrontelLagunillas 2202015/02BS4A</v>
      </c>
    </row>
    <row r="382" spans="2:44" ht="18" x14ac:dyDescent="0.35">
      <c r="B382" s="94">
        <v>5658</v>
      </c>
      <c r="C382" s="94" t="s">
        <v>9864</v>
      </c>
      <c r="D382" s="107" t="s">
        <v>9901</v>
      </c>
      <c r="E382" s="107" t="s">
        <v>307</v>
      </c>
      <c r="F382" s="107" t="s">
        <v>9904</v>
      </c>
      <c r="G382" s="108" t="s">
        <v>63</v>
      </c>
      <c r="H382" s="108">
        <v>220</v>
      </c>
      <c r="I382" s="109" t="s">
        <v>281</v>
      </c>
      <c r="J382" s="110" t="s">
        <v>285</v>
      </c>
      <c r="K382" s="110">
        <v>42736</v>
      </c>
      <c r="L382" s="111">
        <v>50040</v>
      </c>
      <c r="M382" s="109" t="s">
        <v>3624</v>
      </c>
      <c r="N382" s="109">
        <v>0</v>
      </c>
      <c r="O382" s="109">
        <v>47.535000000000004</v>
      </c>
      <c r="P382" s="109">
        <v>0</v>
      </c>
      <c r="Q382" s="109">
        <v>273.46799042870998</v>
      </c>
      <c r="R382" s="109">
        <v>12999.30092502873</v>
      </c>
      <c r="S382" s="109">
        <v>47.535000000000004</v>
      </c>
      <c r="T382" s="109" t="s">
        <v>6630</v>
      </c>
      <c r="X382" s="92">
        <f t="shared" si="42"/>
        <v>0</v>
      </c>
      <c r="Z382" s="100">
        <f t="shared" si="43"/>
        <v>5658</v>
      </c>
      <c r="AA382" s="105" t="str">
        <f>+VLOOKUP(C382,'Código Licitaciones'!$J$7:$J$31,1,0)</f>
        <v>Aela Generación S.A.</v>
      </c>
      <c r="AB382" s="105" t="str">
        <f t="shared" si="44"/>
        <v>76.489.426-K</v>
      </c>
      <c r="AC382" s="105" t="str">
        <f>+VLOOKUP(E382,'Código Licitaciones'!$K$7:$K$50,1,0)</f>
        <v>Frontel</v>
      </c>
      <c r="AD382" s="105" t="str">
        <f t="shared" si="45"/>
        <v>7.607.164-1</v>
      </c>
      <c r="AE382" s="105" t="str">
        <f>+VLOOKUP(G382,'Código Licitaciones'!$L$7:$L$50,1,0)</f>
        <v>Temuco 220</v>
      </c>
      <c r="AF382" s="100">
        <f t="shared" si="46"/>
        <v>220</v>
      </c>
      <c r="AG382" s="105" t="str">
        <f>+VLOOKUP(I382,'Código Licitaciones'!$M$7:$M$50,1,0)</f>
        <v>2015/02</v>
      </c>
      <c r="AH382" s="105" t="str">
        <f>+VLOOKUP(J382,'Código Licitaciones'!$N$7:$N$50,1,0)</f>
        <v>BS4A</v>
      </c>
      <c r="AI382" s="105">
        <f t="shared" si="48"/>
        <v>42736</v>
      </c>
      <c r="AJ382" s="105">
        <f t="shared" si="48"/>
        <v>50040</v>
      </c>
      <c r="AK382" s="106" t="str">
        <f>+VLOOKUP(M382,'Código Barras'!$C$3:$C$1694,1,0)</f>
        <v>SIC-1158</v>
      </c>
      <c r="AL382" s="100">
        <f t="shared" si="41"/>
        <v>0</v>
      </c>
      <c r="AM382" s="100">
        <f t="shared" si="41"/>
        <v>47.535000000000004</v>
      </c>
      <c r="AN382" s="100">
        <f t="shared" si="41"/>
        <v>0</v>
      </c>
      <c r="AO382" s="100">
        <f t="shared" si="40"/>
        <v>273.46799042870998</v>
      </c>
      <c r="AP382" s="100">
        <f t="shared" si="40"/>
        <v>12999.30092502873</v>
      </c>
      <c r="AQ382" s="100">
        <f t="shared" si="40"/>
        <v>47.535000000000004</v>
      </c>
      <c r="AR382" s="100" t="str">
        <f>VLOOKUP(C382&amp;E382&amp;G382&amp;I382&amp;J382,'Código Licitaciones'!$I$8:$I$6500,1,0)</f>
        <v>Aela Generación S.A.FrontelTemuco 2202015/02BS4A</v>
      </c>
    </row>
    <row r="383" spans="2:44" ht="18" x14ac:dyDescent="0.35">
      <c r="B383" s="94">
        <v>5658</v>
      </c>
      <c r="C383" s="94" t="s">
        <v>9864</v>
      </c>
      <c r="D383" s="107" t="s">
        <v>9901</v>
      </c>
      <c r="E383" s="107" t="s">
        <v>307</v>
      </c>
      <c r="F383" s="107" t="s">
        <v>9904</v>
      </c>
      <c r="G383" s="108" t="s">
        <v>25</v>
      </c>
      <c r="H383" s="108">
        <v>220</v>
      </c>
      <c r="I383" s="109" t="s">
        <v>281</v>
      </c>
      <c r="J383" s="110" t="s">
        <v>286</v>
      </c>
      <c r="K383" s="110">
        <v>42736</v>
      </c>
      <c r="L383" s="111">
        <v>50040</v>
      </c>
      <c r="M383" s="109" t="s">
        <v>1405</v>
      </c>
      <c r="N383" s="109">
        <v>0</v>
      </c>
      <c r="O383" s="109">
        <v>51.002999999999986</v>
      </c>
      <c r="P383" s="109">
        <v>0</v>
      </c>
      <c r="Q383" s="109">
        <v>2.7876774537760003</v>
      </c>
      <c r="R383" s="109">
        <v>142.1799131749373</v>
      </c>
      <c r="S383" s="109">
        <v>51.002999999999986</v>
      </c>
      <c r="T383" s="109" t="s">
        <v>7565</v>
      </c>
      <c r="X383" s="92">
        <f t="shared" si="42"/>
        <v>0</v>
      </c>
      <c r="Z383" s="100">
        <f t="shared" si="43"/>
        <v>5658</v>
      </c>
      <c r="AA383" s="105" t="str">
        <f>+VLOOKUP(C383,'Código Licitaciones'!$J$7:$J$31,1,0)</f>
        <v>Aela Generación S.A.</v>
      </c>
      <c r="AB383" s="105" t="str">
        <f t="shared" si="44"/>
        <v>76.489.426-K</v>
      </c>
      <c r="AC383" s="105" t="str">
        <f>+VLOOKUP(E383,'Código Licitaciones'!$K$7:$K$50,1,0)</f>
        <v>Frontel</v>
      </c>
      <c r="AD383" s="105" t="str">
        <f t="shared" si="45"/>
        <v>7.607.164-1</v>
      </c>
      <c r="AE383" s="105" t="str">
        <f>+VLOOKUP(G383,'Código Licitaciones'!$L$7:$L$50,1,0)</f>
        <v>ALTO JAHUEL 220</v>
      </c>
      <c r="AF383" s="100">
        <f t="shared" si="46"/>
        <v>220</v>
      </c>
      <c r="AG383" s="105" t="str">
        <f>+VLOOKUP(I383,'Código Licitaciones'!$M$7:$M$50,1,0)</f>
        <v>2015/02</v>
      </c>
      <c r="AH383" s="105" t="str">
        <f>+VLOOKUP(J383,'Código Licitaciones'!$N$7:$N$50,1,0)</f>
        <v>BS4B</v>
      </c>
      <c r="AI383" s="105">
        <f t="shared" si="48"/>
        <v>42736</v>
      </c>
      <c r="AJ383" s="105">
        <f t="shared" si="48"/>
        <v>50040</v>
      </c>
      <c r="AK383" s="106" t="str">
        <f>+VLOOKUP(M383,'Código Barras'!$C$3:$C$1694,1,0)</f>
        <v>SIC-0034</v>
      </c>
      <c r="AL383" s="100">
        <f t="shared" si="41"/>
        <v>0</v>
      </c>
      <c r="AM383" s="100">
        <f t="shared" si="41"/>
        <v>51.002999999999986</v>
      </c>
      <c r="AN383" s="100">
        <f t="shared" si="41"/>
        <v>0</v>
      </c>
      <c r="AO383" s="100">
        <f t="shared" si="40"/>
        <v>2.7876774537760003</v>
      </c>
      <c r="AP383" s="100">
        <f t="shared" si="40"/>
        <v>142.1799131749373</v>
      </c>
      <c r="AQ383" s="100">
        <f t="shared" si="40"/>
        <v>51.002999999999986</v>
      </c>
      <c r="AR383" s="100" t="str">
        <f>VLOOKUP(C383&amp;E383&amp;G383&amp;I383&amp;J383,'Código Licitaciones'!$I$8:$I$6500,1,0)</f>
        <v>Aela Generación S.A.FrontelAlto Jahuel 2202015/02BS4B</v>
      </c>
    </row>
    <row r="384" spans="2:44" ht="18" x14ac:dyDescent="0.35">
      <c r="B384" s="94">
        <v>5658</v>
      </c>
      <c r="C384" s="94" t="s">
        <v>9864</v>
      </c>
      <c r="D384" s="107" t="s">
        <v>9901</v>
      </c>
      <c r="E384" s="107" t="s">
        <v>307</v>
      </c>
      <c r="F384" s="107" t="s">
        <v>9904</v>
      </c>
      <c r="G384" s="108" t="s">
        <v>1613</v>
      </c>
      <c r="H384" s="108">
        <v>220</v>
      </c>
      <c r="I384" s="109" t="s">
        <v>281</v>
      </c>
      <c r="J384" s="110" t="s">
        <v>286</v>
      </c>
      <c r="K384" s="110">
        <v>42736</v>
      </c>
      <c r="L384" s="111">
        <v>50040</v>
      </c>
      <c r="M384" s="109" t="s">
        <v>1612</v>
      </c>
      <c r="N384" s="109">
        <v>0</v>
      </c>
      <c r="O384" s="109">
        <v>47.822000000000017</v>
      </c>
      <c r="P384" s="109">
        <v>0</v>
      </c>
      <c r="Q384" s="109">
        <v>518.53221234683497</v>
      </c>
      <c r="R384" s="109">
        <v>24797.24745885035</v>
      </c>
      <c r="S384" s="109">
        <v>47.822000000000017</v>
      </c>
      <c r="T384" s="109" t="s">
        <v>9961</v>
      </c>
      <c r="X384" s="92">
        <f t="shared" si="42"/>
        <v>2</v>
      </c>
      <c r="Z384" s="100">
        <f t="shared" si="43"/>
        <v>5658</v>
      </c>
      <c r="AA384" s="105" t="str">
        <f>+VLOOKUP(C384,'Código Licitaciones'!$J$7:$J$31,1,0)</f>
        <v>Aela Generación S.A.</v>
      </c>
      <c r="AB384" s="105" t="str">
        <f t="shared" si="44"/>
        <v>76.489.426-K</v>
      </c>
      <c r="AC384" s="105" t="str">
        <f>+VLOOKUP(E384,'Código Licitaciones'!$K$7:$K$50,1,0)</f>
        <v>Frontel</v>
      </c>
      <c r="AD384" s="105" t="str">
        <f t="shared" si="45"/>
        <v>7.607.164-1</v>
      </c>
      <c r="AE384" s="105" t="e">
        <f>+VLOOKUP(G384,'Código Licitaciones'!$L$7:$L$50,1,0)</f>
        <v>#N/A</v>
      </c>
      <c r="AF384" s="100">
        <f t="shared" si="46"/>
        <v>220</v>
      </c>
      <c r="AG384" s="105" t="str">
        <f>+VLOOKUP(I384,'Código Licitaciones'!$M$7:$M$50,1,0)</f>
        <v>2015/02</v>
      </c>
      <c r="AH384" s="105" t="str">
        <f>+VLOOKUP(J384,'Código Licitaciones'!$N$7:$N$50,1,0)</f>
        <v>BS4B</v>
      </c>
      <c r="AI384" s="105">
        <f t="shared" si="48"/>
        <v>42736</v>
      </c>
      <c r="AJ384" s="105">
        <f t="shared" si="48"/>
        <v>50040</v>
      </c>
      <c r="AK384" s="106" t="str">
        <f>+VLOOKUP(M384,'Código Barras'!$C$3:$C$1694,1,0)</f>
        <v>SIC-0140</v>
      </c>
      <c r="AL384" s="100">
        <f t="shared" si="41"/>
        <v>0</v>
      </c>
      <c r="AM384" s="100">
        <f t="shared" si="41"/>
        <v>47.822000000000017</v>
      </c>
      <c r="AN384" s="100">
        <f t="shared" si="41"/>
        <v>0</v>
      </c>
      <c r="AO384" s="100">
        <f t="shared" si="40"/>
        <v>518.53221234683497</v>
      </c>
      <c r="AP384" s="100">
        <f t="shared" si="40"/>
        <v>24797.24745885035</v>
      </c>
      <c r="AQ384" s="100">
        <f t="shared" si="40"/>
        <v>47.822000000000017</v>
      </c>
      <c r="AR384" s="100" t="e">
        <f>VLOOKUP(C384&amp;E384&amp;G384&amp;I384&amp;J384,'Código Licitaciones'!$I$8:$I$6500,1,0)</f>
        <v>#N/A</v>
      </c>
    </row>
    <row r="385" spans="2:44" ht="18" x14ac:dyDescent="0.35">
      <c r="B385" s="94">
        <v>5658</v>
      </c>
      <c r="C385" s="94" t="s">
        <v>9864</v>
      </c>
      <c r="D385" s="107" t="s">
        <v>9901</v>
      </c>
      <c r="E385" s="107" t="s">
        <v>307</v>
      </c>
      <c r="F385" s="107" t="s">
        <v>9904</v>
      </c>
      <c r="G385" s="108" t="s">
        <v>46</v>
      </c>
      <c r="H385" s="108">
        <v>220</v>
      </c>
      <c r="I385" s="109" t="s">
        <v>281</v>
      </c>
      <c r="J385" s="110" t="s">
        <v>286</v>
      </c>
      <c r="K385" s="110">
        <v>42736</v>
      </c>
      <c r="L385" s="111">
        <v>50040</v>
      </c>
      <c r="M385" s="109" t="s">
        <v>1677</v>
      </c>
      <c r="N385" s="109">
        <v>0</v>
      </c>
      <c r="O385" s="109">
        <v>48.526999999999994</v>
      </c>
      <c r="P385" s="109">
        <v>0</v>
      </c>
      <c r="Q385" s="109">
        <v>594.2323664479361</v>
      </c>
      <c r="R385" s="109">
        <v>28836.314046618991</v>
      </c>
      <c r="S385" s="109">
        <v>48.526999999999994</v>
      </c>
      <c r="T385" s="109" t="s">
        <v>6952</v>
      </c>
      <c r="X385" s="92">
        <f t="shared" si="42"/>
        <v>0</v>
      </c>
      <c r="Z385" s="100">
        <f t="shared" si="43"/>
        <v>5658</v>
      </c>
      <c r="AA385" s="105" t="str">
        <f>+VLOOKUP(C385,'Código Licitaciones'!$J$7:$J$31,1,0)</f>
        <v>Aela Generación S.A.</v>
      </c>
      <c r="AB385" s="105" t="str">
        <f t="shared" si="44"/>
        <v>76.489.426-K</v>
      </c>
      <c r="AC385" s="105" t="str">
        <f>+VLOOKUP(E385,'Código Licitaciones'!$K$7:$K$50,1,0)</f>
        <v>Frontel</v>
      </c>
      <c r="AD385" s="105" t="str">
        <f t="shared" si="45"/>
        <v>7.607.164-1</v>
      </c>
      <c r="AE385" s="105" t="str">
        <f>+VLOOKUP(G385,'Código Licitaciones'!$L$7:$L$50,1,0)</f>
        <v>Charrua 220</v>
      </c>
      <c r="AF385" s="100">
        <f t="shared" si="46"/>
        <v>220</v>
      </c>
      <c r="AG385" s="105" t="str">
        <f>+VLOOKUP(I385,'Código Licitaciones'!$M$7:$M$50,1,0)</f>
        <v>2015/02</v>
      </c>
      <c r="AH385" s="105" t="str">
        <f>+VLOOKUP(J385,'Código Licitaciones'!$N$7:$N$50,1,0)</f>
        <v>BS4B</v>
      </c>
      <c r="AI385" s="105">
        <f t="shared" si="48"/>
        <v>42736</v>
      </c>
      <c r="AJ385" s="105">
        <f t="shared" si="48"/>
        <v>50040</v>
      </c>
      <c r="AK385" s="106" t="str">
        <f>+VLOOKUP(M385,'Código Barras'!$C$3:$C$1694,1,0)</f>
        <v>SIC-0173</v>
      </c>
      <c r="AL385" s="100">
        <f t="shared" si="41"/>
        <v>0</v>
      </c>
      <c r="AM385" s="100">
        <f t="shared" si="41"/>
        <v>48.526999999999994</v>
      </c>
      <c r="AN385" s="100">
        <f t="shared" si="41"/>
        <v>0</v>
      </c>
      <c r="AO385" s="100">
        <f t="shared" si="41"/>
        <v>594.2323664479361</v>
      </c>
      <c r="AP385" s="100">
        <f t="shared" si="41"/>
        <v>28836.314046618991</v>
      </c>
      <c r="AQ385" s="100">
        <f t="shared" si="41"/>
        <v>48.526999999999994</v>
      </c>
      <c r="AR385" s="100" t="str">
        <f>VLOOKUP(C385&amp;E385&amp;G385&amp;I385&amp;J385,'Código Licitaciones'!$I$8:$I$6500,1,0)</f>
        <v>Aela Generación S.A.FrontelCharrua 2202015/02BS4B</v>
      </c>
    </row>
    <row r="386" spans="2:44" ht="18" x14ac:dyDescent="0.35">
      <c r="B386" s="94">
        <v>5658</v>
      </c>
      <c r="C386" s="94" t="s">
        <v>9864</v>
      </c>
      <c r="D386" s="107" t="s">
        <v>9901</v>
      </c>
      <c r="E386" s="107" t="s">
        <v>307</v>
      </c>
      <c r="F386" s="107" t="s">
        <v>9904</v>
      </c>
      <c r="G386" s="108" t="s">
        <v>71</v>
      </c>
      <c r="H386" s="108">
        <v>220</v>
      </c>
      <c r="I386" s="109" t="s">
        <v>281</v>
      </c>
      <c r="J386" s="110" t="s">
        <v>286</v>
      </c>
      <c r="K386" s="110">
        <v>42736</v>
      </c>
      <c r="L386" s="111">
        <v>50040</v>
      </c>
      <c r="M386" s="109" t="s">
        <v>1751</v>
      </c>
      <c r="N386" s="109">
        <v>0</v>
      </c>
      <c r="O386" s="109">
        <v>46.42</v>
      </c>
      <c r="P386" s="109">
        <v>0</v>
      </c>
      <c r="Q386" s="109">
        <v>8.8842460740403197</v>
      </c>
      <c r="R386" s="109">
        <v>412.40670275695169</v>
      </c>
      <c r="S386" s="109">
        <v>46.42</v>
      </c>
      <c r="T386" s="109" t="s">
        <v>9865</v>
      </c>
      <c r="X386" s="92">
        <f t="shared" si="42"/>
        <v>0</v>
      </c>
      <c r="Z386" s="100">
        <f t="shared" si="43"/>
        <v>5658</v>
      </c>
      <c r="AA386" s="105" t="str">
        <f>+VLOOKUP(C386,'Código Licitaciones'!$J$7:$J$31,1,0)</f>
        <v>Aela Generación S.A.</v>
      </c>
      <c r="AB386" s="105" t="str">
        <f t="shared" si="44"/>
        <v>76.489.426-K</v>
      </c>
      <c r="AC386" s="105" t="str">
        <f>+VLOOKUP(E386,'Código Licitaciones'!$K$7:$K$50,1,0)</f>
        <v>Frontel</v>
      </c>
      <c r="AD386" s="105" t="str">
        <f t="shared" si="45"/>
        <v>7.607.164-1</v>
      </c>
      <c r="AE386" s="105" t="str">
        <f>+VLOOKUP(G386,'Código Licitaciones'!$L$7:$L$50,1,0)</f>
        <v>Los Ciruelos 220</v>
      </c>
      <c r="AF386" s="100">
        <f t="shared" si="46"/>
        <v>220</v>
      </c>
      <c r="AG386" s="105" t="str">
        <f>+VLOOKUP(I386,'Código Licitaciones'!$M$7:$M$50,1,0)</f>
        <v>2015/02</v>
      </c>
      <c r="AH386" s="105" t="str">
        <f>+VLOOKUP(J386,'Código Licitaciones'!$N$7:$N$50,1,0)</f>
        <v>BS4B</v>
      </c>
      <c r="AI386" s="105">
        <f t="shared" si="48"/>
        <v>42736</v>
      </c>
      <c r="AJ386" s="105">
        <f t="shared" si="48"/>
        <v>50040</v>
      </c>
      <c r="AK386" s="106" t="str">
        <f>+VLOOKUP(M386,'Código Barras'!$C$3:$C$1694,1,0)</f>
        <v>SIC-0211</v>
      </c>
      <c r="AL386" s="100">
        <f t="shared" ref="AL386:AQ428" si="49">IF(OR(ISNUMBER(N386),N386=0),N386,1/0)</f>
        <v>0</v>
      </c>
      <c r="AM386" s="100">
        <f t="shared" si="49"/>
        <v>46.42</v>
      </c>
      <c r="AN386" s="100">
        <f t="shared" si="49"/>
        <v>0</v>
      </c>
      <c r="AO386" s="100">
        <f t="shared" si="49"/>
        <v>8.8842460740403197</v>
      </c>
      <c r="AP386" s="100">
        <f t="shared" si="49"/>
        <v>412.40670275695169</v>
      </c>
      <c r="AQ386" s="100">
        <f t="shared" si="49"/>
        <v>46.42</v>
      </c>
      <c r="AR386" s="100" t="str">
        <f>VLOOKUP(C386&amp;E386&amp;G386&amp;I386&amp;J386,'Código Licitaciones'!$I$8:$I$6500,1,0)</f>
        <v>AELA GENERACIÓN S.A.FRONTELLos Ciruelos 2202015/02BS4B</v>
      </c>
    </row>
    <row r="387" spans="2:44" ht="18" x14ac:dyDescent="0.35">
      <c r="B387" s="94">
        <v>5658</v>
      </c>
      <c r="C387" s="94" t="s">
        <v>9864</v>
      </c>
      <c r="D387" s="107" t="s">
        <v>9901</v>
      </c>
      <c r="E387" s="107" t="s">
        <v>307</v>
      </c>
      <c r="F387" s="107" t="s">
        <v>9904</v>
      </c>
      <c r="G387" s="108" t="s">
        <v>68</v>
      </c>
      <c r="H387" s="108">
        <v>220</v>
      </c>
      <c r="I387" s="109" t="s">
        <v>281</v>
      </c>
      <c r="J387" s="110" t="s">
        <v>286</v>
      </c>
      <c r="K387" s="110">
        <v>42736</v>
      </c>
      <c r="L387" s="111">
        <v>50040</v>
      </c>
      <c r="M387" s="109" t="s">
        <v>2063</v>
      </c>
      <c r="N387" s="109">
        <v>0</v>
      </c>
      <c r="O387" s="109">
        <v>49.237999999999992</v>
      </c>
      <c r="P387" s="109">
        <v>0</v>
      </c>
      <c r="Q387" s="109">
        <v>69.900498436057603</v>
      </c>
      <c r="R387" s="109">
        <v>3441.7607419946039</v>
      </c>
      <c r="S387" s="109">
        <v>49.237999999999992</v>
      </c>
      <c r="T387" s="109" t="s">
        <v>6953</v>
      </c>
      <c r="X387" s="92">
        <f t="shared" si="42"/>
        <v>0</v>
      </c>
      <c r="Z387" s="100">
        <f t="shared" si="43"/>
        <v>5658</v>
      </c>
      <c r="AA387" s="105" t="str">
        <f>+VLOOKUP(C387,'Código Licitaciones'!$J$7:$J$31,1,0)</f>
        <v>Aela Generación S.A.</v>
      </c>
      <c r="AB387" s="105" t="str">
        <f t="shared" si="44"/>
        <v>76.489.426-K</v>
      </c>
      <c r="AC387" s="105" t="str">
        <f>+VLOOKUP(E387,'Código Licitaciones'!$K$7:$K$50,1,0)</f>
        <v>Frontel</v>
      </c>
      <c r="AD387" s="105" t="str">
        <f t="shared" si="45"/>
        <v>7.607.164-1</v>
      </c>
      <c r="AE387" s="105" t="str">
        <f>+VLOOKUP(G387,'Código Licitaciones'!$L$7:$L$50,1,0)</f>
        <v>Hualpen 220</v>
      </c>
      <c r="AF387" s="100">
        <f t="shared" si="46"/>
        <v>220</v>
      </c>
      <c r="AG387" s="105" t="str">
        <f>+VLOOKUP(I387,'Código Licitaciones'!$M$7:$M$50,1,0)</f>
        <v>2015/02</v>
      </c>
      <c r="AH387" s="105" t="str">
        <f>+VLOOKUP(J387,'Código Licitaciones'!$N$7:$N$50,1,0)</f>
        <v>BS4B</v>
      </c>
      <c r="AI387" s="105">
        <f t="shared" si="48"/>
        <v>42736</v>
      </c>
      <c r="AJ387" s="105">
        <f t="shared" si="48"/>
        <v>50040</v>
      </c>
      <c r="AK387" s="106" t="str">
        <f>+VLOOKUP(M387,'Código Barras'!$C$3:$C$1694,1,0)</f>
        <v>SIC-0370</v>
      </c>
      <c r="AL387" s="100">
        <f t="shared" si="49"/>
        <v>0</v>
      </c>
      <c r="AM387" s="100">
        <f t="shared" si="49"/>
        <v>49.237999999999992</v>
      </c>
      <c r="AN387" s="100">
        <f t="shared" si="49"/>
        <v>0</v>
      </c>
      <c r="AO387" s="100">
        <f t="shared" si="49"/>
        <v>69.900498436057603</v>
      </c>
      <c r="AP387" s="100">
        <f t="shared" si="49"/>
        <v>3441.7607419946039</v>
      </c>
      <c r="AQ387" s="100">
        <f t="shared" si="49"/>
        <v>49.237999999999992</v>
      </c>
      <c r="AR387" s="100" t="str">
        <f>VLOOKUP(C387&amp;E387&amp;G387&amp;I387&amp;J387,'Código Licitaciones'!$I$8:$I$6500,1,0)</f>
        <v>Aela Generación S.A.FrontelHualpen 2202015/02BS4B</v>
      </c>
    </row>
    <row r="388" spans="2:44" ht="18" x14ac:dyDescent="0.35">
      <c r="B388" s="94">
        <v>5658</v>
      </c>
      <c r="C388" s="94" t="s">
        <v>9864</v>
      </c>
      <c r="D388" s="107" t="s">
        <v>9901</v>
      </c>
      <c r="E388" s="107" t="s">
        <v>307</v>
      </c>
      <c r="F388" s="107" t="s">
        <v>9904</v>
      </c>
      <c r="G388" s="108" t="s">
        <v>35</v>
      </c>
      <c r="H388" s="108">
        <v>220</v>
      </c>
      <c r="I388" s="109" t="s">
        <v>281</v>
      </c>
      <c r="J388" s="110" t="s">
        <v>286</v>
      </c>
      <c r="K388" s="110">
        <v>42736</v>
      </c>
      <c r="L388" s="111">
        <v>50040</v>
      </c>
      <c r="M388" s="109" t="s">
        <v>2113</v>
      </c>
      <c r="N388" s="109">
        <v>0</v>
      </c>
      <c r="O388" s="109">
        <v>49.497999999999998</v>
      </c>
      <c r="P388" s="109">
        <v>0</v>
      </c>
      <c r="Q388" s="109">
        <v>1.6572488181478999</v>
      </c>
      <c r="R388" s="109">
        <v>82.030502000684749</v>
      </c>
      <c r="S388" s="109">
        <v>49.497999999999998</v>
      </c>
      <c r="T388" s="109" t="s">
        <v>7566</v>
      </c>
      <c r="X388" s="92">
        <f t="shared" si="42"/>
        <v>0</v>
      </c>
      <c r="Z388" s="100">
        <f t="shared" si="43"/>
        <v>5658</v>
      </c>
      <c r="AA388" s="105" t="str">
        <f>+VLOOKUP(C388,'Código Licitaciones'!$J$7:$J$31,1,0)</f>
        <v>Aela Generación S.A.</v>
      </c>
      <c r="AB388" s="105" t="str">
        <f t="shared" si="44"/>
        <v>76.489.426-K</v>
      </c>
      <c r="AC388" s="105" t="str">
        <f>+VLOOKUP(E388,'Código Licitaciones'!$K$7:$K$50,1,0)</f>
        <v>Frontel</v>
      </c>
      <c r="AD388" s="105" t="str">
        <f t="shared" si="45"/>
        <v>7.607.164-1</v>
      </c>
      <c r="AE388" s="105" t="str">
        <f>+VLOOKUP(G388,'Código Licitaciones'!$L$7:$L$50,1,0)</f>
        <v>Itahue 220</v>
      </c>
      <c r="AF388" s="100">
        <f t="shared" si="46"/>
        <v>220</v>
      </c>
      <c r="AG388" s="105" t="str">
        <f>+VLOOKUP(I388,'Código Licitaciones'!$M$7:$M$50,1,0)</f>
        <v>2015/02</v>
      </c>
      <c r="AH388" s="105" t="str">
        <f>+VLOOKUP(J388,'Código Licitaciones'!$N$7:$N$50,1,0)</f>
        <v>BS4B</v>
      </c>
      <c r="AI388" s="105">
        <f t="shared" si="48"/>
        <v>42736</v>
      </c>
      <c r="AJ388" s="105">
        <f t="shared" si="48"/>
        <v>50040</v>
      </c>
      <c r="AK388" s="106" t="str">
        <f>+VLOOKUP(M388,'Código Barras'!$C$3:$C$1694,1,0)</f>
        <v>SIC-0396</v>
      </c>
      <c r="AL388" s="100">
        <f t="shared" si="49"/>
        <v>0</v>
      </c>
      <c r="AM388" s="100">
        <f t="shared" si="49"/>
        <v>49.497999999999998</v>
      </c>
      <c r="AN388" s="100">
        <f t="shared" si="49"/>
        <v>0</v>
      </c>
      <c r="AO388" s="100">
        <f t="shared" si="49"/>
        <v>1.6572488181478999</v>
      </c>
      <c r="AP388" s="100">
        <f t="shared" si="49"/>
        <v>82.030502000684749</v>
      </c>
      <c r="AQ388" s="100">
        <f t="shared" si="49"/>
        <v>49.497999999999998</v>
      </c>
      <c r="AR388" s="100" t="str">
        <f>VLOOKUP(C388&amp;E388&amp;G388&amp;I388&amp;J388,'Código Licitaciones'!$I$8:$I$6500,1,0)</f>
        <v>Aela Generación S.A.FrontelItahue 2202015/02BS4B</v>
      </c>
    </row>
    <row r="389" spans="2:44" ht="18" x14ac:dyDescent="0.35">
      <c r="B389" s="94">
        <v>5658</v>
      </c>
      <c r="C389" s="94" t="s">
        <v>9864</v>
      </c>
      <c r="D389" s="107" t="s">
        <v>9901</v>
      </c>
      <c r="E389" s="107" t="s">
        <v>307</v>
      </c>
      <c r="F389" s="107" t="s">
        <v>9904</v>
      </c>
      <c r="G389" s="108" t="s">
        <v>69</v>
      </c>
      <c r="H389" s="108">
        <v>220</v>
      </c>
      <c r="I389" s="109" t="s">
        <v>281</v>
      </c>
      <c r="J389" s="110" t="s">
        <v>286</v>
      </c>
      <c r="K389" s="110">
        <v>42736</v>
      </c>
      <c r="L389" s="111">
        <v>50040</v>
      </c>
      <c r="M389" s="109" t="s">
        <v>2200</v>
      </c>
      <c r="N389" s="109">
        <v>0</v>
      </c>
      <c r="O389" s="109">
        <v>48.708000000000006</v>
      </c>
      <c r="P389" s="109">
        <v>0</v>
      </c>
      <c r="Q389" s="109">
        <v>92.745326625439986</v>
      </c>
      <c r="R389" s="109">
        <v>4517.4393692719314</v>
      </c>
      <c r="S389" s="109">
        <v>48.708000000000006</v>
      </c>
      <c r="T389" s="109" t="s">
        <v>6955</v>
      </c>
      <c r="X389" s="92">
        <f t="shared" si="42"/>
        <v>0</v>
      </c>
      <c r="Z389" s="100">
        <f t="shared" si="43"/>
        <v>5658</v>
      </c>
      <c r="AA389" s="105" t="str">
        <f>+VLOOKUP(C389,'Código Licitaciones'!$J$7:$J$31,1,0)</f>
        <v>Aela Generación S.A.</v>
      </c>
      <c r="AB389" s="105" t="str">
        <f t="shared" si="44"/>
        <v>76.489.426-K</v>
      </c>
      <c r="AC389" s="105" t="str">
        <f>+VLOOKUP(E389,'Código Licitaciones'!$K$7:$K$50,1,0)</f>
        <v>Frontel</v>
      </c>
      <c r="AD389" s="105" t="str">
        <f t="shared" si="45"/>
        <v>7.607.164-1</v>
      </c>
      <c r="AE389" s="105" t="str">
        <f>+VLOOKUP(G389,'Código Licitaciones'!$L$7:$L$50,1,0)</f>
        <v>Lagunillas 220</v>
      </c>
      <c r="AF389" s="100">
        <f t="shared" si="46"/>
        <v>220</v>
      </c>
      <c r="AG389" s="105" t="str">
        <f>+VLOOKUP(I389,'Código Licitaciones'!$M$7:$M$50,1,0)</f>
        <v>2015/02</v>
      </c>
      <c r="AH389" s="105" t="str">
        <f>+VLOOKUP(J389,'Código Licitaciones'!$N$7:$N$50,1,0)</f>
        <v>BS4B</v>
      </c>
      <c r="AI389" s="105">
        <f t="shared" si="48"/>
        <v>42736</v>
      </c>
      <c r="AJ389" s="105">
        <f t="shared" si="48"/>
        <v>50040</v>
      </c>
      <c r="AK389" s="106" t="str">
        <f>+VLOOKUP(M389,'Código Barras'!$C$3:$C$1694,1,0)</f>
        <v>SIC-0440</v>
      </c>
      <c r="AL389" s="100">
        <f t="shared" si="49"/>
        <v>0</v>
      </c>
      <c r="AM389" s="100">
        <f t="shared" si="49"/>
        <v>48.708000000000006</v>
      </c>
      <c r="AN389" s="100">
        <f t="shared" si="49"/>
        <v>0</v>
      </c>
      <c r="AO389" s="100">
        <f t="shared" si="49"/>
        <v>92.745326625439986</v>
      </c>
      <c r="AP389" s="100">
        <f t="shared" si="49"/>
        <v>4517.4393692719314</v>
      </c>
      <c r="AQ389" s="100">
        <f t="shared" si="49"/>
        <v>48.708000000000006</v>
      </c>
      <c r="AR389" s="100" t="str">
        <f>VLOOKUP(C389&amp;E389&amp;G389&amp;I389&amp;J389,'Código Licitaciones'!$I$8:$I$6500,1,0)</f>
        <v>Aela Generación S.A.FrontelLagunillas 2202015/02BS4B</v>
      </c>
    </row>
    <row r="390" spans="2:44" ht="18" x14ac:dyDescent="0.35">
      <c r="B390" s="94">
        <v>5658</v>
      </c>
      <c r="C390" s="94" t="s">
        <v>9864</v>
      </c>
      <c r="D390" s="107" t="s">
        <v>9901</v>
      </c>
      <c r="E390" s="107" t="s">
        <v>307</v>
      </c>
      <c r="F390" s="107" t="s">
        <v>9904</v>
      </c>
      <c r="G390" s="108" t="s">
        <v>63</v>
      </c>
      <c r="H390" s="108">
        <v>220</v>
      </c>
      <c r="I390" s="109" t="s">
        <v>281</v>
      </c>
      <c r="J390" s="110" t="s">
        <v>286</v>
      </c>
      <c r="K390" s="110">
        <v>42736</v>
      </c>
      <c r="L390" s="111">
        <v>50040</v>
      </c>
      <c r="M390" s="109" t="s">
        <v>3624</v>
      </c>
      <c r="N390" s="109">
        <v>0</v>
      </c>
      <c r="O390" s="109">
        <v>47.534999999999997</v>
      </c>
      <c r="P390" s="109">
        <v>0</v>
      </c>
      <c r="Q390" s="109">
        <v>387.0423242138429</v>
      </c>
      <c r="R390" s="109">
        <v>18398.056881505021</v>
      </c>
      <c r="S390" s="109">
        <v>47.534999999999997</v>
      </c>
      <c r="T390" s="109" t="s">
        <v>6954</v>
      </c>
      <c r="X390" s="92">
        <f t="shared" si="42"/>
        <v>0</v>
      </c>
      <c r="Z390" s="100">
        <f t="shared" si="43"/>
        <v>5658</v>
      </c>
      <c r="AA390" s="105" t="str">
        <f>+VLOOKUP(C390,'Código Licitaciones'!$J$7:$J$31,1,0)</f>
        <v>Aela Generación S.A.</v>
      </c>
      <c r="AB390" s="105" t="str">
        <f t="shared" si="44"/>
        <v>76.489.426-K</v>
      </c>
      <c r="AC390" s="105" t="str">
        <f>+VLOOKUP(E390,'Código Licitaciones'!$K$7:$K$50,1,0)</f>
        <v>Frontel</v>
      </c>
      <c r="AD390" s="105" t="str">
        <f t="shared" si="45"/>
        <v>7.607.164-1</v>
      </c>
      <c r="AE390" s="105" t="str">
        <f>+VLOOKUP(G390,'Código Licitaciones'!$L$7:$L$50,1,0)</f>
        <v>Temuco 220</v>
      </c>
      <c r="AF390" s="100">
        <f t="shared" si="46"/>
        <v>220</v>
      </c>
      <c r="AG390" s="105" t="str">
        <f>+VLOOKUP(I390,'Código Licitaciones'!$M$7:$M$50,1,0)</f>
        <v>2015/02</v>
      </c>
      <c r="AH390" s="105" t="str">
        <f>+VLOOKUP(J390,'Código Licitaciones'!$N$7:$N$50,1,0)</f>
        <v>BS4B</v>
      </c>
      <c r="AI390" s="105">
        <f t="shared" si="48"/>
        <v>42736</v>
      </c>
      <c r="AJ390" s="105">
        <f t="shared" si="48"/>
        <v>50040</v>
      </c>
      <c r="AK390" s="106" t="str">
        <f>+VLOOKUP(M390,'Código Barras'!$C$3:$C$1694,1,0)</f>
        <v>SIC-1158</v>
      </c>
      <c r="AL390" s="100">
        <f t="shared" si="49"/>
        <v>0</v>
      </c>
      <c r="AM390" s="100">
        <f t="shared" si="49"/>
        <v>47.534999999999997</v>
      </c>
      <c r="AN390" s="100">
        <f t="shared" si="49"/>
        <v>0</v>
      </c>
      <c r="AO390" s="100">
        <f t="shared" si="49"/>
        <v>387.0423242138429</v>
      </c>
      <c r="AP390" s="100">
        <f t="shared" si="49"/>
        <v>18398.056881505021</v>
      </c>
      <c r="AQ390" s="100">
        <f t="shared" si="49"/>
        <v>47.534999999999997</v>
      </c>
      <c r="AR390" s="100" t="str">
        <f>VLOOKUP(C390&amp;E390&amp;G390&amp;I390&amp;J390,'Código Licitaciones'!$I$8:$I$6500,1,0)</f>
        <v>Aela Generación S.A.FrontelTemuco 2202015/02BS4B</v>
      </c>
    </row>
    <row r="391" spans="2:44" ht="18" x14ac:dyDescent="0.35">
      <c r="B391" s="94">
        <v>5658</v>
      </c>
      <c r="C391" s="94" t="s">
        <v>9864</v>
      </c>
      <c r="D391" s="107" t="s">
        <v>9901</v>
      </c>
      <c r="E391" s="107" t="s">
        <v>307</v>
      </c>
      <c r="F391" s="107" t="s">
        <v>9904</v>
      </c>
      <c r="G391" s="108" t="s">
        <v>25</v>
      </c>
      <c r="H391" s="108">
        <v>220</v>
      </c>
      <c r="I391" s="109" t="s">
        <v>281</v>
      </c>
      <c r="J391" s="110" t="s">
        <v>287</v>
      </c>
      <c r="K391" s="110">
        <v>42736</v>
      </c>
      <c r="L391" s="111">
        <v>50040</v>
      </c>
      <c r="M391" s="109" t="s">
        <v>1405</v>
      </c>
      <c r="N391" s="109">
        <v>5716.380000000001</v>
      </c>
      <c r="O391" s="109">
        <v>51.003</v>
      </c>
      <c r="P391" s="109">
        <v>1.0787412674917091E-2</v>
      </c>
      <c r="Q391" s="109">
        <v>1.66955454526253</v>
      </c>
      <c r="R391" s="109">
        <v>146.81724053866739</v>
      </c>
      <c r="S391" s="109">
        <v>87.937971811265996</v>
      </c>
      <c r="T391" s="109" t="s">
        <v>7692</v>
      </c>
      <c r="X391" s="92">
        <f t="shared" si="42"/>
        <v>0</v>
      </c>
      <c r="Z391" s="100">
        <f t="shared" si="43"/>
        <v>5658</v>
      </c>
      <c r="AA391" s="105" t="str">
        <f>+VLOOKUP(C391,'Código Licitaciones'!$J$7:$J$31,1,0)</f>
        <v>Aela Generación S.A.</v>
      </c>
      <c r="AB391" s="105" t="str">
        <f t="shared" si="44"/>
        <v>76.489.426-K</v>
      </c>
      <c r="AC391" s="105" t="str">
        <f>+VLOOKUP(E391,'Código Licitaciones'!$K$7:$K$50,1,0)</f>
        <v>Frontel</v>
      </c>
      <c r="AD391" s="105" t="str">
        <f t="shared" si="45"/>
        <v>7.607.164-1</v>
      </c>
      <c r="AE391" s="105" t="str">
        <f>+VLOOKUP(G391,'Código Licitaciones'!$L$7:$L$50,1,0)</f>
        <v>ALTO JAHUEL 220</v>
      </c>
      <c r="AF391" s="100">
        <f t="shared" si="46"/>
        <v>220</v>
      </c>
      <c r="AG391" s="105" t="str">
        <f>+VLOOKUP(I391,'Código Licitaciones'!$M$7:$M$50,1,0)</f>
        <v>2015/02</v>
      </c>
      <c r="AH391" s="105" t="str">
        <f>+VLOOKUP(J391,'Código Licitaciones'!$N$7:$N$50,1,0)</f>
        <v>BS4C</v>
      </c>
      <c r="AI391" s="105">
        <f t="shared" si="48"/>
        <v>42736</v>
      </c>
      <c r="AJ391" s="105">
        <f t="shared" si="48"/>
        <v>50040</v>
      </c>
      <c r="AK391" s="106" t="str">
        <f>+VLOOKUP(M391,'Código Barras'!$C$3:$C$1694,1,0)</f>
        <v>SIC-0034</v>
      </c>
      <c r="AL391" s="100">
        <f t="shared" si="49"/>
        <v>5716.380000000001</v>
      </c>
      <c r="AM391" s="100">
        <f t="shared" si="49"/>
        <v>51.003</v>
      </c>
      <c r="AN391" s="100">
        <f t="shared" si="49"/>
        <v>1.0787412674917091E-2</v>
      </c>
      <c r="AO391" s="100">
        <f t="shared" si="49"/>
        <v>1.66955454526253</v>
      </c>
      <c r="AP391" s="100">
        <f t="shared" si="49"/>
        <v>146.81724053866739</v>
      </c>
      <c r="AQ391" s="100">
        <f t="shared" si="49"/>
        <v>87.937971811265996</v>
      </c>
      <c r="AR391" s="100" t="str">
        <f>VLOOKUP(C391&amp;E391&amp;G391&amp;I391&amp;J391,'Código Licitaciones'!$I$8:$I$6500,1,0)</f>
        <v>Aela Generación S.A.FrontelAlto Jahuel 2202015/02BS4C</v>
      </c>
    </row>
    <row r="392" spans="2:44" ht="18" x14ac:dyDescent="0.35">
      <c r="B392" s="94">
        <v>5658</v>
      </c>
      <c r="C392" s="94" t="s">
        <v>9864</v>
      </c>
      <c r="D392" s="107" t="s">
        <v>9901</v>
      </c>
      <c r="E392" s="107" t="s">
        <v>307</v>
      </c>
      <c r="F392" s="107" t="s">
        <v>9904</v>
      </c>
      <c r="G392" s="108" t="s">
        <v>1613</v>
      </c>
      <c r="H392" s="108">
        <v>220</v>
      </c>
      <c r="I392" s="109" t="s">
        <v>281</v>
      </c>
      <c r="J392" s="110" t="s">
        <v>287</v>
      </c>
      <c r="K392" s="110">
        <v>42736</v>
      </c>
      <c r="L392" s="111">
        <v>50040</v>
      </c>
      <c r="M392" s="109" t="s">
        <v>1612</v>
      </c>
      <c r="N392" s="109">
        <v>5255.2800000000007</v>
      </c>
      <c r="O392" s="109">
        <v>47.82200000000001</v>
      </c>
      <c r="P392" s="109">
        <v>2.2724637201198488</v>
      </c>
      <c r="Q392" s="109">
        <v>301.35581668574099</v>
      </c>
      <c r="R392" s="109">
        <v>26353.871004616951</v>
      </c>
      <c r="S392" s="109">
        <v>87.451011546590522</v>
      </c>
      <c r="T392" s="109" t="s">
        <v>9962</v>
      </c>
      <c r="X392" s="92">
        <f t="shared" si="42"/>
        <v>2</v>
      </c>
      <c r="Z392" s="100">
        <f t="shared" si="43"/>
        <v>5658</v>
      </c>
      <c r="AA392" s="105" t="str">
        <f>+VLOOKUP(C392,'Código Licitaciones'!$J$7:$J$31,1,0)</f>
        <v>Aela Generación S.A.</v>
      </c>
      <c r="AB392" s="105" t="str">
        <f t="shared" si="44"/>
        <v>76.489.426-K</v>
      </c>
      <c r="AC392" s="105" t="str">
        <f>+VLOOKUP(E392,'Código Licitaciones'!$K$7:$K$50,1,0)</f>
        <v>Frontel</v>
      </c>
      <c r="AD392" s="105" t="str">
        <f t="shared" si="45"/>
        <v>7.607.164-1</v>
      </c>
      <c r="AE392" s="105" t="e">
        <f>+VLOOKUP(G392,'Código Licitaciones'!$L$7:$L$50,1,0)</f>
        <v>#N/A</v>
      </c>
      <c r="AF392" s="100">
        <f t="shared" si="46"/>
        <v>220</v>
      </c>
      <c r="AG392" s="105" t="str">
        <f>+VLOOKUP(I392,'Código Licitaciones'!$M$7:$M$50,1,0)</f>
        <v>2015/02</v>
      </c>
      <c r="AH392" s="105" t="str">
        <f>+VLOOKUP(J392,'Código Licitaciones'!$N$7:$N$50,1,0)</f>
        <v>BS4C</v>
      </c>
      <c r="AI392" s="105">
        <f t="shared" si="48"/>
        <v>42736</v>
      </c>
      <c r="AJ392" s="105">
        <f t="shared" si="48"/>
        <v>50040</v>
      </c>
      <c r="AK392" s="106" t="str">
        <f>+VLOOKUP(M392,'Código Barras'!$C$3:$C$1694,1,0)</f>
        <v>SIC-0140</v>
      </c>
      <c r="AL392" s="100">
        <f t="shared" si="49"/>
        <v>5255.2800000000007</v>
      </c>
      <c r="AM392" s="100">
        <f t="shared" si="49"/>
        <v>47.82200000000001</v>
      </c>
      <c r="AN392" s="100">
        <f t="shared" si="49"/>
        <v>2.2724637201198488</v>
      </c>
      <c r="AO392" s="100">
        <f t="shared" si="49"/>
        <v>301.35581668574099</v>
      </c>
      <c r="AP392" s="100">
        <f t="shared" si="49"/>
        <v>26353.871004616951</v>
      </c>
      <c r="AQ392" s="100">
        <f t="shared" si="49"/>
        <v>87.451011546590522</v>
      </c>
      <c r="AR392" s="100" t="e">
        <f>VLOOKUP(C392&amp;E392&amp;G392&amp;I392&amp;J392,'Código Licitaciones'!$I$8:$I$6500,1,0)</f>
        <v>#N/A</v>
      </c>
    </row>
    <row r="393" spans="2:44" ht="18" x14ac:dyDescent="0.35">
      <c r="B393" s="94">
        <v>5658</v>
      </c>
      <c r="C393" s="94" t="s">
        <v>9864</v>
      </c>
      <c r="D393" s="107" t="s">
        <v>9901</v>
      </c>
      <c r="E393" s="107" t="s">
        <v>307</v>
      </c>
      <c r="F393" s="107" t="s">
        <v>9904</v>
      </c>
      <c r="G393" s="108" t="s">
        <v>46</v>
      </c>
      <c r="H393" s="108">
        <v>220</v>
      </c>
      <c r="I393" s="109" t="s">
        <v>281</v>
      </c>
      <c r="J393" s="110" t="s">
        <v>287</v>
      </c>
      <c r="K393" s="110">
        <v>42736</v>
      </c>
      <c r="L393" s="111">
        <v>50040</v>
      </c>
      <c r="M393" s="109" t="s">
        <v>1677</v>
      </c>
      <c r="N393" s="109">
        <v>5424.760000000002</v>
      </c>
      <c r="O393" s="109">
        <v>48.526999999999987</v>
      </c>
      <c r="P393" s="109">
        <v>2.6896429145170671</v>
      </c>
      <c r="Q393" s="109">
        <v>359.63294004575999</v>
      </c>
      <c r="R393" s="109">
        <v>32042.5749785562</v>
      </c>
      <c r="S393" s="109">
        <v>89.097998015640826</v>
      </c>
      <c r="T393" s="109" t="s">
        <v>7033</v>
      </c>
      <c r="X393" s="92">
        <f t="shared" si="42"/>
        <v>0</v>
      </c>
      <c r="Z393" s="100">
        <f t="shared" si="43"/>
        <v>5658</v>
      </c>
      <c r="AA393" s="105" t="str">
        <f>+VLOOKUP(C393,'Código Licitaciones'!$J$7:$J$31,1,0)</f>
        <v>Aela Generación S.A.</v>
      </c>
      <c r="AB393" s="105" t="str">
        <f t="shared" si="44"/>
        <v>76.489.426-K</v>
      </c>
      <c r="AC393" s="105" t="str">
        <f>+VLOOKUP(E393,'Código Licitaciones'!$K$7:$K$50,1,0)</f>
        <v>Frontel</v>
      </c>
      <c r="AD393" s="105" t="str">
        <f t="shared" si="45"/>
        <v>7.607.164-1</v>
      </c>
      <c r="AE393" s="105" t="str">
        <f>+VLOOKUP(G393,'Código Licitaciones'!$L$7:$L$50,1,0)</f>
        <v>Charrua 220</v>
      </c>
      <c r="AF393" s="100">
        <f t="shared" si="46"/>
        <v>220</v>
      </c>
      <c r="AG393" s="105" t="str">
        <f>+VLOOKUP(I393,'Código Licitaciones'!$M$7:$M$50,1,0)</f>
        <v>2015/02</v>
      </c>
      <c r="AH393" s="105" t="str">
        <f>+VLOOKUP(J393,'Código Licitaciones'!$N$7:$N$50,1,0)</f>
        <v>BS4C</v>
      </c>
      <c r="AI393" s="105">
        <f t="shared" si="48"/>
        <v>42736</v>
      </c>
      <c r="AJ393" s="105">
        <f t="shared" si="48"/>
        <v>50040</v>
      </c>
      <c r="AK393" s="106" t="str">
        <f>+VLOOKUP(M393,'Código Barras'!$C$3:$C$1694,1,0)</f>
        <v>SIC-0173</v>
      </c>
      <c r="AL393" s="100">
        <f t="shared" si="49"/>
        <v>5424.760000000002</v>
      </c>
      <c r="AM393" s="100">
        <f t="shared" si="49"/>
        <v>48.526999999999987</v>
      </c>
      <c r="AN393" s="100">
        <f t="shared" si="49"/>
        <v>2.6896429145170671</v>
      </c>
      <c r="AO393" s="100">
        <f t="shared" si="49"/>
        <v>359.63294004575999</v>
      </c>
      <c r="AP393" s="100">
        <f t="shared" si="49"/>
        <v>32042.5749785562</v>
      </c>
      <c r="AQ393" s="100">
        <f t="shared" si="49"/>
        <v>89.097998015640826</v>
      </c>
      <c r="AR393" s="100" t="str">
        <f>VLOOKUP(C393&amp;E393&amp;G393&amp;I393&amp;J393,'Código Licitaciones'!$I$8:$I$6500,1,0)</f>
        <v>Aela Generación S.A.FrontelCharrua 2202015/02BS4C</v>
      </c>
    </row>
    <row r="394" spans="2:44" ht="18" x14ac:dyDescent="0.35">
      <c r="B394" s="94">
        <v>5658</v>
      </c>
      <c r="C394" s="94" t="s">
        <v>9864</v>
      </c>
      <c r="D394" s="107" t="s">
        <v>9901</v>
      </c>
      <c r="E394" s="107" t="s">
        <v>307</v>
      </c>
      <c r="F394" s="107" t="s">
        <v>9904</v>
      </c>
      <c r="G394" s="108" t="s">
        <v>71</v>
      </c>
      <c r="H394" s="108">
        <v>220</v>
      </c>
      <c r="I394" s="109" t="s">
        <v>281</v>
      </c>
      <c r="J394" s="110" t="s">
        <v>287</v>
      </c>
      <c r="K394" s="110">
        <v>42736</v>
      </c>
      <c r="L394" s="111">
        <v>50040</v>
      </c>
      <c r="M394" s="109" t="s">
        <v>1751</v>
      </c>
      <c r="N394" s="109">
        <v>5194.2200000000012</v>
      </c>
      <c r="O394" s="109">
        <v>46.419999999999995</v>
      </c>
      <c r="P394" s="109">
        <v>3.3785574772420029E-2</v>
      </c>
      <c r="Q394" s="109">
        <v>5.2067693282888303</v>
      </c>
      <c r="R394" s="109">
        <v>417.18794041356711</v>
      </c>
      <c r="S394" s="109">
        <v>80.124144956249296</v>
      </c>
      <c r="T394" s="109" t="s">
        <v>9866</v>
      </c>
      <c r="X394" s="92">
        <f t="shared" ref="X394:X457" si="50">SUMPRODUCT(--(ISERROR(Z394:BN394)))</f>
        <v>0</v>
      </c>
      <c r="Z394" s="100">
        <f t="shared" ref="Z394:Z457" si="51">IF(ISNUMBER(B394),B394,1/0)</f>
        <v>5658</v>
      </c>
      <c r="AA394" s="105" t="str">
        <f>+VLOOKUP(C394,'Código Licitaciones'!$J$7:$J$31,1,0)</f>
        <v>Aela Generación S.A.</v>
      </c>
      <c r="AB394" s="105" t="str">
        <f t="shared" ref="AB394:AB457" si="52">+D394</f>
        <v>76.489.426-K</v>
      </c>
      <c r="AC394" s="105" t="str">
        <f>+VLOOKUP(E394,'Código Licitaciones'!$K$7:$K$50,1,0)</f>
        <v>Frontel</v>
      </c>
      <c r="AD394" s="105" t="str">
        <f t="shared" ref="AD394:AD457" si="53">+F394</f>
        <v>7.607.164-1</v>
      </c>
      <c r="AE394" s="105" t="str">
        <f>+VLOOKUP(G394,'Código Licitaciones'!$L$7:$L$50,1,0)</f>
        <v>Los Ciruelos 220</v>
      </c>
      <c r="AF394" s="100">
        <f t="shared" ref="AF394:AF457" si="54">IF(ISNUMBER(H394),H394,1/0)</f>
        <v>220</v>
      </c>
      <c r="AG394" s="105" t="str">
        <f>+VLOOKUP(I394,'Código Licitaciones'!$M$7:$M$50,1,0)</f>
        <v>2015/02</v>
      </c>
      <c r="AH394" s="105" t="str">
        <f>+VLOOKUP(J394,'Código Licitaciones'!$N$7:$N$50,1,0)</f>
        <v>BS4C</v>
      </c>
      <c r="AI394" s="105">
        <f t="shared" si="48"/>
        <v>42736</v>
      </c>
      <c r="AJ394" s="105">
        <f t="shared" si="48"/>
        <v>50040</v>
      </c>
      <c r="AK394" s="106" t="str">
        <f>+VLOOKUP(M394,'Código Barras'!$C$3:$C$1694,1,0)</f>
        <v>SIC-0211</v>
      </c>
      <c r="AL394" s="100">
        <f t="shared" si="49"/>
        <v>5194.2200000000012</v>
      </c>
      <c r="AM394" s="100">
        <f t="shared" si="49"/>
        <v>46.419999999999995</v>
      </c>
      <c r="AN394" s="100">
        <f t="shared" si="49"/>
        <v>3.3785574772420029E-2</v>
      </c>
      <c r="AO394" s="100">
        <f t="shared" si="49"/>
        <v>5.2067693282888303</v>
      </c>
      <c r="AP394" s="100">
        <f t="shared" si="49"/>
        <v>417.18794041356711</v>
      </c>
      <c r="AQ394" s="100">
        <f t="shared" si="49"/>
        <v>80.124144956249296</v>
      </c>
      <c r="AR394" s="100" t="str">
        <f>VLOOKUP(C394&amp;E394&amp;G394&amp;I394&amp;J394,'Código Licitaciones'!$I$8:$I$6500,1,0)</f>
        <v>AELA GENERACIÓN S.A.FRONTELLos Ciruelos 2202015/02BS4C</v>
      </c>
    </row>
    <row r="395" spans="2:44" ht="18" x14ac:dyDescent="0.35">
      <c r="B395" s="94">
        <v>5658</v>
      </c>
      <c r="C395" s="94" t="s">
        <v>9864</v>
      </c>
      <c r="D395" s="107" t="s">
        <v>9901</v>
      </c>
      <c r="E395" s="107" t="s">
        <v>307</v>
      </c>
      <c r="F395" s="107" t="s">
        <v>9904</v>
      </c>
      <c r="G395" s="108" t="s">
        <v>68</v>
      </c>
      <c r="H395" s="108">
        <v>220</v>
      </c>
      <c r="I395" s="109" t="s">
        <v>281</v>
      </c>
      <c r="J395" s="110" t="s">
        <v>287</v>
      </c>
      <c r="K395" s="110">
        <v>42736</v>
      </c>
      <c r="L395" s="111">
        <v>50040</v>
      </c>
      <c r="M395" s="109" t="s">
        <v>2063</v>
      </c>
      <c r="N395" s="109">
        <v>5506.9400000000014</v>
      </c>
      <c r="O395" s="109">
        <v>49.238000000000007</v>
      </c>
      <c r="P395" s="109">
        <v>0.38722025742200339</v>
      </c>
      <c r="Q395" s="109">
        <v>43.448601857883489</v>
      </c>
      <c r="R395" s="109">
        <v>4271.7209826859953</v>
      </c>
      <c r="S395" s="109">
        <v>98.316650019220745</v>
      </c>
      <c r="T395" s="109" t="s">
        <v>7034</v>
      </c>
      <c r="X395" s="92">
        <f t="shared" si="50"/>
        <v>0</v>
      </c>
      <c r="Z395" s="100">
        <f t="shared" si="51"/>
        <v>5658</v>
      </c>
      <c r="AA395" s="105" t="str">
        <f>+VLOOKUP(C395,'Código Licitaciones'!$J$7:$J$31,1,0)</f>
        <v>Aela Generación S.A.</v>
      </c>
      <c r="AB395" s="105" t="str">
        <f t="shared" si="52"/>
        <v>76.489.426-K</v>
      </c>
      <c r="AC395" s="105" t="str">
        <f>+VLOOKUP(E395,'Código Licitaciones'!$K$7:$K$50,1,0)</f>
        <v>Frontel</v>
      </c>
      <c r="AD395" s="105" t="str">
        <f t="shared" si="53"/>
        <v>7.607.164-1</v>
      </c>
      <c r="AE395" s="105" t="str">
        <f>+VLOOKUP(G395,'Código Licitaciones'!$L$7:$L$50,1,0)</f>
        <v>Hualpen 220</v>
      </c>
      <c r="AF395" s="100">
        <f t="shared" si="54"/>
        <v>220</v>
      </c>
      <c r="AG395" s="105" t="str">
        <f>+VLOOKUP(I395,'Código Licitaciones'!$M$7:$M$50,1,0)</f>
        <v>2015/02</v>
      </c>
      <c r="AH395" s="105" t="str">
        <f>+VLOOKUP(J395,'Código Licitaciones'!$N$7:$N$50,1,0)</f>
        <v>BS4C</v>
      </c>
      <c r="AI395" s="105">
        <f t="shared" si="48"/>
        <v>42736</v>
      </c>
      <c r="AJ395" s="105">
        <f t="shared" si="48"/>
        <v>50040</v>
      </c>
      <c r="AK395" s="106" t="str">
        <f>+VLOOKUP(M395,'Código Barras'!$C$3:$C$1694,1,0)</f>
        <v>SIC-0370</v>
      </c>
      <c r="AL395" s="100">
        <f t="shared" si="49"/>
        <v>5506.9400000000014</v>
      </c>
      <c r="AM395" s="100">
        <f t="shared" si="49"/>
        <v>49.238000000000007</v>
      </c>
      <c r="AN395" s="100">
        <f t="shared" si="49"/>
        <v>0.38722025742200339</v>
      </c>
      <c r="AO395" s="100">
        <f t="shared" si="49"/>
        <v>43.448601857883489</v>
      </c>
      <c r="AP395" s="100">
        <f t="shared" si="49"/>
        <v>4271.7209826859953</v>
      </c>
      <c r="AQ395" s="100">
        <f t="shared" si="49"/>
        <v>98.316650019220745</v>
      </c>
      <c r="AR395" s="100" t="str">
        <f>VLOOKUP(C395&amp;E395&amp;G395&amp;I395&amp;J395,'Código Licitaciones'!$I$8:$I$6500,1,0)</f>
        <v>Aela Generación S.A.FrontelHualpen 2202015/02BS4C</v>
      </c>
    </row>
    <row r="396" spans="2:44" ht="18" x14ac:dyDescent="0.35">
      <c r="B396" s="94">
        <v>5658</v>
      </c>
      <c r="C396" s="94" t="s">
        <v>9864</v>
      </c>
      <c r="D396" s="107" t="s">
        <v>9901</v>
      </c>
      <c r="E396" s="107" t="s">
        <v>307</v>
      </c>
      <c r="F396" s="107" t="s">
        <v>9904</v>
      </c>
      <c r="G396" s="108" t="s">
        <v>35</v>
      </c>
      <c r="H396" s="108">
        <v>220</v>
      </c>
      <c r="I396" s="109" t="s">
        <v>281</v>
      </c>
      <c r="J396" s="110" t="s">
        <v>287</v>
      </c>
      <c r="K396" s="110">
        <v>42736</v>
      </c>
      <c r="L396" s="111">
        <v>50040</v>
      </c>
      <c r="M396" s="109" t="s">
        <v>2113</v>
      </c>
      <c r="N396" s="109">
        <v>5609.0900000000011</v>
      </c>
      <c r="O396" s="109">
        <v>49.49799999999999</v>
      </c>
      <c r="P396" s="109">
        <v>6.4124909672944944E-3</v>
      </c>
      <c r="Q396" s="109">
        <v>0.992543524603968</v>
      </c>
      <c r="R396" s="109">
        <v>85.09715834058909</v>
      </c>
      <c r="S396" s="109">
        <v>85.736450071087276</v>
      </c>
      <c r="T396" s="109" t="s">
        <v>7693</v>
      </c>
      <c r="X396" s="92">
        <f t="shared" si="50"/>
        <v>0</v>
      </c>
      <c r="Z396" s="100">
        <f t="shared" si="51"/>
        <v>5658</v>
      </c>
      <c r="AA396" s="105" t="str">
        <f>+VLOOKUP(C396,'Código Licitaciones'!$J$7:$J$31,1,0)</f>
        <v>Aela Generación S.A.</v>
      </c>
      <c r="AB396" s="105" t="str">
        <f t="shared" si="52"/>
        <v>76.489.426-K</v>
      </c>
      <c r="AC396" s="105" t="str">
        <f>+VLOOKUP(E396,'Código Licitaciones'!$K$7:$K$50,1,0)</f>
        <v>Frontel</v>
      </c>
      <c r="AD396" s="105" t="str">
        <f t="shared" si="53"/>
        <v>7.607.164-1</v>
      </c>
      <c r="AE396" s="105" t="str">
        <f>+VLOOKUP(G396,'Código Licitaciones'!$L$7:$L$50,1,0)</f>
        <v>Itahue 220</v>
      </c>
      <c r="AF396" s="100">
        <f t="shared" si="54"/>
        <v>220</v>
      </c>
      <c r="AG396" s="105" t="str">
        <f>+VLOOKUP(I396,'Código Licitaciones'!$M$7:$M$50,1,0)</f>
        <v>2015/02</v>
      </c>
      <c r="AH396" s="105" t="str">
        <f>+VLOOKUP(J396,'Código Licitaciones'!$N$7:$N$50,1,0)</f>
        <v>BS4C</v>
      </c>
      <c r="AI396" s="105">
        <f t="shared" si="48"/>
        <v>42736</v>
      </c>
      <c r="AJ396" s="105">
        <f t="shared" si="48"/>
        <v>50040</v>
      </c>
      <c r="AK396" s="106" t="str">
        <f>+VLOOKUP(M396,'Código Barras'!$C$3:$C$1694,1,0)</f>
        <v>SIC-0396</v>
      </c>
      <c r="AL396" s="100">
        <f t="shared" si="49"/>
        <v>5609.0900000000011</v>
      </c>
      <c r="AM396" s="100">
        <f t="shared" si="49"/>
        <v>49.49799999999999</v>
      </c>
      <c r="AN396" s="100">
        <f t="shared" si="49"/>
        <v>6.4124909672944944E-3</v>
      </c>
      <c r="AO396" s="100">
        <f t="shared" si="49"/>
        <v>0.992543524603968</v>
      </c>
      <c r="AP396" s="100">
        <f t="shared" si="49"/>
        <v>85.09715834058909</v>
      </c>
      <c r="AQ396" s="100">
        <f t="shared" si="49"/>
        <v>85.736450071087276</v>
      </c>
      <c r="AR396" s="100" t="str">
        <f>VLOOKUP(C396&amp;E396&amp;G396&amp;I396&amp;J396,'Código Licitaciones'!$I$8:$I$6500,1,0)</f>
        <v>Aela Generación S.A.FrontelItahue 2202015/02BS4C</v>
      </c>
    </row>
    <row r="397" spans="2:44" ht="18" x14ac:dyDescent="0.35">
      <c r="B397" s="94">
        <v>5658</v>
      </c>
      <c r="C397" s="94" t="s">
        <v>9864</v>
      </c>
      <c r="D397" s="107" t="s">
        <v>9901</v>
      </c>
      <c r="E397" s="107" t="s">
        <v>307</v>
      </c>
      <c r="F397" s="107" t="s">
        <v>9904</v>
      </c>
      <c r="G397" s="108" t="s">
        <v>69</v>
      </c>
      <c r="H397" s="108">
        <v>220</v>
      </c>
      <c r="I397" s="109" t="s">
        <v>281</v>
      </c>
      <c r="J397" s="110" t="s">
        <v>287</v>
      </c>
      <c r="K397" s="110">
        <v>42736</v>
      </c>
      <c r="L397" s="111">
        <v>50040</v>
      </c>
      <c r="M397" s="109" t="s">
        <v>2200</v>
      </c>
      <c r="N397" s="109">
        <v>5440.1699999999992</v>
      </c>
      <c r="O397" s="109">
        <v>48.707999999999984</v>
      </c>
      <c r="P397" s="109">
        <v>0.51374959314339042</v>
      </c>
      <c r="Q397" s="109">
        <v>57.647708411599403</v>
      </c>
      <c r="R397" s="109">
        <v>5602.7897054430614</v>
      </c>
      <c r="S397" s="109">
        <v>97.190154818291333</v>
      </c>
      <c r="T397" s="109" t="s">
        <v>7036</v>
      </c>
      <c r="X397" s="92">
        <f t="shared" si="50"/>
        <v>0</v>
      </c>
      <c r="Z397" s="100">
        <f t="shared" si="51"/>
        <v>5658</v>
      </c>
      <c r="AA397" s="105" t="str">
        <f>+VLOOKUP(C397,'Código Licitaciones'!$J$7:$J$31,1,0)</f>
        <v>Aela Generación S.A.</v>
      </c>
      <c r="AB397" s="105" t="str">
        <f t="shared" si="52"/>
        <v>76.489.426-K</v>
      </c>
      <c r="AC397" s="105" t="str">
        <f>+VLOOKUP(E397,'Código Licitaciones'!$K$7:$K$50,1,0)</f>
        <v>Frontel</v>
      </c>
      <c r="AD397" s="105" t="str">
        <f t="shared" si="53"/>
        <v>7.607.164-1</v>
      </c>
      <c r="AE397" s="105" t="str">
        <f>+VLOOKUP(G397,'Código Licitaciones'!$L$7:$L$50,1,0)</f>
        <v>Lagunillas 220</v>
      </c>
      <c r="AF397" s="100">
        <f t="shared" si="54"/>
        <v>220</v>
      </c>
      <c r="AG397" s="105" t="str">
        <f>+VLOOKUP(I397,'Código Licitaciones'!$M$7:$M$50,1,0)</f>
        <v>2015/02</v>
      </c>
      <c r="AH397" s="105" t="str">
        <f>+VLOOKUP(J397,'Código Licitaciones'!$N$7:$N$50,1,0)</f>
        <v>BS4C</v>
      </c>
      <c r="AI397" s="105">
        <f t="shared" si="48"/>
        <v>42736</v>
      </c>
      <c r="AJ397" s="105">
        <f t="shared" si="48"/>
        <v>50040</v>
      </c>
      <c r="AK397" s="106" t="str">
        <f>+VLOOKUP(M397,'Código Barras'!$C$3:$C$1694,1,0)</f>
        <v>SIC-0440</v>
      </c>
      <c r="AL397" s="100">
        <f t="shared" si="49"/>
        <v>5440.1699999999992</v>
      </c>
      <c r="AM397" s="100">
        <f t="shared" si="49"/>
        <v>48.707999999999984</v>
      </c>
      <c r="AN397" s="100">
        <f t="shared" si="49"/>
        <v>0.51374959314339042</v>
      </c>
      <c r="AO397" s="100">
        <f t="shared" si="49"/>
        <v>57.647708411599403</v>
      </c>
      <c r="AP397" s="100">
        <f t="shared" si="49"/>
        <v>5602.7897054430614</v>
      </c>
      <c r="AQ397" s="100">
        <f t="shared" si="49"/>
        <v>97.190154818291333</v>
      </c>
      <c r="AR397" s="100" t="str">
        <f>VLOOKUP(C397&amp;E397&amp;G397&amp;I397&amp;J397,'Código Licitaciones'!$I$8:$I$6500,1,0)</f>
        <v>Aela Generación S.A.FrontelLagunillas 2202015/02BS4C</v>
      </c>
    </row>
    <row r="398" spans="2:44" ht="18" x14ac:dyDescent="0.35">
      <c r="B398" s="94">
        <v>5658</v>
      </c>
      <c r="C398" s="94" t="s">
        <v>9864</v>
      </c>
      <c r="D398" s="107" t="s">
        <v>9901</v>
      </c>
      <c r="E398" s="107" t="s">
        <v>307</v>
      </c>
      <c r="F398" s="107" t="s">
        <v>9904</v>
      </c>
      <c r="G398" s="108" t="s">
        <v>63</v>
      </c>
      <c r="H398" s="108">
        <v>220</v>
      </c>
      <c r="I398" s="109" t="s">
        <v>281</v>
      </c>
      <c r="J398" s="110" t="s">
        <v>287</v>
      </c>
      <c r="K398" s="110">
        <v>42736</v>
      </c>
      <c r="L398" s="111">
        <v>50040</v>
      </c>
      <c r="M398" s="109" t="s">
        <v>3624</v>
      </c>
      <c r="N398" s="109">
        <v>5251.8499999999995</v>
      </c>
      <c r="O398" s="109">
        <v>47.534999999999989</v>
      </c>
      <c r="P398" s="109">
        <v>1.844481844904438</v>
      </c>
      <c r="Q398" s="109">
        <v>226.35209483093098</v>
      </c>
      <c r="R398" s="109">
        <v>20446.588804949672</v>
      </c>
      <c r="S398" s="109">
        <v>90.330901599217924</v>
      </c>
      <c r="T398" s="109" t="s">
        <v>7035</v>
      </c>
      <c r="X398" s="92">
        <f t="shared" si="50"/>
        <v>0</v>
      </c>
      <c r="Z398" s="100">
        <f t="shared" si="51"/>
        <v>5658</v>
      </c>
      <c r="AA398" s="105" t="str">
        <f>+VLOOKUP(C398,'Código Licitaciones'!$J$7:$J$31,1,0)</f>
        <v>Aela Generación S.A.</v>
      </c>
      <c r="AB398" s="105" t="str">
        <f t="shared" si="52"/>
        <v>76.489.426-K</v>
      </c>
      <c r="AC398" s="105" t="str">
        <f>+VLOOKUP(E398,'Código Licitaciones'!$K$7:$K$50,1,0)</f>
        <v>Frontel</v>
      </c>
      <c r="AD398" s="105" t="str">
        <f t="shared" si="53"/>
        <v>7.607.164-1</v>
      </c>
      <c r="AE398" s="105" t="str">
        <f>+VLOOKUP(G398,'Código Licitaciones'!$L$7:$L$50,1,0)</f>
        <v>Temuco 220</v>
      </c>
      <c r="AF398" s="100">
        <f t="shared" si="54"/>
        <v>220</v>
      </c>
      <c r="AG398" s="105" t="str">
        <f>+VLOOKUP(I398,'Código Licitaciones'!$M$7:$M$50,1,0)</f>
        <v>2015/02</v>
      </c>
      <c r="AH398" s="105" t="str">
        <f>+VLOOKUP(J398,'Código Licitaciones'!$N$7:$N$50,1,0)</f>
        <v>BS4C</v>
      </c>
      <c r="AI398" s="105">
        <f t="shared" si="48"/>
        <v>42736</v>
      </c>
      <c r="AJ398" s="105">
        <f t="shared" si="48"/>
        <v>50040</v>
      </c>
      <c r="AK398" s="106" t="str">
        <f>+VLOOKUP(M398,'Código Barras'!$C$3:$C$1694,1,0)</f>
        <v>SIC-1158</v>
      </c>
      <c r="AL398" s="100">
        <f t="shared" si="49"/>
        <v>5251.8499999999995</v>
      </c>
      <c r="AM398" s="100">
        <f t="shared" si="49"/>
        <v>47.534999999999989</v>
      </c>
      <c r="AN398" s="100">
        <f t="shared" si="49"/>
        <v>1.844481844904438</v>
      </c>
      <c r="AO398" s="100">
        <f t="shared" si="49"/>
        <v>226.35209483093098</v>
      </c>
      <c r="AP398" s="100">
        <f t="shared" si="49"/>
        <v>20446.588804949672</v>
      </c>
      <c r="AQ398" s="100">
        <f t="shared" si="49"/>
        <v>90.330901599217924</v>
      </c>
      <c r="AR398" s="100" t="str">
        <f>VLOOKUP(C398&amp;E398&amp;G398&amp;I398&amp;J398,'Código Licitaciones'!$I$8:$I$6500,1,0)</f>
        <v>Aela Generación S.A.FrontelTemuco 2202015/02BS4C</v>
      </c>
    </row>
    <row r="399" spans="2:44" ht="18" x14ac:dyDescent="0.35">
      <c r="B399" s="94">
        <v>5676</v>
      </c>
      <c r="C399" s="94" t="s">
        <v>9864</v>
      </c>
      <c r="D399" s="107" t="s">
        <v>9901</v>
      </c>
      <c r="E399" s="107" t="s">
        <v>303</v>
      </c>
      <c r="F399" s="107" t="s">
        <v>9923</v>
      </c>
      <c r="G399" s="108" t="s">
        <v>70</v>
      </c>
      <c r="H399" s="108">
        <v>220</v>
      </c>
      <c r="I399" s="109" t="s">
        <v>281</v>
      </c>
      <c r="J399" s="110" t="s">
        <v>285</v>
      </c>
      <c r="K399" s="110">
        <v>42736</v>
      </c>
      <c r="L399" s="111">
        <v>50040</v>
      </c>
      <c r="M399" s="109" t="s">
        <v>3689</v>
      </c>
      <c r="N399" s="109">
        <v>5720.7619999999997</v>
      </c>
      <c r="O399" s="109">
        <v>52.918999999999997</v>
      </c>
      <c r="P399" s="109">
        <v>0</v>
      </c>
      <c r="Q399" s="109">
        <v>9.4085625406357831</v>
      </c>
      <c r="R399" s="109">
        <v>497.89172108790495</v>
      </c>
      <c r="S399" s="109">
        <v>52.918999999999997</v>
      </c>
      <c r="T399" s="109" t="s">
        <v>6651</v>
      </c>
      <c r="X399" s="92">
        <f t="shared" si="50"/>
        <v>0</v>
      </c>
      <c r="Z399" s="100">
        <f t="shared" si="51"/>
        <v>5676</v>
      </c>
      <c r="AA399" s="105" t="str">
        <f>+VLOOKUP(C399,'Código Licitaciones'!$J$7:$J$31,1,0)</f>
        <v>Aela Generación S.A.</v>
      </c>
      <c r="AB399" s="105" t="str">
        <f t="shared" si="52"/>
        <v>76.489.426-K</v>
      </c>
      <c r="AC399" s="105" t="str">
        <f>+VLOOKUP(E399,'Código Licitaciones'!$K$7:$K$50,1,0)</f>
        <v>Socoepa</v>
      </c>
      <c r="AD399" s="105" t="str">
        <f t="shared" si="53"/>
        <v>81.629.800-8</v>
      </c>
      <c r="AE399" s="105" t="str">
        <f>+VLOOKUP(G399,'Código Licitaciones'!$L$7:$L$50,1,0)</f>
        <v>Valdivia 220</v>
      </c>
      <c r="AF399" s="100">
        <f t="shared" si="54"/>
        <v>220</v>
      </c>
      <c r="AG399" s="105" t="str">
        <f>+VLOOKUP(I399,'Código Licitaciones'!$M$7:$M$50,1,0)</f>
        <v>2015/02</v>
      </c>
      <c r="AH399" s="105" t="str">
        <f>+VLOOKUP(J399,'Código Licitaciones'!$N$7:$N$50,1,0)</f>
        <v>BS4A</v>
      </c>
      <c r="AI399" s="105">
        <f t="shared" si="48"/>
        <v>42736</v>
      </c>
      <c r="AJ399" s="105">
        <f t="shared" si="48"/>
        <v>50040</v>
      </c>
      <c r="AK399" s="106" t="str">
        <f>+VLOOKUP(M399,'Código Barras'!$C$3:$C$1694,1,0)</f>
        <v>SIC-1191</v>
      </c>
      <c r="AL399" s="100">
        <f t="shared" si="49"/>
        <v>5720.7619999999997</v>
      </c>
      <c r="AM399" s="100">
        <f t="shared" si="49"/>
        <v>52.918999999999997</v>
      </c>
      <c r="AN399" s="100">
        <f t="shared" si="49"/>
        <v>0</v>
      </c>
      <c r="AO399" s="100">
        <f t="shared" si="49"/>
        <v>9.4085625406357831</v>
      </c>
      <c r="AP399" s="100">
        <f t="shared" si="49"/>
        <v>497.89172108790495</v>
      </c>
      <c r="AQ399" s="100">
        <f t="shared" si="49"/>
        <v>52.918999999999997</v>
      </c>
      <c r="AR399" s="100" t="str">
        <f>VLOOKUP(C399&amp;E399&amp;G399&amp;I399&amp;J399,'Código Licitaciones'!$I$8:$I$6500,1,0)</f>
        <v>Aela Generación S.A.SocoepaValdivia 2202015/02BS4A</v>
      </c>
    </row>
    <row r="400" spans="2:44" ht="18" x14ac:dyDescent="0.35">
      <c r="B400" s="94">
        <v>5676</v>
      </c>
      <c r="C400" s="94" t="s">
        <v>9864</v>
      </c>
      <c r="D400" s="107" t="s">
        <v>9901</v>
      </c>
      <c r="E400" s="107" t="s">
        <v>303</v>
      </c>
      <c r="F400" s="107" t="s">
        <v>9923</v>
      </c>
      <c r="G400" s="108" t="s">
        <v>64</v>
      </c>
      <c r="H400" s="108">
        <v>220</v>
      </c>
      <c r="I400" s="109" t="s">
        <v>281</v>
      </c>
      <c r="J400" s="110" t="s">
        <v>285</v>
      </c>
      <c r="K400" s="110">
        <v>42736</v>
      </c>
      <c r="L400" s="111">
        <v>50040</v>
      </c>
      <c r="M400" s="109" t="s">
        <v>1468</v>
      </c>
      <c r="N400" s="109">
        <v>5164.2110000000002</v>
      </c>
      <c r="O400" s="109">
        <v>48.084000000000003</v>
      </c>
      <c r="P400" s="109">
        <v>0</v>
      </c>
      <c r="Q400" s="109">
        <v>7.1319541180522403</v>
      </c>
      <c r="R400" s="109">
        <v>342.93288181242394</v>
      </c>
      <c r="S400" s="109">
        <v>48.084000000000003</v>
      </c>
      <c r="T400" s="109" t="s">
        <v>6652</v>
      </c>
      <c r="X400" s="92">
        <f t="shared" si="50"/>
        <v>0</v>
      </c>
      <c r="Z400" s="100">
        <f t="shared" si="51"/>
        <v>5676</v>
      </c>
      <c r="AA400" s="105" t="str">
        <f>+VLOOKUP(C400,'Código Licitaciones'!$J$7:$J$31,1,0)</f>
        <v>Aela Generación S.A.</v>
      </c>
      <c r="AB400" s="105" t="str">
        <f t="shared" si="52"/>
        <v>76.489.426-K</v>
      </c>
      <c r="AC400" s="105" t="str">
        <f>+VLOOKUP(E400,'Código Licitaciones'!$K$7:$K$50,1,0)</f>
        <v>Socoepa</v>
      </c>
      <c r="AD400" s="105" t="str">
        <f t="shared" si="53"/>
        <v>81.629.800-8</v>
      </c>
      <c r="AE400" s="105" t="str">
        <f>+VLOOKUP(G400,'Código Licitaciones'!$L$7:$L$50,1,0)</f>
        <v>Barro Blanco 220</v>
      </c>
      <c r="AF400" s="100">
        <f t="shared" si="54"/>
        <v>220</v>
      </c>
      <c r="AG400" s="105" t="str">
        <f>+VLOOKUP(I400,'Código Licitaciones'!$M$7:$M$50,1,0)</f>
        <v>2015/02</v>
      </c>
      <c r="AH400" s="105" t="str">
        <f>+VLOOKUP(J400,'Código Licitaciones'!$N$7:$N$50,1,0)</f>
        <v>BS4A</v>
      </c>
      <c r="AI400" s="105">
        <f t="shared" si="48"/>
        <v>42736</v>
      </c>
      <c r="AJ400" s="105">
        <f t="shared" si="48"/>
        <v>50040</v>
      </c>
      <c r="AK400" s="106" t="str">
        <f>+VLOOKUP(M400,'Código Barras'!$C$3:$C$1694,1,0)</f>
        <v>SIC-0067</v>
      </c>
      <c r="AL400" s="100">
        <f t="shared" si="49"/>
        <v>5164.2110000000002</v>
      </c>
      <c r="AM400" s="100">
        <f t="shared" si="49"/>
        <v>48.084000000000003</v>
      </c>
      <c r="AN400" s="100">
        <f t="shared" si="49"/>
        <v>0</v>
      </c>
      <c r="AO400" s="100">
        <f t="shared" si="49"/>
        <v>7.1319541180522403</v>
      </c>
      <c r="AP400" s="100">
        <f t="shared" si="49"/>
        <v>342.93288181242394</v>
      </c>
      <c r="AQ400" s="100">
        <f t="shared" si="49"/>
        <v>48.084000000000003</v>
      </c>
      <c r="AR400" s="100" t="str">
        <f>VLOOKUP(C400&amp;E400&amp;G400&amp;I400&amp;J400,'Código Licitaciones'!$I$8:$I$6500,1,0)</f>
        <v>Aela Generación S.A.SocoepaBarro Blanco 2202015/02BS4A</v>
      </c>
    </row>
    <row r="401" spans="2:44" ht="18" x14ac:dyDescent="0.35">
      <c r="B401" s="94">
        <v>5676</v>
      </c>
      <c r="C401" s="94" t="s">
        <v>9864</v>
      </c>
      <c r="D401" s="107" t="s">
        <v>9901</v>
      </c>
      <c r="E401" s="107" t="s">
        <v>303</v>
      </c>
      <c r="F401" s="107" t="s">
        <v>9923</v>
      </c>
      <c r="G401" s="108" t="s">
        <v>2572</v>
      </c>
      <c r="H401" s="108">
        <v>220</v>
      </c>
      <c r="I401" s="109" t="s">
        <v>281</v>
      </c>
      <c r="J401" s="110" t="s">
        <v>285</v>
      </c>
      <c r="K401" s="110">
        <v>42736</v>
      </c>
      <c r="L401" s="111">
        <v>50040</v>
      </c>
      <c r="M401" s="109" t="s">
        <v>2571</v>
      </c>
      <c r="N401" s="109">
        <v>5115.4489999999996</v>
      </c>
      <c r="O401" s="109">
        <v>47.345999999999997</v>
      </c>
      <c r="P401" s="109">
        <v>0</v>
      </c>
      <c r="Q401" s="109">
        <v>7.9721350720588474E-2</v>
      </c>
      <c r="R401" s="109">
        <v>3.7744870712169818</v>
      </c>
      <c r="S401" s="109">
        <v>47.345999999999997</v>
      </c>
      <c r="T401" s="109" t="s">
        <v>7496</v>
      </c>
      <c r="X401" s="92">
        <f t="shared" si="50"/>
        <v>0</v>
      </c>
      <c r="Z401" s="100">
        <f t="shared" si="51"/>
        <v>5676</v>
      </c>
      <c r="AA401" s="105" t="str">
        <f>+VLOOKUP(C401,'Código Licitaciones'!$J$7:$J$31,1,0)</f>
        <v>Aela Generación S.A.</v>
      </c>
      <c r="AB401" s="105" t="str">
        <f t="shared" si="52"/>
        <v>76.489.426-K</v>
      </c>
      <c r="AC401" s="105" t="str">
        <f>+VLOOKUP(E401,'Código Licitaciones'!$K$7:$K$50,1,0)</f>
        <v>Socoepa</v>
      </c>
      <c r="AD401" s="105" t="str">
        <f t="shared" si="53"/>
        <v>81.629.800-8</v>
      </c>
      <c r="AE401" s="105" t="str">
        <f>+VLOOKUP(G401,'Código Licitaciones'!$L$7:$L$50,1,0)</f>
        <v>melipulli 220</v>
      </c>
      <c r="AF401" s="100">
        <f t="shared" si="54"/>
        <v>220</v>
      </c>
      <c r="AG401" s="105" t="str">
        <f>+VLOOKUP(I401,'Código Licitaciones'!$M$7:$M$50,1,0)</f>
        <v>2015/02</v>
      </c>
      <c r="AH401" s="105" t="str">
        <f>+VLOOKUP(J401,'Código Licitaciones'!$N$7:$N$50,1,0)</f>
        <v>BS4A</v>
      </c>
      <c r="AI401" s="105">
        <f t="shared" si="48"/>
        <v>42736</v>
      </c>
      <c r="AJ401" s="105">
        <f t="shared" si="48"/>
        <v>50040</v>
      </c>
      <c r="AK401" s="106" t="str">
        <f>+VLOOKUP(M401,'Código Barras'!$C$3:$C$1694,1,0)</f>
        <v>SIC-0627</v>
      </c>
      <c r="AL401" s="100">
        <f t="shared" si="49"/>
        <v>5115.4489999999996</v>
      </c>
      <c r="AM401" s="100">
        <f t="shared" si="49"/>
        <v>47.345999999999997</v>
      </c>
      <c r="AN401" s="100">
        <f t="shared" si="49"/>
        <v>0</v>
      </c>
      <c r="AO401" s="100">
        <f t="shared" si="49"/>
        <v>7.9721350720588474E-2</v>
      </c>
      <c r="AP401" s="100">
        <f t="shared" si="49"/>
        <v>3.7744870712169818</v>
      </c>
      <c r="AQ401" s="100">
        <f t="shared" si="49"/>
        <v>47.345999999999997</v>
      </c>
      <c r="AR401" s="100" t="str">
        <f>VLOOKUP(C401&amp;E401&amp;G401&amp;I401&amp;J401,'Código Licitaciones'!$I$8:$I$6500,1,0)</f>
        <v>Aela Generación S.A.Socoepamelipulli 2202015/02BS4A</v>
      </c>
    </row>
    <row r="402" spans="2:44" ht="18" x14ac:dyDescent="0.35">
      <c r="B402" s="94">
        <v>5676</v>
      </c>
      <c r="C402" s="94" t="s">
        <v>9864</v>
      </c>
      <c r="D402" s="107" t="s">
        <v>9901</v>
      </c>
      <c r="E402" s="107" t="s">
        <v>303</v>
      </c>
      <c r="F402" s="107" t="s">
        <v>9923</v>
      </c>
      <c r="G402" s="108" t="s">
        <v>70</v>
      </c>
      <c r="H402" s="108">
        <v>220</v>
      </c>
      <c r="I402" s="109" t="s">
        <v>281</v>
      </c>
      <c r="J402" s="110" t="s">
        <v>286</v>
      </c>
      <c r="K402" s="110">
        <v>42736</v>
      </c>
      <c r="L402" s="111">
        <v>50040</v>
      </c>
      <c r="M402" s="109" t="s">
        <v>3689</v>
      </c>
      <c r="N402" s="109">
        <v>5720.7619999999997</v>
      </c>
      <c r="O402" s="109">
        <v>52.918999999999997</v>
      </c>
      <c r="P402" s="109">
        <v>0</v>
      </c>
      <c r="Q402" s="109">
        <v>12.64333567552239</v>
      </c>
      <c r="R402" s="109">
        <v>669.07268061296929</v>
      </c>
      <c r="S402" s="109">
        <v>52.91899999999999</v>
      </c>
      <c r="T402" s="109" t="s">
        <v>6975</v>
      </c>
      <c r="X402" s="92">
        <f t="shared" si="50"/>
        <v>0</v>
      </c>
      <c r="Z402" s="100">
        <f t="shared" si="51"/>
        <v>5676</v>
      </c>
      <c r="AA402" s="105" t="str">
        <f>+VLOOKUP(C402,'Código Licitaciones'!$J$7:$J$31,1,0)</f>
        <v>Aela Generación S.A.</v>
      </c>
      <c r="AB402" s="105" t="str">
        <f t="shared" si="52"/>
        <v>76.489.426-K</v>
      </c>
      <c r="AC402" s="105" t="str">
        <f>+VLOOKUP(E402,'Código Licitaciones'!$K$7:$K$50,1,0)</f>
        <v>Socoepa</v>
      </c>
      <c r="AD402" s="105" t="str">
        <f t="shared" si="53"/>
        <v>81.629.800-8</v>
      </c>
      <c r="AE402" s="105" t="str">
        <f>+VLOOKUP(G402,'Código Licitaciones'!$L$7:$L$50,1,0)</f>
        <v>Valdivia 220</v>
      </c>
      <c r="AF402" s="100">
        <f t="shared" si="54"/>
        <v>220</v>
      </c>
      <c r="AG402" s="105" t="str">
        <f>+VLOOKUP(I402,'Código Licitaciones'!$M$7:$M$50,1,0)</f>
        <v>2015/02</v>
      </c>
      <c r="AH402" s="105" t="str">
        <f>+VLOOKUP(J402,'Código Licitaciones'!$N$7:$N$50,1,0)</f>
        <v>BS4B</v>
      </c>
      <c r="AI402" s="105">
        <f t="shared" si="48"/>
        <v>42736</v>
      </c>
      <c r="AJ402" s="105">
        <f t="shared" si="48"/>
        <v>50040</v>
      </c>
      <c r="AK402" s="106" t="str">
        <f>+VLOOKUP(M402,'Código Barras'!$C$3:$C$1694,1,0)</f>
        <v>SIC-1191</v>
      </c>
      <c r="AL402" s="100">
        <f t="shared" si="49"/>
        <v>5720.7619999999997</v>
      </c>
      <c r="AM402" s="100">
        <f t="shared" si="49"/>
        <v>52.918999999999997</v>
      </c>
      <c r="AN402" s="100">
        <f t="shared" si="49"/>
        <v>0</v>
      </c>
      <c r="AO402" s="100">
        <f t="shared" si="49"/>
        <v>12.64333567552239</v>
      </c>
      <c r="AP402" s="100">
        <f t="shared" si="49"/>
        <v>669.07268061296929</v>
      </c>
      <c r="AQ402" s="100">
        <f t="shared" si="49"/>
        <v>52.91899999999999</v>
      </c>
      <c r="AR402" s="100" t="str">
        <f>VLOOKUP(C402&amp;E402&amp;G402&amp;I402&amp;J402,'Código Licitaciones'!$I$8:$I$6500,1,0)</f>
        <v>Aela Generación S.A.SocoepaValdivia 2202015/02BS4B</v>
      </c>
    </row>
    <row r="403" spans="2:44" ht="18" x14ac:dyDescent="0.35">
      <c r="B403" s="94">
        <v>5676</v>
      </c>
      <c r="C403" s="94" t="s">
        <v>9864</v>
      </c>
      <c r="D403" s="107" t="s">
        <v>9901</v>
      </c>
      <c r="E403" s="107" t="s">
        <v>303</v>
      </c>
      <c r="F403" s="107" t="s">
        <v>9923</v>
      </c>
      <c r="G403" s="108" t="s">
        <v>64</v>
      </c>
      <c r="H403" s="108">
        <v>220</v>
      </c>
      <c r="I403" s="109" t="s">
        <v>281</v>
      </c>
      <c r="J403" s="110" t="s">
        <v>286</v>
      </c>
      <c r="K403" s="110">
        <v>42736</v>
      </c>
      <c r="L403" s="111">
        <v>50040</v>
      </c>
      <c r="M403" s="109" t="s">
        <v>1468</v>
      </c>
      <c r="N403" s="109">
        <v>5164.2110000000002</v>
      </c>
      <c r="O403" s="109">
        <v>48.084000000000003</v>
      </c>
      <c r="P403" s="109">
        <v>0</v>
      </c>
      <c r="Q403" s="109">
        <v>8.8549881198682616</v>
      </c>
      <c r="R403" s="109">
        <v>425.78324875574555</v>
      </c>
      <c r="S403" s="109">
        <v>48.084000000000003</v>
      </c>
      <c r="T403" s="109" t="s">
        <v>6976</v>
      </c>
      <c r="X403" s="92">
        <f t="shared" si="50"/>
        <v>0</v>
      </c>
      <c r="Z403" s="100">
        <f t="shared" si="51"/>
        <v>5676</v>
      </c>
      <c r="AA403" s="105" t="str">
        <f>+VLOOKUP(C403,'Código Licitaciones'!$J$7:$J$31,1,0)</f>
        <v>Aela Generación S.A.</v>
      </c>
      <c r="AB403" s="105" t="str">
        <f t="shared" si="52"/>
        <v>76.489.426-K</v>
      </c>
      <c r="AC403" s="105" t="str">
        <f>+VLOOKUP(E403,'Código Licitaciones'!$K$7:$K$50,1,0)</f>
        <v>Socoepa</v>
      </c>
      <c r="AD403" s="105" t="str">
        <f t="shared" si="53"/>
        <v>81.629.800-8</v>
      </c>
      <c r="AE403" s="105" t="str">
        <f>+VLOOKUP(G403,'Código Licitaciones'!$L$7:$L$50,1,0)</f>
        <v>Barro Blanco 220</v>
      </c>
      <c r="AF403" s="100">
        <f t="shared" si="54"/>
        <v>220</v>
      </c>
      <c r="AG403" s="105" t="str">
        <f>+VLOOKUP(I403,'Código Licitaciones'!$M$7:$M$50,1,0)</f>
        <v>2015/02</v>
      </c>
      <c r="AH403" s="105" t="str">
        <f>+VLOOKUP(J403,'Código Licitaciones'!$N$7:$N$50,1,0)</f>
        <v>BS4B</v>
      </c>
      <c r="AI403" s="105">
        <f t="shared" si="48"/>
        <v>42736</v>
      </c>
      <c r="AJ403" s="105">
        <f t="shared" si="48"/>
        <v>50040</v>
      </c>
      <c r="AK403" s="106" t="str">
        <f>+VLOOKUP(M403,'Código Barras'!$C$3:$C$1694,1,0)</f>
        <v>SIC-0067</v>
      </c>
      <c r="AL403" s="100">
        <f t="shared" si="49"/>
        <v>5164.2110000000002</v>
      </c>
      <c r="AM403" s="100">
        <f t="shared" si="49"/>
        <v>48.084000000000003</v>
      </c>
      <c r="AN403" s="100">
        <f t="shared" si="49"/>
        <v>0</v>
      </c>
      <c r="AO403" s="100">
        <f t="shared" si="49"/>
        <v>8.8549881198682616</v>
      </c>
      <c r="AP403" s="100">
        <f t="shared" si="49"/>
        <v>425.78324875574555</v>
      </c>
      <c r="AQ403" s="100">
        <f t="shared" si="49"/>
        <v>48.084000000000003</v>
      </c>
      <c r="AR403" s="100" t="str">
        <f>VLOOKUP(C403&amp;E403&amp;G403&amp;I403&amp;J403,'Código Licitaciones'!$I$8:$I$6500,1,0)</f>
        <v>Aela Generación S.A.SocoepaBarro Blanco 2202015/02BS4B</v>
      </c>
    </row>
    <row r="404" spans="2:44" ht="18" x14ac:dyDescent="0.35">
      <c r="B404" s="94">
        <v>5676</v>
      </c>
      <c r="C404" s="94" t="s">
        <v>9864</v>
      </c>
      <c r="D404" s="107" t="s">
        <v>9901</v>
      </c>
      <c r="E404" s="107" t="s">
        <v>303</v>
      </c>
      <c r="F404" s="107" t="s">
        <v>9923</v>
      </c>
      <c r="G404" s="108" t="s">
        <v>2572</v>
      </c>
      <c r="H404" s="108">
        <v>220</v>
      </c>
      <c r="I404" s="109" t="s">
        <v>281</v>
      </c>
      <c r="J404" s="110" t="s">
        <v>286</v>
      </c>
      <c r="K404" s="110">
        <v>42736</v>
      </c>
      <c r="L404" s="111">
        <v>50040</v>
      </c>
      <c r="M404" s="109" t="s">
        <v>2571</v>
      </c>
      <c r="N404" s="109">
        <v>5115.4489999999996</v>
      </c>
      <c r="O404" s="109">
        <v>47.345999999999997</v>
      </c>
      <c r="P404" s="109">
        <v>0</v>
      </c>
      <c r="Q404" s="109">
        <v>9.9873765042841553E-2</v>
      </c>
      <c r="R404" s="109">
        <v>4.7286232797183763</v>
      </c>
      <c r="S404" s="109">
        <v>47.346000000000004</v>
      </c>
      <c r="T404" s="109" t="s">
        <v>7591</v>
      </c>
      <c r="X404" s="92">
        <f t="shared" si="50"/>
        <v>0</v>
      </c>
      <c r="Z404" s="100">
        <f t="shared" si="51"/>
        <v>5676</v>
      </c>
      <c r="AA404" s="105" t="str">
        <f>+VLOOKUP(C404,'Código Licitaciones'!$J$7:$J$31,1,0)</f>
        <v>Aela Generación S.A.</v>
      </c>
      <c r="AB404" s="105" t="str">
        <f t="shared" si="52"/>
        <v>76.489.426-K</v>
      </c>
      <c r="AC404" s="105" t="str">
        <f>+VLOOKUP(E404,'Código Licitaciones'!$K$7:$K$50,1,0)</f>
        <v>Socoepa</v>
      </c>
      <c r="AD404" s="105" t="str">
        <f t="shared" si="53"/>
        <v>81.629.800-8</v>
      </c>
      <c r="AE404" s="105" t="str">
        <f>+VLOOKUP(G404,'Código Licitaciones'!$L$7:$L$50,1,0)</f>
        <v>melipulli 220</v>
      </c>
      <c r="AF404" s="100">
        <f t="shared" si="54"/>
        <v>220</v>
      </c>
      <c r="AG404" s="105" t="str">
        <f>+VLOOKUP(I404,'Código Licitaciones'!$M$7:$M$50,1,0)</f>
        <v>2015/02</v>
      </c>
      <c r="AH404" s="105" t="str">
        <f>+VLOOKUP(J404,'Código Licitaciones'!$N$7:$N$50,1,0)</f>
        <v>BS4B</v>
      </c>
      <c r="AI404" s="105">
        <f t="shared" si="48"/>
        <v>42736</v>
      </c>
      <c r="AJ404" s="105">
        <f t="shared" si="48"/>
        <v>50040</v>
      </c>
      <c r="AK404" s="106" t="str">
        <f>+VLOOKUP(M404,'Código Barras'!$C$3:$C$1694,1,0)</f>
        <v>SIC-0627</v>
      </c>
      <c r="AL404" s="100">
        <f t="shared" si="49"/>
        <v>5115.4489999999996</v>
      </c>
      <c r="AM404" s="100">
        <f t="shared" si="49"/>
        <v>47.345999999999997</v>
      </c>
      <c r="AN404" s="100">
        <f t="shared" si="49"/>
        <v>0</v>
      </c>
      <c r="AO404" s="100">
        <f t="shared" si="49"/>
        <v>9.9873765042841553E-2</v>
      </c>
      <c r="AP404" s="100">
        <f t="shared" si="49"/>
        <v>4.7286232797183763</v>
      </c>
      <c r="AQ404" s="100">
        <f t="shared" si="49"/>
        <v>47.346000000000004</v>
      </c>
      <c r="AR404" s="100" t="str">
        <f>VLOOKUP(C404&amp;E404&amp;G404&amp;I404&amp;J404,'Código Licitaciones'!$I$8:$I$6500,1,0)</f>
        <v>Aela Generación S.A.Socoepamelipulli 2202015/02BS4B</v>
      </c>
    </row>
    <row r="405" spans="2:44" ht="18" x14ac:dyDescent="0.35">
      <c r="B405" s="94">
        <v>5676</v>
      </c>
      <c r="C405" s="94" t="s">
        <v>9864</v>
      </c>
      <c r="D405" s="107" t="s">
        <v>9901</v>
      </c>
      <c r="E405" s="107" t="s">
        <v>303</v>
      </c>
      <c r="F405" s="107" t="s">
        <v>9923</v>
      </c>
      <c r="G405" s="108" t="s">
        <v>70</v>
      </c>
      <c r="H405" s="108">
        <v>220</v>
      </c>
      <c r="I405" s="109" t="s">
        <v>281</v>
      </c>
      <c r="J405" s="110" t="s">
        <v>287</v>
      </c>
      <c r="K405" s="110">
        <v>42736</v>
      </c>
      <c r="L405" s="111">
        <v>50040</v>
      </c>
      <c r="M405" s="109" t="s">
        <v>3689</v>
      </c>
      <c r="N405" s="109">
        <v>5720.7619999999997</v>
      </c>
      <c r="O405" s="109">
        <v>52.918999999999997</v>
      </c>
      <c r="P405" s="109">
        <v>3.6999999999999998E-2</v>
      </c>
      <c r="Q405" s="109">
        <v>6.7911778964596756</v>
      </c>
      <c r="R405" s="109">
        <v>571.05053710274956</v>
      </c>
      <c r="S405" s="109">
        <v>84.087112104727112</v>
      </c>
      <c r="T405" s="109" t="s">
        <v>7056</v>
      </c>
      <c r="X405" s="92">
        <f t="shared" si="50"/>
        <v>0</v>
      </c>
      <c r="Z405" s="100">
        <f t="shared" si="51"/>
        <v>5676</v>
      </c>
      <c r="AA405" s="105" t="str">
        <f>+VLOOKUP(C405,'Código Licitaciones'!$J$7:$J$31,1,0)</f>
        <v>Aela Generación S.A.</v>
      </c>
      <c r="AB405" s="105" t="str">
        <f t="shared" si="52"/>
        <v>76.489.426-K</v>
      </c>
      <c r="AC405" s="105" t="str">
        <f>+VLOOKUP(E405,'Código Licitaciones'!$K$7:$K$50,1,0)</f>
        <v>Socoepa</v>
      </c>
      <c r="AD405" s="105" t="str">
        <f t="shared" si="53"/>
        <v>81.629.800-8</v>
      </c>
      <c r="AE405" s="105" t="str">
        <f>+VLOOKUP(G405,'Código Licitaciones'!$L$7:$L$50,1,0)</f>
        <v>Valdivia 220</v>
      </c>
      <c r="AF405" s="100">
        <f t="shared" si="54"/>
        <v>220</v>
      </c>
      <c r="AG405" s="105" t="str">
        <f>+VLOOKUP(I405,'Código Licitaciones'!$M$7:$M$50,1,0)</f>
        <v>2015/02</v>
      </c>
      <c r="AH405" s="105" t="str">
        <f>+VLOOKUP(J405,'Código Licitaciones'!$N$7:$N$50,1,0)</f>
        <v>BS4C</v>
      </c>
      <c r="AI405" s="105">
        <f t="shared" si="48"/>
        <v>42736</v>
      </c>
      <c r="AJ405" s="105">
        <f t="shared" si="48"/>
        <v>50040</v>
      </c>
      <c r="AK405" s="106" t="str">
        <f>+VLOOKUP(M405,'Código Barras'!$C$3:$C$1694,1,0)</f>
        <v>SIC-1191</v>
      </c>
      <c r="AL405" s="100">
        <f t="shared" si="49"/>
        <v>5720.7619999999997</v>
      </c>
      <c r="AM405" s="100">
        <f t="shared" si="49"/>
        <v>52.918999999999997</v>
      </c>
      <c r="AN405" s="100">
        <f t="shared" si="49"/>
        <v>3.6999999999999998E-2</v>
      </c>
      <c r="AO405" s="100">
        <f t="shared" si="49"/>
        <v>6.7911778964596756</v>
      </c>
      <c r="AP405" s="100">
        <f t="shared" si="49"/>
        <v>571.05053710274956</v>
      </c>
      <c r="AQ405" s="100">
        <f t="shared" si="49"/>
        <v>84.087112104727112</v>
      </c>
      <c r="AR405" s="100" t="str">
        <f>VLOOKUP(C405&amp;E405&amp;G405&amp;I405&amp;J405,'Código Licitaciones'!$I$8:$I$6500,1,0)</f>
        <v>Aela Generación S.A.SocoepaValdivia 2202015/02BS4C</v>
      </c>
    </row>
    <row r="406" spans="2:44" ht="18" x14ac:dyDescent="0.35">
      <c r="B406" s="94">
        <v>5676</v>
      </c>
      <c r="C406" s="94" t="s">
        <v>9864</v>
      </c>
      <c r="D406" s="107" t="s">
        <v>9901</v>
      </c>
      <c r="E406" s="107" t="s">
        <v>303</v>
      </c>
      <c r="F406" s="107" t="s">
        <v>9923</v>
      </c>
      <c r="G406" s="108" t="s">
        <v>64</v>
      </c>
      <c r="H406" s="108">
        <v>220</v>
      </c>
      <c r="I406" s="109" t="s">
        <v>281</v>
      </c>
      <c r="J406" s="110" t="s">
        <v>287</v>
      </c>
      <c r="K406" s="110">
        <v>42736</v>
      </c>
      <c r="L406" s="111">
        <v>50040</v>
      </c>
      <c r="M406" s="109" t="s">
        <v>1468</v>
      </c>
      <c r="N406" s="109">
        <v>5164.2110000000002</v>
      </c>
      <c r="O406" s="109">
        <v>48.084000000000003</v>
      </c>
      <c r="P406" s="109">
        <v>2.7E-2</v>
      </c>
      <c r="Q406" s="109">
        <v>4.9709278978090703</v>
      </c>
      <c r="R406" s="109">
        <v>378.45579403825138</v>
      </c>
      <c r="S406" s="109">
        <v>76.133832921828386</v>
      </c>
      <c r="T406" s="109" t="s">
        <v>7057</v>
      </c>
      <c r="X406" s="92">
        <f t="shared" si="50"/>
        <v>0</v>
      </c>
      <c r="Z406" s="100">
        <f t="shared" si="51"/>
        <v>5676</v>
      </c>
      <c r="AA406" s="105" t="str">
        <f>+VLOOKUP(C406,'Código Licitaciones'!$J$7:$J$31,1,0)</f>
        <v>Aela Generación S.A.</v>
      </c>
      <c r="AB406" s="105" t="str">
        <f t="shared" si="52"/>
        <v>76.489.426-K</v>
      </c>
      <c r="AC406" s="105" t="str">
        <f>+VLOOKUP(E406,'Código Licitaciones'!$K$7:$K$50,1,0)</f>
        <v>Socoepa</v>
      </c>
      <c r="AD406" s="105" t="str">
        <f t="shared" si="53"/>
        <v>81.629.800-8</v>
      </c>
      <c r="AE406" s="105" t="str">
        <f>+VLOOKUP(G406,'Código Licitaciones'!$L$7:$L$50,1,0)</f>
        <v>Barro Blanco 220</v>
      </c>
      <c r="AF406" s="100">
        <f t="shared" si="54"/>
        <v>220</v>
      </c>
      <c r="AG406" s="105" t="str">
        <f>+VLOOKUP(I406,'Código Licitaciones'!$M$7:$M$50,1,0)</f>
        <v>2015/02</v>
      </c>
      <c r="AH406" s="105" t="str">
        <f>+VLOOKUP(J406,'Código Licitaciones'!$N$7:$N$50,1,0)</f>
        <v>BS4C</v>
      </c>
      <c r="AI406" s="105">
        <f t="shared" si="48"/>
        <v>42736</v>
      </c>
      <c r="AJ406" s="105">
        <f t="shared" si="48"/>
        <v>50040</v>
      </c>
      <c r="AK406" s="106" t="str">
        <f>+VLOOKUP(M406,'Código Barras'!$C$3:$C$1694,1,0)</f>
        <v>SIC-0067</v>
      </c>
      <c r="AL406" s="100">
        <f t="shared" si="49"/>
        <v>5164.2110000000002</v>
      </c>
      <c r="AM406" s="100">
        <f t="shared" si="49"/>
        <v>48.084000000000003</v>
      </c>
      <c r="AN406" s="100">
        <f t="shared" si="49"/>
        <v>2.7E-2</v>
      </c>
      <c r="AO406" s="100">
        <f t="shared" si="49"/>
        <v>4.9709278978090703</v>
      </c>
      <c r="AP406" s="100">
        <f t="shared" si="49"/>
        <v>378.45579403825138</v>
      </c>
      <c r="AQ406" s="100">
        <f t="shared" si="49"/>
        <v>76.133832921828386</v>
      </c>
      <c r="AR406" s="100" t="str">
        <f>VLOOKUP(C406&amp;E406&amp;G406&amp;I406&amp;J406,'Código Licitaciones'!$I$8:$I$6500,1,0)</f>
        <v>Aela Generación S.A.SocoepaBarro Blanco 2202015/02BS4C</v>
      </c>
    </row>
    <row r="407" spans="2:44" ht="18" x14ac:dyDescent="0.35">
      <c r="B407" s="94">
        <v>5676</v>
      </c>
      <c r="C407" s="94" t="s">
        <v>9864</v>
      </c>
      <c r="D407" s="107" t="s">
        <v>9901</v>
      </c>
      <c r="E407" s="107" t="s">
        <v>303</v>
      </c>
      <c r="F407" s="107" t="s">
        <v>9923</v>
      </c>
      <c r="G407" s="108" t="s">
        <v>2572</v>
      </c>
      <c r="H407" s="108">
        <v>220</v>
      </c>
      <c r="I407" s="109" t="s">
        <v>281</v>
      </c>
      <c r="J407" s="110" t="s">
        <v>287</v>
      </c>
      <c r="K407" s="110">
        <v>42736</v>
      </c>
      <c r="L407" s="111">
        <v>50040</v>
      </c>
      <c r="M407" s="109" t="s">
        <v>2571</v>
      </c>
      <c r="N407" s="109">
        <v>5115.4489999999996</v>
      </c>
      <c r="O407" s="109">
        <v>47.345999999999997</v>
      </c>
      <c r="P407" s="109">
        <v>0</v>
      </c>
      <c r="Q407" s="109">
        <v>5.5781890827834191E-2</v>
      </c>
      <c r="R407" s="109">
        <v>2.6410494031346374</v>
      </c>
      <c r="S407" s="109">
        <v>47.345999999999997</v>
      </c>
      <c r="T407" s="109" t="s">
        <v>7731</v>
      </c>
      <c r="X407" s="92">
        <f t="shared" si="50"/>
        <v>0</v>
      </c>
      <c r="Z407" s="100">
        <f t="shared" si="51"/>
        <v>5676</v>
      </c>
      <c r="AA407" s="105" t="str">
        <f>+VLOOKUP(C407,'Código Licitaciones'!$J$7:$J$31,1,0)</f>
        <v>Aela Generación S.A.</v>
      </c>
      <c r="AB407" s="105" t="str">
        <f t="shared" si="52"/>
        <v>76.489.426-K</v>
      </c>
      <c r="AC407" s="105" t="str">
        <f>+VLOOKUP(E407,'Código Licitaciones'!$K$7:$K$50,1,0)</f>
        <v>Socoepa</v>
      </c>
      <c r="AD407" s="105" t="str">
        <f t="shared" si="53"/>
        <v>81.629.800-8</v>
      </c>
      <c r="AE407" s="105" t="str">
        <f>+VLOOKUP(G407,'Código Licitaciones'!$L$7:$L$50,1,0)</f>
        <v>melipulli 220</v>
      </c>
      <c r="AF407" s="100">
        <f t="shared" si="54"/>
        <v>220</v>
      </c>
      <c r="AG407" s="105" t="str">
        <f>+VLOOKUP(I407,'Código Licitaciones'!$M$7:$M$50,1,0)</f>
        <v>2015/02</v>
      </c>
      <c r="AH407" s="105" t="str">
        <f>+VLOOKUP(J407,'Código Licitaciones'!$N$7:$N$50,1,0)</f>
        <v>BS4C</v>
      </c>
      <c r="AI407" s="105">
        <f t="shared" si="48"/>
        <v>42736</v>
      </c>
      <c r="AJ407" s="105">
        <f t="shared" si="48"/>
        <v>50040</v>
      </c>
      <c r="AK407" s="106" t="str">
        <f>+VLOOKUP(M407,'Código Barras'!$C$3:$C$1694,1,0)</f>
        <v>SIC-0627</v>
      </c>
      <c r="AL407" s="100">
        <f t="shared" si="49"/>
        <v>5115.4489999999996</v>
      </c>
      <c r="AM407" s="100">
        <f t="shared" si="49"/>
        <v>47.345999999999997</v>
      </c>
      <c r="AN407" s="100">
        <f t="shared" si="49"/>
        <v>0</v>
      </c>
      <c r="AO407" s="100">
        <f t="shared" si="49"/>
        <v>5.5781890827834191E-2</v>
      </c>
      <c r="AP407" s="100">
        <f t="shared" si="49"/>
        <v>2.6410494031346374</v>
      </c>
      <c r="AQ407" s="100">
        <f t="shared" si="49"/>
        <v>47.345999999999997</v>
      </c>
      <c r="AR407" s="100" t="str">
        <f>VLOOKUP(C407&amp;E407&amp;G407&amp;I407&amp;J407,'Código Licitaciones'!$I$8:$I$6500,1,0)</f>
        <v>Aela Generación S.A.Socoepamelipulli 2202015/02BS4C</v>
      </c>
    </row>
    <row r="408" spans="2:44" ht="18" x14ac:dyDescent="0.35">
      <c r="B408" s="94">
        <v>5672</v>
      </c>
      <c r="C408" s="94" t="s">
        <v>9864</v>
      </c>
      <c r="D408" s="107" t="s">
        <v>9901</v>
      </c>
      <c r="E408" s="107" t="s">
        <v>49</v>
      </c>
      <c r="F408" s="107" t="s">
        <v>9924</v>
      </c>
      <c r="G408" s="108" t="s">
        <v>30</v>
      </c>
      <c r="H408" s="108">
        <v>220</v>
      </c>
      <c r="I408" s="109" t="s">
        <v>281</v>
      </c>
      <c r="J408" s="110" t="s">
        <v>285</v>
      </c>
      <c r="K408" s="110">
        <v>42736</v>
      </c>
      <c r="L408" s="111">
        <v>50040</v>
      </c>
      <c r="M408" s="109" t="s">
        <v>3012</v>
      </c>
      <c r="N408" s="109">
        <v>5777.4392091181062</v>
      </c>
      <c r="O408" s="109">
        <v>50.657555702106215</v>
      </c>
      <c r="P408" s="109">
        <v>0</v>
      </c>
      <c r="Q408" s="109">
        <v>4.8538600852908058E-2</v>
      </c>
      <c r="R408" s="109">
        <v>2.4588468764084901</v>
      </c>
      <c r="S408" s="109">
        <v>50.657555702106215</v>
      </c>
      <c r="T408" s="109" t="s">
        <v>7421</v>
      </c>
      <c r="X408" s="92">
        <f t="shared" si="50"/>
        <v>0</v>
      </c>
      <c r="Z408" s="100">
        <f t="shared" si="51"/>
        <v>5672</v>
      </c>
      <c r="AA408" s="105" t="str">
        <f>+VLOOKUP(C408,'Código Licitaciones'!$J$7:$J$31,1,0)</f>
        <v>Aela Generación S.A.</v>
      </c>
      <c r="AB408" s="105" t="str">
        <f t="shared" si="52"/>
        <v>76.489.426-K</v>
      </c>
      <c r="AC408" s="105" t="str">
        <f>+VLOOKUP(E408,'Código Licitaciones'!$K$7:$K$50,1,0)</f>
        <v>EEPA</v>
      </c>
      <c r="AD408" s="105" t="str">
        <f t="shared" si="53"/>
        <v>80.313.300-k</v>
      </c>
      <c r="AE408" s="105" t="str">
        <f>+VLOOKUP(G408,'Código Licitaciones'!$L$7:$L$50,1,0)</f>
        <v>Quillota 220</v>
      </c>
      <c r="AF408" s="100">
        <f t="shared" si="54"/>
        <v>220</v>
      </c>
      <c r="AG408" s="105" t="str">
        <f>+VLOOKUP(I408,'Código Licitaciones'!$M$7:$M$50,1,0)</f>
        <v>2015/02</v>
      </c>
      <c r="AH408" s="105" t="str">
        <f>+VLOOKUP(J408,'Código Licitaciones'!$N$7:$N$50,1,0)</f>
        <v>BS4A</v>
      </c>
      <c r="AI408" s="105">
        <f t="shared" si="48"/>
        <v>42736</v>
      </c>
      <c r="AJ408" s="105">
        <f t="shared" si="48"/>
        <v>50040</v>
      </c>
      <c r="AK408" s="106" t="str">
        <f>+VLOOKUP(M408,'Código Barras'!$C$3:$C$1694,1,0)</f>
        <v>SIC-0850</v>
      </c>
      <c r="AL408" s="100">
        <f t="shared" si="49"/>
        <v>5777.4392091181062</v>
      </c>
      <c r="AM408" s="100">
        <f t="shared" si="49"/>
        <v>50.657555702106215</v>
      </c>
      <c r="AN408" s="100">
        <f t="shared" si="49"/>
        <v>0</v>
      </c>
      <c r="AO408" s="100">
        <f t="shared" si="49"/>
        <v>4.8538600852908058E-2</v>
      </c>
      <c r="AP408" s="100">
        <f t="shared" si="49"/>
        <v>2.4588468764084901</v>
      </c>
      <c r="AQ408" s="100">
        <f t="shared" si="49"/>
        <v>50.657555702106215</v>
      </c>
      <c r="AR408" s="100" t="str">
        <f>VLOOKUP(C408&amp;E408&amp;G408&amp;I408&amp;J408,'Código Licitaciones'!$I$8:$I$6500,1,0)</f>
        <v>Aela Generación S.A.EEPAQuillota 2202015/02BS4A</v>
      </c>
    </row>
    <row r="409" spans="2:44" ht="18" x14ac:dyDescent="0.35">
      <c r="B409" s="94">
        <v>5672</v>
      </c>
      <c r="C409" s="94" t="s">
        <v>9864</v>
      </c>
      <c r="D409" s="107" t="s">
        <v>9901</v>
      </c>
      <c r="E409" s="107" t="s">
        <v>49</v>
      </c>
      <c r="F409" s="107" t="s">
        <v>9924</v>
      </c>
      <c r="G409" s="108" t="s">
        <v>29</v>
      </c>
      <c r="H409" s="108">
        <v>220</v>
      </c>
      <c r="I409" s="109" t="s">
        <v>281</v>
      </c>
      <c r="J409" s="110" t="s">
        <v>285</v>
      </c>
      <c r="K409" s="110">
        <v>42736</v>
      </c>
      <c r="L409" s="111">
        <v>50040</v>
      </c>
      <c r="M409" s="109" t="s">
        <v>2888</v>
      </c>
      <c r="N409" s="109">
        <v>5706.6764252804687</v>
      </c>
      <c r="O409" s="109">
        <v>50.27047305954769</v>
      </c>
      <c r="P409" s="109">
        <v>0</v>
      </c>
      <c r="Q409" s="109">
        <v>5.1413099171492433</v>
      </c>
      <c r="R409" s="109">
        <v>258.45608168083641</v>
      </c>
      <c r="S409" s="109">
        <v>50.27047305954769</v>
      </c>
      <c r="T409" s="109" t="s">
        <v>6612</v>
      </c>
      <c r="X409" s="92">
        <f t="shared" si="50"/>
        <v>0</v>
      </c>
      <c r="Z409" s="100">
        <f t="shared" si="51"/>
        <v>5672</v>
      </c>
      <c r="AA409" s="105" t="str">
        <f>+VLOOKUP(C409,'Código Licitaciones'!$J$7:$J$31,1,0)</f>
        <v>Aela Generación S.A.</v>
      </c>
      <c r="AB409" s="105" t="str">
        <f t="shared" si="52"/>
        <v>76.489.426-K</v>
      </c>
      <c r="AC409" s="105" t="str">
        <f>+VLOOKUP(E409,'Código Licitaciones'!$K$7:$K$50,1,0)</f>
        <v>EEPA</v>
      </c>
      <c r="AD409" s="105" t="str">
        <f t="shared" si="53"/>
        <v>80.313.300-k</v>
      </c>
      <c r="AE409" s="105" t="str">
        <f>+VLOOKUP(G409,'Código Licitaciones'!$L$7:$L$50,1,0)</f>
        <v>Polpaico 220</v>
      </c>
      <c r="AF409" s="100">
        <f t="shared" si="54"/>
        <v>220</v>
      </c>
      <c r="AG409" s="105" t="str">
        <f>+VLOOKUP(I409,'Código Licitaciones'!$M$7:$M$50,1,0)</f>
        <v>2015/02</v>
      </c>
      <c r="AH409" s="105" t="str">
        <f>+VLOOKUP(J409,'Código Licitaciones'!$N$7:$N$50,1,0)</f>
        <v>BS4A</v>
      </c>
      <c r="AI409" s="105">
        <f t="shared" si="48"/>
        <v>42736</v>
      </c>
      <c r="AJ409" s="105">
        <f t="shared" si="48"/>
        <v>50040</v>
      </c>
      <c r="AK409" s="106" t="str">
        <f>+VLOOKUP(M409,'Código Barras'!$C$3:$C$1694,1,0)</f>
        <v>SIC-0787</v>
      </c>
      <c r="AL409" s="100">
        <f t="shared" si="49"/>
        <v>5706.6764252804687</v>
      </c>
      <c r="AM409" s="100">
        <f t="shared" si="49"/>
        <v>50.27047305954769</v>
      </c>
      <c r="AN409" s="100">
        <f t="shared" si="49"/>
        <v>0</v>
      </c>
      <c r="AO409" s="100">
        <f t="shared" si="49"/>
        <v>5.1413099171492433</v>
      </c>
      <c r="AP409" s="100">
        <f t="shared" si="49"/>
        <v>258.45608168083641</v>
      </c>
      <c r="AQ409" s="100">
        <f t="shared" si="49"/>
        <v>50.27047305954769</v>
      </c>
      <c r="AR409" s="100" t="str">
        <f>VLOOKUP(C409&amp;E409&amp;G409&amp;I409&amp;J409,'Código Licitaciones'!$I$8:$I$6500,1,0)</f>
        <v>Aela Generación S.A.EEPAPolpaico 2202015/02BS4A</v>
      </c>
    </row>
    <row r="410" spans="2:44" ht="18" x14ac:dyDescent="0.35">
      <c r="B410" s="94">
        <v>5672</v>
      </c>
      <c r="C410" s="94" t="s">
        <v>9864</v>
      </c>
      <c r="D410" s="107" t="s">
        <v>9901</v>
      </c>
      <c r="E410" s="107" t="s">
        <v>49</v>
      </c>
      <c r="F410" s="107" t="s">
        <v>9924</v>
      </c>
      <c r="G410" s="108" t="s">
        <v>28</v>
      </c>
      <c r="H410" s="108">
        <v>220</v>
      </c>
      <c r="I410" s="109" t="s">
        <v>281</v>
      </c>
      <c r="J410" s="110" t="s">
        <v>285</v>
      </c>
      <c r="K410" s="110">
        <v>42736</v>
      </c>
      <c r="L410" s="111">
        <v>50040</v>
      </c>
      <c r="M410" s="109" t="s">
        <v>1646</v>
      </c>
      <c r="N410" s="109">
        <v>5770.02052898894</v>
      </c>
      <c r="O410" s="109">
        <v>50.52685247215139</v>
      </c>
      <c r="P410" s="109">
        <v>0</v>
      </c>
      <c r="Q410" s="109">
        <v>9.1084474740289583</v>
      </c>
      <c r="R410" s="109">
        <v>460.22118177060116</v>
      </c>
      <c r="S410" s="109">
        <v>50.52685247215139</v>
      </c>
      <c r="T410" s="109" t="s">
        <v>6615</v>
      </c>
      <c r="X410" s="92">
        <f t="shared" si="50"/>
        <v>0</v>
      </c>
      <c r="Z410" s="100">
        <f t="shared" si="51"/>
        <v>5672</v>
      </c>
      <c r="AA410" s="105" t="str">
        <f>+VLOOKUP(C410,'Código Licitaciones'!$J$7:$J$31,1,0)</f>
        <v>Aela Generación S.A.</v>
      </c>
      <c r="AB410" s="105" t="str">
        <f t="shared" si="52"/>
        <v>76.489.426-K</v>
      </c>
      <c r="AC410" s="105" t="str">
        <f>+VLOOKUP(E410,'Código Licitaciones'!$K$7:$K$50,1,0)</f>
        <v>EEPA</v>
      </c>
      <c r="AD410" s="105" t="str">
        <f t="shared" si="53"/>
        <v>80.313.300-k</v>
      </c>
      <c r="AE410" s="105" t="str">
        <f>+VLOOKUP(G410,'Código Licitaciones'!$L$7:$L$50,1,0)</f>
        <v>Cerro Navia 220</v>
      </c>
      <c r="AF410" s="100">
        <f t="shared" si="54"/>
        <v>220</v>
      </c>
      <c r="AG410" s="105" t="str">
        <f>+VLOOKUP(I410,'Código Licitaciones'!$M$7:$M$50,1,0)</f>
        <v>2015/02</v>
      </c>
      <c r="AH410" s="105" t="str">
        <f>+VLOOKUP(J410,'Código Licitaciones'!$N$7:$N$50,1,0)</f>
        <v>BS4A</v>
      </c>
      <c r="AI410" s="105">
        <f t="shared" si="48"/>
        <v>42736</v>
      </c>
      <c r="AJ410" s="105">
        <f t="shared" si="48"/>
        <v>50040</v>
      </c>
      <c r="AK410" s="106" t="str">
        <f>+VLOOKUP(M410,'Código Barras'!$C$3:$C$1694,1,0)</f>
        <v>SIC-0157</v>
      </c>
      <c r="AL410" s="100">
        <f t="shared" si="49"/>
        <v>5770.02052898894</v>
      </c>
      <c r="AM410" s="100">
        <f t="shared" si="49"/>
        <v>50.52685247215139</v>
      </c>
      <c r="AN410" s="100">
        <f t="shared" si="49"/>
        <v>0</v>
      </c>
      <c r="AO410" s="100">
        <f t="shared" si="49"/>
        <v>9.1084474740289583</v>
      </c>
      <c r="AP410" s="100">
        <f t="shared" si="49"/>
        <v>460.22118177060116</v>
      </c>
      <c r="AQ410" s="100">
        <f t="shared" si="49"/>
        <v>50.52685247215139</v>
      </c>
      <c r="AR410" s="100" t="str">
        <f>VLOOKUP(C410&amp;E410&amp;G410&amp;I410&amp;J410,'Código Licitaciones'!$I$8:$I$6500,1,0)</f>
        <v>Aela Generación S.A.EEPACerro Navia 2202015/02BS4A</v>
      </c>
    </row>
    <row r="411" spans="2:44" ht="18" x14ac:dyDescent="0.35">
      <c r="B411" s="94">
        <v>5672</v>
      </c>
      <c r="C411" s="94" t="s">
        <v>9864</v>
      </c>
      <c r="D411" s="107" t="s">
        <v>9901</v>
      </c>
      <c r="E411" s="107" t="s">
        <v>49</v>
      </c>
      <c r="F411" s="107" t="s">
        <v>9924</v>
      </c>
      <c r="G411" s="108" t="s">
        <v>73</v>
      </c>
      <c r="H411" s="108">
        <v>220</v>
      </c>
      <c r="I411" s="109" t="s">
        <v>281</v>
      </c>
      <c r="J411" s="110" t="s">
        <v>285</v>
      </c>
      <c r="K411" s="110">
        <v>42736</v>
      </c>
      <c r="L411" s="111">
        <v>50040</v>
      </c>
      <c r="M411" s="109" t="s">
        <v>1682</v>
      </c>
      <c r="N411" s="109">
        <v>5776.2978730110835</v>
      </c>
      <c r="O411" s="109">
        <v>50.215175539182191</v>
      </c>
      <c r="P411" s="109">
        <v>0</v>
      </c>
      <c r="Q411" s="109">
        <v>6.6053920470827796</v>
      </c>
      <c r="R411" s="109">
        <v>331.69092114937979</v>
      </c>
      <c r="S411" s="109">
        <v>50.215175539182191</v>
      </c>
      <c r="T411" s="109" t="s">
        <v>6613</v>
      </c>
      <c r="X411" s="92">
        <f t="shared" si="50"/>
        <v>0</v>
      </c>
      <c r="Z411" s="100">
        <f t="shared" si="51"/>
        <v>5672</v>
      </c>
      <c r="AA411" s="105" t="str">
        <f>+VLOOKUP(C411,'Código Licitaciones'!$J$7:$J$31,1,0)</f>
        <v>Aela Generación S.A.</v>
      </c>
      <c r="AB411" s="105" t="str">
        <f t="shared" si="52"/>
        <v>76.489.426-K</v>
      </c>
      <c r="AC411" s="105" t="str">
        <f>+VLOOKUP(E411,'Código Licitaciones'!$K$7:$K$50,1,0)</f>
        <v>EEPA</v>
      </c>
      <c r="AD411" s="105" t="str">
        <f t="shared" si="53"/>
        <v>80.313.300-k</v>
      </c>
      <c r="AE411" s="105" t="str">
        <f>+VLOOKUP(G411,'Código Licitaciones'!$L$7:$L$50,1,0)</f>
        <v>Chena 220</v>
      </c>
      <c r="AF411" s="100">
        <f t="shared" si="54"/>
        <v>220</v>
      </c>
      <c r="AG411" s="105" t="str">
        <f>+VLOOKUP(I411,'Código Licitaciones'!$M$7:$M$50,1,0)</f>
        <v>2015/02</v>
      </c>
      <c r="AH411" s="105" t="str">
        <f>+VLOOKUP(J411,'Código Licitaciones'!$N$7:$N$50,1,0)</f>
        <v>BS4A</v>
      </c>
      <c r="AI411" s="105">
        <f t="shared" si="48"/>
        <v>42736</v>
      </c>
      <c r="AJ411" s="105">
        <f t="shared" si="48"/>
        <v>50040</v>
      </c>
      <c r="AK411" s="106" t="str">
        <f>+VLOOKUP(M411,'Código Barras'!$C$3:$C$1694,1,0)</f>
        <v>SIC-0176</v>
      </c>
      <c r="AL411" s="100">
        <f t="shared" si="49"/>
        <v>5776.2978730110835</v>
      </c>
      <c r="AM411" s="100">
        <f t="shared" si="49"/>
        <v>50.215175539182191</v>
      </c>
      <c r="AN411" s="100">
        <f t="shared" si="49"/>
        <v>0</v>
      </c>
      <c r="AO411" s="100">
        <f t="shared" si="49"/>
        <v>6.6053920470827796</v>
      </c>
      <c r="AP411" s="100">
        <f t="shared" si="49"/>
        <v>331.69092114937979</v>
      </c>
      <c r="AQ411" s="100">
        <f t="shared" si="49"/>
        <v>50.215175539182191</v>
      </c>
      <c r="AR411" s="100" t="str">
        <f>VLOOKUP(C411&amp;E411&amp;G411&amp;I411&amp;J411,'Código Licitaciones'!$I$8:$I$6500,1,0)</f>
        <v>Aela Generación S.A.EEPAChena 2202015/02BS4A</v>
      </c>
    </row>
    <row r="412" spans="2:44" ht="18" x14ac:dyDescent="0.35">
      <c r="B412" s="94">
        <v>5672</v>
      </c>
      <c r="C412" s="94" t="s">
        <v>9864</v>
      </c>
      <c r="D412" s="107" t="s">
        <v>9901</v>
      </c>
      <c r="E412" s="107" t="s">
        <v>49</v>
      </c>
      <c r="F412" s="107" t="s">
        <v>9924</v>
      </c>
      <c r="G412" s="108" t="s">
        <v>25</v>
      </c>
      <c r="H412" s="108">
        <v>220</v>
      </c>
      <c r="I412" s="109" t="s">
        <v>281</v>
      </c>
      <c r="J412" s="110" t="s">
        <v>285</v>
      </c>
      <c r="K412" s="110">
        <v>42736</v>
      </c>
      <c r="L412" s="111">
        <v>50040</v>
      </c>
      <c r="M412" s="109" t="s">
        <v>1405</v>
      </c>
      <c r="N412" s="109">
        <v>5716.3777684907245</v>
      </c>
      <c r="O412" s="109">
        <v>49.400793875617531</v>
      </c>
      <c r="P412" s="109">
        <v>0</v>
      </c>
      <c r="Q412" s="109">
        <v>18.542917357059856</v>
      </c>
      <c r="R412" s="109">
        <v>916.03483820872452</v>
      </c>
      <c r="S412" s="109">
        <v>49.400793875617531</v>
      </c>
      <c r="T412" s="109" t="s">
        <v>6614</v>
      </c>
      <c r="X412" s="92">
        <f t="shared" si="50"/>
        <v>0</v>
      </c>
      <c r="Z412" s="100">
        <f t="shared" si="51"/>
        <v>5672</v>
      </c>
      <c r="AA412" s="105" t="str">
        <f>+VLOOKUP(C412,'Código Licitaciones'!$J$7:$J$31,1,0)</f>
        <v>Aela Generación S.A.</v>
      </c>
      <c r="AB412" s="105" t="str">
        <f t="shared" si="52"/>
        <v>76.489.426-K</v>
      </c>
      <c r="AC412" s="105" t="str">
        <f>+VLOOKUP(E412,'Código Licitaciones'!$K$7:$K$50,1,0)</f>
        <v>EEPA</v>
      </c>
      <c r="AD412" s="105" t="str">
        <f t="shared" si="53"/>
        <v>80.313.300-k</v>
      </c>
      <c r="AE412" s="105" t="str">
        <f>+VLOOKUP(G412,'Código Licitaciones'!$L$7:$L$50,1,0)</f>
        <v>ALTO JAHUEL 220</v>
      </c>
      <c r="AF412" s="100">
        <f t="shared" si="54"/>
        <v>220</v>
      </c>
      <c r="AG412" s="105" t="str">
        <f>+VLOOKUP(I412,'Código Licitaciones'!$M$7:$M$50,1,0)</f>
        <v>2015/02</v>
      </c>
      <c r="AH412" s="105" t="str">
        <f>+VLOOKUP(J412,'Código Licitaciones'!$N$7:$N$50,1,0)</f>
        <v>BS4A</v>
      </c>
      <c r="AI412" s="105">
        <f t="shared" si="48"/>
        <v>42736</v>
      </c>
      <c r="AJ412" s="105">
        <f t="shared" si="48"/>
        <v>50040</v>
      </c>
      <c r="AK412" s="106" t="str">
        <f>+VLOOKUP(M412,'Código Barras'!$C$3:$C$1694,1,0)</f>
        <v>SIC-0034</v>
      </c>
      <c r="AL412" s="100">
        <f t="shared" si="49"/>
        <v>5716.3777684907245</v>
      </c>
      <c r="AM412" s="100">
        <f t="shared" si="49"/>
        <v>49.400793875617531</v>
      </c>
      <c r="AN412" s="100">
        <f t="shared" si="49"/>
        <v>0</v>
      </c>
      <c r="AO412" s="100">
        <f t="shared" si="49"/>
        <v>18.542917357059856</v>
      </c>
      <c r="AP412" s="100">
        <f t="shared" si="49"/>
        <v>916.03483820872452</v>
      </c>
      <c r="AQ412" s="100">
        <f t="shared" si="49"/>
        <v>49.400793875617531</v>
      </c>
      <c r="AR412" s="100" t="str">
        <f>VLOOKUP(C412&amp;E412&amp;G412&amp;I412&amp;J412,'Código Licitaciones'!$I$8:$I$6500,1,0)</f>
        <v>Aela Generación S.A.EEPAAlto Jahuel 2202015/02BS4A</v>
      </c>
    </row>
    <row r="413" spans="2:44" ht="18" x14ac:dyDescent="0.35">
      <c r="B413" s="94">
        <v>5672</v>
      </c>
      <c r="C413" s="94" t="s">
        <v>9864</v>
      </c>
      <c r="D413" s="107" t="s">
        <v>9901</v>
      </c>
      <c r="E413" s="107" t="s">
        <v>49</v>
      </c>
      <c r="F413" s="107" t="s">
        <v>9924</v>
      </c>
      <c r="G413" s="108" t="s">
        <v>30</v>
      </c>
      <c r="H413" s="108">
        <v>220</v>
      </c>
      <c r="I413" s="109" t="s">
        <v>281</v>
      </c>
      <c r="J413" s="110" t="s">
        <v>286</v>
      </c>
      <c r="K413" s="110">
        <v>42736</v>
      </c>
      <c r="L413" s="111">
        <v>50040</v>
      </c>
      <c r="M413" s="109" t="s">
        <v>3012</v>
      </c>
      <c r="N413" s="109">
        <v>5777.4392091181062</v>
      </c>
      <c r="O413" s="109">
        <v>50.657555702106215</v>
      </c>
      <c r="P413" s="109">
        <v>0</v>
      </c>
      <c r="Q413" s="109">
        <v>4.8538600852908058E-2</v>
      </c>
      <c r="R413" s="109">
        <v>2.4588468764084901</v>
      </c>
      <c r="S413" s="109">
        <v>50.657555702106215</v>
      </c>
      <c r="T413" s="109" t="s">
        <v>7541</v>
      </c>
      <c r="X413" s="92">
        <f t="shared" si="50"/>
        <v>0</v>
      </c>
      <c r="Z413" s="100">
        <f t="shared" si="51"/>
        <v>5672</v>
      </c>
      <c r="AA413" s="105" t="str">
        <f>+VLOOKUP(C413,'Código Licitaciones'!$J$7:$J$31,1,0)</f>
        <v>Aela Generación S.A.</v>
      </c>
      <c r="AB413" s="105" t="str">
        <f t="shared" si="52"/>
        <v>76.489.426-K</v>
      </c>
      <c r="AC413" s="105" t="str">
        <f>+VLOOKUP(E413,'Código Licitaciones'!$K$7:$K$50,1,0)</f>
        <v>EEPA</v>
      </c>
      <c r="AD413" s="105" t="str">
        <f t="shared" si="53"/>
        <v>80.313.300-k</v>
      </c>
      <c r="AE413" s="105" t="str">
        <f>+VLOOKUP(G413,'Código Licitaciones'!$L$7:$L$50,1,0)</f>
        <v>Quillota 220</v>
      </c>
      <c r="AF413" s="100">
        <f t="shared" si="54"/>
        <v>220</v>
      </c>
      <c r="AG413" s="105" t="str">
        <f>+VLOOKUP(I413,'Código Licitaciones'!$M$7:$M$50,1,0)</f>
        <v>2015/02</v>
      </c>
      <c r="AH413" s="105" t="str">
        <f>+VLOOKUP(J413,'Código Licitaciones'!$N$7:$N$50,1,0)</f>
        <v>BS4B</v>
      </c>
      <c r="AI413" s="105">
        <f t="shared" si="48"/>
        <v>42736</v>
      </c>
      <c r="AJ413" s="105">
        <f t="shared" si="48"/>
        <v>50040</v>
      </c>
      <c r="AK413" s="106" t="str">
        <f>+VLOOKUP(M413,'Código Barras'!$C$3:$C$1694,1,0)</f>
        <v>SIC-0850</v>
      </c>
      <c r="AL413" s="100">
        <f t="shared" si="49"/>
        <v>5777.4392091181062</v>
      </c>
      <c r="AM413" s="100">
        <f t="shared" si="49"/>
        <v>50.657555702106215</v>
      </c>
      <c r="AN413" s="100">
        <f t="shared" si="49"/>
        <v>0</v>
      </c>
      <c r="AO413" s="100">
        <f t="shared" si="49"/>
        <v>4.8538600852908058E-2</v>
      </c>
      <c r="AP413" s="100">
        <f t="shared" si="49"/>
        <v>2.4588468764084901</v>
      </c>
      <c r="AQ413" s="100">
        <f t="shared" si="49"/>
        <v>50.657555702106215</v>
      </c>
      <c r="AR413" s="100" t="str">
        <f>VLOOKUP(C413&amp;E413&amp;G413&amp;I413&amp;J413,'Código Licitaciones'!$I$8:$I$6500,1,0)</f>
        <v>Aela Generación S.A.EEPAQuillota 2202015/02BS4B</v>
      </c>
    </row>
    <row r="414" spans="2:44" ht="18" x14ac:dyDescent="0.35">
      <c r="B414" s="94">
        <v>5672</v>
      </c>
      <c r="C414" s="94" t="s">
        <v>9864</v>
      </c>
      <c r="D414" s="107" t="s">
        <v>9901</v>
      </c>
      <c r="E414" s="107" t="s">
        <v>49</v>
      </c>
      <c r="F414" s="107" t="s">
        <v>9924</v>
      </c>
      <c r="G414" s="108" t="s">
        <v>29</v>
      </c>
      <c r="H414" s="108">
        <v>220</v>
      </c>
      <c r="I414" s="109" t="s">
        <v>281</v>
      </c>
      <c r="J414" s="110" t="s">
        <v>286</v>
      </c>
      <c r="K414" s="110">
        <v>42736</v>
      </c>
      <c r="L414" s="111">
        <v>50040</v>
      </c>
      <c r="M414" s="109" t="s">
        <v>2888</v>
      </c>
      <c r="N414" s="109">
        <v>5706.6764252804687</v>
      </c>
      <c r="O414" s="109">
        <v>50.27047305954769</v>
      </c>
      <c r="P414" s="109">
        <v>0</v>
      </c>
      <c r="Q414" s="109">
        <v>5.1413099171492442</v>
      </c>
      <c r="R414" s="109">
        <v>258.45608168083646</v>
      </c>
      <c r="S414" s="109">
        <v>50.27047305954769</v>
      </c>
      <c r="T414" s="109" t="s">
        <v>6936</v>
      </c>
      <c r="X414" s="92">
        <f t="shared" si="50"/>
        <v>0</v>
      </c>
      <c r="Z414" s="100">
        <f t="shared" si="51"/>
        <v>5672</v>
      </c>
      <c r="AA414" s="105" t="str">
        <f>+VLOOKUP(C414,'Código Licitaciones'!$J$7:$J$31,1,0)</f>
        <v>Aela Generación S.A.</v>
      </c>
      <c r="AB414" s="105" t="str">
        <f t="shared" si="52"/>
        <v>76.489.426-K</v>
      </c>
      <c r="AC414" s="105" t="str">
        <f>+VLOOKUP(E414,'Código Licitaciones'!$K$7:$K$50,1,0)</f>
        <v>EEPA</v>
      </c>
      <c r="AD414" s="105" t="str">
        <f t="shared" si="53"/>
        <v>80.313.300-k</v>
      </c>
      <c r="AE414" s="105" t="str">
        <f>+VLOOKUP(G414,'Código Licitaciones'!$L$7:$L$50,1,0)</f>
        <v>Polpaico 220</v>
      </c>
      <c r="AF414" s="100">
        <f t="shared" si="54"/>
        <v>220</v>
      </c>
      <c r="AG414" s="105" t="str">
        <f>+VLOOKUP(I414,'Código Licitaciones'!$M$7:$M$50,1,0)</f>
        <v>2015/02</v>
      </c>
      <c r="AH414" s="105" t="str">
        <f>+VLOOKUP(J414,'Código Licitaciones'!$N$7:$N$50,1,0)</f>
        <v>BS4B</v>
      </c>
      <c r="AI414" s="105">
        <f t="shared" si="48"/>
        <v>42736</v>
      </c>
      <c r="AJ414" s="105">
        <f t="shared" si="48"/>
        <v>50040</v>
      </c>
      <c r="AK414" s="106" t="str">
        <f>+VLOOKUP(M414,'Código Barras'!$C$3:$C$1694,1,0)</f>
        <v>SIC-0787</v>
      </c>
      <c r="AL414" s="100">
        <f t="shared" si="49"/>
        <v>5706.6764252804687</v>
      </c>
      <c r="AM414" s="100">
        <f t="shared" si="49"/>
        <v>50.27047305954769</v>
      </c>
      <c r="AN414" s="100">
        <f t="shared" si="49"/>
        <v>0</v>
      </c>
      <c r="AO414" s="100">
        <f t="shared" si="49"/>
        <v>5.1413099171492442</v>
      </c>
      <c r="AP414" s="100">
        <f t="shared" si="49"/>
        <v>258.45608168083646</v>
      </c>
      <c r="AQ414" s="100">
        <f t="shared" si="49"/>
        <v>50.27047305954769</v>
      </c>
      <c r="AR414" s="100" t="str">
        <f>VLOOKUP(C414&amp;E414&amp;G414&amp;I414&amp;J414,'Código Licitaciones'!$I$8:$I$6500,1,0)</f>
        <v>Aela Generación S.A.EEPAPolpaico 2202015/02BS4B</v>
      </c>
    </row>
    <row r="415" spans="2:44" ht="18" x14ac:dyDescent="0.35">
      <c r="B415" s="94">
        <v>5672</v>
      </c>
      <c r="C415" s="94" t="s">
        <v>9864</v>
      </c>
      <c r="D415" s="107" t="s">
        <v>9901</v>
      </c>
      <c r="E415" s="107" t="s">
        <v>49</v>
      </c>
      <c r="F415" s="107" t="s">
        <v>9924</v>
      </c>
      <c r="G415" s="108" t="s">
        <v>28</v>
      </c>
      <c r="H415" s="108">
        <v>220</v>
      </c>
      <c r="I415" s="109" t="s">
        <v>281</v>
      </c>
      <c r="J415" s="110" t="s">
        <v>286</v>
      </c>
      <c r="K415" s="110">
        <v>42736</v>
      </c>
      <c r="L415" s="111">
        <v>50040</v>
      </c>
      <c r="M415" s="109" t="s">
        <v>1646</v>
      </c>
      <c r="N415" s="109">
        <v>5770.02052898894</v>
      </c>
      <c r="O415" s="109">
        <v>50.52685247215139</v>
      </c>
      <c r="P415" s="109">
        <v>0</v>
      </c>
      <c r="Q415" s="109">
        <v>9.1084474740289583</v>
      </c>
      <c r="R415" s="109">
        <v>460.22118177060116</v>
      </c>
      <c r="S415" s="109">
        <v>50.52685247215139</v>
      </c>
      <c r="T415" s="109" t="s">
        <v>6939</v>
      </c>
      <c r="X415" s="92">
        <f t="shared" si="50"/>
        <v>0</v>
      </c>
      <c r="Z415" s="100">
        <f t="shared" si="51"/>
        <v>5672</v>
      </c>
      <c r="AA415" s="105" t="str">
        <f>+VLOOKUP(C415,'Código Licitaciones'!$J$7:$J$31,1,0)</f>
        <v>Aela Generación S.A.</v>
      </c>
      <c r="AB415" s="105" t="str">
        <f t="shared" si="52"/>
        <v>76.489.426-K</v>
      </c>
      <c r="AC415" s="105" t="str">
        <f>+VLOOKUP(E415,'Código Licitaciones'!$K$7:$K$50,1,0)</f>
        <v>EEPA</v>
      </c>
      <c r="AD415" s="105" t="str">
        <f t="shared" si="53"/>
        <v>80.313.300-k</v>
      </c>
      <c r="AE415" s="105" t="str">
        <f>+VLOOKUP(G415,'Código Licitaciones'!$L$7:$L$50,1,0)</f>
        <v>Cerro Navia 220</v>
      </c>
      <c r="AF415" s="100">
        <f t="shared" si="54"/>
        <v>220</v>
      </c>
      <c r="AG415" s="105" t="str">
        <f>+VLOOKUP(I415,'Código Licitaciones'!$M$7:$M$50,1,0)</f>
        <v>2015/02</v>
      </c>
      <c r="AH415" s="105" t="str">
        <f>+VLOOKUP(J415,'Código Licitaciones'!$N$7:$N$50,1,0)</f>
        <v>BS4B</v>
      </c>
      <c r="AI415" s="105">
        <f t="shared" si="48"/>
        <v>42736</v>
      </c>
      <c r="AJ415" s="105">
        <f t="shared" si="48"/>
        <v>50040</v>
      </c>
      <c r="AK415" s="106" t="str">
        <f>+VLOOKUP(M415,'Código Barras'!$C$3:$C$1694,1,0)</f>
        <v>SIC-0157</v>
      </c>
      <c r="AL415" s="100">
        <f t="shared" si="49"/>
        <v>5770.02052898894</v>
      </c>
      <c r="AM415" s="100">
        <f t="shared" si="49"/>
        <v>50.52685247215139</v>
      </c>
      <c r="AN415" s="100">
        <f t="shared" si="49"/>
        <v>0</v>
      </c>
      <c r="AO415" s="100">
        <f t="shared" si="49"/>
        <v>9.1084474740289583</v>
      </c>
      <c r="AP415" s="100">
        <f t="shared" si="49"/>
        <v>460.22118177060116</v>
      </c>
      <c r="AQ415" s="100">
        <f t="shared" si="49"/>
        <v>50.52685247215139</v>
      </c>
      <c r="AR415" s="100" t="str">
        <f>VLOOKUP(C415&amp;E415&amp;G415&amp;I415&amp;J415,'Código Licitaciones'!$I$8:$I$6500,1,0)</f>
        <v>Aela Generación S.A.EEPACerro Navia 2202015/02BS4B</v>
      </c>
    </row>
    <row r="416" spans="2:44" ht="18" x14ac:dyDescent="0.35">
      <c r="B416" s="94">
        <v>5672</v>
      </c>
      <c r="C416" s="94" t="s">
        <v>9864</v>
      </c>
      <c r="D416" s="107" t="s">
        <v>9901</v>
      </c>
      <c r="E416" s="107" t="s">
        <v>49</v>
      </c>
      <c r="F416" s="107" t="s">
        <v>9924</v>
      </c>
      <c r="G416" s="108" t="s">
        <v>73</v>
      </c>
      <c r="H416" s="108">
        <v>220</v>
      </c>
      <c r="I416" s="109" t="s">
        <v>281</v>
      </c>
      <c r="J416" s="110" t="s">
        <v>286</v>
      </c>
      <c r="K416" s="110">
        <v>42736</v>
      </c>
      <c r="L416" s="111">
        <v>50040</v>
      </c>
      <c r="M416" s="109" t="s">
        <v>1682</v>
      </c>
      <c r="N416" s="109">
        <v>5776.2978730110835</v>
      </c>
      <c r="O416" s="109">
        <v>50.215175539182191</v>
      </c>
      <c r="P416" s="109">
        <v>0</v>
      </c>
      <c r="Q416" s="109">
        <v>6.6053920470827796</v>
      </c>
      <c r="R416" s="109">
        <v>331.69092114937979</v>
      </c>
      <c r="S416" s="109">
        <v>50.215175539182191</v>
      </c>
      <c r="T416" s="109" t="s">
        <v>6937</v>
      </c>
      <c r="X416" s="92">
        <f t="shared" si="50"/>
        <v>0</v>
      </c>
      <c r="Z416" s="100">
        <f t="shared" si="51"/>
        <v>5672</v>
      </c>
      <c r="AA416" s="105" t="str">
        <f>+VLOOKUP(C416,'Código Licitaciones'!$J$7:$J$31,1,0)</f>
        <v>Aela Generación S.A.</v>
      </c>
      <c r="AB416" s="105" t="str">
        <f t="shared" si="52"/>
        <v>76.489.426-K</v>
      </c>
      <c r="AC416" s="105" t="str">
        <f>+VLOOKUP(E416,'Código Licitaciones'!$K$7:$K$50,1,0)</f>
        <v>EEPA</v>
      </c>
      <c r="AD416" s="105" t="str">
        <f t="shared" si="53"/>
        <v>80.313.300-k</v>
      </c>
      <c r="AE416" s="105" t="str">
        <f>+VLOOKUP(G416,'Código Licitaciones'!$L$7:$L$50,1,0)</f>
        <v>Chena 220</v>
      </c>
      <c r="AF416" s="100">
        <f t="shared" si="54"/>
        <v>220</v>
      </c>
      <c r="AG416" s="105" t="str">
        <f>+VLOOKUP(I416,'Código Licitaciones'!$M$7:$M$50,1,0)</f>
        <v>2015/02</v>
      </c>
      <c r="AH416" s="105" t="str">
        <f>+VLOOKUP(J416,'Código Licitaciones'!$N$7:$N$50,1,0)</f>
        <v>BS4B</v>
      </c>
      <c r="AI416" s="105">
        <f t="shared" si="48"/>
        <v>42736</v>
      </c>
      <c r="AJ416" s="105">
        <f t="shared" si="48"/>
        <v>50040</v>
      </c>
      <c r="AK416" s="106" t="str">
        <f>+VLOOKUP(M416,'Código Barras'!$C$3:$C$1694,1,0)</f>
        <v>SIC-0176</v>
      </c>
      <c r="AL416" s="100">
        <f t="shared" si="49"/>
        <v>5776.2978730110835</v>
      </c>
      <c r="AM416" s="100">
        <f t="shared" si="49"/>
        <v>50.215175539182191</v>
      </c>
      <c r="AN416" s="100">
        <f t="shared" si="49"/>
        <v>0</v>
      </c>
      <c r="AO416" s="100">
        <f t="shared" si="49"/>
        <v>6.6053920470827796</v>
      </c>
      <c r="AP416" s="100">
        <f t="shared" si="49"/>
        <v>331.69092114937979</v>
      </c>
      <c r="AQ416" s="100">
        <f t="shared" si="49"/>
        <v>50.215175539182191</v>
      </c>
      <c r="AR416" s="100" t="str">
        <f>VLOOKUP(C416&amp;E416&amp;G416&amp;I416&amp;J416,'Código Licitaciones'!$I$8:$I$6500,1,0)</f>
        <v>Aela Generación S.A.EEPAChena 2202015/02BS4B</v>
      </c>
    </row>
    <row r="417" spans="2:44" ht="18" x14ac:dyDescent="0.35">
      <c r="B417" s="94">
        <v>5672</v>
      </c>
      <c r="C417" s="94" t="s">
        <v>9864</v>
      </c>
      <c r="D417" s="107" t="s">
        <v>9901</v>
      </c>
      <c r="E417" s="107" t="s">
        <v>49</v>
      </c>
      <c r="F417" s="107" t="s">
        <v>9924</v>
      </c>
      <c r="G417" s="108" t="s">
        <v>25</v>
      </c>
      <c r="H417" s="108">
        <v>220</v>
      </c>
      <c r="I417" s="109" t="s">
        <v>281</v>
      </c>
      <c r="J417" s="110" t="s">
        <v>286</v>
      </c>
      <c r="K417" s="110">
        <v>42736</v>
      </c>
      <c r="L417" s="111">
        <v>50040</v>
      </c>
      <c r="M417" s="109" t="s">
        <v>1405</v>
      </c>
      <c r="N417" s="109">
        <v>5716.3777684907245</v>
      </c>
      <c r="O417" s="109">
        <v>49.400793875617531</v>
      </c>
      <c r="P417" s="109">
        <v>0</v>
      </c>
      <c r="Q417" s="109">
        <v>18.542917357059856</v>
      </c>
      <c r="R417" s="109">
        <v>916.03483820872452</v>
      </c>
      <c r="S417" s="109">
        <v>49.400793875617531</v>
      </c>
      <c r="T417" s="109" t="s">
        <v>6938</v>
      </c>
      <c r="X417" s="92">
        <f t="shared" si="50"/>
        <v>0</v>
      </c>
      <c r="Z417" s="100">
        <f t="shared" si="51"/>
        <v>5672</v>
      </c>
      <c r="AA417" s="105" t="str">
        <f>+VLOOKUP(C417,'Código Licitaciones'!$J$7:$J$31,1,0)</f>
        <v>Aela Generación S.A.</v>
      </c>
      <c r="AB417" s="105" t="str">
        <f t="shared" si="52"/>
        <v>76.489.426-K</v>
      </c>
      <c r="AC417" s="105" t="str">
        <f>+VLOOKUP(E417,'Código Licitaciones'!$K$7:$K$50,1,0)</f>
        <v>EEPA</v>
      </c>
      <c r="AD417" s="105" t="str">
        <f t="shared" si="53"/>
        <v>80.313.300-k</v>
      </c>
      <c r="AE417" s="105" t="str">
        <f>+VLOOKUP(G417,'Código Licitaciones'!$L$7:$L$50,1,0)</f>
        <v>ALTO JAHUEL 220</v>
      </c>
      <c r="AF417" s="100">
        <f t="shared" si="54"/>
        <v>220</v>
      </c>
      <c r="AG417" s="105" t="str">
        <f>+VLOOKUP(I417,'Código Licitaciones'!$M$7:$M$50,1,0)</f>
        <v>2015/02</v>
      </c>
      <c r="AH417" s="105" t="str">
        <f>+VLOOKUP(J417,'Código Licitaciones'!$N$7:$N$50,1,0)</f>
        <v>BS4B</v>
      </c>
      <c r="AI417" s="105">
        <f t="shared" si="48"/>
        <v>42736</v>
      </c>
      <c r="AJ417" s="105">
        <f t="shared" si="48"/>
        <v>50040</v>
      </c>
      <c r="AK417" s="106" t="str">
        <f>+VLOOKUP(M417,'Código Barras'!$C$3:$C$1694,1,0)</f>
        <v>SIC-0034</v>
      </c>
      <c r="AL417" s="100">
        <f t="shared" si="49"/>
        <v>5716.3777684907245</v>
      </c>
      <c r="AM417" s="100">
        <f t="shared" si="49"/>
        <v>49.400793875617531</v>
      </c>
      <c r="AN417" s="100">
        <f t="shared" si="49"/>
        <v>0</v>
      </c>
      <c r="AO417" s="100">
        <f t="shared" si="49"/>
        <v>18.542917357059856</v>
      </c>
      <c r="AP417" s="100">
        <f t="shared" si="49"/>
        <v>916.03483820872452</v>
      </c>
      <c r="AQ417" s="100">
        <f t="shared" si="49"/>
        <v>49.400793875617531</v>
      </c>
      <c r="AR417" s="100" t="str">
        <f>VLOOKUP(C417&amp;E417&amp;G417&amp;I417&amp;J417,'Código Licitaciones'!$I$8:$I$6500,1,0)</f>
        <v>Aela Generación S.A.EEPAAlto Jahuel 2202015/02BS4B</v>
      </c>
    </row>
    <row r="418" spans="2:44" ht="18" x14ac:dyDescent="0.35">
      <c r="B418" s="94">
        <v>5672</v>
      </c>
      <c r="C418" s="94" t="s">
        <v>9864</v>
      </c>
      <c r="D418" s="107" t="s">
        <v>9901</v>
      </c>
      <c r="E418" s="107" t="s">
        <v>49</v>
      </c>
      <c r="F418" s="107" t="s">
        <v>9924</v>
      </c>
      <c r="G418" s="108" t="s">
        <v>30</v>
      </c>
      <c r="H418" s="108">
        <v>220</v>
      </c>
      <c r="I418" s="109" t="s">
        <v>281</v>
      </c>
      <c r="J418" s="110" t="s">
        <v>287</v>
      </c>
      <c r="K418" s="110">
        <v>42736</v>
      </c>
      <c r="L418" s="111">
        <v>50040</v>
      </c>
      <c r="M418" s="109" t="s">
        <v>3012</v>
      </c>
      <c r="N418" s="109">
        <v>5777.4392091181062</v>
      </c>
      <c r="O418" s="109">
        <v>50.657555702106215</v>
      </c>
      <c r="P418" s="109">
        <v>1.2656980616083285E-4</v>
      </c>
      <c r="Q418" s="109">
        <v>4.8538600852908072E-2</v>
      </c>
      <c r="R418" s="109">
        <v>3.1900962372125652</v>
      </c>
      <c r="S418" s="109">
        <v>65.722871717705033</v>
      </c>
      <c r="T418" s="109" t="s">
        <v>7656</v>
      </c>
      <c r="X418" s="92">
        <f t="shared" si="50"/>
        <v>0</v>
      </c>
      <c r="Z418" s="100">
        <f t="shared" si="51"/>
        <v>5672</v>
      </c>
      <c r="AA418" s="105" t="str">
        <f>+VLOOKUP(C418,'Código Licitaciones'!$J$7:$J$31,1,0)</f>
        <v>Aela Generación S.A.</v>
      </c>
      <c r="AB418" s="105" t="str">
        <f t="shared" si="52"/>
        <v>76.489.426-K</v>
      </c>
      <c r="AC418" s="105" t="str">
        <f>+VLOOKUP(E418,'Código Licitaciones'!$K$7:$K$50,1,0)</f>
        <v>EEPA</v>
      </c>
      <c r="AD418" s="105" t="str">
        <f t="shared" si="53"/>
        <v>80.313.300-k</v>
      </c>
      <c r="AE418" s="105" t="str">
        <f>+VLOOKUP(G418,'Código Licitaciones'!$L$7:$L$50,1,0)</f>
        <v>Quillota 220</v>
      </c>
      <c r="AF418" s="100">
        <f t="shared" si="54"/>
        <v>220</v>
      </c>
      <c r="AG418" s="105" t="str">
        <f>+VLOOKUP(I418,'Código Licitaciones'!$M$7:$M$50,1,0)</f>
        <v>2015/02</v>
      </c>
      <c r="AH418" s="105" t="str">
        <f>+VLOOKUP(J418,'Código Licitaciones'!$N$7:$N$50,1,0)</f>
        <v>BS4C</v>
      </c>
      <c r="AI418" s="105">
        <f t="shared" si="48"/>
        <v>42736</v>
      </c>
      <c r="AJ418" s="105">
        <f t="shared" si="48"/>
        <v>50040</v>
      </c>
      <c r="AK418" s="106" t="str">
        <f>+VLOOKUP(M418,'Código Barras'!$C$3:$C$1694,1,0)</f>
        <v>SIC-0850</v>
      </c>
      <c r="AL418" s="100">
        <f t="shared" si="49"/>
        <v>5777.4392091181062</v>
      </c>
      <c r="AM418" s="100">
        <f t="shared" si="49"/>
        <v>50.657555702106215</v>
      </c>
      <c r="AN418" s="100">
        <f t="shared" si="49"/>
        <v>1.2656980616083285E-4</v>
      </c>
      <c r="AO418" s="100">
        <f t="shared" si="49"/>
        <v>4.8538600852908072E-2</v>
      </c>
      <c r="AP418" s="100">
        <f t="shared" si="49"/>
        <v>3.1900962372125652</v>
      </c>
      <c r="AQ418" s="100">
        <f t="shared" si="49"/>
        <v>65.722871717705033</v>
      </c>
      <c r="AR418" s="100" t="str">
        <f>VLOOKUP(C418&amp;E418&amp;G418&amp;I418&amp;J418,'Código Licitaciones'!$I$8:$I$6500,1,0)</f>
        <v>Aela Generación S.A.EEPAQuillota 2202015/02BS4C</v>
      </c>
    </row>
    <row r="419" spans="2:44" ht="18" x14ac:dyDescent="0.35">
      <c r="B419" s="94">
        <v>5672</v>
      </c>
      <c r="C419" s="94" t="s">
        <v>9864</v>
      </c>
      <c r="D419" s="107" t="s">
        <v>9901</v>
      </c>
      <c r="E419" s="107" t="s">
        <v>49</v>
      </c>
      <c r="F419" s="107" t="s">
        <v>9924</v>
      </c>
      <c r="G419" s="108" t="s">
        <v>29</v>
      </c>
      <c r="H419" s="108">
        <v>220</v>
      </c>
      <c r="I419" s="109" t="s">
        <v>281</v>
      </c>
      <c r="J419" s="110" t="s">
        <v>287</v>
      </c>
      <c r="K419" s="110">
        <v>42736</v>
      </c>
      <c r="L419" s="111">
        <v>50040</v>
      </c>
      <c r="M419" s="109" t="s">
        <v>2888</v>
      </c>
      <c r="N419" s="109">
        <v>5706.6764252804687</v>
      </c>
      <c r="O419" s="109">
        <v>50.27047305954769</v>
      </c>
      <c r="P419" s="109">
        <v>1.3462994039429846E-2</v>
      </c>
      <c r="Q419" s="109">
        <v>5.1413099171492451</v>
      </c>
      <c r="R419" s="109">
        <v>335.28503237934228</v>
      </c>
      <c r="S419" s="109">
        <v>65.213931426497481</v>
      </c>
      <c r="T419" s="109" t="s">
        <v>7017</v>
      </c>
      <c r="X419" s="92">
        <f t="shared" si="50"/>
        <v>0</v>
      </c>
      <c r="Z419" s="100">
        <f t="shared" si="51"/>
        <v>5672</v>
      </c>
      <c r="AA419" s="105" t="str">
        <f>+VLOOKUP(C419,'Código Licitaciones'!$J$7:$J$31,1,0)</f>
        <v>Aela Generación S.A.</v>
      </c>
      <c r="AB419" s="105" t="str">
        <f t="shared" si="52"/>
        <v>76.489.426-K</v>
      </c>
      <c r="AC419" s="105" t="str">
        <f>+VLOOKUP(E419,'Código Licitaciones'!$K$7:$K$50,1,0)</f>
        <v>EEPA</v>
      </c>
      <c r="AD419" s="105" t="str">
        <f t="shared" si="53"/>
        <v>80.313.300-k</v>
      </c>
      <c r="AE419" s="105" t="str">
        <f>+VLOOKUP(G419,'Código Licitaciones'!$L$7:$L$50,1,0)</f>
        <v>Polpaico 220</v>
      </c>
      <c r="AF419" s="100">
        <f t="shared" si="54"/>
        <v>220</v>
      </c>
      <c r="AG419" s="105" t="str">
        <f>+VLOOKUP(I419,'Código Licitaciones'!$M$7:$M$50,1,0)</f>
        <v>2015/02</v>
      </c>
      <c r="AH419" s="105" t="str">
        <f>+VLOOKUP(J419,'Código Licitaciones'!$N$7:$N$50,1,0)</f>
        <v>BS4C</v>
      </c>
      <c r="AI419" s="105">
        <f t="shared" si="48"/>
        <v>42736</v>
      </c>
      <c r="AJ419" s="105">
        <f t="shared" si="48"/>
        <v>50040</v>
      </c>
      <c r="AK419" s="106" t="str">
        <f>+VLOOKUP(M419,'Código Barras'!$C$3:$C$1694,1,0)</f>
        <v>SIC-0787</v>
      </c>
      <c r="AL419" s="100">
        <f t="shared" si="49"/>
        <v>5706.6764252804687</v>
      </c>
      <c r="AM419" s="100">
        <f t="shared" si="49"/>
        <v>50.27047305954769</v>
      </c>
      <c r="AN419" s="100">
        <f t="shared" si="49"/>
        <v>1.3462994039429846E-2</v>
      </c>
      <c r="AO419" s="100">
        <f t="shared" si="49"/>
        <v>5.1413099171492451</v>
      </c>
      <c r="AP419" s="100">
        <f t="shared" si="49"/>
        <v>335.28503237934228</v>
      </c>
      <c r="AQ419" s="100">
        <f t="shared" si="49"/>
        <v>65.213931426497481</v>
      </c>
      <c r="AR419" s="100" t="str">
        <f>VLOOKUP(C419&amp;E419&amp;G419&amp;I419&amp;J419,'Código Licitaciones'!$I$8:$I$6500,1,0)</f>
        <v>Aela Generación S.A.EEPAPolpaico 2202015/02BS4C</v>
      </c>
    </row>
    <row r="420" spans="2:44" ht="18" x14ac:dyDescent="0.35">
      <c r="B420" s="94">
        <v>5672</v>
      </c>
      <c r="C420" s="94" t="s">
        <v>9864</v>
      </c>
      <c r="D420" s="107" t="s">
        <v>9901</v>
      </c>
      <c r="E420" s="107" t="s">
        <v>49</v>
      </c>
      <c r="F420" s="107" t="s">
        <v>9924</v>
      </c>
      <c r="G420" s="108" t="s">
        <v>28</v>
      </c>
      <c r="H420" s="108">
        <v>220</v>
      </c>
      <c r="I420" s="109" t="s">
        <v>281</v>
      </c>
      <c r="J420" s="110" t="s">
        <v>287</v>
      </c>
      <c r="K420" s="110">
        <v>42736</v>
      </c>
      <c r="L420" s="111">
        <v>50040</v>
      </c>
      <c r="M420" s="109" t="s">
        <v>1646</v>
      </c>
      <c r="N420" s="109">
        <v>5770.02052898894</v>
      </c>
      <c r="O420" s="109">
        <v>50.52685247215139</v>
      </c>
      <c r="P420" s="109">
        <v>2.3875237211665869E-2</v>
      </c>
      <c r="Q420" s="109">
        <v>9.1084474740289583</v>
      </c>
      <c r="R420" s="109">
        <v>597.98179061639394</v>
      </c>
      <c r="S420" s="109">
        <v>65.651340947118342</v>
      </c>
      <c r="T420" s="109" t="s">
        <v>7020</v>
      </c>
      <c r="X420" s="92">
        <f t="shared" si="50"/>
        <v>0</v>
      </c>
      <c r="Z420" s="100">
        <f t="shared" si="51"/>
        <v>5672</v>
      </c>
      <c r="AA420" s="105" t="str">
        <f>+VLOOKUP(C420,'Código Licitaciones'!$J$7:$J$31,1,0)</f>
        <v>Aela Generación S.A.</v>
      </c>
      <c r="AB420" s="105" t="str">
        <f t="shared" si="52"/>
        <v>76.489.426-K</v>
      </c>
      <c r="AC420" s="105" t="str">
        <f>+VLOOKUP(E420,'Código Licitaciones'!$K$7:$K$50,1,0)</f>
        <v>EEPA</v>
      </c>
      <c r="AD420" s="105" t="str">
        <f t="shared" si="53"/>
        <v>80.313.300-k</v>
      </c>
      <c r="AE420" s="105" t="str">
        <f>+VLOOKUP(G420,'Código Licitaciones'!$L$7:$L$50,1,0)</f>
        <v>Cerro Navia 220</v>
      </c>
      <c r="AF420" s="100">
        <f t="shared" si="54"/>
        <v>220</v>
      </c>
      <c r="AG420" s="105" t="str">
        <f>+VLOOKUP(I420,'Código Licitaciones'!$M$7:$M$50,1,0)</f>
        <v>2015/02</v>
      </c>
      <c r="AH420" s="105" t="str">
        <f>+VLOOKUP(J420,'Código Licitaciones'!$N$7:$N$50,1,0)</f>
        <v>BS4C</v>
      </c>
      <c r="AI420" s="105">
        <f t="shared" si="48"/>
        <v>42736</v>
      </c>
      <c r="AJ420" s="105">
        <f t="shared" si="48"/>
        <v>50040</v>
      </c>
      <c r="AK420" s="106" t="str">
        <f>+VLOOKUP(M420,'Código Barras'!$C$3:$C$1694,1,0)</f>
        <v>SIC-0157</v>
      </c>
      <c r="AL420" s="100">
        <f t="shared" si="49"/>
        <v>5770.02052898894</v>
      </c>
      <c r="AM420" s="100">
        <f t="shared" si="49"/>
        <v>50.52685247215139</v>
      </c>
      <c r="AN420" s="100">
        <f t="shared" si="49"/>
        <v>2.3875237211665869E-2</v>
      </c>
      <c r="AO420" s="100">
        <f t="shared" si="49"/>
        <v>9.1084474740289583</v>
      </c>
      <c r="AP420" s="100">
        <f t="shared" si="49"/>
        <v>597.98179061639394</v>
      </c>
      <c r="AQ420" s="100">
        <f t="shared" si="49"/>
        <v>65.651340947118342</v>
      </c>
      <c r="AR420" s="100" t="str">
        <f>VLOOKUP(C420&amp;E420&amp;G420&amp;I420&amp;J420,'Código Licitaciones'!$I$8:$I$6500,1,0)</f>
        <v>Aela Generación S.A.EEPACerro Navia 2202015/02BS4C</v>
      </c>
    </row>
    <row r="421" spans="2:44" ht="18" x14ac:dyDescent="0.35">
      <c r="B421" s="94">
        <v>5672</v>
      </c>
      <c r="C421" s="94" t="s">
        <v>9864</v>
      </c>
      <c r="D421" s="107" t="s">
        <v>9901</v>
      </c>
      <c r="E421" s="107" t="s">
        <v>49</v>
      </c>
      <c r="F421" s="107" t="s">
        <v>9924</v>
      </c>
      <c r="G421" s="108" t="s">
        <v>73</v>
      </c>
      <c r="H421" s="108">
        <v>220</v>
      </c>
      <c r="I421" s="109" t="s">
        <v>281</v>
      </c>
      <c r="J421" s="110" t="s">
        <v>287</v>
      </c>
      <c r="K421" s="110">
        <v>42736</v>
      </c>
      <c r="L421" s="111">
        <v>50040</v>
      </c>
      <c r="M421" s="109" t="s">
        <v>1682</v>
      </c>
      <c r="N421" s="109">
        <v>5776.2978730110835</v>
      </c>
      <c r="O421" s="109">
        <v>50.215175539182191</v>
      </c>
      <c r="P421" s="109">
        <v>1.7342907409181707E-2</v>
      </c>
      <c r="Q421" s="109">
        <v>6.6053920470827814</v>
      </c>
      <c r="R421" s="109">
        <v>431.8687203288643</v>
      </c>
      <c r="S421" s="109">
        <v>65.38123963733473</v>
      </c>
      <c r="T421" s="109" t="s">
        <v>7018</v>
      </c>
      <c r="X421" s="92">
        <f t="shared" si="50"/>
        <v>0</v>
      </c>
      <c r="Z421" s="100">
        <f t="shared" si="51"/>
        <v>5672</v>
      </c>
      <c r="AA421" s="105" t="str">
        <f>+VLOOKUP(C421,'Código Licitaciones'!$J$7:$J$31,1,0)</f>
        <v>Aela Generación S.A.</v>
      </c>
      <c r="AB421" s="105" t="str">
        <f t="shared" si="52"/>
        <v>76.489.426-K</v>
      </c>
      <c r="AC421" s="105" t="str">
        <f>+VLOOKUP(E421,'Código Licitaciones'!$K$7:$K$50,1,0)</f>
        <v>EEPA</v>
      </c>
      <c r="AD421" s="105" t="str">
        <f t="shared" si="53"/>
        <v>80.313.300-k</v>
      </c>
      <c r="AE421" s="105" t="str">
        <f>+VLOOKUP(G421,'Código Licitaciones'!$L$7:$L$50,1,0)</f>
        <v>Chena 220</v>
      </c>
      <c r="AF421" s="100">
        <f t="shared" si="54"/>
        <v>220</v>
      </c>
      <c r="AG421" s="105" t="str">
        <f>+VLOOKUP(I421,'Código Licitaciones'!$M$7:$M$50,1,0)</f>
        <v>2015/02</v>
      </c>
      <c r="AH421" s="105" t="str">
        <f>+VLOOKUP(J421,'Código Licitaciones'!$N$7:$N$50,1,0)</f>
        <v>BS4C</v>
      </c>
      <c r="AI421" s="105">
        <f t="shared" si="48"/>
        <v>42736</v>
      </c>
      <c r="AJ421" s="105">
        <f t="shared" si="48"/>
        <v>50040</v>
      </c>
      <c r="AK421" s="106" t="str">
        <f>+VLOOKUP(M421,'Código Barras'!$C$3:$C$1694,1,0)</f>
        <v>SIC-0176</v>
      </c>
      <c r="AL421" s="100">
        <f t="shared" si="49"/>
        <v>5776.2978730110835</v>
      </c>
      <c r="AM421" s="100">
        <f t="shared" si="49"/>
        <v>50.215175539182191</v>
      </c>
      <c r="AN421" s="100">
        <f t="shared" si="49"/>
        <v>1.7342907409181707E-2</v>
      </c>
      <c r="AO421" s="100">
        <f t="shared" si="49"/>
        <v>6.6053920470827814</v>
      </c>
      <c r="AP421" s="100">
        <f t="shared" si="49"/>
        <v>431.8687203288643</v>
      </c>
      <c r="AQ421" s="100">
        <f t="shared" si="49"/>
        <v>65.38123963733473</v>
      </c>
      <c r="AR421" s="100" t="str">
        <f>VLOOKUP(C421&amp;E421&amp;G421&amp;I421&amp;J421,'Código Licitaciones'!$I$8:$I$6500,1,0)</f>
        <v>Aela Generación S.A.EEPAChena 2202015/02BS4C</v>
      </c>
    </row>
    <row r="422" spans="2:44" ht="18" x14ac:dyDescent="0.35">
      <c r="B422" s="94">
        <v>5672</v>
      </c>
      <c r="C422" s="94" t="s">
        <v>9864</v>
      </c>
      <c r="D422" s="107" t="s">
        <v>9901</v>
      </c>
      <c r="E422" s="107" t="s">
        <v>49</v>
      </c>
      <c r="F422" s="107" t="s">
        <v>9924</v>
      </c>
      <c r="G422" s="108" t="s">
        <v>25</v>
      </c>
      <c r="H422" s="108">
        <v>220</v>
      </c>
      <c r="I422" s="109" t="s">
        <v>281</v>
      </c>
      <c r="J422" s="110" t="s">
        <v>287</v>
      </c>
      <c r="K422" s="110">
        <v>42736</v>
      </c>
      <c r="L422" s="111">
        <v>50040</v>
      </c>
      <c r="M422" s="109" t="s">
        <v>1405</v>
      </c>
      <c r="N422" s="109">
        <v>5716.3777684907245</v>
      </c>
      <c r="O422" s="109">
        <v>49.400793875617531</v>
      </c>
      <c r="P422" s="109">
        <v>4.8936868953574603E-2</v>
      </c>
      <c r="Q422" s="109">
        <v>18.54291735705986</v>
      </c>
      <c r="R422" s="109">
        <v>1195.7764679544825</v>
      </c>
      <c r="S422" s="109">
        <v>64.486965288620752</v>
      </c>
      <c r="T422" s="109" t="s">
        <v>7019</v>
      </c>
      <c r="X422" s="92">
        <f t="shared" si="50"/>
        <v>0</v>
      </c>
      <c r="Z422" s="100">
        <f t="shared" si="51"/>
        <v>5672</v>
      </c>
      <c r="AA422" s="105" t="str">
        <f>+VLOOKUP(C422,'Código Licitaciones'!$J$7:$J$31,1,0)</f>
        <v>Aela Generación S.A.</v>
      </c>
      <c r="AB422" s="105" t="str">
        <f t="shared" si="52"/>
        <v>76.489.426-K</v>
      </c>
      <c r="AC422" s="105" t="str">
        <f>+VLOOKUP(E422,'Código Licitaciones'!$K$7:$K$50,1,0)</f>
        <v>EEPA</v>
      </c>
      <c r="AD422" s="105" t="str">
        <f t="shared" si="53"/>
        <v>80.313.300-k</v>
      </c>
      <c r="AE422" s="105" t="str">
        <f>+VLOOKUP(G422,'Código Licitaciones'!$L$7:$L$50,1,0)</f>
        <v>ALTO JAHUEL 220</v>
      </c>
      <c r="AF422" s="100">
        <f t="shared" si="54"/>
        <v>220</v>
      </c>
      <c r="AG422" s="105" t="str">
        <f>+VLOOKUP(I422,'Código Licitaciones'!$M$7:$M$50,1,0)</f>
        <v>2015/02</v>
      </c>
      <c r="AH422" s="105" t="str">
        <f>+VLOOKUP(J422,'Código Licitaciones'!$N$7:$N$50,1,0)</f>
        <v>BS4C</v>
      </c>
      <c r="AI422" s="105">
        <f t="shared" si="48"/>
        <v>42736</v>
      </c>
      <c r="AJ422" s="105">
        <f t="shared" si="48"/>
        <v>50040</v>
      </c>
      <c r="AK422" s="106" t="str">
        <f>+VLOOKUP(M422,'Código Barras'!$C$3:$C$1694,1,0)</f>
        <v>SIC-0034</v>
      </c>
      <c r="AL422" s="100">
        <f t="shared" si="49"/>
        <v>5716.3777684907245</v>
      </c>
      <c r="AM422" s="100">
        <f t="shared" si="49"/>
        <v>49.400793875617531</v>
      </c>
      <c r="AN422" s="100">
        <f t="shared" si="49"/>
        <v>4.8936868953574603E-2</v>
      </c>
      <c r="AO422" s="100">
        <f t="shared" si="49"/>
        <v>18.54291735705986</v>
      </c>
      <c r="AP422" s="100">
        <f t="shared" si="49"/>
        <v>1195.7764679544825</v>
      </c>
      <c r="AQ422" s="100">
        <f t="shared" si="49"/>
        <v>64.486965288620752</v>
      </c>
      <c r="AR422" s="100" t="str">
        <f>VLOOKUP(C422&amp;E422&amp;G422&amp;I422&amp;J422,'Código Licitaciones'!$I$8:$I$6500,1,0)</f>
        <v>Aela Generación S.A.EEPAAlto Jahuel 2202015/02BS4C</v>
      </c>
    </row>
    <row r="423" spans="2:44" ht="18" x14ac:dyDescent="0.35">
      <c r="B423" s="94">
        <v>5656</v>
      </c>
      <c r="C423" s="94" t="s">
        <v>9864</v>
      </c>
      <c r="D423" s="107" t="s">
        <v>9901</v>
      </c>
      <c r="E423" s="107" t="s">
        <v>60</v>
      </c>
      <c r="F423" s="107" t="s">
        <v>9925</v>
      </c>
      <c r="G423" s="108" t="s">
        <v>244</v>
      </c>
      <c r="H423" s="108">
        <v>220</v>
      </c>
      <c r="I423" s="109" t="s">
        <v>281</v>
      </c>
      <c r="J423" s="110" t="s">
        <v>285</v>
      </c>
      <c r="K423" s="110">
        <v>42736</v>
      </c>
      <c r="L423" s="111">
        <v>50040</v>
      </c>
      <c r="M423" s="109" t="s">
        <v>2561</v>
      </c>
      <c r="N423" s="109">
        <v>5650.7020000000002</v>
      </c>
      <c r="O423" s="109">
        <v>60.093000000000004</v>
      </c>
      <c r="P423" s="109">
        <v>0</v>
      </c>
      <c r="Q423" s="109">
        <v>6.650908374239714E-2</v>
      </c>
      <c r="R423" s="109">
        <v>3.9967303693318716</v>
      </c>
      <c r="S423" s="109">
        <v>60.093000000000004</v>
      </c>
      <c r="T423" s="109" t="s">
        <v>7358</v>
      </c>
      <c r="X423" s="92">
        <f t="shared" si="50"/>
        <v>0</v>
      </c>
      <c r="Z423" s="100">
        <f t="shared" si="51"/>
        <v>5656</v>
      </c>
      <c r="AA423" s="105" t="str">
        <f>+VLOOKUP(C423,'Código Licitaciones'!$J$7:$J$31,1,0)</f>
        <v>Aela Generación S.A.</v>
      </c>
      <c r="AB423" s="105" t="str">
        <f t="shared" si="52"/>
        <v>76.489.426-K</v>
      </c>
      <c r="AC423" s="105" t="str">
        <f>+VLOOKUP(E423,'Código Licitaciones'!$K$7:$K$50,1,0)</f>
        <v>CEC</v>
      </c>
      <c r="AD423" s="105" t="str">
        <f t="shared" si="53"/>
        <v>70.287.900-0</v>
      </c>
      <c r="AE423" s="105" t="str">
        <f>+VLOOKUP(G423,'Código Licitaciones'!$L$7:$L$50,1,0)</f>
        <v>MELIPILLA 220</v>
      </c>
      <c r="AF423" s="100">
        <f t="shared" si="54"/>
        <v>220</v>
      </c>
      <c r="AG423" s="105" t="str">
        <f>+VLOOKUP(I423,'Código Licitaciones'!$M$7:$M$50,1,0)</f>
        <v>2015/02</v>
      </c>
      <c r="AH423" s="105" t="str">
        <f>+VLOOKUP(J423,'Código Licitaciones'!$N$7:$N$50,1,0)</f>
        <v>BS4A</v>
      </c>
      <c r="AI423" s="105">
        <f t="shared" si="48"/>
        <v>42736</v>
      </c>
      <c r="AJ423" s="105">
        <f t="shared" si="48"/>
        <v>50040</v>
      </c>
      <c r="AK423" s="106" t="str">
        <f>+VLOOKUP(M423,'Código Barras'!$C$3:$C$1694,1,0)</f>
        <v>SIC-0622</v>
      </c>
      <c r="AL423" s="100">
        <f t="shared" si="49"/>
        <v>5650.7020000000002</v>
      </c>
      <c r="AM423" s="100">
        <f t="shared" si="49"/>
        <v>60.093000000000004</v>
      </c>
      <c r="AN423" s="100">
        <f t="shared" si="49"/>
        <v>0</v>
      </c>
      <c r="AO423" s="100">
        <f t="shared" si="49"/>
        <v>6.650908374239714E-2</v>
      </c>
      <c r="AP423" s="100">
        <f t="shared" si="49"/>
        <v>3.9967303693318716</v>
      </c>
      <c r="AQ423" s="100">
        <f t="shared" si="49"/>
        <v>60.093000000000004</v>
      </c>
      <c r="AR423" s="100" t="str">
        <f>VLOOKUP(C423&amp;E423&amp;G423&amp;I423&amp;J423,'Código Licitaciones'!$I$8:$I$6500,1,0)</f>
        <v>Aela Generación S.A.CECMELIPILLA 2202015/02BS4A</v>
      </c>
    </row>
    <row r="424" spans="2:44" ht="18" x14ac:dyDescent="0.35">
      <c r="B424" s="94">
        <v>5656</v>
      </c>
      <c r="C424" s="94" t="s">
        <v>9864</v>
      </c>
      <c r="D424" s="107" t="s">
        <v>9901</v>
      </c>
      <c r="E424" s="107" t="s">
        <v>60</v>
      </c>
      <c r="F424" s="107" t="s">
        <v>9925</v>
      </c>
      <c r="G424" s="108" t="s">
        <v>25</v>
      </c>
      <c r="H424" s="108">
        <v>220</v>
      </c>
      <c r="I424" s="109" t="s">
        <v>281</v>
      </c>
      <c r="J424" s="110" t="s">
        <v>285</v>
      </c>
      <c r="K424" s="110">
        <v>42736</v>
      </c>
      <c r="L424" s="111">
        <v>50040</v>
      </c>
      <c r="M424" s="109" t="s">
        <v>1405</v>
      </c>
      <c r="N424" s="109">
        <v>5563.268</v>
      </c>
      <c r="O424" s="109">
        <v>58.975000000000001</v>
      </c>
      <c r="P424" s="109">
        <v>0</v>
      </c>
      <c r="Q424" s="109">
        <v>20.467750972342593</v>
      </c>
      <c r="R424" s="109">
        <v>1207.0856135939043</v>
      </c>
      <c r="S424" s="109">
        <v>58.974999999999994</v>
      </c>
      <c r="T424" s="109" t="s">
        <v>7359</v>
      </c>
      <c r="X424" s="92">
        <f t="shared" si="50"/>
        <v>0</v>
      </c>
      <c r="Z424" s="100">
        <f t="shared" si="51"/>
        <v>5656</v>
      </c>
      <c r="AA424" s="105" t="str">
        <f>+VLOOKUP(C424,'Código Licitaciones'!$J$7:$J$31,1,0)</f>
        <v>Aela Generación S.A.</v>
      </c>
      <c r="AB424" s="105" t="str">
        <f t="shared" si="52"/>
        <v>76.489.426-K</v>
      </c>
      <c r="AC424" s="105" t="str">
        <f>+VLOOKUP(E424,'Código Licitaciones'!$K$7:$K$50,1,0)</f>
        <v>CEC</v>
      </c>
      <c r="AD424" s="105" t="str">
        <f t="shared" si="53"/>
        <v>70.287.900-0</v>
      </c>
      <c r="AE424" s="105" t="str">
        <f>+VLOOKUP(G424,'Código Licitaciones'!$L$7:$L$50,1,0)</f>
        <v>ALTO JAHUEL 220</v>
      </c>
      <c r="AF424" s="100">
        <f t="shared" si="54"/>
        <v>220</v>
      </c>
      <c r="AG424" s="105" t="str">
        <f>+VLOOKUP(I424,'Código Licitaciones'!$M$7:$M$50,1,0)</f>
        <v>2015/02</v>
      </c>
      <c r="AH424" s="105" t="str">
        <f>+VLOOKUP(J424,'Código Licitaciones'!$N$7:$N$50,1,0)</f>
        <v>BS4A</v>
      </c>
      <c r="AI424" s="105">
        <f t="shared" si="48"/>
        <v>42736</v>
      </c>
      <c r="AJ424" s="105">
        <f t="shared" si="48"/>
        <v>50040</v>
      </c>
      <c r="AK424" s="106" t="str">
        <f>+VLOOKUP(M424,'Código Barras'!$C$3:$C$1694,1,0)</f>
        <v>SIC-0034</v>
      </c>
      <c r="AL424" s="100">
        <f t="shared" si="49"/>
        <v>5563.268</v>
      </c>
      <c r="AM424" s="100">
        <f t="shared" si="49"/>
        <v>58.975000000000001</v>
      </c>
      <c r="AN424" s="100">
        <f t="shared" si="49"/>
        <v>0</v>
      </c>
      <c r="AO424" s="100">
        <f t="shared" si="49"/>
        <v>20.467750972342593</v>
      </c>
      <c r="AP424" s="100">
        <f t="shared" si="49"/>
        <v>1207.0856135939043</v>
      </c>
      <c r="AQ424" s="100">
        <f t="shared" si="49"/>
        <v>58.974999999999994</v>
      </c>
      <c r="AR424" s="100" t="str">
        <f>VLOOKUP(C424&amp;E424&amp;G424&amp;I424&amp;J424,'Código Licitaciones'!$I$8:$I$6500,1,0)</f>
        <v>Aela Generación S.A.CECALTO JAHUEL 2202015/02BS4A</v>
      </c>
    </row>
    <row r="425" spans="2:44" ht="18" x14ac:dyDescent="0.35">
      <c r="B425" s="94">
        <v>5656</v>
      </c>
      <c r="C425" s="94" t="s">
        <v>9864</v>
      </c>
      <c r="D425" s="107" t="s">
        <v>9901</v>
      </c>
      <c r="E425" s="107" t="s">
        <v>60</v>
      </c>
      <c r="F425" s="107" t="s">
        <v>9925</v>
      </c>
      <c r="G425" s="108" t="s">
        <v>80</v>
      </c>
      <c r="H425" s="108">
        <v>220</v>
      </c>
      <c r="I425" s="109" t="s">
        <v>281</v>
      </c>
      <c r="J425" s="110" t="s">
        <v>285</v>
      </c>
      <c r="K425" s="110">
        <v>42736</v>
      </c>
      <c r="L425" s="111">
        <v>50040</v>
      </c>
      <c r="M425" s="109" t="s">
        <v>3069</v>
      </c>
      <c r="N425" s="109">
        <v>5609.2269999999999</v>
      </c>
      <c r="O425" s="109">
        <v>59.954000000000001</v>
      </c>
      <c r="P425" s="109">
        <v>0</v>
      </c>
      <c r="Q425" s="109">
        <v>7.3180121987387672E-2</v>
      </c>
      <c r="R425" s="109">
        <v>4.3874410336318403</v>
      </c>
      <c r="S425" s="109">
        <v>59.954000000000001</v>
      </c>
      <c r="T425" s="109" t="s">
        <v>7360</v>
      </c>
      <c r="X425" s="92">
        <f t="shared" si="50"/>
        <v>0</v>
      </c>
      <c r="Z425" s="100">
        <f t="shared" si="51"/>
        <v>5656</v>
      </c>
      <c r="AA425" s="105" t="str">
        <f>+VLOOKUP(C425,'Código Licitaciones'!$J$7:$J$31,1,0)</f>
        <v>Aela Generación S.A.</v>
      </c>
      <c r="AB425" s="105" t="str">
        <f t="shared" si="52"/>
        <v>76.489.426-K</v>
      </c>
      <c r="AC425" s="105" t="str">
        <f>+VLOOKUP(E425,'Código Licitaciones'!$K$7:$K$50,1,0)</f>
        <v>CEC</v>
      </c>
      <c r="AD425" s="105" t="str">
        <f t="shared" si="53"/>
        <v>70.287.900-0</v>
      </c>
      <c r="AE425" s="105" t="str">
        <f>+VLOOKUP(G425,'Código Licitaciones'!$L$7:$L$50,1,0)</f>
        <v>RAPEL 220</v>
      </c>
      <c r="AF425" s="100">
        <f t="shared" si="54"/>
        <v>220</v>
      </c>
      <c r="AG425" s="105" t="str">
        <f>+VLOOKUP(I425,'Código Licitaciones'!$M$7:$M$50,1,0)</f>
        <v>2015/02</v>
      </c>
      <c r="AH425" s="105" t="str">
        <f>+VLOOKUP(J425,'Código Licitaciones'!$N$7:$N$50,1,0)</f>
        <v>BS4A</v>
      </c>
      <c r="AI425" s="105">
        <f t="shared" ref="AI425:AJ488" si="55">+K425</f>
        <v>42736</v>
      </c>
      <c r="AJ425" s="105">
        <f t="shared" si="55"/>
        <v>50040</v>
      </c>
      <c r="AK425" s="106" t="str">
        <f>+VLOOKUP(M425,'Código Barras'!$C$3:$C$1694,1,0)</f>
        <v>SIC-0879</v>
      </c>
      <c r="AL425" s="100">
        <f t="shared" si="49"/>
        <v>5609.2269999999999</v>
      </c>
      <c r="AM425" s="100">
        <f t="shared" si="49"/>
        <v>59.954000000000001</v>
      </c>
      <c r="AN425" s="100">
        <f t="shared" si="49"/>
        <v>0</v>
      </c>
      <c r="AO425" s="100">
        <f t="shared" si="49"/>
        <v>7.3180121987387672E-2</v>
      </c>
      <c r="AP425" s="100">
        <f t="shared" si="49"/>
        <v>4.3874410336318403</v>
      </c>
      <c r="AQ425" s="100">
        <f t="shared" si="49"/>
        <v>59.954000000000001</v>
      </c>
      <c r="AR425" s="100" t="str">
        <f>VLOOKUP(C425&amp;E425&amp;G425&amp;I425&amp;J425,'Código Licitaciones'!$I$8:$I$6500,1,0)</f>
        <v>Aela Generación S.A.CECRAPEL 2202015/02BS4A</v>
      </c>
    </row>
    <row r="426" spans="2:44" ht="18" x14ac:dyDescent="0.35">
      <c r="B426" s="94">
        <v>5656</v>
      </c>
      <c r="C426" s="94" t="s">
        <v>9864</v>
      </c>
      <c r="D426" s="107" t="s">
        <v>9901</v>
      </c>
      <c r="E426" s="107" t="s">
        <v>60</v>
      </c>
      <c r="F426" s="107" t="s">
        <v>9925</v>
      </c>
      <c r="G426" s="108" t="s">
        <v>35</v>
      </c>
      <c r="H426" s="108">
        <v>220</v>
      </c>
      <c r="I426" s="109" t="s">
        <v>281</v>
      </c>
      <c r="J426" s="110" t="s">
        <v>285</v>
      </c>
      <c r="K426" s="110">
        <v>42736</v>
      </c>
      <c r="L426" s="111">
        <v>50040</v>
      </c>
      <c r="M426" s="109" t="s">
        <v>2113</v>
      </c>
      <c r="N426" s="109">
        <v>5185.509</v>
      </c>
      <c r="O426" s="109">
        <v>55.521999999999998</v>
      </c>
      <c r="P426" s="109">
        <v>0</v>
      </c>
      <c r="Q426" s="109">
        <v>25.307681987411392</v>
      </c>
      <c r="R426" s="109">
        <v>1405.1331193050553</v>
      </c>
      <c r="S426" s="109">
        <v>55.521999999999998</v>
      </c>
      <c r="T426" s="109" t="s">
        <v>6642</v>
      </c>
      <c r="X426" s="92">
        <f t="shared" si="50"/>
        <v>0</v>
      </c>
      <c r="Z426" s="100">
        <f t="shared" si="51"/>
        <v>5656</v>
      </c>
      <c r="AA426" s="105" t="str">
        <f>+VLOOKUP(C426,'Código Licitaciones'!$J$7:$J$31,1,0)</f>
        <v>Aela Generación S.A.</v>
      </c>
      <c r="AB426" s="105" t="str">
        <f t="shared" si="52"/>
        <v>76.489.426-K</v>
      </c>
      <c r="AC426" s="105" t="str">
        <f>+VLOOKUP(E426,'Código Licitaciones'!$K$7:$K$50,1,0)</f>
        <v>CEC</v>
      </c>
      <c r="AD426" s="105" t="str">
        <f t="shared" si="53"/>
        <v>70.287.900-0</v>
      </c>
      <c r="AE426" s="105" t="str">
        <f>+VLOOKUP(G426,'Código Licitaciones'!$L$7:$L$50,1,0)</f>
        <v>Itahue 220</v>
      </c>
      <c r="AF426" s="100">
        <f t="shared" si="54"/>
        <v>220</v>
      </c>
      <c r="AG426" s="105" t="str">
        <f>+VLOOKUP(I426,'Código Licitaciones'!$M$7:$M$50,1,0)</f>
        <v>2015/02</v>
      </c>
      <c r="AH426" s="105" t="str">
        <f>+VLOOKUP(J426,'Código Licitaciones'!$N$7:$N$50,1,0)</f>
        <v>BS4A</v>
      </c>
      <c r="AI426" s="105">
        <f t="shared" si="55"/>
        <v>42736</v>
      </c>
      <c r="AJ426" s="105">
        <f t="shared" si="55"/>
        <v>50040</v>
      </c>
      <c r="AK426" s="106" t="str">
        <f>+VLOOKUP(M426,'Código Barras'!$C$3:$C$1694,1,0)</f>
        <v>SIC-0396</v>
      </c>
      <c r="AL426" s="100">
        <f t="shared" si="49"/>
        <v>5185.509</v>
      </c>
      <c r="AM426" s="100">
        <f t="shared" si="49"/>
        <v>55.521999999999998</v>
      </c>
      <c r="AN426" s="100">
        <f t="shared" si="49"/>
        <v>0</v>
      </c>
      <c r="AO426" s="100">
        <f t="shared" si="49"/>
        <v>25.307681987411392</v>
      </c>
      <c r="AP426" s="100">
        <f t="shared" si="49"/>
        <v>1405.1331193050553</v>
      </c>
      <c r="AQ426" s="100">
        <f t="shared" si="49"/>
        <v>55.521999999999998</v>
      </c>
      <c r="AR426" s="100" t="str">
        <f>VLOOKUP(C426&amp;E426&amp;G426&amp;I426&amp;J426,'Código Licitaciones'!$I$8:$I$6500,1,0)</f>
        <v>Aela Generación S.A.CECItahue 2202015/02BS4A</v>
      </c>
    </row>
    <row r="427" spans="2:44" ht="18" x14ac:dyDescent="0.35">
      <c r="B427" s="94">
        <v>5656</v>
      </c>
      <c r="C427" s="94" t="s">
        <v>9864</v>
      </c>
      <c r="D427" s="107" t="s">
        <v>9901</v>
      </c>
      <c r="E427" s="107" t="s">
        <v>60</v>
      </c>
      <c r="F427" s="107" t="s">
        <v>9925</v>
      </c>
      <c r="G427" s="108" t="s">
        <v>46</v>
      </c>
      <c r="H427" s="108">
        <v>220</v>
      </c>
      <c r="I427" s="109" t="s">
        <v>281</v>
      </c>
      <c r="J427" s="110" t="s">
        <v>285</v>
      </c>
      <c r="K427" s="110">
        <v>42736</v>
      </c>
      <c r="L427" s="111">
        <v>50040</v>
      </c>
      <c r="M427" s="109" t="s">
        <v>1677</v>
      </c>
      <c r="N427" s="109">
        <v>4987.6610000000001</v>
      </c>
      <c r="O427" s="109">
        <v>54.402999999999999</v>
      </c>
      <c r="P427" s="109">
        <v>0</v>
      </c>
      <c r="Q427" s="109">
        <v>2.213505794237995</v>
      </c>
      <c r="R427" s="109">
        <v>120.42135572392964</v>
      </c>
      <c r="S427" s="109">
        <v>54.402999999999999</v>
      </c>
      <c r="T427" s="109" t="s">
        <v>6643</v>
      </c>
      <c r="X427" s="92">
        <f t="shared" si="50"/>
        <v>0</v>
      </c>
      <c r="Z427" s="100">
        <f t="shared" si="51"/>
        <v>5656</v>
      </c>
      <c r="AA427" s="105" t="str">
        <f>+VLOOKUP(C427,'Código Licitaciones'!$J$7:$J$31,1,0)</f>
        <v>Aela Generación S.A.</v>
      </c>
      <c r="AB427" s="105" t="str">
        <f t="shared" si="52"/>
        <v>76.489.426-K</v>
      </c>
      <c r="AC427" s="105" t="str">
        <f>+VLOOKUP(E427,'Código Licitaciones'!$K$7:$K$50,1,0)</f>
        <v>CEC</v>
      </c>
      <c r="AD427" s="105" t="str">
        <f t="shared" si="53"/>
        <v>70.287.900-0</v>
      </c>
      <c r="AE427" s="105" t="str">
        <f>+VLOOKUP(G427,'Código Licitaciones'!$L$7:$L$50,1,0)</f>
        <v>Charrua 220</v>
      </c>
      <c r="AF427" s="100">
        <f t="shared" si="54"/>
        <v>220</v>
      </c>
      <c r="AG427" s="105" t="str">
        <f>+VLOOKUP(I427,'Código Licitaciones'!$M$7:$M$50,1,0)</f>
        <v>2015/02</v>
      </c>
      <c r="AH427" s="105" t="str">
        <f>+VLOOKUP(J427,'Código Licitaciones'!$N$7:$N$50,1,0)</f>
        <v>BS4A</v>
      </c>
      <c r="AI427" s="105">
        <f t="shared" si="55"/>
        <v>42736</v>
      </c>
      <c r="AJ427" s="105">
        <f t="shared" si="55"/>
        <v>50040</v>
      </c>
      <c r="AK427" s="106" t="str">
        <f>+VLOOKUP(M427,'Código Barras'!$C$3:$C$1694,1,0)</f>
        <v>SIC-0173</v>
      </c>
      <c r="AL427" s="100">
        <f t="shared" si="49"/>
        <v>4987.6610000000001</v>
      </c>
      <c r="AM427" s="100">
        <f t="shared" si="49"/>
        <v>54.402999999999999</v>
      </c>
      <c r="AN427" s="100">
        <f t="shared" si="49"/>
        <v>0</v>
      </c>
      <c r="AO427" s="100">
        <f t="shared" si="49"/>
        <v>2.213505794237995</v>
      </c>
      <c r="AP427" s="100">
        <f t="shared" si="49"/>
        <v>120.42135572392964</v>
      </c>
      <c r="AQ427" s="100">
        <f t="shared" si="49"/>
        <v>54.402999999999999</v>
      </c>
      <c r="AR427" s="100" t="str">
        <f>VLOOKUP(C427&amp;E427&amp;G427&amp;I427&amp;J427,'Código Licitaciones'!$I$8:$I$6500,1,0)</f>
        <v>Aela Generación S.A.CECCharrua 2202015/02BS4A</v>
      </c>
    </row>
    <row r="428" spans="2:44" ht="18" x14ac:dyDescent="0.35">
      <c r="B428" s="94">
        <v>5656</v>
      </c>
      <c r="C428" s="94" t="s">
        <v>9864</v>
      </c>
      <c r="D428" s="107" t="s">
        <v>9901</v>
      </c>
      <c r="E428" s="107" t="s">
        <v>60</v>
      </c>
      <c r="F428" s="107" t="s">
        <v>9925</v>
      </c>
      <c r="G428" s="108" t="s">
        <v>244</v>
      </c>
      <c r="H428" s="108">
        <v>220</v>
      </c>
      <c r="I428" s="109" t="s">
        <v>281</v>
      </c>
      <c r="J428" s="110" t="s">
        <v>286</v>
      </c>
      <c r="K428" s="110">
        <v>42736</v>
      </c>
      <c r="L428" s="111">
        <v>50040</v>
      </c>
      <c r="M428" s="109" t="s">
        <v>2561</v>
      </c>
      <c r="N428" s="109">
        <v>5650.7020000000002</v>
      </c>
      <c r="O428" s="109">
        <v>60.093000000000004</v>
      </c>
      <c r="P428" s="109">
        <v>0</v>
      </c>
      <c r="Q428" s="109">
        <v>9.6527582657684616E-2</v>
      </c>
      <c r="R428" s="109">
        <v>5.8006320246482419</v>
      </c>
      <c r="S428" s="109">
        <v>60.093000000000004</v>
      </c>
      <c r="T428" s="109" t="s">
        <v>7499</v>
      </c>
      <c r="X428" s="92">
        <f t="shared" si="50"/>
        <v>0</v>
      </c>
      <c r="Z428" s="100">
        <f t="shared" si="51"/>
        <v>5656</v>
      </c>
      <c r="AA428" s="105" t="str">
        <f>+VLOOKUP(C428,'Código Licitaciones'!$J$7:$J$31,1,0)</f>
        <v>Aela Generación S.A.</v>
      </c>
      <c r="AB428" s="105" t="str">
        <f t="shared" si="52"/>
        <v>76.489.426-K</v>
      </c>
      <c r="AC428" s="105" t="str">
        <f>+VLOOKUP(E428,'Código Licitaciones'!$K$7:$K$50,1,0)</f>
        <v>CEC</v>
      </c>
      <c r="AD428" s="105" t="str">
        <f t="shared" si="53"/>
        <v>70.287.900-0</v>
      </c>
      <c r="AE428" s="105" t="str">
        <f>+VLOOKUP(G428,'Código Licitaciones'!$L$7:$L$50,1,0)</f>
        <v>MELIPILLA 220</v>
      </c>
      <c r="AF428" s="100">
        <f t="shared" si="54"/>
        <v>220</v>
      </c>
      <c r="AG428" s="105" t="str">
        <f>+VLOOKUP(I428,'Código Licitaciones'!$M$7:$M$50,1,0)</f>
        <v>2015/02</v>
      </c>
      <c r="AH428" s="105" t="str">
        <f>+VLOOKUP(J428,'Código Licitaciones'!$N$7:$N$50,1,0)</f>
        <v>BS4B</v>
      </c>
      <c r="AI428" s="105">
        <f t="shared" si="55"/>
        <v>42736</v>
      </c>
      <c r="AJ428" s="105">
        <f t="shared" si="55"/>
        <v>50040</v>
      </c>
      <c r="AK428" s="106" t="str">
        <f>+VLOOKUP(M428,'Código Barras'!$C$3:$C$1694,1,0)</f>
        <v>SIC-0622</v>
      </c>
      <c r="AL428" s="100">
        <f t="shared" si="49"/>
        <v>5650.7020000000002</v>
      </c>
      <c r="AM428" s="100">
        <f t="shared" si="49"/>
        <v>60.093000000000004</v>
      </c>
      <c r="AN428" s="100">
        <f t="shared" si="49"/>
        <v>0</v>
      </c>
      <c r="AO428" s="100">
        <f t="shared" ref="AO428:AQ491" si="56">IF(OR(ISNUMBER(Q428),Q428=0),Q428,1/0)</f>
        <v>9.6527582657684616E-2</v>
      </c>
      <c r="AP428" s="100">
        <f t="shared" si="56"/>
        <v>5.8006320246482419</v>
      </c>
      <c r="AQ428" s="100">
        <f t="shared" si="56"/>
        <v>60.093000000000004</v>
      </c>
      <c r="AR428" s="100" t="str">
        <f>VLOOKUP(C428&amp;E428&amp;G428&amp;I428&amp;J428,'Código Licitaciones'!$I$8:$I$6500,1,0)</f>
        <v>Aela Generación S.A.CECMELIPILLA 2202015/02BS4B</v>
      </c>
    </row>
    <row r="429" spans="2:44" ht="18" x14ac:dyDescent="0.35">
      <c r="B429" s="94">
        <v>5656</v>
      </c>
      <c r="C429" s="94" t="s">
        <v>9864</v>
      </c>
      <c r="D429" s="107" t="s">
        <v>9901</v>
      </c>
      <c r="E429" s="107" t="s">
        <v>60</v>
      </c>
      <c r="F429" s="107" t="s">
        <v>9925</v>
      </c>
      <c r="G429" s="108" t="s">
        <v>25</v>
      </c>
      <c r="H429" s="108">
        <v>220</v>
      </c>
      <c r="I429" s="109" t="s">
        <v>281</v>
      </c>
      <c r="J429" s="110" t="s">
        <v>286</v>
      </c>
      <c r="K429" s="110">
        <v>42736</v>
      </c>
      <c r="L429" s="111">
        <v>50040</v>
      </c>
      <c r="M429" s="109" t="s">
        <v>1405</v>
      </c>
      <c r="N429" s="109">
        <v>5563.268</v>
      </c>
      <c r="O429" s="109">
        <v>58.975000000000001</v>
      </c>
      <c r="P429" s="109">
        <v>0</v>
      </c>
      <c r="Q429" s="109">
        <v>29.483903619408014</v>
      </c>
      <c r="R429" s="109">
        <v>1738.8132159545878</v>
      </c>
      <c r="S429" s="109">
        <v>58.975000000000009</v>
      </c>
      <c r="T429" s="109" t="s">
        <v>7500</v>
      </c>
      <c r="X429" s="92">
        <f t="shared" si="50"/>
        <v>0</v>
      </c>
      <c r="Z429" s="100">
        <f t="shared" si="51"/>
        <v>5656</v>
      </c>
      <c r="AA429" s="105" t="str">
        <f>+VLOOKUP(C429,'Código Licitaciones'!$J$7:$J$31,1,0)</f>
        <v>Aela Generación S.A.</v>
      </c>
      <c r="AB429" s="105" t="str">
        <f t="shared" si="52"/>
        <v>76.489.426-K</v>
      </c>
      <c r="AC429" s="105" t="str">
        <f>+VLOOKUP(E429,'Código Licitaciones'!$K$7:$K$50,1,0)</f>
        <v>CEC</v>
      </c>
      <c r="AD429" s="105" t="str">
        <f t="shared" si="53"/>
        <v>70.287.900-0</v>
      </c>
      <c r="AE429" s="105" t="str">
        <f>+VLOOKUP(G429,'Código Licitaciones'!$L$7:$L$50,1,0)</f>
        <v>ALTO JAHUEL 220</v>
      </c>
      <c r="AF429" s="100">
        <f t="shared" si="54"/>
        <v>220</v>
      </c>
      <c r="AG429" s="105" t="str">
        <f>+VLOOKUP(I429,'Código Licitaciones'!$M$7:$M$50,1,0)</f>
        <v>2015/02</v>
      </c>
      <c r="AH429" s="105" t="str">
        <f>+VLOOKUP(J429,'Código Licitaciones'!$N$7:$N$50,1,0)</f>
        <v>BS4B</v>
      </c>
      <c r="AI429" s="105">
        <f t="shared" si="55"/>
        <v>42736</v>
      </c>
      <c r="AJ429" s="105">
        <f t="shared" si="55"/>
        <v>50040</v>
      </c>
      <c r="AK429" s="106" t="str">
        <f>+VLOOKUP(M429,'Código Barras'!$C$3:$C$1694,1,0)</f>
        <v>SIC-0034</v>
      </c>
      <c r="AL429" s="100">
        <f t="shared" ref="AL429:AQ492" si="57">IF(OR(ISNUMBER(N429),N429=0),N429,1/0)</f>
        <v>5563.268</v>
      </c>
      <c r="AM429" s="100">
        <f t="shared" si="57"/>
        <v>58.975000000000001</v>
      </c>
      <c r="AN429" s="100">
        <f t="shared" si="57"/>
        <v>0</v>
      </c>
      <c r="AO429" s="100">
        <f t="shared" si="56"/>
        <v>29.483903619408014</v>
      </c>
      <c r="AP429" s="100">
        <f t="shared" si="56"/>
        <v>1738.8132159545878</v>
      </c>
      <c r="AQ429" s="100">
        <f t="shared" si="56"/>
        <v>58.975000000000009</v>
      </c>
      <c r="AR429" s="100" t="str">
        <f>VLOOKUP(C429&amp;E429&amp;G429&amp;I429&amp;J429,'Código Licitaciones'!$I$8:$I$6500,1,0)</f>
        <v>Aela Generación S.A.CECALTO JAHUEL 2202015/02BS4B</v>
      </c>
    </row>
    <row r="430" spans="2:44" ht="18" x14ac:dyDescent="0.35">
      <c r="B430" s="94">
        <v>5656</v>
      </c>
      <c r="C430" s="94" t="s">
        <v>9864</v>
      </c>
      <c r="D430" s="107" t="s">
        <v>9901</v>
      </c>
      <c r="E430" s="107" t="s">
        <v>60</v>
      </c>
      <c r="F430" s="107" t="s">
        <v>9925</v>
      </c>
      <c r="G430" s="108" t="s">
        <v>80</v>
      </c>
      <c r="H430" s="108">
        <v>220</v>
      </c>
      <c r="I430" s="109" t="s">
        <v>281</v>
      </c>
      <c r="J430" s="110" t="s">
        <v>286</v>
      </c>
      <c r="K430" s="110">
        <v>42736</v>
      </c>
      <c r="L430" s="111">
        <v>50040</v>
      </c>
      <c r="M430" s="109" t="s">
        <v>3069</v>
      </c>
      <c r="N430" s="109">
        <v>5609.2269999999999</v>
      </c>
      <c r="O430" s="109">
        <v>59.954000000000001</v>
      </c>
      <c r="P430" s="109">
        <v>0</v>
      </c>
      <c r="Q430" s="109">
        <v>0.10582891539412785</v>
      </c>
      <c r="R430" s="109">
        <v>6.3448667935395413</v>
      </c>
      <c r="S430" s="109">
        <v>59.954000000000001</v>
      </c>
      <c r="T430" s="109" t="s">
        <v>7501</v>
      </c>
      <c r="X430" s="92">
        <f t="shared" si="50"/>
        <v>0</v>
      </c>
      <c r="Z430" s="100">
        <f t="shared" si="51"/>
        <v>5656</v>
      </c>
      <c r="AA430" s="105" t="str">
        <f>+VLOOKUP(C430,'Código Licitaciones'!$J$7:$J$31,1,0)</f>
        <v>Aela Generación S.A.</v>
      </c>
      <c r="AB430" s="105" t="str">
        <f t="shared" si="52"/>
        <v>76.489.426-K</v>
      </c>
      <c r="AC430" s="105" t="str">
        <f>+VLOOKUP(E430,'Código Licitaciones'!$K$7:$K$50,1,0)</f>
        <v>CEC</v>
      </c>
      <c r="AD430" s="105" t="str">
        <f t="shared" si="53"/>
        <v>70.287.900-0</v>
      </c>
      <c r="AE430" s="105" t="str">
        <f>+VLOOKUP(G430,'Código Licitaciones'!$L$7:$L$50,1,0)</f>
        <v>RAPEL 220</v>
      </c>
      <c r="AF430" s="100">
        <f t="shared" si="54"/>
        <v>220</v>
      </c>
      <c r="AG430" s="105" t="str">
        <f>+VLOOKUP(I430,'Código Licitaciones'!$M$7:$M$50,1,0)</f>
        <v>2015/02</v>
      </c>
      <c r="AH430" s="105" t="str">
        <f>+VLOOKUP(J430,'Código Licitaciones'!$N$7:$N$50,1,0)</f>
        <v>BS4B</v>
      </c>
      <c r="AI430" s="105">
        <f t="shared" si="55"/>
        <v>42736</v>
      </c>
      <c r="AJ430" s="105">
        <f t="shared" si="55"/>
        <v>50040</v>
      </c>
      <c r="AK430" s="106" t="str">
        <f>+VLOOKUP(M430,'Código Barras'!$C$3:$C$1694,1,0)</f>
        <v>SIC-0879</v>
      </c>
      <c r="AL430" s="100">
        <f t="shared" si="57"/>
        <v>5609.2269999999999</v>
      </c>
      <c r="AM430" s="100">
        <f t="shared" si="57"/>
        <v>59.954000000000001</v>
      </c>
      <c r="AN430" s="100">
        <f t="shared" si="57"/>
        <v>0</v>
      </c>
      <c r="AO430" s="100">
        <f t="shared" si="56"/>
        <v>0.10582891539412785</v>
      </c>
      <c r="AP430" s="100">
        <f t="shared" si="56"/>
        <v>6.3448667935395413</v>
      </c>
      <c r="AQ430" s="100">
        <f t="shared" si="56"/>
        <v>59.954000000000001</v>
      </c>
      <c r="AR430" s="100" t="str">
        <f>VLOOKUP(C430&amp;E430&amp;G430&amp;I430&amp;J430,'Código Licitaciones'!$I$8:$I$6500,1,0)</f>
        <v>Aela Generación S.A.CECRAPEL 2202015/02BS4B</v>
      </c>
    </row>
    <row r="431" spans="2:44" ht="18" x14ac:dyDescent="0.35">
      <c r="B431" s="94">
        <v>5656</v>
      </c>
      <c r="C431" s="94" t="s">
        <v>9864</v>
      </c>
      <c r="D431" s="107" t="s">
        <v>9901</v>
      </c>
      <c r="E431" s="107" t="s">
        <v>60</v>
      </c>
      <c r="F431" s="107" t="s">
        <v>9925</v>
      </c>
      <c r="G431" s="108" t="s">
        <v>35</v>
      </c>
      <c r="H431" s="108">
        <v>220</v>
      </c>
      <c r="I431" s="109" t="s">
        <v>281</v>
      </c>
      <c r="J431" s="110" t="s">
        <v>286</v>
      </c>
      <c r="K431" s="110">
        <v>42736</v>
      </c>
      <c r="L431" s="111">
        <v>50040</v>
      </c>
      <c r="M431" s="109" t="s">
        <v>2113</v>
      </c>
      <c r="N431" s="109">
        <v>5185.509</v>
      </c>
      <c r="O431" s="109">
        <v>55.521999999999998</v>
      </c>
      <c r="P431" s="109">
        <v>0</v>
      </c>
      <c r="Q431" s="109">
        <v>36.498228531306594</v>
      </c>
      <c r="R431" s="109">
        <v>2026.4546445152048</v>
      </c>
      <c r="S431" s="109">
        <v>55.521999999999998</v>
      </c>
      <c r="T431" s="109" t="s">
        <v>6966</v>
      </c>
      <c r="X431" s="92">
        <f t="shared" si="50"/>
        <v>0</v>
      </c>
      <c r="Z431" s="100">
        <f t="shared" si="51"/>
        <v>5656</v>
      </c>
      <c r="AA431" s="105" t="str">
        <f>+VLOOKUP(C431,'Código Licitaciones'!$J$7:$J$31,1,0)</f>
        <v>Aela Generación S.A.</v>
      </c>
      <c r="AB431" s="105" t="str">
        <f t="shared" si="52"/>
        <v>76.489.426-K</v>
      </c>
      <c r="AC431" s="105" t="str">
        <f>+VLOOKUP(E431,'Código Licitaciones'!$K$7:$K$50,1,0)</f>
        <v>CEC</v>
      </c>
      <c r="AD431" s="105" t="str">
        <f t="shared" si="53"/>
        <v>70.287.900-0</v>
      </c>
      <c r="AE431" s="105" t="str">
        <f>+VLOOKUP(G431,'Código Licitaciones'!$L$7:$L$50,1,0)</f>
        <v>Itahue 220</v>
      </c>
      <c r="AF431" s="100">
        <f t="shared" si="54"/>
        <v>220</v>
      </c>
      <c r="AG431" s="105" t="str">
        <f>+VLOOKUP(I431,'Código Licitaciones'!$M$7:$M$50,1,0)</f>
        <v>2015/02</v>
      </c>
      <c r="AH431" s="105" t="str">
        <f>+VLOOKUP(J431,'Código Licitaciones'!$N$7:$N$50,1,0)</f>
        <v>BS4B</v>
      </c>
      <c r="AI431" s="105">
        <f t="shared" si="55"/>
        <v>42736</v>
      </c>
      <c r="AJ431" s="105">
        <f t="shared" si="55"/>
        <v>50040</v>
      </c>
      <c r="AK431" s="106" t="str">
        <f>+VLOOKUP(M431,'Código Barras'!$C$3:$C$1694,1,0)</f>
        <v>SIC-0396</v>
      </c>
      <c r="AL431" s="100">
        <f t="shared" si="57"/>
        <v>5185.509</v>
      </c>
      <c r="AM431" s="100">
        <f t="shared" si="57"/>
        <v>55.521999999999998</v>
      </c>
      <c r="AN431" s="100">
        <f t="shared" si="57"/>
        <v>0</v>
      </c>
      <c r="AO431" s="100">
        <f t="shared" si="56"/>
        <v>36.498228531306594</v>
      </c>
      <c r="AP431" s="100">
        <f t="shared" si="56"/>
        <v>2026.4546445152048</v>
      </c>
      <c r="AQ431" s="100">
        <f t="shared" si="56"/>
        <v>55.521999999999998</v>
      </c>
      <c r="AR431" s="100" t="str">
        <f>VLOOKUP(C431&amp;E431&amp;G431&amp;I431&amp;J431,'Código Licitaciones'!$I$8:$I$6500,1,0)</f>
        <v>Aela Generación S.A.CECItahue 2202015/02BS4B</v>
      </c>
    </row>
    <row r="432" spans="2:44" ht="18" x14ac:dyDescent="0.35">
      <c r="B432" s="94">
        <v>5656</v>
      </c>
      <c r="C432" s="94" t="s">
        <v>9864</v>
      </c>
      <c r="D432" s="107" t="s">
        <v>9901</v>
      </c>
      <c r="E432" s="107" t="s">
        <v>60</v>
      </c>
      <c r="F432" s="107" t="s">
        <v>9925</v>
      </c>
      <c r="G432" s="108" t="s">
        <v>46</v>
      </c>
      <c r="H432" s="108">
        <v>220</v>
      </c>
      <c r="I432" s="109" t="s">
        <v>281</v>
      </c>
      <c r="J432" s="110" t="s">
        <v>286</v>
      </c>
      <c r="K432" s="110">
        <v>42736</v>
      </c>
      <c r="L432" s="111">
        <v>50040</v>
      </c>
      <c r="M432" s="109" t="s">
        <v>1677</v>
      </c>
      <c r="N432" s="109">
        <v>4987.6610000000001</v>
      </c>
      <c r="O432" s="109">
        <v>54.402999999999999</v>
      </c>
      <c r="P432" s="109">
        <v>0</v>
      </c>
      <c r="Q432" s="109">
        <v>3.1887704447202023</v>
      </c>
      <c r="R432" s="109">
        <v>173.47867850411316</v>
      </c>
      <c r="S432" s="109">
        <v>54.402999999999999</v>
      </c>
      <c r="T432" s="109" t="s">
        <v>6967</v>
      </c>
      <c r="X432" s="92">
        <f t="shared" si="50"/>
        <v>0</v>
      </c>
      <c r="Z432" s="100">
        <f t="shared" si="51"/>
        <v>5656</v>
      </c>
      <c r="AA432" s="105" t="str">
        <f>+VLOOKUP(C432,'Código Licitaciones'!$J$7:$J$31,1,0)</f>
        <v>Aela Generación S.A.</v>
      </c>
      <c r="AB432" s="105" t="str">
        <f t="shared" si="52"/>
        <v>76.489.426-K</v>
      </c>
      <c r="AC432" s="105" t="str">
        <f>+VLOOKUP(E432,'Código Licitaciones'!$K$7:$K$50,1,0)</f>
        <v>CEC</v>
      </c>
      <c r="AD432" s="105" t="str">
        <f t="shared" si="53"/>
        <v>70.287.900-0</v>
      </c>
      <c r="AE432" s="105" t="str">
        <f>+VLOOKUP(G432,'Código Licitaciones'!$L$7:$L$50,1,0)</f>
        <v>Charrua 220</v>
      </c>
      <c r="AF432" s="100">
        <f t="shared" si="54"/>
        <v>220</v>
      </c>
      <c r="AG432" s="105" t="str">
        <f>+VLOOKUP(I432,'Código Licitaciones'!$M$7:$M$50,1,0)</f>
        <v>2015/02</v>
      </c>
      <c r="AH432" s="105" t="str">
        <f>+VLOOKUP(J432,'Código Licitaciones'!$N$7:$N$50,1,0)</f>
        <v>BS4B</v>
      </c>
      <c r="AI432" s="105">
        <f t="shared" si="55"/>
        <v>42736</v>
      </c>
      <c r="AJ432" s="105">
        <f t="shared" si="55"/>
        <v>50040</v>
      </c>
      <c r="AK432" s="106" t="str">
        <f>+VLOOKUP(M432,'Código Barras'!$C$3:$C$1694,1,0)</f>
        <v>SIC-0173</v>
      </c>
      <c r="AL432" s="100">
        <f t="shared" si="57"/>
        <v>4987.6610000000001</v>
      </c>
      <c r="AM432" s="100">
        <f t="shared" si="57"/>
        <v>54.402999999999999</v>
      </c>
      <c r="AN432" s="100">
        <f t="shared" si="57"/>
        <v>0</v>
      </c>
      <c r="AO432" s="100">
        <f t="shared" si="56"/>
        <v>3.1887704447202023</v>
      </c>
      <c r="AP432" s="100">
        <f t="shared" si="56"/>
        <v>173.47867850411316</v>
      </c>
      <c r="AQ432" s="100">
        <f t="shared" si="56"/>
        <v>54.402999999999999</v>
      </c>
      <c r="AR432" s="100" t="str">
        <f>VLOOKUP(C432&amp;E432&amp;G432&amp;I432&amp;J432,'Código Licitaciones'!$I$8:$I$6500,1,0)</f>
        <v>Aela Generación S.A.CECCharrua 2202015/02BS4B</v>
      </c>
    </row>
    <row r="433" spans="2:44" ht="18" x14ac:dyDescent="0.35">
      <c r="B433" s="94">
        <v>5656</v>
      </c>
      <c r="C433" s="94" t="s">
        <v>9864</v>
      </c>
      <c r="D433" s="107" t="s">
        <v>9901</v>
      </c>
      <c r="E433" s="107" t="s">
        <v>60</v>
      </c>
      <c r="F433" s="107" t="s">
        <v>9925</v>
      </c>
      <c r="G433" s="108" t="s">
        <v>244</v>
      </c>
      <c r="H433" s="108">
        <v>220</v>
      </c>
      <c r="I433" s="109" t="s">
        <v>281</v>
      </c>
      <c r="J433" s="110" t="s">
        <v>287</v>
      </c>
      <c r="K433" s="110">
        <v>42736</v>
      </c>
      <c r="L433" s="111">
        <v>50040</v>
      </c>
      <c r="M433" s="109" t="s">
        <v>2561</v>
      </c>
      <c r="N433" s="109">
        <v>5650.7020000000002</v>
      </c>
      <c r="O433" s="109">
        <v>60.093000000000004</v>
      </c>
      <c r="P433" s="109">
        <v>2.3702981251235873E-4</v>
      </c>
      <c r="Q433" s="109">
        <v>5.1345522926939863E-2</v>
      </c>
      <c r="R433" s="109">
        <v>4.4248913448718081</v>
      </c>
      <c r="S433" s="109">
        <v>86.17871807768006</v>
      </c>
      <c r="T433" s="109" t="s">
        <v>7593</v>
      </c>
      <c r="X433" s="92">
        <f t="shared" si="50"/>
        <v>0</v>
      </c>
      <c r="Z433" s="100">
        <f t="shared" si="51"/>
        <v>5656</v>
      </c>
      <c r="AA433" s="105" t="str">
        <f>+VLOOKUP(C433,'Código Licitaciones'!$J$7:$J$31,1,0)</f>
        <v>Aela Generación S.A.</v>
      </c>
      <c r="AB433" s="105" t="str">
        <f t="shared" si="52"/>
        <v>76.489.426-K</v>
      </c>
      <c r="AC433" s="105" t="str">
        <f>+VLOOKUP(E433,'Código Licitaciones'!$K$7:$K$50,1,0)</f>
        <v>CEC</v>
      </c>
      <c r="AD433" s="105" t="str">
        <f t="shared" si="53"/>
        <v>70.287.900-0</v>
      </c>
      <c r="AE433" s="105" t="str">
        <f>+VLOOKUP(G433,'Código Licitaciones'!$L$7:$L$50,1,0)</f>
        <v>MELIPILLA 220</v>
      </c>
      <c r="AF433" s="100">
        <f t="shared" si="54"/>
        <v>220</v>
      </c>
      <c r="AG433" s="105" t="str">
        <f>+VLOOKUP(I433,'Código Licitaciones'!$M$7:$M$50,1,0)</f>
        <v>2015/02</v>
      </c>
      <c r="AH433" s="105" t="str">
        <f>+VLOOKUP(J433,'Código Licitaciones'!$N$7:$N$50,1,0)</f>
        <v>BS4C</v>
      </c>
      <c r="AI433" s="105">
        <f t="shared" si="55"/>
        <v>42736</v>
      </c>
      <c r="AJ433" s="105">
        <f t="shared" si="55"/>
        <v>50040</v>
      </c>
      <c r="AK433" s="106" t="str">
        <f>+VLOOKUP(M433,'Código Barras'!$C$3:$C$1694,1,0)</f>
        <v>SIC-0622</v>
      </c>
      <c r="AL433" s="100">
        <f t="shared" si="57"/>
        <v>5650.7020000000002</v>
      </c>
      <c r="AM433" s="100">
        <f t="shared" si="57"/>
        <v>60.093000000000004</v>
      </c>
      <c r="AN433" s="100">
        <f t="shared" si="57"/>
        <v>2.3702981251235873E-4</v>
      </c>
      <c r="AO433" s="100">
        <f t="shared" si="56"/>
        <v>5.1345522926939863E-2</v>
      </c>
      <c r="AP433" s="100">
        <f t="shared" si="56"/>
        <v>4.4248913448718081</v>
      </c>
      <c r="AQ433" s="100">
        <f t="shared" si="56"/>
        <v>86.17871807768006</v>
      </c>
      <c r="AR433" s="100" t="str">
        <f>VLOOKUP(C433&amp;E433&amp;G433&amp;I433&amp;J433,'Código Licitaciones'!$I$8:$I$6500,1,0)</f>
        <v>Aela Generación S.A.CECMELIPILLA 2202015/02BS4C</v>
      </c>
    </row>
    <row r="434" spans="2:44" ht="18" x14ac:dyDescent="0.35">
      <c r="B434" s="94">
        <v>5656</v>
      </c>
      <c r="C434" s="94" t="s">
        <v>9864</v>
      </c>
      <c r="D434" s="107" t="s">
        <v>9901</v>
      </c>
      <c r="E434" s="107" t="s">
        <v>60</v>
      </c>
      <c r="F434" s="107" t="s">
        <v>9925</v>
      </c>
      <c r="G434" s="108" t="s">
        <v>25</v>
      </c>
      <c r="H434" s="108">
        <v>220</v>
      </c>
      <c r="I434" s="109" t="s">
        <v>281</v>
      </c>
      <c r="J434" s="110" t="s">
        <v>287</v>
      </c>
      <c r="K434" s="110">
        <v>42736</v>
      </c>
      <c r="L434" s="111">
        <v>50040</v>
      </c>
      <c r="M434" s="109" t="s">
        <v>1405</v>
      </c>
      <c r="N434" s="109">
        <v>5563.268</v>
      </c>
      <c r="O434" s="109">
        <v>58.975000000000001</v>
      </c>
      <c r="P434" s="109">
        <v>7.1626098738750213E-2</v>
      </c>
      <c r="Q434" s="109">
        <v>15.515683263538859</v>
      </c>
      <c r="R434" s="109">
        <v>1313.5126035453336</v>
      </c>
      <c r="S434" s="109">
        <v>84.657090586015485</v>
      </c>
      <c r="T434" s="109" t="s">
        <v>7594</v>
      </c>
      <c r="X434" s="92">
        <f t="shared" si="50"/>
        <v>0</v>
      </c>
      <c r="Z434" s="100">
        <f t="shared" si="51"/>
        <v>5656</v>
      </c>
      <c r="AA434" s="105" t="str">
        <f>+VLOOKUP(C434,'Código Licitaciones'!$J$7:$J$31,1,0)</f>
        <v>Aela Generación S.A.</v>
      </c>
      <c r="AB434" s="105" t="str">
        <f t="shared" si="52"/>
        <v>76.489.426-K</v>
      </c>
      <c r="AC434" s="105" t="str">
        <f>+VLOOKUP(E434,'Código Licitaciones'!$K$7:$K$50,1,0)</f>
        <v>CEC</v>
      </c>
      <c r="AD434" s="105" t="str">
        <f t="shared" si="53"/>
        <v>70.287.900-0</v>
      </c>
      <c r="AE434" s="105" t="str">
        <f>+VLOOKUP(G434,'Código Licitaciones'!$L$7:$L$50,1,0)</f>
        <v>ALTO JAHUEL 220</v>
      </c>
      <c r="AF434" s="100">
        <f t="shared" si="54"/>
        <v>220</v>
      </c>
      <c r="AG434" s="105" t="str">
        <f>+VLOOKUP(I434,'Código Licitaciones'!$M$7:$M$50,1,0)</f>
        <v>2015/02</v>
      </c>
      <c r="AH434" s="105" t="str">
        <f>+VLOOKUP(J434,'Código Licitaciones'!$N$7:$N$50,1,0)</f>
        <v>BS4C</v>
      </c>
      <c r="AI434" s="105">
        <f t="shared" si="55"/>
        <v>42736</v>
      </c>
      <c r="AJ434" s="105">
        <f t="shared" si="55"/>
        <v>50040</v>
      </c>
      <c r="AK434" s="106" t="str">
        <f>+VLOOKUP(M434,'Código Barras'!$C$3:$C$1694,1,0)</f>
        <v>SIC-0034</v>
      </c>
      <c r="AL434" s="100">
        <f t="shared" si="57"/>
        <v>5563.268</v>
      </c>
      <c r="AM434" s="100">
        <f t="shared" si="57"/>
        <v>58.975000000000001</v>
      </c>
      <c r="AN434" s="100">
        <f t="shared" si="57"/>
        <v>7.1626098738750213E-2</v>
      </c>
      <c r="AO434" s="100">
        <f t="shared" si="56"/>
        <v>15.515683263538859</v>
      </c>
      <c r="AP434" s="100">
        <f t="shared" si="56"/>
        <v>1313.5126035453336</v>
      </c>
      <c r="AQ434" s="100">
        <f t="shared" si="56"/>
        <v>84.657090586015485</v>
      </c>
      <c r="AR434" s="100" t="str">
        <f>VLOOKUP(C434&amp;E434&amp;G434&amp;I434&amp;J434,'Código Licitaciones'!$I$8:$I$6500,1,0)</f>
        <v>Aela Generación S.A.CECALTO JAHUEL 2202015/02BS4C</v>
      </c>
    </row>
    <row r="435" spans="2:44" ht="18" x14ac:dyDescent="0.35">
      <c r="B435" s="94">
        <v>5656</v>
      </c>
      <c r="C435" s="94" t="s">
        <v>9864</v>
      </c>
      <c r="D435" s="107" t="s">
        <v>9901</v>
      </c>
      <c r="E435" s="107" t="s">
        <v>60</v>
      </c>
      <c r="F435" s="107" t="s">
        <v>9925</v>
      </c>
      <c r="G435" s="108" t="s">
        <v>80</v>
      </c>
      <c r="H435" s="108">
        <v>220</v>
      </c>
      <c r="I435" s="109" t="s">
        <v>281</v>
      </c>
      <c r="J435" s="110" t="s">
        <v>287</v>
      </c>
      <c r="K435" s="110">
        <v>42736</v>
      </c>
      <c r="L435" s="111">
        <v>50040</v>
      </c>
      <c r="M435" s="109" t="s">
        <v>3069</v>
      </c>
      <c r="N435" s="109">
        <v>5609.2269999999999</v>
      </c>
      <c r="O435" s="109">
        <v>59.954000000000001</v>
      </c>
      <c r="P435" s="109">
        <v>2.5877283702040795E-4</v>
      </c>
      <c r="Q435" s="109">
        <v>5.6055508356814207E-2</v>
      </c>
      <c r="R435" s="109">
        <v>4.8122675323059108</v>
      </c>
      <c r="S435" s="109">
        <v>85.848254228184572</v>
      </c>
      <c r="T435" s="109" t="s">
        <v>7595</v>
      </c>
      <c r="X435" s="92">
        <f t="shared" si="50"/>
        <v>0</v>
      </c>
      <c r="Z435" s="100">
        <f t="shared" si="51"/>
        <v>5656</v>
      </c>
      <c r="AA435" s="105" t="str">
        <f>+VLOOKUP(C435,'Código Licitaciones'!$J$7:$J$31,1,0)</f>
        <v>Aela Generación S.A.</v>
      </c>
      <c r="AB435" s="105" t="str">
        <f t="shared" si="52"/>
        <v>76.489.426-K</v>
      </c>
      <c r="AC435" s="105" t="str">
        <f>+VLOOKUP(E435,'Código Licitaciones'!$K$7:$K$50,1,0)</f>
        <v>CEC</v>
      </c>
      <c r="AD435" s="105" t="str">
        <f t="shared" si="53"/>
        <v>70.287.900-0</v>
      </c>
      <c r="AE435" s="105" t="str">
        <f>+VLOOKUP(G435,'Código Licitaciones'!$L$7:$L$50,1,0)</f>
        <v>RAPEL 220</v>
      </c>
      <c r="AF435" s="100">
        <f t="shared" si="54"/>
        <v>220</v>
      </c>
      <c r="AG435" s="105" t="str">
        <f>+VLOOKUP(I435,'Código Licitaciones'!$M$7:$M$50,1,0)</f>
        <v>2015/02</v>
      </c>
      <c r="AH435" s="105" t="str">
        <f>+VLOOKUP(J435,'Código Licitaciones'!$N$7:$N$50,1,0)</f>
        <v>BS4C</v>
      </c>
      <c r="AI435" s="105">
        <f t="shared" si="55"/>
        <v>42736</v>
      </c>
      <c r="AJ435" s="105">
        <f t="shared" si="55"/>
        <v>50040</v>
      </c>
      <c r="AK435" s="106" t="str">
        <f>+VLOOKUP(M435,'Código Barras'!$C$3:$C$1694,1,0)</f>
        <v>SIC-0879</v>
      </c>
      <c r="AL435" s="100">
        <f t="shared" si="57"/>
        <v>5609.2269999999999</v>
      </c>
      <c r="AM435" s="100">
        <f t="shared" si="57"/>
        <v>59.954000000000001</v>
      </c>
      <c r="AN435" s="100">
        <f t="shared" si="57"/>
        <v>2.5877283702040795E-4</v>
      </c>
      <c r="AO435" s="100">
        <f t="shared" si="56"/>
        <v>5.6055508356814207E-2</v>
      </c>
      <c r="AP435" s="100">
        <f t="shared" si="56"/>
        <v>4.8122675323059108</v>
      </c>
      <c r="AQ435" s="100">
        <f t="shared" si="56"/>
        <v>85.848254228184572</v>
      </c>
      <c r="AR435" s="100" t="str">
        <f>VLOOKUP(C435&amp;E435&amp;G435&amp;I435&amp;J435,'Código Licitaciones'!$I$8:$I$6500,1,0)</f>
        <v>Aela Generación S.A.CECRAPEL 2202015/02BS4C</v>
      </c>
    </row>
    <row r="436" spans="2:44" ht="18" x14ac:dyDescent="0.35">
      <c r="B436" s="94">
        <v>5656</v>
      </c>
      <c r="C436" s="94" t="s">
        <v>9864</v>
      </c>
      <c r="D436" s="107" t="s">
        <v>9901</v>
      </c>
      <c r="E436" s="107" t="s">
        <v>60</v>
      </c>
      <c r="F436" s="107" t="s">
        <v>9925</v>
      </c>
      <c r="G436" s="108" t="s">
        <v>35</v>
      </c>
      <c r="H436" s="108">
        <v>220</v>
      </c>
      <c r="I436" s="109" t="s">
        <v>281</v>
      </c>
      <c r="J436" s="110" t="s">
        <v>287</v>
      </c>
      <c r="K436" s="110">
        <v>42736</v>
      </c>
      <c r="L436" s="111">
        <v>50040</v>
      </c>
      <c r="M436" s="109" t="s">
        <v>2113</v>
      </c>
      <c r="N436" s="109">
        <v>5185.509</v>
      </c>
      <c r="O436" s="109">
        <v>55.521999999999998</v>
      </c>
      <c r="P436" s="109">
        <v>8.8906992396959428E-2</v>
      </c>
      <c r="Q436" s="109">
        <v>19.259079556692182</v>
      </c>
      <c r="R436" s="109">
        <v>1530.3306243840279</v>
      </c>
      <c r="S436" s="109">
        <v>79.460216147882605</v>
      </c>
      <c r="T436" s="109" t="s">
        <v>7047</v>
      </c>
      <c r="X436" s="92">
        <f t="shared" si="50"/>
        <v>0</v>
      </c>
      <c r="Z436" s="100">
        <f t="shared" si="51"/>
        <v>5656</v>
      </c>
      <c r="AA436" s="105" t="str">
        <f>+VLOOKUP(C436,'Código Licitaciones'!$J$7:$J$31,1,0)</f>
        <v>Aela Generación S.A.</v>
      </c>
      <c r="AB436" s="105" t="str">
        <f t="shared" si="52"/>
        <v>76.489.426-K</v>
      </c>
      <c r="AC436" s="105" t="str">
        <f>+VLOOKUP(E436,'Código Licitaciones'!$K$7:$K$50,1,0)</f>
        <v>CEC</v>
      </c>
      <c r="AD436" s="105" t="str">
        <f t="shared" si="53"/>
        <v>70.287.900-0</v>
      </c>
      <c r="AE436" s="105" t="str">
        <f>+VLOOKUP(G436,'Código Licitaciones'!$L$7:$L$50,1,0)</f>
        <v>Itahue 220</v>
      </c>
      <c r="AF436" s="100">
        <f t="shared" si="54"/>
        <v>220</v>
      </c>
      <c r="AG436" s="105" t="str">
        <f>+VLOOKUP(I436,'Código Licitaciones'!$M$7:$M$50,1,0)</f>
        <v>2015/02</v>
      </c>
      <c r="AH436" s="105" t="str">
        <f>+VLOOKUP(J436,'Código Licitaciones'!$N$7:$N$50,1,0)</f>
        <v>BS4C</v>
      </c>
      <c r="AI436" s="105">
        <f t="shared" si="55"/>
        <v>42736</v>
      </c>
      <c r="AJ436" s="105">
        <f t="shared" si="55"/>
        <v>50040</v>
      </c>
      <c r="AK436" s="106" t="str">
        <f>+VLOOKUP(M436,'Código Barras'!$C$3:$C$1694,1,0)</f>
        <v>SIC-0396</v>
      </c>
      <c r="AL436" s="100">
        <f t="shared" si="57"/>
        <v>5185.509</v>
      </c>
      <c r="AM436" s="100">
        <f t="shared" si="57"/>
        <v>55.521999999999998</v>
      </c>
      <c r="AN436" s="100">
        <f t="shared" si="57"/>
        <v>8.8906992396959428E-2</v>
      </c>
      <c r="AO436" s="100">
        <f t="shared" si="56"/>
        <v>19.259079556692182</v>
      </c>
      <c r="AP436" s="100">
        <f t="shared" si="56"/>
        <v>1530.3306243840279</v>
      </c>
      <c r="AQ436" s="100">
        <f t="shared" si="56"/>
        <v>79.460216147882605</v>
      </c>
      <c r="AR436" s="100" t="str">
        <f>VLOOKUP(C436&amp;E436&amp;G436&amp;I436&amp;J436,'Código Licitaciones'!$I$8:$I$6500,1,0)</f>
        <v>Aela Generación S.A.CECItahue 2202015/02BS4C</v>
      </c>
    </row>
    <row r="437" spans="2:44" ht="18" x14ac:dyDescent="0.35">
      <c r="B437" s="94">
        <v>5656</v>
      </c>
      <c r="C437" s="94" t="s">
        <v>9864</v>
      </c>
      <c r="D437" s="107" t="s">
        <v>9901</v>
      </c>
      <c r="E437" s="107" t="s">
        <v>60</v>
      </c>
      <c r="F437" s="107" t="s">
        <v>9925</v>
      </c>
      <c r="G437" s="108" t="s">
        <v>46</v>
      </c>
      <c r="H437" s="108">
        <v>220</v>
      </c>
      <c r="I437" s="109" t="s">
        <v>281</v>
      </c>
      <c r="J437" s="110" t="s">
        <v>287</v>
      </c>
      <c r="K437" s="110">
        <v>42736</v>
      </c>
      <c r="L437" s="111">
        <v>50040</v>
      </c>
      <c r="M437" s="109" t="s">
        <v>1677</v>
      </c>
      <c r="N437" s="109">
        <v>4987.6610000000001</v>
      </c>
      <c r="O437" s="109">
        <v>54.402999999999999</v>
      </c>
      <c r="P437" s="109">
        <v>7.821975821002046E-3</v>
      </c>
      <c r="Q437" s="109">
        <v>1.6944005253781704</v>
      </c>
      <c r="R437" s="109">
        <v>131.1938355275035</v>
      </c>
      <c r="S437" s="109">
        <v>77.427877035285121</v>
      </c>
      <c r="T437" s="109" t="s">
        <v>7048</v>
      </c>
      <c r="X437" s="92">
        <f t="shared" si="50"/>
        <v>0</v>
      </c>
      <c r="Z437" s="100">
        <f t="shared" si="51"/>
        <v>5656</v>
      </c>
      <c r="AA437" s="105" t="str">
        <f>+VLOOKUP(C437,'Código Licitaciones'!$J$7:$J$31,1,0)</f>
        <v>Aela Generación S.A.</v>
      </c>
      <c r="AB437" s="105" t="str">
        <f t="shared" si="52"/>
        <v>76.489.426-K</v>
      </c>
      <c r="AC437" s="105" t="str">
        <f>+VLOOKUP(E437,'Código Licitaciones'!$K$7:$K$50,1,0)</f>
        <v>CEC</v>
      </c>
      <c r="AD437" s="105" t="str">
        <f t="shared" si="53"/>
        <v>70.287.900-0</v>
      </c>
      <c r="AE437" s="105" t="str">
        <f>+VLOOKUP(G437,'Código Licitaciones'!$L$7:$L$50,1,0)</f>
        <v>Charrua 220</v>
      </c>
      <c r="AF437" s="100">
        <f t="shared" si="54"/>
        <v>220</v>
      </c>
      <c r="AG437" s="105" t="str">
        <f>+VLOOKUP(I437,'Código Licitaciones'!$M$7:$M$50,1,0)</f>
        <v>2015/02</v>
      </c>
      <c r="AH437" s="105" t="str">
        <f>+VLOOKUP(J437,'Código Licitaciones'!$N$7:$N$50,1,0)</f>
        <v>BS4C</v>
      </c>
      <c r="AI437" s="105">
        <f t="shared" si="55"/>
        <v>42736</v>
      </c>
      <c r="AJ437" s="105">
        <f t="shared" si="55"/>
        <v>50040</v>
      </c>
      <c r="AK437" s="106" t="str">
        <f>+VLOOKUP(M437,'Código Barras'!$C$3:$C$1694,1,0)</f>
        <v>SIC-0173</v>
      </c>
      <c r="AL437" s="100">
        <f t="shared" si="57"/>
        <v>4987.6610000000001</v>
      </c>
      <c r="AM437" s="100">
        <f t="shared" si="57"/>
        <v>54.402999999999999</v>
      </c>
      <c r="AN437" s="100">
        <f t="shared" si="57"/>
        <v>7.821975821002046E-3</v>
      </c>
      <c r="AO437" s="100">
        <f t="shared" si="56"/>
        <v>1.6944005253781704</v>
      </c>
      <c r="AP437" s="100">
        <f t="shared" si="56"/>
        <v>131.1938355275035</v>
      </c>
      <c r="AQ437" s="100">
        <f t="shared" si="56"/>
        <v>77.427877035285121</v>
      </c>
      <c r="AR437" s="100" t="str">
        <f>VLOOKUP(C437&amp;E437&amp;G437&amp;I437&amp;J437,'Código Licitaciones'!$I$8:$I$6500,1,0)</f>
        <v>Aela Generación S.A.CECCharrua 2202015/02BS4C</v>
      </c>
    </row>
    <row r="438" spans="2:44" ht="18" x14ac:dyDescent="0.35">
      <c r="B438" s="94">
        <v>5683</v>
      </c>
      <c r="C438" s="94" t="s">
        <v>9864</v>
      </c>
      <c r="D438" s="107" t="s">
        <v>9901</v>
      </c>
      <c r="E438" s="107" t="s">
        <v>312</v>
      </c>
      <c r="F438" s="107" t="s">
        <v>9926</v>
      </c>
      <c r="G438" s="108" t="s">
        <v>25</v>
      </c>
      <c r="H438" s="108">
        <v>220</v>
      </c>
      <c r="I438" s="109" t="s">
        <v>281</v>
      </c>
      <c r="J438" s="110" t="s">
        <v>285</v>
      </c>
      <c r="K438" s="110">
        <v>42736</v>
      </c>
      <c r="L438" s="111">
        <v>50040</v>
      </c>
      <c r="M438" s="109" t="s">
        <v>1405</v>
      </c>
      <c r="N438" s="109">
        <v>5716.3777684907245</v>
      </c>
      <c r="O438" s="109">
        <v>49.222788579740957</v>
      </c>
      <c r="P438" s="109">
        <v>0</v>
      </c>
      <c r="Q438" s="109">
        <v>724.13462797605564</v>
      </c>
      <c r="R438" s="109">
        <v>35643.925696134756</v>
      </c>
      <c r="S438" s="109">
        <v>49.222788579740957</v>
      </c>
      <c r="T438" s="109" t="s">
        <v>6610</v>
      </c>
      <c r="X438" s="92">
        <f t="shared" si="50"/>
        <v>0</v>
      </c>
      <c r="Z438" s="100">
        <f t="shared" si="51"/>
        <v>5683</v>
      </c>
      <c r="AA438" s="105" t="str">
        <f>+VLOOKUP(C438,'Código Licitaciones'!$J$7:$J$31,1,0)</f>
        <v>Aela Generación S.A.</v>
      </c>
      <c r="AB438" s="105" t="str">
        <f t="shared" si="52"/>
        <v>76.489.426-K</v>
      </c>
      <c r="AC438" s="105" t="str">
        <f>+VLOOKUP(E438,'Código Licitaciones'!$K$7:$K$50,1,0)</f>
        <v>Enel Distribución</v>
      </c>
      <c r="AD438" s="105" t="str">
        <f t="shared" si="53"/>
        <v>96.800.570-7</v>
      </c>
      <c r="AE438" s="105" t="str">
        <f>+VLOOKUP(G438,'Código Licitaciones'!$L$7:$L$50,1,0)</f>
        <v>ALTO JAHUEL 220</v>
      </c>
      <c r="AF438" s="100">
        <f t="shared" si="54"/>
        <v>220</v>
      </c>
      <c r="AG438" s="105" t="str">
        <f>+VLOOKUP(I438,'Código Licitaciones'!$M$7:$M$50,1,0)</f>
        <v>2015/02</v>
      </c>
      <c r="AH438" s="105" t="str">
        <f>+VLOOKUP(J438,'Código Licitaciones'!$N$7:$N$50,1,0)</f>
        <v>BS4A</v>
      </c>
      <c r="AI438" s="105">
        <f t="shared" si="55"/>
        <v>42736</v>
      </c>
      <c r="AJ438" s="105">
        <f t="shared" si="55"/>
        <v>50040</v>
      </c>
      <c r="AK438" s="106" t="str">
        <f>+VLOOKUP(M438,'Código Barras'!$C$3:$C$1694,1,0)</f>
        <v>SIC-0034</v>
      </c>
      <c r="AL438" s="100">
        <f t="shared" si="57"/>
        <v>5716.3777684907245</v>
      </c>
      <c r="AM438" s="100">
        <f t="shared" si="57"/>
        <v>49.222788579740957</v>
      </c>
      <c r="AN438" s="100">
        <f t="shared" si="57"/>
        <v>0</v>
      </c>
      <c r="AO438" s="100">
        <f t="shared" si="56"/>
        <v>724.13462797605564</v>
      </c>
      <c r="AP438" s="100">
        <f t="shared" si="56"/>
        <v>35643.925696134756</v>
      </c>
      <c r="AQ438" s="100">
        <f t="shared" si="56"/>
        <v>49.222788579740957</v>
      </c>
      <c r="AR438" s="100" t="str">
        <f>VLOOKUP(C438&amp;E438&amp;G438&amp;I438&amp;J438,'Código Licitaciones'!$I$8:$I$6500,1,0)</f>
        <v>Aela Generación S.A.Enel DistribuciónAlto Jahuel 2202015/02BS4A</v>
      </c>
    </row>
    <row r="439" spans="2:44" ht="18" x14ac:dyDescent="0.35">
      <c r="B439" s="94">
        <v>5683</v>
      </c>
      <c r="C439" s="94" t="s">
        <v>9864</v>
      </c>
      <c r="D439" s="107" t="s">
        <v>9901</v>
      </c>
      <c r="E439" s="107" t="s">
        <v>312</v>
      </c>
      <c r="F439" s="107" t="s">
        <v>9926</v>
      </c>
      <c r="G439" s="108" t="s">
        <v>28</v>
      </c>
      <c r="H439" s="108">
        <v>220</v>
      </c>
      <c r="I439" s="109" t="s">
        <v>281</v>
      </c>
      <c r="J439" s="110" t="s">
        <v>285</v>
      </c>
      <c r="K439" s="110">
        <v>42736</v>
      </c>
      <c r="L439" s="111">
        <v>50040</v>
      </c>
      <c r="M439" s="109" t="s">
        <v>1646</v>
      </c>
      <c r="N439" s="109">
        <v>5770.02052898894</v>
      </c>
      <c r="O439" s="109">
        <v>50.344789662661682</v>
      </c>
      <c r="P439" s="109">
        <v>0</v>
      </c>
      <c r="Q439" s="109">
        <v>684.41797328287339</v>
      </c>
      <c r="R439" s="109">
        <v>34456.878906271464</v>
      </c>
      <c r="S439" s="109">
        <v>50.344789662661682</v>
      </c>
      <c r="T439" s="109" t="s">
        <v>6611</v>
      </c>
      <c r="X439" s="92">
        <f t="shared" si="50"/>
        <v>0</v>
      </c>
      <c r="Z439" s="100">
        <f t="shared" si="51"/>
        <v>5683</v>
      </c>
      <c r="AA439" s="105" t="str">
        <f>+VLOOKUP(C439,'Código Licitaciones'!$J$7:$J$31,1,0)</f>
        <v>Aela Generación S.A.</v>
      </c>
      <c r="AB439" s="105" t="str">
        <f t="shared" si="52"/>
        <v>76.489.426-K</v>
      </c>
      <c r="AC439" s="105" t="str">
        <f>+VLOOKUP(E439,'Código Licitaciones'!$K$7:$K$50,1,0)</f>
        <v>Enel Distribución</v>
      </c>
      <c r="AD439" s="105" t="str">
        <f t="shared" si="53"/>
        <v>96.800.570-7</v>
      </c>
      <c r="AE439" s="105" t="str">
        <f>+VLOOKUP(G439,'Código Licitaciones'!$L$7:$L$50,1,0)</f>
        <v>Cerro Navia 220</v>
      </c>
      <c r="AF439" s="100">
        <f t="shared" si="54"/>
        <v>220</v>
      </c>
      <c r="AG439" s="105" t="str">
        <f>+VLOOKUP(I439,'Código Licitaciones'!$M$7:$M$50,1,0)</f>
        <v>2015/02</v>
      </c>
      <c r="AH439" s="105" t="str">
        <f>+VLOOKUP(J439,'Código Licitaciones'!$N$7:$N$50,1,0)</f>
        <v>BS4A</v>
      </c>
      <c r="AI439" s="105">
        <f t="shared" si="55"/>
        <v>42736</v>
      </c>
      <c r="AJ439" s="105">
        <f t="shared" si="55"/>
        <v>50040</v>
      </c>
      <c r="AK439" s="106" t="str">
        <f>+VLOOKUP(M439,'Código Barras'!$C$3:$C$1694,1,0)</f>
        <v>SIC-0157</v>
      </c>
      <c r="AL439" s="100">
        <f t="shared" si="57"/>
        <v>5770.02052898894</v>
      </c>
      <c r="AM439" s="100">
        <f t="shared" si="57"/>
        <v>50.344789662661682</v>
      </c>
      <c r="AN439" s="100">
        <f t="shared" si="57"/>
        <v>0</v>
      </c>
      <c r="AO439" s="100">
        <f t="shared" si="56"/>
        <v>684.41797328287339</v>
      </c>
      <c r="AP439" s="100">
        <f t="shared" si="56"/>
        <v>34456.878906271464</v>
      </c>
      <c r="AQ439" s="100">
        <f t="shared" si="56"/>
        <v>50.344789662661682</v>
      </c>
      <c r="AR439" s="100" t="str">
        <f>VLOOKUP(C439&amp;E439&amp;G439&amp;I439&amp;J439,'Código Licitaciones'!$I$8:$I$6500,1,0)</f>
        <v>Aela Generación S.A.Enel DistribuciónCerro Navia 2202015/02BS4A</v>
      </c>
    </row>
    <row r="440" spans="2:44" ht="18" x14ac:dyDescent="0.35">
      <c r="B440" s="94">
        <v>5683</v>
      </c>
      <c r="C440" s="94" t="s">
        <v>9864</v>
      </c>
      <c r="D440" s="107" t="s">
        <v>9901</v>
      </c>
      <c r="E440" s="107" t="s">
        <v>312</v>
      </c>
      <c r="F440" s="107" t="s">
        <v>9926</v>
      </c>
      <c r="G440" s="108" t="s">
        <v>73</v>
      </c>
      <c r="H440" s="108">
        <v>220</v>
      </c>
      <c r="I440" s="109" t="s">
        <v>281</v>
      </c>
      <c r="J440" s="110" t="s">
        <v>285</v>
      </c>
      <c r="K440" s="110">
        <v>42736</v>
      </c>
      <c r="L440" s="111">
        <v>50040</v>
      </c>
      <c r="M440" s="109" t="s">
        <v>1682</v>
      </c>
      <c r="N440" s="109">
        <v>5776.2978730110835</v>
      </c>
      <c r="O440" s="109">
        <v>50.034235791496123</v>
      </c>
      <c r="P440" s="109">
        <v>0</v>
      </c>
      <c r="Q440" s="109">
        <v>1456.4443904670536</v>
      </c>
      <c r="R440" s="109">
        <v>72872.082049830409</v>
      </c>
      <c r="S440" s="109">
        <v>50.034235791496123</v>
      </c>
      <c r="T440" s="109" t="s">
        <v>6609</v>
      </c>
      <c r="X440" s="92">
        <f t="shared" si="50"/>
        <v>0</v>
      </c>
      <c r="Z440" s="100">
        <f t="shared" si="51"/>
        <v>5683</v>
      </c>
      <c r="AA440" s="105" t="str">
        <f>+VLOOKUP(C440,'Código Licitaciones'!$J$7:$J$31,1,0)</f>
        <v>Aela Generación S.A.</v>
      </c>
      <c r="AB440" s="105" t="str">
        <f t="shared" si="52"/>
        <v>76.489.426-K</v>
      </c>
      <c r="AC440" s="105" t="str">
        <f>+VLOOKUP(E440,'Código Licitaciones'!$K$7:$K$50,1,0)</f>
        <v>Enel Distribución</v>
      </c>
      <c r="AD440" s="105" t="str">
        <f t="shared" si="53"/>
        <v>96.800.570-7</v>
      </c>
      <c r="AE440" s="105" t="str">
        <f>+VLOOKUP(G440,'Código Licitaciones'!$L$7:$L$50,1,0)</f>
        <v>Chena 220</v>
      </c>
      <c r="AF440" s="100">
        <f t="shared" si="54"/>
        <v>220</v>
      </c>
      <c r="AG440" s="105" t="str">
        <f>+VLOOKUP(I440,'Código Licitaciones'!$M$7:$M$50,1,0)</f>
        <v>2015/02</v>
      </c>
      <c r="AH440" s="105" t="str">
        <f>+VLOOKUP(J440,'Código Licitaciones'!$N$7:$N$50,1,0)</f>
        <v>BS4A</v>
      </c>
      <c r="AI440" s="105">
        <f t="shared" si="55"/>
        <v>42736</v>
      </c>
      <c r="AJ440" s="105">
        <f t="shared" si="55"/>
        <v>50040</v>
      </c>
      <c r="AK440" s="106" t="str">
        <f>+VLOOKUP(M440,'Código Barras'!$C$3:$C$1694,1,0)</f>
        <v>SIC-0176</v>
      </c>
      <c r="AL440" s="100">
        <f t="shared" si="57"/>
        <v>5776.2978730110835</v>
      </c>
      <c r="AM440" s="100">
        <f t="shared" si="57"/>
        <v>50.034235791496123</v>
      </c>
      <c r="AN440" s="100">
        <f t="shared" si="57"/>
        <v>0</v>
      </c>
      <c r="AO440" s="100">
        <f t="shared" si="56"/>
        <v>1456.4443904670536</v>
      </c>
      <c r="AP440" s="100">
        <f t="shared" si="56"/>
        <v>72872.082049830409</v>
      </c>
      <c r="AQ440" s="100">
        <f t="shared" si="56"/>
        <v>50.034235791496123</v>
      </c>
      <c r="AR440" s="100" t="str">
        <f>VLOOKUP(C440&amp;E440&amp;G440&amp;I440&amp;J440,'Código Licitaciones'!$I$8:$I$6500,1,0)</f>
        <v>Aela Generación S.A.Enel DistribuciónChena 2202015/02BS4A</v>
      </c>
    </row>
    <row r="441" spans="2:44" ht="18" x14ac:dyDescent="0.35">
      <c r="B441" s="94">
        <v>5683</v>
      </c>
      <c r="C441" s="94" t="s">
        <v>9864</v>
      </c>
      <c r="D441" s="107" t="s">
        <v>9901</v>
      </c>
      <c r="E441" s="107" t="s">
        <v>312</v>
      </c>
      <c r="F441" s="107" t="s">
        <v>9926</v>
      </c>
      <c r="G441" s="108" t="s">
        <v>2412</v>
      </c>
      <c r="H441" s="108">
        <v>220</v>
      </c>
      <c r="I441" s="109" t="s">
        <v>281</v>
      </c>
      <c r="J441" s="110" t="s">
        <v>285</v>
      </c>
      <c r="K441" s="110">
        <v>42736</v>
      </c>
      <c r="L441" s="111">
        <v>50040</v>
      </c>
      <c r="M441" s="109" t="s">
        <v>2411</v>
      </c>
      <c r="N441" s="109">
        <v>5792.8472328634707</v>
      </c>
      <c r="O441" s="109">
        <v>50.259637794761446</v>
      </c>
      <c r="P441" s="109">
        <v>0</v>
      </c>
      <c r="Q441" s="109">
        <v>1.6690096798474039</v>
      </c>
      <c r="R441" s="109">
        <v>83.883821985081283</v>
      </c>
      <c r="S441" s="109">
        <v>50.259637794761446</v>
      </c>
      <c r="T441" s="109" t="s">
        <v>7454</v>
      </c>
      <c r="X441" s="92">
        <f t="shared" si="50"/>
        <v>0</v>
      </c>
      <c r="Z441" s="100">
        <f t="shared" si="51"/>
        <v>5683</v>
      </c>
      <c r="AA441" s="105" t="str">
        <f>+VLOOKUP(C441,'Código Licitaciones'!$J$7:$J$31,1,0)</f>
        <v>Aela Generación S.A.</v>
      </c>
      <c r="AB441" s="105" t="str">
        <f t="shared" si="52"/>
        <v>76.489.426-K</v>
      </c>
      <c r="AC441" s="105" t="str">
        <f>+VLOOKUP(E441,'Código Licitaciones'!$K$7:$K$50,1,0)</f>
        <v>Enel Distribución</v>
      </c>
      <c r="AD441" s="105" t="str">
        <f t="shared" si="53"/>
        <v>96.800.570-7</v>
      </c>
      <c r="AE441" s="105" t="str">
        <f>+VLOOKUP(G441,'Código Licitaciones'!$L$7:$L$50,1,0)</f>
        <v>los maquis 220</v>
      </c>
      <c r="AF441" s="100">
        <f t="shared" si="54"/>
        <v>220</v>
      </c>
      <c r="AG441" s="105" t="str">
        <f>+VLOOKUP(I441,'Código Licitaciones'!$M$7:$M$50,1,0)</f>
        <v>2015/02</v>
      </c>
      <c r="AH441" s="105" t="str">
        <f>+VLOOKUP(J441,'Código Licitaciones'!$N$7:$N$50,1,0)</f>
        <v>BS4A</v>
      </c>
      <c r="AI441" s="105">
        <f t="shared" si="55"/>
        <v>42736</v>
      </c>
      <c r="AJ441" s="105">
        <f t="shared" si="55"/>
        <v>50040</v>
      </c>
      <c r="AK441" s="106" t="str">
        <f>+VLOOKUP(M441,'Código Barras'!$C$3:$C$1694,1,0)</f>
        <v>SIC-0546</v>
      </c>
      <c r="AL441" s="100">
        <f t="shared" si="57"/>
        <v>5792.8472328634707</v>
      </c>
      <c r="AM441" s="100">
        <f t="shared" si="57"/>
        <v>50.259637794761446</v>
      </c>
      <c r="AN441" s="100">
        <f t="shared" si="57"/>
        <v>0</v>
      </c>
      <c r="AO441" s="100">
        <f t="shared" si="56"/>
        <v>1.6690096798474039</v>
      </c>
      <c r="AP441" s="100">
        <f t="shared" si="56"/>
        <v>83.883821985081283</v>
      </c>
      <c r="AQ441" s="100">
        <f t="shared" si="56"/>
        <v>50.259637794761446</v>
      </c>
      <c r="AR441" s="100" t="str">
        <f>VLOOKUP(C441&amp;E441&amp;G441&amp;I441&amp;J441,'Código Licitaciones'!$I$8:$I$6500,1,0)</f>
        <v>Aela Generación S.A.Enel Distribuciónlos maquis 2202015/02BS4A</v>
      </c>
    </row>
    <row r="442" spans="2:44" ht="18" x14ac:dyDescent="0.35">
      <c r="B442" s="94">
        <v>5683</v>
      </c>
      <c r="C442" s="94" t="s">
        <v>9864</v>
      </c>
      <c r="D442" s="107" t="s">
        <v>9901</v>
      </c>
      <c r="E442" s="107" t="s">
        <v>312</v>
      </c>
      <c r="F442" s="107" t="s">
        <v>9926</v>
      </c>
      <c r="G442" s="108" t="s">
        <v>78</v>
      </c>
      <c r="H442" s="108">
        <v>220</v>
      </c>
      <c r="I442" s="109" t="s">
        <v>281</v>
      </c>
      <c r="J442" s="110" t="s">
        <v>285</v>
      </c>
      <c r="K442" s="110">
        <v>42736</v>
      </c>
      <c r="L442" s="111">
        <v>50040</v>
      </c>
      <c r="M442" s="109" t="s">
        <v>2648</v>
      </c>
      <c r="N442" s="109">
        <v>5532.0521287674655</v>
      </c>
      <c r="O442" s="109">
        <v>48.416350301391681</v>
      </c>
      <c r="P442" s="109">
        <v>0</v>
      </c>
      <c r="Q442" s="109">
        <v>0.7123054261856977</v>
      </c>
      <c r="R442" s="109">
        <v>34.487229035788836</v>
      </c>
      <c r="S442" s="109">
        <v>48.416350301391681</v>
      </c>
      <c r="T442" s="109" t="s">
        <v>6607</v>
      </c>
      <c r="X442" s="92">
        <f t="shared" si="50"/>
        <v>0</v>
      </c>
      <c r="Z442" s="100">
        <f t="shared" si="51"/>
        <v>5683</v>
      </c>
      <c r="AA442" s="105" t="str">
        <f>+VLOOKUP(C442,'Código Licitaciones'!$J$7:$J$31,1,0)</f>
        <v>Aela Generación S.A.</v>
      </c>
      <c r="AB442" s="105" t="str">
        <f t="shared" si="52"/>
        <v>76.489.426-K</v>
      </c>
      <c r="AC442" s="105" t="str">
        <f>+VLOOKUP(E442,'Código Licitaciones'!$K$7:$K$50,1,0)</f>
        <v>Enel Distribución</v>
      </c>
      <c r="AD442" s="105" t="str">
        <f t="shared" si="53"/>
        <v>96.800.570-7</v>
      </c>
      <c r="AE442" s="105" t="str">
        <f>+VLOOKUP(G442,'Código Licitaciones'!$L$7:$L$50,1,0)</f>
        <v>Nogales 220</v>
      </c>
      <c r="AF442" s="100">
        <f t="shared" si="54"/>
        <v>220</v>
      </c>
      <c r="AG442" s="105" t="str">
        <f>+VLOOKUP(I442,'Código Licitaciones'!$M$7:$M$50,1,0)</f>
        <v>2015/02</v>
      </c>
      <c r="AH442" s="105" t="str">
        <f>+VLOOKUP(J442,'Código Licitaciones'!$N$7:$N$50,1,0)</f>
        <v>BS4A</v>
      </c>
      <c r="AI442" s="105">
        <f t="shared" si="55"/>
        <v>42736</v>
      </c>
      <c r="AJ442" s="105">
        <f t="shared" si="55"/>
        <v>50040</v>
      </c>
      <c r="AK442" s="106" t="str">
        <f>+VLOOKUP(M442,'Código Barras'!$C$3:$C$1694,1,0)</f>
        <v>SIC-0666</v>
      </c>
      <c r="AL442" s="100">
        <f t="shared" si="57"/>
        <v>5532.0521287674655</v>
      </c>
      <c r="AM442" s="100">
        <f t="shared" si="57"/>
        <v>48.416350301391681</v>
      </c>
      <c r="AN442" s="100">
        <f t="shared" si="57"/>
        <v>0</v>
      </c>
      <c r="AO442" s="100">
        <f t="shared" si="56"/>
        <v>0.7123054261856977</v>
      </c>
      <c r="AP442" s="100">
        <f t="shared" si="56"/>
        <v>34.487229035788836</v>
      </c>
      <c r="AQ442" s="100">
        <f t="shared" si="56"/>
        <v>48.416350301391681</v>
      </c>
      <c r="AR442" s="100" t="str">
        <f>VLOOKUP(C442&amp;E442&amp;G442&amp;I442&amp;J442,'Código Licitaciones'!$I$8:$I$6500,1,0)</f>
        <v>Aela Generación S.A.Enel DistribuciónNogales 2202015/02BS4A</v>
      </c>
    </row>
    <row r="443" spans="2:44" ht="18" x14ac:dyDescent="0.35">
      <c r="B443" s="94">
        <v>5683</v>
      </c>
      <c r="C443" s="94" t="s">
        <v>9864</v>
      </c>
      <c r="D443" s="107" t="s">
        <v>9901</v>
      </c>
      <c r="E443" s="107" t="s">
        <v>312</v>
      </c>
      <c r="F443" s="107" t="s">
        <v>9926</v>
      </c>
      <c r="G443" s="108" t="s">
        <v>29</v>
      </c>
      <c r="H443" s="108">
        <v>220</v>
      </c>
      <c r="I443" s="109" t="s">
        <v>281</v>
      </c>
      <c r="J443" s="110" t="s">
        <v>285</v>
      </c>
      <c r="K443" s="110">
        <v>42736</v>
      </c>
      <c r="L443" s="111">
        <v>50040</v>
      </c>
      <c r="M443" s="109" t="s">
        <v>2888</v>
      </c>
      <c r="N443" s="109">
        <v>5706.6764252804687</v>
      </c>
      <c r="O443" s="109">
        <v>50.089334058960972</v>
      </c>
      <c r="P443" s="109">
        <v>0</v>
      </c>
      <c r="Q443" s="109">
        <v>547.70731558634134</v>
      </c>
      <c r="R443" s="109">
        <v>27434.294696941011</v>
      </c>
      <c r="S443" s="109">
        <v>50.089334058960972</v>
      </c>
      <c r="T443" s="109" t="s">
        <v>6608</v>
      </c>
      <c r="X443" s="92">
        <f t="shared" si="50"/>
        <v>0</v>
      </c>
      <c r="Z443" s="100">
        <f t="shared" si="51"/>
        <v>5683</v>
      </c>
      <c r="AA443" s="105" t="str">
        <f>+VLOOKUP(C443,'Código Licitaciones'!$J$7:$J$31,1,0)</f>
        <v>Aela Generación S.A.</v>
      </c>
      <c r="AB443" s="105" t="str">
        <f t="shared" si="52"/>
        <v>76.489.426-K</v>
      </c>
      <c r="AC443" s="105" t="str">
        <f>+VLOOKUP(E443,'Código Licitaciones'!$K$7:$K$50,1,0)</f>
        <v>Enel Distribución</v>
      </c>
      <c r="AD443" s="105" t="str">
        <f t="shared" si="53"/>
        <v>96.800.570-7</v>
      </c>
      <c r="AE443" s="105" t="str">
        <f>+VLOOKUP(G443,'Código Licitaciones'!$L$7:$L$50,1,0)</f>
        <v>Polpaico 220</v>
      </c>
      <c r="AF443" s="100">
        <f t="shared" si="54"/>
        <v>220</v>
      </c>
      <c r="AG443" s="105" t="str">
        <f>+VLOOKUP(I443,'Código Licitaciones'!$M$7:$M$50,1,0)</f>
        <v>2015/02</v>
      </c>
      <c r="AH443" s="105" t="str">
        <f>+VLOOKUP(J443,'Código Licitaciones'!$N$7:$N$50,1,0)</f>
        <v>BS4A</v>
      </c>
      <c r="AI443" s="105">
        <f t="shared" si="55"/>
        <v>42736</v>
      </c>
      <c r="AJ443" s="105">
        <f t="shared" si="55"/>
        <v>50040</v>
      </c>
      <c r="AK443" s="106" t="str">
        <f>+VLOOKUP(M443,'Código Barras'!$C$3:$C$1694,1,0)</f>
        <v>SIC-0787</v>
      </c>
      <c r="AL443" s="100">
        <f t="shared" si="57"/>
        <v>5706.6764252804687</v>
      </c>
      <c r="AM443" s="100">
        <f t="shared" si="57"/>
        <v>50.089334058960972</v>
      </c>
      <c r="AN443" s="100">
        <f t="shared" si="57"/>
        <v>0</v>
      </c>
      <c r="AO443" s="100">
        <f t="shared" si="56"/>
        <v>547.70731558634134</v>
      </c>
      <c r="AP443" s="100">
        <f t="shared" si="56"/>
        <v>27434.294696941011</v>
      </c>
      <c r="AQ443" s="100">
        <f t="shared" si="56"/>
        <v>50.089334058960972</v>
      </c>
      <c r="AR443" s="100" t="str">
        <f>VLOOKUP(C443&amp;E443&amp;G443&amp;I443&amp;J443,'Código Licitaciones'!$I$8:$I$6500,1,0)</f>
        <v>Aela Generación S.A.Enel DistribuciónPolpaico 2202015/02BS4A</v>
      </c>
    </row>
    <row r="444" spans="2:44" ht="18" x14ac:dyDescent="0.35">
      <c r="B444" s="94">
        <v>5683</v>
      </c>
      <c r="C444" s="94" t="s">
        <v>9864</v>
      </c>
      <c r="D444" s="107" t="s">
        <v>9901</v>
      </c>
      <c r="E444" s="107" t="s">
        <v>312</v>
      </c>
      <c r="F444" s="107" t="s">
        <v>9926</v>
      </c>
      <c r="G444" s="108" t="s">
        <v>30</v>
      </c>
      <c r="H444" s="108">
        <v>220</v>
      </c>
      <c r="I444" s="109" t="s">
        <v>281</v>
      </c>
      <c r="J444" s="110" t="s">
        <v>285</v>
      </c>
      <c r="K444" s="110">
        <v>42736</v>
      </c>
      <c r="L444" s="111">
        <v>50040</v>
      </c>
      <c r="M444" s="109" t="s">
        <v>3012</v>
      </c>
      <c r="N444" s="109">
        <v>5777.4392091181062</v>
      </c>
      <c r="O444" s="109">
        <v>50.475021931214982</v>
      </c>
      <c r="P444" s="109">
        <v>0</v>
      </c>
      <c r="Q444" s="109">
        <v>8.1263212956510138</v>
      </c>
      <c r="R444" s="109">
        <v>410.17624561808429</v>
      </c>
      <c r="S444" s="109">
        <v>50.475021931214982</v>
      </c>
      <c r="T444" s="109" t="s">
        <v>6606</v>
      </c>
      <c r="X444" s="92">
        <f t="shared" si="50"/>
        <v>0</v>
      </c>
      <c r="Z444" s="100">
        <f t="shared" si="51"/>
        <v>5683</v>
      </c>
      <c r="AA444" s="105" t="str">
        <f>+VLOOKUP(C444,'Código Licitaciones'!$J$7:$J$31,1,0)</f>
        <v>Aela Generación S.A.</v>
      </c>
      <c r="AB444" s="105" t="str">
        <f t="shared" si="52"/>
        <v>76.489.426-K</v>
      </c>
      <c r="AC444" s="105" t="str">
        <f>+VLOOKUP(E444,'Código Licitaciones'!$K$7:$K$50,1,0)</f>
        <v>Enel Distribución</v>
      </c>
      <c r="AD444" s="105" t="str">
        <f t="shared" si="53"/>
        <v>96.800.570-7</v>
      </c>
      <c r="AE444" s="105" t="str">
        <f>+VLOOKUP(G444,'Código Licitaciones'!$L$7:$L$50,1,0)</f>
        <v>Quillota 220</v>
      </c>
      <c r="AF444" s="100">
        <f t="shared" si="54"/>
        <v>220</v>
      </c>
      <c r="AG444" s="105" t="str">
        <f>+VLOOKUP(I444,'Código Licitaciones'!$M$7:$M$50,1,0)</f>
        <v>2015/02</v>
      </c>
      <c r="AH444" s="105" t="str">
        <f>+VLOOKUP(J444,'Código Licitaciones'!$N$7:$N$50,1,0)</f>
        <v>BS4A</v>
      </c>
      <c r="AI444" s="105">
        <f t="shared" si="55"/>
        <v>42736</v>
      </c>
      <c r="AJ444" s="105">
        <f t="shared" si="55"/>
        <v>50040</v>
      </c>
      <c r="AK444" s="106" t="str">
        <f>+VLOOKUP(M444,'Código Barras'!$C$3:$C$1694,1,0)</f>
        <v>SIC-0850</v>
      </c>
      <c r="AL444" s="100">
        <f t="shared" si="57"/>
        <v>5777.4392091181062</v>
      </c>
      <c r="AM444" s="100">
        <f t="shared" si="57"/>
        <v>50.475021931214982</v>
      </c>
      <c r="AN444" s="100">
        <f t="shared" si="57"/>
        <v>0</v>
      </c>
      <c r="AO444" s="100">
        <f t="shared" si="56"/>
        <v>8.1263212956510138</v>
      </c>
      <c r="AP444" s="100">
        <f t="shared" si="56"/>
        <v>410.17624561808429</v>
      </c>
      <c r="AQ444" s="100">
        <f t="shared" si="56"/>
        <v>50.475021931214982</v>
      </c>
      <c r="AR444" s="100" t="str">
        <f>VLOOKUP(C444&amp;E444&amp;G444&amp;I444&amp;J444,'Código Licitaciones'!$I$8:$I$6500,1,0)</f>
        <v>Aela Generación S.A.Enel DistribuciónQuillota 2202015/02BS4A</v>
      </c>
    </row>
    <row r="445" spans="2:44" ht="18" x14ac:dyDescent="0.35">
      <c r="B445" s="94">
        <v>5683</v>
      </c>
      <c r="C445" s="94" t="s">
        <v>9864</v>
      </c>
      <c r="D445" s="107" t="s">
        <v>9901</v>
      </c>
      <c r="E445" s="107" t="s">
        <v>312</v>
      </c>
      <c r="F445" s="107" t="s">
        <v>9926</v>
      </c>
      <c r="G445" s="108" t="s">
        <v>25</v>
      </c>
      <c r="H445" s="108">
        <v>220</v>
      </c>
      <c r="I445" s="109" t="s">
        <v>281</v>
      </c>
      <c r="J445" s="110" t="s">
        <v>286</v>
      </c>
      <c r="K445" s="110">
        <v>42736</v>
      </c>
      <c r="L445" s="111">
        <v>50040</v>
      </c>
      <c r="M445" s="109" t="s">
        <v>1405</v>
      </c>
      <c r="N445" s="109">
        <v>5716.3777684907245</v>
      </c>
      <c r="O445" s="109">
        <v>49.222788579740957</v>
      </c>
      <c r="P445" s="109">
        <v>0</v>
      </c>
      <c r="Q445" s="109">
        <v>1149.5357369188389</v>
      </c>
      <c r="R445" s="109">
        <v>56583.354543212728</v>
      </c>
      <c r="S445" s="109">
        <v>49.222788579740957</v>
      </c>
      <c r="T445" s="109" t="s">
        <v>6934</v>
      </c>
      <c r="X445" s="92">
        <f t="shared" si="50"/>
        <v>0</v>
      </c>
      <c r="Z445" s="100">
        <f t="shared" si="51"/>
        <v>5683</v>
      </c>
      <c r="AA445" s="105" t="str">
        <f>+VLOOKUP(C445,'Código Licitaciones'!$J$7:$J$31,1,0)</f>
        <v>Aela Generación S.A.</v>
      </c>
      <c r="AB445" s="105" t="str">
        <f t="shared" si="52"/>
        <v>76.489.426-K</v>
      </c>
      <c r="AC445" s="105" t="str">
        <f>+VLOOKUP(E445,'Código Licitaciones'!$K$7:$K$50,1,0)</f>
        <v>Enel Distribución</v>
      </c>
      <c r="AD445" s="105" t="str">
        <f t="shared" si="53"/>
        <v>96.800.570-7</v>
      </c>
      <c r="AE445" s="105" t="str">
        <f>+VLOOKUP(G445,'Código Licitaciones'!$L$7:$L$50,1,0)</f>
        <v>ALTO JAHUEL 220</v>
      </c>
      <c r="AF445" s="100">
        <f t="shared" si="54"/>
        <v>220</v>
      </c>
      <c r="AG445" s="105" t="str">
        <f>+VLOOKUP(I445,'Código Licitaciones'!$M$7:$M$50,1,0)</f>
        <v>2015/02</v>
      </c>
      <c r="AH445" s="105" t="str">
        <f>+VLOOKUP(J445,'Código Licitaciones'!$N$7:$N$50,1,0)</f>
        <v>BS4B</v>
      </c>
      <c r="AI445" s="105">
        <f t="shared" si="55"/>
        <v>42736</v>
      </c>
      <c r="AJ445" s="105">
        <f t="shared" si="55"/>
        <v>50040</v>
      </c>
      <c r="AK445" s="106" t="str">
        <f>+VLOOKUP(M445,'Código Barras'!$C$3:$C$1694,1,0)</f>
        <v>SIC-0034</v>
      </c>
      <c r="AL445" s="100">
        <f t="shared" si="57"/>
        <v>5716.3777684907245</v>
      </c>
      <c r="AM445" s="100">
        <f t="shared" si="57"/>
        <v>49.222788579740957</v>
      </c>
      <c r="AN445" s="100">
        <f t="shared" si="57"/>
        <v>0</v>
      </c>
      <c r="AO445" s="100">
        <f t="shared" si="56"/>
        <v>1149.5357369188389</v>
      </c>
      <c r="AP445" s="100">
        <f t="shared" si="56"/>
        <v>56583.354543212728</v>
      </c>
      <c r="AQ445" s="100">
        <f t="shared" si="56"/>
        <v>49.222788579740957</v>
      </c>
      <c r="AR445" s="100" t="str">
        <f>VLOOKUP(C445&amp;E445&amp;G445&amp;I445&amp;J445,'Código Licitaciones'!$I$8:$I$6500,1,0)</f>
        <v>Aela Generación S.A.Enel DistribuciónAlto Jahuel 2202015/02BS4B</v>
      </c>
    </row>
    <row r="446" spans="2:44" ht="18" x14ac:dyDescent="0.35">
      <c r="B446" s="94">
        <v>5683</v>
      </c>
      <c r="C446" s="94" t="s">
        <v>9864</v>
      </c>
      <c r="D446" s="107" t="s">
        <v>9901</v>
      </c>
      <c r="E446" s="107" t="s">
        <v>312</v>
      </c>
      <c r="F446" s="107" t="s">
        <v>9926</v>
      </c>
      <c r="G446" s="108" t="s">
        <v>28</v>
      </c>
      <c r="H446" s="108">
        <v>220</v>
      </c>
      <c r="I446" s="109" t="s">
        <v>281</v>
      </c>
      <c r="J446" s="110" t="s">
        <v>286</v>
      </c>
      <c r="K446" s="110">
        <v>42736</v>
      </c>
      <c r="L446" s="111">
        <v>50040</v>
      </c>
      <c r="M446" s="109" t="s">
        <v>1646</v>
      </c>
      <c r="N446" s="109">
        <v>5770.02052898894</v>
      </c>
      <c r="O446" s="109">
        <v>50.344789662661682</v>
      </c>
      <c r="P446" s="109">
        <v>0</v>
      </c>
      <c r="Q446" s="109">
        <v>1077.6965572413878</v>
      </c>
      <c r="R446" s="109">
        <v>54256.406494492308</v>
      </c>
      <c r="S446" s="109">
        <v>50.344789662661682</v>
      </c>
      <c r="T446" s="109" t="s">
        <v>6935</v>
      </c>
      <c r="X446" s="92">
        <f t="shared" si="50"/>
        <v>0</v>
      </c>
      <c r="Z446" s="100">
        <f t="shared" si="51"/>
        <v>5683</v>
      </c>
      <c r="AA446" s="105" t="str">
        <f>+VLOOKUP(C446,'Código Licitaciones'!$J$7:$J$31,1,0)</f>
        <v>Aela Generación S.A.</v>
      </c>
      <c r="AB446" s="105" t="str">
        <f t="shared" si="52"/>
        <v>76.489.426-K</v>
      </c>
      <c r="AC446" s="105" t="str">
        <f>+VLOOKUP(E446,'Código Licitaciones'!$K$7:$K$50,1,0)</f>
        <v>Enel Distribución</v>
      </c>
      <c r="AD446" s="105" t="str">
        <f t="shared" si="53"/>
        <v>96.800.570-7</v>
      </c>
      <c r="AE446" s="105" t="str">
        <f>+VLOOKUP(G446,'Código Licitaciones'!$L$7:$L$50,1,0)</f>
        <v>Cerro Navia 220</v>
      </c>
      <c r="AF446" s="100">
        <f t="shared" si="54"/>
        <v>220</v>
      </c>
      <c r="AG446" s="105" t="str">
        <f>+VLOOKUP(I446,'Código Licitaciones'!$M$7:$M$50,1,0)</f>
        <v>2015/02</v>
      </c>
      <c r="AH446" s="105" t="str">
        <f>+VLOOKUP(J446,'Código Licitaciones'!$N$7:$N$50,1,0)</f>
        <v>BS4B</v>
      </c>
      <c r="AI446" s="105">
        <f t="shared" si="55"/>
        <v>42736</v>
      </c>
      <c r="AJ446" s="105">
        <f t="shared" si="55"/>
        <v>50040</v>
      </c>
      <c r="AK446" s="106" t="str">
        <f>+VLOOKUP(M446,'Código Barras'!$C$3:$C$1694,1,0)</f>
        <v>SIC-0157</v>
      </c>
      <c r="AL446" s="100">
        <f t="shared" si="57"/>
        <v>5770.02052898894</v>
      </c>
      <c r="AM446" s="100">
        <f t="shared" si="57"/>
        <v>50.344789662661682</v>
      </c>
      <c r="AN446" s="100">
        <f t="shared" si="57"/>
        <v>0</v>
      </c>
      <c r="AO446" s="100">
        <f t="shared" si="56"/>
        <v>1077.6965572413878</v>
      </c>
      <c r="AP446" s="100">
        <f t="shared" si="56"/>
        <v>54256.406494492308</v>
      </c>
      <c r="AQ446" s="100">
        <f t="shared" si="56"/>
        <v>50.344789662661682</v>
      </c>
      <c r="AR446" s="100" t="str">
        <f>VLOOKUP(C446&amp;E446&amp;G446&amp;I446&amp;J446,'Código Licitaciones'!$I$8:$I$6500,1,0)</f>
        <v>Aela Generación S.A.Enel DistribuciónCerro Navia 2202015/02BS4B</v>
      </c>
    </row>
    <row r="447" spans="2:44" ht="18" x14ac:dyDescent="0.35">
      <c r="B447" s="94">
        <v>5683</v>
      </c>
      <c r="C447" s="94" t="s">
        <v>9864</v>
      </c>
      <c r="D447" s="107" t="s">
        <v>9901</v>
      </c>
      <c r="E447" s="107" t="s">
        <v>312</v>
      </c>
      <c r="F447" s="107" t="s">
        <v>9926</v>
      </c>
      <c r="G447" s="108" t="s">
        <v>73</v>
      </c>
      <c r="H447" s="108">
        <v>220</v>
      </c>
      <c r="I447" s="109" t="s">
        <v>281</v>
      </c>
      <c r="J447" s="110" t="s">
        <v>286</v>
      </c>
      <c r="K447" s="110">
        <v>42736</v>
      </c>
      <c r="L447" s="111">
        <v>50040</v>
      </c>
      <c r="M447" s="109" t="s">
        <v>1682</v>
      </c>
      <c r="N447" s="109">
        <v>5776.2978730110835</v>
      </c>
      <c r="O447" s="109">
        <v>50.034235791496123</v>
      </c>
      <c r="P447" s="109">
        <v>0</v>
      </c>
      <c r="Q447" s="109">
        <v>2263.746414863353</v>
      </c>
      <c r="R447" s="109">
        <v>113264.82189342701</v>
      </c>
      <c r="S447" s="109">
        <v>50.034235791496123</v>
      </c>
      <c r="T447" s="109" t="s">
        <v>6933</v>
      </c>
      <c r="X447" s="92">
        <f t="shared" si="50"/>
        <v>0</v>
      </c>
      <c r="Z447" s="100">
        <f t="shared" si="51"/>
        <v>5683</v>
      </c>
      <c r="AA447" s="105" t="str">
        <f>+VLOOKUP(C447,'Código Licitaciones'!$J$7:$J$31,1,0)</f>
        <v>Aela Generación S.A.</v>
      </c>
      <c r="AB447" s="105" t="str">
        <f t="shared" si="52"/>
        <v>76.489.426-K</v>
      </c>
      <c r="AC447" s="105" t="str">
        <f>+VLOOKUP(E447,'Código Licitaciones'!$K$7:$K$50,1,0)</f>
        <v>Enel Distribución</v>
      </c>
      <c r="AD447" s="105" t="str">
        <f t="shared" si="53"/>
        <v>96.800.570-7</v>
      </c>
      <c r="AE447" s="105" t="str">
        <f>+VLOOKUP(G447,'Código Licitaciones'!$L$7:$L$50,1,0)</f>
        <v>Chena 220</v>
      </c>
      <c r="AF447" s="100">
        <f t="shared" si="54"/>
        <v>220</v>
      </c>
      <c r="AG447" s="105" t="str">
        <f>+VLOOKUP(I447,'Código Licitaciones'!$M$7:$M$50,1,0)</f>
        <v>2015/02</v>
      </c>
      <c r="AH447" s="105" t="str">
        <f>+VLOOKUP(J447,'Código Licitaciones'!$N$7:$N$50,1,0)</f>
        <v>BS4B</v>
      </c>
      <c r="AI447" s="105">
        <f t="shared" si="55"/>
        <v>42736</v>
      </c>
      <c r="AJ447" s="105">
        <f t="shared" si="55"/>
        <v>50040</v>
      </c>
      <c r="AK447" s="106" t="str">
        <f>+VLOOKUP(M447,'Código Barras'!$C$3:$C$1694,1,0)</f>
        <v>SIC-0176</v>
      </c>
      <c r="AL447" s="100">
        <f t="shared" si="57"/>
        <v>5776.2978730110835</v>
      </c>
      <c r="AM447" s="100">
        <f t="shared" si="57"/>
        <v>50.034235791496123</v>
      </c>
      <c r="AN447" s="100">
        <f t="shared" si="57"/>
        <v>0</v>
      </c>
      <c r="AO447" s="100">
        <f t="shared" si="56"/>
        <v>2263.746414863353</v>
      </c>
      <c r="AP447" s="100">
        <f t="shared" si="56"/>
        <v>113264.82189342701</v>
      </c>
      <c r="AQ447" s="100">
        <f t="shared" si="56"/>
        <v>50.034235791496123</v>
      </c>
      <c r="AR447" s="100" t="str">
        <f>VLOOKUP(C447&amp;E447&amp;G447&amp;I447&amp;J447,'Código Licitaciones'!$I$8:$I$6500,1,0)</f>
        <v>Aela Generación S.A.Enel DistribuciónChena 2202015/02BS4B</v>
      </c>
    </row>
    <row r="448" spans="2:44" ht="18" x14ac:dyDescent="0.35">
      <c r="B448" s="94">
        <v>5683</v>
      </c>
      <c r="C448" s="94" t="s">
        <v>9864</v>
      </c>
      <c r="D448" s="107" t="s">
        <v>9901</v>
      </c>
      <c r="E448" s="107" t="s">
        <v>312</v>
      </c>
      <c r="F448" s="107" t="s">
        <v>9926</v>
      </c>
      <c r="G448" s="108" t="s">
        <v>2412</v>
      </c>
      <c r="H448" s="108">
        <v>220</v>
      </c>
      <c r="I448" s="109" t="s">
        <v>281</v>
      </c>
      <c r="J448" s="110" t="s">
        <v>286</v>
      </c>
      <c r="K448" s="110">
        <v>42736</v>
      </c>
      <c r="L448" s="111">
        <v>50040</v>
      </c>
      <c r="M448" s="109" t="s">
        <v>2411</v>
      </c>
      <c r="N448" s="109">
        <v>5792.8472328634707</v>
      </c>
      <c r="O448" s="109">
        <v>50.259637794761446</v>
      </c>
      <c r="P448" s="109">
        <v>0</v>
      </c>
      <c r="Q448" s="109">
        <v>2.4477594142046351</v>
      </c>
      <c r="R448" s="109">
        <v>123.02350156664241</v>
      </c>
      <c r="S448" s="109">
        <v>50.259637794761446</v>
      </c>
      <c r="T448" s="109" t="s">
        <v>7563</v>
      </c>
      <c r="X448" s="92">
        <f t="shared" si="50"/>
        <v>0</v>
      </c>
      <c r="Z448" s="100">
        <f t="shared" si="51"/>
        <v>5683</v>
      </c>
      <c r="AA448" s="105" t="str">
        <f>+VLOOKUP(C448,'Código Licitaciones'!$J$7:$J$31,1,0)</f>
        <v>Aela Generación S.A.</v>
      </c>
      <c r="AB448" s="105" t="str">
        <f t="shared" si="52"/>
        <v>76.489.426-K</v>
      </c>
      <c r="AC448" s="105" t="str">
        <f>+VLOOKUP(E448,'Código Licitaciones'!$K$7:$K$50,1,0)</f>
        <v>Enel Distribución</v>
      </c>
      <c r="AD448" s="105" t="str">
        <f t="shared" si="53"/>
        <v>96.800.570-7</v>
      </c>
      <c r="AE448" s="105" t="str">
        <f>+VLOOKUP(G448,'Código Licitaciones'!$L$7:$L$50,1,0)</f>
        <v>los maquis 220</v>
      </c>
      <c r="AF448" s="100">
        <f t="shared" si="54"/>
        <v>220</v>
      </c>
      <c r="AG448" s="105" t="str">
        <f>+VLOOKUP(I448,'Código Licitaciones'!$M$7:$M$50,1,0)</f>
        <v>2015/02</v>
      </c>
      <c r="AH448" s="105" t="str">
        <f>+VLOOKUP(J448,'Código Licitaciones'!$N$7:$N$50,1,0)</f>
        <v>BS4B</v>
      </c>
      <c r="AI448" s="105">
        <f t="shared" si="55"/>
        <v>42736</v>
      </c>
      <c r="AJ448" s="105">
        <f t="shared" si="55"/>
        <v>50040</v>
      </c>
      <c r="AK448" s="106" t="str">
        <f>+VLOOKUP(M448,'Código Barras'!$C$3:$C$1694,1,0)</f>
        <v>SIC-0546</v>
      </c>
      <c r="AL448" s="100">
        <f t="shared" si="57"/>
        <v>5792.8472328634707</v>
      </c>
      <c r="AM448" s="100">
        <f t="shared" si="57"/>
        <v>50.259637794761446</v>
      </c>
      <c r="AN448" s="100">
        <f t="shared" si="57"/>
        <v>0</v>
      </c>
      <c r="AO448" s="100">
        <f t="shared" si="56"/>
        <v>2.4477594142046351</v>
      </c>
      <c r="AP448" s="100">
        <f t="shared" si="56"/>
        <v>123.02350156664241</v>
      </c>
      <c r="AQ448" s="100">
        <f t="shared" si="56"/>
        <v>50.259637794761446</v>
      </c>
      <c r="AR448" s="100" t="str">
        <f>VLOOKUP(C448&amp;E448&amp;G448&amp;I448&amp;J448,'Código Licitaciones'!$I$8:$I$6500,1,0)</f>
        <v>Aela Generación S.A.Enel Distribuciónlos maquis 2202015/02BS4B</v>
      </c>
    </row>
    <row r="449" spans="2:44" ht="18" x14ac:dyDescent="0.35">
      <c r="B449" s="94">
        <v>5683</v>
      </c>
      <c r="C449" s="94" t="s">
        <v>9864</v>
      </c>
      <c r="D449" s="107" t="s">
        <v>9901</v>
      </c>
      <c r="E449" s="107" t="s">
        <v>312</v>
      </c>
      <c r="F449" s="107" t="s">
        <v>9926</v>
      </c>
      <c r="G449" s="108" t="s">
        <v>78</v>
      </c>
      <c r="H449" s="108">
        <v>220</v>
      </c>
      <c r="I449" s="109" t="s">
        <v>281</v>
      </c>
      <c r="J449" s="110" t="s">
        <v>286</v>
      </c>
      <c r="K449" s="110">
        <v>42736</v>
      </c>
      <c r="L449" s="111">
        <v>50040</v>
      </c>
      <c r="M449" s="109" t="s">
        <v>2648</v>
      </c>
      <c r="N449" s="109">
        <v>5532.0521287674655</v>
      </c>
      <c r="O449" s="109">
        <v>48.416350301391681</v>
      </c>
      <c r="P449" s="109">
        <v>0</v>
      </c>
      <c r="Q449" s="109">
        <v>1.0637030195165738</v>
      </c>
      <c r="R449" s="109">
        <v>51.500618009562508</v>
      </c>
      <c r="S449" s="109">
        <v>48.416350301391681</v>
      </c>
      <c r="T449" s="109" t="s">
        <v>6931</v>
      </c>
      <c r="X449" s="92">
        <f t="shared" si="50"/>
        <v>0</v>
      </c>
      <c r="Z449" s="100">
        <f t="shared" si="51"/>
        <v>5683</v>
      </c>
      <c r="AA449" s="105" t="str">
        <f>+VLOOKUP(C449,'Código Licitaciones'!$J$7:$J$31,1,0)</f>
        <v>Aela Generación S.A.</v>
      </c>
      <c r="AB449" s="105" t="str">
        <f t="shared" si="52"/>
        <v>76.489.426-K</v>
      </c>
      <c r="AC449" s="105" t="str">
        <f>+VLOOKUP(E449,'Código Licitaciones'!$K$7:$K$50,1,0)</f>
        <v>Enel Distribución</v>
      </c>
      <c r="AD449" s="105" t="str">
        <f t="shared" si="53"/>
        <v>96.800.570-7</v>
      </c>
      <c r="AE449" s="105" t="str">
        <f>+VLOOKUP(G449,'Código Licitaciones'!$L$7:$L$50,1,0)</f>
        <v>Nogales 220</v>
      </c>
      <c r="AF449" s="100">
        <f t="shared" si="54"/>
        <v>220</v>
      </c>
      <c r="AG449" s="105" t="str">
        <f>+VLOOKUP(I449,'Código Licitaciones'!$M$7:$M$50,1,0)</f>
        <v>2015/02</v>
      </c>
      <c r="AH449" s="105" t="str">
        <f>+VLOOKUP(J449,'Código Licitaciones'!$N$7:$N$50,1,0)</f>
        <v>BS4B</v>
      </c>
      <c r="AI449" s="105">
        <f t="shared" si="55"/>
        <v>42736</v>
      </c>
      <c r="AJ449" s="105">
        <f t="shared" si="55"/>
        <v>50040</v>
      </c>
      <c r="AK449" s="106" t="str">
        <f>+VLOOKUP(M449,'Código Barras'!$C$3:$C$1694,1,0)</f>
        <v>SIC-0666</v>
      </c>
      <c r="AL449" s="100">
        <f t="shared" si="57"/>
        <v>5532.0521287674655</v>
      </c>
      <c r="AM449" s="100">
        <f t="shared" si="57"/>
        <v>48.416350301391681</v>
      </c>
      <c r="AN449" s="100">
        <f t="shared" si="57"/>
        <v>0</v>
      </c>
      <c r="AO449" s="100">
        <f t="shared" si="56"/>
        <v>1.0637030195165738</v>
      </c>
      <c r="AP449" s="100">
        <f t="shared" si="56"/>
        <v>51.500618009562508</v>
      </c>
      <c r="AQ449" s="100">
        <f t="shared" si="56"/>
        <v>48.416350301391681</v>
      </c>
      <c r="AR449" s="100" t="str">
        <f>VLOOKUP(C449&amp;E449&amp;G449&amp;I449&amp;J449,'Código Licitaciones'!$I$8:$I$6500,1,0)</f>
        <v>Aela Generación S.A.Enel DistribuciónNogales 2202015/02BS4B</v>
      </c>
    </row>
    <row r="450" spans="2:44" ht="18" x14ac:dyDescent="0.35">
      <c r="B450" s="94">
        <v>5683</v>
      </c>
      <c r="C450" s="94" t="s">
        <v>9864</v>
      </c>
      <c r="D450" s="107" t="s">
        <v>9901</v>
      </c>
      <c r="E450" s="107" t="s">
        <v>312</v>
      </c>
      <c r="F450" s="107" t="s">
        <v>9926</v>
      </c>
      <c r="G450" s="108" t="s">
        <v>29</v>
      </c>
      <c r="H450" s="108">
        <v>220</v>
      </c>
      <c r="I450" s="109" t="s">
        <v>281</v>
      </c>
      <c r="J450" s="110" t="s">
        <v>286</v>
      </c>
      <c r="K450" s="110">
        <v>42736</v>
      </c>
      <c r="L450" s="111">
        <v>50040</v>
      </c>
      <c r="M450" s="109" t="s">
        <v>2888</v>
      </c>
      <c r="N450" s="109">
        <v>5706.6764252804687</v>
      </c>
      <c r="O450" s="109">
        <v>50.089334058960972</v>
      </c>
      <c r="P450" s="109">
        <v>0</v>
      </c>
      <c r="Q450" s="109">
        <v>883.12727009275477</v>
      </c>
      <c r="R450" s="109">
        <v>44235.256848254248</v>
      </c>
      <c r="S450" s="109">
        <v>50.089334058960972</v>
      </c>
      <c r="T450" s="109" t="s">
        <v>6932</v>
      </c>
      <c r="X450" s="92">
        <f t="shared" si="50"/>
        <v>0</v>
      </c>
      <c r="Z450" s="100">
        <f t="shared" si="51"/>
        <v>5683</v>
      </c>
      <c r="AA450" s="105" t="str">
        <f>+VLOOKUP(C450,'Código Licitaciones'!$J$7:$J$31,1,0)</f>
        <v>Aela Generación S.A.</v>
      </c>
      <c r="AB450" s="105" t="str">
        <f t="shared" si="52"/>
        <v>76.489.426-K</v>
      </c>
      <c r="AC450" s="105" t="str">
        <f>+VLOOKUP(E450,'Código Licitaciones'!$K$7:$K$50,1,0)</f>
        <v>Enel Distribución</v>
      </c>
      <c r="AD450" s="105" t="str">
        <f t="shared" si="53"/>
        <v>96.800.570-7</v>
      </c>
      <c r="AE450" s="105" t="str">
        <f>+VLOOKUP(G450,'Código Licitaciones'!$L$7:$L$50,1,0)</f>
        <v>Polpaico 220</v>
      </c>
      <c r="AF450" s="100">
        <f t="shared" si="54"/>
        <v>220</v>
      </c>
      <c r="AG450" s="105" t="str">
        <f>+VLOOKUP(I450,'Código Licitaciones'!$M$7:$M$50,1,0)</f>
        <v>2015/02</v>
      </c>
      <c r="AH450" s="105" t="str">
        <f>+VLOOKUP(J450,'Código Licitaciones'!$N$7:$N$50,1,0)</f>
        <v>BS4B</v>
      </c>
      <c r="AI450" s="105">
        <f t="shared" si="55"/>
        <v>42736</v>
      </c>
      <c r="AJ450" s="105">
        <f t="shared" si="55"/>
        <v>50040</v>
      </c>
      <c r="AK450" s="106" t="str">
        <f>+VLOOKUP(M450,'Código Barras'!$C$3:$C$1694,1,0)</f>
        <v>SIC-0787</v>
      </c>
      <c r="AL450" s="100">
        <f t="shared" si="57"/>
        <v>5706.6764252804687</v>
      </c>
      <c r="AM450" s="100">
        <f t="shared" si="57"/>
        <v>50.089334058960972</v>
      </c>
      <c r="AN450" s="100">
        <f t="shared" si="57"/>
        <v>0</v>
      </c>
      <c r="AO450" s="100">
        <f t="shared" si="56"/>
        <v>883.12727009275477</v>
      </c>
      <c r="AP450" s="100">
        <f t="shared" si="56"/>
        <v>44235.256848254248</v>
      </c>
      <c r="AQ450" s="100">
        <f t="shared" si="56"/>
        <v>50.089334058960972</v>
      </c>
      <c r="AR450" s="100" t="str">
        <f>VLOOKUP(C450&amp;E450&amp;G450&amp;I450&amp;J450,'Código Licitaciones'!$I$8:$I$6500,1,0)</f>
        <v>Aela Generación S.A.Enel DistribuciónPolpaico 2202015/02BS4B</v>
      </c>
    </row>
    <row r="451" spans="2:44" ht="18" x14ac:dyDescent="0.35">
      <c r="B451" s="94">
        <v>5683</v>
      </c>
      <c r="C451" s="94" t="s">
        <v>9864</v>
      </c>
      <c r="D451" s="107" t="s">
        <v>9901</v>
      </c>
      <c r="E451" s="107" t="s">
        <v>312</v>
      </c>
      <c r="F451" s="107" t="s">
        <v>9926</v>
      </c>
      <c r="G451" s="108" t="s">
        <v>30</v>
      </c>
      <c r="H451" s="108">
        <v>220</v>
      </c>
      <c r="I451" s="109" t="s">
        <v>281</v>
      </c>
      <c r="J451" s="110" t="s">
        <v>286</v>
      </c>
      <c r="K451" s="110">
        <v>42736</v>
      </c>
      <c r="L451" s="111">
        <v>50040</v>
      </c>
      <c r="M451" s="109" t="s">
        <v>3012</v>
      </c>
      <c r="N451" s="109">
        <v>5777.4392091181062</v>
      </c>
      <c r="O451" s="109">
        <v>50.475021931214982</v>
      </c>
      <c r="P451" s="109">
        <v>0</v>
      </c>
      <c r="Q451" s="109">
        <v>12.73183387394579</v>
      </c>
      <c r="R451" s="109">
        <v>642.63959401199963</v>
      </c>
      <c r="S451" s="109">
        <v>50.475021931214989</v>
      </c>
      <c r="T451" s="109" t="s">
        <v>6930</v>
      </c>
      <c r="X451" s="92">
        <f t="shared" si="50"/>
        <v>0</v>
      </c>
      <c r="Z451" s="100">
        <f t="shared" si="51"/>
        <v>5683</v>
      </c>
      <c r="AA451" s="105" t="str">
        <f>+VLOOKUP(C451,'Código Licitaciones'!$J$7:$J$31,1,0)</f>
        <v>Aela Generación S.A.</v>
      </c>
      <c r="AB451" s="105" t="str">
        <f t="shared" si="52"/>
        <v>76.489.426-K</v>
      </c>
      <c r="AC451" s="105" t="str">
        <f>+VLOOKUP(E451,'Código Licitaciones'!$K$7:$K$50,1,0)</f>
        <v>Enel Distribución</v>
      </c>
      <c r="AD451" s="105" t="str">
        <f t="shared" si="53"/>
        <v>96.800.570-7</v>
      </c>
      <c r="AE451" s="105" t="str">
        <f>+VLOOKUP(G451,'Código Licitaciones'!$L$7:$L$50,1,0)</f>
        <v>Quillota 220</v>
      </c>
      <c r="AF451" s="100">
        <f t="shared" si="54"/>
        <v>220</v>
      </c>
      <c r="AG451" s="105" t="str">
        <f>+VLOOKUP(I451,'Código Licitaciones'!$M$7:$M$50,1,0)</f>
        <v>2015/02</v>
      </c>
      <c r="AH451" s="105" t="str">
        <f>+VLOOKUP(J451,'Código Licitaciones'!$N$7:$N$50,1,0)</f>
        <v>BS4B</v>
      </c>
      <c r="AI451" s="105">
        <f t="shared" si="55"/>
        <v>42736</v>
      </c>
      <c r="AJ451" s="105">
        <f t="shared" si="55"/>
        <v>50040</v>
      </c>
      <c r="AK451" s="106" t="str">
        <f>+VLOOKUP(M451,'Código Barras'!$C$3:$C$1694,1,0)</f>
        <v>SIC-0850</v>
      </c>
      <c r="AL451" s="100">
        <f t="shared" si="57"/>
        <v>5777.4392091181062</v>
      </c>
      <c r="AM451" s="100">
        <f t="shared" si="57"/>
        <v>50.475021931214982</v>
      </c>
      <c r="AN451" s="100">
        <f t="shared" si="57"/>
        <v>0</v>
      </c>
      <c r="AO451" s="100">
        <f t="shared" si="56"/>
        <v>12.73183387394579</v>
      </c>
      <c r="AP451" s="100">
        <f t="shared" si="56"/>
        <v>642.63959401199963</v>
      </c>
      <c r="AQ451" s="100">
        <f t="shared" si="56"/>
        <v>50.475021931214989</v>
      </c>
      <c r="AR451" s="100" t="str">
        <f>VLOOKUP(C451&amp;E451&amp;G451&amp;I451&amp;J451,'Código Licitaciones'!$I$8:$I$6500,1,0)</f>
        <v>Aela Generación S.A.Enel DistribuciónQuillota 2202015/02BS4B</v>
      </c>
    </row>
    <row r="452" spans="2:44" ht="18" x14ac:dyDescent="0.35">
      <c r="B452" s="94">
        <v>5683</v>
      </c>
      <c r="C452" s="94" t="s">
        <v>9864</v>
      </c>
      <c r="D452" s="107" t="s">
        <v>9901</v>
      </c>
      <c r="E452" s="107" t="s">
        <v>312</v>
      </c>
      <c r="F452" s="107" t="s">
        <v>9926</v>
      </c>
      <c r="G452" s="108" t="s">
        <v>25</v>
      </c>
      <c r="H452" s="108">
        <v>220</v>
      </c>
      <c r="I452" s="109" t="s">
        <v>281</v>
      </c>
      <c r="J452" s="110" t="s">
        <v>287</v>
      </c>
      <c r="K452" s="110">
        <v>42736</v>
      </c>
      <c r="L452" s="111">
        <v>50040</v>
      </c>
      <c r="M452" s="109" t="s">
        <v>1405</v>
      </c>
      <c r="N452" s="109">
        <v>5716.3777684907245</v>
      </c>
      <c r="O452" s="109">
        <v>49.222788579740957</v>
      </c>
      <c r="P452" s="109">
        <v>1.4670000000000001</v>
      </c>
      <c r="Q452" s="109">
        <v>578.30819154854112</v>
      </c>
      <c r="R452" s="109">
        <v>36851.868032902072</v>
      </c>
      <c r="S452" s="109">
        <v>63.723579522924425</v>
      </c>
      <c r="T452" s="109" t="s">
        <v>7015</v>
      </c>
      <c r="X452" s="92">
        <f t="shared" si="50"/>
        <v>0</v>
      </c>
      <c r="Z452" s="100">
        <f t="shared" si="51"/>
        <v>5683</v>
      </c>
      <c r="AA452" s="105" t="str">
        <f>+VLOOKUP(C452,'Código Licitaciones'!$J$7:$J$31,1,0)</f>
        <v>Aela Generación S.A.</v>
      </c>
      <c r="AB452" s="105" t="str">
        <f t="shared" si="52"/>
        <v>76.489.426-K</v>
      </c>
      <c r="AC452" s="105" t="str">
        <f>+VLOOKUP(E452,'Código Licitaciones'!$K$7:$K$50,1,0)</f>
        <v>Enel Distribución</v>
      </c>
      <c r="AD452" s="105" t="str">
        <f t="shared" si="53"/>
        <v>96.800.570-7</v>
      </c>
      <c r="AE452" s="105" t="str">
        <f>+VLOOKUP(G452,'Código Licitaciones'!$L$7:$L$50,1,0)</f>
        <v>ALTO JAHUEL 220</v>
      </c>
      <c r="AF452" s="100">
        <f t="shared" si="54"/>
        <v>220</v>
      </c>
      <c r="AG452" s="105" t="str">
        <f>+VLOOKUP(I452,'Código Licitaciones'!$M$7:$M$50,1,0)</f>
        <v>2015/02</v>
      </c>
      <c r="AH452" s="105" t="str">
        <f>+VLOOKUP(J452,'Código Licitaciones'!$N$7:$N$50,1,0)</f>
        <v>BS4C</v>
      </c>
      <c r="AI452" s="105">
        <f t="shared" si="55"/>
        <v>42736</v>
      </c>
      <c r="AJ452" s="105">
        <f t="shared" si="55"/>
        <v>50040</v>
      </c>
      <c r="AK452" s="106" t="str">
        <f>+VLOOKUP(M452,'Código Barras'!$C$3:$C$1694,1,0)</f>
        <v>SIC-0034</v>
      </c>
      <c r="AL452" s="100">
        <f t="shared" si="57"/>
        <v>5716.3777684907245</v>
      </c>
      <c r="AM452" s="100">
        <f t="shared" si="57"/>
        <v>49.222788579740957</v>
      </c>
      <c r="AN452" s="100">
        <f t="shared" si="57"/>
        <v>1.4670000000000001</v>
      </c>
      <c r="AO452" s="100">
        <f t="shared" si="56"/>
        <v>578.30819154854112</v>
      </c>
      <c r="AP452" s="100">
        <f t="shared" si="56"/>
        <v>36851.868032902072</v>
      </c>
      <c r="AQ452" s="100">
        <f t="shared" si="56"/>
        <v>63.723579522924425</v>
      </c>
      <c r="AR452" s="100" t="str">
        <f>VLOOKUP(C452&amp;E452&amp;G452&amp;I452&amp;J452,'Código Licitaciones'!$I$8:$I$6500,1,0)</f>
        <v>Aela Generación S.A.Enel DistribuciónAlto Jahuel 2202015/02BS4C</v>
      </c>
    </row>
    <row r="453" spans="2:44" ht="18" x14ac:dyDescent="0.35">
      <c r="B453" s="94">
        <v>5683</v>
      </c>
      <c r="C453" s="94" t="s">
        <v>9864</v>
      </c>
      <c r="D453" s="107" t="s">
        <v>9901</v>
      </c>
      <c r="E453" s="107" t="s">
        <v>312</v>
      </c>
      <c r="F453" s="107" t="s">
        <v>9926</v>
      </c>
      <c r="G453" s="108" t="s">
        <v>28</v>
      </c>
      <c r="H453" s="108">
        <v>220</v>
      </c>
      <c r="I453" s="109" t="s">
        <v>281</v>
      </c>
      <c r="J453" s="110" t="s">
        <v>287</v>
      </c>
      <c r="K453" s="110">
        <v>42736</v>
      </c>
      <c r="L453" s="111">
        <v>50040</v>
      </c>
      <c r="M453" s="109" t="s">
        <v>1646</v>
      </c>
      <c r="N453" s="109">
        <v>5770.02052898894</v>
      </c>
      <c r="O453" s="109">
        <v>50.344789662661682</v>
      </c>
      <c r="P453" s="109">
        <v>1.379</v>
      </c>
      <c r="Q453" s="109">
        <v>543.73567129468631</v>
      </c>
      <c r="R453" s="109">
        <v>35331.116312892882</v>
      </c>
      <c r="S453" s="109">
        <v>64.978477922491521</v>
      </c>
      <c r="T453" s="109" t="s">
        <v>7016</v>
      </c>
      <c r="X453" s="92">
        <f t="shared" si="50"/>
        <v>0</v>
      </c>
      <c r="Z453" s="100">
        <f t="shared" si="51"/>
        <v>5683</v>
      </c>
      <c r="AA453" s="105" t="str">
        <f>+VLOOKUP(C453,'Código Licitaciones'!$J$7:$J$31,1,0)</f>
        <v>Aela Generación S.A.</v>
      </c>
      <c r="AB453" s="105" t="str">
        <f t="shared" si="52"/>
        <v>76.489.426-K</v>
      </c>
      <c r="AC453" s="105" t="str">
        <f>+VLOOKUP(E453,'Código Licitaciones'!$K$7:$K$50,1,0)</f>
        <v>Enel Distribución</v>
      </c>
      <c r="AD453" s="105" t="str">
        <f t="shared" si="53"/>
        <v>96.800.570-7</v>
      </c>
      <c r="AE453" s="105" t="str">
        <f>+VLOOKUP(G453,'Código Licitaciones'!$L$7:$L$50,1,0)</f>
        <v>Cerro Navia 220</v>
      </c>
      <c r="AF453" s="100">
        <f t="shared" si="54"/>
        <v>220</v>
      </c>
      <c r="AG453" s="105" t="str">
        <f>+VLOOKUP(I453,'Código Licitaciones'!$M$7:$M$50,1,0)</f>
        <v>2015/02</v>
      </c>
      <c r="AH453" s="105" t="str">
        <f>+VLOOKUP(J453,'Código Licitaciones'!$N$7:$N$50,1,0)</f>
        <v>BS4C</v>
      </c>
      <c r="AI453" s="105">
        <f t="shared" si="55"/>
        <v>42736</v>
      </c>
      <c r="AJ453" s="105">
        <f t="shared" si="55"/>
        <v>50040</v>
      </c>
      <c r="AK453" s="106" t="str">
        <f>+VLOOKUP(M453,'Código Barras'!$C$3:$C$1694,1,0)</f>
        <v>SIC-0157</v>
      </c>
      <c r="AL453" s="100">
        <f t="shared" si="57"/>
        <v>5770.02052898894</v>
      </c>
      <c r="AM453" s="100">
        <f t="shared" si="57"/>
        <v>50.344789662661682</v>
      </c>
      <c r="AN453" s="100">
        <f t="shared" si="57"/>
        <v>1.379</v>
      </c>
      <c r="AO453" s="100">
        <f t="shared" si="56"/>
        <v>543.73567129468631</v>
      </c>
      <c r="AP453" s="100">
        <f t="shared" si="56"/>
        <v>35331.116312892882</v>
      </c>
      <c r="AQ453" s="100">
        <f t="shared" si="56"/>
        <v>64.978477922491521</v>
      </c>
      <c r="AR453" s="100" t="str">
        <f>VLOOKUP(C453&amp;E453&amp;G453&amp;I453&amp;J453,'Código Licitaciones'!$I$8:$I$6500,1,0)</f>
        <v>Aela Generación S.A.Enel DistribuciónCerro Navia 2202015/02BS4C</v>
      </c>
    </row>
    <row r="454" spans="2:44" ht="18" x14ac:dyDescent="0.35">
      <c r="B454" s="94">
        <v>5683</v>
      </c>
      <c r="C454" s="94" t="s">
        <v>9864</v>
      </c>
      <c r="D454" s="107" t="s">
        <v>9901</v>
      </c>
      <c r="E454" s="107" t="s">
        <v>312</v>
      </c>
      <c r="F454" s="107" t="s">
        <v>9926</v>
      </c>
      <c r="G454" s="108" t="s">
        <v>73</v>
      </c>
      <c r="H454" s="108">
        <v>220</v>
      </c>
      <c r="I454" s="109" t="s">
        <v>281</v>
      </c>
      <c r="J454" s="110" t="s">
        <v>287</v>
      </c>
      <c r="K454" s="110">
        <v>42736</v>
      </c>
      <c r="L454" s="111">
        <v>50040</v>
      </c>
      <c r="M454" s="109" t="s">
        <v>1682</v>
      </c>
      <c r="N454" s="109">
        <v>5776.2978730110835</v>
      </c>
      <c r="O454" s="109">
        <v>50.034235791496123</v>
      </c>
      <c r="P454" s="109">
        <v>2.9550000000000001</v>
      </c>
      <c r="Q454" s="109">
        <v>1164.9524783614211</v>
      </c>
      <c r="R454" s="109">
        <v>75356.467202970874</v>
      </c>
      <c r="S454" s="109">
        <v>64.686301460952706</v>
      </c>
      <c r="T454" s="109" t="s">
        <v>7014</v>
      </c>
      <c r="X454" s="92">
        <f t="shared" si="50"/>
        <v>0</v>
      </c>
      <c r="Z454" s="100">
        <f t="shared" si="51"/>
        <v>5683</v>
      </c>
      <c r="AA454" s="105" t="str">
        <f>+VLOOKUP(C454,'Código Licitaciones'!$J$7:$J$31,1,0)</f>
        <v>Aela Generación S.A.</v>
      </c>
      <c r="AB454" s="105" t="str">
        <f t="shared" si="52"/>
        <v>76.489.426-K</v>
      </c>
      <c r="AC454" s="105" t="str">
        <f>+VLOOKUP(E454,'Código Licitaciones'!$K$7:$K$50,1,0)</f>
        <v>Enel Distribución</v>
      </c>
      <c r="AD454" s="105" t="str">
        <f t="shared" si="53"/>
        <v>96.800.570-7</v>
      </c>
      <c r="AE454" s="105" t="str">
        <f>+VLOOKUP(G454,'Código Licitaciones'!$L$7:$L$50,1,0)</f>
        <v>Chena 220</v>
      </c>
      <c r="AF454" s="100">
        <f t="shared" si="54"/>
        <v>220</v>
      </c>
      <c r="AG454" s="105" t="str">
        <f>+VLOOKUP(I454,'Código Licitaciones'!$M$7:$M$50,1,0)</f>
        <v>2015/02</v>
      </c>
      <c r="AH454" s="105" t="str">
        <f>+VLOOKUP(J454,'Código Licitaciones'!$N$7:$N$50,1,0)</f>
        <v>BS4C</v>
      </c>
      <c r="AI454" s="105">
        <f t="shared" si="55"/>
        <v>42736</v>
      </c>
      <c r="AJ454" s="105">
        <f t="shared" si="55"/>
        <v>50040</v>
      </c>
      <c r="AK454" s="106" t="str">
        <f>+VLOOKUP(M454,'Código Barras'!$C$3:$C$1694,1,0)</f>
        <v>SIC-0176</v>
      </c>
      <c r="AL454" s="100">
        <f t="shared" si="57"/>
        <v>5776.2978730110835</v>
      </c>
      <c r="AM454" s="100">
        <f t="shared" si="57"/>
        <v>50.034235791496123</v>
      </c>
      <c r="AN454" s="100">
        <f t="shared" si="57"/>
        <v>2.9550000000000001</v>
      </c>
      <c r="AO454" s="100">
        <f t="shared" si="56"/>
        <v>1164.9524783614211</v>
      </c>
      <c r="AP454" s="100">
        <f t="shared" si="56"/>
        <v>75356.467202970874</v>
      </c>
      <c r="AQ454" s="100">
        <f t="shared" si="56"/>
        <v>64.686301460952706</v>
      </c>
      <c r="AR454" s="100" t="str">
        <f>VLOOKUP(C454&amp;E454&amp;G454&amp;I454&amp;J454,'Código Licitaciones'!$I$8:$I$6500,1,0)</f>
        <v>Aela Generación S.A.Enel DistribuciónChena 2202015/02BS4C</v>
      </c>
    </row>
    <row r="455" spans="2:44" ht="18" x14ac:dyDescent="0.35">
      <c r="B455" s="94">
        <v>5683</v>
      </c>
      <c r="C455" s="94" t="s">
        <v>9864</v>
      </c>
      <c r="D455" s="107" t="s">
        <v>9901</v>
      </c>
      <c r="E455" s="107" t="s">
        <v>312</v>
      </c>
      <c r="F455" s="107" t="s">
        <v>9926</v>
      </c>
      <c r="G455" s="108" t="s">
        <v>2412</v>
      </c>
      <c r="H455" s="108">
        <v>220</v>
      </c>
      <c r="I455" s="109" t="s">
        <v>281</v>
      </c>
      <c r="J455" s="110" t="s">
        <v>287</v>
      </c>
      <c r="K455" s="110">
        <v>42736</v>
      </c>
      <c r="L455" s="111">
        <v>50040</v>
      </c>
      <c r="M455" s="109" t="s">
        <v>2411</v>
      </c>
      <c r="N455" s="109">
        <v>5792.8472328634707</v>
      </c>
      <c r="O455" s="109">
        <v>50.259637794761446</v>
      </c>
      <c r="P455" s="109">
        <v>3.0000000000000001E-3</v>
      </c>
      <c r="Q455" s="109">
        <v>1.1066103145691921</v>
      </c>
      <c r="R455" s="109">
        <v>72.996375288785032</v>
      </c>
      <c r="S455" s="109">
        <v>65.963939001601318</v>
      </c>
      <c r="T455" s="109" t="s">
        <v>7689</v>
      </c>
      <c r="X455" s="92">
        <f t="shared" si="50"/>
        <v>0</v>
      </c>
      <c r="Z455" s="100">
        <f t="shared" si="51"/>
        <v>5683</v>
      </c>
      <c r="AA455" s="105" t="str">
        <f>+VLOOKUP(C455,'Código Licitaciones'!$J$7:$J$31,1,0)</f>
        <v>Aela Generación S.A.</v>
      </c>
      <c r="AB455" s="105" t="str">
        <f t="shared" si="52"/>
        <v>76.489.426-K</v>
      </c>
      <c r="AC455" s="105" t="str">
        <f>+VLOOKUP(E455,'Código Licitaciones'!$K$7:$K$50,1,0)</f>
        <v>Enel Distribución</v>
      </c>
      <c r="AD455" s="105" t="str">
        <f t="shared" si="53"/>
        <v>96.800.570-7</v>
      </c>
      <c r="AE455" s="105" t="str">
        <f>+VLOOKUP(G455,'Código Licitaciones'!$L$7:$L$50,1,0)</f>
        <v>los maquis 220</v>
      </c>
      <c r="AF455" s="100">
        <f t="shared" si="54"/>
        <v>220</v>
      </c>
      <c r="AG455" s="105" t="str">
        <f>+VLOOKUP(I455,'Código Licitaciones'!$M$7:$M$50,1,0)</f>
        <v>2015/02</v>
      </c>
      <c r="AH455" s="105" t="str">
        <f>+VLOOKUP(J455,'Código Licitaciones'!$N$7:$N$50,1,0)</f>
        <v>BS4C</v>
      </c>
      <c r="AI455" s="105">
        <f t="shared" si="55"/>
        <v>42736</v>
      </c>
      <c r="AJ455" s="105">
        <f t="shared" si="55"/>
        <v>50040</v>
      </c>
      <c r="AK455" s="106" t="str">
        <f>+VLOOKUP(M455,'Código Barras'!$C$3:$C$1694,1,0)</f>
        <v>SIC-0546</v>
      </c>
      <c r="AL455" s="100">
        <f t="shared" si="57"/>
        <v>5792.8472328634707</v>
      </c>
      <c r="AM455" s="100">
        <f t="shared" si="57"/>
        <v>50.259637794761446</v>
      </c>
      <c r="AN455" s="100">
        <f t="shared" si="57"/>
        <v>3.0000000000000001E-3</v>
      </c>
      <c r="AO455" s="100">
        <f t="shared" si="56"/>
        <v>1.1066103145691921</v>
      </c>
      <c r="AP455" s="100">
        <f t="shared" si="56"/>
        <v>72.996375288785032</v>
      </c>
      <c r="AQ455" s="100">
        <f t="shared" si="56"/>
        <v>65.963939001601318</v>
      </c>
      <c r="AR455" s="100" t="str">
        <f>VLOOKUP(C455&amp;E455&amp;G455&amp;I455&amp;J455,'Código Licitaciones'!$I$8:$I$6500,1,0)</f>
        <v>Aela Generación S.A.Enel Distribuciónlos maquis 2202015/02BS4C</v>
      </c>
    </row>
    <row r="456" spans="2:44" ht="18" x14ac:dyDescent="0.35">
      <c r="B456" s="94">
        <v>5683</v>
      </c>
      <c r="C456" s="94" t="s">
        <v>9864</v>
      </c>
      <c r="D456" s="107" t="s">
        <v>9901</v>
      </c>
      <c r="E456" s="107" t="s">
        <v>312</v>
      </c>
      <c r="F456" s="107" t="s">
        <v>9926</v>
      </c>
      <c r="G456" s="108" t="s">
        <v>78</v>
      </c>
      <c r="H456" s="108">
        <v>220</v>
      </c>
      <c r="I456" s="109" t="s">
        <v>281</v>
      </c>
      <c r="J456" s="110" t="s">
        <v>287</v>
      </c>
      <c r="K456" s="110">
        <v>42736</v>
      </c>
      <c r="L456" s="111">
        <v>50040</v>
      </c>
      <c r="M456" s="109" t="s">
        <v>2648</v>
      </c>
      <c r="N456" s="109">
        <v>5532.0521287674655</v>
      </c>
      <c r="O456" s="109">
        <v>48.416350301391681</v>
      </c>
      <c r="P456" s="109">
        <v>1E-3</v>
      </c>
      <c r="Q456" s="109">
        <v>0.48282331040234361</v>
      </c>
      <c r="R456" s="109">
        <v>28.908594658884901</v>
      </c>
      <c r="S456" s="109">
        <v>59.874065804310391</v>
      </c>
      <c r="T456" s="109" t="s">
        <v>7012</v>
      </c>
      <c r="X456" s="92">
        <f t="shared" si="50"/>
        <v>0</v>
      </c>
      <c r="Z456" s="100">
        <f t="shared" si="51"/>
        <v>5683</v>
      </c>
      <c r="AA456" s="105" t="str">
        <f>+VLOOKUP(C456,'Código Licitaciones'!$J$7:$J$31,1,0)</f>
        <v>Aela Generación S.A.</v>
      </c>
      <c r="AB456" s="105" t="str">
        <f t="shared" si="52"/>
        <v>76.489.426-K</v>
      </c>
      <c r="AC456" s="105" t="str">
        <f>+VLOOKUP(E456,'Código Licitaciones'!$K$7:$K$50,1,0)</f>
        <v>Enel Distribución</v>
      </c>
      <c r="AD456" s="105" t="str">
        <f t="shared" si="53"/>
        <v>96.800.570-7</v>
      </c>
      <c r="AE456" s="105" t="str">
        <f>+VLOOKUP(G456,'Código Licitaciones'!$L$7:$L$50,1,0)</f>
        <v>Nogales 220</v>
      </c>
      <c r="AF456" s="100">
        <f t="shared" si="54"/>
        <v>220</v>
      </c>
      <c r="AG456" s="105" t="str">
        <f>+VLOOKUP(I456,'Código Licitaciones'!$M$7:$M$50,1,0)</f>
        <v>2015/02</v>
      </c>
      <c r="AH456" s="105" t="str">
        <f>+VLOOKUP(J456,'Código Licitaciones'!$N$7:$N$50,1,0)</f>
        <v>BS4C</v>
      </c>
      <c r="AI456" s="105">
        <f t="shared" si="55"/>
        <v>42736</v>
      </c>
      <c r="AJ456" s="105">
        <f t="shared" si="55"/>
        <v>50040</v>
      </c>
      <c r="AK456" s="106" t="str">
        <f>+VLOOKUP(M456,'Código Barras'!$C$3:$C$1694,1,0)</f>
        <v>SIC-0666</v>
      </c>
      <c r="AL456" s="100">
        <f t="shared" si="57"/>
        <v>5532.0521287674655</v>
      </c>
      <c r="AM456" s="100">
        <f t="shared" si="57"/>
        <v>48.416350301391681</v>
      </c>
      <c r="AN456" s="100">
        <f t="shared" si="57"/>
        <v>1E-3</v>
      </c>
      <c r="AO456" s="100">
        <f t="shared" si="56"/>
        <v>0.48282331040234361</v>
      </c>
      <c r="AP456" s="100">
        <f t="shared" si="56"/>
        <v>28.908594658884901</v>
      </c>
      <c r="AQ456" s="100">
        <f t="shared" si="56"/>
        <v>59.874065804310391</v>
      </c>
      <c r="AR456" s="100" t="str">
        <f>VLOOKUP(C456&amp;E456&amp;G456&amp;I456&amp;J456,'Código Licitaciones'!$I$8:$I$6500,1,0)</f>
        <v>Aela Generación S.A.Enel DistribuciónNogales 2202015/02BS4C</v>
      </c>
    </row>
    <row r="457" spans="2:44" ht="18" x14ac:dyDescent="0.35">
      <c r="B457" s="94">
        <v>5683</v>
      </c>
      <c r="C457" s="94" t="s">
        <v>9864</v>
      </c>
      <c r="D457" s="107" t="s">
        <v>9901</v>
      </c>
      <c r="E457" s="107" t="s">
        <v>312</v>
      </c>
      <c r="F457" s="107" t="s">
        <v>9926</v>
      </c>
      <c r="G457" s="108" t="s">
        <v>29</v>
      </c>
      <c r="H457" s="108">
        <v>220</v>
      </c>
      <c r="I457" s="109" t="s">
        <v>281</v>
      </c>
      <c r="J457" s="110" t="s">
        <v>287</v>
      </c>
      <c r="K457" s="110">
        <v>42736</v>
      </c>
      <c r="L457" s="111">
        <v>50040</v>
      </c>
      <c r="M457" s="109" t="s">
        <v>2888</v>
      </c>
      <c r="N457" s="109">
        <v>5706.6764252804687</v>
      </c>
      <c r="O457" s="109">
        <v>50.089334058960972</v>
      </c>
      <c r="P457" s="109">
        <v>1.091</v>
      </c>
      <c r="Q457" s="109">
        <v>430.02003424730458</v>
      </c>
      <c r="R457" s="109">
        <v>27765.401127440069</v>
      </c>
      <c r="S457" s="109">
        <v>64.567692005419872</v>
      </c>
      <c r="T457" s="109" t="s">
        <v>7013</v>
      </c>
      <c r="X457" s="92">
        <f t="shared" si="50"/>
        <v>0</v>
      </c>
      <c r="Z457" s="100">
        <f t="shared" si="51"/>
        <v>5683</v>
      </c>
      <c r="AA457" s="105" t="str">
        <f>+VLOOKUP(C457,'Código Licitaciones'!$J$7:$J$31,1,0)</f>
        <v>Aela Generación S.A.</v>
      </c>
      <c r="AB457" s="105" t="str">
        <f t="shared" si="52"/>
        <v>76.489.426-K</v>
      </c>
      <c r="AC457" s="105" t="str">
        <f>+VLOOKUP(E457,'Código Licitaciones'!$K$7:$K$50,1,0)</f>
        <v>Enel Distribución</v>
      </c>
      <c r="AD457" s="105" t="str">
        <f t="shared" si="53"/>
        <v>96.800.570-7</v>
      </c>
      <c r="AE457" s="105" t="str">
        <f>+VLOOKUP(G457,'Código Licitaciones'!$L$7:$L$50,1,0)</f>
        <v>Polpaico 220</v>
      </c>
      <c r="AF457" s="100">
        <f t="shared" si="54"/>
        <v>220</v>
      </c>
      <c r="AG457" s="105" t="str">
        <f>+VLOOKUP(I457,'Código Licitaciones'!$M$7:$M$50,1,0)</f>
        <v>2015/02</v>
      </c>
      <c r="AH457" s="105" t="str">
        <f>+VLOOKUP(J457,'Código Licitaciones'!$N$7:$N$50,1,0)</f>
        <v>BS4C</v>
      </c>
      <c r="AI457" s="105">
        <f t="shared" si="55"/>
        <v>42736</v>
      </c>
      <c r="AJ457" s="105">
        <f t="shared" si="55"/>
        <v>50040</v>
      </c>
      <c r="AK457" s="106" t="str">
        <f>+VLOOKUP(M457,'Código Barras'!$C$3:$C$1694,1,0)</f>
        <v>SIC-0787</v>
      </c>
      <c r="AL457" s="100">
        <f t="shared" si="57"/>
        <v>5706.6764252804687</v>
      </c>
      <c r="AM457" s="100">
        <f t="shared" si="57"/>
        <v>50.089334058960972</v>
      </c>
      <c r="AN457" s="100">
        <f t="shared" si="57"/>
        <v>1.091</v>
      </c>
      <c r="AO457" s="100">
        <f t="shared" si="56"/>
        <v>430.02003424730458</v>
      </c>
      <c r="AP457" s="100">
        <f t="shared" si="56"/>
        <v>27765.401127440069</v>
      </c>
      <c r="AQ457" s="100">
        <f t="shared" si="56"/>
        <v>64.567692005419872</v>
      </c>
      <c r="AR457" s="100" t="str">
        <f>VLOOKUP(C457&amp;E457&amp;G457&amp;I457&amp;J457,'Código Licitaciones'!$I$8:$I$6500,1,0)</f>
        <v>Aela Generación S.A.Enel DistribuciónPolpaico 2202015/02BS4C</v>
      </c>
    </row>
    <row r="458" spans="2:44" ht="18" x14ac:dyDescent="0.35">
      <c r="B458" s="94">
        <v>5683</v>
      </c>
      <c r="C458" s="94" t="s">
        <v>9864</v>
      </c>
      <c r="D458" s="107" t="s">
        <v>9901</v>
      </c>
      <c r="E458" s="107" t="s">
        <v>312</v>
      </c>
      <c r="F458" s="107" t="s">
        <v>9926</v>
      </c>
      <c r="G458" s="108" t="s">
        <v>30</v>
      </c>
      <c r="H458" s="108">
        <v>220</v>
      </c>
      <c r="I458" s="109" t="s">
        <v>281</v>
      </c>
      <c r="J458" s="110" t="s">
        <v>287</v>
      </c>
      <c r="K458" s="110">
        <v>42736</v>
      </c>
      <c r="L458" s="111">
        <v>50040</v>
      </c>
      <c r="M458" s="109" t="s">
        <v>3012</v>
      </c>
      <c r="N458" s="109">
        <v>5777.4392091181062</v>
      </c>
      <c r="O458" s="109">
        <v>50.475021931214982</v>
      </c>
      <c r="P458" s="109">
        <v>1.6E-2</v>
      </c>
      <c r="Q458" s="109">
        <v>6.3917410532516845</v>
      </c>
      <c r="R458" s="109">
        <v>415.06229718741565</v>
      </c>
      <c r="S458" s="109">
        <v>64.937282929548601</v>
      </c>
      <c r="T458" s="109" t="s">
        <v>7011</v>
      </c>
      <c r="X458" s="92">
        <f t="shared" ref="X458:X521" si="58">SUMPRODUCT(--(ISERROR(Z458:BN458)))</f>
        <v>0</v>
      </c>
      <c r="Z458" s="100">
        <f t="shared" ref="Z458:Z521" si="59">IF(ISNUMBER(B458),B458,1/0)</f>
        <v>5683</v>
      </c>
      <c r="AA458" s="105" t="str">
        <f>+VLOOKUP(C458,'Código Licitaciones'!$J$7:$J$31,1,0)</f>
        <v>Aela Generación S.A.</v>
      </c>
      <c r="AB458" s="105" t="str">
        <f t="shared" ref="AB458:AB521" si="60">+D458</f>
        <v>76.489.426-K</v>
      </c>
      <c r="AC458" s="105" t="str">
        <f>+VLOOKUP(E458,'Código Licitaciones'!$K$7:$K$50,1,0)</f>
        <v>Enel Distribución</v>
      </c>
      <c r="AD458" s="105" t="str">
        <f t="shared" ref="AD458:AD521" si="61">+F458</f>
        <v>96.800.570-7</v>
      </c>
      <c r="AE458" s="105" t="str">
        <f>+VLOOKUP(G458,'Código Licitaciones'!$L$7:$L$50,1,0)</f>
        <v>Quillota 220</v>
      </c>
      <c r="AF458" s="100">
        <f t="shared" ref="AF458:AF521" si="62">IF(ISNUMBER(H458),H458,1/0)</f>
        <v>220</v>
      </c>
      <c r="AG458" s="105" t="str">
        <f>+VLOOKUP(I458,'Código Licitaciones'!$M$7:$M$50,1,0)</f>
        <v>2015/02</v>
      </c>
      <c r="AH458" s="105" t="str">
        <f>+VLOOKUP(J458,'Código Licitaciones'!$N$7:$N$50,1,0)</f>
        <v>BS4C</v>
      </c>
      <c r="AI458" s="105">
        <f t="shared" si="55"/>
        <v>42736</v>
      </c>
      <c r="AJ458" s="105">
        <f t="shared" si="55"/>
        <v>50040</v>
      </c>
      <c r="AK458" s="106" t="str">
        <f>+VLOOKUP(M458,'Código Barras'!$C$3:$C$1694,1,0)</f>
        <v>SIC-0850</v>
      </c>
      <c r="AL458" s="100">
        <f t="shared" si="57"/>
        <v>5777.4392091181062</v>
      </c>
      <c r="AM458" s="100">
        <f t="shared" si="57"/>
        <v>50.475021931214982</v>
      </c>
      <c r="AN458" s="100">
        <f t="shared" si="57"/>
        <v>1.6E-2</v>
      </c>
      <c r="AO458" s="100">
        <f t="shared" si="56"/>
        <v>6.3917410532516845</v>
      </c>
      <c r="AP458" s="100">
        <f t="shared" si="56"/>
        <v>415.06229718741565</v>
      </c>
      <c r="AQ458" s="100">
        <f t="shared" si="56"/>
        <v>64.937282929548601</v>
      </c>
      <c r="AR458" s="100" t="str">
        <f>VLOOKUP(C458&amp;E458&amp;G458&amp;I458&amp;J458,'Código Licitaciones'!$I$8:$I$6500,1,0)</f>
        <v>Aela Generación S.A.Enel DistribuciónQuillota 2202015/02BS4C</v>
      </c>
    </row>
    <row r="459" spans="2:44" ht="18" x14ac:dyDescent="0.35">
      <c r="B459" s="94"/>
      <c r="M459" s="109"/>
      <c r="X459" s="92">
        <f t="shared" si="58"/>
        <v>9</v>
      </c>
      <c r="Z459" s="100" t="e">
        <f t="shared" si="59"/>
        <v>#DIV/0!</v>
      </c>
      <c r="AA459" s="105" t="e">
        <f>+VLOOKUP(C459,'Código Licitaciones'!$J$7:$J$31,1,0)</f>
        <v>#N/A</v>
      </c>
      <c r="AB459" s="105">
        <f t="shared" si="60"/>
        <v>0</v>
      </c>
      <c r="AC459" s="105" t="e">
        <f>+VLOOKUP(E459,'Código Licitaciones'!$K$7:$K$50,1,0)</f>
        <v>#N/A</v>
      </c>
      <c r="AD459" s="105">
        <f t="shared" si="61"/>
        <v>0</v>
      </c>
      <c r="AE459" s="105" t="e">
        <f>+VLOOKUP(G459,'Código Licitaciones'!$L$7:$L$50,1,0)</f>
        <v>#N/A</v>
      </c>
      <c r="AF459" s="100" t="e">
        <f t="shared" si="62"/>
        <v>#DIV/0!</v>
      </c>
      <c r="AG459" s="105" t="e">
        <f>+VLOOKUP(I459,'Código Licitaciones'!$M$7:$M$50,1,0)</f>
        <v>#N/A</v>
      </c>
      <c r="AH459" s="105" t="e">
        <f>+VLOOKUP(J459,'Código Licitaciones'!$N$7:$N$50,1,0)</f>
        <v>#N/A</v>
      </c>
      <c r="AI459" s="105">
        <f t="shared" si="55"/>
        <v>0</v>
      </c>
      <c r="AJ459" s="105">
        <f t="shared" si="55"/>
        <v>0</v>
      </c>
      <c r="AK459" s="106" t="e">
        <f>+VLOOKUP(M459,'Código Barras'!$C$3:$C$1694,1,0)</f>
        <v>#N/A</v>
      </c>
      <c r="AL459" s="100">
        <f t="shared" si="57"/>
        <v>0</v>
      </c>
      <c r="AM459" s="100">
        <f t="shared" si="57"/>
        <v>0</v>
      </c>
      <c r="AN459" s="100">
        <f t="shared" si="57"/>
        <v>0</v>
      </c>
      <c r="AO459" s="100">
        <f t="shared" si="56"/>
        <v>0</v>
      </c>
      <c r="AP459" s="100">
        <f t="shared" si="56"/>
        <v>0</v>
      </c>
      <c r="AQ459" s="100">
        <f t="shared" si="56"/>
        <v>0</v>
      </c>
      <c r="AR459" s="100" t="e">
        <f>VLOOKUP(C459&amp;E459&amp;G459&amp;I459&amp;J459,'Código Licitaciones'!$I$8:$I$6500,1,0)</f>
        <v>#N/A</v>
      </c>
    </row>
    <row r="460" spans="2:44" ht="18" x14ac:dyDescent="0.35">
      <c r="B460" s="94"/>
      <c r="M460" s="109"/>
      <c r="X460" s="92">
        <f t="shared" si="58"/>
        <v>9</v>
      </c>
      <c r="Z460" s="100" t="e">
        <f t="shared" si="59"/>
        <v>#DIV/0!</v>
      </c>
      <c r="AA460" s="105" t="e">
        <f>+VLOOKUP(C460,'Código Licitaciones'!$J$7:$J$31,1,0)</f>
        <v>#N/A</v>
      </c>
      <c r="AB460" s="105">
        <f t="shared" si="60"/>
        <v>0</v>
      </c>
      <c r="AC460" s="105" t="e">
        <f>+VLOOKUP(E460,'Código Licitaciones'!$K$7:$K$50,1,0)</f>
        <v>#N/A</v>
      </c>
      <c r="AD460" s="105">
        <f t="shared" si="61"/>
        <v>0</v>
      </c>
      <c r="AE460" s="105" t="e">
        <f>+VLOOKUP(G460,'Código Licitaciones'!$L$7:$L$50,1,0)</f>
        <v>#N/A</v>
      </c>
      <c r="AF460" s="100" t="e">
        <f t="shared" si="62"/>
        <v>#DIV/0!</v>
      </c>
      <c r="AG460" s="105" t="e">
        <f>+VLOOKUP(I460,'Código Licitaciones'!$M$7:$M$50,1,0)</f>
        <v>#N/A</v>
      </c>
      <c r="AH460" s="105" t="e">
        <f>+VLOOKUP(J460,'Código Licitaciones'!$N$7:$N$50,1,0)</f>
        <v>#N/A</v>
      </c>
      <c r="AI460" s="105">
        <f t="shared" si="55"/>
        <v>0</v>
      </c>
      <c r="AJ460" s="105">
        <f t="shared" si="55"/>
        <v>0</v>
      </c>
      <c r="AK460" s="106" t="e">
        <f>+VLOOKUP(M460,'Código Barras'!$C$3:$C$1694,1,0)</f>
        <v>#N/A</v>
      </c>
      <c r="AL460" s="100">
        <f t="shared" si="57"/>
        <v>0</v>
      </c>
      <c r="AM460" s="100">
        <f t="shared" si="57"/>
        <v>0</v>
      </c>
      <c r="AN460" s="100">
        <f t="shared" si="57"/>
        <v>0</v>
      </c>
      <c r="AO460" s="100">
        <f t="shared" si="56"/>
        <v>0</v>
      </c>
      <c r="AP460" s="100">
        <f t="shared" si="56"/>
        <v>0</v>
      </c>
      <c r="AQ460" s="100">
        <f t="shared" si="56"/>
        <v>0</v>
      </c>
      <c r="AR460" s="100" t="e">
        <f>VLOOKUP(C460&amp;E460&amp;G460&amp;I460&amp;J460,'Código Licitaciones'!$I$8:$I$6500,1,0)</f>
        <v>#N/A</v>
      </c>
    </row>
    <row r="461" spans="2:44" ht="18" x14ac:dyDescent="0.35">
      <c r="B461" s="94"/>
      <c r="M461" s="109"/>
      <c r="X461" s="92">
        <f t="shared" si="58"/>
        <v>9</v>
      </c>
      <c r="Z461" s="100" t="e">
        <f t="shared" si="59"/>
        <v>#DIV/0!</v>
      </c>
      <c r="AA461" s="105" t="e">
        <f>+VLOOKUP(C461,'Código Licitaciones'!$J$7:$J$31,1,0)</f>
        <v>#N/A</v>
      </c>
      <c r="AB461" s="105">
        <f t="shared" si="60"/>
        <v>0</v>
      </c>
      <c r="AC461" s="105" t="e">
        <f>+VLOOKUP(E461,'Código Licitaciones'!$K$7:$K$50,1,0)</f>
        <v>#N/A</v>
      </c>
      <c r="AD461" s="105">
        <f t="shared" si="61"/>
        <v>0</v>
      </c>
      <c r="AE461" s="105" t="e">
        <f>+VLOOKUP(G461,'Código Licitaciones'!$L$7:$L$50,1,0)</f>
        <v>#N/A</v>
      </c>
      <c r="AF461" s="100" t="e">
        <f t="shared" si="62"/>
        <v>#DIV/0!</v>
      </c>
      <c r="AG461" s="105" t="e">
        <f>+VLOOKUP(I461,'Código Licitaciones'!$M$7:$M$50,1,0)</f>
        <v>#N/A</v>
      </c>
      <c r="AH461" s="105" t="e">
        <f>+VLOOKUP(J461,'Código Licitaciones'!$N$7:$N$50,1,0)</f>
        <v>#N/A</v>
      </c>
      <c r="AI461" s="105">
        <f t="shared" si="55"/>
        <v>0</v>
      </c>
      <c r="AJ461" s="105">
        <f t="shared" si="55"/>
        <v>0</v>
      </c>
      <c r="AK461" s="106" t="e">
        <f>+VLOOKUP(M461,'Código Barras'!$C$3:$C$1694,1,0)</f>
        <v>#N/A</v>
      </c>
      <c r="AL461" s="100">
        <f t="shared" si="57"/>
        <v>0</v>
      </c>
      <c r="AM461" s="100">
        <f t="shared" si="57"/>
        <v>0</v>
      </c>
      <c r="AN461" s="100">
        <f t="shared" si="57"/>
        <v>0</v>
      </c>
      <c r="AO461" s="100">
        <f t="shared" si="56"/>
        <v>0</v>
      </c>
      <c r="AP461" s="100">
        <f t="shared" si="56"/>
        <v>0</v>
      </c>
      <c r="AQ461" s="100">
        <f t="shared" si="56"/>
        <v>0</v>
      </c>
      <c r="AR461" s="100" t="e">
        <f>VLOOKUP(C461&amp;E461&amp;G461&amp;I461&amp;J461,'Código Licitaciones'!$I$8:$I$6500,1,0)</f>
        <v>#N/A</v>
      </c>
    </row>
    <row r="462" spans="2:44" ht="18" x14ac:dyDescent="0.35">
      <c r="B462" s="94"/>
      <c r="M462" s="109"/>
      <c r="X462" s="92">
        <f t="shared" si="58"/>
        <v>9</v>
      </c>
      <c r="Z462" s="100" t="e">
        <f t="shared" si="59"/>
        <v>#DIV/0!</v>
      </c>
      <c r="AA462" s="105" t="e">
        <f>+VLOOKUP(C462,'Código Licitaciones'!$J$7:$J$31,1,0)</f>
        <v>#N/A</v>
      </c>
      <c r="AB462" s="105">
        <f t="shared" si="60"/>
        <v>0</v>
      </c>
      <c r="AC462" s="105" t="e">
        <f>+VLOOKUP(E462,'Código Licitaciones'!$K$7:$K$50,1,0)</f>
        <v>#N/A</v>
      </c>
      <c r="AD462" s="105">
        <f t="shared" si="61"/>
        <v>0</v>
      </c>
      <c r="AE462" s="105" t="e">
        <f>+VLOOKUP(G462,'Código Licitaciones'!$L$7:$L$50,1,0)</f>
        <v>#N/A</v>
      </c>
      <c r="AF462" s="100" t="e">
        <f t="shared" si="62"/>
        <v>#DIV/0!</v>
      </c>
      <c r="AG462" s="105" t="e">
        <f>+VLOOKUP(I462,'Código Licitaciones'!$M$7:$M$50,1,0)</f>
        <v>#N/A</v>
      </c>
      <c r="AH462" s="105" t="e">
        <f>+VLOOKUP(J462,'Código Licitaciones'!$N$7:$N$50,1,0)</f>
        <v>#N/A</v>
      </c>
      <c r="AI462" s="105">
        <f t="shared" si="55"/>
        <v>0</v>
      </c>
      <c r="AJ462" s="105">
        <f t="shared" si="55"/>
        <v>0</v>
      </c>
      <c r="AK462" s="106" t="e">
        <f>+VLOOKUP(M462,'Código Barras'!$C$3:$C$1694,1,0)</f>
        <v>#N/A</v>
      </c>
      <c r="AL462" s="100">
        <f t="shared" si="57"/>
        <v>0</v>
      </c>
      <c r="AM462" s="100">
        <f t="shared" si="57"/>
        <v>0</v>
      </c>
      <c r="AN462" s="100">
        <f t="shared" si="57"/>
        <v>0</v>
      </c>
      <c r="AO462" s="100">
        <f t="shared" si="56"/>
        <v>0</v>
      </c>
      <c r="AP462" s="100">
        <f t="shared" si="56"/>
        <v>0</v>
      </c>
      <c r="AQ462" s="100">
        <f t="shared" si="56"/>
        <v>0</v>
      </c>
      <c r="AR462" s="100" t="e">
        <f>VLOOKUP(C462&amp;E462&amp;G462&amp;I462&amp;J462,'Código Licitaciones'!$I$8:$I$6500,1,0)</f>
        <v>#N/A</v>
      </c>
    </row>
    <row r="463" spans="2:44" ht="18" x14ac:dyDescent="0.35">
      <c r="B463" s="94"/>
      <c r="M463" s="109"/>
      <c r="X463" s="92">
        <f t="shared" si="58"/>
        <v>9</v>
      </c>
      <c r="Z463" s="100" t="e">
        <f t="shared" si="59"/>
        <v>#DIV/0!</v>
      </c>
      <c r="AA463" s="105" t="e">
        <f>+VLOOKUP(C463,'Código Licitaciones'!$J$7:$J$31,1,0)</f>
        <v>#N/A</v>
      </c>
      <c r="AB463" s="105">
        <f t="shared" si="60"/>
        <v>0</v>
      </c>
      <c r="AC463" s="105" t="e">
        <f>+VLOOKUP(E463,'Código Licitaciones'!$K$7:$K$50,1,0)</f>
        <v>#N/A</v>
      </c>
      <c r="AD463" s="105">
        <f t="shared" si="61"/>
        <v>0</v>
      </c>
      <c r="AE463" s="105" t="e">
        <f>+VLOOKUP(G463,'Código Licitaciones'!$L$7:$L$50,1,0)</f>
        <v>#N/A</v>
      </c>
      <c r="AF463" s="100" t="e">
        <f t="shared" si="62"/>
        <v>#DIV/0!</v>
      </c>
      <c r="AG463" s="105" t="e">
        <f>+VLOOKUP(I463,'Código Licitaciones'!$M$7:$M$50,1,0)</f>
        <v>#N/A</v>
      </c>
      <c r="AH463" s="105" t="e">
        <f>+VLOOKUP(J463,'Código Licitaciones'!$N$7:$N$50,1,0)</f>
        <v>#N/A</v>
      </c>
      <c r="AI463" s="105">
        <f t="shared" si="55"/>
        <v>0</v>
      </c>
      <c r="AJ463" s="105">
        <f t="shared" si="55"/>
        <v>0</v>
      </c>
      <c r="AK463" s="106" t="e">
        <f>+VLOOKUP(M463,'Código Barras'!$C$3:$C$1694,1,0)</f>
        <v>#N/A</v>
      </c>
      <c r="AL463" s="100">
        <f t="shared" si="57"/>
        <v>0</v>
      </c>
      <c r="AM463" s="100">
        <f t="shared" si="57"/>
        <v>0</v>
      </c>
      <c r="AN463" s="100">
        <f t="shared" si="57"/>
        <v>0</v>
      </c>
      <c r="AO463" s="100">
        <f t="shared" si="56"/>
        <v>0</v>
      </c>
      <c r="AP463" s="100">
        <f t="shared" si="56"/>
        <v>0</v>
      </c>
      <c r="AQ463" s="100">
        <f t="shared" si="56"/>
        <v>0</v>
      </c>
      <c r="AR463" s="100" t="e">
        <f>VLOOKUP(C463&amp;E463&amp;G463&amp;I463&amp;J463,'Código Licitaciones'!$I$8:$I$6500,1,0)</f>
        <v>#N/A</v>
      </c>
    </row>
    <row r="464" spans="2:44" ht="18" x14ac:dyDescent="0.35">
      <c r="B464" s="94"/>
      <c r="M464" s="109"/>
      <c r="X464" s="92">
        <f t="shared" si="58"/>
        <v>9</v>
      </c>
      <c r="Z464" s="100" t="e">
        <f t="shared" si="59"/>
        <v>#DIV/0!</v>
      </c>
      <c r="AA464" s="105" t="e">
        <f>+VLOOKUP(C464,'Código Licitaciones'!$J$7:$J$31,1,0)</f>
        <v>#N/A</v>
      </c>
      <c r="AB464" s="105">
        <f t="shared" si="60"/>
        <v>0</v>
      </c>
      <c r="AC464" s="105" t="e">
        <f>+VLOOKUP(E464,'Código Licitaciones'!$K$7:$K$50,1,0)</f>
        <v>#N/A</v>
      </c>
      <c r="AD464" s="105">
        <f t="shared" si="61"/>
        <v>0</v>
      </c>
      <c r="AE464" s="105" t="e">
        <f>+VLOOKUP(G464,'Código Licitaciones'!$L$7:$L$50,1,0)</f>
        <v>#N/A</v>
      </c>
      <c r="AF464" s="100" t="e">
        <f t="shared" si="62"/>
        <v>#DIV/0!</v>
      </c>
      <c r="AG464" s="105" t="e">
        <f>+VLOOKUP(I464,'Código Licitaciones'!$M$7:$M$50,1,0)</f>
        <v>#N/A</v>
      </c>
      <c r="AH464" s="105" t="e">
        <f>+VLOOKUP(J464,'Código Licitaciones'!$N$7:$N$50,1,0)</f>
        <v>#N/A</v>
      </c>
      <c r="AI464" s="105">
        <f t="shared" si="55"/>
        <v>0</v>
      </c>
      <c r="AJ464" s="105">
        <f t="shared" si="55"/>
        <v>0</v>
      </c>
      <c r="AK464" s="106" t="e">
        <f>+VLOOKUP(M464,'Código Barras'!$C$3:$C$1694,1,0)</f>
        <v>#N/A</v>
      </c>
      <c r="AL464" s="100">
        <f t="shared" si="57"/>
        <v>0</v>
      </c>
      <c r="AM464" s="100">
        <f t="shared" si="57"/>
        <v>0</v>
      </c>
      <c r="AN464" s="100">
        <f t="shared" si="57"/>
        <v>0</v>
      </c>
      <c r="AO464" s="100">
        <f t="shared" si="56"/>
        <v>0</v>
      </c>
      <c r="AP464" s="100">
        <f t="shared" si="56"/>
        <v>0</v>
      </c>
      <c r="AQ464" s="100">
        <f t="shared" si="56"/>
        <v>0</v>
      </c>
      <c r="AR464" s="100" t="e">
        <f>VLOOKUP(C464&amp;E464&amp;G464&amp;I464&amp;J464,'Código Licitaciones'!$I$8:$I$6500,1,0)</f>
        <v>#N/A</v>
      </c>
    </row>
    <row r="465" spans="2:44" ht="18" x14ac:dyDescent="0.35">
      <c r="B465" s="94"/>
      <c r="M465" s="109"/>
      <c r="X465" s="92">
        <f t="shared" si="58"/>
        <v>9</v>
      </c>
      <c r="Z465" s="100" t="e">
        <f t="shared" si="59"/>
        <v>#DIV/0!</v>
      </c>
      <c r="AA465" s="105" t="e">
        <f>+VLOOKUP(C465,'Código Licitaciones'!$J$7:$J$31,1,0)</f>
        <v>#N/A</v>
      </c>
      <c r="AB465" s="105">
        <f t="shared" si="60"/>
        <v>0</v>
      </c>
      <c r="AC465" s="105" t="e">
        <f>+VLOOKUP(E465,'Código Licitaciones'!$K$7:$K$50,1,0)</f>
        <v>#N/A</v>
      </c>
      <c r="AD465" s="105">
        <f t="shared" si="61"/>
        <v>0</v>
      </c>
      <c r="AE465" s="105" t="e">
        <f>+VLOOKUP(G465,'Código Licitaciones'!$L$7:$L$50,1,0)</f>
        <v>#N/A</v>
      </c>
      <c r="AF465" s="100" t="e">
        <f t="shared" si="62"/>
        <v>#DIV/0!</v>
      </c>
      <c r="AG465" s="105" t="e">
        <f>+VLOOKUP(I465,'Código Licitaciones'!$M$7:$M$50,1,0)</f>
        <v>#N/A</v>
      </c>
      <c r="AH465" s="105" t="e">
        <f>+VLOOKUP(J465,'Código Licitaciones'!$N$7:$N$50,1,0)</f>
        <v>#N/A</v>
      </c>
      <c r="AI465" s="105">
        <f t="shared" si="55"/>
        <v>0</v>
      </c>
      <c r="AJ465" s="105">
        <f t="shared" si="55"/>
        <v>0</v>
      </c>
      <c r="AK465" s="106" t="e">
        <f>+VLOOKUP(M465,'Código Barras'!$C$3:$C$1694,1,0)</f>
        <v>#N/A</v>
      </c>
      <c r="AL465" s="100">
        <f t="shared" si="57"/>
        <v>0</v>
      </c>
      <c r="AM465" s="100">
        <f t="shared" si="57"/>
        <v>0</v>
      </c>
      <c r="AN465" s="100">
        <f t="shared" si="57"/>
        <v>0</v>
      </c>
      <c r="AO465" s="100">
        <f t="shared" si="56"/>
        <v>0</v>
      </c>
      <c r="AP465" s="100">
        <f t="shared" si="56"/>
        <v>0</v>
      </c>
      <c r="AQ465" s="100">
        <f t="shared" si="56"/>
        <v>0</v>
      </c>
      <c r="AR465" s="100" t="e">
        <f>VLOOKUP(C465&amp;E465&amp;G465&amp;I465&amp;J465,'Código Licitaciones'!$I$8:$I$6500,1,0)</f>
        <v>#N/A</v>
      </c>
    </row>
    <row r="466" spans="2:44" ht="18" x14ac:dyDescent="0.35">
      <c r="B466" s="94"/>
      <c r="M466" s="109"/>
      <c r="X466" s="92">
        <f t="shared" si="58"/>
        <v>9</v>
      </c>
      <c r="Z466" s="100" t="e">
        <f t="shared" si="59"/>
        <v>#DIV/0!</v>
      </c>
      <c r="AA466" s="105" t="e">
        <f>+VLOOKUP(C466,'Código Licitaciones'!$J$7:$J$31,1,0)</f>
        <v>#N/A</v>
      </c>
      <c r="AB466" s="105">
        <f t="shared" si="60"/>
        <v>0</v>
      </c>
      <c r="AC466" s="105" t="e">
        <f>+VLOOKUP(E466,'Código Licitaciones'!$K$7:$K$50,1,0)</f>
        <v>#N/A</v>
      </c>
      <c r="AD466" s="105">
        <f t="shared" si="61"/>
        <v>0</v>
      </c>
      <c r="AE466" s="105" t="e">
        <f>+VLOOKUP(G466,'Código Licitaciones'!$L$7:$L$50,1,0)</f>
        <v>#N/A</v>
      </c>
      <c r="AF466" s="100" t="e">
        <f t="shared" si="62"/>
        <v>#DIV/0!</v>
      </c>
      <c r="AG466" s="105" t="e">
        <f>+VLOOKUP(I466,'Código Licitaciones'!$M$7:$M$50,1,0)</f>
        <v>#N/A</v>
      </c>
      <c r="AH466" s="105" t="e">
        <f>+VLOOKUP(J466,'Código Licitaciones'!$N$7:$N$50,1,0)</f>
        <v>#N/A</v>
      </c>
      <c r="AI466" s="105">
        <f t="shared" si="55"/>
        <v>0</v>
      </c>
      <c r="AJ466" s="105">
        <f t="shared" si="55"/>
        <v>0</v>
      </c>
      <c r="AK466" s="106" t="e">
        <f>+VLOOKUP(M466,'Código Barras'!$C$3:$C$1694,1,0)</f>
        <v>#N/A</v>
      </c>
      <c r="AL466" s="100">
        <f t="shared" si="57"/>
        <v>0</v>
      </c>
      <c r="AM466" s="100">
        <f t="shared" si="57"/>
        <v>0</v>
      </c>
      <c r="AN466" s="100">
        <f t="shared" si="57"/>
        <v>0</v>
      </c>
      <c r="AO466" s="100">
        <f t="shared" si="56"/>
        <v>0</v>
      </c>
      <c r="AP466" s="100">
        <f t="shared" si="56"/>
        <v>0</v>
      </c>
      <c r="AQ466" s="100">
        <f t="shared" si="56"/>
        <v>0</v>
      </c>
      <c r="AR466" s="100" t="e">
        <f>VLOOKUP(C466&amp;E466&amp;G466&amp;I466&amp;J466,'Código Licitaciones'!$I$8:$I$6500,1,0)</f>
        <v>#N/A</v>
      </c>
    </row>
    <row r="467" spans="2:44" ht="18" x14ac:dyDescent="0.35">
      <c r="B467" s="94"/>
      <c r="M467" s="109"/>
      <c r="X467" s="92">
        <f t="shared" si="58"/>
        <v>9</v>
      </c>
      <c r="Z467" s="100" t="e">
        <f t="shared" si="59"/>
        <v>#DIV/0!</v>
      </c>
      <c r="AA467" s="105" t="e">
        <f>+VLOOKUP(C467,'Código Licitaciones'!$J$7:$J$31,1,0)</f>
        <v>#N/A</v>
      </c>
      <c r="AB467" s="105">
        <f t="shared" si="60"/>
        <v>0</v>
      </c>
      <c r="AC467" s="105" t="e">
        <f>+VLOOKUP(E467,'Código Licitaciones'!$K$7:$K$50,1,0)</f>
        <v>#N/A</v>
      </c>
      <c r="AD467" s="105">
        <f t="shared" si="61"/>
        <v>0</v>
      </c>
      <c r="AE467" s="105" t="e">
        <f>+VLOOKUP(G467,'Código Licitaciones'!$L$7:$L$50,1,0)</f>
        <v>#N/A</v>
      </c>
      <c r="AF467" s="100" t="e">
        <f t="shared" si="62"/>
        <v>#DIV/0!</v>
      </c>
      <c r="AG467" s="105" t="e">
        <f>+VLOOKUP(I467,'Código Licitaciones'!$M$7:$M$50,1,0)</f>
        <v>#N/A</v>
      </c>
      <c r="AH467" s="105" t="e">
        <f>+VLOOKUP(J467,'Código Licitaciones'!$N$7:$N$50,1,0)</f>
        <v>#N/A</v>
      </c>
      <c r="AI467" s="105">
        <f t="shared" si="55"/>
        <v>0</v>
      </c>
      <c r="AJ467" s="105">
        <f t="shared" si="55"/>
        <v>0</v>
      </c>
      <c r="AK467" s="106" t="e">
        <f>+VLOOKUP(M467,'Código Barras'!$C$3:$C$1694,1,0)</f>
        <v>#N/A</v>
      </c>
      <c r="AL467" s="100">
        <f t="shared" si="57"/>
        <v>0</v>
      </c>
      <c r="AM467" s="100">
        <f t="shared" si="57"/>
        <v>0</v>
      </c>
      <c r="AN467" s="100">
        <f t="shared" si="57"/>
        <v>0</v>
      </c>
      <c r="AO467" s="100">
        <f t="shared" si="56"/>
        <v>0</v>
      </c>
      <c r="AP467" s="100">
        <f t="shared" si="56"/>
        <v>0</v>
      </c>
      <c r="AQ467" s="100">
        <f t="shared" si="56"/>
        <v>0</v>
      </c>
      <c r="AR467" s="100" t="e">
        <f>VLOOKUP(C467&amp;E467&amp;G467&amp;I467&amp;J467,'Código Licitaciones'!$I$8:$I$6500,1,0)</f>
        <v>#N/A</v>
      </c>
    </row>
    <row r="468" spans="2:44" ht="18" x14ac:dyDescent="0.35">
      <c r="B468" s="94"/>
      <c r="M468" s="109"/>
      <c r="X468" s="92">
        <f t="shared" si="58"/>
        <v>9</v>
      </c>
      <c r="Z468" s="100" t="e">
        <f t="shared" si="59"/>
        <v>#DIV/0!</v>
      </c>
      <c r="AA468" s="105" t="e">
        <f>+VLOOKUP(C468,'Código Licitaciones'!$J$7:$J$31,1,0)</f>
        <v>#N/A</v>
      </c>
      <c r="AB468" s="105">
        <f t="shared" si="60"/>
        <v>0</v>
      </c>
      <c r="AC468" s="105" t="e">
        <f>+VLOOKUP(E468,'Código Licitaciones'!$K$7:$K$50,1,0)</f>
        <v>#N/A</v>
      </c>
      <c r="AD468" s="105">
        <f t="shared" si="61"/>
        <v>0</v>
      </c>
      <c r="AE468" s="105" t="e">
        <f>+VLOOKUP(G468,'Código Licitaciones'!$L$7:$L$50,1,0)</f>
        <v>#N/A</v>
      </c>
      <c r="AF468" s="100" t="e">
        <f t="shared" si="62"/>
        <v>#DIV/0!</v>
      </c>
      <c r="AG468" s="105" t="e">
        <f>+VLOOKUP(I468,'Código Licitaciones'!$M$7:$M$50,1,0)</f>
        <v>#N/A</v>
      </c>
      <c r="AH468" s="105" t="e">
        <f>+VLOOKUP(J468,'Código Licitaciones'!$N$7:$N$50,1,0)</f>
        <v>#N/A</v>
      </c>
      <c r="AI468" s="105">
        <f t="shared" si="55"/>
        <v>0</v>
      </c>
      <c r="AJ468" s="105">
        <f t="shared" si="55"/>
        <v>0</v>
      </c>
      <c r="AK468" s="106" t="e">
        <f>+VLOOKUP(M468,'Código Barras'!$C$3:$C$1694,1,0)</f>
        <v>#N/A</v>
      </c>
      <c r="AL468" s="100">
        <f t="shared" si="57"/>
        <v>0</v>
      </c>
      <c r="AM468" s="100">
        <f t="shared" si="57"/>
        <v>0</v>
      </c>
      <c r="AN468" s="100">
        <f t="shared" si="57"/>
        <v>0</v>
      </c>
      <c r="AO468" s="100">
        <f t="shared" si="56"/>
        <v>0</v>
      </c>
      <c r="AP468" s="100">
        <f t="shared" si="56"/>
        <v>0</v>
      </c>
      <c r="AQ468" s="100">
        <f t="shared" si="56"/>
        <v>0</v>
      </c>
      <c r="AR468" s="100" t="e">
        <f>VLOOKUP(C468&amp;E468&amp;G468&amp;I468&amp;J468,'Código Licitaciones'!$I$8:$I$6500,1,0)</f>
        <v>#N/A</v>
      </c>
    </row>
    <row r="469" spans="2:44" ht="18" x14ac:dyDescent="0.35">
      <c r="B469" s="94"/>
      <c r="M469" s="109"/>
      <c r="X469" s="92">
        <f t="shared" si="58"/>
        <v>9</v>
      </c>
      <c r="Z469" s="100" t="e">
        <f t="shared" si="59"/>
        <v>#DIV/0!</v>
      </c>
      <c r="AA469" s="105" t="e">
        <f>+VLOOKUP(C469,'Código Licitaciones'!$J$7:$J$31,1,0)</f>
        <v>#N/A</v>
      </c>
      <c r="AB469" s="105">
        <f t="shared" si="60"/>
        <v>0</v>
      </c>
      <c r="AC469" s="105" t="e">
        <f>+VLOOKUP(E469,'Código Licitaciones'!$K$7:$K$50,1,0)</f>
        <v>#N/A</v>
      </c>
      <c r="AD469" s="105">
        <f t="shared" si="61"/>
        <v>0</v>
      </c>
      <c r="AE469" s="105" t="e">
        <f>+VLOOKUP(G469,'Código Licitaciones'!$L$7:$L$50,1,0)</f>
        <v>#N/A</v>
      </c>
      <c r="AF469" s="100" t="e">
        <f t="shared" si="62"/>
        <v>#DIV/0!</v>
      </c>
      <c r="AG469" s="105" t="e">
        <f>+VLOOKUP(I469,'Código Licitaciones'!$M$7:$M$50,1,0)</f>
        <v>#N/A</v>
      </c>
      <c r="AH469" s="105" t="e">
        <f>+VLOOKUP(J469,'Código Licitaciones'!$N$7:$N$50,1,0)</f>
        <v>#N/A</v>
      </c>
      <c r="AI469" s="105">
        <f t="shared" si="55"/>
        <v>0</v>
      </c>
      <c r="AJ469" s="105">
        <f t="shared" si="55"/>
        <v>0</v>
      </c>
      <c r="AK469" s="106" t="e">
        <f>+VLOOKUP(M469,'Código Barras'!$C$3:$C$1694,1,0)</f>
        <v>#N/A</v>
      </c>
      <c r="AL469" s="100">
        <f t="shared" si="57"/>
        <v>0</v>
      </c>
      <c r="AM469" s="100">
        <f t="shared" si="57"/>
        <v>0</v>
      </c>
      <c r="AN469" s="100">
        <f t="shared" si="57"/>
        <v>0</v>
      </c>
      <c r="AO469" s="100">
        <f t="shared" si="56"/>
        <v>0</v>
      </c>
      <c r="AP469" s="100">
        <f t="shared" si="56"/>
        <v>0</v>
      </c>
      <c r="AQ469" s="100">
        <f t="shared" si="56"/>
        <v>0</v>
      </c>
      <c r="AR469" s="100" t="e">
        <f>VLOOKUP(C469&amp;E469&amp;G469&amp;I469&amp;J469,'Código Licitaciones'!$I$8:$I$6500,1,0)</f>
        <v>#N/A</v>
      </c>
    </row>
    <row r="470" spans="2:44" ht="18" x14ac:dyDescent="0.35">
      <c r="B470" s="94"/>
      <c r="M470" s="109"/>
      <c r="X470" s="92">
        <f t="shared" si="58"/>
        <v>9</v>
      </c>
      <c r="Z470" s="100" t="e">
        <f t="shared" si="59"/>
        <v>#DIV/0!</v>
      </c>
      <c r="AA470" s="105" t="e">
        <f>+VLOOKUP(C470,'Código Licitaciones'!$J$7:$J$31,1,0)</f>
        <v>#N/A</v>
      </c>
      <c r="AB470" s="105">
        <f t="shared" si="60"/>
        <v>0</v>
      </c>
      <c r="AC470" s="105" t="e">
        <f>+VLOOKUP(E470,'Código Licitaciones'!$K$7:$K$50,1,0)</f>
        <v>#N/A</v>
      </c>
      <c r="AD470" s="105">
        <f t="shared" si="61"/>
        <v>0</v>
      </c>
      <c r="AE470" s="105" t="e">
        <f>+VLOOKUP(G470,'Código Licitaciones'!$L$7:$L$50,1,0)</f>
        <v>#N/A</v>
      </c>
      <c r="AF470" s="100" t="e">
        <f t="shared" si="62"/>
        <v>#DIV/0!</v>
      </c>
      <c r="AG470" s="105" t="e">
        <f>+VLOOKUP(I470,'Código Licitaciones'!$M$7:$M$50,1,0)</f>
        <v>#N/A</v>
      </c>
      <c r="AH470" s="105" t="e">
        <f>+VLOOKUP(J470,'Código Licitaciones'!$N$7:$N$50,1,0)</f>
        <v>#N/A</v>
      </c>
      <c r="AI470" s="105">
        <f t="shared" si="55"/>
        <v>0</v>
      </c>
      <c r="AJ470" s="105">
        <f t="shared" si="55"/>
        <v>0</v>
      </c>
      <c r="AK470" s="106" t="e">
        <f>+VLOOKUP(M470,'Código Barras'!$C$3:$C$1694,1,0)</f>
        <v>#N/A</v>
      </c>
      <c r="AL470" s="100">
        <f t="shared" si="57"/>
        <v>0</v>
      </c>
      <c r="AM470" s="100">
        <f t="shared" si="57"/>
        <v>0</v>
      </c>
      <c r="AN470" s="100">
        <f t="shared" si="57"/>
        <v>0</v>
      </c>
      <c r="AO470" s="100">
        <f t="shared" si="56"/>
        <v>0</v>
      </c>
      <c r="AP470" s="100">
        <f t="shared" si="56"/>
        <v>0</v>
      </c>
      <c r="AQ470" s="100">
        <f t="shared" si="56"/>
        <v>0</v>
      </c>
      <c r="AR470" s="100" t="e">
        <f>VLOOKUP(C470&amp;E470&amp;G470&amp;I470&amp;J470,'Código Licitaciones'!$I$8:$I$6500,1,0)</f>
        <v>#N/A</v>
      </c>
    </row>
    <row r="471" spans="2:44" ht="18" x14ac:dyDescent="0.35">
      <c r="B471" s="94"/>
      <c r="M471" s="109"/>
      <c r="X471" s="92">
        <f t="shared" si="58"/>
        <v>9</v>
      </c>
      <c r="Z471" s="100" t="e">
        <f t="shared" si="59"/>
        <v>#DIV/0!</v>
      </c>
      <c r="AA471" s="105" t="e">
        <f>+VLOOKUP(C471,'Código Licitaciones'!$J$7:$J$31,1,0)</f>
        <v>#N/A</v>
      </c>
      <c r="AB471" s="105">
        <f t="shared" si="60"/>
        <v>0</v>
      </c>
      <c r="AC471" s="105" t="e">
        <f>+VLOOKUP(E471,'Código Licitaciones'!$K$7:$K$50,1,0)</f>
        <v>#N/A</v>
      </c>
      <c r="AD471" s="105">
        <f t="shared" si="61"/>
        <v>0</v>
      </c>
      <c r="AE471" s="105" t="e">
        <f>+VLOOKUP(G471,'Código Licitaciones'!$L$7:$L$50,1,0)</f>
        <v>#N/A</v>
      </c>
      <c r="AF471" s="100" t="e">
        <f t="shared" si="62"/>
        <v>#DIV/0!</v>
      </c>
      <c r="AG471" s="105" t="e">
        <f>+VLOOKUP(I471,'Código Licitaciones'!$M$7:$M$50,1,0)</f>
        <v>#N/A</v>
      </c>
      <c r="AH471" s="105" t="e">
        <f>+VLOOKUP(J471,'Código Licitaciones'!$N$7:$N$50,1,0)</f>
        <v>#N/A</v>
      </c>
      <c r="AI471" s="105">
        <f t="shared" si="55"/>
        <v>0</v>
      </c>
      <c r="AJ471" s="105">
        <f t="shared" si="55"/>
        <v>0</v>
      </c>
      <c r="AK471" s="106" t="e">
        <f>+VLOOKUP(M471,'Código Barras'!$C$3:$C$1694,1,0)</f>
        <v>#N/A</v>
      </c>
      <c r="AL471" s="100">
        <f t="shared" si="57"/>
        <v>0</v>
      </c>
      <c r="AM471" s="100">
        <f t="shared" si="57"/>
        <v>0</v>
      </c>
      <c r="AN471" s="100">
        <f t="shared" si="57"/>
        <v>0</v>
      </c>
      <c r="AO471" s="100">
        <f t="shared" si="56"/>
        <v>0</v>
      </c>
      <c r="AP471" s="100">
        <f t="shared" si="56"/>
        <v>0</v>
      </c>
      <c r="AQ471" s="100">
        <f t="shared" si="56"/>
        <v>0</v>
      </c>
      <c r="AR471" s="100" t="e">
        <f>VLOOKUP(C471&amp;E471&amp;G471&amp;I471&amp;J471,'Código Licitaciones'!$I$8:$I$6500,1,0)</f>
        <v>#N/A</v>
      </c>
    </row>
    <row r="472" spans="2:44" ht="18" x14ac:dyDescent="0.35">
      <c r="B472" s="94"/>
      <c r="M472" s="109"/>
      <c r="X472" s="92">
        <f t="shared" si="58"/>
        <v>9</v>
      </c>
      <c r="Z472" s="100" t="e">
        <f t="shared" si="59"/>
        <v>#DIV/0!</v>
      </c>
      <c r="AA472" s="105" t="e">
        <f>+VLOOKUP(C472,'Código Licitaciones'!$J$7:$J$31,1,0)</f>
        <v>#N/A</v>
      </c>
      <c r="AB472" s="105">
        <f t="shared" si="60"/>
        <v>0</v>
      </c>
      <c r="AC472" s="105" t="e">
        <f>+VLOOKUP(E472,'Código Licitaciones'!$K$7:$K$50,1,0)</f>
        <v>#N/A</v>
      </c>
      <c r="AD472" s="105">
        <f t="shared" si="61"/>
        <v>0</v>
      </c>
      <c r="AE472" s="105" t="e">
        <f>+VLOOKUP(G472,'Código Licitaciones'!$L$7:$L$50,1,0)</f>
        <v>#N/A</v>
      </c>
      <c r="AF472" s="100" t="e">
        <f t="shared" si="62"/>
        <v>#DIV/0!</v>
      </c>
      <c r="AG472" s="105" t="e">
        <f>+VLOOKUP(I472,'Código Licitaciones'!$M$7:$M$50,1,0)</f>
        <v>#N/A</v>
      </c>
      <c r="AH472" s="105" t="e">
        <f>+VLOOKUP(J472,'Código Licitaciones'!$N$7:$N$50,1,0)</f>
        <v>#N/A</v>
      </c>
      <c r="AI472" s="105">
        <f t="shared" si="55"/>
        <v>0</v>
      </c>
      <c r="AJ472" s="105">
        <f t="shared" si="55"/>
        <v>0</v>
      </c>
      <c r="AK472" s="106" t="e">
        <f>+VLOOKUP(M472,'Código Barras'!$C$3:$C$1694,1,0)</f>
        <v>#N/A</v>
      </c>
      <c r="AL472" s="100">
        <f t="shared" si="57"/>
        <v>0</v>
      </c>
      <c r="AM472" s="100">
        <f t="shared" si="57"/>
        <v>0</v>
      </c>
      <c r="AN472" s="100">
        <f t="shared" si="57"/>
        <v>0</v>
      </c>
      <c r="AO472" s="100">
        <f t="shared" si="56"/>
        <v>0</v>
      </c>
      <c r="AP472" s="100">
        <f t="shared" si="56"/>
        <v>0</v>
      </c>
      <c r="AQ472" s="100">
        <f t="shared" si="56"/>
        <v>0</v>
      </c>
      <c r="AR472" s="100" t="e">
        <f>VLOOKUP(C472&amp;E472&amp;G472&amp;I472&amp;J472,'Código Licitaciones'!$I$8:$I$6500,1,0)</f>
        <v>#N/A</v>
      </c>
    </row>
    <row r="473" spans="2:44" ht="18" x14ac:dyDescent="0.35">
      <c r="B473" s="94"/>
      <c r="M473" s="109"/>
      <c r="X473" s="92">
        <f t="shared" si="58"/>
        <v>9</v>
      </c>
      <c r="Z473" s="100" t="e">
        <f t="shared" si="59"/>
        <v>#DIV/0!</v>
      </c>
      <c r="AA473" s="105" t="e">
        <f>+VLOOKUP(C473,'Código Licitaciones'!$J$7:$J$31,1,0)</f>
        <v>#N/A</v>
      </c>
      <c r="AB473" s="105">
        <f t="shared" si="60"/>
        <v>0</v>
      </c>
      <c r="AC473" s="105" t="e">
        <f>+VLOOKUP(E473,'Código Licitaciones'!$K$7:$K$50,1,0)</f>
        <v>#N/A</v>
      </c>
      <c r="AD473" s="105">
        <f t="shared" si="61"/>
        <v>0</v>
      </c>
      <c r="AE473" s="105" t="e">
        <f>+VLOOKUP(G473,'Código Licitaciones'!$L$7:$L$50,1,0)</f>
        <v>#N/A</v>
      </c>
      <c r="AF473" s="100" t="e">
        <f t="shared" si="62"/>
        <v>#DIV/0!</v>
      </c>
      <c r="AG473" s="105" t="e">
        <f>+VLOOKUP(I473,'Código Licitaciones'!$M$7:$M$50,1,0)</f>
        <v>#N/A</v>
      </c>
      <c r="AH473" s="105" t="e">
        <f>+VLOOKUP(J473,'Código Licitaciones'!$N$7:$N$50,1,0)</f>
        <v>#N/A</v>
      </c>
      <c r="AI473" s="105">
        <f t="shared" si="55"/>
        <v>0</v>
      </c>
      <c r="AJ473" s="105">
        <f t="shared" si="55"/>
        <v>0</v>
      </c>
      <c r="AK473" s="106" t="e">
        <f>+VLOOKUP(M473,'Código Barras'!$C$3:$C$1694,1,0)</f>
        <v>#N/A</v>
      </c>
      <c r="AL473" s="100">
        <f t="shared" si="57"/>
        <v>0</v>
      </c>
      <c r="AM473" s="100">
        <f t="shared" si="57"/>
        <v>0</v>
      </c>
      <c r="AN473" s="100">
        <f t="shared" si="57"/>
        <v>0</v>
      </c>
      <c r="AO473" s="100">
        <f t="shared" si="56"/>
        <v>0</v>
      </c>
      <c r="AP473" s="100">
        <f t="shared" si="56"/>
        <v>0</v>
      </c>
      <c r="AQ473" s="100">
        <f t="shared" si="56"/>
        <v>0</v>
      </c>
      <c r="AR473" s="100" t="e">
        <f>VLOOKUP(C473&amp;E473&amp;G473&amp;I473&amp;J473,'Código Licitaciones'!$I$8:$I$6500,1,0)</f>
        <v>#N/A</v>
      </c>
    </row>
    <row r="474" spans="2:44" ht="18" x14ac:dyDescent="0.35">
      <c r="B474" s="94"/>
      <c r="M474" s="109"/>
      <c r="X474" s="92">
        <f t="shared" si="58"/>
        <v>9</v>
      </c>
      <c r="Z474" s="100" t="e">
        <f t="shared" si="59"/>
        <v>#DIV/0!</v>
      </c>
      <c r="AA474" s="105" t="e">
        <f>+VLOOKUP(C474,'Código Licitaciones'!$J$7:$J$31,1,0)</f>
        <v>#N/A</v>
      </c>
      <c r="AB474" s="105">
        <f t="shared" si="60"/>
        <v>0</v>
      </c>
      <c r="AC474" s="105" t="e">
        <f>+VLOOKUP(E474,'Código Licitaciones'!$K$7:$K$50,1,0)</f>
        <v>#N/A</v>
      </c>
      <c r="AD474" s="105">
        <f t="shared" si="61"/>
        <v>0</v>
      </c>
      <c r="AE474" s="105" t="e">
        <f>+VLOOKUP(G474,'Código Licitaciones'!$L$7:$L$50,1,0)</f>
        <v>#N/A</v>
      </c>
      <c r="AF474" s="100" t="e">
        <f t="shared" si="62"/>
        <v>#DIV/0!</v>
      </c>
      <c r="AG474" s="105" t="e">
        <f>+VLOOKUP(I474,'Código Licitaciones'!$M$7:$M$50,1,0)</f>
        <v>#N/A</v>
      </c>
      <c r="AH474" s="105" t="e">
        <f>+VLOOKUP(J474,'Código Licitaciones'!$N$7:$N$50,1,0)</f>
        <v>#N/A</v>
      </c>
      <c r="AI474" s="105">
        <f t="shared" si="55"/>
        <v>0</v>
      </c>
      <c r="AJ474" s="105">
        <f t="shared" si="55"/>
        <v>0</v>
      </c>
      <c r="AK474" s="106" t="e">
        <f>+VLOOKUP(M474,'Código Barras'!$C$3:$C$1694,1,0)</f>
        <v>#N/A</v>
      </c>
      <c r="AL474" s="100">
        <f t="shared" si="57"/>
        <v>0</v>
      </c>
      <c r="AM474" s="100">
        <f t="shared" si="57"/>
        <v>0</v>
      </c>
      <c r="AN474" s="100">
        <f t="shared" si="57"/>
        <v>0</v>
      </c>
      <c r="AO474" s="100">
        <f t="shared" si="56"/>
        <v>0</v>
      </c>
      <c r="AP474" s="100">
        <f t="shared" si="56"/>
        <v>0</v>
      </c>
      <c r="AQ474" s="100">
        <f t="shared" si="56"/>
        <v>0</v>
      </c>
      <c r="AR474" s="100" t="e">
        <f>VLOOKUP(C474&amp;E474&amp;G474&amp;I474&amp;J474,'Código Licitaciones'!$I$8:$I$6500,1,0)</f>
        <v>#N/A</v>
      </c>
    </row>
    <row r="475" spans="2:44" ht="18" x14ac:dyDescent="0.35">
      <c r="B475" s="94"/>
      <c r="M475" s="109"/>
      <c r="X475" s="92">
        <f t="shared" si="58"/>
        <v>9</v>
      </c>
      <c r="Z475" s="100" t="e">
        <f t="shared" si="59"/>
        <v>#DIV/0!</v>
      </c>
      <c r="AA475" s="105" t="e">
        <f>+VLOOKUP(C475,'Código Licitaciones'!$J$7:$J$31,1,0)</f>
        <v>#N/A</v>
      </c>
      <c r="AB475" s="105">
        <f t="shared" si="60"/>
        <v>0</v>
      </c>
      <c r="AC475" s="105" t="e">
        <f>+VLOOKUP(E475,'Código Licitaciones'!$K$7:$K$50,1,0)</f>
        <v>#N/A</v>
      </c>
      <c r="AD475" s="105">
        <f t="shared" si="61"/>
        <v>0</v>
      </c>
      <c r="AE475" s="105" t="e">
        <f>+VLOOKUP(G475,'Código Licitaciones'!$L$7:$L$50,1,0)</f>
        <v>#N/A</v>
      </c>
      <c r="AF475" s="100" t="e">
        <f t="shared" si="62"/>
        <v>#DIV/0!</v>
      </c>
      <c r="AG475" s="105" t="e">
        <f>+VLOOKUP(I475,'Código Licitaciones'!$M$7:$M$50,1,0)</f>
        <v>#N/A</v>
      </c>
      <c r="AH475" s="105" t="e">
        <f>+VLOOKUP(J475,'Código Licitaciones'!$N$7:$N$50,1,0)</f>
        <v>#N/A</v>
      </c>
      <c r="AI475" s="105">
        <f t="shared" si="55"/>
        <v>0</v>
      </c>
      <c r="AJ475" s="105">
        <f t="shared" si="55"/>
        <v>0</v>
      </c>
      <c r="AK475" s="106" t="e">
        <f>+VLOOKUP(M475,'Código Barras'!$C$3:$C$1694,1,0)</f>
        <v>#N/A</v>
      </c>
      <c r="AL475" s="100">
        <f t="shared" si="57"/>
        <v>0</v>
      </c>
      <c r="AM475" s="100">
        <f t="shared" si="57"/>
        <v>0</v>
      </c>
      <c r="AN475" s="100">
        <f t="shared" si="57"/>
        <v>0</v>
      </c>
      <c r="AO475" s="100">
        <f t="shared" si="56"/>
        <v>0</v>
      </c>
      <c r="AP475" s="100">
        <f t="shared" si="56"/>
        <v>0</v>
      </c>
      <c r="AQ475" s="100">
        <f t="shared" si="56"/>
        <v>0</v>
      </c>
      <c r="AR475" s="100" t="e">
        <f>VLOOKUP(C475&amp;E475&amp;G475&amp;I475&amp;J475,'Código Licitaciones'!$I$8:$I$6500,1,0)</f>
        <v>#N/A</v>
      </c>
    </row>
    <row r="476" spans="2:44" ht="18" x14ac:dyDescent="0.35">
      <c r="B476" s="94"/>
      <c r="M476" s="109"/>
      <c r="X476" s="92">
        <f t="shared" si="58"/>
        <v>9</v>
      </c>
      <c r="Z476" s="100" t="e">
        <f t="shared" si="59"/>
        <v>#DIV/0!</v>
      </c>
      <c r="AA476" s="105" t="e">
        <f>+VLOOKUP(C476,'Código Licitaciones'!$J$7:$J$31,1,0)</f>
        <v>#N/A</v>
      </c>
      <c r="AB476" s="105">
        <f t="shared" si="60"/>
        <v>0</v>
      </c>
      <c r="AC476" s="105" t="e">
        <f>+VLOOKUP(E476,'Código Licitaciones'!$K$7:$K$50,1,0)</f>
        <v>#N/A</v>
      </c>
      <c r="AD476" s="105">
        <f t="shared" si="61"/>
        <v>0</v>
      </c>
      <c r="AE476" s="105" t="e">
        <f>+VLOOKUP(G476,'Código Licitaciones'!$L$7:$L$50,1,0)</f>
        <v>#N/A</v>
      </c>
      <c r="AF476" s="100" t="e">
        <f t="shared" si="62"/>
        <v>#DIV/0!</v>
      </c>
      <c r="AG476" s="105" t="e">
        <f>+VLOOKUP(I476,'Código Licitaciones'!$M$7:$M$50,1,0)</f>
        <v>#N/A</v>
      </c>
      <c r="AH476" s="105" t="e">
        <f>+VLOOKUP(J476,'Código Licitaciones'!$N$7:$N$50,1,0)</f>
        <v>#N/A</v>
      </c>
      <c r="AI476" s="105">
        <f t="shared" si="55"/>
        <v>0</v>
      </c>
      <c r="AJ476" s="105">
        <f t="shared" si="55"/>
        <v>0</v>
      </c>
      <c r="AK476" s="106" t="e">
        <f>+VLOOKUP(M476,'Código Barras'!$C$3:$C$1694,1,0)</f>
        <v>#N/A</v>
      </c>
      <c r="AL476" s="100">
        <f t="shared" si="57"/>
        <v>0</v>
      </c>
      <c r="AM476" s="100">
        <f t="shared" si="57"/>
        <v>0</v>
      </c>
      <c r="AN476" s="100">
        <f t="shared" si="57"/>
        <v>0</v>
      </c>
      <c r="AO476" s="100">
        <f t="shared" si="56"/>
        <v>0</v>
      </c>
      <c r="AP476" s="100">
        <f t="shared" si="56"/>
        <v>0</v>
      </c>
      <c r="AQ476" s="100">
        <f t="shared" si="56"/>
        <v>0</v>
      </c>
      <c r="AR476" s="100" t="e">
        <f>VLOOKUP(C476&amp;E476&amp;G476&amp;I476&amp;J476,'Código Licitaciones'!$I$8:$I$6500,1,0)</f>
        <v>#N/A</v>
      </c>
    </row>
    <row r="477" spans="2:44" ht="18" x14ac:dyDescent="0.35">
      <c r="B477" s="94"/>
      <c r="M477" s="109"/>
      <c r="X477" s="92">
        <f t="shared" si="58"/>
        <v>9</v>
      </c>
      <c r="Z477" s="100" t="e">
        <f t="shared" si="59"/>
        <v>#DIV/0!</v>
      </c>
      <c r="AA477" s="105" t="e">
        <f>+VLOOKUP(C477,'Código Licitaciones'!$J$7:$J$31,1,0)</f>
        <v>#N/A</v>
      </c>
      <c r="AB477" s="105">
        <f t="shared" si="60"/>
        <v>0</v>
      </c>
      <c r="AC477" s="105" t="e">
        <f>+VLOOKUP(E477,'Código Licitaciones'!$K$7:$K$50,1,0)</f>
        <v>#N/A</v>
      </c>
      <c r="AD477" s="105">
        <f t="shared" si="61"/>
        <v>0</v>
      </c>
      <c r="AE477" s="105" t="e">
        <f>+VLOOKUP(G477,'Código Licitaciones'!$L$7:$L$50,1,0)</f>
        <v>#N/A</v>
      </c>
      <c r="AF477" s="100" t="e">
        <f t="shared" si="62"/>
        <v>#DIV/0!</v>
      </c>
      <c r="AG477" s="105" t="e">
        <f>+VLOOKUP(I477,'Código Licitaciones'!$M$7:$M$50,1,0)</f>
        <v>#N/A</v>
      </c>
      <c r="AH477" s="105" t="e">
        <f>+VLOOKUP(J477,'Código Licitaciones'!$N$7:$N$50,1,0)</f>
        <v>#N/A</v>
      </c>
      <c r="AI477" s="105">
        <f t="shared" si="55"/>
        <v>0</v>
      </c>
      <c r="AJ477" s="105">
        <f t="shared" si="55"/>
        <v>0</v>
      </c>
      <c r="AK477" s="106" t="e">
        <f>+VLOOKUP(M477,'Código Barras'!$C$3:$C$1694,1,0)</f>
        <v>#N/A</v>
      </c>
      <c r="AL477" s="100">
        <f t="shared" si="57"/>
        <v>0</v>
      </c>
      <c r="AM477" s="100">
        <f t="shared" si="57"/>
        <v>0</v>
      </c>
      <c r="AN477" s="100">
        <f t="shared" si="57"/>
        <v>0</v>
      </c>
      <c r="AO477" s="100">
        <f t="shared" si="56"/>
        <v>0</v>
      </c>
      <c r="AP477" s="100">
        <f t="shared" si="56"/>
        <v>0</v>
      </c>
      <c r="AQ477" s="100">
        <f t="shared" si="56"/>
        <v>0</v>
      </c>
      <c r="AR477" s="100" t="e">
        <f>VLOOKUP(C477&amp;E477&amp;G477&amp;I477&amp;J477,'Código Licitaciones'!$I$8:$I$6500,1,0)</f>
        <v>#N/A</v>
      </c>
    </row>
    <row r="478" spans="2:44" ht="18" x14ac:dyDescent="0.35">
      <c r="B478" s="94"/>
      <c r="M478" s="109"/>
      <c r="X478" s="92">
        <f t="shared" si="58"/>
        <v>9</v>
      </c>
      <c r="Z478" s="100" t="e">
        <f t="shared" si="59"/>
        <v>#DIV/0!</v>
      </c>
      <c r="AA478" s="105" t="e">
        <f>+VLOOKUP(C478,'Código Licitaciones'!$J$7:$J$31,1,0)</f>
        <v>#N/A</v>
      </c>
      <c r="AB478" s="105">
        <f t="shared" si="60"/>
        <v>0</v>
      </c>
      <c r="AC478" s="105" t="e">
        <f>+VLOOKUP(E478,'Código Licitaciones'!$K$7:$K$50,1,0)</f>
        <v>#N/A</v>
      </c>
      <c r="AD478" s="105">
        <f t="shared" si="61"/>
        <v>0</v>
      </c>
      <c r="AE478" s="105" t="e">
        <f>+VLOOKUP(G478,'Código Licitaciones'!$L$7:$L$50,1,0)</f>
        <v>#N/A</v>
      </c>
      <c r="AF478" s="100" t="e">
        <f t="shared" si="62"/>
        <v>#DIV/0!</v>
      </c>
      <c r="AG478" s="105" t="e">
        <f>+VLOOKUP(I478,'Código Licitaciones'!$M$7:$M$50,1,0)</f>
        <v>#N/A</v>
      </c>
      <c r="AH478" s="105" t="e">
        <f>+VLOOKUP(J478,'Código Licitaciones'!$N$7:$N$50,1,0)</f>
        <v>#N/A</v>
      </c>
      <c r="AI478" s="105">
        <f t="shared" si="55"/>
        <v>0</v>
      </c>
      <c r="AJ478" s="105">
        <f t="shared" si="55"/>
        <v>0</v>
      </c>
      <c r="AK478" s="106" t="e">
        <f>+VLOOKUP(M478,'Código Barras'!$C$3:$C$1694,1,0)</f>
        <v>#N/A</v>
      </c>
      <c r="AL478" s="100">
        <f t="shared" si="57"/>
        <v>0</v>
      </c>
      <c r="AM478" s="100">
        <f t="shared" si="57"/>
        <v>0</v>
      </c>
      <c r="AN478" s="100">
        <f t="shared" si="57"/>
        <v>0</v>
      </c>
      <c r="AO478" s="100">
        <f t="shared" si="56"/>
        <v>0</v>
      </c>
      <c r="AP478" s="100">
        <f t="shared" si="56"/>
        <v>0</v>
      </c>
      <c r="AQ478" s="100">
        <f t="shared" si="56"/>
        <v>0</v>
      </c>
      <c r="AR478" s="100" t="e">
        <f>VLOOKUP(C478&amp;E478&amp;G478&amp;I478&amp;J478,'Código Licitaciones'!$I$8:$I$6500,1,0)</f>
        <v>#N/A</v>
      </c>
    </row>
    <row r="479" spans="2:44" ht="18" x14ac:dyDescent="0.35">
      <c r="B479" s="94"/>
      <c r="M479" s="109"/>
      <c r="X479" s="92">
        <f t="shared" si="58"/>
        <v>9</v>
      </c>
      <c r="Z479" s="100" t="e">
        <f t="shared" si="59"/>
        <v>#DIV/0!</v>
      </c>
      <c r="AA479" s="105" t="e">
        <f>+VLOOKUP(C479,'Código Licitaciones'!$J$7:$J$31,1,0)</f>
        <v>#N/A</v>
      </c>
      <c r="AB479" s="105">
        <f t="shared" si="60"/>
        <v>0</v>
      </c>
      <c r="AC479" s="105" t="e">
        <f>+VLOOKUP(E479,'Código Licitaciones'!$K$7:$K$50,1,0)</f>
        <v>#N/A</v>
      </c>
      <c r="AD479" s="105">
        <f t="shared" si="61"/>
        <v>0</v>
      </c>
      <c r="AE479" s="105" t="e">
        <f>+VLOOKUP(G479,'Código Licitaciones'!$L$7:$L$50,1,0)</f>
        <v>#N/A</v>
      </c>
      <c r="AF479" s="100" t="e">
        <f t="shared" si="62"/>
        <v>#DIV/0!</v>
      </c>
      <c r="AG479" s="105" t="e">
        <f>+VLOOKUP(I479,'Código Licitaciones'!$M$7:$M$50,1,0)</f>
        <v>#N/A</v>
      </c>
      <c r="AH479" s="105" t="e">
        <f>+VLOOKUP(J479,'Código Licitaciones'!$N$7:$N$50,1,0)</f>
        <v>#N/A</v>
      </c>
      <c r="AI479" s="105">
        <f t="shared" si="55"/>
        <v>0</v>
      </c>
      <c r="AJ479" s="105">
        <f t="shared" si="55"/>
        <v>0</v>
      </c>
      <c r="AK479" s="106" t="e">
        <f>+VLOOKUP(M479,'Código Barras'!$C$3:$C$1694,1,0)</f>
        <v>#N/A</v>
      </c>
      <c r="AL479" s="100">
        <f t="shared" si="57"/>
        <v>0</v>
      </c>
      <c r="AM479" s="100">
        <f t="shared" si="57"/>
        <v>0</v>
      </c>
      <c r="AN479" s="100">
        <f t="shared" si="57"/>
        <v>0</v>
      </c>
      <c r="AO479" s="100">
        <f t="shared" si="56"/>
        <v>0</v>
      </c>
      <c r="AP479" s="100">
        <f t="shared" si="56"/>
        <v>0</v>
      </c>
      <c r="AQ479" s="100">
        <f t="shared" si="56"/>
        <v>0</v>
      </c>
      <c r="AR479" s="100" t="e">
        <f>VLOOKUP(C479&amp;E479&amp;G479&amp;I479&amp;J479,'Código Licitaciones'!$I$8:$I$6500,1,0)</f>
        <v>#N/A</v>
      </c>
    </row>
    <row r="480" spans="2:44" ht="18" x14ac:dyDescent="0.35">
      <c r="B480" s="94"/>
      <c r="M480" s="109"/>
      <c r="X480" s="92">
        <f t="shared" si="58"/>
        <v>9</v>
      </c>
      <c r="Z480" s="100" t="e">
        <f t="shared" si="59"/>
        <v>#DIV/0!</v>
      </c>
      <c r="AA480" s="105" t="e">
        <f>+VLOOKUP(C480,'Código Licitaciones'!$J$7:$J$31,1,0)</f>
        <v>#N/A</v>
      </c>
      <c r="AB480" s="105">
        <f t="shared" si="60"/>
        <v>0</v>
      </c>
      <c r="AC480" s="105" t="e">
        <f>+VLOOKUP(E480,'Código Licitaciones'!$K$7:$K$50,1,0)</f>
        <v>#N/A</v>
      </c>
      <c r="AD480" s="105">
        <f t="shared" si="61"/>
        <v>0</v>
      </c>
      <c r="AE480" s="105" t="e">
        <f>+VLOOKUP(G480,'Código Licitaciones'!$L$7:$L$50,1,0)</f>
        <v>#N/A</v>
      </c>
      <c r="AF480" s="100" t="e">
        <f t="shared" si="62"/>
        <v>#DIV/0!</v>
      </c>
      <c r="AG480" s="105" t="e">
        <f>+VLOOKUP(I480,'Código Licitaciones'!$M$7:$M$50,1,0)</f>
        <v>#N/A</v>
      </c>
      <c r="AH480" s="105" t="e">
        <f>+VLOOKUP(J480,'Código Licitaciones'!$N$7:$N$50,1,0)</f>
        <v>#N/A</v>
      </c>
      <c r="AI480" s="105">
        <f t="shared" si="55"/>
        <v>0</v>
      </c>
      <c r="AJ480" s="105">
        <f t="shared" si="55"/>
        <v>0</v>
      </c>
      <c r="AK480" s="106" t="e">
        <f>+VLOOKUP(M480,'Código Barras'!$C$3:$C$1694,1,0)</f>
        <v>#N/A</v>
      </c>
      <c r="AL480" s="100">
        <f t="shared" si="57"/>
        <v>0</v>
      </c>
      <c r="AM480" s="100">
        <f t="shared" si="57"/>
        <v>0</v>
      </c>
      <c r="AN480" s="100">
        <f t="shared" si="57"/>
        <v>0</v>
      </c>
      <c r="AO480" s="100">
        <f t="shared" si="56"/>
        <v>0</v>
      </c>
      <c r="AP480" s="100">
        <f t="shared" si="56"/>
        <v>0</v>
      </c>
      <c r="AQ480" s="100">
        <f t="shared" si="56"/>
        <v>0</v>
      </c>
      <c r="AR480" s="100" t="e">
        <f>VLOOKUP(C480&amp;E480&amp;G480&amp;I480&amp;J480,'Código Licitaciones'!$I$8:$I$6500,1,0)</f>
        <v>#N/A</v>
      </c>
    </row>
    <row r="481" spans="2:44" ht="18" x14ac:dyDescent="0.35">
      <c r="B481" s="94"/>
      <c r="M481" s="109"/>
      <c r="X481" s="92">
        <f t="shared" si="58"/>
        <v>9</v>
      </c>
      <c r="Z481" s="100" t="e">
        <f t="shared" si="59"/>
        <v>#DIV/0!</v>
      </c>
      <c r="AA481" s="105" t="e">
        <f>+VLOOKUP(C481,'Código Licitaciones'!$J$7:$J$31,1,0)</f>
        <v>#N/A</v>
      </c>
      <c r="AB481" s="105">
        <f t="shared" si="60"/>
        <v>0</v>
      </c>
      <c r="AC481" s="105" t="e">
        <f>+VLOOKUP(E481,'Código Licitaciones'!$K$7:$K$50,1,0)</f>
        <v>#N/A</v>
      </c>
      <c r="AD481" s="105">
        <f t="shared" si="61"/>
        <v>0</v>
      </c>
      <c r="AE481" s="105" t="e">
        <f>+VLOOKUP(G481,'Código Licitaciones'!$L$7:$L$50,1,0)</f>
        <v>#N/A</v>
      </c>
      <c r="AF481" s="100" t="e">
        <f t="shared" si="62"/>
        <v>#DIV/0!</v>
      </c>
      <c r="AG481" s="105" t="e">
        <f>+VLOOKUP(I481,'Código Licitaciones'!$M$7:$M$50,1,0)</f>
        <v>#N/A</v>
      </c>
      <c r="AH481" s="105" t="e">
        <f>+VLOOKUP(J481,'Código Licitaciones'!$N$7:$N$50,1,0)</f>
        <v>#N/A</v>
      </c>
      <c r="AI481" s="105">
        <f t="shared" si="55"/>
        <v>0</v>
      </c>
      <c r="AJ481" s="105">
        <f t="shared" si="55"/>
        <v>0</v>
      </c>
      <c r="AK481" s="106" t="e">
        <f>+VLOOKUP(M481,'Código Barras'!$C$3:$C$1694,1,0)</f>
        <v>#N/A</v>
      </c>
      <c r="AL481" s="100">
        <f t="shared" si="57"/>
        <v>0</v>
      </c>
      <c r="AM481" s="100">
        <f t="shared" si="57"/>
        <v>0</v>
      </c>
      <c r="AN481" s="100">
        <f t="shared" si="57"/>
        <v>0</v>
      </c>
      <c r="AO481" s="100">
        <f t="shared" si="56"/>
        <v>0</v>
      </c>
      <c r="AP481" s="100">
        <f t="shared" si="56"/>
        <v>0</v>
      </c>
      <c r="AQ481" s="100">
        <f t="shared" si="56"/>
        <v>0</v>
      </c>
      <c r="AR481" s="100" t="e">
        <f>VLOOKUP(C481&amp;E481&amp;G481&amp;I481&amp;J481,'Código Licitaciones'!$I$8:$I$6500,1,0)</f>
        <v>#N/A</v>
      </c>
    </row>
    <row r="482" spans="2:44" ht="18" x14ac:dyDescent="0.35">
      <c r="B482" s="94"/>
      <c r="M482" s="109"/>
      <c r="X482" s="92">
        <f t="shared" si="58"/>
        <v>9</v>
      </c>
      <c r="Z482" s="100" t="e">
        <f t="shared" si="59"/>
        <v>#DIV/0!</v>
      </c>
      <c r="AA482" s="105" t="e">
        <f>+VLOOKUP(C482,'Código Licitaciones'!$J$7:$J$31,1,0)</f>
        <v>#N/A</v>
      </c>
      <c r="AB482" s="105">
        <f t="shared" si="60"/>
        <v>0</v>
      </c>
      <c r="AC482" s="105" t="e">
        <f>+VLOOKUP(E482,'Código Licitaciones'!$K$7:$K$50,1,0)</f>
        <v>#N/A</v>
      </c>
      <c r="AD482" s="105">
        <f t="shared" si="61"/>
        <v>0</v>
      </c>
      <c r="AE482" s="105" t="e">
        <f>+VLOOKUP(G482,'Código Licitaciones'!$L$7:$L$50,1,0)</f>
        <v>#N/A</v>
      </c>
      <c r="AF482" s="100" t="e">
        <f t="shared" si="62"/>
        <v>#DIV/0!</v>
      </c>
      <c r="AG482" s="105" t="e">
        <f>+VLOOKUP(I482,'Código Licitaciones'!$M$7:$M$50,1,0)</f>
        <v>#N/A</v>
      </c>
      <c r="AH482" s="105" t="e">
        <f>+VLOOKUP(J482,'Código Licitaciones'!$N$7:$N$50,1,0)</f>
        <v>#N/A</v>
      </c>
      <c r="AI482" s="105">
        <f t="shared" si="55"/>
        <v>0</v>
      </c>
      <c r="AJ482" s="105">
        <f t="shared" si="55"/>
        <v>0</v>
      </c>
      <c r="AK482" s="106" t="e">
        <f>+VLOOKUP(M482,'Código Barras'!$C$3:$C$1694,1,0)</f>
        <v>#N/A</v>
      </c>
      <c r="AL482" s="100">
        <f t="shared" si="57"/>
        <v>0</v>
      </c>
      <c r="AM482" s="100">
        <f t="shared" si="57"/>
        <v>0</v>
      </c>
      <c r="AN482" s="100">
        <f t="shared" si="57"/>
        <v>0</v>
      </c>
      <c r="AO482" s="100">
        <f t="shared" si="56"/>
        <v>0</v>
      </c>
      <c r="AP482" s="100">
        <f t="shared" si="56"/>
        <v>0</v>
      </c>
      <c r="AQ482" s="100">
        <f t="shared" si="56"/>
        <v>0</v>
      </c>
      <c r="AR482" s="100" t="e">
        <f>VLOOKUP(C482&amp;E482&amp;G482&amp;I482&amp;J482,'Código Licitaciones'!$I$8:$I$6500,1,0)</f>
        <v>#N/A</v>
      </c>
    </row>
    <row r="483" spans="2:44" ht="18" x14ac:dyDescent="0.35">
      <c r="B483" s="94"/>
      <c r="M483" s="109"/>
      <c r="X483" s="92">
        <f t="shared" si="58"/>
        <v>9</v>
      </c>
      <c r="Z483" s="100" t="e">
        <f t="shared" si="59"/>
        <v>#DIV/0!</v>
      </c>
      <c r="AA483" s="105" t="e">
        <f>+VLOOKUP(C483,'Código Licitaciones'!$J$7:$J$31,1,0)</f>
        <v>#N/A</v>
      </c>
      <c r="AB483" s="105">
        <f t="shared" si="60"/>
        <v>0</v>
      </c>
      <c r="AC483" s="105" t="e">
        <f>+VLOOKUP(E483,'Código Licitaciones'!$K$7:$K$50,1,0)</f>
        <v>#N/A</v>
      </c>
      <c r="AD483" s="105">
        <f t="shared" si="61"/>
        <v>0</v>
      </c>
      <c r="AE483" s="105" t="e">
        <f>+VLOOKUP(G483,'Código Licitaciones'!$L$7:$L$50,1,0)</f>
        <v>#N/A</v>
      </c>
      <c r="AF483" s="100" t="e">
        <f t="shared" si="62"/>
        <v>#DIV/0!</v>
      </c>
      <c r="AG483" s="105" t="e">
        <f>+VLOOKUP(I483,'Código Licitaciones'!$M$7:$M$50,1,0)</f>
        <v>#N/A</v>
      </c>
      <c r="AH483" s="105" t="e">
        <f>+VLOOKUP(J483,'Código Licitaciones'!$N$7:$N$50,1,0)</f>
        <v>#N/A</v>
      </c>
      <c r="AI483" s="105">
        <f t="shared" si="55"/>
        <v>0</v>
      </c>
      <c r="AJ483" s="105">
        <f t="shared" si="55"/>
        <v>0</v>
      </c>
      <c r="AK483" s="106" t="e">
        <f>+VLOOKUP(M483,'Código Barras'!$C$3:$C$1694,1,0)</f>
        <v>#N/A</v>
      </c>
      <c r="AL483" s="100">
        <f t="shared" si="57"/>
        <v>0</v>
      </c>
      <c r="AM483" s="100">
        <f t="shared" si="57"/>
        <v>0</v>
      </c>
      <c r="AN483" s="100">
        <f t="shared" si="57"/>
        <v>0</v>
      </c>
      <c r="AO483" s="100">
        <f t="shared" si="56"/>
        <v>0</v>
      </c>
      <c r="AP483" s="100">
        <f t="shared" si="56"/>
        <v>0</v>
      </c>
      <c r="AQ483" s="100">
        <f t="shared" si="56"/>
        <v>0</v>
      </c>
      <c r="AR483" s="100" t="e">
        <f>VLOOKUP(C483&amp;E483&amp;G483&amp;I483&amp;J483,'Código Licitaciones'!$I$8:$I$6500,1,0)</f>
        <v>#N/A</v>
      </c>
    </row>
    <row r="484" spans="2:44" ht="18" x14ac:dyDescent="0.35">
      <c r="B484" s="94"/>
      <c r="M484" s="109"/>
      <c r="X484" s="92">
        <f t="shared" si="58"/>
        <v>9</v>
      </c>
      <c r="Z484" s="100" t="e">
        <f t="shared" si="59"/>
        <v>#DIV/0!</v>
      </c>
      <c r="AA484" s="105" t="e">
        <f>+VLOOKUP(C484,'Código Licitaciones'!$J$7:$J$31,1,0)</f>
        <v>#N/A</v>
      </c>
      <c r="AB484" s="105">
        <f t="shared" si="60"/>
        <v>0</v>
      </c>
      <c r="AC484" s="105" t="e">
        <f>+VLOOKUP(E484,'Código Licitaciones'!$K$7:$K$50,1,0)</f>
        <v>#N/A</v>
      </c>
      <c r="AD484" s="105">
        <f t="shared" si="61"/>
        <v>0</v>
      </c>
      <c r="AE484" s="105" t="e">
        <f>+VLOOKUP(G484,'Código Licitaciones'!$L$7:$L$50,1,0)</f>
        <v>#N/A</v>
      </c>
      <c r="AF484" s="100" t="e">
        <f t="shared" si="62"/>
        <v>#DIV/0!</v>
      </c>
      <c r="AG484" s="105" t="e">
        <f>+VLOOKUP(I484,'Código Licitaciones'!$M$7:$M$50,1,0)</f>
        <v>#N/A</v>
      </c>
      <c r="AH484" s="105" t="e">
        <f>+VLOOKUP(J484,'Código Licitaciones'!$N$7:$N$50,1,0)</f>
        <v>#N/A</v>
      </c>
      <c r="AI484" s="105">
        <f t="shared" si="55"/>
        <v>0</v>
      </c>
      <c r="AJ484" s="105">
        <f t="shared" si="55"/>
        <v>0</v>
      </c>
      <c r="AK484" s="106" t="e">
        <f>+VLOOKUP(M484,'Código Barras'!$C$3:$C$1694,1,0)</f>
        <v>#N/A</v>
      </c>
      <c r="AL484" s="100">
        <f t="shared" si="57"/>
        <v>0</v>
      </c>
      <c r="AM484" s="100">
        <f t="shared" si="57"/>
        <v>0</v>
      </c>
      <c r="AN484" s="100">
        <f t="shared" si="57"/>
        <v>0</v>
      </c>
      <c r="AO484" s="100">
        <f t="shared" si="56"/>
        <v>0</v>
      </c>
      <c r="AP484" s="100">
        <f t="shared" si="56"/>
        <v>0</v>
      </c>
      <c r="AQ484" s="100">
        <f t="shared" si="56"/>
        <v>0</v>
      </c>
      <c r="AR484" s="100" t="e">
        <f>VLOOKUP(C484&amp;E484&amp;G484&amp;I484&amp;J484,'Código Licitaciones'!$I$8:$I$6500,1,0)</f>
        <v>#N/A</v>
      </c>
    </row>
    <row r="485" spans="2:44" ht="18" x14ac:dyDescent="0.35">
      <c r="B485" s="94"/>
      <c r="M485" s="109"/>
      <c r="X485" s="92">
        <f t="shared" si="58"/>
        <v>9</v>
      </c>
      <c r="Z485" s="100" t="e">
        <f t="shared" si="59"/>
        <v>#DIV/0!</v>
      </c>
      <c r="AA485" s="105" t="e">
        <f>+VLOOKUP(C485,'Código Licitaciones'!$J$7:$J$31,1,0)</f>
        <v>#N/A</v>
      </c>
      <c r="AB485" s="105">
        <f t="shared" si="60"/>
        <v>0</v>
      </c>
      <c r="AC485" s="105" t="e">
        <f>+VLOOKUP(E485,'Código Licitaciones'!$K$7:$K$50,1,0)</f>
        <v>#N/A</v>
      </c>
      <c r="AD485" s="105">
        <f t="shared" si="61"/>
        <v>0</v>
      </c>
      <c r="AE485" s="105" t="e">
        <f>+VLOOKUP(G485,'Código Licitaciones'!$L$7:$L$50,1,0)</f>
        <v>#N/A</v>
      </c>
      <c r="AF485" s="100" t="e">
        <f t="shared" si="62"/>
        <v>#DIV/0!</v>
      </c>
      <c r="AG485" s="105" t="e">
        <f>+VLOOKUP(I485,'Código Licitaciones'!$M$7:$M$50,1,0)</f>
        <v>#N/A</v>
      </c>
      <c r="AH485" s="105" t="e">
        <f>+VLOOKUP(J485,'Código Licitaciones'!$N$7:$N$50,1,0)</f>
        <v>#N/A</v>
      </c>
      <c r="AI485" s="105">
        <f t="shared" si="55"/>
        <v>0</v>
      </c>
      <c r="AJ485" s="105">
        <f t="shared" si="55"/>
        <v>0</v>
      </c>
      <c r="AK485" s="106" t="e">
        <f>+VLOOKUP(M485,'Código Barras'!$C$3:$C$1694,1,0)</f>
        <v>#N/A</v>
      </c>
      <c r="AL485" s="100">
        <f t="shared" si="57"/>
        <v>0</v>
      </c>
      <c r="AM485" s="100">
        <f t="shared" si="57"/>
        <v>0</v>
      </c>
      <c r="AN485" s="100">
        <f t="shared" si="57"/>
        <v>0</v>
      </c>
      <c r="AO485" s="100">
        <f t="shared" si="56"/>
        <v>0</v>
      </c>
      <c r="AP485" s="100">
        <f t="shared" si="56"/>
        <v>0</v>
      </c>
      <c r="AQ485" s="100">
        <f t="shared" si="56"/>
        <v>0</v>
      </c>
      <c r="AR485" s="100" t="e">
        <f>VLOOKUP(C485&amp;E485&amp;G485&amp;I485&amp;J485,'Código Licitaciones'!$I$8:$I$6500,1,0)</f>
        <v>#N/A</v>
      </c>
    </row>
    <row r="486" spans="2:44" ht="18" x14ac:dyDescent="0.35">
      <c r="B486" s="94"/>
      <c r="M486" s="109"/>
      <c r="X486" s="92">
        <f t="shared" si="58"/>
        <v>9</v>
      </c>
      <c r="Z486" s="100" t="e">
        <f t="shared" si="59"/>
        <v>#DIV/0!</v>
      </c>
      <c r="AA486" s="105" t="e">
        <f>+VLOOKUP(C486,'Código Licitaciones'!$J$7:$J$31,1,0)</f>
        <v>#N/A</v>
      </c>
      <c r="AB486" s="105">
        <f t="shared" si="60"/>
        <v>0</v>
      </c>
      <c r="AC486" s="105" t="e">
        <f>+VLOOKUP(E486,'Código Licitaciones'!$K$7:$K$50,1,0)</f>
        <v>#N/A</v>
      </c>
      <c r="AD486" s="105">
        <f t="shared" si="61"/>
        <v>0</v>
      </c>
      <c r="AE486" s="105" t="e">
        <f>+VLOOKUP(G486,'Código Licitaciones'!$L$7:$L$50,1,0)</f>
        <v>#N/A</v>
      </c>
      <c r="AF486" s="100" t="e">
        <f t="shared" si="62"/>
        <v>#DIV/0!</v>
      </c>
      <c r="AG486" s="105" t="e">
        <f>+VLOOKUP(I486,'Código Licitaciones'!$M$7:$M$50,1,0)</f>
        <v>#N/A</v>
      </c>
      <c r="AH486" s="105" t="e">
        <f>+VLOOKUP(J486,'Código Licitaciones'!$N$7:$N$50,1,0)</f>
        <v>#N/A</v>
      </c>
      <c r="AI486" s="105">
        <f t="shared" si="55"/>
        <v>0</v>
      </c>
      <c r="AJ486" s="105">
        <f t="shared" si="55"/>
        <v>0</v>
      </c>
      <c r="AK486" s="106" t="e">
        <f>+VLOOKUP(M486,'Código Barras'!$C$3:$C$1694,1,0)</f>
        <v>#N/A</v>
      </c>
      <c r="AL486" s="100">
        <f t="shared" si="57"/>
        <v>0</v>
      </c>
      <c r="AM486" s="100">
        <f t="shared" si="57"/>
        <v>0</v>
      </c>
      <c r="AN486" s="100">
        <f t="shared" si="57"/>
        <v>0</v>
      </c>
      <c r="AO486" s="100">
        <f t="shared" si="56"/>
        <v>0</v>
      </c>
      <c r="AP486" s="100">
        <f t="shared" si="56"/>
        <v>0</v>
      </c>
      <c r="AQ486" s="100">
        <f t="shared" si="56"/>
        <v>0</v>
      </c>
      <c r="AR486" s="100" t="e">
        <f>VLOOKUP(C486&amp;E486&amp;G486&amp;I486&amp;J486,'Código Licitaciones'!$I$8:$I$6500,1,0)</f>
        <v>#N/A</v>
      </c>
    </row>
    <row r="487" spans="2:44" ht="18" x14ac:dyDescent="0.35">
      <c r="B487" s="94"/>
      <c r="M487" s="109"/>
      <c r="X487" s="92">
        <f t="shared" si="58"/>
        <v>9</v>
      </c>
      <c r="Z487" s="100" t="e">
        <f t="shared" si="59"/>
        <v>#DIV/0!</v>
      </c>
      <c r="AA487" s="105" t="e">
        <f>+VLOOKUP(C487,'Código Licitaciones'!$J$7:$J$31,1,0)</f>
        <v>#N/A</v>
      </c>
      <c r="AB487" s="105">
        <f t="shared" si="60"/>
        <v>0</v>
      </c>
      <c r="AC487" s="105" t="e">
        <f>+VLOOKUP(E487,'Código Licitaciones'!$K$7:$K$50,1,0)</f>
        <v>#N/A</v>
      </c>
      <c r="AD487" s="105">
        <f t="shared" si="61"/>
        <v>0</v>
      </c>
      <c r="AE487" s="105" t="e">
        <f>+VLOOKUP(G487,'Código Licitaciones'!$L$7:$L$50,1,0)</f>
        <v>#N/A</v>
      </c>
      <c r="AF487" s="100" t="e">
        <f t="shared" si="62"/>
        <v>#DIV/0!</v>
      </c>
      <c r="AG487" s="105" t="e">
        <f>+VLOOKUP(I487,'Código Licitaciones'!$M$7:$M$50,1,0)</f>
        <v>#N/A</v>
      </c>
      <c r="AH487" s="105" t="e">
        <f>+VLOOKUP(J487,'Código Licitaciones'!$N$7:$N$50,1,0)</f>
        <v>#N/A</v>
      </c>
      <c r="AI487" s="105">
        <f t="shared" si="55"/>
        <v>0</v>
      </c>
      <c r="AJ487" s="105">
        <f t="shared" si="55"/>
        <v>0</v>
      </c>
      <c r="AK487" s="106" t="e">
        <f>+VLOOKUP(M487,'Código Barras'!$C$3:$C$1694,1,0)</f>
        <v>#N/A</v>
      </c>
      <c r="AL487" s="100">
        <f t="shared" si="57"/>
        <v>0</v>
      </c>
      <c r="AM487" s="100">
        <f t="shared" si="57"/>
        <v>0</v>
      </c>
      <c r="AN487" s="100">
        <f t="shared" si="57"/>
        <v>0</v>
      </c>
      <c r="AO487" s="100">
        <f t="shared" si="56"/>
        <v>0</v>
      </c>
      <c r="AP487" s="100">
        <f t="shared" si="56"/>
        <v>0</v>
      </c>
      <c r="AQ487" s="100">
        <f t="shared" si="56"/>
        <v>0</v>
      </c>
      <c r="AR487" s="100" t="e">
        <f>VLOOKUP(C487&amp;E487&amp;G487&amp;I487&amp;J487,'Código Licitaciones'!$I$8:$I$6500,1,0)</f>
        <v>#N/A</v>
      </c>
    </row>
    <row r="488" spans="2:44" ht="18" x14ac:dyDescent="0.35">
      <c r="B488" s="94"/>
      <c r="M488" s="109"/>
      <c r="X488" s="92">
        <f t="shared" si="58"/>
        <v>9</v>
      </c>
      <c r="Z488" s="100" t="e">
        <f t="shared" si="59"/>
        <v>#DIV/0!</v>
      </c>
      <c r="AA488" s="105" t="e">
        <f>+VLOOKUP(C488,'Código Licitaciones'!$J$7:$J$31,1,0)</f>
        <v>#N/A</v>
      </c>
      <c r="AB488" s="105">
        <f t="shared" si="60"/>
        <v>0</v>
      </c>
      <c r="AC488" s="105" t="e">
        <f>+VLOOKUP(E488,'Código Licitaciones'!$K$7:$K$50,1,0)</f>
        <v>#N/A</v>
      </c>
      <c r="AD488" s="105">
        <f t="shared" si="61"/>
        <v>0</v>
      </c>
      <c r="AE488" s="105" t="e">
        <f>+VLOOKUP(G488,'Código Licitaciones'!$L$7:$L$50,1,0)</f>
        <v>#N/A</v>
      </c>
      <c r="AF488" s="100" t="e">
        <f t="shared" si="62"/>
        <v>#DIV/0!</v>
      </c>
      <c r="AG488" s="105" t="e">
        <f>+VLOOKUP(I488,'Código Licitaciones'!$M$7:$M$50,1,0)</f>
        <v>#N/A</v>
      </c>
      <c r="AH488" s="105" t="e">
        <f>+VLOOKUP(J488,'Código Licitaciones'!$N$7:$N$50,1,0)</f>
        <v>#N/A</v>
      </c>
      <c r="AI488" s="105">
        <f t="shared" si="55"/>
        <v>0</v>
      </c>
      <c r="AJ488" s="105">
        <f t="shared" si="55"/>
        <v>0</v>
      </c>
      <c r="AK488" s="106" t="e">
        <f>+VLOOKUP(M488,'Código Barras'!$C$3:$C$1694,1,0)</f>
        <v>#N/A</v>
      </c>
      <c r="AL488" s="100">
        <f t="shared" si="57"/>
        <v>0</v>
      </c>
      <c r="AM488" s="100">
        <f t="shared" si="57"/>
        <v>0</v>
      </c>
      <c r="AN488" s="100">
        <f t="shared" si="57"/>
        <v>0</v>
      </c>
      <c r="AO488" s="100">
        <f t="shared" si="56"/>
        <v>0</v>
      </c>
      <c r="AP488" s="100">
        <f t="shared" si="56"/>
        <v>0</v>
      </c>
      <c r="AQ488" s="100">
        <f t="shared" si="56"/>
        <v>0</v>
      </c>
      <c r="AR488" s="100" t="e">
        <f>VLOOKUP(C488&amp;E488&amp;G488&amp;I488&amp;J488,'Código Licitaciones'!$I$8:$I$6500,1,0)</f>
        <v>#N/A</v>
      </c>
    </row>
    <row r="489" spans="2:44" ht="18" x14ac:dyDescent="0.35">
      <c r="B489" s="94"/>
      <c r="M489" s="109"/>
      <c r="X489" s="92">
        <f t="shared" si="58"/>
        <v>9</v>
      </c>
      <c r="Z489" s="100" t="e">
        <f t="shared" si="59"/>
        <v>#DIV/0!</v>
      </c>
      <c r="AA489" s="105" t="e">
        <f>+VLOOKUP(C489,'Código Licitaciones'!$J$7:$J$31,1,0)</f>
        <v>#N/A</v>
      </c>
      <c r="AB489" s="105">
        <f t="shared" si="60"/>
        <v>0</v>
      </c>
      <c r="AC489" s="105" t="e">
        <f>+VLOOKUP(E489,'Código Licitaciones'!$K$7:$K$50,1,0)</f>
        <v>#N/A</v>
      </c>
      <c r="AD489" s="105">
        <f t="shared" si="61"/>
        <v>0</v>
      </c>
      <c r="AE489" s="105" t="e">
        <f>+VLOOKUP(G489,'Código Licitaciones'!$L$7:$L$50,1,0)</f>
        <v>#N/A</v>
      </c>
      <c r="AF489" s="100" t="e">
        <f t="shared" si="62"/>
        <v>#DIV/0!</v>
      </c>
      <c r="AG489" s="105" t="e">
        <f>+VLOOKUP(I489,'Código Licitaciones'!$M$7:$M$50,1,0)</f>
        <v>#N/A</v>
      </c>
      <c r="AH489" s="105" t="e">
        <f>+VLOOKUP(J489,'Código Licitaciones'!$N$7:$N$50,1,0)</f>
        <v>#N/A</v>
      </c>
      <c r="AI489" s="105">
        <f t="shared" ref="AI489:AJ552" si="63">+K489</f>
        <v>0</v>
      </c>
      <c r="AJ489" s="105">
        <f t="shared" si="63"/>
        <v>0</v>
      </c>
      <c r="AK489" s="106" t="e">
        <f>+VLOOKUP(M489,'Código Barras'!$C$3:$C$1694,1,0)</f>
        <v>#N/A</v>
      </c>
      <c r="AL489" s="100">
        <f t="shared" si="57"/>
        <v>0</v>
      </c>
      <c r="AM489" s="100">
        <f t="shared" si="57"/>
        <v>0</v>
      </c>
      <c r="AN489" s="100">
        <f t="shared" si="57"/>
        <v>0</v>
      </c>
      <c r="AO489" s="100">
        <f t="shared" si="56"/>
        <v>0</v>
      </c>
      <c r="AP489" s="100">
        <f t="shared" si="56"/>
        <v>0</v>
      </c>
      <c r="AQ489" s="100">
        <f t="shared" si="56"/>
        <v>0</v>
      </c>
      <c r="AR489" s="100" t="e">
        <f>VLOOKUP(C489&amp;E489&amp;G489&amp;I489&amp;J489,'Código Licitaciones'!$I$8:$I$6500,1,0)</f>
        <v>#N/A</v>
      </c>
    </row>
    <row r="490" spans="2:44" ht="18" x14ac:dyDescent="0.35">
      <c r="B490" s="94"/>
      <c r="M490" s="109"/>
      <c r="X490" s="92">
        <f t="shared" si="58"/>
        <v>9</v>
      </c>
      <c r="Z490" s="100" t="e">
        <f t="shared" si="59"/>
        <v>#DIV/0!</v>
      </c>
      <c r="AA490" s="105" t="e">
        <f>+VLOOKUP(C490,'Código Licitaciones'!$J$7:$J$31,1,0)</f>
        <v>#N/A</v>
      </c>
      <c r="AB490" s="105">
        <f t="shared" si="60"/>
        <v>0</v>
      </c>
      <c r="AC490" s="105" t="e">
        <f>+VLOOKUP(E490,'Código Licitaciones'!$K$7:$K$50,1,0)</f>
        <v>#N/A</v>
      </c>
      <c r="AD490" s="105">
        <f t="shared" si="61"/>
        <v>0</v>
      </c>
      <c r="AE490" s="105" t="e">
        <f>+VLOOKUP(G490,'Código Licitaciones'!$L$7:$L$50,1,0)</f>
        <v>#N/A</v>
      </c>
      <c r="AF490" s="100" t="e">
        <f t="shared" si="62"/>
        <v>#DIV/0!</v>
      </c>
      <c r="AG490" s="105" t="e">
        <f>+VLOOKUP(I490,'Código Licitaciones'!$M$7:$M$50,1,0)</f>
        <v>#N/A</v>
      </c>
      <c r="AH490" s="105" t="e">
        <f>+VLOOKUP(J490,'Código Licitaciones'!$N$7:$N$50,1,0)</f>
        <v>#N/A</v>
      </c>
      <c r="AI490" s="105">
        <f t="shared" si="63"/>
        <v>0</v>
      </c>
      <c r="AJ490" s="105">
        <f t="shared" si="63"/>
        <v>0</v>
      </c>
      <c r="AK490" s="106" t="e">
        <f>+VLOOKUP(M490,'Código Barras'!$C$3:$C$1694,1,0)</f>
        <v>#N/A</v>
      </c>
      <c r="AL490" s="100">
        <f t="shared" si="57"/>
        <v>0</v>
      </c>
      <c r="AM490" s="100">
        <f t="shared" si="57"/>
        <v>0</v>
      </c>
      <c r="AN490" s="100">
        <f t="shared" si="57"/>
        <v>0</v>
      </c>
      <c r="AO490" s="100">
        <f t="shared" si="56"/>
        <v>0</v>
      </c>
      <c r="AP490" s="100">
        <f t="shared" si="56"/>
        <v>0</v>
      </c>
      <c r="AQ490" s="100">
        <f t="shared" si="56"/>
        <v>0</v>
      </c>
      <c r="AR490" s="100" t="e">
        <f>VLOOKUP(C490&amp;E490&amp;G490&amp;I490&amp;J490,'Código Licitaciones'!$I$8:$I$6500,1,0)</f>
        <v>#N/A</v>
      </c>
    </row>
    <row r="491" spans="2:44" ht="18" x14ac:dyDescent="0.35">
      <c r="B491" s="94"/>
      <c r="M491" s="109"/>
      <c r="X491" s="92">
        <f t="shared" si="58"/>
        <v>9</v>
      </c>
      <c r="Z491" s="100" t="e">
        <f t="shared" si="59"/>
        <v>#DIV/0!</v>
      </c>
      <c r="AA491" s="105" t="e">
        <f>+VLOOKUP(C491,'Código Licitaciones'!$J$7:$J$31,1,0)</f>
        <v>#N/A</v>
      </c>
      <c r="AB491" s="105">
        <f t="shared" si="60"/>
        <v>0</v>
      </c>
      <c r="AC491" s="105" t="e">
        <f>+VLOOKUP(E491,'Código Licitaciones'!$K$7:$K$50,1,0)</f>
        <v>#N/A</v>
      </c>
      <c r="AD491" s="105">
        <f t="shared" si="61"/>
        <v>0</v>
      </c>
      <c r="AE491" s="105" t="e">
        <f>+VLOOKUP(G491,'Código Licitaciones'!$L$7:$L$50,1,0)</f>
        <v>#N/A</v>
      </c>
      <c r="AF491" s="100" t="e">
        <f t="shared" si="62"/>
        <v>#DIV/0!</v>
      </c>
      <c r="AG491" s="105" t="e">
        <f>+VLOOKUP(I491,'Código Licitaciones'!$M$7:$M$50,1,0)</f>
        <v>#N/A</v>
      </c>
      <c r="AH491" s="105" t="e">
        <f>+VLOOKUP(J491,'Código Licitaciones'!$N$7:$N$50,1,0)</f>
        <v>#N/A</v>
      </c>
      <c r="AI491" s="105">
        <f t="shared" si="63"/>
        <v>0</v>
      </c>
      <c r="AJ491" s="105">
        <f t="shared" si="63"/>
        <v>0</v>
      </c>
      <c r="AK491" s="106" t="e">
        <f>+VLOOKUP(M491,'Código Barras'!$C$3:$C$1694,1,0)</f>
        <v>#N/A</v>
      </c>
      <c r="AL491" s="100">
        <f t="shared" si="57"/>
        <v>0</v>
      </c>
      <c r="AM491" s="100">
        <f t="shared" si="57"/>
        <v>0</v>
      </c>
      <c r="AN491" s="100">
        <f t="shared" si="57"/>
        <v>0</v>
      </c>
      <c r="AO491" s="100">
        <f t="shared" si="56"/>
        <v>0</v>
      </c>
      <c r="AP491" s="100">
        <f t="shared" si="56"/>
        <v>0</v>
      </c>
      <c r="AQ491" s="100">
        <f t="shared" si="56"/>
        <v>0</v>
      </c>
      <c r="AR491" s="100" t="e">
        <f>VLOOKUP(C491&amp;E491&amp;G491&amp;I491&amp;J491,'Código Licitaciones'!$I$8:$I$6500,1,0)</f>
        <v>#N/A</v>
      </c>
    </row>
    <row r="492" spans="2:44" ht="18" x14ac:dyDescent="0.35">
      <c r="B492" s="94"/>
      <c r="M492" s="109"/>
      <c r="X492" s="92">
        <f t="shared" si="58"/>
        <v>9</v>
      </c>
      <c r="Z492" s="100" t="e">
        <f t="shared" si="59"/>
        <v>#DIV/0!</v>
      </c>
      <c r="AA492" s="105" t="e">
        <f>+VLOOKUP(C492,'Código Licitaciones'!$J$7:$J$31,1,0)</f>
        <v>#N/A</v>
      </c>
      <c r="AB492" s="105">
        <f t="shared" si="60"/>
        <v>0</v>
      </c>
      <c r="AC492" s="105" t="e">
        <f>+VLOOKUP(E492,'Código Licitaciones'!$K$7:$K$50,1,0)</f>
        <v>#N/A</v>
      </c>
      <c r="AD492" s="105">
        <f t="shared" si="61"/>
        <v>0</v>
      </c>
      <c r="AE492" s="105" t="e">
        <f>+VLOOKUP(G492,'Código Licitaciones'!$L$7:$L$50,1,0)</f>
        <v>#N/A</v>
      </c>
      <c r="AF492" s="100" t="e">
        <f t="shared" si="62"/>
        <v>#DIV/0!</v>
      </c>
      <c r="AG492" s="105" t="e">
        <f>+VLOOKUP(I492,'Código Licitaciones'!$M$7:$M$50,1,0)</f>
        <v>#N/A</v>
      </c>
      <c r="AH492" s="105" t="e">
        <f>+VLOOKUP(J492,'Código Licitaciones'!$N$7:$N$50,1,0)</f>
        <v>#N/A</v>
      </c>
      <c r="AI492" s="105">
        <f t="shared" si="63"/>
        <v>0</v>
      </c>
      <c r="AJ492" s="105">
        <f t="shared" si="63"/>
        <v>0</v>
      </c>
      <c r="AK492" s="106" t="e">
        <f>+VLOOKUP(M492,'Código Barras'!$C$3:$C$1694,1,0)</f>
        <v>#N/A</v>
      </c>
      <c r="AL492" s="100">
        <f t="shared" si="57"/>
        <v>0</v>
      </c>
      <c r="AM492" s="100">
        <f t="shared" si="57"/>
        <v>0</v>
      </c>
      <c r="AN492" s="100">
        <f t="shared" si="57"/>
        <v>0</v>
      </c>
      <c r="AO492" s="100">
        <f t="shared" si="57"/>
        <v>0</v>
      </c>
      <c r="AP492" s="100">
        <f t="shared" si="57"/>
        <v>0</v>
      </c>
      <c r="AQ492" s="100">
        <f t="shared" si="57"/>
        <v>0</v>
      </c>
      <c r="AR492" s="100" t="e">
        <f>VLOOKUP(C492&amp;E492&amp;G492&amp;I492&amp;J492,'Código Licitaciones'!$I$8:$I$6500,1,0)</f>
        <v>#N/A</v>
      </c>
    </row>
    <row r="493" spans="2:44" ht="18" x14ac:dyDescent="0.35">
      <c r="B493" s="94"/>
      <c r="M493" s="109"/>
      <c r="X493" s="92">
        <f t="shared" si="58"/>
        <v>9</v>
      </c>
      <c r="Z493" s="100" t="e">
        <f t="shared" si="59"/>
        <v>#DIV/0!</v>
      </c>
      <c r="AA493" s="105" t="e">
        <f>+VLOOKUP(C493,'Código Licitaciones'!$J$7:$J$31,1,0)</f>
        <v>#N/A</v>
      </c>
      <c r="AB493" s="105">
        <f t="shared" si="60"/>
        <v>0</v>
      </c>
      <c r="AC493" s="105" t="e">
        <f>+VLOOKUP(E493,'Código Licitaciones'!$K$7:$K$50,1,0)</f>
        <v>#N/A</v>
      </c>
      <c r="AD493" s="105">
        <f t="shared" si="61"/>
        <v>0</v>
      </c>
      <c r="AE493" s="105" t="e">
        <f>+VLOOKUP(G493,'Código Licitaciones'!$L$7:$L$50,1,0)</f>
        <v>#N/A</v>
      </c>
      <c r="AF493" s="100" t="e">
        <f t="shared" si="62"/>
        <v>#DIV/0!</v>
      </c>
      <c r="AG493" s="105" t="e">
        <f>+VLOOKUP(I493,'Código Licitaciones'!$M$7:$M$50,1,0)</f>
        <v>#N/A</v>
      </c>
      <c r="AH493" s="105" t="e">
        <f>+VLOOKUP(J493,'Código Licitaciones'!$N$7:$N$50,1,0)</f>
        <v>#N/A</v>
      </c>
      <c r="AI493" s="105">
        <f t="shared" si="63"/>
        <v>0</v>
      </c>
      <c r="AJ493" s="105">
        <f t="shared" si="63"/>
        <v>0</v>
      </c>
      <c r="AK493" s="106" t="e">
        <f>+VLOOKUP(M493,'Código Barras'!$C$3:$C$1694,1,0)</f>
        <v>#N/A</v>
      </c>
      <c r="AL493" s="100">
        <f t="shared" ref="AL493:AQ535" si="64">IF(OR(ISNUMBER(N493),N493=0),N493,1/0)</f>
        <v>0</v>
      </c>
      <c r="AM493" s="100">
        <f t="shared" si="64"/>
        <v>0</v>
      </c>
      <c r="AN493" s="100">
        <f t="shared" si="64"/>
        <v>0</v>
      </c>
      <c r="AO493" s="100">
        <f t="shared" si="64"/>
        <v>0</v>
      </c>
      <c r="AP493" s="100">
        <f t="shared" si="64"/>
        <v>0</v>
      </c>
      <c r="AQ493" s="100">
        <f t="shared" si="64"/>
        <v>0</v>
      </c>
      <c r="AR493" s="100" t="e">
        <f>VLOOKUP(C493&amp;E493&amp;G493&amp;I493&amp;J493,'Código Licitaciones'!$I$8:$I$6500,1,0)</f>
        <v>#N/A</v>
      </c>
    </row>
    <row r="494" spans="2:44" ht="18" x14ac:dyDescent="0.35">
      <c r="B494" s="94"/>
      <c r="M494" s="109"/>
      <c r="X494" s="92">
        <f t="shared" si="58"/>
        <v>9</v>
      </c>
      <c r="Z494" s="100" t="e">
        <f t="shared" si="59"/>
        <v>#DIV/0!</v>
      </c>
      <c r="AA494" s="105" t="e">
        <f>+VLOOKUP(C494,'Código Licitaciones'!$J$7:$J$31,1,0)</f>
        <v>#N/A</v>
      </c>
      <c r="AB494" s="105">
        <f t="shared" si="60"/>
        <v>0</v>
      </c>
      <c r="AC494" s="105" t="e">
        <f>+VLOOKUP(E494,'Código Licitaciones'!$K$7:$K$50,1,0)</f>
        <v>#N/A</v>
      </c>
      <c r="AD494" s="105">
        <f t="shared" si="61"/>
        <v>0</v>
      </c>
      <c r="AE494" s="105" t="e">
        <f>+VLOOKUP(G494,'Código Licitaciones'!$L$7:$L$50,1,0)</f>
        <v>#N/A</v>
      </c>
      <c r="AF494" s="100" t="e">
        <f t="shared" si="62"/>
        <v>#DIV/0!</v>
      </c>
      <c r="AG494" s="105" t="e">
        <f>+VLOOKUP(I494,'Código Licitaciones'!$M$7:$M$50,1,0)</f>
        <v>#N/A</v>
      </c>
      <c r="AH494" s="105" t="e">
        <f>+VLOOKUP(J494,'Código Licitaciones'!$N$7:$N$50,1,0)</f>
        <v>#N/A</v>
      </c>
      <c r="AI494" s="105">
        <f t="shared" si="63"/>
        <v>0</v>
      </c>
      <c r="AJ494" s="105">
        <f t="shared" si="63"/>
        <v>0</v>
      </c>
      <c r="AK494" s="106" t="e">
        <f>+VLOOKUP(M494,'Código Barras'!$C$3:$C$1694,1,0)</f>
        <v>#N/A</v>
      </c>
      <c r="AL494" s="100">
        <f t="shared" si="64"/>
        <v>0</v>
      </c>
      <c r="AM494" s="100">
        <f t="shared" si="64"/>
        <v>0</v>
      </c>
      <c r="AN494" s="100">
        <f t="shared" si="64"/>
        <v>0</v>
      </c>
      <c r="AO494" s="100">
        <f t="shared" si="64"/>
        <v>0</v>
      </c>
      <c r="AP494" s="100">
        <f t="shared" si="64"/>
        <v>0</v>
      </c>
      <c r="AQ494" s="100">
        <f t="shared" si="64"/>
        <v>0</v>
      </c>
      <c r="AR494" s="100" t="e">
        <f>VLOOKUP(C494&amp;E494&amp;G494&amp;I494&amp;J494,'Código Licitaciones'!$I$8:$I$6500,1,0)</f>
        <v>#N/A</v>
      </c>
    </row>
    <row r="495" spans="2:44" ht="18" x14ac:dyDescent="0.35">
      <c r="B495" s="94"/>
      <c r="M495" s="109"/>
      <c r="X495" s="92">
        <f t="shared" si="58"/>
        <v>9</v>
      </c>
      <c r="Z495" s="100" t="e">
        <f t="shared" si="59"/>
        <v>#DIV/0!</v>
      </c>
      <c r="AA495" s="105" t="e">
        <f>+VLOOKUP(C495,'Código Licitaciones'!$J$7:$J$31,1,0)</f>
        <v>#N/A</v>
      </c>
      <c r="AB495" s="105">
        <f t="shared" si="60"/>
        <v>0</v>
      </c>
      <c r="AC495" s="105" t="e">
        <f>+VLOOKUP(E495,'Código Licitaciones'!$K$7:$K$50,1,0)</f>
        <v>#N/A</v>
      </c>
      <c r="AD495" s="105">
        <f t="shared" si="61"/>
        <v>0</v>
      </c>
      <c r="AE495" s="105" t="e">
        <f>+VLOOKUP(G495,'Código Licitaciones'!$L$7:$L$50,1,0)</f>
        <v>#N/A</v>
      </c>
      <c r="AF495" s="100" t="e">
        <f t="shared" si="62"/>
        <v>#DIV/0!</v>
      </c>
      <c r="AG495" s="105" t="e">
        <f>+VLOOKUP(I495,'Código Licitaciones'!$M$7:$M$50,1,0)</f>
        <v>#N/A</v>
      </c>
      <c r="AH495" s="105" t="e">
        <f>+VLOOKUP(J495,'Código Licitaciones'!$N$7:$N$50,1,0)</f>
        <v>#N/A</v>
      </c>
      <c r="AI495" s="105">
        <f t="shared" si="63"/>
        <v>0</v>
      </c>
      <c r="AJ495" s="105">
        <f t="shared" si="63"/>
        <v>0</v>
      </c>
      <c r="AK495" s="106" t="e">
        <f>+VLOOKUP(M495,'Código Barras'!$C$3:$C$1694,1,0)</f>
        <v>#N/A</v>
      </c>
      <c r="AL495" s="100">
        <f t="shared" si="64"/>
        <v>0</v>
      </c>
      <c r="AM495" s="100">
        <f t="shared" si="64"/>
        <v>0</v>
      </c>
      <c r="AN495" s="100">
        <f t="shared" si="64"/>
        <v>0</v>
      </c>
      <c r="AO495" s="100">
        <f t="shared" si="64"/>
        <v>0</v>
      </c>
      <c r="AP495" s="100">
        <f t="shared" si="64"/>
        <v>0</v>
      </c>
      <c r="AQ495" s="100">
        <f t="shared" si="64"/>
        <v>0</v>
      </c>
      <c r="AR495" s="100" t="e">
        <f>VLOOKUP(C495&amp;E495&amp;G495&amp;I495&amp;J495,'Código Licitaciones'!$I$8:$I$6500,1,0)</f>
        <v>#N/A</v>
      </c>
    </row>
    <row r="496" spans="2:44" ht="18" x14ac:dyDescent="0.35">
      <c r="B496" s="94"/>
      <c r="M496" s="109"/>
      <c r="X496" s="92">
        <f t="shared" si="58"/>
        <v>9</v>
      </c>
      <c r="Z496" s="100" t="e">
        <f t="shared" si="59"/>
        <v>#DIV/0!</v>
      </c>
      <c r="AA496" s="105" t="e">
        <f>+VLOOKUP(C496,'Código Licitaciones'!$J$7:$J$31,1,0)</f>
        <v>#N/A</v>
      </c>
      <c r="AB496" s="105">
        <f t="shared" si="60"/>
        <v>0</v>
      </c>
      <c r="AC496" s="105" t="e">
        <f>+VLOOKUP(E496,'Código Licitaciones'!$K$7:$K$50,1,0)</f>
        <v>#N/A</v>
      </c>
      <c r="AD496" s="105">
        <f t="shared" si="61"/>
        <v>0</v>
      </c>
      <c r="AE496" s="105" t="e">
        <f>+VLOOKUP(G496,'Código Licitaciones'!$L$7:$L$50,1,0)</f>
        <v>#N/A</v>
      </c>
      <c r="AF496" s="100" t="e">
        <f t="shared" si="62"/>
        <v>#DIV/0!</v>
      </c>
      <c r="AG496" s="105" t="e">
        <f>+VLOOKUP(I496,'Código Licitaciones'!$M$7:$M$50,1,0)</f>
        <v>#N/A</v>
      </c>
      <c r="AH496" s="105" t="e">
        <f>+VLOOKUP(J496,'Código Licitaciones'!$N$7:$N$50,1,0)</f>
        <v>#N/A</v>
      </c>
      <c r="AI496" s="105">
        <f t="shared" si="63"/>
        <v>0</v>
      </c>
      <c r="AJ496" s="105">
        <f t="shared" si="63"/>
        <v>0</v>
      </c>
      <c r="AK496" s="106" t="e">
        <f>+VLOOKUP(M496,'Código Barras'!$C$3:$C$1694,1,0)</f>
        <v>#N/A</v>
      </c>
      <c r="AL496" s="100">
        <f t="shared" si="64"/>
        <v>0</v>
      </c>
      <c r="AM496" s="100">
        <f t="shared" si="64"/>
        <v>0</v>
      </c>
      <c r="AN496" s="100">
        <f t="shared" si="64"/>
        <v>0</v>
      </c>
      <c r="AO496" s="100">
        <f t="shared" si="64"/>
        <v>0</v>
      </c>
      <c r="AP496" s="100">
        <f t="shared" si="64"/>
        <v>0</v>
      </c>
      <c r="AQ496" s="100">
        <f t="shared" si="64"/>
        <v>0</v>
      </c>
      <c r="AR496" s="100" t="e">
        <f>VLOOKUP(C496&amp;E496&amp;G496&amp;I496&amp;J496,'Código Licitaciones'!$I$8:$I$6500,1,0)</f>
        <v>#N/A</v>
      </c>
    </row>
    <row r="497" spans="2:44" ht="18" x14ac:dyDescent="0.35">
      <c r="B497" s="94"/>
      <c r="M497" s="109"/>
      <c r="X497" s="92">
        <f t="shared" si="58"/>
        <v>9</v>
      </c>
      <c r="Z497" s="100" t="e">
        <f t="shared" si="59"/>
        <v>#DIV/0!</v>
      </c>
      <c r="AA497" s="105" t="e">
        <f>+VLOOKUP(C497,'Código Licitaciones'!$J$7:$J$31,1,0)</f>
        <v>#N/A</v>
      </c>
      <c r="AB497" s="105">
        <f t="shared" si="60"/>
        <v>0</v>
      </c>
      <c r="AC497" s="105" t="e">
        <f>+VLOOKUP(E497,'Código Licitaciones'!$K$7:$K$50,1,0)</f>
        <v>#N/A</v>
      </c>
      <c r="AD497" s="105">
        <f t="shared" si="61"/>
        <v>0</v>
      </c>
      <c r="AE497" s="105" t="e">
        <f>+VLOOKUP(G497,'Código Licitaciones'!$L$7:$L$50,1,0)</f>
        <v>#N/A</v>
      </c>
      <c r="AF497" s="100" t="e">
        <f t="shared" si="62"/>
        <v>#DIV/0!</v>
      </c>
      <c r="AG497" s="105" t="e">
        <f>+VLOOKUP(I497,'Código Licitaciones'!$M$7:$M$50,1,0)</f>
        <v>#N/A</v>
      </c>
      <c r="AH497" s="105" t="e">
        <f>+VLOOKUP(J497,'Código Licitaciones'!$N$7:$N$50,1,0)</f>
        <v>#N/A</v>
      </c>
      <c r="AI497" s="105">
        <f t="shared" si="63"/>
        <v>0</v>
      </c>
      <c r="AJ497" s="105">
        <f t="shared" si="63"/>
        <v>0</v>
      </c>
      <c r="AK497" s="106" t="e">
        <f>+VLOOKUP(M497,'Código Barras'!$C$3:$C$1694,1,0)</f>
        <v>#N/A</v>
      </c>
      <c r="AL497" s="100">
        <f t="shared" si="64"/>
        <v>0</v>
      </c>
      <c r="AM497" s="100">
        <f t="shared" si="64"/>
        <v>0</v>
      </c>
      <c r="AN497" s="100">
        <f t="shared" si="64"/>
        <v>0</v>
      </c>
      <c r="AO497" s="100">
        <f t="shared" si="64"/>
        <v>0</v>
      </c>
      <c r="AP497" s="100">
        <f t="shared" si="64"/>
        <v>0</v>
      </c>
      <c r="AQ497" s="100">
        <f t="shared" si="64"/>
        <v>0</v>
      </c>
      <c r="AR497" s="100" t="e">
        <f>VLOOKUP(C497&amp;E497&amp;G497&amp;I497&amp;J497,'Código Licitaciones'!$I$8:$I$6500,1,0)</f>
        <v>#N/A</v>
      </c>
    </row>
    <row r="498" spans="2:44" ht="18" x14ac:dyDescent="0.35">
      <c r="B498" s="94"/>
      <c r="M498" s="109"/>
      <c r="X498" s="92">
        <f t="shared" si="58"/>
        <v>9</v>
      </c>
      <c r="Z498" s="100" t="e">
        <f t="shared" si="59"/>
        <v>#DIV/0!</v>
      </c>
      <c r="AA498" s="105" t="e">
        <f>+VLOOKUP(C498,'Código Licitaciones'!$J$7:$J$31,1,0)</f>
        <v>#N/A</v>
      </c>
      <c r="AB498" s="105">
        <f t="shared" si="60"/>
        <v>0</v>
      </c>
      <c r="AC498" s="105" t="e">
        <f>+VLOOKUP(E498,'Código Licitaciones'!$K$7:$K$50,1,0)</f>
        <v>#N/A</v>
      </c>
      <c r="AD498" s="105">
        <f t="shared" si="61"/>
        <v>0</v>
      </c>
      <c r="AE498" s="105" t="e">
        <f>+VLOOKUP(G498,'Código Licitaciones'!$L$7:$L$50,1,0)</f>
        <v>#N/A</v>
      </c>
      <c r="AF498" s="100" t="e">
        <f t="shared" si="62"/>
        <v>#DIV/0!</v>
      </c>
      <c r="AG498" s="105" t="e">
        <f>+VLOOKUP(I498,'Código Licitaciones'!$M$7:$M$50,1,0)</f>
        <v>#N/A</v>
      </c>
      <c r="AH498" s="105" t="e">
        <f>+VLOOKUP(J498,'Código Licitaciones'!$N$7:$N$50,1,0)</f>
        <v>#N/A</v>
      </c>
      <c r="AI498" s="105">
        <f t="shared" si="63"/>
        <v>0</v>
      </c>
      <c r="AJ498" s="105">
        <f t="shared" si="63"/>
        <v>0</v>
      </c>
      <c r="AK498" s="106" t="e">
        <f>+VLOOKUP(M498,'Código Barras'!$C$3:$C$1694,1,0)</f>
        <v>#N/A</v>
      </c>
      <c r="AL498" s="100">
        <f t="shared" si="64"/>
        <v>0</v>
      </c>
      <c r="AM498" s="100">
        <f t="shared" si="64"/>
        <v>0</v>
      </c>
      <c r="AN498" s="100">
        <f t="shared" si="64"/>
        <v>0</v>
      </c>
      <c r="AO498" s="100">
        <f t="shared" si="64"/>
        <v>0</v>
      </c>
      <c r="AP498" s="100">
        <f t="shared" si="64"/>
        <v>0</v>
      </c>
      <c r="AQ498" s="100">
        <f t="shared" si="64"/>
        <v>0</v>
      </c>
      <c r="AR498" s="100" t="e">
        <f>VLOOKUP(C498&amp;E498&amp;G498&amp;I498&amp;J498,'Código Licitaciones'!$I$8:$I$6500,1,0)</f>
        <v>#N/A</v>
      </c>
    </row>
    <row r="499" spans="2:44" ht="18" x14ac:dyDescent="0.35">
      <c r="B499" s="94"/>
      <c r="M499" s="109"/>
      <c r="X499" s="92">
        <f t="shared" si="58"/>
        <v>9</v>
      </c>
      <c r="Z499" s="100" t="e">
        <f t="shared" si="59"/>
        <v>#DIV/0!</v>
      </c>
      <c r="AA499" s="105" t="e">
        <f>+VLOOKUP(C499,'Código Licitaciones'!$J$7:$J$31,1,0)</f>
        <v>#N/A</v>
      </c>
      <c r="AB499" s="105">
        <f t="shared" si="60"/>
        <v>0</v>
      </c>
      <c r="AC499" s="105" t="e">
        <f>+VLOOKUP(E499,'Código Licitaciones'!$K$7:$K$50,1,0)</f>
        <v>#N/A</v>
      </c>
      <c r="AD499" s="105">
        <f t="shared" si="61"/>
        <v>0</v>
      </c>
      <c r="AE499" s="105" t="e">
        <f>+VLOOKUP(G499,'Código Licitaciones'!$L$7:$L$50,1,0)</f>
        <v>#N/A</v>
      </c>
      <c r="AF499" s="100" t="e">
        <f t="shared" si="62"/>
        <v>#DIV/0!</v>
      </c>
      <c r="AG499" s="105" t="e">
        <f>+VLOOKUP(I499,'Código Licitaciones'!$M$7:$M$50,1,0)</f>
        <v>#N/A</v>
      </c>
      <c r="AH499" s="105" t="e">
        <f>+VLOOKUP(J499,'Código Licitaciones'!$N$7:$N$50,1,0)</f>
        <v>#N/A</v>
      </c>
      <c r="AI499" s="105">
        <f t="shared" si="63"/>
        <v>0</v>
      </c>
      <c r="AJ499" s="105">
        <f t="shared" si="63"/>
        <v>0</v>
      </c>
      <c r="AK499" s="106" t="e">
        <f>+VLOOKUP(M499,'Código Barras'!$C$3:$C$1694,1,0)</f>
        <v>#N/A</v>
      </c>
      <c r="AL499" s="100">
        <f t="shared" si="64"/>
        <v>0</v>
      </c>
      <c r="AM499" s="100">
        <f t="shared" si="64"/>
        <v>0</v>
      </c>
      <c r="AN499" s="100">
        <f t="shared" si="64"/>
        <v>0</v>
      </c>
      <c r="AO499" s="100">
        <f t="shared" si="64"/>
        <v>0</v>
      </c>
      <c r="AP499" s="100">
        <f t="shared" si="64"/>
        <v>0</v>
      </c>
      <c r="AQ499" s="100">
        <f t="shared" si="64"/>
        <v>0</v>
      </c>
      <c r="AR499" s="100" t="e">
        <f>VLOOKUP(C499&amp;E499&amp;G499&amp;I499&amp;J499,'Código Licitaciones'!$I$8:$I$6500,1,0)</f>
        <v>#N/A</v>
      </c>
    </row>
    <row r="500" spans="2:44" ht="18" x14ac:dyDescent="0.35">
      <c r="B500" s="94"/>
      <c r="M500" s="109"/>
      <c r="X500" s="92">
        <f t="shared" si="58"/>
        <v>9</v>
      </c>
      <c r="Z500" s="100" t="e">
        <f t="shared" si="59"/>
        <v>#DIV/0!</v>
      </c>
      <c r="AA500" s="105" t="e">
        <f>+VLOOKUP(C500,'Código Licitaciones'!$J$7:$J$31,1,0)</f>
        <v>#N/A</v>
      </c>
      <c r="AB500" s="105">
        <f t="shared" si="60"/>
        <v>0</v>
      </c>
      <c r="AC500" s="105" t="e">
        <f>+VLOOKUP(E500,'Código Licitaciones'!$K$7:$K$50,1,0)</f>
        <v>#N/A</v>
      </c>
      <c r="AD500" s="105">
        <f t="shared" si="61"/>
        <v>0</v>
      </c>
      <c r="AE500" s="105" t="e">
        <f>+VLOOKUP(G500,'Código Licitaciones'!$L$7:$L$50,1,0)</f>
        <v>#N/A</v>
      </c>
      <c r="AF500" s="100" t="e">
        <f t="shared" si="62"/>
        <v>#DIV/0!</v>
      </c>
      <c r="AG500" s="105" t="e">
        <f>+VLOOKUP(I500,'Código Licitaciones'!$M$7:$M$50,1,0)</f>
        <v>#N/A</v>
      </c>
      <c r="AH500" s="105" t="e">
        <f>+VLOOKUP(J500,'Código Licitaciones'!$N$7:$N$50,1,0)</f>
        <v>#N/A</v>
      </c>
      <c r="AI500" s="105">
        <f t="shared" si="63"/>
        <v>0</v>
      </c>
      <c r="AJ500" s="105">
        <f t="shared" si="63"/>
        <v>0</v>
      </c>
      <c r="AK500" s="106" t="e">
        <f>+VLOOKUP(M500,'Código Barras'!$C$3:$C$1694,1,0)</f>
        <v>#N/A</v>
      </c>
      <c r="AL500" s="100">
        <f t="shared" si="64"/>
        <v>0</v>
      </c>
      <c r="AM500" s="100">
        <f t="shared" si="64"/>
        <v>0</v>
      </c>
      <c r="AN500" s="100">
        <f t="shared" si="64"/>
        <v>0</v>
      </c>
      <c r="AO500" s="100">
        <f t="shared" si="64"/>
        <v>0</v>
      </c>
      <c r="AP500" s="100">
        <f t="shared" si="64"/>
        <v>0</v>
      </c>
      <c r="AQ500" s="100">
        <f t="shared" si="64"/>
        <v>0</v>
      </c>
      <c r="AR500" s="100" t="e">
        <f>VLOOKUP(C500&amp;E500&amp;G500&amp;I500&amp;J500,'Código Licitaciones'!$I$8:$I$6500,1,0)</f>
        <v>#N/A</v>
      </c>
    </row>
    <row r="501" spans="2:44" ht="18" x14ac:dyDescent="0.35">
      <c r="B501" s="94"/>
      <c r="M501" s="109"/>
      <c r="X501" s="92">
        <f t="shared" si="58"/>
        <v>9</v>
      </c>
      <c r="Z501" s="100" t="e">
        <f t="shared" si="59"/>
        <v>#DIV/0!</v>
      </c>
      <c r="AA501" s="105" t="e">
        <f>+VLOOKUP(C501,'Código Licitaciones'!$J$7:$J$31,1,0)</f>
        <v>#N/A</v>
      </c>
      <c r="AB501" s="105">
        <f t="shared" si="60"/>
        <v>0</v>
      </c>
      <c r="AC501" s="105" t="e">
        <f>+VLOOKUP(E501,'Código Licitaciones'!$K$7:$K$50,1,0)</f>
        <v>#N/A</v>
      </c>
      <c r="AD501" s="105">
        <f t="shared" si="61"/>
        <v>0</v>
      </c>
      <c r="AE501" s="105" t="e">
        <f>+VLOOKUP(G501,'Código Licitaciones'!$L$7:$L$50,1,0)</f>
        <v>#N/A</v>
      </c>
      <c r="AF501" s="100" t="e">
        <f t="shared" si="62"/>
        <v>#DIV/0!</v>
      </c>
      <c r="AG501" s="105" t="e">
        <f>+VLOOKUP(I501,'Código Licitaciones'!$M$7:$M$50,1,0)</f>
        <v>#N/A</v>
      </c>
      <c r="AH501" s="105" t="e">
        <f>+VLOOKUP(J501,'Código Licitaciones'!$N$7:$N$50,1,0)</f>
        <v>#N/A</v>
      </c>
      <c r="AI501" s="105">
        <f t="shared" si="63"/>
        <v>0</v>
      </c>
      <c r="AJ501" s="105">
        <f t="shared" si="63"/>
        <v>0</v>
      </c>
      <c r="AK501" s="106" t="e">
        <f>+VLOOKUP(M501,'Código Barras'!$C$3:$C$1694,1,0)</f>
        <v>#N/A</v>
      </c>
      <c r="AL501" s="100">
        <f t="shared" si="64"/>
        <v>0</v>
      </c>
      <c r="AM501" s="100">
        <f t="shared" si="64"/>
        <v>0</v>
      </c>
      <c r="AN501" s="100">
        <f t="shared" si="64"/>
        <v>0</v>
      </c>
      <c r="AO501" s="100">
        <f t="shared" si="64"/>
        <v>0</v>
      </c>
      <c r="AP501" s="100">
        <f t="shared" si="64"/>
        <v>0</v>
      </c>
      <c r="AQ501" s="100">
        <f t="shared" si="64"/>
        <v>0</v>
      </c>
      <c r="AR501" s="100" t="e">
        <f>VLOOKUP(C501&amp;E501&amp;G501&amp;I501&amp;J501,'Código Licitaciones'!$I$8:$I$6500,1,0)</f>
        <v>#N/A</v>
      </c>
    </row>
    <row r="502" spans="2:44" ht="18" x14ac:dyDescent="0.35">
      <c r="B502" s="94"/>
      <c r="M502" s="109"/>
      <c r="X502" s="92">
        <f t="shared" si="58"/>
        <v>9</v>
      </c>
      <c r="Z502" s="100" t="e">
        <f t="shared" si="59"/>
        <v>#DIV/0!</v>
      </c>
      <c r="AA502" s="105" t="e">
        <f>+VLOOKUP(C502,'Código Licitaciones'!$J$7:$J$31,1,0)</f>
        <v>#N/A</v>
      </c>
      <c r="AB502" s="105">
        <f t="shared" si="60"/>
        <v>0</v>
      </c>
      <c r="AC502" s="105" t="e">
        <f>+VLOOKUP(E502,'Código Licitaciones'!$K$7:$K$50,1,0)</f>
        <v>#N/A</v>
      </c>
      <c r="AD502" s="105">
        <f t="shared" si="61"/>
        <v>0</v>
      </c>
      <c r="AE502" s="105" t="e">
        <f>+VLOOKUP(G502,'Código Licitaciones'!$L$7:$L$50,1,0)</f>
        <v>#N/A</v>
      </c>
      <c r="AF502" s="100" t="e">
        <f t="shared" si="62"/>
        <v>#DIV/0!</v>
      </c>
      <c r="AG502" s="105" t="e">
        <f>+VLOOKUP(I502,'Código Licitaciones'!$M$7:$M$50,1,0)</f>
        <v>#N/A</v>
      </c>
      <c r="AH502" s="105" t="e">
        <f>+VLOOKUP(J502,'Código Licitaciones'!$N$7:$N$50,1,0)</f>
        <v>#N/A</v>
      </c>
      <c r="AI502" s="105">
        <f t="shared" si="63"/>
        <v>0</v>
      </c>
      <c r="AJ502" s="105">
        <f t="shared" si="63"/>
        <v>0</v>
      </c>
      <c r="AK502" s="106" t="e">
        <f>+VLOOKUP(M502,'Código Barras'!$C$3:$C$1694,1,0)</f>
        <v>#N/A</v>
      </c>
      <c r="AL502" s="100">
        <f t="shared" si="64"/>
        <v>0</v>
      </c>
      <c r="AM502" s="100">
        <f t="shared" si="64"/>
        <v>0</v>
      </c>
      <c r="AN502" s="100">
        <f t="shared" si="64"/>
        <v>0</v>
      </c>
      <c r="AO502" s="100">
        <f t="shared" si="64"/>
        <v>0</v>
      </c>
      <c r="AP502" s="100">
        <f t="shared" si="64"/>
        <v>0</v>
      </c>
      <c r="AQ502" s="100">
        <f t="shared" si="64"/>
        <v>0</v>
      </c>
      <c r="AR502" s="100" t="e">
        <f>VLOOKUP(C502&amp;E502&amp;G502&amp;I502&amp;J502,'Código Licitaciones'!$I$8:$I$6500,1,0)</f>
        <v>#N/A</v>
      </c>
    </row>
    <row r="503" spans="2:44" ht="18" x14ac:dyDescent="0.35">
      <c r="B503" s="94"/>
      <c r="M503" s="109"/>
      <c r="X503" s="92">
        <f t="shared" si="58"/>
        <v>9</v>
      </c>
      <c r="Z503" s="100" t="e">
        <f t="shared" si="59"/>
        <v>#DIV/0!</v>
      </c>
      <c r="AA503" s="105" t="e">
        <f>+VLOOKUP(C503,'Código Licitaciones'!$J$7:$J$31,1,0)</f>
        <v>#N/A</v>
      </c>
      <c r="AB503" s="105">
        <f t="shared" si="60"/>
        <v>0</v>
      </c>
      <c r="AC503" s="105" t="e">
        <f>+VLOOKUP(E503,'Código Licitaciones'!$K$7:$K$50,1,0)</f>
        <v>#N/A</v>
      </c>
      <c r="AD503" s="105">
        <f t="shared" si="61"/>
        <v>0</v>
      </c>
      <c r="AE503" s="105" t="e">
        <f>+VLOOKUP(G503,'Código Licitaciones'!$L$7:$L$50,1,0)</f>
        <v>#N/A</v>
      </c>
      <c r="AF503" s="100" t="e">
        <f t="shared" si="62"/>
        <v>#DIV/0!</v>
      </c>
      <c r="AG503" s="105" t="e">
        <f>+VLOOKUP(I503,'Código Licitaciones'!$M$7:$M$50,1,0)</f>
        <v>#N/A</v>
      </c>
      <c r="AH503" s="105" t="e">
        <f>+VLOOKUP(J503,'Código Licitaciones'!$N$7:$N$50,1,0)</f>
        <v>#N/A</v>
      </c>
      <c r="AI503" s="105">
        <f t="shared" si="63"/>
        <v>0</v>
      </c>
      <c r="AJ503" s="105">
        <f t="shared" si="63"/>
        <v>0</v>
      </c>
      <c r="AK503" s="106" t="e">
        <f>+VLOOKUP(M503,'Código Barras'!$C$3:$C$1694,1,0)</f>
        <v>#N/A</v>
      </c>
      <c r="AL503" s="100">
        <f t="shared" si="64"/>
        <v>0</v>
      </c>
      <c r="AM503" s="100">
        <f t="shared" si="64"/>
        <v>0</v>
      </c>
      <c r="AN503" s="100">
        <f t="shared" si="64"/>
        <v>0</v>
      </c>
      <c r="AO503" s="100">
        <f t="shared" si="64"/>
        <v>0</v>
      </c>
      <c r="AP503" s="100">
        <f t="shared" si="64"/>
        <v>0</v>
      </c>
      <c r="AQ503" s="100">
        <f t="shared" si="64"/>
        <v>0</v>
      </c>
      <c r="AR503" s="100" t="e">
        <f>VLOOKUP(C503&amp;E503&amp;G503&amp;I503&amp;J503,'Código Licitaciones'!$I$8:$I$6500,1,0)</f>
        <v>#N/A</v>
      </c>
    </row>
    <row r="504" spans="2:44" ht="18" x14ac:dyDescent="0.35">
      <c r="B504" s="94"/>
      <c r="M504" s="109"/>
      <c r="X504" s="92">
        <f t="shared" si="58"/>
        <v>9</v>
      </c>
      <c r="Z504" s="100" t="e">
        <f t="shared" si="59"/>
        <v>#DIV/0!</v>
      </c>
      <c r="AA504" s="105" t="e">
        <f>+VLOOKUP(C504,'Código Licitaciones'!$J$7:$J$31,1,0)</f>
        <v>#N/A</v>
      </c>
      <c r="AB504" s="105">
        <f t="shared" si="60"/>
        <v>0</v>
      </c>
      <c r="AC504" s="105" t="e">
        <f>+VLOOKUP(E504,'Código Licitaciones'!$K$7:$K$50,1,0)</f>
        <v>#N/A</v>
      </c>
      <c r="AD504" s="105">
        <f t="shared" si="61"/>
        <v>0</v>
      </c>
      <c r="AE504" s="105" t="e">
        <f>+VLOOKUP(G504,'Código Licitaciones'!$L$7:$L$50,1,0)</f>
        <v>#N/A</v>
      </c>
      <c r="AF504" s="100" t="e">
        <f t="shared" si="62"/>
        <v>#DIV/0!</v>
      </c>
      <c r="AG504" s="105" t="e">
        <f>+VLOOKUP(I504,'Código Licitaciones'!$M$7:$M$50,1,0)</f>
        <v>#N/A</v>
      </c>
      <c r="AH504" s="105" t="e">
        <f>+VLOOKUP(J504,'Código Licitaciones'!$N$7:$N$50,1,0)</f>
        <v>#N/A</v>
      </c>
      <c r="AI504" s="105">
        <f t="shared" si="63"/>
        <v>0</v>
      </c>
      <c r="AJ504" s="105">
        <f t="shared" si="63"/>
        <v>0</v>
      </c>
      <c r="AK504" s="106" t="e">
        <f>+VLOOKUP(M504,'Código Barras'!$C$3:$C$1694,1,0)</f>
        <v>#N/A</v>
      </c>
      <c r="AL504" s="100">
        <f t="shared" si="64"/>
        <v>0</v>
      </c>
      <c r="AM504" s="100">
        <f t="shared" si="64"/>
        <v>0</v>
      </c>
      <c r="AN504" s="100">
        <f t="shared" si="64"/>
        <v>0</v>
      </c>
      <c r="AO504" s="100">
        <f t="shared" si="64"/>
        <v>0</v>
      </c>
      <c r="AP504" s="100">
        <f t="shared" si="64"/>
        <v>0</v>
      </c>
      <c r="AQ504" s="100">
        <f t="shared" si="64"/>
        <v>0</v>
      </c>
      <c r="AR504" s="100" t="e">
        <f>VLOOKUP(C504&amp;E504&amp;G504&amp;I504&amp;J504,'Código Licitaciones'!$I$8:$I$6500,1,0)</f>
        <v>#N/A</v>
      </c>
    </row>
    <row r="505" spans="2:44" ht="18" x14ac:dyDescent="0.35">
      <c r="B505" s="94"/>
      <c r="M505" s="109"/>
      <c r="X505" s="92">
        <f t="shared" si="58"/>
        <v>9</v>
      </c>
      <c r="Z505" s="100" t="e">
        <f t="shared" si="59"/>
        <v>#DIV/0!</v>
      </c>
      <c r="AA505" s="105" t="e">
        <f>+VLOOKUP(C505,'Código Licitaciones'!$J$7:$J$31,1,0)</f>
        <v>#N/A</v>
      </c>
      <c r="AB505" s="105">
        <f t="shared" si="60"/>
        <v>0</v>
      </c>
      <c r="AC505" s="105" t="e">
        <f>+VLOOKUP(E505,'Código Licitaciones'!$K$7:$K$50,1,0)</f>
        <v>#N/A</v>
      </c>
      <c r="AD505" s="105">
        <f t="shared" si="61"/>
        <v>0</v>
      </c>
      <c r="AE505" s="105" t="e">
        <f>+VLOOKUP(G505,'Código Licitaciones'!$L$7:$L$50,1,0)</f>
        <v>#N/A</v>
      </c>
      <c r="AF505" s="100" t="e">
        <f t="shared" si="62"/>
        <v>#DIV/0!</v>
      </c>
      <c r="AG505" s="105" t="e">
        <f>+VLOOKUP(I505,'Código Licitaciones'!$M$7:$M$50,1,0)</f>
        <v>#N/A</v>
      </c>
      <c r="AH505" s="105" t="e">
        <f>+VLOOKUP(J505,'Código Licitaciones'!$N$7:$N$50,1,0)</f>
        <v>#N/A</v>
      </c>
      <c r="AI505" s="105">
        <f t="shared" si="63"/>
        <v>0</v>
      </c>
      <c r="AJ505" s="105">
        <f t="shared" si="63"/>
        <v>0</v>
      </c>
      <c r="AK505" s="106" t="e">
        <f>+VLOOKUP(M505,'Código Barras'!$C$3:$C$1694,1,0)</f>
        <v>#N/A</v>
      </c>
      <c r="AL505" s="100">
        <f t="shared" si="64"/>
        <v>0</v>
      </c>
      <c r="AM505" s="100">
        <f t="shared" si="64"/>
        <v>0</v>
      </c>
      <c r="AN505" s="100">
        <f t="shared" si="64"/>
        <v>0</v>
      </c>
      <c r="AO505" s="100">
        <f t="shared" si="64"/>
        <v>0</v>
      </c>
      <c r="AP505" s="100">
        <f t="shared" si="64"/>
        <v>0</v>
      </c>
      <c r="AQ505" s="100">
        <f t="shared" si="64"/>
        <v>0</v>
      </c>
      <c r="AR505" s="100" t="e">
        <f>VLOOKUP(C505&amp;E505&amp;G505&amp;I505&amp;J505,'Código Licitaciones'!$I$8:$I$6500,1,0)</f>
        <v>#N/A</v>
      </c>
    </row>
    <row r="506" spans="2:44" ht="18" x14ac:dyDescent="0.35">
      <c r="B506" s="94"/>
      <c r="M506" s="109"/>
      <c r="X506" s="92">
        <f t="shared" si="58"/>
        <v>9</v>
      </c>
      <c r="Z506" s="100" t="e">
        <f t="shared" si="59"/>
        <v>#DIV/0!</v>
      </c>
      <c r="AA506" s="105" t="e">
        <f>+VLOOKUP(C506,'Código Licitaciones'!$J$7:$J$31,1,0)</f>
        <v>#N/A</v>
      </c>
      <c r="AB506" s="105">
        <f t="shared" si="60"/>
        <v>0</v>
      </c>
      <c r="AC506" s="105" t="e">
        <f>+VLOOKUP(E506,'Código Licitaciones'!$K$7:$K$50,1,0)</f>
        <v>#N/A</v>
      </c>
      <c r="AD506" s="105">
        <f t="shared" si="61"/>
        <v>0</v>
      </c>
      <c r="AE506" s="105" t="e">
        <f>+VLOOKUP(G506,'Código Licitaciones'!$L$7:$L$50,1,0)</f>
        <v>#N/A</v>
      </c>
      <c r="AF506" s="100" t="e">
        <f t="shared" si="62"/>
        <v>#DIV/0!</v>
      </c>
      <c r="AG506" s="105" t="e">
        <f>+VLOOKUP(I506,'Código Licitaciones'!$M$7:$M$50,1,0)</f>
        <v>#N/A</v>
      </c>
      <c r="AH506" s="105" t="e">
        <f>+VLOOKUP(J506,'Código Licitaciones'!$N$7:$N$50,1,0)</f>
        <v>#N/A</v>
      </c>
      <c r="AI506" s="105">
        <f t="shared" si="63"/>
        <v>0</v>
      </c>
      <c r="AJ506" s="105">
        <f t="shared" si="63"/>
        <v>0</v>
      </c>
      <c r="AK506" s="106" t="e">
        <f>+VLOOKUP(M506,'Código Barras'!$C$3:$C$1694,1,0)</f>
        <v>#N/A</v>
      </c>
      <c r="AL506" s="100">
        <f t="shared" si="64"/>
        <v>0</v>
      </c>
      <c r="AM506" s="100">
        <f t="shared" si="64"/>
        <v>0</v>
      </c>
      <c r="AN506" s="100">
        <f t="shared" si="64"/>
        <v>0</v>
      </c>
      <c r="AO506" s="100">
        <f t="shared" si="64"/>
        <v>0</v>
      </c>
      <c r="AP506" s="100">
        <f t="shared" si="64"/>
        <v>0</v>
      </c>
      <c r="AQ506" s="100">
        <f t="shared" si="64"/>
        <v>0</v>
      </c>
      <c r="AR506" s="100" t="e">
        <f>VLOOKUP(C506&amp;E506&amp;G506&amp;I506&amp;J506,'Código Licitaciones'!$I$8:$I$6500,1,0)</f>
        <v>#N/A</v>
      </c>
    </row>
    <row r="507" spans="2:44" ht="18" x14ac:dyDescent="0.35">
      <c r="B507" s="94"/>
      <c r="M507" s="109"/>
      <c r="X507" s="92">
        <f t="shared" si="58"/>
        <v>9</v>
      </c>
      <c r="Z507" s="100" t="e">
        <f t="shared" si="59"/>
        <v>#DIV/0!</v>
      </c>
      <c r="AA507" s="105" t="e">
        <f>+VLOOKUP(C507,'Código Licitaciones'!$J$7:$J$31,1,0)</f>
        <v>#N/A</v>
      </c>
      <c r="AB507" s="105">
        <f t="shared" si="60"/>
        <v>0</v>
      </c>
      <c r="AC507" s="105" t="e">
        <f>+VLOOKUP(E507,'Código Licitaciones'!$K$7:$K$50,1,0)</f>
        <v>#N/A</v>
      </c>
      <c r="AD507" s="105">
        <f t="shared" si="61"/>
        <v>0</v>
      </c>
      <c r="AE507" s="105" t="e">
        <f>+VLOOKUP(G507,'Código Licitaciones'!$L$7:$L$50,1,0)</f>
        <v>#N/A</v>
      </c>
      <c r="AF507" s="100" t="e">
        <f t="shared" si="62"/>
        <v>#DIV/0!</v>
      </c>
      <c r="AG507" s="105" t="e">
        <f>+VLOOKUP(I507,'Código Licitaciones'!$M$7:$M$50,1,0)</f>
        <v>#N/A</v>
      </c>
      <c r="AH507" s="105" t="e">
        <f>+VLOOKUP(J507,'Código Licitaciones'!$N$7:$N$50,1,0)</f>
        <v>#N/A</v>
      </c>
      <c r="AI507" s="105">
        <f t="shared" si="63"/>
        <v>0</v>
      </c>
      <c r="AJ507" s="105">
        <f t="shared" si="63"/>
        <v>0</v>
      </c>
      <c r="AK507" s="106" t="e">
        <f>+VLOOKUP(M507,'Código Barras'!$C$3:$C$1694,1,0)</f>
        <v>#N/A</v>
      </c>
      <c r="AL507" s="100">
        <f t="shared" si="64"/>
        <v>0</v>
      </c>
      <c r="AM507" s="100">
        <f t="shared" si="64"/>
        <v>0</v>
      </c>
      <c r="AN507" s="100">
        <f t="shared" si="64"/>
        <v>0</v>
      </c>
      <c r="AO507" s="100">
        <f t="shared" si="64"/>
        <v>0</v>
      </c>
      <c r="AP507" s="100">
        <f t="shared" si="64"/>
        <v>0</v>
      </c>
      <c r="AQ507" s="100">
        <f t="shared" si="64"/>
        <v>0</v>
      </c>
      <c r="AR507" s="100" t="e">
        <f>VLOOKUP(C507&amp;E507&amp;G507&amp;I507&amp;J507,'Código Licitaciones'!$I$8:$I$6500,1,0)</f>
        <v>#N/A</v>
      </c>
    </row>
    <row r="508" spans="2:44" ht="18" x14ac:dyDescent="0.35">
      <c r="B508" s="94"/>
      <c r="M508" s="109"/>
      <c r="X508" s="92">
        <f t="shared" si="58"/>
        <v>9</v>
      </c>
      <c r="Z508" s="100" t="e">
        <f t="shared" si="59"/>
        <v>#DIV/0!</v>
      </c>
      <c r="AA508" s="105" t="e">
        <f>+VLOOKUP(C508,'Código Licitaciones'!$J$7:$J$31,1,0)</f>
        <v>#N/A</v>
      </c>
      <c r="AB508" s="105">
        <f t="shared" si="60"/>
        <v>0</v>
      </c>
      <c r="AC508" s="105" t="e">
        <f>+VLOOKUP(E508,'Código Licitaciones'!$K$7:$K$50,1,0)</f>
        <v>#N/A</v>
      </c>
      <c r="AD508" s="105">
        <f t="shared" si="61"/>
        <v>0</v>
      </c>
      <c r="AE508" s="105" t="e">
        <f>+VLOOKUP(G508,'Código Licitaciones'!$L$7:$L$50,1,0)</f>
        <v>#N/A</v>
      </c>
      <c r="AF508" s="100" t="e">
        <f t="shared" si="62"/>
        <v>#DIV/0!</v>
      </c>
      <c r="AG508" s="105" t="e">
        <f>+VLOOKUP(I508,'Código Licitaciones'!$M$7:$M$50,1,0)</f>
        <v>#N/A</v>
      </c>
      <c r="AH508" s="105" t="e">
        <f>+VLOOKUP(J508,'Código Licitaciones'!$N$7:$N$50,1,0)</f>
        <v>#N/A</v>
      </c>
      <c r="AI508" s="105">
        <f t="shared" si="63"/>
        <v>0</v>
      </c>
      <c r="AJ508" s="105">
        <f t="shared" si="63"/>
        <v>0</v>
      </c>
      <c r="AK508" s="106" t="e">
        <f>+VLOOKUP(M508,'Código Barras'!$C$3:$C$1694,1,0)</f>
        <v>#N/A</v>
      </c>
      <c r="AL508" s="100">
        <f t="shared" si="64"/>
        <v>0</v>
      </c>
      <c r="AM508" s="100">
        <f t="shared" si="64"/>
        <v>0</v>
      </c>
      <c r="AN508" s="100">
        <f t="shared" si="64"/>
        <v>0</v>
      </c>
      <c r="AO508" s="100">
        <f t="shared" si="64"/>
        <v>0</v>
      </c>
      <c r="AP508" s="100">
        <f t="shared" si="64"/>
        <v>0</v>
      </c>
      <c r="AQ508" s="100">
        <f t="shared" si="64"/>
        <v>0</v>
      </c>
      <c r="AR508" s="100" t="e">
        <f>VLOOKUP(C508&amp;E508&amp;G508&amp;I508&amp;J508,'Código Licitaciones'!$I$8:$I$6500,1,0)</f>
        <v>#N/A</v>
      </c>
    </row>
    <row r="509" spans="2:44" ht="18" x14ac:dyDescent="0.35">
      <c r="B509" s="94"/>
      <c r="M509" s="109"/>
      <c r="X509" s="92">
        <f t="shared" si="58"/>
        <v>9</v>
      </c>
      <c r="Z509" s="100" t="e">
        <f t="shared" si="59"/>
        <v>#DIV/0!</v>
      </c>
      <c r="AA509" s="105" t="e">
        <f>+VLOOKUP(C509,'Código Licitaciones'!$J$7:$J$31,1,0)</f>
        <v>#N/A</v>
      </c>
      <c r="AB509" s="105">
        <f t="shared" si="60"/>
        <v>0</v>
      </c>
      <c r="AC509" s="105" t="e">
        <f>+VLOOKUP(E509,'Código Licitaciones'!$K$7:$K$50,1,0)</f>
        <v>#N/A</v>
      </c>
      <c r="AD509" s="105">
        <f t="shared" si="61"/>
        <v>0</v>
      </c>
      <c r="AE509" s="105" t="e">
        <f>+VLOOKUP(G509,'Código Licitaciones'!$L$7:$L$50,1,0)</f>
        <v>#N/A</v>
      </c>
      <c r="AF509" s="100" t="e">
        <f t="shared" si="62"/>
        <v>#DIV/0!</v>
      </c>
      <c r="AG509" s="105" t="e">
        <f>+VLOOKUP(I509,'Código Licitaciones'!$M$7:$M$50,1,0)</f>
        <v>#N/A</v>
      </c>
      <c r="AH509" s="105" t="e">
        <f>+VLOOKUP(J509,'Código Licitaciones'!$N$7:$N$50,1,0)</f>
        <v>#N/A</v>
      </c>
      <c r="AI509" s="105">
        <f t="shared" si="63"/>
        <v>0</v>
      </c>
      <c r="AJ509" s="105">
        <f t="shared" si="63"/>
        <v>0</v>
      </c>
      <c r="AK509" s="106" t="e">
        <f>+VLOOKUP(M509,'Código Barras'!$C$3:$C$1694,1,0)</f>
        <v>#N/A</v>
      </c>
      <c r="AL509" s="100">
        <f t="shared" si="64"/>
        <v>0</v>
      </c>
      <c r="AM509" s="100">
        <f t="shared" si="64"/>
        <v>0</v>
      </c>
      <c r="AN509" s="100">
        <f t="shared" si="64"/>
        <v>0</v>
      </c>
      <c r="AO509" s="100">
        <f t="shared" si="64"/>
        <v>0</v>
      </c>
      <c r="AP509" s="100">
        <f t="shared" si="64"/>
        <v>0</v>
      </c>
      <c r="AQ509" s="100">
        <f t="shared" si="64"/>
        <v>0</v>
      </c>
      <c r="AR509" s="100" t="e">
        <f>VLOOKUP(C509&amp;E509&amp;G509&amp;I509&amp;J509,'Código Licitaciones'!$I$8:$I$6500,1,0)</f>
        <v>#N/A</v>
      </c>
    </row>
    <row r="510" spans="2:44" ht="18" x14ac:dyDescent="0.35">
      <c r="B510" s="94"/>
      <c r="M510" s="109"/>
      <c r="X510" s="92">
        <f t="shared" si="58"/>
        <v>9</v>
      </c>
      <c r="Z510" s="100" t="e">
        <f t="shared" si="59"/>
        <v>#DIV/0!</v>
      </c>
      <c r="AA510" s="105" t="e">
        <f>+VLOOKUP(C510,'Código Licitaciones'!$J$7:$J$31,1,0)</f>
        <v>#N/A</v>
      </c>
      <c r="AB510" s="105">
        <f t="shared" si="60"/>
        <v>0</v>
      </c>
      <c r="AC510" s="105" t="e">
        <f>+VLOOKUP(E510,'Código Licitaciones'!$K$7:$K$50,1,0)</f>
        <v>#N/A</v>
      </c>
      <c r="AD510" s="105">
        <f t="shared" si="61"/>
        <v>0</v>
      </c>
      <c r="AE510" s="105" t="e">
        <f>+VLOOKUP(G510,'Código Licitaciones'!$L$7:$L$50,1,0)</f>
        <v>#N/A</v>
      </c>
      <c r="AF510" s="100" t="e">
        <f t="shared" si="62"/>
        <v>#DIV/0!</v>
      </c>
      <c r="AG510" s="105" t="e">
        <f>+VLOOKUP(I510,'Código Licitaciones'!$M$7:$M$50,1,0)</f>
        <v>#N/A</v>
      </c>
      <c r="AH510" s="105" t="e">
        <f>+VLOOKUP(J510,'Código Licitaciones'!$N$7:$N$50,1,0)</f>
        <v>#N/A</v>
      </c>
      <c r="AI510" s="105">
        <f t="shared" si="63"/>
        <v>0</v>
      </c>
      <c r="AJ510" s="105">
        <f t="shared" si="63"/>
        <v>0</v>
      </c>
      <c r="AK510" s="106" t="e">
        <f>+VLOOKUP(M510,'Código Barras'!$C$3:$C$1694,1,0)</f>
        <v>#N/A</v>
      </c>
      <c r="AL510" s="100">
        <f t="shared" si="64"/>
        <v>0</v>
      </c>
      <c r="AM510" s="100">
        <f t="shared" si="64"/>
        <v>0</v>
      </c>
      <c r="AN510" s="100">
        <f t="shared" si="64"/>
        <v>0</v>
      </c>
      <c r="AO510" s="100">
        <f t="shared" si="64"/>
        <v>0</v>
      </c>
      <c r="AP510" s="100">
        <f t="shared" si="64"/>
        <v>0</v>
      </c>
      <c r="AQ510" s="100">
        <f t="shared" si="64"/>
        <v>0</v>
      </c>
      <c r="AR510" s="100" t="e">
        <f>VLOOKUP(C510&amp;E510&amp;G510&amp;I510&amp;J510,'Código Licitaciones'!$I$8:$I$6500,1,0)</f>
        <v>#N/A</v>
      </c>
    </row>
    <row r="511" spans="2:44" ht="18" x14ac:dyDescent="0.35">
      <c r="B511" s="94"/>
      <c r="M511" s="109"/>
      <c r="X511" s="92">
        <f t="shared" si="58"/>
        <v>9</v>
      </c>
      <c r="Z511" s="100" t="e">
        <f t="shared" si="59"/>
        <v>#DIV/0!</v>
      </c>
      <c r="AA511" s="105" t="e">
        <f>+VLOOKUP(C511,'Código Licitaciones'!$J$7:$J$31,1,0)</f>
        <v>#N/A</v>
      </c>
      <c r="AB511" s="105">
        <f t="shared" si="60"/>
        <v>0</v>
      </c>
      <c r="AC511" s="105" t="e">
        <f>+VLOOKUP(E511,'Código Licitaciones'!$K$7:$K$50,1,0)</f>
        <v>#N/A</v>
      </c>
      <c r="AD511" s="105">
        <f t="shared" si="61"/>
        <v>0</v>
      </c>
      <c r="AE511" s="105" t="e">
        <f>+VLOOKUP(G511,'Código Licitaciones'!$L$7:$L$50,1,0)</f>
        <v>#N/A</v>
      </c>
      <c r="AF511" s="100" t="e">
        <f t="shared" si="62"/>
        <v>#DIV/0!</v>
      </c>
      <c r="AG511" s="105" t="e">
        <f>+VLOOKUP(I511,'Código Licitaciones'!$M$7:$M$50,1,0)</f>
        <v>#N/A</v>
      </c>
      <c r="AH511" s="105" t="e">
        <f>+VLOOKUP(J511,'Código Licitaciones'!$N$7:$N$50,1,0)</f>
        <v>#N/A</v>
      </c>
      <c r="AI511" s="105">
        <f t="shared" si="63"/>
        <v>0</v>
      </c>
      <c r="AJ511" s="105">
        <f t="shared" si="63"/>
        <v>0</v>
      </c>
      <c r="AK511" s="106" t="e">
        <f>+VLOOKUP(M511,'Código Barras'!$C$3:$C$1694,1,0)</f>
        <v>#N/A</v>
      </c>
      <c r="AL511" s="100">
        <f t="shared" si="64"/>
        <v>0</v>
      </c>
      <c r="AM511" s="100">
        <f t="shared" si="64"/>
        <v>0</v>
      </c>
      <c r="AN511" s="100">
        <f t="shared" si="64"/>
        <v>0</v>
      </c>
      <c r="AO511" s="100">
        <f t="shared" si="64"/>
        <v>0</v>
      </c>
      <c r="AP511" s="100">
        <f t="shared" si="64"/>
        <v>0</v>
      </c>
      <c r="AQ511" s="100">
        <f t="shared" si="64"/>
        <v>0</v>
      </c>
      <c r="AR511" s="100" t="e">
        <f>VLOOKUP(C511&amp;E511&amp;G511&amp;I511&amp;J511,'Código Licitaciones'!$I$8:$I$6500,1,0)</f>
        <v>#N/A</v>
      </c>
    </row>
    <row r="512" spans="2:44" ht="18" x14ac:dyDescent="0.35">
      <c r="B512" s="94"/>
      <c r="M512" s="109"/>
      <c r="X512" s="92">
        <f t="shared" si="58"/>
        <v>9</v>
      </c>
      <c r="Z512" s="100" t="e">
        <f t="shared" si="59"/>
        <v>#DIV/0!</v>
      </c>
      <c r="AA512" s="105" t="e">
        <f>+VLOOKUP(C512,'Código Licitaciones'!$J$7:$J$31,1,0)</f>
        <v>#N/A</v>
      </c>
      <c r="AB512" s="105">
        <f t="shared" si="60"/>
        <v>0</v>
      </c>
      <c r="AC512" s="105" t="e">
        <f>+VLOOKUP(E512,'Código Licitaciones'!$K$7:$K$50,1,0)</f>
        <v>#N/A</v>
      </c>
      <c r="AD512" s="105">
        <f t="shared" si="61"/>
        <v>0</v>
      </c>
      <c r="AE512" s="105" t="e">
        <f>+VLOOKUP(G512,'Código Licitaciones'!$L$7:$L$50,1,0)</f>
        <v>#N/A</v>
      </c>
      <c r="AF512" s="100" t="e">
        <f t="shared" si="62"/>
        <v>#DIV/0!</v>
      </c>
      <c r="AG512" s="105" t="e">
        <f>+VLOOKUP(I512,'Código Licitaciones'!$M$7:$M$50,1,0)</f>
        <v>#N/A</v>
      </c>
      <c r="AH512" s="105" t="e">
        <f>+VLOOKUP(J512,'Código Licitaciones'!$N$7:$N$50,1,0)</f>
        <v>#N/A</v>
      </c>
      <c r="AI512" s="105">
        <f t="shared" si="63"/>
        <v>0</v>
      </c>
      <c r="AJ512" s="105">
        <f t="shared" si="63"/>
        <v>0</v>
      </c>
      <c r="AK512" s="106" t="e">
        <f>+VLOOKUP(M512,'Código Barras'!$C$3:$C$1694,1,0)</f>
        <v>#N/A</v>
      </c>
      <c r="AL512" s="100">
        <f t="shared" si="64"/>
        <v>0</v>
      </c>
      <c r="AM512" s="100">
        <f t="shared" si="64"/>
        <v>0</v>
      </c>
      <c r="AN512" s="100">
        <f t="shared" si="64"/>
        <v>0</v>
      </c>
      <c r="AO512" s="100">
        <f t="shared" si="64"/>
        <v>0</v>
      </c>
      <c r="AP512" s="100">
        <f t="shared" si="64"/>
        <v>0</v>
      </c>
      <c r="AQ512" s="100">
        <f t="shared" si="64"/>
        <v>0</v>
      </c>
      <c r="AR512" s="100" t="e">
        <f>VLOOKUP(C512&amp;E512&amp;G512&amp;I512&amp;J512,'Código Licitaciones'!$I$8:$I$6500,1,0)</f>
        <v>#N/A</v>
      </c>
    </row>
    <row r="513" spans="2:44" ht="18" x14ac:dyDescent="0.35">
      <c r="B513" s="94"/>
      <c r="M513" s="109"/>
      <c r="X513" s="92">
        <f t="shared" si="58"/>
        <v>9</v>
      </c>
      <c r="Z513" s="100" t="e">
        <f t="shared" si="59"/>
        <v>#DIV/0!</v>
      </c>
      <c r="AA513" s="105" t="e">
        <f>+VLOOKUP(C513,'Código Licitaciones'!$J$7:$J$31,1,0)</f>
        <v>#N/A</v>
      </c>
      <c r="AB513" s="105">
        <f t="shared" si="60"/>
        <v>0</v>
      </c>
      <c r="AC513" s="105" t="e">
        <f>+VLOOKUP(E513,'Código Licitaciones'!$K$7:$K$50,1,0)</f>
        <v>#N/A</v>
      </c>
      <c r="AD513" s="105">
        <f t="shared" si="61"/>
        <v>0</v>
      </c>
      <c r="AE513" s="105" t="e">
        <f>+VLOOKUP(G513,'Código Licitaciones'!$L$7:$L$50,1,0)</f>
        <v>#N/A</v>
      </c>
      <c r="AF513" s="100" t="e">
        <f t="shared" si="62"/>
        <v>#DIV/0!</v>
      </c>
      <c r="AG513" s="105" t="e">
        <f>+VLOOKUP(I513,'Código Licitaciones'!$M$7:$M$50,1,0)</f>
        <v>#N/A</v>
      </c>
      <c r="AH513" s="105" t="e">
        <f>+VLOOKUP(J513,'Código Licitaciones'!$N$7:$N$50,1,0)</f>
        <v>#N/A</v>
      </c>
      <c r="AI513" s="105">
        <f t="shared" si="63"/>
        <v>0</v>
      </c>
      <c r="AJ513" s="105">
        <f t="shared" si="63"/>
        <v>0</v>
      </c>
      <c r="AK513" s="106" t="e">
        <f>+VLOOKUP(M513,'Código Barras'!$C$3:$C$1694,1,0)</f>
        <v>#N/A</v>
      </c>
      <c r="AL513" s="100">
        <f t="shared" si="64"/>
        <v>0</v>
      </c>
      <c r="AM513" s="100">
        <f t="shared" si="64"/>
        <v>0</v>
      </c>
      <c r="AN513" s="100">
        <f t="shared" si="64"/>
        <v>0</v>
      </c>
      <c r="AO513" s="100">
        <f t="shared" si="64"/>
        <v>0</v>
      </c>
      <c r="AP513" s="100">
        <f t="shared" si="64"/>
        <v>0</v>
      </c>
      <c r="AQ513" s="100">
        <f t="shared" si="64"/>
        <v>0</v>
      </c>
      <c r="AR513" s="100" t="e">
        <f>VLOOKUP(C513&amp;E513&amp;G513&amp;I513&amp;J513,'Código Licitaciones'!$I$8:$I$6500,1,0)</f>
        <v>#N/A</v>
      </c>
    </row>
    <row r="514" spans="2:44" ht="18" x14ac:dyDescent="0.35">
      <c r="B514" s="94"/>
      <c r="M514" s="109"/>
      <c r="X514" s="92">
        <f t="shared" si="58"/>
        <v>9</v>
      </c>
      <c r="Z514" s="100" t="e">
        <f t="shared" si="59"/>
        <v>#DIV/0!</v>
      </c>
      <c r="AA514" s="105" t="e">
        <f>+VLOOKUP(C514,'Código Licitaciones'!$J$7:$J$31,1,0)</f>
        <v>#N/A</v>
      </c>
      <c r="AB514" s="105">
        <f t="shared" si="60"/>
        <v>0</v>
      </c>
      <c r="AC514" s="105" t="e">
        <f>+VLOOKUP(E514,'Código Licitaciones'!$K$7:$K$50,1,0)</f>
        <v>#N/A</v>
      </c>
      <c r="AD514" s="105">
        <f t="shared" si="61"/>
        <v>0</v>
      </c>
      <c r="AE514" s="105" t="e">
        <f>+VLOOKUP(G514,'Código Licitaciones'!$L$7:$L$50,1,0)</f>
        <v>#N/A</v>
      </c>
      <c r="AF514" s="100" t="e">
        <f t="shared" si="62"/>
        <v>#DIV/0!</v>
      </c>
      <c r="AG514" s="105" t="e">
        <f>+VLOOKUP(I514,'Código Licitaciones'!$M$7:$M$50,1,0)</f>
        <v>#N/A</v>
      </c>
      <c r="AH514" s="105" t="e">
        <f>+VLOOKUP(J514,'Código Licitaciones'!$N$7:$N$50,1,0)</f>
        <v>#N/A</v>
      </c>
      <c r="AI514" s="105">
        <f t="shared" si="63"/>
        <v>0</v>
      </c>
      <c r="AJ514" s="105">
        <f t="shared" si="63"/>
        <v>0</v>
      </c>
      <c r="AK514" s="106" t="e">
        <f>+VLOOKUP(M514,'Código Barras'!$C$3:$C$1694,1,0)</f>
        <v>#N/A</v>
      </c>
      <c r="AL514" s="100">
        <f t="shared" si="64"/>
        <v>0</v>
      </c>
      <c r="AM514" s="100">
        <f t="shared" si="64"/>
        <v>0</v>
      </c>
      <c r="AN514" s="100">
        <f t="shared" si="64"/>
        <v>0</v>
      </c>
      <c r="AO514" s="100">
        <f t="shared" si="64"/>
        <v>0</v>
      </c>
      <c r="AP514" s="100">
        <f t="shared" si="64"/>
        <v>0</v>
      </c>
      <c r="AQ514" s="100">
        <f t="shared" si="64"/>
        <v>0</v>
      </c>
      <c r="AR514" s="100" t="e">
        <f>VLOOKUP(C514&amp;E514&amp;G514&amp;I514&amp;J514,'Código Licitaciones'!$I$8:$I$6500,1,0)</f>
        <v>#N/A</v>
      </c>
    </row>
    <row r="515" spans="2:44" ht="18" x14ac:dyDescent="0.35">
      <c r="B515" s="94"/>
      <c r="M515" s="109"/>
      <c r="X515" s="92">
        <f t="shared" si="58"/>
        <v>9</v>
      </c>
      <c r="Z515" s="100" t="e">
        <f t="shared" si="59"/>
        <v>#DIV/0!</v>
      </c>
      <c r="AA515" s="105" t="e">
        <f>+VLOOKUP(C515,'Código Licitaciones'!$J$7:$J$31,1,0)</f>
        <v>#N/A</v>
      </c>
      <c r="AB515" s="105">
        <f t="shared" si="60"/>
        <v>0</v>
      </c>
      <c r="AC515" s="105" t="e">
        <f>+VLOOKUP(E515,'Código Licitaciones'!$K$7:$K$50,1,0)</f>
        <v>#N/A</v>
      </c>
      <c r="AD515" s="105">
        <f t="shared" si="61"/>
        <v>0</v>
      </c>
      <c r="AE515" s="105" t="e">
        <f>+VLOOKUP(G515,'Código Licitaciones'!$L$7:$L$50,1,0)</f>
        <v>#N/A</v>
      </c>
      <c r="AF515" s="100" t="e">
        <f t="shared" si="62"/>
        <v>#DIV/0!</v>
      </c>
      <c r="AG515" s="105" t="e">
        <f>+VLOOKUP(I515,'Código Licitaciones'!$M$7:$M$50,1,0)</f>
        <v>#N/A</v>
      </c>
      <c r="AH515" s="105" t="e">
        <f>+VLOOKUP(J515,'Código Licitaciones'!$N$7:$N$50,1,0)</f>
        <v>#N/A</v>
      </c>
      <c r="AI515" s="105">
        <f t="shared" si="63"/>
        <v>0</v>
      </c>
      <c r="AJ515" s="105">
        <f t="shared" si="63"/>
        <v>0</v>
      </c>
      <c r="AK515" s="106" t="e">
        <f>+VLOOKUP(M515,'Código Barras'!$C$3:$C$1694,1,0)</f>
        <v>#N/A</v>
      </c>
      <c r="AL515" s="100">
        <f t="shared" si="64"/>
        <v>0</v>
      </c>
      <c r="AM515" s="100">
        <f t="shared" si="64"/>
        <v>0</v>
      </c>
      <c r="AN515" s="100">
        <f t="shared" si="64"/>
        <v>0</v>
      </c>
      <c r="AO515" s="100">
        <f t="shared" si="64"/>
        <v>0</v>
      </c>
      <c r="AP515" s="100">
        <f t="shared" si="64"/>
        <v>0</v>
      </c>
      <c r="AQ515" s="100">
        <f t="shared" si="64"/>
        <v>0</v>
      </c>
      <c r="AR515" s="100" t="e">
        <f>VLOOKUP(C515&amp;E515&amp;G515&amp;I515&amp;J515,'Código Licitaciones'!$I$8:$I$6500,1,0)</f>
        <v>#N/A</v>
      </c>
    </row>
    <row r="516" spans="2:44" ht="18" x14ac:dyDescent="0.35">
      <c r="B516" s="94"/>
      <c r="M516" s="109"/>
      <c r="X516" s="92">
        <f t="shared" si="58"/>
        <v>9</v>
      </c>
      <c r="Z516" s="100" t="e">
        <f t="shared" si="59"/>
        <v>#DIV/0!</v>
      </c>
      <c r="AA516" s="105" t="e">
        <f>+VLOOKUP(C516,'Código Licitaciones'!$J$7:$J$31,1,0)</f>
        <v>#N/A</v>
      </c>
      <c r="AB516" s="105">
        <f t="shared" si="60"/>
        <v>0</v>
      </c>
      <c r="AC516" s="105" t="e">
        <f>+VLOOKUP(E516,'Código Licitaciones'!$K$7:$K$50,1,0)</f>
        <v>#N/A</v>
      </c>
      <c r="AD516" s="105">
        <f t="shared" si="61"/>
        <v>0</v>
      </c>
      <c r="AE516" s="105" t="e">
        <f>+VLOOKUP(G516,'Código Licitaciones'!$L$7:$L$50,1,0)</f>
        <v>#N/A</v>
      </c>
      <c r="AF516" s="100" t="e">
        <f t="shared" si="62"/>
        <v>#DIV/0!</v>
      </c>
      <c r="AG516" s="105" t="e">
        <f>+VLOOKUP(I516,'Código Licitaciones'!$M$7:$M$50,1,0)</f>
        <v>#N/A</v>
      </c>
      <c r="AH516" s="105" t="e">
        <f>+VLOOKUP(J516,'Código Licitaciones'!$N$7:$N$50,1,0)</f>
        <v>#N/A</v>
      </c>
      <c r="AI516" s="105">
        <f t="shared" si="63"/>
        <v>0</v>
      </c>
      <c r="AJ516" s="105">
        <f t="shared" si="63"/>
        <v>0</v>
      </c>
      <c r="AK516" s="106" t="e">
        <f>+VLOOKUP(M516,'Código Barras'!$C$3:$C$1694,1,0)</f>
        <v>#N/A</v>
      </c>
      <c r="AL516" s="100">
        <f t="shared" si="64"/>
        <v>0</v>
      </c>
      <c r="AM516" s="100">
        <f t="shared" si="64"/>
        <v>0</v>
      </c>
      <c r="AN516" s="100">
        <f t="shared" si="64"/>
        <v>0</v>
      </c>
      <c r="AO516" s="100">
        <f t="shared" si="64"/>
        <v>0</v>
      </c>
      <c r="AP516" s="100">
        <f t="shared" si="64"/>
        <v>0</v>
      </c>
      <c r="AQ516" s="100">
        <f t="shared" si="64"/>
        <v>0</v>
      </c>
      <c r="AR516" s="100" t="e">
        <f>VLOOKUP(C516&amp;E516&amp;G516&amp;I516&amp;J516,'Código Licitaciones'!$I$8:$I$6500,1,0)</f>
        <v>#N/A</v>
      </c>
    </row>
    <row r="517" spans="2:44" ht="18" x14ac:dyDescent="0.35">
      <c r="B517" s="94"/>
      <c r="M517" s="109"/>
      <c r="X517" s="92">
        <f t="shared" si="58"/>
        <v>9</v>
      </c>
      <c r="Z517" s="100" t="e">
        <f t="shared" si="59"/>
        <v>#DIV/0!</v>
      </c>
      <c r="AA517" s="105" t="e">
        <f>+VLOOKUP(C517,'Código Licitaciones'!$J$7:$J$31,1,0)</f>
        <v>#N/A</v>
      </c>
      <c r="AB517" s="105">
        <f t="shared" si="60"/>
        <v>0</v>
      </c>
      <c r="AC517" s="105" t="e">
        <f>+VLOOKUP(E517,'Código Licitaciones'!$K$7:$K$50,1,0)</f>
        <v>#N/A</v>
      </c>
      <c r="AD517" s="105">
        <f t="shared" si="61"/>
        <v>0</v>
      </c>
      <c r="AE517" s="105" t="e">
        <f>+VLOOKUP(G517,'Código Licitaciones'!$L$7:$L$50,1,0)</f>
        <v>#N/A</v>
      </c>
      <c r="AF517" s="100" t="e">
        <f t="shared" si="62"/>
        <v>#DIV/0!</v>
      </c>
      <c r="AG517" s="105" t="e">
        <f>+VLOOKUP(I517,'Código Licitaciones'!$M$7:$M$50,1,0)</f>
        <v>#N/A</v>
      </c>
      <c r="AH517" s="105" t="e">
        <f>+VLOOKUP(J517,'Código Licitaciones'!$N$7:$N$50,1,0)</f>
        <v>#N/A</v>
      </c>
      <c r="AI517" s="105">
        <f t="shared" si="63"/>
        <v>0</v>
      </c>
      <c r="AJ517" s="105">
        <f t="shared" si="63"/>
        <v>0</v>
      </c>
      <c r="AK517" s="106" t="e">
        <f>+VLOOKUP(M517,'Código Barras'!$C$3:$C$1694,1,0)</f>
        <v>#N/A</v>
      </c>
      <c r="AL517" s="100">
        <f t="shared" si="64"/>
        <v>0</v>
      </c>
      <c r="AM517" s="100">
        <f t="shared" si="64"/>
        <v>0</v>
      </c>
      <c r="AN517" s="100">
        <f t="shared" si="64"/>
        <v>0</v>
      </c>
      <c r="AO517" s="100">
        <f t="shared" si="64"/>
        <v>0</v>
      </c>
      <c r="AP517" s="100">
        <f t="shared" si="64"/>
        <v>0</v>
      </c>
      <c r="AQ517" s="100">
        <f t="shared" si="64"/>
        <v>0</v>
      </c>
      <c r="AR517" s="100" t="e">
        <f>VLOOKUP(C517&amp;E517&amp;G517&amp;I517&amp;J517,'Código Licitaciones'!$I$8:$I$6500,1,0)</f>
        <v>#N/A</v>
      </c>
    </row>
    <row r="518" spans="2:44" ht="18" x14ac:dyDescent="0.35">
      <c r="B518" s="94"/>
      <c r="M518" s="109"/>
      <c r="X518" s="92">
        <f t="shared" si="58"/>
        <v>9</v>
      </c>
      <c r="Z518" s="100" t="e">
        <f t="shared" si="59"/>
        <v>#DIV/0!</v>
      </c>
      <c r="AA518" s="105" t="e">
        <f>+VLOOKUP(C518,'Código Licitaciones'!$J$7:$J$31,1,0)</f>
        <v>#N/A</v>
      </c>
      <c r="AB518" s="105">
        <f t="shared" si="60"/>
        <v>0</v>
      </c>
      <c r="AC518" s="105" t="e">
        <f>+VLOOKUP(E518,'Código Licitaciones'!$K$7:$K$50,1,0)</f>
        <v>#N/A</v>
      </c>
      <c r="AD518" s="105">
        <f t="shared" si="61"/>
        <v>0</v>
      </c>
      <c r="AE518" s="105" t="e">
        <f>+VLOOKUP(G518,'Código Licitaciones'!$L$7:$L$50,1,0)</f>
        <v>#N/A</v>
      </c>
      <c r="AF518" s="100" t="e">
        <f t="shared" si="62"/>
        <v>#DIV/0!</v>
      </c>
      <c r="AG518" s="105" t="e">
        <f>+VLOOKUP(I518,'Código Licitaciones'!$M$7:$M$50,1,0)</f>
        <v>#N/A</v>
      </c>
      <c r="AH518" s="105" t="e">
        <f>+VLOOKUP(J518,'Código Licitaciones'!$N$7:$N$50,1,0)</f>
        <v>#N/A</v>
      </c>
      <c r="AI518" s="105">
        <f t="shared" si="63"/>
        <v>0</v>
      </c>
      <c r="AJ518" s="105">
        <f t="shared" si="63"/>
        <v>0</v>
      </c>
      <c r="AK518" s="106" t="e">
        <f>+VLOOKUP(M518,'Código Barras'!$C$3:$C$1694,1,0)</f>
        <v>#N/A</v>
      </c>
      <c r="AL518" s="100">
        <f t="shared" si="64"/>
        <v>0</v>
      </c>
      <c r="AM518" s="100">
        <f t="shared" si="64"/>
        <v>0</v>
      </c>
      <c r="AN518" s="100">
        <f t="shared" si="64"/>
        <v>0</v>
      </c>
      <c r="AO518" s="100">
        <f t="shared" si="64"/>
        <v>0</v>
      </c>
      <c r="AP518" s="100">
        <f t="shared" si="64"/>
        <v>0</v>
      </c>
      <c r="AQ518" s="100">
        <f t="shared" si="64"/>
        <v>0</v>
      </c>
      <c r="AR518" s="100" t="e">
        <f>VLOOKUP(C518&amp;E518&amp;G518&amp;I518&amp;J518,'Código Licitaciones'!$I$8:$I$6500,1,0)</f>
        <v>#N/A</v>
      </c>
    </row>
    <row r="519" spans="2:44" ht="18" x14ac:dyDescent="0.35">
      <c r="B519" s="94"/>
      <c r="M519" s="109"/>
      <c r="X519" s="92">
        <f t="shared" si="58"/>
        <v>9</v>
      </c>
      <c r="Z519" s="100" t="e">
        <f t="shared" si="59"/>
        <v>#DIV/0!</v>
      </c>
      <c r="AA519" s="105" t="e">
        <f>+VLOOKUP(C519,'Código Licitaciones'!$J$7:$J$31,1,0)</f>
        <v>#N/A</v>
      </c>
      <c r="AB519" s="105">
        <f t="shared" si="60"/>
        <v>0</v>
      </c>
      <c r="AC519" s="105" t="e">
        <f>+VLOOKUP(E519,'Código Licitaciones'!$K$7:$K$50,1,0)</f>
        <v>#N/A</v>
      </c>
      <c r="AD519" s="105">
        <f t="shared" si="61"/>
        <v>0</v>
      </c>
      <c r="AE519" s="105" t="e">
        <f>+VLOOKUP(G519,'Código Licitaciones'!$L$7:$L$50,1,0)</f>
        <v>#N/A</v>
      </c>
      <c r="AF519" s="100" t="e">
        <f t="shared" si="62"/>
        <v>#DIV/0!</v>
      </c>
      <c r="AG519" s="105" t="e">
        <f>+VLOOKUP(I519,'Código Licitaciones'!$M$7:$M$50,1,0)</f>
        <v>#N/A</v>
      </c>
      <c r="AH519" s="105" t="e">
        <f>+VLOOKUP(J519,'Código Licitaciones'!$N$7:$N$50,1,0)</f>
        <v>#N/A</v>
      </c>
      <c r="AI519" s="105">
        <f t="shared" si="63"/>
        <v>0</v>
      </c>
      <c r="AJ519" s="105">
        <f t="shared" si="63"/>
        <v>0</v>
      </c>
      <c r="AK519" s="106" t="e">
        <f>+VLOOKUP(M519,'Código Barras'!$C$3:$C$1694,1,0)</f>
        <v>#N/A</v>
      </c>
      <c r="AL519" s="100">
        <f t="shared" si="64"/>
        <v>0</v>
      </c>
      <c r="AM519" s="100">
        <f t="shared" si="64"/>
        <v>0</v>
      </c>
      <c r="AN519" s="100">
        <f t="shared" si="64"/>
        <v>0</v>
      </c>
      <c r="AO519" s="100">
        <f t="shared" si="64"/>
        <v>0</v>
      </c>
      <c r="AP519" s="100">
        <f t="shared" si="64"/>
        <v>0</v>
      </c>
      <c r="AQ519" s="100">
        <f t="shared" si="64"/>
        <v>0</v>
      </c>
      <c r="AR519" s="100" t="e">
        <f>VLOOKUP(C519&amp;E519&amp;G519&amp;I519&amp;J519,'Código Licitaciones'!$I$8:$I$6500,1,0)</f>
        <v>#N/A</v>
      </c>
    </row>
    <row r="520" spans="2:44" ht="18" x14ac:dyDescent="0.35">
      <c r="B520" s="94"/>
      <c r="M520" s="109"/>
      <c r="X520" s="92">
        <f t="shared" si="58"/>
        <v>9</v>
      </c>
      <c r="Z520" s="100" t="e">
        <f t="shared" si="59"/>
        <v>#DIV/0!</v>
      </c>
      <c r="AA520" s="105" t="e">
        <f>+VLOOKUP(C520,'Código Licitaciones'!$J$7:$J$31,1,0)</f>
        <v>#N/A</v>
      </c>
      <c r="AB520" s="105">
        <f t="shared" si="60"/>
        <v>0</v>
      </c>
      <c r="AC520" s="105" t="e">
        <f>+VLOOKUP(E520,'Código Licitaciones'!$K$7:$K$50,1,0)</f>
        <v>#N/A</v>
      </c>
      <c r="AD520" s="105">
        <f t="shared" si="61"/>
        <v>0</v>
      </c>
      <c r="AE520" s="105" t="e">
        <f>+VLOOKUP(G520,'Código Licitaciones'!$L$7:$L$50,1,0)</f>
        <v>#N/A</v>
      </c>
      <c r="AF520" s="100" t="e">
        <f t="shared" si="62"/>
        <v>#DIV/0!</v>
      </c>
      <c r="AG520" s="105" t="e">
        <f>+VLOOKUP(I520,'Código Licitaciones'!$M$7:$M$50,1,0)</f>
        <v>#N/A</v>
      </c>
      <c r="AH520" s="105" t="e">
        <f>+VLOOKUP(J520,'Código Licitaciones'!$N$7:$N$50,1,0)</f>
        <v>#N/A</v>
      </c>
      <c r="AI520" s="105">
        <f t="shared" si="63"/>
        <v>0</v>
      </c>
      <c r="AJ520" s="105">
        <f t="shared" si="63"/>
        <v>0</v>
      </c>
      <c r="AK520" s="106" t="e">
        <f>+VLOOKUP(M520,'Código Barras'!$C$3:$C$1694,1,0)</f>
        <v>#N/A</v>
      </c>
      <c r="AL520" s="100">
        <f t="shared" si="64"/>
        <v>0</v>
      </c>
      <c r="AM520" s="100">
        <f t="shared" si="64"/>
        <v>0</v>
      </c>
      <c r="AN520" s="100">
        <f t="shared" si="64"/>
        <v>0</v>
      </c>
      <c r="AO520" s="100">
        <f t="shared" si="64"/>
        <v>0</v>
      </c>
      <c r="AP520" s="100">
        <f t="shared" si="64"/>
        <v>0</v>
      </c>
      <c r="AQ520" s="100">
        <f t="shared" si="64"/>
        <v>0</v>
      </c>
      <c r="AR520" s="100" t="e">
        <f>VLOOKUP(C520&amp;E520&amp;G520&amp;I520&amp;J520,'Código Licitaciones'!$I$8:$I$6500,1,0)</f>
        <v>#N/A</v>
      </c>
    </row>
    <row r="521" spans="2:44" ht="18" x14ac:dyDescent="0.35">
      <c r="B521" s="94"/>
      <c r="M521" s="109"/>
      <c r="X521" s="92">
        <f t="shared" si="58"/>
        <v>9</v>
      </c>
      <c r="Z521" s="100" t="e">
        <f t="shared" si="59"/>
        <v>#DIV/0!</v>
      </c>
      <c r="AA521" s="105" t="e">
        <f>+VLOOKUP(C521,'Código Licitaciones'!$J$7:$J$31,1,0)</f>
        <v>#N/A</v>
      </c>
      <c r="AB521" s="105">
        <f t="shared" si="60"/>
        <v>0</v>
      </c>
      <c r="AC521" s="105" t="e">
        <f>+VLOOKUP(E521,'Código Licitaciones'!$K$7:$K$50,1,0)</f>
        <v>#N/A</v>
      </c>
      <c r="AD521" s="105">
        <f t="shared" si="61"/>
        <v>0</v>
      </c>
      <c r="AE521" s="105" t="e">
        <f>+VLOOKUP(G521,'Código Licitaciones'!$L$7:$L$50,1,0)</f>
        <v>#N/A</v>
      </c>
      <c r="AF521" s="100" t="e">
        <f t="shared" si="62"/>
        <v>#DIV/0!</v>
      </c>
      <c r="AG521" s="105" t="e">
        <f>+VLOOKUP(I521,'Código Licitaciones'!$M$7:$M$50,1,0)</f>
        <v>#N/A</v>
      </c>
      <c r="AH521" s="105" t="e">
        <f>+VLOOKUP(J521,'Código Licitaciones'!$N$7:$N$50,1,0)</f>
        <v>#N/A</v>
      </c>
      <c r="AI521" s="105">
        <f t="shared" si="63"/>
        <v>0</v>
      </c>
      <c r="AJ521" s="105">
        <f t="shared" si="63"/>
        <v>0</v>
      </c>
      <c r="AK521" s="106" t="e">
        <f>+VLOOKUP(M521,'Código Barras'!$C$3:$C$1694,1,0)</f>
        <v>#N/A</v>
      </c>
      <c r="AL521" s="100">
        <f t="shared" si="64"/>
        <v>0</v>
      </c>
      <c r="AM521" s="100">
        <f t="shared" si="64"/>
        <v>0</v>
      </c>
      <c r="AN521" s="100">
        <f t="shared" si="64"/>
        <v>0</v>
      </c>
      <c r="AO521" s="100">
        <f t="shared" si="64"/>
        <v>0</v>
      </c>
      <c r="AP521" s="100">
        <f t="shared" si="64"/>
        <v>0</v>
      </c>
      <c r="AQ521" s="100">
        <f t="shared" si="64"/>
        <v>0</v>
      </c>
      <c r="AR521" s="100" t="e">
        <f>VLOOKUP(C521&amp;E521&amp;G521&amp;I521&amp;J521,'Código Licitaciones'!$I$8:$I$6500,1,0)</f>
        <v>#N/A</v>
      </c>
    </row>
    <row r="522" spans="2:44" ht="18" x14ac:dyDescent="0.35">
      <c r="B522" s="94"/>
      <c r="M522" s="109"/>
      <c r="X522" s="92">
        <f t="shared" ref="X522:X585" si="65">SUMPRODUCT(--(ISERROR(Z522:BN522)))</f>
        <v>9</v>
      </c>
      <c r="Z522" s="100" t="e">
        <f t="shared" ref="Z522:Z585" si="66">IF(ISNUMBER(B522),B522,1/0)</f>
        <v>#DIV/0!</v>
      </c>
      <c r="AA522" s="105" t="e">
        <f>+VLOOKUP(C522,'Código Licitaciones'!$J$7:$J$31,1,0)</f>
        <v>#N/A</v>
      </c>
      <c r="AB522" s="105">
        <f t="shared" ref="AB522:AB585" si="67">+D522</f>
        <v>0</v>
      </c>
      <c r="AC522" s="105" t="e">
        <f>+VLOOKUP(E522,'Código Licitaciones'!$K$7:$K$50,1,0)</f>
        <v>#N/A</v>
      </c>
      <c r="AD522" s="105">
        <f t="shared" ref="AD522:AD585" si="68">+F522</f>
        <v>0</v>
      </c>
      <c r="AE522" s="105" t="e">
        <f>+VLOOKUP(G522,'Código Licitaciones'!$L$7:$L$50,1,0)</f>
        <v>#N/A</v>
      </c>
      <c r="AF522" s="100" t="e">
        <f t="shared" ref="AF522:AF585" si="69">IF(ISNUMBER(H522),H522,1/0)</f>
        <v>#DIV/0!</v>
      </c>
      <c r="AG522" s="105" t="e">
        <f>+VLOOKUP(I522,'Código Licitaciones'!$M$7:$M$50,1,0)</f>
        <v>#N/A</v>
      </c>
      <c r="AH522" s="105" t="e">
        <f>+VLOOKUP(J522,'Código Licitaciones'!$N$7:$N$50,1,0)</f>
        <v>#N/A</v>
      </c>
      <c r="AI522" s="105">
        <f t="shared" si="63"/>
        <v>0</v>
      </c>
      <c r="AJ522" s="105">
        <f t="shared" si="63"/>
        <v>0</v>
      </c>
      <c r="AK522" s="106" t="e">
        <f>+VLOOKUP(M522,'Código Barras'!$C$3:$C$1694,1,0)</f>
        <v>#N/A</v>
      </c>
      <c r="AL522" s="100">
        <f t="shared" si="64"/>
        <v>0</v>
      </c>
      <c r="AM522" s="100">
        <f t="shared" si="64"/>
        <v>0</v>
      </c>
      <c r="AN522" s="100">
        <f t="shared" si="64"/>
        <v>0</v>
      </c>
      <c r="AO522" s="100">
        <f t="shared" si="64"/>
        <v>0</v>
      </c>
      <c r="AP522" s="100">
        <f t="shared" si="64"/>
        <v>0</v>
      </c>
      <c r="AQ522" s="100">
        <f t="shared" si="64"/>
        <v>0</v>
      </c>
      <c r="AR522" s="100" t="e">
        <f>VLOOKUP(C522&amp;E522&amp;G522&amp;I522&amp;J522,'Código Licitaciones'!$I$8:$I$6500,1,0)</f>
        <v>#N/A</v>
      </c>
    </row>
    <row r="523" spans="2:44" ht="18" x14ac:dyDescent="0.35">
      <c r="B523" s="94"/>
      <c r="M523" s="109"/>
      <c r="X523" s="92">
        <f t="shared" si="65"/>
        <v>9</v>
      </c>
      <c r="Z523" s="100" t="e">
        <f t="shared" si="66"/>
        <v>#DIV/0!</v>
      </c>
      <c r="AA523" s="105" t="e">
        <f>+VLOOKUP(C523,'Código Licitaciones'!$J$7:$J$31,1,0)</f>
        <v>#N/A</v>
      </c>
      <c r="AB523" s="105">
        <f t="shared" si="67"/>
        <v>0</v>
      </c>
      <c r="AC523" s="105" t="e">
        <f>+VLOOKUP(E523,'Código Licitaciones'!$K$7:$K$50,1,0)</f>
        <v>#N/A</v>
      </c>
      <c r="AD523" s="105">
        <f t="shared" si="68"/>
        <v>0</v>
      </c>
      <c r="AE523" s="105" t="e">
        <f>+VLOOKUP(G523,'Código Licitaciones'!$L$7:$L$50,1,0)</f>
        <v>#N/A</v>
      </c>
      <c r="AF523" s="100" t="e">
        <f t="shared" si="69"/>
        <v>#DIV/0!</v>
      </c>
      <c r="AG523" s="105" t="e">
        <f>+VLOOKUP(I523,'Código Licitaciones'!$M$7:$M$50,1,0)</f>
        <v>#N/A</v>
      </c>
      <c r="AH523" s="105" t="e">
        <f>+VLOOKUP(J523,'Código Licitaciones'!$N$7:$N$50,1,0)</f>
        <v>#N/A</v>
      </c>
      <c r="AI523" s="105">
        <f t="shared" si="63"/>
        <v>0</v>
      </c>
      <c r="AJ523" s="105">
        <f t="shared" si="63"/>
        <v>0</v>
      </c>
      <c r="AK523" s="106" t="e">
        <f>+VLOOKUP(M523,'Código Barras'!$C$3:$C$1694,1,0)</f>
        <v>#N/A</v>
      </c>
      <c r="AL523" s="100">
        <f t="shared" si="64"/>
        <v>0</v>
      </c>
      <c r="AM523" s="100">
        <f t="shared" si="64"/>
        <v>0</v>
      </c>
      <c r="AN523" s="100">
        <f t="shared" si="64"/>
        <v>0</v>
      </c>
      <c r="AO523" s="100">
        <f t="shared" si="64"/>
        <v>0</v>
      </c>
      <c r="AP523" s="100">
        <f t="shared" si="64"/>
        <v>0</v>
      </c>
      <c r="AQ523" s="100">
        <f t="shared" si="64"/>
        <v>0</v>
      </c>
      <c r="AR523" s="100" t="e">
        <f>VLOOKUP(C523&amp;E523&amp;G523&amp;I523&amp;J523,'Código Licitaciones'!$I$8:$I$6500,1,0)</f>
        <v>#N/A</v>
      </c>
    </row>
    <row r="524" spans="2:44" ht="18" x14ac:dyDescent="0.35">
      <c r="B524" s="94"/>
      <c r="M524" s="109"/>
      <c r="X524" s="92">
        <f t="shared" si="65"/>
        <v>9</v>
      </c>
      <c r="Z524" s="100" t="e">
        <f t="shared" si="66"/>
        <v>#DIV/0!</v>
      </c>
      <c r="AA524" s="105" t="e">
        <f>+VLOOKUP(C524,'Código Licitaciones'!$J$7:$J$31,1,0)</f>
        <v>#N/A</v>
      </c>
      <c r="AB524" s="105">
        <f t="shared" si="67"/>
        <v>0</v>
      </c>
      <c r="AC524" s="105" t="e">
        <f>+VLOOKUP(E524,'Código Licitaciones'!$K$7:$K$50,1,0)</f>
        <v>#N/A</v>
      </c>
      <c r="AD524" s="105">
        <f t="shared" si="68"/>
        <v>0</v>
      </c>
      <c r="AE524" s="105" t="e">
        <f>+VLOOKUP(G524,'Código Licitaciones'!$L$7:$L$50,1,0)</f>
        <v>#N/A</v>
      </c>
      <c r="AF524" s="100" t="e">
        <f t="shared" si="69"/>
        <v>#DIV/0!</v>
      </c>
      <c r="AG524" s="105" t="e">
        <f>+VLOOKUP(I524,'Código Licitaciones'!$M$7:$M$50,1,0)</f>
        <v>#N/A</v>
      </c>
      <c r="AH524" s="105" t="e">
        <f>+VLOOKUP(J524,'Código Licitaciones'!$N$7:$N$50,1,0)</f>
        <v>#N/A</v>
      </c>
      <c r="AI524" s="105">
        <f t="shared" si="63"/>
        <v>0</v>
      </c>
      <c r="AJ524" s="105">
        <f t="shared" si="63"/>
        <v>0</v>
      </c>
      <c r="AK524" s="106" t="e">
        <f>+VLOOKUP(M524,'Código Barras'!$C$3:$C$1694,1,0)</f>
        <v>#N/A</v>
      </c>
      <c r="AL524" s="100">
        <f t="shared" si="64"/>
        <v>0</v>
      </c>
      <c r="AM524" s="100">
        <f t="shared" si="64"/>
        <v>0</v>
      </c>
      <c r="AN524" s="100">
        <f t="shared" si="64"/>
        <v>0</v>
      </c>
      <c r="AO524" s="100">
        <f t="shared" si="64"/>
        <v>0</v>
      </c>
      <c r="AP524" s="100">
        <f t="shared" si="64"/>
        <v>0</v>
      </c>
      <c r="AQ524" s="100">
        <f t="shared" si="64"/>
        <v>0</v>
      </c>
      <c r="AR524" s="100" t="e">
        <f>VLOOKUP(C524&amp;E524&amp;G524&amp;I524&amp;J524,'Código Licitaciones'!$I$8:$I$6500,1,0)</f>
        <v>#N/A</v>
      </c>
    </row>
    <row r="525" spans="2:44" ht="18" x14ac:dyDescent="0.35">
      <c r="B525" s="94"/>
      <c r="M525" s="109"/>
      <c r="X525" s="92">
        <f t="shared" si="65"/>
        <v>9</v>
      </c>
      <c r="Z525" s="100" t="e">
        <f t="shared" si="66"/>
        <v>#DIV/0!</v>
      </c>
      <c r="AA525" s="105" t="e">
        <f>+VLOOKUP(C525,'Código Licitaciones'!$J$7:$J$31,1,0)</f>
        <v>#N/A</v>
      </c>
      <c r="AB525" s="105">
        <f t="shared" si="67"/>
        <v>0</v>
      </c>
      <c r="AC525" s="105" t="e">
        <f>+VLOOKUP(E525,'Código Licitaciones'!$K$7:$K$50,1,0)</f>
        <v>#N/A</v>
      </c>
      <c r="AD525" s="105">
        <f t="shared" si="68"/>
        <v>0</v>
      </c>
      <c r="AE525" s="105" t="e">
        <f>+VLOOKUP(G525,'Código Licitaciones'!$L$7:$L$50,1,0)</f>
        <v>#N/A</v>
      </c>
      <c r="AF525" s="100" t="e">
        <f t="shared" si="69"/>
        <v>#DIV/0!</v>
      </c>
      <c r="AG525" s="105" t="e">
        <f>+VLOOKUP(I525,'Código Licitaciones'!$M$7:$M$50,1,0)</f>
        <v>#N/A</v>
      </c>
      <c r="AH525" s="105" t="e">
        <f>+VLOOKUP(J525,'Código Licitaciones'!$N$7:$N$50,1,0)</f>
        <v>#N/A</v>
      </c>
      <c r="AI525" s="105">
        <f t="shared" si="63"/>
        <v>0</v>
      </c>
      <c r="AJ525" s="105">
        <f t="shared" si="63"/>
        <v>0</v>
      </c>
      <c r="AK525" s="106" t="e">
        <f>+VLOOKUP(M525,'Código Barras'!$C$3:$C$1694,1,0)</f>
        <v>#N/A</v>
      </c>
      <c r="AL525" s="100">
        <f t="shared" si="64"/>
        <v>0</v>
      </c>
      <c r="AM525" s="100">
        <f t="shared" si="64"/>
        <v>0</v>
      </c>
      <c r="AN525" s="100">
        <f t="shared" si="64"/>
        <v>0</v>
      </c>
      <c r="AO525" s="100">
        <f t="shared" si="64"/>
        <v>0</v>
      </c>
      <c r="AP525" s="100">
        <f t="shared" si="64"/>
        <v>0</v>
      </c>
      <c r="AQ525" s="100">
        <f t="shared" si="64"/>
        <v>0</v>
      </c>
      <c r="AR525" s="100" t="e">
        <f>VLOOKUP(C525&amp;E525&amp;G525&amp;I525&amp;J525,'Código Licitaciones'!$I$8:$I$6500,1,0)</f>
        <v>#N/A</v>
      </c>
    </row>
    <row r="526" spans="2:44" ht="18" x14ac:dyDescent="0.35">
      <c r="B526" s="94"/>
      <c r="M526" s="109"/>
      <c r="X526" s="92">
        <f t="shared" si="65"/>
        <v>9</v>
      </c>
      <c r="Z526" s="100" t="e">
        <f t="shared" si="66"/>
        <v>#DIV/0!</v>
      </c>
      <c r="AA526" s="105" t="e">
        <f>+VLOOKUP(C526,'Código Licitaciones'!$J$7:$J$31,1,0)</f>
        <v>#N/A</v>
      </c>
      <c r="AB526" s="105">
        <f t="shared" si="67"/>
        <v>0</v>
      </c>
      <c r="AC526" s="105" t="e">
        <f>+VLOOKUP(E526,'Código Licitaciones'!$K$7:$K$50,1,0)</f>
        <v>#N/A</v>
      </c>
      <c r="AD526" s="105">
        <f t="shared" si="68"/>
        <v>0</v>
      </c>
      <c r="AE526" s="105" t="e">
        <f>+VLOOKUP(G526,'Código Licitaciones'!$L$7:$L$50,1,0)</f>
        <v>#N/A</v>
      </c>
      <c r="AF526" s="100" t="e">
        <f t="shared" si="69"/>
        <v>#DIV/0!</v>
      </c>
      <c r="AG526" s="105" t="e">
        <f>+VLOOKUP(I526,'Código Licitaciones'!$M$7:$M$50,1,0)</f>
        <v>#N/A</v>
      </c>
      <c r="AH526" s="105" t="e">
        <f>+VLOOKUP(J526,'Código Licitaciones'!$N$7:$N$50,1,0)</f>
        <v>#N/A</v>
      </c>
      <c r="AI526" s="105">
        <f t="shared" si="63"/>
        <v>0</v>
      </c>
      <c r="AJ526" s="105">
        <f t="shared" si="63"/>
        <v>0</v>
      </c>
      <c r="AK526" s="106" t="e">
        <f>+VLOOKUP(M526,'Código Barras'!$C$3:$C$1694,1,0)</f>
        <v>#N/A</v>
      </c>
      <c r="AL526" s="100">
        <f t="shared" si="64"/>
        <v>0</v>
      </c>
      <c r="AM526" s="100">
        <f t="shared" si="64"/>
        <v>0</v>
      </c>
      <c r="AN526" s="100">
        <f t="shared" si="64"/>
        <v>0</v>
      </c>
      <c r="AO526" s="100">
        <f t="shared" si="64"/>
        <v>0</v>
      </c>
      <c r="AP526" s="100">
        <f t="shared" si="64"/>
        <v>0</v>
      </c>
      <c r="AQ526" s="100">
        <f t="shared" si="64"/>
        <v>0</v>
      </c>
      <c r="AR526" s="100" t="e">
        <f>VLOOKUP(C526&amp;E526&amp;G526&amp;I526&amp;J526,'Código Licitaciones'!$I$8:$I$6500,1,0)</f>
        <v>#N/A</v>
      </c>
    </row>
    <row r="527" spans="2:44" ht="18" x14ac:dyDescent="0.35">
      <c r="B527" s="94"/>
      <c r="M527" s="109"/>
      <c r="X527" s="92">
        <f t="shared" si="65"/>
        <v>9</v>
      </c>
      <c r="Z527" s="100" t="e">
        <f t="shared" si="66"/>
        <v>#DIV/0!</v>
      </c>
      <c r="AA527" s="105" t="e">
        <f>+VLOOKUP(C527,'Código Licitaciones'!$J$7:$J$31,1,0)</f>
        <v>#N/A</v>
      </c>
      <c r="AB527" s="105">
        <f t="shared" si="67"/>
        <v>0</v>
      </c>
      <c r="AC527" s="105" t="e">
        <f>+VLOOKUP(E527,'Código Licitaciones'!$K$7:$K$50,1,0)</f>
        <v>#N/A</v>
      </c>
      <c r="AD527" s="105">
        <f t="shared" si="68"/>
        <v>0</v>
      </c>
      <c r="AE527" s="105" t="e">
        <f>+VLOOKUP(G527,'Código Licitaciones'!$L$7:$L$50,1,0)</f>
        <v>#N/A</v>
      </c>
      <c r="AF527" s="100" t="e">
        <f t="shared" si="69"/>
        <v>#DIV/0!</v>
      </c>
      <c r="AG527" s="105" t="e">
        <f>+VLOOKUP(I527,'Código Licitaciones'!$M$7:$M$50,1,0)</f>
        <v>#N/A</v>
      </c>
      <c r="AH527" s="105" t="e">
        <f>+VLOOKUP(J527,'Código Licitaciones'!$N$7:$N$50,1,0)</f>
        <v>#N/A</v>
      </c>
      <c r="AI527" s="105">
        <f t="shared" si="63"/>
        <v>0</v>
      </c>
      <c r="AJ527" s="105">
        <f t="shared" si="63"/>
        <v>0</v>
      </c>
      <c r="AK527" s="106" t="e">
        <f>+VLOOKUP(M527,'Código Barras'!$C$3:$C$1694,1,0)</f>
        <v>#N/A</v>
      </c>
      <c r="AL527" s="100">
        <f t="shared" si="64"/>
        <v>0</v>
      </c>
      <c r="AM527" s="100">
        <f t="shared" si="64"/>
        <v>0</v>
      </c>
      <c r="AN527" s="100">
        <f t="shared" si="64"/>
        <v>0</v>
      </c>
      <c r="AO527" s="100">
        <f t="shared" si="64"/>
        <v>0</v>
      </c>
      <c r="AP527" s="100">
        <f t="shared" si="64"/>
        <v>0</v>
      </c>
      <c r="AQ527" s="100">
        <f t="shared" si="64"/>
        <v>0</v>
      </c>
      <c r="AR527" s="100" t="e">
        <f>VLOOKUP(C527&amp;E527&amp;G527&amp;I527&amp;J527,'Código Licitaciones'!$I$8:$I$6500,1,0)</f>
        <v>#N/A</v>
      </c>
    </row>
    <row r="528" spans="2:44" ht="18" x14ac:dyDescent="0.35">
      <c r="B528" s="94"/>
      <c r="M528" s="109"/>
      <c r="X528" s="92">
        <f t="shared" si="65"/>
        <v>9</v>
      </c>
      <c r="Z528" s="100" t="e">
        <f t="shared" si="66"/>
        <v>#DIV/0!</v>
      </c>
      <c r="AA528" s="105" t="e">
        <f>+VLOOKUP(C528,'Código Licitaciones'!$J$7:$J$31,1,0)</f>
        <v>#N/A</v>
      </c>
      <c r="AB528" s="105">
        <f t="shared" si="67"/>
        <v>0</v>
      </c>
      <c r="AC528" s="105" t="e">
        <f>+VLOOKUP(E528,'Código Licitaciones'!$K$7:$K$50,1,0)</f>
        <v>#N/A</v>
      </c>
      <c r="AD528" s="105">
        <f t="shared" si="68"/>
        <v>0</v>
      </c>
      <c r="AE528" s="105" t="e">
        <f>+VLOOKUP(G528,'Código Licitaciones'!$L$7:$L$50,1,0)</f>
        <v>#N/A</v>
      </c>
      <c r="AF528" s="100" t="e">
        <f t="shared" si="69"/>
        <v>#DIV/0!</v>
      </c>
      <c r="AG528" s="105" t="e">
        <f>+VLOOKUP(I528,'Código Licitaciones'!$M$7:$M$50,1,0)</f>
        <v>#N/A</v>
      </c>
      <c r="AH528" s="105" t="e">
        <f>+VLOOKUP(J528,'Código Licitaciones'!$N$7:$N$50,1,0)</f>
        <v>#N/A</v>
      </c>
      <c r="AI528" s="105">
        <f t="shared" si="63"/>
        <v>0</v>
      </c>
      <c r="AJ528" s="105">
        <f t="shared" si="63"/>
        <v>0</v>
      </c>
      <c r="AK528" s="106" t="e">
        <f>+VLOOKUP(M528,'Código Barras'!$C$3:$C$1694,1,0)</f>
        <v>#N/A</v>
      </c>
      <c r="AL528" s="100">
        <f t="shared" si="64"/>
        <v>0</v>
      </c>
      <c r="AM528" s="100">
        <f t="shared" si="64"/>
        <v>0</v>
      </c>
      <c r="AN528" s="100">
        <f t="shared" si="64"/>
        <v>0</v>
      </c>
      <c r="AO528" s="100">
        <f t="shared" si="64"/>
        <v>0</v>
      </c>
      <c r="AP528" s="100">
        <f t="shared" si="64"/>
        <v>0</v>
      </c>
      <c r="AQ528" s="100">
        <f t="shared" si="64"/>
        <v>0</v>
      </c>
      <c r="AR528" s="100" t="e">
        <f>VLOOKUP(C528&amp;E528&amp;G528&amp;I528&amp;J528,'Código Licitaciones'!$I$8:$I$6500,1,0)</f>
        <v>#N/A</v>
      </c>
    </row>
    <row r="529" spans="2:44" ht="18" x14ac:dyDescent="0.35">
      <c r="B529" s="94"/>
      <c r="M529" s="109"/>
      <c r="X529" s="92">
        <f t="shared" si="65"/>
        <v>9</v>
      </c>
      <c r="Z529" s="100" t="e">
        <f t="shared" si="66"/>
        <v>#DIV/0!</v>
      </c>
      <c r="AA529" s="105" t="e">
        <f>+VLOOKUP(C529,'Código Licitaciones'!$J$7:$J$31,1,0)</f>
        <v>#N/A</v>
      </c>
      <c r="AB529" s="105">
        <f t="shared" si="67"/>
        <v>0</v>
      </c>
      <c r="AC529" s="105" t="e">
        <f>+VLOOKUP(E529,'Código Licitaciones'!$K$7:$K$50,1,0)</f>
        <v>#N/A</v>
      </c>
      <c r="AD529" s="105">
        <f t="shared" si="68"/>
        <v>0</v>
      </c>
      <c r="AE529" s="105" t="e">
        <f>+VLOOKUP(G529,'Código Licitaciones'!$L$7:$L$50,1,0)</f>
        <v>#N/A</v>
      </c>
      <c r="AF529" s="100" t="e">
        <f t="shared" si="69"/>
        <v>#DIV/0!</v>
      </c>
      <c r="AG529" s="105" t="e">
        <f>+VLOOKUP(I529,'Código Licitaciones'!$M$7:$M$50,1,0)</f>
        <v>#N/A</v>
      </c>
      <c r="AH529" s="105" t="e">
        <f>+VLOOKUP(J529,'Código Licitaciones'!$N$7:$N$50,1,0)</f>
        <v>#N/A</v>
      </c>
      <c r="AI529" s="105">
        <f t="shared" si="63"/>
        <v>0</v>
      </c>
      <c r="AJ529" s="105">
        <f t="shared" si="63"/>
        <v>0</v>
      </c>
      <c r="AK529" s="106" t="e">
        <f>+VLOOKUP(M529,'Código Barras'!$C$3:$C$1694,1,0)</f>
        <v>#N/A</v>
      </c>
      <c r="AL529" s="100">
        <f t="shared" si="64"/>
        <v>0</v>
      </c>
      <c r="AM529" s="100">
        <f t="shared" si="64"/>
        <v>0</v>
      </c>
      <c r="AN529" s="100">
        <f t="shared" si="64"/>
        <v>0</v>
      </c>
      <c r="AO529" s="100">
        <f t="shared" si="64"/>
        <v>0</v>
      </c>
      <c r="AP529" s="100">
        <f t="shared" si="64"/>
        <v>0</v>
      </c>
      <c r="AQ529" s="100">
        <f t="shared" si="64"/>
        <v>0</v>
      </c>
      <c r="AR529" s="100" t="e">
        <f>VLOOKUP(C529&amp;E529&amp;G529&amp;I529&amp;J529,'Código Licitaciones'!$I$8:$I$6500,1,0)</f>
        <v>#N/A</v>
      </c>
    </row>
    <row r="530" spans="2:44" ht="18" x14ac:dyDescent="0.35">
      <c r="B530" s="94"/>
      <c r="M530" s="109"/>
      <c r="X530" s="92">
        <f t="shared" si="65"/>
        <v>9</v>
      </c>
      <c r="Z530" s="100" t="e">
        <f t="shared" si="66"/>
        <v>#DIV/0!</v>
      </c>
      <c r="AA530" s="105" t="e">
        <f>+VLOOKUP(C530,'Código Licitaciones'!$J$7:$J$31,1,0)</f>
        <v>#N/A</v>
      </c>
      <c r="AB530" s="105">
        <f t="shared" si="67"/>
        <v>0</v>
      </c>
      <c r="AC530" s="105" t="e">
        <f>+VLOOKUP(E530,'Código Licitaciones'!$K$7:$K$50,1,0)</f>
        <v>#N/A</v>
      </c>
      <c r="AD530" s="105">
        <f t="shared" si="68"/>
        <v>0</v>
      </c>
      <c r="AE530" s="105" t="e">
        <f>+VLOOKUP(G530,'Código Licitaciones'!$L$7:$L$50,1,0)</f>
        <v>#N/A</v>
      </c>
      <c r="AF530" s="100" t="e">
        <f t="shared" si="69"/>
        <v>#DIV/0!</v>
      </c>
      <c r="AG530" s="105" t="e">
        <f>+VLOOKUP(I530,'Código Licitaciones'!$M$7:$M$50,1,0)</f>
        <v>#N/A</v>
      </c>
      <c r="AH530" s="105" t="e">
        <f>+VLOOKUP(J530,'Código Licitaciones'!$N$7:$N$50,1,0)</f>
        <v>#N/A</v>
      </c>
      <c r="AI530" s="105">
        <f t="shared" si="63"/>
        <v>0</v>
      </c>
      <c r="AJ530" s="105">
        <f t="shared" si="63"/>
        <v>0</v>
      </c>
      <c r="AK530" s="106" t="e">
        <f>+VLOOKUP(M530,'Código Barras'!$C$3:$C$1694,1,0)</f>
        <v>#N/A</v>
      </c>
      <c r="AL530" s="100">
        <f t="shared" si="64"/>
        <v>0</v>
      </c>
      <c r="AM530" s="100">
        <f t="shared" si="64"/>
        <v>0</v>
      </c>
      <c r="AN530" s="100">
        <f t="shared" si="64"/>
        <v>0</v>
      </c>
      <c r="AO530" s="100">
        <f t="shared" si="64"/>
        <v>0</v>
      </c>
      <c r="AP530" s="100">
        <f t="shared" si="64"/>
        <v>0</v>
      </c>
      <c r="AQ530" s="100">
        <f t="shared" si="64"/>
        <v>0</v>
      </c>
      <c r="AR530" s="100" t="e">
        <f>VLOOKUP(C530&amp;E530&amp;G530&amp;I530&amp;J530,'Código Licitaciones'!$I$8:$I$6500,1,0)</f>
        <v>#N/A</v>
      </c>
    </row>
    <row r="531" spans="2:44" ht="18" x14ac:dyDescent="0.35">
      <c r="B531" s="94"/>
      <c r="M531" s="109"/>
      <c r="X531" s="92">
        <f t="shared" si="65"/>
        <v>9</v>
      </c>
      <c r="Z531" s="100" t="e">
        <f t="shared" si="66"/>
        <v>#DIV/0!</v>
      </c>
      <c r="AA531" s="105" t="e">
        <f>+VLOOKUP(C531,'Código Licitaciones'!$J$7:$J$31,1,0)</f>
        <v>#N/A</v>
      </c>
      <c r="AB531" s="105">
        <f t="shared" si="67"/>
        <v>0</v>
      </c>
      <c r="AC531" s="105" t="e">
        <f>+VLOOKUP(E531,'Código Licitaciones'!$K$7:$K$50,1,0)</f>
        <v>#N/A</v>
      </c>
      <c r="AD531" s="105">
        <f t="shared" si="68"/>
        <v>0</v>
      </c>
      <c r="AE531" s="105" t="e">
        <f>+VLOOKUP(G531,'Código Licitaciones'!$L$7:$L$50,1,0)</f>
        <v>#N/A</v>
      </c>
      <c r="AF531" s="100" t="e">
        <f t="shared" si="69"/>
        <v>#DIV/0!</v>
      </c>
      <c r="AG531" s="105" t="e">
        <f>+VLOOKUP(I531,'Código Licitaciones'!$M$7:$M$50,1,0)</f>
        <v>#N/A</v>
      </c>
      <c r="AH531" s="105" t="e">
        <f>+VLOOKUP(J531,'Código Licitaciones'!$N$7:$N$50,1,0)</f>
        <v>#N/A</v>
      </c>
      <c r="AI531" s="105">
        <f t="shared" si="63"/>
        <v>0</v>
      </c>
      <c r="AJ531" s="105">
        <f t="shared" si="63"/>
        <v>0</v>
      </c>
      <c r="AK531" s="106" t="e">
        <f>+VLOOKUP(M531,'Código Barras'!$C$3:$C$1694,1,0)</f>
        <v>#N/A</v>
      </c>
      <c r="AL531" s="100">
        <f t="shared" si="64"/>
        <v>0</v>
      </c>
      <c r="AM531" s="100">
        <f t="shared" si="64"/>
        <v>0</v>
      </c>
      <c r="AN531" s="100">
        <f t="shared" si="64"/>
        <v>0</v>
      </c>
      <c r="AO531" s="100">
        <f t="shared" si="64"/>
        <v>0</v>
      </c>
      <c r="AP531" s="100">
        <f t="shared" si="64"/>
        <v>0</v>
      </c>
      <c r="AQ531" s="100">
        <f t="shared" si="64"/>
        <v>0</v>
      </c>
      <c r="AR531" s="100" t="e">
        <f>VLOOKUP(C531&amp;E531&amp;G531&amp;I531&amp;J531,'Código Licitaciones'!$I$8:$I$6500,1,0)</f>
        <v>#N/A</v>
      </c>
    </row>
    <row r="532" spans="2:44" ht="18" x14ac:dyDescent="0.35">
      <c r="B532" s="94"/>
      <c r="M532" s="109"/>
      <c r="X532" s="92">
        <f t="shared" si="65"/>
        <v>9</v>
      </c>
      <c r="Z532" s="100" t="e">
        <f t="shared" si="66"/>
        <v>#DIV/0!</v>
      </c>
      <c r="AA532" s="105" t="e">
        <f>+VLOOKUP(C532,'Código Licitaciones'!$J$7:$J$31,1,0)</f>
        <v>#N/A</v>
      </c>
      <c r="AB532" s="105">
        <f t="shared" si="67"/>
        <v>0</v>
      </c>
      <c r="AC532" s="105" t="e">
        <f>+VLOOKUP(E532,'Código Licitaciones'!$K$7:$K$50,1,0)</f>
        <v>#N/A</v>
      </c>
      <c r="AD532" s="105">
        <f t="shared" si="68"/>
        <v>0</v>
      </c>
      <c r="AE532" s="105" t="e">
        <f>+VLOOKUP(G532,'Código Licitaciones'!$L$7:$L$50,1,0)</f>
        <v>#N/A</v>
      </c>
      <c r="AF532" s="100" t="e">
        <f t="shared" si="69"/>
        <v>#DIV/0!</v>
      </c>
      <c r="AG532" s="105" t="e">
        <f>+VLOOKUP(I532,'Código Licitaciones'!$M$7:$M$50,1,0)</f>
        <v>#N/A</v>
      </c>
      <c r="AH532" s="105" t="e">
        <f>+VLOOKUP(J532,'Código Licitaciones'!$N$7:$N$50,1,0)</f>
        <v>#N/A</v>
      </c>
      <c r="AI532" s="105">
        <f t="shared" si="63"/>
        <v>0</v>
      </c>
      <c r="AJ532" s="105">
        <f t="shared" si="63"/>
        <v>0</v>
      </c>
      <c r="AK532" s="106" t="e">
        <f>+VLOOKUP(M532,'Código Barras'!$C$3:$C$1694,1,0)</f>
        <v>#N/A</v>
      </c>
      <c r="AL532" s="100">
        <f t="shared" si="64"/>
        <v>0</v>
      </c>
      <c r="AM532" s="100">
        <f t="shared" si="64"/>
        <v>0</v>
      </c>
      <c r="AN532" s="100">
        <f t="shared" si="64"/>
        <v>0</v>
      </c>
      <c r="AO532" s="100">
        <f t="shared" si="64"/>
        <v>0</v>
      </c>
      <c r="AP532" s="100">
        <f t="shared" si="64"/>
        <v>0</v>
      </c>
      <c r="AQ532" s="100">
        <f t="shared" si="64"/>
        <v>0</v>
      </c>
      <c r="AR532" s="100" t="e">
        <f>VLOOKUP(C532&amp;E532&amp;G532&amp;I532&amp;J532,'Código Licitaciones'!$I$8:$I$6500,1,0)</f>
        <v>#N/A</v>
      </c>
    </row>
    <row r="533" spans="2:44" ht="18" x14ac:dyDescent="0.35">
      <c r="B533" s="94"/>
      <c r="M533" s="109"/>
      <c r="X533" s="92">
        <f t="shared" si="65"/>
        <v>9</v>
      </c>
      <c r="Z533" s="100" t="e">
        <f t="shared" si="66"/>
        <v>#DIV/0!</v>
      </c>
      <c r="AA533" s="105" t="e">
        <f>+VLOOKUP(C533,'Código Licitaciones'!$J$7:$J$31,1,0)</f>
        <v>#N/A</v>
      </c>
      <c r="AB533" s="105">
        <f t="shared" si="67"/>
        <v>0</v>
      </c>
      <c r="AC533" s="105" t="e">
        <f>+VLOOKUP(E533,'Código Licitaciones'!$K$7:$K$50,1,0)</f>
        <v>#N/A</v>
      </c>
      <c r="AD533" s="105">
        <f t="shared" si="68"/>
        <v>0</v>
      </c>
      <c r="AE533" s="105" t="e">
        <f>+VLOOKUP(G533,'Código Licitaciones'!$L$7:$L$50,1,0)</f>
        <v>#N/A</v>
      </c>
      <c r="AF533" s="100" t="e">
        <f t="shared" si="69"/>
        <v>#DIV/0!</v>
      </c>
      <c r="AG533" s="105" t="e">
        <f>+VLOOKUP(I533,'Código Licitaciones'!$M$7:$M$50,1,0)</f>
        <v>#N/A</v>
      </c>
      <c r="AH533" s="105" t="e">
        <f>+VLOOKUP(J533,'Código Licitaciones'!$N$7:$N$50,1,0)</f>
        <v>#N/A</v>
      </c>
      <c r="AI533" s="105">
        <f t="shared" si="63"/>
        <v>0</v>
      </c>
      <c r="AJ533" s="105">
        <f t="shared" si="63"/>
        <v>0</v>
      </c>
      <c r="AK533" s="106" t="e">
        <f>+VLOOKUP(M533,'Código Barras'!$C$3:$C$1694,1,0)</f>
        <v>#N/A</v>
      </c>
      <c r="AL533" s="100">
        <f t="shared" si="64"/>
        <v>0</v>
      </c>
      <c r="AM533" s="100">
        <f t="shared" si="64"/>
        <v>0</v>
      </c>
      <c r="AN533" s="100">
        <f t="shared" si="64"/>
        <v>0</v>
      </c>
      <c r="AO533" s="100">
        <f t="shared" si="64"/>
        <v>0</v>
      </c>
      <c r="AP533" s="100">
        <f t="shared" si="64"/>
        <v>0</v>
      </c>
      <c r="AQ533" s="100">
        <f t="shared" si="64"/>
        <v>0</v>
      </c>
      <c r="AR533" s="100" t="e">
        <f>VLOOKUP(C533&amp;E533&amp;G533&amp;I533&amp;J533,'Código Licitaciones'!$I$8:$I$6500,1,0)</f>
        <v>#N/A</v>
      </c>
    </row>
    <row r="534" spans="2:44" ht="18" x14ac:dyDescent="0.35">
      <c r="B534" s="94"/>
      <c r="M534" s="109"/>
      <c r="X534" s="92">
        <f t="shared" si="65"/>
        <v>9</v>
      </c>
      <c r="Z534" s="100" t="e">
        <f t="shared" si="66"/>
        <v>#DIV/0!</v>
      </c>
      <c r="AA534" s="105" t="e">
        <f>+VLOOKUP(C534,'Código Licitaciones'!$J$7:$J$31,1,0)</f>
        <v>#N/A</v>
      </c>
      <c r="AB534" s="105">
        <f t="shared" si="67"/>
        <v>0</v>
      </c>
      <c r="AC534" s="105" t="e">
        <f>+VLOOKUP(E534,'Código Licitaciones'!$K$7:$K$50,1,0)</f>
        <v>#N/A</v>
      </c>
      <c r="AD534" s="105">
        <f t="shared" si="68"/>
        <v>0</v>
      </c>
      <c r="AE534" s="105" t="e">
        <f>+VLOOKUP(G534,'Código Licitaciones'!$L$7:$L$50,1,0)</f>
        <v>#N/A</v>
      </c>
      <c r="AF534" s="100" t="e">
        <f t="shared" si="69"/>
        <v>#DIV/0!</v>
      </c>
      <c r="AG534" s="105" t="e">
        <f>+VLOOKUP(I534,'Código Licitaciones'!$M$7:$M$50,1,0)</f>
        <v>#N/A</v>
      </c>
      <c r="AH534" s="105" t="e">
        <f>+VLOOKUP(J534,'Código Licitaciones'!$N$7:$N$50,1,0)</f>
        <v>#N/A</v>
      </c>
      <c r="AI534" s="105">
        <f t="shared" si="63"/>
        <v>0</v>
      </c>
      <c r="AJ534" s="105">
        <f t="shared" si="63"/>
        <v>0</v>
      </c>
      <c r="AK534" s="106" t="e">
        <f>+VLOOKUP(M534,'Código Barras'!$C$3:$C$1694,1,0)</f>
        <v>#N/A</v>
      </c>
      <c r="AL534" s="100">
        <f t="shared" si="64"/>
        <v>0</v>
      </c>
      <c r="AM534" s="100">
        <f t="shared" si="64"/>
        <v>0</v>
      </c>
      <c r="AN534" s="100">
        <f t="shared" si="64"/>
        <v>0</v>
      </c>
      <c r="AO534" s="100">
        <f t="shared" si="64"/>
        <v>0</v>
      </c>
      <c r="AP534" s="100">
        <f t="shared" si="64"/>
        <v>0</v>
      </c>
      <c r="AQ534" s="100">
        <f t="shared" si="64"/>
        <v>0</v>
      </c>
      <c r="AR534" s="100" t="e">
        <f>VLOOKUP(C534&amp;E534&amp;G534&amp;I534&amp;J534,'Código Licitaciones'!$I$8:$I$6500,1,0)</f>
        <v>#N/A</v>
      </c>
    </row>
    <row r="535" spans="2:44" ht="18" x14ac:dyDescent="0.35">
      <c r="B535" s="94"/>
      <c r="M535" s="109"/>
      <c r="X535" s="92">
        <f t="shared" si="65"/>
        <v>9</v>
      </c>
      <c r="Z535" s="100" t="e">
        <f t="shared" si="66"/>
        <v>#DIV/0!</v>
      </c>
      <c r="AA535" s="105" t="e">
        <f>+VLOOKUP(C535,'Código Licitaciones'!$J$7:$J$31,1,0)</f>
        <v>#N/A</v>
      </c>
      <c r="AB535" s="105">
        <f t="shared" si="67"/>
        <v>0</v>
      </c>
      <c r="AC535" s="105" t="e">
        <f>+VLOOKUP(E535,'Código Licitaciones'!$K$7:$K$50,1,0)</f>
        <v>#N/A</v>
      </c>
      <c r="AD535" s="105">
        <f t="shared" si="68"/>
        <v>0</v>
      </c>
      <c r="AE535" s="105" t="e">
        <f>+VLOOKUP(G535,'Código Licitaciones'!$L$7:$L$50,1,0)</f>
        <v>#N/A</v>
      </c>
      <c r="AF535" s="100" t="e">
        <f t="shared" si="69"/>
        <v>#DIV/0!</v>
      </c>
      <c r="AG535" s="105" t="e">
        <f>+VLOOKUP(I535,'Código Licitaciones'!$M$7:$M$50,1,0)</f>
        <v>#N/A</v>
      </c>
      <c r="AH535" s="105" t="e">
        <f>+VLOOKUP(J535,'Código Licitaciones'!$N$7:$N$50,1,0)</f>
        <v>#N/A</v>
      </c>
      <c r="AI535" s="105">
        <f t="shared" si="63"/>
        <v>0</v>
      </c>
      <c r="AJ535" s="105">
        <f t="shared" si="63"/>
        <v>0</v>
      </c>
      <c r="AK535" s="106" t="e">
        <f>+VLOOKUP(M535,'Código Barras'!$C$3:$C$1694,1,0)</f>
        <v>#N/A</v>
      </c>
      <c r="AL535" s="100">
        <f t="shared" si="64"/>
        <v>0</v>
      </c>
      <c r="AM535" s="100">
        <f t="shared" si="64"/>
        <v>0</v>
      </c>
      <c r="AN535" s="100">
        <f t="shared" si="64"/>
        <v>0</v>
      </c>
      <c r="AO535" s="100">
        <f t="shared" ref="AO535:AQ598" si="70">IF(OR(ISNUMBER(Q535),Q535=0),Q535,1/0)</f>
        <v>0</v>
      </c>
      <c r="AP535" s="100">
        <f t="shared" si="70"/>
        <v>0</v>
      </c>
      <c r="AQ535" s="100">
        <f t="shared" si="70"/>
        <v>0</v>
      </c>
      <c r="AR535" s="100" t="e">
        <f>VLOOKUP(C535&amp;E535&amp;G535&amp;I535&amp;J535,'Código Licitaciones'!$I$8:$I$6500,1,0)</f>
        <v>#N/A</v>
      </c>
    </row>
    <row r="536" spans="2:44" ht="18" x14ac:dyDescent="0.35">
      <c r="B536" s="94"/>
      <c r="M536" s="109"/>
      <c r="X536" s="92">
        <f t="shared" si="65"/>
        <v>9</v>
      </c>
      <c r="Z536" s="100" t="e">
        <f t="shared" si="66"/>
        <v>#DIV/0!</v>
      </c>
      <c r="AA536" s="105" t="e">
        <f>+VLOOKUP(C536,'Código Licitaciones'!$J$7:$J$31,1,0)</f>
        <v>#N/A</v>
      </c>
      <c r="AB536" s="105">
        <f t="shared" si="67"/>
        <v>0</v>
      </c>
      <c r="AC536" s="105" t="e">
        <f>+VLOOKUP(E536,'Código Licitaciones'!$K$7:$K$50,1,0)</f>
        <v>#N/A</v>
      </c>
      <c r="AD536" s="105">
        <f t="shared" si="68"/>
        <v>0</v>
      </c>
      <c r="AE536" s="105" t="e">
        <f>+VLOOKUP(G536,'Código Licitaciones'!$L$7:$L$50,1,0)</f>
        <v>#N/A</v>
      </c>
      <c r="AF536" s="100" t="e">
        <f t="shared" si="69"/>
        <v>#DIV/0!</v>
      </c>
      <c r="AG536" s="105" t="e">
        <f>+VLOOKUP(I536,'Código Licitaciones'!$M$7:$M$50,1,0)</f>
        <v>#N/A</v>
      </c>
      <c r="AH536" s="105" t="e">
        <f>+VLOOKUP(J536,'Código Licitaciones'!$N$7:$N$50,1,0)</f>
        <v>#N/A</v>
      </c>
      <c r="AI536" s="105">
        <f t="shared" si="63"/>
        <v>0</v>
      </c>
      <c r="AJ536" s="105">
        <f t="shared" si="63"/>
        <v>0</v>
      </c>
      <c r="AK536" s="106" t="e">
        <f>+VLOOKUP(M536,'Código Barras'!$C$3:$C$1694,1,0)</f>
        <v>#N/A</v>
      </c>
      <c r="AL536" s="100">
        <f t="shared" ref="AL536:AQ599" si="71">IF(OR(ISNUMBER(N536),N536=0),N536,1/0)</f>
        <v>0</v>
      </c>
      <c r="AM536" s="100">
        <f t="shared" si="71"/>
        <v>0</v>
      </c>
      <c r="AN536" s="100">
        <f t="shared" si="71"/>
        <v>0</v>
      </c>
      <c r="AO536" s="100">
        <f t="shared" si="70"/>
        <v>0</v>
      </c>
      <c r="AP536" s="100">
        <f t="shared" si="70"/>
        <v>0</v>
      </c>
      <c r="AQ536" s="100">
        <f t="shared" si="70"/>
        <v>0</v>
      </c>
      <c r="AR536" s="100" t="e">
        <f>VLOOKUP(C536&amp;E536&amp;G536&amp;I536&amp;J536,'Código Licitaciones'!$I$8:$I$6500,1,0)</f>
        <v>#N/A</v>
      </c>
    </row>
    <row r="537" spans="2:44" ht="18" x14ac:dyDescent="0.35">
      <c r="B537" s="94"/>
      <c r="M537" s="109"/>
      <c r="X537" s="92">
        <f t="shared" si="65"/>
        <v>9</v>
      </c>
      <c r="Z537" s="100" t="e">
        <f t="shared" si="66"/>
        <v>#DIV/0!</v>
      </c>
      <c r="AA537" s="105" t="e">
        <f>+VLOOKUP(C537,'Código Licitaciones'!$J$7:$J$31,1,0)</f>
        <v>#N/A</v>
      </c>
      <c r="AB537" s="105">
        <f t="shared" si="67"/>
        <v>0</v>
      </c>
      <c r="AC537" s="105" t="e">
        <f>+VLOOKUP(E537,'Código Licitaciones'!$K$7:$K$50,1,0)</f>
        <v>#N/A</v>
      </c>
      <c r="AD537" s="105">
        <f t="shared" si="68"/>
        <v>0</v>
      </c>
      <c r="AE537" s="105" t="e">
        <f>+VLOOKUP(G537,'Código Licitaciones'!$L$7:$L$50,1,0)</f>
        <v>#N/A</v>
      </c>
      <c r="AF537" s="100" t="e">
        <f t="shared" si="69"/>
        <v>#DIV/0!</v>
      </c>
      <c r="AG537" s="105" t="e">
        <f>+VLOOKUP(I537,'Código Licitaciones'!$M$7:$M$50,1,0)</f>
        <v>#N/A</v>
      </c>
      <c r="AH537" s="105" t="e">
        <f>+VLOOKUP(J537,'Código Licitaciones'!$N$7:$N$50,1,0)</f>
        <v>#N/A</v>
      </c>
      <c r="AI537" s="105">
        <f t="shared" si="63"/>
        <v>0</v>
      </c>
      <c r="AJ537" s="105">
        <f t="shared" si="63"/>
        <v>0</v>
      </c>
      <c r="AK537" s="106" t="e">
        <f>+VLOOKUP(M537,'Código Barras'!$C$3:$C$1694,1,0)</f>
        <v>#N/A</v>
      </c>
      <c r="AL537" s="100">
        <f t="shared" si="71"/>
        <v>0</v>
      </c>
      <c r="AM537" s="100">
        <f t="shared" si="71"/>
        <v>0</v>
      </c>
      <c r="AN537" s="100">
        <f t="shared" si="71"/>
        <v>0</v>
      </c>
      <c r="AO537" s="100">
        <f t="shared" si="70"/>
        <v>0</v>
      </c>
      <c r="AP537" s="100">
        <f t="shared" si="70"/>
        <v>0</v>
      </c>
      <c r="AQ537" s="100">
        <f t="shared" si="70"/>
        <v>0</v>
      </c>
      <c r="AR537" s="100" t="e">
        <f>VLOOKUP(C537&amp;E537&amp;G537&amp;I537&amp;J537,'Código Licitaciones'!$I$8:$I$6500,1,0)</f>
        <v>#N/A</v>
      </c>
    </row>
    <row r="538" spans="2:44" ht="18" x14ac:dyDescent="0.35">
      <c r="B538" s="94"/>
      <c r="M538" s="109"/>
      <c r="X538" s="92">
        <f t="shared" si="65"/>
        <v>9</v>
      </c>
      <c r="Z538" s="100" t="e">
        <f t="shared" si="66"/>
        <v>#DIV/0!</v>
      </c>
      <c r="AA538" s="105" t="e">
        <f>+VLOOKUP(C538,'Código Licitaciones'!$J$7:$J$31,1,0)</f>
        <v>#N/A</v>
      </c>
      <c r="AB538" s="105">
        <f t="shared" si="67"/>
        <v>0</v>
      </c>
      <c r="AC538" s="105" t="e">
        <f>+VLOOKUP(E538,'Código Licitaciones'!$K$7:$K$50,1,0)</f>
        <v>#N/A</v>
      </c>
      <c r="AD538" s="105">
        <f t="shared" si="68"/>
        <v>0</v>
      </c>
      <c r="AE538" s="105" t="e">
        <f>+VLOOKUP(G538,'Código Licitaciones'!$L$7:$L$50,1,0)</f>
        <v>#N/A</v>
      </c>
      <c r="AF538" s="100" t="e">
        <f t="shared" si="69"/>
        <v>#DIV/0!</v>
      </c>
      <c r="AG538" s="105" t="e">
        <f>+VLOOKUP(I538,'Código Licitaciones'!$M$7:$M$50,1,0)</f>
        <v>#N/A</v>
      </c>
      <c r="AH538" s="105" t="e">
        <f>+VLOOKUP(J538,'Código Licitaciones'!$N$7:$N$50,1,0)</f>
        <v>#N/A</v>
      </c>
      <c r="AI538" s="105">
        <f t="shared" si="63"/>
        <v>0</v>
      </c>
      <c r="AJ538" s="105">
        <f t="shared" si="63"/>
        <v>0</v>
      </c>
      <c r="AK538" s="106" t="e">
        <f>+VLOOKUP(M538,'Código Barras'!$C$3:$C$1694,1,0)</f>
        <v>#N/A</v>
      </c>
      <c r="AL538" s="100">
        <f t="shared" si="71"/>
        <v>0</v>
      </c>
      <c r="AM538" s="100">
        <f t="shared" si="71"/>
        <v>0</v>
      </c>
      <c r="AN538" s="100">
        <f t="shared" si="71"/>
        <v>0</v>
      </c>
      <c r="AO538" s="100">
        <f t="shared" si="70"/>
        <v>0</v>
      </c>
      <c r="AP538" s="100">
        <f t="shared" si="70"/>
        <v>0</v>
      </c>
      <c r="AQ538" s="100">
        <f t="shared" si="70"/>
        <v>0</v>
      </c>
      <c r="AR538" s="100" t="e">
        <f>VLOOKUP(C538&amp;E538&amp;G538&amp;I538&amp;J538,'Código Licitaciones'!$I$8:$I$6500,1,0)</f>
        <v>#N/A</v>
      </c>
    </row>
    <row r="539" spans="2:44" ht="18" x14ac:dyDescent="0.35">
      <c r="B539" s="94"/>
      <c r="M539" s="109"/>
      <c r="X539" s="92">
        <f t="shared" si="65"/>
        <v>9</v>
      </c>
      <c r="Z539" s="100" t="e">
        <f t="shared" si="66"/>
        <v>#DIV/0!</v>
      </c>
      <c r="AA539" s="105" t="e">
        <f>+VLOOKUP(C539,'Código Licitaciones'!$J$7:$J$31,1,0)</f>
        <v>#N/A</v>
      </c>
      <c r="AB539" s="105">
        <f t="shared" si="67"/>
        <v>0</v>
      </c>
      <c r="AC539" s="105" t="e">
        <f>+VLOOKUP(E539,'Código Licitaciones'!$K$7:$K$50,1,0)</f>
        <v>#N/A</v>
      </c>
      <c r="AD539" s="105">
        <f t="shared" si="68"/>
        <v>0</v>
      </c>
      <c r="AE539" s="105" t="e">
        <f>+VLOOKUP(G539,'Código Licitaciones'!$L$7:$L$50,1,0)</f>
        <v>#N/A</v>
      </c>
      <c r="AF539" s="100" t="e">
        <f t="shared" si="69"/>
        <v>#DIV/0!</v>
      </c>
      <c r="AG539" s="105" t="e">
        <f>+VLOOKUP(I539,'Código Licitaciones'!$M$7:$M$50,1,0)</f>
        <v>#N/A</v>
      </c>
      <c r="AH539" s="105" t="e">
        <f>+VLOOKUP(J539,'Código Licitaciones'!$N$7:$N$50,1,0)</f>
        <v>#N/A</v>
      </c>
      <c r="AI539" s="105">
        <f t="shared" si="63"/>
        <v>0</v>
      </c>
      <c r="AJ539" s="105">
        <f t="shared" si="63"/>
        <v>0</v>
      </c>
      <c r="AK539" s="106" t="e">
        <f>+VLOOKUP(M539,'Código Barras'!$C$3:$C$1694,1,0)</f>
        <v>#N/A</v>
      </c>
      <c r="AL539" s="100">
        <f t="shared" si="71"/>
        <v>0</v>
      </c>
      <c r="AM539" s="100">
        <f t="shared" si="71"/>
        <v>0</v>
      </c>
      <c r="AN539" s="100">
        <f t="shared" si="71"/>
        <v>0</v>
      </c>
      <c r="AO539" s="100">
        <f t="shared" si="70"/>
        <v>0</v>
      </c>
      <c r="AP539" s="100">
        <f t="shared" si="70"/>
        <v>0</v>
      </c>
      <c r="AQ539" s="100">
        <f t="shared" si="70"/>
        <v>0</v>
      </c>
      <c r="AR539" s="100" t="e">
        <f>VLOOKUP(C539&amp;E539&amp;G539&amp;I539&amp;J539,'Código Licitaciones'!$I$8:$I$6500,1,0)</f>
        <v>#N/A</v>
      </c>
    </row>
    <row r="540" spans="2:44" ht="18" x14ac:dyDescent="0.35">
      <c r="B540" s="94"/>
      <c r="M540" s="109"/>
      <c r="X540" s="92">
        <f t="shared" si="65"/>
        <v>9</v>
      </c>
      <c r="Z540" s="100" t="e">
        <f t="shared" si="66"/>
        <v>#DIV/0!</v>
      </c>
      <c r="AA540" s="105" t="e">
        <f>+VLOOKUP(C540,'Código Licitaciones'!$J$7:$J$31,1,0)</f>
        <v>#N/A</v>
      </c>
      <c r="AB540" s="105">
        <f t="shared" si="67"/>
        <v>0</v>
      </c>
      <c r="AC540" s="105" t="e">
        <f>+VLOOKUP(E540,'Código Licitaciones'!$K$7:$K$50,1,0)</f>
        <v>#N/A</v>
      </c>
      <c r="AD540" s="105">
        <f t="shared" si="68"/>
        <v>0</v>
      </c>
      <c r="AE540" s="105" t="e">
        <f>+VLOOKUP(G540,'Código Licitaciones'!$L$7:$L$50,1,0)</f>
        <v>#N/A</v>
      </c>
      <c r="AF540" s="100" t="e">
        <f t="shared" si="69"/>
        <v>#DIV/0!</v>
      </c>
      <c r="AG540" s="105" t="e">
        <f>+VLOOKUP(I540,'Código Licitaciones'!$M$7:$M$50,1,0)</f>
        <v>#N/A</v>
      </c>
      <c r="AH540" s="105" t="e">
        <f>+VLOOKUP(J540,'Código Licitaciones'!$N$7:$N$50,1,0)</f>
        <v>#N/A</v>
      </c>
      <c r="AI540" s="105">
        <f t="shared" si="63"/>
        <v>0</v>
      </c>
      <c r="AJ540" s="105">
        <f t="shared" si="63"/>
        <v>0</v>
      </c>
      <c r="AK540" s="106" t="e">
        <f>+VLOOKUP(M540,'Código Barras'!$C$3:$C$1694,1,0)</f>
        <v>#N/A</v>
      </c>
      <c r="AL540" s="100">
        <f t="shared" si="71"/>
        <v>0</v>
      </c>
      <c r="AM540" s="100">
        <f t="shared" si="71"/>
        <v>0</v>
      </c>
      <c r="AN540" s="100">
        <f t="shared" si="71"/>
        <v>0</v>
      </c>
      <c r="AO540" s="100">
        <f t="shared" si="70"/>
        <v>0</v>
      </c>
      <c r="AP540" s="100">
        <f t="shared" si="70"/>
        <v>0</v>
      </c>
      <c r="AQ540" s="100">
        <f t="shared" si="70"/>
        <v>0</v>
      </c>
      <c r="AR540" s="100" t="e">
        <f>VLOOKUP(C540&amp;E540&amp;G540&amp;I540&amp;J540,'Código Licitaciones'!$I$8:$I$6500,1,0)</f>
        <v>#N/A</v>
      </c>
    </row>
    <row r="541" spans="2:44" ht="18" x14ac:dyDescent="0.35">
      <c r="B541" s="94"/>
      <c r="M541" s="109"/>
      <c r="X541" s="92">
        <f t="shared" si="65"/>
        <v>9</v>
      </c>
      <c r="Z541" s="100" t="e">
        <f t="shared" si="66"/>
        <v>#DIV/0!</v>
      </c>
      <c r="AA541" s="105" t="e">
        <f>+VLOOKUP(C541,'Código Licitaciones'!$J$7:$J$31,1,0)</f>
        <v>#N/A</v>
      </c>
      <c r="AB541" s="105">
        <f t="shared" si="67"/>
        <v>0</v>
      </c>
      <c r="AC541" s="105" t="e">
        <f>+VLOOKUP(E541,'Código Licitaciones'!$K$7:$K$50,1,0)</f>
        <v>#N/A</v>
      </c>
      <c r="AD541" s="105">
        <f t="shared" si="68"/>
        <v>0</v>
      </c>
      <c r="AE541" s="105" t="e">
        <f>+VLOOKUP(G541,'Código Licitaciones'!$L$7:$L$50,1,0)</f>
        <v>#N/A</v>
      </c>
      <c r="AF541" s="100" t="e">
        <f t="shared" si="69"/>
        <v>#DIV/0!</v>
      </c>
      <c r="AG541" s="105" t="e">
        <f>+VLOOKUP(I541,'Código Licitaciones'!$M$7:$M$50,1,0)</f>
        <v>#N/A</v>
      </c>
      <c r="AH541" s="105" t="e">
        <f>+VLOOKUP(J541,'Código Licitaciones'!$N$7:$N$50,1,0)</f>
        <v>#N/A</v>
      </c>
      <c r="AI541" s="105">
        <f t="shared" si="63"/>
        <v>0</v>
      </c>
      <c r="AJ541" s="105">
        <f t="shared" si="63"/>
        <v>0</v>
      </c>
      <c r="AK541" s="106" t="e">
        <f>+VLOOKUP(M541,'Código Barras'!$C$3:$C$1694,1,0)</f>
        <v>#N/A</v>
      </c>
      <c r="AL541" s="100">
        <f t="shared" si="71"/>
        <v>0</v>
      </c>
      <c r="AM541" s="100">
        <f t="shared" si="71"/>
        <v>0</v>
      </c>
      <c r="AN541" s="100">
        <f t="shared" si="71"/>
        <v>0</v>
      </c>
      <c r="AO541" s="100">
        <f t="shared" si="70"/>
        <v>0</v>
      </c>
      <c r="AP541" s="100">
        <f t="shared" si="70"/>
        <v>0</v>
      </c>
      <c r="AQ541" s="100">
        <f t="shared" si="70"/>
        <v>0</v>
      </c>
      <c r="AR541" s="100" t="e">
        <f>VLOOKUP(C541&amp;E541&amp;G541&amp;I541&amp;J541,'Código Licitaciones'!$I$8:$I$6500,1,0)</f>
        <v>#N/A</v>
      </c>
    </row>
    <row r="542" spans="2:44" ht="18" x14ac:dyDescent="0.35">
      <c r="B542" s="94"/>
      <c r="M542" s="109"/>
      <c r="X542" s="92">
        <f t="shared" si="65"/>
        <v>9</v>
      </c>
      <c r="Z542" s="100" t="e">
        <f t="shared" si="66"/>
        <v>#DIV/0!</v>
      </c>
      <c r="AA542" s="105" t="e">
        <f>+VLOOKUP(C542,'Código Licitaciones'!$J$7:$J$31,1,0)</f>
        <v>#N/A</v>
      </c>
      <c r="AB542" s="105">
        <f t="shared" si="67"/>
        <v>0</v>
      </c>
      <c r="AC542" s="105" t="e">
        <f>+VLOOKUP(E542,'Código Licitaciones'!$K$7:$K$50,1,0)</f>
        <v>#N/A</v>
      </c>
      <c r="AD542" s="105">
        <f t="shared" si="68"/>
        <v>0</v>
      </c>
      <c r="AE542" s="105" t="e">
        <f>+VLOOKUP(G542,'Código Licitaciones'!$L$7:$L$50,1,0)</f>
        <v>#N/A</v>
      </c>
      <c r="AF542" s="100" t="e">
        <f t="shared" si="69"/>
        <v>#DIV/0!</v>
      </c>
      <c r="AG542" s="105" t="e">
        <f>+VLOOKUP(I542,'Código Licitaciones'!$M$7:$M$50,1,0)</f>
        <v>#N/A</v>
      </c>
      <c r="AH542" s="105" t="e">
        <f>+VLOOKUP(J542,'Código Licitaciones'!$N$7:$N$50,1,0)</f>
        <v>#N/A</v>
      </c>
      <c r="AI542" s="105">
        <f t="shared" si="63"/>
        <v>0</v>
      </c>
      <c r="AJ542" s="105">
        <f t="shared" si="63"/>
        <v>0</v>
      </c>
      <c r="AK542" s="106" t="e">
        <f>+VLOOKUP(M542,'Código Barras'!$C$3:$C$1694,1,0)</f>
        <v>#N/A</v>
      </c>
      <c r="AL542" s="100">
        <f t="shared" si="71"/>
        <v>0</v>
      </c>
      <c r="AM542" s="100">
        <f t="shared" si="71"/>
        <v>0</v>
      </c>
      <c r="AN542" s="100">
        <f t="shared" si="71"/>
        <v>0</v>
      </c>
      <c r="AO542" s="100">
        <f t="shared" si="70"/>
        <v>0</v>
      </c>
      <c r="AP542" s="100">
        <f t="shared" si="70"/>
        <v>0</v>
      </c>
      <c r="AQ542" s="100">
        <f t="shared" si="70"/>
        <v>0</v>
      </c>
      <c r="AR542" s="100" t="e">
        <f>VLOOKUP(C542&amp;E542&amp;G542&amp;I542&amp;J542,'Código Licitaciones'!$I$8:$I$6500,1,0)</f>
        <v>#N/A</v>
      </c>
    </row>
    <row r="543" spans="2:44" ht="18" x14ac:dyDescent="0.35">
      <c r="B543" s="94"/>
      <c r="M543" s="109"/>
      <c r="X543" s="92">
        <f t="shared" si="65"/>
        <v>9</v>
      </c>
      <c r="Z543" s="100" t="e">
        <f t="shared" si="66"/>
        <v>#DIV/0!</v>
      </c>
      <c r="AA543" s="105" t="e">
        <f>+VLOOKUP(C543,'Código Licitaciones'!$J$7:$J$31,1,0)</f>
        <v>#N/A</v>
      </c>
      <c r="AB543" s="105">
        <f t="shared" si="67"/>
        <v>0</v>
      </c>
      <c r="AC543" s="105" t="e">
        <f>+VLOOKUP(E543,'Código Licitaciones'!$K$7:$K$50,1,0)</f>
        <v>#N/A</v>
      </c>
      <c r="AD543" s="105">
        <f t="shared" si="68"/>
        <v>0</v>
      </c>
      <c r="AE543" s="105" t="e">
        <f>+VLOOKUP(G543,'Código Licitaciones'!$L$7:$L$50,1,0)</f>
        <v>#N/A</v>
      </c>
      <c r="AF543" s="100" t="e">
        <f t="shared" si="69"/>
        <v>#DIV/0!</v>
      </c>
      <c r="AG543" s="105" t="e">
        <f>+VLOOKUP(I543,'Código Licitaciones'!$M$7:$M$50,1,0)</f>
        <v>#N/A</v>
      </c>
      <c r="AH543" s="105" t="e">
        <f>+VLOOKUP(J543,'Código Licitaciones'!$N$7:$N$50,1,0)</f>
        <v>#N/A</v>
      </c>
      <c r="AI543" s="105">
        <f t="shared" si="63"/>
        <v>0</v>
      </c>
      <c r="AJ543" s="105">
        <f t="shared" si="63"/>
        <v>0</v>
      </c>
      <c r="AK543" s="106" t="e">
        <f>+VLOOKUP(M543,'Código Barras'!$C$3:$C$1694,1,0)</f>
        <v>#N/A</v>
      </c>
      <c r="AL543" s="100">
        <f t="shared" si="71"/>
        <v>0</v>
      </c>
      <c r="AM543" s="100">
        <f t="shared" si="71"/>
        <v>0</v>
      </c>
      <c r="AN543" s="100">
        <f t="shared" si="71"/>
        <v>0</v>
      </c>
      <c r="AO543" s="100">
        <f t="shared" si="70"/>
        <v>0</v>
      </c>
      <c r="AP543" s="100">
        <f t="shared" si="70"/>
        <v>0</v>
      </c>
      <c r="AQ543" s="100">
        <f t="shared" si="70"/>
        <v>0</v>
      </c>
      <c r="AR543" s="100" t="e">
        <f>VLOOKUP(C543&amp;E543&amp;G543&amp;I543&amp;J543,'Código Licitaciones'!$I$8:$I$6500,1,0)</f>
        <v>#N/A</v>
      </c>
    </row>
    <row r="544" spans="2:44" ht="18" x14ac:dyDescent="0.35">
      <c r="B544" s="94"/>
      <c r="M544" s="109"/>
      <c r="X544" s="92">
        <f t="shared" si="65"/>
        <v>9</v>
      </c>
      <c r="Z544" s="100" t="e">
        <f t="shared" si="66"/>
        <v>#DIV/0!</v>
      </c>
      <c r="AA544" s="105" t="e">
        <f>+VLOOKUP(C544,'Código Licitaciones'!$J$7:$J$31,1,0)</f>
        <v>#N/A</v>
      </c>
      <c r="AB544" s="105">
        <f t="shared" si="67"/>
        <v>0</v>
      </c>
      <c r="AC544" s="105" t="e">
        <f>+VLOOKUP(E544,'Código Licitaciones'!$K$7:$K$50,1,0)</f>
        <v>#N/A</v>
      </c>
      <c r="AD544" s="105">
        <f t="shared" si="68"/>
        <v>0</v>
      </c>
      <c r="AE544" s="105" t="e">
        <f>+VLOOKUP(G544,'Código Licitaciones'!$L$7:$L$50,1,0)</f>
        <v>#N/A</v>
      </c>
      <c r="AF544" s="100" t="e">
        <f t="shared" si="69"/>
        <v>#DIV/0!</v>
      </c>
      <c r="AG544" s="105" t="e">
        <f>+VLOOKUP(I544,'Código Licitaciones'!$M$7:$M$50,1,0)</f>
        <v>#N/A</v>
      </c>
      <c r="AH544" s="105" t="e">
        <f>+VLOOKUP(J544,'Código Licitaciones'!$N$7:$N$50,1,0)</f>
        <v>#N/A</v>
      </c>
      <c r="AI544" s="105">
        <f t="shared" si="63"/>
        <v>0</v>
      </c>
      <c r="AJ544" s="105">
        <f t="shared" si="63"/>
        <v>0</v>
      </c>
      <c r="AK544" s="106" t="e">
        <f>+VLOOKUP(M544,'Código Barras'!$C$3:$C$1694,1,0)</f>
        <v>#N/A</v>
      </c>
      <c r="AL544" s="100">
        <f t="shared" si="71"/>
        <v>0</v>
      </c>
      <c r="AM544" s="100">
        <f t="shared" si="71"/>
        <v>0</v>
      </c>
      <c r="AN544" s="100">
        <f t="shared" si="71"/>
        <v>0</v>
      </c>
      <c r="AO544" s="100">
        <f t="shared" si="70"/>
        <v>0</v>
      </c>
      <c r="AP544" s="100">
        <f t="shared" si="70"/>
        <v>0</v>
      </c>
      <c r="AQ544" s="100">
        <f t="shared" si="70"/>
        <v>0</v>
      </c>
      <c r="AR544" s="100" t="e">
        <f>VLOOKUP(C544&amp;E544&amp;G544&amp;I544&amp;J544,'Código Licitaciones'!$I$8:$I$6500,1,0)</f>
        <v>#N/A</v>
      </c>
    </row>
    <row r="545" spans="2:44" ht="18" x14ac:dyDescent="0.35">
      <c r="B545" s="94"/>
      <c r="M545" s="109"/>
      <c r="X545" s="92">
        <f t="shared" si="65"/>
        <v>9</v>
      </c>
      <c r="Z545" s="100" t="e">
        <f t="shared" si="66"/>
        <v>#DIV/0!</v>
      </c>
      <c r="AA545" s="105" t="e">
        <f>+VLOOKUP(C545,'Código Licitaciones'!$J$7:$J$31,1,0)</f>
        <v>#N/A</v>
      </c>
      <c r="AB545" s="105">
        <f t="shared" si="67"/>
        <v>0</v>
      </c>
      <c r="AC545" s="105" t="e">
        <f>+VLOOKUP(E545,'Código Licitaciones'!$K$7:$K$50,1,0)</f>
        <v>#N/A</v>
      </c>
      <c r="AD545" s="105">
        <f t="shared" si="68"/>
        <v>0</v>
      </c>
      <c r="AE545" s="105" t="e">
        <f>+VLOOKUP(G545,'Código Licitaciones'!$L$7:$L$50,1,0)</f>
        <v>#N/A</v>
      </c>
      <c r="AF545" s="100" t="e">
        <f t="shared" si="69"/>
        <v>#DIV/0!</v>
      </c>
      <c r="AG545" s="105" t="e">
        <f>+VLOOKUP(I545,'Código Licitaciones'!$M$7:$M$50,1,0)</f>
        <v>#N/A</v>
      </c>
      <c r="AH545" s="105" t="e">
        <f>+VLOOKUP(J545,'Código Licitaciones'!$N$7:$N$50,1,0)</f>
        <v>#N/A</v>
      </c>
      <c r="AI545" s="105">
        <f t="shared" si="63"/>
        <v>0</v>
      </c>
      <c r="AJ545" s="105">
        <f t="shared" si="63"/>
        <v>0</v>
      </c>
      <c r="AK545" s="106" t="e">
        <f>+VLOOKUP(M545,'Código Barras'!$C$3:$C$1694,1,0)</f>
        <v>#N/A</v>
      </c>
      <c r="AL545" s="100">
        <f t="shared" si="71"/>
        <v>0</v>
      </c>
      <c r="AM545" s="100">
        <f t="shared" si="71"/>
        <v>0</v>
      </c>
      <c r="AN545" s="100">
        <f t="shared" si="71"/>
        <v>0</v>
      </c>
      <c r="AO545" s="100">
        <f t="shared" si="70"/>
        <v>0</v>
      </c>
      <c r="AP545" s="100">
        <f t="shared" si="70"/>
        <v>0</v>
      </c>
      <c r="AQ545" s="100">
        <f t="shared" si="70"/>
        <v>0</v>
      </c>
      <c r="AR545" s="100" t="e">
        <f>VLOOKUP(C545&amp;E545&amp;G545&amp;I545&amp;J545,'Código Licitaciones'!$I$8:$I$6500,1,0)</f>
        <v>#N/A</v>
      </c>
    </row>
    <row r="546" spans="2:44" ht="18" x14ac:dyDescent="0.35">
      <c r="B546" s="94"/>
      <c r="M546" s="109"/>
      <c r="X546" s="92">
        <f t="shared" si="65"/>
        <v>9</v>
      </c>
      <c r="Z546" s="100" t="e">
        <f t="shared" si="66"/>
        <v>#DIV/0!</v>
      </c>
      <c r="AA546" s="105" t="e">
        <f>+VLOOKUP(C546,'Código Licitaciones'!$J$7:$J$31,1,0)</f>
        <v>#N/A</v>
      </c>
      <c r="AB546" s="105">
        <f t="shared" si="67"/>
        <v>0</v>
      </c>
      <c r="AC546" s="105" t="e">
        <f>+VLOOKUP(E546,'Código Licitaciones'!$K$7:$K$50,1,0)</f>
        <v>#N/A</v>
      </c>
      <c r="AD546" s="105">
        <f t="shared" si="68"/>
        <v>0</v>
      </c>
      <c r="AE546" s="105" t="e">
        <f>+VLOOKUP(G546,'Código Licitaciones'!$L$7:$L$50,1,0)</f>
        <v>#N/A</v>
      </c>
      <c r="AF546" s="100" t="e">
        <f t="shared" si="69"/>
        <v>#DIV/0!</v>
      </c>
      <c r="AG546" s="105" t="e">
        <f>+VLOOKUP(I546,'Código Licitaciones'!$M$7:$M$50,1,0)</f>
        <v>#N/A</v>
      </c>
      <c r="AH546" s="105" t="e">
        <f>+VLOOKUP(J546,'Código Licitaciones'!$N$7:$N$50,1,0)</f>
        <v>#N/A</v>
      </c>
      <c r="AI546" s="105">
        <f t="shared" si="63"/>
        <v>0</v>
      </c>
      <c r="AJ546" s="105">
        <f t="shared" si="63"/>
        <v>0</v>
      </c>
      <c r="AK546" s="106" t="e">
        <f>+VLOOKUP(M546,'Código Barras'!$C$3:$C$1694,1,0)</f>
        <v>#N/A</v>
      </c>
      <c r="AL546" s="100">
        <f t="shared" si="71"/>
        <v>0</v>
      </c>
      <c r="AM546" s="100">
        <f t="shared" si="71"/>
        <v>0</v>
      </c>
      <c r="AN546" s="100">
        <f t="shared" si="71"/>
        <v>0</v>
      </c>
      <c r="AO546" s="100">
        <f t="shared" si="70"/>
        <v>0</v>
      </c>
      <c r="AP546" s="100">
        <f t="shared" si="70"/>
        <v>0</v>
      </c>
      <c r="AQ546" s="100">
        <f t="shared" si="70"/>
        <v>0</v>
      </c>
      <c r="AR546" s="100" t="e">
        <f>VLOOKUP(C546&amp;E546&amp;G546&amp;I546&amp;J546,'Código Licitaciones'!$I$8:$I$6500,1,0)</f>
        <v>#N/A</v>
      </c>
    </row>
    <row r="547" spans="2:44" ht="18" x14ac:dyDescent="0.35">
      <c r="B547" s="94"/>
      <c r="M547" s="109"/>
      <c r="X547" s="92">
        <f t="shared" si="65"/>
        <v>9</v>
      </c>
      <c r="Z547" s="100" t="e">
        <f t="shared" si="66"/>
        <v>#DIV/0!</v>
      </c>
      <c r="AA547" s="105" t="e">
        <f>+VLOOKUP(C547,'Código Licitaciones'!$J$7:$J$31,1,0)</f>
        <v>#N/A</v>
      </c>
      <c r="AB547" s="105">
        <f t="shared" si="67"/>
        <v>0</v>
      </c>
      <c r="AC547" s="105" t="e">
        <f>+VLOOKUP(E547,'Código Licitaciones'!$K$7:$K$50,1,0)</f>
        <v>#N/A</v>
      </c>
      <c r="AD547" s="105">
        <f t="shared" si="68"/>
        <v>0</v>
      </c>
      <c r="AE547" s="105" t="e">
        <f>+VLOOKUP(G547,'Código Licitaciones'!$L$7:$L$50,1,0)</f>
        <v>#N/A</v>
      </c>
      <c r="AF547" s="100" t="e">
        <f t="shared" si="69"/>
        <v>#DIV/0!</v>
      </c>
      <c r="AG547" s="105" t="e">
        <f>+VLOOKUP(I547,'Código Licitaciones'!$M$7:$M$50,1,0)</f>
        <v>#N/A</v>
      </c>
      <c r="AH547" s="105" t="e">
        <f>+VLOOKUP(J547,'Código Licitaciones'!$N$7:$N$50,1,0)</f>
        <v>#N/A</v>
      </c>
      <c r="AI547" s="105">
        <f t="shared" si="63"/>
        <v>0</v>
      </c>
      <c r="AJ547" s="105">
        <f t="shared" si="63"/>
        <v>0</v>
      </c>
      <c r="AK547" s="106" t="e">
        <f>+VLOOKUP(M547,'Código Barras'!$C$3:$C$1694,1,0)</f>
        <v>#N/A</v>
      </c>
      <c r="AL547" s="100">
        <f t="shared" si="71"/>
        <v>0</v>
      </c>
      <c r="AM547" s="100">
        <f t="shared" si="71"/>
        <v>0</v>
      </c>
      <c r="AN547" s="100">
        <f t="shared" si="71"/>
        <v>0</v>
      </c>
      <c r="AO547" s="100">
        <f t="shared" si="70"/>
        <v>0</v>
      </c>
      <c r="AP547" s="100">
        <f t="shared" si="70"/>
        <v>0</v>
      </c>
      <c r="AQ547" s="100">
        <f t="shared" si="70"/>
        <v>0</v>
      </c>
      <c r="AR547" s="100" t="e">
        <f>VLOOKUP(C547&amp;E547&amp;G547&amp;I547&amp;J547,'Código Licitaciones'!$I$8:$I$6500,1,0)</f>
        <v>#N/A</v>
      </c>
    </row>
    <row r="548" spans="2:44" ht="18" x14ac:dyDescent="0.35">
      <c r="B548" s="94"/>
      <c r="M548" s="109"/>
      <c r="X548" s="92">
        <f t="shared" si="65"/>
        <v>9</v>
      </c>
      <c r="Z548" s="100" t="e">
        <f t="shared" si="66"/>
        <v>#DIV/0!</v>
      </c>
      <c r="AA548" s="105" t="e">
        <f>+VLOOKUP(C548,'Código Licitaciones'!$J$7:$J$31,1,0)</f>
        <v>#N/A</v>
      </c>
      <c r="AB548" s="105">
        <f t="shared" si="67"/>
        <v>0</v>
      </c>
      <c r="AC548" s="105" t="e">
        <f>+VLOOKUP(E548,'Código Licitaciones'!$K$7:$K$50,1,0)</f>
        <v>#N/A</v>
      </c>
      <c r="AD548" s="105">
        <f t="shared" si="68"/>
        <v>0</v>
      </c>
      <c r="AE548" s="105" t="e">
        <f>+VLOOKUP(G548,'Código Licitaciones'!$L$7:$L$50,1,0)</f>
        <v>#N/A</v>
      </c>
      <c r="AF548" s="100" t="e">
        <f t="shared" si="69"/>
        <v>#DIV/0!</v>
      </c>
      <c r="AG548" s="105" t="e">
        <f>+VLOOKUP(I548,'Código Licitaciones'!$M$7:$M$50,1,0)</f>
        <v>#N/A</v>
      </c>
      <c r="AH548" s="105" t="e">
        <f>+VLOOKUP(J548,'Código Licitaciones'!$N$7:$N$50,1,0)</f>
        <v>#N/A</v>
      </c>
      <c r="AI548" s="105">
        <f t="shared" si="63"/>
        <v>0</v>
      </c>
      <c r="AJ548" s="105">
        <f t="shared" si="63"/>
        <v>0</v>
      </c>
      <c r="AK548" s="106" t="e">
        <f>+VLOOKUP(M548,'Código Barras'!$C$3:$C$1694,1,0)</f>
        <v>#N/A</v>
      </c>
      <c r="AL548" s="100">
        <f t="shared" si="71"/>
        <v>0</v>
      </c>
      <c r="AM548" s="100">
        <f t="shared" si="71"/>
        <v>0</v>
      </c>
      <c r="AN548" s="100">
        <f t="shared" si="71"/>
        <v>0</v>
      </c>
      <c r="AO548" s="100">
        <f t="shared" si="70"/>
        <v>0</v>
      </c>
      <c r="AP548" s="100">
        <f t="shared" si="70"/>
        <v>0</v>
      </c>
      <c r="AQ548" s="100">
        <f t="shared" si="70"/>
        <v>0</v>
      </c>
      <c r="AR548" s="100" t="e">
        <f>VLOOKUP(C548&amp;E548&amp;G548&amp;I548&amp;J548,'Código Licitaciones'!$I$8:$I$6500,1,0)</f>
        <v>#N/A</v>
      </c>
    </row>
    <row r="549" spans="2:44" ht="18" x14ac:dyDescent="0.35">
      <c r="B549" s="94"/>
      <c r="M549" s="109"/>
      <c r="X549" s="92">
        <f t="shared" si="65"/>
        <v>9</v>
      </c>
      <c r="Z549" s="100" t="e">
        <f t="shared" si="66"/>
        <v>#DIV/0!</v>
      </c>
      <c r="AA549" s="105" t="e">
        <f>+VLOOKUP(C549,'Código Licitaciones'!$J$7:$J$31,1,0)</f>
        <v>#N/A</v>
      </c>
      <c r="AB549" s="105">
        <f t="shared" si="67"/>
        <v>0</v>
      </c>
      <c r="AC549" s="105" t="e">
        <f>+VLOOKUP(E549,'Código Licitaciones'!$K$7:$K$50,1,0)</f>
        <v>#N/A</v>
      </c>
      <c r="AD549" s="105">
        <f t="shared" si="68"/>
        <v>0</v>
      </c>
      <c r="AE549" s="105" t="e">
        <f>+VLOOKUP(G549,'Código Licitaciones'!$L$7:$L$50,1,0)</f>
        <v>#N/A</v>
      </c>
      <c r="AF549" s="100" t="e">
        <f t="shared" si="69"/>
        <v>#DIV/0!</v>
      </c>
      <c r="AG549" s="105" t="e">
        <f>+VLOOKUP(I549,'Código Licitaciones'!$M$7:$M$50,1,0)</f>
        <v>#N/A</v>
      </c>
      <c r="AH549" s="105" t="e">
        <f>+VLOOKUP(J549,'Código Licitaciones'!$N$7:$N$50,1,0)</f>
        <v>#N/A</v>
      </c>
      <c r="AI549" s="105">
        <f t="shared" si="63"/>
        <v>0</v>
      </c>
      <c r="AJ549" s="105">
        <f t="shared" si="63"/>
        <v>0</v>
      </c>
      <c r="AK549" s="106" t="e">
        <f>+VLOOKUP(M549,'Código Barras'!$C$3:$C$1694,1,0)</f>
        <v>#N/A</v>
      </c>
      <c r="AL549" s="100">
        <f t="shared" si="71"/>
        <v>0</v>
      </c>
      <c r="AM549" s="100">
        <f t="shared" si="71"/>
        <v>0</v>
      </c>
      <c r="AN549" s="100">
        <f t="shared" si="71"/>
        <v>0</v>
      </c>
      <c r="AO549" s="100">
        <f t="shared" si="70"/>
        <v>0</v>
      </c>
      <c r="AP549" s="100">
        <f t="shared" si="70"/>
        <v>0</v>
      </c>
      <c r="AQ549" s="100">
        <f t="shared" si="70"/>
        <v>0</v>
      </c>
      <c r="AR549" s="100" t="e">
        <f>VLOOKUP(C549&amp;E549&amp;G549&amp;I549&amp;J549,'Código Licitaciones'!$I$8:$I$6500,1,0)</f>
        <v>#N/A</v>
      </c>
    </row>
    <row r="550" spans="2:44" ht="18" x14ac:dyDescent="0.35">
      <c r="B550" s="94"/>
      <c r="M550" s="109"/>
      <c r="X550" s="92">
        <f t="shared" si="65"/>
        <v>9</v>
      </c>
      <c r="Z550" s="100" t="e">
        <f t="shared" si="66"/>
        <v>#DIV/0!</v>
      </c>
      <c r="AA550" s="105" t="e">
        <f>+VLOOKUP(C550,'Código Licitaciones'!$J$7:$J$31,1,0)</f>
        <v>#N/A</v>
      </c>
      <c r="AB550" s="105">
        <f t="shared" si="67"/>
        <v>0</v>
      </c>
      <c r="AC550" s="105" t="e">
        <f>+VLOOKUP(E550,'Código Licitaciones'!$K$7:$K$50,1,0)</f>
        <v>#N/A</v>
      </c>
      <c r="AD550" s="105">
        <f t="shared" si="68"/>
        <v>0</v>
      </c>
      <c r="AE550" s="105" t="e">
        <f>+VLOOKUP(G550,'Código Licitaciones'!$L$7:$L$50,1,0)</f>
        <v>#N/A</v>
      </c>
      <c r="AF550" s="100" t="e">
        <f t="shared" si="69"/>
        <v>#DIV/0!</v>
      </c>
      <c r="AG550" s="105" t="e">
        <f>+VLOOKUP(I550,'Código Licitaciones'!$M$7:$M$50,1,0)</f>
        <v>#N/A</v>
      </c>
      <c r="AH550" s="105" t="e">
        <f>+VLOOKUP(J550,'Código Licitaciones'!$N$7:$N$50,1,0)</f>
        <v>#N/A</v>
      </c>
      <c r="AI550" s="105">
        <f t="shared" si="63"/>
        <v>0</v>
      </c>
      <c r="AJ550" s="105">
        <f t="shared" si="63"/>
        <v>0</v>
      </c>
      <c r="AK550" s="106" t="e">
        <f>+VLOOKUP(M550,'Código Barras'!$C$3:$C$1694,1,0)</f>
        <v>#N/A</v>
      </c>
      <c r="AL550" s="100">
        <f t="shared" si="71"/>
        <v>0</v>
      </c>
      <c r="AM550" s="100">
        <f t="shared" si="71"/>
        <v>0</v>
      </c>
      <c r="AN550" s="100">
        <f t="shared" si="71"/>
        <v>0</v>
      </c>
      <c r="AO550" s="100">
        <f t="shared" si="70"/>
        <v>0</v>
      </c>
      <c r="AP550" s="100">
        <f t="shared" si="70"/>
        <v>0</v>
      </c>
      <c r="AQ550" s="100">
        <f t="shared" si="70"/>
        <v>0</v>
      </c>
      <c r="AR550" s="100" t="e">
        <f>VLOOKUP(C550&amp;E550&amp;G550&amp;I550&amp;J550,'Código Licitaciones'!$I$8:$I$6500,1,0)</f>
        <v>#N/A</v>
      </c>
    </row>
    <row r="551" spans="2:44" ht="18" x14ac:dyDescent="0.35">
      <c r="B551" s="94"/>
      <c r="M551" s="109"/>
      <c r="X551" s="92">
        <f t="shared" si="65"/>
        <v>9</v>
      </c>
      <c r="Z551" s="100" t="e">
        <f t="shared" si="66"/>
        <v>#DIV/0!</v>
      </c>
      <c r="AA551" s="105" t="e">
        <f>+VLOOKUP(C551,'Código Licitaciones'!$J$7:$J$31,1,0)</f>
        <v>#N/A</v>
      </c>
      <c r="AB551" s="105">
        <f t="shared" si="67"/>
        <v>0</v>
      </c>
      <c r="AC551" s="105" t="e">
        <f>+VLOOKUP(E551,'Código Licitaciones'!$K$7:$K$50,1,0)</f>
        <v>#N/A</v>
      </c>
      <c r="AD551" s="105">
        <f t="shared" si="68"/>
        <v>0</v>
      </c>
      <c r="AE551" s="105" t="e">
        <f>+VLOOKUP(G551,'Código Licitaciones'!$L$7:$L$50,1,0)</f>
        <v>#N/A</v>
      </c>
      <c r="AF551" s="100" t="e">
        <f t="shared" si="69"/>
        <v>#DIV/0!</v>
      </c>
      <c r="AG551" s="105" t="e">
        <f>+VLOOKUP(I551,'Código Licitaciones'!$M$7:$M$50,1,0)</f>
        <v>#N/A</v>
      </c>
      <c r="AH551" s="105" t="e">
        <f>+VLOOKUP(J551,'Código Licitaciones'!$N$7:$N$50,1,0)</f>
        <v>#N/A</v>
      </c>
      <c r="AI551" s="105">
        <f t="shared" si="63"/>
        <v>0</v>
      </c>
      <c r="AJ551" s="105">
        <f t="shared" si="63"/>
        <v>0</v>
      </c>
      <c r="AK551" s="106" t="e">
        <f>+VLOOKUP(M551,'Código Barras'!$C$3:$C$1694,1,0)</f>
        <v>#N/A</v>
      </c>
      <c r="AL551" s="100">
        <f t="shared" si="71"/>
        <v>0</v>
      </c>
      <c r="AM551" s="100">
        <f t="shared" si="71"/>
        <v>0</v>
      </c>
      <c r="AN551" s="100">
        <f t="shared" si="71"/>
        <v>0</v>
      </c>
      <c r="AO551" s="100">
        <f t="shared" si="70"/>
        <v>0</v>
      </c>
      <c r="AP551" s="100">
        <f t="shared" si="70"/>
        <v>0</v>
      </c>
      <c r="AQ551" s="100">
        <f t="shared" si="70"/>
        <v>0</v>
      </c>
      <c r="AR551" s="100" t="e">
        <f>VLOOKUP(C551&amp;E551&amp;G551&amp;I551&amp;J551,'Código Licitaciones'!$I$8:$I$6500,1,0)</f>
        <v>#N/A</v>
      </c>
    </row>
    <row r="552" spans="2:44" ht="18" x14ac:dyDescent="0.35">
      <c r="B552" s="94"/>
      <c r="M552" s="109"/>
      <c r="X552" s="92">
        <f t="shared" si="65"/>
        <v>9</v>
      </c>
      <c r="Z552" s="100" t="e">
        <f t="shared" si="66"/>
        <v>#DIV/0!</v>
      </c>
      <c r="AA552" s="105" t="e">
        <f>+VLOOKUP(C552,'Código Licitaciones'!$J$7:$J$31,1,0)</f>
        <v>#N/A</v>
      </c>
      <c r="AB552" s="105">
        <f t="shared" si="67"/>
        <v>0</v>
      </c>
      <c r="AC552" s="105" t="e">
        <f>+VLOOKUP(E552,'Código Licitaciones'!$K$7:$K$50,1,0)</f>
        <v>#N/A</v>
      </c>
      <c r="AD552" s="105">
        <f t="shared" si="68"/>
        <v>0</v>
      </c>
      <c r="AE552" s="105" t="e">
        <f>+VLOOKUP(G552,'Código Licitaciones'!$L$7:$L$50,1,0)</f>
        <v>#N/A</v>
      </c>
      <c r="AF552" s="100" t="e">
        <f t="shared" si="69"/>
        <v>#DIV/0!</v>
      </c>
      <c r="AG552" s="105" t="e">
        <f>+VLOOKUP(I552,'Código Licitaciones'!$M$7:$M$50,1,0)</f>
        <v>#N/A</v>
      </c>
      <c r="AH552" s="105" t="e">
        <f>+VLOOKUP(J552,'Código Licitaciones'!$N$7:$N$50,1,0)</f>
        <v>#N/A</v>
      </c>
      <c r="AI552" s="105">
        <f t="shared" si="63"/>
        <v>0</v>
      </c>
      <c r="AJ552" s="105">
        <f t="shared" si="63"/>
        <v>0</v>
      </c>
      <c r="AK552" s="106" t="e">
        <f>+VLOOKUP(M552,'Código Barras'!$C$3:$C$1694,1,0)</f>
        <v>#N/A</v>
      </c>
      <c r="AL552" s="100">
        <f t="shared" si="71"/>
        <v>0</v>
      </c>
      <c r="AM552" s="100">
        <f t="shared" si="71"/>
        <v>0</v>
      </c>
      <c r="AN552" s="100">
        <f t="shared" si="71"/>
        <v>0</v>
      </c>
      <c r="AO552" s="100">
        <f t="shared" si="70"/>
        <v>0</v>
      </c>
      <c r="AP552" s="100">
        <f t="shared" si="70"/>
        <v>0</v>
      </c>
      <c r="AQ552" s="100">
        <f t="shared" si="70"/>
        <v>0</v>
      </c>
      <c r="AR552" s="100" t="e">
        <f>VLOOKUP(C552&amp;E552&amp;G552&amp;I552&amp;J552,'Código Licitaciones'!$I$8:$I$6500,1,0)</f>
        <v>#N/A</v>
      </c>
    </row>
    <row r="553" spans="2:44" ht="18" x14ac:dyDescent="0.35">
      <c r="B553" s="94"/>
      <c r="M553" s="109"/>
      <c r="X553" s="92">
        <f t="shared" si="65"/>
        <v>9</v>
      </c>
      <c r="Z553" s="100" t="e">
        <f t="shared" si="66"/>
        <v>#DIV/0!</v>
      </c>
      <c r="AA553" s="105" t="e">
        <f>+VLOOKUP(C553,'Código Licitaciones'!$J$7:$J$31,1,0)</f>
        <v>#N/A</v>
      </c>
      <c r="AB553" s="105">
        <f t="shared" si="67"/>
        <v>0</v>
      </c>
      <c r="AC553" s="105" t="e">
        <f>+VLOOKUP(E553,'Código Licitaciones'!$K$7:$K$50,1,0)</f>
        <v>#N/A</v>
      </c>
      <c r="AD553" s="105">
        <f t="shared" si="68"/>
        <v>0</v>
      </c>
      <c r="AE553" s="105" t="e">
        <f>+VLOOKUP(G553,'Código Licitaciones'!$L$7:$L$50,1,0)</f>
        <v>#N/A</v>
      </c>
      <c r="AF553" s="100" t="e">
        <f t="shared" si="69"/>
        <v>#DIV/0!</v>
      </c>
      <c r="AG553" s="105" t="e">
        <f>+VLOOKUP(I553,'Código Licitaciones'!$M$7:$M$50,1,0)</f>
        <v>#N/A</v>
      </c>
      <c r="AH553" s="105" t="e">
        <f>+VLOOKUP(J553,'Código Licitaciones'!$N$7:$N$50,1,0)</f>
        <v>#N/A</v>
      </c>
      <c r="AI553" s="105">
        <f t="shared" ref="AI553:AJ616" si="72">+K553</f>
        <v>0</v>
      </c>
      <c r="AJ553" s="105">
        <f t="shared" si="72"/>
        <v>0</v>
      </c>
      <c r="AK553" s="106" t="e">
        <f>+VLOOKUP(M553,'Código Barras'!$C$3:$C$1694,1,0)</f>
        <v>#N/A</v>
      </c>
      <c r="AL553" s="100">
        <f t="shared" si="71"/>
        <v>0</v>
      </c>
      <c r="AM553" s="100">
        <f t="shared" si="71"/>
        <v>0</v>
      </c>
      <c r="AN553" s="100">
        <f t="shared" si="71"/>
        <v>0</v>
      </c>
      <c r="AO553" s="100">
        <f t="shared" si="70"/>
        <v>0</v>
      </c>
      <c r="AP553" s="100">
        <f t="shared" si="70"/>
        <v>0</v>
      </c>
      <c r="AQ553" s="100">
        <f t="shared" si="70"/>
        <v>0</v>
      </c>
      <c r="AR553" s="100" t="e">
        <f>VLOOKUP(C553&amp;E553&amp;G553&amp;I553&amp;J553,'Código Licitaciones'!$I$8:$I$6500,1,0)</f>
        <v>#N/A</v>
      </c>
    </row>
    <row r="554" spans="2:44" ht="18" x14ac:dyDescent="0.35">
      <c r="B554" s="94"/>
      <c r="M554" s="109"/>
      <c r="X554" s="92">
        <f t="shared" si="65"/>
        <v>9</v>
      </c>
      <c r="Z554" s="100" t="e">
        <f t="shared" si="66"/>
        <v>#DIV/0!</v>
      </c>
      <c r="AA554" s="105" t="e">
        <f>+VLOOKUP(C554,'Código Licitaciones'!$J$7:$J$31,1,0)</f>
        <v>#N/A</v>
      </c>
      <c r="AB554" s="105">
        <f t="shared" si="67"/>
        <v>0</v>
      </c>
      <c r="AC554" s="105" t="e">
        <f>+VLOOKUP(E554,'Código Licitaciones'!$K$7:$K$50,1,0)</f>
        <v>#N/A</v>
      </c>
      <c r="AD554" s="105">
        <f t="shared" si="68"/>
        <v>0</v>
      </c>
      <c r="AE554" s="105" t="e">
        <f>+VLOOKUP(G554,'Código Licitaciones'!$L$7:$L$50,1,0)</f>
        <v>#N/A</v>
      </c>
      <c r="AF554" s="100" t="e">
        <f t="shared" si="69"/>
        <v>#DIV/0!</v>
      </c>
      <c r="AG554" s="105" t="e">
        <f>+VLOOKUP(I554,'Código Licitaciones'!$M$7:$M$50,1,0)</f>
        <v>#N/A</v>
      </c>
      <c r="AH554" s="105" t="e">
        <f>+VLOOKUP(J554,'Código Licitaciones'!$N$7:$N$50,1,0)</f>
        <v>#N/A</v>
      </c>
      <c r="AI554" s="105">
        <f t="shared" si="72"/>
        <v>0</v>
      </c>
      <c r="AJ554" s="105">
        <f t="shared" si="72"/>
        <v>0</v>
      </c>
      <c r="AK554" s="106" t="e">
        <f>+VLOOKUP(M554,'Código Barras'!$C$3:$C$1694,1,0)</f>
        <v>#N/A</v>
      </c>
      <c r="AL554" s="100">
        <f t="shared" si="71"/>
        <v>0</v>
      </c>
      <c r="AM554" s="100">
        <f t="shared" si="71"/>
        <v>0</v>
      </c>
      <c r="AN554" s="100">
        <f t="shared" si="71"/>
        <v>0</v>
      </c>
      <c r="AO554" s="100">
        <f t="shared" si="70"/>
        <v>0</v>
      </c>
      <c r="AP554" s="100">
        <f t="shared" si="70"/>
        <v>0</v>
      </c>
      <c r="AQ554" s="100">
        <f t="shared" si="70"/>
        <v>0</v>
      </c>
      <c r="AR554" s="100" t="e">
        <f>VLOOKUP(C554&amp;E554&amp;G554&amp;I554&amp;J554,'Código Licitaciones'!$I$8:$I$6500,1,0)</f>
        <v>#N/A</v>
      </c>
    </row>
    <row r="555" spans="2:44" ht="18" x14ac:dyDescent="0.35">
      <c r="B555" s="94"/>
      <c r="M555" s="109"/>
      <c r="X555" s="92">
        <f t="shared" si="65"/>
        <v>9</v>
      </c>
      <c r="Z555" s="100" t="e">
        <f t="shared" si="66"/>
        <v>#DIV/0!</v>
      </c>
      <c r="AA555" s="105" t="e">
        <f>+VLOOKUP(C555,'Código Licitaciones'!$J$7:$J$31,1,0)</f>
        <v>#N/A</v>
      </c>
      <c r="AB555" s="105">
        <f t="shared" si="67"/>
        <v>0</v>
      </c>
      <c r="AC555" s="105" t="e">
        <f>+VLOOKUP(E555,'Código Licitaciones'!$K$7:$K$50,1,0)</f>
        <v>#N/A</v>
      </c>
      <c r="AD555" s="105">
        <f t="shared" si="68"/>
        <v>0</v>
      </c>
      <c r="AE555" s="105" t="e">
        <f>+VLOOKUP(G555,'Código Licitaciones'!$L$7:$L$50,1,0)</f>
        <v>#N/A</v>
      </c>
      <c r="AF555" s="100" t="e">
        <f t="shared" si="69"/>
        <v>#DIV/0!</v>
      </c>
      <c r="AG555" s="105" t="e">
        <f>+VLOOKUP(I555,'Código Licitaciones'!$M$7:$M$50,1,0)</f>
        <v>#N/A</v>
      </c>
      <c r="AH555" s="105" t="e">
        <f>+VLOOKUP(J555,'Código Licitaciones'!$N$7:$N$50,1,0)</f>
        <v>#N/A</v>
      </c>
      <c r="AI555" s="105">
        <f t="shared" si="72"/>
        <v>0</v>
      </c>
      <c r="AJ555" s="105">
        <f t="shared" si="72"/>
        <v>0</v>
      </c>
      <c r="AK555" s="106" t="e">
        <f>+VLOOKUP(M555,'Código Barras'!$C$3:$C$1694,1,0)</f>
        <v>#N/A</v>
      </c>
      <c r="AL555" s="100">
        <f t="shared" si="71"/>
        <v>0</v>
      </c>
      <c r="AM555" s="100">
        <f t="shared" si="71"/>
        <v>0</v>
      </c>
      <c r="AN555" s="100">
        <f t="shared" si="71"/>
        <v>0</v>
      </c>
      <c r="AO555" s="100">
        <f t="shared" si="70"/>
        <v>0</v>
      </c>
      <c r="AP555" s="100">
        <f t="shared" si="70"/>
        <v>0</v>
      </c>
      <c r="AQ555" s="100">
        <f t="shared" si="70"/>
        <v>0</v>
      </c>
      <c r="AR555" s="100" t="e">
        <f>VLOOKUP(C555&amp;E555&amp;G555&amp;I555&amp;J555,'Código Licitaciones'!$I$8:$I$6500,1,0)</f>
        <v>#N/A</v>
      </c>
    </row>
    <row r="556" spans="2:44" ht="18" x14ac:dyDescent="0.35">
      <c r="B556" s="94"/>
      <c r="M556" s="109"/>
      <c r="X556" s="92">
        <f t="shared" si="65"/>
        <v>9</v>
      </c>
      <c r="Z556" s="100" t="e">
        <f t="shared" si="66"/>
        <v>#DIV/0!</v>
      </c>
      <c r="AA556" s="105" t="e">
        <f>+VLOOKUP(C556,'Código Licitaciones'!$J$7:$J$31,1,0)</f>
        <v>#N/A</v>
      </c>
      <c r="AB556" s="105">
        <f t="shared" si="67"/>
        <v>0</v>
      </c>
      <c r="AC556" s="105" t="e">
        <f>+VLOOKUP(E556,'Código Licitaciones'!$K$7:$K$50,1,0)</f>
        <v>#N/A</v>
      </c>
      <c r="AD556" s="105">
        <f t="shared" si="68"/>
        <v>0</v>
      </c>
      <c r="AE556" s="105" t="e">
        <f>+VLOOKUP(G556,'Código Licitaciones'!$L$7:$L$50,1,0)</f>
        <v>#N/A</v>
      </c>
      <c r="AF556" s="100" t="e">
        <f t="shared" si="69"/>
        <v>#DIV/0!</v>
      </c>
      <c r="AG556" s="105" t="e">
        <f>+VLOOKUP(I556,'Código Licitaciones'!$M$7:$M$50,1,0)</f>
        <v>#N/A</v>
      </c>
      <c r="AH556" s="105" t="e">
        <f>+VLOOKUP(J556,'Código Licitaciones'!$N$7:$N$50,1,0)</f>
        <v>#N/A</v>
      </c>
      <c r="AI556" s="105">
        <f t="shared" si="72"/>
        <v>0</v>
      </c>
      <c r="AJ556" s="105">
        <f t="shared" si="72"/>
        <v>0</v>
      </c>
      <c r="AK556" s="106" t="e">
        <f>+VLOOKUP(M556,'Código Barras'!$C$3:$C$1694,1,0)</f>
        <v>#N/A</v>
      </c>
      <c r="AL556" s="100">
        <f t="shared" si="71"/>
        <v>0</v>
      </c>
      <c r="AM556" s="100">
        <f t="shared" si="71"/>
        <v>0</v>
      </c>
      <c r="AN556" s="100">
        <f t="shared" si="71"/>
        <v>0</v>
      </c>
      <c r="AO556" s="100">
        <f t="shared" si="70"/>
        <v>0</v>
      </c>
      <c r="AP556" s="100">
        <f t="shared" si="70"/>
        <v>0</v>
      </c>
      <c r="AQ556" s="100">
        <f t="shared" si="70"/>
        <v>0</v>
      </c>
      <c r="AR556" s="100" t="e">
        <f>VLOOKUP(C556&amp;E556&amp;G556&amp;I556&amp;J556,'Código Licitaciones'!$I$8:$I$6500,1,0)</f>
        <v>#N/A</v>
      </c>
    </row>
    <row r="557" spans="2:44" ht="18" x14ac:dyDescent="0.35">
      <c r="B557" s="94"/>
      <c r="M557" s="109"/>
      <c r="X557" s="92">
        <f t="shared" si="65"/>
        <v>9</v>
      </c>
      <c r="Z557" s="100" t="e">
        <f t="shared" si="66"/>
        <v>#DIV/0!</v>
      </c>
      <c r="AA557" s="105" t="e">
        <f>+VLOOKUP(C557,'Código Licitaciones'!$J$7:$J$31,1,0)</f>
        <v>#N/A</v>
      </c>
      <c r="AB557" s="105">
        <f t="shared" si="67"/>
        <v>0</v>
      </c>
      <c r="AC557" s="105" t="e">
        <f>+VLOOKUP(E557,'Código Licitaciones'!$K$7:$K$50,1,0)</f>
        <v>#N/A</v>
      </c>
      <c r="AD557" s="105">
        <f t="shared" si="68"/>
        <v>0</v>
      </c>
      <c r="AE557" s="105" t="e">
        <f>+VLOOKUP(G557,'Código Licitaciones'!$L$7:$L$50,1,0)</f>
        <v>#N/A</v>
      </c>
      <c r="AF557" s="100" t="e">
        <f t="shared" si="69"/>
        <v>#DIV/0!</v>
      </c>
      <c r="AG557" s="105" t="e">
        <f>+VLOOKUP(I557,'Código Licitaciones'!$M$7:$M$50,1,0)</f>
        <v>#N/A</v>
      </c>
      <c r="AH557" s="105" t="e">
        <f>+VLOOKUP(J557,'Código Licitaciones'!$N$7:$N$50,1,0)</f>
        <v>#N/A</v>
      </c>
      <c r="AI557" s="105">
        <f t="shared" si="72"/>
        <v>0</v>
      </c>
      <c r="AJ557" s="105">
        <f t="shared" si="72"/>
        <v>0</v>
      </c>
      <c r="AK557" s="106" t="e">
        <f>+VLOOKUP(M557,'Código Barras'!$C$3:$C$1694,1,0)</f>
        <v>#N/A</v>
      </c>
      <c r="AL557" s="100">
        <f t="shared" si="71"/>
        <v>0</v>
      </c>
      <c r="AM557" s="100">
        <f t="shared" si="71"/>
        <v>0</v>
      </c>
      <c r="AN557" s="100">
        <f t="shared" si="71"/>
        <v>0</v>
      </c>
      <c r="AO557" s="100">
        <f t="shared" si="70"/>
        <v>0</v>
      </c>
      <c r="AP557" s="100">
        <f t="shared" si="70"/>
        <v>0</v>
      </c>
      <c r="AQ557" s="100">
        <f t="shared" si="70"/>
        <v>0</v>
      </c>
      <c r="AR557" s="100" t="e">
        <f>VLOOKUP(C557&amp;E557&amp;G557&amp;I557&amp;J557,'Código Licitaciones'!$I$8:$I$6500,1,0)</f>
        <v>#N/A</v>
      </c>
    </row>
    <row r="558" spans="2:44" ht="18" x14ac:dyDescent="0.35">
      <c r="B558" s="94"/>
      <c r="M558" s="109"/>
      <c r="X558" s="92">
        <f t="shared" si="65"/>
        <v>9</v>
      </c>
      <c r="Z558" s="100" t="e">
        <f t="shared" si="66"/>
        <v>#DIV/0!</v>
      </c>
      <c r="AA558" s="105" t="e">
        <f>+VLOOKUP(C558,'Código Licitaciones'!$J$7:$J$31,1,0)</f>
        <v>#N/A</v>
      </c>
      <c r="AB558" s="105">
        <f t="shared" si="67"/>
        <v>0</v>
      </c>
      <c r="AC558" s="105" t="e">
        <f>+VLOOKUP(E558,'Código Licitaciones'!$K$7:$K$50,1,0)</f>
        <v>#N/A</v>
      </c>
      <c r="AD558" s="105">
        <f t="shared" si="68"/>
        <v>0</v>
      </c>
      <c r="AE558" s="105" t="e">
        <f>+VLOOKUP(G558,'Código Licitaciones'!$L$7:$L$50,1,0)</f>
        <v>#N/A</v>
      </c>
      <c r="AF558" s="100" t="e">
        <f t="shared" si="69"/>
        <v>#DIV/0!</v>
      </c>
      <c r="AG558" s="105" t="e">
        <f>+VLOOKUP(I558,'Código Licitaciones'!$M$7:$M$50,1,0)</f>
        <v>#N/A</v>
      </c>
      <c r="AH558" s="105" t="e">
        <f>+VLOOKUP(J558,'Código Licitaciones'!$N$7:$N$50,1,0)</f>
        <v>#N/A</v>
      </c>
      <c r="AI558" s="105">
        <f t="shared" si="72"/>
        <v>0</v>
      </c>
      <c r="AJ558" s="105">
        <f t="shared" si="72"/>
        <v>0</v>
      </c>
      <c r="AK558" s="106" t="e">
        <f>+VLOOKUP(M558,'Código Barras'!$C$3:$C$1694,1,0)</f>
        <v>#N/A</v>
      </c>
      <c r="AL558" s="100">
        <f t="shared" si="71"/>
        <v>0</v>
      </c>
      <c r="AM558" s="100">
        <f t="shared" si="71"/>
        <v>0</v>
      </c>
      <c r="AN558" s="100">
        <f t="shared" si="71"/>
        <v>0</v>
      </c>
      <c r="AO558" s="100">
        <f t="shared" si="70"/>
        <v>0</v>
      </c>
      <c r="AP558" s="100">
        <f t="shared" si="70"/>
        <v>0</v>
      </c>
      <c r="AQ558" s="100">
        <f t="shared" si="70"/>
        <v>0</v>
      </c>
      <c r="AR558" s="100" t="e">
        <f>VLOOKUP(C558&amp;E558&amp;G558&amp;I558&amp;J558,'Código Licitaciones'!$I$8:$I$6500,1,0)</f>
        <v>#N/A</v>
      </c>
    </row>
    <row r="559" spans="2:44" ht="18" x14ac:dyDescent="0.35">
      <c r="B559" s="94"/>
      <c r="M559" s="109"/>
      <c r="X559" s="92">
        <f t="shared" si="65"/>
        <v>9</v>
      </c>
      <c r="Z559" s="100" t="e">
        <f t="shared" si="66"/>
        <v>#DIV/0!</v>
      </c>
      <c r="AA559" s="105" t="e">
        <f>+VLOOKUP(C559,'Código Licitaciones'!$J$7:$J$31,1,0)</f>
        <v>#N/A</v>
      </c>
      <c r="AB559" s="105">
        <f t="shared" si="67"/>
        <v>0</v>
      </c>
      <c r="AC559" s="105" t="e">
        <f>+VLOOKUP(E559,'Código Licitaciones'!$K$7:$K$50,1,0)</f>
        <v>#N/A</v>
      </c>
      <c r="AD559" s="105">
        <f t="shared" si="68"/>
        <v>0</v>
      </c>
      <c r="AE559" s="105" t="e">
        <f>+VLOOKUP(G559,'Código Licitaciones'!$L$7:$L$50,1,0)</f>
        <v>#N/A</v>
      </c>
      <c r="AF559" s="100" t="e">
        <f t="shared" si="69"/>
        <v>#DIV/0!</v>
      </c>
      <c r="AG559" s="105" t="e">
        <f>+VLOOKUP(I559,'Código Licitaciones'!$M$7:$M$50,1,0)</f>
        <v>#N/A</v>
      </c>
      <c r="AH559" s="105" t="e">
        <f>+VLOOKUP(J559,'Código Licitaciones'!$N$7:$N$50,1,0)</f>
        <v>#N/A</v>
      </c>
      <c r="AI559" s="105">
        <f t="shared" si="72"/>
        <v>0</v>
      </c>
      <c r="AJ559" s="105">
        <f t="shared" si="72"/>
        <v>0</v>
      </c>
      <c r="AK559" s="106" t="e">
        <f>+VLOOKUP(M559,'Código Barras'!$C$3:$C$1694,1,0)</f>
        <v>#N/A</v>
      </c>
      <c r="AL559" s="100">
        <f t="shared" si="71"/>
        <v>0</v>
      </c>
      <c r="AM559" s="100">
        <f t="shared" si="71"/>
        <v>0</v>
      </c>
      <c r="AN559" s="100">
        <f t="shared" si="71"/>
        <v>0</v>
      </c>
      <c r="AO559" s="100">
        <f t="shared" si="70"/>
        <v>0</v>
      </c>
      <c r="AP559" s="100">
        <f t="shared" si="70"/>
        <v>0</v>
      </c>
      <c r="AQ559" s="100">
        <f t="shared" si="70"/>
        <v>0</v>
      </c>
      <c r="AR559" s="100" t="e">
        <f>VLOOKUP(C559&amp;E559&amp;G559&amp;I559&amp;J559,'Código Licitaciones'!$I$8:$I$6500,1,0)</f>
        <v>#N/A</v>
      </c>
    </row>
    <row r="560" spans="2:44" ht="18" x14ac:dyDescent="0.35">
      <c r="B560" s="94"/>
      <c r="M560" s="109"/>
      <c r="X560" s="92">
        <f t="shared" si="65"/>
        <v>9</v>
      </c>
      <c r="Z560" s="100" t="e">
        <f t="shared" si="66"/>
        <v>#DIV/0!</v>
      </c>
      <c r="AA560" s="105" t="e">
        <f>+VLOOKUP(C560,'Código Licitaciones'!$J$7:$J$31,1,0)</f>
        <v>#N/A</v>
      </c>
      <c r="AB560" s="105">
        <f t="shared" si="67"/>
        <v>0</v>
      </c>
      <c r="AC560" s="105" t="e">
        <f>+VLOOKUP(E560,'Código Licitaciones'!$K$7:$K$50,1,0)</f>
        <v>#N/A</v>
      </c>
      <c r="AD560" s="105">
        <f t="shared" si="68"/>
        <v>0</v>
      </c>
      <c r="AE560" s="105" t="e">
        <f>+VLOOKUP(G560,'Código Licitaciones'!$L$7:$L$50,1,0)</f>
        <v>#N/A</v>
      </c>
      <c r="AF560" s="100" t="e">
        <f t="shared" si="69"/>
        <v>#DIV/0!</v>
      </c>
      <c r="AG560" s="105" t="e">
        <f>+VLOOKUP(I560,'Código Licitaciones'!$M$7:$M$50,1,0)</f>
        <v>#N/A</v>
      </c>
      <c r="AH560" s="105" t="e">
        <f>+VLOOKUP(J560,'Código Licitaciones'!$N$7:$N$50,1,0)</f>
        <v>#N/A</v>
      </c>
      <c r="AI560" s="105">
        <f t="shared" si="72"/>
        <v>0</v>
      </c>
      <c r="AJ560" s="105">
        <f t="shared" si="72"/>
        <v>0</v>
      </c>
      <c r="AK560" s="106" t="e">
        <f>+VLOOKUP(M560,'Código Barras'!$C$3:$C$1694,1,0)</f>
        <v>#N/A</v>
      </c>
      <c r="AL560" s="100">
        <f t="shared" si="71"/>
        <v>0</v>
      </c>
      <c r="AM560" s="100">
        <f t="shared" si="71"/>
        <v>0</v>
      </c>
      <c r="AN560" s="100">
        <f t="shared" si="71"/>
        <v>0</v>
      </c>
      <c r="AO560" s="100">
        <f t="shared" si="70"/>
        <v>0</v>
      </c>
      <c r="AP560" s="100">
        <f t="shared" si="70"/>
        <v>0</v>
      </c>
      <c r="AQ560" s="100">
        <f t="shared" si="70"/>
        <v>0</v>
      </c>
      <c r="AR560" s="100" t="e">
        <f>VLOOKUP(C560&amp;E560&amp;G560&amp;I560&amp;J560,'Código Licitaciones'!$I$8:$I$6500,1,0)</f>
        <v>#N/A</v>
      </c>
    </row>
    <row r="561" spans="2:44" ht="18" x14ac:dyDescent="0.35">
      <c r="B561" s="94"/>
      <c r="M561" s="109"/>
      <c r="X561" s="92">
        <f t="shared" si="65"/>
        <v>9</v>
      </c>
      <c r="Z561" s="100" t="e">
        <f t="shared" si="66"/>
        <v>#DIV/0!</v>
      </c>
      <c r="AA561" s="105" t="e">
        <f>+VLOOKUP(C561,'Código Licitaciones'!$J$7:$J$31,1,0)</f>
        <v>#N/A</v>
      </c>
      <c r="AB561" s="105">
        <f t="shared" si="67"/>
        <v>0</v>
      </c>
      <c r="AC561" s="105" t="e">
        <f>+VLOOKUP(E561,'Código Licitaciones'!$K$7:$K$50,1,0)</f>
        <v>#N/A</v>
      </c>
      <c r="AD561" s="105">
        <f t="shared" si="68"/>
        <v>0</v>
      </c>
      <c r="AE561" s="105" t="e">
        <f>+VLOOKUP(G561,'Código Licitaciones'!$L$7:$L$50,1,0)</f>
        <v>#N/A</v>
      </c>
      <c r="AF561" s="100" t="e">
        <f t="shared" si="69"/>
        <v>#DIV/0!</v>
      </c>
      <c r="AG561" s="105" t="e">
        <f>+VLOOKUP(I561,'Código Licitaciones'!$M$7:$M$50,1,0)</f>
        <v>#N/A</v>
      </c>
      <c r="AH561" s="105" t="e">
        <f>+VLOOKUP(J561,'Código Licitaciones'!$N$7:$N$50,1,0)</f>
        <v>#N/A</v>
      </c>
      <c r="AI561" s="105">
        <f t="shared" si="72"/>
        <v>0</v>
      </c>
      <c r="AJ561" s="105">
        <f t="shared" si="72"/>
        <v>0</v>
      </c>
      <c r="AK561" s="106" t="e">
        <f>+VLOOKUP(M561,'Código Barras'!$C$3:$C$1694,1,0)</f>
        <v>#N/A</v>
      </c>
      <c r="AL561" s="100">
        <f t="shared" si="71"/>
        <v>0</v>
      </c>
      <c r="AM561" s="100">
        <f t="shared" si="71"/>
        <v>0</v>
      </c>
      <c r="AN561" s="100">
        <f t="shared" si="71"/>
        <v>0</v>
      </c>
      <c r="AO561" s="100">
        <f t="shared" si="70"/>
        <v>0</v>
      </c>
      <c r="AP561" s="100">
        <f t="shared" si="70"/>
        <v>0</v>
      </c>
      <c r="AQ561" s="100">
        <f t="shared" si="70"/>
        <v>0</v>
      </c>
      <c r="AR561" s="100" t="e">
        <f>VLOOKUP(C561&amp;E561&amp;G561&amp;I561&amp;J561,'Código Licitaciones'!$I$8:$I$6500,1,0)</f>
        <v>#N/A</v>
      </c>
    </row>
    <row r="562" spans="2:44" ht="18" x14ac:dyDescent="0.35">
      <c r="B562" s="94"/>
      <c r="M562" s="109"/>
      <c r="X562" s="92">
        <f t="shared" si="65"/>
        <v>9</v>
      </c>
      <c r="Z562" s="100" t="e">
        <f t="shared" si="66"/>
        <v>#DIV/0!</v>
      </c>
      <c r="AA562" s="105" t="e">
        <f>+VLOOKUP(C562,'Código Licitaciones'!$J$7:$J$31,1,0)</f>
        <v>#N/A</v>
      </c>
      <c r="AB562" s="105">
        <f t="shared" si="67"/>
        <v>0</v>
      </c>
      <c r="AC562" s="105" t="e">
        <f>+VLOOKUP(E562,'Código Licitaciones'!$K$7:$K$50,1,0)</f>
        <v>#N/A</v>
      </c>
      <c r="AD562" s="105">
        <f t="shared" si="68"/>
        <v>0</v>
      </c>
      <c r="AE562" s="105" t="e">
        <f>+VLOOKUP(G562,'Código Licitaciones'!$L$7:$L$50,1,0)</f>
        <v>#N/A</v>
      </c>
      <c r="AF562" s="100" t="e">
        <f t="shared" si="69"/>
        <v>#DIV/0!</v>
      </c>
      <c r="AG562" s="105" t="e">
        <f>+VLOOKUP(I562,'Código Licitaciones'!$M$7:$M$50,1,0)</f>
        <v>#N/A</v>
      </c>
      <c r="AH562" s="105" t="e">
        <f>+VLOOKUP(J562,'Código Licitaciones'!$N$7:$N$50,1,0)</f>
        <v>#N/A</v>
      </c>
      <c r="AI562" s="105">
        <f t="shared" si="72"/>
        <v>0</v>
      </c>
      <c r="AJ562" s="105">
        <f t="shared" si="72"/>
        <v>0</v>
      </c>
      <c r="AK562" s="106" t="e">
        <f>+VLOOKUP(M562,'Código Barras'!$C$3:$C$1694,1,0)</f>
        <v>#N/A</v>
      </c>
      <c r="AL562" s="100">
        <f t="shared" si="71"/>
        <v>0</v>
      </c>
      <c r="AM562" s="100">
        <f t="shared" si="71"/>
        <v>0</v>
      </c>
      <c r="AN562" s="100">
        <f t="shared" si="71"/>
        <v>0</v>
      </c>
      <c r="AO562" s="100">
        <f t="shared" si="70"/>
        <v>0</v>
      </c>
      <c r="AP562" s="100">
        <f t="shared" si="70"/>
        <v>0</v>
      </c>
      <c r="AQ562" s="100">
        <f t="shared" si="70"/>
        <v>0</v>
      </c>
      <c r="AR562" s="100" t="e">
        <f>VLOOKUP(C562&amp;E562&amp;G562&amp;I562&amp;J562,'Código Licitaciones'!$I$8:$I$6500,1,0)</f>
        <v>#N/A</v>
      </c>
    </row>
    <row r="563" spans="2:44" ht="18" x14ac:dyDescent="0.35">
      <c r="B563" s="94"/>
      <c r="M563" s="109"/>
      <c r="X563" s="92">
        <f t="shared" si="65"/>
        <v>9</v>
      </c>
      <c r="Z563" s="100" t="e">
        <f t="shared" si="66"/>
        <v>#DIV/0!</v>
      </c>
      <c r="AA563" s="105" t="e">
        <f>+VLOOKUP(C563,'Código Licitaciones'!$J$7:$J$31,1,0)</f>
        <v>#N/A</v>
      </c>
      <c r="AB563" s="105">
        <f t="shared" si="67"/>
        <v>0</v>
      </c>
      <c r="AC563" s="105" t="e">
        <f>+VLOOKUP(E563,'Código Licitaciones'!$K$7:$K$50,1,0)</f>
        <v>#N/A</v>
      </c>
      <c r="AD563" s="105">
        <f t="shared" si="68"/>
        <v>0</v>
      </c>
      <c r="AE563" s="105" t="e">
        <f>+VLOOKUP(G563,'Código Licitaciones'!$L$7:$L$50,1,0)</f>
        <v>#N/A</v>
      </c>
      <c r="AF563" s="100" t="e">
        <f t="shared" si="69"/>
        <v>#DIV/0!</v>
      </c>
      <c r="AG563" s="105" t="e">
        <f>+VLOOKUP(I563,'Código Licitaciones'!$M$7:$M$50,1,0)</f>
        <v>#N/A</v>
      </c>
      <c r="AH563" s="105" t="e">
        <f>+VLOOKUP(J563,'Código Licitaciones'!$N$7:$N$50,1,0)</f>
        <v>#N/A</v>
      </c>
      <c r="AI563" s="105">
        <f t="shared" si="72"/>
        <v>0</v>
      </c>
      <c r="AJ563" s="105">
        <f t="shared" si="72"/>
        <v>0</v>
      </c>
      <c r="AK563" s="106" t="e">
        <f>+VLOOKUP(M563,'Código Barras'!$C$3:$C$1694,1,0)</f>
        <v>#N/A</v>
      </c>
      <c r="AL563" s="100">
        <f t="shared" si="71"/>
        <v>0</v>
      </c>
      <c r="AM563" s="100">
        <f t="shared" si="71"/>
        <v>0</v>
      </c>
      <c r="AN563" s="100">
        <f t="shared" si="71"/>
        <v>0</v>
      </c>
      <c r="AO563" s="100">
        <f t="shared" si="70"/>
        <v>0</v>
      </c>
      <c r="AP563" s="100">
        <f t="shared" si="70"/>
        <v>0</v>
      </c>
      <c r="AQ563" s="100">
        <f t="shared" si="70"/>
        <v>0</v>
      </c>
      <c r="AR563" s="100" t="e">
        <f>VLOOKUP(C563&amp;E563&amp;G563&amp;I563&amp;J563,'Código Licitaciones'!$I$8:$I$6500,1,0)</f>
        <v>#N/A</v>
      </c>
    </row>
    <row r="564" spans="2:44" ht="18" x14ac:dyDescent="0.35">
      <c r="B564" s="94"/>
      <c r="M564" s="109"/>
      <c r="X564" s="92">
        <f t="shared" si="65"/>
        <v>9</v>
      </c>
      <c r="Z564" s="100" t="e">
        <f t="shared" si="66"/>
        <v>#DIV/0!</v>
      </c>
      <c r="AA564" s="105" t="e">
        <f>+VLOOKUP(C564,'Código Licitaciones'!$J$7:$J$31,1,0)</f>
        <v>#N/A</v>
      </c>
      <c r="AB564" s="105">
        <f t="shared" si="67"/>
        <v>0</v>
      </c>
      <c r="AC564" s="105" t="e">
        <f>+VLOOKUP(E564,'Código Licitaciones'!$K$7:$K$50,1,0)</f>
        <v>#N/A</v>
      </c>
      <c r="AD564" s="105">
        <f t="shared" si="68"/>
        <v>0</v>
      </c>
      <c r="AE564" s="105" t="e">
        <f>+VLOOKUP(G564,'Código Licitaciones'!$L$7:$L$50,1,0)</f>
        <v>#N/A</v>
      </c>
      <c r="AF564" s="100" t="e">
        <f t="shared" si="69"/>
        <v>#DIV/0!</v>
      </c>
      <c r="AG564" s="105" t="e">
        <f>+VLOOKUP(I564,'Código Licitaciones'!$M$7:$M$50,1,0)</f>
        <v>#N/A</v>
      </c>
      <c r="AH564" s="105" t="e">
        <f>+VLOOKUP(J564,'Código Licitaciones'!$N$7:$N$50,1,0)</f>
        <v>#N/A</v>
      </c>
      <c r="AI564" s="105">
        <f t="shared" si="72"/>
        <v>0</v>
      </c>
      <c r="AJ564" s="105">
        <f t="shared" si="72"/>
        <v>0</v>
      </c>
      <c r="AK564" s="106" t="e">
        <f>+VLOOKUP(M564,'Código Barras'!$C$3:$C$1694,1,0)</f>
        <v>#N/A</v>
      </c>
      <c r="AL564" s="100">
        <f t="shared" si="71"/>
        <v>0</v>
      </c>
      <c r="AM564" s="100">
        <f t="shared" si="71"/>
        <v>0</v>
      </c>
      <c r="AN564" s="100">
        <f t="shared" si="71"/>
        <v>0</v>
      </c>
      <c r="AO564" s="100">
        <f t="shared" si="70"/>
        <v>0</v>
      </c>
      <c r="AP564" s="100">
        <f t="shared" si="70"/>
        <v>0</v>
      </c>
      <c r="AQ564" s="100">
        <f t="shared" si="70"/>
        <v>0</v>
      </c>
      <c r="AR564" s="100" t="e">
        <f>VLOOKUP(C564&amp;E564&amp;G564&amp;I564&amp;J564,'Código Licitaciones'!$I$8:$I$6500,1,0)</f>
        <v>#N/A</v>
      </c>
    </row>
    <row r="565" spans="2:44" ht="18" x14ac:dyDescent="0.35">
      <c r="B565" s="94"/>
      <c r="M565" s="109"/>
      <c r="X565" s="92">
        <f t="shared" si="65"/>
        <v>9</v>
      </c>
      <c r="Z565" s="100" t="e">
        <f t="shared" si="66"/>
        <v>#DIV/0!</v>
      </c>
      <c r="AA565" s="105" t="e">
        <f>+VLOOKUP(C565,'Código Licitaciones'!$J$7:$J$31,1,0)</f>
        <v>#N/A</v>
      </c>
      <c r="AB565" s="105">
        <f t="shared" si="67"/>
        <v>0</v>
      </c>
      <c r="AC565" s="105" t="e">
        <f>+VLOOKUP(E565,'Código Licitaciones'!$K$7:$K$50,1,0)</f>
        <v>#N/A</v>
      </c>
      <c r="AD565" s="105">
        <f t="shared" si="68"/>
        <v>0</v>
      </c>
      <c r="AE565" s="105" t="e">
        <f>+VLOOKUP(G565,'Código Licitaciones'!$L$7:$L$50,1,0)</f>
        <v>#N/A</v>
      </c>
      <c r="AF565" s="100" t="e">
        <f t="shared" si="69"/>
        <v>#DIV/0!</v>
      </c>
      <c r="AG565" s="105" t="e">
        <f>+VLOOKUP(I565,'Código Licitaciones'!$M$7:$M$50,1,0)</f>
        <v>#N/A</v>
      </c>
      <c r="AH565" s="105" t="e">
        <f>+VLOOKUP(J565,'Código Licitaciones'!$N$7:$N$50,1,0)</f>
        <v>#N/A</v>
      </c>
      <c r="AI565" s="105">
        <f t="shared" si="72"/>
        <v>0</v>
      </c>
      <c r="AJ565" s="105">
        <f t="shared" si="72"/>
        <v>0</v>
      </c>
      <c r="AK565" s="106" t="e">
        <f>+VLOOKUP(M565,'Código Barras'!$C$3:$C$1694,1,0)</f>
        <v>#N/A</v>
      </c>
      <c r="AL565" s="100">
        <f t="shared" si="71"/>
        <v>0</v>
      </c>
      <c r="AM565" s="100">
        <f t="shared" si="71"/>
        <v>0</v>
      </c>
      <c r="AN565" s="100">
        <f t="shared" si="71"/>
        <v>0</v>
      </c>
      <c r="AO565" s="100">
        <f t="shared" si="70"/>
        <v>0</v>
      </c>
      <c r="AP565" s="100">
        <f t="shared" si="70"/>
        <v>0</v>
      </c>
      <c r="AQ565" s="100">
        <f t="shared" si="70"/>
        <v>0</v>
      </c>
      <c r="AR565" s="100" t="e">
        <f>VLOOKUP(C565&amp;E565&amp;G565&amp;I565&amp;J565,'Código Licitaciones'!$I$8:$I$6500,1,0)</f>
        <v>#N/A</v>
      </c>
    </row>
    <row r="566" spans="2:44" ht="18" x14ac:dyDescent="0.35">
      <c r="B566" s="94"/>
      <c r="M566" s="109"/>
      <c r="X566" s="92">
        <f t="shared" si="65"/>
        <v>9</v>
      </c>
      <c r="Z566" s="100" t="e">
        <f t="shared" si="66"/>
        <v>#DIV/0!</v>
      </c>
      <c r="AA566" s="105" t="e">
        <f>+VLOOKUP(C566,'Código Licitaciones'!$J$7:$J$31,1,0)</f>
        <v>#N/A</v>
      </c>
      <c r="AB566" s="105">
        <f t="shared" si="67"/>
        <v>0</v>
      </c>
      <c r="AC566" s="105" t="e">
        <f>+VLOOKUP(E566,'Código Licitaciones'!$K$7:$K$50,1,0)</f>
        <v>#N/A</v>
      </c>
      <c r="AD566" s="105">
        <f t="shared" si="68"/>
        <v>0</v>
      </c>
      <c r="AE566" s="105" t="e">
        <f>+VLOOKUP(G566,'Código Licitaciones'!$L$7:$L$50,1,0)</f>
        <v>#N/A</v>
      </c>
      <c r="AF566" s="100" t="e">
        <f t="shared" si="69"/>
        <v>#DIV/0!</v>
      </c>
      <c r="AG566" s="105" t="e">
        <f>+VLOOKUP(I566,'Código Licitaciones'!$M$7:$M$50,1,0)</f>
        <v>#N/A</v>
      </c>
      <c r="AH566" s="105" t="e">
        <f>+VLOOKUP(J566,'Código Licitaciones'!$N$7:$N$50,1,0)</f>
        <v>#N/A</v>
      </c>
      <c r="AI566" s="105">
        <f t="shared" si="72"/>
        <v>0</v>
      </c>
      <c r="AJ566" s="105">
        <f t="shared" si="72"/>
        <v>0</v>
      </c>
      <c r="AK566" s="106" t="e">
        <f>+VLOOKUP(M566,'Código Barras'!$C$3:$C$1694,1,0)</f>
        <v>#N/A</v>
      </c>
      <c r="AL566" s="100">
        <f t="shared" si="71"/>
        <v>0</v>
      </c>
      <c r="AM566" s="100">
        <f t="shared" si="71"/>
        <v>0</v>
      </c>
      <c r="AN566" s="100">
        <f t="shared" si="71"/>
        <v>0</v>
      </c>
      <c r="AO566" s="100">
        <f t="shared" si="70"/>
        <v>0</v>
      </c>
      <c r="AP566" s="100">
        <f t="shared" si="70"/>
        <v>0</v>
      </c>
      <c r="AQ566" s="100">
        <f t="shared" si="70"/>
        <v>0</v>
      </c>
      <c r="AR566" s="100" t="e">
        <f>VLOOKUP(C566&amp;E566&amp;G566&amp;I566&amp;J566,'Código Licitaciones'!$I$8:$I$6500,1,0)</f>
        <v>#N/A</v>
      </c>
    </row>
    <row r="567" spans="2:44" ht="18" x14ac:dyDescent="0.35">
      <c r="B567" s="94"/>
      <c r="M567" s="109"/>
      <c r="X567" s="92">
        <f t="shared" si="65"/>
        <v>9</v>
      </c>
      <c r="Z567" s="100" t="e">
        <f t="shared" si="66"/>
        <v>#DIV/0!</v>
      </c>
      <c r="AA567" s="105" t="e">
        <f>+VLOOKUP(C567,'Código Licitaciones'!$J$7:$J$31,1,0)</f>
        <v>#N/A</v>
      </c>
      <c r="AB567" s="105">
        <f t="shared" si="67"/>
        <v>0</v>
      </c>
      <c r="AC567" s="105" t="e">
        <f>+VLOOKUP(E567,'Código Licitaciones'!$K$7:$K$50,1,0)</f>
        <v>#N/A</v>
      </c>
      <c r="AD567" s="105">
        <f t="shared" si="68"/>
        <v>0</v>
      </c>
      <c r="AE567" s="105" t="e">
        <f>+VLOOKUP(G567,'Código Licitaciones'!$L$7:$L$50,1,0)</f>
        <v>#N/A</v>
      </c>
      <c r="AF567" s="100" t="e">
        <f t="shared" si="69"/>
        <v>#DIV/0!</v>
      </c>
      <c r="AG567" s="105" t="e">
        <f>+VLOOKUP(I567,'Código Licitaciones'!$M$7:$M$50,1,0)</f>
        <v>#N/A</v>
      </c>
      <c r="AH567" s="105" t="e">
        <f>+VLOOKUP(J567,'Código Licitaciones'!$N$7:$N$50,1,0)</f>
        <v>#N/A</v>
      </c>
      <c r="AI567" s="105">
        <f t="shared" si="72"/>
        <v>0</v>
      </c>
      <c r="AJ567" s="105">
        <f t="shared" si="72"/>
        <v>0</v>
      </c>
      <c r="AK567" s="106" t="e">
        <f>+VLOOKUP(M567,'Código Barras'!$C$3:$C$1694,1,0)</f>
        <v>#N/A</v>
      </c>
      <c r="AL567" s="100">
        <f t="shared" si="71"/>
        <v>0</v>
      </c>
      <c r="AM567" s="100">
        <f t="shared" si="71"/>
        <v>0</v>
      </c>
      <c r="AN567" s="100">
        <f t="shared" si="71"/>
        <v>0</v>
      </c>
      <c r="AO567" s="100">
        <f t="shared" si="70"/>
        <v>0</v>
      </c>
      <c r="AP567" s="100">
        <f t="shared" si="70"/>
        <v>0</v>
      </c>
      <c r="AQ567" s="100">
        <f t="shared" si="70"/>
        <v>0</v>
      </c>
      <c r="AR567" s="100" t="e">
        <f>VLOOKUP(C567&amp;E567&amp;G567&amp;I567&amp;J567,'Código Licitaciones'!$I$8:$I$6500,1,0)</f>
        <v>#N/A</v>
      </c>
    </row>
    <row r="568" spans="2:44" ht="18" x14ac:dyDescent="0.35">
      <c r="B568" s="94"/>
      <c r="M568" s="109"/>
      <c r="X568" s="92">
        <f t="shared" si="65"/>
        <v>9</v>
      </c>
      <c r="Z568" s="100" t="e">
        <f t="shared" si="66"/>
        <v>#DIV/0!</v>
      </c>
      <c r="AA568" s="105" t="e">
        <f>+VLOOKUP(C568,'Código Licitaciones'!$J$7:$J$31,1,0)</f>
        <v>#N/A</v>
      </c>
      <c r="AB568" s="105">
        <f t="shared" si="67"/>
        <v>0</v>
      </c>
      <c r="AC568" s="105" t="e">
        <f>+VLOOKUP(E568,'Código Licitaciones'!$K$7:$K$50,1,0)</f>
        <v>#N/A</v>
      </c>
      <c r="AD568" s="105">
        <f t="shared" si="68"/>
        <v>0</v>
      </c>
      <c r="AE568" s="105" t="e">
        <f>+VLOOKUP(G568,'Código Licitaciones'!$L$7:$L$50,1,0)</f>
        <v>#N/A</v>
      </c>
      <c r="AF568" s="100" t="e">
        <f t="shared" si="69"/>
        <v>#DIV/0!</v>
      </c>
      <c r="AG568" s="105" t="e">
        <f>+VLOOKUP(I568,'Código Licitaciones'!$M$7:$M$50,1,0)</f>
        <v>#N/A</v>
      </c>
      <c r="AH568" s="105" t="e">
        <f>+VLOOKUP(J568,'Código Licitaciones'!$N$7:$N$50,1,0)</f>
        <v>#N/A</v>
      </c>
      <c r="AI568" s="105">
        <f t="shared" si="72"/>
        <v>0</v>
      </c>
      <c r="AJ568" s="105">
        <f t="shared" si="72"/>
        <v>0</v>
      </c>
      <c r="AK568" s="106" t="e">
        <f>+VLOOKUP(M568,'Código Barras'!$C$3:$C$1694,1,0)</f>
        <v>#N/A</v>
      </c>
      <c r="AL568" s="100">
        <f t="shared" si="71"/>
        <v>0</v>
      </c>
      <c r="AM568" s="100">
        <f t="shared" si="71"/>
        <v>0</v>
      </c>
      <c r="AN568" s="100">
        <f t="shared" si="71"/>
        <v>0</v>
      </c>
      <c r="AO568" s="100">
        <f t="shared" si="70"/>
        <v>0</v>
      </c>
      <c r="AP568" s="100">
        <f t="shared" si="70"/>
        <v>0</v>
      </c>
      <c r="AQ568" s="100">
        <f t="shared" si="70"/>
        <v>0</v>
      </c>
      <c r="AR568" s="100" t="e">
        <f>VLOOKUP(C568&amp;E568&amp;G568&amp;I568&amp;J568,'Código Licitaciones'!$I$8:$I$6500,1,0)</f>
        <v>#N/A</v>
      </c>
    </row>
    <row r="569" spans="2:44" ht="18" x14ac:dyDescent="0.35">
      <c r="B569" s="94"/>
      <c r="M569" s="109"/>
      <c r="X569" s="92">
        <f t="shared" si="65"/>
        <v>9</v>
      </c>
      <c r="Z569" s="100" t="e">
        <f t="shared" si="66"/>
        <v>#DIV/0!</v>
      </c>
      <c r="AA569" s="105" t="e">
        <f>+VLOOKUP(C569,'Código Licitaciones'!$J$7:$J$31,1,0)</f>
        <v>#N/A</v>
      </c>
      <c r="AB569" s="105">
        <f t="shared" si="67"/>
        <v>0</v>
      </c>
      <c r="AC569" s="105" t="e">
        <f>+VLOOKUP(E569,'Código Licitaciones'!$K$7:$K$50,1,0)</f>
        <v>#N/A</v>
      </c>
      <c r="AD569" s="105">
        <f t="shared" si="68"/>
        <v>0</v>
      </c>
      <c r="AE569" s="105" t="e">
        <f>+VLOOKUP(G569,'Código Licitaciones'!$L$7:$L$50,1,0)</f>
        <v>#N/A</v>
      </c>
      <c r="AF569" s="100" t="e">
        <f t="shared" si="69"/>
        <v>#DIV/0!</v>
      </c>
      <c r="AG569" s="105" t="e">
        <f>+VLOOKUP(I569,'Código Licitaciones'!$M$7:$M$50,1,0)</f>
        <v>#N/A</v>
      </c>
      <c r="AH569" s="105" t="e">
        <f>+VLOOKUP(J569,'Código Licitaciones'!$N$7:$N$50,1,0)</f>
        <v>#N/A</v>
      </c>
      <c r="AI569" s="105">
        <f t="shared" si="72"/>
        <v>0</v>
      </c>
      <c r="AJ569" s="105">
        <f t="shared" si="72"/>
        <v>0</v>
      </c>
      <c r="AK569" s="106" t="e">
        <f>+VLOOKUP(M569,'Código Barras'!$C$3:$C$1694,1,0)</f>
        <v>#N/A</v>
      </c>
      <c r="AL569" s="100">
        <f t="shared" si="71"/>
        <v>0</v>
      </c>
      <c r="AM569" s="100">
        <f t="shared" si="71"/>
        <v>0</v>
      </c>
      <c r="AN569" s="100">
        <f t="shared" si="71"/>
        <v>0</v>
      </c>
      <c r="AO569" s="100">
        <f t="shared" si="70"/>
        <v>0</v>
      </c>
      <c r="AP569" s="100">
        <f t="shared" si="70"/>
        <v>0</v>
      </c>
      <c r="AQ569" s="100">
        <f t="shared" si="70"/>
        <v>0</v>
      </c>
      <c r="AR569" s="100" t="e">
        <f>VLOOKUP(C569&amp;E569&amp;G569&amp;I569&amp;J569,'Código Licitaciones'!$I$8:$I$6500,1,0)</f>
        <v>#N/A</v>
      </c>
    </row>
    <row r="570" spans="2:44" ht="18" x14ac:dyDescent="0.35">
      <c r="B570" s="94"/>
      <c r="M570" s="109"/>
      <c r="X570" s="92">
        <f t="shared" si="65"/>
        <v>9</v>
      </c>
      <c r="Z570" s="100" t="e">
        <f t="shared" si="66"/>
        <v>#DIV/0!</v>
      </c>
      <c r="AA570" s="105" t="e">
        <f>+VLOOKUP(C570,'Código Licitaciones'!$J$7:$J$31,1,0)</f>
        <v>#N/A</v>
      </c>
      <c r="AB570" s="105">
        <f t="shared" si="67"/>
        <v>0</v>
      </c>
      <c r="AC570" s="105" t="e">
        <f>+VLOOKUP(E570,'Código Licitaciones'!$K$7:$K$50,1,0)</f>
        <v>#N/A</v>
      </c>
      <c r="AD570" s="105">
        <f t="shared" si="68"/>
        <v>0</v>
      </c>
      <c r="AE570" s="105" t="e">
        <f>+VLOOKUP(G570,'Código Licitaciones'!$L$7:$L$50,1,0)</f>
        <v>#N/A</v>
      </c>
      <c r="AF570" s="100" t="e">
        <f t="shared" si="69"/>
        <v>#DIV/0!</v>
      </c>
      <c r="AG570" s="105" t="e">
        <f>+VLOOKUP(I570,'Código Licitaciones'!$M$7:$M$50,1,0)</f>
        <v>#N/A</v>
      </c>
      <c r="AH570" s="105" t="e">
        <f>+VLOOKUP(J570,'Código Licitaciones'!$N$7:$N$50,1,0)</f>
        <v>#N/A</v>
      </c>
      <c r="AI570" s="105">
        <f t="shared" si="72"/>
        <v>0</v>
      </c>
      <c r="AJ570" s="105">
        <f t="shared" si="72"/>
        <v>0</v>
      </c>
      <c r="AK570" s="106" t="e">
        <f>+VLOOKUP(M570,'Código Barras'!$C$3:$C$1694,1,0)</f>
        <v>#N/A</v>
      </c>
      <c r="AL570" s="100">
        <f t="shared" si="71"/>
        <v>0</v>
      </c>
      <c r="AM570" s="100">
        <f t="shared" si="71"/>
        <v>0</v>
      </c>
      <c r="AN570" s="100">
        <f t="shared" si="71"/>
        <v>0</v>
      </c>
      <c r="AO570" s="100">
        <f t="shared" si="70"/>
        <v>0</v>
      </c>
      <c r="AP570" s="100">
        <f t="shared" si="70"/>
        <v>0</v>
      </c>
      <c r="AQ570" s="100">
        <f t="shared" si="70"/>
        <v>0</v>
      </c>
      <c r="AR570" s="100" t="e">
        <f>VLOOKUP(C570&amp;E570&amp;G570&amp;I570&amp;J570,'Código Licitaciones'!$I$8:$I$6500,1,0)</f>
        <v>#N/A</v>
      </c>
    </row>
    <row r="571" spans="2:44" ht="18" x14ac:dyDescent="0.35">
      <c r="B571" s="94"/>
      <c r="M571" s="109"/>
      <c r="X571" s="92">
        <f t="shared" si="65"/>
        <v>9</v>
      </c>
      <c r="Z571" s="100" t="e">
        <f t="shared" si="66"/>
        <v>#DIV/0!</v>
      </c>
      <c r="AA571" s="105" t="e">
        <f>+VLOOKUP(C571,'Código Licitaciones'!$J$7:$J$31,1,0)</f>
        <v>#N/A</v>
      </c>
      <c r="AB571" s="105">
        <f t="shared" si="67"/>
        <v>0</v>
      </c>
      <c r="AC571" s="105" t="e">
        <f>+VLOOKUP(E571,'Código Licitaciones'!$K$7:$K$50,1,0)</f>
        <v>#N/A</v>
      </c>
      <c r="AD571" s="105">
        <f t="shared" si="68"/>
        <v>0</v>
      </c>
      <c r="AE571" s="105" t="e">
        <f>+VLOOKUP(G571,'Código Licitaciones'!$L$7:$L$50,1,0)</f>
        <v>#N/A</v>
      </c>
      <c r="AF571" s="100" t="e">
        <f t="shared" si="69"/>
        <v>#DIV/0!</v>
      </c>
      <c r="AG571" s="105" t="e">
        <f>+VLOOKUP(I571,'Código Licitaciones'!$M$7:$M$50,1,0)</f>
        <v>#N/A</v>
      </c>
      <c r="AH571" s="105" t="e">
        <f>+VLOOKUP(J571,'Código Licitaciones'!$N$7:$N$50,1,0)</f>
        <v>#N/A</v>
      </c>
      <c r="AI571" s="105">
        <f t="shared" si="72"/>
        <v>0</v>
      </c>
      <c r="AJ571" s="105">
        <f t="shared" si="72"/>
        <v>0</v>
      </c>
      <c r="AK571" s="106" t="e">
        <f>+VLOOKUP(M571,'Código Barras'!$C$3:$C$1694,1,0)</f>
        <v>#N/A</v>
      </c>
      <c r="AL571" s="100">
        <f t="shared" si="71"/>
        <v>0</v>
      </c>
      <c r="AM571" s="100">
        <f t="shared" si="71"/>
        <v>0</v>
      </c>
      <c r="AN571" s="100">
        <f t="shared" si="71"/>
        <v>0</v>
      </c>
      <c r="AO571" s="100">
        <f t="shared" si="70"/>
        <v>0</v>
      </c>
      <c r="AP571" s="100">
        <f t="shared" si="70"/>
        <v>0</v>
      </c>
      <c r="AQ571" s="100">
        <f t="shared" si="70"/>
        <v>0</v>
      </c>
      <c r="AR571" s="100" t="e">
        <f>VLOOKUP(C571&amp;E571&amp;G571&amp;I571&amp;J571,'Código Licitaciones'!$I$8:$I$6500,1,0)</f>
        <v>#N/A</v>
      </c>
    </row>
    <row r="572" spans="2:44" ht="18" x14ac:dyDescent="0.35">
      <c r="B572" s="94"/>
      <c r="M572" s="109"/>
      <c r="X572" s="92">
        <f t="shared" si="65"/>
        <v>9</v>
      </c>
      <c r="Z572" s="100" t="e">
        <f t="shared" si="66"/>
        <v>#DIV/0!</v>
      </c>
      <c r="AA572" s="105" t="e">
        <f>+VLOOKUP(C572,'Código Licitaciones'!$J$7:$J$31,1,0)</f>
        <v>#N/A</v>
      </c>
      <c r="AB572" s="105">
        <f t="shared" si="67"/>
        <v>0</v>
      </c>
      <c r="AC572" s="105" t="e">
        <f>+VLOOKUP(E572,'Código Licitaciones'!$K$7:$K$50,1,0)</f>
        <v>#N/A</v>
      </c>
      <c r="AD572" s="105">
        <f t="shared" si="68"/>
        <v>0</v>
      </c>
      <c r="AE572" s="105" t="e">
        <f>+VLOOKUP(G572,'Código Licitaciones'!$L$7:$L$50,1,0)</f>
        <v>#N/A</v>
      </c>
      <c r="AF572" s="100" t="e">
        <f t="shared" si="69"/>
        <v>#DIV/0!</v>
      </c>
      <c r="AG572" s="105" t="e">
        <f>+VLOOKUP(I572,'Código Licitaciones'!$M$7:$M$50,1,0)</f>
        <v>#N/A</v>
      </c>
      <c r="AH572" s="105" t="e">
        <f>+VLOOKUP(J572,'Código Licitaciones'!$N$7:$N$50,1,0)</f>
        <v>#N/A</v>
      </c>
      <c r="AI572" s="105">
        <f t="shared" si="72"/>
        <v>0</v>
      </c>
      <c r="AJ572" s="105">
        <f t="shared" si="72"/>
        <v>0</v>
      </c>
      <c r="AK572" s="106" t="e">
        <f>+VLOOKUP(M572,'Código Barras'!$C$3:$C$1694,1,0)</f>
        <v>#N/A</v>
      </c>
      <c r="AL572" s="100">
        <f t="shared" si="71"/>
        <v>0</v>
      </c>
      <c r="AM572" s="100">
        <f t="shared" si="71"/>
        <v>0</v>
      </c>
      <c r="AN572" s="100">
        <f t="shared" si="71"/>
        <v>0</v>
      </c>
      <c r="AO572" s="100">
        <f t="shared" si="70"/>
        <v>0</v>
      </c>
      <c r="AP572" s="100">
        <f t="shared" si="70"/>
        <v>0</v>
      </c>
      <c r="AQ572" s="100">
        <f t="shared" si="70"/>
        <v>0</v>
      </c>
      <c r="AR572" s="100" t="e">
        <f>VLOOKUP(C572&amp;E572&amp;G572&amp;I572&amp;J572,'Código Licitaciones'!$I$8:$I$6500,1,0)</f>
        <v>#N/A</v>
      </c>
    </row>
    <row r="573" spans="2:44" ht="18" x14ac:dyDescent="0.35">
      <c r="B573" s="94"/>
      <c r="M573" s="109"/>
      <c r="X573" s="92">
        <f t="shared" si="65"/>
        <v>9</v>
      </c>
      <c r="Z573" s="100" t="e">
        <f t="shared" si="66"/>
        <v>#DIV/0!</v>
      </c>
      <c r="AA573" s="105" t="e">
        <f>+VLOOKUP(C573,'Código Licitaciones'!$J$7:$J$31,1,0)</f>
        <v>#N/A</v>
      </c>
      <c r="AB573" s="105">
        <f t="shared" si="67"/>
        <v>0</v>
      </c>
      <c r="AC573" s="105" t="e">
        <f>+VLOOKUP(E573,'Código Licitaciones'!$K$7:$K$50,1,0)</f>
        <v>#N/A</v>
      </c>
      <c r="AD573" s="105">
        <f t="shared" si="68"/>
        <v>0</v>
      </c>
      <c r="AE573" s="105" t="e">
        <f>+VLOOKUP(G573,'Código Licitaciones'!$L$7:$L$50,1,0)</f>
        <v>#N/A</v>
      </c>
      <c r="AF573" s="100" t="e">
        <f t="shared" si="69"/>
        <v>#DIV/0!</v>
      </c>
      <c r="AG573" s="105" t="e">
        <f>+VLOOKUP(I573,'Código Licitaciones'!$M$7:$M$50,1,0)</f>
        <v>#N/A</v>
      </c>
      <c r="AH573" s="105" t="e">
        <f>+VLOOKUP(J573,'Código Licitaciones'!$N$7:$N$50,1,0)</f>
        <v>#N/A</v>
      </c>
      <c r="AI573" s="105">
        <f t="shared" si="72"/>
        <v>0</v>
      </c>
      <c r="AJ573" s="105">
        <f t="shared" si="72"/>
        <v>0</v>
      </c>
      <c r="AK573" s="106" t="e">
        <f>+VLOOKUP(M573,'Código Barras'!$C$3:$C$1694,1,0)</f>
        <v>#N/A</v>
      </c>
      <c r="AL573" s="100">
        <f t="shared" si="71"/>
        <v>0</v>
      </c>
      <c r="AM573" s="100">
        <f t="shared" si="71"/>
        <v>0</v>
      </c>
      <c r="AN573" s="100">
        <f t="shared" si="71"/>
        <v>0</v>
      </c>
      <c r="AO573" s="100">
        <f t="shared" si="70"/>
        <v>0</v>
      </c>
      <c r="AP573" s="100">
        <f t="shared" si="70"/>
        <v>0</v>
      </c>
      <c r="AQ573" s="100">
        <f t="shared" si="70"/>
        <v>0</v>
      </c>
      <c r="AR573" s="100" t="e">
        <f>VLOOKUP(C573&amp;E573&amp;G573&amp;I573&amp;J573,'Código Licitaciones'!$I$8:$I$6500,1,0)</f>
        <v>#N/A</v>
      </c>
    </row>
    <row r="574" spans="2:44" ht="18" x14ac:dyDescent="0.35">
      <c r="B574" s="94"/>
      <c r="M574" s="109"/>
      <c r="X574" s="92">
        <f t="shared" si="65"/>
        <v>9</v>
      </c>
      <c r="Z574" s="100" t="e">
        <f t="shared" si="66"/>
        <v>#DIV/0!</v>
      </c>
      <c r="AA574" s="105" t="e">
        <f>+VLOOKUP(C574,'Código Licitaciones'!$J$7:$J$31,1,0)</f>
        <v>#N/A</v>
      </c>
      <c r="AB574" s="105">
        <f t="shared" si="67"/>
        <v>0</v>
      </c>
      <c r="AC574" s="105" t="e">
        <f>+VLOOKUP(E574,'Código Licitaciones'!$K$7:$K$50,1,0)</f>
        <v>#N/A</v>
      </c>
      <c r="AD574" s="105">
        <f t="shared" si="68"/>
        <v>0</v>
      </c>
      <c r="AE574" s="105" t="e">
        <f>+VLOOKUP(G574,'Código Licitaciones'!$L$7:$L$50,1,0)</f>
        <v>#N/A</v>
      </c>
      <c r="AF574" s="100" t="e">
        <f t="shared" si="69"/>
        <v>#DIV/0!</v>
      </c>
      <c r="AG574" s="105" t="e">
        <f>+VLOOKUP(I574,'Código Licitaciones'!$M$7:$M$50,1,0)</f>
        <v>#N/A</v>
      </c>
      <c r="AH574" s="105" t="e">
        <f>+VLOOKUP(J574,'Código Licitaciones'!$N$7:$N$50,1,0)</f>
        <v>#N/A</v>
      </c>
      <c r="AI574" s="105">
        <f t="shared" si="72"/>
        <v>0</v>
      </c>
      <c r="AJ574" s="105">
        <f t="shared" si="72"/>
        <v>0</v>
      </c>
      <c r="AK574" s="106" t="e">
        <f>+VLOOKUP(M574,'Código Barras'!$C$3:$C$1694,1,0)</f>
        <v>#N/A</v>
      </c>
      <c r="AL574" s="100">
        <f t="shared" si="71"/>
        <v>0</v>
      </c>
      <c r="AM574" s="100">
        <f t="shared" si="71"/>
        <v>0</v>
      </c>
      <c r="AN574" s="100">
        <f t="shared" si="71"/>
        <v>0</v>
      </c>
      <c r="AO574" s="100">
        <f t="shared" si="70"/>
        <v>0</v>
      </c>
      <c r="AP574" s="100">
        <f t="shared" si="70"/>
        <v>0</v>
      </c>
      <c r="AQ574" s="100">
        <f t="shared" si="70"/>
        <v>0</v>
      </c>
      <c r="AR574" s="100" t="e">
        <f>VLOOKUP(C574&amp;E574&amp;G574&amp;I574&amp;J574,'Código Licitaciones'!$I$8:$I$6500,1,0)</f>
        <v>#N/A</v>
      </c>
    </row>
    <row r="575" spans="2:44" ht="18" x14ac:dyDescent="0.35">
      <c r="B575" s="94"/>
      <c r="M575" s="109"/>
      <c r="X575" s="92">
        <f t="shared" si="65"/>
        <v>9</v>
      </c>
      <c r="Z575" s="100" t="e">
        <f t="shared" si="66"/>
        <v>#DIV/0!</v>
      </c>
      <c r="AA575" s="105" t="e">
        <f>+VLOOKUP(C575,'Código Licitaciones'!$J$7:$J$31,1,0)</f>
        <v>#N/A</v>
      </c>
      <c r="AB575" s="105">
        <f t="shared" si="67"/>
        <v>0</v>
      </c>
      <c r="AC575" s="105" t="e">
        <f>+VLOOKUP(E575,'Código Licitaciones'!$K$7:$K$50,1,0)</f>
        <v>#N/A</v>
      </c>
      <c r="AD575" s="105">
        <f t="shared" si="68"/>
        <v>0</v>
      </c>
      <c r="AE575" s="105" t="e">
        <f>+VLOOKUP(G575,'Código Licitaciones'!$L$7:$L$50,1,0)</f>
        <v>#N/A</v>
      </c>
      <c r="AF575" s="100" t="e">
        <f t="shared" si="69"/>
        <v>#DIV/0!</v>
      </c>
      <c r="AG575" s="105" t="e">
        <f>+VLOOKUP(I575,'Código Licitaciones'!$M$7:$M$50,1,0)</f>
        <v>#N/A</v>
      </c>
      <c r="AH575" s="105" t="e">
        <f>+VLOOKUP(J575,'Código Licitaciones'!$N$7:$N$50,1,0)</f>
        <v>#N/A</v>
      </c>
      <c r="AI575" s="105">
        <f t="shared" si="72"/>
        <v>0</v>
      </c>
      <c r="AJ575" s="105">
        <f t="shared" si="72"/>
        <v>0</v>
      </c>
      <c r="AK575" s="106" t="e">
        <f>+VLOOKUP(M575,'Código Barras'!$C$3:$C$1694,1,0)</f>
        <v>#N/A</v>
      </c>
      <c r="AL575" s="100">
        <f t="shared" si="71"/>
        <v>0</v>
      </c>
      <c r="AM575" s="100">
        <f t="shared" si="71"/>
        <v>0</v>
      </c>
      <c r="AN575" s="100">
        <f t="shared" si="71"/>
        <v>0</v>
      </c>
      <c r="AO575" s="100">
        <f t="shared" si="70"/>
        <v>0</v>
      </c>
      <c r="AP575" s="100">
        <f t="shared" si="70"/>
        <v>0</v>
      </c>
      <c r="AQ575" s="100">
        <f t="shared" si="70"/>
        <v>0</v>
      </c>
      <c r="AR575" s="100" t="e">
        <f>VLOOKUP(C575&amp;E575&amp;G575&amp;I575&amp;J575,'Código Licitaciones'!$I$8:$I$6500,1,0)</f>
        <v>#N/A</v>
      </c>
    </row>
    <row r="576" spans="2:44" ht="18" x14ac:dyDescent="0.35">
      <c r="B576" s="94"/>
      <c r="M576" s="109"/>
      <c r="X576" s="92">
        <f t="shared" si="65"/>
        <v>9</v>
      </c>
      <c r="Z576" s="100" t="e">
        <f t="shared" si="66"/>
        <v>#DIV/0!</v>
      </c>
      <c r="AA576" s="105" t="e">
        <f>+VLOOKUP(C576,'Código Licitaciones'!$J$7:$J$31,1,0)</f>
        <v>#N/A</v>
      </c>
      <c r="AB576" s="105">
        <f t="shared" si="67"/>
        <v>0</v>
      </c>
      <c r="AC576" s="105" t="e">
        <f>+VLOOKUP(E576,'Código Licitaciones'!$K$7:$K$50,1,0)</f>
        <v>#N/A</v>
      </c>
      <c r="AD576" s="105">
        <f t="shared" si="68"/>
        <v>0</v>
      </c>
      <c r="AE576" s="105" t="e">
        <f>+VLOOKUP(G576,'Código Licitaciones'!$L$7:$L$50,1,0)</f>
        <v>#N/A</v>
      </c>
      <c r="AF576" s="100" t="e">
        <f t="shared" si="69"/>
        <v>#DIV/0!</v>
      </c>
      <c r="AG576" s="105" t="e">
        <f>+VLOOKUP(I576,'Código Licitaciones'!$M$7:$M$50,1,0)</f>
        <v>#N/A</v>
      </c>
      <c r="AH576" s="105" t="e">
        <f>+VLOOKUP(J576,'Código Licitaciones'!$N$7:$N$50,1,0)</f>
        <v>#N/A</v>
      </c>
      <c r="AI576" s="105">
        <f t="shared" si="72"/>
        <v>0</v>
      </c>
      <c r="AJ576" s="105">
        <f t="shared" si="72"/>
        <v>0</v>
      </c>
      <c r="AK576" s="106" t="e">
        <f>+VLOOKUP(M576,'Código Barras'!$C$3:$C$1694,1,0)</f>
        <v>#N/A</v>
      </c>
      <c r="AL576" s="100">
        <f t="shared" si="71"/>
        <v>0</v>
      </c>
      <c r="AM576" s="100">
        <f t="shared" si="71"/>
        <v>0</v>
      </c>
      <c r="AN576" s="100">
        <f t="shared" si="71"/>
        <v>0</v>
      </c>
      <c r="AO576" s="100">
        <f t="shared" si="70"/>
        <v>0</v>
      </c>
      <c r="AP576" s="100">
        <f t="shared" si="70"/>
        <v>0</v>
      </c>
      <c r="AQ576" s="100">
        <f t="shared" si="70"/>
        <v>0</v>
      </c>
      <c r="AR576" s="100" t="e">
        <f>VLOOKUP(C576&amp;E576&amp;G576&amp;I576&amp;J576,'Código Licitaciones'!$I$8:$I$6500,1,0)</f>
        <v>#N/A</v>
      </c>
    </row>
    <row r="577" spans="2:44" ht="18" x14ac:dyDescent="0.35">
      <c r="B577" s="94"/>
      <c r="M577" s="109"/>
      <c r="X577" s="92">
        <f t="shared" si="65"/>
        <v>9</v>
      </c>
      <c r="Z577" s="100" t="e">
        <f t="shared" si="66"/>
        <v>#DIV/0!</v>
      </c>
      <c r="AA577" s="105" t="e">
        <f>+VLOOKUP(C577,'Código Licitaciones'!$J$7:$J$31,1,0)</f>
        <v>#N/A</v>
      </c>
      <c r="AB577" s="105">
        <f t="shared" si="67"/>
        <v>0</v>
      </c>
      <c r="AC577" s="105" t="e">
        <f>+VLOOKUP(E577,'Código Licitaciones'!$K$7:$K$50,1,0)</f>
        <v>#N/A</v>
      </c>
      <c r="AD577" s="105">
        <f t="shared" si="68"/>
        <v>0</v>
      </c>
      <c r="AE577" s="105" t="e">
        <f>+VLOOKUP(G577,'Código Licitaciones'!$L$7:$L$50,1,0)</f>
        <v>#N/A</v>
      </c>
      <c r="AF577" s="100" t="e">
        <f t="shared" si="69"/>
        <v>#DIV/0!</v>
      </c>
      <c r="AG577" s="105" t="e">
        <f>+VLOOKUP(I577,'Código Licitaciones'!$M$7:$M$50,1,0)</f>
        <v>#N/A</v>
      </c>
      <c r="AH577" s="105" t="e">
        <f>+VLOOKUP(J577,'Código Licitaciones'!$N$7:$N$50,1,0)</f>
        <v>#N/A</v>
      </c>
      <c r="AI577" s="105">
        <f t="shared" si="72"/>
        <v>0</v>
      </c>
      <c r="AJ577" s="105">
        <f t="shared" si="72"/>
        <v>0</v>
      </c>
      <c r="AK577" s="106" t="e">
        <f>+VLOOKUP(M577,'Código Barras'!$C$3:$C$1694,1,0)</f>
        <v>#N/A</v>
      </c>
      <c r="AL577" s="100">
        <f t="shared" si="71"/>
        <v>0</v>
      </c>
      <c r="AM577" s="100">
        <f t="shared" si="71"/>
        <v>0</v>
      </c>
      <c r="AN577" s="100">
        <f t="shared" si="71"/>
        <v>0</v>
      </c>
      <c r="AO577" s="100">
        <f t="shared" si="70"/>
        <v>0</v>
      </c>
      <c r="AP577" s="100">
        <f t="shared" si="70"/>
        <v>0</v>
      </c>
      <c r="AQ577" s="100">
        <f t="shared" si="70"/>
        <v>0</v>
      </c>
      <c r="AR577" s="100" t="e">
        <f>VLOOKUP(C577&amp;E577&amp;G577&amp;I577&amp;J577,'Código Licitaciones'!$I$8:$I$6500,1,0)</f>
        <v>#N/A</v>
      </c>
    </row>
    <row r="578" spans="2:44" ht="18" x14ac:dyDescent="0.35">
      <c r="B578" s="94"/>
      <c r="M578" s="109"/>
      <c r="X578" s="92">
        <f t="shared" si="65"/>
        <v>9</v>
      </c>
      <c r="Z578" s="100" t="e">
        <f t="shared" si="66"/>
        <v>#DIV/0!</v>
      </c>
      <c r="AA578" s="105" t="e">
        <f>+VLOOKUP(C578,'Código Licitaciones'!$J$7:$J$31,1,0)</f>
        <v>#N/A</v>
      </c>
      <c r="AB578" s="105">
        <f t="shared" si="67"/>
        <v>0</v>
      </c>
      <c r="AC578" s="105" t="e">
        <f>+VLOOKUP(E578,'Código Licitaciones'!$K$7:$K$50,1,0)</f>
        <v>#N/A</v>
      </c>
      <c r="AD578" s="105">
        <f t="shared" si="68"/>
        <v>0</v>
      </c>
      <c r="AE578" s="105" t="e">
        <f>+VLOOKUP(G578,'Código Licitaciones'!$L$7:$L$50,1,0)</f>
        <v>#N/A</v>
      </c>
      <c r="AF578" s="100" t="e">
        <f t="shared" si="69"/>
        <v>#DIV/0!</v>
      </c>
      <c r="AG578" s="105" t="e">
        <f>+VLOOKUP(I578,'Código Licitaciones'!$M$7:$M$50,1,0)</f>
        <v>#N/A</v>
      </c>
      <c r="AH578" s="105" t="e">
        <f>+VLOOKUP(J578,'Código Licitaciones'!$N$7:$N$50,1,0)</f>
        <v>#N/A</v>
      </c>
      <c r="AI578" s="105">
        <f t="shared" si="72"/>
        <v>0</v>
      </c>
      <c r="AJ578" s="105">
        <f t="shared" si="72"/>
        <v>0</v>
      </c>
      <c r="AK578" s="106" t="e">
        <f>+VLOOKUP(M578,'Código Barras'!$C$3:$C$1694,1,0)</f>
        <v>#N/A</v>
      </c>
      <c r="AL578" s="100">
        <f t="shared" si="71"/>
        <v>0</v>
      </c>
      <c r="AM578" s="100">
        <f t="shared" si="71"/>
        <v>0</v>
      </c>
      <c r="AN578" s="100">
        <f t="shared" si="71"/>
        <v>0</v>
      </c>
      <c r="AO578" s="100">
        <f t="shared" si="70"/>
        <v>0</v>
      </c>
      <c r="AP578" s="100">
        <f t="shared" si="70"/>
        <v>0</v>
      </c>
      <c r="AQ578" s="100">
        <f t="shared" si="70"/>
        <v>0</v>
      </c>
      <c r="AR578" s="100" t="e">
        <f>VLOOKUP(C578&amp;E578&amp;G578&amp;I578&amp;J578,'Código Licitaciones'!$I$8:$I$6500,1,0)</f>
        <v>#N/A</v>
      </c>
    </row>
    <row r="579" spans="2:44" ht="18" x14ac:dyDescent="0.35">
      <c r="B579" s="94"/>
      <c r="M579" s="109"/>
      <c r="X579" s="92">
        <f t="shared" si="65"/>
        <v>9</v>
      </c>
      <c r="Z579" s="100" t="e">
        <f t="shared" si="66"/>
        <v>#DIV/0!</v>
      </c>
      <c r="AA579" s="105" t="e">
        <f>+VLOOKUP(C579,'Código Licitaciones'!$J$7:$J$31,1,0)</f>
        <v>#N/A</v>
      </c>
      <c r="AB579" s="105">
        <f t="shared" si="67"/>
        <v>0</v>
      </c>
      <c r="AC579" s="105" t="e">
        <f>+VLOOKUP(E579,'Código Licitaciones'!$K$7:$K$50,1,0)</f>
        <v>#N/A</v>
      </c>
      <c r="AD579" s="105">
        <f t="shared" si="68"/>
        <v>0</v>
      </c>
      <c r="AE579" s="105" t="e">
        <f>+VLOOKUP(G579,'Código Licitaciones'!$L$7:$L$50,1,0)</f>
        <v>#N/A</v>
      </c>
      <c r="AF579" s="100" t="e">
        <f t="shared" si="69"/>
        <v>#DIV/0!</v>
      </c>
      <c r="AG579" s="105" t="e">
        <f>+VLOOKUP(I579,'Código Licitaciones'!$M$7:$M$50,1,0)</f>
        <v>#N/A</v>
      </c>
      <c r="AH579" s="105" t="e">
        <f>+VLOOKUP(J579,'Código Licitaciones'!$N$7:$N$50,1,0)</f>
        <v>#N/A</v>
      </c>
      <c r="AI579" s="105">
        <f t="shared" si="72"/>
        <v>0</v>
      </c>
      <c r="AJ579" s="105">
        <f t="shared" si="72"/>
        <v>0</v>
      </c>
      <c r="AK579" s="106" t="e">
        <f>+VLOOKUP(M579,'Código Barras'!$C$3:$C$1694,1,0)</f>
        <v>#N/A</v>
      </c>
      <c r="AL579" s="100">
        <f t="shared" si="71"/>
        <v>0</v>
      </c>
      <c r="AM579" s="100">
        <f t="shared" si="71"/>
        <v>0</v>
      </c>
      <c r="AN579" s="100">
        <f t="shared" si="71"/>
        <v>0</v>
      </c>
      <c r="AO579" s="100">
        <f t="shared" si="70"/>
        <v>0</v>
      </c>
      <c r="AP579" s="100">
        <f t="shared" si="70"/>
        <v>0</v>
      </c>
      <c r="AQ579" s="100">
        <f t="shared" si="70"/>
        <v>0</v>
      </c>
      <c r="AR579" s="100" t="e">
        <f>VLOOKUP(C579&amp;E579&amp;G579&amp;I579&amp;J579,'Código Licitaciones'!$I$8:$I$6500,1,0)</f>
        <v>#N/A</v>
      </c>
    </row>
    <row r="580" spans="2:44" ht="18" x14ac:dyDescent="0.35">
      <c r="B580" s="94"/>
      <c r="M580" s="109"/>
      <c r="X580" s="92">
        <f t="shared" si="65"/>
        <v>9</v>
      </c>
      <c r="Z580" s="100" t="e">
        <f t="shared" si="66"/>
        <v>#DIV/0!</v>
      </c>
      <c r="AA580" s="105" t="e">
        <f>+VLOOKUP(C580,'Código Licitaciones'!$J$7:$J$31,1,0)</f>
        <v>#N/A</v>
      </c>
      <c r="AB580" s="105">
        <f t="shared" si="67"/>
        <v>0</v>
      </c>
      <c r="AC580" s="105" t="e">
        <f>+VLOOKUP(E580,'Código Licitaciones'!$K$7:$K$50,1,0)</f>
        <v>#N/A</v>
      </c>
      <c r="AD580" s="105">
        <f t="shared" si="68"/>
        <v>0</v>
      </c>
      <c r="AE580" s="105" t="e">
        <f>+VLOOKUP(G580,'Código Licitaciones'!$L$7:$L$50,1,0)</f>
        <v>#N/A</v>
      </c>
      <c r="AF580" s="100" t="e">
        <f t="shared" si="69"/>
        <v>#DIV/0!</v>
      </c>
      <c r="AG580" s="105" t="e">
        <f>+VLOOKUP(I580,'Código Licitaciones'!$M$7:$M$50,1,0)</f>
        <v>#N/A</v>
      </c>
      <c r="AH580" s="105" t="e">
        <f>+VLOOKUP(J580,'Código Licitaciones'!$N$7:$N$50,1,0)</f>
        <v>#N/A</v>
      </c>
      <c r="AI580" s="105">
        <f t="shared" si="72"/>
        <v>0</v>
      </c>
      <c r="AJ580" s="105">
        <f t="shared" si="72"/>
        <v>0</v>
      </c>
      <c r="AK580" s="106" t="e">
        <f>+VLOOKUP(M580,'Código Barras'!$C$3:$C$1694,1,0)</f>
        <v>#N/A</v>
      </c>
      <c r="AL580" s="100">
        <f t="shared" si="71"/>
        <v>0</v>
      </c>
      <c r="AM580" s="100">
        <f t="shared" si="71"/>
        <v>0</v>
      </c>
      <c r="AN580" s="100">
        <f t="shared" si="71"/>
        <v>0</v>
      </c>
      <c r="AO580" s="100">
        <f t="shared" si="70"/>
        <v>0</v>
      </c>
      <c r="AP580" s="100">
        <f t="shared" si="70"/>
        <v>0</v>
      </c>
      <c r="AQ580" s="100">
        <f t="shared" si="70"/>
        <v>0</v>
      </c>
      <c r="AR580" s="100" t="e">
        <f>VLOOKUP(C580&amp;E580&amp;G580&amp;I580&amp;J580,'Código Licitaciones'!$I$8:$I$6500,1,0)</f>
        <v>#N/A</v>
      </c>
    </row>
    <row r="581" spans="2:44" ht="18" x14ac:dyDescent="0.35">
      <c r="B581" s="94"/>
      <c r="M581" s="109"/>
      <c r="X581" s="92">
        <f t="shared" si="65"/>
        <v>9</v>
      </c>
      <c r="Z581" s="100" t="e">
        <f t="shared" si="66"/>
        <v>#DIV/0!</v>
      </c>
      <c r="AA581" s="105" t="e">
        <f>+VLOOKUP(C581,'Código Licitaciones'!$J$7:$J$31,1,0)</f>
        <v>#N/A</v>
      </c>
      <c r="AB581" s="105">
        <f t="shared" si="67"/>
        <v>0</v>
      </c>
      <c r="AC581" s="105" t="e">
        <f>+VLOOKUP(E581,'Código Licitaciones'!$K$7:$K$50,1,0)</f>
        <v>#N/A</v>
      </c>
      <c r="AD581" s="105">
        <f t="shared" si="68"/>
        <v>0</v>
      </c>
      <c r="AE581" s="105" t="e">
        <f>+VLOOKUP(G581,'Código Licitaciones'!$L$7:$L$50,1,0)</f>
        <v>#N/A</v>
      </c>
      <c r="AF581" s="100" t="e">
        <f t="shared" si="69"/>
        <v>#DIV/0!</v>
      </c>
      <c r="AG581" s="105" t="e">
        <f>+VLOOKUP(I581,'Código Licitaciones'!$M$7:$M$50,1,0)</f>
        <v>#N/A</v>
      </c>
      <c r="AH581" s="105" t="e">
        <f>+VLOOKUP(J581,'Código Licitaciones'!$N$7:$N$50,1,0)</f>
        <v>#N/A</v>
      </c>
      <c r="AI581" s="105">
        <f t="shared" si="72"/>
        <v>0</v>
      </c>
      <c r="AJ581" s="105">
        <f t="shared" si="72"/>
        <v>0</v>
      </c>
      <c r="AK581" s="106" t="e">
        <f>+VLOOKUP(M581,'Código Barras'!$C$3:$C$1694,1,0)</f>
        <v>#N/A</v>
      </c>
      <c r="AL581" s="100">
        <f t="shared" si="71"/>
        <v>0</v>
      </c>
      <c r="AM581" s="100">
        <f t="shared" si="71"/>
        <v>0</v>
      </c>
      <c r="AN581" s="100">
        <f t="shared" si="71"/>
        <v>0</v>
      </c>
      <c r="AO581" s="100">
        <f t="shared" si="70"/>
        <v>0</v>
      </c>
      <c r="AP581" s="100">
        <f t="shared" si="70"/>
        <v>0</v>
      </c>
      <c r="AQ581" s="100">
        <f t="shared" si="70"/>
        <v>0</v>
      </c>
      <c r="AR581" s="100" t="e">
        <f>VLOOKUP(C581&amp;E581&amp;G581&amp;I581&amp;J581,'Código Licitaciones'!$I$8:$I$6500,1,0)</f>
        <v>#N/A</v>
      </c>
    </row>
    <row r="582" spans="2:44" ht="18" x14ac:dyDescent="0.35">
      <c r="B582" s="94"/>
      <c r="M582" s="109"/>
      <c r="X582" s="92">
        <f t="shared" si="65"/>
        <v>9</v>
      </c>
      <c r="Z582" s="100" t="e">
        <f t="shared" si="66"/>
        <v>#DIV/0!</v>
      </c>
      <c r="AA582" s="105" t="e">
        <f>+VLOOKUP(C582,'Código Licitaciones'!$J$7:$J$31,1,0)</f>
        <v>#N/A</v>
      </c>
      <c r="AB582" s="105">
        <f t="shared" si="67"/>
        <v>0</v>
      </c>
      <c r="AC582" s="105" t="e">
        <f>+VLOOKUP(E582,'Código Licitaciones'!$K$7:$K$50,1,0)</f>
        <v>#N/A</v>
      </c>
      <c r="AD582" s="105">
        <f t="shared" si="68"/>
        <v>0</v>
      </c>
      <c r="AE582" s="105" t="e">
        <f>+VLOOKUP(G582,'Código Licitaciones'!$L$7:$L$50,1,0)</f>
        <v>#N/A</v>
      </c>
      <c r="AF582" s="100" t="e">
        <f t="shared" si="69"/>
        <v>#DIV/0!</v>
      </c>
      <c r="AG582" s="105" t="e">
        <f>+VLOOKUP(I582,'Código Licitaciones'!$M$7:$M$50,1,0)</f>
        <v>#N/A</v>
      </c>
      <c r="AH582" s="105" t="e">
        <f>+VLOOKUP(J582,'Código Licitaciones'!$N$7:$N$50,1,0)</f>
        <v>#N/A</v>
      </c>
      <c r="AI582" s="105">
        <f t="shared" si="72"/>
        <v>0</v>
      </c>
      <c r="AJ582" s="105">
        <f t="shared" si="72"/>
        <v>0</v>
      </c>
      <c r="AK582" s="106" t="e">
        <f>+VLOOKUP(M582,'Código Barras'!$C$3:$C$1694,1,0)</f>
        <v>#N/A</v>
      </c>
      <c r="AL582" s="100">
        <f t="shared" si="71"/>
        <v>0</v>
      </c>
      <c r="AM582" s="100">
        <f t="shared" si="71"/>
        <v>0</v>
      </c>
      <c r="AN582" s="100">
        <f t="shared" si="71"/>
        <v>0</v>
      </c>
      <c r="AO582" s="100">
        <f t="shared" si="70"/>
        <v>0</v>
      </c>
      <c r="AP582" s="100">
        <f t="shared" si="70"/>
        <v>0</v>
      </c>
      <c r="AQ582" s="100">
        <f t="shared" si="70"/>
        <v>0</v>
      </c>
      <c r="AR582" s="100" t="e">
        <f>VLOOKUP(C582&amp;E582&amp;G582&amp;I582&amp;J582,'Código Licitaciones'!$I$8:$I$6500,1,0)</f>
        <v>#N/A</v>
      </c>
    </row>
    <row r="583" spans="2:44" ht="18" x14ac:dyDescent="0.35">
      <c r="B583" s="94"/>
      <c r="M583" s="109"/>
      <c r="X583" s="92">
        <f t="shared" si="65"/>
        <v>9</v>
      </c>
      <c r="Z583" s="100" t="e">
        <f t="shared" si="66"/>
        <v>#DIV/0!</v>
      </c>
      <c r="AA583" s="105" t="e">
        <f>+VLOOKUP(C583,'Código Licitaciones'!$J$7:$J$31,1,0)</f>
        <v>#N/A</v>
      </c>
      <c r="AB583" s="105">
        <f t="shared" si="67"/>
        <v>0</v>
      </c>
      <c r="AC583" s="105" t="e">
        <f>+VLOOKUP(E583,'Código Licitaciones'!$K$7:$K$50,1,0)</f>
        <v>#N/A</v>
      </c>
      <c r="AD583" s="105">
        <f t="shared" si="68"/>
        <v>0</v>
      </c>
      <c r="AE583" s="105" t="e">
        <f>+VLOOKUP(G583,'Código Licitaciones'!$L$7:$L$50,1,0)</f>
        <v>#N/A</v>
      </c>
      <c r="AF583" s="100" t="e">
        <f t="shared" si="69"/>
        <v>#DIV/0!</v>
      </c>
      <c r="AG583" s="105" t="e">
        <f>+VLOOKUP(I583,'Código Licitaciones'!$M$7:$M$50,1,0)</f>
        <v>#N/A</v>
      </c>
      <c r="AH583" s="105" t="e">
        <f>+VLOOKUP(J583,'Código Licitaciones'!$N$7:$N$50,1,0)</f>
        <v>#N/A</v>
      </c>
      <c r="AI583" s="105">
        <f t="shared" si="72"/>
        <v>0</v>
      </c>
      <c r="AJ583" s="105">
        <f t="shared" si="72"/>
        <v>0</v>
      </c>
      <c r="AK583" s="106" t="e">
        <f>+VLOOKUP(M583,'Código Barras'!$C$3:$C$1694,1,0)</f>
        <v>#N/A</v>
      </c>
      <c r="AL583" s="100">
        <f t="shared" si="71"/>
        <v>0</v>
      </c>
      <c r="AM583" s="100">
        <f t="shared" si="71"/>
        <v>0</v>
      </c>
      <c r="AN583" s="100">
        <f t="shared" si="71"/>
        <v>0</v>
      </c>
      <c r="AO583" s="100">
        <f t="shared" si="70"/>
        <v>0</v>
      </c>
      <c r="AP583" s="100">
        <f t="shared" si="70"/>
        <v>0</v>
      </c>
      <c r="AQ583" s="100">
        <f t="shared" si="70"/>
        <v>0</v>
      </c>
      <c r="AR583" s="100" t="e">
        <f>VLOOKUP(C583&amp;E583&amp;G583&amp;I583&amp;J583,'Código Licitaciones'!$I$8:$I$6500,1,0)</f>
        <v>#N/A</v>
      </c>
    </row>
    <row r="584" spans="2:44" ht="18" x14ac:dyDescent="0.35">
      <c r="B584" s="94"/>
      <c r="M584" s="109"/>
      <c r="X584" s="92">
        <f t="shared" si="65"/>
        <v>9</v>
      </c>
      <c r="Z584" s="100" t="e">
        <f t="shared" si="66"/>
        <v>#DIV/0!</v>
      </c>
      <c r="AA584" s="105" t="e">
        <f>+VLOOKUP(C584,'Código Licitaciones'!$J$7:$J$31,1,0)</f>
        <v>#N/A</v>
      </c>
      <c r="AB584" s="105">
        <f t="shared" si="67"/>
        <v>0</v>
      </c>
      <c r="AC584" s="105" t="e">
        <f>+VLOOKUP(E584,'Código Licitaciones'!$K$7:$K$50,1,0)</f>
        <v>#N/A</v>
      </c>
      <c r="AD584" s="105">
        <f t="shared" si="68"/>
        <v>0</v>
      </c>
      <c r="AE584" s="105" t="e">
        <f>+VLOOKUP(G584,'Código Licitaciones'!$L$7:$L$50,1,0)</f>
        <v>#N/A</v>
      </c>
      <c r="AF584" s="100" t="e">
        <f t="shared" si="69"/>
        <v>#DIV/0!</v>
      </c>
      <c r="AG584" s="105" t="e">
        <f>+VLOOKUP(I584,'Código Licitaciones'!$M$7:$M$50,1,0)</f>
        <v>#N/A</v>
      </c>
      <c r="AH584" s="105" t="e">
        <f>+VLOOKUP(J584,'Código Licitaciones'!$N$7:$N$50,1,0)</f>
        <v>#N/A</v>
      </c>
      <c r="AI584" s="105">
        <f t="shared" si="72"/>
        <v>0</v>
      </c>
      <c r="AJ584" s="105">
        <f t="shared" si="72"/>
        <v>0</v>
      </c>
      <c r="AK584" s="106" t="e">
        <f>+VLOOKUP(M584,'Código Barras'!$C$3:$C$1694,1,0)</f>
        <v>#N/A</v>
      </c>
      <c r="AL584" s="100">
        <f t="shared" si="71"/>
        <v>0</v>
      </c>
      <c r="AM584" s="100">
        <f t="shared" si="71"/>
        <v>0</v>
      </c>
      <c r="AN584" s="100">
        <f t="shared" si="71"/>
        <v>0</v>
      </c>
      <c r="AO584" s="100">
        <f t="shared" si="70"/>
        <v>0</v>
      </c>
      <c r="AP584" s="100">
        <f t="shared" si="70"/>
        <v>0</v>
      </c>
      <c r="AQ584" s="100">
        <f t="shared" si="70"/>
        <v>0</v>
      </c>
      <c r="AR584" s="100" t="e">
        <f>VLOOKUP(C584&amp;E584&amp;G584&amp;I584&amp;J584,'Código Licitaciones'!$I$8:$I$6500,1,0)</f>
        <v>#N/A</v>
      </c>
    </row>
    <row r="585" spans="2:44" ht="18" x14ac:dyDescent="0.35">
      <c r="B585" s="94"/>
      <c r="M585" s="109"/>
      <c r="X585" s="92">
        <f t="shared" si="65"/>
        <v>9</v>
      </c>
      <c r="Z585" s="100" t="e">
        <f t="shared" si="66"/>
        <v>#DIV/0!</v>
      </c>
      <c r="AA585" s="105" t="e">
        <f>+VLOOKUP(C585,'Código Licitaciones'!$J$7:$J$31,1,0)</f>
        <v>#N/A</v>
      </c>
      <c r="AB585" s="105">
        <f t="shared" si="67"/>
        <v>0</v>
      </c>
      <c r="AC585" s="105" t="e">
        <f>+VLOOKUP(E585,'Código Licitaciones'!$K$7:$K$50,1,0)</f>
        <v>#N/A</v>
      </c>
      <c r="AD585" s="105">
        <f t="shared" si="68"/>
        <v>0</v>
      </c>
      <c r="AE585" s="105" t="e">
        <f>+VLOOKUP(G585,'Código Licitaciones'!$L$7:$L$50,1,0)</f>
        <v>#N/A</v>
      </c>
      <c r="AF585" s="100" t="e">
        <f t="shared" si="69"/>
        <v>#DIV/0!</v>
      </c>
      <c r="AG585" s="105" t="e">
        <f>+VLOOKUP(I585,'Código Licitaciones'!$M$7:$M$50,1,0)</f>
        <v>#N/A</v>
      </c>
      <c r="AH585" s="105" t="e">
        <f>+VLOOKUP(J585,'Código Licitaciones'!$N$7:$N$50,1,0)</f>
        <v>#N/A</v>
      </c>
      <c r="AI585" s="105">
        <f t="shared" si="72"/>
        <v>0</v>
      </c>
      <c r="AJ585" s="105">
        <f t="shared" si="72"/>
        <v>0</v>
      </c>
      <c r="AK585" s="106" t="e">
        <f>+VLOOKUP(M585,'Código Barras'!$C$3:$C$1694,1,0)</f>
        <v>#N/A</v>
      </c>
      <c r="AL585" s="100">
        <f t="shared" si="71"/>
        <v>0</v>
      </c>
      <c r="AM585" s="100">
        <f t="shared" si="71"/>
        <v>0</v>
      </c>
      <c r="AN585" s="100">
        <f t="shared" si="71"/>
        <v>0</v>
      </c>
      <c r="AO585" s="100">
        <f t="shared" si="70"/>
        <v>0</v>
      </c>
      <c r="AP585" s="100">
        <f t="shared" si="70"/>
        <v>0</v>
      </c>
      <c r="AQ585" s="100">
        <f t="shared" si="70"/>
        <v>0</v>
      </c>
      <c r="AR585" s="100" t="e">
        <f>VLOOKUP(C585&amp;E585&amp;G585&amp;I585&amp;J585,'Código Licitaciones'!$I$8:$I$6500,1,0)</f>
        <v>#N/A</v>
      </c>
    </row>
    <row r="586" spans="2:44" ht="18" x14ac:dyDescent="0.35">
      <c r="B586" s="94"/>
      <c r="M586" s="109"/>
      <c r="X586" s="92">
        <f t="shared" ref="X586:X649" si="73">SUMPRODUCT(--(ISERROR(Z586:BN586)))</f>
        <v>9</v>
      </c>
      <c r="Z586" s="100" t="e">
        <f t="shared" ref="Z586:Z649" si="74">IF(ISNUMBER(B586),B586,1/0)</f>
        <v>#DIV/0!</v>
      </c>
      <c r="AA586" s="105" t="e">
        <f>+VLOOKUP(C586,'Código Licitaciones'!$J$7:$J$31,1,0)</f>
        <v>#N/A</v>
      </c>
      <c r="AB586" s="105">
        <f t="shared" ref="AB586:AB649" si="75">+D586</f>
        <v>0</v>
      </c>
      <c r="AC586" s="105" t="e">
        <f>+VLOOKUP(E586,'Código Licitaciones'!$K$7:$K$50,1,0)</f>
        <v>#N/A</v>
      </c>
      <c r="AD586" s="105">
        <f t="shared" ref="AD586:AD649" si="76">+F586</f>
        <v>0</v>
      </c>
      <c r="AE586" s="105" t="e">
        <f>+VLOOKUP(G586,'Código Licitaciones'!$L$7:$L$50,1,0)</f>
        <v>#N/A</v>
      </c>
      <c r="AF586" s="100" t="e">
        <f t="shared" ref="AF586:AF649" si="77">IF(ISNUMBER(H586),H586,1/0)</f>
        <v>#DIV/0!</v>
      </c>
      <c r="AG586" s="105" t="e">
        <f>+VLOOKUP(I586,'Código Licitaciones'!$M$7:$M$50,1,0)</f>
        <v>#N/A</v>
      </c>
      <c r="AH586" s="105" t="e">
        <f>+VLOOKUP(J586,'Código Licitaciones'!$N$7:$N$50,1,0)</f>
        <v>#N/A</v>
      </c>
      <c r="AI586" s="105">
        <f t="shared" si="72"/>
        <v>0</v>
      </c>
      <c r="AJ586" s="105">
        <f t="shared" si="72"/>
        <v>0</v>
      </c>
      <c r="AK586" s="106" t="e">
        <f>+VLOOKUP(M586,'Código Barras'!$C$3:$C$1694,1,0)</f>
        <v>#N/A</v>
      </c>
      <c r="AL586" s="100">
        <f t="shared" si="71"/>
        <v>0</v>
      </c>
      <c r="AM586" s="100">
        <f t="shared" si="71"/>
        <v>0</v>
      </c>
      <c r="AN586" s="100">
        <f t="shared" si="71"/>
        <v>0</v>
      </c>
      <c r="AO586" s="100">
        <f t="shared" si="70"/>
        <v>0</v>
      </c>
      <c r="AP586" s="100">
        <f t="shared" si="70"/>
        <v>0</v>
      </c>
      <c r="AQ586" s="100">
        <f t="shared" si="70"/>
        <v>0</v>
      </c>
      <c r="AR586" s="100" t="e">
        <f>VLOOKUP(C586&amp;E586&amp;G586&amp;I586&amp;J586,'Código Licitaciones'!$I$8:$I$6500,1,0)</f>
        <v>#N/A</v>
      </c>
    </row>
    <row r="587" spans="2:44" ht="18" x14ac:dyDescent="0.35">
      <c r="B587" s="94"/>
      <c r="M587" s="109"/>
      <c r="X587" s="92">
        <f t="shared" si="73"/>
        <v>9</v>
      </c>
      <c r="Z587" s="100" t="e">
        <f t="shared" si="74"/>
        <v>#DIV/0!</v>
      </c>
      <c r="AA587" s="105" t="e">
        <f>+VLOOKUP(C587,'Código Licitaciones'!$J$7:$J$31,1,0)</f>
        <v>#N/A</v>
      </c>
      <c r="AB587" s="105">
        <f t="shared" si="75"/>
        <v>0</v>
      </c>
      <c r="AC587" s="105" t="e">
        <f>+VLOOKUP(E587,'Código Licitaciones'!$K$7:$K$50,1,0)</f>
        <v>#N/A</v>
      </c>
      <c r="AD587" s="105">
        <f t="shared" si="76"/>
        <v>0</v>
      </c>
      <c r="AE587" s="105" t="e">
        <f>+VLOOKUP(G587,'Código Licitaciones'!$L$7:$L$50,1,0)</f>
        <v>#N/A</v>
      </c>
      <c r="AF587" s="100" t="e">
        <f t="shared" si="77"/>
        <v>#DIV/0!</v>
      </c>
      <c r="AG587" s="105" t="e">
        <f>+VLOOKUP(I587,'Código Licitaciones'!$M$7:$M$50,1,0)</f>
        <v>#N/A</v>
      </c>
      <c r="AH587" s="105" t="e">
        <f>+VLOOKUP(J587,'Código Licitaciones'!$N$7:$N$50,1,0)</f>
        <v>#N/A</v>
      </c>
      <c r="AI587" s="105">
        <f t="shared" si="72"/>
        <v>0</v>
      </c>
      <c r="AJ587" s="105">
        <f t="shared" si="72"/>
        <v>0</v>
      </c>
      <c r="AK587" s="106" t="e">
        <f>+VLOOKUP(M587,'Código Barras'!$C$3:$C$1694,1,0)</f>
        <v>#N/A</v>
      </c>
      <c r="AL587" s="100">
        <f t="shared" si="71"/>
        <v>0</v>
      </c>
      <c r="AM587" s="100">
        <f t="shared" si="71"/>
        <v>0</v>
      </c>
      <c r="AN587" s="100">
        <f t="shared" si="71"/>
        <v>0</v>
      </c>
      <c r="AO587" s="100">
        <f t="shared" si="70"/>
        <v>0</v>
      </c>
      <c r="AP587" s="100">
        <f t="shared" si="70"/>
        <v>0</v>
      </c>
      <c r="AQ587" s="100">
        <f t="shared" si="70"/>
        <v>0</v>
      </c>
      <c r="AR587" s="100" t="e">
        <f>VLOOKUP(C587&amp;E587&amp;G587&amp;I587&amp;J587,'Código Licitaciones'!$I$8:$I$6500,1,0)</f>
        <v>#N/A</v>
      </c>
    </row>
    <row r="588" spans="2:44" ht="18" x14ac:dyDescent="0.35">
      <c r="B588" s="94"/>
      <c r="M588" s="109"/>
      <c r="X588" s="92">
        <f t="shared" si="73"/>
        <v>9</v>
      </c>
      <c r="Z588" s="100" t="e">
        <f t="shared" si="74"/>
        <v>#DIV/0!</v>
      </c>
      <c r="AA588" s="105" t="e">
        <f>+VLOOKUP(C588,'Código Licitaciones'!$J$7:$J$31,1,0)</f>
        <v>#N/A</v>
      </c>
      <c r="AB588" s="105">
        <f t="shared" si="75"/>
        <v>0</v>
      </c>
      <c r="AC588" s="105" t="e">
        <f>+VLOOKUP(E588,'Código Licitaciones'!$K$7:$K$50,1,0)</f>
        <v>#N/A</v>
      </c>
      <c r="AD588" s="105">
        <f t="shared" si="76"/>
        <v>0</v>
      </c>
      <c r="AE588" s="105" t="e">
        <f>+VLOOKUP(G588,'Código Licitaciones'!$L$7:$L$50,1,0)</f>
        <v>#N/A</v>
      </c>
      <c r="AF588" s="100" t="e">
        <f t="shared" si="77"/>
        <v>#DIV/0!</v>
      </c>
      <c r="AG588" s="105" t="e">
        <f>+VLOOKUP(I588,'Código Licitaciones'!$M$7:$M$50,1,0)</f>
        <v>#N/A</v>
      </c>
      <c r="AH588" s="105" t="e">
        <f>+VLOOKUP(J588,'Código Licitaciones'!$N$7:$N$50,1,0)</f>
        <v>#N/A</v>
      </c>
      <c r="AI588" s="105">
        <f t="shared" si="72"/>
        <v>0</v>
      </c>
      <c r="AJ588" s="105">
        <f t="shared" si="72"/>
        <v>0</v>
      </c>
      <c r="AK588" s="106" t="e">
        <f>+VLOOKUP(M588,'Código Barras'!$C$3:$C$1694,1,0)</f>
        <v>#N/A</v>
      </c>
      <c r="AL588" s="100">
        <f t="shared" si="71"/>
        <v>0</v>
      </c>
      <c r="AM588" s="100">
        <f t="shared" si="71"/>
        <v>0</v>
      </c>
      <c r="AN588" s="100">
        <f t="shared" si="71"/>
        <v>0</v>
      </c>
      <c r="AO588" s="100">
        <f t="shared" si="70"/>
        <v>0</v>
      </c>
      <c r="AP588" s="100">
        <f t="shared" si="70"/>
        <v>0</v>
      </c>
      <c r="AQ588" s="100">
        <f t="shared" si="70"/>
        <v>0</v>
      </c>
      <c r="AR588" s="100" t="e">
        <f>VLOOKUP(C588&amp;E588&amp;G588&amp;I588&amp;J588,'Código Licitaciones'!$I$8:$I$6500,1,0)</f>
        <v>#N/A</v>
      </c>
    </row>
    <row r="589" spans="2:44" ht="18" x14ac:dyDescent="0.35">
      <c r="B589" s="94"/>
      <c r="M589" s="109"/>
      <c r="X589" s="92">
        <f t="shared" si="73"/>
        <v>9</v>
      </c>
      <c r="Z589" s="100" t="e">
        <f t="shared" si="74"/>
        <v>#DIV/0!</v>
      </c>
      <c r="AA589" s="105" t="e">
        <f>+VLOOKUP(C589,'Código Licitaciones'!$J$7:$J$31,1,0)</f>
        <v>#N/A</v>
      </c>
      <c r="AB589" s="105">
        <f t="shared" si="75"/>
        <v>0</v>
      </c>
      <c r="AC589" s="105" t="e">
        <f>+VLOOKUP(E589,'Código Licitaciones'!$K$7:$K$50,1,0)</f>
        <v>#N/A</v>
      </c>
      <c r="AD589" s="105">
        <f t="shared" si="76"/>
        <v>0</v>
      </c>
      <c r="AE589" s="105" t="e">
        <f>+VLOOKUP(G589,'Código Licitaciones'!$L$7:$L$50,1,0)</f>
        <v>#N/A</v>
      </c>
      <c r="AF589" s="100" t="e">
        <f t="shared" si="77"/>
        <v>#DIV/0!</v>
      </c>
      <c r="AG589" s="105" t="e">
        <f>+VLOOKUP(I589,'Código Licitaciones'!$M$7:$M$50,1,0)</f>
        <v>#N/A</v>
      </c>
      <c r="AH589" s="105" t="e">
        <f>+VLOOKUP(J589,'Código Licitaciones'!$N$7:$N$50,1,0)</f>
        <v>#N/A</v>
      </c>
      <c r="AI589" s="105">
        <f t="shared" si="72"/>
        <v>0</v>
      </c>
      <c r="AJ589" s="105">
        <f t="shared" si="72"/>
        <v>0</v>
      </c>
      <c r="AK589" s="106" t="e">
        <f>+VLOOKUP(M589,'Código Barras'!$C$3:$C$1694,1,0)</f>
        <v>#N/A</v>
      </c>
      <c r="AL589" s="100">
        <f t="shared" si="71"/>
        <v>0</v>
      </c>
      <c r="AM589" s="100">
        <f t="shared" si="71"/>
        <v>0</v>
      </c>
      <c r="AN589" s="100">
        <f t="shared" si="71"/>
        <v>0</v>
      </c>
      <c r="AO589" s="100">
        <f t="shared" si="70"/>
        <v>0</v>
      </c>
      <c r="AP589" s="100">
        <f t="shared" si="70"/>
        <v>0</v>
      </c>
      <c r="AQ589" s="100">
        <f t="shared" si="70"/>
        <v>0</v>
      </c>
      <c r="AR589" s="100" t="e">
        <f>VLOOKUP(C589&amp;E589&amp;G589&amp;I589&amp;J589,'Código Licitaciones'!$I$8:$I$6500,1,0)</f>
        <v>#N/A</v>
      </c>
    </row>
    <row r="590" spans="2:44" ht="18" x14ac:dyDescent="0.35">
      <c r="B590" s="94"/>
      <c r="M590" s="109"/>
      <c r="X590" s="92">
        <f t="shared" si="73"/>
        <v>9</v>
      </c>
      <c r="Z590" s="100" t="e">
        <f t="shared" si="74"/>
        <v>#DIV/0!</v>
      </c>
      <c r="AA590" s="105" t="e">
        <f>+VLOOKUP(C590,'Código Licitaciones'!$J$7:$J$31,1,0)</f>
        <v>#N/A</v>
      </c>
      <c r="AB590" s="105">
        <f t="shared" si="75"/>
        <v>0</v>
      </c>
      <c r="AC590" s="105" t="e">
        <f>+VLOOKUP(E590,'Código Licitaciones'!$K$7:$K$50,1,0)</f>
        <v>#N/A</v>
      </c>
      <c r="AD590" s="105">
        <f t="shared" si="76"/>
        <v>0</v>
      </c>
      <c r="AE590" s="105" t="e">
        <f>+VLOOKUP(G590,'Código Licitaciones'!$L$7:$L$50,1,0)</f>
        <v>#N/A</v>
      </c>
      <c r="AF590" s="100" t="e">
        <f t="shared" si="77"/>
        <v>#DIV/0!</v>
      </c>
      <c r="AG590" s="105" t="e">
        <f>+VLOOKUP(I590,'Código Licitaciones'!$M$7:$M$50,1,0)</f>
        <v>#N/A</v>
      </c>
      <c r="AH590" s="105" t="e">
        <f>+VLOOKUP(J590,'Código Licitaciones'!$N$7:$N$50,1,0)</f>
        <v>#N/A</v>
      </c>
      <c r="AI590" s="105">
        <f t="shared" si="72"/>
        <v>0</v>
      </c>
      <c r="AJ590" s="105">
        <f t="shared" si="72"/>
        <v>0</v>
      </c>
      <c r="AK590" s="106" t="e">
        <f>+VLOOKUP(M590,'Código Barras'!$C$3:$C$1694,1,0)</f>
        <v>#N/A</v>
      </c>
      <c r="AL590" s="100">
        <f t="shared" si="71"/>
        <v>0</v>
      </c>
      <c r="AM590" s="100">
        <f t="shared" si="71"/>
        <v>0</v>
      </c>
      <c r="AN590" s="100">
        <f t="shared" si="71"/>
        <v>0</v>
      </c>
      <c r="AO590" s="100">
        <f t="shared" si="70"/>
        <v>0</v>
      </c>
      <c r="AP590" s="100">
        <f t="shared" si="70"/>
        <v>0</v>
      </c>
      <c r="AQ590" s="100">
        <f t="shared" si="70"/>
        <v>0</v>
      </c>
      <c r="AR590" s="100" t="e">
        <f>VLOOKUP(C590&amp;E590&amp;G590&amp;I590&amp;J590,'Código Licitaciones'!$I$8:$I$6500,1,0)</f>
        <v>#N/A</v>
      </c>
    </row>
    <row r="591" spans="2:44" ht="18" x14ac:dyDescent="0.35">
      <c r="B591" s="94"/>
      <c r="M591" s="109"/>
      <c r="X591" s="92">
        <f t="shared" si="73"/>
        <v>9</v>
      </c>
      <c r="Z591" s="100" t="e">
        <f t="shared" si="74"/>
        <v>#DIV/0!</v>
      </c>
      <c r="AA591" s="105" t="e">
        <f>+VLOOKUP(C591,'Código Licitaciones'!$J$7:$J$31,1,0)</f>
        <v>#N/A</v>
      </c>
      <c r="AB591" s="105">
        <f t="shared" si="75"/>
        <v>0</v>
      </c>
      <c r="AC591" s="105" t="e">
        <f>+VLOOKUP(E591,'Código Licitaciones'!$K$7:$K$50,1,0)</f>
        <v>#N/A</v>
      </c>
      <c r="AD591" s="105">
        <f t="shared" si="76"/>
        <v>0</v>
      </c>
      <c r="AE591" s="105" t="e">
        <f>+VLOOKUP(G591,'Código Licitaciones'!$L$7:$L$50,1,0)</f>
        <v>#N/A</v>
      </c>
      <c r="AF591" s="100" t="e">
        <f t="shared" si="77"/>
        <v>#DIV/0!</v>
      </c>
      <c r="AG591" s="105" t="e">
        <f>+VLOOKUP(I591,'Código Licitaciones'!$M$7:$M$50,1,0)</f>
        <v>#N/A</v>
      </c>
      <c r="AH591" s="105" t="e">
        <f>+VLOOKUP(J591,'Código Licitaciones'!$N$7:$N$50,1,0)</f>
        <v>#N/A</v>
      </c>
      <c r="AI591" s="105">
        <f t="shared" si="72"/>
        <v>0</v>
      </c>
      <c r="AJ591" s="105">
        <f t="shared" si="72"/>
        <v>0</v>
      </c>
      <c r="AK591" s="106" t="e">
        <f>+VLOOKUP(M591,'Código Barras'!$C$3:$C$1694,1,0)</f>
        <v>#N/A</v>
      </c>
      <c r="AL591" s="100">
        <f t="shared" si="71"/>
        <v>0</v>
      </c>
      <c r="AM591" s="100">
        <f t="shared" si="71"/>
        <v>0</v>
      </c>
      <c r="AN591" s="100">
        <f t="shared" si="71"/>
        <v>0</v>
      </c>
      <c r="AO591" s="100">
        <f t="shared" si="70"/>
        <v>0</v>
      </c>
      <c r="AP591" s="100">
        <f t="shared" si="70"/>
        <v>0</v>
      </c>
      <c r="AQ591" s="100">
        <f t="shared" si="70"/>
        <v>0</v>
      </c>
      <c r="AR591" s="100" t="e">
        <f>VLOOKUP(C591&amp;E591&amp;G591&amp;I591&amp;J591,'Código Licitaciones'!$I$8:$I$6500,1,0)</f>
        <v>#N/A</v>
      </c>
    </row>
    <row r="592" spans="2:44" ht="18" x14ac:dyDescent="0.35">
      <c r="B592" s="94"/>
      <c r="M592" s="109"/>
      <c r="X592" s="92">
        <f t="shared" si="73"/>
        <v>9</v>
      </c>
      <c r="Z592" s="100" t="e">
        <f t="shared" si="74"/>
        <v>#DIV/0!</v>
      </c>
      <c r="AA592" s="105" t="e">
        <f>+VLOOKUP(C592,'Código Licitaciones'!$J$7:$J$31,1,0)</f>
        <v>#N/A</v>
      </c>
      <c r="AB592" s="105">
        <f t="shared" si="75"/>
        <v>0</v>
      </c>
      <c r="AC592" s="105" t="e">
        <f>+VLOOKUP(E592,'Código Licitaciones'!$K$7:$K$50,1,0)</f>
        <v>#N/A</v>
      </c>
      <c r="AD592" s="105">
        <f t="shared" si="76"/>
        <v>0</v>
      </c>
      <c r="AE592" s="105" t="e">
        <f>+VLOOKUP(G592,'Código Licitaciones'!$L$7:$L$50,1,0)</f>
        <v>#N/A</v>
      </c>
      <c r="AF592" s="100" t="e">
        <f t="shared" si="77"/>
        <v>#DIV/0!</v>
      </c>
      <c r="AG592" s="105" t="e">
        <f>+VLOOKUP(I592,'Código Licitaciones'!$M$7:$M$50,1,0)</f>
        <v>#N/A</v>
      </c>
      <c r="AH592" s="105" t="e">
        <f>+VLOOKUP(J592,'Código Licitaciones'!$N$7:$N$50,1,0)</f>
        <v>#N/A</v>
      </c>
      <c r="AI592" s="105">
        <f t="shared" si="72"/>
        <v>0</v>
      </c>
      <c r="AJ592" s="105">
        <f t="shared" si="72"/>
        <v>0</v>
      </c>
      <c r="AK592" s="106" t="e">
        <f>+VLOOKUP(M592,'Código Barras'!$C$3:$C$1694,1,0)</f>
        <v>#N/A</v>
      </c>
      <c r="AL592" s="100">
        <f t="shared" si="71"/>
        <v>0</v>
      </c>
      <c r="AM592" s="100">
        <f t="shared" si="71"/>
        <v>0</v>
      </c>
      <c r="AN592" s="100">
        <f t="shared" si="71"/>
        <v>0</v>
      </c>
      <c r="AO592" s="100">
        <f t="shared" si="70"/>
        <v>0</v>
      </c>
      <c r="AP592" s="100">
        <f t="shared" si="70"/>
        <v>0</v>
      </c>
      <c r="AQ592" s="100">
        <f t="shared" si="70"/>
        <v>0</v>
      </c>
      <c r="AR592" s="100" t="e">
        <f>VLOOKUP(C592&amp;E592&amp;G592&amp;I592&amp;J592,'Código Licitaciones'!$I$8:$I$6500,1,0)</f>
        <v>#N/A</v>
      </c>
    </row>
    <row r="593" spans="2:44" ht="18" x14ac:dyDescent="0.35">
      <c r="B593" s="94"/>
      <c r="M593" s="109"/>
      <c r="X593" s="92">
        <f t="shared" si="73"/>
        <v>9</v>
      </c>
      <c r="Z593" s="100" t="e">
        <f t="shared" si="74"/>
        <v>#DIV/0!</v>
      </c>
      <c r="AA593" s="105" t="e">
        <f>+VLOOKUP(C593,'Código Licitaciones'!$J$7:$J$31,1,0)</f>
        <v>#N/A</v>
      </c>
      <c r="AB593" s="105">
        <f t="shared" si="75"/>
        <v>0</v>
      </c>
      <c r="AC593" s="105" t="e">
        <f>+VLOOKUP(E593,'Código Licitaciones'!$K$7:$K$50,1,0)</f>
        <v>#N/A</v>
      </c>
      <c r="AD593" s="105">
        <f t="shared" si="76"/>
        <v>0</v>
      </c>
      <c r="AE593" s="105" t="e">
        <f>+VLOOKUP(G593,'Código Licitaciones'!$L$7:$L$50,1,0)</f>
        <v>#N/A</v>
      </c>
      <c r="AF593" s="100" t="e">
        <f t="shared" si="77"/>
        <v>#DIV/0!</v>
      </c>
      <c r="AG593" s="105" t="e">
        <f>+VLOOKUP(I593,'Código Licitaciones'!$M$7:$M$50,1,0)</f>
        <v>#N/A</v>
      </c>
      <c r="AH593" s="105" t="e">
        <f>+VLOOKUP(J593,'Código Licitaciones'!$N$7:$N$50,1,0)</f>
        <v>#N/A</v>
      </c>
      <c r="AI593" s="105">
        <f t="shared" si="72"/>
        <v>0</v>
      </c>
      <c r="AJ593" s="105">
        <f t="shared" si="72"/>
        <v>0</v>
      </c>
      <c r="AK593" s="106" t="e">
        <f>+VLOOKUP(M593,'Código Barras'!$C$3:$C$1694,1,0)</f>
        <v>#N/A</v>
      </c>
      <c r="AL593" s="100">
        <f t="shared" si="71"/>
        <v>0</v>
      </c>
      <c r="AM593" s="100">
        <f t="shared" si="71"/>
        <v>0</v>
      </c>
      <c r="AN593" s="100">
        <f t="shared" si="71"/>
        <v>0</v>
      </c>
      <c r="AO593" s="100">
        <f t="shared" si="70"/>
        <v>0</v>
      </c>
      <c r="AP593" s="100">
        <f t="shared" si="70"/>
        <v>0</v>
      </c>
      <c r="AQ593" s="100">
        <f t="shared" si="70"/>
        <v>0</v>
      </c>
      <c r="AR593" s="100" t="e">
        <f>VLOOKUP(C593&amp;E593&amp;G593&amp;I593&amp;J593,'Código Licitaciones'!$I$8:$I$6500,1,0)</f>
        <v>#N/A</v>
      </c>
    </row>
    <row r="594" spans="2:44" ht="18" x14ac:dyDescent="0.35">
      <c r="B594" s="94"/>
      <c r="M594" s="109"/>
      <c r="X594" s="92">
        <f t="shared" si="73"/>
        <v>9</v>
      </c>
      <c r="Z594" s="100" t="e">
        <f t="shared" si="74"/>
        <v>#DIV/0!</v>
      </c>
      <c r="AA594" s="105" t="e">
        <f>+VLOOKUP(C594,'Código Licitaciones'!$J$7:$J$31,1,0)</f>
        <v>#N/A</v>
      </c>
      <c r="AB594" s="105">
        <f t="shared" si="75"/>
        <v>0</v>
      </c>
      <c r="AC594" s="105" t="e">
        <f>+VLOOKUP(E594,'Código Licitaciones'!$K$7:$K$50,1,0)</f>
        <v>#N/A</v>
      </c>
      <c r="AD594" s="105">
        <f t="shared" si="76"/>
        <v>0</v>
      </c>
      <c r="AE594" s="105" t="e">
        <f>+VLOOKUP(G594,'Código Licitaciones'!$L$7:$L$50,1,0)</f>
        <v>#N/A</v>
      </c>
      <c r="AF594" s="100" t="e">
        <f t="shared" si="77"/>
        <v>#DIV/0!</v>
      </c>
      <c r="AG594" s="105" t="e">
        <f>+VLOOKUP(I594,'Código Licitaciones'!$M$7:$M$50,1,0)</f>
        <v>#N/A</v>
      </c>
      <c r="AH594" s="105" t="e">
        <f>+VLOOKUP(J594,'Código Licitaciones'!$N$7:$N$50,1,0)</f>
        <v>#N/A</v>
      </c>
      <c r="AI594" s="105">
        <f t="shared" si="72"/>
        <v>0</v>
      </c>
      <c r="AJ594" s="105">
        <f t="shared" si="72"/>
        <v>0</v>
      </c>
      <c r="AK594" s="106" t="e">
        <f>+VLOOKUP(M594,'Código Barras'!$C$3:$C$1694,1,0)</f>
        <v>#N/A</v>
      </c>
      <c r="AL594" s="100">
        <f t="shared" si="71"/>
        <v>0</v>
      </c>
      <c r="AM594" s="100">
        <f t="shared" si="71"/>
        <v>0</v>
      </c>
      <c r="AN594" s="100">
        <f t="shared" si="71"/>
        <v>0</v>
      </c>
      <c r="AO594" s="100">
        <f t="shared" si="70"/>
        <v>0</v>
      </c>
      <c r="AP594" s="100">
        <f t="shared" si="70"/>
        <v>0</v>
      </c>
      <c r="AQ594" s="100">
        <f t="shared" si="70"/>
        <v>0</v>
      </c>
      <c r="AR594" s="100" t="e">
        <f>VLOOKUP(C594&amp;E594&amp;G594&amp;I594&amp;J594,'Código Licitaciones'!$I$8:$I$6500,1,0)</f>
        <v>#N/A</v>
      </c>
    </row>
    <row r="595" spans="2:44" ht="18" x14ac:dyDescent="0.35">
      <c r="B595" s="94"/>
      <c r="M595" s="109"/>
      <c r="X595" s="92">
        <f t="shared" si="73"/>
        <v>9</v>
      </c>
      <c r="Z595" s="100" t="e">
        <f t="shared" si="74"/>
        <v>#DIV/0!</v>
      </c>
      <c r="AA595" s="105" t="e">
        <f>+VLOOKUP(C595,'Código Licitaciones'!$J$7:$J$31,1,0)</f>
        <v>#N/A</v>
      </c>
      <c r="AB595" s="105">
        <f t="shared" si="75"/>
        <v>0</v>
      </c>
      <c r="AC595" s="105" t="e">
        <f>+VLOOKUP(E595,'Código Licitaciones'!$K$7:$K$50,1,0)</f>
        <v>#N/A</v>
      </c>
      <c r="AD595" s="105">
        <f t="shared" si="76"/>
        <v>0</v>
      </c>
      <c r="AE595" s="105" t="e">
        <f>+VLOOKUP(G595,'Código Licitaciones'!$L$7:$L$50,1,0)</f>
        <v>#N/A</v>
      </c>
      <c r="AF595" s="100" t="e">
        <f t="shared" si="77"/>
        <v>#DIV/0!</v>
      </c>
      <c r="AG595" s="105" t="e">
        <f>+VLOOKUP(I595,'Código Licitaciones'!$M$7:$M$50,1,0)</f>
        <v>#N/A</v>
      </c>
      <c r="AH595" s="105" t="e">
        <f>+VLOOKUP(J595,'Código Licitaciones'!$N$7:$N$50,1,0)</f>
        <v>#N/A</v>
      </c>
      <c r="AI595" s="105">
        <f t="shared" si="72"/>
        <v>0</v>
      </c>
      <c r="AJ595" s="105">
        <f t="shared" si="72"/>
        <v>0</v>
      </c>
      <c r="AK595" s="106" t="e">
        <f>+VLOOKUP(M595,'Código Barras'!$C$3:$C$1694,1,0)</f>
        <v>#N/A</v>
      </c>
      <c r="AL595" s="100">
        <f t="shared" si="71"/>
        <v>0</v>
      </c>
      <c r="AM595" s="100">
        <f t="shared" si="71"/>
        <v>0</v>
      </c>
      <c r="AN595" s="100">
        <f t="shared" si="71"/>
        <v>0</v>
      </c>
      <c r="AO595" s="100">
        <f t="shared" si="70"/>
        <v>0</v>
      </c>
      <c r="AP595" s="100">
        <f t="shared" si="70"/>
        <v>0</v>
      </c>
      <c r="AQ595" s="100">
        <f t="shared" si="70"/>
        <v>0</v>
      </c>
      <c r="AR595" s="100" t="e">
        <f>VLOOKUP(C595&amp;E595&amp;G595&amp;I595&amp;J595,'Código Licitaciones'!$I$8:$I$6500,1,0)</f>
        <v>#N/A</v>
      </c>
    </row>
    <row r="596" spans="2:44" ht="18" x14ac:dyDescent="0.35">
      <c r="B596" s="94"/>
      <c r="M596" s="109"/>
      <c r="X596" s="92">
        <f t="shared" si="73"/>
        <v>9</v>
      </c>
      <c r="Z596" s="100" t="e">
        <f t="shared" si="74"/>
        <v>#DIV/0!</v>
      </c>
      <c r="AA596" s="105" t="e">
        <f>+VLOOKUP(C596,'Código Licitaciones'!$J$7:$J$31,1,0)</f>
        <v>#N/A</v>
      </c>
      <c r="AB596" s="105">
        <f t="shared" si="75"/>
        <v>0</v>
      </c>
      <c r="AC596" s="105" t="e">
        <f>+VLOOKUP(E596,'Código Licitaciones'!$K$7:$K$50,1,0)</f>
        <v>#N/A</v>
      </c>
      <c r="AD596" s="105">
        <f t="shared" si="76"/>
        <v>0</v>
      </c>
      <c r="AE596" s="105" t="e">
        <f>+VLOOKUP(G596,'Código Licitaciones'!$L$7:$L$50,1,0)</f>
        <v>#N/A</v>
      </c>
      <c r="AF596" s="100" t="e">
        <f t="shared" si="77"/>
        <v>#DIV/0!</v>
      </c>
      <c r="AG596" s="105" t="e">
        <f>+VLOOKUP(I596,'Código Licitaciones'!$M$7:$M$50,1,0)</f>
        <v>#N/A</v>
      </c>
      <c r="AH596" s="105" t="e">
        <f>+VLOOKUP(J596,'Código Licitaciones'!$N$7:$N$50,1,0)</f>
        <v>#N/A</v>
      </c>
      <c r="AI596" s="105">
        <f t="shared" si="72"/>
        <v>0</v>
      </c>
      <c r="AJ596" s="105">
        <f t="shared" si="72"/>
        <v>0</v>
      </c>
      <c r="AK596" s="106" t="e">
        <f>+VLOOKUP(M596,'Código Barras'!$C$3:$C$1694,1,0)</f>
        <v>#N/A</v>
      </c>
      <c r="AL596" s="100">
        <f t="shared" si="71"/>
        <v>0</v>
      </c>
      <c r="AM596" s="100">
        <f t="shared" si="71"/>
        <v>0</v>
      </c>
      <c r="AN596" s="100">
        <f t="shared" si="71"/>
        <v>0</v>
      </c>
      <c r="AO596" s="100">
        <f t="shared" si="70"/>
        <v>0</v>
      </c>
      <c r="AP596" s="100">
        <f t="shared" si="70"/>
        <v>0</v>
      </c>
      <c r="AQ596" s="100">
        <f t="shared" si="70"/>
        <v>0</v>
      </c>
      <c r="AR596" s="100" t="e">
        <f>VLOOKUP(C596&amp;E596&amp;G596&amp;I596&amp;J596,'Código Licitaciones'!$I$8:$I$6500,1,0)</f>
        <v>#N/A</v>
      </c>
    </row>
    <row r="597" spans="2:44" ht="18" x14ac:dyDescent="0.35">
      <c r="B597" s="94"/>
      <c r="M597" s="109"/>
      <c r="X597" s="92">
        <f t="shared" si="73"/>
        <v>9</v>
      </c>
      <c r="Z597" s="100" t="e">
        <f t="shared" si="74"/>
        <v>#DIV/0!</v>
      </c>
      <c r="AA597" s="105" t="e">
        <f>+VLOOKUP(C597,'Código Licitaciones'!$J$7:$J$31,1,0)</f>
        <v>#N/A</v>
      </c>
      <c r="AB597" s="105">
        <f t="shared" si="75"/>
        <v>0</v>
      </c>
      <c r="AC597" s="105" t="e">
        <f>+VLOOKUP(E597,'Código Licitaciones'!$K$7:$K$50,1,0)</f>
        <v>#N/A</v>
      </c>
      <c r="AD597" s="105">
        <f t="shared" si="76"/>
        <v>0</v>
      </c>
      <c r="AE597" s="105" t="e">
        <f>+VLOOKUP(G597,'Código Licitaciones'!$L$7:$L$50,1,0)</f>
        <v>#N/A</v>
      </c>
      <c r="AF597" s="100" t="e">
        <f t="shared" si="77"/>
        <v>#DIV/0!</v>
      </c>
      <c r="AG597" s="105" t="e">
        <f>+VLOOKUP(I597,'Código Licitaciones'!$M$7:$M$50,1,0)</f>
        <v>#N/A</v>
      </c>
      <c r="AH597" s="105" t="e">
        <f>+VLOOKUP(J597,'Código Licitaciones'!$N$7:$N$50,1,0)</f>
        <v>#N/A</v>
      </c>
      <c r="AI597" s="105">
        <f t="shared" si="72"/>
        <v>0</v>
      </c>
      <c r="AJ597" s="105">
        <f t="shared" si="72"/>
        <v>0</v>
      </c>
      <c r="AK597" s="106" t="e">
        <f>+VLOOKUP(M597,'Código Barras'!$C$3:$C$1694,1,0)</f>
        <v>#N/A</v>
      </c>
      <c r="AL597" s="100">
        <f t="shared" si="71"/>
        <v>0</v>
      </c>
      <c r="AM597" s="100">
        <f t="shared" si="71"/>
        <v>0</v>
      </c>
      <c r="AN597" s="100">
        <f t="shared" si="71"/>
        <v>0</v>
      </c>
      <c r="AO597" s="100">
        <f t="shared" si="70"/>
        <v>0</v>
      </c>
      <c r="AP597" s="100">
        <f t="shared" si="70"/>
        <v>0</v>
      </c>
      <c r="AQ597" s="100">
        <f t="shared" si="70"/>
        <v>0</v>
      </c>
      <c r="AR597" s="100" t="e">
        <f>VLOOKUP(C597&amp;E597&amp;G597&amp;I597&amp;J597,'Código Licitaciones'!$I$8:$I$6500,1,0)</f>
        <v>#N/A</v>
      </c>
    </row>
    <row r="598" spans="2:44" ht="18" x14ac:dyDescent="0.35">
      <c r="B598" s="94"/>
      <c r="M598" s="109"/>
      <c r="X598" s="92">
        <f t="shared" si="73"/>
        <v>9</v>
      </c>
      <c r="Z598" s="100" t="e">
        <f t="shared" si="74"/>
        <v>#DIV/0!</v>
      </c>
      <c r="AA598" s="105" t="e">
        <f>+VLOOKUP(C598,'Código Licitaciones'!$J$7:$J$31,1,0)</f>
        <v>#N/A</v>
      </c>
      <c r="AB598" s="105">
        <f t="shared" si="75"/>
        <v>0</v>
      </c>
      <c r="AC598" s="105" t="e">
        <f>+VLOOKUP(E598,'Código Licitaciones'!$K$7:$K$50,1,0)</f>
        <v>#N/A</v>
      </c>
      <c r="AD598" s="105">
        <f t="shared" si="76"/>
        <v>0</v>
      </c>
      <c r="AE598" s="105" t="e">
        <f>+VLOOKUP(G598,'Código Licitaciones'!$L$7:$L$50,1,0)</f>
        <v>#N/A</v>
      </c>
      <c r="AF598" s="100" t="e">
        <f t="shared" si="77"/>
        <v>#DIV/0!</v>
      </c>
      <c r="AG598" s="105" t="e">
        <f>+VLOOKUP(I598,'Código Licitaciones'!$M$7:$M$50,1,0)</f>
        <v>#N/A</v>
      </c>
      <c r="AH598" s="105" t="e">
        <f>+VLOOKUP(J598,'Código Licitaciones'!$N$7:$N$50,1,0)</f>
        <v>#N/A</v>
      </c>
      <c r="AI598" s="105">
        <f t="shared" si="72"/>
        <v>0</v>
      </c>
      <c r="AJ598" s="105">
        <f t="shared" si="72"/>
        <v>0</v>
      </c>
      <c r="AK598" s="106" t="e">
        <f>+VLOOKUP(M598,'Código Barras'!$C$3:$C$1694,1,0)</f>
        <v>#N/A</v>
      </c>
      <c r="AL598" s="100">
        <f t="shared" si="71"/>
        <v>0</v>
      </c>
      <c r="AM598" s="100">
        <f t="shared" si="71"/>
        <v>0</v>
      </c>
      <c r="AN598" s="100">
        <f t="shared" si="71"/>
        <v>0</v>
      </c>
      <c r="AO598" s="100">
        <f t="shared" si="70"/>
        <v>0</v>
      </c>
      <c r="AP598" s="100">
        <f t="shared" si="70"/>
        <v>0</v>
      </c>
      <c r="AQ598" s="100">
        <f t="shared" si="70"/>
        <v>0</v>
      </c>
      <c r="AR598" s="100" t="e">
        <f>VLOOKUP(C598&amp;E598&amp;G598&amp;I598&amp;J598,'Código Licitaciones'!$I$8:$I$6500,1,0)</f>
        <v>#N/A</v>
      </c>
    </row>
    <row r="599" spans="2:44" ht="18" x14ac:dyDescent="0.35">
      <c r="B599" s="94"/>
      <c r="M599" s="109"/>
      <c r="X599" s="92">
        <f t="shared" si="73"/>
        <v>9</v>
      </c>
      <c r="Z599" s="100" t="e">
        <f t="shared" si="74"/>
        <v>#DIV/0!</v>
      </c>
      <c r="AA599" s="105" t="e">
        <f>+VLOOKUP(C599,'Código Licitaciones'!$J$7:$J$31,1,0)</f>
        <v>#N/A</v>
      </c>
      <c r="AB599" s="105">
        <f t="shared" si="75"/>
        <v>0</v>
      </c>
      <c r="AC599" s="105" t="e">
        <f>+VLOOKUP(E599,'Código Licitaciones'!$K$7:$K$50,1,0)</f>
        <v>#N/A</v>
      </c>
      <c r="AD599" s="105">
        <f t="shared" si="76"/>
        <v>0</v>
      </c>
      <c r="AE599" s="105" t="e">
        <f>+VLOOKUP(G599,'Código Licitaciones'!$L$7:$L$50,1,0)</f>
        <v>#N/A</v>
      </c>
      <c r="AF599" s="100" t="e">
        <f t="shared" si="77"/>
        <v>#DIV/0!</v>
      </c>
      <c r="AG599" s="105" t="e">
        <f>+VLOOKUP(I599,'Código Licitaciones'!$M$7:$M$50,1,0)</f>
        <v>#N/A</v>
      </c>
      <c r="AH599" s="105" t="e">
        <f>+VLOOKUP(J599,'Código Licitaciones'!$N$7:$N$50,1,0)</f>
        <v>#N/A</v>
      </c>
      <c r="AI599" s="105">
        <f t="shared" si="72"/>
        <v>0</v>
      </c>
      <c r="AJ599" s="105">
        <f t="shared" si="72"/>
        <v>0</v>
      </c>
      <c r="AK599" s="106" t="e">
        <f>+VLOOKUP(M599,'Código Barras'!$C$3:$C$1694,1,0)</f>
        <v>#N/A</v>
      </c>
      <c r="AL599" s="100">
        <f t="shared" si="71"/>
        <v>0</v>
      </c>
      <c r="AM599" s="100">
        <f t="shared" si="71"/>
        <v>0</v>
      </c>
      <c r="AN599" s="100">
        <f t="shared" si="71"/>
        <v>0</v>
      </c>
      <c r="AO599" s="100">
        <f t="shared" si="71"/>
        <v>0</v>
      </c>
      <c r="AP599" s="100">
        <f t="shared" si="71"/>
        <v>0</v>
      </c>
      <c r="AQ599" s="100">
        <f t="shared" si="71"/>
        <v>0</v>
      </c>
      <c r="AR599" s="100" t="e">
        <f>VLOOKUP(C599&amp;E599&amp;G599&amp;I599&amp;J599,'Código Licitaciones'!$I$8:$I$6500,1,0)</f>
        <v>#N/A</v>
      </c>
    </row>
    <row r="600" spans="2:44" ht="18" x14ac:dyDescent="0.35">
      <c r="B600" s="94"/>
      <c r="M600" s="109"/>
      <c r="X600" s="92">
        <f t="shared" si="73"/>
        <v>9</v>
      </c>
      <c r="Z600" s="100" t="e">
        <f t="shared" si="74"/>
        <v>#DIV/0!</v>
      </c>
      <c r="AA600" s="105" t="e">
        <f>+VLOOKUP(C600,'Código Licitaciones'!$J$7:$J$31,1,0)</f>
        <v>#N/A</v>
      </c>
      <c r="AB600" s="105">
        <f t="shared" si="75"/>
        <v>0</v>
      </c>
      <c r="AC600" s="105" t="e">
        <f>+VLOOKUP(E600,'Código Licitaciones'!$K$7:$K$50,1,0)</f>
        <v>#N/A</v>
      </c>
      <c r="AD600" s="105">
        <f t="shared" si="76"/>
        <v>0</v>
      </c>
      <c r="AE600" s="105" t="e">
        <f>+VLOOKUP(G600,'Código Licitaciones'!$L$7:$L$50,1,0)</f>
        <v>#N/A</v>
      </c>
      <c r="AF600" s="100" t="e">
        <f t="shared" si="77"/>
        <v>#DIV/0!</v>
      </c>
      <c r="AG600" s="105" t="e">
        <f>+VLOOKUP(I600,'Código Licitaciones'!$M$7:$M$50,1,0)</f>
        <v>#N/A</v>
      </c>
      <c r="AH600" s="105" t="e">
        <f>+VLOOKUP(J600,'Código Licitaciones'!$N$7:$N$50,1,0)</f>
        <v>#N/A</v>
      </c>
      <c r="AI600" s="105">
        <f t="shared" si="72"/>
        <v>0</v>
      </c>
      <c r="AJ600" s="105">
        <f t="shared" si="72"/>
        <v>0</v>
      </c>
      <c r="AK600" s="106" t="e">
        <f>+VLOOKUP(M600,'Código Barras'!$C$3:$C$1694,1,0)</f>
        <v>#N/A</v>
      </c>
      <c r="AL600" s="100">
        <f t="shared" ref="AL600:AQ642" si="78">IF(OR(ISNUMBER(N600),N600=0),N600,1/0)</f>
        <v>0</v>
      </c>
      <c r="AM600" s="100">
        <f t="shared" si="78"/>
        <v>0</v>
      </c>
      <c r="AN600" s="100">
        <f t="shared" si="78"/>
        <v>0</v>
      </c>
      <c r="AO600" s="100">
        <f t="shared" si="78"/>
        <v>0</v>
      </c>
      <c r="AP600" s="100">
        <f t="shared" si="78"/>
        <v>0</v>
      </c>
      <c r="AQ600" s="100">
        <f t="shared" si="78"/>
        <v>0</v>
      </c>
      <c r="AR600" s="100" t="e">
        <f>VLOOKUP(C600&amp;E600&amp;G600&amp;I600&amp;J600,'Código Licitaciones'!$I$8:$I$6500,1,0)</f>
        <v>#N/A</v>
      </c>
    </row>
    <row r="601" spans="2:44" ht="18" x14ac:dyDescent="0.35">
      <c r="B601" s="94"/>
      <c r="M601" s="109"/>
      <c r="X601" s="92">
        <f t="shared" si="73"/>
        <v>9</v>
      </c>
      <c r="Z601" s="100" t="e">
        <f t="shared" si="74"/>
        <v>#DIV/0!</v>
      </c>
      <c r="AA601" s="105" t="e">
        <f>+VLOOKUP(C601,'Código Licitaciones'!$J$7:$J$31,1,0)</f>
        <v>#N/A</v>
      </c>
      <c r="AB601" s="105">
        <f t="shared" si="75"/>
        <v>0</v>
      </c>
      <c r="AC601" s="105" t="e">
        <f>+VLOOKUP(E601,'Código Licitaciones'!$K$7:$K$50,1,0)</f>
        <v>#N/A</v>
      </c>
      <c r="AD601" s="105">
        <f t="shared" si="76"/>
        <v>0</v>
      </c>
      <c r="AE601" s="105" t="e">
        <f>+VLOOKUP(G601,'Código Licitaciones'!$L$7:$L$50,1,0)</f>
        <v>#N/A</v>
      </c>
      <c r="AF601" s="100" t="e">
        <f t="shared" si="77"/>
        <v>#DIV/0!</v>
      </c>
      <c r="AG601" s="105" t="e">
        <f>+VLOOKUP(I601,'Código Licitaciones'!$M$7:$M$50,1,0)</f>
        <v>#N/A</v>
      </c>
      <c r="AH601" s="105" t="e">
        <f>+VLOOKUP(J601,'Código Licitaciones'!$N$7:$N$50,1,0)</f>
        <v>#N/A</v>
      </c>
      <c r="AI601" s="105">
        <f t="shared" si="72"/>
        <v>0</v>
      </c>
      <c r="AJ601" s="105">
        <f t="shared" si="72"/>
        <v>0</v>
      </c>
      <c r="AK601" s="106" t="e">
        <f>+VLOOKUP(M601,'Código Barras'!$C$3:$C$1694,1,0)</f>
        <v>#N/A</v>
      </c>
      <c r="AL601" s="100">
        <f t="shared" si="78"/>
        <v>0</v>
      </c>
      <c r="AM601" s="100">
        <f t="shared" si="78"/>
        <v>0</v>
      </c>
      <c r="AN601" s="100">
        <f t="shared" si="78"/>
        <v>0</v>
      </c>
      <c r="AO601" s="100">
        <f t="shared" si="78"/>
        <v>0</v>
      </c>
      <c r="AP601" s="100">
        <f t="shared" si="78"/>
        <v>0</v>
      </c>
      <c r="AQ601" s="100">
        <f t="shared" si="78"/>
        <v>0</v>
      </c>
      <c r="AR601" s="100" t="e">
        <f>VLOOKUP(C601&amp;E601&amp;G601&amp;I601&amp;J601,'Código Licitaciones'!$I$8:$I$6500,1,0)</f>
        <v>#N/A</v>
      </c>
    </row>
    <row r="602" spans="2:44" ht="18" x14ac:dyDescent="0.35">
      <c r="B602" s="94"/>
      <c r="M602" s="109"/>
      <c r="X602" s="92">
        <f t="shared" si="73"/>
        <v>9</v>
      </c>
      <c r="Z602" s="100" t="e">
        <f t="shared" si="74"/>
        <v>#DIV/0!</v>
      </c>
      <c r="AA602" s="105" t="e">
        <f>+VLOOKUP(C602,'Código Licitaciones'!$J$7:$J$31,1,0)</f>
        <v>#N/A</v>
      </c>
      <c r="AB602" s="105">
        <f t="shared" si="75"/>
        <v>0</v>
      </c>
      <c r="AC602" s="105" t="e">
        <f>+VLOOKUP(E602,'Código Licitaciones'!$K$7:$K$50,1,0)</f>
        <v>#N/A</v>
      </c>
      <c r="AD602" s="105">
        <f t="shared" si="76"/>
        <v>0</v>
      </c>
      <c r="AE602" s="105" t="e">
        <f>+VLOOKUP(G602,'Código Licitaciones'!$L$7:$L$50,1,0)</f>
        <v>#N/A</v>
      </c>
      <c r="AF602" s="100" t="e">
        <f t="shared" si="77"/>
        <v>#DIV/0!</v>
      </c>
      <c r="AG602" s="105" t="e">
        <f>+VLOOKUP(I602,'Código Licitaciones'!$M$7:$M$50,1,0)</f>
        <v>#N/A</v>
      </c>
      <c r="AH602" s="105" t="e">
        <f>+VLOOKUP(J602,'Código Licitaciones'!$N$7:$N$50,1,0)</f>
        <v>#N/A</v>
      </c>
      <c r="AI602" s="105">
        <f t="shared" si="72"/>
        <v>0</v>
      </c>
      <c r="AJ602" s="105">
        <f t="shared" si="72"/>
        <v>0</v>
      </c>
      <c r="AK602" s="106" t="e">
        <f>+VLOOKUP(M602,'Código Barras'!$C$3:$C$1694,1,0)</f>
        <v>#N/A</v>
      </c>
      <c r="AL602" s="100">
        <f t="shared" si="78"/>
        <v>0</v>
      </c>
      <c r="AM602" s="100">
        <f t="shared" si="78"/>
        <v>0</v>
      </c>
      <c r="AN602" s="100">
        <f t="shared" si="78"/>
        <v>0</v>
      </c>
      <c r="AO602" s="100">
        <f t="shared" si="78"/>
        <v>0</v>
      </c>
      <c r="AP602" s="100">
        <f t="shared" si="78"/>
        <v>0</v>
      </c>
      <c r="AQ602" s="100">
        <f t="shared" si="78"/>
        <v>0</v>
      </c>
      <c r="AR602" s="100" t="e">
        <f>VLOOKUP(C602&amp;E602&amp;G602&amp;I602&amp;J602,'Código Licitaciones'!$I$8:$I$6500,1,0)</f>
        <v>#N/A</v>
      </c>
    </row>
    <row r="603" spans="2:44" ht="18" x14ac:dyDescent="0.35">
      <c r="B603" s="94"/>
      <c r="M603" s="109"/>
      <c r="X603" s="92">
        <f t="shared" si="73"/>
        <v>9</v>
      </c>
      <c r="Z603" s="100" t="e">
        <f t="shared" si="74"/>
        <v>#DIV/0!</v>
      </c>
      <c r="AA603" s="105" t="e">
        <f>+VLOOKUP(C603,'Código Licitaciones'!$J$7:$J$31,1,0)</f>
        <v>#N/A</v>
      </c>
      <c r="AB603" s="105">
        <f t="shared" si="75"/>
        <v>0</v>
      </c>
      <c r="AC603" s="105" t="e">
        <f>+VLOOKUP(E603,'Código Licitaciones'!$K$7:$K$50,1,0)</f>
        <v>#N/A</v>
      </c>
      <c r="AD603" s="105">
        <f t="shared" si="76"/>
        <v>0</v>
      </c>
      <c r="AE603" s="105" t="e">
        <f>+VLOOKUP(G603,'Código Licitaciones'!$L$7:$L$50,1,0)</f>
        <v>#N/A</v>
      </c>
      <c r="AF603" s="100" t="e">
        <f t="shared" si="77"/>
        <v>#DIV/0!</v>
      </c>
      <c r="AG603" s="105" t="e">
        <f>+VLOOKUP(I603,'Código Licitaciones'!$M$7:$M$50,1,0)</f>
        <v>#N/A</v>
      </c>
      <c r="AH603" s="105" t="e">
        <f>+VLOOKUP(J603,'Código Licitaciones'!$N$7:$N$50,1,0)</f>
        <v>#N/A</v>
      </c>
      <c r="AI603" s="105">
        <f t="shared" si="72"/>
        <v>0</v>
      </c>
      <c r="AJ603" s="105">
        <f t="shared" si="72"/>
        <v>0</v>
      </c>
      <c r="AK603" s="106" t="e">
        <f>+VLOOKUP(M603,'Código Barras'!$C$3:$C$1694,1,0)</f>
        <v>#N/A</v>
      </c>
      <c r="AL603" s="100">
        <f t="shared" si="78"/>
        <v>0</v>
      </c>
      <c r="AM603" s="100">
        <f t="shared" si="78"/>
        <v>0</v>
      </c>
      <c r="AN603" s="100">
        <f t="shared" si="78"/>
        <v>0</v>
      </c>
      <c r="AO603" s="100">
        <f t="shared" si="78"/>
        <v>0</v>
      </c>
      <c r="AP603" s="100">
        <f t="shared" si="78"/>
        <v>0</v>
      </c>
      <c r="AQ603" s="100">
        <f t="shared" si="78"/>
        <v>0</v>
      </c>
      <c r="AR603" s="100" t="e">
        <f>VLOOKUP(C603&amp;E603&amp;G603&amp;I603&amp;J603,'Código Licitaciones'!$I$8:$I$6500,1,0)</f>
        <v>#N/A</v>
      </c>
    </row>
    <row r="604" spans="2:44" ht="18" x14ac:dyDescent="0.35">
      <c r="B604" s="94"/>
      <c r="M604" s="109"/>
      <c r="X604" s="92">
        <f t="shared" si="73"/>
        <v>9</v>
      </c>
      <c r="Z604" s="100" t="e">
        <f t="shared" si="74"/>
        <v>#DIV/0!</v>
      </c>
      <c r="AA604" s="105" t="e">
        <f>+VLOOKUP(C604,'Código Licitaciones'!$J$7:$J$31,1,0)</f>
        <v>#N/A</v>
      </c>
      <c r="AB604" s="105">
        <f t="shared" si="75"/>
        <v>0</v>
      </c>
      <c r="AC604" s="105" t="e">
        <f>+VLOOKUP(E604,'Código Licitaciones'!$K$7:$K$50,1,0)</f>
        <v>#N/A</v>
      </c>
      <c r="AD604" s="105">
        <f t="shared" si="76"/>
        <v>0</v>
      </c>
      <c r="AE604" s="105" t="e">
        <f>+VLOOKUP(G604,'Código Licitaciones'!$L$7:$L$50,1,0)</f>
        <v>#N/A</v>
      </c>
      <c r="AF604" s="100" t="e">
        <f t="shared" si="77"/>
        <v>#DIV/0!</v>
      </c>
      <c r="AG604" s="105" t="e">
        <f>+VLOOKUP(I604,'Código Licitaciones'!$M$7:$M$50,1,0)</f>
        <v>#N/A</v>
      </c>
      <c r="AH604" s="105" t="e">
        <f>+VLOOKUP(J604,'Código Licitaciones'!$N$7:$N$50,1,0)</f>
        <v>#N/A</v>
      </c>
      <c r="AI604" s="105">
        <f t="shared" si="72"/>
        <v>0</v>
      </c>
      <c r="AJ604" s="105">
        <f t="shared" si="72"/>
        <v>0</v>
      </c>
      <c r="AK604" s="106" t="e">
        <f>+VLOOKUP(M604,'Código Barras'!$C$3:$C$1694,1,0)</f>
        <v>#N/A</v>
      </c>
      <c r="AL604" s="100">
        <f t="shared" si="78"/>
        <v>0</v>
      </c>
      <c r="AM604" s="100">
        <f t="shared" si="78"/>
        <v>0</v>
      </c>
      <c r="AN604" s="100">
        <f t="shared" si="78"/>
        <v>0</v>
      </c>
      <c r="AO604" s="100">
        <f t="shared" si="78"/>
        <v>0</v>
      </c>
      <c r="AP604" s="100">
        <f t="shared" si="78"/>
        <v>0</v>
      </c>
      <c r="AQ604" s="100">
        <f t="shared" si="78"/>
        <v>0</v>
      </c>
      <c r="AR604" s="100" t="e">
        <f>VLOOKUP(C604&amp;E604&amp;G604&amp;I604&amp;J604,'Código Licitaciones'!$I$8:$I$6500,1,0)</f>
        <v>#N/A</v>
      </c>
    </row>
    <row r="605" spans="2:44" ht="18" x14ac:dyDescent="0.35">
      <c r="M605" s="109"/>
      <c r="X605" s="92">
        <f t="shared" si="73"/>
        <v>9</v>
      </c>
      <c r="Z605" s="100" t="e">
        <f t="shared" si="74"/>
        <v>#DIV/0!</v>
      </c>
      <c r="AA605" s="105" t="e">
        <f>+VLOOKUP(C605,'Código Licitaciones'!$J$7:$J$31,1,0)</f>
        <v>#N/A</v>
      </c>
      <c r="AB605" s="105">
        <f t="shared" si="75"/>
        <v>0</v>
      </c>
      <c r="AC605" s="105" t="e">
        <f>+VLOOKUP(E605,'Código Licitaciones'!$K$7:$K$50,1,0)</f>
        <v>#N/A</v>
      </c>
      <c r="AD605" s="105">
        <f t="shared" si="76"/>
        <v>0</v>
      </c>
      <c r="AE605" s="105" t="e">
        <f>+VLOOKUP(G605,'Código Licitaciones'!$L$7:$L$50,1,0)</f>
        <v>#N/A</v>
      </c>
      <c r="AF605" s="100" t="e">
        <f t="shared" si="77"/>
        <v>#DIV/0!</v>
      </c>
      <c r="AG605" s="105" t="e">
        <f>+VLOOKUP(I605,'Código Licitaciones'!$M$7:$M$50,1,0)</f>
        <v>#N/A</v>
      </c>
      <c r="AH605" s="105" t="e">
        <f>+VLOOKUP(J605,'Código Licitaciones'!$N$7:$N$50,1,0)</f>
        <v>#N/A</v>
      </c>
      <c r="AI605" s="105">
        <f t="shared" si="72"/>
        <v>0</v>
      </c>
      <c r="AJ605" s="105">
        <f t="shared" si="72"/>
        <v>0</v>
      </c>
      <c r="AK605" s="106" t="e">
        <f>+VLOOKUP(M605,'Código Barras'!$C$3:$C$1694,1,0)</f>
        <v>#N/A</v>
      </c>
      <c r="AL605" s="100">
        <f t="shared" si="78"/>
        <v>0</v>
      </c>
      <c r="AM605" s="100">
        <f t="shared" si="78"/>
        <v>0</v>
      </c>
      <c r="AN605" s="100">
        <f t="shared" si="78"/>
        <v>0</v>
      </c>
      <c r="AO605" s="100">
        <f t="shared" si="78"/>
        <v>0</v>
      </c>
      <c r="AP605" s="100">
        <f t="shared" si="78"/>
        <v>0</v>
      </c>
      <c r="AQ605" s="100">
        <f t="shared" si="78"/>
        <v>0</v>
      </c>
      <c r="AR605" s="100" t="e">
        <f>VLOOKUP(C605&amp;E605&amp;G605&amp;I605&amp;J605,'Código Licitaciones'!$I$8:$I$6500,1,0)</f>
        <v>#N/A</v>
      </c>
    </row>
    <row r="606" spans="2:44" ht="18" x14ac:dyDescent="0.35">
      <c r="M606" s="109"/>
      <c r="X606" s="92">
        <f t="shared" si="73"/>
        <v>9</v>
      </c>
      <c r="Z606" s="100" t="e">
        <f t="shared" si="74"/>
        <v>#DIV/0!</v>
      </c>
      <c r="AA606" s="105" t="e">
        <f>+VLOOKUP(C606,'Código Licitaciones'!$J$7:$J$31,1,0)</f>
        <v>#N/A</v>
      </c>
      <c r="AB606" s="105">
        <f t="shared" si="75"/>
        <v>0</v>
      </c>
      <c r="AC606" s="105" t="e">
        <f>+VLOOKUP(E606,'Código Licitaciones'!$K$7:$K$50,1,0)</f>
        <v>#N/A</v>
      </c>
      <c r="AD606" s="105">
        <f t="shared" si="76"/>
        <v>0</v>
      </c>
      <c r="AE606" s="105" t="e">
        <f>+VLOOKUP(G606,'Código Licitaciones'!$L$7:$L$50,1,0)</f>
        <v>#N/A</v>
      </c>
      <c r="AF606" s="100" t="e">
        <f t="shared" si="77"/>
        <v>#DIV/0!</v>
      </c>
      <c r="AG606" s="105" t="e">
        <f>+VLOOKUP(I606,'Código Licitaciones'!$M$7:$M$50,1,0)</f>
        <v>#N/A</v>
      </c>
      <c r="AH606" s="105" t="e">
        <f>+VLOOKUP(J606,'Código Licitaciones'!$N$7:$N$50,1,0)</f>
        <v>#N/A</v>
      </c>
      <c r="AI606" s="105">
        <f t="shared" si="72"/>
        <v>0</v>
      </c>
      <c r="AJ606" s="105">
        <f t="shared" si="72"/>
        <v>0</v>
      </c>
      <c r="AK606" s="106" t="e">
        <f>+VLOOKUP(M606,'Código Barras'!$C$3:$C$1694,1,0)</f>
        <v>#N/A</v>
      </c>
      <c r="AL606" s="100">
        <f t="shared" si="78"/>
        <v>0</v>
      </c>
      <c r="AM606" s="100">
        <f t="shared" si="78"/>
        <v>0</v>
      </c>
      <c r="AN606" s="100">
        <f t="shared" si="78"/>
        <v>0</v>
      </c>
      <c r="AO606" s="100">
        <f t="shared" si="78"/>
        <v>0</v>
      </c>
      <c r="AP606" s="100">
        <f t="shared" si="78"/>
        <v>0</v>
      </c>
      <c r="AQ606" s="100">
        <f t="shared" si="78"/>
        <v>0</v>
      </c>
      <c r="AR606" s="100" t="e">
        <f>VLOOKUP(C606&amp;E606&amp;G606&amp;I606&amp;J606,'Código Licitaciones'!$I$8:$I$6500,1,0)</f>
        <v>#N/A</v>
      </c>
    </row>
    <row r="607" spans="2:44" ht="18" x14ac:dyDescent="0.35">
      <c r="M607" s="109"/>
      <c r="X607" s="92">
        <f t="shared" si="73"/>
        <v>9</v>
      </c>
      <c r="Z607" s="100" t="e">
        <f t="shared" si="74"/>
        <v>#DIV/0!</v>
      </c>
      <c r="AA607" s="105" t="e">
        <f>+VLOOKUP(C607,'Código Licitaciones'!$J$7:$J$31,1,0)</f>
        <v>#N/A</v>
      </c>
      <c r="AB607" s="105">
        <f t="shared" si="75"/>
        <v>0</v>
      </c>
      <c r="AC607" s="105" t="e">
        <f>+VLOOKUP(E607,'Código Licitaciones'!$K$7:$K$50,1,0)</f>
        <v>#N/A</v>
      </c>
      <c r="AD607" s="105">
        <f t="shared" si="76"/>
        <v>0</v>
      </c>
      <c r="AE607" s="105" t="e">
        <f>+VLOOKUP(G607,'Código Licitaciones'!$L$7:$L$50,1,0)</f>
        <v>#N/A</v>
      </c>
      <c r="AF607" s="100" t="e">
        <f t="shared" si="77"/>
        <v>#DIV/0!</v>
      </c>
      <c r="AG607" s="105" t="e">
        <f>+VLOOKUP(I607,'Código Licitaciones'!$M$7:$M$50,1,0)</f>
        <v>#N/A</v>
      </c>
      <c r="AH607" s="105" t="e">
        <f>+VLOOKUP(J607,'Código Licitaciones'!$N$7:$N$50,1,0)</f>
        <v>#N/A</v>
      </c>
      <c r="AI607" s="105">
        <f t="shared" si="72"/>
        <v>0</v>
      </c>
      <c r="AJ607" s="105">
        <f t="shared" si="72"/>
        <v>0</v>
      </c>
      <c r="AK607" s="106" t="e">
        <f>+VLOOKUP(M607,'Código Barras'!$C$3:$C$1694,1,0)</f>
        <v>#N/A</v>
      </c>
      <c r="AL607" s="100">
        <f t="shared" si="78"/>
        <v>0</v>
      </c>
      <c r="AM607" s="100">
        <f t="shared" si="78"/>
        <v>0</v>
      </c>
      <c r="AN607" s="100">
        <f t="shared" si="78"/>
        <v>0</v>
      </c>
      <c r="AO607" s="100">
        <f t="shared" si="78"/>
        <v>0</v>
      </c>
      <c r="AP607" s="100">
        <f t="shared" si="78"/>
        <v>0</v>
      </c>
      <c r="AQ607" s="100">
        <f t="shared" si="78"/>
        <v>0</v>
      </c>
      <c r="AR607" s="100" t="e">
        <f>VLOOKUP(C607&amp;E607&amp;G607&amp;I607&amp;J607,'Código Licitaciones'!$I$8:$I$6500,1,0)</f>
        <v>#N/A</v>
      </c>
    </row>
    <row r="608" spans="2:44" ht="18" x14ac:dyDescent="0.35">
      <c r="M608" s="109"/>
      <c r="X608" s="92">
        <f t="shared" si="73"/>
        <v>9</v>
      </c>
      <c r="Z608" s="100" t="e">
        <f t="shared" si="74"/>
        <v>#DIV/0!</v>
      </c>
      <c r="AA608" s="105" t="e">
        <f>+VLOOKUP(C608,'Código Licitaciones'!$J$7:$J$31,1,0)</f>
        <v>#N/A</v>
      </c>
      <c r="AB608" s="105">
        <f t="shared" si="75"/>
        <v>0</v>
      </c>
      <c r="AC608" s="105" t="e">
        <f>+VLOOKUP(E608,'Código Licitaciones'!$K$7:$K$50,1,0)</f>
        <v>#N/A</v>
      </c>
      <c r="AD608" s="105">
        <f t="shared" si="76"/>
        <v>0</v>
      </c>
      <c r="AE608" s="105" t="e">
        <f>+VLOOKUP(G608,'Código Licitaciones'!$L$7:$L$50,1,0)</f>
        <v>#N/A</v>
      </c>
      <c r="AF608" s="100" t="e">
        <f t="shared" si="77"/>
        <v>#DIV/0!</v>
      </c>
      <c r="AG608" s="105" t="e">
        <f>+VLOOKUP(I608,'Código Licitaciones'!$M$7:$M$50,1,0)</f>
        <v>#N/A</v>
      </c>
      <c r="AH608" s="105" t="e">
        <f>+VLOOKUP(J608,'Código Licitaciones'!$N$7:$N$50,1,0)</f>
        <v>#N/A</v>
      </c>
      <c r="AI608" s="105">
        <f t="shared" si="72"/>
        <v>0</v>
      </c>
      <c r="AJ608" s="105">
        <f t="shared" si="72"/>
        <v>0</v>
      </c>
      <c r="AK608" s="106" t="e">
        <f>+VLOOKUP(M608,'Código Barras'!$C$3:$C$1694,1,0)</f>
        <v>#N/A</v>
      </c>
      <c r="AL608" s="100">
        <f t="shared" si="78"/>
        <v>0</v>
      </c>
      <c r="AM608" s="100">
        <f t="shared" si="78"/>
        <v>0</v>
      </c>
      <c r="AN608" s="100">
        <f t="shared" si="78"/>
        <v>0</v>
      </c>
      <c r="AO608" s="100">
        <f t="shared" si="78"/>
        <v>0</v>
      </c>
      <c r="AP608" s="100">
        <f t="shared" si="78"/>
        <v>0</v>
      </c>
      <c r="AQ608" s="100">
        <f t="shared" si="78"/>
        <v>0</v>
      </c>
      <c r="AR608" s="100" t="e">
        <f>VLOOKUP(C608&amp;E608&amp;G608&amp;I608&amp;J608,'Código Licitaciones'!$I$8:$I$6500,1,0)</f>
        <v>#N/A</v>
      </c>
    </row>
    <row r="609" spans="13:44" ht="18" x14ac:dyDescent="0.35">
      <c r="M609" s="109"/>
      <c r="X609" s="92">
        <f t="shared" si="73"/>
        <v>9</v>
      </c>
      <c r="Z609" s="100" t="e">
        <f t="shared" si="74"/>
        <v>#DIV/0!</v>
      </c>
      <c r="AA609" s="105" t="e">
        <f>+VLOOKUP(C609,'Código Licitaciones'!$J$7:$J$31,1,0)</f>
        <v>#N/A</v>
      </c>
      <c r="AB609" s="105">
        <f t="shared" si="75"/>
        <v>0</v>
      </c>
      <c r="AC609" s="105" t="e">
        <f>+VLOOKUP(E609,'Código Licitaciones'!$K$7:$K$50,1,0)</f>
        <v>#N/A</v>
      </c>
      <c r="AD609" s="105">
        <f t="shared" si="76"/>
        <v>0</v>
      </c>
      <c r="AE609" s="105" t="e">
        <f>+VLOOKUP(G609,'Código Licitaciones'!$L$7:$L$50,1,0)</f>
        <v>#N/A</v>
      </c>
      <c r="AF609" s="100" t="e">
        <f t="shared" si="77"/>
        <v>#DIV/0!</v>
      </c>
      <c r="AG609" s="105" t="e">
        <f>+VLOOKUP(I609,'Código Licitaciones'!$M$7:$M$50,1,0)</f>
        <v>#N/A</v>
      </c>
      <c r="AH609" s="105" t="e">
        <f>+VLOOKUP(J609,'Código Licitaciones'!$N$7:$N$50,1,0)</f>
        <v>#N/A</v>
      </c>
      <c r="AI609" s="105">
        <f t="shared" si="72"/>
        <v>0</v>
      </c>
      <c r="AJ609" s="105">
        <f t="shared" si="72"/>
        <v>0</v>
      </c>
      <c r="AK609" s="106" t="e">
        <f>+VLOOKUP(M609,'Código Barras'!$C$3:$C$1694,1,0)</f>
        <v>#N/A</v>
      </c>
      <c r="AL609" s="100">
        <f t="shared" si="78"/>
        <v>0</v>
      </c>
      <c r="AM609" s="100">
        <f t="shared" si="78"/>
        <v>0</v>
      </c>
      <c r="AN609" s="100">
        <f t="shared" si="78"/>
        <v>0</v>
      </c>
      <c r="AO609" s="100">
        <f t="shared" si="78"/>
        <v>0</v>
      </c>
      <c r="AP609" s="100">
        <f t="shared" si="78"/>
        <v>0</v>
      </c>
      <c r="AQ609" s="100">
        <f t="shared" si="78"/>
        <v>0</v>
      </c>
      <c r="AR609" s="100" t="e">
        <f>VLOOKUP(C609&amp;E609&amp;G609&amp;I609&amp;J609,'Código Licitaciones'!$I$8:$I$6500,1,0)</f>
        <v>#N/A</v>
      </c>
    </row>
    <row r="610" spans="13:44" ht="18" x14ac:dyDescent="0.35">
      <c r="M610" s="109"/>
      <c r="X610" s="92">
        <f t="shared" si="73"/>
        <v>9</v>
      </c>
      <c r="Z610" s="100" t="e">
        <f t="shared" si="74"/>
        <v>#DIV/0!</v>
      </c>
      <c r="AA610" s="105" t="e">
        <f>+VLOOKUP(C610,'Código Licitaciones'!$J$7:$J$31,1,0)</f>
        <v>#N/A</v>
      </c>
      <c r="AB610" s="105">
        <f t="shared" si="75"/>
        <v>0</v>
      </c>
      <c r="AC610" s="105" t="e">
        <f>+VLOOKUP(E610,'Código Licitaciones'!$K$7:$K$50,1,0)</f>
        <v>#N/A</v>
      </c>
      <c r="AD610" s="105">
        <f t="shared" si="76"/>
        <v>0</v>
      </c>
      <c r="AE610" s="105" t="e">
        <f>+VLOOKUP(G610,'Código Licitaciones'!$L$7:$L$50,1,0)</f>
        <v>#N/A</v>
      </c>
      <c r="AF610" s="100" t="e">
        <f t="shared" si="77"/>
        <v>#DIV/0!</v>
      </c>
      <c r="AG610" s="105" t="e">
        <f>+VLOOKUP(I610,'Código Licitaciones'!$M$7:$M$50,1,0)</f>
        <v>#N/A</v>
      </c>
      <c r="AH610" s="105" t="e">
        <f>+VLOOKUP(J610,'Código Licitaciones'!$N$7:$N$50,1,0)</f>
        <v>#N/A</v>
      </c>
      <c r="AI610" s="105">
        <f t="shared" si="72"/>
        <v>0</v>
      </c>
      <c r="AJ610" s="105">
        <f t="shared" si="72"/>
        <v>0</v>
      </c>
      <c r="AK610" s="106" t="e">
        <f>+VLOOKUP(M610,'Código Barras'!$C$3:$C$1694,1,0)</f>
        <v>#N/A</v>
      </c>
      <c r="AL610" s="100">
        <f t="shared" si="78"/>
        <v>0</v>
      </c>
      <c r="AM610" s="100">
        <f t="shared" si="78"/>
        <v>0</v>
      </c>
      <c r="AN610" s="100">
        <f t="shared" si="78"/>
        <v>0</v>
      </c>
      <c r="AO610" s="100">
        <f t="shared" si="78"/>
        <v>0</v>
      </c>
      <c r="AP610" s="100">
        <f t="shared" si="78"/>
        <v>0</v>
      </c>
      <c r="AQ610" s="100">
        <f t="shared" si="78"/>
        <v>0</v>
      </c>
      <c r="AR610" s="100" t="e">
        <f>VLOOKUP(C610&amp;E610&amp;G610&amp;I610&amp;J610,'Código Licitaciones'!$I$8:$I$6500,1,0)</f>
        <v>#N/A</v>
      </c>
    </row>
    <row r="611" spans="13:44" ht="18" x14ac:dyDescent="0.35">
      <c r="M611" s="109"/>
      <c r="X611" s="92">
        <f t="shared" si="73"/>
        <v>9</v>
      </c>
      <c r="Z611" s="100" t="e">
        <f t="shared" si="74"/>
        <v>#DIV/0!</v>
      </c>
      <c r="AA611" s="105" t="e">
        <f>+VLOOKUP(C611,'Código Licitaciones'!$J$7:$J$31,1,0)</f>
        <v>#N/A</v>
      </c>
      <c r="AB611" s="105">
        <f t="shared" si="75"/>
        <v>0</v>
      </c>
      <c r="AC611" s="105" t="e">
        <f>+VLOOKUP(E611,'Código Licitaciones'!$K$7:$K$50,1,0)</f>
        <v>#N/A</v>
      </c>
      <c r="AD611" s="105">
        <f t="shared" si="76"/>
        <v>0</v>
      </c>
      <c r="AE611" s="105" t="e">
        <f>+VLOOKUP(G611,'Código Licitaciones'!$L$7:$L$50,1,0)</f>
        <v>#N/A</v>
      </c>
      <c r="AF611" s="100" t="e">
        <f t="shared" si="77"/>
        <v>#DIV/0!</v>
      </c>
      <c r="AG611" s="105" t="e">
        <f>+VLOOKUP(I611,'Código Licitaciones'!$M$7:$M$50,1,0)</f>
        <v>#N/A</v>
      </c>
      <c r="AH611" s="105" t="e">
        <f>+VLOOKUP(J611,'Código Licitaciones'!$N$7:$N$50,1,0)</f>
        <v>#N/A</v>
      </c>
      <c r="AI611" s="105">
        <f t="shared" si="72"/>
        <v>0</v>
      </c>
      <c r="AJ611" s="105">
        <f t="shared" si="72"/>
        <v>0</v>
      </c>
      <c r="AK611" s="106" t="e">
        <f>+VLOOKUP(M611,'Código Barras'!$C$3:$C$1694,1,0)</f>
        <v>#N/A</v>
      </c>
      <c r="AL611" s="100">
        <f t="shared" si="78"/>
        <v>0</v>
      </c>
      <c r="AM611" s="100">
        <f t="shared" si="78"/>
        <v>0</v>
      </c>
      <c r="AN611" s="100">
        <f t="shared" si="78"/>
        <v>0</v>
      </c>
      <c r="AO611" s="100">
        <f t="shared" si="78"/>
        <v>0</v>
      </c>
      <c r="AP611" s="100">
        <f t="shared" si="78"/>
        <v>0</v>
      </c>
      <c r="AQ611" s="100">
        <f t="shared" si="78"/>
        <v>0</v>
      </c>
      <c r="AR611" s="100" t="e">
        <f>VLOOKUP(C611&amp;E611&amp;G611&amp;I611&amp;J611,'Código Licitaciones'!$I$8:$I$6500,1,0)</f>
        <v>#N/A</v>
      </c>
    </row>
    <row r="612" spans="13:44" ht="18" x14ac:dyDescent="0.35">
      <c r="M612" s="109"/>
      <c r="X612" s="92">
        <f t="shared" si="73"/>
        <v>9</v>
      </c>
      <c r="Z612" s="100" t="e">
        <f t="shared" si="74"/>
        <v>#DIV/0!</v>
      </c>
      <c r="AA612" s="105" t="e">
        <f>+VLOOKUP(C612,'Código Licitaciones'!$J$7:$J$31,1,0)</f>
        <v>#N/A</v>
      </c>
      <c r="AB612" s="105">
        <f t="shared" si="75"/>
        <v>0</v>
      </c>
      <c r="AC612" s="105" t="e">
        <f>+VLOOKUP(E612,'Código Licitaciones'!$K$7:$K$50,1,0)</f>
        <v>#N/A</v>
      </c>
      <c r="AD612" s="105">
        <f t="shared" si="76"/>
        <v>0</v>
      </c>
      <c r="AE612" s="105" t="e">
        <f>+VLOOKUP(G612,'Código Licitaciones'!$L$7:$L$50,1,0)</f>
        <v>#N/A</v>
      </c>
      <c r="AF612" s="100" t="e">
        <f t="shared" si="77"/>
        <v>#DIV/0!</v>
      </c>
      <c r="AG612" s="105" t="e">
        <f>+VLOOKUP(I612,'Código Licitaciones'!$M$7:$M$50,1,0)</f>
        <v>#N/A</v>
      </c>
      <c r="AH612" s="105" t="e">
        <f>+VLOOKUP(J612,'Código Licitaciones'!$N$7:$N$50,1,0)</f>
        <v>#N/A</v>
      </c>
      <c r="AI612" s="105">
        <f t="shared" si="72"/>
        <v>0</v>
      </c>
      <c r="AJ612" s="105">
        <f t="shared" si="72"/>
        <v>0</v>
      </c>
      <c r="AK612" s="106" t="e">
        <f>+VLOOKUP(M612,'Código Barras'!$C$3:$C$1694,1,0)</f>
        <v>#N/A</v>
      </c>
      <c r="AL612" s="100">
        <f t="shared" si="78"/>
        <v>0</v>
      </c>
      <c r="AM612" s="100">
        <f t="shared" si="78"/>
        <v>0</v>
      </c>
      <c r="AN612" s="100">
        <f t="shared" si="78"/>
        <v>0</v>
      </c>
      <c r="AO612" s="100">
        <f t="shared" si="78"/>
        <v>0</v>
      </c>
      <c r="AP612" s="100">
        <f t="shared" si="78"/>
        <v>0</v>
      </c>
      <c r="AQ612" s="100">
        <f t="shared" si="78"/>
        <v>0</v>
      </c>
      <c r="AR612" s="100" t="e">
        <f>VLOOKUP(C612&amp;E612&amp;G612&amp;I612&amp;J612,'Código Licitaciones'!$I$8:$I$6500,1,0)</f>
        <v>#N/A</v>
      </c>
    </row>
    <row r="613" spans="13:44" ht="18" x14ac:dyDescent="0.35">
      <c r="M613" s="109"/>
      <c r="X613" s="92">
        <f t="shared" si="73"/>
        <v>9</v>
      </c>
      <c r="Z613" s="100" t="e">
        <f t="shared" si="74"/>
        <v>#DIV/0!</v>
      </c>
      <c r="AA613" s="105" t="e">
        <f>+VLOOKUP(C613,'Código Licitaciones'!$J$7:$J$31,1,0)</f>
        <v>#N/A</v>
      </c>
      <c r="AB613" s="105">
        <f t="shared" si="75"/>
        <v>0</v>
      </c>
      <c r="AC613" s="105" t="e">
        <f>+VLOOKUP(E613,'Código Licitaciones'!$K$7:$K$50,1,0)</f>
        <v>#N/A</v>
      </c>
      <c r="AD613" s="105">
        <f t="shared" si="76"/>
        <v>0</v>
      </c>
      <c r="AE613" s="105" t="e">
        <f>+VLOOKUP(G613,'Código Licitaciones'!$L$7:$L$50,1,0)</f>
        <v>#N/A</v>
      </c>
      <c r="AF613" s="100" t="e">
        <f t="shared" si="77"/>
        <v>#DIV/0!</v>
      </c>
      <c r="AG613" s="105" t="e">
        <f>+VLOOKUP(I613,'Código Licitaciones'!$M$7:$M$50,1,0)</f>
        <v>#N/A</v>
      </c>
      <c r="AH613" s="105" t="e">
        <f>+VLOOKUP(J613,'Código Licitaciones'!$N$7:$N$50,1,0)</f>
        <v>#N/A</v>
      </c>
      <c r="AI613" s="105">
        <f t="shared" si="72"/>
        <v>0</v>
      </c>
      <c r="AJ613" s="105">
        <f t="shared" si="72"/>
        <v>0</v>
      </c>
      <c r="AK613" s="106" t="e">
        <f>+VLOOKUP(M613,'Código Barras'!$C$3:$C$1694,1,0)</f>
        <v>#N/A</v>
      </c>
      <c r="AL613" s="100">
        <f t="shared" si="78"/>
        <v>0</v>
      </c>
      <c r="AM613" s="100">
        <f t="shared" si="78"/>
        <v>0</v>
      </c>
      <c r="AN613" s="100">
        <f t="shared" si="78"/>
        <v>0</v>
      </c>
      <c r="AO613" s="100">
        <f t="shared" si="78"/>
        <v>0</v>
      </c>
      <c r="AP613" s="100">
        <f t="shared" si="78"/>
        <v>0</v>
      </c>
      <c r="AQ613" s="100">
        <f t="shared" si="78"/>
        <v>0</v>
      </c>
      <c r="AR613" s="100" t="e">
        <f>VLOOKUP(C613&amp;E613&amp;G613&amp;I613&amp;J613,'Código Licitaciones'!$I$8:$I$6500,1,0)</f>
        <v>#N/A</v>
      </c>
    </row>
    <row r="614" spans="13:44" ht="18" x14ac:dyDescent="0.35">
      <c r="M614" s="109"/>
      <c r="X614" s="92">
        <f t="shared" si="73"/>
        <v>9</v>
      </c>
      <c r="Z614" s="100" t="e">
        <f t="shared" si="74"/>
        <v>#DIV/0!</v>
      </c>
      <c r="AA614" s="105" t="e">
        <f>+VLOOKUP(C614,'Código Licitaciones'!$J$7:$J$31,1,0)</f>
        <v>#N/A</v>
      </c>
      <c r="AB614" s="105">
        <f t="shared" si="75"/>
        <v>0</v>
      </c>
      <c r="AC614" s="105" t="e">
        <f>+VLOOKUP(E614,'Código Licitaciones'!$K$7:$K$50,1,0)</f>
        <v>#N/A</v>
      </c>
      <c r="AD614" s="105">
        <f t="shared" si="76"/>
        <v>0</v>
      </c>
      <c r="AE614" s="105" t="e">
        <f>+VLOOKUP(G614,'Código Licitaciones'!$L$7:$L$50,1,0)</f>
        <v>#N/A</v>
      </c>
      <c r="AF614" s="100" t="e">
        <f t="shared" si="77"/>
        <v>#DIV/0!</v>
      </c>
      <c r="AG614" s="105" t="e">
        <f>+VLOOKUP(I614,'Código Licitaciones'!$M$7:$M$50,1,0)</f>
        <v>#N/A</v>
      </c>
      <c r="AH614" s="105" t="e">
        <f>+VLOOKUP(J614,'Código Licitaciones'!$N$7:$N$50,1,0)</f>
        <v>#N/A</v>
      </c>
      <c r="AI614" s="105">
        <f t="shared" si="72"/>
        <v>0</v>
      </c>
      <c r="AJ614" s="105">
        <f t="shared" si="72"/>
        <v>0</v>
      </c>
      <c r="AK614" s="106" t="e">
        <f>+VLOOKUP(M614,'Código Barras'!$C$3:$C$1694,1,0)</f>
        <v>#N/A</v>
      </c>
      <c r="AL614" s="100">
        <f t="shared" si="78"/>
        <v>0</v>
      </c>
      <c r="AM614" s="100">
        <f t="shared" si="78"/>
        <v>0</v>
      </c>
      <c r="AN614" s="100">
        <f t="shared" si="78"/>
        <v>0</v>
      </c>
      <c r="AO614" s="100">
        <f t="shared" si="78"/>
        <v>0</v>
      </c>
      <c r="AP614" s="100">
        <f t="shared" si="78"/>
        <v>0</v>
      </c>
      <c r="AQ614" s="100">
        <f t="shared" si="78"/>
        <v>0</v>
      </c>
      <c r="AR614" s="100" t="e">
        <f>VLOOKUP(C614&amp;E614&amp;G614&amp;I614&amp;J614,'Código Licitaciones'!$I$8:$I$6500,1,0)</f>
        <v>#N/A</v>
      </c>
    </row>
    <row r="615" spans="13:44" ht="18" x14ac:dyDescent="0.35">
      <c r="M615" s="109"/>
      <c r="X615" s="92">
        <f t="shared" si="73"/>
        <v>9</v>
      </c>
      <c r="Z615" s="100" t="e">
        <f t="shared" si="74"/>
        <v>#DIV/0!</v>
      </c>
      <c r="AA615" s="105" t="e">
        <f>+VLOOKUP(C615,'Código Licitaciones'!$J$7:$J$31,1,0)</f>
        <v>#N/A</v>
      </c>
      <c r="AB615" s="105">
        <f t="shared" si="75"/>
        <v>0</v>
      </c>
      <c r="AC615" s="105" t="e">
        <f>+VLOOKUP(E615,'Código Licitaciones'!$K$7:$K$50,1,0)</f>
        <v>#N/A</v>
      </c>
      <c r="AD615" s="105">
        <f t="shared" si="76"/>
        <v>0</v>
      </c>
      <c r="AE615" s="105" t="e">
        <f>+VLOOKUP(G615,'Código Licitaciones'!$L$7:$L$50,1,0)</f>
        <v>#N/A</v>
      </c>
      <c r="AF615" s="100" t="e">
        <f t="shared" si="77"/>
        <v>#DIV/0!</v>
      </c>
      <c r="AG615" s="105" t="e">
        <f>+VLOOKUP(I615,'Código Licitaciones'!$M$7:$M$50,1,0)</f>
        <v>#N/A</v>
      </c>
      <c r="AH615" s="105" t="e">
        <f>+VLOOKUP(J615,'Código Licitaciones'!$N$7:$N$50,1,0)</f>
        <v>#N/A</v>
      </c>
      <c r="AI615" s="105">
        <f t="shared" si="72"/>
        <v>0</v>
      </c>
      <c r="AJ615" s="105">
        <f t="shared" si="72"/>
        <v>0</v>
      </c>
      <c r="AK615" s="106" t="e">
        <f>+VLOOKUP(M615,'Código Barras'!$C$3:$C$1694,1,0)</f>
        <v>#N/A</v>
      </c>
      <c r="AL615" s="100">
        <f t="shared" si="78"/>
        <v>0</v>
      </c>
      <c r="AM615" s="100">
        <f t="shared" si="78"/>
        <v>0</v>
      </c>
      <c r="AN615" s="100">
        <f t="shared" si="78"/>
        <v>0</v>
      </c>
      <c r="AO615" s="100">
        <f t="shared" si="78"/>
        <v>0</v>
      </c>
      <c r="AP615" s="100">
        <f t="shared" si="78"/>
        <v>0</v>
      </c>
      <c r="AQ615" s="100">
        <f t="shared" si="78"/>
        <v>0</v>
      </c>
      <c r="AR615" s="100" t="e">
        <f>VLOOKUP(C615&amp;E615&amp;G615&amp;I615&amp;J615,'Código Licitaciones'!$I$8:$I$6500,1,0)</f>
        <v>#N/A</v>
      </c>
    </row>
    <row r="616" spans="13:44" ht="18" x14ac:dyDescent="0.35">
      <c r="M616" s="109"/>
      <c r="X616" s="92">
        <f t="shared" si="73"/>
        <v>9</v>
      </c>
      <c r="Z616" s="100" t="e">
        <f t="shared" si="74"/>
        <v>#DIV/0!</v>
      </c>
      <c r="AA616" s="105" t="e">
        <f>+VLOOKUP(C616,'Código Licitaciones'!$J$7:$J$31,1,0)</f>
        <v>#N/A</v>
      </c>
      <c r="AB616" s="105">
        <f t="shared" si="75"/>
        <v>0</v>
      </c>
      <c r="AC616" s="105" t="e">
        <f>+VLOOKUP(E616,'Código Licitaciones'!$K$7:$K$50,1,0)</f>
        <v>#N/A</v>
      </c>
      <c r="AD616" s="105">
        <f t="shared" si="76"/>
        <v>0</v>
      </c>
      <c r="AE616" s="105" t="e">
        <f>+VLOOKUP(G616,'Código Licitaciones'!$L$7:$L$50,1,0)</f>
        <v>#N/A</v>
      </c>
      <c r="AF616" s="100" t="e">
        <f t="shared" si="77"/>
        <v>#DIV/0!</v>
      </c>
      <c r="AG616" s="105" t="e">
        <f>+VLOOKUP(I616,'Código Licitaciones'!$M$7:$M$50,1,0)</f>
        <v>#N/A</v>
      </c>
      <c r="AH616" s="105" t="e">
        <f>+VLOOKUP(J616,'Código Licitaciones'!$N$7:$N$50,1,0)</f>
        <v>#N/A</v>
      </c>
      <c r="AI616" s="105">
        <f t="shared" si="72"/>
        <v>0</v>
      </c>
      <c r="AJ616" s="105">
        <f t="shared" si="72"/>
        <v>0</v>
      </c>
      <c r="AK616" s="106" t="e">
        <f>+VLOOKUP(M616,'Código Barras'!$C$3:$C$1694,1,0)</f>
        <v>#N/A</v>
      </c>
      <c r="AL616" s="100">
        <f t="shared" si="78"/>
        <v>0</v>
      </c>
      <c r="AM616" s="100">
        <f t="shared" si="78"/>
        <v>0</v>
      </c>
      <c r="AN616" s="100">
        <f t="shared" si="78"/>
        <v>0</v>
      </c>
      <c r="AO616" s="100">
        <f t="shared" si="78"/>
        <v>0</v>
      </c>
      <c r="AP616" s="100">
        <f t="shared" si="78"/>
        <v>0</v>
      </c>
      <c r="AQ616" s="100">
        <f t="shared" si="78"/>
        <v>0</v>
      </c>
      <c r="AR616" s="100" t="e">
        <f>VLOOKUP(C616&amp;E616&amp;G616&amp;I616&amp;J616,'Código Licitaciones'!$I$8:$I$6500,1,0)</f>
        <v>#N/A</v>
      </c>
    </row>
    <row r="617" spans="13:44" ht="18" x14ac:dyDescent="0.35">
      <c r="M617" s="109"/>
      <c r="X617" s="92">
        <f t="shared" si="73"/>
        <v>9</v>
      </c>
      <c r="Z617" s="100" t="e">
        <f t="shared" si="74"/>
        <v>#DIV/0!</v>
      </c>
      <c r="AA617" s="105" t="e">
        <f>+VLOOKUP(C617,'Código Licitaciones'!$J$7:$J$31,1,0)</f>
        <v>#N/A</v>
      </c>
      <c r="AB617" s="105">
        <f t="shared" si="75"/>
        <v>0</v>
      </c>
      <c r="AC617" s="105" t="e">
        <f>+VLOOKUP(E617,'Código Licitaciones'!$K$7:$K$50,1,0)</f>
        <v>#N/A</v>
      </c>
      <c r="AD617" s="105">
        <f t="shared" si="76"/>
        <v>0</v>
      </c>
      <c r="AE617" s="105" t="e">
        <f>+VLOOKUP(G617,'Código Licitaciones'!$L$7:$L$50,1,0)</f>
        <v>#N/A</v>
      </c>
      <c r="AF617" s="100" t="e">
        <f t="shared" si="77"/>
        <v>#DIV/0!</v>
      </c>
      <c r="AG617" s="105" t="e">
        <f>+VLOOKUP(I617,'Código Licitaciones'!$M$7:$M$50,1,0)</f>
        <v>#N/A</v>
      </c>
      <c r="AH617" s="105" t="e">
        <f>+VLOOKUP(J617,'Código Licitaciones'!$N$7:$N$50,1,0)</f>
        <v>#N/A</v>
      </c>
      <c r="AI617" s="105">
        <f t="shared" ref="AI617:AJ680" si="79">+K617</f>
        <v>0</v>
      </c>
      <c r="AJ617" s="105">
        <f t="shared" si="79"/>
        <v>0</v>
      </c>
      <c r="AK617" s="106" t="e">
        <f>+VLOOKUP(M617,'Código Barras'!$C$3:$C$1694,1,0)</f>
        <v>#N/A</v>
      </c>
      <c r="AL617" s="100">
        <f t="shared" si="78"/>
        <v>0</v>
      </c>
      <c r="AM617" s="100">
        <f t="shared" si="78"/>
        <v>0</v>
      </c>
      <c r="AN617" s="100">
        <f t="shared" si="78"/>
        <v>0</v>
      </c>
      <c r="AO617" s="100">
        <f t="shared" si="78"/>
        <v>0</v>
      </c>
      <c r="AP617" s="100">
        <f t="shared" si="78"/>
        <v>0</v>
      </c>
      <c r="AQ617" s="100">
        <f t="shared" si="78"/>
        <v>0</v>
      </c>
      <c r="AR617" s="100" t="e">
        <f>VLOOKUP(C617&amp;E617&amp;G617&amp;I617&amp;J617,'Código Licitaciones'!$I$8:$I$6500,1,0)</f>
        <v>#N/A</v>
      </c>
    </row>
    <row r="618" spans="13:44" ht="18" x14ac:dyDescent="0.35">
      <c r="M618" s="109"/>
      <c r="X618" s="92">
        <f t="shared" si="73"/>
        <v>9</v>
      </c>
      <c r="Z618" s="100" t="e">
        <f t="shared" si="74"/>
        <v>#DIV/0!</v>
      </c>
      <c r="AA618" s="105" t="e">
        <f>+VLOOKUP(C618,'Código Licitaciones'!$J$7:$J$31,1,0)</f>
        <v>#N/A</v>
      </c>
      <c r="AB618" s="105">
        <f t="shared" si="75"/>
        <v>0</v>
      </c>
      <c r="AC618" s="105" t="e">
        <f>+VLOOKUP(E618,'Código Licitaciones'!$K$7:$K$50,1,0)</f>
        <v>#N/A</v>
      </c>
      <c r="AD618" s="105">
        <f t="shared" si="76"/>
        <v>0</v>
      </c>
      <c r="AE618" s="105" t="e">
        <f>+VLOOKUP(G618,'Código Licitaciones'!$L$7:$L$50,1,0)</f>
        <v>#N/A</v>
      </c>
      <c r="AF618" s="100" t="e">
        <f t="shared" si="77"/>
        <v>#DIV/0!</v>
      </c>
      <c r="AG618" s="105" t="e">
        <f>+VLOOKUP(I618,'Código Licitaciones'!$M$7:$M$50,1,0)</f>
        <v>#N/A</v>
      </c>
      <c r="AH618" s="105" t="e">
        <f>+VLOOKUP(J618,'Código Licitaciones'!$N$7:$N$50,1,0)</f>
        <v>#N/A</v>
      </c>
      <c r="AI618" s="105">
        <f t="shared" si="79"/>
        <v>0</v>
      </c>
      <c r="AJ618" s="105">
        <f t="shared" si="79"/>
        <v>0</v>
      </c>
      <c r="AK618" s="106" t="e">
        <f>+VLOOKUP(M618,'Código Barras'!$C$3:$C$1694,1,0)</f>
        <v>#N/A</v>
      </c>
      <c r="AL618" s="100">
        <f t="shared" si="78"/>
        <v>0</v>
      </c>
      <c r="AM618" s="100">
        <f t="shared" si="78"/>
        <v>0</v>
      </c>
      <c r="AN618" s="100">
        <f t="shared" si="78"/>
        <v>0</v>
      </c>
      <c r="AO618" s="100">
        <f t="shared" si="78"/>
        <v>0</v>
      </c>
      <c r="AP618" s="100">
        <f t="shared" si="78"/>
        <v>0</v>
      </c>
      <c r="AQ618" s="100">
        <f t="shared" si="78"/>
        <v>0</v>
      </c>
      <c r="AR618" s="100" t="e">
        <f>VLOOKUP(C618&amp;E618&amp;G618&amp;I618&amp;J618,'Código Licitaciones'!$I$8:$I$6500,1,0)</f>
        <v>#N/A</v>
      </c>
    </row>
    <row r="619" spans="13:44" ht="18" x14ac:dyDescent="0.35">
      <c r="M619" s="109"/>
      <c r="X619" s="92">
        <f t="shared" si="73"/>
        <v>9</v>
      </c>
      <c r="Z619" s="100" t="e">
        <f t="shared" si="74"/>
        <v>#DIV/0!</v>
      </c>
      <c r="AA619" s="105" t="e">
        <f>+VLOOKUP(C619,'Código Licitaciones'!$J$7:$J$31,1,0)</f>
        <v>#N/A</v>
      </c>
      <c r="AB619" s="105">
        <f t="shared" si="75"/>
        <v>0</v>
      </c>
      <c r="AC619" s="105" t="e">
        <f>+VLOOKUP(E619,'Código Licitaciones'!$K$7:$K$50,1,0)</f>
        <v>#N/A</v>
      </c>
      <c r="AD619" s="105">
        <f t="shared" si="76"/>
        <v>0</v>
      </c>
      <c r="AE619" s="105" t="e">
        <f>+VLOOKUP(G619,'Código Licitaciones'!$L$7:$L$50,1,0)</f>
        <v>#N/A</v>
      </c>
      <c r="AF619" s="100" t="e">
        <f t="shared" si="77"/>
        <v>#DIV/0!</v>
      </c>
      <c r="AG619" s="105" t="e">
        <f>+VLOOKUP(I619,'Código Licitaciones'!$M$7:$M$50,1,0)</f>
        <v>#N/A</v>
      </c>
      <c r="AH619" s="105" t="e">
        <f>+VLOOKUP(J619,'Código Licitaciones'!$N$7:$N$50,1,0)</f>
        <v>#N/A</v>
      </c>
      <c r="AI619" s="105">
        <f t="shared" si="79"/>
        <v>0</v>
      </c>
      <c r="AJ619" s="105">
        <f t="shared" si="79"/>
        <v>0</v>
      </c>
      <c r="AK619" s="106" t="e">
        <f>+VLOOKUP(M619,'Código Barras'!$C$3:$C$1694,1,0)</f>
        <v>#N/A</v>
      </c>
      <c r="AL619" s="100">
        <f t="shared" si="78"/>
        <v>0</v>
      </c>
      <c r="AM619" s="100">
        <f t="shared" si="78"/>
        <v>0</v>
      </c>
      <c r="AN619" s="100">
        <f t="shared" si="78"/>
        <v>0</v>
      </c>
      <c r="AO619" s="100">
        <f t="shared" si="78"/>
        <v>0</v>
      </c>
      <c r="AP619" s="100">
        <f t="shared" si="78"/>
        <v>0</v>
      </c>
      <c r="AQ619" s="100">
        <f t="shared" si="78"/>
        <v>0</v>
      </c>
      <c r="AR619" s="100" t="e">
        <f>VLOOKUP(C619&amp;E619&amp;G619&amp;I619&amp;J619,'Código Licitaciones'!$I$8:$I$6500,1,0)</f>
        <v>#N/A</v>
      </c>
    </row>
    <row r="620" spans="13:44" ht="18" x14ac:dyDescent="0.35">
      <c r="M620" s="109"/>
      <c r="X620" s="92">
        <f t="shared" si="73"/>
        <v>9</v>
      </c>
      <c r="Z620" s="100" t="e">
        <f t="shared" si="74"/>
        <v>#DIV/0!</v>
      </c>
      <c r="AA620" s="105" t="e">
        <f>+VLOOKUP(C620,'Código Licitaciones'!$J$7:$J$31,1,0)</f>
        <v>#N/A</v>
      </c>
      <c r="AB620" s="105">
        <f t="shared" si="75"/>
        <v>0</v>
      </c>
      <c r="AC620" s="105" t="e">
        <f>+VLOOKUP(E620,'Código Licitaciones'!$K$7:$K$50,1,0)</f>
        <v>#N/A</v>
      </c>
      <c r="AD620" s="105">
        <f t="shared" si="76"/>
        <v>0</v>
      </c>
      <c r="AE620" s="105" t="e">
        <f>+VLOOKUP(G620,'Código Licitaciones'!$L$7:$L$50,1,0)</f>
        <v>#N/A</v>
      </c>
      <c r="AF620" s="100" t="e">
        <f t="shared" si="77"/>
        <v>#DIV/0!</v>
      </c>
      <c r="AG620" s="105" t="e">
        <f>+VLOOKUP(I620,'Código Licitaciones'!$M$7:$M$50,1,0)</f>
        <v>#N/A</v>
      </c>
      <c r="AH620" s="105" t="e">
        <f>+VLOOKUP(J620,'Código Licitaciones'!$N$7:$N$50,1,0)</f>
        <v>#N/A</v>
      </c>
      <c r="AI620" s="105">
        <f t="shared" si="79"/>
        <v>0</v>
      </c>
      <c r="AJ620" s="105">
        <f t="shared" si="79"/>
        <v>0</v>
      </c>
      <c r="AK620" s="106" t="e">
        <f>+VLOOKUP(M620,'Código Barras'!$C$3:$C$1694,1,0)</f>
        <v>#N/A</v>
      </c>
      <c r="AL620" s="100">
        <f t="shared" si="78"/>
        <v>0</v>
      </c>
      <c r="AM620" s="100">
        <f t="shared" si="78"/>
        <v>0</v>
      </c>
      <c r="AN620" s="100">
        <f t="shared" si="78"/>
        <v>0</v>
      </c>
      <c r="AO620" s="100">
        <f t="shared" si="78"/>
        <v>0</v>
      </c>
      <c r="AP620" s="100">
        <f t="shared" si="78"/>
        <v>0</v>
      </c>
      <c r="AQ620" s="100">
        <f t="shared" si="78"/>
        <v>0</v>
      </c>
      <c r="AR620" s="100" t="e">
        <f>VLOOKUP(C620&amp;E620&amp;G620&amp;I620&amp;J620,'Código Licitaciones'!$I$8:$I$6500,1,0)</f>
        <v>#N/A</v>
      </c>
    </row>
    <row r="621" spans="13:44" ht="18" x14ac:dyDescent="0.35">
      <c r="M621" s="109"/>
      <c r="X621" s="92">
        <f t="shared" si="73"/>
        <v>9</v>
      </c>
      <c r="Z621" s="100" t="e">
        <f t="shared" si="74"/>
        <v>#DIV/0!</v>
      </c>
      <c r="AA621" s="105" t="e">
        <f>+VLOOKUP(C621,'Código Licitaciones'!$J$7:$J$31,1,0)</f>
        <v>#N/A</v>
      </c>
      <c r="AB621" s="105">
        <f t="shared" si="75"/>
        <v>0</v>
      </c>
      <c r="AC621" s="105" t="e">
        <f>+VLOOKUP(E621,'Código Licitaciones'!$K$7:$K$50,1,0)</f>
        <v>#N/A</v>
      </c>
      <c r="AD621" s="105">
        <f t="shared" si="76"/>
        <v>0</v>
      </c>
      <c r="AE621" s="105" t="e">
        <f>+VLOOKUP(G621,'Código Licitaciones'!$L$7:$L$50,1,0)</f>
        <v>#N/A</v>
      </c>
      <c r="AF621" s="100" t="e">
        <f t="shared" si="77"/>
        <v>#DIV/0!</v>
      </c>
      <c r="AG621" s="105" t="e">
        <f>+VLOOKUP(I621,'Código Licitaciones'!$M$7:$M$50,1,0)</f>
        <v>#N/A</v>
      </c>
      <c r="AH621" s="105" t="e">
        <f>+VLOOKUP(J621,'Código Licitaciones'!$N$7:$N$50,1,0)</f>
        <v>#N/A</v>
      </c>
      <c r="AI621" s="105">
        <f t="shared" si="79"/>
        <v>0</v>
      </c>
      <c r="AJ621" s="105">
        <f t="shared" si="79"/>
        <v>0</v>
      </c>
      <c r="AK621" s="106" t="e">
        <f>+VLOOKUP(M621,'Código Barras'!$C$3:$C$1694,1,0)</f>
        <v>#N/A</v>
      </c>
      <c r="AL621" s="100">
        <f t="shared" si="78"/>
        <v>0</v>
      </c>
      <c r="AM621" s="100">
        <f t="shared" si="78"/>
        <v>0</v>
      </c>
      <c r="AN621" s="100">
        <f t="shared" si="78"/>
        <v>0</v>
      </c>
      <c r="AO621" s="100">
        <f t="shared" si="78"/>
        <v>0</v>
      </c>
      <c r="AP621" s="100">
        <f t="shared" si="78"/>
        <v>0</v>
      </c>
      <c r="AQ621" s="100">
        <f t="shared" si="78"/>
        <v>0</v>
      </c>
      <c r="AR621" s="100" t="e">
        <f>VLOOKUP(C621&amp;E621&amp;G621&amp;I621&amp;J621,'Código Licitaciones'!$I$8:$I$6500,1,0)</f>
        <v>#N/A</v>
      </c>
    </row>
    <row r="622" spans="13:44" ht="18" x14ac:dyDescent="0.35">
      <c r="M622" s="109"/>
      <c r="X622" s="92">
        <f t="shared" si="73"/>
        <v>9</v>
      </c>
      <c r="Z622" s="100" t="e">
        <f t="shared" si="74"/>
        <v>#DIV/0!</v>
      </c>
      <c r="AA622" s="105" t="e">
        <f>+VLOOKUP(C622,'Código Licitaciones'!$J$7:$J$31,1,0)</f>
        <v>#N/A</v>
      </c>
      <c r="AB622" s="105">
        <f t="shared" si="75"/>
        <v>0</v>
      </c>
      <c r="AC622" s="105" t="e">
        <f>+VLOOKUP(E622,'Código Licitaciones'!$K$7:$K$50,1,0)</f>
        <v>#N/A</v>
      </c>
      <c r="AD622" s="105">
        <f t="shared" si="76"/>
        <v>0</v>
      </c>
      <c r="AE622" s="105" t="e">
        <f>+VLOOKUP(G622,'Código Licitaciones'!$L$7:$L$50,1,0)</f>
        <v>#N/A</v>
      </c>
      <c r="AF622" s="100" t="e">
        <f t="shared" si="77"/>
        <v>#DIV/0!</v>
      </c>
      <c r="AG622" s="105" t="e">
        <f>+VLOOKUP(I622,'Código Licitaciones'!$M$7:$M$50,1,0)</f>
        <v>#N/A</v>
      </c>
      <c r="AH622" s="105" t="e">
        <f>+VLOOKUP(J622,'Código Licitaciones'!$N$7:$N$50,1,0)</f>
        <v>#N/A</v>
      </c>
      <c r="AI622" s="105">
        <f t="shared" si="79"/>
        <v>0</v>
      </c>
      <c r="AJ622" s="105">
        <f t="shared" si="79"/>
        <v>0</v>
      </c>
      <c r="AK622" s="106" t="e">
        <f>+VLOOKUP(M622,'Código Barras'!$C$3:$C$1694,1,0)</f>
        <v>#N/A</v>
      </c>
      <c r="AL622" s="100">
        <f t="shared" si="78"/>
        <v>0</v>
      </c>
      <c r="AM622" s="100">
        <f t="shared" si="78"/>
        <v>0</v>
      </c>
      <c r="AN622" s="100">
        <f t="shared" si="78"/>
        <v>0</v>
      </c>
      <c r="AO622" s="100">
        <f t="shared" si="78"/>
        <v>0</v>
      </c>
      <c r="AP622" s="100">
        <f t="shared" si="78"/>
        <v>0</v>
      </c>
      <c r="AQ622" s="100">
        <f t="shared" si="78"/>
        <v>0</v>
      </c>
      <c r="AR622" s="100" t="e">
        <f>VLOOKUP(C622&amp;E622&amp;G622&amp;I622&amp;J622,'Código Licitaciones'!$I$8:$I$6500,1,0)</f>
        <v>#N/A</v>
      </c>
    </row>
    <row r="623" spans="13:44" ht="18" x14ac:dyDescent="0.35">
      <c r="M623" s="109"/>
      <c r="X623" s="92">
        <f t="shared" si="73"/>
        <v>9</v>
      </c>
      <c r="Z623" s="100" t="e">
        <f t="shared" si="74"/>
        <v>#DIV/0!</v>
      </c>
      <c r="AA623" s="105" t="e">
        <f>+VLOOKUP(C623,'Código Licitaciones'!$J$7:$J$31,1,0)</f>
        <v>#N/A</v>
      </c>
      <c r="AB623" s="105">
        <f t="shared" si="75"/>
        <v>0</v>
      </c>
      <c r="AC623" s="105" t="e">
        <f>+VLOOKUP(E623,'Código Licitaciones'!$K$7:$K$50,1,0)</f>
        <v>#N/A</v>
      </c>
      <c r="AD623" s="105">
        <f t="shared" si="76"/>
        <v>0</v>
      </c>
      <c r="AE623" s="105" t="e">
        <f>+VLOOKUP(G623,'Código Licitaciones'!$L$7:$L$50,1,0)</f>
        <v>#N/A</v>
      </c>
      <c r="AF623" s="100" t="e">
        <f t="shared" si="77"/>
        <v>#DIV/0!</v>
      </c>
      <c r="AG623" s="105" t="e">
        <f>+VLOOKUP(I623,'Código Licitaciones'!$M$7:$M$50,1,0)</f>
        <v>#N/A</v>
      </c>
      <c r="AH623" s="105" t="e">
        <f>+VLOOKUP(J623,'Código Licitaciones'!$N$7:$N$50,1,0)</f>
        <v>#N/A</v>
      </c>
      <c r="AI623" s="105">
        <f t="shared" si="79"/>
        <v>0</v>
      </c>
      <c r="AJ623" s="105">
        <f t="shared" si="79"/>
        <v>0</v>
      </c>
      <c r="AK623" s="106" t="e">
        <f>+VLOOKUP(M623,'Código Barras'!$C$3:$C$1694,1,0)</f>
        <v>#N/A</v>
      </c>
      <c r="AL623" s="100">
        <f t="shared" si="78"/>
        <v>0</v>
      </c>
      <c r="AM623" s="100">
        <f t="shared" si="78"/>
        <v>0</v>
      </c>
      <c r="AN623" s="100">
        <f t="shared" si="78"/>
        <v>0</v>
      </c>
      <c r="AO623" s="100">
        <f t="shared" si="78"/>
        <v>0</v>
      </c>
      <c r="AP623" s="100">
        <f t="shared" si="78"/>
        <v>0</v>
      </c>
      <c r="AQ623" s="100">
        <f t="shared" si="78"/>
        <v>0</v>
      </c>
      <c r="AR623" s="100" t="e">
        <f>VLOOKUP(C623&amp;E623&amp;G623&amp;I623&amp;J623,'Código Licitaciones'!$I$8:$I$6500,1,0)</f>
        <v>#N/A</v>
      </c>
    </row>
    <row r="624" spans="13:44" ht="18" x14ac:dyDescent="0.35">
      <c r="M624" s="109"/>
      <c r="X624" s="92">
        <f t="shared" si="73"/>
        <v>9</v>
      </c>
      <c r="Z624" s="100" t="e">
        <f t="shared" si="74"/>
        <v>#DIV/0!</v>
      </c>
      <c r="AA624" s="105" t="e">
        <f>+VLOOKUP(C624,'Código Licitaciones'!$J$7:$J$31,1,0)</f>
        <v>#N/A</v>
      </c>
      <c r="AB624" s="105">
        <f t="shared" si="75"/>
        <v>0</v>
      </c>
      <c r="AC624" s="105" t="e">
        <f>+VLOOKUP(E624,'Código Licitaciones'!$K$7:$K$50,1,0)</f>
        <v>#N/A</v>
      </c>
      <c r="AD624" s="105">
        <f t="shared" si="76"/>
        <v>0</v>
      </c>
      <c r="AE624" s="105" t="e">
        <f>+VLOOKUP(G624,'Código Licitaciones'!$L$7:$L$50,1,0)</f>
        <v>#N/A</v>
      </c>
      <c r="AF624" s="100" t="e">
        <f t="shared" si="77"/>
        <v>#DIV/0!</v>
      </c>
      <c r="AG624" s="105" t="e">
        <f>+VLOOKUP(I624,'Código Licitaciones'!$M$7:$M$50,1,0)</f>
        <v>#N/A</v>
      </c>
      <c r="AH624" s="105" t="e">
        <f>+VLOOKUP(J624,'Código Licitaciones'!$N$7:$N$50,1,0)</f>
        <v>#N/A</v>
      </c>
      <c r="AI624" s="105">
        <f t="shared" si="79"/>
        <v>0</v>
      </c>
      <c r="AJ624" s="105">
        <f t="shared" si="79"/>
        <v>0</v>
      </c>
      <c r="AK624" s="106" t="e">
        <f>+VLOOKUP(M624,'Código Barras'!$C$3:$C$1694,1,0)</f>
        <v>#N/A</v>
      </c>
      <c r="AL624" s="100">
        <f t="shared" si="78"/>
        <v>0</v>
      </c>
      <c r="AM624" s="100">
        <f t="shared" si="78"/>
        <v>0</v>
      </c>
      <c r="AN624" s="100">
        <f t="shared" si="78"/>
        <v>0</v>
      </c>
      <c r="AO624" s="100">
        <f t="shared" si="78"/>
        <v>0</v>
      </c>
      <c r="AP624" s="100">
        <f t="shared" si="78"/>
        <v>0</v>
      </c>
      <c r="AQ624" s="100">
        <f t="shared" si="78"/>
        <v>0</v>
      </c>
      <c r="AR624" s="100" t="e">
        <f>VLOOKUP(C624&amp;E624&amp;G624&amp;I624&amp;J624,'Código Licitaciones'!$I$8:$I$6500,1,0)</f>
        <v>#N/A</v>
      </c>
    </row>
    <row r="625" spans="13:44" ht="18" x14ac:dyDescent="0.35">
      <c r="M625" s="109"/>
      <c r="X625" s="92">
        <f t="shared" si="73"/>
        <v>9</v>
      </c>
      <c r="Z625" s="100" t="e">
        <f t="shared" si="74"/>
        <v>#DIV/0!</v>
      </c>
      <c r="AA625" s="105" t="e">
        <f>+VLOOKUP(C625,'Código Licitaciones'!$J$7:$J$31,1,0)</f>
        <v>#N/A</v>
      </c>
      <c r="AB625" s="105">
        <f t="shared" si="75"/>
        <v>0</v>
      </c>
      <c r="AC625" s="105" t="e">
        <f>+VLOOKUP(E625,'Código Licitaciones'!$K$7:$K$50,1,0)</f>
        <v>#N/A</v>
      </c>
      <c r="AD625" s="105">
        <f t="shared" si="76"/>
        <v>0</v>
      </c>
      <c r="AE625" s="105" t="e">
        <f>+VLOOKUP(G625,'Código Licitaciones'!$L$7:$L$50,1,0)</f>
        <v>#N/A</v>
      </c>
      <c r="AF625" s="100" t="e">
        <f t="shared" si="77"/>
        <v>#DIV/0!</v>
      </c>
      <c r="AG625" s="105" t="e">
        <f>+VLOOKUP(I625,'Código Licitaciones'!$M$7:$M$50,1,0)</f>
        <v>#N/A</v>
      </c>
      <c r="AH625" s="105" t="e">
        <f>+VLOOKUP(J625,'Código Licitaciones'!$N$7:$N$50,1,0)</f>
        <v>#N/A</v>
      </c>
      <c r="AI625" s="105">
        <f t="shared" si="79"/>
        <v>0</v>
      </c>
      <c r="AJ625" s="105">
        <f t="shared" si="79"/>
        <v>0</v>
      </c>
      <c r="AK625" s="106" t="e">
        <f>+VLOOKUP(M625,'Código Barras'!$C$3:$C$1694,1,0)</f>
        <v>#N/A</v>
      </c>
      <c r="AL625" s="100">
        <f t="shared" si="78"/>
        <v>0</v>
      </c>
      <c r="AM625" s="100">
        <f t="shared" si="78"/>
        <v>0</v>
      </c>
      <c r="AN625" s="100">
        <f t="shared" si="78"/>
        <v>0</v>
      </c>
      <c r="AO625" s="100">
        <f t="shared" si="78"/>
        <v>0</v>
      </c>
      <c r="AP625" s="100">
        <f t="shared" si="78"/>
        <v>0</v>
      </c>
      <c r="AQ625" s="100">
        <f t="shared" si="78"/>
        <v>0</v>
      </c>
      <c r="AR625" s="100" t="e">
        <f>VLOOKUP(C625&amp;E625&amp;G625&amp;I625&amp;J625,'Código Licitaciones'!$I$8:$I$6500,1,0)</f>
        <v>#N/A</v>
      </c>
    </row>
    <row r="626" spans="13:44" ht="18" x14ac:dyDescent="0.35">
      <c r="M626" s="109"/>
      <c r="X626" s="92">
        <f t="shared" si="73"/>
        <v>9</v>
      </c>
      <c r="Z626" s="100" t="e">
        <f t="shared" si="74"/>
        <v>#DIV/0!</v>
      </c>
      <c r="AA626" s="105" t="e">
        <f>+VLOOKUP(C626,'Código Licitaciones'!$J$7:$J$31,1,0)</f>
        <v>#N/A</v>
      </c>
      <c r="AB626" s="105">
        <f t="shared" si="75"/>
        <v>0</v>
      </c>
      <c r="AC626" s="105" t="e">
        <f>+VLOOKUP(E626,'Código Licitaciones'!$K$7:$K$50,1,0)</f>
        <v>#N/A</v>
      </c>
      <c r="AD626" s="105">
        <f t="shared" si="76"/>
        <v>0</v>
      </c>
      <c r="AE626" s="105" t="e">
        <f>+VLOOKUP(G626,'Código Licitaciones'!$L$7:$L$50,1,0)</f>
        <v>#N/A</v>
      </c>
      <c r="AF626" s="100" t="e">
        <f t="shared" si="77"/>
        <v>#DIV/0!</v>
      </c>
      <c r="AG626" s="105" t="e">
        <f>+VLOOKUP(I626,'Código Licitaciones'!$M$7:$M$50,1,0)</f>
        <v>#N/A</v>
      </c>
      <c r="AH626" s="105" t="e">
        <f>+VLOOKUP(J626,'Código Licitaciones'!$N$7:$N$50,1,0)</f>
        <v>#N/A</v>
      </c>
      <c r="AI626" s="105">
        <f t="shared" si="79"/>
        <v>0</v>
      </c>
      <c r="AJ626" s="105">
        <f t="shared" si="79"/>
        <v>0</v>
      </c>
      <c r="AK626" s="106" t="e">
        <f>+VLOOKUP(M626,'Código Barras'!$C$3:$C$1694,1,0)</f>
        <v>#N/A</v>
      </c>
      <c r="AL626" s="100">
        <f t="shared" si="78"/>
        <v>0</v>
      </c>
      <c r="AM626" s="100">
        <f t="shared" si="78"/>
        <v>0</v>
      </c>
      <c r="AN626" s="100">
        <f t="shared" si="78"/>
        <v>0</v>
      </c>
      <c r="AO626" s="100">
        <f t="shared" si="78"/>
        <v>0</v>
      </c>
      <c r="AP626" s="100">
        <f t="shared" si="78"/>
        <v>0</v>
      </c>
      <c r="AQ626" s="100">
        <f t="shared" si="78"/>
        <v>0</v>
      </c>
      <c r="AR626" s="100" t="e">
        <f>VLOOKUP(C626&amp;E626&amp;G626&amp;I626&amp;J626,'Código Licitaciones'!$I$8:$I$6500,1,0)</f>
        <v>#N/A</v>
      </c>
    </row>
    <row r="627" spans="13:44" ht="18" x14ac:dyDescent="0.35">
      <c r="M627" s="109"/>
      <c r="X627" s="92">
        <f t="shared" si="73"/>
        <v>9</v>
      </c>
      <c r="Z627" s="100" t="e">
        <f t="shared" si="74"/>
        <v>#DIV/0!</v>
      </c>
      <c r="AA627" s="105" t="e">
        <f>+VLOOKUP(C627,'Código Licitaciones'!$J$7:$J$31,1,0)</f>
        <v>#N/A</v>
      </c>
      <c r="AB627" s="105">
        <f t="shared" si="75"/>
        <v>0</v>
      </c>
      <c r="AC627" s="105" t="e">
        <f>+VLOOKUP(E627,'Código Licitaciones'!$K$7:$K$50,1,0)</f>
        <v>#N/A</v>
      </c>
      <c r="AD627" s="105">
        <f t="shared" si="76"/>
        <v>0</v>
      </c>
      <c r="AE627" s="105" t="e">
        <f>+VLOOKUP(G627,'Código Licitaciones'!$L$7:$L$50,1,0)</f>
        <v>#N/A</v>
      </c>
      <c r="AF627" s="100" t="e">
        <f t="shared" si="77"/>
        <v>#DIV/0!</v>
      </c>
      <c r="AG627" s="105" t="e">
        <f>+VLOOKUP(I627,'Código Licitaciones'!$M$7:$M$50,1,0)</f>
        <v>#N/A</v>
      </c>
      <c r="AH627" s="105" t="e">
        <f>+VLOOKUP(J627,'Código Licitaciones'!$N$7:$N$50,1,0)</f>
        <v>#N/A</v>
      </c>
      <c r="AI627" s="105">
        <f t="shared" si="79"/>
        <v>0</v>
      </c>
      <c r="AJ627" s="105">
        <f t="shared" si="79"/>
        <v>0</v>
      </c>
      <c r="AK627" s="106" t="e">
        <f>+VLOOKUP(M627,'Código Barras'!$C$3:$C$1694,1,0)</f>
        <v>#N/A</v>
      </c>
      <c r="AL627" s="100">
        <f t="shared" si="78"/>
        <v>0</v>
      </c>
      <c r="AM627" s="100">
        <f t="shared" si="78"/>
        <v>0</v>
      </c>
      <c r="AN627" s="100">
        <f t="shared" si="78"/>
        <v>0</v>
      </c>
      <c r="AO627" s="100">
        <f t="shared" si="78"/>
        <v>0</v>
      </c>
      <c r="AP627" s="100">
        <f t="shared" si="78"/>
        <v>0</v>
      </c>
      <c r="AQ627" s="100">
        <f t="shared" si="78"/>
        <v>0</v>
      </c>
      <c r="AR627" s="100" t="e">
        <f>VLOOKUP(C627&amp;E627&amp;G627&amp;I627&amp;J627,'Código Licitaciones'!$I$8:$I$6500,1,0)</f>
        <v>#N/A</v>
      </c>
    </row>
    <row r="628" spans="13:44" ht="18" x14ac:dyDescent="0.35">
      <c r="M628" s="109"/>
      <c r="X628" s="92">
        <f t="shared" si="73"/>
        <v>9</v>
      </c>
      <c r="Z628" s="100" t="e">
        <f t="shared" si="74"/>
        <v>#DIV/0!</v>
      </c>
      <c r="AA628" s="105" t="e">
        <f>+VLOOKUP(C628,'Código Licitaciones'!$J$7:$J$31,1,0)</f>
        <v>#N/A</v>
      </c>
      <c r="AB628" s="105">
        <f t="shared" si="75"/>
        <v>0</v>
      </c>
      <c r="AC628" s="105" t="e">
        <f>+VLOOKUP(E628,'Código Licitaciones'!$K$7:$K$50,1,0)</f>
        <v>#N/A</v>
      </c>
      <c r="AD628" s="105">
        <f t="shared" si="76"/>
        <v>0</v>
      </c>
      <c r="AE628" s="105" t="e">
        <f>+VLOOKUP(G628,'Código Licitaciones'!$L$7:$L$50,1,0)</f>
        <v>#N/A</v>
      </c>
      <c r="AF628" s="100" t="e">
        <f t="shared" si="77"/>
        <v>#DIV/0!</v>
      </c>
      <c r="AG628" s="105" t="e">
        <f>+VLOOKUP(I628,'Código Licitaciones'!$M$7:$M$50,1,0)</f>
        <v>#N/A</v>
      </c>
      <c r="AH628" s="105" t="e">
        <f>+VLOOKUP(J628,'Código Licitaciones'!$N$7:$N$50,1,0)</f>
        <v>#N/A</v>
      </c>
      <c r="AI628" s="105">
        <f t="shared" si="79"/>
        <v>0</v>
      </c>
      <c r="AJ628" s="105">
        <f t="shared" si="79"/>
        <v>0</v>
      </c>
      <c r="AK628" s="106" t="e">
        <f>+VLOOKUP(M628,'Código Barras'!$C$3:$C$1694,1,0)</f>
        <v>#N/A</v>
      </c>
      <c r="AL628" s="100">
        <f t="shared" si="78"/>
        <v>0</v>
      </c>
      <c r="AM628" s="100">
        <f t="shared" si="78"/>
        <v>0</v>
      </c>
      <c r="AN628" s="100">
        <f t="shared" si="78"/>
        <v>0</v>
      </c>
      <c r="AO628" s="100">
        <f t="shared" si="78"/>
        <v>0</v>
      </c>
      <c r="AP628" s="100">
        <f t="shared" si="78"/>
        <v>0</v>
      </c>
      <c r="AQ628" s="100">
        <f t="shared" si="78"/>
        <v>0</v>
      </c>
      <c r="AR628" s="100" t="e">
        <f>VLOOKUP(C628&amp;E628&amp;G628&amp;I628&amp;J628,'Código Licitaciones'!$I$8:$I$6500,1,0)</f>
        <v>#N/A</v>
      </c>
    </row>
    <row r="629" spans="13:44" ht="18" x14ac:dyDescent="0.35">
      <c r="M629" s="109"/>
      <c r="X629" s="92">
        <f t="shared" si="73"/>
        <v>9</v>
      </c>
      <c r="Z629" s="100" t="e">
        <f t="shared" si="74"/>
        <v>#DIV/0!</v>
      </c>
      <c r="AA629" s="105" t="e">
        <f>+VLOOKUP(C629,'Código Licitaciones'!$J$7:$J$31,1,0)</f>
        <v>#N/A</v>
      </c>
      <c r="AB629" s="105">
        <f t="shared" si="75"/>
        <v>0</v>
      </c>
      <c r="AC629" s="105" t="e">
        <f>+VLOOKUP(E629,'Código Licitaciones'!$K$7:$K$50,1,0)</f>
        <v>#N/A</v>
      </c>
      <c r="AD629" s="105">
        <f t="shared" si="76"/>
        <v>0</v>
      </c>
      <c r="AE629" s="105" t="e">
        <f>+VLOOKUP(G629,'Código Licitaciones'!$L$7:$L$50,1,0)</f>
        <v>#N/A</v>
      </c>
      <c r="AF629" s="100" t="e">
        <f t="shared" si="77"/>
        <v>#DIV/0!</v>
      </c>
      <c r="AG629" s="105" t="e">
        <f>+VLOOKUP(I629,'Código Licitaciones'!$M$7:$M$50,1,0)</f>
        <v>#N/A</v>
      </c>
      <c r="AH629" s="105" t="e">
        <f>+VLOOKUP(J629,'Código Licitaciones'!$N$7:$N$50,1,0)</f>
        <v>#N/A</v>
      </c>
      <c r="AI629" s="105">
        <f t="shared" si="79"/>
        <v>0</v>
      </c>
      <c r="AJ629" s="105">
        <f t="shared" si="79"/>
        <v>0</v>
      </c>
      <c r="AK629" s="106" t="e">
        <f>+VLOOKUP(M629,'Código Barras'!$C$3:$C$1694,1,0)</f>
        <v>#N/A</v>
      </c>
      <c r="AL629" s="100">
        <f t="shared" si="78"/>
        <v>0</v>
      </c>
      <c r="AM629" s="100">
        <f t="shared" si="78"/>
        <v>0</v>
      </c>
      <c r="AN629" s="100">
        <f t="shared" si="78"/>
        <v>0</v>
      </c>
      <c r="AO629" s="100">
        <f t="shared" si="78"/>
        <v>0</v>
      </c>
      <c r="AP629" s="100">
        <f t="shared" si="78"/>
        <v>0</v>
      </c>
      <c r="AQ629" s="100">
        <f t="shared" si="78"/>
        <v>0</v>
      </c>
      <c r="AR629" s="100" t="e">
        <f>VLOOKUP(C629&amp;E629&amp;G629&amp;I629&amp;J629,'Código Licitaciones'!$I$8:$I$6500,1,0)</f>
        <v>#N/A</v>
      </c>
    </row>
    <row r="630" spans="13:44" ht="18" x14ac:dyDescent="0.35">
      <c r="M630" s="109"/>
      <c r="X630" s="92">
        <f t="shared" si="73"/>
        <v>9</v>
      </c>
      <c r="Z630" s="100" t="e">
        <f t="shared" si="74"/>
        <v>#DIV/0!</v>
      </c>
      <c r="AA630" s="105" t="e">
        <f>+VLOOKUP(C630,'Código Licitaciones'!$J$7:$J$31,1,0)</f>
        <v>#N/A</v>
      </c>
      <c r="AB630" s="105">
        <f t="shared" si="75"/>
        <v>0</v>
      </c>
      <c r="AC630" s="105" t="e">
        <f>+VLOOKUP(E630,'Código Licitaciones'!$K$7:$K$50,1,0)</f>
        <v>#N/A</v>
      </c>
      <c r="AD630" s="105">
        <f t="shared" si="76"/>
        <v>0</v>
      </c>
      <c r="AE630" s="105" t="e">
        <f>+VLOOKUP(G630,'Código Licitaciones'!$L$7:$L$50,1,0)</f>
        <v>#N/A</v>
      </c>
      <c r="AF630" s="100" t="e">
        <f t="shared" si="77"/>
        <v>#DIV/0!</v>
      </c>
      <c r="AG630" s="105" t="e">
        <f>+VLOOKUP(I630,'Código Licitaciones'!$M$7:$M$50,1,0)</f>
        <v>#N/A</v>
      </c>
      <c r="AH630" s="105" t="e">
        <f>+VLOOKUP(J630,'Código Licitaciones'!$N$7:$N$50,1,0)</f>
        <v>#N/A</v>
      </c>
      <c r="AI630" s="105">
        <f t="shared" si="79"/>
        <v>0</v>
      </c>
      <c r="AJ630" s="105">
        <f t="shared" si="79"/>
        <v>0</v>
      </c>
      <c r="AK630" s="106" t="e">
        <f>+VLOOKUP(M630,'Código Barras'!$C$3:$C$1694,1,0)</f>
        <v>#N/A</v>
      </c>
      <c r="AL630" s="100">
        <f t="shared" si="78"/>
        <v>0</v>
      </c>
      <c r="AM630" s="100">
        <f t="shared" si="78"/>
        <v>0</v>
      </c>
      <c r="AN630" s="100">
        <f t="shared" si="78"/>
        <v>0</v>
      </c>
      <c r="AO630" s="100">
        <f t="shared" si="78"/>
        <v>0</v>
      </c>
      <c r="AP630" s="100">
        <f t="shared" si="78"/>
        <v>0</v>
      </c>
      <c r="AQ630" s="100">
        <f t="shared" si="78"/>
        <v>0</v>
      </c>
      <c r="AR630" s="100" t="e">
        <f>VLOOKUP(C630&amp;E630&amp;G630&amp;I630&amp;J630,'Código Licitaciones'!$I$8:$I$6500,1,0)</f>
        <v>#N/A</v>
      </c>
    </row>
    <row r="631" spans="13:44" ht="18" x14ac:dyDescent="0.35">
      <c r="M631" s="109"/>
      <c r="X631" s="92">
        <f t="shared" si="73"/>
        <v>9</v>
      </c>
      <c r="Z631" s="100" t="e">
        <f t="shared" si="74"/>
        <v>#DIV/0!</v>
      </c>
      <c r="AA631" s="105" t="e">
        <f>+VLOOKUP(C631,'Código Licitaciones'!$J$7:$J$31,1,0)</f>
        <v>#N/A</v>
      </c>
      <c r="AB631" s="105">
        <f t="shared" si="75"/>
        <v>0</v>
      </c>
      <c r="AC631" s="105" t="e">
        <f>+VLOOKUP(E631,'Código Licitaciones'!$K$7:$K$50,1,0)</f>
        <v>#N/A</v>
      </c>
      <c r="AD631" s="105">
        <f t="shared" si="76"/>
        <v>0</v>
      </c>
      <c r="AE631" s="105" t="e">
        <f>+VLOOKUP(G631,'Código Licitaciones'!$L$7:$L$50,1,0)</f>
        <v>#N/A</v>
      </c>
      <c r="AF631" s="100" t="e">
        <f t="shared" si="77"/>
        <v>#DIV/0!</v>
      </c>
      <c r="AG631" s="105" t="e">
        <f>+VLOOKUP(I631,'Código Licitaciones'!$M$7:$M$50,1,0)</f>
        <v>#N/A</v>
      </c>
      <c r="AH631" s="105" t="e">
        <f>+VLOOKUP(J631,'Código Licitaciones'!$N$7:$N$50,1,0)</f>
        <v>#N/A</v>
      </c>
      <c r="AI631" s="105">
        <f t="shared" si="79"/>
        <v>0</v>
      </c>
      <c r="AJ631" s="105">
        <f t="shared" si="79"/>
        <v>0</v>
      </c>
      <c r="AK631" s="106" t="e">
        <f>+VLOOKUP(M631,'Código Barras'!$C$3:$C$1694,1,0)</f>
        <v>#N/A</v>
      </c>
      <c r="AL631" s="100">
        <f t="shared" si="78"/>
        <v>0</v>
      </c>
      <c r="AM631" s="100">
        <f t="shared" si="78"/>
        <v>0</v>
      </c>
      <c r="AN631" s="100">
        <f t="shared" si="78"/>
        <v>0</v>
      </c>
      <c r="AO631" s="100">
        <f t="shared" si="78"/>
        <v>0</v>
      </c>
      <c r="AP631" s="100">
        <f t="shared" si="78"/>
        <v>0</v>
      </c>
      <c r="AQ631" s="100">
        <f t="shared" si="78"/>
        <v>0</v>
      </c>
      <c r="AR631" s="100" t="e">
        <f>VLOOKUP(C631&amp;E631&amp;G631&amp;I631&amp;J631,'Código Licitaciones'!$I$8:$I$6500,1,0)</f>
        <v>#N/A</v>
      </c>
    </row>
    <row r="632" spans="13:44" ht="18" x14ac:dyDescent="0.35">
      <c r="M632" s="109"/>
      <c r="X632" s="92">
        <f t="shared" si="73"/>
        <v>9</v>
      </c>
      <c r="Z632" s="100" t="e">
        <f t="shared" si="74"/>
        <v>#DIV/0!</v>
      </c>
      <c r="AA632" s="105" t="e">
        <f>+VLOOKUP(C632,'Código Licitaciones'!$J$7:$J$31,1,0)</f>
        <v>#N/A</v>
      </c>
      <c r="AB632" s="105">
        <f t="shared" si="75"/>
        <v>0</v>
      </c>
      <c r="AC632" s="105" t="e">
        <f>+VLOOKUP(E632,'Código Licitaciones'!$K$7:$K$50,1,0)</f>
        <v>#N/A</v>
      </c>
      <c r="AD632" s="105">
        <f t="shared" si="76"/>
        <v>0</v>
      </c>
      <c r="AE632" s="105" t="e">
        <f>+VLOOKUP(G632,'Código Licitaciones'!$L$7:$L$50,1,0)</f>
        <v>#N/A</v>
      </c>
      <c r="AF632" s="100" t="e">
        <f t="shared" si="77"/>
        <v>#DIV/0!</v>
      </c>
      <c r="AG632" s="105" t="e">
        <f>+VLOOKUP(I632,'Código Licitaciones'!$M$7:$M$50,1,0)</f>
        <v>#N/A</v>
      </c>
      <c r="AH632" s="105" t="e">
        <f>+VLOOKUP(J632,'Código Licitaciones'!$N$7:$N$50,1,0)</f>
        <v>#N/A</v>
      </c>
      <c r="AI632" s="105">
        <f t="shared" si="79"/>
        <v>0</v>
      </c>
      <c r="AJ632" s="105">
        <f t="shared" si="79"/>
        <v>0</v>
      </c>
      <c r="AK632" s="106" t="e">
        <f>+VLOOKUP(M632,'Código Barras'!$C$3:$C$1694,1,0)</f>
        <v>#N/A</v>
      </c>
      <c r="AL632" s="100">
        <f t="shared" si="78"/>
        <v>0</v>
      </c>
      <c r="AM632" s="100">
        <f t="shared" si="78"/>
        <v>0</v>
      </c>
      <c r="AN632" s="100">
        <f t="shared" si="78"/>
        <v>0</v>
      </c>
      <c r="AO632" s="100">
        <f t="shared" si="78"/>
        <v>0</v>
      </c>
      <c r="AP632" s="100">
        <f t="shared" si="78"/>
        <v>0</v>
      </c>
      <c r="AQ632" s="100">
        <f t="shared" si="78"/>
        <v>0</v>
      </c>
      <c r="AR632" s="100" t="e">
        <f>VLOOKUP(C632&amp;E632&amp;G632&amp;I632&amp;J632,'Código Licitaciones'!$I$8:$I$6500,1,0)</f>
        <v>#N/A</v>
      </c>
    </row>
    <row r="633" spans="13:44" ht="18" x14ac:dyDescent="0.35">
      <c r="M633" s="109"/>
      <c r="X633" s="92">
        <f t="shared" si="73"/>
        <v>9</v>
      </c>
      <c r="Z633" s="100" t="e">
        <f t="shared" si="74"/>
        <v>#DIV/0!</v>
      </c>
      <c r="AA633" s="105" t="e">
        <f>+VLOOKUP(C633,'Código Licitaciones'!$J$7:$J$31,1,0)</f>
        <v>#N/A</v>
      </c>
      <c r="AB633" s="105">
        <f t="shared" si="75"/>
        <v>0</v>
      </c>
      <c r="AC633" s="105" t="e">
        <f>+VLOOKUP(E633,'Código Licitaciones'!$K$7:$K$50,1,0)</f>
        <v>#N/A</v>
      </c>
      <c r="AD633" s="105">
        <f t="shared" si="76"/>
        <v>0</v>
      </c>
      <c r="AE633" s="105" t="e">
        <f>+VLOOKUP(G633,'Código Licitaciones'!$L$7:$L$50,1,0)</f>
        <v>#N/A</v>
      </c>
      <c r="AF633" s="100" t="e">
        <f t="shared" si="77"/>
        <v>#DIV/0!</v>
      </c>
      <c r="AG633" s="105" t="e">
        <f>+VLOOKUP(I633,'Código Licitaciones'!$M$7:$M$50,1,0)</f>
        <v>#N/A</v>
      </c>
      <c r="AH633" s="105" t="e">
        <f>+VLOOKUP(J633,'Código Licitaciones'!$N$7:$N$50,1,0)</f>
        <v>#N/A</v>
      </c>
      <c r="AI633" s="105">
        <f t="shared" si="79"/>
        <v>0</v>
      </c>
      <c r="AJ633" s="105">
        <f t="shared" si="79"/>
        <v>0</v>
      </c>
      <c r="AK633" s="106" t="e">
        <f>+VLOOKUP(M633,'Código Barras'!$C$3:$C$1694,1,0)</f>
        <v>#N/A</v>
      </c>
      <c r="AL633" s="100">
        <f t="shared" si="78"/>
        <v>0</v>
      </c>
      <c r="AM633" s="100">
        <f t="shared" si="78"/>
        <v>0</v>
      </c>
      <c r="AN633" s="100">
        <f t="shared" si="78"/>
        <v>0</v>
      </c>
      <c r="AO633" s="100">
        <f t="shared" si="78"/>
        <v>0</v>
      </c>
      <c r="AP633" s="100">
        <f t="shared" si="78"/>
        <v>0</v>
      </c>
      <c r="AQ633" s="100">
        <f t="shared" si="78"/>
        <v>0</v>
      </c>
      <c r="AR633" s="100" t="e">
        <f>VLOOKUP(C633&amp;E633&amp;G633&amp;I633&amp;J633,'Código Licitaciones'!$I$8:$I$6500,1,0)</f>
        <v>#N/A</v>
      </c>
    </row>
    <row r="634" spans="13:44" ht="18" x14ac:dyDescent="0.35">
      <c r="M634" s="109"/>
      <c r="X634" s="92">
        <f t="shared" si="73"/>
        <v>9</v>
      </c>
      <c r="Z634" s="100" t="e">
        <f t="shared" si="74"/>
        <v>#DIV/0!</v>
      </c>
      <c r="AA634" s="105" t="e">
        <f>+VLOOKUP(C634,'Código Licitaciones'!$J$7:$J$31,1,0)</f>
        <v>#N/A</v>
      </c>
      <c r="AB634" s="105">
        <f t="shared" si="75"/>
        <v>0</v>
      </c>
      <c r="AC634" s="105" t="e">
        <f>+VLOOKUP(E634,'Código Licitaciones'!$K$7:$K$50,1,0)</f>
        <v>#N/A</v>
      </c>
      <c r="AD634" s="105">
        <f t="shared" si="76"/>
        <v>0</v>
      </c>
      <c r="AE634" s="105" t="e">
        <f>+VLOOKUP(G634,'Código Licitaciones'!$L$7:$L$50,1,0)</f>
        <v>#N/A</v>
      </c>
      <c r="AF634" s="100" t="e">
        <f t="shared" si="77"/>
        <v>#DIV/0!</v>
      </c>
      <c r="AG634" s="105" t="e">
        <f>+VLOOKUP(I634,'Código Licitaciones'!$M$7:$M$50,1,0)</f>
        <v>#N/A</v>
      </c>
      <c r="AH634" s="105" t="e">
        <f>+VLOOKUP(J634,'Código Licitaciones'!$N$7:$N$50,1,0)</f>
        <v>#N/A</v>
      </c>
      <c r="AI634" s="105">
        <f t="shared" si="79"/>
        <v>0</v>
      </c>
      <c r="AJ634" s="105">
        <f t="shared" si="79"/>
        <v>0</v>
      </c>
      <c r="AK634" s="106" t="e">
        <f>+VLOOKUP(M634,'Código Barras'!$C$3:$C$1694,1,0)</f>
        <v>#N/A</v>
      </c>
      <c r="AL634" s="100">
        <f t="shared" si="78"/>
        <v>0</v>
      </c>
      <c r="AM634" s="100">
        <f t="shared" si="78"/>
        <v>0</v>
      </c>
      <c r="AN634" s="100">
        <f t="shared" si="78"/>
        <v>0</v>
      </c>
      <c r="AO634" s="100">
        <f t="shared" si="78"/>
        <v>0</v>
      </c>
      <c r="AP634" s="100">
        <f t="shared" si="78"/>
        <v>0</v>
      </c>
      <c r="AQ634" s="100">
        <f t="shared" si="78"/>
        <v>0</v>
      </c>
      <c r="AR634" s="100" t="e">
        <f>VLOOKUP(C634&amp;E634&amp;G634&amp;I634&amp;J634,'Código Licitaciones'!$I$8:$I$6500,1,0)</f>
        <v>#N/A</v>
      </c>
    </row>
    <row r="635" spans="13:44" ht="18" x14ac:dyDescent="0.35">
      <c r="M635" s="109"/>
      <c r="X635" s="92">
        <f t="shared" si="73"/>
        <v>9</v>
      </c>
      <c r="Z635" s="100" t="e">
        <f t="shared" si="74"/>
        <v>#DIV/0!</v>
      </c>
      <c r="AA635" s="105" t="e">
        <f>+VLOOKUP(C635,'Código Licitaciones'!$J$7:$J$31,1,0)</f>
        <v>#N/A</v>
      </c>
      <c r="AB635" s="105">
        <f t="shared" si="75"/>
        <v>0</v>
      </c>
      <c r="AC635" s="105" t="e">
        <f>+VLOOKUP(E635,'Código Licitaciones'!$K$7:$K$50,1,0)</f>
        <v>#N/A</v>
      </c>
      <c r="AD635" s="105">
        <f t="shared" si="76"/>
        <v>0</v>
      </c>
      <c r="AE635" s="105" t="e">
        <f>+VLOOKUP(G635,'Código Licitaciones'!$L$7:$L$50,1,0)</f>
        <v>#N/A</v>
      </c>
      <c r="AF635" s="100" t="e">
        <f t="shared" si="77"/>
        <v>#DIV/0!</v>
      </c>
      <c r="AG635" s="105" t="e">
        <f>+VLOOKUP(I635,'Código Licitaciones'!$M$7:$M$50,1,0)</f>
        <v>#N/A</v>
      </c>
      <c r="AH635" s="105" t="e">
        <f>+VLOOKUP(J635,'Código Licitaciones'!$N$7:$N$50,1,0)</f>
        <v>#N/A</v>
      </c>
      <c r="AI635" s="105">
        <f t="shared" si="79"/>
        <v>0</v>
      </c>
      <c r="AJ635" s="105">
        <f t="shared" si="79"/>
        <v>0</v>
      </c>
      <c r="AK635" s="106" t="e">
        <f>+VLOOKUP(M635,'Código Barras'!$C$3:$C$1694,1,0)</f>
        <v>#N/A</v>
      </c>
      <c r="AL635" s="100">
        <f t="shared" si="78"/>
        <v>0</v>
      </c>
      <c r="AM635" s="100">
        <f t="shared" si="78"/>
        <v>0</v>
      </c>
      <c r="AN635" s="100">
        <f t="shared" si="78"/>
        <v>0</v>
      </c>
      <c r="AO635" s="100">
        <f t="shared" si="78"/>
        <v>0</v>
      </c>
      <c r="AP635" s="100">
        <f t="shared" si="78"/>
        <v>0</v>
      </c>
      <c r="AQ635" s="100">
        <f t="shared" si="78"/>
        <v>0</v>
      </c>
      <c r="AR635" s="100" t="e">
        <f>VLOOKUP(C635&amp;E635&amp;G635&amp;I635&amp;J635,'Código Licitaciones'!$I$8:$I$6500,1,0)</f>
        <v>#N/A</v>
      </c>
    </row>
    <row r="636" spans="13:44" ht="18" x14ac:dyDescent="0.35">
      <c r="M636" s="109"/>
      <c r="X636" s="92">
        <f t="shared" si="73"/>
        <v>9</v>
      </c>
      <c r="Z636" s="100" t="e">
        <f t="shared" si="74"/>
        <v>#DIV/0!</v>
      </c>
      <c r="AA636" s="105" t="e">
        <f>+VLOOKUP(C636,'Código Licitaciones'!$J$7:$J$31,1,0)</f>
        <v>#N/A</v>
      </c>
      <c r="AB636" s="105">
        <f t="shared" si="75"/>
        <v>0</v>
      </c>
      <c r="AC636" s="105" t="e">
        <f>+VLOOKUP(E636,'Código Licitaciones'!$K$7:$K$50,1,0)</f>
        <v>#N/A</v>
      </c>
      <c r="AD636" s="105">
        <f t="shared" si="76"/>
        <v>0</v>
      </c>
      <c r="AE636" s="105" t="e">
        <f>+VLOOKUP(G636,'Código Licitaciones'!$L$7:$L$50,1,0)</f>
        <v>#N/A</v>
      </c>
      <c r="AF636" s="100" t="e">
        <f t="shared" si="77"/>
        <v>#DIV/0!</v>
      </c>
      <c r="AG636" s="105" t="e">
        <f>+VLOOKUP(I636,'Código Licitaciones'!$M$7:$M$50,1,0)</f>
        <v>#N/A</v>
      </c>
      <c r="AH636" s="105" t="e">
        <f>+VLOOKUP(J636,'Código Licitaciones'!$N$7:$N$50,1,0)</f>
        <v>#N/A</v>
      </c>
      <c r="AI636" s="105">
        <f t="shared" si="79"/>
        <v>0</v>
      </c>
      <c r="AJ636" s="105">
        <f t="shared" si="79"/>
        <v>0</v>
      </c>
      <c r="AK636" s="106" t="e">
        <f>+VLOOKUP(M636,'Código Barras'!$C$3:$C$1694,1,0)</f>
        <v>#N/A</v>
      </c>
      <c r="AL636" s="100">
        <f t="shared" si="78"/>
        <v>0</v>
      </c>
      <c r="AM636" s="100">
        <f t="shared" si="78"/>
        <v>0</v>
      </c>
      <c r="AN636" s="100">
        <f t="shared" si="78"/>
        <v>0</v>
      </c>
      <c r="AO636" s="100">
        <f t="shared" si="78"/>
        <v>0</v>
      </c>
      <c r="AP636" s="100">
        <f t="shared" si="78"/>
        <v>0</v>
      </c>
      <c r="AQ636" s="100">
        <f t="shared" si="78"/>
        <v>0</v>
      </c>
      <c r="AR636" s="100" t="e">
        <f>VLOOKUP(C636&amp;E636&amp;G636&amp;I636&amp;J636,'Código Licitaciones'!$I$8:$I$6500,1,0)</f>
        <v>#N/A</v>
      </c>
    </row>
    <row r="637" spans="13:44" ht="18" x14ac:dyDescent="0.35">
      <c r="M637" s="109"/>
      <c r="X637" s="92">
        <f t="shared" si="73"/>
        <v>9</v>
      </c>
      <c r="Z637" s="100" t="e">
        <f t="shared" si="74"/>
        <v>#DIV/0!</v>
      </c>
      <c r="AA637" s="105" t="e">
        <f>+VLOOKUP(C637,'Código Licitaciones'!$J$7:$J$31,1,0)</f>
        <v>#N/A</v>
      </c>
      <c r="AB637" s="105">
        <f t="shared" si="75"/>
        <v>0</v>
      </c>
      <c r="AC637" s="105" t="e">
        <f>+VLOOKUP(E637,'Código Licitaciones'!$K$7:$K$50,1,0)</f>
        <v>#N/A</v>
      </c>
      <c r="AD637" s="105">
        <f t="shared" si="76"/>
        <v>0</v>
      </c>
      <c r="AE637" s="105" t="e">
        <f>+VLOOKUP(G637,'Código Licitaciones'!$L$7:$L$50,1,0)</f>
        <v>#N/A</v>
      </c>
      <c r="AF637" s="100" t="e">
        <f t="shared" si="77"/>
        <v>#DIV/0!</v>
      </c>
      <c r="AG637" s="105" t="e">
        <f>+VLOOKUP(I637,'Código Licitaciones'!$M$7:$M$50,1,0)</f>
        <v>#N/A</v>
      </c>
      <c r="AH637" s="105" t="e">
        <f>+VLOOKUP(J637,'Código Licitaciones'!$N$7:$N$50,1,0)</f>
        <v>#N/A</v>
      </c>
      <c r="AI637" s="105">
        <f t="shared" si="79"/>
        <v>0</v>
      </c>
      <c r="AJ637" s="105">
        <f t="shared" si="79"/>
        <v>0</v>
      </c>
      <c r="AK637" s="106" t="e">
        <f>+VLOOKUP(M637,'Código Barras'!$C$3:$C$1694,1,0)</f>
        <v>#N/A</v>
      </c>
      <c r="AL637" s="100">
        <f t="shared" si="78"/>
        <v>0</v>
      </c>
      <c r="AM637" s="100">
        <f t="shared" si="78"/>
        <v>0</v>
      </c>
      <c r="AN637" s="100">
        <f t="shared" si="78"/>
        <v>0</v>
      </c>
      <c r="AO637" s="100">
        <f t="shared" si="78"/>
        <v>0</v>
      </c>
      <c r="AP637" s="100">
        <f t="shared" si="78"/>
        <v>0</v>
      </c>
      <c r="AQ637" s="100">
        <f t="shared" si="78"/>
        <v>0</v>
      </c>
      <c r="AR637" s="100" t="e">
        <f>VLOOKUP(C637&amp;E637&amp;G637&amp;I637&amp;J637,'Código Licitaciones'!$I$8:$I$6500,1,0)</f>
        <v>#N/A</v>
      </c>
    </row>
    <row r="638" spans="13:44" ht="18" x14ac:dyDescent="0.35">
      <c r="M638" s="109"/>
      <c r="X638" s="92">
        <f t="shared" si="73"/>
        <v>9</v>
      </c>
      <c r="Z638" s="100" t="e">
        <f t="shared" si="74"/>
        <v>#DIV/0!</v>
      </c>
      <c r="AA638" s="105" t="e">
        <f>+VLOOKUP(C638,'Código Licitaciones'!$J$7:$J$31,1,0)</f>
        <v>#N/A</v>
      </c>
      <c r="AB638" s="105">
        <f t="shared" si="75"/>
        <v>0</v>
      </c>
      <c r="AC638" s="105" t="e">
        <f>+VLOOKUP(E638,'Código Licitaciones'!$K$7:$K$50,1,0)</f>
        <v>#N/A</v>
      </c>
      <c r="AD638" s="105">
        <f t="shared" si="76"/>
        <v>0</v>
      </c>
      <c r="AE638" s="105" t="e">
        <f>+VLOOKUP(G638,'Código Licitaciones'!$L$7:$L$50,1,0)</f>
        <v>#N/A</v>
      </c>
      <c r="AF638" s="100" t="e">
        <f t="shared" si="77"/>
        <v>#DIV/0!</v>
      </c>
      <c r="AG638" s="105" t="e">
        <f>+VLOOKUP(I638,'Código Licitaciones'!$M$7:$M$50,1,0)</f>
        <v>#N/A</v>
      </c>
      <c r="AH638" s="105" t="e">
        <f>+VLOOKUP(J638,'Código Licitaciones'!$N$7:$N$50,1,0)</f>
        <v>#N/A</v>
      </c>
      <c r="AI638" s="105">
        <f t="shared" si="79"/>
        <v>0</v>
      </c>
      <c r="AJ638" s="105">
        <f t="shared" si="79"/>
        <v>0</v>
      </c>
      <c r="AK638" s="106" t="e">
        <f>+VLOOKUP(M638,'Código Barras'!$C$3:$C$1694,1,0)</f>
        <v>#N/A</v>
      </c>
      <c r="AL638" s="100">
        <f t="shared" si="78"/>
        <v>0</v>
      </c>
      <c r="AM638" s="100">
        <f t="shared" si="78"/>
        <v>0</v>
      </c>
      <c r="AN638" s="100">
        <f t="shared" si="78"/>
        <v>0</v>
      </c>
      <c r="AO638" s="100">
        <f t="shared" si="78"/>
        <v>0</v>
      </c>
      <c r="AP638" s="100">
        <f t="shared" si="78"/>
        <v>0</v>
      </c>
      <c r="AQ638" s="100">
        <f t="shared" si="78"/>
        <v>0</v>
      </c>
      <c r="AR638" s="100" t="e">
        <f>VLOOKUP(C638&amp;E638&amp;G638&amp;I638&amp;J638,'Código Licitaciones'!$I$8:$I$6500,1,0)</f>
        <v>#N/A</v>
      </c>
    </row>
    <row r="639" spans="13:44" ht="18" x14ac:dyDescent="0.35">
      <c r="M639" s="109"/>
      <c r="X639" s="92">
        <f t="shared" si="73"/>
        <v>9</v>
      </c>
      <c r="Z639" s="100" t="e">
        <f t="shared" si="74"/>
        <v>#DIV/0!</v>
      </c>
      <c r="AA639" s="105" t="e">
        <f>+VLOOKUP(C639,'Código Licitaciones'!$J$7:$J$31,1,0)</f>
        <v>#N/A</v>
      </c>
      <c r="AB639" s="105">
        <f t="shared" si="75"/>
        <v>0</v>
      </c>
      <c r="AC639" s="105" t="e">
        <f>+VLOOKUP(E639,'Código Licitaciones'!$K$7:$K$50,1,0)</f>
        <v>#N/A</v>
      </c>
      <c r="AD639" s="105">
        <f t="shared" si="76"/>
        <v>0</v>
      </c>
      <c r="AE639" s="105" t="e">
        <f>+VLOOKUP(G639,'Código Licitaciones'!$L$7:$L$50,1,0)</f>
        <v>#N/A</v>
      </c>
      <c r="AF639" s="100" t="e">
        <f t="shared" si="77"/>
        <v>#DIV/0!</v>
      </c>
      <c r="AG639" s="105" t="e">
        <f>+VLOOKUP(I639,'Código Licitaciones'!$M$7:$M$50,1,0)</f>
        <v>#N/A</v>
      </c>
      <c r="AH639" s="105" t="e">
        <f>+VLOOKUP(J639,'Código Licitaciones'!$N$7:$N$50,1,0)</f>
        <v>#N/A</v>
      </c>
      <c r="AI639" s="105">
        <f t="shared" si="79"/>
        <v>0</v>
      </c>
      <c r="AJ639" s="105">
        <f t="shared" si="79"/>
        <v>0</v>
      </c>
      <c r="AK639" s="106" t="e">
        <f>+VLOOKUP(M639,'Código Barras'!$C$3:$C$1694,1,0)</f>
        <v>#N/A</v>
      </c>
      <c r="AL639" s="100">
        <f t="shared" si="78"/>
        <v>0</v>
      </c>
      <c r="AM639" s="100">
        <f t="shared" si="78"/>
        <v>0</v>
      </c>
      <c r="AN639" s="100">
        <f t="shared" si="78"/>
        <v>0</v>
      </c>
      <c r="AO639" s="100">
        <f t="shared" si="78"/>
        <v>0</v>
      </c>
      <c r="AP639" s="100">
        <f t="shared" si="78"/>
        <v>0</v>
      </c>
      <c r="AQ639" s="100">
        <f t="shared" si="78"/>
        <v>0</v>
      </c>
      <c r="AR639" s="100" t="e">
        <f>VLOOKUP(C639&amp;E639&amp;G639&amp;I639&amp;J639,'Código Licitaciones'!$I$8:$I$6500,1,0)</f>
        <v>#N/A</v>
      </c>
    </row>
    <row r="640" spans="13:44" ht="18" x14ac:dyDescent="0.35">
      <c r="M640" s="109"/>
      <c r="X640" s="92">
        <f t="shared" si="73"/>
        <v>9</v>
      </c>
      <c r="Z640" s="100" t="e">
        <f t="shared" si="74"/>
        <v>#DIV/0!</v>
      </c>
      <c r="AA640" s="105" t="e">
        <f>+VLOOKUP(C640,'Código Licitaciones'!$J$7:$J$31,1,0)</f>
        <v>#N/A</v>
      </c>
      <c r="AB640" s="105">
        <f t="shared" si="75"/>
        <v>0</v>
      </c>
      <c r="AC640" s="105" t="e">
        <f>+VLOOKUP(E640,'Código Licitaciones'!$K$7:$K$50,1,0)</f>
        <v>#N/A</v>
      </c>
      <c r="AD640" s="105">
        <f t="shared" si="76"/>
        <v>0</v>
      </c>
      <c r="AE640" s="105" t="e">
        <f>+VLOOKUP(G640,'Código Licitaciones'!$L$7:$L$50,1,0)</f>
        <v>#N/A</v>
      </c>
      <c r="AF640" s="100" t="e">
        <f t="shared" si="77"/>
        <v>#DIV/0!</v>
      </c>
      <c r="AG640" s="105" t="e">
        <f>+VLOOKUP(I640,'Código Licitaciones'!$M$7:$M$50,1,0)</f>
        <v>#N/A</v>
      </c>
      <c r="AH640" s="105" t="e">
        <f>+VLOOKUP(J640,'Código Licitaciones'!$N$7:$N$50,1,0)</f>
        <v>#N/A</v>
      </c>
      <c r="AI640" s="105">
        <f t="shared" si="79"/>
        <v>0</v>
      </c>
      <c r="AJ640" s="105">
        <f t="shared" si="79"/>
        <v>0</v>
      </c>
      <c r="AK640" s="106" t="e">
        <f>+VLOOKUP(M640,'Código Barras'!$C$3:$C$1694,1,0)</f>
        <v>#N/A</v>
      </c>
      <c r="AL640" s="100">
        <f t="shared" si="78"/>
        <v>0</v>
      </c>
      <c r="AM640" s="100">
        <f t="shared" si="78"/>
        <v>0</v>
      </c>
      <c r="AN640" s="100">
        <f t="shared" si="78"/>
        <v>0</v>
      </c>
      <c r="AO640" s="100">
        <f t="shared" si="78"/>
        <v>0</v>
      </c>
      <c r="AP640" s="100">
        <f t="shared" si="78"/>
        <v>0</v>
      </c>
      <c r="AQ640" s="100">
        <f t="shared" si="78"/>
        <v>0</v>
      </c>
      <c r="AR640" s="100" t="e">
        <f>VLOOKUP(C640&amp;E640&amp;G640&amp;I640&amp;J640,'Código Licitaciones'!$I$8:$I$6500,1,0)</f>
        <v>#N/A</v>
      </c>
    </row>
    <row r="641" spans="13:44" ht="18" x14ac:dyDescent="0.35">
      <c r="M641" s="109"/>
      <c r="X641" s="92">
        <f t="shared" si="73"/>
        <v>9</v>
      </c>
      <c r="Z641" s="100" t="e">
        <f t="shared" si="74"/>
        <v>#DIV/0!</v>
      </c>
      <c r="AA641" s="105" t="e">
        <f>+VLOOKUP(C641,'Código Licitaciones'!$J$7:$J$31,1,0)</f>
        <v>#N/A</v>
      </c>
      <c r="AB641" s="105">
        <f t="shared" si="75"/>
        <v>0</v>
      </c>
      <c r="AC641" s="105" t="e">
        <f>+VLOOKUP(E641,'Código Licitaciones'!$K$7:$K$50,1,0)</f>
        <v>#N/A</v>
      </c>
      <c r="AD641" s="105">
        <f t="shared" si="76"/>
        <v>0</v>
      </c>
      <c r="AE641" s="105" t="e">
        <f>+VLOOKUP(G641,'Código Licitaciones'!$L$7:$L$50,1,0)</f>
        <v>#N/A</v>
      </c>
      <c r="AF641" s="100" t="e">
        <f t="shared" si="77"/>
        <v>#DIV/0!</v>
      </c>
      <c r="AG641" s="105" t="e">
        <f>+VLOOKUP(I641,'Código Licitaciones'!$M$7:$M$50,1,0)</f>
        <v>#N/A</v>
      </c>
      <c r="AH641" s="105" t="e">
        <f>+VLOOKUP(J641,'Código Licitaciones'!$N$7:$N$50,1,0)</f>
        <v>#N/A</v>
      </c>
      <c r="AI641" s="105">
        <f t="shared" si="79"/>
        <v>0</v>
      </c>
      <c r="AJ641" s="105">
        <f t="shared" si="79"/>
        <v>0</v>
      </c>
      <c r="AK641" s="106" t="e">
        <f>+VLOOKUP(M641,'Código Barras'!$C$3:$C$1694,1,0)</f>
        <v>#N/A</v>
      </c>
      <c r="AL641" s="100">
        <f t="shared" si="78"/>
        <v>0</v>
      </c>
      <c r="AM641" s="100">
        <f t="shared" si="78"/>
        <v>0</v>
      </c>
      <c r="AN641" s="100">
        <f t="shared" si="78"/>
        <v>0</v>
      </c>
      <c r="AO641" s="100">
        <f t="shared" si="78"/>
        <v>0</v>
      </c>
      <c r="AP641" s="100">
        <f t="shared" si="78"/>
        <v>0</v>
      </c>
      <c r="AQ641" s="100">
        <f t="shared" si="78"/>
        <v>0</v>
      </c>
      <c r="AR641" s="100" t="e">
        <f>VLOOKUP(C641&amp;E641&amp;G641&amp;I641&amp;J641,'Código Licitaciones'!$I$8:$I$6500,1,0)</f>
        <v>#N/A</v>
      </c>
    </row>
    <row r="642" spans="13:44" ht="18" x14ac:dyDescent="0.35">
      <c r="M642" s="109"/>
      <c r="X642" s="92">
        <f t="shared" si="73"/>
        <v>9</v>
      </c>
      <c r="Z642" s="100" t="e">
        <f t="shared" si="74"/>
        <v>#DIV/0!</v>
      </c>
      <c r="AA642" s="105" t="e">
        <f>+VLOOKUP(C642,'Código Licitaciones'!$J$7:$J$31,1,0)</f>
        <v>#N/A</v>
      </c>
      <c r="AB642" s="105">
        <f t="shared" si="75"/>
        <v>0</v>
      </c>
      <c r="AC642" s="105" t="e">
        <f>+VLOOKUP(E642,'Código Licitaciones'!$K$7:$K$50,1,0)</f>
        <v>#N/A</v>
      </c>
      <c r="AD642" s="105">
        <f t="shared" si="76"/>
        <v>0</v>
      </c>
      <c r="AE642" s="105" t="e">
        <f>+VLOOKUP(G642,'Código Licitaciones'!$L$7:$L$50,1,0)</f>
        <v>#N/A</v>
      </c>
      <c r="AF642" s="100" t="e">
        <f t="shared" si="77"/>
        <v>#DIV/0!</v>
      </c>
      <c r="AG642" s="105" t="e">
        <f>+VLOOKUP(I642,'Código Licitaciones'!$M$7:$M$50,1,0)</f>
        <v>#N/A</v>
      </c>
      <c r="AH642" s="105" t="e">
        <f>+VLOOKUP(J642,'Código Licitaciones'!$N$7:$N$50,1,0)</f>
        <v>#N/A</v>
      </c>
      <c r="AI642" s="105">
        <f t="shared" si="79"/>
        <v>0</v>
      </c>
      <c r="AJ642" s="105">
        <f t="shared" si="79"/>
        <v>0</v>
      </c>
      <c r="AK642" s="106" t="e">
        <f>+VLOOKUP(M642,'Código Barras'!$C$3:$C$1694,1,0)</f>
        <v>#N/A</v>
      </c>
      <c r="AL642" s="100">
        <f t="shared" si="78"/>
        <v>0</v>
      </c>
      <c r="AM642" s="100">
        <f t="shared" si="78"/>
        <v>0</v>
      </c>
      <c r="AN642" s="100">
        <f t="shared" si="78"/>
        <v>0</v>
      </c>
      <c r="AO642" s="100">
        <f t="shared" ref="AO642:AQ705" si="80">IF(OR(ISNUMBER(Q642),Q642=0),Q642,1/0)</f>
        <v>0</v>
      </c>
      <c r="AP642" s="100">
        <f t="shared" si="80"/>
        <v>0</v>
      </c>
      <c r="AQ642" s="100">
        <f t="shared" si="80"/>
        <v>0</v>
      </c>
      <c r="AR642" s="100" t="e">
        <f>VLOOKUP(C642&amp;E642&amp;G642&amp;I642&amp;J642,'Código Licitaciones'!$I$8:$I$6500,1,0)</f>
        <v>#N/A</v>
      </c>
    </row>
    <row r="643" spans="13:44" ht="18" x14ac:dyDescent="0.35">
      <c r="M643" s="109"/>
      <c r="X643" s="92">
        <f t="shared" si="73"/>
        <v>9</v>
      </c>
      <c r="Z643" s="100" t="e">
        <f t="shared" si="74"/>
        <v>#DIV/0!</v>
      </c>
      <c r="AA643" s="105" t="e">
        <f>+VLOOKUP(C643,'Código Licitaciones'!$J$7:$J$31,1,0)</f>
        <v>#N/A</v>
      </c>
      <c r="AB643" s="105">
        <f t="shared" si="75"/>
        <v>0</v>
      </c>
      <c r="AC643" s="105" t="e">
        <f>+VLOOKUP(E643,'Código Licitaciones'!$K$7:$K$50,1,0)</f>
        <v>#N/A</v>
      </c>
      <c r="AD643" s="105">
        <f t="shared" si="76"/>
        <v>0</v>
      </c>
      <c r="AE643" s="105" t="e">
        <f>+VLOOKUP(G643,'Código Licitaciones'!$L$7:$L$50,1,0)</f>
        <v>#N/A</v>
      </c>
      <c r="AF643" s="100" t="e">
        <f t="shared" si="77"/>
        <v>#DIV/0!</v>
      </c>
      <c r="AG643" s="105" t="e">
        <f>+VLOOKUP(I643,'Código Licitaciones'!$M$7:$M$50,1,0)</f>
        <v>#N/A</v>
      </c>
      <c r="AH643" s="105" t="e">
        <f>+VLOOKUP(J643,'Código Licitaciones'!$N$7:$N$50,1,0)</f>
        <v>#N/A</v>
      </c>
      <c r="AI643" s="105">
        <f t="shared" si="79"/>
        <v>0</v>
      </c>
      <c r="AJ643" s="105">
        <f t="shared" si="79"/>
        <v>0</v>
      </c>
      <c r="AK643" s="106" t="e">
        <f>+VLOOKUP(M643,'Código Barras'!$C$3:$C$1694,1,0)</f>
        <v>#N/A</v>
      </c>
      <c r="AL643" s="100">
        <f t="shared" ref="AL643:AQ706" si="81">IF(OR(ISNUMBER(N643),N643=0),N643,1/0)</f>
        <v>0</v>
      </c>
      <c r="AM643" s="100">
        <f t="shared" si="81"/>
        <v>0</v>
      </c>
      <c r="AN643" s="100">
        <f t="shared" si="81"/>
        <v>0</v>
      </c>
      <c r="AO643" s="100">
        <f t="shared" si="80"/>
        <v>0</v>
      </c>
      <c r="AP643" s="100">
        <f t="shared" si="80"/>
        <v>0</v>
      </c>
      <c r="AQ643" s="100">
        <f t="shared" si="80"/>
        <v>0</v>
      </c>
      <c r="AR643" s="100" t="e">
        <f>VLOOKUP(C643&amp;E643&amp;G643&amp;I643&amp;J643,'Código Licitaciones'!$I$8:$I$6500,1,0)</f>
        <v>#N/A</v>
      </c>
    </row>
    <row r="644" spans="13:44" ht="18" x14ac:dyDescent="0.35">
      <c r="M644" s="109"/>
      <c r="X644" s="92">
        <f t="shared" si="73"/>
        <v>9</v>
      </c>
      <c r="Z644" s="100" t="e">
        <f t="shared" si="74"/>
        <v>#DIV/0!</v>
      </c>
      <c r="AA644" s="105" t="e">
        <f>+VLOOKUP(C644,'Código Licitaciones'!$J$7:$J$31,1,0)</f>
        <v>#N/A</v>
      </c>
      <c r="AB644" s="105">
        <f t="shared" si="75"/>
        <v>0</v>
      </c>
      <c r="AC644" s="105" t="e">
        <f>+VLOOKUP(E644,'Código Licitaciones'!$K$7:$K$50,1,0)</f>
        <v>#N/A</v>
      </c>
      <c r="AD644" s="105">
        <f t="shared" si="76"/>
        <v>0</v>
      </c>
      <c r="AE644" s="105" t="e">
        <f>+VLOOKUP(G644,'Código Licitaciones'!$L$7:$L$50,1,0)</f>
        <v>#N/A</v>
      </c>
      <c r="AF644" s="100" t="e">
        <f t="shared" si="77"/>
        <v>#DIV/0!</v>
      </c>
      <c r="AG644" s="105" t="e">
        <f>+VLOOKUP(I644,'Código Licitaciones'!$M$7:$M$50,1,0)</f>
        <v>#N/A</v>
      </c>
      <c r="AH644" s="105" t="e">
        <f>+VLOOKUP(J644,'Código Licitaciones'!$N$7:$N$50,1,0)</f>
        <v>#N/A</v>
      </c>
      <c r="AI644" s="105">
        <f t="shared" si="79"/>
        <v>0</v>
      </c>
      <c r="AJ644" s="105">
        <f t="shared" si="79"/>
        <v>0</v>
      </c>
      <c r="AK644" s="106" t="e">
        <f>+VLOOKUP(M644,'Código Barras'!$C$3:$C$1694,1,0)</f>
        <v>#N/A</v>
      </c>
      <c r="AL644" s="100">
        <f t="shared" si="81"/>
        <v>0</v>
      </c>
      <c r="AM644" s="100">
        <f t="shared" si="81"/>
        <v>0</v>
      </c>
      <c r="AN644" s="100">
        <f t="shared" si="81"/>
        <v>0</v>
      </c>
      <c r="AO644" s="100">
        <f t="shared" si="80"/>
        <v>0</v>
      </c>
      <c r="AP644" s="100">
        <f t="shared" si="80"/>
        <v>0</v>
      </c>
      <c r="AQ644" s="100">
        <f t="shared" si="80"/>
        <v>0</v>
      </c>
      <c r="AR644" s="100" t="e">
        <f>VLOOKUP(C644&amp;E644&amp;G644&amp;I644&amp;J644,'Código Licitaciones'!$I$8:$I$6500,1,0)</f>
        <v>#N/A</v>
      </c>
    </row>
    <row r="645" spans="13:44" ht="18" x14ac:dyDescent="0.35">
      <c r="M645" s="109"/>
      <c r="X645" s="92">
        <f t="shared" si="73"/>
        <v>9</v>
      </c>
      <c r="Z645" s="100" t="e">
        <f t="shared" si="74"/>
        <v>#DIV/0!</v>
      </c>
      <c r="AA645" s="105" t="e">
        <f>+VLOOKUP(C645,'Código Licitaciones'!$J$7:$J$31,1,0)</f>
        <v>#N/A</v>
      </c>
      <c r="AB645" s="105">
        <f t="shared" si="75"/>
        <v>0</v>
      </c>
      <c r="AC645" s="105" t="e">
        <f>+VLOOKUP(E645,'Código Licitaciones'!$K$7:$K$50,1,0)</f>
        <v>#N/A</v>
      </c>
      <c r="AD645" s="105">
        <f t="shared" si="76"/>
        <v>0</v>
      </c>
      <c r="AE645" s="105" t="e">
        <f>+VLOOKUP(G645,'Código Licitaciones'!$L$7:$L$50,1,0)</f>
        <v>#N/A</v>
      </c>
      <c r="AF645" s="100" t="e">
        <f t="shared" si="77"/>
        <v>#DIV/0!</v>
      </c>
      <c r="AG645" s="105" t="e">
        <f>+VLOOKUP(I645,'Código Licitaciones'!$M$7:$M$50,1,0)</f>
        <v>#N/A</v>
      </c>
      <c r="AH645" s="105" t="e">
        <f>+VLOOKUP(J645,'Código Licitaciones'!$N$7:$N$50,1,0)</f>
        <v>#N/A</v>
      </c>
      <c r="AI645" s="105">
        <f t="shared" si="79"/>
        <v>0</v>
      </c>
      <c r="AJ645" s="105">
        <f t="shared" si="79"/>
        <v>0</v>
      </c>
      <c r="AK645" s="106" t="e">
        <f>+VLOOKUP(M645,'Código Barras'!$C$3:$C$1694,1,0)</f>
        <v>#N/A</v>
      </c>
      <c r="AL645" s="100">
        <f t="shared" si="81"/>
        <v>0</v>
      </c>
      <c r="AM645" s="100">
        <f t="shared" si="81"/>
        <v>0</v>
      </c>
      <c r="AN645" s="100">
        <f t="shared" si="81"/>
        <v>0</v>
      </c>
      <c r="AO645" s="100">
        <f t="shared" si="80"/>
        <v>0</v>
      </c>
      <c r="AP645" s="100">
        <f t="shared" si="80"/>
        <v>0</v>
      </c>
      <c r="AQ645" s="100">
        <f t="shared" si="80"/>
        <v>0</v>
      </c>
      <c r="AR645" s="100" t="e">
        <f>VLOOKUP(C645&amp;E645&amp;G645&amp;I645&amp;J645,'Código Licitaciones'!$I$8:$I$6500,1,0)</f>
        <v>#N/A</v>
      </c>
    </row>
    <row r="646" spans="13:44" ht="18" x14ac:dyDescent="0.35">
      <c r="M646" s="109"/>
      <c r="X646" s="92">
        <f t="shared" si="73"/>
        <v>9</v>
      </c>
      <c r="Z646" s="100" t="e">
        <f t="shared" si="74"/>
        <v>#DIV/0!</v>
      </c>
      <c r="AA646" s="105" t="e">
        <f>+VLOOKUP(C646,'Código Licitaciones'!$J$7:$J$31,1,0)</f>
        <v>#N/A</v>
      </c>
      <c r="AB646" s="105">
        <f t="shared" si="75"/>
        <v>0</v>
      </c>
      <c r="AC646" s="105" t="e">
        <f>+VLOOKUP(E646,'Código Licitaciones'!$K$7:$K$50,1,0)</f>
        <v>#N/A</v>
      </c>
      <c r="AD646" s="105">
        <f t="shared" si="76"/>
        <v>0</v>
      </c>
      <c r="AE646" s="105" t="e">
        <f>+VLOOKUP(G646,'Código Licitaciones'!$L$7:$L$50,1,0)</f>
        <v>#N/A</v>
      </c>
      <c r="AF646" s="100" t="e">
        <f t="shared" si="77"/>
        <v>#DIV/0!</v>
      </c>
      <c r="AG646" s="105" t="e">
        <f>+VLOOKUP(I646,'Código Licitaciones'!$M$7:$M$50,1,0)</f>
        <v>#N/A</v>
      </c>
      <c r="AH646" s="105" t="e">
        <f>+VLOOKUP(J646,'Código Licitaciones'!$N$7:$N$50,1,0)</f>
        <v>#N/A</v>
      </c>
      <c r="AI646" s="105">
        <f t="shared" si="79"/>
        <v>0</v>
      </c>
      <c r="AJ646" s="105">
        <f t="shared" si="79"/>
        <v>0</v>
      </c>
      <c r="AK646" s="106" t="e">
        <f>+VLOOKUP(M646,'Código Barras'!$C$3:$C$1694,1,0)</f>
        <v>#N/A</v>
      </c>
      <c r="AL646" s="100">
        <f t="shared" si="81"/>
        <v>0</v>
      </c>
      <c r="AM646" s="100">
        <f t="shared" si="81"/>
        <v>0</v>
      </c>
      <c r="AN646" s="100">
        <f t="shared" si="81"/>
        <v>0</v>
      </c>
      <c r="AO646" s="100">
        <f t="shared" si="80"/>
        <v>0</v>
      </c>
      <c r="AP646" s="100">
        <f t="shared" si="80"/>
        <v>0</v>
      </c>
      <c r="AQ646" s="100">
        <f t="shared" si="80"/>
        <v>0</v>
      </c>
      <c r="AR646" s="100" t="e">
        <f>VLOOKUP(C646&amp;E646&amp;G646&amp;I646&amp;J646,'Código Licitaciones'!$I$8:$I$6500,1,0)</f>
        <v>#N/A</v>
      </c>
    </row>
    <row r="647" spans="13:44" ht="18" x14ac:dyDescent="0.35">
      <c r="M647" s="109"/>
      <c r="X647" s="92">
        <f t="shared" si="73"/>
        <v>9</v>
      </c>
      <c r="Z647" s="100" t="e">
        <f t="shared" si="74"/>
        <v>#DIV/0!</v>
      </c>
      <c r="AA647" s="105" t="e">
        <f>+VLOOKUP(C647,'Código Licitaciones'!$J$7:$J$31,1,0)</f>
        <v>#N/A</v>
      </c>
      <c r="AB647" s="105">
        <f t="shared" si="75"/>
        <v>0</v>
      </c>
      <c r="AC647" s="105" t="e">
        <f>+VLOOKUP(E647,'Código Licitaciones'!$K$7:$K$50,1,0)</f>
        <v>#N/A</v>
      </c>
      <c r="AD647" s="105">
        <f t="shared" si="76"/>
        <v>0</v>
      </c>
      <c r="AE647" s="105" t="e">
        <f>+VLOOKUP(G647,'Código Licitaciones'!$L$7:$L$50,1,0)</f>
        <v>#N/A</v>
      </c>
      <c r="AF647" s="100" t="e">
        <f t="shared" si="77"/>
        <v>#DIV/0!</v>
      </c>
      <c r="AG647" s="105" t="e">
        <f>+VLOOKUP(I647,'Código Licitaciones'!$M$7:$M$50,1,0)</f>
        <v>#N/A</v>
      </c>
      <c r="AH647" s="105" t="e">
        <f>+VLOOKUP(J647,'Código Licitaciones'!$N$7:$N$50,1,0)</f>
        <v>#N/A</v>
      </c>
      <c r="AI647" s="105">
        <f t="shared" si="79"/>
        <v>0</v>
      </c>
      <c r="AJ647" s="105">
        <f t="shared" si="79"/>
        <v>0</v>
      </c>
      <c r="AK647" s="106" t="e">
        <f>+VLOOKUP(M647,'Código Barras'!$C$3:$C$1694,1,0)</f>
        <v>#N/A</v>
      </c>
      <c r="AL647" s="100">
        <f t="shared" si="81"/>
        <v>0</v>
      </c>
      <c r="AM647" s="100">
        <f t="shared" si="81"/>
        <v>0</v>
      </c>
      <c r="AN647" s="100">
        <f t="shared" si="81"/>
        <v>0</v>
      </c>
      <c r="AO647" s="100">
        <f t="shared" si="80"/>
        <v>0</v>
      </c>
      <c r="AP647" s="100">
        <f t="shared" si="80"/>
        <v>0</v>
      </c>
      <c r="AQ647" s="100">
        <f t="shared" si="80"/>
        <v>0</v>
      </c>
      <c r="AR647" s="100" t="e">
        <f>VLOOKUP(C647&amp;E647&amp;G647&amp;I647&amp;J647,'Código Licitaciones'!$I$8:$I$6500,1,0)</f>
        <v>#N/A</v>
      </c>
    </row>
    <row r="648" spans="13:44" ht="18" x14ac:dyDescent="0.35">
      <c r="M648" s="109"/>
      <c r="X648" s="92">
        <f t="shared" si="73"/>
        <v>9</v>
      </c>
      <c r="Z648" s="100" t="e">
        <f t="shared" si="74"/>
        <v>#DIV/0!</v>
      </c>
      <c r="AA648" s="105" t="e">
        <f>+VLOOKUP(C648,'Código Licitaciones'!$J$7:$J$31,1,0)</f>
        <v>#N/A</v>
      </c>
      <c r="AB648" s="105">
        <f t="shared" si="75"/>
        <v>0</v>
      </c>
      <c r="AC648" s="105" t="e">
        <f>+VLOOKUP(E648,'Código Licitaciones'!$K$7:$K$50,1,0)</f>
        <v>#N/A</v>
      </c>
      <c r="AD648" s="105">
        <f t="shared" si="76"/>
        <v>0</v>
      </c>
      <c r="AE648" s="105" t="e">
        <f>+VLOOKUP(G648,'Código Licitaciones'!$L$7:$L$50,1,0)</f>
        <v>#N/A</v>
      </c>
      <c r="AF648" s="100" t="e">
        <f t="shared" si="77"/>
        <v>#DIV/0!</v>
      </c>
      <c r="AG648" s="105" t="e">
        <f>+VLOOKUP(I648,'Código Licitaciones'!$M$7:$M$50,1,0)</f>
        <v>#N/A</v>
      </c>
      <c r="AH648" s="105" t="e">
        <f>+VLOOKUP(J648,'Código Licitaciones'!$N$7:$N$50,1,0)</f>
        <v>#N/A</v>
      </c>
      <c r="AI648" s="105">
        <f t="shared" si="79"/>
        <v>0</v>
      </c>
      <c r="AJ648" s="105">
        <f t="shared" si="79"/>
        <v>0</v>
      </c>
      <c r="AK648" s="106" t="e">
        <f>+VLOOKUP(M648,'Código Barras'!$C$3:$C$1694,1,0)</f>
        <v>#N/A</v>
      </c>
      <c r="AL648" s="100">
        <f t="shared" si="81"/>
        <v>0</v>
      </c>
      <c r="AM648" s="100">
        <f t="shared" si="81"/>
        <v>0</v>
      </c>
      <c r="AN648" s="100">
        <f t="shared" si="81"/>
        <v>0</v>
      </c>
      <c r="AO648" s="100">
        <f t="shared" si="80"/>
        <v>0</v>
      </c>
      <c r="AP648" s="100">
        <f t="shared" si="80"/>
        <v>0</v>
      </c>
      <c r="AQ648" s="100">
        <f t="shared" si="80"/>
        <v>0</v>
      </c>
      <c r="AR648" s="100" t="e">
        <f>VLOOKUP(C648&amp;E648&amp;G648&amp;I648&amp;J648,'Código Licitaciones'!$I$8:$I$6500,1,0)</f>
        <v>#N/A</v>
      </c>
    </row>
    <row r="649" spans="13:44" ht="18" x14ac:dyDescent="0.35">
      <c r="M649" s="109"/>
      <c r="X649" s="92">
        <f t="shared" si="73"/>
        <v>9</v>
      </c>
      <c r="Z649" s="100" t="e">
        <f t="shared" si="74"/>
        <v>#DIV/0!</v>
      </c>
      <c r="AA649" s="105" t="e">
        <f>+VLOOKUP(C649,'Código Licitaciones'!$J$7:$J$31,1,0)</f>
        <v>#N/A</v>
      </c>
      <c r="AB649" s="105">
        <f t="shared" si="75"/>
        <v>0</v>
      </c>
      <c r="AC649" s="105" t="e">
        <f>+VLOOKUP(E649,'Código Licitaciones'!$K$7:$K$50,1,0)</f>
        <v>#N/A</v>
      </c>
      <c r="AD649" s="105">
        <f t="shared" si="76"/>
        <v>0</v>
      </c>
      <c r="AE649" s="105" t="e">
        <f>+VLOOKUP(G649,'Código Licitaciones'!$L$7:$L$50,1,0)</f>
        <v>#N/A</v>
      </c>
      <c r="AF649" s="100" t="e">
        <f t="shared" si="77"/>
        <v>#DIV/0!</v>
      </c>
      <c r="AG649" s="105" t="e">
        <f>+VLOOKUP(I649,'Código Licitaciones'!$M$7:$M$50,1,0)</f>
        <v>#N/A</v>
      </c>
      <c r="AH649" s="105" t="e">
        <f>+VLOOKUP(J649,'Código Licitaciones'!$N$7:$N$50,1,0)</f>
        <v>#N/A</v>
      </c>
      <c r="AI649" s="105">
        <f t="shared" si="79"/>
        <v>0</v>
      </c>
      <c r="AJ649" s="105">
        <f t="shared" si="79"/>
        <v>0</v>
      </c>
      <c r="AK649" s="106" t="e">
        <f>+VLOOKUP(M649,'Código Barras'!$C$3:$C$1694,1,0)</f>
        <v>#N/A</v>
      </c>
      <c r="AL649" s="100">
        <f t="shared" si="81"/>
        <v>0</v>
      </c>
      <c r="AM649" s="100">
        <f t="shared" si="81"/>
        <v>0</v>
      </c>
      <c r="AN649" s="100">
        <f t="shared" si="81"/>
        <v>0</v>
      </c>
      <c r="AO649" s="100">
        <f t="shared" si="80"/>
        <v>0</v>
      </c>
      <c r="AP649" s="100">
        <f t="shared" si="80"/>
        <v>0</v>
      </c>
      <c r="AQ649" s="100">
        <f t="shared" si="80"/>
        <v>0</v>
      </c>
      <c r="AR649" s="100" t="e">
        <f>VLOOKUP(C649&amp;E649&amp;G649&amp;I649&amp;J649,'Código Licitaciones'!$I$8:$I$6500,1,0)</f>
        <v>#N/A</v>
      </c>
    </row>
    <row r="650" spans="13:44" ht="18" x14ac:dyDescent="0.35">
      <c r="M650" s="109"/>
      <c r="X650" s="92">
        <f t="shared" ref="X650:X713" si="82">SUMPRODUCT(--(ISERROR(Z650:BN650)))</f>
        <v>9</v>
      </c>
      <c r="Z650" s="100" t="e">
        <f t="shared" ref="Z650:Z713" si="83">IF(ISNUMBER(B650),B650,1/0)</f>
        <v>#DIV/0!</v>
      </c>
      <c r="AA650" s="105" t="e">
        <f>+VLOOKUP(C650,'Código Licitaciones'!$J$7:$J$31,1,0)</f>
        <v>#N/A</v>
      </c>
      <c r="AB650" s="105">
        <f t="shared" ref="AB650:AB713" si="84">+D650</f>
        <v>0</v>
      </c>
      <c r="AC650" s="105" t="e">
        <f>+VLOOKUP(E650,'Código Licitaciones'!$K$7:$K$50,1,0)</f>
        <v>#N/A</v>
      </c>
      <c r="AD650" s="105">
        <f t="shared" ref="AD650:AD713" si="85">+F650</f>
        <v>0</v>
      </c>
      <c r="AE650" s="105" t="e">
        <f>+VLOOKUP(G650,'Código Licitaciones'!$L$7:$L$50,1,0)</f>
        <v>#N/A</v>
      </c>
      <c r="AF650" s="100" t="e">
        <f t="shared" ref="AF650:AF713" si="86">IF(ISNUMBER(H650),H650,1/0)</f>
        <v>#DIV/0!</v>
      </c>
      <c r="AG650" s="105" t="e">
        <f>+VLOOKUP(I650,'Código Licitaciones'!$M$7:$M$50,1,0)</f>
        <v>#N/A</v>
      </c>
      <c r="AH650" s="105" t="e">
        <f>+VLOOKUP(J650,'Código Licitaciones'!$N$7:$N$50,1,0)</f>
        <v>#N/A</v>
      </c>
      <c r="AI650" s="105">
        <f t="shared" si="79"/>
        <v>0</v>
      </c>
      <c r="AJ650" s="105">
        <f t="shared" si="79"/>
        <v>0</v>
      </c>
      <c r="AK650" s="106" t="e">
        <f>+VLOOKUP(M650,'Código Barras'!$C$3:$C$1694,1,0)</f>
        <v>#N/A</v>
      </c>
      <c r="AL650" s="100">
        <f t="shared" si="81"/>
        <v>0</v>
      </c>
      <c r="AM650" s="100">
        <f t="shared" si="81"/>
        <v>0</v>
      </c>
      <c r="AN650" s="100">
        <f t="shared" si="81"/>
        <v>0</v>
      </c>
      <c r="AO650" s="100">
        <f t="shared" si="80"/>
        <v>0</v>
      </c>
      <c r="AP650" s="100">
        <f t="shared" si="80"/>
        <v>0</v>
      </c>
      <c r="AQ650" s="100">
        <f t="shared" si="80"/>
        <v>0</v>
      </c>
      <c r="AR650" s="100" t="e">
        <f>VLOOKUP(C650&amp;E650&amp;G650&amp;I650&amp;J650,'Código Licitaciones'!$I$8:$I$6500,1,0)</f>
        <v>#N/A</v>
      </c>
    </row>
    <row r="651" spans="13:44" ht="18" x14ac:dyDescent="0.35">
      <c r="M651" s="109"/>
      <c r="X651" s="92">
        <f t="shared" si="82"/>
        <v>9</v>
      </c>
      <c r="Z651" s="100" t="e">
        <f t="shared" si="83"/>
        <v>#DIV/0!</v>
      </c>
      <c r="AA651" s="105" t="e">
        <f>+VLOOKUP(C651,'Código Licitaciones'!$J$7:$J$31,1,0)</f>
        <v>#N/A</v>
      </c>
      <c r="AB651" s="105">
        <f t="shared" si="84"/>
        <v>0</v>
      </c>
      <c r="AC651" s="105" t="e">
        <f>+VLOOKUP(E651,'Código Licitaciones'!$K$7:$K$50,1,0)</f>
        <v>#N/A</v>
      </c>
      <c r="AD651" s="105">
        <f t="shared" si="85"/>
        <v>0</v>
      </c>
      <c r="AE651" s="105" t="e">
        <f>+VLOOKUP(G651,'Código Licitaciones'!$L$7:$L$50,1,0)</f>
        <v>#N/A</v>
      </c>
      <c r="AF651" s="100" t="e">
        <f t="shared" si="86"/>
        <v>#DIV/0!</v>
      </c>
      <c r="AG651" s="105" t="e">
        <f>+VLOOKUP(I651,'Código Licitaciones'!$M$7:$M$50,1,0)</f>
        <v>#N/A</v>
      </c>
      <c r="AH651" s="105" t="e">
        <f>+VLOOKUP(J651,'Código Licitaciones'!$N$7:$N$50,1,0)</f>
        <v>#N/A</v>
      </c>
      <c r="AI651" s="105">
        <f t="shared" si="79"/>
        <v>0</v>
      </c>
      <c r="AJ651" s="105">
        <f t="shared" si="79"/>
        <v>0</v>
      </c>
      <c r="AK651" s="106" t="e">
        <f>+VLOOKUP(M651,'Código Barras'!$C$3:$C$1694,1,0)</f>
        <v>#N/A</v>
      </c>
      <c r="AL651" s="100">
        <f t="shared" si="81"/>
        <v>0</v>
      </c>
      <c r="AM651" s="100">
        <f t="shared" si="81"/>
        <v>0</v>
      </c>
      <c r="AN651" s="100">
        <f t="shared" si="81"/>
        <v>0</v>
      </c>
      <c r="AO651" s="100">
        <f t="shared" si="80"/>
        <v>0</v>
      </c>
      <c r="AP651" s="100">
        <f t="shared" si="80"/>
        <v>0</v>
      </c>
      <c r="AQ651" s="100">
        <f t="shared" si="80"/>
        <v>0</v>
      </c>
      <c r="AR651" s="100" t="e">
        <f>VLOOKUP(C651&amp;E651&amp;G651&amp;I651&amp;J651,'Código Licitaciones'!$I$8:$I$6500,1,0)</f>
        <v>#N/A</v>
      </c>
    </row>
    <row r="652" spans="13:44" ht="18" x14ac:dyDescent="0.35">
      <c r="M652" s="109"/>
      <c r="X652" s="92">
        <f t="shared" si="82"/>
        <v>9</v>
      </c>
      <c r="Z652" s="100" t="e">
        <f t="shared" si="83"/>
        <v>#DIV/0!</v>
      </c>
      <c r="AA652" s="105" t="e">
        <f>+VLOOKUP(C652,'Código Licitaciones'!$J$7:$J$31,1,0)</f>
        <v>#N/A</v>
      </c>
      <c r="AB652" s="105">
        <f t="shared" si="84"/>
        <v>0</v>
      </c>
      <c r="AC652" s="105" t="e">
        <f>+VLOOKUP(E652,'Código Licitaciones'!$K$7:$K$50,1,0)</f>
        <v>#N/A</v>
      </c>
      <c r="AD652" s="105">
        <f t="shared" si="85"/>
        <v>0</v>
      </c>
      <c r="AE652" s="105" t="e">
        <f>+VLOOKUP(G652,'Código Licitaciones'!$L$7:$L$50,1,0)</f>
        <v>#N/A</v>
      </c>
      <c r="AF652" s="100" t="e">
        <f t="shared" si="86"/>
        <v>#DIV/0!</v>
      </c>
      <c r="AG652" s="105" t="e">
        <f>+VLOOKUP(I652,'Código Licitaciones'!$M$7:$M$50,1,0)</f>
        <v>#N/A</v>
      </c>
      <c r="AH652" s="105" t="e">
        <f>+VLOOKUP(J652,'Código Licitaciones'!$N$7:$N$50,1,0)</f>
        <v>#N/A</v>
      </c>
      <c r="AI652" s="105">
        <f t="shared" si="79"/>
        <v>0</v>
      </c>
      <c r="AJ652" s="105">
        <f t="shared" si="79"/>
        <v>0</v>
      </c>
      <c r="AK652" s="106" t="e">
        <f>+VLOOKUP(M652,'Código Barras'!$C$3:$C$1694,1,0)</f>
        <v>#N/A</v>
      </c>
      <c r="AL652" s="100">
        <f t="shared" si="81"/>
        <v>0</v>
      </c>
      <c r="AM652" s="100">
        <f t="shared" si="81"/>
        <v>0</v>
      </c>
      <c r="AN652" s="100">
        <f t="shared" si="81"/>
        <v>0</v>
      </c>
      <c r="AO652" s="100">
        <f t="shared" si="80"/>
        <v>0</v>
      </c>
      <c r="AP652" s="100">
        <f t="shared" si="80"/>
        <v>0</v>
      </c>
      <c r="AQ652" s="100">
        <f t="shared" si="80"/>
        <v>0</v>
      </c>
      <c r="AR652" s="100" t="e">
        <f>VLOOKUP(C652&amp;E652&amp;G652&amp;I652&amp;J652,'Código Licitaciones'!$I$8:$I$6500,1,0)</f>
        <v>#N/A</v>
      </c>
    </row>
    <row r="653" spans="13:44" ht="18" x14ac:dyDescent="0.35">
      <c r="M653" s="109"/>
      <c r="X653" s="92">
        <f t="shared" si="82"/>
        <v>9</v>
      </c>
      <c r="Z653" s="100" t="e">
        <f t="shared" si="83"/>
        <v>#DIV/0!</v>
      </c>
      <c r="AA653" s="105" t="e">
        <f>+VLOOKUP(C653,'Código Licitaciones'!$J$7:$J$31,1,0)</f>
        <v>#N/A</v>
      </c>
      <c r="AB653" s="105">
        <f t="shared" si="84"/>
        <v>0</v>
      </c>
      <c r="AC653" s="105" t="e">
        <f>+VLOOKUP(E653,'Código Licitaciones'!$K$7:$K$50,1,0)</f>
        <v>#N/A</v>
      </c>
      <c r="AD653" s="105">
        <f t="shared" si="85"/>
        <v>0</v>
      </c>
      <c r="AE653" s="105" t="e">
        <f>+VLOOKUP(G653,'Código Licitaciones'!$L$7:$L$50,1,0)</f>
        <v>#N/A</v>
      </c>
      <c r="AF653" s="100" t="e">
        <f t="shared" si="86"/>
        <v>#DIV/0!</v>
      </c>
      <c r="AG653" s="105" t="e">
        <f>+VLOOKUP(I653,'Código Licitaciones'!$M$7:$M$50,1,0)</f>
        <v>#N/A</v>
      </c>
      <c r="AH653" s="105" t="e">
        <f>+VLOOKUP(J653,'Código Licitaciones'!$N$7:$N$50,1,0)</f>
        <v>#N/A</v>
      </c>
      <c r="AI653" s="105">
        <f t="shared" si="79"/>
        <v>0</v>
      </c>
      <c r="AJ653" s="105">
        <f t="shared" si="79"/>
        <v>0</v>
      </c>
      <c r="AK653" s="106" t="e">
        <f>+VLOOKUP(M653,'Código Barras'!$C$3:$C$1694,1,0)</f>
        <v>#N/A</v>
      </c>
      <c r="AL653" s="100">
        <f t="shared" si="81"/>
        <v>0</v>
      </c>
      <c r="AM653" s="100">
        <f t="shared" si="81"/>
        <v>0</v>
      </c>
      <c r="AN653" s="100">
        <f t="shared" si="81"/>
        <v>0</v>
      </c>
      <c r="AO653" s="100">
        <f t="shared" si="80"/>
        <v>0</v>
      </c>
      <c r="AP653" s="100">
        <f t="shared" si="80"/>
        <v>0</v>
      </c>
      <c r="AQ653" s="100">
        <f t="shared" si="80"/>
        <v>0</v>
      </c>
      <c r="AR653" s="100" t="e">
        <f>VLOOKUP(C653&amp;E653&amp;G653&amp;I653&amp;J653,'Código Licitaciones'!$I$8:$I$6500,1,0)</f>
        <v>#N/A</v>
      </c>
    </row>
    <row r="654" spans="13:44" ht="18" x14ac:dyDescent="0.35">
      <c r="M654" s="109"/>
      <c r="X654" s="92">
        <f t="shared" si="82"/>
        <v>9</v>
      </c>
      <c r="Z654" s="100" t="e">
        <f t="shared" si="83"/>
        <v>#DIV/0!</v>
      </c>
      <c r="AA654" s="105" t="e">
        <f>+VLOOKUP(C654,'Código Licitaciones'!$J$7:$J$31,1,0)</f>
        <v>#N/A</v>
      </c>
      <c r="AB654" s="105">
        <f t="shared" si="84"/>
        <v>0</v>
      </c>
      <c r="AC654" s="105" t="e">
        <f>+VLOOKUP(E654,'Código Licitaciones'!$K$7:$K$50,1,0)</f>
        <v>#N/A</v>
      </c>
      <c r="AD654" s="105">
        <f t="shared" si="85"/>
        <v>0</v>
      </c>
      <c r="AE654" s="105" t="e">
        <f>+VLOOKUP(G654,'Código Licitaciones'!$L$7:$L$50,1,0)</f>
        <v>#N/A</v>
      </c>
      <c r="AF654" s="100" t="e">
        <f t="shared" si="86"/>
        <v>#DIV/0!</v>
      </c>
      <c r="AG654" s="105" t="e">
        <f>+VLOOKUP(I654,'Código Licitaciones'!$M$7:$M$50,1,0)</f>
        <v>#N/A</v>
      </c>
      <c r="AH654" s="105" t="e">
        <f>+VLOOKUP(J654,'Código Licitaciones'!$N$7:$N$50,1,0)</f>
        <v>#N/A</v>
      </c>
      <c r="AI654" s="105">
        <f t="shared" si="79"/>
        <v>0</v>
      </c>
      <c r="AJ654" s="105">
        <f t="shared" si="79"/>
        <v>0</v>
      </c>
      <c r="AK654" s="106" t="e">
        <f>+VLOOKUP(M654,'Código Barras'!$C$3:$C$1694,1,0)</f>
        <v>#N/A</v>
      </c>
      <c r="AL654" s="100">
        <f t="shared" si="81"/>
        <v>0</v>
      </c>
      <c r="AM654" s="100">
        <f t="shared" si="81"/>
        <v>0</v>
      </c>
      <c r="AN654" s="100">
        <f t="shared" si="81"/>
        <v>0</v>
      </c>
      <c r="AO654" s="100">
        <f t="shared" si="80"/>
        <v>0</v>
      </c>
      <c r="AP654" s="100">
        <f t="shared" si="80"/>
        <v>0</v>
      </c>
      <c r="AQ654" s="100">
        <f t="shared" si="80"/>
        <v>0</v>
      </c>
      <c r="AR654" s="100" t="e">
        <f>VLOOKUP(C654&amp;E654&amp;G654&amp;I654&amp;J654,'Código Licitaciones'!$I$8:$I$6500,1,0)</f>
        <v>#N/A</v>
      </c>
    </row>
    <row r="655" spans="13:44" ht="18" x14ac:dyDescent="0.35">
      <c r="M655" s="109"/>
      <c r="X655" s="92">
        <f t="shared" si="82"/>
        <v>9</v>
      </c>
      <c r="Z655" s="100" t="e">
        <f t="shared" si="83"/>
        <v>#DIV/0!</v>
      </c>
      <c r="AA655" s="105" t="e">
        <f>+VLOOKUP(C655,'Código Licitaciones'!$J$7:$J$31,1,0)</f>
        <v>#N/A</v>
      </c>
      <c r="AB655" s="105">
        <f t="shared" si="84"/>
        <v>0</v>
      </c>
      <c r="AC655" s="105" t="e">
        <f>+VLOOKUP(E655,'Código Licitaciones'!$K$7:$K$50,1,0)</f>
        <v>#N/A</v>
      </c>
      <c r="AD655" s="105">
        <f t="shared" si="85"/>
        <v>0</v>
      </c>
      <c r="AE655" s="105" t="e">
        <f>+VLOOKUP(G655,'Código Licitaciones'!$L$7:$L$50,1,0)</f>
        <v>#N/A</v>
      </c>
      <c r="AF655" s="100" t="e">
        <f t="shared" si="86"/>
        <v>#DIV/0!</v>
      </c>
      <c r="AG655" s="105" t="e">
        <f>+VLOOKUP(I655,'Código Licitaciones'!$M$7:$M$50,1,0)</f>
        <v>#N/A</v>
      </c>
      <c r="AH655" s="105" t="e">
        <f>+VLOOKUP(J655,'Código Licitaciones'!$N$7:$N$50,1,0)</f>
        <v>#N/A</v>
      </c>
      <c r="AI655" s="105">
        <f t="shared" si="79"/>
        <v>0</v>
      </c>
      <c r="AJ655" s="105">
        <f t="shared" si="79"/>
        <v>0</v>
      </c>
      <c r="AK655" s="106" t="e">
        <f>+VLOOKUP(M655,'Código Barras'!$C$3:$C$1694,1,0)</f>
        <v>#N/A</v>
      </c>
      <c r="AL655" s="100">
        <f t="shared" si="81"/>
        <v>0</v>
      </c>
      <c r="AM655" s="100">
        <f t="shared" si="81"/>
        <v>0</v>
      </c>
      <c r="AN655" s="100">
        <f t="shared" si="81"/>
        <v>0</v>
      </c>
      <c r="AO655" s="100">
        <f t="shared" si="80"/>
        <v>0</v>
      </c>
      <c r="AP655" s="100">
        <f t="shared" si="80"/>
        <v>0</v>
      </c>
      <c r="AQ655" s="100">
        <f t="shared" si="80"/>
        <v>0</v>
      </c>
      <c r="AR655" s="100" t="e">
        <f>VLOOKUP(C655&amp;E655&amp;G655&amp;I655&amp;J655,'Código Licitaciones'!$I$8:$I$6500,1,0)</f>
        <v>#N/A</v>
      </c>
    </row>
    <row r="656" spans="13:44" ht="18" x14ac:dyDescent="0.35">
      <c r="M656" s="109"/>
      <c r="X656" s="92">
        <f t="shared" si="82"/>
        <v>9</v>
      </c>
      <c r="Z656" s="100" t="e">
        <f t="shared" si="83"/>
        <v>#DIV/0!</v>
      </c>
      <c r="AA656" s="105" t="e">
        <f>+VLOOKUP(C656,'Código Licitaciones'!$J$7:$J$31,1,0)</f>
        <v>#N/A</v>
      </c>
      <c r="AB656" s="105">
        <f t="shared" si="84"/>
        <v>0</v>
      </c>
      <c r="AC656" s="105" t="e">
        <f>+VLOOKUP(E656,'Código Licitaciones'!$K$7:$K$50,1,0)</f>
        <v>#N/A</v>
      </c>
      <c r="AD656" s="105">
        <f t="shared" si="85"/>
        <v>0</v>
      </c>
      <c r="AE656" s="105" t="e">
        <f>+VLOOKUP(G656,'Código Licitaciones'!$L$7:$L$50,1,0)</f>
        <v>#N/A</v>
      </c>
      <c r="AF656" s="100" t="e">
        <f t="shared" si="86"/>
        <v>#DIV/0!</v>
      </c>
      <c r="AG656" s="105" t="e">
        <f>+VLOOKUP(I656,'Código Licitaciones'!$M$7:$M$50,1,0)</f>
        <v>#N/A</v>
      </c>
      <c r="AH656" s="105" t="e">
        <f>+VLOOKUP(J656,'Código Licitaciones'!$N$7:$N$50,1,0)</f>
        <v>#N/A</v>
      </c>
      <c r="AI656" s="105">
        <f t="shared" si="79"/>
        <v>0</v>
      </c>
      <c r="AJ656" s="105">
        <f t="shared" si="79"/>
        <v>0</v>
      </c>
      <c r="AK656" s="106" t="e">
        <f>+VLOOKUP(M656,'Código Barras'!$C$3:$C$1694,1,0)</f>
        <v>#N/A</v>
      </c>
      <c r="AL656" s="100">
        <f t="shared" si="81"/>
        <v>0</v>
      </c>
      <c r="AM656" s="100">
        <f t="shared" si="81"/>
        <v>0</v>
      </c>
      <c r="AN656" s="100">
        <f t="shared" si="81"/>
        <v>0</v>
      </c>
      <c r="AO656" s="100">
        <f t="shared" si="80"/>
        <v>0</v>
      </c>
      <c r="AP656" s="100">
        <f t="shared" si="80"/>
        <v>0</v>
      </c>
      <c r="AQ656" s="100">
        <f t="shared" si="80"/>
        <v>0</v>
      </c>
      <c r="AR656" s="100" t="e">
        <f>VLOOKUP(C656&amp;E656&amp;G656&amp;I656&amp;J656,'Código Licitaciones'!$I$8:$I$6500,1,0)</f>
        <v>#N/A</v>
      </c>
    </row>
    <row r="657" spans="13:44" ht="18" x14ac:dyDescent="0.35">
      <c r="M657" s="109"/>
      <c r="X657" s="92">
        <f t="shared" si="82"/>
        <v>9</v>
      </c>
      <c r="Z657" s="100" t="e">
        <f t="shared" si="83"/>
        <v>#DIV/0!</v>
      </c>
      <c r="AA657" s="105" t="e">
        <f>+VLOOKUP(C657,'Código Licitaciones'!$J$7:$J$31,1,0)</f>
        <v>#N/A</v>
      </c>
      <c r="AB657" s="105">
        <f t="shared" si="84"/>
        <v>0</v>
      </c>
      <c r="AC657" s="105" t="e">
        <f>+VLOOKUP(E657,'Código Licitaciones'!$K$7:$K$50,1,0)</f>
        <v>#N/A</v>
      </c>
      <c r="AD657" s="105">
        <f t="shared" si="85"/>
        <v>0</v>
      </c>
      <c r="AE657" s="105" t="e">
        <f>+VLOOKUP(G657,'Código Licitaciones'!$L$7:$L$50,1,0)</f>
        <v>#N/A</v>
      </c>
      <c r="AF657" s="100" t="e">
        <f t="shared" si="86"/>
        <v>#DIV/0!</v>
      </c>
      <c r="AG657" s="105" t="e">
        <f>+VLOOKUP(I657,'Código Licitaciones'!$M$7:$M$50,1,0)</f>
        <v>#N/A</v>
      </c>
      <c r="AH657" s="105" t="e">
        <f>+VLOOKUP(J657,'Código Licitaciones'!$N$7:$N$50,1,0)</f>
        <v>#N/A</v>
      </c>
      <c r="AI657" s="105">
        <f t="shared" si="79"/>
        <v>0</v>
      </c>
      <c r="AJ657" s="105">
        <f t="shared" si="79"/>
        <v>0</v>
      </c>
      <c r="AK657" s="106" t="e">
        <f>+VLOOKUP(M657,'Código Barras'!$C$3:$C$1694,1,0)</f>
        <v>#N/A</v>
      </c>
      <c r="AL657" s="100">
        <f t="shared" si="81"/>
        <v>0</v>
      </c>
      <c r="AM657" s="100">
        <f t="shared" si="81"/>
        <v>0</v>
      </c>
      <c r="AN657" s="100">
        <f t="shared" si="81"/>
        <v>0</v>
      </c>
      <c r="AO657" s="100">
        <f t="shared" si="80"/>
        <v>0</v>
      </c>
      <c r="AP657" s="100">
        <f t="shared" si="80"/>
        <v>0</v>
      </c>
      <c r="AQ657" s="100">
        <f t="shared" si="80"/>
        <v>0</v>
      </c>
      <c r="AR657" s="100" t="e">
        <f>VLOOKUP(C657&amp;E657&amp;G657&amp;I657&amp;J657,'Código Licitaciones'!$I$8:$I$6500,1,0)</f>
        <v>#N/A</v>
      </c>
    </row>
    <row r="658" spans="13:44" ht="18" x14ac:dyDescent="0.35">
      <c r="M658" s="109"/>
      <c r="X658" s="92">
        <f t="shared" si="82"/>
        <v>9</v>
      </c>
      <c r="Z658" s="100" t="e">
        <f t="shared" si="83"/>
        <v>#DIV/0!</v>
      </c>
      <c r="AA658" s="105" t="e">
        <f>+VLOOKUP(C658,'Código Licitaciones'!$J$7:$J$31,1,0)</f>
        <v>#N/A</v>
      </c>
      <c r="AB658" s="105">
        <f t="shared" si="84"/>
        <v>0</v>
      </c>
      <c r="AC658" s="105" t="e">
        <f>+VLOOKUP(E658,'Código Licitaciones'!$K$7:$K$50,1,0)</f>
        <v>#N/A</v>
      </c>
      <c r="AD658" s="105">
        <f t="shared" si="85"/>
        <v>0</v>
      </c>
      <c r="AE658" s="105" t="e">
        <f>+VLOOKUP(G658,'Código Licitaciones'!$L$7:$L$50,1,0)</f>
        <v>#N/A</v>
      </c>
      <c r="AF658" s="100" t="e">
        <f t="shared" si="86"/>
        <v>#DIV/0!</v>
      </c>
      <c r="AG658" s="105" t="e">
        <f>+VLOOKUP(I658,'Código Licitaciones'!$M$7:$M$50,1,0)</f>
        <v>#N/A</v>
      </c>
      <c r="AH658" s="105" t="e">
        <f>+VLOOKUP(J658,'Código Licitaciones'!$N$7:$N$50,1,0)</f>
        <v>#N/A</v>
      </c>
      <c r="AI658" s="105">
        <f t="shared" si="79"/>
        <v>0</v>
      </c>
      <c r="AJ658" s="105">
        <f t="shared" si="79"/>
        <v>0</v>
      </c>
      <c r="AK658" s="106" t="e">
        <f>+VLOOKUP(M658,'Código Barras'!$C$3:$C$1694,1,0)</f>
        <v>#N/A</v>
      </c>
      <c r="AL658" s="100">
        <f t="shared" si="81"/>
        <v>0</v>
      </c>
      <c r="AM658" s="100">
        <f t="shared" si="81"/>
        <v>0</v>
      </c>
      <c r="AN658" s="100">
        <f t="shared" si="81"/>
        <v>0</v>
      </c>
      <c r="AO658" s="100">
        <f t="shared" si="80"/>
        <v>0</v>
      </c>
      <c r="AP658" s="100">
        <f t="shared" si="80"/>
        <v>0</v>
      </c>
      <c r="AQ658" s="100">
        <f t="shared" si="80"/>
        <v>0</v>
      </c>
      <c r="AR658" s="100" t="e">
        <f>VLOOKUP(C658&amp;E658&amp;G658&amp;I658&amp;J658,'Código Licitaciones'!$I$8:$I$6500,1,0)</f>
        <v>#N/A</v>
      </c>
    </row>
    <row r="659" spans="13:44" ht="18" x14ac:dyDescent="0.35">
      <c r="M659" s="109"/>
      <c r="X659" s="92">
        <f t="shared" si="82"/>
        <v>9</v>
      </c>
      <c r="Z659" s="100" t="e">
        <f t="shared" si="83"/>
        <v>#DIV/0!</v>
      </c>
      <c r="AA659" s="105" t="e">
        <f>+VLOOKUP(C659,'Código Licitaciones'!$J$7:$J$31,1,0)</f>
        <v>#N/A</v>
      </c>
      <c r="AB659" s="105">
        <f t="shared" si="84"/>
        <v>0</v>
      </c>
      <c r="AC659" s="105" t="e">
        <f>+VLOOKUP(E659,'Código Licitaciones'!$K$7:$K$50,1,0)</f>
        <v>#N/A</v>
      </c>
      <c r="AD659" s="105">
        <f t="shared" si="85"/>
        <v>0</v>
      </c>
      <c r="AE659" s="105" t="e">
        <f>+VLOOKUP(G659,'Código Licitaciones'!$L$7:$L$50,1,0)</f>
        <v>#N/A</v>
      </c>
      <c r="AF659" s="100" t="e">
        <f t="shared" si="86"/>
        <v>#DIV/0!</v>
      </c>
      <c r="AG659" s="105" t="e">
        <f>+VLOOKUP(I659,'Código Licitaciones'!$M$7:$M$50,1,0)</f>
        <v>#N/A</v>
      </c>
      <c r="AH659" s="105" t="e">
        <f>+VLOOKUP(J659,'Código Licitaciones'!$N$7:$N$50,1,0)</f>
        <v>#N/A</v>
      </c>
      <c r="AI659" s="105">
        <f t="shared" si="79"/>
        <v>0</v>
      </c>
      <c r="AJ659" s="105">
        <f t="shared" si="79"/>
        <v>0</v>
      </c>
      <c r="AK659" s="106" t="e">
        <f>+VLOOKUP(M659,'Código Barras'!$C$3:$C$1694,1,0)</f>
        <v>#N/A</v>
      </c>
      <c r="AL659" s="100">
        <f t="shared" si="81"/>
        <v>0</v>
      </c>
      <c r="AM659" s="100">
        <f t="shared" si="81"/>
        <v>0</v>
      </c>
      <c r="AN659" s="100">
        <f t="shared" si="81"/>
        <v>0</v>
      </c>
      <c r="AO659" s="100">
        <f t="shared" si="80"/>
        <v>0</v>
      </c>
      <c r="AP659" s="100">
        <f t="shared" si="80"/>
        <v>0</v>
      </c>
      <c r="AQ659" s="100">
        <f t="shared" si="80"/>
        <v>0</v>
      </c>
      <c r="AR659" s="100" t="e">
        <f>VLOOKUP(C659&amp;E659&amp;G659&amp;I659&amp;J659,'Código Licitaciones'!$I$8:$I$6500,1,0)</f>
        <v>#N/A</v>
      </c>
    </row>
    <row r="660" spans="13:44" ht="18" x14ac:dyDescent="0.35">
      <c r="M660" s="109"/>
      <c r="X660" s="92">
        <f t="shared" si="82"/>
        <v>9</v>
      </c>
      <c r="Z660" s="100" t="e">
        <f t="shared" si="83"/>
        <v>#DIV/0!</v>
      </c>
      <c r="AA660" s="105" t="e">
        <f>+VLOOKUP(C660,'Código Licitaciones'!$J$7:$J$31,1,0)</f>
        <v>#N/A</v>
      </c>
      <c r="AB660" s="105">
        <f t="shared" si="84"/>
        <v>0</v>
      </c>
      <c r="AC660" s="105" t="e">
        <f>+VLOOKUP(E660,'Código Licitaciones'!$K$7:$K$50,1,0)</f>
        <v>#N/A</v>
      </c>
      <c r="AD660" s="105">
        <f t="shared" si="85"/>
        <v>0</v>
      </c>
      <c r="AE660" s="105" t="e">
        <f>+VLOOKUP(G660,'Código Licitaciones'!$L$7:$L$50,1,0)</f>
        <v>#N/A</v>
      </c>
      <c r="AF660" s="100" t="e">
        <f t="shared" si="86"/>
        <v>#DIV/0!</v>
      </c>
      <c r="AG660" s="105" t="e">
        <f>+VLOOKUP(I660,'Código Licitaciones'!$M$7:$M$50,1,0)</f>
        <v>#N/A</v>
      </c>
      <c r="AH660" s="105" t="e">
        <f>+VLOOKUP(J660,'Código Licitaciones'!$N$7:$N$50,1,0)</f>
        <v>#N/A</v>
      </c>
      <c r="AI660" s="105">
        <f t="shared" si="79"/>
        <v>0</v>
      </c>
      <c r="AJ660" s="105">
        <f t="shared" si="79"/>
        <v>0</v>
      </c>
      <c r="AK660" s="106" t="e">
        <f>+VLOOKUP(M660,'Código Barras'!$C$3:$C$1694,1,0)</f>
        <v>#N/A</v>
      </c>
      <c r="AL660" s="100">
        <f t="shared" si="81"/>
        <v>0</v>
      </c>
      <c r="AM660" s="100">
        <f t="shared" si="81"/>
        <v>0</v>
      </c>
      <c r="AN660" s="100">
        <f t="shared" si="81"/>
        <v>0</v>
      </c>
      <c r="AO660" s="100">
        <f t="shared" si="80"/>
        <v>0</v>
      </c>
      <c r="AP660" s="100">
        <f t="shared" si="80"/>
        <v>0</v>
      </c>
      <c r="AQ660" s="100">
        <f t="shared" si="80"/>
        <v>0</v>
      </c>
      <c r="AR660" s="100" t="e">
        <f>VLOOKUP(C660&amp;E660&amp;G660&amp;I660&amp;J660,'Código Licitaciones'!$I$8:$I$6500,1,0)</f>
        <v>#N/A</v>
      </c>
    </row>
    <row r="661" spans="13:44" ht="18" x14ac:dyDescent="0.35">
      <c r="M661" s="109"/>
      <c r="X661" s="92">
        <f t="shared" si="82"/>
        <v>9</v>
      </c>
      <c r="Z661" s="100" t="e">
        <f t="shared" si="83"/>
        <v>#DIV/0!</v>
      </c>
      <c r="AA661" s="105" t="e">
        <f>+VLOOKUP(C661,'Código Licitaciones'!$J$7:$J$31,1,0)</f>
        <v>#N/A</v>
      </c>
      <c r="AB661" s="105">
        <f t="shared" si="84"/>
        <v>0</v>
      </c>
      <c r="AC661" s="105" t="e">
        <f>+VLOOKUP(E661,'Código Licitaciones'!$K$7:$K$50,1,0)</f>
        <v>#N/A</v>
      </c>
      <c r="AD661" s="105">
        <f t="shared" si="85"/>
        <v>0</v>
      </c>
      <c r="AE661" s="105" t="e">
        <f>+VLOOKUP(G661,'Código Licitaciones'!$L$7:$L$50,1,0)</f>
        <v>#N/A</v>
      </c>
      <c r="AF661" s="100" t="e">
        <f t="shared" si="86"/>
        <v>#DIV/0!</v>
      </c>
      <c r="AG661" s="105" t="e">
        <f>+VLOOKUP(I661,'Código Licitaciones'!$M$7:$M$50,1,0)</f>
        <v>#N/A</v>
      </c>
      <c r="AH661" s="105" t="e">
        <f>+VLOOKUP(J661,'Código Licitaciones'!$N$7:$N$50,1,0)</f>
        <v>#N/A</v>
      </c>
      <c r="AI661" s="105">
        <f t="shared" si="79"/>
        <v>0</v>
      </c>
      <c r="AJ661" s="105">
        <f t="shared" si="79"/>
        <v>0</v>
      </c>
      <c r="AK661" s="106" t="e">
        <f>+VLOOKUP(M661,'Código Barras'!$C$3:$C$1694,1,0)</f>
        <v>#N/A</v>
      </c>
      <c r="AL661" s="100">
        <f t="shared" si="81"/>
        <v>0</v>
      </c>
      <c r="AM661" s="100">
        <f t="shared" si="81"/>
        <v>0</v>
      </c>
      <c r="AN661" s="100">
        <f t="shared" si="81"/>
        <v>0</v>
      </c>
      <c r="AO661" s="100">
        <f t="shared" si="80"/>
        <v>0</v>
      </c>
      <c r="AP661" s="100">
        <f t="shared" si="80"/>
        <v>0</v>
      </c>
      <c r="AQ661" s="100">
        <f t="shared" si="80"/>
        <v>0</v>
      </c>
      <c r="AR661" s="100" t="e">
        <f>VLOOKUP(C661&amp;E661&amp;G661&amp;I661&amp;J661,'Código Licitaciones'!$I$8:$I$6500,1,0)</f>
        <v>#N/A</v>
      </c>
    </row>
    <row r="662" spans="13:44" ht="18" x14ac:dyDescent="0.35">
      <c r="M662" s="109"/>
      <c r="X662" s="92">
        <f t="shared" si="82"/>
        <v>9</v>
      </c>
      <c r="Z662" s="100" t="e">
        <f t="shared" si="83"/>
        <v>#DIV/0!</v>
      </c>
      <c r="AA662" s="105" t="e">
        <f>+VLOOKUP(C662,'Código Licitaciones'!$J$7:$J$31,1,0)</f>
        <v>#N/A</v>
      </c>
      <c r="AB662" s="105">
        <f t="shared" si="84"/>
        <v>0</v>
      </c>
      <c r="AC662" s="105" t="e">
        <f>+VLOOKUP(E662,'Código Licitaciones'!$K$7:$K$50,1,0)</f>
        <v>#N/A</v>
      </c>
      <c r="AD662" s="105">
        <f t="shared" si="85"/>
        <v>0</v>
      </c>
      <c r="AE662" s="105" t="e">
        <f>+VLOOKUP(G662,'Código Licitaciones'!$L$7:$L$50,1,0)</f>
        <v>#N/A</v>
      </c>
      <c r="AF662" s="100" t="e">
        <f t="shared" si="86"/>
        <v>#DIV/0!</v>
      </c>
      <c r="AG662" s="105" t="e">
        <f>+VLOOKUP(I662,'Código Licitaciones'!$M$7:$M$50,1,0)</f>
        <v>#N/A</v>
      </c>
      <c r="AH662" s="105" t="e">
        <f>+VLOOKUP(J662,'Código Licitaciones'!$N$7:$N$50,1,0)</f>
        <v>#N/A</v>
      </c>
      <c r="AI662" s="105">
        <f t="shared" si="79"/>
        <v>0</v>
      </c>
      <c r="AJ662" s="105">
        <f t="shared" si="79"/>
        <v>0</v>
      </c>
      <c r="AK662" s="106" t="e">
        <f>+VLOOKUP(M662,'Código Barras'!$C$3:$C$1694,1,0)</f>
        <v>#N/A</v>
      </c>
      <c r="AL662" s="100">
        <f t="shared" si="81"/>
        <v>0</v>
      </c>
      <c r="AM662" s="100">
        <f t="shared" si="81"/>
        <v>0</v>
      </c>
      <c r="AN662" s="100">
        <f t="shared" si="81"/>
        <v>0</v>
      </c>
      <c r="AO662" s="100">
        <f t="shared" si="80"/>
        <v>0</v>
      </c>
      <c r="AP662" s="100">
        <f t="shared" si="80"/>
        <v>0</v>
      </c>
      <c r="AQ662" s="100">
        <f t="shared" si="80"/>
        <v>0</v>
      </c>
      <c r="AR662" s="100" t="e">
        <f>VLOOKUP(C662&amp;E662&amp;G662&amp;I662&amp;J662,'Código Licitaciones'!$I$8:$I$6500,1,0)</f>
        <v>#N/A</v>
      </c>
    </row>
    <row r="663" spans="13:44" ht="18" x14ac:dyDescent="0.35">
      <c r="M663" s="109"/>
      <c r="X663" s="92">
        <f t="shared" si="82"/>
        <v>9</v>
      </c>
      <c r="Z663" s="100" t="e">
        <f t="shared" si="83"/>
        <v>#DIV/0!</v>
      </c>
      <c r="AA663" s="105" t="e">
        <f>+VLOOKUP(C663,'Código Licitaciones'!$J$7:$J$31,1,0)</f>
        <v>#N/A</v>
      </c>
      <c r="AB663" s="105">
        <f t="shared" si="84"/>
        <v>0</v>
      </c>
      <c r="AC663" s="105" t="e">
        <f>+VLOOKUP(E663,'Código Licitaciones'!$K$7:$K$50,1,0)</f>
        <v>#N/A</v>
      </c>
      <c r="AD663" s="105">
        <f t="shared" si="85"/>
        <v>0</v>
      </c>
      <c r="AE663" s="105" t="e">
        <f>+VLOOKUP(G663,'Código Licitaciones'!$L$7:$L$50,1,0)</f>
        <v>#N/A</v>
      </c>
      <c r="AF663" s="100" t="e">
        <f t="shared" si="86"/>
        <v>#DIV/0!</v>
      </c>
      <c r="AG663" s="105" t="e">
        <f>+VLOOKUP(I663,'Código Licitaciones'!$M$7:$M$50,1,0)</f>
        <v>#N/A</v>
      </c>
      <c r="AH663" s="105" t="e">
        <f>+VLOOKUP(J663,'Código Licitaciones'!$N$7:$N$50,1,0)</f>
        <v>#N/A</v>
      </c>
      <c r="AI663" s="105">
        <f t="shared" si="79"/>
        <v>0</v>
      </c>
      <c r="AJ663" s="105">
        <f t="shared" si="79"/>
        <v>0</v>
      </c>
      <c r="AK663" s="106" t="e">
        <f>+VLOOKUP(M663,'Código Barras'!$C$3:$C$1694,1,0)</f>
        <v>#N/A</v>
      </c>
      <c r="AL663" s="100">
        <f t="shared" si="81"/>
        <v>0</v>
      </c>
      <c r="AM663" s="100">
        <f t="shared" si="81"/>
        <v>0</v>
      </c>
      <c r="AN663" s="100">
        <f t="shared" si="81"/>
        <v>0</v>
      </c>
      <c r="AO663" s="100">
        <f t="shared" si="80"/>
        <v>0</v>
      </c>
      <c r="AP663" s="100">
        <f t="shared" si="80"/>
        <v>0</v>
      </c>
      <c r="AQ663" s="100">
        <f t="shared" si="80"/>
        <v>0</v>
      </c>
      <c r="AR663" s="100" t="e">
        <f>VLOOKUP(C663&amp;E663&amp;G663&amp;I663&amp;J663,'Código Licitaciones'!$I$8:$I$6500,1,0)</f>
        <v>#N/A</v>
      </c>
    </row>
    <row r="664" spans="13:44" ht="18" x14ac:dyDescent="0.35">
      <c r="M664" s="109"/>
      <c r="X664" s="92">
        <f t="shared" si="82"/>
        <v>9</v>
      </c>
      <c r="Z664" s="100" t="e">
        <f t="shared" si="83"/>
        <v>#DIV/0!</v>
      </c>
      <c r="AA664" s="105" t="e">
        <f>+VLOOKUP(C664,'Código Licitaciones'!$J$7:$J$31,1,0)</f>
        <v>#N/A</v>
      </c>
      <c r="AB664" s="105">
        <f t="shared" si="84"/>
        <v>0</v>
      </c>
      <c r="AC664" s="105" t="e">
        <f>+VLOOKUP(E664,'Código Licitaciones'!$K$7:$K$50,1,0)</f>
        <v>#N/A</v>
      </c>
      <c r="AD664" s="105">
        <f t="shared" si="85"/>
        <v>0</v>
      </c>
      <c r="AE664" s="105" t="e">
        <f>+VLOOKUP(G664,'Código Licitaciones'!$L$7:$L$50,1,0)</f>
        <v>#N/A</v>
      </c>
      <c r="AF664" s="100" t="e">
        <f t="shared" si="86"/>
        <v>#DIV/0!</v>
      </c>
      <c r="AG664" s="105" t="e">
        <f>+VLOOKUP(I664,'Código Licitaciones'!$M$7:$M$50,1,0)</f>
        <v>#N/A</v>
      </c>
      <c r="AH664" s="105" t="e">
        <f>+VLOOKUP(J664,'Código Licitaciones'!$N$7:$N$50,1,0)</f>
        <v>#N/A</v>
      </c>
      <c r="AI664" s="105">
        <f t="shared" si="79"/>
        <v>0</v>
      </c>
      <c r="AJ664" s="105">
        <f t="shared" si="79"/>
        <v>0</v>
      </c>
      <c r="AK664" s="106" t="e">
        <f>+VLOOKUP(M664,'Código Barras'!$C$3:$C$1694,1,0)</f>
        <v>#N/A</v>
      </c>
      <c r="AL664" s="100">
        <f t="shared" si="81"/>
        <v>0</v>
      </c>
      <c r="AM664" s="100">
        <f t="shared" si="81"/>
        <v>0</v>
      </c>
      <c r="AN664" s="100">
        <f t="shared" si="81"/>
        <v>0</v>
      </c>
      <c r="AO664" s="100">
        <f t="shared" si="80"/>
        <v>0</v>
      </c>
      <c r="AP664" s="100">
        <f t="shared" si="80"/>
        <v>0</v>
      </c>
      <c r="AQ664" s="100">
        <f t="shared" si="80"/>
        <v>0</v>
      </c>
      <c r="AR664" s="100" t="e">
        <f>VLOOKUP(C664&amp;E664&amp;G664&amp;I664&amp;J664,'Código Licitaciones'!$I$8:$I$6500,1,0)</f>
        <v>#N/A</v>
      </c>
    </row>
    <row r="665" spans="13:44" ht="18" x14ac:dyDescent="0.35">
      <c r="M665" s="109"/>
      <c r="X665" s="92">
        <f t="shared" si="82"/>
        <v>9</v>
      </c>
      <c r="Z665" s="100" t="e">
        <f t="shared" si="83"/>
        <v>#DIV/0!</v>
      </c>
      <c r="AA665" s="105" t="e">
        <f>+VLOOKUP(C665,'Código Licitaciones'!$J$7:$J$31,1,0)</f>
        <v>#N/A</v>
      </c>
      <c r="AB665" s="105">
        <f t="shared" si="84"/>
        <v>0</v>
      </c>
      <c r="AC665" s="105" t="e">
        <f>+VLOOKUP(E665,'Código Licitaciones'!$K$7:$K$50,1,0)</f>
        <v>#N/A</v>
      </c>
      <c r="AD665" s="105">
        <f t="shared" si="85"/>
        <v>0</v>
      </c>
      <c r="AE665" s="105" t="e">
        <f>+VLOOKUP(G665,'Código Licitaciones'!$L$7:$L$50,1,0)</f>
        <v>#N/A</v>
      </c>
      <c r="AF665" s="100" t="e">
        <f t="shared" si="86"/>
        <v>#DIV/0!</v>
      </c>
      <c r="AG665" s="105" t="e">
        <f>+VLOOKUP(I665,'Código Licitaciones'!$M$7:$M$50,1,0)</f>
        <v>#N/A</v>
      </c>
      <c r="AH665" s="105" t="e">
        <f>+VLOOKUP(J665,'Código Licitaciones'!$N$7:$N$50,1,0)</f>
        <v>#N/A</v>
      </c>
      <c r="AI665" s="105">
        <f t="shared" si="79"/>
        <v>0</v>
      </c>
      <c r="AJ665" s="105">
        <f t="shared" si="79"/>
        <v>0</v>
      </c>
      <c r="AK665" s="106" t="e">
        <f>+VLOOKUP(M665,'Código Barras'!$C$3:$C$1694,1,0)</f>
        <v>#N/A</v>
      </c>
      <c r="AL665" s="100">
        <f t="shared" si="81"/>
        <v>0</v>
      </c>
      <c r="AM665" s="100">
        <f t="shared" si="81"/>
        <v>0</v>
      </c>
      <c r="AN665" s="100">
        <f t="shared" si="81"/>
        <v>0</v>
      </c>
      <c r="AO665" s="100">
        <f t="shared" si="80"/>
        <v>0</v>
      </c>
      <c r="AP665" s="100">
        <f t="shared" si="80"/>
        <v>0</v>
      </c>
      <c r="AQ665" s="100">
        <f t="shared" si="80"/>
        <v>0</v>
      </c>
      <c r="AR665" s="100" t="e">
        <f>VLOOKUP(C665&amp;E665&amp;G665&amp;I665&amp;J665,'Código Licitaciones'!$I$8:$I$6500,1,0)</f>
        <v>#N/A</v>
      </c>
    </row>
    <row r="666" spans="13:44" ht="18" x14ac:dyDescent="0.35">
      <c r="M666" s="109"/>
      <c r="X666" s="92">
        <f t="shared" si="82"/>
        <v>9</v>
      </c>
      <c r="Z666" s="100" t="e">
        <f t="shared" si="83"/>
        <v>#DIV/0!</v>
      </c>
      <c r="AA666" s="105" t="e">
        <f>+VLOOKUP(C666,'Código Licitaciones'!$J$7:$J$31,1,0)</f>
        <v>#N/A</v>
      </c>
      <c r="AB666" s="105">
        <f t="shared" si="84"/>
        <v>0</v>
      </c>
      <c r="AC666" s="105" t="e">
        <f>+VLOOKUP(E666,'Código Licitaciones'!$K$7:$K$50,1,0)</f>
        <v>#N/A</v>
      </c>
      <c r="AD666" s="105">
        <f t="shared" si="85"/>
        <v>0</v>
      </c>
      <c r="AE666" s="105" t="e">
        <f>+VLOOKUP(G666,'Código Licitaciones'!$L$7:$L$50,1,0)</f>
        <v>#N/A</v>
      </c>
      <c r="AF666" s="100" t="e">
        <f t="shared" si="86"/>
        <v>#DIV/0!</v>
      </c>
      <c r="AG666" s="105" t="e">
        <f>+VLOOKUP(I666,'Código Licitaciones'!$M$7:$M$50,1,0)</f>
        <v>#N/A</v>
      </c>
      <c r="AH666" s="105" t="e">
        <f>+VLOOKUP(J666,'Código Licitaciones'!$N$7:$N$50,1,0)</f>
        <v>#N/A</v>
      </c>
      <c r="AI666" s="105">
        <f t="shared" si="79"/>
        <v>0</v>
      </c>
      <c r="AJ666" s="105">
        <f t="shared" si="79"/>
        <v>0</v>
      </c>
      <c r="AK666" s="106" t="e">
        <f>+VLOOKUP(M666,'Código Barras'!$C$3:$C$1694,1,0)</f>
        <v>#N/A</v>
      </c>
      <c r="AL666" s="100">
        <f t="shared" si="81"/>
        <v>0</v>
      </c>
      <c r="AM666" s="100">
        <f t="shared" si="81"/>
        <v>0</v>
      </c>
      <c r="AN666" s="100">
        <f t="shared" si="81"/>
        <v>0</v>
      </c>
      <c r="AO666" s="100">
        <f t="shared" si="80"/>
        <v>0</v>
      </c>
      <c r="AP666" s="100">
        <f t="shared" si="80"/>
        <v>0</v>
      </c>
      <c r="AQ666" s="100">
        <f t="shared" si="80"/>
        <v>0</v>
      </c>
      <c r="AR666" s="100" t="e">
        <f>VLOOKUP(C666&amp;E666&amp;G666&amp;I666&amp;J666,'Código Licitaciones'!$I$8:$I$6500,1,0)</f>
        <v>#N/A</v>
      </c>
    </row>
    <row r="667" spans="13:44" ht="18" x14ac:dyDescent="0.35">
      <c r="M667" s="109"/>
      <c r="X667" s="92">
        <f t="shared" si="82"/>
        <v>9</v>
      </c>
      <c r="Z667" s="100" t="e">
        <f t="shared" si="83"/>
        <v>#DIV/0!</v>
      </c>
      <c r="AA667" s="105" t="e">
        <f>+VLOOKUP(C667,'Código Licitaciones'!$J$7:$J$31,1,0)</f>
        <v>#N/A</v>
      </c>
      <c r="AB667" s="105">
        <f t="shared" si="84"/>
        <v>0</v>
      </c>
      <c r="AC667" s="105" t="e">
        <f>+VLOOKUP(E667,'Código Licitaciones'!$K$7:$K$50,1,0)</f>
        <v>#N/A</v>
      </c>
      <c r="AD667" s="105">
        <f t="shared" si="85"/>
        <v>0</v>
      </c>
      <c r="AE667" s="105" t="e">
        <f>+VLOOKUP(G667,'Código Licitaciones'!$L$7:$L$50,1,0)</f>
        <v>#N/A</v>
      </c>
      <c r="AF667" s="100" t="e">
        <f t="shared" si="86"/>
        <v>#DIV/0!</v>
      </c>
      <c r="AG667" s="105" t="e">
        <f>+VLOOKUP(I667,'Código Licitaciones'!$M$7:$M$50,1,0)</f>
        <v>#N/A</v>
      </c>
      <c r="AH667" s="105" t="e">
        <f>+VLOOKUP(J667,'Código Licitaciones'!$N$7:$N$50,1,0)</f>
        <v>#N/A</v>
      </c>
      <c r="AI667" s="105">
        <f t="shared" si="79"/>
        <v>0</v>
      </c>
      <c r="AJ667" s="105">
        <f t="shared" si="79"/>
        <v>0</v>
      </c>
      <c r="AK667" s="106" t="e">
        <f>+VLOOKUP(M667,'Código Barras'!$C$3:$C$1694,1,0)</f>
        <v>#N/A</v>
      </c>
      <c r="AL667" s="100">
        <f t="shared" si="81"/>
        <v>0</v>
      </c>
      <c r="AM667" s="100">
        <f t="shared" si="81"/>
        <v>0</v>
      </c>
      <c r="AN667" s="100">
        <f t="shared" si="81"/>
        <v>0</v>
      </c>
      <c r="AO667" s="100">
        <f t="shared" si="80"/>
        <v>0</v>
      </c>
      <c r="AP667" s="100">
        <f t="shared" si="80"/>
        <v>0</v>
      </c>
      <c r="AQ667" s="100">
        <f t="shared" si="80"/>
        <v>0</v>
      </c>
      <c r="AR667" s="100" t="e">
        <f>VLOOKUP(C667&amp;E667&amp;G667&amp;I667&amp;J667,'Código Licitaciones'!$I$8:$I$6500,1,0)</f>
        <v>#N/A</v>
      </c>
    </row>
    <row r="668" spans="13:44" ht="18" x14ac:dyDescent="0.35">
      <c r="M668" s="109"/>
      <c r="X668" s="92">
        <f t="shared" si="82"/>
        <v>9</v>
      </c>
      <c r="Z668" s="100" t="e">
        <f t="shared" si="83"/>
        <v>#DIV/0!</v>
      </c>
      <c r="AA668" s="105" t="e">
        <f>+VLOOKUP(C668,'Código Licitaciones'!$J$7:$J$31,1,0)</f>
        <v>#N/A</v>
      </c>
      <c r="AB668" s="105">
        <f t="shared" si="84"/>
        <v>0</v>
      </c>
      <c r="AC668" s="105" t="e">
        <f>+VLOOKUP(E668,'Código Licitaciones'!$K$7:$K$50,1,0)</f>
        <v>#N/A</v>
      </c>
      <c r="AD668" s="105">
        <f t="shared" si="85"/>
        <v>0</v>
      </c>
      <c r="AE668" s="105" t="e">
        <f>+VLOOKUP(G668,'Código Licitaciones'!$L$7:$L$50,1,0)</f>
        <v>#N/A</v>
      </c>
      <c r="AF668" s="100" t="e">
        <f t="shared" si="86"/>
        <v>#DIV/0!</v>
      </c>
      <c r="AG668" s="105" t="e">
        <f>+VLOOKUP(I668,'Código Licitaciones'!$M$7:$M$50,1,0)</f>
        <v>#N/A</v>
      </c>
      <c r="AH668" s="105" t="e">
        <f>+VLOOKUP(J668,'Código Licitaciones'!$N$7:$N$50,1,0)</f>
        <v>#N/A</v>
      </c>
      <c r="AI668" s="105">
        <f t="shared" si="79"/>
        <v>0</v>
      </c>
      <c r="AJ668" s="105">
        <f t="shared" si="79"/>
        <v>0</v>
      </c>
      <c r="AK668" s="106" t="e">
        <f>+VLOOKUP(M668,'Código Barras'!$C$3:$C$1694,1,0)</f>
        <v>#N/A</v>
      </c>
      <c r="AL668" s="100">
        <f t="shared" si="81"/>
        <v>0</v>
      </c>
      <c r="AM668" s="100">
        <f t="shared" si="81"/>
        <v>0</v>
      </c>
      <c r="AN668" s="100">
        <f t="shared" si="81"/>
        <v>0</v>
      </c>
      <c r="AO668" s="100">
        <f t="shared" si="80"/>
        <v>0</v>
      </c>
      <c r="AP668" s="100">
        <f t="shared" si="80"/>
        <v>0</v>
      </c>
      <c r="AQ668" s="100">
        <f t="shared" si="80"/>
        <v>0</v>
      </c>
      <c r="AR668" s="100" t="e">
        <f>VLOOKUP(C668&amp;E668&amp;G668&amp;I668&amp;J668,'Código Licitaciones'!$I$8:$I$6500,1,0)</f>
        <v>#N/A</v>
      </c>
    </row>
    <row r="669" spans="13:44" ht="18" x14ac:dyDescent="0.35">
      <c r="M669" s="109"/>
      <c r="X669" s="92">
        <f t="shared" si="82"/>
        <v>9</v>
      </c>
      <c r="Z669" s="100" t="e">
        <f t="shared" si="83"/>
        <v>#DIV/0!</v>
      </c>
      <c r="AA669" s="105" t="e">
        <f>+VLOOKUP(C669,'Código Licitaciones'!$J$7:$J$31,1,0)</f>
        <v>#N/A</v>
      </c>
      <c r="AB669" s="105">
        <f t="shared" si="84"/>
        <v>0</v>
      </c>
      <c r="AC669" s="105" t="e">
        <f>+VLOOKUP(E669,'Código Licitaciones'!$K$7:$K$50,1,0)</f>
        <v>#N/A</v>
      </c>
      <c r="AD669" s="105">
        <f t="shared" si="85"/>
        <v>0</v>
      </c>
      <c r="AE669" s="105" t="e">
        <f>+VLOOKUP(G669,'Código Licitaciones'!$L$7:$L$50,1,0)</f>
        <v>#N/A</v>
      </c>
      <c r="AF669" s="100" t="e">
        <f t="shared" si="86"/>
        <v>#DIV/0!</v>
      </c>
      <c r="AG669" s="105" t="e">
        <f>+VLOOKUP(I669,'Código Licitaciones'!$M$7:$M$50,1,0)</f>
        <v>#N/A</v>
      </c>
      <c r="AH669" s="105" t="e">
        <f>+VLOOKUP(J669,'Código Licitaciones'!$N$7:$N$50,1,0)</f>
        <v>#N/A</v>
      </c>
      <c r="AI669" s="105">
        <f t="shared" si="79"/>
        <v>0</v>
      </c>
      <c r="AJ669" s="105">
        <f t="shared" si="79"/>
        <v>0</v>
      </c>
      <c r="AK669" s="106" t="e">
        <f>+VLOOKUP(M669,'Código Barras'!$C$3:$C$1694,1,0)</f>
        <v>#N/A</v>
      </c>
      <c r="AL669" s="100">
        <f t="shared" si="81"/>
        <v>0</v>
      </c>
      <c r="AM669" s="100">
        <f t="shared" si="81"/>
        <v>0</v>
      </c>
      <c r="AN669" s="100">
        <f t="shared" si="81"/>
        <v>0</v>
      </c>
      <c r="AO669" s="100">
        <f t="shared" si="80"/>
        <v>0</v>
      </c>
      <c r="AP669" s="100">
        <f t="shared" si="80"/>
        <v>0</v>
      </c>
      <c r="AQ669" s="100">
        <f t="shared" si="80"/>
        <v>0</v>
      </c>
      <c r="AR669" s="100" t="e">
        <f>VLOOKUP(C669&amp;E669&amp;G669&amp;I669&amp;J669,'Código Licitaciones'!$I$8:$I$6500,1,0)</f>
        <v>#N/A</v>
      </c>
    </row>
    <row r="670" spans="13:44" ht="18" x14ac:dyDescent="0.35">
      <c r="M670" s="109"/>
      <c r="X670" s="92">
        <f t="shared" si="82"/>
        <v>9</v>
      </c>
      <c r="Z670" s="100" t="e">
        <f t="shared" si="83"/>
        <v>#DIV/0!</v>
      </c>
      <c r="AA670" s="105" t="e">
        <f>+VLOOKUP(C670,'Código Licitaciones'!$J$7:$J$31,1,0)</f>
        <v>#N/A</v>
      </c>
      <c r="AB670" s="105">
        <f t="shared" si="84"/>
        <v>0</v>
      </c>
      <c r="AC670" s="105" t="e">
        <f>+VLOOKUP(E670,'Código Licitaciones'!$K$7:$K$50,1,0)</f>
        <v>#N/A</v>
      </c>
      <c r="AD670" s="105">
        <f t="shared" si="85"/>
        <v>0</v>
      </c>
      <c r="AE670" s="105" t="e">
        <f>+VLOOKUP(G670,'Código Licitaciones'!$L$7:$L$50,1,0)</f>
        <v>#N/A</v>
      </c>
      <c r="AF670" s="100" t="e">
        <f t="shared" si="86"/>
        <v>#DIV/0!</v>
      </c>
      <c r="AG670" s="105" t="e">
        <f>+VLOOKUP(I670,'Código Licitaciones'!$M$7:$M$50,1,0)</f>
        <v>#N/A</v>
      </c>
      <c r="AH670" s="105" t="e">
        <f>+VLOOKUP(J670,'Código Licitaciones'!$N$7:$N$50,1,0)</f>
        <v>#N/A</v>
      </c>
      <c r="AI670" s="105">
        <f t="shared" si="79"/>
        <v>0</v>
      </c>
      <c r="AJ670" s="105">
        <f t="shared" si="79"/>
        <v>0</v>
      </c>
      <c r="AK670" s="106" t="e">
        <f>+VLOOKUP(M670,'Código Barras'!$C$3:$C$1694,1,0)</f>
        <v>#N/A</v>
      </c>
      <c r="AL670" s="100">
        <f t="shared" si="81"/>
        <v>0</v>
      </c>
      <c r="AM670" s="100">
        <f t="shared" si="81"/>
        <v>0</v>
      </c>
      <c r="AN670" s="100">
        <f t="shared" si="81"/>
        <v>0</v>
      </c>
      <c r="AO670" s="100">
        <f t="shared" si="80"/>
        <v>0</v>
      </c>
      <c r="AP670" s="100">
        <f t="shared" si="80"/>
        <v>0</v>
      </c>
      <c r="AQ670" s="100">
        <f t="shared" si="80"/>
        <v>0</v>
      </c>
      <c r="AR670" s="100" t="e">
        <f>VLOOKUP(C670&amp;E670&amp;G670&amp;I670&amp;J670,'Código Licitaciones'!$I$8:$I$6500,1,0)</f>
        <v>#N/A</v>
      </c>
    </row>
    <row r="671" spans="13:44" ht="18" x14ac:dyDescent="0.35">
      <c r="M671" s="109"/>
      <c r="X671" s="92">
        <f t="shared" si="82"/>
        <v>9</v>
      </c>
      <c r="Z671" s="100" t="e">
        <f t="shared" si="83"/>
        <v>#DIV/0!</v>
      </c>
      <c r="AA671" s="105" t="e">
        <f>+VLOOKUP(C671,'Código Licitaciones'!$J$7:$J$31,1,0)</f>
        <v>#N/A</v>
      </c>
      <c r="AB671" s="105">
        <f t="shared" si="84"/>
        <v>0</v>
      </c>
      <c r="AC671" s="105" t="e">
        <f>+VLOOKUP(E671,'Código Licitaciones'!$K$7:$K$50,1,0)</f>
        <v>#N/A</v>
      </c>
      <c r="AD671" s="105">
        <f t="shared" si="85"/>
        <v>0</v>
      </c>
      <c r="AE671" s="105" t="e">
        <f>+VLOOKUP(G671,'Código Licitaciones'!$L$7:$L$50,1,0)</f>
        <v>#N/A</v>
      </c>
      <c r="AF671" s="100" t="e">
        <f t="shared" si="86"/>
        <v>#DIV/0!</v>
      </c>
      <c r="AG671" s="105" t="e">
        <f>+VLOOKUP(I671,'Código Licitaciones'!$M$7:$M$50,1,0)</f>
        <v>#N/A</v>
      </c>
      <c r="AH671" s="105" t="e">
        <f>+VLOOKUP(J671,'Código Licitaciones'!$N$7:$N$50,1,0)</f>
        <v>#N/A</v>
      </c>
      <c r="AI671" s="105">
        <f t="shared" si="79"/>
        <v>0</v>
      </c>
      <c r="AJ671" s="105">
        <f t="shared" si="79"/>
        <v>0</v>
      </c>
      <c r="AK671" s="106" t="e">
        <f>+VLOOKUP(M671,'Código Barras'!$C$3:$C$1694,1,0)</f>
        <v>#N/A</v>
      </c>
      <c r="AL671" s="100">
        <f t="shared" si="81"/>
        <v>0</v>
      </c>
      <c r="AM671" s="100">
        <f t="shared" si="81"/>
        <v>0</v>
      </c>
      <c r="AN671" s="100">
        <f t="shared" si="81"/>
        <v>0</v>
      </c>
      <c r="AO671" s="100">
        <f t="shared" si="80"/>
        <v>0</v>
      </c>
      <c r="AP671" s="100">
        <f t="shared" si="80"/>
        <v>0</v>
      </c>
      <c r="AQ671" s="100">
        <f t="shared" si="80"/>
        <v>0</v>
      </c>
      <c r="AR671" s="100" t="e">
        <f>VLOOKUP(C671&amp;E671&amp;G671&amp;I671&amp;J671,'Código Licitaciones'!$I$8:$I$6500,1,0)</f>
        <v>#N/A</v>
      </c>
    </row>
    <row r="672" spans="13:44" ht="18" x14ac:dyDescent="0.35">
      <c r="M672" s="109"/>
      <c r="X672" s="92">
        <f t="shared" si="82"/>
        <v>9</v>
      </c>
      <c r="Z672" s="100" t="e">
        <f t="shared" si="83"/>
        <v>#DIV/0!</v>
      </c>
      <c r="AA672" s="105" t="e">
        <f>+VLOOKUP(C672,'Código Licitaciones'!$J$7:$J$31,1,0)</f>
        <v>#N/A</v>
      </c>
      <c r="AB672" s="105">
        <f t="shared" si="84"/>
        <v>0</v>
      </c>
      <c r="AC672" s="105" t="e">
        <f>+VLOOKUP(E672,'Código Licitaciones'!$K$7:$K$50,1,0)</f>
        <v>#N/A</v>
      </c>
      <c r="AD672" s="105">
        <f t="shared" si="85"/>
        <v>0</v>
      </c>
      <c r="AE672" s="105" t="e">
        <f>+VLOOKUP(G672,'Código Licitaciones'!$L$7:$L$50,1,0)</f>
        <v>#N/A</v>
      </c>
      <c r="AF672" s="100" t="e">
        <f t="shared" si="86"/>
        <v>#DIV/0!</v>
      </c>
      <c r="AG672" s="105" t="e">
        <f>+VLOOKUP(I672,'Código Licitaciones'!$M$7:$M$50,1,0)</f>
        <v>#N/A</v>
      </c>
      <c r="AH672" s="105" t="e">
        <f>+VLOOKUP(J672,'Código Licitaciones'!$N$7:$N$50,1,0)</f>
        <v>#N/A</v>
      </c>
      <c r="AI672" s="105">
        <f t="shared" si="79"/>
        <v>0</v>
      </c>
      <c r="AJ672" s="105">
        <f t="shared" si="79"/>
        <v>0</v>
      </c>
      <c r="AK672" s="106" t="e">
        <f>+VLOOKUP(M672,'Código Barras'!$C$3:$C$1694,1,0)</f>
        <v>#N/A</v>
      </c>
      <c r="AL672" s="100">
        <f t="shared" si="81"/>
        <v>0</v>
      </c>
      <c r="AM672" s="100">
        <f t="shared" si="81"/>
        <v>0</v>
      </c>
      <c r="AN672" s="100">
        <f t="shared" si="81"/>
        <v>0</v>
      </c>
      <c r="AO672" s="100">
        <f t="shared" si="80"/>
        <v>0</v>
      </c>
      <c r="AP672" s="100">
        <f t="shared" si="80"/>
        <v>0</v>
      </c>
      <c r="AQ672" s="100">
        <f t="shared" si="80"/>
        <v>0</v>
      </c>
      <c r="AR672" s="100" t="e">
        <f>VLOOKUP(C672&amp;E672&amp;G672&amp;I672&amp;J672,'Código Licitaciones'!$I$8:$I$6500,1,0)</f>
        <v>#N/A</v>
      </c>
    </row>
    <row r="673" spans="13:44" ht="18" x14ac:dyDescent="0.35">
      <c r="M673" s="109"/>
      <c r="X673" s="92">
        <f t="shared" si="82"/>
        <v>9</v>
      </c>
      <c r="Z673" s="100" t="e">
        <f t="shared" si="83"/>
        <v>#DIV/0!</v>
      </c>
      <c r="AA673" s="105" t="e">
        <f>+VLOOKUP(C673,'Código Licitaciones'!$J$7:$J$31,1,0)</f>
        <v>#N/A</v>
      </c>
      <c r="AB673" s="105">
        <f t="shared" si="84"/>
        <v>0</v>
      </c>
      <c r="AC673" s="105" t="e">
        <f>+VLOOKUP(E673,'Código Licitaciones'!$K$7:$K$50,1,0)</f>
        <v>#N/A</v>
      </c>
      <c r="AD673" s="105">
        <f t="shared" si="85"/>
        <v>0</v>
      </c>
      <c r="AE673" s="105" t="e">
        <f>+VLOOKUP(G673,'Código Licitaciones'!$L$7:$L$50,1,0)</f>
        <v>#N/A</v>
      </c>
      <c r="AF673" s="100" t="e">
        <f t="shared" si="86"/>
        <v>#DIV/0!</v>
      </c>
      <c r="AG673" s="105" t="e">
        <f>+VLOOKUP(I673,'Código Licitaciones'!$M$7:$M$50,1,0)</f>
        <v>#N/A</v>
      </c>
      <c r="AH673" s="105" t="e">
        <f>+VLOOKUP(J673,'Código Licitaciones'!$N$7:$N$50,1,0)</f>
        <v>#N/A</v>
      </c>
      <c r="AI673" s="105">
        <f t="shared" si="79"/>
        <v>0</v>
      </c>
      <c r="AJ673" s="105">
        <f t="shared" si="79"/>
        <v>0</v>
      </c>
      <c r="AK673" s="106" t="e">
        <f>+VLOOKUP(M673,'Código Barras'!$C$3:$C$1694,1,0)</f>
        <v>#N/A</v>
      </c>
      <c r="AL673" s="100">
        <f t="shared" si="81"/>
        <v>0</v>
      </c>
      <c r="AM673" s="100">
        <f t="shared" si="81"/>
        <v>0</v>
      </c>
      <c r="AN673" s="100">
        <f t="shared" si="81"/>
        <v>0</v>
      </c>
      <c r="AO673" s="100">
        <f t="shared" si="80"/>
        <v>0</v>
      </c>
      <c r="AP673" s="100">
        <f t="shared" si="80"/>
        <v>0</v>
      </c>
      <c r="AQ673" s="100">
        <f t="shared" si="80"/>
        <v>0</v>
      </c>
      <c r="AR673" s="100" t="e">
        <f>VLOOKUP(C673&amp;E673&amp;G673&amp;I673&amp;J673,'Código Licitaciones'!$I$8:$I$6500,1,0)</f>
        <v>#N/A</v>
      </c>
    </row>
    <row r="674" spans="13:44" ht="18" x14ac:dyDescent="0.35">
      <c r="M674" s="109"/>
      <c r="X674" s="92">
        <f t="shared" si="82"/>
        <v>9</v>
      </c>
      <c r="Z674" s="100" t="e">
        <f t="shared" si="83"/>
        <v>#DIV/0!</v>
      </c>
      <c r="AA674" s="105" t="e">
        <f>+VLOOKUP(C674,'Código Licitaciones'!$J$7:$J$31,1,0)</f>
        <v>#N/A</v>
      </c>
      <c r="AB674" s="105">
        <f t="shared" si="84"/>
        <v>0</v>
      </c>
      <c r="AC674" s="105" t="e">
        <f>+VLOOKUP(E674,'Código Licitaciones'!$K$7:$K$50,1,0)</f>
        <v>#N/A</v>
      </c>
      <c r="AD674" s="105">
        <f t="shared" si="85"/>
        <v>0</v>
      </c>
      <c r="AE674" s="105" t="e">
        <f>+VLOOKUP(G674,'Código Licitaciones'!$L$7:$L$50,1,0)</f>
        <v>#N/A</v>
      </c>
      <c r="AF674" s="100" t="e">
        <f t="shared" si="86"/>
        <v>#DIV/0!</v>
      </c>
      <c r="AG674" s="105" t="e">
        <f>+VLOOKUP(I674,'Código Licitaciones'!$M$7:$M$50,1,0)</f>
        <v>#N/A</v>
      </c>
      <c r="AH674" s="105" t="e">
        <f>+VLOOKUP(J674,'Código Licitaciones'!$N$7:$N$50,1,0)</f>
        <v>#N/A</v>
      </c>
      <c r="AI674" s="105">
        <f t="shared" si="79"/>
        <v>0</v>
      </c>
      <c r="AJ674" s="105">
        <f t="shared" si="79"/>
        <v>0</v>
      </c>
      <c r="AK674" s="106" t="e">
        <f>+VLOOKUP(M674,'Código Barras'!$C$3:$C$1694,1,0)</f>
        <v>#N/A</v>
      </c>
      <c r="AL674" s="100">
        <f t="shared" si="81"/>
        <v>0</v>
      </c>
      <c r="AM674" s="100">
        <f t="shared" si="81"/>
        <v>0</v>
      </c>
      <c r="AN674" s="100">
        <f t="shared" si="81"/>
        <v>0</v>
      </c>
      <c r="AO674" s="100">
        <f t="shared" si="80"/>
        <v>0</v>
      </c>
      <c r="AP674" s="100">
        <f t="shared" si="80"/>
        <v>0</v>
      </c>
      <c r="AQ674" s="100">
        <f t="shared" si="80"/>
        <v>0</v>
      </c>
      <c r="AR674" s="100" t="e">
        <f>VLOOKUP(C674&amp;E674&amp;G674&amp;I674&amp;J674,'Código Licitaciones'!$I$8:$I$6500,1,0)</f>
        <v>#N/A</v>
      </c>
    </row>
    <row r="675" spans="13:44" ht="18" x14ac:dyDescent="0.35">
      <c r="M675" s="109"/>
      <c r="X675" s="92">
        <f t="shared" si="82"/>
        <v>9</v>
      </c>
      <c r="Z675" s="100" t="e">
        <f t="shared" si="83"/>
        <v>#DIV/0!</v>
      </c>
      <c r="AA675" s="105" t="e">
        <f>+VLOOKUP(C675,'Código Licitaciones'!$J$7:$J$31,1,0)</f>
        <v>#N/A</v>
      </c>
      <c r="AB675" s="105">
        <f t="shared" si="84"/>
        <v>0</v>
      </c>
      <c r="AC675" s="105" t="e">
        <f>+VLOOKUP(E675,'Código Licitaciones'!$K$7:$K$50,1,0)</f>
        <v>#N/A</v>
      </c>
      <c r="AD675" s="105">
        <f t="shared" si="85"/>
        <v>0</v>
      </c>
      <c r="AE675" s="105" t="e">
        <f>+VLOOKUP(G675,'Código Licitaciones'!$L$7:$L$50,1,0)</f>
        <v>#N/A</v>
      </c>
      <c r="AF675" s="100" t="e">
        <f t="shared" si="86"/>
        <v>#DIV/0!</v>
      </c>
      <c r="AG675" s="105" t="e">
        <f>+VLOOKUP(I675,'Código Licitaciones'!$M$7:$M$50,1,0)</f>
        <v>#N/A</v>
      </c>
      <c r="AH675" s="105" t="e">
        <f>+VLOOKUP(J675,'Código Licitaciones'!$N$7:$N$50,1,0)</f>
        <v>#N/A</v>
      </c>
      <c r="AI675" s="105">
        <f t="shared" si="79"/>
        <v>0</v>
      </c>
      <c r="AJ675" s="105">
        <f t="shared" si="79"/>
        <v>0</v>
      </c>
      <c r="AK675" s="106" t="e">
        <f>+VLOOKUP(M675,'Código Barras'!$C$3:$C$1694,1,0)</f>
        <v>#N/A</v>
      </c>
      <c r="AL675" s="100">
        <f t="shared" si="81"/>
        <v>0</v>
      </c>
      <c r="AM675" s="100">
        <f t="shared" si="81"/>
        <v>0</v>
      </c>
      <c r="AN675" s="100">
        <f t="shared" si="81"/>
        <v>0</v>
      </c>
      <c r="AO675" s="100">
        <f t="shared" si="80"/>
        <v>0</v>
      </c>
      <c r="AP675" s="100">
        <f t="shared" si="80"/>
        <v>0</v>
      </c>
      <c r="AQ675" s="100">
        <f t="shared" si="80"/>
        <v>0</v>
      </c>
      <c r="AR675" s="100" t="e">
        <f>VLOOKUP(C675&amp;E675&amp;G675&amp;I675&amp;J675,'Código Licitaciones'!$I$8:$I$6500,1,0)</f>
        <v>#N/A</v>
      </c>
    </row>
    <row r="676" spans="13:44" ht="18" x14ac:dyDescent="0.35">
      <c r="M676" s="109"/>
      <c r="X676" s="92">
        <f t="shared" si="82"/>
        <v>9</v>
      </c>
      <c r="Z676" s="100" t="e">
        <f t="shared" si="83"/>
        <v>#DIV/0!</v>
      </c>
      <c r="AA676" s="105" t="e">
        <f>+VLOOKUP(C676,'Código Licitaciones'!$J$7:$J$31,1,0)</f>
        <v>#N/A</v>
      </c>
      <c r="AB676" s="105">
        <f t="shared" si="84"/>
        <v>0</v>
      </c>
      <c r="AC676" s="105" t="e">
        <f>+VLOOKUP(E676,'Código Licitaciones'!$K$7:$K$50,1,0)</f>
        <v>#N/A</v>
      </c>
      <c r="AD676" s="105">
        <f t="shared" si="85"/>
        <v>0</v>
      </c>
      <c r="AE676" s="105" t="e">
        <f>+VLOOKUP(G676,'Código Licitaciones'!$L$7:$L$50,1,0)</f>
        <v>#N/A</v>
      </c>
      <c r="AF676" s="100" t="e">
        <f t="shared" si="86"/>
        <v>#DIV/0!</v>
      </c>
      <c r="AG676" s="105" t="e">
        <f>+VLOOKUP(I676,'Código Licitaciones'!$M$7:$M$50,1,0)</f>
        <v>#N/A</v>
      </c>
      <c r="AH676" s="105" t="e">
        <f>+VLOOKUP(J676,'Código Licitaciones'!$N$7:$N$50,1,0)</f>
        <v>#N/A</v>
      </c>
      <c r="AI676" s="105">
        <f t="shared" si="79"/>
        <v>0</v>
      </c>
      <c r="AJ676" s="105">
        <f t="shared" si="79"/>
        <v>0</v>
      </c>
      <c r="AK676" s="106" t="e">
        <f>+VLOOKUP(M676,'Código Barras'!$C$3:$C$1694,1,0)</f>
        <v>#N/A</v>
      </c>
      <c r="AL676" s="100">
        <f t="shared" si="81"/>
        <v>0</v>
      </c>
      <c r="AM676" s="100">
        <f t="shared" si="81"/>
        <v>0</v>
      </c>
      <c r="AN676" s="100">
        <f t="shared" si="81"/>
        <v>0</v>
      </c>
      <c r="AO676" s="100">
        <f t="shared" si="80"/>
        <v>0</v>
      </c>
      <c r="AP676" s="100">
        <f t="shared" si="80"/>
        <v>0</v>
      </c>
      <c r="AQ676" s="100">
        <f t="shared" si="80"/>
        <v>0</v>
      </c>
      <c r="AR676" s="100" t="e">
        <f>VLOOKUP(C676&amp;E676&amp;G676&amp;I676&amp;J676,'Código Licitaciones'!$I$8:$I$6500,1,0)</f>
        <v>#N/A</v>
      </c>
    </row>
    <row r="677" spans="13:44" ht="18" x14ac:dyDescent="0.35">
      <c r="M677" s="109"/>
      <c r="X677" s="92">
        <f t="shared" si="82"/>
        <v>9</v>
      </c>
      <c r="Z677" s="100" t="e">
        <f t="shared" si="83"/>
        <v>#DIV/0!</v>
      </c>
      <c r="AA677" s="105" t="e">
        <f>+VLOOKUP(C677,'Código Licitaciones'!$J$7:$J$31,1,0)</f>
        <v>#N/A</v>
      </c>
      <c r="AB677" s="105">
        <f t="shared" si="84"/>
        <v>0</v>
      </c>
      <c r="AC677" s="105" t="e">
        <f>+VLOOKUP(E677,'Código Licitaciones'!$K$7:$K$50,1,0)</f>
        <v>#N/A</v>
      </c>
      <c r="AD677" s="105">
        <f t="shared" si="85"/>
        <v>0</v>
      </c>
      <c r="AE677" s="105" t="e">
        <f>+VLOOKUP(G677,'Código Licitaciones'!$L$7:$L$50,1,0)</f>
        <v>#N/A</v>
      </c>
      <c r="AF677" s="100" t="e">
        <f t="shared" si="86"/>
        <v>#DIV/0!</v>
      </c>
      <c r="AG677" s="105" t="e">
        <f>+VLOOKUP(I677,'Código Licitaciones'!$M$7:$M$50,1,0)</f>
        <v>#N/A</v>
      </c>
      <c r="AH677" s="105" t="e">
        <f>+VLOOKUP(J677,'Código Licitaciones'!$N$7:$N$50,1,0)</f>
        <v>#N/A</v>
      </c>
      <c r="AI677" s="105">
        <f t="shared" si="79"/>
        <v>0</v>
      </c>
      <c r="AJ677" s="105">
        <f t="shared" si="79"/>
        <v>0</v>
      </c>
      <c r="AK677" s="106" t="e">
        <f>+VLOOKUP(M677,'Código Barras'!$C$3:$C$1694,1,0)</f>
        <v>#N/A</v>
      </c>
      <c r="AL677" s="100">
        <f t="shared" si="81"/>
        <v>0</v>
      </c>
      <c r="AM677" s="100">
        <f t="shared" si="81"/>
        <v>0</v>
      </c>
      <c r="AN677" s="100">
        <f t="shared" si="81"/>
        <v>0</v>
      </c>
      <c r="AO677" s="100">
        <f t="shared" si="80"/>
        <v>0</v>
      </c>
      <c r="AP677" s="100">
        <f t="shared" si="80"/>
        <v>0</v>
      </c>
      <c r="AQ677" s="100">
        <f t="shared" si="80"/>
        <v>0</v>
      </c>
      <c r="AR677" s="100" t="e">
        <f>VLOOKUP(C677&amp;E677&amp;G677&amp;I677&amp;J677,'Código Licitaciones'!$I$8:$I$6500,1,0)</f>
        <v>#N/A</v>
      </c>
    </row>
    <row r="678" spans="13:44" ht="18" x14ac:dyDescent="0.35">
      <c r="M678" s="109"/>
      <c r="X678" s="92">
        <f t="shared" si="82"/>
        <v>9</v>
      </c>
      <c r="Z678" s="100" t="e">
        <f t="shared" si="83"/>
        <v>#DIV/0!</v>
      </c>
      <c r="AA678" s="105" t="e">
        <f>+VLOOKUP(C678,'Código Licitaciones'!$J$7:$J$31,1,0)</f>
        <v>#N/A</v>
      </c>
      <c r="AB678" s="105">
        <f t="shared" si="84"/>
        <v>0</v>
      </c>
      <c r="AC678" s="105" t="e">
        <f>+VLOOKUP(E678,'Código Licitaciones'!$K$7:$K$50,1,0)</f>
        <v>#N/A</v>
      </c>
      <c r="AD678" s="105">
        <f t="shared" si="85"/>
        <v>0</v>
      </c>
      <c r="AE678" s="105" t="e">
        <f>+VLOOKUP(G678,'Código Licitaciones'!$L$7:$L$50,1,0)</f>
        <v>#N/A</v>
      </c>
      <c r="AF678" s="100" t="e">
        <f t="shared" si="86"/>
        <v>#DIV/0!</v>
      </c>
      <c r="AG678" s="105" t="e">
        <f>+VLOOKUP(I678,'Código Licitaciones'!$M$7:$M$50,1,0)</f>
        <v>#N/A</v>
      </c>
      <c r="AH678" s="105" t="e">
        <f>+VLOOKUP(J678,'Código Licitaciones'!$N$7:$N$50,1,0)</f>
        <v>#N/A</v>
      </c>
      <c r="AI678" s="105">
        <f t="shared" si="79"/>
        <v>0</v>
      </c>
      <c r="AJ678" s="105">
        <f t="shared" si="79"/>
        <v>0</v>
      </c>
      <c r="AK678" s="106" t="e">
        <f>+VLOOKUP(M678,'Código Barras'!$C$3:$C$1694,1,0)</f>
        <v>#N/A</v>
      </c>
      <c r="AL678" s="100">
        <f t="shared" si="81"/>
        <v>0</v>
      </c>
      <c r="AM678" s="100">
        <f t="shared" si="81"/>
        <v>0</v>
      </c>
      <c r="AN678" s="100">
        <f t="shared" si="81"/>
        <v>0</v>
      </c>
      <c r="AO678" s="100">
        <f t="shared" si="80"/>
        <v>0</v>
      </c>
      <c r="AP678" s="100">
        <f t="shared" si="80"/>
        <v>0</v>
      </c>
      <c r="AQ678" s="100">
        <f t="shared" si="80"/>
        <v>0</v>
      </c>
      <c r="AR678" s="100" t="e">
        <f>VLOOKUP(C678&amp;E678&amp;G678&amp;I678&amp;J678,'Código Licitaciones'!$I$8:$I$6500,1,0)</f>
        <v>#N/A</v>
      </c>
    </row>
    <row r="679" spans="13:44" ht="18" x14ac:dyDescent="0.35">
      <c r="M679" s="109"/>
      <c r="X679" s="92">
        <f t="shared" si="82"/>
        <v>9</v>
      </c>
      <c r="Z679" s="100" t="e">
        <f t="shared" si="83"/>
        <v>#DIV/0!</v>
      </c>
      <c r="AA679" s="105" t="e">
        <f>+VLOOKUP(C679,'Código Licitaciones'!$J$7:$J$31,1,0)</f>
        <v>#N/A</v>
      </c>
      <c r="AB679" s="105">
        <f t="shared" si="84"/>
        <v>0</v>
      </c>
      <c r="AC679" s="105" t="e">
        <f>+VLOOKUP(E679,'Código Licitaciones'!$K$7:$K$50,1,0)</f>
        <v>#N/A</v>
      </c>
      <c r="AD679" s="105">
        <f t="shared" si="85"/>
        <v>0</v>
      </c>
      <c r="AE679" s="105" t="e">
        <f>+VLOOKUP(G679,'Código Licitaciones'!$L$7:$L$50,1,0)</f>
        <v>#N/A</v>
      </c>
      <c r="AF679" s="100" t="e">
        <f t="shared" si="86"/>
        <v>#DIV/0!</v>
      </c>
      <c r="AG679" s="105" t="e">
        <f>+VLOOKUP(I679,'Código Licitaciones'!$M$7:$M$50,1,0)</f>
        <v>#N/A</v>
      </c>
      <c r="AH679" s="105" t="e">
        <f>+VLOOKUP(J679,'Código Licitaciones'!$N$7:$N$50,1,0)</f>
        <v>#N/A</v>
      </c>
      <c r="AI679" s="105">
        <f t="shared" si="79"/>
        <v>0</v>
      </c>
      <c r="AJ679" s="105">
        <f t="shared" si="79"/>
        <v>0</v>
      </c>
      <c r="AK679" s="106" t="e">
        <f>+VLOOKUP(M679,'Código Barras'!$C$3:$C$1694,1,0)</f>
        <v>#N/A</v>
      </c>
      <c r="AL679" s="100">
        <f t="shared" si="81"/>
        <v>0</v>
      </c>
      <c r="AM679" s="100">
        <f t="shared" si="81"/>
        <v>0</v>
      </c>
      <c r="AN679" s="100">
        <f t="shared" si="81"/>
        <v>0</v>
      </c>
      <c r="AO679" s="100">
        <f t="shared" si="80"/>
        <v>0</v>
      </c>
      <c r="AP679" s="100">
        <f t="shared" si="80"/>
        <v>0</v>
      </c>
      <c r="AQ679" s="100">
        <f t="shared" si="80"/>
        <v>0</v>
      </c>
      <c r="AR679" s="100" t="e">
        <f>VLOOKUP(C679&amp;E679&amp;G679&amp;I679&amp;J679,'Código Licitaciones'!$I$8:$I$6500,1,0)</f>
        <v>#N/A</v>
      </c>
    </row>
    <row r="680" spans="13:44" ht="18" x14ac:dyDescent="0.35">
      <c r="M680" s="109"/>
      <c r="X680" s="92">
        <f t="shared" si="82"/>
        <v>9</v>
      </c>
      <c r="Z680" s="100" t="e">
        <f t="shared" si="83"/>
        <v>#DIV/0!</v>
      </c>
      <c r="AA680" s="105" t="e">
        <f>+VLOOKUP(C680,'Código Licitaciones'!$J$7:$J$31,1,0)</f>
        <v>#N/A</v>
      </c>
      <c r="AB680" s="105">
        <f t="shared" si="84"/>
        <v>0</v>
      </c>
      <c r="AC680" s="105" t="e">
        <f>+VLOOKUP(E680,'Código Licitaciones'!$K$7:$K$50,1,0)</f>
        <v>#N/A</v>
      </c>
      <c r="AD680" s="105">
        <f t="shared" si="85"/>
        <v>0</v>
      </c>
      <c r="AE680" s="105" t="e">
        <f>+VLOOKUP(G680,'Código Licitaciones'!$L$7:$L$50,1,0)</f>
        <v>#N/A</v>
      </c>
      <c r="AF680" s="100" t="e">
        <f t="shared" si="86"/>
        <v>#DIV/0!</v>
      </c>
      <c r="AG680" s="105" t="e">
        <f>+VLOOKUP(I680,'Código Licitaciones'!$M$7:$M$50,1,0)</f>
        <v>#N/A</v>
      </c>
      <c r="AH680" s="105" t="e">
        <f>+VLOOKUP(J680,'Código Licitaciones'!$N$7:$N$50,1,0)</f>
        <v>#N/A</v>
      </c>
      <c r="AI680" s="105">
        <f t="shared" si="79"/>
        <v>0</v>
      </c>
      <c r="AJ680" s="105">
        <f t="shared" si="79"/>
        <v>0</v>
      </c>
      <c r="AK680" s="106" t="e">
        <f>+VLOOKUP(M680,'Código Barras'!$C$3:$C$1694,1,0)</f>
        <v>#N/A</v>
      </c>
      <c r="AL680" s="100">
        <f t="shared" si="81"/>
        <v>0</v>
      </c>
      <c r="AM680" s="100">
        <f t="shared" si="81"/>
        <v>0</v>
      </c>
      <c r="AN680" s="100">
        <f t="shared" si="81"/>
        <v>0</v>
      </c>
      <c r="AO680" s="100">
        <f t="shared" si="80"/>
        <v>0</v>
      </c>
      <c r="AP680" s="100">
        <f t="shared" si="80"/>
        <v>0</v>
      </c>
      <c r="AQ680" s="100">
        <f t="shared" si="80"/>
        <v>0</v>
      </c>
      <c r="AR680" s="100" t="e">
        <f>VLOOKUP(C680&amp;E680&amp;G680&amp;I680&amp;J680,'Código Licitaciones'!$I$8:$I$6500,1,0)</f>
        <v>#N/A</v>
      </c>
    </row>
    <row r="681" spans="13:44" ht="18" x14ac:dyDescent="0.35">
      <c r="M681" s="109"/>
      <c r="X681" s="92">
        <f t="shared" si="82"/>
        <v>9</v>
      </c>
      <c r="Z681" s="100" t="e">
        <f t="shared" si="83"/>
        <v>#DIV/0!</v>
      </c>
      <c r="AA681" s="105" t="e">
        <f>+VLOOKUP(C681,'Código Licitaciones'!$J$7:$J$31,1,0)</f>
        <v>#N/A</v>
      </c>
      <c r="AB681" s="105">
        <f t="shared" si="84"/>
        <v>0</v>
      </c>
      <c r="AC681" s="105" t="e">
        <f>+VLOOKUP(E681,'Código Licitaciones'!$K$7:$K$50,1,0)</f>
        <v>#N/A</v>
      </c>
      <c r="AD681" s="105">
        <f t="shared" si="85"/>
        <v>0</v>
      </c>
      <c r="AE681" s="105" t="e">
        <f>+VLOOKUP(G681,'Código Licitaciones'!$L$7:$L$50,1,0)</f>
        <v>#N/A</v>
      </c>
      <c r="AF681" s="100" t="e">
        <f t="shared" si="86"/>
        <v>#DIV/0!</v>
      </c>
      <c r="AG681" s="105" t="e">
        <f>+VLOOKUP(I681,'Código Licitaciones'!$M$7:$M$50,1,0)</f>
        <v>#N/A</v>
      </c>
      <c r="AH681" s="105" t="e">
        <f>+VLOOKUP(J681,'Código Licitaciones'!$N$7:$N$50,1,0)</f>
        <v>#N/A</v>
      </c>
      <c r="AI681" s="105">
        <f t="shared" ref="AI681:AJ744" si="87">+K681</f>
        <v>0</v>
      </c>
      <c r="AJ681" s="105">
        <f t="shared" si="87"/>
        <v>0</v>
      </c>
      <c r="AK681" s="106" t="e">
        <f>+VLOOKUP(M681,'Código Barras'!$C$3:$C$1694,1,0)</f>
        <v>#N/A</v>
      </c>
      <c r="AL681" s="100">
        <f t="shared" si="81"/>
        <v>0</v>
      </c>
      <c r="AM681" s="100">
        <f t="shared" si="81"/>
        <v>0</v>
      </c>
      <c r="AN681" s="100">
        <f t="shared" si="81"/>
        <v>0</v>
      </c>
      <c r="AO681" s="100">
        <f t="shared" si="80"/>
        <v>0</v>
      </c>
      <c r="AP681" s="100">
        <f t="shared" si="80"/>
        <v>0</v>
      </c>
      <c r="AQ681" s="100">
        <f t="shared" si="80"/>
        <v>0</v>
      </c>
      <c r="AR681" s="100" t="e">
        <f>VLOOKUP(C681&amp;E681&amp;G681&amp;I681&amp;J681,'Código Licitaciones'!$I$8:$I$6500,1,0)</f>
        <v>#N/A</v>
      </c>
    </row>
    <row r="682" spans="13:44" ht="18" x14ac:dyDescent="0.35">
      <c r="M682" s="109"/>
      <c r="X682" s="92">
        <f t="shared" si="82"/>
        <v>9</v>
      </c>
      <c r="Z682" s="100" t="e">
        <f t="shared" si="83"/>
        <v>#DIV/0!</v>
      </c>
      <c r="AA682" s="105" t="e">
        <f>+VLOOKUP(C682,'Código Licitaciones'!$J$7:$J$31,1,0)</f>
        <v>#N/A</v>
      </c>
      <c r="AB682" s="105">
        <f t="shared" si="84"/>
        <v>0</v>
      </c>
      <c r="AC682" s="105" t="e">
        <f>+VLOOKUP(E682,'Código Licitaciones'!$K$7:$K$50,1,0)</f>
        <v>#N/A</v>
      </c>
      <c r="AD682" s="105">
        <f t="shared" si="85"/>
        <v>0</v>
      </c>
      <c r="AE682" s="105" t="e">
        <f>+VLOOKUP(G682,'Código Licitaciones'!$L$7:$L$50,1,0)</f>
        <v>#N/A</v>
      </c>
      <c r="AF682" s="100" t="e">
        <f t="shared" si="86"/>
        <v>#DIV/0!</v>
      </c>
      <c r="AG682" s="105" t="e">
        <f>+VLOOKUP(I682,'Código Licitaciones'!$M$7:$M$50,1,0)</f>
        <v>#N/A</v>
      </c>
      <c r="AH682" s="105" t="e">
        <f>+VLOOKUP(J682,'Código Licitaciones'!$N$7:$N$50,1,0)</f>
        <v>#N/A</v>
      </c>
      <c r="AI682" s="105">
        <f t="shared" si="87"/>
        <v>0</v>
      </c>
      <c r="AJ682" s="105">
        <f t="shared" si="87"/>
        <v>0</v>
      </c>
      <c r="AK682" s="106" t="e">
        <f>+VLOOKUP(M682,'Código Barras'!$C$3:$C$1694,1,0)</f>
        <v>#N/A</v>
      </c>
      <c r="AL682" s="100">
        <f t="shared" si="81"/>
        <v>0</v>
      </c>
      <c r="AM682" s="100">
        <f t="shared" si="81"/>
        <v>0</v>
      </c>
      <c r="AN682" s="100">
        <f t="shared" si="81"/>
        <v>0</v>
      </c>
      <c r="AO682" s="100">
        <f t="shared" si="80"/>
        <v>0</v>
      </c>
      <c r="AP682" s="100">
        <f t="shared" si="80"/>
        <v>0</v>
      </c>
      <c r="AQ682" s="100">
        <f t="shared" si="80"/>
        <v>0</v>
      </c>
      <c r="AR682" s="100" t="e">
        <f>VLOOKUP(C682&amp;E682&amp;G682&amp;I682&amp;J682,'Código Licitaciones'!$I$8:$I$6500,1,0)</f>
        <v>#N/A</v>
      </c>
    </row>
    <row r="683" spans="13:44" ht="18" x14ac:dyDescent="0.35">
      <c r="M683" s="109"/>
      <c r="X683" s="92">
        <f t="shared" si="82"/>
        <v>9</v>
      </c>
      <c r="Z683" s="100" t="e">
        <f t="shared" si="83"/>
        <v>#DIV/0!</v>
      </c>
      <c r="AA683" s="105" t="e">
        <f>+VLOOKUP(C683,'Código Licitaciones'!$J$7:$J$31,1,0)</f>
        <v>#N/A</v>
      </c>
      <c r="AB683" s="105">
        <f t="shared" si="84"/>
        <v>0</v>
      </c>
      <c r="AC683" s="105" t="e">
        <f>+VLOOKUP(E683,'Código Licitaciones'!$K$7:$K$50,1,0)</f>
        <v>#N/A</v>
      </c>
      <c r="AD683" s="105">
        <f t="shared" si="85"/>
        <v>0</v>
      </c>
      <c r="AE683" s="105" t="e">
        <f>+VLOOKUP(G683,'Código Licitaciones'!$L$7:$L$50,1,0)</f>
        <v>#N/A</v>
      </c>
      <c r="AF683" s="100" t="e">
        <f t="shared" si="86"/>
        <v>#DIV/0!</v>
      </c>
      <c r="AG683" s="105" t="e">
        <f>+VLOOKUP(I683,'Código Licitaciones'!$M$7:$M$50,1,0)</f>
        <v>#N/A</v>
      </c>
      <c r="AH683" s="105" t="e">
        <f>+VLOOKUP(J683,'Código Licitaciones'!$N$7:$N$50,1,0)</f>
        <v>#N/A</v>
      </c>
      <c r="AI683" s="105">
        <f t="shared" si="87"/>
        <v>0</v>
      </c>
      <c r="AJ683" s="105">
        <f t="shared" si="87"/>
        <v>0</v>
      </c>
      <c r="AK683" s="106" t="e">
        <f>+VLOOKUP(M683,'Código Barras'!$C$3:$C$1694,1,0)</f>
        <v>#N/A</v>
      </c>
      <c r="AL683" s="100">
        <f t="shared" si="81"/>
        <v>0</v>
      </c>
      <c r="AM683" s="100">
        <f t="shared" si="81"/>
        <v>0</v>
      </c>
      <c r="AN683" s="100">
        <f t="shared" si="81"/>
        <v>0</v>
      </c>
      <c r="AO683" s="100">
        <f t="shared" si="80"/>
        <v>0</v>
      </c>
      <c r="AP683" s="100">
        <f t="shared" si="80"/>
        <v>0</v>
      </c>
      <c r="AQ683" s="100">
        <f t="shared" si="80"/>
        <v>0</v>
      </c>
      <c r="AR683" s="100" t="e">
        <f>VLOOKUP(C683&amp;E683&amp;G683&amp;I683&amp;J683,'Código Licitaciones'!$I$8:$I$6500,1,0)</f>
        <v>#N/A</v>
      </c>
    </row>
    <row r="684" spans="13:44" ht="18" x14ac:dyDescent="0.35">
      <c r="M684" s="109"/>
      <c r="X684" s="92">
        <f t="shared" si="82"/>
        <v>9</v>
      </c>
      <c r="Z684" s="100" t="e">
        <f t="shared" si="83"/>
        <v>#DIV/0!</v>
      </c>
      <c r="AA684" s="105" t="e">
        <f>+VLOOKUP(C684,'Código Licitaciones'!$J$7:$J$31,1,0)</f>
        <v>#N/A</v>
      </c>
      <c r="AB684" s="105">
        <f t="shared" si="84"/>
        <v>0</v>
      </c>
      <c r="AC684" s="105" t="e">
        <f>+VLOOKUP(E684,'Código Licitaciones'!$K$7:$K$50,1,0)</f>
        <v>#N/A</v>
      </c>
      <c r="AD684" s="105">
        <f t="shared" si="85"/>
        <v>0</v>
      </c>
      <c r="AE684" s="105" t="e">
        <f>+VLOOKUP(G684,'Código Licitaciones'!$L$7:$L$50,1,0)</f>
        <v>#N/A</v>
      </c>
      <c r="AF684" s="100" t="e">
        <f t="shared" si="86"/>
        <v>#DIV/0!</v>
      </c>
      <c r="AG684" s="105" t="e">
        <f>+VLOOKUP(I684,'Código Licitaciones'!$M$7:$M$50,1,0)</f>
        <v>#N/A</v>
      </c>
      <c r="AH684" s="105" t="e">
        <f>+VLOOKUP(J684,'Código Licitaciones'!$N$7:$N$50,1,0)</f>
        <v>#N/A</v>
      </c>
      <c r="AI684" s="105">
        <f t="shared" si="87"/>
        <v>0</v>
      </c>
      <c r="AJ684" s="105">
        <f t="shared" si="87"/>
        <v>0</v>
      </c>
      <c r="AK684" s="106" t="e">
        <f>+VLOOKUP(M684,'Código Barras'!$C$3:$C$1694,1,0)</f>
        <v>#N/A</v>
      </c>
      <c r="AL684" s="100">
        <f t="shared" si="81"/>
        <v>0</v>
      </c>
      <c r="AM684" s="100">
        <f t="shared" si="81"/>
        <v>0</v>
      </c>
      <c r="AN684" s="100">
        <f t="shared" si="81"/>
        <v>0</v>
      </c>
      <c r="AO684" s="100">
        <f t="shared" si="80"/>
        <v>0</v>
      </c>
      <c r="AP684" s="100">
        <f t="shared" si="80"/>
        <v>0</v>
      </c>
      <c r="AQ684" s="100">
        <f t="shared" si="80"/>
        <v>0</v>
      </c>
      <c r="AR684" s="100" t="e">
        <f>VLOOKUP(C684&amp;E684&amp;G684&amp;I684&amp;J684,'Código Licitaciones'!$I$8:$I$6500,1,0)</f>
        <v>#N/A</v>
      </c>
    </row>
    <row r="685" spans="13:44" ht="18" x14ac:dyDescent="0.35">
      <c r="M685" s="109"/>
      <c r="X685" s="92">
        <f t="shared" si="82"/>
        <v>9</v>
      </c>
      <c r="Z685" s="100" t="e">
        <f t="shared" si="83"/>
        <v>#DIV/0!</v>
      </c>
      <c r="AA685" s="105" t="e">
        <f>+VLOOKUP(C685,'Código Licitaciones'!$J$7:$J$31,1,0)</f>
        <v>#N/A</v>
      </c>
      <c r="AB685" s="105">
        <f t="shared" si="84"/>
        <v>0</v>
      </c>
      <c r="AC685" s="105" t="e">
        <f>+VLOOKUP(E685,'Código Licitaciones'!$K$7:$K$50,1,0)</f>
        <v>#N/A</v>
      </c>
      <c r="AD685" s="105">
        <f t="shared" si="85"/>
        <v>0</v>
      </c>
      <c r="AE685" s="105" t="e">
        <f>+VLOOKUP(G685,'Código Licitaciones'!$L$7:$L$50,1,0)</f>
        <v>#N/A</v>
      </c>
      <c r="AF685" s="100" t="e">
        <f t="shared" si="86"/>
        <v>#DIV/0!</v>
      </c>
      <c r="AG685" s="105" t="e">
        <f>+VLOOKUP(I685,'Código Licitaciones'!$M$7:$M$50,1,0)</f>
        <v>#N/A</v>
      </c>
      <c r="AH685" s="105" t="e">
        <f>+VLOOKUP(J685,'Código Licitaciones'!$N$7:$N$50,1,0)</f>
        <v>#N/A</v>
      </c>
      <c r="AI685" s="105">
        <f t="shared" si="87"/>
        <v>0</v>
      </c>
      <c r="AJ685" s="105">
        <f t="shared" si="87"/>
        <v>0</v>
      </c>
      <c r="AK685" s="106" t="e">
        <f>+VLOOKUP(M685,'Código Barras'!$C$3:$C$1694,1,0)</f>
        <v>#N/A</v>
      </c>
      <c r="AL685" s="100">
        <f t="shared" si="81"/>
        <v>0</v>
      </c>
      <c r="AM685" s="100">
        <f t="shared" si="81"/>
        <v>0</v>
      </c>
      <c r="AN685" s="100">
        <f t="shared" si="81"/>
        <v>0</v>
      </c>
      <c r="AO685" s="100">
        <f t="shared" si="80"/>
        <v>0</v>
      </c>
      <c r="AP685" s="100">
        <f t="shared" si="80"/>
        <v>0</v>
      </c>
      <c r="AQ685" s="100">
        <f t="shared" si="80"/>
        <v>0</v>
      </c>
      <c r="AR685" s="100" t="e">
        <f>VLOOKUP(C685&amp;E685&amp;G685&amp;I685&amp;J685,'Código Licitaciones'!$I$8:$I$6500,1,0)</f>
        <v>#N/A</v>
      </c>
    </row>
    <row r="686" spans="13:44" ht="18" x14ac:dyDescent="0.35">
      <c r="M686" s="109"/>
      <c r="X686" s="92">
        <f t="shared" si="82"/>
        <v>9</v>
      </c>
      <c r="Z686" s="100" t="e">
        <f t="shared" si="83"/>
        <v>#DIV/0!</v>
      </c>
      <c r="AA686" s="105" t="e">
        <f>+VLOOKUP(C686,'Código Licitaciones'!$J$7:$J$31,1,0)</f>
        <v>#N/A</v>
      </c>
      <c r="AB686" s="105">
        <f t="shared" si="84"/>
        <v>0</v>
      </c>
      <c r="AC686" s="105" t="e">
        <f>+VLOOKUP(E686,'Código Licitaciones'!$K$7:$K$50,1,0)</f>
        <v>#N/A</v>
      </c>
      <c r="AD686" s="105">
        <f t="shared" si="85"/>
        <v>0</v>
      </c>
      <c r="AE686" s="105" t="e">
        <f>+VLOOKUP(G686,'Código Licitaciones'!$L$7:$L$50,1,0)</f>
        <v>#N/A</v>
      </c>
      <c r="AF686" s="100" t="e">
        <f t="shared" si="86"/>
        <v>#DIV/0!</v>
      </c>
      <c r="AG686" s="105" t="e">
        <f>+VLOOKUP(I686,'Código Licitaciones'!$M$7:$M$50,1,0)</f>
        <v>#N/A</v>
      </c>
      <c r="AH686" s="105" t="e">
        <f>+VLOOKUP(J686,'Código Licitaciones'!$N$7:$N$50,1,0)</f>
        <v>#N/A</v>
      </c>
      <c r="AI686" s="105">
        <f t="shared" si="87"/>
        <v>0</v>
      </c>
      <c r="AJ686" s="105">
        <f t="shared" si="87"/>
        <v>0</v>
      </c>
      <c r="AK686" s="106" t="e">
        <f>+VLOOKUP(M686,'Código Barras'!$C$3:$C$1694,1,0)</f>
        <v>#N/A</v>
      </c>
      <c r="AL686" s="100">
        <f t="shared" si="81"/>
        <v>0</v>
      </c>
      <c r="AM686" s="100">
        <f t="shared" si="81"/>
        <v>0</v>
      </c>
      <c r="AN686" s="100">
        <f t="shared" si="81"/>
        <v>0</v>
      </c>
      <c r="AO686" s="100">
        <f t="shared" si="80"/>
        <v>0</v>
      </c>
      <c r="AP686" s="100">
        <f t="shared" si="80"/>
        <v>0</v>
      </c>
      <c r="AQ686" s="100">
        <f t="shared" si="80"/>
        <v>0</v>
      </c>
      <c r="AR686" s="100" t="e">
        <f>VLOOKUP(C686&amp;E686&amp;G686&amp;I686&amp;J686,'Código Licitaciones'!$I$8:$I$6500,1,0)</f>
        <v>#N/A</v>
      </c>
    </row>
    <row r="687" spans="13:44" ht="18" x14ac:dyDescent="0.35">
      <c r="M687" s="109"/>
      <c r="X687" s="92">
        <f t="shared" si="82"/>
        <v>9</v>
      </c>
      <c r="Z687" s="100" t="e">
        <f t="shared" si="83"/>
        <v>#DIV/0!</v>
      </c>
      <c r="AA687" s="105" t="e">
        <f>+VLOOKUP(C687,'Código Licitaciones'!$J$7:$J$31,1,0)</f>
        <v>#N/A</v>
      </c>
      <c r="AB687" s="105">
        <f t="shared" si="84"/>
        <v>0</v>
      </c>
      <c r="AC687" s="105" t="e">
        <f>+VLOOKUP(E687,'Código Licitaciones'!$K$7:$K$50,1,0)</f>
        <v>#N/A</v>
      </c>
      <c r="AD687" s="105">
        <f t="shared" si="85"/>
        <v>0</v>
      </c>
      <c r="AE687" s="105" t="e">
        <f>+VLOOKUP(G687,'Código Licitaciones'!$L$7:$L$50,1,0)</f>
        <v>#N/A</v>
      </c>
      <c r="AF687" s="100" t="e">
        <f t="shared" si="86"/>
        <v>#DIV/0!</v>
      </c>
      <c r="AG687" s="105" t="e">
        <f>+VLOOKUP(I687,'Código Licitaciones'!$M$7:$M$50,1,0)</f>
        <v>#N/A</v>
      </c>
      <c r="AH687" s="105" t="e">
        <f>+VLOOKUP(J687,'Código Licitaciones'!$N$7:$N$50,1,0)</f>
        <v>#N/A</v>
      </c>
      <c r="AI687" s="105">
        <f t="shared" si="87"/>
        <v>0</v>
      </c>
      <c r="AJ687" s="105">
        <f t="shared" si="87"/>
        <v>0</v>
      </c>
      <c r="AK687" s="106" t="e">
        <f>+VLOOKUP(M687,'Código Barras'!$C$3:$C$1694,1,0)</f>
        <v>#N/A</v>
      </c>
      <c r="AL687" s="100">
        <f t="shared" si="81"/>
        <v>0</v>
      </c>
      <c r="AM687" s="100">
        <f t="shared" si="81"/>
        <v>0</v>
      </c>
      <c r="AN687" s="100">
        <f t="shared" si="81"/>
        <v>0</v>
      </c>
      <c r="AO687" s="100">
        <f t="shared" si="80"/>
        <v>0</v>
      </c>
      <c r="AP687" s="100">
        <f t="shared" si="80"/>
        <v>0</v>
      </c>
      <c r="AQ687" s="100">
        <f t="shared" si="80"/>
        <v>0</v>
      </c>
      <c r="AR687" s="100" t="e">
        <f>VLOOKUP(C687&amp;E687&amp;G687&amp;I687&amp;J687,'Código Licitaciones'!$I$8:$I$6500,1,0)</f>
        <v>#N/A</v>
      </c>
    </row>
    <row r="688" spans="13:44" ht="18" x14ac:dyDescent="0.35">
      <c r="M688" s="109"/>
      <c r="X688" s="92">
        <f t="shared" si="82"/>
        <v>9</v>
      </c>
      <c r="Z688" s="100" t="e">
        <f t="shared" si="83"/>
        <v>#DIV/0!</v>
      </c>
      <c r="AA688" s="105" t="e">
        <f>+VLOOKUP(C688,'Código Licitaciones'!$J$7:$J$31,1,0)</f>
        <v>#N/A</v>
      </c>
      <c r="AB688" s="105">
        <f t="shared" si="84"/>
        <v>0</v>
      </c>
      <c r="AC688" s="105" t="e">
        <f>+VLOOKUP(E688,'Código Licitaciones'!$K$7:$K$50,1,0)</f>
        <v>#N/A</v>
      </c>
      <c r="AD688" s="105">
        <f t="shared" si="85"/>
        <v>0</v>
      </c>
      <c r="AE688" s="105" t="e">
        <f>+VLOOKUP(G688,'Código Licitaciones'!$L$7:$L$50,1,0)</f>
        <v>#N/A</v>
      </c>
      <c r="AF688" s="100" t="e">
        <f t="shared" si="86"/>
        <v>#DIV/0!</v>
      </c>
      <c r="AG688" s="105" t="e">
        <f>+VLOOKUP(I688,'Código Licitaciones'!$M$7:$M$50,1,0)</f>
        <v>#N/A</v>
      </c>
      <c r="AH688" s="105" t="e">
        <f>+VLOOKUP(J688,'Código Licitaciones'!$N$7:$N$50,1,0)</f>
        <v>#N/A</v>
      </c>
      <c r="AI688" s="105">
        <f t="shared" si="87"/>
        <v>0</v>
      </c>
      <c r="AJ688" s="105">
        <f t="shared" si="87"/>
        <v>0</v>
      </c>
      <c r="AK688" s="106" t="e">
        <f>+VLOOKUP(M688,'Código Barras'!$C$3:$C$1694,1,0)</f>
        <v>#N/A</v>
      </c>
      <c r="AL688" s="100">
        <f t="shared" si="81"/>
        <v>0</v>
      </c>
      <c r="AM688" s="100">
        <f t="shared" si="81"/>
        <v>0</v>
      </c>
      <c r="AN688" s="100">
        <f t="shared" si="81"/>
        <v>0</v>
      </c>
      <c r="AO688" s="100">
        <f t="shared" si="80"/>
        <v>0</v>
      </c>
      <c r="AP688" s="100">
        <f t="shared" si="80"/>
        <v>0</v>
      </c>
      <c r="AQ688" s="100">
        <f t="shared" si="80"/>
        <v>0</v>
      </c>
      <c r="AR688" s="100" t="e">
        <f>VLOOKUP(C688&amp;E688&amp;G688&amp;I688&amp;J688,'Código Licitaciones'!$I$8:$I$6500,1,0)</f>
        <v>#N/A</v>
      </c>
    </row>
    <row r="689" spans="13:44" ht="18" x14ac:dyDescent="0.35">
      <c r="M689" s="109"/>
      <c r="X689" s="92">
        <f t="shared" si="82"/>
        <v>9</v>
      </c>
      <c r="Z689" s="100" t="e">
        <f t="shared" si="83"/>
        <v>#DIV/0!</v>
      </c>
      <c r="AA689" s="105" t="e">
        <f>+VLOOKUP(C689,'Código Licitaciones'!$J$7:$J$31,1,0)</f>
        <v>#N/A</v>
      </c>
      <c r="AB689" s="105">
        <f t="shared" si="84"/>
        <v>0</v>
      </c>
      <c r="AC689" s="105" t="e">
        <f>+VLOOKUP(E689,'Código Licitaciones'!$K$7:$K$50,1,0)</f>
        <v>#N/A</v>
      </c>
      <c r="AD689" s="105">
        <f t="shared" si="85"/>
        <v>0</v>
      </c>
      <c r="AE689" s="105" t="e">
        <f>+VLOOKUP(G689,'Código Licitaciones'!$L$7:$L$50,1,0)</f>
        <v>#N/A</v>
      </c>
      <c r="AF689" s="100" t="e">
        <f t="shared" si="86"/>
        <v>#DIV/0!</v>
      </c>
      <c r="AG689" s="105" t="e">
        <f>+VLOOKUP(I689,'Código Licitaciones'!$M$7:$M$50,1,0)</f>
        <v>#N/A</v>
      </c>
      <c r="AH689" s="105" t="e">
        <f>+VLOOKUP(J689,'Código Licitaciones'!$N$7:$N$50,1,0)</f>
        <v>#N/A</v>
      </c>
      <c r="AI689" s="105">
        <f t="shared" si="87"/>
        <v>0</v>
      </c>
      <c r="AJ689" s="105">
        <f t="shared" si="87"/>
        <v>0</v>
      </c>
      <c r="AK689" s="106" t="e">
        <f>+VLOOKUP(M689,'Código Barras'!$C$3:$C$1694,1,0)</f>
        <v>#N/A</v>
      </c>
      <c r="AL689" s="100">
        <f t="shared" si="81"/>
        <v>0</v>
      </c>
      <c r="AM689" s="100">
        <f t="shared" si="81"/>
        <v>0</v>
      </c>
      <c r="AN689" s="100">
        <f t="shared" si="81"/>
        <v>0</v>
      </c>
      <c r="AO689" s="100">
        <f t="shared" si="80"/>
        <v>0</v>
      </c>
      <c r="AP689" s="100">
        <f t="shared" si="80"/>
        <v>0</v>
      </c>
      <c r="AQ689" s="100">
        <f t="shared" si="80"/>
        <v>0</v>
      </c>
      <c r="AR689" s="100" t="e">
        <f>VLOOKUP(C689&amp;E689&amp;G689&amp;I689&amp;J689,'Código Licitaciones'!$I$8:$I$6500,1,0)</f>
        <v>#N/A</v>
      </c>
    </row>
    <row r="690" spans="13:44" ht="18" x14ac:dyDescent="0.35">
      <c r="M690" s="109"/>
      <c r="X690" s="92">
        <f t="shared" si="82"/>
        <v>9</v>
      </c>
      <c r="Z690" s="100" t="e">
        <f t="shared" si="83"/>
        <v>#DIV/0!</v>
      </c>
      <c r="AA690" s="105" t="e">
        <f>+VLOOKUP(C690,'Código Licitaciones'!$J$7:$J$31,1,0)</f>
        <v>#N/A</v>
      </c>
      <c r="AB690" s="105">
        <f t="shared" si="84"/>
        <v>0</v>
      </c>
      <c r="AC690" s="105" t="e">
        <f>+VLOOKUP(E690,'Código Licitaciones'!$K$7:$K$50,1,0)</f>
        <v>#N/A</v>
      </c>
      <c r="AD690" s="105">
        <f t="shared" si="85"/>
        <v>0</v>
      </c>
      <c r="AE690" s="105" t="e">
        <f>+VLOOKUP(G690,'Código Licitaciones'!$L$7:$L$50,1,0)</f>
        <v>#N/A</v>
      </c>
      <c r="AF690" s="100" t="e">
        <f t="shared" si="86"/>
        <v>#DIV/0!</v>
      </c>
      <c r="AG690" s="105" t="e">
        <f>+VLOOKUP(I690,'Código Licitaciones'!$M$7:$M$50,1,0)</f>
        <v>#N/A</v>
      </c>
      <c r="AH690" s="105" t="e">
        <f>+VLOOKUP(J690,'Código Licitaciones'!$N$7:$N$50,1,0)</f>
        <v>#N/A</v>
      </c>
      <c r="AI690" s="105">
        <f t="shared" si="87"/>
        <v>0</v>
      </c>
      <c r="AJ690" s="105">
        <f t="shared" si="87"/>
        <v>0</v>
      </c>
      <c r="AK690" s="106" t="e">
        <f>+VLOOKUP(M690,'Código Barras'!$C$3:$C$1694,1,0)</f>
        <v>#N/A</v>
      </c>
      <c r="AL690" s="100">
        <f t="shared" si="81"/>
        <v>0</v>
      </c>
      <c r="AM690" s="100">
        <f t="shared" si="81"/>
        <v>0</v>
      </c>
      <c r="AN690" s="100">
        <f t="shared" si="81"/>
        <v>0</v>
      </c>
      <c r="AO690" s="100">
        <f t="shared" si="80"/>
        <v>0</v>
      </c>
      <c r="AP690" s="100">
        <f t="shared" si="80"/>
        <v>0</v>
      </c>
      <c r="AQ690" s="100">
        <f t="shared" si="80"/>
        <v>0</v>
      </c>
      <c r="AR690" s="100" t="e">
        <f>VLOOKUP(C690&amp;E690&amp;G690&amp;I690&amp;J690,'Código Licitaciones'!$I$8:$I$6500,1,0)</f>
        <v>#N/A</v>
      </c>
    </row>
    <row r="691" spans="13:44" ht="18" x14ac:dyDescent="0.35">
      <c r="M691" s="109"/>
      <c r="X691" s="92">
        <f t="shared" si="82"/>
        <v>9</v>
      </c>
      <c r="Z691" s="100" t="e">
        <f t="shared" si="83"/>
        <v>#DIV/0!</v>
      </c>
      <c r="AA691" s="105" t="e">
        <f>+VLOOKUP(C691,'Código Licitaciones'!$J$7:$J$31,1,0)</f>
        <v>#N/A</v>
      </c>
      <c r="AB691" s="105">
        <f t="shared" si="84"/>
        <v>0</v>
      </c>
      <c r="AC691" s="105" t="e">
        <f>+VLOOKUP(E691,'Código Licitaciones'!$K$7:$K$50,1,0)</f>
        <v>#N/A</v>
      </c>
      <c r="AD691" s="105">
        <f t="shared" si="85"/>
        <v>0</v>
      </c>
      <c r="AE691" s="105" t="e">
        <f>+VLOOKUP(G691,'Código Licitaciones'!$L$7:$L$50,1,0)</f>
        <v>#N/A</v>
      </c>
      <c r="AF691" s="100" t="e">
        <f t="shared" si="86"/>
        <v>#DIV/0!</v>
      </c>
      <c r="AG691" s="105" t="e">
        <f>+VLOOKUP(I691,'Código Licitaciones'!$M$7:$M$50,1,0)</f>
        <v>#N/A</v>
      </c>
      <c r="AH691" s="105" t="e">
        <f>+VLOOKUP(J691,'Código Licitaciones'!$N$7:$N$50,1,0)</f>
        <v>#N/A</v>
      </c>
      <c r="AI691" s="105">
        <f t="shared" si="87"/>
        <v>0</v>
      </c>
      <c r="AJ691" s="105">
        <f t="shared" si="87"/>
        <v>0</v>
      </c>
      <c r="AK691" s="106" t="e">
        <f>+VLOOKUP(M691,'Código Barras'!$C$3:$C$1694,1,0)</f>
        <v>#N/A</v>
      </c>
      <c r="AL691" s="100">
        <f t="shared" si="81"/>
        <v>0</v>
      </c>
      <c r="AM691" s="100">
        <f t="shared" si="81"/>
        <v>0</v>
      </c>
      <c r="AN691" s="100">
        <f t="shared" si="81"/>
        <v>0</v>
      </c>
      <c r="AO691" s="100">
        <f t="shared" si="80"/>
        <v>0</v>
      </c>
      <c r="AP691" s="100">
        <f t="shared" si="80"/>
        <v>0</v>
      </c>
      <c r="AQ691" s="100">
        <f t="shared" si="80"/>
        <v>0</v>
      </c>
      <c r="AR691" s="100" t="e">
        <f>VLOOKUP(C691&amp;E691&amp;G691&amp;I691&amp;J691,'Código Licitaciones'!$I$8:$I$6500,1,0)</f>
        <v>#N/A</v>
      </c>
    </row>
    <row r="692" spans="13:44" ht="18" x14ac:dyDescent="0.35">
      <c r="M692" s="109"/>
      <c r="X692" s="92">
        <f t="shared" si="82"/>
        <v>9</v>
      </c>
      <c r="Z692" s="100" t="e">
        <f t="shared" si="83"/>
        <v>#DIV/0!</v>
      </c>
      <c r="AA692" s="105" t="e">
        <f>+VLOOKUP(C692,'Código Licitaciones'!$J$7:$J$31,1,0)</f>
        <v>#N/A</v>
      </c>
      <c r="AB692" s="105">
        <f t="shared" si="84"/>
        <v>0</v>
      </c>
      <c r="AC692" s="105" t="e">
        <f>+VLOOKUP(E692,'Código Licitaciones'!$K$7:$K$50,1,0)</f>
        <v>#N/A</v>
      </c>
      <c r="AD692" s="105">
        <f t="shared" si="85"/>
        <v>0</v>
      </c>
      <c r="AE692" s="105" t="e">
        <f>+VLOOKUP(G692,'Código Licitaciones'!$L$7:$L$50,1,0)</f>
        <v>#N/A</v>
      </c>
      <c r="AF692" s="100" t="e">
        <f t="shared" si="86"/>
        <v>#DIV/0!</v>
      </c>
      <c r="AG692" s="105" t="e">
        <f>+VLOOKUP(I692,'Código Licitaciones'!$M$7:$M$50,1,0)</f>
        <v>#N/A</v>
      </c>
      <c r="AH692" s="105" t="e">
        <f>+VLOOKUP(J692,'Código Licitaciones'!$N$7:$N$50,1,0)</f>
        <v>#N/A</v>
      </c>
      <c r="AI692" s="105">
        <f t="shared" si="87"/>
        <v>0</v>
      </c>
      <c r="AJ692" s="105">
        <f t="shared" si="87"/>
        <v>0</v>
      </c>
      <c r="AK692" s="106" t="e">
        <f>+VLOOKUP(M692,'Código Barras'!$C$3:$C$1694,1,0)</f>
        <v>#N/A</v>
      </c>
      <c r="AL692" s="100">
        <f t="shared" si="81"/>
        <v>0</v>
      </c>
      <c r="AM692" s="100">
        <f t="shared" si="81"/>
        <v>0</v>
      </c>
      <c r="AN692" s="100">
        <f t="shared" si="81"/>
        <v>0</v>
      </c>
      <c r="AO692" s="100">
        <f t="shared" si="80"/>
        <v>0</v>
      </c>
      <c r="AP692" s="100">
        <f t="shared" si="80"/>
        <v>0</v>
      </c>
      <c r="AQ692" s="100">
        <f t="shared" si="80"/>
        <v>0</v>
      </c>
      <c r="AR692" s="100" t="e">
        <f>VLOOKUP(C692&amp;E692&amp;G692&amp;I692&amp;J692,'Código Licitaciones'!$I$8:$I$6500,1,0)</f>
        <v>#N/A</v>
      </c>
    </row>
    <row r="693" spans="13:44" ht="18" x14ac:dyDescent="0.35">
      <c r="M693" s="109"/>
      <c r="X693" s="92">
        <f t="shared" si="82"/>
        <v>9</v>
      </c>
      <c r="Z693" s="100" t="e">
        <f t="shared" si="83"/>
        <v>#DIV/0!</v>
      </c>
      <c r="AA693" s="105" t="e">
        <f>+VLOOKUP(C693,'Código Licitaciones'!$J$7:$J$31,1,0)</f>
        <v>#N/A</v>
      </c>
      <c r="AB693" s="105">
        <f t="shared" si="84"/>
        <v>0</v>
      </c>
      <c r="AC693" s="105" t="e">
        <f>+VLOOKUP(E693,'Código Licitaciones'!$K$7:$K$50,1,0)</f>
        <v>#N/A</v>
      </c>
      <c r="AD693" s="105">
        <f t="shared" si="85"/>
        <v>0</v>
      </c>
      <c r="AE693" s="105" t="e">
        <f>+VLOOKUP(G693,'Código Licitaciones'!$L$7:$L$50,1,0)</f>
        <v>#N/A</v>
      </c>
      <c r="AF693" s="100" t="e">
        <f t="shared" si="86"/>
        <v>#DIV/0!</v>
      </c>
      <c r="AG693" s="105" t="e">
        <f>+VLOOKUP(I693,'Código Licitaciones'!$M$7:$M$50,1,0)</f>
        <v>#N/A</v>
      </c>
      <c r="AH693" s="105" t="e">
        <f>+VLOOKUP(J693,'Código Licitaciones'!$N$7:$N$50,1,0)</f>
        <v>#N/A</v>
      </c>
      <c r="AI693" s="105">
        <f t="shared" si="87"/>
        <v>0</v>
      </c>
      <c r="AJ693" s="105">
        <f t="shared" si="87"/>
        <v>0</v>
      </c>
      <c r="AK693" s="106" t="e">
        <f>+VLOOKUP(M693,'Código Barras'!$C$3:$C$1694,1,0)</f>
        <v>#N/A</v>
      </c>
      <c r="AL693" s="100">
        <f t="shared" si="81"/>
        <v>0</v>
      </c>
      <c r="AM693" s="100">
        <f t="shared" si="81"/>
        <v>0</v>
      </c>
      <c r="AN693" s="100">
        <f t="shared" si="81"/>
        <v>0</v>
      </c>
      <c r="AO693" s="100">
        <f t="shared" si="80"/>
        <v>0</v>
      </c>
      <c r="AP693" s="100">
        <f t="shared" si="80"/>
        <v>0</v>
      </c>
      <c r="AQ693" s="100">
        <f t="shared" si="80"/>
        <v>0</v>
      </c>
      <c r="AR693" s="100" t="e">
        <f>VLOOKUP(C693&amp;E693&amp;G693&amp;I693&amp;J693,'Código Licitaciones'!$I$8:$I$6500,1,0)</f>
        <v>#N/A</v>
      </c>
    </row>
    <row r="694" spans="13:44" ht="18" x14ac:dyDescent="0.35">
      <c r="M694" s="109"/>
      <c r="X694" s="92">
        <f t="shared" si="82"/>
        <v>9</v>
      </c>
      <c r="Z694" s="100" t="e">
        <f t="shared" si="83"/>
        <v>#DIV/0!</v>
      </c>
      <c r="AA694" s="105" t="e">
        <f>+VLOOKUP(C694,'Código Licitaciones'!$J$7:$J$31,1,0)</f>
        <v>#N/A</v>
      </c>
      <c r="AB694" s="105">
        <f t="shared" si="84"/>
        <v>0</v>
      </c>
      <c r="AC694" s="105" t="e">
        <f>+VLOOKUP(E694,'Código Licitaciones'!$K$7:$K$50,1,0)</f>
        <v>#N/A</v>
      </c>
      <c r="AD694" s="105">
        <f t="shared" si="85"/>
        <v>0</v>
      </c>
      <c r="AE694" s="105" t="e">
        <f>+VLOOKUP(G694,'Código Licitaciones'!$L$7:$L$50,1,0)</f>
        <v>#N/A</v>
      </c>
      <c r="AF694" s="100" t="e">
        <f t="shared" si="86"/>
        <v>#DIV/0!</v>
      </c>
      <c r="AG694" s="105" t="e">
        <f>+VLOOKUP(I694,'Código Licitaciones'!$M$7:$M$50,1,0)</f>
        <v>#N/A</v>
      </c>
      <c r="AH694" s="105" t="e">
        <f>+VLOOKUP(J694,'Código Licitaciones'!$N$7:$N$50,1,0)</f>
        <v>#N/A</v>
      </c>
      <c r="AI694" s="105">
        <f t="shared" si="87"/>
        <v>0</v>
      </c>
      <c r="AJ694" s="105">
        <f t="shared" si="87"/>
        <v>0</v>
      </c>
      <c r="AK694" s="106" t="e">
        <f>+VLOOKUP(M694,'Código Barras'!$C$3:$C$1694,1,0)</f>
        <v>#N/A</v>
      </c>
      <c r="AL694" s="100">
        <f t="shared" si="81"/>
        <v>0</v>
      </c>
      <c r="AM694" s="100">
        <f t="shared" si="81"/>
        <v>0</v>
      </c>
      <c r="AN694" s="100">
        <f t="shared" si="81"/>
        <v>0</v>
      </c>
      <c r="AO694" s="100">
        <f t="shared" si="80"/>
        <v>0</v>
      </c>
      <c r="AP694" s="100">
        <f t="shared" si="80"/>
        <v>0</v>
      </c>
      <c r="AQ694" s="100">
        <f t="shared" si="80"/>
        <v>0</v>
      </c>
      <c r="AR694" s="100" t="e">
        <f>VLOOKUP(C694&amp;E694&amp;G694&amp;I694&amp;J694,'Código Licitaciones'!$I$8:$I$6500,1,0)</f>
        <v>#N/A</v>
      </c>
    </row>
    <row r="695" spans="13:44" ht="18" x14ac:dyDescent="0.35">
      <c r="M695" s="109"/>
      <c r="X695" s="92">
        <f t="shared" si="82"/>
        <v>9</v>
      </c>
      <c r="Z695" s="100" t="e">
        <f t="shared" si="83"/>
        <v>#DIV/0!</v>
      </c>
      <c r="AA695" s="105" t="e">
        <f>+VLOOKUP(C695,'Código Licitaciones'!$J$7:$J$31,1,0)</f>
        <v>#N/A</v>
      </c>
      <c r="AB695" s="105">
        <f t="shared" si="84"/>
        <v>0</v>
      </c>
      <c r="AC695" s="105" t="e">
        <f>+VLOOKUP(E695,'Código Licitaciones'!$K$7:$K$50,1,0)</f>
        <v>#N/A</v>
      </c>
      <c r="AD695" s="105">
        <f t="shared" si="85"/>
        <v>0</v>
      </c>
      <c r="AE695" s="105" t="e">
        <f>+VLOOKUP(G695,'Código Licitaciones'!$L$7:$L$50,1,0)</f>
        <v>#N/A</v>
      </c>
      <c r="AF695" s="100" t="e">
        <f t="shared" si="86"/>
        <v>#DIV/0!</v>
      </c>
      <c r="AG695" s="105" t="e">
        <f>+VLOOKUP(I695,'Código Licitaciones'!$M$7:$M$50,1,0)</f>
        <v>#N/A</v>
      </c>
      <c r="AH695" s="105" t="e">
        <f>+VLOOKUP(J695,'Código Licitaciones'!$N$7:$N$50,1,0)</f>
        <v>#N/A</v>
      </c>
      <c r="AI695" s="105">
        <f t="shared" si="87"/>
        <v>0</v>
      </c>
      <c r="AJ695" s="105">
        <f t="shared" si="87"/>
        <v>0</v>
      </c>
      <c r="AK695" s="106" t="e">
        <f>+VLOOKUP(M695,'Código Barras'!$C$3:$C$1694,1,0)</f>
        <v>#N/A</v>
      </c>
      <c r="AL695" s="100">
        <f t="shared" si="81"/>
        <v>0</v>
      </c>
      <c r="AM695" s="100">
        <f t="shared" si="81"/>
        <v>0</v>
      </c>
      <c r="AN695" s="100">
        <f t="shared" si="81"/>
        <v>0</v>
      </c>
      <c r="AO695" s="100">
        <f t="shared" si="80"/>
        <v>0</v>
      </c>
      <c r="AP695" s="100">
        <f t="shared" si="80"/>
        <v>0</v>
      </c>
      <c r="AQ695" s="100">
        <f t="shared" si="80"/>
        <v>0</v>
      </c>
      <c r="AR695" s="100" t="e">
        <f>VLOOKUP(C695&amp;E695&amp;G695&amp;I695&amp;J695,'Código Licitaciones'!$I$8:$I$6500,1,0)</f>
        <v>#N/A</v>
      </c>
    </row>
    <row r="696" spans="13:44" ht="18" x14ac:dyDescent="0.35">
      <c r="M696" s="109"/>
      <c r="X696" s="92">
        <f t="shared" si="82"/>
        <v>9</v>
      </c>
      <c r="Z696" s="100" t="e">
        <f t="shared" si="83"/>
        <v>#DIV/0!</v>
      </c>
      <c r="AA696" s="105" t="e">
        <f>+VLOOKUP(C696,'Código Licitaciones'!$J$7:$J$31,1,0)</f>
        <v>#N/A</v>
      </c>
      <c r="AB696" s="105">
        <f t="shared" si="84"/>
        <v>0</v>
      </c>
      <c r="AC696" s="105" t="e">
        <f>+VLOOKUP(E696,'Código Licitaciones'!$K$7:$K$50,1,0)</f>
        <v>#N/A</v>
      </c>
      <c r="AD696" s="105">
        <f t="shared" si="85"/>
        <v>0</v>
      </c>
      <c r="AE696" s="105" t="e">
        <f>+VLOOKUP(G696,'Código Licitaciones'!$L$7:$L$50,1,0)</f>
        <v>#N/A</v>
      </c>
      <c r="AF696" s="100" t="e">
        <f t="shared" si="86"/>
        <v>#DIV/0!</v>
      </c>
      <c r="AG696" s="105" t="e">
        <f>+VLOOKUP(I696,'Código Licitaciones'!$M$7:$M$50,1,0)</f>
        <v>#N/A</v>
      </c>
      <c r="AH696" s="105" t="e">
        <f>+VLOOKUP(J696,'Código Licitaciones'!$N$7:$N$50,1,0)</f>
        <v>#N/A</v>
      </c>
      <c r="AI696" s="105">
        <f t="shared" si="87"/>
        <v>0</v>
      </c>
      <c r="AJ696" s="105">
        <f t="shared" si="87"/>
        <v>0</v>
      </c>
      <c r="AK696" s="106" t="e">
        <f>+VLOOKUP(M696,'Código Barras'!$C$3:$C$1694,1,0)</f>
        <v>#N/A</v>
      </c>
      <c r="AL696" s="100">
        <f t="shared" si="81"/>
        <v>0</v>
      </c>
      <c r="AM696" s="100">
        <f t="shared" si="81"/>
        <v>0</v>
      </c>
      <c r="AN696" s="100">
        <f t="shared" si="81"/>
        <v>0</v>
      </c>
      <c r="AO696" s="100">
        <f t="shared" si="80"/>
        <v>0</v>
      </c>
      <c r="AP696" s="100">
        <f t="shared" si="80"/>
        <v>0</v>
      </c>
      <c r="AQ696" s="100">
        <f t="shared" si="80"/>
        <v>0</v>
      </c>
      <c r="AR696" s="100" t="e">
        <f>VLOOKUP(C696&amp;E696&amp;G696&amp;I696&amp;J696,'Código Licitaciones'!$I$8:$I$6500,1,0)</f>
        <v>#N/A</v>
      </c>
    </row>
    <row r="697" spans="13:44" ht="18" x14ac:dyDescent="0.35">
      <c r="M697" s="109"/>
      <c r="X697" s="92">
        <f t="shared" si="82"/>
        <v>9</v>
      </c>
      <c r="Z697" s="100" t="e">
        <f t="shared" si="83"/>
        <v>#DIV/0!</v>
      </c>
      <c r="AA697" s="105" t="e">
        <f>+VLOOKUP(C697,'Código Licitaciones'!$J$7:$J$31,1,0)</f>
        <v>#N/A</v>
      </c>
      <c r="AB697" s="105">
        <f t="shared" si="84"/>
        <v>0</v>
      </c>
      <c r="AC697" s="105" t="e">
        <f>+VLOOKUP(E697,'Código Licitaciones'!$K$7:$K$50,1,0)</f>
        <v>#N/A</v>
      </c>
      <c r="AD697" s="105">
        <f t="shared" si="85"/>
        <v>0</v>
      </c>
      <c r="AE697" s="105" t="e">
        <f>+VLOOKUP(G697,'Código Licitaciones'!$L$7:$L$50,1,0)</f>
        <v>#N/A</v>
      </c>
      <c r="AF697" s="100" t="e">
        <f t="shared" si="86"/>
        <v>#DIV/0!</v>
      </c>
      <c r="AG697" s="105" t="e">
        <f>+VLOOKUP(I697,'Código Licitaciones'!$M$7:$M$50,1,0)</f>
        <v>#N/A</v>
      </c>
      <c r="AH697" s="105" t="e">
        <f>+VLOOKUP(J697,'Código Licitaciones'!$N$7:$N$50,1,0)</f>
        <v>#N/A</v>
      </c>
      <c r="AI697" s="105">
        <f t="shared" si="87"/>
        <v>0</v>
      </c>
      <c r="AJ697" s="105">
        <f t="shared" si="87"/>
        <v>0</v>
      </c>
      <c r="AK697" s="106" t="e">
        <f>+VLOOKUP(M697,'Código Barras'!$C$3:$C$1694,1,0)</f>
        <v>#N/A</v>
      </c>
      <c r="AL697" s="100">
        <f t="shared" si="81"/>
        <v>0</v>
      </c>
      <c r="AM697" s="100">
        <f t="shared" si="81"/>
        <v>0</v>
      </c>
      <c r="AN697" s="100">
        <f t="shared" si="81"/>
        <v>0</v>
      </c>
      <c r="AO697" s="100">
        <f t="shared" si="80"/>
        <v>0</v>
      </c>
      <c r="AP697" s="100">
        <f t="shared" si="80"/>
        <v>0</v>
      </c>
      <c r="AQ697" s="100">
        <f t="shared" si="80"/>
        <v>0</v>
      </c>
      <c r="AR697" s="100" t="e">
        <f>VLOOKUP(C697&amp;E697&amp;G697&amp;I697&amp;J697,'Código Licitaciones'!$I$8:$I$6500,1,0)</f>
        <v>#N/A</v>
      </c>
    </row>
    <row r="698" spans="13:44" ht="18" x14ac:dyDescent="0.35">
      <c r="M698" s="109"/>
      <c r="X698" s="92">
        <f t="shared" si="82"/>
        <v>9</v>
      </c>
      <c r="Z698" s="100" t="e">
        <f t="shared" si="83"/>
        <v>#DIV/0!</v>
      </c>
      <c r="AA698" s="105" t="e">
        <f>+VLOOKUP(C698,'Código Licitaciones'!$J$7:$J$31,1,0)</f>
        <v>#N/A</v>
      </c>
      <c r="AB698" s="105">
        <f t="shared" si="84"/>
        <v>0</v>
      </c>
      <c r="AC698" s="105" t="e">
        <f>+VLOOKUP(E698,'Código Licitaciones'!$K$7:$K$50,1,0)</f>
        <v>#N/A</v>
      </c>
      <c r="AD698" s="105">
        <f t="shared" si="85"/>
        <v>0</v>
      </c>
      <c r="AE698" s="105" t="e">
        <f>+VLOOKUP(G698,'Código Licitaciones'!$L$7:$L$50,1,0)</f>
        <v>#N/A</v>
      </c>
      <c r="AF698" s="100" t="e">
        <f t="shared" si="86"/>
        <v>#DIV/0!</v>
      </c>
      <c r="AG698" s="105" t="e">
        <f>+VLOOKUP(I698,'Código Licitaciones'!$M$7:$M$50,1,0)</f>
        <v>#N/A</v>
      </c>
      <c r="AH698" s="105" t="e">
        <f>+VLOOKUP(J698,'Código Licitaciones'!$N$7:$N$50,1,0)</f>
        <v>#N/A</v>
      </c>
      <c r="AI698" s="105">
        <f t="shared" si="87"/>
        <v>0</v>
      </c>
      <c r="AJ698" s="105">
        <f t="shared" si="87"/>
        <v>0</v>
      </c>
      <c r="AK698" s="106" t="e">
        <f>+VLOOKUP(M698,'Código Barras'!$C$3:$C$1694,1,0)</f>
        <v>#N/A</v>
      </c>
      <c r="AL698" s="100">
        <f t="shared" si="81"/>
        <v>0</v>
      </c>
      <c r="AM698" s="100">
        <f t="shared" si="81"/>
        <v>0</v>
      </c>
      <c r="AN698" s="100">
        <f t="shared" si="81"/>
        <v>0</v>
      </c>
      <c r="AO698" s="100">
        <f t="shared" si="80"/>
        <v>0</v>
      </c>
      <c r="AP698" s="100">
        <f t="shared" si="80"/>
        <v>0</v>
      </c>
      <c r="AQ698" s="100">
        <f t="shared" si="80"/>
        <v>0</v>
      </c>
      <c r="AR698" s="100" t="e">
        <f>VLOOKUP(C698&amp;E698&amp;G698&amp;I698&amp;J698,'Código Licitaciones'!$I$8:$I$6500,1,0)</f>
        <v>#N/A</v>
      </c>
    </row>
    <row r="699" spans="13:44" ht="18" x14ac:dyDescent="0.35">
      <c r="M699" s="109"/>
      <c r="X699" s="92">
        <f t="shared" si="82"/>
        <v>9</v>
      </c>
      <c r="Z699" s="100" t="e">
        <f t="shared" si="83"/>
        <v>#DIV/0!</v>
      </c>
      <c r="AA699" s="105" t="e">
        <f>+VLOOKUP(C699,'Código Licitaciones'!$J$7:$J$31,1,0)</f>
        <v>#N/A</v>
      </c>
      <c r="AB699" s="105">
        <f t="shared" si="84"/>
        <v>0</v>
      </c>
      <c r="AC699" s="105" t="e">
        <f>+VLOOKUP(E699,'Código Licitaciones'!$K$7:$K$50,1,0)</f>
        <v>#N/A</v>
      </c>
      <c r="AD699" s="105">
        <f t="shared" si="85"/>
        <v>0</v>
      </c>
      <c r="AE699" s="105" t="e">
        <f>+VLOOKUP(G699,'Código Licitaciones'!$L$7:$L$50,1,0)</f>
        <v>#N/A</v>
      </c>
      <c r="AF699" s="100" t="e">
        <f t="shared" si="86"/>
        <v>#DIV/0!</v>
      </c>
      <c r="AG699" s="105" t="e">
        <f>+VLOOKUP(I699,'Código Licitaciones'!$M$7:$M$50,1,0)</f>
        <v>#N/A</v>
      </c>
      <c r="AH699" s="105" t="e">
        <f>+VLOOKUP(J699,'Código Licitaciones'!$N$7:$N$50,1,0)</f>
        <v>#N/A</v>
      </c>
      <c r="AI699" s="105">
        <f t="shared" si="87"/>
        <v>0</v>
      </c>
      <c r="AJ699" s="105">
        <f t="shared" si="87"/>
        <v>0</v>
      </c>
      <c r="AK699" s="106" t="e">
        <f>+VLOOKUP(M699,'Código Barras'!$C$3:$C$1694,1,0)</f>
        <v>#N/A</v>
      </c>
      <c r="AL699" s="100">
        <f t="shared" si="81"/>
        <v>0</v>
      </c>
      <c r="AM699" s="100">
        <f t="shared" si="81"/>
        <v>0</v>
      </c>
      <c r="AN699" s="100">
        <f t="shared" si="81"/>
        <v>0</v>
      </c>
      <c r="AO699" s="100">
        <f t="shared" si="80"/>
        <v>0</v>
      </c>
      <c r="AP699" s="100">
        <f t="shared" si="80"/>
        <v>0</v>
      </c>
      <c r="AQ699" s="100">
        <f t="shared" si="80"/>
        <v>0</v>
      </c>
      <c r="AR699" s="100" t="e">
        <f>VLOOKUP(C699&amp;E699&amp;G699&amp;I699&amp;J699,'Código Licitaciones'!$I$8:$I$6500,1,0)</f>
        <v>#N/A</v>
      </c>
    </row>
    <row r="700" spans="13:44" ht="18" x14ac:dyDescent="0.35">
      <c r="M700" s="109"/>
      <c r="X700" s="92">
        <f t="shared" si="82"/>
        <v>9</v>
      </c>
      <c r="Z700" s="100" t="e">
        <f t="shared" si="83"/>
        <v>#DIV/0!</v>
      </c>
      <c r="AA700" s="105" t="e">
        <f>+VLOOKUP(C700,'Código Licitaciones'!$J$7:$J$31,1,0)</f>
        <v>#N/A</v>
      </c>
      <c r="AB700" s="105">
        <f t="shared" si="84"/>
        <v>0</v>
      </c>
      <c r="AC700" s="105" t="e">
        <f>+VLOOKUP(E700,'Código Licitaciones'!$K$7:$K$50,1,0)</f>
        <v>#N/A</v>
      </c>
      <c r="AD700" s="105">
        <f t="shared" si="85"/>
        <v>0</v>
      </c>
      <c r="AE700" s="105" t="e">
        <f>+VLOOKUP(G700,'Código Licitaciones'!$L$7:$L$50,1,0)</f>
        <v>#N/A</v>
      </c>
      <c r="AF700" s="100" t="e">
        <f t="shared" si="86"/>
        <v>#DIV/0!</v>
      </c>
      <c r="AG700" s="105" t="e">
        <f>+VLOOKUP(I700,'Código Licitaciones'!$M$7:$M$50,1,0)</f>
        <v>#N/A</v>
      </c>
      <c r="AH700" s="105" t="e">
        <f>+VLOOKUP(J700,'Código Licitaciones'!$N$7:$N$50,1,0)</f>
        <v>#N/A</v>
      </c>
      <c r="AI700" s="105">
        <f t="shared" si="87"/>
        <v>0</v>
      </c>
      <c r="AJ700" s="105">
        <f t="shared" si="87"/>
        <v>0</v>
      </c>
      <c r="AK700" s="106" t="e">
        <f>+VLOOKUP(M700,'Código Barras'!$C$3:$C$1694,1,0)</f>
        <v>#N/A</v>
      </c>
      <c r="AL700" s="100">
        <f t="shared" si="81"/>
        <v>0</v>
      </c>
      <c r="AM700" s="100">
        <f t="shared" si="81"/>
        <v>0</v>
      </c>
      <c r="AN700" s="100">
        <f t="shared" si="81"/>
        <v>0</v>
      </c>
      <c r="AO700" s="100">
        <f t="shared" si="80"/>
        <v>0</v>
      </c>
      <c r="AP700" s="100">
        <f t="shared" si="80"/>
        <v>0</v>
      </c>
      <c r="AQ700" s="100">
        <f t="shared" si="80"/>
        <v>0</v>
      </c>
      <c r="AR700" s="100" t="e">
        <f>VLOOKUP(C700&amp;E700&amp;G700&amp;I700&amp;J700,'Código Licitaciones'!$I$8:$I$6500,1,0)</f>
        <v>#N/A</v>
      </c>
    </row>
    <row r="701" spans="13:44" ht="18" x14ac:dyDescent="0.35">
      <c r="M701" s="109"/>
      <c r="X701" s="92">
        <f t="shared" si="82"/>
        <v>9</v>
      </c>
      <c r="Z701" s="100" t="e">
        <f t="shared" si="83"/>
        <v>#DIV/0!</v>
      </c>
      <c r="AA701" s="105" t="e">
        <f>+VLOOKUP(C701,'Código Licitaciones'!$J$7:$J$31,1,0)</f>
        <v>#N/A</v>
      </c>
      <c r="AB701" s="105">
        <f t="shared" si="84"/>
        <v>0</v>
      </c>
      <c r="AC701" s="105" t="e">
        <f>+VLOOKUP(E701,'Código Licitaciones'!$K$7:$K$50,1,0)</f>
        <v>#N/A</v>
      </c>
      <c r="AD701" s="105">
        <f t="shared" si="85"/>
        <v>0</v>
      </c>
      <c r="AE701" s="105" t="e">
        <f>+VLOOKUP(G701,'Código Licitaciones'!$L$7:$L$50,1,0)</f>
        <v>#N/A</v>
      </c>
      <c r="AF701" s="100" t="e">
        <f t="shared" si="86"/>
        <v>#DIV/0!</v>
      </c>
      <c r="AG701" s="105" t="e">
        <f>+VLOOKUP(I701,'Código Licitaciones'!$M$7:$M$50,1,0)</f>
        <v>#N/A</v>
      </c>
      <c r="AH701" s="105" t="e">
        <f>+VLOOKUP(J701,'Código Licitaciones'!$N$7:$N$50,1,0)</f>
        <v>#N/A</v>
      </c>
      <c r="AI701" s="105">
        <f t="shared" si="87"/>
        <v>0</v>
      </c>
      <c r="AJ701" s="105">
        <f t="shared" si="87"/>
        <v>0</v>
      </c>
      <c r="AK701" s="106" t="e">
        <f>+VLOOKUP(M701,'Código Barras'!$C$3:$C$1694,1,0)</f>
        <v>#N/A</v>
      </c>
      <c r="AL701" s="100">
        <f t="shared" si="81"/>
        <v>0</v>
      </c>
      <c r="AM701" s="100">
        <f t="shared" si="81"/>
        <v>0</v>
      </c>
      <c r="AN701" s="100">
        <f t="shared" si="81"/>
        <v>0</v>
      </c>
      <c r="AO701" s="100">
        <f t="shared" si="80"/>
        <v>0</v>
      </c>
      <c r="AP701" s="100">
        <f t="shared" si="80"/>
        <v>0</v>
      </c>
      <c r="AQ701" s="100">
        <f t="shared" si="80"/>
        <v>0</v>
      </c>
      <c r="AR701" s="100" t="e">
        <f>VLOOKUP(C701&amp;E701&amp;G701&amp;I701&amp;J701,'Código Licitaciones'!$I$8:$I$6500,1,0)</f>
        <v>#N/A</v>
      </c>
    </row>
    <row r="702" spans="13:44" ht="18" x14ac:dyDescent="0.35">
      <c r="M702" s="109"/>
      <c r="X702" s="92">
        <f t="shared" si="82"/>
        <v>9</v>
      </c>
      <c r="Z702" s="100" t="e">
        <f t="shared" si="83"/>
        <v>#DIV/0!</v>
      </c>
      <c r="AA702" s="105" t="e">
        <f>+VLOOKUP(C702,'Código Licitaciones'!$J$7:$J$31,1,0)</f>
        <v>#N/A</v>
      </c>
      <c r="AB702" s="105">
        <f t="shared" si="84"/>
        <v>0</v>
      </c>
      <c r="AC702" s="105" t="e">
        <f>+VLOOKUP(E702,'Código Licitaciones'!$K$7:$K$50,1,0)</f>
        <v>#N/A</v>
      </c>
      <c r="AD702" s="105">
        <f t="shared" si="85"/>
        <v>0</v>
      </c>
      <c r="AE702" s="105" t="e">
        <f>+VLOOKUP(G702,'Código Licitaciones'!$L$7:$L$50,1,0)</f>
        <v>#N/A</v>
      </c>
      <c r="AF702" s="100" t="e">
        <f t="shared" si="86"/>
        <v>#DIV/0!</v>
      </c>
      <c r="AG702" s="105" t="e">
        <f>+VLOOKUP(I702,'Código Licitaciones'!$M$7:$M$50,1,0)</f>
        <v>#N/A</v>
      </c>
      <c r="AH702" s="105" t="e">
        <f>+VLOOKUP(J702,'Código Licitaciones'!$N$7:$N$50,1,0)</f>
        <v>#N/A</v>
      </c>
      <c r="AI702" s="105">
        <f t="shared" si="87"/>
        <v>0</v>
      </c>
      <c r="AJ702" s="105">
        <f t="shared" si="87"/>
        <v>0</v>
      </c>
      <c r="AK702" s="106" t="e">
        <f>+VLOOKUP(M702,'Código Barras'!$C$3:$C$1694,1,0)</f>
        <v>#N/A</v>
      </c>
      <c r="AL702" s="100">
        <f t="shared" si="81"/>
        <v>0</v>
      </c>
      <c r="AM702" s="100">
        <f t="shared" si="81"/>
        <v>0</v>
      </c>
      <c r="AN702" s="100">
        <f t="shared" si="81"/>
        <v>0</v>
      </c>
      <c r="AO702" s="100">
        <f t="shared" si="80"/>
        <v>0</v>
      </c>
      <c r="AP702" s="100">
        <f t="shared" si="80"/>
        <v>0</v>
      </c>
      <c r="AQ702" s="100">
        <f t="shared" si="80"/>
        <v>0</v>
      </c>
      <c r="AR702" s="100" t="e">
        <f>VLOOKUP(C702&amp;E702&amp;G702&amp;I702&amp;J702,'Código Licitaciones'!$I$8:$I$6500,1,0)</f>
        <v>#N/A</v>
      </c>
    </row>
    <row r="703" spans="13:44" ht="18" x14ac:dyDescent="0.35">
      <c r="M703" s="109"/>
      <c r="X703" s="92">
        <f t="shared" si="82"/>
        <v>9</v>
      </c>
      <c r="Z703" s="100" t="e">
        <f t="shared" si="83"/>
        <v>#DIV/0!</v>
      </c>
      <c r="AA703" s="105" t="e">
        <f>+VLOOKUP(C703,'Código Licitaciones'!$J$7:$J$31,1,0)</f>
        <v>#N/A</v>
      </c>
      <c r="AB703" s="105">
        <f t="shared" si="84"/>
        <v>0</v>
      </c>
      <c r="AC703" s="105" t="e">
        <f>+VLOOKUP(E703,'Código Licitaciones'!$K$7:$K$50,1,0)</f>
        <v>#N/A</v>
      </c>
      <c r="AD703" s="105">
        <f t="shared" si="85"/>
        <v>0</v>
      </c>
      <c r="AE703" s="105" t="e">
        <f>+VLOOKUP(G703,'Código Licitaciones'!$L$7:$L$50,1,0)</f>
        <v>#N/A</v>
      </c>
      <c r="AF703" s="100" t="e">
        <f t="shared" si="86"/>
        <v>#DIV/0!</v>
      </c>
      <c r="AG703" s="105" t="e">
        <f>+VLOOKUP(I703,'Código Licitaciones'!$M$7:$M$50,1,0)</f>
        <v>#N/A</v>
      </c>
      <c r="AH703" s="105" t="e">
        <f>+VLOOKUP(J703,'Código Licitaciones'!$N$7:$N$50,1,0)</f>
        <v>#N/A</v>
      </c>
      <c r="AI703" s="105">
        <f t="shared" si="87"/>
        <v>0</v>
      </c>
      <c r="AJ703" s="105">
        <f t="shared" si="87"/>
        <v>0</v>
      </c>
      <c r="AK703" s="106" t="e">
        <f>+VLOOKUP(M703,'Código Barras'!$C$3:$C$1694,1,0)</f>
        <v>#N/A</v>
      </c>
      <c r="AL703" s="100">
        <f t="shared" si="81"/>
        <v>0</v>
      </c>
      <c r="AM703" s="100">
        <f t="shared" si="81"/>
        <v>0</v>
      </c>
      <c r="AN703" s="100">
        <f t="shared" si="81"/>
        <v>0</v>
      </c>
      <c r="AO703" s="100">
        <f t="shared" si="80"/>
        <v>0</v>
      </c>
      <c r="AP703" s="100">
        <f t="shared" si="80"/>
        <v>0</v>
      </c>
      <c r="AQ703" s="100">
        <f t="shared" si="80"/>
        <v>0</v>
      </c>
      <c r="AR703" s="100" t="e">
        <f>VLOOKUP(C703&amp;E703&amp;G703&amp;I703&amp;J703,'Código Licitaciones'!$I$8:$I$6500,1,0)</f>
        <v>#N/A</v>
      </c>
    </row>
    <row r="704" spans="13:44" ht="18" x14ac:dyDescent="0.35">
      <c r="M704" s="109"/>
      <c r="X704" s="92">
        <f t="shared" si="82"/>
        <v>9</v>
      </c>
      <c r="Z704" s="100" t="e">
        <f t="shared" si="83"/>
        <v>#DIV/0!</v>
      </c>
      <c r="AA704" s="105" t="e">
        <f>+VLOOKUP(C704,'Código Licitaciones'!$J$7:$J$31,1,0)</f>
        <v>#N/A</v>
      </c>
      <c r="AB704" s="105">
        <f t="shared" si="84"/>
        <v>0</v>
      </c>
      <c r="AC704" s="105" t="e">
        <f>+VLOOKUP(E704,'Código Licitaciones'!$K$7:$K$50,1,0)</f>
        <v>#N/A</v>
      </c>
      <c r="AD704" s="105">
        <f t="shared" si="85"/>
        <v>0</v>
      </c>
      <c r="AE704" s="105" t="e">
        <f>+VLOOKUP(G704,'Código Licitaciones'!$L$7:$L$50,1,0)</f>
        <v>#N/A</v>
      </c>
      <c r="AF704" s="100" t="e">
        <f t="shared" si="86"/>
        <v>#DIV/0!</v>
      </c>
      <c r="AG704" s="105" t="e">
        <f>+VLOOKUP(I704,'Código Licitaciones'!$M$7:$M$50,1,0)</f>
        <v>#N/A</v>
      </c>
      <c r="AH704" s="105" t="e">
        <f>+VLOOKUP(J704,'Código Licitaciones'!$N$7:$N$50,1,0)</f>
        <v>#N/A</v>
      </c>
      <c r="AI704" s="105">
        <f t="shared" si="87"/>
        <v>0</v>
      </c>
      <c r="AJ704" s="105">
        <f t="shared" si="87"/>
        <v>0</v>
      </c>
      <c r="AK704" s="106" t="e">
        <f>+VLOOKUP(M704,'Código Barras'!$C$3:$C$1694,1,0)</f>
        <v>#N/A</v>
      </c>
      <c r="AL704" s="100">
        <f t="shared" si="81"/>
        <v>0</v>
      </c>
      <c r="AM704" s="100">
        <f t="shared" si="81"/>
        <v>0</v>
      </c>
      <c r="AN704" s="100">
        <f t="shared" si="81"/>
        <v>0</v>
      </c>
      <c r="AO704" s="100">
        <f t="shared" si="80"/>
        <v>0</v>
      </c>
      <c r="AP704" s="100">
        <f t="shared" si="80"/>
        <v>0</v>
      </c>
      <c r="AQ704" s="100">
        <f t="shared" si="80"/>
        <v>0</v>
      </c>
      <c r="AR704" s="100" t="e">
        <f>VLOOKUP(C704&amp;E704&amp;G704&amp;I704&amp;J704,'Código Licitaciones'!$I$8:$I$6500,1,0)</f>
        <v>#N/A</v>
      </c>
    </row>
    <row r="705" spans="13:44" ht="18" x14ac:dyDescent="0.35">
      <c r="M705" s="109"/>
      <c r="X705" s="92">
        <f t="shared" si="82"/>
        <v>9</v>
      </c>
      <c r="Z705" s="100" t="e">
        <f t="shared" si="83"/>
        <v>#DIV/0!</v>
      </c>
      <c r="AA705" s="105" t="e">
        <f>+VLOOKUP(C705,'Código Licitaciones'!$J$7:$J$31,1,0)</f>
        <v>#N/A</v>
      </c>
      <c r="AB705" s="105">
        <f t="shared" si="84"/>
        <v>0</v>
      </c>
      <c r="AC705" s="105" t="e">
        <f>+VLOOKUP(E705,'Código Licitaciones'!$K$7:$K$50,1,0)</f>
        <v>#N/A</v>
      </c>
      <c r="AD705" s="105">
        <f t="shared" si="85"/>
        <v>0</v>
      </c>
      <c r="AE705" s="105" t="e">
        <f>+VLOOKUP(G705,'Código Licitaciones'!$L$7:$L$50,1,0)</f>
        <v>#N/A</v>
      </c>
      <c r="AF705" s="100" t="e">
        <f t="shared" si="86"/>
        <v>#DIV/0!</v>
      </c>
      <c r="AG705" s="105" t="e">
        <f>+VLOOKUP(I705,'Código Licitaciones'!$M$7:$M$50,1,0)</f>
        <v>#N/A</v>
      </c>
      <c r="AH705" s="105" t="e">
        <f>+VLOOKUP(J705,'Código Licitaciones'!$N$7:$N$50,1,0)</f>
        <v>#N/A</v>
      </c>
      <c r="AI705" s="105">
        <f t="shared" si="87"/>
        <v>0</v>
      </c>
      <c r="AJ705" s="105">
        <f t="shared" si="87"/>
        <v>0</v>
      </c>
      <c r="AK705" s="106" t="e">
        <f>+VLOOKUP(M705,'Código Barras'!$C$3:$C$1694,1,0)</f>
        <v>#N/A</v>
      </c>
      <c r="AL705" s="100">
        <f t="shared" si="81"/>
        <v>0</v>
      </c>
      <c r="AM705" s="100">
        <f t="shared" si="81"/>
        <v>0</v>
      </c>
      <c r="AN705" s="100">
        <f t="shared" si="81"/>
        <v>0</v>
      </c>
      <c r="AO705" s="100">
        <f t="shared" si="80"/>
        <v>0</v>
      </c>
      <c r="AP705" s="100">
        <f t="shared" si="80"/>
        <v>0</v>
      </c>
      <c r="AQ705" s="100">
        <f t="shared" si="80"/>
        <v>0</v>
      </c>
      <c r="AR705" s="100" t="e">
        <f>VLOOKUP(C705&amp;E705&amp;G705&amp;I705&amp;J705,'Código Licitaciones'!$I$8:$I$6500,1,0)</f>
        <v>#N/A</v>
      </c>
    </row>
    <row r="706" spans="13:44" ht="18" x14ac:dyDescent="0.35">
      <c r="M706" s="109"/>
      <c r="X706" s="92">
        <f t="shared" si="82"/>
        <v>9</v>
      </c>
      <c r="Z706" s="100" t="e">
        <f t="shared" si="83"/>
        <v>#DIV/0!</v>
      </c>
      <c r="AA706" s="105" t="e">
        <f>+VLOOKUP(C706,'Código Licitaciones'!$J$7:$J$31,1,0)</f>
        <v>#N/A</v>
      </c>
      <c r="AB706" s="105">
        <f t="shared" si="84"/>
        <v>0</v>
      </c>
      <c r="AC706" s="105" t="e">
        <f>+VLOOKUP(E706,'Código Licitaciones'!$K$7:$K$50,1,0)</f>
        <v>#N/A</v>
      </c>
      <c r="AD706" s="105">
        <f t="shared" si="85"/>
        <v>0</v>
      </c>
      <c r="AE706" s="105" t="e">
        <f>+VLOOKUP(G706,'Código Licitaciones'!$L$7:$L$50,1,0)</f>
        <v>#N/A</v>
      </c>
      <c r="AF706" s="100" t="e">
        <f t="shared" si="86"/>
        <v>#DIV/0!</v>
      </c>
      <c r="AG706" s="105" t="e">
        <f>+VLOOKUP(I706,'Código Licitaciones'!$M$7:$M$50,1,0)</f>
        <v>#N/A</v>
      </c>
      <c r="AH706" s="105" t="e">
        <f>+VLOOKUP(J706,'Código Licitaciones'!$N$7:$N$50,1,0)</f>
        <v>#N/A</v>
      </c>
      <c r="AI706" s="105">
        <f t="shared" si="87"/>
        <v>0</v>
      </c>
      <c r="AJ706" s="105">
        <f t="shared" si="87"/>
        <v>0</v>
      </c>
      <c r="AK706" s="106" t="e">
        <f>+VLOOKUP(M706,'Código Barras'!$C$3:$C$1694,1,0)</f>
        <v>#N/A</v>
      </c>
      <c r="AL706" s="100">
        <f t="shared" si="81"/>
        <v>0</v>
      </c>
      <c r="AM706" s="100">
        <f t="shared" si="81"/>
        <v>0</v>
      </c>
      <c r="AN706" s="100">
        <f t="shared" si="81"/>
        <v>0</v>
      </c>
      <c r="AO706" s="100">
        <f t="shared" si="81"/>
        <v>0</v>
      </c>
      <c r="AP706" s="100">
        <f t="shared" si="81"/>
        <v>0</v>
      </c>
      <c r="AQ706" s="100">
        <f t="shared" si="81"/>
        <v>0</v>
      </c>
      <c r="AR706" s="100" t="e">
        <f>VLOOKUP(C706&amp;E706&amp;G706&amp;I706&amp;J706,'Código Licitaciones'!$I$8:$I$6500,1,0)</f>
        <v>#N/A</v>
      </c>
    </row>
    <row r="707" spans="13:44" ht="18" x14ac:dyDescent="0.35">
      <c r="M707" s="109"/>
      <c r="X707" s="92">
        <f t="shared" si="82"/>
        <v>9</v>
      </c>
      <c r="Z707" s="100" t="e">
        <f t="shared" si="83"/>
        <v>#DIV/0!</v>
      </c>
      <c r="AA707" s="105" t="e">
        <f>+VLOOKUP(C707,'Código Licitaciones'!$J$7:$J$31,1,0)</f>
        <v>#N/A</v>
      </c>
      <c r="AB707" s="105">
        <f t="shared" si="84"/>
        <v>0</v>
      </c>
      <c r="AC707" s="105" t="e">
        <f>+VLOOKUP(E707,'Código Licitaciones'!$K$7:$K$50,1,0)</f>
        <v>#N/A</v>
      </c>
      <c r="AD707" s="105">
        <f t="shared" si="85"/>
        <v>0</v>
      </c>
      <c r="AE707" s="105" t="e">
        <f>+VLOOKUP(G707,'Código Licitaciones'!$L$7:$L$50,1,0)</f>
        <v>#N/A</v>
      </c>
      <c r="AF707" s="100" t="e">
        <f t="shared" si="86"/>
        <v>#DIV/0!</v>
      </c>
      <c r="AG707" s="105" t="e">
        <f>+VLOOKUP(I707,'Código Licitaciones'!$M$7:$M$50,1,0)</f>
        <v>#N/A</v>
      </c>
      <c r="AH707" s="105" t="e">
        <f>+VLOOKUP(J707,'Código Licitaciones'!$N$7:$N$50,1,0)</f>
        <v>#N/A</v>
      </c>
      <c r="AI707" s="105">
        <f t="shared" si="87"/>
        <v>0</v>
      </c>
      <c r="AJ707" s="105">
        <f t="shared" si="87"/>
        <v>0</v>
      </c>
      <c r="AK707" s="106" t="e">
        <f>+VLOOKUP(M707,'Código Barras'!$C$3:$C$1694,1,0)</f>
        <v>#N/A</v>
      </c>
      <c r="AL707" s="100">
        <f t="shared" ref="AL707:AQ749" si="88">IF(OR(ISNUMBER(N707),N707=0),N707,1/0)</f>
        <v>0</v>
      </c>
      <c r="AM707" s="100">
        <f t="shared" si="88"/>
        <v>0</v>
      </c>
      <c r="AN707" s="100">
        <f t="shared" si="88"/>
        <v>0</v>
      </c>
      <c r="AO707" s="100">
        <f t="shared" si="88"/>
        <v>0</v>
      </c>
      <c r="AP707" s="100">
        <f t="shared" si="88"/>
        <v>0</v>
      </c>
      <c r="AQ707" s="100">
        <f t="shared" si="88"/>
        <v>0</v>
      </c>
      <c r="AR707" s="100" t="e">
        <f>VLOOKUP(C707&amp;E707&amp;G707&amp;I707&amp;J707,'Código Licitaciones'!$I$8:$I$6500,1,0)</f>
        <v>#N/A</v>
      </c>
    </row>
    <row r="708" spans="13:44" ht="18" x14ac:dyDescent="0.35">
      <c r="M708" s="109"/>
      <c r="X708" s="92">
        <f t="shared" si="82"/>
        <v>9</v>
      </c>
      <c r="Z708" s="100" t="e">
        <f t="shared" si="83"/>
        <v>#DIV/0!</v>
      </c>
      <c r="AA708" s="105" t="e">
        <f>+VLOOKUP(C708,'Código Licitaciones'!$J$7:$J$31,1,0)</f>
        <v>#N/A</v>
      </c>
      <c r="AB708" s="105">
        <f t="shared" si="84"/>
        <v>0</v>
      </c>
      <c r="AC708" s="105" t="e">
        <f>+VLOOKUP(E708,'Código Licitaciones'!$K$7:$K$50,1,0)</f>
        <v>#N/A</v>
      </c>
      <c r="AD708" s="105">
        <f t="shared" si="85"/>
        <v>0</v>
      </c>
      <c r="AE708" s="105" t="e">
        <f>+VLOOKUP(G708,'Código Licitaciones'!$L$7:$L$50,1,0)</f>
        <v>#N/A</v>
      </c>
      <c r="AF708" s="100" t="e">
        <f t="shared" si="86"/>
        <v>#DIV/0!</v>
      </c>
      <c r="AG708" s="105" t="e">
        <f>+VLOOKUP(I708,'Código Licitaciones'!$M$7:$M$50,1,0)</f>
        <v>#N/A</v>
      </c>
      <c r="AH708" s="105" t="e">
        <f>+VLOOKUP(J708,'Código Licitaciones'!$N$7:$N$50,1,0)</f>
        <v>#N/A</v>
      </c>
      <c r="AI708" s="105">
        <f t="shared" si="87"/>
        <v>0</v>
      </c>
      <c r="AJ708" s="105">
        <f t="shared" si="87"/>
        <v>0</v>
      </c>
      <c r="AK708" s="106" t="e">
        <f>+VLOOKUP(M708,'Código Barras'!$C$3:$C$1694,1,0)</f>
        <v>#N/A</v>
      </c>
      <c r="AL708" s="100">
        <f t="shared" si="88"/>
        <v>0</v>
      </c>
      <c r="AM708" s="100">
        <f t="shared" si="88"/>
        <v>0</v>
      </c>
      <c r="AN708" s="100">
        <f t="shared" si="88"/>
        <v>0</v>
      </c>
      <c r="AO708" s="100">
        <f t="shared" si="88"/>
        <v>0</v>
      </c>
      <c r="AP708" s="100">
        <f t="shared" si="88"/>
        <v>0</v>
      </c>
      <c r="AQ708" s="100">
        <f t="shared" si="88"/>
        <v>0</v>
      </c>
      <c r="AR708" s="100" t="e">
        <f>VLOOKUP(C708&amp;E708&amp;G708&amp;I708&amp;J708,'Código Licitaciones'!$I$8:$I$6500,1,0)</f>
        <v>#N/A</v>
      </c>
    </row>
    <row r="709" spans="13:44" ht="18" x14ac:dyDescent="0.35">
      <c r="M709" s="109"/>
      <c r="X709" s="92">
        <f t="shared" si="82"/>
        <v>9</v>
      </c>
      <c r="Z709" s="100" t="e">
        <f t="shared" si="83"/>
        <v>#DIV/0!</v>
      </c>
      <c r="AA709" s="105" t="e">
        <f>+VLOOKUP(C709,'Código Licitaciones'!$J$7:$J$31,1,0)</f>
        <v>#N/A</v>
      </c>
      <c r="AB709" s="105">
        <f t="shared" si="84"/>
        <v>0</v>
      </c>
      <c r="AC709" s="105" t="e">
        <f>+VLOOKUP(E709,'Código Licitaciones'!$K$7:$K$50,1,0)</f>
        <v>#N/A</v>
      </c>
      <c r="AD709" s="105">
        <f t="shared" si="85"/>
        <v>0</v>
      </c>
      <c r="AE709" s="105" t="e">
        <f>+VLOOKUP(G709,'Código Licitaciones'!$L$7:$L$50,1,0)</f>
        <v>#N/A</v>
      </c>
      <c r="AF709" s="100" t="e">
        <f t="shared" si="86"/>
        <v>#DIV/0!</v>
      </c>
      <c r="AG709" s="105" t="e">
        <f>+VLOOKUP(I709,'Código Licitaciones'!$M$7:$M$50,1,0)</f>
        <v>#N/A</v>
      </c>
      <c r="AH709" s="105" t="e">
        <f>+VLOOKUP(J709,'Código Licitaciones'!$N$7:$N$50,1,0)</f>
        <v>#N/A</v>
      </c>
      <c r="AI709" s="105">
        <f t="shared" si="87"/>
        <v>0</v>
      </c>
      <c r="AJ709" s="105">
        <f t="shared" si="87"/>
        <v>0</v>
      </c>
      <c r="AK709" s="106" t="e">
        <f>+VLOOKUP(M709,'Código Barras'!$C$3:$C$1694,1,0)</f>
        <v>#N/A</v>
      </c>
      <c r="AL709" s="100">
        <f t="shared" si="88"/>
        <v>0</v>
      </c>
      <c r="AM709" s="100">
        <f t="shared" si="88"/>
        <v>0</v>
      </c>
      <c r="AN709" s="100">
        <f t="shared" si="88"/>
        <v>0</v>
      </c>
      <c r="AO709" s="100">
        <f t="shared" si="88"/>
        <v>0</v>
      </c>
      <c r="AP709" s="100">
        <f t="shared" si="88"/>
        <v>0</v>
      </c>
      <c r="AQ709" s="100">
        <f t="shared" si="88"/>
        <v>0</v>
      </c>
      <c r="AR709" s="100" t="e">
        <f>VLOOKUP(C709&amp;E709&amp;G709&amp;I709&amp;J709,'Código Licitaciones'!$I$8:$I$6500,1,0)</f>
        <v>#N/A</v>
      </c>
    </row>
    <row r="710" spans="13:44" ht="18" x14ac:dyDescent="0.35">
      <c r="M710" s="109"/>
      <c r="X710" s="92">
        <f t="shared" si="82"/>
        <v>9</v>
      </c>
      <c r="Z710" s="100" t="e">
        <f t="shared" si="83"/>
        <v>#DIV/0!</v>
      </c>
      <c r="AA710" s="105" t="e">
        <f>+VLOOKUP(C710,'Código Licitaciones'!$J$7:$J$31,1,0)</f>
        <v>#N/A</v>
      </c>
      <c r="AB710" s="105">
        <f t="shared" si="84"/>
        <v>0</v>
      </c>
      <c r="AC710" s="105" t="e">
        <f>+VLOOKUP(E710,'Código Licitaciones'!$K$7:$K$50,1,0)</f>
        <v>#N/A</v>
      </c>
      <c r="AD710" s="105">
        <f t="shared" si="85"/>
        <v>0</v>
      </c>
      <c r="AE710" s="105" t="e">
        <f>+VLOOKUP(G710,'Código Licitaciones'!$L$7:$L$50,1,0)</f>
        <v>#N/A</v>
      </c>
      <c r="AF710" s="100" t="e">
        <f t="shared" si="86"/>
        <v>#DIV/0!</v>
      </c>
      <c r="AG710" s="105" t="e">
        <f>+VLOOKUP(I710,'Código Licitaciones'!$M$7:$M$50,1,0)</f>
        <v>#N/A</v>
      </c>
      <c r="AH710" s="105" t="e">
        <f>+VLOOKUP(J710,'Código Licitaciones'!$N$7:$N$50,1,0)</f>
        <v>#N/A</v>
      </c>
      <c r="AI710" s="105">
        <f t="shared" si="87"/>
        <v>0</v>
      </c>
      <c r="AJ710" s="105">
        <f t="shared" si="87"/>
        <v>0</v>
      </c>
      <c r="AK710" s="106" t="e">
        <f>+VLOOKUP(M710,'Código Barras'!$C$3:$C$1694,1,0)</f>
        <v>#N/A</v>
      </c>
      <c r="AL710" s="100">
        <f t="shared" si="88"/>
        <v>0</v>
      </c>
      <c r="AM710" s="100">
        <f t="shared" si="88"/>
        <v>0</v>
      </c>
      <c r="AN710" s="100">
        <f t="shared" si="88"/>
        <v>0</v>
      </c>
      <c r="AO710" s="100">
        <f t="shared" si="88"/>
        <v>0</v>
      </c>
      <c r="AP710" s="100">
        <f t="shared" si="88"/>
        <v>0</v>
      </c>
      <c r="AQ710" s="100">
        <f t="shared" si="88"/>
        <v>0</v>
      </c>
      <c r="AR710" s="100" t="e">
        <f>VLOOKUP(C710&amp;E710&amp;G710&amp;I710&amp;J710,'Código Licitaciones'!$I$8:$I$6500,1,0)</f>
        <v>#N/A</v>
      </c>
    </row>
    <row r="711" spans="13:44" ht="18" x14ac:dyDescent="0.35">
      <c r="M711" s="109"/>
      <c r="X711" s="92">
        <f t="shared" si="82"/>
        <v>9</v>
      </c>
      <c r="Z711" s="100" t="e">
        <f t="shared" si="83"/>
        <v>#DIV/0!</v>
      </c>
      <c r="AA711" s="105" t="e">
        <f>+VLOOKUP(C711,'Código Licitaciones'!$J$7:$J$31,1,0)</f>
        <v>#N/A</v>
      </c>
      <c r="AB711" s="105">
        <f t="shared" si="84"/>
        <v>0</v>
      </c>
      <c r="AC711" s="105" t="e">
        <f>+VLOOKUP(E711,'Código Licitaciones'!$K$7:$K$50,1,0)</f>
        <v>#N/A</v>
      </c>
      <c r="AD711" s="105">
        <f t="shared" si="85"/>
        <v>0</v>
      </c>
      <c r="AE711" s="105" t="e">
        <f>+VLOOKUP(G711,'Código Licitaciones'!$L$7:$L$50,1,0)</f>
        <v>#N/A</v>
      </c>
      <c r="AF711" s="100" t="e">
        <f t="shared" si="86"/>
        <v>#DIV/0!</v>
      </c>
      <c r="AG711" s="105" t="e">
        <f>+VLOOKUP(I711,'Código Licitaciones'!$M$7:$M$50,1,0)</f>
        <v>#N/A</v>
      </c>
      <c r="AH711" s="105" t="e">
        <f>+VLOOKUP(J711,'Código Licitaciones'!$N$7:$N$50,1,0)</f>
        <v>#N/A</v>
      </c>
      <c r="AI711" s="105">
        <f t="shared" si="87"/>
        <v>0</v>
      </c>
      <c r="AJ711" s="105">
        <f t="shared" si="87"/>
        <v>0</v>
      </c>
      <c r="AK711" s="106" t="e">
        <f>+VLOOKUP(M711,'Código Barras'!$C$3:$C$1694,1,0)</f>
        <v>#N/A</v>
      </c>
      <c r="AL711" s="100">
        <f t="shared" si="88"/>
        <v>0</v>
      </c>
      <c r="AM711" s="100">
        <f t="shared" si="88"/>
        <v>0</v>
      </c>
      <c r="AN711" s="100">
        <f t="shared" si="88"/>
        <v>0</v>
      </c>
      <c r="AO711" s="100">
        <f t="shared" si="88"/>
        <v>0</v>
      </c>
      <c r="AP711" s="100">
        <f t="shared" si="88"/>
        <v>0</v>
      </c>
      <c r="AQ711" s="100">
        <f t="shared" si="88"/>
        <v>0</v>
      </c>
      <c r="AR711" s="100" t="e">
        <f>VLOOKUP(C711&amp;E711&amp;G711&amp;I711&amp;J711,'Código Licitaciones'!$I$8:$I$6500,1,0)</f>
        <v>#N/A</v>
      </c>
    </row>
    <row r="712" spans="13:44" ht="18" x14ac:dyDescent="0.35">
      <c r="M712" s="109"/>
      <c r="X712" s="92">
        <f t="shared" si="82"/>
        <v>9</v>
      </c>
      <c r="Z712" s="100" t="e">
        <f t="shared" si="83"/>
        <v>#DIV/0!</v>
      </c>
      <c r="AA712" s="105" t="e">
        <f>+VLOOKUP(C712,'Código Licitaciones'!$J$7:$J$31,1,0)</f>
        <v>#N/A</v>
      </c>
      <c r="AB712" s="105">
        <f t="shared" si="84"/>
        <v>0</v>
      </c>
      <c r="AC712" s="105" t="e">
        <f>+VLOOKUP(E712,'Código Licitaciones'!$K$7:$K$50,1,0)</f>
        <v>#N/A</v>
      </c>
      <c r="AD712" s="105">
        <f t="shared" si="85"/>
        <v>0</v>
      </c>
      <c r="AE712" s="105" t="e">
        <f>+VLOOKUP(G712,'Código Licitaciones'!$L$7:$L$50,1,0)</f>
        <v>#N/A</v>
      </c>
      <c r="AF712" s="100" t="e">
        <f t="shared" si="86"/>
        <v>#DIV/0!</v>
      </c>
      <c r="AG712" s="105" t="e">
        <f>+VLOOKUP(I712,'Código Licitaciones'!$M$7:$M$50,1,0)</f>
        <v>#N/A</v>
      </c>
      <c r="AH712" s="105" t="e">
        <f>+VLOOKUP(J712,'Código Licitaciones'!$N$7:$N$50,1,0)</f>
        <v>#N/A</v>
      </c>
      <c r="AI712" s="105">
        <f t="shared" si="87"/>
        <v>0</v>
      </c>
      <c r="AJ712" s="105">
        <f t="shared" si="87"/>
        <v>0</v>
      </c>
      <c r="AK712" s="106" t="e">
        <f>+VLOOKUP(M712,'Código Barras'!$C$3:$C$1694,1,0)</f>
        <v>#N/A</v>
      </c>
      <c r="AL712" s="100">
        <f t="shared" si="88"/>
        <v>0</v>
      </c>
      <c r="AM712" s="100">
        <f t="shared" si="88"/>
        <v>0</v>
      </c>
      <c r="AN712" s="100">
        <f t="shared" si="88"/>
        <v>0</v>
      </c>
      <c r="AO712" s="100">
        <f t="shared" si="88"/>
        <v>0</v>
      </c>
      <c r="AP712" s="100">
        <f t="shared" si="88"/>
        <v>0</v>
      </c>
      <c r="AQ712" s="100">
        <f t="shared" si="88"/>
        <v>0</v>
      </c>
      <c r="AR712" s="100" t="e">
        <f>VLOOKUP(C712&amp;E712&amp;G712&amp;I712&amp;J712,'Código Licitaciones'!$I$8:$I$6500,1,0)</f>
        <v>#N/A</v>
      </c>
    </row>
    <row r="713" spans="13:44" ht="18" x14ac:dyDescent="0.35">
      <c r="M713" s="109"/>
      <c r="X713" s="92">
        <f t="shared" si="82"/>
        <v>9</v>
      </c>
      <c r="Z713" s="100" t="e">
        <f t="shared" si="83"/>
        <v>#DIV/0!</v>
      </c>
      <c r="AA713" s="105" t="e">
        <f>+VLOOKUP(C713,'Código Licitaciones'!$J$7:$J$31,1,0)</f>
        <v>#N/A</v>
      </c>
      <c r="AB713" s="105">
        <f t="shared" si="84"/>
        <v>0</v>
      </c>
      <c r="AC713" s="105" t="e">
        <f>+VLOOKUP(E713,'Código Licitaciones'!$K$7:$K$50,1,0)</f>
        <v>#N/A</v>
      </c>
      <c r="AD713" s="105">
        <f t="shared" si="85"/>
        <v>0</v>
      </c>
      <c r="AE713" s="105" t="e">
        <f>+VLOOKUP(G713,'Código Licitaciones'!$L$7:$L$50,1,0)</f>
        <v>#N/A</v>
      </c>
      <c r="AF713" s="100" t="e">
        <f t="shared" si="86"/>
        <v>#DIV/0!</v>
      </c>
      <c r="AG713" s="105" t="e">
        <f>+VLOOKUP(I713,'Código Licitaciones'!$M$7:$M$50,1,0)</f>
        <v>#N/A</v>
      </c>
      <c r="AH713" s="105" t="e">
        <f>+VLOOKUP(J713,'Código Licitaciones'!$N$7:$N$50,1,0)</f>
        <v>#N/A</v>
      </c>
      <c r="AI713" s="105">
        <f t="shared" si="87"/>
        <v>0</v>
      </c>
      <c r="AJ713" s="105">
        <f t="shared" si="87"/>
        <v>0</v>
      </c>
      <c r="AK713" s="106" t="e">
        <f>+VLOOKUP(M713,'Código Barras'!$C$3:$C$1694,1,0)</f>
        <v>#N/A</v>
      </c>
      <c r="AL713" s="100">
        <f t="shared" si="88"/>
        <v>0</v>
      </c>
      <c r="AM713" s="100">
        <f t="shared" si="88"/>
        <v>0</v>
      </c>
      <c r="AN713" s="100">
        <f t="shared" si="88"/>
        <v>0</v>
      </c>
      <c r="AO713" s="100">
        <f t="shared" si="88"/>
        <v>0</v>
      </c>
      <c r="AP713" s="100">
        <f t="shared" si="88"/>
        <v>0</v>
      </c>
      <c r="AQ713" s="100">
        <f t="shared" si="88"/>
        <v>0</v>
      </c>
      <c r="AR713" s="100" t="e">
        <f>VLOOKUP(C713&amp;E713&amp;G713&amp;I713&amp;J713,'Código Licitaciones'!$I$8:$I$6500,1,0)</f>
        <v>#N/A</v>
      </c>
    </row>
    <row r="714" spans="13:44" ht="18" x14ac:dyDescent="0.35">
      <c r="M714" s="109"/>
      <c r="X714" s="92">
        <f t="shared" ref="X714:X777" si="89">SUMPRODUCT(--(ISERROR(Z714:BN714)))</f>
        <v>9</v>
      </c>
      <c r="Z714" s="100" t="e">
        <f t="shared" ref="Z714:Z777" si="90">IF(ISNUMBER(B714),B714,1/0)</f>
        <v>#DIV/0!</v>
      </c>
      <c r="AA714" s="105" t="e">
        <f>+VLOOKUP(C714,'Código Licitaciones'!$J$7:$J$31,1,0)</f>
        <v>#N/A</v>
      </c>
      <c r="AB714" s="105">
        <f t="shared" ref="AB714:AB777" si="91">+D714</f>
        <v>0</v>
      </c>
      <c r="AC714" s="105" t="e">
        <f>+VLOOKUP(E714,'Código Licitaciones'!$K$7:$K$50,1,0)</f>
        <v>#N/A</v>
      </c>
      <c r="AD714" s="105">
        <f t="shared" ref="AD714:AD777" si="92">+F714</f>
        <v>0</v>
      </c>
      <c r="AE714" s="105" t="e">
        <f>+VLOOKUP(G714,'Código Licitaciones'!$L$7:$L$50,1,0)</f>
        <v>#N/A</v>
      </c>
      <c r="AF714" s="100" t="e">
        <f t="shared" ref="AF714:AF777" si="93">IF(ISNUMBER(H714),H714,1/0)</f>
        <v>#DIV/0!</v>
      </c>
      <c r="AG714" s="105" t="e">
        <f>+VLOOKUP(I714,'Código Licitaciones'!$M$7:$M$50,1,0)</f>
        <v>#N/A</v>
      </c>
      <c r="AH714" s="105" t="e">
        <f>+VLOOKUP(J714,'Código Licitaciones'!$N$7:$N$50,1,0)</f>
        <v>#N/A</v>
      </c>
      <c r="AI714" s="105">
        <f t="shared" si="87"/>
        <v>0</v>
      </c>
      <c r="AJ714" s="105">
        <f t="shared" si="87"/>
        <v>0</v>
      </c>
      <c r="AK714" s="106" t="e">
        <f>+VLOOKUP(M714,'Código Barras'!$C$3:$C$1694,1,0)</f>
        <v>#N/A</v>
      </c>
      <c r="AL714" s="100">
        <f t="shared" si="88"/>
        <v>0</v>
      </c>
      <c r="AM714" s="100">
        <f t="shared" si="88"/>
        <v>0</v>
      </c>
      <c r="AN714" s="100">
        <f t="shared" si="88"/>
        <v>0</v>
      </c>
      <c r="AO714" s="100">
        <f t="shared" si="88"/>
        <v>0</v>
      </c>
      <c r="AP714" s="100">
        <f t="shared" si="88"/>
        <v>0</v>
      </c>
      <c r="AQ714" s="100">
        <f t="shared" si="88"/>
        <v>0</v>
      </c>
      <c r="AR714" s="100" t="e">
        <f>VLOOKUP(C714&amp;E714&amp;G714&amp;I714&amp;J714,'Código Licitaciones'!$I$8:$I$6500,1,0)</f>
        <v>#N/A</v>
      </c>
    </row>
    <row r="715" spans="13:44" ht="18" x14ac:dyDescent="0.35">
      <c r="M715" s="109"/>
      <c r="X715" s="92">
        <f t="shared" si="89"/>
        <v>9</v>
      </c>
      <c r="Z715" s="100" t="e">
        <f t="shared" si="90"/>
        <v>#DIV/0!</v>
      </c>
      <c r="AA715" s="105" t="e">
        <f>+VLOOKUP(C715,'Código Licitaciones'!$J$7:$J$31,1,0)</f>
        <v>#N/A</v>
      </c>
      <c r="AB715" s="105">
        <f t="shared" si="91"/>
        <v>0</v>
      </c>
      <c r="AC715" s="105" t="e">
        <f>+VLOOKUP(E715,'Código Licitaciones'!$K$7:$K$50,1,0)</f>
        <v>#N/A</v>
      </c>
      <c r="AD715" s="105">
        <f t="shared" si="92"/>
        <v>0</v>
      </c>
      <c r="AE715" s="105" t="e">
        <f>+VLOOKUP(G715,'Código Licitaciones'!$L$7:$L$50,1,0)</f>
        <v>#N/A</v>
      </c>
      <c r="AF715" s="100" t="e">
        <f t="shared" si="93"/>
        <v>#DIV/0!</v>
      </c>
      <c r="AG715" s="105" t="e">
        <f>+VLOOKUP(I715,'Código Licitaciones'!$M$7:$M$50,1,0)</f>
        <v>#N/A</v>
      </c>
      <c r="AH715" s="105" t="e">
        <f>+VLOOKUP(J715,'Código Licitaciones'!$N$7:$N$50,1,0)</f>
        <v>#N/A</v>
      </c>
      <c r="AI715" s="105">
        <f t="shared" si="87"/>
        <v>0</v>
      </c>
      <c r="AJ715" s="105">
        <f t="shared" si="87"/>
        <v>0</v>
      </c>
      <c r="AK715" s="106" t="e">
        <f>+VLOOKUP(M715,'Código Barras'!$C$3:$C$1694,1,0)</f>
        <v>#N/A</v>
      </c>
      <c r="AL715" s="100">
        <f t="shared" si="88"/>
        <v>0</v>
      </c>
      <c r="AM715" s="100">
        <f t="shared" si="88"/>
        <v>0</v>
      </c>
      <c r="AN715" s="100">
        <f t="shared" si="88"/>
        <v>0</v>
      </c>
      <c r="AO715" s="100">
        <f t="shared" si="88"/>
        <v>0</v>
      </c>
      <c r="AP715" s="100">
        <f t="shared" si="88"/>
        <v>0</v>
      </c>
      <c r="AQ715" s="100">
        <f t="shared" si="88"/>
        <v>0</v>
      </c>
      <c r="AR715" s="100" t="e">
        <f>VLOOKUP(C715&amp;E715&amp;G715&amp;I715&amp;J715,'Código Licitaciones'!$I$8:$I$6500,1,0)</f>
        <v>#N/A</v>
      </c>
    </row>
    <row r="716" spans="13:44" ht="18" x14ac:dyDescent="0.35">
      <c r="M716" s="109"/>
      <c r="X716" s="92">
        <f t="shared" si="89"/>
        <v>9</v>
      </c>
      <c r="Z716" s="100" t="e">
        <f t="shared" si="90"/>
        <v>#DIV/0!</v>
      </c>
      <c r="AA716" s="105" t="e">
        <f>+VLOOKUP(C716,'Código Licitaciones'!$J$7:$J$31,1,0)</f>
        <v>#N/A</v>
      </c>
      <c r="AB716" s="105">
        <f t="shared" si="91"/>
        <v>0</v>
      </c>
      <c r="AC716" s="105" t="e">
        <f>+VLOOKUP(E716,'Código Licitaciones'!$K$7:$K$50,1,0)</f>
        <v>#N/A</v>
      </c>
      <c r="AD716" s="105">
        <f t="shared" si="92"/>
        <v>0</v>
      </c>
      <c r="AE716" s="105" t="e">
        <f>+VLOOKUP(G716,'Código Licitaciones'!$L$7:$L$50,1,0)</f>
        <v>#N/A</v>
      </c>
      <c r="AF716" s="100" t="e">
        <f t="shared" si="93"/>
        <v>#DIV/0!</v>
      </c>
      <c r="AG716" s="105" t="e">
        <f>+VLOOKUP(I716,'Código Licitaciones'!$M$7:$M$50,1,0)</f>
        <v>#N/A</v>
      </c>
      <c r="AH716" s="105" t="e">
        <f>+VLOOKUP(J716,'Código Licitaciones'!$N$7:$N$50,1,0)</f>
        <v>#N/A</v>
      </c>
      <c r="AI716" s="105">
        <f t="shared" si="87"/>
        <v>0</v>
      </c>
      <c r="AJ716" s="105">
        <f t="shared" si="87"/>
        <v>0</v>
      </c>
      <c r="AK716" s="106" t="e">
        <f>+VLOOKUP(M716,'Código Barras'!$C$3:$C$1694,1,0)</f>
        <v>#N/A</v>
      </c>
      <c r="AL716" s="100">
        <f t="shared" si="88"/>
        <v>0</v>
      </c>
      <c r="AM716" s="100">
        <f t="shared" si="88"/>
        <v>0</v>
      </c>
      <c r="AN716" s="100">
        <f t="shared" si="88"/>
        <v>0</v>
      </c>
      <c r="AO716" s="100">
        <f t="shared" si="88"/>
        <v>0</v>
      </c>
      <c r="AP716" s="100">
        <f t="shared" si="88"/>
        <v>0</v>
      </c>
      <c r="AQ716" s="100">
        <f t="shared" si="88"/>
        <v>0</v>
      </c>
      <c r="AR716" s="100" t="e">
        <f>VLOOKUP(C716&amp;E716&amp;G716&amp;I716&amp;J716,'Código Licitaciones'!$I$8:$I$6500,1,0)</f>
        <v>#N/A</v>
      </c>
    </row>
    <row r="717" spans="13:44" ht="18" x14ac:dyDescent="0.35">
      <c r="M717" s="109"/>
      <c r="X717" s="92">
        <f t="shared" si="89"/>
        <v>9</v>
      </c>
      <c r="Z717" s="100" t="e">
        <f t="shared" si="90"/>
        <v>#DIV/0!</v>
      </c>
      <c r="AA717" s="105" t="e">
        <f>+VLOOKUP(C717,'Código Licitaciones'!$J$7:$J$31,1,0)</f>
        <v>#N/A</v>
      </c>
      <c r="AB717" s="105">
        <f t="shared" si="91"/>
        <v>0</v>
      </c>
      <c r="AC717" s="105" t="e">
        <f>+VLOOKUP(E717,'Código Licitaciones'!$K$7:$K$50,1,0)</f>
        <v>#N/A</v>
      </c>
      <c r="AD717" s="105">
        <f t="shared" si="92"/>
        <v>0</v>
      </c>
      <c r="AE717" s="105" t="e">
        <f>+VLOOKUP(G717,'Código Licitaciones'!$L$7:$L$50,1,0)</f>
        <v>#N/A</v>
      </c>
      <c r="AF717" s="100" t="e">
        <f t="shared" si="93"/>
        <v>#DIV/0!</v>
      </c>
      <c r="AG717" s="105" t="e">
        <f>+VLOOKUP(I717,'Código Licitaciones'!$M$7:$M$50,1,0)</f>
        <v>#N/A</v>
      </c>
      <c r="AH717" s="105" t="e">
        <f>+VLOOKUP(J717,'Código Licitaciones'!$N$7:$N$50,1,0)</f>
        <v>#N/A</v>
      </c>
      <c r="AI717" s="105">
        <f t="shared" si="87"/>
        <v>0</v>
      </c>
      <c r="AJ717" s="105">
        <f t="shared" si="87"/>
        <v>0</v>
      </c>
      <c r="AK717" s="106" t="e">
        <f>+VLOOKUP(M717,'Código Barras'!$C$3:$C$1694,1,0)</f>
        <v>#N/A</v>
      </c>
      <c r="AL717" s="100">
        <f t="shared" si="88"/>
        <v>0</v>
      </c>
      <c r="AM717" s="100">
        <f t="shared" si="88"/>
        <v>0</v>
      </c>
      <c r="AN717" s="100">
        <f t="shared" si="88"/>
        <v>0</v>
      </c>
      <c r="AO717" s="100">
        <f t="shared" si="88"/>
        <v>0</v>
      </c>
      <c r="AP717" s="100">
        <f t="shared" si="88"/>
        <v>0</v>
      </c>
      <c r="AQ717" s="100">
        <f t="shared" si="88"/>
        <v>0</v>
      </c>
      <c r="AR717" s="100" t="e">
        <f>VLOOKUP(C717&amp;E717&amp;G717&amp;I717&amp;J717,'Código Licitaciones'!$I$8:$I$6500,1,0)</f>
        <v>#N/A</v>
      </c>
    </row>
    <row r="718" spans="13:44" ht="18" x14ac:dyDescent="0.35">
      <c r="M718" s="109"/>
      <c r="X718" s="92">
        <f t="shared" si="89"/>
        <v>9</v>
      </c>
      <c r="Z718" s="100" t="e">
        <f t="shared" si="90"/>
        <v>#DIV/0!</v>
      </c>
      <c r="AA718" s="105" t="e">
        <f>+VLOOKUP(C718,'Código Licitaciones'!$J$7:$J$31,1,0)</f>
        <v>#N/A</v>
      </c>
      <c r="AB718" s="105">
        <f t="shared" si="91"/>
        <v>0</v>
      </c>
      <c r="AC718" s="105" t="e">
        <f>+VLOOKUP(E718,'Código Licitaciones'!$K$7:$K$50,1,0)</f>
        <v>#N/A</v>
      </c>
      <c r="AD718" s="105">
        <f t="shared" si="92"/>
        <v>0</v>
      </c>
      <c r="AE718" s="105" t="e">
        <f>+VLOOKUP(G718,'Código Licitaciones'!$L$7:$L$50,1,0)</f>
        <v>#N/A</v>
      </c>
      <c r="AF718" s="100" t="e">
        <f t="shared" si="93"/>
        <v>#DIV/0!</v>
      </c>
      <c r="AG718" s="105" t="e">
        <f>+VLOOKUP(I718,'Código Licitaciones'!$M$7:$M$50,1,0)</f>
        <v>#N/A</v>
      </c>
      <c r="AH718" s="105" t="e">
        <f>+VLOOKUP(J718,'Código Licitaciones'!$N$7:$N$50,1,0)</f>
        <v>#N/A</v>
      </c>
      <c r="AI718" s="105">
        <f t="shared" si="87"/>
        <v>0</v>
      </c>
      <c r="AJ718" s="105">
        <f t="shared" si="87"/>
        <v>0</v>
      </c>
      <c r="AK718" s="106" t="e">
        <f>+VLOOKUP(M718,'Código Barras'!$C$3:$C$1694,1,0)</f>
        <v>#N/A</v>
      </c>
      <c r="AL718" s="100">
        <f t="shared" si="88"/>
        <v>0</v>
      </c>
      <c r="AM718" s="100">
        <f t="shared" si="88"/>
        <v>0</v>
      </c>
      <c r="AN718" s="100">
        <f t="shared" si="88"/>
        <v>0</v>
      </c>
      <c r="AO718" s="100">
        <f t="shared" si="88"/>
        <v>0</v>
      </c>
      <c r="AP718" s="100">
        <f t="shared" si="88"/>
        <v>0</v>
      </c>
      <c r="AQ718" s="100">
        <f t="shared" si="88"/>
        <v>0</v>
      </c>
      <c r="AR718" s="100" t="e">
        <f>VLOOKUP(C718&amp;E718&amp;G718&amp;I718&amp;J718,'Código Licitaciones'!$I$8:$I$6500,1,0)</f>
        <v>#N/A</v>
      </c>
    </row>
    <row r="719" spans="13:44" ht="18" x14ac:dyDescent="0.35">
      <c r="M719" s="109"/>
      <c r="X719" s="92">
        <f t="shared" si="89"/>
        <v>9</v>
      </c>
      <c r="Z719" s="100" t="e">
        <f t="shared" si="90"/>
        <v>#DIV/0!</v>
      </c>
      <c r="AA719" s="105" t="e">
        <f>+VLOOKUP(C719,'Código Licitaciones'!$J$7:$J$31,1,0)</f>
        <v>#N/A</v>
      </c>
      <c r="AB719" s="105">
        <f t="shared" si="91"/>
        <v>0</v>
      </c>
      <c r="AC719" s="105" t="e">
        <f>+VLOOKUP(E719,'Código Licitaciones'!$K$7:$K$50,1,0)</f>
        <v>#N/A</v>
      </c>
      <c r="AD719" s="105">
        <f t="shared" si="92"/>
        <v>0</v>
      </c>
      <c r="AE719" s="105" t="e">
        <f>+VLOOKUP(G719,'Código Licitaciones'!$L$7:$L$50,1,0)</f>
        <v>#N/A</v>
      </c>
      <c r="AF719" s="100" t="e">
        <f t="shared" si="93"/>
        <v>#DIV/0!</v>
      </c>
      <c r="AG719" s="105" t="e">
        <f>+VLOOKUP(I719,'Código Licitaciones'!$M$7:$M$50,1,0)</f>
        <v>#N/A</v>
      </c>
      <c r="AH719" s="105" t="e">
        <f>+VLOOKUP(J719,'Código Licitaciones'!$N$7:$N$50,1,0)</f>
        <v>#N/A</v>
      </c>
      <c r="AI719" s="105">
        <f t="shared" si="87"/>
        <v>0</v>
      </c>
      <c r="AJ719" s="105">
        <f t="shared" si="87"/>
        <v>0</v>
      </c>
      <c r="AK719" s="106" t="e">
        <f>+VLOOKUP(M719,'Código Barras'!$C$3:$C$1694,1,0)</f>
        <v>#N/A</v>
      </c>
      <c r="AL719" s="100">
        <f t="shared" si="88"/>
        <v>0</v>
      </c>
      <c r="AM719" s="100">
        <f t="shared" si="88"/>
        <v>0</v>
      </c>
      <c r="AN719" s="100">
        <f t="shared" si="88"/>
        <v>0</v>
      </c>
      <c r="AO719" s="100">
        <f t="shared" si="88"/>
        <v>0</v>
      </c>
      <c r="AP719" s="100">
        <f t="shared" si="88"/>
        <v>0</v>
      </c>
      <c r="AQ719" s="100">
        <f t="shared" si="88"/>
        <v>0</v>
      </c>
      <c r="AR719" s="100" t="e">
        <f>VLOOKUP(C719&amp;E719&amp;G719&amp;I719&amp;J719,'Código Licitaciones'!$I$8:$I$6500,1,0)</f>
        <v>#N/A</v>
      </c>
    </row>
    <row r="720" spans="13:44" ht="18" x14ac:dyDescent="0.35">
      <c r="M720" s="109"/>
      <c r="X720" s="92">
        <f t="shared" si="89"/>
        <v>9</v>
      </c>
      <c r="Z720" s="100" t="e">
        <f t="shared" si="90"/>
        <v>#DIV/0!</v>
      </c>
      <c r="AA720" s="105" t="e">
        <f>+VLOOKUP(C720,'Código Licitaciones'!$J$7:$J$31,1,0)</f>
        <v>#N/A</v>
      </c>
      <c r="AB720" s="105">
        <f t="shared" si="91"/>
        <v>0</v>
      </c>
      <c r="AC720" s="105" t="e">
        <f>+VLOOKUP(E720,'Código Licitaciones'!$K$7:$K$50,1,0)</f>
        <v>#N/A</v>
      </c>
      <c r="AD720" s="105">
        <f t="shared" si="92"/>
        <v>0</v>
      </c>
      <c r="AE720" s="105" t="e">
        <f>+VLOOKUP(G720,'Código Licitaciones'!$L$7:$L$50,1,0)</f>
        <v>#N/A</v>
      </c>
      <c r="AF720" s="100" t="e">
        <f t="shared" si="93"/>
        <v>#DIV/0!</v>
      </c>
      <c r="AG720" s="105" t="e">
        <f>+VLOOKUP(I720,'Código Licitaciones'!$M$7:$M$50,1,0)</f>
        <v>#N/A</v>
      </c>
      <c r="AH720" s="105" t="e">
        <f>+VLOOKUP(J720,'Código Licitaciones'!$N$7:$N$50,1,0)</f>
        <v>#N/A</v>
      </c>
      <c r="AI720" s="105">
        <f t="shared" si="87"/>
        <v>0</v>
      </c>
      <c r="AJ720" s="105">
        <f t="shared" si="87"/>
        <v>0</v>
      </c>
      <c r="AK720" s="106" t="e">
        <f>+VLOOKUP(M720,'Código Barras'!$C$3:$C$1694,1,0)</f>
        <v>#N/A</v>
      </c>
      <c r="AL720" s="100">
        <f t="shared" si="88"/>
        <v>0</v>
      </c>
      <c r="AM720" s="100">
        <f t="shared" si="88"/>
        <v>0</v>
      </c>
      <c r="AN720" s="100">
        <f t="shared" si="88"/>
        <v>0</v>
      </c>
      <c r="AO720" s="100">
        <f t="shared" si="88"/>
        <v>0</v>
      </c>
      <c r="AP720" s="100">
        <f t="shared" si="88"/>
        <v>0</v>
      </c>
      <c r="AQ720" s="100">
        <f t="shared" si="88"/>
        <v>0</v>
      </c>
      <c r="AR720" s="100" t="e">
        <f>VLOOKUP(C720&amp;E720&amp;G720&amp;I720&amp;J720,'Código Licitaciones'!$I$8:$I$6500,1,0)</f>
        <v>#N/A</v>
      </c>
    </row>
    <row r="721" spans="13:44" ht="18" x14ac:dyDescent="0.35">
      <c r="M721" s="109"/>
      <c r="X721" s="92">
        <f t="shared" si="89"/>
        <v>9</v>
      </c>
      <c r="Z721" s="100" t="e">
        <f t="shared" si="90"/>
        <v>#DIV/0!</v>
      </c>
      <c r="AA721" s="105" t="e">
        <f>+VLOOKUP(C721,'Código Licitaciones'!$J$7:$J$31,1,0)</f>
        <v>#N/A</v>
      </c>
      <c r="AB721" s="105">
        <f t="shared" si="91"/>
        <v>0</v>
      </c>
      <c r="AC721" s="105" t="e">
        <f>+VLOOKUP(E721,'Código Licitaciones'!$K$7:$K$50,1,0)</f>
        <v>#N/A</v>
      </c>
      <c r="AD721" s="105">
        <f t="shared" si="92"/>
        <v>0</v>
      </c>
      <c r="AE721" s="105" t="e">
        <f>+VLOOKUP(G721,'Código Licitaciones'!$L$7:$L$50,1,0)</f>
        <v>#N/A</v>
      </c>
      <c r="AF721" s="100" t="e">
        <f t="shared" si="93"/>
        <v>#DIV/0!</v>
      </c>
      <c r="AG721" s="105" t="e">
        <f>+VLOOKUP(I721,'Código Licitaciones'!$M$7:$M$50,1,0)</f>
        <v>#N/A</v>
      </c>
      <c r="AH721" s="105" t="e">
        <f>+VLOOKUP(J721,'Código Licitaciones'!$N$7:$N$50,1,0)</f>
        <v>#N/A</v>
      </c>
      <c r="AI721" s="105">
        <f t="shared" si="87"/>
        <v>0</v>
      </c>
      <c r="AJ721" s="105">
        <f t="shared" si="87"/>
        <v>0</v>
      </c>
      <c r="AK721" s="106" t="e">
        <f>+VLOOKUP(M721,'Código Barras'!$C$3:$C$1694,1,0)</f>
        <v>#N/A</v>
      </c>
      <c r="AL721" s="100">
        <f t="shared" si="88"/>
        <v>0</v>
      </c>
      <c r="AM721" s="100">
        <f t="shared" si="88"/>
        <v>0</v>
      </c>
      <c r="AN721" s="100">
        <f t="shared" si="88"/>
        <v>0</v>
      </c>
      <c r="AO721" s="100">
        <f t="shared" si="88"/>
        <v>0</v>
      </c>
      <c r="AP721" s="100">
        <f t="shared" si="88"/>
        <v>0</v>
      </c>
      <c r="AQ721" s="100">
        <f t="shared" si="88"/>
        <v>0</v>
      </c>
      <c r="AR721" s="100" t="e">
        <f>VLOOKUP(C721&amp;E721&amp;G721&amp;I721&amp;J721,'Código Licitaciones'!$I$8:$I$6500,1,0)</f>
        <v>#N/A</v>
      </c>
    </row>
    <row r="722" spans="13:44" ht="18" x14ac:dyDescent="0.35">
      <c r="M722" s="109"/>
      <c r="X722" s="92">
        <f t="shared" si="89"/>
        <v>9</v>
      </c>
      <c r="Z722" s="100" t="e">
        <f t="shared" si="90"/>
        <v>#DIV/0!</v>
      </c>
      <c r="AA722" s="105" t="e">
        <f>+VLOOKUP(C722,'Código Licitaciones'!$J$7:$J$31,1,0)</f>
        <v>#N/A</v>
      </c>
      <c r="AB722" s="105">
        <f t="shared" si="91"/>
        <v>0</v>
      </c>
      <c r="AC722" s="105" t="e">
        <f>+VLOOKUP(E722,'Código Licitaciones'!$K$7:$K$50,1,0)</f>
        <v>#N/A</v>
      </c>
      <c r="AD722" s="105">
        <f t="shared" si="92"/>
        <v>0</v>
      </c>
      <c r="AE722" s="105" t="e">
        <f>+VLOOKUP(G722,'Código Licitaciones'!$L$7:$L$50,1,0)</f>
        <v>#N/A</v>
      </c>
      <c r="AF722" s="100" t="e">
        <f t="shared" si="93"/>
        <v>#DIV/0!</v>
      </c>
      <c r="AG722" s="105" t="e">
        <f>+VLOOKUP(I722,'Código Licitaciones'!$M$7:$M$50,1,0)</f>
        <v>#N/A</v>
      </c>
      <c r="AH722" s="105" t="e">
        <f>+VLOOKUP(J722,'Código Licitaciones'!$N$7:$N$50,1,0)</f>
        <v>#N/A</v>
      </c>
      <c r="AI722" s="105">
        <f t="shared" si="87"/>
        <v>0</v>
      </c>
      <c r="AJ722" s="105">
        <f t="shared" si="87"/>
        <v>0</v>
      </c>
      <c r="AK722" s="106" t="e">
        <f>+VLOOKUP(M722,'Código Barras'!$C$3:$C$1694,1,0)</f>
        <v>#N/A</v>
      </c>
      <c r="AL722" s="100">
        <f t="shared" si="88"/>
        <v>0</v>
      </c>
      <c r="AM722" s="100">
        <f t="shared" si="88"/>
        <v>0</v>
      </c>
      <c r="AN722" s="100">
        <f t="shared" si="88"/>
        <v>0</v>
      </c>
      <c r="AO722" s="100">
        <f t="shared" si="88"/>
        <v>0</v>
      </c>
      <c r="AP722" s="100">
        <f t="shared" si="88"/>
        <v>0</v>
      </c>
      <c r="AQ722" s="100">
        <f t="shared" si="88"/>
        <v>0</v>
      </c>
      <c r="AR722" s="100" t="e">
        <f>VLOOKUP(C722&amp;E722&amp;G722&amp;I722&amp;J722,'Código Licitaciones'!$I$8:$I$6500,1,0)</f>
        <v>#N/A</v>
      </c>
    </row>
    <row r="723" spans="13:44" ht="18" x14ac:dyDescent="0.35">
      <c r="M723" s="109"/>
      <c r="X723" s="92">
        <f t="shared" si="89"/>
        <v>9</v>
      </c>
      <c r="Z723" s="100" t="e">
        <f t="shared" si="90"/>
        <v>#DIV/0!</v>
      </c>
      <c r="AA723" s="105" t="e">
        <f>+VLOOKUP(C723,'Código Licitaciones'!$J$7:$J$31,1,0)</f>
        <v>#N/A</v>
      </c>
      <c r="AB723" s="105">
        <f t="shared" si="91"/>
        <v>0</v>
      </c>
      <c r="AC723" s="105" t="e">
        <f>+VLOOKUP(E723,'Código Licitaciones'!$K$7:$K$50,1,0)</f>
        <v>#N/A</v>
      </c>
      <c r="AD723" s="105">
        <f t="shared" si="92"/>
        <v>0</v>
      </c>
      <c r="AE723" s="105" t="e">
        <f>+VLOOKUP(G723,'Código Licitaciones'!$L$7:$L$50,1,0)</f>
        <v>#N/A</v>
      </c>
      <c r="AF723" s="100" t="e">
        <f t="shared" si="93"/>
        <v>#DIV/0!</v>
      </c>
      <c r="AG723" s="105" t="e">
        <f>+VLOOKUP(I723,'Código Licitaciones'!$M$7:$M$50,1,0)</f>
        <v>#N/A</v>
      </c>
      <c r="AH723" s="105" t="e">
        <f>+VLOOKUP(J723,'Código Licitaciones'!$N$7:$N$50,1,0)</f>
        <v>#N/A</v>
      </c>
      <c r="AI723" s="105">
        <f t="shared" si="87"/>
        <v>0</v>
      </c>
      <c r="AJ723" s="105">
        <f t="shared" si="87"/>
        <v>0</v>
      </c>
      <c r="AK723" s="106" t="e">
        <f>+VLOOKUP(M723,'Código Barras'!$C$3:$C$1694,1,0)</f>
        <v>#N/A</v>
      </c>
      <c r="AL723" s="100">
        <f t="shared" si="88"/>
        <v>0</v>
      </c>
      <c r="AM723" s="100">
        <f t="shared" si="88"/>
        <v>0</v>
      </c>
      <c r="AN723" s="100">
        <f t="shared" si="88"/>
        <v>0</v>
      </c>
      <c r="AO723" s="100">
        <f t="shared" si="88"/>
        <v>0</v>
      </c>
      <c r="AP723" s="100">
        <f t="shared" si="88"/>
        <v>0</v>
      </c>
      <c r="AQ723" s="100">
        <f t="shared" si="88"/>
        <v>0</v>
      </c>
      <c r="AR723" s="100" t="e">
        <f>VLOOKUP(C723&amp;E723&amp;G723&amp;I723&amp;J723,'Código Licitaciones'!$I$8:$I$6500,1,0)</f>
        <v>#N/A</v>
      </c>
    </row>
    <row r="724" spans="13:44" ht="18" x14ac:dyDescent="0.35">
      <c r="M724" s="109"/>
      <c r="X724" s="92">
        <f t="shared" si="89"/>
        <v>9</v>
      </c>
      <c r="Z724" s="100" t="e">
        <f t="shared" si="90"/>
        <v>#DIV/0!</v>
      </c>
      <c r="AA724" s="105" t="e">
        <f>+VLOOKUP(C724,'Código Licitaciones'!$J$7:$J$31,1,0)</f>
        <v>#N/A</v>
      </c>
      <c r="AB724" s="105">
        <f t="shared" si="91"/>
        <v>0</v>
      </c>
      <c r="AC724" s="105" t="e">
        <f>+VLOOKUP(E724,'Código Licitaciones'!$K$7:$K$50,1,0)</f>
        <v>#N/A</v>
      </c>
      <c r="AD724" s="105">
        <f t="shared" si="92"/>
        <v>0</v>
      </c>
      <c r="AE724" s="105" t="e">
        <f>+VLOOKUP(G724,'Código Licitaciones'!$L$7:$L$50,1,0)</f>
        <v>#N/A</v>
      </c>
      <c r="AF724" s="100" t="e">
        <f t="shared" si="93"/>
        <v>#DIV/0!</v>
      </c>
      <c r="AG724" s="105" t="e">
        <f>+VLOOKUP(I724,'Código Licitaciones'!$M$7:$M$50,1,0)</f>
        <v>#N/A</v>
      </c>
      <c r="AH724" s="105" t="e">
        <f>+VLOOKUP(J724,'Código Licitaciones'!$N$7:$N$50,1,0)</f>
        <v>#N/A</v>
      </c>
      <c r="AI724" s="105">
        <f t="shared" si="87"/>
        <v>0</v>
      </c>
      <c r="AJ724" s="105">
        <f t="shared" si="87"/>
        <v>0</v>
      </c>
      <c r="AK724" s="106" t="e">
        <f>+VLOOKUP(M724,'Código Barras'!$C$3:$C$1694,1,0)</f>
        <v>#N/A</v>
      </c>
      <c r="AL724" s="100">
        <f t="shared" si="88"/>
        <v>0</v>
      </c>
      <c r="AM724" s="100">
        <f t="shared" si="88"/>
        <v>0</v>
      </c>
      <c r="AN724" s="100">
        <f t="shared" si="88"/>
        <v>0</v>
      </c>
      <c r="AO724" s="100">
        <f t="shared" si="88"/>
        <v>0</v>
      </c>
      <c r="AP724" s="100">
        <f t="shared" si="88"/>
        <v>0</v>
      </c>
      <c r="AQ724" s="100">
        <f t="shared" si="88"/>
        <v>0</v>
      </c>
      <c r="AR724" s="100" t="e">
        <f>VLOOKUP(C724&amp;E724&amp;G724&amp;I724&amp;J724,'Código Licitaciones'!$I$8:$I$6500,1,0)</f>
        <v>#N/A</v>
      </c>
    </row>
    <row r="725" spans="13:44" ht="18" x14ac:dyDescent="0.35">
      <c r="M725" s="109"/>
      <c r="X725" s="92">
        <f t="shared" si="89"/>
        <v>9</v>
      </c>
      <c r="Z725" s="100" t="e">
        <f t="shared" si="90"/>
        <v>#DIV/0!</v>
      </c>
      <c r="AA725" s="105" t="e">
        <f>+VLOOKUP(C725,'Código Licitaciones'!$J$7:$J$31,1,0)</f>
        <v>#N/A</v>
      </c>
      <c r="AB725" s="105">
        <f t="shared" si="91"/>
        <v>0</v>
      </c>
      <c r="AC725" s="105" t="e">
        <f>+VLOOKUP(E725,'Código Licitaciones'!$K$7:$K$50,1,0)</f>
        <v>#N/A</v>
      </c>
      <c r="AD725" s="105">
        <f t="shared" si="92"/>
        <v>0</v>
      </c>
      <c r="AE725" s="105" t="e">
        <f>+VLOOKUP(G725,'Código Licitaciones'!$L$7:$L$50,1,0)</f>
        <v>#N/A</v>
      </c>
      <c r="AF725" s="100" t="e">
        <f t="shared" si="93"/>
        <v>#DIV/0!</v>
      </c>
      <c r="AG725" s="105" t="e">
        <f>+VLOOKUP(I725,'Código Licitaciones'!$M$7:$M$50,1,0)</f>
        <v>#N/A</v>
      </c>
      <c r="AH725" s="105" t="e">
        <f>+VLOOKUP(J725,'Código Licitaciones'!$N$7:$N$50,1,0)</f>
        <v>#N/A</v>
      </c>
      <c r="AI725" s="105">
        <f t="shared" si="87"/>
        <v>0</v>
      </c>
      <c r="AJ725" s="105">
        <f t="shared" si="87"/>
        <v>0</v>
      </c>
      <c r="AK725" s="106" t="e">
        <f>+VLOOKUP(M725,'Código Barras'!$C$3:$C$1694,1,0)</f>
        <v>#N/A</v>
      </c>
      <c r="AL725" s="100">
        <f t="shared" si="88"/>
        <v>0</v>
      </c>
      <c r="AM725" s="100">
        <f t="shared" si="88"/>
        <v>0</v>
      </c>
      <c r="AN725" s="100">
        <f t="shared" si="88"/>
        <v>0</v>
      </c>
      <c r="AO725" s="100">
        <f t="shared" si="88"/>
        <v>0</v>
      </c>
      <c r="AP725" s="100">
        <f t="shared" si="88"/>
        <v>0</v>
      </c>
      <c r="AQ725" s="100">
        <f t="shared" si="88"/>
        <v>0</v>
      </c>
      <c r="AR725" s="100" t="e">
        <f>VLOOKUP(C725&amp;E725&amp;G725&amp;I725&amp;J725,'Código Licitaciones'!$I$8:$I$6500,1,0)</f>
        <v>#N/A</v>
      </c>
    </row>
    <row r="726" spans="13:44" ht="18" x14ac:dyDescent="0.35">
      <c r="M726" s="109"/>
      <c r="X726" s="92">
        <f t="shared" si="89"/>
        <v>9</v>
      </c>
      <c r="Z726" s="100" t="e">
        <f t="shared" si="90"/>
        <v>#DIV/0!</v>
      </c>
      <c r="AA726" s="105" t="e">
        <f>+VLOOKUP(C726,'Código Licitaciones'!$J$7:$J$31,1,0)</f>
        <v>#N/A</v>
      </c>
      <c r="AB726" s="105">
        <f t="shared" si="91"/>
        <v>0</v>
      </c>
      <c r="AC726" s="105" t="e">
        <f>+VLOOKUP(E726,'Código Licitaciones'!$K$7:$K$50,1,0)</f>
        <v>#N/A</v>
      </c>
      <c r="AD726" s="105">
        <f t="shared" si="92"/>
        <v>0</v>
      </c>
      <c r="AE726" s="105" t="e">
        <f>+VLOOKUP(G726,'Código Licitaciones'!$L$7:$L$50,1,0)</f>
        <v>#N/A</v>
      </c>
      <c r="AF726" s="100" t="e">
        <f t="shared" si="93"/>
        <v>#DIV/0!</v>
      </c>
      <c r="AG726" s="105" t="e">
        <f>+VLOOKUP(I726,'Código Licitaciones'!$M$7:$M$50,1,0)</f>
        <v>#N/A</v>
      </c>
      <c r="AH726" s="105" t="e">
        <f>+VLOOKUP(J726,'Código Licitaciones'!$N$7:$N$50,1,0)</f>
        <v>#N/A</v>
      </c>
      <c r="AI726" s="105">
        <f t="shared" si="87"/>
        <v>0</v>
      </c>
      <c r="AJ726" s="105">
        <f t="shared" si="87"/>
        <v>0</v>
      </c>
      <c r="AK726" s="106" t="e">
        <f>+VLOOKUP(M726,'Código Barras'!$C$3:$C$1694,1,0)</f>
        <v>#N/A</v>
      </c>
      <c r="AL726" s="100">
        <f t="shared" si="88"/>
        <v>0</v>
      </c>
      <c r="AM726" s="100">
        <f t="shared" si="88"/>
        <v>0</v>
      </c>
      <c r="AN726" s="100">
        <f t="shared" si="88"/>
        <v>0</v>
      </c>
      <c r="AO726" s="100">
        <f t="shared" si="88"/>
        <v>0</v>
      </c>
      <c r="AP726" s="100">
        <f t="shared" si="88"/>
        <v>0</v>
      </c>
      <c r="AQ726" s="100">
        <f t="shared" si="88"/>
        <v>0</v>
      </c>
      <c r="AR726" s="100" t="e">
        <f>VLOOKUP(C726&amp;E726&amp;G726&amp;I726&amp;J726,'Código Licitaciones'!$I$8:$I$6500,1,0)</f>
        <v>#N/A</v>
      </c>
    </row>
    <row r="727" spans="13:44" ht="18" x14ac:dyDescent="0.35">
      <c r="M727" s="109"/>
      <c r="X727" s="92">
        <f t="shared" si="89"/>
        <v>9</v>
      </c>
      <c r="Z727" s="100" t="e">
        <f t="shared" si="90"/>
        <v>#DIV/0!</v>
      </c>
      <c r="AA727" s="105" t="e">
        <f>+VLOOKUP(C727,'Código Licitaciones'!$J$7:$J$31,1,0)</f>
        <v>#N/A</v>
      </c>
      <c r="AB727" s="105">
        <f t="shared" si="91"/>
        <v>0</v>
      </c>
      <c r="AC727" s="105" t="e">
        <f>+VLOOKUP(E727,'Código Licitaciones'!$K$7:$K$50,1,0)</f>
        <v>#N/A</v>
      </c>
      <c r="AD727" s="105">
        <f t="shared" si="92"/>
        <v>0</v>
      </c>
      <c r="AE727" s="105" t="e">
        <f>+VLOOKUP(G727,'Código Licitaciones'!$L$7:$L$50,1,0)</f>
        <v>#N/A</v>
      </c>
      <c r="AF727" s="100" t="e">
        <f t="shared" si="93"/>
        <v>#DIV/0!</v>
      </c>
      <c r="AG727" s="105" t="e">
        <f>+VLOOKUP(I727,'Código Licitaciones'!$M$7:$M$50,1,0)</f>
        <v>#N/A</v>
      </c>
      <c r="AH727" s="105" t="e">
        <f>+VLOOKUP(J727,'Código Licitaciones'!$N$7:$N$50,1,0)</f>
        <v>#N/A</v>
      </c>
      <c r="AI727" s="105">
        <f t="shared" si="87"/>
        <v>0</v>
      </c>
      <c r="AJ727" s="105">
        <f t="shared" si="87"/>
        <v>0</v>
      </c>
      <c r="AK727" s="106" t="e">
        <f>+VLOOKUP(M727,'Código Barras'!$C$3:$C$1694,1,0)</f>
        <v>#N/A</v>
      </c>
      <c r="AL727" s="100">
        <f t="shared" si="88"/>
        <v>0</v>
      </c>
      <c r="AM727" s="100">
        <f t="shared" si="88"/>
        <v>0</v>
      </c>
      <c r="AN727" s="100">
        <f t="shared" si="88"/>
        <v>0</v>
      </c>
      <c r="AO727" s="100">
        <f t="shared" si="88"/>
        <v>0</v>
      </c>
      <c r="AP727" s="100">
        <f t="shared" si="88"/>
        <v>0</v>
      </c>
      <c r="AQ727" s="100">
        <f t="shared" si="88"/>
        <v>0</v>
      </c>
      <c r="AR727" s="100" t="e">
        <f>VLOOKUP(C727&amp;E727&amp;G727&amp;I727&amp;J727,'Código Licitaciones'!$I$8:$I$6500,1,0)</f>
        <v>#N/A</v>
      </c>
    </row>
    <row r="728" spans="13:44" ht="18" x14ac:dyDescent="0.35">
      <c r="M728" s="109"/>
      <c r="X728" s="92">
        <f t="shared" si="89"/>
        <v>9</v>
      </c>
      <c r="Z728" s="100" t="e">
        <f t="shared" si="90"/>
        <v>#DIV/0!</v>
      </c>
      <c r="AA728" s="105" t="e">
        <f>+VLOOKUP(C728,'Código Licitaciones'!$J$7:$J$31,1,0)</f>
        <v>#N/A</v>
      </c>
      <c r="AB728" s="105">
        <f t="shared" si="91"/>
        <v>0</v>
      </c>
      <c r="AC728" s="105" t="e">
        <f>+VLOOKUP(E728,'Código Licitaciones'!$K$7:$K$50,1,0)</f>
        <v>#N/A</v>
      </c>
      <c r="AD728" s="105">
        <f t="shared" si="92"/>
        <v>0</v>
      </c>
      <c r="AE728" s="105" t="e">
        <f>+VLOOKUP(G728,'Código Licitaciones'!$L$7:$L$50,1,0)</f>
        <v>#N/A</v>
      </c>
      <c r="AF728" s="100" t="e">
        <f t="shared" si="93"/>
        <v>#DIV/0!</v>
      </c>
      <c r="AG728" s="105" t="e">
        <f>+VLOOKUP(I728,'Código Licitaciones'!$M$7:$M$50,1,0)</f>
        <v>#N/A</v>
      </c>
      <c r="AH728" s="105" t="e">
        <f>+VLOOKUP(J728,'Código Licitaciones'!$N$7:$N$50,1,0)</f>
        <v>#N/A</v>
      </c>
      <c r="AI728" s="105">
        <f t="shared" si="87"/>
        <v>0</v>
      </c>
      <c r="AJ728" s="105">
        <f t="shared" si="87"/>
        <v>0</v>
      </c>
      <c r="AK728" s="106" t="e">
        <f>+VLOOKUP(M728,'Código Barras'!$C$3:$C$1694,1,0)</f>
        <v>#N/A</v>
      </c>
      <c r="AL728" s="100">
        <f t="shared" si="88"/>
        <v>0</v>
      </c>
      <c r="AM728" s="100">
        <f t="shared" si="88"/>
        <v>0</v>
      </c>
      <c r="AN728" s="100">
        <f t="shared" si="88"/>
        <v>0</v>
      </c>
      <c r="AO728" s="100">
        <f t="shared" si="88"/>
        <v>0</v>
      </c>
      <c r="AP728" s="100">
        <f t="shared" si="88"/>
        <v>0</v>
      </c>
      <c r="AQ728" s="100">
        <f t="shared" si="88"/>
        <v>0</v>
      </c>
      <c r="AR728" s="100" t="e">
        <f>VLOOKUP(C728&amp;E728&amp;G728&amp;I728&amp;J728,'Código Licitaciones'!$I$8:$I$6500,1,0)</f>
        <v>#N/A</v>
      </c>
    </row>
    <row r="729" spans="13:44" ht="18" x14ac:dyDescent="0.35">
      <c r="M729" s="109"/>
      <c r="X729" s="92">
        <f t="shared" si="89"/>
        <v>9</v>
      </c>
      <c r="Z729" s="100" t="e">
        <f t="shared" si="90"/>
        <v>#DIV/0!</v>
      </c>
      <c r="AA729" s="105" t="e">
        <f>+VLOOKUP(C729,'Código Licitaciones'!$J$7:$J$31,1,0)</f>
        <v>#N/A</v>
      </c>
      <c r="AB729" s="105">
        <f t="shared" si="91"/>
        <v>0</v>
      </c>
      <c r="AC729" s="105" t="e">
        <f>+VLOOKUP(E729,'Código Licitaciones'!$K$7:$K$50,1,0)</f>
        <v>#N/A</v>
      </c>
      <c r="AD729" s="105">
        <f t="shared" si="92"/>
        <v>0</v>
      </c>
      <c r="AE729" s="105" t="e">
        <f>+VLOOKUP(G729,'Código Licitaciones'!$L$7:$L$50,1,0)</f>
        <v>#N/A</v>
      </c>
      <c r="AF729" s="100" t="e">
        <f t="shared" si="93"/>
        <v>#DIV/0!</v>
      </c>
      <c r="AG729" s="105" t="e">
        <f>+VLOOKUP(I729,'Código Licitaciones'!$M$7:$M$50,1,0)</f>
        <v>#N/A</v>
      </c>
      <c r="AH729" s="105" t="e">
        <f>+VLOOKUP(J729,'Código Licitaciones'!$N$7:$N$50,1,0)</f>
        <v>#N/A</v>
      </c>
      <c r="AI729" s="105">
        <f t="shared" si="87"/>
        <v>0</v>
      </c>
      <c r="AJ729" s="105">
        <f t="shared" si="87"/>
        <v>0</v>
      </c>
      <c r="AK729" s="106" t="e">
        <f>+VLOOKUP(M729,'Código Barras'!$C$3:$C$1694,1,0)</f>
        <v>#N/A</v>
      </c>
      <c r="AL729" s="100">
        <f t="shared" si="88"/>
        <v>0</v>
      </c>
      <c r="AM729" s="100">
        <f t="shared" si="88"/>
        <v>0</v>
      </c>
      <c r="AN729" s="100">
        <f t="shared" si="88"/>
        <v>0</v>
      </c>
      <c r="AO729" s="100">
        <f t="shared" si="88"/>
        <v>0</v>
      </c>
      <c r="AP729" s="100">
        <f t="shared" si="88"/>
        <v>0</v>
      </c>
      <c r="AQ729" s="100">
        <f t="shared" si="88"/>
        <v>0</v>
      </c>
      <c r="AR729" s="100" t="e">
        <f>VLOOKUP(C729&amp;E729&amp;G729&amp;I729&amp;J729,'Código Licitaciones'!$I$8:$I$6500,1,0)</f>
        <v>#N/A</v>
      </c>
    </row>
    <row r="730" spans="13:44" ht="18" x14ac:dyDescent="0.35">
      <c r="M730" s="109"/>
      <c r="X730" s="92">
        <f t="shared" si="89"/>
        <v>9</v>
      </c>
      <c r="Z730" s="100" t="e">
        <f t="shared" si="90"/>
        <v>#DIV/0!</v>
      </c>
      <c r="AA730" s="105" t="e">
        <f>+VLOOKUP(C730,'Código Licitaciones'!$J$7:$J$31,1,0)</f>
        <v>#N/A</v>
      </c>
      <c r="AB730" s="105">
        <f t="shared" si="91"/>
        <v>0</v>
      </c>
      <c r="AC730" s="105" t="e">
        <f>+VLOOKUP(E730,'Código Licitaciones'!$K$7:$K$50,1,0)</f>
        <v>#N/A</v>
      </c>
      <c r="AD730" s="105">
        <f t="shared" si="92"/>
        <v>0</v>
      </c>
      <c r="AE730" s="105" t="e">
        <f>+VLOOKUP(G730,'Código Licitaciones'!$L$7:$L$50,1,0)</f>
        <v>#N/A</v>
      </c>
      <c r="AF730" s="100" t="e">
        <f t="shared" si="93"/>
        <v>#DIV/0!</v>
      </c>
      <c r="AG730" s="105" t="e">
        <f>+VLOOKUP(I730,'Código Licitaciones'!$M$7:$M$50,1,0)</f>
        <v>#N/A</v>
      </c>
      <c r="AH730" s="105" t="e">
        <f>+VLOOKUP(J730,'Código Licitaciones'!$N$7:$N$50,1,0)</f>
        <v>#N/A</v>
      </c>
      <c r="AI730" s="105">
        <f t="shared" si="87"/>
        <v>0</v>
      </c>
      <c r="AJ730" s="105">
        <f t="shared" si="87"/>
        <v>0</v>
      </c>
      <c r="AK730" s="106" t="e">
        <f>+VLOOKUP(M730,'Código Barras'!$C$3:$C$1694,1,0)</f>
        <v>#N/A</v>
      </c>
      <c r="AL730" s="100">
        <f t="shared" si="88"/>
        <v>0</v>
      </c>
      <c r="AM730" s="100">
        <f t="shared" si="88"/>
        <v>0</v>
      </c>
      <c r="AN730" s="100">
        <f t="shared" si="88"/>
        <v>0</v>
      </c>
      <c r="AO730" s="100">
        <f t="shared" si="88"/>
        <v>0</v>
      </c>
      <c r="AP730" s="100">
        <f t="shared" si="88"/>
        <v>0</v>
      </c>
      <c r="AQ730" s="100">
        <f t="shared" si="88"/>
        <v>0</v>
      </c>
      <c r="AR730" s="100" t="e">
        <f>VLOOKUP(C730&amp;E730&amp;G730&amp;I730&amp;J730,'Código Licitaciones'!$I$8:$I$6500,1,0)</f>
        <v>#N/A</v>
      </c>
    </row>
    <row r="731" spans="13:44" ht="18" x14ac:dyDescent="0.35">
      <c r="M731" s="109"/>
      <c r="X731" s="92">
        <f t="shared" si="89"/>
        <v>9</v>
      </c>
      <c r="Z731" s="100" t="e">
        <f t="shared" si="90"/>
        <v>#DIV/0!</v>
      </c>
      <c r="AA731" s="105" t="e">
        <f>+VLOOKUP(C731,'Código Licitaciones'!$J$7:$J$31,1,0)</f>
        <v>#N/A</v>
      </c>
      <c r="AB731" s="105">
        <f t="shared" si="91"/>
        <v>0</v>
      </c>
      <c r="AC731" s="105" t="e">
        <f>+VLOOKUP(E731,'Código Licitaciones'!$K$7:$K$50,1,0)</f>
        <v>#N/A</v>
      </c>
      <c r="AD731" s="105">
        <f t="shared" si="92"/>
        <v>0</v>
      </c>
      <c r="AE731" s="105" t="e">
        <f>+VLOOKUP(G731,'Código Licitaciones'!$L$7:$L$50,1,0)</f>
        <v>#N/A</v>
      </c>
      <c r="AF731" s="100" t="e">
        <f t="shared" si="93"/>
        <v>#DIV/0!</v>
      </c>
      <c r="AG731" s="105" t="e">
        <f>+VLOOKUP(I731,'Código Licitaciones'!$M$7:$M$50,1,0)</f>
        <v>#N/A</v>
      </c>
      <c r="AH731" s="105" t="e">
        <f>+VLOOKUP(J731,'Código Licitaciones'!$N$7:$N$50,1,0)</f>
        <v>#N/A</v>
      </c>
      <c r="AI731" s="105">
        <f t="shared" si="87"/>
        <v>0</v>
      </c>
      <c r="AJ731" s="105">
        <f t="shared" si="87"/>
        <v>0</v>
      </c>
      <c r="AK731" s="106" t="e">
        <f>+VLOOKUP(M731,'Código Barras'!$C$3:$C$1694,1,0)</f>
        <v>#N/A</v>
      </c>
      <c r="AL731" s="100">
        <f t="shared" si="88"/>
        <v>0</v>
      </c>
      <c r="AM731" s="100">
        <f t="shared" si="88"/>
        <v>0</v>
      </c>
      <c r="AN731" s="100">
        <f t="shared" si="88"/>
        <v>0</v>
      </c>
      <c r="AO731" s="100">
        <f t="shared" si="88"/>
        <v>0</v>
      </c>
      <c r="AP731" s="100">
        <f t="shared" si="88"/>
        <v>0</v>
      </c>
      <c r="AQ731" s="100">
        <f t="shared" si="88"/>
        <v>0</v>
      </c>
      <c r="AR731" s="100" t="e">
        <f>VLOOKUP(C731&amp;E731&amp;G731&amp;I731&amp;J731,'Código Licitaciones'!$I$8:$I$6500,1,0)</f>
        <v>#N/A</v>
      </c>
    </row>
    <row r="732" spans="13:44" ht="18" x14ac:dyDescent="0.35">
      <c r="M732" s="109"/>
      <c r="X732" s="92">
        <f t="shared" si="89"/>
        <v>9</v>
      </c>
      <c r="Z732" s="100" t="e">
        <f t="shared" si="90"/>
        <v>#DIV/0!</v>
      </c>
      <c r="AA732" s="105" t="e">
        <f>+VLOOKUP(C732,'Código Licitaciones'!$J$7:$J$31,1,0)</f>
        <v>#N/A</v>
      </c>
      <c r="AB732" s="105">
        <f t="shared" si="91"/>
        <v>0</v>
      </c>
      <c r="AC732" s="105" t="e">
        <f>+VLOOKUP(E732,'Código Licitaciones'!$K$7:$K$50,1,0)</f>
        <v>#N/A</v>
      </c>
      <c r="AD732" s="105">
        <f t="shared" si="92"/>
        <v>0</v>
      </c>
      <c r="AE732" s="105" t="e">
        <f>+VLOOKUP(G732,'Código Licitaciones'!$L$7:$L$50,1,0)</f>
        <v>#N/A</v>
      </c>
      <c r="AF732" s="100" t="e">
        <f t="shared" si="93"/>
        <v>#DIV/0!</v>
      </c>
      <c r="AG732" s="105" t="e">
        <f>+VLOOKUP(I732,'Código Licitaciones'!$M$7:$M$50,1,0)</f>
        <v>#N/A</v>
      </c>
      <c r="AH732" s="105" t="e">
        <f>+VLOOKUP(J732,'Código Licitaciones'!$N$7:$N$50,1,0)</f>
        <v>#N/A</v>
      </c>
      <c r="AI732" s="105">
        <f t="shared" si="87"/>
        <v>0</v>
      </c>
      <c r="AJ732" s="105">
        <f t="shared" si="87"/>
        <v>0</v>
      </c>
      <c r="AK732" s="106" t="e">
        <f>+VLOOKUP(M732,'Código Barras'!$C$3:$C$1694,1,0)</f>
        <v>#N/A</v>
      </c>
      <c r="AL732" s="100">
        <f t="shared" si="88"/>
        <v>0</v>
      </c>
      <c r="AM732" s="100">
        <f t="shared" si="88"/>
        <v>0</v>
      </c>
      <c r="AN732" s="100">
        <f t="shared" si="88"/>
        <v>0</v>
      </c>
      <c r="AO732" s="100">
        <f t="shared" si="88"/>
        <v>0</v>
      </c>
      <c r="AP732" s="100">
        <f t="shared" si="88"/>
        <v>0</v>
      </c>
      <c r="AQ732" s="100">
        <f t="shared" si="88"/>
        <v>0</v>
      </c>
      <c r="AR732" s="100" t="e">
        <f>VLOOKUP(C732&amp;E732&amp;G732&amp;I732&amp;J732,'Código Licitaciones'!$I$8:$I$6500,1,0)</f>
        <v>#N/A</v>
      </c>
    </row>
    <row r="733" spans="13:44" ht="18" x14ac:dyDescent="0.35">
      <c r="M733" s="109"/>
      <c r="X733" s="92">
        <f t="shared" si="89"/>
        <v>9</v>
      </c>
      <c r="Z733" s="100" t="e">
        <f t="shared" si="90"/>
        <v>#DIV/0!</v>
      </c>
      <c r="AA733" s="105" t="e">
        <f>+VLOOKUP(C733,'Código Licitaciones'!$J$7:$J$31,1,0)</f>
        <v>#N/A</v>
      </c>
      <c r="AB733" s="105">
        <f t="shared" si="91"/>
        <v>0</v>
      </c>
      <c r="AC733" s="105" t="e">
        <f>+VLOOKUP(E733,'Código Licitaciones'!$K$7:$K$50,1,0)</f>
        <v>#N/A</v>
      </c>
      <c r="AD733" s="105">
        <f t="shared" si="92"/>
        <v>0</v>
      </c>
      <c r="AE733" s="105" t="e">
        <f>+VLOOKUP(G733,'Código Licitaciones'!$L$7:$L$50,1,0)</f>
        <v>#N/A</v>
      </c>
      <c r="AF733" s="100" t="e">
        <f t="shared" si="93"/>
        <v>#DIV/0!</v>
      </c>
      <c r="AG733" s="105" t="e">
        <f>+VLOOKUP(I733,'Código Licitaciones'!$M$7:$M$50,1,0)</f>
        <v>#N/A</v>
      </c>
      <c r="AH733" s="105" t="e">
        <f>+VLOOKUP(J733,'Código Licitaciones'!$N$7:$N$50,1,0)</f>
        <v>#N/A</v>
      </c>
      <c r="AI733" s="105">
        <f t="shared" si="87"/>
        <v>0</v>
      </c>
      <c r="AJ733" s="105">
        <f t="shared" si="87"/>
        <v>0</v>
      </c>
      <c r="AK733" s="106" t="e">
        <f>+VLOOKUP(M733,'Código Barras'!$C$3:$C$1694,1,0)</f>
        <v>#N/A</v>
      </c>
      <c r="AL733" s="100">
        <f t="shared" si="88"/>
        <v>0</v>
      </c>
      <c r="AM733" s="100">
        <f t="shared" si="88"/>
        <v>0</v>
      </c>
      <c r="AN733" s="100">
        <f t="shared" si="88"/>
        <v>0</v>
      </c>
      <c r="AO733" s="100">
        <f t="shared" si="88"/>
        <v>0</v>
      </c>
      <c r="AP733" s="100">
        <f t="shared" si="88"/>
        <v>0</v>
      </c>
      <c r="AQ733" s="100">
        <f t="shared" si="88"/>
        <v>0</v>
      </c>
      <c r="AR733" s="100" t="e">
        <f>VLOOKUP(C733&amp;E733&amp;G733&amp;I733&amp;J733,'Código Licitaciones'!$I$8:$I$6500,1,0)</f>
        <v>#N/A</v>
      </c>
    </row>
    <row r="734" spans="13:44" ht="18" x14ac:dyDescent="0.35">
      <c r="M734" s="109"/>
      <c r="X734" s="92">
        <f t="shared" si="89"/>
        <v>9</v>
      </c>
      <c r="Z734" s="100" t="e">
        <f t="shared" si="90"/>
        <v>#DIV/0!</v>
      </c>
      <c r="AA734" s="105" t="e">
        <f>+VLOOKUP(C734,'Código Licitaciones'!$J$7:$J$31,1,0)</f>
        <v>#N/A</v>
      </c>
      <c r="AB734" s="105">
        <f t="shared" si="91"/>
        <v>0</v>
      </c>
      <c r="AC734" s="105" t="e">
        <f>+VLOOKUP(E734,'Código Licitaciones'!$K$7:$K$50,1,0)</f>
        <v>#N/A</v>
      </c>
      <c r="AD734" s="105">
        <f t="shared" si="92"/>
        <v>0</v>
      </c>
      <c r="AE734" s="105" t="e">
        <f>+VLOOKUP(G734,'Código Licitaciones'!$L$7:$L$50,1,0)</f>
        <v>#N/A</v>
      </c>
      <c r="AF734" s="100" t="e">
        <f t="shared" si="93"/>
        <v>#DIV/0!</v>
      </c>
      <c r="AG734" s="105" t="e">
        <f>+VLOOKUP(I734,'Código Licitaciones'!$M$7:$M$50,1,0)</f>
        <v>#N/A</v>
      </c>
      <c r="AH734" s="105" t="e">
        <f>+VLOOKUP(J734,'Código Licitaciones'!$N$7:$N$50,1,0)</f>
        <v>#N/A</v>
      </c>
      <c r="AI734" s="105">
        <f t="shared" si="87"/>
        <v>0</v>
      </c>
      <c r="AJ734" s="105">
        <f t="shared" si="87"/>
        <v>0</v>
      </c>
      <c r="AK734" s="106" t="e">
        <f>+VLOOKUP(M734,'Código Barras'!$C$3:$C$1694,1,0)</f>
        <v>#N/A</v>
      </c>
      <c r="AL734" s="100">
        <f t="shared" si="88"/>
        <v>0</v>
      </c>
      <c r="AM734" s="100">
        <f t="shared" si="88"/>
        <v>0</v>
      </c>
      <c r="AN734" s="100">
        <f t="shared" si="88"/>
        <v>0</v>
      </c>
      <c r="AO734" s="100">
        <f t="shared" si="88"/>
        <v>0</v>
      </c>
      <c r="AP734" s="100">
        <f t="shared" si="88"/>
        <v>0</v>
      </c>
      <c r="AQ734" s="100">
        <f t="shared" si="88"/>
        <v>0</v>
      </c>
      <c r="AR734" s="100" t="e">
        <f>VLOOKUP(C734&amp;E734&amp;G734&amp;I734&amp;J734,'Código Licitaciones'!$I$8:$I$6500,1,0)</f>
        <v>#N/A</v>
      </c>
    </row>
    <row r="735" spans="13:44" ht="18" x14ac:dyDescent="0.35">
      <c r="M735" s="109"/>
      <c r="X735" s="92">
        <f t="shared" si="89"/>
        <v>9</v>
      </c>
      <c r="Z735" s="100" t="e">
        <f t="shared" si="90"/>
        <v>#DIV/0!</v>
      </c>
      <c r="AA735" s="105" t="e">
        <f>+VLOOKUP(C735,'Código Licitaciones'!$J$7:$J$31,1,0)</f>
        <v>#N/A</v>
      </c>
      <c r="AB735" s="105">
        <f t="shared" si="91"/>
        <v>0</v>
      </c>
      <c r="AC735" s="105" t="e">
        <f>+VLOOKUP(E735,'Código Licitaciones'!$K$7:$K$50,1,0)</f>
        <v>#N/A</v>
      </c>
      <c r="AD735" s="105">
        <f t="shared" si="92"/>
        <v>0</v>
      </c>
      <c r="AE735" s="105" t="e">
        <f>+VLOOKUP(G735,'Código Licitaciones'!$L$7:$L$50,1,0)</f>
        <v>#N/A</v>
      </c>
      <c r="AF735" s="100" t="e">
        <f t="shared" si="93"/>
        <v>#DIV/0!</v>
      </c>
      <c r="AG735" s="105" t="e">
        <f>+VLOOKUP(I735,'Código Licitaciones'!$M$7:$M$50,1,0)</f>
        <v>#N/A</v>
      </c>
      <c r="AH735" s="105" t="e">
        <f>+VLOOKUP(J735,'Código Licitaciones'!$N$7:$N$50,1,0)</f>
        <v>#N/A</v>
      </c>
      <c r="AI735" s="105">
        <f t="shared" si="87"/>
        <v>0</v>
      </c>
      <c r="AJ735" s="105">
        <f t="shared" si="87"/>
        <v>0</v>
      </c>
      <c r="AK735" s="106" t="e">
        <f>+VLOOKUP(M735,'Código Barras'!$C$3:$C$1694,1,0)</f>
        <v>#N/A</v>
      </c>
      <c r="AL735" s="100">
        <f t="shared" si="88"/>
        <v>0</v>
      </c>
      <c r="AM735" s="100">
        <f t="shared" si="88"/>
        <v>0</v>
      </c>
      <c r="AN735" s="100">
        <f t="shared" si="88"/>
        <v>0</v>
      </c>
      <c r="AO735" s="100">
        <f t="shared" si="88"/>
        <v>0</v>
      </c>
      <c r="AP735" s="100">
        <f t="shared" si="88"/>
        <v>0</v>
      </c>
      <c r="AQ735" s="100">
        <f t="shared" si="88"/>
        <v>0</v>
      </c>
      <c r="AR735" s="100" t="e">
        <f>VLOOKUP(C735&amp;E735&amp;G735&amp;I735&amp;J735,'Código Licitaciones'!$I$8:$I$6500,1,0)</f>
        <v>#N/A</v>
      </c>
    </row>
    <row r="736" spans="13:44" ht="18" x14ac:dyDescent="0.35">
      <c r="M736" s="109"/>
      <c r="X736" s="92">
        <f t="shared" si="89"/>
        <v>9</v>
      </c>
      <c r="Z736" s="100" t="e">
        <f t="shared" si="90"/>
        <v>#DIV/0!</v>
      </c>
      <c r="AA736" s="105" t="e">
        <f>+VLOOKUP(C736,'Código Licitaciones'!$J$7:$J$31,1,0)</f>
        <v>#N/A</v>
      </c>
      <c r="AB736" s="105">
        <f t="shared" si="91"/>
        <v>0</v>
      </c>
      <c r="AC736" s="105" t="e">
        <f>+VLOOKUP(E736,'Código Licitaciones'!$K$7:$K$50,1,0)</f>
        <v>#N/A</v>
      </c>
      <c r="AD736" s="105">
        <f t="shared" si="92"/>
        <v>0</v>
      </c>
      <c r="AE736" s="105" t="e">
        <f>+VLOOKUP(G736,'Código Licitaciones'!$L$7:$L$50,1,0)</f>
        <v>#N/A</v>
      </c>
      <c r="AF736" s="100" t="e">
        <f t="shared" si="93"/>
        <v>#DIV/0!</v>
      </c>
      <c r="AG736" s="105" t="e">
        <f>+VLOOKUP(I736,'Código Licitaciones'!$M$7:$M$50,1,0)</f>
        <v>#N/A</v>
      </c>
      <c r="AH736" s="105" t="e">
        <f>+VLOOKUP(J736,'Código Licitaciones'!$N$7:$N$50,1,0)</f>
        <v>#N/A</v>
      </c>
      <c r="AI736" s="105">
        <f t="shared" si="87"/>
        <v>0</v>
      </c>
      <c r="AJ736" s="105">
        <f t="shared" si="87"/>
        <v>0</v>
      </c>
      <c r="AK736" s="106" t="e">
        <f>+VLOOKUP(M736,'Código Barras'!$C$3:$C$1694,1,0)</f>
        <v>#N/A</v>
      </c>
      <c r="AL736" s="100">
        <f t="shared" si="88"/>
        <v>0</v>
      </c>
      <c r="AM736" s="100">
        <f t="shared" si="88"/>
        <v>0</v>
      </c>
      <c r="AN736" s="100">
        <f t="shared" si="88"/>
        <v>0</v>
      </c>
      <c r="AO736" s="100">
        <f t="shared" si="88"/>
        <v>0</v>
      </c>
      <c r="AP736" s="100">
        <f t="shared" si="88"/>
        <v>0</v>
      </c>
      <c r="AQ736" s="100">
        <f t="shared" si="88"/>
        <v>0</v>
      </c>
      <c r="AR736" s="100" t="e">
        <f>VLOOKUP(C736&amp;E736&amp;G736&amp;I736&amp;J736,'Código Licitaciones'!$I$8:$I$6500,1,0)</f>
        <v>#N/A</v>
      </c>
    </row>
    <row r="737" spans="13:44" ht="18" x14ac:dyDescent="0.35">
      <c r="M737" s="109"/>
      <c r="X737" s="92">
        <f t="shared" si="89"/>
        <v>9</v>
      </c>
      <c r="Z737" s="100" t="e">
        <f t="shared" si="90"/>
        <v>#DIV/0!</v>
      </c>
      <c r="AA737" s="105" t="e">
        <f>+VLOOKUP(C737,'Código Licitaciones'!$J$7:$J$31,1,0)</f>
        <v>#N/A</v>
      </c>
      <c r="AB737" s="105">
        <f t="shared" si="91"/>
        <v>0</v>
      </c>
      <c r="AC737" s="105" t="e">
        <f>+VLOOKUP(E737,'Código Licitaciones'!$K$7:$K$50,1,0)</f>
        <v>#N/A</v>
      </c>
      <c r="AD737" s="105">
        <f t="shared" si="92"/>
        <v>0</v>
      </c>
      <c r="AE737" s="105" t="e">
        <f>+VLOOKUP(G737,'Código Licitaciones'!$L$7:$L$50,1,0)</f>
        <v>#N/A</v>
      </c>
      <c r="AF737" s="100" t="e">
        <f t="shared" si="93"/>
        <v>#DIV/0!</v>
      </c>
      <c r="AG737" s="105" t="e">
        <f>+VLOOKUP(I737,'Código Licitaciones'!$M$7:$M$50,1,0)</f>
        <v>#N/A</v>
      </c>
      <c r="AH737" s="105" t="e">
        <f>+VLOOKUP(J737,'Código Licitaciones'!$N$7:$N$50,1,0)</f>
        <v>#N/A</v>
      </c>
      <c r="AI737" s="105">
        <f t="shared" si="87"/>
        <v>0</v>
      </c>
      <c r="AJ737" s="105">
        <f t="shared" si="87"/>
        <v>0</v>
      </c>
      <c r="AK737" s="106" t="e">
        <f>+VLOOKUP(M737,'Código Barras'!$C$3:$C$1694,1,0)</f>
        <v>#N/A</v>
      </c>
      <c r="AL737" s="100">
        <f t="shared" si="88"/>
        <v>0</v>
      </c>
      <c r="AM737" s="100">
        <f t="shared" si="88"/>
        <v>0</v>
      </c>
      <c r="AN737" s="100">
        <f t="shared" si="88"/>
        <v>0</v>
      </c>
      <c r="AO737" s="100">
        <f t="shared" si="88"/>
        <v>0</v>
      </c>
      <c r="AP737" s="100">
        <f t="shared" si="88"/>
        <v>0</v>
      </c>
      <c r="AQ737" s="100">
        <f t="shared" si="88"/>
        <v>0</v>
      </c>
      <c r="AR737" s="100" t="e">
        <f>VLOOKUP(C737&amp;E737&amp;G737&amp;I737&amp;J737,'Código Licitaciones'!$I$8:$I$6500,1,0)</f>
        <v>#N/A</v>
      </c>
    </row>
    <row r="738" spans="13:44" ht="18" x14ac:dyDescent="0.35">
      <c r="M738" s="109"/>
      <c r="X738" s="92">
        <f t="shared" si="89"/>
        <v>9</v>
      </c>
      <c r="Z738" s="100" t="e">
        <f t="shared" si="90"/>
        <v>#DIV/0!</v>
      </c>
      <c r="AA738" s="105" t="e">
        <f>+VLOOKUP(C738,'Código Licitaciones'!$J$7:$J$31,1,0)</f>
        <v>#N/A</v>
      </c>
      <c r="AB738" s="105">
        <f t="shared" si="91"/>
        <v>0</v>
      </c>
      <c r="AC738" s="105" t="e">
        <f>+VLOOKUP(E738,'Código Licitaciones'!$K$7:$K$50,1,0)</f>
        <v>#N/A</v>
      </c>
      <c r="AD738" s="105">
        <f t="shared" si="92"/>
        <v>0</v>
      </c>
      <c r="AE738" s="105" t="e">
        <f>+VLOOKUP(G738,'Código Licitaciones'!$L$7:$L$50,1,0)</f>
        <v>#N/A</v>
      </c>
      <c r="AF738" s="100" t="e">
        <f t="shared" si="93"/>
        <v>#DIV/0!</v>
      </c>
      <c r="AG738" s="105" t="e">
        <f>+VLOOKUP(I738,'Código Licitaciones'!$M$7:$M$50,1,0)</f>
        <v>#N/A</v>
      </c>
      <c r="AH738" s="105" t="e">
        <f>+VLOOKUP(J738,'Código Licitaciones'!$N$7:$N$50,1,0)</f>
        <v>#N/A</v>
      </c>
      <c r="AI738" s="105">
        <f t="shared" si="87"/>
        <v>0</v>
      </c>
      <c r="AJ738" s="105">
        <f t="shared" si="87"/>
        <v>0</v>
      </c>
      <c r="AK738" s="106" t="e">
        <f>+VLOOKUP(M738,'Código Barras'!$C$3:$C$1694,1,0)</f>
        <v>#N/A</v>
      </c>
      <c r="AL738" s="100">
        <f t="shared" si="88"/>
        <v>0</v>
      </c>
      <c r="AM738" s="100">
        <f t="shared" si="88"/>
        <v>0</v>
      </c>
      <c r="AN738" s="100">
        <f t="shared" si="88"/>
        <v>0</v>
      </c>
      <c r="AO738" s="100">
        <f t="shared" si="88"/>
        <v>0</v>
      </c>
      <c r="AP738" s="100">
        <f t="shared" si="88"/>
        <v>0</v>
      </c>
      <c r="AQ738" s="100">
        <f t="shared" si="88"/>
        <v>0</v>
      </c>
      <c r="AR738" s="100" t="e">
        <f>VLOOKUP(C738&amp;E738&amp;G738&amp;I738&amp;J738,'Código Licitaciones'!$I$8:$I$6500,1,0)</f>
        <v>#N/A</v>
      </c>
    </row>
    <row r="739" spans="13:44" ht="18" x14ac:dyDescent="0.35">
      <c r="M739" s="109"/>
      <c r="X739" s="92">
        <f t="shared" si="89"/>
        <v>9</v>
      </c>
      <c r="Z739" s="100" t="e">
        <f t="shared" si="90"/>
        <v>#DIV/0!</v>
      </c>
      <c r="AA739" s="105" t="e">
        <f>+VLOOKUP(C739,'Código Licitaciones'!$J$7:$J$31,1,0)</f>
        <v>#N/A</v>
      </c>
      <c r="AB739" s="105">
        <f t="shared" si="91"/>
        <v>0</v>
      </c>
      <c r="AC739" s="105" t="e">
        <f>+VLOOKUP(E739,'Código Licitaciones'!$K$7:$K$50,1,0)</f>
        <v>#N/A</v>
      </c>
      <c r="AD739" s="105">
        <f t="shared" si="92"/>
        <v>0</v>
      </c>
      <c r="AE739" s="105" t="e">
        <f>+VLOOKUP(G739,'Código Licitaciones'!$L$7:$L$50,1,0)</f>
        <v>#N/A</v>
      </c>
      <c r="AF739" s="100" t="e">
        <f t="shared" si="93"/>
        <v>#DIV/0!</v>
      </c>
      <c r="AG739" s="105" t="e">
        <f>+VLOOKUP(I739,'Código Licitaciones'!$M$7:$M$50,1,0)</f>
        <v>#N/A</v>
      </c>
      <c r="AH739" s="105" t="e">
        <f>+VLOOKUP(J739,'Código Licitaciones'!$N$7:$N$50,1,0)</f>
        <v>#N/A</v>
      </c>
      <c r="AI739" s="105">
        <f t="shared" si="87"/>
        <v>0</v>
      </c>
      <c r="AJ739" s="105">
        <f t="shared" si="87"/>
        <v>0</v>
      </c>
      <c r="AK739" s="106" t="e">
        <f>+VLOOKUP(M739,'Código Barras'!$C$3:$C$1694,1,0)</f>
        <v>#N/A</v>
      </c>
      <c r="AL739" s="100">
        <f t="shared" si="88"/>
        <v>0</v>
      </c>
      <c r="AM739" s="100">
        <f t="shared" si="88"/>
        <v>0</v>
      </c>
      <c r="AN739" s="100">
        <f t="shared" si="88"/>
        <v>0</v>
      </c>
      <c r="AO739" s="100">
        <f t="shared" si="88"/>
        <v>0</v>
      </c>
      <c r="AP739" s="100">
        <f t="shared" si="88"/>
        <v>0</v>
      </c>
      <c r="AQ739" s="100">
        <f t="shared" si="88"/>
        <v>0</v>
      </c>
      <c r="AR739" s="100" t="e">
        <f>VLOOKUP(C739&amp;E739&amp;G739&amp;I739&amp;J739,'Código Licitaciones'!$I$8:$I$6500,1,0)</f>
        <v>#N/A</v>
      </c>
    </row>
    <row r="740" spans="13:44" ht="18" x14ac:dyDescent="0.35">
      <c r="M740" s="109"/>
      <c r="X740" s="92">
        <f t="shared" si="89"/>
        <v>9</v>
      </c>
      <c r="Z740" s="100" t="e">
        <f t="shared" si="90"/>
        <v>#DIV/0!</v>
      </c>
      <c r="AA740" s="105" t="e">
        <f>+VLOOKUP(C740,'Código Licitaciones'!$J$7:$J$31,1,0)</f>
        <v>#N/A</v>
      </c>
      <c r="AB740" s="105">
        <f t="shared" si="91"/>
        <v>0</v>
      </c>
      <c r="AC740" s="105" t="e">
        <f>+VLOOKUP(E740,'Código Licitaciones'!$K$7:$K$50,1,0)</f>
        <v>#N/A</v>
      </c>
      <c r="AD740" s="105">
        <f t="shared" si="92"/>
        <v>0</v>
      </c>
      <c r="AE740" s="105" t="e">
        <f>+VLOOKUP(G740,'Código Licitaciones'!$L$7:$L$50,1,0)</f>
        <v>#N/A</v>
      </c>
      <c r="AF740" s="100" t="e">
        <f t="shared" si="93"/>
        <v>#DIV/0!</v>
      </c>
      <c r="AG740" s="105" t="e">
        <f>+VLOOKUP(I740,'Código Licitaciones'!$M$7:$M$50,1,0)</f>
        <v>#N/A</v>
      </c>
      <c r="AH740" s="105" t="e">
        <f>+VLOOKUP(J740,'Código Licitaciones'!$N$7:$N$50,1,0)</f>
        <v>#N/A</v>
      </c>
      <c r="AI740" s="105">
        <f t="shared" si="87"/>
        <v>0</v>
      </c>
      <c r="AJ740" s="105">
        <f t="shared" si="87"/>
        <v>0</v>
      </c>
      <c r="AK740" s="106" t="e">
        <f>+VLOOKUP(M740,'Código Barras'!$C$3:$C$1694,1,0)</f>
        <v>#N/A</v>
      </c>
      <c r="AL740" s="100">
        <f t="shared" si="88"/>
        <v>0</v>
      </c>
      <c r="AM740" s="100">
        <f t="shared" si="88"/>
        <v>0</v>
      </c>
      <c r="AN740" s="100">
        <f t="shared" si="88"/>
        <v>0</v>
      </c>
      <c r="AO740" s="100">
        <f t="shared" si="88"/>
        <v>0</v>
      </c>
      <c r="AP740" s="100">
        <f t="shared" si="88"/>
        <v>0</v>
      </c>
      <c r="AQ740" s="100">
        <f t="shared" si="88"/>
        <v>0</v>
      </c>
      <c r="AR740" s="100" t="e">
        <f>VLOOKUP(C740&amp;E740&amp;G740&amp;I740&amp;J740,'Código Licitaciones'!$I$8:$I$6500,1,0)</f>
        <v>#N/A</v>
      </c>
    </row>
    <row r="741" spans="13:44" ht="18" x14ac:dyDescent="0.35">
      <c r="M741" s="109"/>
      <c r="X741" s="92">
        <f t="shared" si="89"/>
        <v>9</v>
      </c>
      <c r="Z741" s="100" t="e">
        <f t="shared" si="90"/>
        <v>#DIV/0!</v>
      </c>
      <c r="AA741" s="105" t="e">
        <f>+VLOOKUP(C741,'Código Licitaciones'!$J$7:$J$31,1,0)</f>
        <v>#N/A</v>
      </c>
      <c r="AB741" s="105">
        <f t="shared" si="91"/>
        <v>0</v>
      </c>
      <c r="AC741" s="105" t="e">
        <f>+VLOOKUP(E741,'Código Licitaciones'!$K$7:$K$50,1,0)</f>
        <v>#N/A</v>
      </c>
      <c r="AD741" s="105">
        <f t="shared" si="92"/>
        <v>0</v>
      </c>
      <c r="AE741" s="105" t="e">
        <f>+VLOOKUP(G741,'Código Licitaciones'!$L$7:$L$50,1,0)</f>
        <v>#N/A</v>
      </c>
      <c r="AF741" s="100" t="e">
        <f t="shared" si="93"/>
        <v>#DIV/0!</v>
      </c>
      <c r="AG741" s="105" t="e">
        <f>+VLOOKUP(I741,'Código Licitaciones'!$M$7:$M$50,1,0)</f>
        <v>#N/A</v>
      </c>
      <c r="AH741" s="105" t="e">
        <f>+VLOOKUP(J741,'Código Licitaciones'!$N$7:$N$50,1,0)</f>
        <v>#N/A</v>
      </c>
      <c r="AI741" s="105">
        <f t="shared" si="87"/>
        <v>0</v>
      </c>
      <c r="AJ741" s="105">
        <f t="shared" si="87"/>
        <v>0</v>
      </c>
      <c r="AK741" s="106" t="e">
        <f>+VLOOKUP(M741,'Código Barras'!$C$3:$C$1694,1,0)</f>
        <v>#N/A</v>
      </c>
      <c r="AL741" s="100">
        <f t="shared" si="88"/>
        <v>0</v>
      </c>
      <c r="AM741" s="100">
        <f t="shared" si="88"/>
        <v>0</v>
      </c>
      <c r="AN741" s="100">
        <f t="shared" si="88"/>
        <v>0</v>
      </c>
      <c r="AO741" s="100">
        <f t="shared" si="88"/>
        <v>0</v>
      </c>
      <c r="AP741" s="100">
        <f t="shared" si="88"/>
        <v>0</v>
      </c>
      <c r="AQ741" s="100">
        <f t="shared" si="88"/>
        <v>0</v>
      </c>
      <c r="AR741" s="100" t="e">
        <f>VLOOKUP(C741&amp;E741&amp;G741&amp;I741&amp;J741,'Código Licitaciones'!$I$8:$I$6500,1,0)</f>
        <v>#N/A</v>
      </c>
    </row>
    <row r="742" spans="13:44" ht="18" x14ac:dyDescent="0.35">
      <c r="M742" s="109"/>
      <c r="X742" s="92">
        <f t="shared" si="89"/>
        <v>9</v>
      </c>
      <c r="Z742" s="100" t="e">
        <f t="shared" si="90"/>
        <v>#DIV/0!</v>
      </c>
      <c r="AA742" s="105" t="e">
        <f>+VLOOKUP(C742,'Código Licitaciones'!$J$7:$J$31,1,0)</f>
        <v>#N/A</v>
      </c>
      <c r="AB742" s="105">
        <f t="shared" si="91"/>
        <v>0</v>
      </c>
      <c r="AC742" s="105" t="e">
        <f>+VLOOKUP(E742,'Código Licitaciones'!$K$7:$K$50,1,0)</f>
        <v>#N/A</v>
      </c>
      <c r="AD742" s="105">
        <f t="shared" si="92"/>
        <v>0</v>
      </c>
      <c r="AE742" s="105" t="e">
        <f>+VLOOKUP(G742,'Código Licitaciones'!$L$7:$L$50,1,0)</f>
        <v>#N/A</v>
      </c>
      <c r="AF742" s="100" t="e">
        <f t="shared" si="93"/>
        <v>#DIV/0!</v>
      </c>
      <c r="AG742" s="105" t="e">
        <f>+VLOOKUP(I742,'Código Licitaciones'!$M$7:$M$50,1,0)</f>
        <v>#N/A</v>
      </c>
      <c r="AH742" s="105" t="e">
        <f>+VLOOKUP(J742,'Código Licitaciones'!$N$7:$N$50,1,0)</f>
        <v>#N/A</v>
      </c>
      <c r="AI742" s="105">
        <f t="shared" si="87"/>
        <v>0</v>
      </c>
      <c r="AJ742" s="105">
        <f t="shared" si="87"/>
        <v>0</v>
      </c>
      <c r="AK742" s="106" t="e">
        <f>+VLOOKUP(M742,'Código Barras'!$C$3:$C$1694,1,0)</f>
        <v>#N/A</v>
      </c>
      <c r="AL742" s="100">
        <f t="shared" si="88"/>
        <v>0</v>
      </c>
      <c r="AM742" s="100">
        <f t="shared" si="88"/>
        <v>0</v>
      </c>
      <c r="AN742" s="100">
        <f t="shared" si="88"/>
        <v>0</v>
      </c>
      <c r="AO742" s="100">
        <f t="shared" si="88"/>
        <v>0</v>
      </c>
      <c r="AP742" s="100">
        <f t="shared" si="88"/>
        <v>0</v>
      </c>
      <c r="AQ742" s="100">
        <f t="shared" si="88"/>
        <v>0</v>
      </c>
      <c r="AR742" s="100" t="e">
        <f>VLOOKUP(C742&amp;E742&amp;G742&amp;I742&amp;J742,'Código Licitaciones'!$I$8:$I$6500,1,0)</f>
        <v>#N/A</v>
      </c>
    </row>
    <row r="743" spans="13:44" ht="18" x14ac:dyDescent="0.35">
      <c r="M743" s="109"/>
      <c r="X743" s="92">
        <f t="shared" si="89"/>
        <v>9</v>
      </c>
      <c r="Z743" s="100" t="e">
        <f t="shared" si="90"/>
        <v>#DIV/0!</v>
      </c>
      <c r="AA743" s="105" t="e">
        <f>+VLOOKUP(C743,'Código Licitaciones'!$J$7:$J$31,1,0)</f>
        <v>#N/A</v>
      </c>
      <c r="AB743" s="105">
        <f t="shared" si="91"/>
        <v>0</v>
      </c>
      <c r="AC743" s="105" t="e">
        <f>+VLOOKUP(E743,'Código Licitaciones'!$K$7:$K$50,1,0)</f>
        <v>#N/A</v>
      </c>
      <c r="AD743" s="105">
        <f t="shared" si="92"/>
        <v>0</v>
      </c>
      <c r="AE743" s="105" t="e">
        <f>+VLOOKUP(G743,'Código Licitaciones'!$L$7:$L$50,1,0)</f>
        <v>#N/A</v>
      </c>
      <c r="AF743" s="100" t="e">
        <f t="shared" si="93"/>
        <v>#DIV/0!</v>
      </c>
      <c r="AG743" s="105" t="e">
        <f>+VLOOKUP(I743,'Código Licitaciones'!$M$7:$M$50,1,0)</f>
        <v>#N/A</v>
      </c>
      <c r="AH743" s="105" t="e">
        <f>+VLOOKUP(J743,'Código Licitaciones'!$N$7:$N$50,1,0)</f>
        <v>#N/A</v>
      </c>
      <c r="AI743" s="105">
        <f t="shared" si="87"/>
        <v>0</v>
      </c>
      <c r="AJ743" s="105">
        <f t="shared" si="87"/>
        <v>0</v>
      </c>
      <c r="AK743" s="106" t="e">
        <f>+VLOOKUP(M743,'Código Barras'!$C$3:$C$1694,1,0)</f>
        <v>#N/A</v>
      </c>
      <c r="AL743" s="100">
        <f t="shared" si="88"/>
        <v>0</v>
      </c>
      <c r="AM743" s="100">
        <f t="shared" si="88"/>
        <v>0</v>
      </c>
      <c r="AN743" s="100">
        <f t="shared" si="88"/>
        <v>0</v>
      </c>
      <c r="AO743" s="100">
        <f t="shared" si="88"/>
        <v>0</v>
      </c>
      <c r="AP743" s="100">
        <f t="shared" si="88"/>
        <v>0</v>
      </c>
      <c r="AQ743" s="100">
        <f t="shared" si="88"/>
        <v>0</v>
      </c>
      <c r="AR743" s="100" t="e">
        <f>VLOOKUP(C743&amp;E743&amp;G743&amp;I743&amp;J743,'Código Licitaciones'!$I$8:$I$6500,1,0)</f>
        <v>#N/A</v>
      </c>
    </row>
    <row r="744" spans="13:44" ht="18" x14ac:dyDescent="0.35">
      <c r="M744" s="109"/>
      <c r="X744" s="92">
        <f t="shared" si="89"/>
        <v>9</v>
      </c>
      <c r="Z744" s="100" t="e">
        <f t="shared" si="90"/>
        <v>#DIV/0!</v>
      </c>
      <c r="AA744" s="105" t="e">
        <f>+VLOOKUP(C744,'Código Licitaciones'!$J$7:$J$31,1,0)</f>
        <v>#N/A</v>
      </c>
      <c r="AB744" s="105">
        <f t="shared" si="91"/>
        <v>0</v>
      </c>
      <c r="AC744" s="105" t="e">
        <f>+VLOOKUP(E744,'Código Licitaciones'!$K$7:$K$50,1,0)</f>
        <v>#N/A</v>
      </c>
      <c r="AD744" s="105">
        <f t="shared" si="92"/>
        <v>0</v>
      </c>
      <c r="AE744" s="105" t="e">
        <f>+VLOOKUP(G744,'Código Licitaciones'!$L$7:$L$50,1,0)</f>
        <v>#N/A</v>
      </c>
      <c r="AF744" s="100" t="e">
        <f t="shared" si="93"/>
        <v>#DIV/0!</v>
      </c>
      <c r="AG744" s="105" t="e">
        <f>+VLOOKUP(I744,'Código Licitaciones'!$M$7:$M$50,1,0)</f>
        <v>#N/A</v>
      </c>
      <c r="AH744" s="105" t="e">
        <f>+VLOOKUP(J744,'Código Licitaciones'!$N$7:$N$50,1,0)</f>
        <v>#N/A</v>
      </c>
      <c r="AI744" s="105">
        <f t="shared" si="87"/>
        <v>0</v>
      </c>
      <c r="AJ744" s="105">
        <f t="shared" si="87"/>
        <v>0</v>
      </c>
      <c r="AK744" s="106" t="e">
        <f>+VLOOKUP(M744,'Código Barras'!$C$3:$C$1694,1,0)</f>
        <v>#N/A</v>
      </c>
      <c r="AL744" s="100">
        <f t="shared" si="88"/>
        <v>0</v>
      </c>
      <c r="AM744" s="100">
        <f t="shared" si="88"/>
        <v>0</v>
      </c>
      <c r="AN744" s="100">
        <f t="shared" si="88"/>
        <v>0</v>
      </c>
      <c r="AO744" s="100">
        <f t="shared" si="88"/>
        <v>0</v>
      </c>
      <c r="AP744" s="100">
        <f t="shared" si="88"/>
        <v>0</v>
      </c>
      <c r="AQ744" s="100">
        <f t="shared" si="88"/>
        <v>0</v>
      </c>
      <c r="AR744" s="100" t="e">
        <f>VLOOKUP(C744&amp;E744&amp;G744&amp;I744&amp;J744,'Código Licitaciones'!$I$8:$I$6500,1,0)</f>
        <v>#N/A</v>
      </c>
    </row>
    <row r="745" spans="13:44" ht="18" x14ac:dyDescent="0.35">
      <c r="M745" s="109"/>
      <c r="X745" s="92">
        <f t="shared" si="89"/>
        <v>9</v>
      </c>
      <c r="Z745" s="100" t="e">
        <f t="shared" si="90"/>
        <v>#DIV/0!</v>
      </c>
      <c r="AA745" s="105" t="e">
        <f>+VLOOKUP(C745,'Código Licitaciones'!$J$7:$J$31,1,0)</f>
        <v>#N/A</v>
      </c>
      <c r="AB745" s="105">
        <f t="shared" si="91"/>
        <v>0</v>
      </c>
      <c r="AC745" s="105" t="e">
        <f>+VLOOKUP(E745,'Código Licitaciones'!$K$7:$K$50,1,0)</f>
        <v>#N/A</v>
      </c>
      <c r="AD745" s="105">
        <f t="shared" si="92"/>
        <v>0</v>
      </c>
      <c r="AE745" s="105" t="e">
        <f>+VLOOKUP(G745,'Código Licitaciones'!$L$7:$L$50,1,0)</f>
        <v>#N/A</v>
      </c>
      <c r="AF745" s="100" t="e">
        <f t="shared" si="93"/>
        <v>#DIV/0!</v>
      </c>
      <c r="AG745" s="105" t="e">
        <f>+VLOOKUP(I745,'Código Licitaciones'!$M$7:$M$50,1,0)</f>
        <v>#N/A</v>
      </c>
      <c r="AH745" s="105" t="e">
        <f>+VLOOKUP(J745,'Código Licitaciones'!$N$7:$N$50,1,0)</f>
        <v>#N/A</v>
      </c>
      <c r="AI745" s="105">
        <f t="shared" ref="AI745:AJ771" si="94">+K745</f>
        <v>0</v>
      </c>
      <c r="AJ745" s="105">
        <f t="shared" si="94"/>
        <v>0</v>
      </c>
      <c r="AK745" s="106" t="e">
        <f>+VLOOKUP(M745,'Código Barras'!$C$3:$C$1694,1,0)</f>
        <v>#N/A</v>
      </c>
      <c r="AL745" s="100">
        <f t="shared" si="88"/>
        <v>0</v>
      </c>
      <c r="AM745" s="100">
        <f t="shared" si="88"/>
        <v>0</v>
      </c>
      <c r="AN745" s="100">
        <f t="shared" si="88"/>
        <v>0</v>
      </c>
      <c r="AO745" s="100">
        <f t="shared" si="88"/>
        <v>0</v>
      </c>
      <c r="AP745" s="100">
        <f t="shared" si="88"/>
        <v>0</v>
      </c>
      <c r="AQ745" s="100">
        <f t="shared" si="88"/>
        <v>0</v>
      </c>
      <c r="AR745" s="100" t="e">
        <f>VLOOKUP(C745&amp;E745&amp;G745&amp;I745&amp;J745,'Código Licitaciones'!$I$8:$I$6500,1,0)</f>
        <v>#N/A</v>
      </c>
    </row>
    <row r="746" spans="13:44" ht="18" x14ac:dyDescent="0.35">
      <c r="M746" s="109"/>
      <c r="X746" s="92">
        <f t="shared" si="89"/>
        <v>9</v>
      </c>
      <c r="Z746" s="100" t="e">
        <f t="shared" si="90"/>
        <v>#DIV/0!</v>
      </c>
      <c r="AA746" s="105" t="e">
        <f>+VLOOKUP(C746,'Código Licitaciones'!$J$7:$J$31,1,0)</f>
        <v>#N/A</v>
      </c>
      <c r="AB746" s="105">
        <f t="shared" si="91"/>
        <v>0</v>
      </c>
      <c r="AC746" s="105" t="e">
        <f>+VLOOKUP(E746,'Código Licitaciones'!$K$7:$K$50,1,0)</f>
        <v>#N/A</v>
      </c>
      <c r="AD746" s="105">
        <f t="shared" si="92"/>
        <v>0</v>
      </c>
      <c r="AE746" s="105" t="e">
        <f>+VLOOKUP(G746,'Código Licitaciones'!$L$7:$L$50,1,0)</f>
        <v>#N/A</v>
      </c>
      <c r="AF746" s="100" t="e">
        <f t="shared" si="93"/>
        <v>#DIV/0!</v>
      </c>
      <c r="AG746" s="105" t="e">
        <f>+VLOOKUP(I746,'Código Licitaciones'!$M$7:$M$50,1,0)</f>
        <v>#N/A</v>
      </c>
      <c r="AH746" s="105" t="e">
        <f>+VLOOKUP(J746,'Código Licitaciones'!$N$7:$N$50,1,0)</f>
        <v>#N/A</v>
      </c>
      <c r="AI746" s="105">
        <f t="shared" si="94"/>
        <v>0</v>
      </c>
      <c r="AJ746" s="105">
        <f t="shared" si="94"/>
        <v>0</v>
      </c>
      <c r="AK746" s="106" t="e">
        <f>+VLOOKUP(M746,'Código Barras'!$C$3:$C$1694,1,0)</f>
        <v>#N/A</v>
      </c>
      <c r="AL746" s="100">
        <f t="shared" si="88"/>
        <v>0</v>
      </c>
      <c r="AM746" s="100">
        <f t="shared" si="88"/>
        <v>0</v>
      </c>
      <c r="AN746" s="100">
        <f t="shared" si="88"/>
        <v>0</v>
      </c>
      <c r="AO746" s="100">
        <f t="shared" si="88"/>
        <v>0</v>
      </c>
      <c r="AP746" s="100">
        <f t="shared" si="88"/>
        <v>0</v>
      </c>
      <c r="AQ746" s="100">
        <f t="shared" si="88"/>
        <v>0</v>
      </c>
      <c r="AR746" s="100" t="e">
        <f>VLOOKUP(C746&amp;E746&amp;G746&amp;I746&amp;J746,'Código Licitaciones'!$I$8:$I$6500,1,0)</f>
        <v>#N/A</v>
      </c>
    </row>
    <row r="747" spans="13:44" ht="18" x14ac:dyDescent="0.35">
      <c r="M747" s="109"/>
      <c r="X747" s="92">
        <f t="shared" si="89"/>
        <v>9</v>
      </c>
      <c r="Z747" s="100" t="e">
        <f t="shared" si="90"/>
        <v>#DIV/0!</v>
      </c>
      <c r="AA747" s="105" t="e">
        <f>+VLOOKUP(C747,'Código Licitaciones'!$J$7:$J$31,1,0)</f>
        <v>#N/A</v>
      </c>
      <c r="AB747" s="105">
        <f t="shared" si="91"/>
        <v>0</v>
      </c>
      <c r="AC747" s="105" t="e">
        <f>+VLOOKUP(E747,'Código Licitaciones'!$K$7:$K$50,1,0)</f>
        <v>#N/A</v>
      </c>
      <c r="AD747" s="105">
        <f t="shared" si="92"/>
        <v>0</v>
      </c>
      <c r="AE747" s="105" t="e">
        <f>+VLOOKUP(G747,'Código Licitaciones'!$L$7:$L$50,1,0)</f>
        <v>#N/A</v>
      </c>
      <c r="AF747" s="100" t="e">
        <f t="shared" si="93"/>
        <v>#DIV/0!</v>
      </c>
      <c r="AG747" s="105" t="e">
        <f>+VLOOKUP(I747,'Código Licitaciones'!$M$7:$M$50,1,0)</f>
        <v>#N/A</v>
      </c>
      <c r="AH747" s="105" t="e">
        <f>+VLOOKUP(J747,'Código Licitaciones'!$N$7:$N$50,1,0)</f>
        <v>#N/A</v>
      </c>
      <c r="AI747" s="105">
        <f t="shared" si="94"/>
        <v>0</v>
      </c>
      <c r="AJ747" s="105">
        <f t="shared" si="94"/>
        <v>0</v>
      </c>
      <c r="AK747" s="106" t="e">
        <f>+VLOOKUP(M747,'Código Barras'!$C$3:$C$1694,1,0)</f>
        <v>#N/A</v>
      </c>
      <c r="AL747" s="100">
        <f t="shared" si="88"/>
        <v>0</v>
      </c>
      <c r="AM747" s="100">
        <f t="shared" si="88"/>
        <v>0</v>
      </c>
      <c r="AN747" s="100">
        <f t="shared" si="88"/>
        <v>0</v>
      </c>
      <c r="AO747" s="100">
        <f t="shared" si="88"/>
        <v>0</v>
      </c>
      <c r="AP747" s="100">
        <f t="shared" si="88"/>
        <v>0</v>
      </c>
      <c r="AQ747" s="100">
        <f t="shared" si="88"/>
        <v>0</v>
      </c>
      <c r="AR747" s="100" t="e">
        <f>VLOOKUP(C747&amp;E747&amp;G747&amp;I747&amp;J747,'Código Licitaciones'!$I$8:$I$6500,1,0)</f>
        <v>#N/A</v>
      </c>
    </row>
    <row r="748" spans="13:44" ht="18" x14ac:dyDescent="0.35">
      <c r="M748" s="109"/>
      <c r="X748" s="92">
        <f t="shared" si="89"/>
        <v>9</v>
      </c>
      <c r="Z748" s="100" t="e">
        <f t="shared" si="90"/>
        <v>#DIV/0!</v>
      </c>
      <c r="AA748" s="105" t="e">
        <f>+VLOOKUP(C748,'Código Licitaciones'!$J$7:$J$31,1,0)</f>
        <v>#N/A</v>
      </c>
      <c r="AB748" s="105">
        <f t="shared" si="91"/>
        <v>0</v>
      </c>
      <c r="AC748" s="105" t="e">
        <f>+VLOOKUP(E748,'Código Licitaciones'!$K$7:$K$50,1,0)</f>
        <v>#N/A</v>
      </c>
      <c r="AD748" s="105">
        <f t="shared" si="92"/>
        <v>0</v>
      </c>
      <c r="AE748" s="105" t="e">
        <f>+VLOOKUP(G748,'Código Licitaciones'!$L$7:$L$50,1,0)</f>
        <v>#N/A</v>
      </c>
      <c r="AF748" s="100" t="e">
        <f t="shared" si="93"/>
        <v>#DIV/0!</v>
      </c>
      <c r="AG748" s="105" t="e">
        <f>+VLOOKUP(I748,'Código Licitaciones'!$M$7:$M$50,1,0)</f>
        <v>#N/A</v>
      </c>
      <c r="AH748" s="105" t="e">
        <f>+VLOOKUP(J748,'Código Licitaciones'!$N$7:$N$50,1,0)</f>
        <v>#N/A</v>
      </c>
      <c r="AI748" s="105">
        <f t="shared" si="94"/>
        <v>0</v>
      </c>
      <c r="AJ748" s="105">
        <f t="shared" si="94"/>
        <v>0</v>
      </c>
      <c r="AK748" s="106" t="e">
        <f>+VLOOKUP(M748,'Código Barras'!$C$3:$C$1694,1,0)</f>
        <v>#N/A</v>
      </c>
      <c r="AL748" s="100">
        <f t="shared" si="88"/>
        <v>0</v>
      </c>
      <c r="AM748" s="100">
        <f t="shared" si="88"/>
        <v>0</v>
      </c>
      <c r="AN748" s="100">
        <f t="shared" si="88"/>
        <v>0</v>
      </c>
      <c r="AO748" s="100">
        <f t="shared" si="88"/>
        <v>0</v>
      </c>
      <c r="AP748" s="100">
        <f t="shared" si="88"/>
        <v>0</v>
      </c>
      <c r="AQ748" s="100">
        <f t="shared" si="88"/>
        <v>0</v>
      </c>
      <c r="AR748" s="100" t="e">
        <f>VLOOKUP(C748&amp;E748&amp;G748&amp;I748&amp;J748,'Código Licitaciones'!$I$8:$I$6500,1,0)</f>
        <v>#N/A</v>
      </c>
    </row>
    <row r="749" spans="13:44" ht="18" x14ac:dyDescent="0.35">
      <c r="M749" s="109"/>
      <c r="X749" s="92">
        <f t="shared" si="89"/>
        <v>9</v>
      </c>
      <c r="Z749" s="100" t="e">
        <f t="shared" si="90"/>
        <v>#DIV/0!</v>
      </c>
      <c r="AA749" s="105" t="e">
        <f>+VLOOKUP(C749,'Código Licitaciones'!$J$7:$J$31,1,0)</f>
        <v>#N/A</v>
      </c>
      <c r="AB749" s="105">
        <f t="shared" si="91"/>
        <v>0</v>
      </c>
      <c r="AC749" s="105" t="e">
        <f>+VLOOKUP(E749,'Código Licitaciones'!$K$7:$K$50,1,0)</f>
        <v>#N/A</v>
      </c>
      <c r="AD749" s="105">
        <f t="shared" si="92"/>
        <v>0</v>
      </c>
      <c r="AE749" s="105" t="e">
        <f>+VLOOKUP(G749,'Código Licitaciones'!$L$7:$L$50,1,0)</f>
        <v>#N/A</v>
      </c>
      <c r="AF749" s="100" t="e">
        <f t="shared" si="93"/>
        <v>#DIV/0!</v>
      </c>
      <c r="AG749" s="105" t="e">
        <f>+VLOOKUP(I749,'Código Licitaciones'!$M$7:$M$50,1,0)</f>
        <v>#N/A</v>
      </c>
      <c r="AH749" s="105" t="e">
        <f>+VLOOKUP(J749,'Código Licitaciones'!$N$7:$N$50,1,0)</f>
        <v>#N/A</v>
      </c>
      <c r="AI749" s="105">
        <f t="shared" si="94"/>
        <v>0</v>
      </c>
      <c r="AJ749" s="105">
        <f t="shared" si="94"/>
        <v>0</v>
      </c>
      <c r="AK749" s="106" t="e">
        <f>+VLOOKUP(M749,'Código Barras'!$C$3:$C$1694,1,0)</f>
        <v>#N/A</v>
      </c>
      <c r="AL749" s="100">
        <f t="shared" si="88"/>
        <v>0</v>
      </c>
      <c r="AM749" s="100">
        <f t="shared" si="88"/>
        <v>0</v>
      </c>
      <c r="AN749" s="100">
        <f t="shared" si="88"/>
        <v>0</v>
      </c>
      <c r="AO749" s="100">
        <f t="shared" ref="AO749:AQ812" si="95">IF(OR(ISNUMBER(Q749),Q749=0),Q749,1/0)</f>
        <v>0</v>
      </c>
      <c r="AP749" s="100">
        <f t="shared" si="95"/>
        <v>0</v>
      </c>
      <c r="AQ749" s="100">
        <f t="shared" si="95"/>
        <v>0</v>
      </c>
      <c r="AR749" s="100" t="e">
        <f>VLOOKUP(C749&amp;E749&amp;G749&amp;I749&amp;J749,'Código Licitaciones'!$I$8:$I$6500,1,0)</f>
        <v>#N/A</v>
      </c>
    </row>
    <row r="750" spans="13:44" ht="18" x14ac:dyDescent="0.35">
      <c r="M750" s="109"/>
      <c r="X750" s="92">
        <f t="shared" si="89"/>
        <v>9</v>
      </c>
      <c r="Z750" s="100" t="e">
        <f t="shared" si="90"/>
        <v>#DIV/0!</v>
      </c>
      <c r="AA750" s="105" t="e">
        <f>+VLOOKUP(C750,'Código Licitaciones'!$J$7:$J$31,1,0)</f>
        <v>#N/A</v>
      </c>
      <c r="AB750" s="105">
        <f t="shared" si="91"/>
        <v>0</v>
      </c>
      <c r="AC750" s="105" t="e">
        <f>+VLOOKUP(E750,'Código Licitaciones'!$K$7:$K$50,1,0)</f>
        <v>#N/A</v>
      </c>
      <c r="AD750" s="105">
        <f t="shared" si="92"/>
        <v>0</v>
      </c>
      <c r="AE750" s="105" t="e">
        <f>+VLOOKUP(G750,'Código Licitaciones'!$L$7:$L$50,1,0)</f>
        <v>#N/A</v>
      </c>
      <c r="AF750" s="100" t="e">
        <f t="shared" si="93"/>
        <v>#DIV/0!</v>
      </c>
      <c r="AG750" s="105" t="e">
        <f>+VLOOKUP(I750,'Código Licitaciones'!$M$7:$M$50,1,0)</f>
        <v>#N/A</v>
      </c>
      <c r="AH750" s="105" t="e">
        <f>+VLOOKUP(J750,'Código Licitaciones'!$N$7:$N$50,1,0)</f>
        <v>#N/A</v>
      </c>
      <c r="AI750" s="105">
        <f t="shared" si="94"/>
        <v>0</v>
      </c>
      <c r="AJ750" s="105">
        <f t="shared" si="94"/>
        <v>0</v>
      </c>
      <c r="AK750" s="106" t="e">
        <f>+VLOOKUP(M750,'Código Barras'!$C$3:$C$1694,1,0)</f>
        <v>#N/A</v>
      </c>
      <c r="AL750" s="100">
        <f t="shared" ref="AL750:AQ813" si="96">IF(OR(ISNUMBER(N750),N750=0),N750,1/0)</f>
        <v>0</v>
      </c>
      <c r="AM750" s="100">
        <f t="shared" si="96"/>
        <v>0</v>
      </c>
      <c r="AN750" s="100">
        <f t="shared" si="96"/>
        <v>0</v>
      </c>
      <c r="AO750" s="100">
        <f t="shared" si="95"/>
        <v>0</v>
      </c>
      <c r="AP750" s="100">
        <f t="shared" si="95"/>
        <v>0</v>
      </c>
      <c r="AQ750" s="100">
        <f t="shared" si="95"/>
        <v>0</v>
      </c>
      <c r="AR750" s="100" t="e">
        <f>VLOOKUP(C750&amp;E750&amp;G750&amp;I750&amp;J750,'Código Licitaciones'!$I$8:$I$6500,1,0)</f>
        <v>#N/A</v>
      </c>
    </row>
    <row r="751" spans="13:44" ht="18" x14ac:dyDescent="0.35">
      <c r="M751" s="109"/>
      <c r="X751" s="92">
        <f t="shared" si="89"/>
        <v>9</v>
      </c>
      <c r="Z751" s="100" t="e">
        <f t="shared" si="90"/>
        <v>#DIV/0!</v>
      </c>
      <c r="AA751" s="105" t="e">
        <f>+VLOOKUP(C751,'Código Licitaciones'!$J$7:$J$31,1,0)</f>
        <v>#N/A</v>
      </c>
      <c r="AB751" s="105">
        <f t="shared" si="91"/>
        <v>0</v>
      </c>
      <c r="AC751" s="105" t="e">
        <f>+VLOOKUP(E751,'Código Licitaciones'!$K$7:$K$50,1,0)</f>
        <v>#N/A</v>
      </c>
      <c r="AD751" s="105">
        <f t="shared" si="92"/>
        <v>0</v>
      </c>
      <c r="AE751" s="105" t="e">
        <f>+VLOOKUP(G751,'Código Licitaciones'!$L$7:$L$50,1,0)</f>
        <v>#N/A</v>
      </c>
      <c r="AF751" s="100" t="e">
        <f t="shared" si="93"/>
        <v>#DIV/0!</v>
      </c>
      <c r="AG751" s="105" t="e">
        <f>+VLOOKUP(I751,'Código Licitaciones'!$M$7:$M$50,1,0)</f>
        <v>#N/A</v>
      </c>
      <c r="AH751" s="105" t="e">
        <f>+VLOOKUP(J751,'Código Licitaciones'!$N$7:$N$50,1,0)</f>
        <v>#N/A</v>
      </c>
      <c r="AI751" s="105">
        <f t="shared" si="94"/>
        <v>0</v>
      </c>
      <c r="AJ751" s="105">
        <f t="shared" si="94"/>
        <v>0</v>
      </c>
      <c r="AK751" s="106" t="e">
        <f>+VLOOKUP(M751,'Código Barras'!$C$3:$C$1694,1,0)</f>
        <v>#N/A</v>
      </c>
      <c r="AL751" s="100">
        <f t="shared" si="96"/>
        <v>0</v>
      </c>
      <c r="AM751" s="100">
        <f t="shared" si="96"/>
        <v>0</v>
      </c>
      <c r="AN751" s="100">
        <f t="shared" si="96"/>
        <v>0</v>
      </c>
      <c r="AO751" s="100">
        <f t="shared" si="95"/>
        <v>0</v>
      </c>
      <c r="AP751" s="100">
        <f t="shared" si="95"/>
        <v>0</v>
      </c>
      <c r="AQ751" s="100">
        <f t="shared" si="95"/>
        <v>0</v>
      </c>
      <c r="AR751" s="100" t="e">
        <f>VLOOKUP(C751&amp;E751&amp;G751&amp;I751&amp;J751,'Código Licitaciones'!$I$8:$I$6500,1,0)</f>
        <v>#N/A</v>
      </c>
    </row>
    <row r="752" spans="13:44" ht="18" x14ac:dyDescent="0.35">
      <c r="M752" s="109"/>
      <c r="X752" s="92">
        <f t="shared" si="89"/>
        <v>9</v>
      </c>
      <c r="Z752" s="100" t="e">
        <f t="shared" si="90"/>
        <v>#DIV/0!</v>
      </c>
      <c r="AA752" s="105" t="e">
        <f>+VLOOKUP(C752,'Código Licitaciones'!$J$7:$J$31,1,0)</f>
        <v>#N/A</v>
      </c>
      <c r="AB752" s="105">
        <f t="shared" si="91"/>
        <v>0</v>
      </c>
      <c r="AC752" s="105" t="e">
        <f>+VLOOKUP(E752,'Código Licitaciones'!$K$7:$K$50,1,0)</f>
        <v>#N/A</v>
      </c>
      <c r="AD752" s="105">
        <f t="shared" si="92"/>
        <v>0</v>
      </c>
      <c r="AE752" s="105" t="e">
        <f>+VLOOKUP(G752,'Código Licitaciones'!$L$7:$L$50,1,0)</f>
        <v>#N/A</v>
      </c>
      <c r="AF752" s="100" t="e">
        <f t="shared" si="93"/>
        <v>#DIV/0!</v>
      </c>
      <c r="AG752" s="105" t="e">
        <f>+VLOOKUP(I752,'Código Licitaciones'!$M$7:$M$50,1,0)</f>
        <v>#N/A</v>
      </c>
      <c r="AH752" s="105" t="e">
        <f>+VLOOKUP(J752,'Código Licitaciones'!$N$7:$N$50,1,0)</f>
        <v>#N/A</v>
      </c>
      <c r="AI752" s="105">
        <f t="shared" si="94"/>
        <v>0</v>
      </c>
      <c r="AJ752" s="105">
        <f t="shared" si="94"/>
        <v>0</v>
      </c>
      <c r="AK752" s="106" t="e">
        <f>+VLOOKUP(M752,'Código Barras'!$C$3:$C$1694,1,0)</f>
        <v>#N/A</v>
      </c>
      <c r="AL752" s="100">
        <f t="shared" si="96"/>
        <v>0</v>
      </c>
      <c r="AM752" s="100">
        <f t="shared" si="96"/>
        <v>0</v>
      </c>
      <c r="AN752" s="100">
        <f t="shared" si="96"/>
        <v>0</v>
      </c>
      <c r="AO752" s="100">
        <f t="shared" si="95"/>
        <v>0</v>
      </c>
      <c r="AP752" s="100">
        <f t="shared" si="95"/>
        <v>0</v>
      </c>
      <c r="AQ752" s="100">
        <f t="shared" si="95"/>
        <v>0</v>
      </c>
      <c r="AR752" s="100" t="e">
        <f>VLOOKUP(C752&amp;E752&amp;G752&amp;I752&amp;J752,'Código Licitaciones'!$I$8:$I$6500,1,0)</f>
        <v>#N/A</v>
      </c>
    </row>
    <row r="753" spans="13:44" ht="18" x14ac:dyDescent="0.35">
      <c r="M753" s="109"/>
      <c r="X753" s="92">
        <f t="shared" si="89"/>
        <v>9</v>
      </c>
      <c r="Z753" s="100" t="e">
        <f t="shared" si="90"/>
        <v>#DIV/0!</v>
      </c>
      <c r="AA753" s="105" t="e">
        <f>+VLOOKUP(C753,'Código Licitaciones'!$J$7:$J$31,1,0)</f>
        <v>#N/A</v>
      </c>
      <c r="AB753" s="105">
        <f t="shared" si="91"/>
        <v>0</v>
      </c>
      <c r="AC753" s="105" t="e">
        <f>+VLOOKUP(E753,'Código Licitaciones'!$K$7:$K$50,1,0)</f>
        <v>#N/A</v>
      </c>
      <c r="AD753" s="105">
        <f t="shared" si="92"/>
        <v>0</v>
      </c>
      <c r="AE753" s="105" t="e">
        <f>+VLOOKUP(G753,'Código Licitaciones'!$L$7:$L$50,1,0)</f>
        <v>#N/A</v>
      </c>
      <c r="AF753" s="100" t="e">
        <f t="shared" si="93"/>
        <v>#DIV/0!</v>
      </c>
      <c r="AG753" s="105" t="e">
        <f>+VLOOKUP(I753,'Código Licitaciones'!$M$7:$M$50,1,0)</f>
        <v>#N/A</v>
      </c>
      <c r="AH753" s="105" t="e">
        <f>+VLOOKUP(J753,'Código Licitaciones'!$N$7:$N$50,1,0)</f>
        <v>#N/A</v>
      </c>
      <c r="AI753" s="105">
        <f t="shared" si="94"/>
        <v>0</v>
      </c>
      <c r="AJ753" s="105">
        <f t="shared" si="94"/>
        <v>0</v>
      </c>
      <c r="AK753" s="106" t="e">
        <f>+VLOOKUP(M753,'Código Barras'!$C$3:$C$1694,1,0)</f>
        <v>#N/A</v>
      </c>
      <c r="AL753" s="100">
        <f t="shared" si="96"/>
        <v>0</v>
      </c>
      <c r="AM753" s="100">
        <f t="shared" si="96"/>
        <v>0</v>
      </c>
      <c r="AN753" s="100">
        <f t="shared" si="96"/>
        <v>0</v>
      </c>
      <c r="AO753" s="100">
        <f t="shared" si="95"/>
        <v>0</v>
      </c>
      <c r="AP753" s="100">
        <f t="shared" si="95"/>
        <v>0</v>
      </c>
      <c r="AQ753" s="100">
        <f t="shared" si="95"/>
        <v>0</v>
      </c>
      <c r="AR753" s="100" t="e">
        <f>VLOOKUP(C753&amp;E753&amp;G753&amp;I753&amp;J753,'Código Licitaciones'!$I$8:$I$6500,1,0)</f>
        <v>#N/A</v>
      </c>
    </row>
    <row r="754" spans="13:44" ht="18" x14ac:dyDescent="0.35">
      <c r="M754" s="109"/>
      <c r="X754" s="92">
        <f t="shared" si="89"/>
        <v>9</v>
      </c>
      <c r="Z754" s="100" t="e">
        <f t="shared" si="90"/>
        <v>#DIV/0!</v>
      </c>
      <c r="AA754" s="105" t="e">
        <f>+VLOOKUP(C754,'Código Licitaciones'!$J$7:$J$31,1,0)</f>
        <v>#N/A</v>
      </c>
      <c r="AB754" s="105">
        <f t="shared" si="91"/>
        <v>0</v>
      </c>
      <c r="AC754" s="105" t="e">
        <f>+VLOOKUP(E754,'Código Licitaciones'!$K$7:$K$50,1,0)</f>
        <v>#N/A</v>
      </c>
      <c r="AD754" s="105">
        <f t="shared" si="92"/>
        <v>0</v>
      </c>
      <c r="AE754" s="105" t="e">
        <f>+VLOOKUP(G754,'Código Licitaciones'!$L$7:$L$50,1,0)</f>
        <v>#N/A</v>
      </c>
      <c r="AF754" s="100" t="e">
        <f t="shared" si="93"/>
        <v>#DIV/0!</v>
      </c>
      <c r="AG754" s="105" t="e">
        <f>+VLOOKUP(I754,'Código Licitaciones'!$M$7:$M$50,1,0)</f>
        <v>#N/A</v>
      </c>
      <c r="AH754" s="105" t="e">
        <f>+VLOOKUP(J754,'Código Licitaciones'!$N$7:$N$50,1,0)</f>
        <v>#N/A</v>
      </c>
      <c r="AI754" s="105">
        <f t="shared" si="94"/>
        <v>0</v>
      </c>
      <c r="AJ754" s="105">
        <f t="shared" si="94"/>
        <v>0</v>
      </c>
      <c r="AK754" s="106" t="e">
        <f>+VLOOKUP(M754,'Código Barras'!$C$3:$C$1694,1,0)</f>
        <v>#N/A</v>
      </c>
      <c r="AL754" s="100">
        <f t="shared" si="96"/>
        <v>0</v>
      </c>
      <c r="AM754" s="100">
        <f t="shared" si="96"/>
        <v>0</v>
      </c>
      <c r="AN754" s="100">
        <f t="shared" si="96"/>
        <v>0</v>
      </c>
      <c r="AO754" s="100">
        <f t="shared" si="95"/>
        <v>0</v>
      </c>
      <c r="AP754" s="100">
        <f t="shared" si="95"/>
        <v>0</v>
      </c>
      <c r="AQ754" s="100">
        <f t="shared" si="95"/>
        <v>0</v>
      </c>
      <c r="AR754" s="100" t="e">
        <f>VLOOKUP(C754&amp;E754&amp;G754&amp;I754&amp;J754,'Código Licitaciones'!$I$8:$I$6500,1,0)</f>
        <v>#N/A</v>
      </c>
    </row>
    <row r="755" spans="13:44" ht="18" x14ac:dyDescent="0.35">
      <c r="M755" s="109"/>
      <c r="X755" s="92">
        <f t="shared" si="89"/>
        <v>9</v>
      </c>
      <c r="Z755" s="100" t="e">
        <f t="shared" si="90"/>
        <v>#DIV/0!</v>
      </c>
      <c r="AA755" s="105" t="e">
        <f>+VLOOKUP(C755,'Código Licitaciones'!$J$7:$J$31,1,0)</f>
        <v>#N/A</v>
      </c>
      <c r="AB755" s="105">
        <f t="shared" si="91"/>
        <v>0</v>
      </c>
      <c r="AC755" s="105" t="e">
        <f>+VLOOKUP(E755,'Código Licitaciones'!$K$7:$K$50,1,0)</f>
        <v>#N/A</v>
      </c>
      <c r="AD755" s="105">
        <f t="shared" si="92"/>
        <v>0</v>
      </c>
      <c r="AE755" s="105" t="e">
        <f>+VLOOKUP(G755,'Código Licitaciones'!$L$7:$L$50,1,0)</f>
        <v>#N/A</v>
      </c>
      <c r="AF755" s="100" t="e">
        <f t="shared" si="93"/>
        <v>#DIV/0!</v>
      </c>
      <c r="AG755" s="105" t="e">
        <f>+VLOOKUP(I755,'Código Licitaciones'!$M$7:$M$50,1,0)</f>
        <v>#N/A</v>
      </c>
      <c r="AH755" s="105" t="e">
        <f>+VLOOKUP(J755,'Código Licitaciones'!$N$7:$N$50,1,0)</f>
        <v>#N/A</v>
      </c>
      <c r="AI755" s="105">
        <f t="shared" si="94"/>
        <v>0</v>
      </c>
      <c r="AJ755" s="105">
        <f t="shared" si="94"/>
        <v>0</v>
      </c>
      <c r="AK755" s="106" t="e">
        <f>+VLOOKUP(M755,'Código Barras'!$C$3:$C$1694,1,0)</f>
        <v>#N/A</v>
      </c>
      <c r="AL755" s="100">
        <f t="shared" si="96"/>
        <v>0</v>
      </c>
      <c r="AM755" s="100">
        <f t="shared" si="96"/>
        <v>0</v>
      </c>
      <c r="AN755" s="100">
        <f t="shared" si="96"/>
        <v>0</v>
      </c>
      <c r="AO755" s="100">
        <f t="shared" si="95"/>
        <v>0</v>
      </c>
      <c r="AP755" s="100">
        <f t="shared" si="95"/>
        <v>0</v>
      </c>
      <c r="AQ755" s="100">
        <f t="shared" si="95"/>
        <v>0</v>
      </c>
      <c r="AR755" s="100" t="e">
        <f>VLOOKUP(C755&amp;E755&amp;G755&amp;I755&amp;J755,'Código Licitaciones'!$I$8:$I$6500,1,0)</f>
        <v>#N/A</v>
      </c>
    </row>
    <row r="756" spans="13:44" ht="18" x14ac:dyDescent="0.35">
      <c r="M756" s="109"/>
      <c r="X756" s="92">
        <f t="shared" si="89"/>
        <v>9</v>
      </c>
      <c r="Z756" s="100" t="e">
        <f t="shared" si="90"/>
        <v>#DIV/0!</v>
      </c>
      <c r="AA756" s="105" t="e">
        <f>+VLOOKUP(C756,'Código Licitaciones'!$J$7:$J$31,1,0)</f>
        <v>#N/A</v>
      </c>
      <c r="AB756" s="105">
        <f t="shared" si="91"/>
        <v>0</v>
      </c>
      <c r="AC756" s="105" t="e">
        <f>+VLOOKUP(E756,'Código Licitaciones'!$K$7:$K$50,1,0)</f>
        <v>#N/A</v>
      </c>
      <c r="AD756" s="105">
        <f t="shared" si="92"/>
        <v>0</v>
      </c>
      <c r="AE756" s="105" t="e">
        <f>+VLOOKUP(G756,'Código Licitaciones'!$L$7:$L$50,1,0)</f>
        <v>#N/A</v>
      </c>
      <c r="AF756" s="100" t="e">
        <f t="shared" si="93"/>
        <v>#DIV/0!</v>
      </c>
      <c r="AG756" s="105" t="e">
        <f>+VLOOKUP(I756,'Código Licitaciones'!$M$7:$M$50,1,0)</f>
        <v>#N/A</v>
      </c>
      <c r="AH756" s="105" t="e">
        <f>+VLOOKUP(J756,'Código Licitaciones'!$N$7:$N$50,1,0)</f>
        <v>#N/A</v>
      </c>
      <c r="AI756" s="105">
        <f t="shared" si="94"/>
        <v>0</v>
      </c>
      <c r="AJ756" s="105">
        <f t="shared" si="94"/>
        <v>0</v>
      </c>
      <c r="AK756" s="106" t="e">
        <f>+VLOOKUP(M756,'Código Barras'!$C$3:$C$1694,1,0)</f>
        <v>#N/A</v>
      </c>
      <c r="AL756" s="100">
        <f t="shared" si="96"/>
        <v>0</v>
      </c>
      <c r="AM756" s="100">
        <f t="shared" si="96"/>
        <v>0</v>
      </c>
      <c r="AN756" s="100">
        <f t="shared" si="96"/>
        <v>0</v>
      </c>
      <c r="AO756" s="100">
        <f t="shared" si="95"/>
        <v>0</v>
      </c>
      <c r="AP756" s="100">
        <f t="shared" si="95"/>
        <v>0</v>
      </c>
      <c r="AQ756" s="100">
        <f t="shared" si="95"/>
        <v>0</v>
      </c>
      <c r="AR756" s="100" t="e">
        <f>VLOOKUP(C756&amp;E756&amp;G756&amp;I756&amp;J756,'Código Licitaciones'!$I$8:$I$6500,1,0)</f>
        <v>#N/A</v>
      </c>
    </row>
    <row r="757" spans="13:44" ht="18" x14ac:dyDescent="0.35">
      <c r="M757" s="109"/>
      <c r="X757" s="92">
        <f t="shared" si="89"/>
        <v>9</v>
      </c>
      <c r="Z757" s="100" t="e">
        <f t="shared" si="90"/>
        <v>#DIV/0!</v>
      </c>
      <c r="AA757" s="105" t="e">
        <f>+VLOOKUP(C757,'Código Licitaciones'!$J$7:$J$31,1,0)</f>
        <v>#N/A</v>
      </c>
      <c r="AB757" s="105">
        <f t="shared" si="91"/>
        <v>0</v>
      </c>
      <c r="AC757" s="105" t="e">
        <f>+VLOOKUP(E757,'Código Licitaciones'!$K$7:$K$50,1,0)</f>
        <v>#N/A</v>
      </c>
      <c r="AD757" s="105">
        <f t="shared" si="92"/>
        <v>0</v>
      </c>
      <c r="AE757" s="105" t="e">
        <f>+VLOOKUP(G757,'Código Licitaciones'!$L$7:$L$50,1,0)</f>
        <v>#N/A</v>
      </c>
      <c r="AF757" s="100" t="e">
        <f t="shared" si="93"/>
        <v>#DIV/0!</v>
      </c>
      <c r="AG757" s="105" t="e">
        <f>+VLOOKUP(I757,'Código Licitaciones'!$M$7:$M$50,1,0)</f>
        <v>#N/A</v>
      </c>
      <c r="AH757" s="105" t="e">
        <f>+VLOOKUP(J757,'Código Licitaciones'!$N$7:$N$50,1,0)</f>
        <v>#N/A</v>
      </c>
      <c r="AI757" s="105">
        <f t="shared" si="94"/>
        <v>0</v>
      </c>
      <c r="AJ757" s="105">
        <f t="shared" si="94"/>
        <v>0</v>
      </c>
      <c r="AK757" s="106" t="e">
        <f>+VLOOKUP(M757,'Código Barras'!$C$3:$C$1694,1,0)</f>
        <v>#N/A</v>
      </c>
      <c r="AL757" s="100">
        <f t="shared" si="96"/>
        <v>0</v>
      </c>
      <c r="AM757" s="100">
        <f t="shared" si="96"/>
        <v>0</v>
      </c>
      <c r="AN757" s="100">
        <f t="shared" si="96"/>
        <v>0</v>
      </c>
      <c r="AO757" s="100">
        <f t="shared" si="95"/>
        <v>0</v>
      </c>
      <c r="AP757" s="100">
        <f t="shared" si="95"/>
        <v>0</v>
      </c>
      <c r="AQ757" s="100">
        <f t="shared" si="95"/>
        <v>0</v>
      </c>
      <c r="AR757" s="100" t="e">
        <f>VLOOKUP(C757&amp;E757&amp;G757&amp;I757&amp;J757,'Código Licitaciones'!$I$8:$I$6500,1,0)</f>
        <v>#N/A</v>
      </c>
    </row>
    <row r="758" spans="13:44" ht="18" x14ac:dyDescent="0.35">
      <c r="M758" s="109"/>
      <c r="X758" s="92">
        <f t="shared" si="89"/>
        <v>9</v>
      </c>
      <c r="Z758" s="100" t="e">
        <f t="shared" si="90"/>
        <v>#DIV/0!</v>
      </c>
      <c r="AA758" s="105" t="e">
        <f>+VLOOKUP(C758,'Código Licitaciones'!$J$7:$J$31,1,0)</f>
        <v>#N/A</v>
      </c>
      <c r="AB758" s="105">
        <f t="shared" si="91"/>
        <v>0</v>
      </c>
      <c r="AC758" s="105" t="e">
        <f>+VLOOKUP(E758,'Código Licitaciones'!$K$7:$K$50,1,0)</f>
        <v>#N/A</v>
      </c>
      <c r="AD758" s="105">
        <f t="shared" si="92"/>
        <v>0</v>
      </c>
      <c r="AE758" s="105" t="e">
        <f>+VLOOKUP(G758,'Código Licitaciones'!$L$7:$L$50,1,0)</f>
        <v>#N/A</v>
      </c>
      <c r="AF758" s="100" t="e">
        <f t="shared" si="93"/>
        <v>#DIV/0!</v>
      </c>
      <c r="AG758" s="105" t="e">
        <f>+VLOOKUP(I758,'Código Licitaciones'!$M$7:$M$50,1,0)</f>
        <v>#N/A</v>
      </c>
      <c r="AH758" s="105" t="e">
        <f>+VLOOKUP(J758,'Código Licitaciones'!$N$7:$N$50,1,0)</f>
        <v>#N/A</v>
      </c>
      <c r="AI758" s="105">
        <f t="shared" si="94"/>
        <v>0</v>
      </c>
      <c r="AJ758" s="105">
        <f t="shared" si="94"/>
        <v>0</v>
      </c>
      <c r="AK758" s="106" t="e">
        <f>+VLOOKUP(M758,'Código Barras'!$C$3:$C$1694,1,0)</f>
        <v>#N/A</v>
      </c>
      <c r="AL758" s="100">
        <f t="shared" si="96"/>
        <v>0</v>
      </c>
      <c r="AM758" s="100">
        <f t="shared" si="96"/>
        <v>0</v>
      </c>
      <c r="AN758" s="100">
        <f t="shared" si="96"/>
        <v>0</v>
      </c>
      <c r="AO758" s="100">
        <f t="shared" si="95"/>
        <v>0</v>
      </c>
      <c r="AP758" s="100">
        <f t="shared" si="95"/>
        <v>0</v>
      </c>
      <c r="AQ758" s="100">
        <f t="shared" si="95"/>
        <v>0</v>
      </c>
      <c r="AR758" s="100" t="e">
        <f>VLOOKUP(C758&amp;E758&amp;G758&amp;I758&amp;J758,'Código Licitaciones'!$I$8:$I$6500,1,0)</f>
        <v>#N/A</v>
      </c>
    </row>
    <row r="759" spans="13:44" ht="18" x14ac:dyDescent="0.35">
      <c r="M759" s="109"/>
      <c r="X759" s="92">
        <f t="shared" si="89"/>
        <v>9</v>
      </c>
      <c r="Z759" s="100" t="e">
        <f t="shared" si="90"/>
        <v>#DIV/0!</v>
      </c>
      <c r="AA759" s="105" t="e">
        <f>+VLOOKUP(C759,'Código Licitaciones'!$J$7:$J$31,1,0)</f>
        <v>#N/A</v>
      </c>
      <c r="AB759" s="105">
        <f t="shared" si="91"/>
        <v>0</v>
      </c>
      <c r="AC759" s="105" t="e">
        <f>+VLOOKUP(E759,'Código Licitaciones'!$K$7:$K$50,1,0)</f>
        <v>#N/A</v>
      </c>
      <c r="AD759" s="105">
        <f t="shared" si="92"/>
        <v>0</v>
      </c>
      <c r="AE759" s="105" t="e">
        <f>+VLOOKUP(G759,'Código Licitaciones'!$L$7:$L$50,1,0)</f>
        <v>#N/A</v>
      </c>
      <c r="AF759" s="100" t="e">
        <f t="shared" si="93"/>
        <v>#DIV/0!</v>
      </c>
      <c r="AG759" s="105" t="e">
        <f>+VLOOKUP(I759,'Código Licitaciones'!$M$7:$M$50,1,0)</f>
        <v>#N/A</v>
      </c>
      <c r="AH759" s="105" t="e">
        <f>+VLOOKUP(J759,'Código Licitaciones'!$N$7:$N$50,1,0)</f>
        <v>#N/A</v>
      </c>
      <c r="AI759" s="105">
        <f t="shared" si="94"/>
        <v>0</v>
      </c>
      <c r="AJ759" s="105">
        <f t="shared" si="94"/>
        <v>0</v>
      </c>
      <c r="AK759" s="106" t="e">
        <f>+VLOOKUP(M759,'Código Barras'!$C$3:$C$1694,1,0)</f>
        <v>#N/A</v>
      </c>
      <c r="AL759" s="100">
        <f t="shared" si="96"/>
        <v>0</v>
      </c>
      <c r="AM759" s="100">
        <f t="shared" si="96"/>
        <v>0</v>
      </c>
      <c r="AN759" s="100">
        <f t="shared" si="96"/>
        <v>0</v>
      </c>
      <c r="AO759" s="100">
        <f t="shared" si="95"/>
        <v>0</v>
      </c>
      <c r="AP759" s="100">
        <f t="shared" si="95"/>
        <v>0</v>
      </c>
      <c r="AQ759" s="100">
        <f t="shared" si="95"/>
        <v>0</v>
      </c>
      <c r="AR759" s="100" t="e">
        <f>VLOOKUP(C759&amp;E759&amp;G759&amp;I759&amp;J759,'Código Licitaciones'!$I$8:$I$6500,1,0)</f>
        <v>#N/A</v>
      </c>
    </row>
    <row r="760" spans="13:44" ht="18" x14ac:dyDescent="0.35">
      <c r="M760" s="109"/>
      <c r="X760" s="92">
        <f t="shared" si="89"/>
        <v>9</v>
      </c>
      <c r="Z760" s="100" t="e">
        <f t="shared" si="90"/>
        <v>#DIV/0!</v>
      </c>
      <c r="AA760" s="105" t="e">
        <f>+VLOOKUP(C760,'Código Licitaciones'!$J$7:$J$31,1,0)</f>
        <v>#N/A</v>
      </c>
      <c r="AB760" s="105">
        <f t="shared" si="91"/>
        <v>0</v>
      </c>
      <c r="AC760" s="105" t="e">
        <f>+VLOOKUP(E760,'Código Licitaciones'!$K$7:$K$50,1,0)</f>
        <v>#N/A</v>
      </c>
      <c r="AD760" s="105">
        <f t="shared" si="92"/>
        <v>0</v>
      </c>
      <c r="AE760" s="105" t="e">
        <f>+VLOOKUP(G760,'Código Licitaciones'!$L$7:$L$50,1,0)</f>
        <v>#N/A</v>
      </c>
      <c r="AF760" s="100" t="e">
        <f t="shared" si="93"/>
        <v>#DIV/0!</v>
      </c>
      <c r="AG760" s="105" t="e">
        <f>+VLOOKUP(I760,'Código Licitaciones'!$M$7:$M$50,1,0)</f>
        <v>#N/A</v>
      </c>
      <c r="AH760" s="105" t="e">
        <f>+VLOOKUP(J760,'Código Licitaciones'!$N$7:$N$50,1,0)</f>
        <v>#N/A</v>
      </c>
      <c r="AI760" s="105">
        <f t="shared" si="94"/>
        <v>0</v>
      </c>
      <c r="AJ760" s="105">
        <f t="shared" si="94"/>
        <v>0</v>
      </c>
      <c r="AK760" s="106" t="e">
        <f>+VLOOKUP(M760,'Código Barras'!$C$3:$C$1694,1,0)</f>
        <v>#N/A</v>
      </c>
      <c r="AL760" s="100">
        <f t="shared" si="96"/>
        <v>0</v>
      </c>
      <c r="AM760" s="100">
        <f t="shared" si="96"/>
        <v>0</v>
      </c>
      <c r="AN760" s="100">
        <f t="shared" si="96"/>
        <v>0</v>
      </c>
      <c r="AO760" s="100">
        <f t="shared" si="95"/>
        <v>0</v>
      </c>
      <c r="AP760" s="100">
        <f t="shared" si="95"/>
        <v>0</v>
      </c>
      <c r="AQ760" s="100">
        <f t="shared" si="95"/>
        <v>0</v>
      </c>
      <c r="AR760" s="100" t="e">
        <f>VLOOKUP(C760&amp;E760&amp;G760&amp;I760&amp;J760,'Código Licitaciones'!$I$8:$I$6500,1,0)</f>
        <v>#N/A</v>
      </c>
    </row>
    <row r="761" spans="13:44" ht="18" x14ac:dyDescent="0.35">
      <c r="M761" s="109"/>
      <c r="X761" s="92">
        <f t="shared" si="89"/>
        <v>9</v>
      </c>
      <c r="Z761" s="100" t="e">
        <f t="shared" si="90"/>
        <v>#DIV/0!</v>
      </c>
      <c r="AA761" s="105" t="e">
        <f>+VLOOKUP(C761,'Código Licitaciones'!$J$7:$J$31,1,0)</f>
        <v>#N/A</v>
      </c>
      <c r="AB761" s="105">
        <f t="shared" si="91"/>
        <v>0</v>
      </c>
      <c r="AC761" s="105" t="e">
        <f>+VLOOKUP(E761,'Código Licitaciones'!$K$7:$K$50,1,0)</f>
        <v>#N/A</v>
      </c>
      <c r="AD761" s="105">
        <f t="shared" si="92"/>
        <v>0</v>
      </c>
      <c r="AE761" s="105" t="e">
        <f>+VLOOKUP(G761,'Código Licitaciones'!$L$7:$L$50,1,0)</f>
        <v>#N/A</v>
      </c>
      <c r="AF761" s="100" t="e">
        <f t="shared" si="93"/>
        <v>#DIV/0!</v>
      </c>
      <c r="AG761" s="105" t="e">
        <f>+VLOOKUP(I761,'Código Licitaciones'!$M$7:$M$50,1,0)</f>
        <v>#N/A</v>
      </c>
      <c r="AH761" s="105" t="e">
        <f>+VLOOKUP(J761,'Código Licitaciones'!$N$7:$N$50,1,0)</f>
        <v>#N/A</v>
      </c>
      <c r="AI761" s="105">
        <f t="shared" si="94"/>
        <v>0</v>
      </c>
      <c r="AJ761" s="105">
        <f t="shared" si="94"/>
        <v>0</v>
      </c>
      <c r="AK761" s="106" t="e">
        <f>+VLOOKUP(M761,'Código Barras'!$C$3:$C$1694,1,0)</f>
        <v>#N/A</v>
      </c>
      <c r="AL761" s="100">
        <f t="shared" si="96"/>
        <v>0</v>
      </c>
      <c r="AM761" s="100">
        <f t="shared" si="96"/>
        <v>0</v>
      </c>
      <c r="AN761" s="100">
        <f t="shared" si="96"/>
        <v>0</v>
      </c>
      <c r="AO761" s="100">
        <f t="shared" si="95"/>
        <v>0</v>
      </c>
      <c r="AP761" s="100">
        <f t="shared" si="95"/>
        <v>0</v>
      </c>
      <c r="AQ761" s="100">
        <f t="shared" si="95"/>
        <v>0</v>
      </c>
      <c r="AR761" s="100" t="e">
        <f>VLOOKUP(C761&amp;E761&amp;G761&amp;I761&amp;J761,'Código Licitaciones'!$I$8:$I$6500,1,0)</f>
        <v>#N/A</v>
      </c>
    </row>
    <row r="762" spans="13:44" ht="18" x14ac:dyDescent="0.35">
      <c r="M762" s="109"/>
      <c r="X762" s="92">
        <f t="shared" si="89"/>
        <v>9</v>
      </c>
      <c r="Z762" s="100" t="e">
        <f t="shared" si="90"/>
        <v>#DIV/0!</v>
      </c>
      <c r="AA762" s="105" t="e">
        <f>+VLOOKUP(C762,'Código Licitaciones'!$J$7:$J$31,1,0)</f>
        <v>#N/A</v>
      </c>
      <c r="AB762" s="105">
        <f t="shared" si="91"/>
        <v>0</v>
      </c>
      <c r="AC762" s="105" t="e">
        <f>+VLOOKUP(E762,'Código Licitaciones'!$K$7:$K$50,1,0)</f>
        <v>#N/A</v>
      </c>
      <c r="AD762" s="105">
        <f t="shared" si="92"/>
        <v>0</v>
      </c>
      <c r="AE762" s="105" t="e">
        <f>+VLOOKUP(G762,'Código Licitaciones'!$L$7:$L$50,1,0)</f>
        <v>#N/A</v>
      </c>
      <c r="AF762" s="100" t="e">
        <f t="shared" si="93"/>
        <v>#DIV/0!</v>
      </c>
      <c r="AG762" s="105" t="e">
        <f>+VLOOKUP(I762,'Código Licitaciones'!$M$7:$M$50,1,0)</f>
        <v>#N/A</v>
      </c>
      <c r="AH762" s="105" t="e">
        <f>+VLOOKUP(J762,'Código Licitaciones'!$N$7:$N$50,1,0)</f>
        <v>#N/A</v>
      </c>
      <c r="AI762" s="105">
        <f t="shared" si="94"/>
        <v>0</v>
      </c>
      <c r="AJ762" s="105">
        <f t="shared" si="94"/>
        <v>0</v>
      </c>
      <c r="AK762" s="106" t="e">
        <f>+VLOOKUP(M762,'Código Barras'!$C$3:$C$1694,1,0)</f>
        <v>#N/A</v>
      </c>
      <c r="AL762" s="100">
        <f t="shared" si="96"/>
        <v>0</v>
      </c>
      <c r="AM762" s="100">
        <f t="shared" si="96"/>
        <v>0</v>
      </c>
      <c r="AN762" s="100">
        <f t="shared" si="96"/>
        <v>0</v>
      </c>
      <c r="AO762" s="100">
        <f t="shared" si="95"/>
        <v>0</v>
      </c>
      <c r="AP762" s="100">
        <f t="shared" si="95"/>
        <v>0</v>
      </c>
      <c r="AQ762" s="100">
        <f t="shared" si="95"/>
        <v>0</v>
      </c>
      <c r="AR762" s="100" t="e">
        <f>VLOOKUP(C762&amp;E762&amp;G762&amp;I762&amp;J762,'Código Licitaciones'!$I$8:$I$6500,1,0)</f>
        <v>#N/A</v>
      </c>
    </row>
    <row r="763" spans="13:44" ht="18" x14ac:dyDescent="0.35">
      <c r="M763" s="109"/>
      <c r="X763" s="92">
        <f t="shared" si="89"/>
        <v>9</v>
      </c>
      <c r="Z763" s="100" t="e">
        <f t="shared" si="90"/>
        <v>#DIV/0!</v>
      </c>
      <c r="AA763" s="105" t="e">
        <f>+VLOOKUP(C763,'Código Licitaciones'!$J$7:$J$31,1,0)</f>
        <v>#N/A</v>
      </c>
      <c r="AB763" s="105">
        <f t="shared" si="91"/>
        <v>0</v>
      </c>
      <c r="AC763" s="105" t="e">
        <f>+VLOOKUP(E763,'Código Licitaciones'!$K$7:$K$50,1,0)</f>
        <v>#N/A</v>
      </c>
      <c r="AD763" s="105">
        <f t="shared" si="92"/>
        <v>0</v>
      </c>
      <c r="AE763" s="105" t="e">
        <f>+VLOOKUP(G763,'Código Licitaciones'!$L$7:$L$50,1,0)</f>
        <v>#N/A</v>
      </c>
      <c r="AF763" s="100" t="e">
        <f t="shared" si="93"/>
        <v>#DIV/0!</v>
      </c>
      <c r="AG763" s="105" t="e">
        <f>+VLOOKUP(I763,'Código Licitaciones'!$M$7:$M$50,1,0)</f>
        <v>#N/A</v>
      </c>
      <c r="AH763" s="105" t="e">
        <f>+VLOOKUP(J763,'Código Licitaciones'!$N$7:$N$50,1,0)</f>
        <v>#N/A</v>
      </c>
      <c r="AI763" s="105">
        <f t="shared" si="94"/>
        <v>0</v>
      </c>
      <c r="AJ763" s="105">
        <f t="shared" si="94"/>
        <v>0</v>
      </c>
      <c r="AK763" s="106" t="e">
        <f>+VLOOKUP(M763,'Código Barras'!$C$3:$C$1694,1,0)</f>
        <v>#N/A</v>
      </c>
      <c r="AL763" s="100">
        <f t="shared" si="96"/>
        <v>0</v>
      </c>
      <c r="AM763" s="100">
        <f t="shared" si="96"/>
        <v>0</v>
      </c>
      <c r="AN763" s="100">
        <f t="shared" si="96"/>
        <v>0</v>
      </c>
      <c r="AO763" s="100">
        <f t="shared" si="95"/>
        <v>0</v>
      </c>
      <c r="AP763" s="100">
        <f t="shared" si="95"/>
        <v>0</v>
      </c>
      <c r="AQ763" s="100">
        <f t="shared" si="95"/>
        <v>0</v>
      </c>
      <c r="AR763" s="100" t="e">
        <f>VLOOKUP(C763&amp;E763&amp;G763&amp;I763&amp;J763,'Código Licitaciones'!$I$8:$I$6500,1,0)</f>
        <v>#N/A</v>
      </c>
    </row>
    <row r="764" spans="13:44" ht="18" x14ac:dyDescent="0.35">
      <c r="M764" s="109"/>
      <c r="X764" s="92">
        <f t="shared" si="89"/>
        <v>9</v>
      </c>
      <c r="Z764" s="100" t="e">
        <f t="shared" si="90"/>
        <v>#DIV/0!</v>
      </c>
      <c r="AA764" s="105" t="e">
        <f>+VLOOKUP(C764,'Código Licitaciones'!$J$7:$J$31,1,0)</f>
        <v>#N/A</v>
      </c>
      <c r="AB764" s="105">
        <f t="shared" si="91"/>
        <v>0</v>
      </c>
      <c r="AC764" s="105" t="e">
        <f>+VLOOKUP(E764,'Código Licitaciones'!$K$7:$K$50,1,0)</f>
        <v>#N/A</v>
      </c>
      <c r="AD764" s="105">
        <f t="shared" si="92"/>
        <v>0</v>
      </c>
      <c r="AE764" s="105" t="e">
        <f>+VLOOKUP(G764,'Código Licitaciones'!$L$7:$L$50,1,0)</f>
        <v>#N/A</v>
      </c>
      <c r="AF764" s="100" t="e">
        <f t="shared" si="93"/>
        <v>#DIV/0!</v>
      </c>
      <c r="AG764" s="105" t="e">
        <f>+VLOOKUP(I764,'Código Licitaciones'!$M$7:$M$50,1,0)</f>
        <v>#N/A</v>
      </c>
      <c r="AH764" s="105" t="e">
        <f>+VLOOKUP(J764,'Código Licitaciones'!$N$7:$N$50,1,0)</f>
        <v>#N/A</v>
      </c>
      <c r="AI764" s="105">
        <f t="shared" si="94"/>
        <v>0</v>
      </c>
      <c r="AJ764" s="105">
        <f t="shared" si="94"/>
        <v>0</v>
      </c>
      <c r="AK764" s="106" t="e">
        <f>+VLOOKUP(M764,'Código Barras'!$C$3:$C$1694,1,0)</f>
        <v>#N/A</v>
      </c>
      <c r="AL764" s="100">
        <f t="shared" si="96"/>
        <v>0</v>
      </c>
      <c r="AM764" s="100">
        <f t="shared" si="96"/>
        <v>0</v>
      </c>
      <c r="AN764" s="100">
        <f t="shared" si="96"/>
        <v>0</v>
      </c>
      <c r="AO764" s="100">
        <f t="shared" si="95"/>
        <v>0</v>
      </c>
      <c r="AP764" s="100">
        <f t="shared" si="95"/>
        <v>0</v>
      </c>
      <c r="AQ764" s="100">
        <f t="shared" si="95"/>
        <v>0</v>
      </c>
      <c r="AR764" s="100" t="e">
        <f>VLOOKUP(C764&amp;E764&amp;G764&amp;I764&amp;J764,'Código Licitaciones'!$I$8:$I$6500,1,0)</f>
        <v>#N/A</v>
      </c>
    </row>
    <row r="765" spans="13:44" ht="18" x14ac:dyDescent="0.35">
      <c r="M765" s="109"/>
      <c r="X765" s="92">
        <f t="shared" si="89"/>
        <v>9</v>
      </c>
      <c r="Z765" s="100" t="e">
        <f t="shared" si="90"/>
        <v>#DIV/0!</v>
      </c>
      <c r="AA765" s="105" t="e">
        <f>+VLOOKUP(C765,'Código Licitaciones'!$J$7:$J$31,1,0)</f>
        <v>#N/A</v>
      </c>
      <c r="AB765" s="105">
        <f t="shared" si="91"/>
        <v>0</v>
      </c>
      <c r="AC765" s="105" t="e">
        <f>+VLOOKUP(E765,'Código Licitaciones'!$K$7:$K$50,1,0)</f>
        <v>#N/A</v>
      </c>
      <c r="AD765" s="105">
        <f t="shared" si="92"/>
        <v>0</v>
      </c>
      <c r="AE765" s="105" t="e">
        <f>+VLOOKUP(G765,'Código Licitaciones'!$L$7:$L$50,1,0)</f>
        <v>#N/A</v>
      </c>
      <c r="AF765" s="100" t="e">
        <f t="shared" si="93"/>
        <v>#DIV/0!</v>
      </c>
      <c r="AG765" s="105" t="e">
        <f>+VLOOKUP(I765,'Código Licitaciones'!$M$7:$M$50,1,0)</f>
        <v>#N/A</v>
      </c>
      <c r="AH765" s="105" t="e">
        <f>+VLOOKUP(J765,'Código Licitaciones'!$N$7:$N$50,1,0)</f>
        <v>#N/A</v>
      </c>
      <c r="AI765" s="105">
        <f t="shared" si="94"/>
        <v>0</v>
      </c>
      <c r="AJ765" s="105">
        <f t="shared" si="94"/>
        <v>0</v>
      </c>
      <c r="AK765" s="106" t="e">
        <f>+VLOOKUP(M765,'Código Barras'!$C$3:$C$1694,1,0)</f>
        <v>#N/A</v>
      </c>
      <c r="AL765" s="100">
        <f t="shared" si="96"/>
        <v>0</v>
      </c>
      <c r="AM765" s="100">
        <f t="shared" si="96"/>
        <v>0</v>
      </c>
      <c r="AN765" s="100">
        <f t="shared" si="96"/>
        <v>0</v>
      </c>
      <c r="AO765" s="100">
        <f t="shared" si="95"/>
        <v>0</v>
      </c>
      <c r="AP765" s="100">
        <f t="shared" si="95"/>
        <v>0</v>
      </c>
      <c r="AQ765" s="100">
        <f t="shared" si="95"/>
        <v>0</v>
      </c>
      <c r="AR765" s="100" t="e">
        <f>VLOOKUP(C765&amp;E765&amp;G765&amp;I765&amp;J765,'Código Licitaciones'!$I$8:$I$6500,1,0)</f>
        <v>#N/A</v>
      </c>
    </row>
    <row r="766" spans="13:44" ht="18" x14ac:dyDescent="0.35">
      <c r="M766" s="109"/>
      <c r="X766" s="92">
        <f t="shared" si="89"/>
        <v>9</v>
      </c>
      <c r="Z766" s="100" t="e">
        <f t="shared" si="90"/>
        <v>#DIV/0!</v>
      </c>
      <c r="AA766" s="105" t="e">
        <f>+VLOOKUP(C766,'Código Licitaciones'!$J$7:$J$31,1,0)</f>
        <v>#N/A</v>
      </c>
      <c r="AB766" s="105">
        <f t="shared" si="91"/>
        <v>0</v>
      </c>
      <c r="AC766" s="105" t="e">
        <f>+VLOOKUP(E766,'Código Licitaciones'!$K$7:$K$50,1,0)</f>
        <v>#N/A</v>
      </c>
      <c r="AD766" s="105">
        <f t="shared" si="92"/>
        <v>0</v>
      </c>
      <c r="AE766" s="105" t="e">
        <f>+VLOOKUP(G766,'Código Licitaciones'!$L$7:$L$50,1,0)</f>
        <v>#N/A</v>
      </c>
      <c r="AF766" s="100" t="e">
        <f t="shared" si="93"/>
        <v>#DIV/0!</v>
      </c>
      <c r="AG766" s="105" t="e">
        <f>+VLOOKUP(I766,'Código Licitaciones'!$M$7:$M$50,1,0)</f>
        <v>#N/A</v>
      </c>
      <c r="AH766" s="105" t="e">
        <f>+VLOOKUP(J766,'Código Licitaciones'!$N$7:$N$50,1,0)</f>
        <v>#N/A</v>
      </c>
      <c r="AI766" s="105">
        <f t="shared" si="94"/>
        <v>0</v>
      </c>
      <c r="AJ766" s="105">
        <f t="shared" si="94"/>
        <v>0</v>
      </c>
      <c r="AK766" s="106" t="e">
        <f>+VLOOKUP(M766,'Código Barras'!$C$3:$C$1694,1,0)</f>
        <v>#N/A</v>
      </c>
      <c r="AL766" s="100">
        <f t="shared" si="96"/>
        <v>0</v>
      </c>
      <c r="AM766" s="100">
        <f t="shared" si="96"/>
        <v>0</v>
      </c>
      <c r="AN766" s="100">
        <f t="shared" si="96"/>
        <v>0</v>
      </c>
      <c r="AO766" s="100">
        <f t="shared" si="95"/>
        <v>0</v>
      </c>
      <c r="AP766" s="100">
        <f t="shared" si="95"/>
        <v>0</v>
      </c>
      <c r="AQ766" s="100">
        <f t="shared" si="95"/>
        <v>0</v>
      </c>
      <c r="AR766" s="100" t="e">
        <f>VLOOKUP(C766&amp;E766&amp;G766&amp;I766&amp;J766,'Código Licitaciones'!$I$8:$I$6500,1,0)</f>
        <v>#N/A</v>
      </c>
    </row>
    <row r="767" spans="13:44" ht="18" x14ac:dyDescent="0.35">
      <c r="M767" s="109"/>
      <c r="X767" s="92">
        <f t="shared" si="89"/>
        <v>9</v>
      </c>
      <c r="Z767" s="100" t="e">
        <f t="shared" si="90"/>
        <v>#DIV/0!</v>
      </c>
      <c r="AA767" s="105" t="e">
        <f>+VLOOKUP(C767,'Código Licitaciones'!$J$7:$J$31,1,0)</f>
        <v>#N/A</v>
      </c>
      <c r="AB767" s="105">
        <f t="shared" si="91"/>
        <v>0</v>
      </c>
      <c r="AC767" s="105" t="e">
        <f>+VLOOKUP(E767,'Código Licitaciones'!$K$7:$K$50,1,0)</f>
        <v>#N/A</v>
      </c>
      <c r="AD767" s="105">
        <f t="shared" si="92"/>
        <v>0</v>
      </c>
      <c r="AE767" s="105" t="e">
        <f>+VLOOKUP(G767,'Código Licitaciones'!$L$7:$L$50,1,0)</f>
        <v>#N/A</v>
      </c>
      <c r="AF767" s="100" t="e">
        <f t="shared" si="93"/>
        <v>#DIV/0!</v>
      </c>
      <c r="AG767" s="105" t="e">
        <f>+VLOOKUP(I767,'Código Licitaciones'!$M$7:$M$50,1,0)</f>
        <v>#N/A</v>
      </c>
      <c r="AH767" s="105" t="e">
        <f>+VLOOKUP(J767,'Código Licitaciones'!$N$7:$N$50,1,0)</f>
        <v>#N/A</v>
      </c>
      <c r="AI767" s="105">
        <f t="shared" si="94"/>
        <v>0</v>
      </c>
      <c r="AJ767" s="105">
        <f t="shared" si="94"/>
        <v>0</v>
      </c>
      <c r="AK767" s="106" t="e">
        <f>+VLOOKUP(M767,'Código Barras'!$C$3:$C$1694,1,0)</f>
        <v>#N/A</v>
      </c>
      <c r="AL767" s="100">
        <f t="shared" si="96"/>
        <v>0</v>
      </c>
      <c r="AM767" s="100">
        <f t="shared" si="96"/>
        <v>0</v>
      </c>
      <c r="AN767" s="100">
        <f t="shared" si="96"/>
        <v>0</v>
      </c>
      <c r="AO767" s="100">
        <f t="shared" si="95"/>
        <v>0</v>
      </c>
      <c r="AP767" s="100">
        <f t="shared" si="95"/>
        <v>0</v>
      </c>
      <c r="AQ767" s="100">
        <f t="shared" si="95"/>
        <v>0</v>
      </c>
      <c r="AR767" s="100" t="e">
        <f>VLOOKUP(C767&amp;E767&amp;G767&amp;I767&amp;J767,'Código Licitaciones'!$I$8:$I$6500,1,0)</f>
        <v>#N/A</v>
      </c>
    </row>
    <row r="768" spans="13:44" ht="18" x14ac:dyDescent="0.35">
      <c r="M768" s="109"/>
      <c r="X768" s="92">
        <f t="shared" si="89"/>
        <v>9</v>
      </c>
      <c r="Z768" s="100" t="e">
        <f t="shared" si="90"/>
        <v>#DIV/0!</v>
      </c>
      <c r="AA768" s="105" t="e">
        <f>+VLOOKUP(C768,'Código Licitaciones'!$J$7:$J$31,1,0)</f>
        <v>#N/A</v>
      </c>
      <c r="AB768" s="105">
        <f t="shared" si="91"/>
        <v>0</v>
      </c>
      <c r="AC768" s="105" t="e">
        <f>+VLOOKUP(E768,'Código Licitaciones'!$K$7:$K$50,1,0)</f>
        <v>#N/A</v>
      </c>
      <c r="AD768" s="105">
        <f t="shared" si="92"/>
        <v>0</v>
      </c>
      <c r="AE768" s="105" t="e">
        <f>+VLOOKUP(G768,'Código Licitaciones'!$L$7:$L$50,1,0)</f>
        <v>#N/A</v>
      </c>
      <c r="AF768" s="100" t="e">
        <f t="shared" si="93"/>
        <v>#DIV/0!</v>
      </c>
      <c r="AG768" s="105" t="e">
        <f>+VLOOKUP(I768,'Código Licitaciones'!$M$7:$M$50,1,0)</f>
        <v>#N/A</v>
      </c>
      <c r="AH768" s="105" t="e">
        <f>+VLOOKUP(J768,'Código Licitaciones'!$N$7:$N$50,1,0)</f>
        <v>#N/A</v>
      </c>
      <c r="AI768" s="105">
        <f t="shared" si="94"/>
        <v>0</v>
      </c>
      <c r="AJ768" s="105">
        <f t="shared" si="94"/>
        <v>0</v>
      </c>
      <c r="AK768" s="106" t="e">
        <f>+VLOOKUP(M768,'Código Barras'!$C$3:$C$1694,1,0)</f>
        <v>#N/A</v>
      </c>
      <c r="AL768" s="100">
        <f t="shared" si="96"/>
        <v>0</v>
      </c>
      <c r="AM768" s="100">
        <f t="shared" si="96"/>
        <v>0</v>
      </c>
      <c r="AN768" s="100">
        <f t="shared" si="96"/>
        <v>0</v>
      </c>
      <c r="AO768" s="100">
        <f t="shared" si="95"/>
        <v>0</v>
      </c>
      <c r="AP768" s="100">
        <f t="shared" si="95"/>
        <v>0</v>
      </c>
      <c r="AQ768" s="100">
        <f t="shared" si="95"/>
        <v>0</v>
      </c>
      <c r="AR768" s="100" t="e">
        <f>VLOOKUP(C768&amp;E768&amp;G768&amp;I768&amp;J768,'Código Licitaciones'!$I$8:$I$6500,1,0)</f>
        <v>#N/A</v>
      </c>
    </row>
    <row r="769" spans="13:44" ht="18" x14ac:dyDescent="0.35">
      <c r="M769" s="109"/>
      <c r="X769" s="92">
        <f t="shared" si="89"/>
        <v>9</v>
      </c>
      <c r="Z769" s="100" t="e">
        <f t="shared" si="90"/>
        <v>#DIV/0!</v>
      </c>
      <c r="AA769" s="105" t="e">
        <f>+VLOOKUP(C769,'Código Licitaciones'!$J$7:$J$31,1,0)</f>
        <v>#N/A</v>
      </c>
      <c r="AB769" s="105">
        <f t="shared" si="91"/>
        <v>0</v>
      </c>
      <c r="AC769" s="105" t="e">
        <f>+VLOOKUP(E769,'Código Licitaciones'!$K$7:$K$50,1,0)</f>
        <v>#N/A</v>
      </c>
      <c r="AD769" s="105">
        <f t="shared" si="92"/>
        <v>0</v>
      </c>
      <c r="AE769" s="105" t="e">
        <f>+VLOOKUP(G769,'Código Licitaciones'!$L$7:$L$50,1,0)</f>
        <v>#N/A</v>
      </c>
      <c r="AF769" s="100" t="e">
        <f t="shared" si="93"/>
        <v>#DIV/0!</v>
      </c>
      <c r="AG769" s="105" t="e">
        <f>+VLOOKUP(I769,'Código Licitaciones'!$M$7:$M$50,1,0)</f>
        <v>#N/A</v>
      </c>
      <c r="AH769" s="105" t="e">
        <f>+VLOOKUP(J769,'Código Licitaciones'!$N$7:$N$50,1,0)</f>
        <v>#N/A</v>
      </c>
      <c r="AI769" s="105">
        <f t="shared" si="94"/>
        <v>0</v>
      </c>
      <c r="AJ769" s="105">
        <f t="shared" si="94"/>
        <v>0</v>
      </c>
      <c r="AK769" s="106" t="e">
        <f>+VLOOKUP(M769,'Código Barras'!$C$3:$C$1694,1,0)</f>
        <v>#N/A</v>
      </c>
      <c r="AL769" s="100">
        <f t="shared" si="96"/>
        <v>0</v>
      </c>
      <c r="AM769" s="100">
        <f t="shared" si="96"/>
        <v>0</v>
      </c>
      <c r="AN769" s="100">
        <f t="shared" si="96"/>
        <v>0</v>
      </c>
      <c r="AO769" s="100">
        <f t="shared" si="95"/>
        <v>0</v>
      </c>
      <c r="AP769" s="100">
        <f t="shared" si="95"/>
        <v>0</v>
      </c>
      <c r="AQ769" s="100">
        <f t="shared" si="95"/>
        <v>0</v>
      </c>
      <c r="AR769" s="100" t="e">
        <f>VLOOKUP(C769&amp;E769&amp;G769&amp;I769&amp;J769,'Código Licitaciones'!$I$8:$I$6500,1,0)</f>
        <v>#N/A</v>
      </c>
    </row>
    <row r="770" spans="13:44" ht="18" x14ac:dyDescent="0.35">
      <c r="M770" s="109"/>
      <c r="X770" s="92">
        <f t="shared" si="89"/>
        <v>9</v>
      </c>
      <c r="Z770" s="100" t="e">
        <f t="shared" si="90"/>
        <v>#DIV/0!</v>
      </c>
      <c r="AA770" s="105" t="e">
        <f>+VLOOKUP(C770,'Código Licitaciones'!$J$7:$J$31,1,0)</f>
        <v>#N/A</v>
      </c>
      <c r="AB770" s="105">
        <f t="shared" si="91"/>
        <v>0</v>
      </c>
      <c r="AC770" s="105" t="e">
        <f>+VLOOKUP(E770,'Código Licitaciones'!$K$7:$K$50,1,0)</f>
        <v>#N/A</v>
      </c>
      <c r="AD770" s="105">
        <f t="shared" si="92"/>
        <v>0</v>
      </c>
      <c r="AE770" s="105" t="e">
        <f>+VLOOKUP(G770,'Código Licitaciones'!$L$7:$L$50,1,0)</f>
        <v>#N/A</v>
      </c>
      <c r="AF770" s="100" t="e">
        <f t="shared" si="93"/>
        <v>#DIV/0!</v>
      </c>
      <c r="AG770" s="105" t="e">
        <f>+VLOOKUP(I770,'Código Licitaciones'!$M$7:$M$50,1,0)</f>
        <v>#N/A</v>
      </c>
      <c r="AH770" s="105" t="e">
        <f>+VLOOKUP(J770,'Código Licitaciones'!$N$7:$N$50,1,0)</f>
        <v>#N/A</v>
      </c>
      <c r="AI770" s="105">
        <f t="shared" si="94"/>
        <v>0</v>
      </c>
      <c r="AJ770" s="105">
        <f t="shared" si="94"/>
        <v>0</v>
      </c>
      <c r="AK770" s="106" t="e">
        <f>+VLOOKUP(M770,'Código Barras'!$C$3:$C$1694,1,0)</f>
        <v>#N/A</v>
      </c>
      <c r="AL770" s="100">
        <f t="shared" si="96"/>
        <v>0</v>
      </c>
      <c r="AM770" s="100">
        <f t="shared" si="96"/>
        <v>0</v>
      </c>
      <c r="AN770" s="100">
        <f t="shared" si="96"/>
        <v>0</v>
      </c>
      <c r="AO770" s="100">
        <f t="shared" si="95"/>
        <v>0</v>
      </c>
      <c r="AP770" s="100">
        <f t="shared" si="95"/>
        <v>0</v>
      </c>
      <c r="AQ770" s="100">
        <f t="shared" si="95"/>
        <v>0</v>
      </c>
      <c r="AR770" s="100" t="e">
        <f>VLOOKUP(C770&amp;E770&amp;G770&amp;I770&amp;J770,'Código Licitaciones'!$I$8:$I$6500,1,0)</f>
        <v>#N/A</v>
      </c>
    </row>
    <row r="771" spans="13:44" ht="18" x14ac:dyDescent="0.35">
      <c r="M771" s="109"/>
      <c r="X771" s="92">
        <f t="shared" si="89"/>
        <v>9</v>
      </c>
      <c r="Z771" s="100" t="e">
        <f t="shared" si="90"/>
        <v>#DIV/0!</v>
      </c>
      <c r="AA771" s="105" t="e">
        <f>+VLOOKUP(C771,'Código Licitaciones'!$J$7:$J$31,1,0)</f>
        <v>#N/A</v>
      </c>
      <c r="AB771" s="105">
        <f t="shared" si="91"/>
        <v>0</v>
      </c>
      <c r="AC771" s="105" t="e">
        <f>+VLOOKUP(E771,'Código Licitaciones'!$K$7:$K$50,1,0)</f>
        <v>#N/A</v>
      </c>
      <c r="AD771" s="105">
        <f t="shared" si="92"/>
        <v>0</v>
      </c>
      <c r="AE771" s="105" t="e">
        <f>+VLOOKUP(G771,'Código Licitaciones'!$L$7:$L$50,1,0)</f>
        <v>#N/A</v>
      </c>
      <c r="AF771" s="100" t="e">
        <f t="shared" si="93"/>
        <v>#DIV/0!</v>
      </c>
      <c r="AG771" s="105" t="e">
        <f>+VLOOKUP(I771,'Código Licitaciones'!$M$7:$M$50,1,0)</f>
        <v>#N/A</v>
      </c>
      <c r="AH771" s="105" t="e">
        <f>+VLOOKUP(J771,'Código Licitaciones'!$N$7:$N$50,1,0)</f>
        <v>#N/A</v>
      </c>
      <c r="AI771" s="105">
        <f t="shared" si="94"/>
        <v>0</v>
      </c>
      <c r="AJ771" s="105">
        <f t="shared" si="94"/>
        <v>0</v>
      </c>
      <c r="AK771" s="106" t="e">
        <f>+VLOOKUP(M771,'Código Barras'!$C$3:$C$1694,1,0)</f>
        <v>#N/A</v>
      </c>
      <c r="AL771" s="100">
        <f t="shared" si="96"/>
        <v>0</v>
      </c>
      <c r="AM771" s="100">
        <f t="shared" si="96"/>
        <v>0</v>
      </c>
      <c r="AN771" s="100">
        <f t="shared" si="96"/>
        <v>0</v>
      </c>
      <c r="AO771" s="100">
        <f t="shared" si="95"/>
        <v>0</v>
      </c>
      <c r="AP771" s="100">
        <f t="shared" si="95"/>
        <v>0</v>
      </c>
      <c r="AQ771" s="100">
        <f t="shared" si="95"/>
        <v>0</v>
      </c>
      <c r="AR771" s="100" t="e">
        <f>VLOOKUP(C771&amp;E771&amp;G771&amp;I771&amp;J771,'Código Licitaciones'!$I$8:$I$6500,1,0)</f>
        <v>#N/A</v>
      </c>
    </row>
    <row r="772" spans="13:44" ht="18" x14ac:dyDescent="0.35">
      <c r="M772" s="109"/>
      <c r="X772" s="92">
        <f t="shared" si="89"/>
        <v>9</v>
      </c>
      <c r="Z772" s="100" t="e">
        <f t="shared" si="90"/>
        <v>#DIV/0!</v>
      </c>
      <c r="AA772" s="105" t="e">
        <f>+VLOOKUP(C772,'Código Licitaciones'!$J$7:$J$31,1,0)</f>
        <v>#N/A</v>
      </c>
      <c r="AB772" s="105">
        <f t="shared" si="91"/>
        <v>0</v>
      </c>
      <c r="AC772" s="105" t="e">
        <f>+VLOOKUP(E772,'Código Licitaciones'!$K$7:$K$50,1,0)</f>
        <v>#N/A</v>
      </c>
      <c r="AD772" s="105">
        <f t="shared" si="92"/>
        <v>0</v>
      </c>
      <c r="AE772" s="105" t="e">
        <f>+VLOOKUP(G772,'Código Licitaciones'!$L$7:$L$50,1,0)</f>
        <v>#N/A</v>
      </c>
      <c r="AF772" s="100" t="e">
        <f t="shared" si="93"/>
        <v>#DIV/0!</v>
      </c>
      <c r="AG772" s="105" t="e">
        <f>+VLOOKUP(I772,'Código Licitaciones'!$M$7:$M$50,1,0)</f>
        <v>#N/A</v>
      </c>
      <c r="AH772" s="105" t="e">
        <f>+VLOOKUP(J772,'Código Licitaciones'!$N$7:$N$50,1,0)</f>
        <v>#N/A</v>
      </c>
      <c r="AI772" s="105">
        <f t="shared" ref="AI772:AJ835" si="97">+K772</f>
        <v>0</v>
      </c>
      <c r="AJ772" s="105">
        <f t="shared" si="97"/>
        <v>0</v>
      </c>
      <c r="AK772" s="106" t="e">
        <f>+VLOOKUP(M772,'Código Barras'!$C$3:$C$1694,1,0)</f>
        <v>#N/A</v>
      </c>
      <c r="AL772" s="100">
        <f t="shared" si="96"/>
        <v>0</v>
      </c>
      <c r="AM772" s="100">
        <f t="shared" si="96"/>
        <v>0</v>
      </c>
      <c r="AN772" s="100">
        <f t="shared" si="96"/>
        <v>0</v>
      </c>
      <c r="AO772" s="100">
        <f t="shared" si="95"/>
        <v>0</v>
      </c>
      <c r="AP772" s="100">
        <f t="shared" si="95"/>
        <v>0</v>
      </c>
      <c r="AQ772" s="100">
        <f t="shared" si="95"/>
        <v>0</v>
      </c>
      <c r="AR772" s="100" t="e">
        <f>VLOOKUP(C772&amp;E772&amp;G772&amp;I772&amp;J772,'Código Licitaciones'!$I$8:$I$6500,1,0)</f>
        <v>#N/A</v>
      </c>
    </row>
    <row r="773" spans="13:44" ht="18" x14ac:dyDescent="0.35">
      <c r="M773" s="109"/>
      <c r="X773" s="92">
        <f t="shared" si="89"/>
        <v>9</v>
      </c>
      <c r="Z773" s="100" t="e">
        <f t="shared" si="90"/>
        <v>#DIV/0!</v>
      </c>
      <c r="AA773" s="105" t="e">
        <f>+VLOOKUP(C773,'Código Licitaciones'!$J$7:$J$31,1,0)</f>
        <v>#N/A</v>
      </c>
      <c r="AB773" s="105">
        <f t="shared" si="91"/>
        <v>0</v>
      </c>
      <c r="AC773" s="105" t="e">
        <f>+VLOOKUP(E773,'Código Licitaciones'!$K$7:$K$50,1,0)</f>
        <v>#N/A</v>
      </c>
      <c r="AD773" s="105">
        <f t="shared" si="92"/>
        <v>0</v>
      </c>
      <c r="AE773" s="105" t="e">
        <f>+VLOOKUP(G773,'Código Licitaciones'!$L$7:$L$50,1,0)</f>
        <v>#N/A</v>
      </c>
      <c r="AF773" s="100" t="e">
        <f t="shared" si="93"/>
        <v>#DIV/0!</v>
      </c>
      <c r="AG773" s="105" t="e">
        <f>+VLOOKUP(I773,'Código Licitaciones'!$M$7:$M$50,1,0)</f>
        <v>#N/A</v>
      </c>
      <c r="AH773" s="105" t="e">
        <f>+VLOOKUP(J773,'Código Licitaciones'!$N$7:$N$50,1,0)</f>
        <v>#N/A</v>
      </c>
      <c r="AI773" s="105">
        <f t="shared" si="97"/>
        <v>0</v>
      </c>
      <c r="AJ773" s="105">
        <f t="shared" si="97"/>
        <v>0</v>
      </c>
      <c r="AK773" s="106" t="e">
        <f>+VLOOKUP(M773,'Código Barras'!$C$3:$C$1694,1,0)</f>
        <v>#N/A</v>
      </c>
      <c r="AL773" s="100">
        <f t="shared" si="96"/>
        <v>0</v>
      </c>
      <c r="AM773" s="100">
        <f t="shared" si="96"/>
        <v>0</v>
      </c>
      <c r="AN773" s="100">
        <f t="shared" si="96"/>
        <v>0</v>
      </c>
      <c r="AO773" s="100">
        <f t="shared" si="95"/>
        <v>0</v>
      </c>
      <c r="AP773" s="100">
        <f t="shared" si="95"/>
        <v>0</v>
      </c>
      <c r="AQ773" s="100">
        <f t="shared" si="95"/>
        <v>0</v>
      </c>
      <c r="AR773" s="100" t="e">
        <f>VLOOKUP(C773&amp;E773&amp;G773&amp;I773&amp;J773,'Código Licitaciones'!$I$8:$I$6500,1,0)</f>
        <v>#N/A</v>
      </c>
    </row>
    <row r="774" spans="13:44" ht="18" x14ac:dyDescent="0.35">
      <c r="M774" s="109"/>
      <c r="X774" s="92">
        <f t="shared" si="89"/>
        <v>9</v>
      </c>
      <c r="Z774" s="100" t="e">
        <f t="shared" si="90"/>
        <v>#DIV/0!</v>
      </c>
      <c r="AA774" s="105" t="e">
        <f>+VLOOKUP(C774,'Código Licitaciones'!$J$7:$J$31,1,0)</f>
        <v>#N/A</v>
      </c>
      <c r="AB774" s="105">
        <f t="shared" si="91"/>
        <v>0</v>
      </c>
      <c r="AC774" s="105" t="e">
        <f>+VLOOKUP(E774,'Código Licitaciones'!$K$7:$K$50,1,0)</f>
        <v>#N/A</v>
      </c>
      <c r="AD774" s="105">
        <f t="shared" si="92"/>
        <v>0</v>
      </c>
      <c r="AE774" s="105" t="e">
        <f>+VLOOKUP(G774,'Código Licitaciones'!$L$7:$L$50,1,0)</f>
        <v>#N/A</v>
      </c>
      <c r="AF774" s="100" t="e">
        <f t="shared" si="93"/>
        <v>#DIV/0!</v>
      </c>
      <c r="AG774" s="105" t="e">
        <f>+VLOOKUP(I774,'Código Licitaciones'!$M$7:$M$50,1,0)</f>
        <v>#N/A</v>
      </c>
      <c r="AH774" s="105" t="e">
        <f>+VLOOKUP(J774,'Código Licitaciones'!$N$7:$N$50,1,0)</f>
        <v>#N/A</v>
      </c>
      <c r="AI774" s="105">
        <f t="shared" si="97"/>
        <v>0</v>
      </c>
      <c r="AJ774" s="105">
        <f t="shared" si="97"/>
        <v>0</v>
      </c>
      <c r="AK774" s="106" t="e">
        <f>+VLOOKUP(M774,'Código Barras'!$C$3:$C$1694,1,0)</f>
        <v>#N/A</v>
      </c>
      <c r="AL774" s="100">
        <f t="shared" si="96"/>
        <v>0</v>
      </c>
      <c r="AM774" s="100">
        <f t="shared" si="96"/>
        <v>0</v>
      </c>
      <c r="AN774" s="100">
        <f t="shared" si="96"/>
        <v>0</v>
      </c>
      <c r="AO774" s="100">
        <f t="shared" si="95"/>
        <v>0</v>
      </c>
      <c r="AP774" s="100">
        <f t="shared" si="95"/>
        <v>0</v>
      </c>
      <c r="AQ774" s="100">
        <f t="shared" si="95"/>
        <v>0</v>
      </c>
      <c r="AR774" s="100" t="e">
        <f>VLOOKUP(C774&amp;E774&amp;G774&amp;I774&amp;J774,'Código Licitaciones'!$I$8:$I$6500,1,0)</f>
        <v>#N/A</v>
      </c>
    </row>
    <row r="775" spans="13:44" ht="18" x14ac:dyDescent="0.35">
      <c r="M775" s="109"/>
      <c r="X775" s="92">
        <f t="shared" si="89"/>
        <v>9</v>
      </c>
      <c r="Z775" s="100" t="e">
        <f t="shared" si="90"/>
        <v>#DIV/0!</v>
      </c>
      <c r="AA775" s="105" t="e">
        <f>+VLOOKUP(C775,'Código Licitaciones'!$J$7:$J$31,1,0)</f>
        <v>#N/A</v>
      </c>
      <c r="AB775" s="105">
        <f t="shared" si="91"/>
        <v>0</v>
      </c>
      <c r="AC775" s="105" t="e">
        <f>+VLOOKUP(E775,'Código Licitaciones'!$K$7:$K$50,1,0)</f>
        <v>#N/A</v>
      </c>
      <c r="AD775" s="105">
        <f t="shared" si="92"/>
        <v>0</v>
      </c>
      <c r="AE775" s="105" t="e">
        <f>+VLOOKUP(G775,'Código Licitaciones'!$L$7:$L$50,1,0)</f>
        <v>#N/A</v>
      </c>
      <c r="AF775" s="100" t="e">
        <f t="shared" si="93"/>
        <v>#DIV/0!</v>
      </c>
      <c r="AG775" s="105" t="e">
        <f>+VLOOKUP(I775,'Código Licitaciones'!$M$7:$M$50,1,0)</f>
        <v>#N/A</v>
      </c>
      <c r="AH775" s="105" t="e">
        <f>+VLOOKUP(J775,'Código Licitaciones'!$N$7:$N$50,1,0)</f>
        <v>#N/A</v>
      </c>
      <c r="AI775" s="105">
        <f t="shared" si="97"/>
        <v>0</v>
      </c>
      <c r="AJ775" s="105">
        <f t="shared" si="97"/>
        <v>0</v>
      </c>
      <c r="AK775" s="106" t="e">
        <f>+VLOOKUP(M775,'Código Barras'!$C$3:$C$1694,1,0)</f>
        <v>#N/A</v>
      </c>
      <c r="AL775" s="100">
        <f t="shared" si="96"/>
        <v>0</v>
      </c>
      <c r="AM775" s="100">
        <f t="shared" si="96"/>
        <v>0</v>
      </c>
      <c r="AN775" s="100">
        <f t="shared" si="96"/>
        <v>0</v>
      </c>
      <c r="AO775" s="100">
        <f t="shared" si="95"/>
        <v>0</v>
      </c>
      <c r="AP775" s="100">
        <f t="shared" si="95"/>
        <v>0</v>
      </c>
      <c r="AQ775" s="100">
        <f t="shared" si="95"/>
        <v>0</v>
      </c>
      <c r="AR775" s="100" t="e">
        <f>VLOOKUP(C775&amp;E775&amp;G775&amp;I775&amp;J775,'Código Licitaciones'!$I$8:$I$6500,1,0)</f>
        <v>#N/A</v>
      </c>
    </row>
    <row r="776" spans="13:44" ht="18" x14ac:dyDescent="0.35">
      <c r="M776" s="109"/>
      <c r="X776" s="92">
        <f t="shared" si="89"/>
        <v>9</v>
      </c>
      <c r="Z776" s="100" t="e">
        <f t="shared" si="90"/>
        <v>#DIV/0!</v>
      </c>
      <c r="AA776" s="105" t="e">
        <f>+VLOOKUP(C776,'Código Licitaciones'!$J$7:$J$31,1,0)</f>
        <v>#N/A</v>
      </c>
      <c r="AB776" s="105">
        <f t="shared" si="91"/>
        <v>0</v>
      </c>
      <c r="AC776" s="105" t="e">
        <f>+VLOOKUP(E776,'Código Licitaciones'!$K$7:$K$50,1,0)</f>
        <v>#N/A</v>
      </c>
      <c r="AD776" s="105">
        <f t="shared" si="92"/>
        <v>0</v>
      </c>
      <c r="AE776" s="105" t="e">
        <f>+VLOOKUP(G776,'Código Licitaciones'!$L$7:$L$50,1,0)</f>
        <v>#N/A</v>
      </c>
      <c r="AF776" s="100" t="e">
        <f t="shared" si="93"/>
        <v>#DIV/0!</v>
      </c>
      <c r="AG776" s="105" t="e">
        <f>+VLOOKUP(I776,'Código Licitaciones'!$M$7:$M$50,1,0)</f>
        <v>#N/A</v>
      </c>
      <c r="AH776" s="105" t="e">
        <f>+VLOOKUP(J776,'Código Licitaciones'!$N$7:$N$50,1,0)</f>
        <v>#N/A</v>
      </c>
      <c r="AI776" s="105">
        <f t="shared" si="97"/>
        <v>0</v>
      </c>
      <c r="AJ776" s="105">
        <f t="shared" si="97"/>
        <v>0</v>
      </c>
      <c r="AK776" s="106" t="e">
        <f>+VLOOKUP(M776,'Código Barras'!$C$3:$C$1694,1,0)</f>
        <v>#N/A</v>
      </c>
      <c r="AL776" s="100">
        <f t="shared" si="96"/>
        <v>0</v>
      </c>
      <c r="AM776" s="100">
        <f t="shared" si="96"/>
        <v>0</v>
      </c>
      <c r="AN776" s="100">
        <f t="shared" si="96"/>
        <v>0</v>
      </c>
      <c r="AO776" s="100">
        <f t="shared" si="95"/>
        <v>0</v>
      </c>
      <c r="AP776" s="100">
        <f t="shared" si="95"/>
        <v>0</v>
      </c>
      <c r="AQ776" s="100">
        <f t="shared" si="95"/>
        <v>0</v>
      </c>
      <c r="AR776" s="100" t="e">
        <f>VLOOKUP(C776&amp;E776&amp;G776&amp;I776&amp;J776,'Código Licitaciones'!$I$8:$I$6500,1,0)</f>
        <v>#N/A</v>
      </c>
    </row>
    <row r="777" spans="13:44" ht="18" x14ac:dyDescent="0.35">
      <c r="M777" s="109"/>
      <c r="X777" s="92">
        <f t="shared" si="89"/>
        <v>9</v>
      </c>
      <c r="Z777" s="100" t="e">
        <f t="shared" si="90"/>
        <v>#DIV/0!</v>
      </c>
      <c r="AA777" s="105" t="e">
        <f>+VLOOKUP(C777,'Código Licitaciones'!$J$7:$J$31,1,0)</f>
        <v>#N/A</v>
      </c>
      <c r="AB777" s="105">
        <f t="shared" si="91"/>
        <v>0</v>
      </c>
      <c r="AC777" s="105" t="e">
        <f>+VLOOKUP(E777,'Código Licitaciones'!$K$7:$K$50,1,0)</f>
        <v>#N/A</v>
      </c>
      <c r="AD777" s="105">
        <f t="shared" si="92"/>
        <v>0</v>
      </c>
      <c r="AE777" s="105" t="e">
        <f>+VLOOKUP(G777,'Código Licitaciones'!$L$7:$L$50,1,0)</f>
        <v>#N/A</v>
      </c>
      <c r="AF777" s="100" t="e">
        <f t="shared" si="93"/>
        <v>#DIV/0!</v>
      </c>
      <c r="AG777" s="105" t="e">
        <f>+VLOOKUP(I777,'Código Licitaciones'!$M$7:$M$50,1,0)</f>
        <v>#N/A</v>
      </c>
      <c r="AH777" s="105" t="e">
        <f>+VLOOKUP(J777,'Código Licitaciones'!$N$7:$N$50,1,0)</f>
        <v>#N/A</v>
      </c>
      <c r="AI777" s="105">
        <f t="shared" si="97"/>
        <v>0</v>
      </c>
      <c r="AJ777" s="105">
        <f t="shared" si="97"/>
        <v>0</v>
      </c>
      <c r="AK777" s="106" t="e">
        <f>+VLOOKUP(M777,'Código Barras'!$C$3:$C$1694,1,0)</f>
        <v>#N/A</v>
      </c>
      <c r="AL777" s="100">
        <f t="shared" si="96"/>
        <v>0</v>
      </c>
      <c r="AM777" s="100">
        <f t="shared" si="96"/>
        <v>0</v>
      </c>
      <c r="AN777" s="100">
        <f t="shared" si="96"/>
        <v>0</v>
      </c>
      <c r="AO777" s="100">
        <f t="shared" si="95"/>
        <v>0</v>
      </c>
      <c r="AP777" s="100">
        <f t="shared" si="95"/>
        <v>0</v>
      </c>
      <c r="AQ777" s="100">
        <f t="shared" si="95"/>
        <v>0</v>
      </c>
      <c r="AR777" s="100" t="e">
        <f>VLOOKUP(C777&amp;E777&amp;G777&amp;I777&amp;J777,'Código Licitaciones'!$I$8:$I$6500,1,0)</f>
        <v>#N/A</v>
      </c>
    </row>
    <row r="778" spans="13:44" ht="18" x14ac:dyDescent="0.35">
      <c r="M778" s="109"/>
      <c r="X778" s="92">
        <f t="shared" ref="X778:X841" si="98">SUMPRODUCT(--(ISERROR(Z778:BN778)))</f>
        <v>9</v>
      </c>
      <c r="Z778" s="100" t="e">
        <f t="shared" ref="Z778:Z841" si="99">IF(ISNUMBER(B778),B778,1/0)</f>
        <v>#DIV/0!</v>
      </c>
      <c r="AA778" s="105" t="e">
        <f>+VLOOKUP(C778,'Código Licitaciones'!$J$7:$J$31,1,0)</f>
        <v>#N/A</v>
      </c>
      <c r="AB778" s="105">
        <f t="shared" ref="AB778:AB841" si="100">+D778</f>
        <v>0</v>
      </c>
      <c r="AC778" s="105" t="e">
        <f>+VLOOKUP(E778,'Código Licitaciones'!$K$7:$K$50,1,0)</f>
        <v>#N/A</v>
      </c>
      <c r="AD778" s="105">
        <f t="shared" ref="AD778:AD841" si="101">+F778</f>
        <v>0</v>
      </c>
      <c r="AE778" s="105" t="e">
        <f>+VLOOKUP(G778,'Código Licitaciones'!$L$7:$L$50,1,0)</f>
        <v>#N/A</v>
      </c>
      <c r="AF778" s="100" t="e">
        <f t="shared" ref="AF778:AF841" si="102">IF(ISNUMBER(H778),H778,1/0)</f>
        <v>#DIV/0!</v>
      </c>
      <c r="AG778" s="105" t="e">
        <f>+VLOOKUP(I778,'Código Licitaciones'!$M$7:$M$50,1,0)</f>
        <v>#N/A</v>
      </c>
      <c r="AH778" s="105" t="e">
        <f>+VLOOKUP(J778,'Código Licitaciones'!$N$7:$N$50,1,0)</f>
        <v>#N/A</v>
      </c>
      <c r="AI778" s="105">
        <f t="shared" si="97"/>
        <v>0</v>
      </c>
      <c r="AJ778" s="105">
        <f t="shared" si="97"/>
        <v>0</v>
      </c>
      <c r="AK778" s="106" t="e">
        <f>+VLOOKUP(M778,'Código Barras'!$C$3:$C$1694,1,0)</f>
        <v>#N/A</v>
      </c>
      <c r="AL778" s="100">
        <f t="shared" si="96"/>
        <v>0</v>
      </c>
      <c r="AM778" s="100">
        <f t="shared" si="96"/>
        <v>0</v>
      </c>
      <c r="AN778" s="100">
        <f t="shared" si="96"/>
        <v>0</v>
      </c>
      <c r="AO778" s="100">
        <f t="shared" si="95"/>
        <v>0</v>
      </c>
      <c r="AP778" s="100">
        <f t="shared" si="95"/>
        <v>0</v>
      </c>
      <c r="AQ778" s="100">
        <f t="shared" si="95"/>
        <v>0</v>
      </c>
      <c r="AR778" s="100" t="e">
        <f>VLOOKUP(C778&amp;E778&amp;G778&amp;I778&amp;J778,'Código Licitaciones'!$I$8:$I$6500,1,0)</f>
        <v>#N/A</v>
      </c>
    </row>
    <row r="779" spans="13:44" ht="18" x14ac:dyDescent="0.35">
      <c r="M779" s="109"/>
      <c r="X779" s="92">
        <f t="shared" si="98"/>
        <v>9</v>
      </c>
      <c r="Z779" s="100" t="e">
        <f t="shared" si="99"/>
        <v>#DIV/0!</v>
      </c>
      <c r="AA779" s="105" t="e">
        <f>+VLOOKUP(C779,'Código Licitaciones'!$J$7:$J$31,1,0)</f>
        <v>#N/A</v>
      </c>
      <c r="AB779" s="105">
        <f t="shared" si="100"/>
        <v>0</v>
      </c>
      <c r="AC779" s="105" t="e">
        <f>+VLOOKUP(E779,'Código Licitaciones'!$K$7:$K$50,1,0)</f>
        <v>#N/A</v>
      </c>
      <c r="AD779" s="105">
        <f t="shared" si="101"/>
        <v>0</v>
      </c>
      <c r="AE779" s="105" t="e">
        <f>+VLOOKUP(G779,'Código Licitaciones'!$L$7:$L$50,1,0)</f>
        <v>#N/A</v>
      </c>
      <c r="AF779" s="100" t="e">
        <f t="shared" si="102"/>
        <v>#DIV/0!</v>
      </c>
      <c r="AG779" s="105" t="e">
        <f>+VLOOKUP(I779,'Código Licitaciones'!$M$7:$M$50,1,0)</f>
        <v>#N/A</v>
      </c>
      <c r="AH779" s="105" t="e">
        <f>+VLOOKUP(J779,'Código Licitaciones'!$N$7:$N$50,1,0)</f>
        <v>#N/A</v>
      </c>
      <c r="AI779" s="105">
        <f t="shared" si="97"/>
        <v>0</v>
      </c>
      <c r="AJ779" s="105">
        <f t="shared" si="97"/>
        <v>0</v>
      </c>
      <c r="AK779" s="106" t="e">
        <f>+VLOOKUP(M779,'Código Barras'!$C$3:$C$1694,1,0)</f>
        <v>#N/A</v>
      </c>
      <c r="AL779" s="100">
        <f t="shared" si="96"/>
        <v>0</v>
      </c>
      <c r="AM779" s="100">
        <f t="shared" si="96"/>
        <v>0</v>
      </c>
      <c r="AN779" s="100">
        <f t="shared" si="96"/>
        <v>0</v>
      </c>
      <c r="AO779" s="100">
        <f t="shared" si="95"/>
        <v>0</v>
      </c>
      <c r="AP779" s="100">
        <f t="shared" si="95"/>
        <v>0</v>
      </c>
      <c r="AQ779" s="100">
        <f t="shared" si="95"/>
        <v>0</v>
      </c>
      <c r="AR779" s="100" t="e">
        <f>VLOOKUP(C779&amp;E779&amp;G779&amp;I779&amp;J779,'Código Licitaciones'!$I$8:$I$6500,1,0)</f>
        <v>#N/A</v>
      </c>
    </row>
    <row r="780" spans="13:44" ht="18" x14ac:dyDescent="0.35">
      <c r="M780" s="109"/>
      <c r="X780" s="92">
        <f t="shared" si="98"/>
        <v>9</v>
      </c>
      <c r="Z780" s="100" t="e">
        <f t="shared" si="99"/>
        <v>#DIV/0!</v>
      </c>
      <c r="AA780" s="105" t="e">
        <f>+VLOOKUP(C780,'Código Licitaciones'!$J$7:$J$31,1,0)</f>
        <v>#N/A</v>
      </c>
      <c r="AB780" s="105">
        <f t="shared" si="100"/>
        <v>0</v>
      </c>
      <c r="AC780" s="105" t="e">
        <f>+VLOOKUP(E780,'Código Licitaciones'!$K$7:$K$50,1,0)</f>
        <v>#N/A</v>
      </c>
      <c r="AD780" s="105">
        <f t="shared" si="101"/>
        <v>0</v>
      </c>
      <c r="AE780" s="105" t="e">
        <f>+VLOOKUP(G780,'Código Licitaciones'!$L$7:$L$50,1,0)</f>
        <v>#N/A</v>
      </c>
      <c r="AF780" s="100" t="e">
        <f t="shared" si="102"/>
        <v>#DIV/0!</v>
      </c>
      <c r="AG780" s="105" t="e">
        <f>+VLOOKUP(I780,'Código Licitaciones'!$M$7:$M$50,1,0)</f>
        <v>#N/A</v>
      </c>
      <c r="AH780" s="105" t="e">
        <f>+VLOOKUP(J780,'Código Licitaciones'!$N$7:$N$50,1,0)</f>
        <v>#N/A</v>
      </c>
      <c r="AI780" s="105">
        <f t="shared" si="97"/>
        <v>0</v>
      </c>
      <c r="AJ780" s="105">
        <f t="shared" si="97"/>
        <v>0</v>
      </c>
      <c r="AK780" s="106" t="e">
        <f>+VLOOKUP(M780,'Código Barras'!$C$3:$C$1694,1,0)</f>
        <v>#N/A</v>
      </c>
      <c r="AL780" s="100">
        <f t="shared" si="96"/>
        <v>0</v>
      </c>
      <c r="AM780" s="100">
        <f t="shared" si="96"/>
        <v>0</v>
      </c>
      <c r="AN780" s="100">
        <f t="shared" si="96"/>
        <v>0</v>
      </c>
      <c r="AO780" s="100">
        <f t="shared" si="95"/>
        <v>0</v>
      </c>
      <c r="AP780" s="100">
        <f t="shared" si="95"/>
        <v>0</v>
      </c>
      <c r="AQ780" s="100">
        <f t="shared" si="95"/>
        <v>0</v>
      </c>
      <c r="AR780" s="100" t="e">
        <f>VLOOKUP(C780&amp;E780&amp;G780&amp;I780&amp;J780,'Código Licitaciones'!$I$8:$I$6500,1,0)</f>
        <v>#N/A</v>
      </c>
    </row>
    <row r="781" spans="13:44" ht="18" x14ac:dyDescent="0.35">
      <c r="M781" s="109"/>
      <c r="X781" s="92">
        <f t="shared" si="98"/>
        <v>9</v>
      </c>
      <c r="Z781" s="100" t="e">
        <f t="shared" si="99"/>
        <v>#DIV/0!</v>
      </c>
      <c r="AA781" s="105" t="e">
        <f>+VLOOKUP(C781,'Código Licitaciones'!$J$7:$J$31,1,0)</f>
        <v>#N/A</v>
      </c>
      <c r="AB781" s="105">
        <f t="shared" si="100"/>
        <v>0</v>
      </c>
      <c r="AC781" s="105" t="e">
        <f>+VLOOKUP(E781,'Código Licitaciones'!$K$7:$K$50,1,0)</f>
        <v>#N/A</v>
      </c>
      <c r="AD781" s="105">
        <f t="shared" si="101"/>
        <v>0</v>
      </c>
      <c r="AE781" s="105" t="e">
        <f>+VLOOKUP(G781,'Código Licitaciones'!$L$7:$L$50,1,0)</f>
        <v>#N/A</v>
      </c>
      <c r="AF781" s="100" t="e">
        <f t="shared" si="102"/>
        <v>#DIV/0!</v>
      </c>
      <c r="AG781" s="105" t="e">
        <f>+VLOOKUP(I781,'Código Licitaciones'!$M$7:$M$50,1,0)</f>
        <v>#N/A</v>
      </c>
      <c r="AH781" s="105" t="e">
        <f>+VLOOKUP(J781,'Código Licitaciones'!$N$7:$N$50,1,0)</f>
        <v>#N/A</v>
      </c>
      <c r="AI781" s="105">
        <f t="shared" si="97"/>
        <v>0</v>
      </c>
      <c r="AJ781" s="105">
        <f t="shared" si="97"/>
        <v>0</v>
      </c>
      <c r="AK781" s="106" t="e">
        <f>+VLOOKUP(M781,'Código Barras'!$C$3:$C$1694,1,0)</f>
        <v>#N/A</v>
      </c>
      <c r="AL781" s="100">
        <f t="shared" si="96"/>
        <v>0</v>
      </c>
      <c r="AM781" s="100">
        <f t="shared" si="96"/>
        <v>0</v>
      </c>
      <c r="AN781" s="100">
        <f t="shared" si="96"/>
        <v>0</v>
      </c>
      <c r="AO781" s="100">
        <f t="shared" si="95"/>
        <v>0</v>
      </c>
      <c r="AP781" s="100">
        <f t="shared" si="95"/>
        <v>0</v>
      </c>
      <c r="AQ781" s="100">
        <f t="shared" si="95"/>
        <v>0</v>
      </c>
      <c r="AR781" s="100" t="e">
        <f>VLOOKUP(C781&amp;E781&amp;G781&amp;I781&amp;J781,'Código Licitaciones'!$I$8:$I$6500,1,0)</f>
        <v>#N/A</v>
      </c>
    </row>
    <row r="782" spans="13:44" ht="18" x14ac:dyDescent="0.35">
      <c r="M782" s="109"/>
      <c r="X782" s="92">
        <f t="shared" si="98"/>
        <v>9</v>
      </c>
      <c r="Z782" s="100" t="e">
        <f t="shared" si="99"/>
        <v>#DIV/0!</v>
      </c>
      <c r="AA782" s="105" t="e">
        <f>+VLOOKUP(C782,'Código Licitaciones'!$J$7:$J$31,1,0)</f>
        <v>#N/A</v>
      </c>
      <c r="AB782" s="105">
        <f t="shared" si="100"/>
        <v>0</v>
      </c>
      <c r="AC782" s="105" t="e">
        <f>+VLOOKUP(E782,'Código Licitaciones'!$K$7:$K$50,1,0)</f>
        <v>#N/A</v>
      </c>
      <c r="AD782" s="105">
        <f t="shared" si="101"/>
        <v>0</v>
      </c>
      <c r="AE782" s="105" t="e">
        <f>+VLOOKUP(G782,'Código Licitaciones'!$L$7:$L$50,1,0)</f>
        <v>#N/A</v>
      </c>
      <c r="AF782" s="100" t="e">
        <f t="shared" si="102"/>
        <v>#DIV/0!</v>
      </c>
      <c r="AG782" s="105" t="e">
        <f>+VLOOKUP(I782,'Código Licitaciones'!$M$7:$M$50,1,0)</f>
        <v>#N/A</v>
      </c>
      <c r="AH782" s="105" t="e">
        <f>+VLOOKUP(J782,'Código Licitaciones'!$N$7:$N$50,1,0)</f>
        <v>#N/A</v>
      </c>
      <c r="AI782" s="105">
        <f t="shared" si="97"/>
        <v>0</v>
      </c>
      <c r="AJ782" s="105">
        <f t="shared" si="97"/>
        <v>0</v>
      </c>
      <c r="AK782" s="106" t="e">
        <f>+VLOOKUP(M782,'Código Barras'!$C$3:$C$1694,1,0)</f>
        <v>#N/A</v>
      </c>
      <c r="AL782" s="100">
        <f t="shared" si="96"/>
        <v>0</v>
      </c>
      <c r="AM782" s="100">
        <f t="shared" si="96"/>
        <v>0</v>
      </c>
      <c r="AN782" s="100">
        <f t="shared" si="96"/>
        <v>0</v>
      </c>
      <c r="AO782" s="100">
        <f t="shared" si="95"/>
        <v>0</v>
      </c>
      <c r="AP782" s="100">
        <f t="shared" si="95"/>
        <v>0</v>
      </c>
      <c r="AQ782" s="100">
        <f t="shared" si="95"/>
        <v>0</v>
      </c>
      <c r="AR782" s="100" t="e">
        <f>VLOOKUP(C782&amp;E782&amp;G782&amp;I782&amp;J782,'Código Licitaciones'!$I$8:$I$6500,1,0)</f>
        <v>#N/A</v>
      </c>
    </row>
    <row r="783" spans="13:44" ht="18" x14ac:dyDescent="0.35">
      <c r="M783" s="109"/>
      <c r="X783" s="92">
        <f t="shared" si="98"/>
        <v>9</v>
      </c>
      <c r="Z783" s="100" t="e">
        <f t="shared" si="99"/>
        <v>#DIV/0!</v>
      </c>
      <c r="AA783" s="105" t="e">
        <f>+VLOOKUP(C783,'Código Licitaciones'!$J$7:$J$31,1,0)</f>
        <v>#N/A</v>
      </c>
      <c r="AB783" s="105">
        <f t="shared" si="100"/>
        <v>0</v>
      </c>
      <c r="AC783" s="105" t="e">
        <f>+VLOOKUP(E783,'Código Licitaciones'!$K$7:$K$50,1,0)</f>
        <v>#N/A</v>
      </c>
      <c r="AD783" s="105">
        <f t="shared" si="101"/>
        <v>0</v>
      </c>
      <c r="AE783" s="105" t="e">
        <f>+VLOOKUP(G783,'Código Licitaciones'!$L$7:$L$50,1,0)</f>
        <v>#N/A</v>
      </c>
      <c r="AF783" s="100" t="e">
        <f t="shared" si="102"/>
        <v>#DIV/0!</v>
      </c>
      <c r="AG783" s="105" t="e">
        <f>+VLOOKUP(I783,'Código Licitaciones'!$M$7:$M$50,1,0)</f>
        <v>#N/A</v>
      </c>
      <c r="AH783" s="105" t="e">
        <f>+VLOOKUP(J783,'Código Licitaciones'!$N$7:$N$50,1,0)</f>
        <v>#N/A</v>
      </c>
      <c r="AI783" s="105">
        <f t="shared" si="97"/>
        <v>0</v>
      </c>
      <c r="AJ783" s="105">
        <f t="shared" si="97"/>
        <v>0</v>
      </c>
      <c r="AK783" s="106" t="e">
        <f>+VLOOKUP(M783,'Código Barras'!$C$3:$C$1694,1,0)</f>
        <v>#N/A</v>
      </c>
      <c r="AL783" s="100">
        <f t="shared" si="96"/>
        <v>0</v>
      </c>
      <c r="AM783" s="100">
        <f t="shared" si="96"/>
        <v>0</v>
      </c>
      <c r="AN783" s="100">
        <f t="shared" si="96"/>
        <v>0</v>
      </c>
      <c r="AO783" s="100">
        <f t="shared" si="95"/>
        <v>0</v>
      </c>
      <c r="AP783" s="100">
        <f t="shared" si="95"/>
        <v>0</v>
      </c>
      <c r="AQ783" s="100">
        <f t="shared" si="95"/>
        <v>0</v>
      </c>
      <c r="AR783" s="100" t="e">
        <f>VLOOKUP(C783&amp;E783&amp;G783&amp;I783&amp;J783,'Código Licitaciones'!$I$8:$I$6500,1,0)</f>
        <v>#N/A</v>
      </c>
    </row>
    <row r="784" spans="13:44" ht="18" x14ac:dyDescent="0.35">
      <c r="M784" s="109"/>
      <c r="X784" s="92">
        <f t="shared" si="98"/>
        <v>9</v>
      </c>
      <c r="Z784" s="100" t="e">
        <f t="shared" si="99"/>
        <v>#DIV/0!</v>
      </c>
      <c r="AA784" s="105" t="e">
        <f>+VLOOKUP(C784,'Código Licitaciones'!$J$7:$J$31,1,0)</f>
        <v>#N/A</v>
      </c>
      <c r="AB784" s="105">
        <f t="shared" si="100"/>
        <v>0</v>
      </c>
      <c r="AC784" s="105" t="e">
        <f>+VLOOKUP(E784,'Código Licitaciones'!$K$7:$K$50,1,0)</f>
        <v>#N/A</v>
      </c>
      <c r="AD784" s="105">
        <f t="shared" si="101"/>
        <v>0</v>
      </c>
      <c r="AE784" s="105" t="e">
        <f>+VLOOKUP(G784,'Código Licitaciones'!$L$7:$L$50,1,0)</f>
        <v>#N/A</v>
      </c>
      <c r="AF784" s="100" t="e">
        <f t="shared" si="102"/>
        <v>#DIV/0!</v>
      </c>
      <c r="AG784" s="105" t="e">
        <f>+VLOOKUP(I784,'Código Licitaciones'!$M$7:$M$50,1,0)</f>
        <v>#N/A</v>
      </c>
      <c r="AH784" s="105" t="e">
        <f>+VLOOKUP(J784,'Código Licitaciones'!$N$7:$N$50,1,0)</f>
        <v>#N/A</v>
      </c>
      <c r="AI784" s="105">
        <f t="shared" si="97"/>
        <v>0</v>
      </c>
      <c r="AJ784" s="105">
        <f t="shared" si="97"/>
        <v>0</v>
      </c>
      <c r="AK784" s="106" t="e">
        <f>+VLOOKUP(M784,'Código Barras'!$C$3:$C$1694,1,0)</f>
        <v>#N/A</v>
      </c>
      <c r="AL784" s="100">
        <f t="shared" si="96"/>
        <v>0</v>
      </c>
      <c r="AM784" s="100">
        <f t="shared" si="96"/>
        <v>0</v>
      </c>
      <c r="AN784" s="100">
        <f t="shared" si="96"/>
        <v>0</v>
      </c>
      <c r="AO784" s="100">
        <f t="shared" si="95"/>
        <v>0</v>
      </c>
      <c r="AP784" s="100">
        <f t="shared" si="95"/>
        <v>0</v>
      </c>
      <c r="AQ784" s="100">
        <f t="shared" si="95"/>
        <v>0</v>
      </c>
      <c r="AR784" s="100" t="e">
        <f>VLOOKUP(C784&amp;E784&amp;G784&amp;I784&amp;J784,'Código Licitaciones'!$I$8:$I$6500,1,0)</f>
        <v>#N/A</v>
      </c>
    </row>
    <row r="785" spans="13:44" ht="18" x14ac:dyDescent="0.35">
      <c r="M785" s="109"/>
      <c r="X785" s="92">
        <f t="shared" si="98"/>
        <v>9</v>
      </c>
      <c r="Z785" s="100" t="e">
        <f t="shared" si="99"/>
        <v>#DIV/0!</v>
      </c>
      <c r="AA785" s="105" t="e">
        <f>+VLOOKUP(C785,'Código Licitaciones'!$J$7:$J$31,1,0)</f>
        <v>#N/A</v>
      </c>
      <c r="AB785" s="105">
        <f t="shared" si="100"/>
        <v>0</v>
      </c>
      <c r="AC785" s="105" t="e">
        <f>+VLOOKUP(E785,'Código Licitaciones'!$K$7:$K$50,1,0)</f>
        <v>#N/A</v>
      </c>
      <c r="AD785" s="105">
        <f t="shared" si="101"/>
        <v>0</v>
      </c>
      <c r="AE785" s="105" t="e">
        <f>+VLOOKUP(G785,'Código Licitaciones'!$L$7:$L$50,1,0)</f>
        <v>#N/A</v>
      </c>
      <c r="AF785" s="100" t="e">
        <f t="shared" si="102"/>
        <v>#DIV/0!</v>
      </c>
      <c r="AG785" s="105" t="e">
        <f>+VLOOKUP(I785,'Código Licitaciones'!$M$7:$M$50,1,0)</f>
        <v>#N/A</v>
      </c>
      <c r="AH785" s="105" t="e">
        <f>+VLOOKUP(J785,'Código Licitaciones'!$N$7:$N$50,1,0)</f>
        <v>#N/A</v>
      </c>
      <c r="AI785" s="105">
        <f t="shared" si="97"/>
        <v>0</v>
      </c>
      <c r="AJ785" s="105">
        <f t="shared" si="97"/>
        <v>0</v>
      </c>
      <c r="AK785" s="106" t="e">
        <f>+VLOOKUP(M785,'Código Barras'!$C$3:$C$1694,1,0)</f>
        <v>#N/A</v>
      </c>
      <c r="AL785" s="100">
        <f t="shared" si="96"/>
        <v>0</v>
      </c>
      <c r="AM785" s="100">
        <f t="shared" si="96"/>
        <v>0</v>
      </c>
      <c r="AN785" s="100">
        <f t="shared" si="96"/>
        <v>0</v>
      </c>
      <c r="AO785" s="100">
        <f t="shared" si="95"/>
        <v>0</v>
      </c>
      <c r="AP785" s="100">
        <f t="shared" si="95"/>
        <v>0</v>
      </c>
      <c r="AQ785" s="100">
        <f t="shared" si="95"/>
        <v>0</v>
      </c>
      <c r="AR785" s="100" t="e">
        <f>VLOOKUP(C785&amp;E785&amp;G785&amp;I785&amp;J785,'Código Licitaciones'!$I$8:$I$6500,1,0)</f>
        <v>#N/A</v>
      </c>
    </row>
    <row r="786" spans="13:44" ht="18" x14ac:dyDescent="0.35">
      <c r="M786" s="109"/>
      <c r="X786" s="92">
        <f t="shared" si="98"/>
        <v>9</v>
      </c>
      <c r="Z786" s="100" t="e">
        <f t="shared" si="99"/>
        <v>#DIV/0!</v>
      </c>
      <c r="AA786" s="105" t="e">
        <f>+VLOOKUP(C786,'Código Licitaciones'!$J$7:$J$31,1,0)</f>
        <v>#N/A</v>
      </c>
      <c r="AB786" s="105">
        <f t="shared" si="100"/>
        <v>0</v>
      </c>
      <c r="AC786" s="105" t="e">
        <f>+VLOOKUP(E786,'Código Licitaciones'!$K$7:$K$50,1,0)</f>
        <v>#N/A</v>
      </c>
      <c r="AD786" s="105">
        <f t="shared" si="101"/>
        <v>0</v>
      </c>
      <c r="AE786" s="105" t="e">
        <f>+VLOOKUP(G786,'Código Licitaciones'!$L$7:$L$50,1,0)</f>
        <v>#N/A</v>
      </c>
      <c r="AF786" s="100" t="e">
        <f t="shared" si="102"/>
        <v>#DIV/0!</v>
      </c>
      <c r="AG786" s="105" t="e">
        <f>+VLOOKUP(I786,'Código Licitaciones'!$M$7:$M$50,1,0)</f>
        <v>#N/A</v>
      </c>
      <c r="AH786" s="105" t="e">
        <f>+VLOOKUP(J786,'Código Licitaciones'!$N$7:$N$50,1,0)</f>
        <v>#N/A</v>
      </c>
      <c r="AI786" s="105">
        <f t="shared" si="97"/>
        <v>0</v>
      </c>
      <c r="AJ786" s="105">
        <f t="shared" si="97"/>
        <v>0</v>
      </c>
      <c r="AK786" s="106" t="e">
        <f>+VLOOKUP(M786,'Código Barras'!$C$3:$C$1694,1,0)</f>
        <v>#N/A</v>
      </c>
      <c r="AL786" s="100">
        <f t="shared" si="96"/>
        <v>0</v>
      </c>
      <c r="AM786" s="100">
        <f t="shared" si="96"/>
        <v>0</v>
      </c>
      <c r="AN786" s="100">
        <f t="shared" si="96"/>
        <v>0</v>
      </c>
      <c r="AO786" s="100">
        <f t="shared" si="95"/>
        <v>0</v>
      </c>
      <c r="AP786" s="100">
        <f t="shared" si="95"/>
        <v>0</v>
      </c>
      <c r="AQ786" s="100">
        <f t="shared" si="95"/>
        <v>0</v>
      </c>
      <c r="AR786" s="100" t="e">
        <f>VLOOKUP(C786&amp;E786&amp;G786&amp;I786&amp;J786,'Código Licitaciones'!$I$8:$I$6500,1,0)</f>
        <v>#N/A</v>
      </c>
    </row>
    <row r="787" spans="13:44" ht="18" x14ac:dyDescent="0.35">
      <c r="M787" s="109"/>
      <c r="X787" s="92">
        <f t="shared" si="98"/>
        <v>9</v>
      </c>
      <c r="Z787" s="100" t="e">
        <f t="shared" si="99"/>
        <v>#DIV/0!</v>
      </c>
      <c r="AA787" s="105" t="e">
        <f>+VLOOKUP(C787,'Código Licitaciones'!$J$7:$J$31,1,0)</f>
        <v>#N/A</v>
      </c>
      <c r="AB787" s="105">
        <f t="shared" si="100"/>
        <v>0</v>
      </c>
      <c r="AC787" s="105" t="e">
        <f>+VLOOKUP(E787,'Código Licitaciones'!$K$7:$K$50,1,0)</f>
        <v>#N/A</v>
      </c>
      <c r="AD787" s="105">
        <f t="shared" si="101"/>
        <v>0</v>
      </c>
      <c r="AE787" s="105" t="e">
        <f>+VLOOKUP(G787,'Código Licitaciones'!$L$7:$L$50,1,0)</f>
        <v>#N/A</v>
      </c>
      <c r="AF787" s="100" t="e">
        <f t="shared" si="102"/>
        <v>#DIV/0!</v>
      </c>
      <c r="AG787" s="105" t="e">
        <f>+VLOOKUP(I787,'Código Licitaciones'!$M$7:$M$50,1,0)</f>
        <v>#N/A</v>
      </c>
      <c r="AH787" s="105" t="e">
        <f>+VLOOKUP(J787,'Código Licitaciones'!$N$7:$N$50,1,0)</f>
        <v>#N/A</v>
      </c>
      <c r="AI787" s="105">
        <f t="shared" si="97"/>
        <v>0</v>
      </c>
      <c r="AJ787" s="105">
        <f t="shared" si="97"/>
        <v>0</v>
      </c>
      <c r="AK787" s="106" t="e">
        <f>+VLOOKUP(M787,'Código Barras'!$C$3:$C$1694,1,0)</f>
        <v>#N/A</v>
      </c>
      <c r="AL787" s="100">
        <f t="shared" si="96"/>
        <v>0</v>
      </c>
      <c r="AM787" s="100">
        <f t="shared" si="96"/>
        <v>0</v>
      </c>
      <c r="AN787" s="100">
        <f t="shared" si="96"/>
        <v>0</v>
      </c>
      <c r="AO787" s="100">
        <f t="shared" si="95"/>
        <v>0</v>
      </c>
      <c r="AP787" s="100">
        <f t="shared" si="95"/>
        <v>0</v>
      </c>
      <c r="AQ787" s="100">
        <f t="shared" si="95"/>
        <v>0</v>
      </c>
      <c r="AR787" s="100" t="e">
        <f>VLOOKUP(C787&amp;E787&amp;G787&amp;I787&amp;J787,'Código Licitaciones'!$I$8:$I$6500,1,0)</f>
        <v>#N/A</v>
      </c>
    </row>
    <row r="788" spans="13:44" ht="18" x14ac:dyDescent="0.35">
      <c r="M788" s="109"/>
      <c r="X788" s="92">
        <f t="shared" si="98"/>
        <v>9</v>
      </c>
      <c r="Z788" s="100" t="e">
        <f t="shared" si="99"/>
        <v>#DIV/0!</v>
      </c>
      <c r="AA788" s="105" t="e">
        <f>+VLOOKUP(C788,'Código Licitaciones'!$J$7:$J$31,1,0)</f>
        <v>#N/A</v>
      </c>
      <c r="AB788" s="105">
        <f t="shared" si="100"/>
        <v>0</v>
      </c>
      <c r="AC788" s="105" t="e">
        <f>+VLOOKUP(E788,'Código Licitaciones'!$K$7:$K$50,1,0)</f>
        <v>#N/A</v>
      </c>
      <c r="AD788" s="105">
        <f t="shared" si="101"/>
        <v>0</v>
      </c>
      <c r="AE788" s="105" t="e">
        <f>+VLOOKUP(G788,'Código Licitaciones'!$L$7:$L$50,1,0)</f>
        <v>#N/A</v>
      </c>
      <c r="AF788" s="100" t="e">
        <f t="shared" si="102"/>
        <v>#DIV/0!</v>
      </c>
      <c r="AG788" s="105" t="e">
        <f>+VLOOKUP(I788,'Código Licitaciones'!$M$7:$M$50,1,0)</f>
        <v>#N/A</v>
      </c>
      <c r="AH788" s="105" t="e">
        <f>+VLOOKUP(J788,'Código Licitaciones'!$N$7:$N$50,1,0)</f>
        <v>#N/A</v>
      </c>
      <c r="AI788" s="105">
        <f t="shared" si="97"/>
        <v>0</v>
      </c>
      <c r="AJ788" s="105">
        <f t="shared" si="97"/>
        <v>0</v>
      </c>
      <c r="AK788" s="106" t="e">
        <f>+VLOOKUP(M788,'Código Barras'!$C$3:$C$1694,1,0)</f>
        <v>#N/A</v>
      </c>
      <c r="AL788" s="100">
        <f t="shared" si="96"/>
        <v>0</v>
      </c>
      <c r="AM788" s="100">
        <f t="shared" si="96"/>
        <v>0</v>
      </c>
      <c r="AN788" s="100">
        <f t="shared" si="96"/>
        <v>0</v>
      </c>
      <c r="AO788" s="100">
        <f t="shared" si="95"/>
        <v>0</v>
      </c>
      <c r="AP788" s="100">
        <f t="shared" si="95"/>
        <v>0</v>
      </c>
      <c r="AQ788" s="100">
        <f t="shared" si="95"/>
        <v>0</v>
      </c>
      <c r="AR788" s="100" t="e">
        <f>VLOOKUP(C788&amp;E788&amp;G788&amp;I788&amp;J788,'Código Licitaciones'!$I$8:$I$6500,1,0)</f>
        <v>#N/A</v>
      </c>
    </row>
    <row r="789" spans="13:44" ht="18" x14ac:dyDescent="0.35">
      <c r="M789" s="109"/>
      <c r="X789" s="92">
        <f t="shared" si="98"/>
        <v>9</v>
      </c>
      <c r="Z789" s="100" t="e">
        <f t="shared" si="99"/>
        <v>#DIV/0!</v>
      </c>
      <c r="AA789" s="105" t="e">
        <f>+VLOOKUP(C789,'Código Licitaciones'!$J$7:$J$31,1,0)</f>
        <v>#N/A</v>
      </c>
      <c r="AB789" s="105">
        <f t="shared" si="100"/>
        <v>0</v>
      </c>
      <c r="AC789" s="105" t="e">
        <f>+VLOOKUP(E789,'Código Licitaciones'!$K$7:$K$50,1,0)</f>
        <v>#N/A</v>
      </c>
      <c r="AD789" s="105">
        <f t="shared" si="101"/>
        <v>0</v>
      </c>
      <c r="AE789" s="105" t="e">
        <f>+VLOOKUP(G789,'Código Licitaciones'!$L$7:$L$50,1,0)</f>
        <v>#N/A</v>
      </c>
      <c r="AF789" s="100" t="e">
        <f t="shared" si="102"/>
        <v>#DIV/0!</v>
      </c>
      <c r="AG789" s="105" t="e">
        <f>+VLOOKUP(I789,'Código Licitaciones'!$M$7:$M$50,1,0)</f>
        <v>#N/A</v>
      </c>
      <c r="AH789" s="105" t="e">
        <f>+VLOOKUP(J789,'Código Licitaciones'!$N$7:$N$50,1,0)</f>
        <v>#N/A</v>
      </c>
      <c r="AI789" s="105">
        <f t="shared" si="97"/>
        <v>0</v>
      </c>
      <c r="AJ789" s="105">
        <f t="shared" si="97"/>
        <v>0</v>
      </c>
      <c r="AK789" s="106" t="e">
        <f>+VLOOKUP(M789,'Código Barras'!$C$3:$C$1694,1,0)</f>
        <v>#N/A</v>
      </c>
      <c r="AL789" s="100">
        <f t="shared" si="96"/>
        <v>0</v>
      </c>
      <c r="AM789" s="100">
        <f t="shared" si="96"/>
        <v>0</v>
      </c>
      <c r="AN789" s="100">
        <f t="shared" si="96"/>
        <v>0</v>
      </c>
      <c r="AO789" s="100">
        <f t="shared" si="95"/>
        <v>0</v>
      </c>
      <c r="AP789" s="100">
        <f t="shared" si="95"/>
        <v>0</v>
      </c>
      <c r="AQ789" s="100">
        <f t="shared" si="95"/>
        <v>0</v>
      </c>
      <c r="AR789" s="100" t="e">
        <f>VLOOKUP(C789&amp;E789&amp;G789&amp;I789&amp;J789,'Código Licitaciones'!$I$8:$I$6500,1,0)</f>
        <v>#N/A</v>
      </c>
    </row>
    <row r="790" spans="13:44" ht="18" x14ac:dyDescent="0.35">
      <c r="M790" s="109"/>
      <c r="X790" s="92">
        <f t="shared" si="98"/>
        <v>9</v>
      </c>
      <c r="Z790" s="100" t="e">
        <f t="shared" si="99"/>
        <v>#DIV/0!</v>
      </c>
      <c r="AA790" s="105" t="e">
        <f>+VLOOKUP(C790,'Código Licitaciones'!$J$7:$J$31,1,0)</f>
        <v>#N/A</v>
      </c>
      <c r="AB790" s="105">
        <f t="shared" si="100"/>
        <v>0</v>
      </c>
      <c r="AC790" s="105" t="e">
        <f>+VLOOKUP(E790,'Código Licitaciones'!$K$7:$K$50,1,0)</f>
        <v>#N/A</v>
      </c>
      <c r="AD790" s="105">
        <f t="shared" si="101"/>
        <v>0</v>
      </c>
      <c r="AE790" s="105" t="e">
        <f>+VLOOKUP(G790,'Código Licitaciones'!$L$7:$L$50,1,0)</f>
        <v>#N/A</v>
      </c>
      <c r="AF790" s="100" t="e">
        <f t="shared" si="102"/>
        <v>#DIV/0!</v>
      </c>
      <c r="AG790" s="105" t="e">
        <f>+VLOOKUP(I790,'Código Licitaciones'!$M$7:$M$50,1,0)</f>
        <v>#N/A</v>
      </c>
      <c r="AH790" s="105" t="e">
        <f>+VLOOKUP(J790,'Código Licitaciones'!$N$7:$N$50,1,0)</f>
        <v>#N/A</v>
      </c>
      <c r="AI790" s="105">
        <f t="shared" si="97"/>
        <v>0</v>
      </c>
      <c r="AJ790" s="105">
        <f t="shared" si="97"/>
        <v>0</v>
      </c>
      <c r="AK790" s="106" t="e">
        <f>+VLOOKUP(M790,'Código Barras'!$C$3:$C$1694,1,0)</f>
        <v>#N/A</v>
      </c>
      <c r="AL790" s="100">
        <f t="shared" si="96"/>
        <v>0</v>
      </c>
      <c r="AM790" s="100">
        <f t="shared" si="96"/>
        <v>0</v>
      </c>
      <c r="AN790" s="100">
        <f t="shared" si="96"/>
        <v>0</v>
      </c>
      <c r="AO790" s="100">
        <f t="shared" si="95"/>
        <v>0</v>
      </c>
      <c r="AP790" s="100">
        <f t="shared" si="95"/>
        <v>0</v>
      </c>
      <c r="AQ790" s="100">
        <f t="shared" si="95"/>
        <v>0</v>
      </c>
      <c r="AR790" s="100" t="e">
        <f>VLOOKUP(C790&amp;E790&amp;G790&amp;I790&amp;J790,'Código Licitaciones'!$I$8:$I$6500,1,0)</f>
        <v>#N/A</v>
      </c>
    </row>
    <row r="791" spans="13:44" ht="18" x14ac:dyDescent="0.35">
      <c r="M791" s="109"/>
      <c r="X791" s="92">
        <f t="shared" si="98"/>
        <v>9</v>
      </c>
      <c r="Z791" s="100" t="e">
        <f t="shared" si="99"/>
        <v>#DIV/0!</v>
      </c>
      <c r="AA791" s="105" t="e">
        <f>+VLOOKUP(C791,'Código Licitaciones'!$J$7:$J$31,1,0)</f>
        <v>#N/A</v>
      </c>
      <c r="AB791" s="105">
        <f t="shared" si="100"/>
        <v>0</v>
      </c>
      <c r="AC791" s="105" t="e">
        <f>+VLOOKUP(E791,'Código Licitaciones'!$K$7:$K$50,1,0)</f>
        <v>#N/A</v>
      </c>
      <c r="AD791" s="105">
        <f t="shared" si="101"/>
        <v>0</v>
      </c>
      <c r="AE791" s="105" t="e">
        <f>+VLOOKUP(G791,'Código Licitaciones'!$L$7:$L$50,1,0)</f>
        <v>#N/A</v>
      </c>
      <c r="AF791" s="100" t="e">
        <f t="shared" si="102"/>
        <v>#DIV/0!</v>
      </c>
      <c r="AG791" s="105" t="e">
        <f>+VLOOKUP(I791,'Código Licitaciones'!$M$7:$M$50,1,0)</f>
        <v>#N/A</v>
      </c>
      <c r="AH791" s="105" t="e">
        <f>+VLOOKUP(J791,'Código Licitaciones'!$N$7:$N$50,1,0)</f>
        <v>#N/A</v>
      </c>
      <c r="AI791" s="105">
        <f t="shared" si="97"/>
        <v>0</v>
      </c>
      <c r="AJ791" s="105">
        <f t="shared" si="97"/>
        <v>0</v>
      </c>
      <c r="AK791" s="106" t="e">
        <f>+VLOOKUP(M791,'Código Barras'!$C$3:$C$1694,1,0)</f>
        <v>#N/A</v>
      </c>
      <c r="AL791" s="100">
        <f t="shared" si="96"/>
        <v>0</v>
      </c>
      <c r="AM791" s="100">
        <f t="shared" si="96"/>
        <v>0</v>
      </c>
      <c r="AN791" s="100">
        <f t="shared" si="96"/>
        <v>0</v>
      </c>
      <c r="AO791" s="100">
        <f t="shared" si="95"/>
        <v>0</v>
      </c>
      <c r="AP791" s="100">
        <f t="shared" si="95"/>
        <v>0</v>
      </c>
      <c r="AQ791" s="100">
        <f t="shared" si="95"/>
        <v>0</v>
      </c>
      <c r="AR791" s="100" t="e">
        <f>VLOOKUP(C791&amp;E791&amp;G791&amp;I791&amp;J791,'Código Licitaciones'!$I$8:$I$6500,1,0)</f>
        <v>#N/A</v>
      </c>
    </row>
    <row r="792" spans="13:44" ht="18" x14ac:dyDescent="0.35">
      <c r="M792" s="109"/>
      <c r="X792" s="92">
        <f t="shared" si="98"/>
        <v>9</v>
      </c>
      <c r="Z792" s="100" t="e">
        <f t="shared" si="99"/>
        <v>#DIV/0!</v>
      </c>
      <c r="AA792" s="105" t="e">
        <f>+VLOOKUP(C792,'Código Licitaciones'!$J$7:$J$31,1,0)</f>
        <v>#N/A</v>
      </c>
      <c r="AB792" s="105">
        <f t="shared" si="100"/>
        <v>0</v>
      </c>
      <c r="AC792" s="105" t="e">
        <f>+VLOOKUP(E792,'Código Licitaciones'!$K$7:$K$50,1,0)</f>
        <v>#N/A</v>
      </c>
      <c r="AD792" s="105">
        <f t="shared" si="101"/>
        <v>0</v>
      </c>
      <c r="AE792" s="105" t="e">
        <f>+VLOOKUP(G792,'Código Licitaciones'!$L$7:$L$50,1,0)</f>
        <v>#N/A</v>
      </c>
      <c r="AF792" s="100" t="e">
        <f t="shared" si="102"/>
        <v>#DIV/0!</v>
      </c>
      <c r="AG792" s="105" t="e">
        <f>+VLOOKUP(I792,'Código Licitaciones'!$M$7:$M$50,1,0)</f>
        <v>#N/A</v>
      </c>
      <c r="AH792" s="105" t="e">
        <f>+VLOOKUP(J792,'Código Licitaciones'!$N$7:$N$50,1,0)</f>
        <v>#N/A</v>
      </c>
      <c r="AI792" s="105">
        <f t="shared" si="97"/>
        <v>0</v>
      </c>
      <c r="AJ792" s="105">
        <f t="shared" si="97"/>
        <v>0</v>
      </c>
      <c r="AK792" s="106" t="e">
        <f>+VLOOKUP(M792,'Código Barras'!$C$3:$C$1694,1,0)</f>
        <v>#N/A</v>
      </c>
      <c r="AL792" s="100">
        <f t="shared" si="96"/>
        <v>0</v>
      </c>
      <c r="AM792" s="100">
        <f t="shared" si="96"/>
        <v>0</v>
      </c>
      <c r="AN792" s="100">
        <f t="shared" si="96"/>
        <v>0</v>
      </c>
      <c r="AO792" s="100">
        <f t="shared" si="95"/>
        <v>0</v>
      </c>
      <c r="AP792" s="100">
        <f t="shared" si="95"/>
        <v>0</v>
      </c>
      <c r="AQ792" s="100">
        <f t="shared" si="95"/>
        <v>0</v>
      </c>
      <c r="AR792" s="100" t="e">
        <f>VLOOKUP(C792&amp;E792&amp;G792&amp;I792&amp;J792,'Código Licitaciones'!$I$8:$I$6500,1,0)</f>
        <v>#N/A</v>
      </c>
    </row>
    <row r="793" spans="13:44" ht="18" x14ac:dyDescent="0.35">
      <c r="M793" s="109"/>
      <c r="X793" s="92">
        <f t="shared" si="98"/>
        <v>9</v>
      </c>
      <c r="Z793" s="100" t="e">
        <f t="shared" si="99"/>
        <v>#DIV/0!</v>
      </c>
      <c r="AA793" s="105" t="e">
        <f>+VLOOKUP(C793,'Código Licitaciones'!$J$7:$J$31,1,0)</f>
        <v>#N/A</v>
      </c>
      <c r="AB793" s="105">
        <f t="shared" si="100"/>
        <v>0</v>
      </c>
      <c r="AC793" s="105" t="e">
        <f>+VLOOKUP(E793,'Código Licitaciones'!$K$7:$K$50,1,0)</f>
        <v>#N/A</v>
      </c>
      <c r="AD793" s="105">
        <f t="shared" si="101"/>
        <v>0</v>
      </c>
      <c r="AE793" s="105" t="e">
        <f>+VLOOKUP(G793,'Código Licitaciones'!$L$7:$L$50,1,0)</f>
        <v>#N/A</v>
      </c>
      <c r="AF793" s="100" t="e">
        <f t="shared" si="102"/>
        <v>#DIV/0!</v>
      </c>
      <c r="AG793" s="105" t="e">
        <f>+VLOOKUP(I793,'Código Licitaciones'!$M$7:$M$50,1,0)</f>
        <v>#N/A</v>
      </c>
      <c r="AH793" s="105" t="e">
        <f>+VLOOKUP(J793,'Código Licitaciones'!$N$7:$N$50,1,0)</f>
        <v>#N/A</v>
      </c>
      <c r="AI793" s="105">
        <f t="shared" si="97"/>
        <v>0</v>
      </c>
      <c r="AJ793" s="105">
        <f t="shared" si="97"/>
        <v>0</v>
      </c>
      <c r="AK793" s="106" t="e">
        <f>+VLOOKUP(M793,'Código Barras'!$C$3:$C$1694,1,0)</f>
        <v>#N/A</v>
      </c>
      <c r="AL793" s="100">
        <f t="shared" si="96"/>
        <v>0</v>
      </c>
      <c r="AM793" s="100">
        <f t="shared" si="96"/>
        <v>0</v>
      </c>
      <c r="AN793" s="100">
        <f t="shared" si="96"/>
        <v>0</v>
      </c>
      <c r="AO793" s="100">
        <f t="shared" si="95"/>
        <v>0</v>
      </c>
      <c r="AP793" s="100">
        <f t="shared" si="95"/>
        <v>0</v>
      </c>
      <c r="AQ793" s="100">
        <f t="shared" si="95"/>
        <v>0</v>
      </c>
      <c r="AR793" s="100" t="e">
        <f>VLOOKUP(C793&amp;E793&amp;G793&amp;I793&amp;J793,'Código Licitaciones'!$I$8:$I$6500,1,0)</f>
        <v>#N/A</v>
      </c>
    </row>
    <row r="794" spans="13:44" ht="18" x14ac:dyDescent="0.35">
      <c r="M794" s="109"/>
      <c r="X794" s="92">
        <f t="shared" si="98"/>
        <v>9</v>
      </c>
      <c r="Z794" s="100" t="e">
        <f t="shared" si="99"/>
        <v>#DIV/0!</v>
      </c>
      <c r="AA794" s="105" t="e">
        <f>+VLOOKUP(C794,'Código Licitaciones'!$J$7:$J$31,1,0)</f>
        <v>#N/A</v>
      </c>
      <c r="AB794" s="105">
        <f t="shared" si="100"/>
        <v>0</v>
      </c>
      <c r="AC794" s="105" t="e">
        <f>+VLOOKUP(E794,'Código Licitaciones'!$K$7:$K$50,1,0)</f>
        <v>#N/A</v>
      </c>
      <c r="AD794" s="105">
        <f t="shared" si="101"/>
        <v>0</v>
      </c>
      <c r="AE794" s="105" t="e">
        <f>+VLOOKUP(G794,'Código Licitaciones'!$L$7:$L$50,1,0)</f>
        <v>#N/A</v>
      </c>
      <c r="AF794" s="100" t="e">
        <f t="shared" si="102"/>
        <v>#DIV/0!</v>
      </c>
      <c r="AG794" s="105" t="e">
        <f>+VLOOKUP(I794,'Código Licitaciones'!$M$7:$M$50,1,0)</f>
        <v>#N/A</v>
      </c>
      <c r="AH794" s="105" t="e">
        <f>+VLOOKUP(J794,'Código Licitaciones'!$N$7:$N$50,1,0)</f>
        <v>#N/A</v>
      </c>
      <c r="AI794" s="105">
        <f t="shared" si="97"/>
        <v>0</v>
      </c>
      <c r="AJ794" s="105">
        <f t="shared" si="97"/>
        <v>0</v>
      </c>
      <c r="AK794" s="106" t="e">
        <f>+VLOOKUP(M794,'Código Barras'!$C$3:$C$1694,1,0)</f>
        <v>#N/A</v>
      </c>
      <c r="AL794" s="100">
        <f t="shared" si="96"/>
        <v>0</v>
      </c>
      <c r="AM794" s="100">
        <f t="shared" si="96"/>
        <v>0</v>
      </c>
      <c r="AN794" s="100">
        <f t="shared" si="96"/>
        <v>0</v>
      </c>
      <c r="AO794" s="100">
        <f t="shared" si="95"/>
        <v>0</v>
      </c>
      <c r="AP794" s="100">
        <f t="shared" si="95"/>
        <v>0</v>
      </c>
      <c r="AQ794" s="100">
        <f t="shared" si="95"/>
        <v>0</v>
      </c>
      <c r="AR794" s="100" t="e">
        <f>VLOOKUP(C794&amp;E794&amp;G794&amp;I794&amp;J794,'Código Licitaciones'!$I$8:$I$6500,1,0)</f>
        <v>#N/A</v>
      </c>
    </row>
    <row r="795" spans="13:44" ht="18" x14ac:dyDescent="0.35">
      <c r="M795" s="109"/>
      <c r="X795" s="92">
        <f t="shared" si="98"/>
        <v>9</v>
      </c>
      <c r="Z795" s="100" t="e">
        <f t="shared" si="99"/>
        <v>#DIV/0!</v>
      </c>
      <c r="AA795" s="105" t="e">
        <f>+VLOOKUP(C795,'Código Licitaciones'!$J$7:$J$31,1,0)</f>
        <v>#N/A</v>
      </c>
      <c r="AB795" s="105">
        <f t="shared" si="100"/>
        <v>0</v>
      </c>
      <c r="AC795" s="105" t="e">
        <f>+VLOOKUP(E795,'Código Licitaciones'!$K$7:$K$50,1,0)</f>
        <v>#N/A</v>
      </c>
      <c r="AD795" s="105">
        <f t="shared" si="101"/>
        <v>0</v>
      </c>
      <c r="AE795" s="105" t="e">
        <f>+VLOOKUP(G795,'Código Licitaciones'!$L$7:$L$50,1,0)</f>
        <v>#N/A</v>
      </c>
      <c r="AF795" s="100" t="e">
        <f t="shared" si="102"/>
        <v>#DIV/0!</v>
      </c>
      <c r="AG795" s="105" t="e">
        <f>+VLOOKUP(I795,'Código Licitaciones'!$M$7:$M$50,1,0)</f>
        <v>#N/A</v>
      </c>
      <c r="AH795" s="105" t="e">
        <f>+VLOOKUP(J795,'Código Licitaciones'!$N$7:$N$50,1,0)</f>
        <v>#N/A</v>
      </c>
      <c r="AI795" s="105">
        <f t="shared" si="97"/>
        <v>0</v>
      </c>
      <c r="AJ795" s="105">
        <f t="shared" si="97"/>
        <v>0</v>
      </c>
      <c r="AK795" s="106" t="e">
        <f>+VLOOKUP(M795,'Código Barras'!$C$3:$C$1694,1,0)</f>
        <v>#N/A</v>
      </c>
      <c r="AL795" s="100">
        <f t="shared" si="96"/>
        <v>0</v>
      </c>
      <c r="AM795" s="100">
        <f t="shared" si="96"/>
        <v>0</v>
      </c>
      <c r="AN795" s="100">
        <f t="shared" si="96"/>
        <v>0</v>
      </c>
      <c r="AO795" s="100">
        <f t="shared" si="95"/>
        <v>0</v>
      </c>
      <c r="AP795" s="100">
        <f t="shared" si="95"/>
        <v>0</v>
      </c>
      <c r="AQ795" s="100">
        <f t="shared" si="95"/>
        <v>0</v>
      </c>
      <c r="AR795" s="100" t="e">
        <f>VLOOKUP(C795&amp;E795&amp;G795&amp;I795&amp;J795,'Código Licitaciones'!$I$8:$I$6500,1,0)</f>
        <v>#N/A</v>
      </c>
    </row>
    <row r="796" spans="13:44" ht="18" x14ac:dyDescent="0.35">
      <c r="M796" s="109"/>
      <c r="X796" s="92">
        <f t="shared" si="98"/>
        <v>9</v>
      </c>
      <c r="Z796" s="100" t="e">
        <f t="shared" si="99"/>
        <v>#DIV/0!</v>
      </c>
      <c r="AA796" s="105" t="e">
        <f>+VLOOKUP(C796,'Código Licitaciones'!$J$7:$J$31,1,0)</f>
        <v>#N/A</v>
      </c>
      <c r="AB796" s="105">
        <f t="shared" si="100"/>
        <v>0</v>
      </c>
      <c r="AC796" s="105" t="e">
        <f>+VLOOKUP(E796,'Código Licitaciones'!$K$7:$K$50,1,0)</f>
        <v>#N/A</v>
      </c>
      <c r="AD796" s="105">
        <f t="shared" si="101"/>
        <v>0</v>
      </c>
      <c r="AE796" s="105" t="e">
        <f>+VLOOKUP(G796,'Código Licitaciones'!$L$7:$L$50,1,0)</f>
        <v>#N/A</v>
      </c>
      <c r="AF796" s="100" t="e">
        <f t="shared" si="102"/>
        <v>#DIV/0!</v>
      </c>
      <c r="AG796" s="105" t="e">
        <f>+VLOOKUP(I796,'Código Licitaciones'!$M$7:$M$50,1,0)</f>
        <v>#N/A</v>
      </c>
      <c r="AH796" s="105" t="e">
        <f>+VLOOKUP(J796,'Código Licitaciones'!$N$7:$N$50,1,0)</f>
        <v>#N/A</v>
      </c>
      <c r="AI796" s="105">
        <f t="shared" si="97"/>
        <v>0</v>
      </c>
      <c r="AJ796" s="105">
        <f t="shared" si="97"/>
        <v>0</v>
      </c>
      <c r="AK796" s="106" t="e">
        <f>+VLOOKUP(M796,'Código Barras'!$C$3:$C$1694,1,0)</f>
        <v>#N/A</v>
      </c>
      <c r="AL796" s="100">
        <f t="shared" si="96"/>
        <v>0</v>
      </c>
      <c r="AM796" s="100">
        <f t="shared" si="96"/>
        <v>0</v>
      </c>
      <c r="AN796" s="100">
        <f t="shared" si="96"/>
        <v>0</v>
      </c>
      <c r="AO796" s="100">
        <f t="shared" si="95"/>
        <v>0</v>
      </c>
      <c r="AP796" s="100">
        <f t="shared" si="95"/>
        <v>0</v>
      </c>
      <c r="AQ796" s="100">
        <f t="shared" si="95"/>
        <v>0</v>
      </c>
      <c r="AR796" s="100" t="e">
        <f>VLOOKUP(C796&amp;E796&amp;G796&amp;I796&amp;J796,'Código Licitaciones'!$I$8:$I$6500,1,0)</f>
        <v>#N/A</v>
      </c>
    </row>
    <row r="797" spans="13:44" ht="18" x14ac:dyDescent="0.35">
      <c r="M797" s="109"/>
      <c r="X797" s="92">
        <f t="shared" si="98"/>
        <v>9</v>
      </c>
      <c r="Z797" s="100" t="e">
        <f t="shared" si="99"/>
        <v>#DIV/0!</v>
      </c>
      <c r="AA797" s="105" t="e">
        <f>+VLOOKUP(C797,'Código Licitaciones'!$J$7:$J$31,1,0)</f>
        <v>#N/A</v>
      </c>
      <c r="AB797" s="105">
        <f t="shared" si="100"/>
        <v>0</v>
      </c>
      <c r="AC797" s="105" t="e">
        <f>+VLOOKUP(E797,'Código Licitaciones'!$K$7:$K$50,1,0)</f>
        <v>#N/A</v>
      </c>
      <c r="AD797" s="105">
        <f t="shared" si="101"/>
        <v>0</v>
      </c>
      <c r="AE797" s="105" t="e">
        <f>+VLOOKUP(G797,'Código Licitaciones'!$L$7:$L$50,1,0)</f>
        <v>#N/A</v>
      </c>
      <c r="AF797" s="100" t="e">
        <f t="shared" si="102"/>
        <v>#DIV/0!</v>
      </c>
      <c r="AG797" s="105" t="e">
        <f>+VLOOKUP(I797,'Código Licitaciones'!$M$7:$M$50,1,0)</f>
        <v>#N/A</v>
      </c>
      <c r="AH797" s="105" t="e">
        <f>+VLOOKUP(J797,'Código Licitaciones'!$N$7:$N$50,1,0)</f>
        <v>#N/A</v>
      </c>
      <c r="AI797" s="105">
        <f t="shared" si="97"/>
        <v>0</v>
      </c>
      <c r="AJ797" s="105">
        <f t="shared" si="97"/>
        <v>0</v>
      </c>
      <c r="AK797" s="106" t="e">
        <f>+VLOOKUP(M797,'Código Barras'!$C$3:$C$1694,1,0)</f>
        <v>#N/A</v>
      </c>
      <c r="AL797" s="100">
        <f t="shared" si="96"/>
        <v>0</v>
      </c>
      <c r="AM797" s="100">
        <f t="shared" si="96"/>
        <v>0</v>
      </c>
      <c r="AN797" s="100">
        <f t="shared" si="96"/>
        <v>0</v>
      </c>
      <c r="AO797" s="100">
        <f t="shared" si="95"/>
        <v>0</v>
      </c>
      <c r="AP797" s="100">
        <f t="shared" si="95"/>
        <v>0</v>
      </c>
      <c r="AQ797" s="100">
        <f t="shared" si="95"/>
        <v>0</v>
      </c>
      <c r="AR797" s="100" t="e">
        <f>VLOOKUP(C797&amp;E797&amp;G797&amp;I797&amp;J797,'Código Licitaciones'!$I$8:$I$6500,1,0)</f>
        <v>#N/A</v>
      </c>
    </row>
    <row r="798" spans="13:44" ht="18" x14ac:dyDescent="0.35">
      <c r="M798" s="109"/>
      <c r="X798" s="92">
        <f t="shared" si="98"/>
        <v>9</v>
      </c>
      <c r="Z798" s="100" t="e">
        <f t="shared" si="99"/>
        <v>#DIV/0!</v>
      </c>
      <c r="AA798" s="105" t="e">
        <f>+VLOOKUP(C798,'Código Licitaciones'!$J$7:$J$31,1,0)</f>
        <v>#N/A</v>
      </c>
      <c r="AB798" s="105">
        <f t="shared" si="100"/>
        <v>0</v>
      </c>
      <c r="AC798" s="105" t="e">
        <f>+VLOOKUP(E798,'Código Licitaciones'!$K$7:$K$50,1,0)</f>
        <v>#N/A</v>
      </c>
      <c r="AD798" s="105">
        <f t="shared" si="101"/>
        <v>0</v>
      </c>
      <c r="AE798" s="105" t="e">
        <f>+VLOOKUP(G798,'Código Licitaciones'!$L$7:$L$50,1,0)</f>
        <v>#N/A</v>
      </c>
      <c r="AF798" s="100" t="e">
        <f t="shared" si="102"/>
        <v>#DIV/0!</v>
      </c>
      <c r="AG798" s="105" t="e">
        <f>+VLOOKUP(I798,'Código Licitaciones'!$M$7:$M$50,1,0)</f>
        <v>#N/A</v>
      </c>
      <c r="AH798" s="105" t="e">
        <f>+VLOOKUP(J798,'Código Licitaciones'!$N$7:$N$50,1,0)</f>
        <v>#N/A</v>
      </c>
      <c r="AI798" s="105">
        <f t="shared" si="97"/>
        <v>0</v>
      </c>
      <c r="AJ798" s="105">
        <f t="shared" si="97"/>
        <v>0</v>
      </c>
      <c r="AK798" s="106" t="e">
        <f>+VLOOKUP(M798,'Código Barras'!$C$3:$C$1694,1,0)</f>
        <v>#N/A</v>
      </c>
      <c r="AL798" s="100">
        <f t="shared" si="96"/>
        <v>0</v>
      </c>
      <c r="AM798" s="100">
        <f t="shared" si="96"/>
        <v>0</v>
      </c>
      <c r="AN798" s="100">
        <f t="shared" si="96"/>
        <v>0</v>
      </c>
      <c r="AO798" s="100">
        <f t="shared" si="95"/>
        <v>0</v>
      </c>
      <c r="AP798" s="100">
        <f t="shared" si="95"/>
        <v>0</v>
      </c>
      <c r="AQ798" s="100">
        <f t="shared" si="95"/>
        <v>0</v>
      </c>
      <c r="AR798" s="100" t="e">
        <f>VLOOKUP(C798&amp;E798&amp;G798&amp;I798&amp;J798,'Código Licitaciones'!$I$8:$I$6500,1,0)</f>
        <v>#N/A</v>
      </c>
    </row>
    <row r="799" spans="13:44" ht="18" x14ac:dyDescent="0.35">
      <c r="M799" s="109"/>
      <c r="X799" s="92">
        <f t="shared" si="98"/>
        <v>9</v>
      </c>
      <c r="Z799" s="100" t="e">
        <f t="shared" si="99"/>
        <v>#DIV/0!</v>
      </c>
      <c r="AA799" s="105" t="e">
        <f>+VLOOKUP(C799,'Código Licitaciones'!$J$7:$J$31,1,0)</f>
        <v>#N/A</v>
      </c>
      <c r="AB799" s="105">
        <f t="shared" si="100"/>
        <v>0</v>
      </c>
      <c r="AC799" s="105" t="e">
        <f>+VLOOKUP(E799,'Código Licitaciones'!$K$7:$K$50,1,0)</f>
        <v>#N/A</v>
      </c>
      <c r="AD799" s="105">
        <f t="shared" si="101"/>
        <v>0</v>
      </c>
      <c r="AE799" s="105" t="e">
        <f>+VLOOKUP(G799,'Código Licitaciones'!$L$7:$L$50,1,0)</f>
        <v>#N/A</v>
      </c>
      <c r="AF799" s="100" t="e">
        <f t="shared" si="102"/>
        <v>#DIV/0!</v>
      </c>
      <c r="AG799" s="105" t="e">
        <f>+VLOOKUP(I799,'Código Licitaciones'!$M$7:$M$50,1,0)</f>
        <v>#N/A</v>
      </c>
      <c r="AH799" s="105" t="e">
        <f>+VLOOKUP(J799,'Código Licitaciones'!$N$7:$N$50,1,0)</f>
        <v>#N/A</v>
      </c>
      <c r="AI799" s="105">
        <f t="shared" si="97"/>
        <v>0</v>
      </c>
      <c r="AJ799" s="105">
        <f t="shared" si="97"/>
        <v>0</v>
      </c>
      <c r="AK799" s="106" t="e">
        <f>+VLOOKUP(M799,'Código Barras'!$C$3:$C$1694,1,0)</f>
        <v>#N/A</v>
      </c>
      <c r="AL799" s="100">
        <f t="shared" si="96"/>
        <v>0</v>
      </c>
      <c r="AM799" s="100">
        <f t="shared" si="96"/>
        <v>0</v>
      </c>
      <c r="AN799" s="100">
        <f t="shared" si="96"/>
        <v>0</v>
      </c>
      <c r="AO799" s="100">
        <f t="shared" si="95"/>
        <v>0</v>
      </c>
      <c r="AP799" s="100">
        <f t="shared" si="95"/>
        <v>0</v>
      </c>
      <c r="AQ799" s="100">
        <f t="shared" si="95"/>
        <v>0</v>
      </c>
      <c r="AR799" s="100" t="e">
        <f>VLOOKUP(C799&amp;E799&amp;G799&amp;I799&amp;J799,'Código Licitaciones'!$I$8:$I$6500,1,0)</f>
        <v>#N/A</v>
      </c>
    </row>
    <row r="800" spans="13:44" ht="18" x14ac:dyDescent="0.35">
      <c r="M800" s="109"/>
      <c r="X800" s="92">
        <f t="shared" si="98"/>
        <v>9</v>
      </c>
      <c r="Z800" s="100" t="e">
        <f t="shared" si="99"/>
        <v>#DIV/0!</v>
      </c>
      <c r="AA800" s="105" t="e">
        <f>+VLOOKUP(C800,'Código Licitaciones'!$J$7:$J$31,1,0)</f>
        <v>#N/A</v>
      </c>
      <c r="AB800" s="105">
        <f t="shared" si="100"/>
        <v>0</v>
      </c>
      <c r="AC800" s="105" t="e">
        <f>+VLOOKUP(E800,'Código Licitaciones'!$K$7:$K$50,1,0)</f>
        <v>#N/A</v>
      </c>
      <c r="AD800" s="105">
        <f t="shared" si="101"/>
        <v>0</v>
      </c>
      <c r="AE800" s="105" t="e">
        <f>+VLOOKUP(G800,'Código Licitaciones'!$L$7:$L$50,1,0)</f>
        <v>#N/A</v>
      </c>
      <c r="AF800" s="100" t="e">
        <f t="shared" si="102"/>
        <v>#DIV/0!</v>
      </c>
      <c r="AG800" s="105" t="e">
        <f>+VLOOKUP(I800,'Código Licitaciones'!$M$7:$M$50,1,0)</f>
        <v>#N/A</v>
      </c>
      <c r="AH800" s="105" t="e">
        <f>+VLOOKUP(J800,'Código Licitaciones'!$N$7:$N$50,1,0)</f>
        <v>#N/A</v>
      </c>
      <c r="AI800" s="105">
        <f t="shared" si="97"/>
        <v>0</v>
      </c>
      <c r="AJ800" s="105">
        <f t="shared" si="97"/>
        <v>0</v>
      </c>
      <c r="AK800" s="106" t="e">
        <f>+VLOOKUP(M800,'Código Barras'!$C$3:$C$1694,1,0)</f>
        <v>#N/A</v>
      </c>
      <c r="AL800" s="100">
        <f t="shared" si="96"/>
        <v>0</v>
      </c>
      <c r="AM800" s="100">
        <f t="shared" si="96"/>
        <v>0</v>
      </c>
      <c r="AN800" s="100">
        <f t="shared" si="96"/>
        <v>0</v>
      </c>
      <c r="AO800" s="100">
        <f t="shared" si="95"/>
        <v>0</v>
      </c>
      <c r="AP800" s="100">
        <f t="shared" si="95"/>
        <v>0</v>
      </c>
      <c r="AQ800" s="100">
        <f t="shared" si="95"/>
        <v>0</v>
      </c>
      <c r="AR800" s="100" t="e">
        <f>VLOOKUP(C800&amp;E800&amp;G800&amp;I800&amp;J800,'Código Licitaciones'!$I$8:$I$6500,1,0)</f>
        <v>#N/A</v>
      </c>
    </row>
    <row r="801" spans="13:44" ht="18" x14ac:dyDescent="0.35">
      <c r="M801" s="109"/>
      <c r="X801" s="92">
        <f t="shared" si="98"/>
        <v>9</v>
      </c>
      <c r="Z801" s="100" t="e">
        <f t="shared" si="99"/>
        <v>#DIV/0!</v>
      </c>
      <c r="AA801" s="105" t="e">
        <f>+VLOOKUP(C801,'Código Licitaciones'!$J$7:$J$31,1,0)</f>
        <v>#N/A</v>
      </c>
      <c r="AB801" s="105">
        <f t="shared" si="100"/>
        <v>0</v>
      </c>
      <c r="AC801" s="105" t="e">
        <f>+VLOOKUP(E801,'Código Licitaciones'!$K$7:$K$50,1,0)</f>
        <v>#N/A</v>
      </c>
      <c r="AD801" s="105">
        <f t="shared" si="101"/>
        <v>0</v>
      </c>
      <c r="AE801" s="105" t="e">
        <f>+VLOOKUP(G801,'Código Licitaciones'!$L$7:$L$50,1,0)</f>
        <v>#N/A</v>
      </c>
      <c r="AF801" s="100" t="e">
        <f t="shared" si="102"/>
        <v>#DIV/0!</v>
      </c>
      <c r="AG801" s="105" t="e">
        <f>+VLOOKUP(I801,'Código Licitaciones'!$M$7:$M$50,1,0)</f>
        <v>#N/A</v>
      </c>
      <c r="AH801" s="105" t="e">
        <f>+VLOOKUP(J801,'Código Licitaciones'!$N$7:$N$50,1,0)</f>
        <v>#N/A</v>
      </c>
      <c r="AI801" s="105">
        <f t="shared" si="97"/>
        <v>0</v>
      </c>
      <c r="AJ801" s="105">
        <f t="shared" si="97"/>
        <v>0</v>
      </c>
      <c r="AK801" s="106" t="e">
        <f>+VLOOKUP(M801,'Código Barras'!$C$3:$C$1694,1,0)</f>
        <v>#N/A</v>
      </c>
      <c r="AL801" s="100">
        <f t="shared" si="96"/>
        <v>0</v>
      </c>
      <c r="AM801" s="100">
        <f t="shared" si="96"/>
        <v>0</v>
      </c>
      <c r="AN801" s="100">
        <f t="shared" si="96"/>
        <v>0</v>
      </c>
      <c r="AO801" s="100">
        <f t="shared" si="95"/>
        <v>0</v>
      </c>
      <c r="AP801" s="100">
        <f t="shared" si="95"/>
        <v>0</v>
      </c>
      <c r="AQ801" s="100">
        <f t="shared" si="95"/>
        <v>0</v>
      </c>
      <c r="AR801" s="100" t="e">
        <f>VLOOKUP(C801&amp;E801&amp;G801&amp;I801&amp;J801,'Código Licitaciones'!$I$8:$I$6500,1,0)</f>
        <v>#N/A</v>
      </c>
    </row>
    <row r="802" spans="13:44" ht="18" x14ac:dyDescent="0.35">
      <c r="M802" s="109"/>
      <c r="X802" s="92">
        <f t="shared" si="98"/>
        <v>9</v>
      </c>
      <c r="Z802" s="100" t="e">
        <f t="shared" si="99"/>
        <v>#DIV/0!</v>
      </c>
      <c r="AA802" s="105" t="e">
        <f>+VLOOKUP(C802,'Código Licitaciones'!$J$7:$J$31,1,0)</f>
        <v>#N/A</v>
      </c>
      <c r="AB802" s="105">
        <f t="shared" si="100"/>
        <v>0</v>
      </c>
      <c r="AC802" s="105" t="e">
        <f>+VLOOKUP(E802,'Código Licitaciones'!$K$7:$K$50,1,0)</f>
        <v>#N/A</v>
      </c>
      <c r="AD802" s="105">
        <f t="shared" si="101"/>
        <v>0</v>
      </c>
      <c r="AE802" s="105" t="e">
        <f>+VLOOKUP(G802,'Código Licitaciones'!$L$7:$L$50,1,0)</f>
        <v>#N/A</v>
      </c>
      <c r="AF802" s="100" t="e">
        <f t="shared" si="102"/>
        <v>#DIV/0!</v>
      </c>
      <c r="AG802" s="105" t="e">
        <f>+VLOOKUP(I802,'Código Licitaciones'!$M$7:$M$50,1,0)</f>
        <v>#N/A</v>
      </c>
      <c r="AH802" s="105" t="e">
        <f>+VLOOKUP(J802,'Código Licitaciones'!$N$7:$N$50,1,0)</f>
        <v>#N/A</v>
      </c>
      <c r="AI802" s="105">
        <f t="shared" si="97"/>
        <v>0</v>
      </c>
      <c r="AJ802" s="105">
        <f t="shared" si="97"/>
        <v>0</v>
      </c>
      <c r="AK802" s="106" t="e">
        <f>+VLOOKUP(M802,'Código Barras'!$C$3:$C$1694,1,0)</f>
        <v>#N/A</v>
      </c>
      <c r="AL802" s="100">
        <f t="shared" si="96"/>
        <v>0</v>
      </c>
      <c r="AM802" s="100">
        <f t="shared" si="96"/>
        <v>0</v>
      </c>
      <c r="AN802" s="100">
        <f t="shared" si="96"/>
        <v>0</v>
      </c>
      <c r="AO802" s="100">
        <f t="shared" si="95"/>
        <v>0</v>
      </c>
      <c r="AP802" s="100">
        <f t="shared" si="95"/>
        <v>0</v>
      </c>
      <c r="AQ802" s="100">
        <f t="shared" si="95"/>
        <v>0</v>
      </c>
      <c r="AR802" s="100" t="e">
        <f>VLOOKUP(C802&amp;E802&amp;G802&amp;I802&amp;J802,'Código Licitaciones'!$I$8:$I$6500,1,0)</f>
        <v>#N/A</v>
      </c>
    </row>
    <row r="803" spans="13:44" ht="18" x14ac:dyDescent="0.35">
      <c r="M803" s="109"/>
      <c r="X803" s="92">
        <f t="shared" si="98"/>
        <v>9</v>
      </c>
      <c r="Z803" s="100" t="e">
        <f t="shared" si="99"/>
        <v>#DIV/0!</v>
      </c>
      <c r="AA803" s="105" t="e">
        <f>+VLOOKUP(C803,'Código Licitaciones'!$J$7:$J$31,1,0)</f>
        <v>#N/A</v>
      </c>
      <c r="AB803" s="105">
        <f t="shared" si="100"/>
        <v>0</v>
      </c>
      <c r="AC803" s="105" t="e">
        <f>+VLOOKUP(E803,'Código Licitaciones'!$K$7:$K$50,1,0)</f>
        <v>#N/A</v>
      </c>
      <c r="AD803" s="105">
        <f t="shared" si="101"/>
        <v>0</v>
      </c>
      <c r="AE803" s="105" t="e">
        <f>+VLOOKUP(G803,'Código Licitaciones'!$L$7:$L$50,1,0)</f>
        <v>#N/A</v>
      </c>
      <c r="AF803" s="100" t="e">
        <f t="shared" si="102"/>
        <v>#DIV/0!</v>
      </c>
      <c r="AG803" s="105" t="e">
        <f>+VLOOKUP(I803,'Código Licitaciones'!$M$7:$M$50,1,0)</f>
        <v>#N/A</v>
      </c>
      <c r="AH803" s="105" t="e">
        <f>+VLOOKUP(J803,'Código Licitaciones'!$N$7:$N$50,1,0)</f>
        <v>#N/A</v>
      </c>
      <c r="AI803" s="105">
        <f t="shared" si="97"/>
        <v>0</v>
      </c>
      <c r="AJ803" s="105">
        <f t="shared" si="97"/>
        <v>0</v>
      </c>
      <c r="AK803" s="106" t="e">
        <f>+VLOOKUP(M803,'Código Barras'!$C$3:$C$1694,1,0)</f>
        <v>#N/A</v>
      </c>
      <c r="AL803" s="100">
        <f t="shared" si="96"/>
        <v>0</v>
      </c>
      <c r="AM803" s="100">
        <f t="shared" si="96"/>
        <v>0</v>
      </c>
      <c r="AN803" s="100">
        <f t="shared" si="96"/>
        <v>0</v>
      </c>
      <c r="AO803" s="100">
        <f t="shared" si="95"/>
        <v>0</v>
      </c>
      <c r="AP803" s="100">
        <f t="shared" si="95"/>
        <v>0</v>
      </c>
      <c r="AQ803" s="100">
        <f t="shared" si="95"/>
        <v>0</v>
      </c>
      <c r="AR803" s="100" t="e">
        <f>VLOOKUP(C803&amp;E803&amp;G803&amp;I803&amp;J803,'Código Licitaciones'!$I$8:$I$6500,1,0)</f>
        <v>#N/A</v>
      </c>
    </row>
    <row r="804" spans="13:44" ht="18" x14ac:dyDescent="0.35">
      <c r="M804" s="109"/>
      <c r="X804" s="92">
        <f t="shared" si="98"/>
        <v>9</v>
      </c>
      <c r="Z804" s="100" t="e">
        <f t="shared" si="99"/>
        <v>#DIV/0!</v>
      </c>
      <c r="AA804" s="105" t="e">
        <f>+VLOOKUP(C804,'Código Licitaciones'!$J$7:$J$31,1,0)</f>
        <v>#N/A</v>
      </c>
      <c r="AB804" s="105">
        <f t="shared" si="100"/>
        <v>0</v>
      </c>
      <c r="AC804" s="105" t="e">
        <f>+VLOOKUP(E804,'Código Licitaciones'!$K$7:$K$50,1,0)</f>
        <v>#N/A</v>
      </c>
      <c r="AD804" s="105">
        <f t="shared" si="101"/>
        <v>0</v>
      </c>
      <c r="AE804" s="105" t="e">
        <f>+VLOOKUP(G804,'Código Licitaciones'!$L$7:$L$50,1,0)</f>
        <v>#N/A</v>
      </c>
      <c r="AF804" s="100" t="e">
        <f t="shared" si="102"/>
        <v>#DIV/0!</v>
      </c>
      <c r="AG804" s="105" t="e">
        <f>+VLOOKUP(I804,'Código Licitaciones'!$M$7:$M$50,1,0)</f>
        <v>#N/A</v>
      </c>
      <c r="AH804" s="105" t="e">
        <f>+VLOOKUP(J804,'Código Licitaciones'!$N$7:$N$50,1,0)</f>
        <v>#N/A</v>
      </c>
      <c r="AI804" s="105">
        <f t="shared" si="97"/>
        <v>0</v>
      </c>
      <c r="AJ804" s="105">
        <f t="shared" si="97"/>
        <v>0</v>
      </c>
      <c r="AK804" s="106" t="e">
        <f>+VLOOKUP(M804,'Código Barras'!$C$3:$C$1694,1,0)</f>
        <v>#N/A</v>
      </c>
      <c r="AL804" s="100">
        <f t="shared" si="96"/>
        <v>0</v>
      </c>
      <c r="AM804" s="100">
        <f t="shared" si="96"/>
        <v>0</v>
      </c>
      <c r="AN804" s="100">
        <f t="shared" si="96"/>
        <v>0</v>
      </c>
      <c r="AO804" s="100">
        <f t="shared" si="95"/>
        <v>0</v>
      </c>
      <c r="AP804" s="100">
        <f t="shared" si="95"/>
        <v>0</v>
      </c>
      <c r="AQ804" s="100">
        <f t="shared" si="95"/>
        <v>0</v>
      </c>
      <c r="AR804" s="100" t="e">
        <f>VLOOKUP(C804&amp;E804&amp;G804&amp;I804&amp;J804,'Código Licitaciones'!$I$8:$I$6500,1,0)</f>
        <v>#N/A</v>
      </c>
    </row>
    <row r="805" spans="13:44" ht="18" x14ac:dyDescent="0.35">
      <c r="M805" s="109"/>
      <c r="X805" s="92">
        <f t="shared" si="98"/>
        <v>9</v>
      </c>
      <c r="Z805" s="100" t="e">
        <f t="shared" si="99"/>
        <v>#DIV/0!</v>
      </c>
      <c r="AA805" s="105" t="e">
        <f>+VLOOKUP(C805,'Código Licitaciones'!$J$7:$J$31,1,0)</f>
        <v>#N/A</v>
      </c>
      <c r="AB805" s="105">
        <f t="shared" si="100"/>
        <v>0</v>
      </c>
      <c r="AC805" s="105" t="e">
        <f>+VLOOKUP(E805,'Código Licitaciones'!$K$7:$K$50,1,0)</f>
        <v>#N/A</v>
      </c>
      <c r="AD805" s="105">
        <f t="shared" si="101"/>
        <v>0</v>
      </c>
      <c r="AE805" s="105" t="e">
        <f>+VLOOKUP(G805,'Código Licitaciones'!$L$7:$L$50,1,0)</f>
        <v>#N/A</v>
      </c>
      <c r="AF805" s="100" t="e">
        <f t="shared" si="102"/>
        <v>#DIV/0!</v>
      </c>
      <c r="AG805" s="105" t="e">
        <f>+VLOOKUP(I805,'Código Licitaciones'!$M$7:$M$50,1,0)</f>
        <v>#N/A</v>
      </c>
      <c r="AH805" s="105" t="e">
        <f>+VLOOKUP(J805,'Código Licitaciones'!$N$7:$N$50,1,0)</f>
        <v>#N/A</v>
      </c>
      <c r="AI805" s="105">
        <f t="shared" si="97"/>
        <v>0</v>
      </c>
      <c r="AJ805" s="105">
        <f t="shared" si="97"/>
        <v>0</v>
      </c>
      <c r="AK805" s="106" t="e">
        <f>+VLOOKUP(M805,'Código Barras'!$C$3:$C$1694,1,0)</f>
        <v>#N/A</v>
      </c>
      <c r="AL805" s="100">
        <f t="shared" si="96"/>
        <v>0</v>
      </c>
      <c r="AM805" s="100">
        <f t="shared" si="96"/>
        <v>0</v>
      </c>
      <c r="AN805" s="100">
        <f t="shared" si="96"/>
        <v>0</v>
      </c>
      <c r="AO805" s="100">
        <f t="shared" si="95"/>
        <v>0</v>
      </c>
      <c r="AP805" s="100">
        <f t="shared" si="95"/>
        <v>0</v>
      </c>
      <c r="AQ805" s="100">
        <f t="shared" si="95"/>
        <v>0</v>
      </c>
      <c r="AR805" s="100" t="e">
        <f>VLOOKUP(C805&amp;E805&amp;G805&amp;I805&amp;J805,'Código Licitaciones'!$I$8:$I$6500,1,0)</f>
        <v>#N/A</v>
      </c>
    </row>
    <row r="806" spans="13:44" ht="18" x14ac:dyDescent="0.35">
      <c r="M806" s="109"/>
      <c r="X806" s="92">
        <f t="shared" si="98"/>
        <v>9</v>
      </c>
      <c r="Z806" s="100" t="e">
        <f t="shared" si="99"/>
        <v>#DIV/0!</v>
      </c>
      <c r="AA806" s="105" t="e">
        <f>+VLOOKUP(C806,'Código Licitaciones'!$J$7:$J$31,1,0)</f>
        <v>#N/A</v>
      </c>
      <c r="AB806" s="105">
        <f t="shared" si="100"/>
        <v>0</v>
      </c>
      <c r="AC806" s="105" t="e">
        <f>+VLOOKUP(E806,'Código Licitaciones'!$K$7:$K$50,1,0)</f>
        <v>#N/A</v>
      </c>
      <c r="AD806" s="105">
        <f t="shared" si="101"/>
        <v>0</v>
      </c>
      <c r="AE806" s="105" t="e">
        <f>+VLOOKUP(G806,'Código Licitaciones'!$L$7:$L$50,1,0)</f>
        <v>#N/A</v>
      </c>
      <c r="AF806" s="100" t="e">
        <f t="shared" si="102"/>
        <v>#DIV/0!</v>
      </c>
      <c r="AG806" s="105" t="e">
        <f>+VLOOKUP(I806,'Código Licitaciones'!$M$7:$M$50,1,0)</f>
        <v>#N/A</v>
      </c>
      <c r="AH806" s="105" t="e">
        <f>+VLOOKUP(J806,'Código Licitaciones'!$N$7:$N$50,1,0)</f>
        <v>#N/A</v>
      </c>
      <c r="AI806" s="105">
        <f t="shared" si="97"/>
        <v>0</v>
      </c>
      <c r="AJ806" s="105">
        <f t="shared" si="97"/>
        <v>0</v>
      </c>
      <c r="AK806" s="106" t="e">
        <f>+VLOOKUP(M806,'Código Barras'!$C$3:$C$1694,1,0)</f>
        <v>#N/A</v>
      </c>
      <c r="AL806" s="100">
        <f t="shared" si="96"/>
        <v>0</v>
      </c>
      <c r="AM806" s="100">
        <f t="shared" si="96"/>
        <v>0</v>
      </c>
      <c r="AN806" s="100">
        <f t="shared" si="96"/>
        <v>0</v>
      </c>
      <c r="AO806" s="100">
        <f t="shared" si="95"/>
        <v>0</v>
      </c>
      <c r="AP806" s="100">
        <f t="shared" si="95"/>
        <v>0</v>
      </c>
      <c r="AQ806" s="100">
        <f t="shared" si="95"/>
        <v>0</v>
      </c>
      <c r="AR806" s="100" t="e">
        <f>VLOOKUP(C806&amp;E806&amp;G806&amp;I806&amp;J806,'Código Licitaciones'!$I$8:$I$6500,1,0)</f>
        <v>#N/A</v>
      </c>
    </row>
    <row r="807" spans="13:44" ht="18" x14ac:dyDescent="0.35">
      <c r="M807" s="109"/>
      <c r="X807" s="92">
        <f t="shared" si="98"/>
        <v>9</v>
      </c>
      <c r="Z807" s="100" t="e">
        <f t="shared" si="99"/>
        <v>#DIV/0!</v>
      </c>
      <c r="AA807" s="105" t="e">
        <f>+VLOOKUP(C807,'Código Licitaciones'!$J$7:$J$31,1,0)</f>
        <v>#N/A</v>
      </c>
      <c r="AB807" s="105">
        <f t="shared" si="100"/>
        <v>0</v>
      </c>
      <c r="AC807" s="105" t="e">
        <f>+VLOOKUP(E807,'Código Licitaciones'!$K$7:$K$50,1,0)</f>
        <v>#N/A</v>
      </c>
      <c r="AD807" s="105">
        <f t="shared" si="101"/>
        <v>0</v>
      </c>
      <c r="AE807" s="105" t="e">
        <f>+VLOOKUP(G807,'Código Licitaciones'!$L$7:$L$50,1,0)</f>
        <v>#N/A</v>
      </c>
      <c r="AF807" s="100" t="e">
        <f t="shared" si="102"/>
        <v>#DIV/0!</v>
      </c>
      <c r="AG807" s="105" t="e">
        <f>+VLOOKUP(I807,'Código Licitaciones'!$M$7:$M$50,1,0)</f>
        <v>#N/A</v>
      </c>
      <c r="AH807" s="105" t="e">
        <f>+VLOOKUP(J807,'Código Licitaciones'!$N$7:$N$50,1,0)</f>
        <v>#N/A</v>
      </c>
      <c r="AI807" s="105">
        <f t="shared" si="97"/>
        <v>0</v>
      </c>
      <c r="AJ807" s="105">
        <f t="shared" si="97"/>
        <v>0</v>
      </c>
      <c r="AK807" s="106" t="e">
        <f>+VLOOKUP(M807,'Código Barras'!$C$3:$C$1694,1,0)</f>
        <v>#N/A</v>
      </c>
      <c r="AL807" s="100">
        <f t="shared" si="96"/>
        <v>0</v>
      </c>
      <c r="AM807" s="100">
        <f t="shared" si="96"/>
        <v>0</v>
      </c>
      <c r="AN807" s="100">
        <f t="shared" si="96"/>
        <v>0</v>
      </c>
      <c r="AO807" s="100">
        <f t="shared" si="95"/>
        <v>0</v>
      </c>
      <c r="AP807" s="100">
        <f t="shared" si="95"/>
        <v>0</v>
      </c>
      <c r="AQ807" s="100">
        <f t="shared" si="95"/>
        <v>0</v>
      </c>
      <c r="AR807" s="100" t="e">
        <f>VLOOKUP(C807&amp;E807&amp;G807&amp;I807&amp;J807,'Código Licitaciones'!$I$8:$I$6500,1,0)</f>
        <v>#N/A</v>
      </c>
    </row>
    <row r="808" spans="13:44" ht="18" x14ac:dyDescent="0.35">
      <c r="M808" s="109"/>
      <c r="X808" s="92">
        <f t="shared" si="98"/>
        <v>9</v>
      </c>
      <c r="Z808" s="100" t="e">
        <f t="shared" si="99"/>
        <v>#DIV/0!</v>
      </c>
      <c r="AA808" s="105" t="e">
        <f>+VLOOKUP(C808,'Código Licitaciones'!$J$7:$J$31,1,0)</f>
        <v>#N/A</v>
      </c>
      <c r="AB808" s="105">
        <f t="shared" si="100"/>
        <v>0</v>
      </c>
      <c r="AC808" s="105" t="e">
        <f>+VLOOKUP(E808,'Código Licitaciones'!$K$7:$K$50,1,0)</f>
        <v>#N/A</v>
      </c>
      <c r="AD808" s="105">
        <f t="shared" si="101"/>
        <v>0</v>
      </c>
      <c r="AE808" s="105" t="e">
        <f>+VLOOKUP(G808,'Código Licitaciones'!$L$7:$L$50,1,0)</f>
        <v>#N/A</v>
      </c>
      <c r="AF808" s="100" t="e">
        <f t="shared" si="102"/>
        <v>#DIV/0!</v>
      </c>
      <c r="AG808" s="105" t="e">
        <f>+VLOOKUP(I808,'Código Licitaciones'!$M$7:$M$50,1,0)</f>
        <v>#N/A</v>
      </c>
      <c r="AH808" s="105" t="e">
        <f>+VLOOKUP(J808,'Código Licitaciones'!$N$7:$N$50,1,0)</f>
        <v>#N/A</v>
      </c>
      <c r="AI808" s="105">
        <f t="shared" si="97"/>
        <v>0</v>
      </c>
      <c r="AJ808" s="105">
        <f t="shared" si="97"/>
        <v>0</v>
      </c>
      <c r="AK808" s="106" t="e">
        <f>+VLOOKUP(M808,'Código Barras'!$C$3:$C$1694,1,0)</f>
        <v>#N/A</v>
      </c>
      <c r="AL808" s="100">
        <f t="shared" si="96"/>
        <v>0</v>
      </c>
      <c r="AM808" s="100">
        <f t="shared" si="96"/>
        <v>0</v>
      </c>
      <c r="AN808" s="100">
        <f t="shared" si="96"/>
        <v>0</v>
      </c>
      <c r="AO808" s="100">
        <f t="shared" si="95"/>
        <v>0</v>
      </c>
      <c r="AP808" s="100">
        <f t="shared" si="95"/>
        <v>0</v>
      </c>
      <c r="AQ808" s="100">
        <f t="shared" si="95"/>
        <v>0</v>
      </c>
      <c r="AR808" s="100" t="e">
        <f>VLOOKUP(C808&amp;E808&amp;G808&amp;I808&amp;J808,'Código Licitaciones'!$I$8:$I$6500,1,0)</f>
        <v>#N/A</v>
      </c>
    </row>
    <row r="809" spans="13:44" ht="18" x14ac:dyDescent="0.35">
      <c r="M809" s="109"/>
      <c r="X809" s="92">
        <f t="shared" si="98"/>
        <v>9</v>
      </c>
      <c r="Z809" s="100" t="e">
        <f t="shared" si="99"/>
        <v>#DIV/0!</v>
      </c>
      <c r="AA809" s="105" t="e">
        <f>+VLOOKUP(C809,'Código Licitaciones'!$J$7:$J$31,1,0)</f>
        <v>#N/A</v>
      </c>
      <c r="AB809" s="105">
        <f t="shared" si="100"/>
        <v>0</v>
      </c>
      <c r="AC809" s="105" t="e">
        <f>+VLOOKUP(E809,'Código Licitaciones'!$K$7:$K$50,1,0)</f>
        <v>#N/A</v>
      </c>
      <c r="AD809" s="105">
        <f t="shared" si="101"/>
        <v>0</v>
      </c>
      <c r="AE809" s="105" t="e">
        <f>+VLOOKUP(G809,'Código Licitaciones'!$L$7:$L$50,1,0)</f>
        <v>#N/A</v>
      </c>
      <c r="AF809" s="100" t="e">
        <f t="shared" si="102"/>
        <v>#DIV/0!</v>
      </c>
      <c r="AG809" s="105" t="e">
        <f>+VLOOKUP(I809,'Código Licitaciones'!$M$7:$M$50,1,0)</f>
        <v>#N/A</v>
      </c>
      <c r="AH809" s="105" t="e">
        <f>+VLOOKUP(J809,'Código Licitaciones'!$N$7:$N$50,1,0)</f>
        <v>#N/A</v>
      </c>
      <c r="AI809" s="105">
        <f t="shared" si="97"/>
        <v>0</v>
      </c>
      <c r="AJ809" s="105">
        <f t="shared" si="97"/>
        <v>0</v>
      </c>
      <c r="AK809" s="106" t="e">
        <f>+VLOOKUP(M809,'Código Barras'!$C$3:$C$1694,1,0)</f>
        <v>#N/A</v>
      </c>
      <c r="AL809" s="100">
        <f t="shared" si="96"/>
        <v>0</v>
      </c>
      <c r="AM809" s="100">
        <f t="shared" si="96"/>
        <v>0</v>
      </c>
      <c r="AN809" s="100">
        <f t="shared" si="96"/>
        <v>0</v>
      </c>
      <c r="AO809" s="100">
        <f t="shared" si="95"/>
        <v>0</v>
      </c>
      <c r="AP809" s="100">
        <f t="shared" si="95"/>
        <v>0</v>
      </c>
      <c r="AQ809" s="100">
        <f t="shared" si="95"/>
        <v>0</v>
      </c>
      <c r="AR809" s="100" t="e">
        <f>VLOOKUP(C809&amp;E809&amp;G809&amp;I809&amp;J809,'Código Licitaciones'!$I$8:$I$6500,1,0)</f>
        <v>#N/A</v>
      </c>
    </row>
    <row r="810" spans="13:44" ht="18" x14ac:dyDescent="0.35">
      <c r="M810" s="109"/>
      <c r="X810" s="92">
        <f t="shared" si="98"/>
        <v>9</v>
      </c>
      <c r="Z810" s="100" t="e">
        <f t="shared" si="99"/>
        <v>#DIV/0!</v>
      </c>
      <c r="AA810" s="105" t="e">
        <f>+VLOOKUP(C810,'Código Licitaciones'!$J$7:$J$31,1,0)</f>
        <v>#N/A</v>
      </c>
      <c r="AB810" s="105">
        <f t="shared" si="100"/>
        <v>0</v>
      </c>
      <c r="AC810" s="105" t="e">
        <f>+VLOOKUP(E810,'Código Licitaciones'!$K$7:$K$50,1,0)</f>
        <v>#N/A</v>
      </c>
      <c r="AD810" s="105">
        <f t="shared" si="101"/>
        <v>0</v>
      </c>
      <c r="AE810" s="105" t="e">
        <f>+VLOOKUP(G810,'Código Licitaciones'!$L$7:$L$50,1,0)</f>
        <v>#N/A</v>
      </c>
      <c r="AF810" s="100" t="e">
        <f t="shared" si="102"/>
        <v>#DIV/0!</v>
      </c>
      <c r="AG810" s="105" t="e">
        <f>+VLOOKUP(I810,'Código Licitaciones'!$M$7:$M$50,1,0)</f>
        <v>#N/A</v>
      </c>
      <c r="AH810" s="105" t="e">
        <f>+VLOOKUP(J810,'Código Licitaciones'!$N$7:$N$50,1,0)</f>
        <v>#N/A</v>
      </c>
      <c r="AI810" s="105">
        <f t="shared" si="97"/>
        <v>0</v>
      </c>
      <c r="AJ810" s="105">
        <f t="shared" si="97"/>
        <v>0</v>
      </c>
      <c r="AK810" s="106" t="e">
        <f>+VLOOKUP(M810,'Código Barras'!$C$3:$C$1694,1,0)</f>
        <v>#N/A</v>
      </c>
      <c r="AL810" s="100">
        <f t="shared" si="96"/>
        <v>0</v>
      </c>
      <c r="AM810" s="100">
        <f t="shared" si="96"/>
        <v>0</v>
      </c>
      <c r="AN810" s="100">
        <f t="shared" si="96"/>
        <v>0</v>
      </c>
      <c r="AO810" s="100">
        <f t="shared" si="95"/>
        <v>0</v>
      </c>
      <c r="AP810" s="100">
        <f t="shared" si="95"/>
        <v>0</v>
      </c>
      <c r="AQ810" s="100">
        <f t="shared" si="95"/>
        <v>0</v>
      </c>
      <c r="AR810" s="100" t="e">
        <f>VLOOKUP(C810&amp;E810&amp;G810&amp;I810&amp;J810,'Código Licitaciones'!$I$8:$I$6500,1,0)</f>
        <v>#N/A</v>
      </c>
    </row>
    <row r="811" spans="13:44" ht="18" x14ac:dyDescent="0.35">
      <c r="M811" s="109"/>
      <c r="X811" s="92">
        <f t="shared" si="98"/>
        <v>9</v>
      </c>
      <c r="Z811" s="100" t="e">
        <f t="shared" si="99"/>
        <v>#DIV/0!</v>
      </c>
      <c r="AA811" s="105" t="e">
        <f>+VLOOKUP(C811,'Código Licitaciones'!$J$7:$J$31,1,0)</f>
        <v>#N/A</v>
      </c>
      <c r="AB811" s="105">
        <f t="shared" si="100"/>
        <v>0</v>
      </c>
      <c r="AC811" s="105" t="e">
        <f>+VLOOKUP(E811,'Código Licitaciones'!$K$7:$K$50,1,0)</f>
        <v>#N/A</v>
      </c>
      <c r="AD811" s="105">
        <f t="shared" si="101"/>
        <v>0</v>
      </c>
      <c r="AE811" s="105" t="e">
        <f>+VLOOKUP(G811,'Código Licitaciones'!$L$7:$L$50,1,0)</f>
        <v>#N/A</v>
      </c>
      <c r="AF811" s="100" t="e">
        <f t="shared" si="102"/>
        <v>#DIV/0!</v>
      </c>
      <c r="AG811" s="105" t="e">
        <f>+VLOOKUP(I811,'Código Licitaciones'!$M$7:$M$50,1,0)</f>
        <v>#N/A</v>
      </c>
      <c r="AH811" s="105" t="e">
        <f>+VLOOKUP(J811,'Código Licitaciones'!$N$7:$N$50,1,0)</f>
        <v>#N/A</v>
      </c>
      <c r="AI811" s="105">
        <f t="shared" si="97"/>
        <v>0</v>
      </c>
      <c r="AJ811" s="105">
        <f t="shared" si="97"/>
        <v>0</v>
      </c>
      <c r="AK811" s="106" t="e">
        <f>+VLOOKUP(M811,'Código Barras'!$C$3:$C$1694,1,0)</f>
        <v>#N/A</v>
      </c>
      <c r="AL811" s="100">
        <f t="shared" si="96"/>
        <v>0</v>
      </c>
      <c r="AM811" s="100">
        <f t="shared" si="96"/>
        <v>0</v>
      </c>
      <c r="AN811" s="100">
        <f t="shared" si="96"/>
        <v>0</v>
      </c>
      <c r="AO811" s="100">
        <f t="shared" si="95"/>
        <v>0</v>
      </c>
      <c r="AP811" s="100">
        <f t="shared" si="95"/>
        <v>0</v>
      </c>
      <c r="AQ811" s="100">
        <f t="shared" si="95"/>
        <v>0</v>
      </c>
      <c r="AR811" s="100" t="e">
        <f>VLOOKUP(C811&amp;E811&amp;G811&amp;I811&amp;J811,'Código Licitaciones'!$I$8:$I$6500,1,0)</f>
        <v>#N/A</v>
      </c>
    </row>
    <row r="812" spans="13:44" ht="18" x14ac:dyDescent="0.35">
      <c r="M812" s="109"/>
      <c r="X812" s="92">
        <f t="shared" si="98"/>
        <v>9</v>
      </c>
      <c r="Z812" s="100" t="e">
        <f t="shared" si="99"/>
        <v>#DIV/0!</v>
      </c>
      <c r="AA812" s="105" t="e">
        <f>+VLOOKUP(C812,'Código Licitaciones'!$J$7:$J$31,1,0)</f>
        <v>#N/A</v>
      </c>
      <c r="AB812" s="105">
        <f t="shared" si="100"/>
        <v>0</v>
      </c>
      <c r="AC812" s="105" t="e">
        <f>+VLOOKUP(E812,'Código Licitaciones'!$K$7:$K$50,1,0)</f>
        <v>#N/A</v>
      </c>
      <c r="AD812" s="105">
        <f t="shared" si="101"/>
        <v>0</v>
      </c>
      <c r="AE812" s="105" t="e">
        <f>+VLOOKUP(G812,'Código Licitaciones'!$L$7:$L$50,1,0)</f>
        <v>#N/A</v>
      </c>
      <c r="AF812" s="100" t="e">
        <f t="shared" si="102"/>
        <v>#DIV/0!</v>
      </c>
      <c r="AG812" s="105" t="e">
        <f>+VLOOKUP(I812,'Código Licitaciones'!$M$7:$M$50,1,0)</f>
        <v>#N/A</v>
      </c>
      <c r="AH812" s="105" t="e">
        <f>+VLOOKUP(J812,'Código Licitaciones'!$N$7:$N$50,1,0)</f>
        <v>#N/A</v>
      </c>
      <c r="AI812" s="105">
        <f t="shared" si="97"/>
        <v>0</v>
      </c>
      <c r="AJ812" s="105">
        <f t="shared" si="97"/>
        <v>0</v>
      </c>
      <c r="AK812" s="106" t="e">
        <f>+VLOOKUP(M812,'Código Barras'!$C$3:$C$1694,1,0)</f>
        <v>#N/A</v>
      </c>
      <c r="AL812" s="100">
        <f t="shared" si="96"/>
        <v>0</v>
      </c>
      <c r="AM812" s="100">
        <f t="shared" si="96"/>
        <v>0</v>
      </c>
      <c r="AN812" s="100">
        <f t="shared" si="96"/>
        <v>0</v>
      </c>
      <c r="AO812" s="100">
        <f t="shared" si="95"/>
        <v>0</v>
      </c>
      <c r="AP812" s="100">
        <f t="shared" si="95"/>
        <v>0</v>
      </c>
      <c r="AQ812" s="100">
        <f t="shared" si="95"/>
        <v>0</v>
      </c>
      <c r="AR812" s="100" t="e">
        <f>VLOOKUP(C812&amp;E812&amp;G812&amp;I812&amp;J812,'Código Licitaciones'!$I$8:$I$6500,1,0)</f>
        <v>#N/A</v>
      </c>
    </row>
    <row r="813" spans="13:44" ht="18" x14ac:dyDescent="0.35">
      <c r="M813" s="109"/>
      <c r="X813" s="92">
        <f t="shared" si="98"/>
        <v>9</v>
      </c>
      <c r="Z813" s="100" t="e">
        <f t="shared" si="99"/>
        <v>#DIV/0!</v>
      </c>
      <c r="AA813" s="105" t="e">
        <f>+VLOOKUP(C813,'Código Licitaciones'!$J$7:$J$31,1,0)</f>
        <v>#N/A</v>
      </c>
      <c r="AB813" s="105">
        <f t="shared" si="100"/>
        <v>0</v>
      </c>
      <c r="AC813" s="105" t="e">
        <f>+VLOOKUP(E813,'Código Licitaciones'!$K$7:$K$50,1,0)</f>
        <v>#N/A</v>
      </c>
      <c r="AD813" s="105">
        <f t="shared" si="101"/>
        <v>0</v>
      </c>
      <c r="AE813" s="105" t="e">
        <f>+VLOOKUP(G813,'Código Licitaciones'!$L$7:$L$50,1,0)</f>
        <v>#N/A</v>
      </c>
      <c r="AF813" s="100" t="e">
        <f t="shared" si="102"/>
        <v>#DIV/0!</v>
      </c>
      <c r="AG813" s="105" t="e">
        <f>+VLOOKUP(I813,'Código Licitaciones'!$M$7:$M$50,1,0)</f>
        <v>#N/A</v>
      </c>
      <c r="AH813" s="105" t="e">
        <f>+VLOOKUP(J813,'Código Licitaciones'!$N$7:$N$50,1,0)</f>
        <v>#N/A</v>
      </c>
      <c r="AI813" s="105">
        <f t="shared" si="97"/>
        <v>0</v>
      </c>
      <c r="AJ813" s="105">
        <f t="shared" si="97"/>
        <v>0</v>
      </c>
      <c r="AK813" s="106" t="e">
        <f>+VLOOKUP(M813,'Código Barras'!$C$3:$C$1694,1,0)</f>
        <v>#N/A</v>
      </c>
      <c r="AL813" s="100">
        <f t="shared" si="96"/>
        <v>0</v>
      </c>
      <c r="AM813" s="100">
        <f t="shared" si="96"/>
        <v>0</v>
      </c>
      <c r="AN813" s="100">
        <f t="shared" si="96"/>
        <v>0</v>
      </c>
      <c r="AO813" s="100">
        <f t="shared" si="96"/>
        <v>0</v>
      </c>
      <c r="AP813" s="100">
        <f t="shared" si="96"/>
        <v>0</v>
      </c>
      <c r="AQ813" s="100">
        <f t="shared" si="96"/>
        <v>0</v>
      </c>
      <c r="AR813" s="100" t="e">
        <f>VLOOKUP(C813&amp;E813&amp;G813&amp;I813&amp;J813,'Código Licitaciones'!$I$8:$I$6500,1,0)</f>
        <v>#N/A</v>
      </c>
    </row>
    <row r="814" spans="13:44" ht="18" x14ac:dyDescent="0.35">
      <c r="M814" s="109"/>
      <c r="X814" s="92">
        <f t="shared" si="98"/>
        <v>9</v>
      </c>
      <c r="Z814" s="100" t="e">
        <f t="shared" si="99"/>
        <v>#DIV/0!</v>
      </c>
      <c r="AA814" s="105" t="e">
        <f>+VLOOKUP(C814,'Código Licitaciones'!$J$7:$J$31,1,0)</f>
        <v>#N/A</v>
      </c>
      <c r="AB814" s="105">
        <f t="shared" si="100"/>
        <v>0</v>
      </c>
      <c r="AC814" s="105" t="e">
        <f>+VLOOKUP(E814,'Código Licitaciones'!$K$7:$K$50,1,0)</f>
        <v>#N/A</v>
      </c>
      <c r="AD814" s="105">
        <f t="shared" si="101"/>
        <v>0</v>
      </c>
      <c r="AE814" s="105" t="e">
        <f>+VLOOKUP(G814,'Código Licitaciones'!$L$7:$L$50,1,0)</f>
        <v>#N/A</v>
      </c>
      <c r="AF814" s="100" t="e">
        <f t="shared" si="102"/>
        <v>#DIV/0!</v>
      </c>
      <c r="AG814" s="105" t="e">
        <f>+VLOOKUP(I814,'Código Licitaciones'!$M$7:$M$50,1,0)</f>
        <v>#N/A</v>
      </c>
      <c r="AH814" s="105" t="e">
        <f>+VLOOKUP(J814,'Código Licitaciones'!$N$7:$N$50,1,0)</f>
        <v>#N/A</v>
      </c>
      <c r="AI814" s="105">
        <f t="shared" si="97"/>
        <v>0</v>
      </c>
      <c r="AJ814" s="105">
        <f t="shared" si="97"/>
        <v>0</v>
      </c>
      <c r="AK814" s="106" t="e">
        <f>+VLOOKUP(M814,'Código Barras'!$C$3:$C$1694,1,0)</f>
        <v>#N/A</v>
      </c>
      <c r="AL814" s="100">
        <f t="shared" ref="AL814:AQ856" si="103">IF(OR(ISNUMBER(N814),N814=0),N814,1/0)</f>
        <v>0</v>
      </c>
      <c r="AM814" s="100">
        <f t="shared" si="103"/>
        <v>0</v>
      </c>
      <c r="AN814" s="100">
        <f t="shared" si="103"/>
        <v>0</v>
      </c>
      <c r="AO814" s="100">
        <f t="shared" si="103"/>
        <v>0</v>
      </c>
      <c r="AP814" s="100">
        <f t="shared" si="103"/>
        <v>0</v>
      </c>
      <c r="AQ814" s="100">
        <f t="shared" si="103"/>
        <v>0</v>
      </c>
      <c r="AR814" s="100" t="e">
        <f>VLOOKUP(C814&amp;E814&amp;G814&amp;I814&amp;J814,'Código Licitaciones'!$I$8:$I$6500,1,0)</f>
        <v>#N/A</v>
      </c>
    </row>
    <row r="815" spans="13:44" ht="18" x14ac:dyDescent="0.35">
      <c r="M815" s="109"/>
      <c r="X815" s="92">
        <f t="shared" si="98"/>
        <v>9</v>
      </c>
      <c r="Z815" s="100" t="e">
        <f t="shared" si="99"/>
        <v>#DIV/0!</v>
      </c>
      <c r="AA815" s="105" t="e">
        <f>+VLOOKUP(C815,'Código Licitaciones'!$J$7:$J$31,1,0)</f>
        <v>#N/A</v>
      </c>
      <c r="AB815" s="105">
        <f t="shared" si="100"/>
        <v>0</v>
      </c>
      <c r="AC815" s="105" t="e">
        <f>+VLOOKUP(E815,'Código Licitaciones'!$K$7:$K$50,1,0)</f>
        <v>#N/A</v>
      </c>
      <c r="AD815" s="105">
        <f t="shared" si="101"/>
        <v>0</v>
      </c>
      <c r="AE815" s="105" t="e">
        <f>+VLOOKUP(G815,'Código Licitaciones'!$L$7:$L$50,1,0)</f>
        <v>#N/A</v>
      </c>
      <c r="AF815" s="100" t="e">
        <f t="shared" si="102"/>
        <v>#DIV/0!</v>
      </c>
      <c r="AG815" s="105" t="e">
        <f>+VLOOKUP(I815,'Código Licitaciones'!$M$7:$M$50,1,0)</f>
        <v>#N/A</v>
      </c>
      <c r="AH815" s="105" t="e">
        <f>+VLOOKUP(J815,'Código Licitaciones'!$N$7:$N$50,1,0)</f>
        <v>#N/A</v>
      </c>
      <c r="AI815" s="105">
        <f t="shared" si="97"/>
        <v>0</v>
      </c>
      <c r="AJ815" s="105">
        <f t="shared" si="97"/>
        <v>0</v>
      </c>
      <c r="AK815" s="106" t="e">
        <f>+VLOOKUP(M815,'Código Barras'!$C$3:$C$1694,1,0)</f>
        <v>#N/A</v>
      </c>
      <c r="AL815" s="100">
        <f t="shared" si="103"/>
        <v>0</v>
      </c>
      <c r="AM815" s="100">
        <f t="shared" si="103"/>
        <v>0</v>
      </c>
      <c r="AN815" s="100">
        <f t="shared" si="103"/>
        <v>0</v>
      </c>
      <c r="AO815" s="100">
        <f t="shared" si="103"/>
        <v>0</v>
      </c>
      <c r="AP815" s="100">
        <f t="shared" si="103"/>
        <v>0</v>
      </c>
      <c r="AQ815" s="100">
        <f t="shared" si="103"/>
        <v>0</v>
      </c>
      <c r="AR815" s="100" t="e">
        <f>VLOOKUP(C815&amp;E815&amp;G815&amp;I815&amp;J815,'Código Licitaciones'!$I$8:$I$6500,1,0)</f>
        <v>#N/A</v>
      </c>
    </row>
    <row r="816" spans="13:44" ht="18" x14ac:dyDescent="0.35">
      <c r="M816" s="109"/>
      <c r="X816" s="92">
        <f t="shared" si="98"/>
        <v>9</v>
      </c>
      <c r="Z816" s="100" t="e">
        <f t="shared" si="99"/>
        <v>#DIV/0!</v>
      </c>
      <c r="AA816" s="105" t="e">
        <f>+VLOOKUP(C816,'Código Licitaciones'!$J$7:$J$31,1,0)</f>
        <v>#N/A</v>
      </c>
      <c r="AB816" s="105">
        <f t="shared" si="100"/>
        <v>0</v>
      </c>
      <c r="AC816" s="105" t="e">
        <f>+VLOOKUP(E816,'Código Licitaciones'!$K$7:$K$50,1,0)</f>
        <v>#N/A</v>
      </c>
      <c r="AD816" s="105">
        <f t="shared" si="101"/>
        <v>0</v>
      </c>
      <c r="AE816" s="105" t="e">
        <f>+VLOOKUP(G816,'Código Licitaciones'!$L$7:$L$50,1,0)</f>
        <v>#N/A</v>
      </c>
      <c r="AF816" s="100" t="e">
        <f t="shared" si="102"/>
        <v>#DIV/0!</v>
      </c>
      <c r="AG816" s="105" t="e">
        <f>+VLOOKUP(I816,'Código Licitaciones'!$M$7:$M$50,1,0)</f>
        <v>#N/A</v>
      </c>
      <c r="AH816" s="105" t="e">
        <f>+VLOOKUP(J816,'Código Licitaciones'!$N$7:$N$50,1,0)</f>
        <v>#N/A</v>
      </c>
      <c r="AI816" s="105">
        <f t="shared" si="97"/>
        <v>0</v>
      </c>
      <c r="AJ816" s="105">
        <f t="shared" si="97"/>
        <v>0</v>
      </c>
      <c r="AK816" s="106" t="e">
        <f>+VLOOKUP(M816,'Código Barras'!$C$3:$C$1694,1,0)</f>
        <v>#N/A</v>
      </c>
      <c r="AL816" s="100">
        <f t="shared" si="103"/>
        <v>0</v>
      </c>
      <c r="AM816" s="100">
        <f t="shared" si="103"/>
        <v>0</v>
      </c>
      <c r="AN816" s="100">
        <f t="shared" si="103"/>
        <v>0</v>
      </c>
      <c r="AO816" s="100">
        <f t="shared" si="103"/>
        <v>0</v>
      </c>
      <c r="AP816" s="100">
        <f t="shared" si="103"/>
        <v>0</v>
      </c>
      <c r="AQ816" s="100">
        <f t="shared" si="103"/>
        <v>0</v>
      </c>
      <c r="AR816" s="100" t="e">
        <f>VLOOKUP(C816&amp;E816&amp;G816&amp;I816&amp;J816,'Código Licitaciones'!$I$8:$I$6500,1,0)</f>
        <v>#N/A</v>
      </c>
    </row>
    <row r="817" spans="13:44" ht="18" x14ac:dyDescent="0.35">
      <c r="M817" s="109"/>
      <c r="X817" s="92">
        <f t="shared" si="98"/>
        <v>9</v>
      </c>
      <c r="Z817" s="100" t="e">
        <f t="shared" si="99"/>
        <v>#DIV/0!</v>
      </c>
      <c r="AA817" s="105" t="e">
        <f>+VLOOKUP(C817,'Código Licitaciones'!$J$7:$J$31,1,0)</f>
        <v>#N/A</v>
      </c>
      <c r="AB817" s="105">
        <f t="shared" si="100"/>
        <v>0</v>
      </c>
      <c r="AC817" s="105" t="e">
        <f>+VLOOKUP(E817,'Código Licitaciones'!$K$7:$K$50,1,0)</f>
        <v>#N/A</v>
      </c>
      <c r="AD817" s="105">
        <f t="shared" si="101"/>
        <v>0</v>
      </c>
      <c r="AE817" s="105" t="e">
        <f>+VLOOKUP(G817,'Código Licitaciones'!$L$7:$L$50,1,0)</f>
        <v>#N/A</v>
      </c>
      <c r="AF817" s="100" t="e">
        <f t="shared" si="102"/>
        <v>#DIV/0!</v>
      </c>
      <c r="AG817" s="105" t="e">
        <f>+VLOOKUP(I817,'Código Licitaciones'!$M$7:$M$50,1,0)</f>
        <v>#N/A</v>
      </c>
      <c r="AH817" s="105" t="e">
        <f>+VLOOKUP(J817,'Código Licitaciones'!$N$7:$N$50,1,0)</f>
        <v>#N/A</v>
      </c>
      <c r="AI817" s="105">
        <f t="shared" si="97"/>
        <v>0</v>
      </c>
      <c r="AJ817" s="105">
        <f t="shared" si="97"/>
        <v>0</v>
      </c>
      <c r="AK817" s="106" t="e">
        <f>+VLOOKUP(M817,'Código Barras'!$C$3:$C$1694,1,0)</f>
        <v>#N/A</v>
      </c>
      <c r="AL817" s="100">
        <f t="shared" si="103"/>
        <v>0</v>
      </c>
      <c r="AM817" s="100">
        <f t="shared" si="103"/>
        <v>0</v>
      </c>
      <c r="AN817" s="100">
        <f t="shared" si="103"/>
        <v>0</v>
      </c>
      <c r="AO817" s="100">
        <f t="shared" si="103"/>
        <v>0</v>
      </c>
      <c r="AP817" s="100">
        <f t="shared" si="103"/>
        <v>0</v>
      </c>
      <c r="AQ817" s="100">
        <f t="shared" si="103"/>
        <v>0</v>
      </c>
      <c r="AR817" s="100" t="e">
        <f>VLOOKUP(C817&amp;E817&amp;G817&amp;I817&amp;J817,'Código Licitaciones'!$I$8:$I$6500,1,0)</f>
        <v>#N/A</v>
      </c>
    </row>
    <row r="818" spans="13:44" ht="18" x14ac:dyDescent="0.35">
      <c r="M818" s="109"/>
      <c r="X818" s="92">
        <f t="shared" si="98"/>
        <v>9</v>
      </c>
      <c r="Z818" s="100" t="e">
        <f t="shared" si="99"/>
        <v>#DIV/0!</v>
      </c>
      <c r="AA818" s="105" t="e">
        <f>+VLOOKUP(C818,'Código Licitaciones'!$J$7:$J$31,1,0)</f>
        <v>#N/A</v>
      </c>
      <c r="AB818" s="105">
        <f t="shared" si="100"/>
        <v>0</v>
      </c>
      <c r="AC818" s="105" t="e">
        <f>+VLOOKUP(E818,'Código Licitaciones'!$K$7:$K$50,1,0)</f>
        <v>#N/A</v>
      </c>
      <c r="AD818" s="105">
        <f t="shared" si="101"/>
        <v>0</v>
      </c>
      <c r="AE818" s="105" t="e">
        <f>+VLOOKUP(G818,'Código Licitaciones'!$L$7:$L$50,1,0)</f>
        <v>#N/A</v>
      </c>
      <c r="AF818" s="100" t="e">
        <f t="shared" si="102"/>
        <v>#DIV/0!</v>
      </c>
      <c r="AG818" s="105" t="e">
        <f>+VLOOKUP(I818,'Código Licitaciones'!$M$7:$M$50,1,0)</f>
        <v>#N/A</v>
      </c>
      <c r="AH818" s="105" t="e">
        <f>+VLOOKUP(J818,'Código Licitaciones'!$N$7:$N$50,1,0)</f>
        <v>#N/A</v>
      </c>
      <c r="AI818" s="105">
        <f t="shared" si="97"/>
        <v>0</v>
      </c>
      <c r="AJ818" s="105">
        <f t="shared" si="97"/>
        <v>0</v>
      </c>
      <c r="AK818" s="106" t="e">
        <f>+VLOOKUP(M818,'Código Barras'!$C$3:$C$1694,1,0)</f>
        <v>#N/A</v>
      </c>
      <c r="AL818" s="100">
        <f t="shared" si="103"/>
        <v>0</v>
      </c>
      <c r="AM818" s="100">
        <f t="shared" si="103"/>
        <v>0</v>
      </c>
      <c r="AN818" s="100">
        <f t="shared" si="103"/>
        <v>0</v>
      </c>
      <c r="AO818" s="100">
        <f t="shared" si="103"/>
        <v>0</v>
      </c>
      <c r="AP818" s="100">
        <f t="shared" si="103"/>
        <v>0</v>
      </c>
      <c r="AQ818" s="100">
        <f t="shared" si="103"/>
        <v>0</v>
      </c>
      <c r="AR818" s="100" t="e">
        <f>VLOOKUP(C818&amp;E818&amp;G818&amp;I818&amp;J818,'Código Licitaciones'!$I$8:$I$6500,1,0)</f>
        <v>#N/A</v>
      </c>
    </row>
    <row r="819" spans="13:44" ht="18" x14ac:dyDescent="0.35">
      <c r="M819" s="109"/>
      <c r="X819" s="92">
        <f t="shared" si="98"/>
        <v>9</v>
      </c>
      <c r="Z819" s="100" t="e">
        <f t="shared" si="99"/>
        <v>#DIV/0!</v>
      </c>
      <c r="AA819" s="105" t="e">
        <f>+VLOOKUP(C819,'Código Licitaciones'!$J$7:$J$31,1,0)</f>
        <v>#N/A</v>
      </c>
      <c r="AB819" s="105">
        <f t="shared" si="100"/>
        <v>0</v>
      </c>
      <c r="AC819" s="105" t="e">
        <f>+VLOOKUP(E819,'Código Licitaciones'!$K$7:$K$50,1,0)</f>
        <v>#N/A</v>
      </c>
      <c r="AD819" s="105">
        <f t="shared" si="101"/>
        <v>0</v>
      </c>
      <c r="AE819" s="105" t="e">
        <f>+VLOOKUP(G819,'Código Licitaciones'!$L$7:$L$50,1,0)</f>
        <v>#N/A</v>
      </c>
      <c r="AF819" s="100" t="e">
        <f t="shared" si="102"/>
        <v>#DIV/0!</v>
      </c>
      <c r="AG819" s="105" t="e">
        <f>+VLOOKUP(I819,'Código Licitaciones'!$M$7:$M$50,1,0)</f>
        <v>#N/A</v>
      </c>
      <c r="AH819" s="105" t="e">
        <f>+VLOOKUP(J819,'Código Licitaciones'!$N$7:$N$50,1,0)</f>
        <v>#N/A</v>
      </c>
      <c r="AI819" s="105">
        <f t="shared" si="97"/>
        <v>0</v>
      </c>
      <c r="AJ819" s="105">
        <f t="shared" si="97"/>
        <v>0</v>
      </c>
      <c r="AK819" s="106" t="e">
        <f>+VLOOKUP(M819,'Código Barras'!$C$3:$C$1694,1,0)</f>
        <v>#N/A</v>
      </c>
      <c r="AL819" s="100">
        <f t="shared" si="103"/>
        <v>0</v>
      </c>
      <c r="AM819" s="100">
        <f t="shared" si="103"/>
        <v>0</v>
      </c>
      <c r="AN819" s="100">
        <f t="shared" si="103"/>
        <v>0</v>
      </c>
      <c r="AO819" s="100">
        <f t="shared" si="103"/>
        <v>0</v>
      </c>
      <c r="AP819" s="100">
        <f t="shared" si="103"/>
        <v>0</v>
      </c>
      <c r="AQ819" s="100">
        <f t="shared" si="103"/>
        <v>0</v>
      </c>
      <c r="AR819" s="100" t="e">
        <f>VLOOKUP(C819&amp;E819&amp;G819&amp;I819&amp;J819,'Código Licitaciones'!$I$8:$I$6500,1,0)</f>
        <v>#N/A</v>
      </c>
    </row>
    <row r="820" spans="13:44" ht="18" x14ac:dyDescent="0.35">
      <c r="M820" s="109"/>
      <c r="X820" s="92">
        <f t="shared" si="98"/>
        <v>9</v>
      </c>
      <c r="Z820" s="100" t="e">
        <f t="shared" si="99"/>
        <v>#DIV/0!</v>
      </c>
      <c r="AA820" s="105" t="e">
        <f>+VLOOKUP(C820,'Código Licitaciones'!$J$7:$J$31,1,0)</f>
        <v>#N/A</v>
      </c>
      <c r="AB820" s="105">
        <f t="shared" si="100"/>
        <v>0</v>
      </c>
      <c r="AC820" s="105" t="e">
        <f>+VLOOKUP(E820,'Código Licitaciones'!$K$7:$K$50,1,0)</f>
        <v>#N/A</v>
      </c>
      <c r="AD820" s="105">
        <f t="shared" si="101"/>
        <v>0</v>
      </c>
      <c r="AE820" s="105" t="e">
        <f>+VLOOKUP(G820,'Código Licitaciones'!$L$7:$L$50,1,0)</f>
        <v>#N/A</v>
      </c>
      <c r="AF820" s="100" t="e">
        <f t="shared" si="102"/>
        <v>#DIV/0!</v>
      </c>
      <c r="AG820" s="105" t="e">
        <f>+VLOOKUP(I820,'Código Licitaciones'!$M$7:$M$50,1,0)</f>
        <v>#N/A</v>
      </c>
      <c r="AH820" s="105" t="e">
        <f>+VLOOKUP(J820,'Código Licitaciones'!$N$7:$N$50,1,0)</f>
        <v>#N/A</v>
      </c>
      <c r="AI820" s="105">
        <f t="shared" si="97"/>
        <v>0</v>
      </c>
      <c r="AJ820" s="105">
        <f t="shared" si="97"/>
        <v>0</v>
      </c>
      <c r="AK820" s="106" t="e">
        <f>+VLOOKUP(M820,'Código Barras'!$C$3:$C$1694,1,0)</f>
        <v>#N/A</v>
      </c>
      <c r="AL820" s="100">
        <f t="shared" si="103"/>
        <v>0</v>
      </c>
      <c r="AM820" s="100">
        <f t="shared" si="103"/>
        <v>0</v>
      </c>
      <c r="AN820" s="100">
        <f t="shared" si="103"/>
        <v>0</v>
      </c>
      <c r="AO820" s="100">
        <f t="shared" si="103"/>
        <v>0</v>
      </c>
      <c r="AP820" s="100">
        <f t="shared" si="103"/>
        <v>0</v>
      </c>
      <c r="AQ820" s="100">
        <f t="shared" si="103"/>
        <v>0</v>
      </c>
      <c r="AR820" s="100" t="e">
        <f>VLOOKUP(C820&amp;E820&amp;G820&amp;I820&amp;J820,'Código Licitaciones'!$I$8:$I$6500,1,0)</f>
        <v>#N/A</v>
      </c>
    </row>
    <row r="821" spans="13:44" ht="18" x14ac:dyDescent="0.35">
      <c r="M821" s="109"/>
      <c r="X821" s="92">
        <f t="shared" si="98"/>
        <v>9</v>
      </c>
      <c r="Z821" s="100" t="e">
        <f t="shared" si="99"/>
        <v>#DIV/0!</v>
      </c>
      <c r="AA821" s="105" t="e">
        <f>+VLOOKUP(C821,'Código Licitaciones'!$J$7:$J$31,1,0)</f>
        <v>#N/A</v>
      </c>
      <c r="AB821" s="105">
        <f t="shared" si="100"/>
        <v>0</v>
      </c>
      <c r="AC821" s="105" t="e">
        <f>+VLOOKUP(E821,'Código Licitaciones'!$K$7:$K$50,1,0)</f>
        <v>#N/A</v>
      </c>
      <c r="AD821" s="105">
        <f t="shared" si="101"/>
        <v>0</v>
      </c>
      <c r="AE821" s="105" t="e">
        <f>+VLOOKUP(G821,'Código Licitaciones'!$L$7:$L$50,1,0)</f>
        <v>#N/A</v>
      </c>
      <c r="AF821" s="100" t="e">
        <f t="shared" si="102"/>
        <v>#DIV/0!</v>
      </c>
      <c r="AG821" s="105" t="e">
        <f>+VLOOKUP(I821,'Código Licitaciones'!$M$7:$M$50,1,0)</f>
        <v>#N/A</v>
      </c>
      <c r="AH821" s="105" t="e">
        <f>+VLOOKUP(J821,'Código Licitaciones'!$N$7:$N$50,1,0)</f>
        <v>#N/A</v>
      </c>
      <c r="AI821" s="105">
        <f t="shared" si="97"/>
        <v>0</v>
      </c>
      <c r="AJ821" s="105">
        <f t="shared" si="97"/>
        <v>0</v>
      </c>
      <c r="AK821" s="106" t="e">
        <f>+VLOOKUP(M821,'Código Barras'!$C$3:$C$1694,1,0)</f>
        <v>#N/A</v>
      </c>
      <c r="AL821" s="100">
        <f t="shared" si="103"/>
        <v>0</v>
      </c>
      <c r="AM821" s="100">
        <f t="shared" si="103"/>
        <v>0</v>
      </c>
      <c r="AN821" s="100">
        <f t="shared" si="103"/>
        <v>0</v>
      </c>
      <c r="AO821" s="100">
        <f t="shared" si="103"/>
        <v>0</v>
      </c>
      <c r="AP821" s="100">
        <f t="shared" si="103"/>
        <v>0</v>
      </c>
      <c r="AQ821" s="100">
        <f t="shared" si="103"/>
        <v>0</v>
      </c>
      <c r="AR821" s="100" t="e">
        <f>VLOOKUP(C821&amp;E821&amp;G821&amp;I821&amp;J821,'Código Licitaciones'!$I$8:$I$6500,1,0)</f>
        <v>#N/A</v>
      </c>
    </row>
    <row r="822" spans="13:44" ht="18" x14ac:dyDescent="0.35">
      <c r="M822" s="109"/>
      <c r="X822" s="92">
        <f t="shared" si="98"/>
        <v>9</v>
      </c>
      <c r="Z822" s="100" t="e">
        <f t="shared" si="99"/>
        <v>#DIV/0!</v>
      </c>
      <c r="AA822" s="105" t="e">
        <f>+VLOOKUP(C822,'Código Licitaciones'!$J$7:$J$31,1,0)</f>
        <v>#N/A</v>
      </c>
      <c r="AB822" s="105">
        <f t="shared" si="100"/>
        <v>0</v>
      </c>
      <c r="AC822" s="105" t="e">
        <f>+VLOOKUP(E822,'Código Licitaciones'!$K$7:$K$50,1,0)</f>
        <v>#N/A</v>
      </c>
      <c r="AD822" s="105">
        <f t="shared" si="101"/>
        <v>0</v>
      </c>
      <c r="AE822" s="105" t="e">
        <f>+VLOOKUP(G822,'Código Licitaciones'!$L$7:$L$50,1,0)</f>
        <v>#N/A</v>
      </c>
      <c r="AF822" s="100" t="e">
        <f t="shared" si="102"/>
        <v>#DIV/0!</v>
      </c>
      <c r="AG822" s="105" t="e">
        <f>+VLOOKUP(I822,'Código Licitaciones'!$M$7:$M$50,1,0)</f>
        <v>#N/A</v>
      </c>
      <c r="AH822" s="105" t="e">
        <f>+VLOOKUP(J822,'Código Licitaciones'!$N$7:$N$50,1,0)</f>
        <v>#N/A</v>
      </c>
      <c r="AI822" s="105">
        <f t="shared" si="97"/>
        <v>0</v>
      </c>
      <c r="AJ822" s="105">
        <f t="shared" si="97"/>
        <v>0</v>
      </c>
      <c r="AK822" s="106" t="e">
        <f>+VLOOKUP(M822,'Código Barras'!$C$3:$C$1694,1,0)</f>
        <v>#N/A</v>
      </c>
      <c r="AL822" s="100">
        <f t="shared" si="103"/>
        <v>0</v>
      </c>
      <c r="AM822" s="100">
        <f t="shared" si="103"/>
        <v>0</v>
      </c>
      <c r="AN822" s="100">
        <f t="shared" si="103"/>
        <v>0</v>
      </c>
      <c r="AO822" s="100">
        <f t="shared" si="103"/>
        <v>0</v>
      </c>
      <c r="AP822" s="100">
        <f t="shared" si="103"/>
        <v>0</v>
      </c>
      <c r="AQ822" s="100">
        <f t="shared" si="103"/>
        <v>0</v>
      </c>
      <c r="AR822" s="100" t="e">
        <f>VLOOKUP(C822&amp;E822&amp;G822&amp;I822&amp;J822,'Código Licitaciones'!$I$8:$I$6500,1,0)</f>
        <v>#N/A</v>
      </c>
    </row>
    <row r="823" spans="13:44" ht="18" x14ac:dyDescent="0.35">
      <c r="M823" s="109"/>
      <c r="X823" s="92">
        <f t="shared" si="98"/>
        <v>9</v>
      </c>
      <c r="Z823" s="100" t="e">
        <f t="shared" si="99"/>
        <v>#DIV/0!</v>
      </c>
      <c r="AA823" s="105" t="e">
        <f>+VLOOKUP(C823,'Código Licitaciones'!$J$7:$J$31,1,0)</f>
        <v>#N/A</v>
      </c>
      <c r="AB823" s="105">
        <f t="shared" si="100"/>
        <v>0</v>
      </c>
      <c r="AC823" s="105" t="e">
        <f>+VLOOKUP(E823,'Código Licitaciones'!$K$7:$K$50,1,0)</f>
        <v>#N/A</v>
      </c>
      <c r="AD823" s="105">
        <f t="shared" si="101"/>
        <v>0</v>
      </c>
      <c r="AE823" s="105" t="e">
        <f>+VLOOKUP(G823,'Código Licitaciones'!$L$7:$L$50,1,0)</f>
        <v>#N/A</v>
      </c>
      <c r="AF823" s="100" t="e">
        <f t="shared" si="102"/>
        <v>#DIV/0!</v>
      </c>
      <c r="AG823" s="105" t="e">
        <f>+VLOOKUP(I823,'Código Licitaciones'!$M$7:$M$50,1,0)</f>
        <v>#N/A</v>
      </c>
      <c r="AH823" s="105" t="e">
        <f>+VLOOKUP(J823,'Código Licitaciones'!$N$7:$N$50,1,0)</f>
        <v>#N/A</v>
      </c>
      <c r="AI823" s="105">
        <f t="shared" si="97"/>
        <v>0</v>
      </c>
      <c r="AJ823" s="105">
        <f t="shared" si="97"/>
        <v>0</v>
      </c>
      <c r="AK823" s="106" t="e">
        <f>+VLOOKUP(M823,'Código Barras'!$C$3:$C$1694,1,0)</f>
        <v>#N/A</v>
      </c>
      <c r="AL823" s="100">
        <f t="shared" si="103"/>
        <v>0</v>
      </c>
      <c r="AM823" s="100">
        <f t="shared" si="103"/>
        <v>0</v>
      </c>
      <c r="AN823" s="100">
        <f t="shared" si="103"/>
        <v>0</v>
      </c>
      <c r="AO823" s="100">
        <f t="shared" si="103"/>
        <v>0</v>
      </c>
      <c r="AP823" s="100">
        <f t="shared" si="103"/>
        <v>0</v>
      </c>
      <c r="AQ823" s="100">
        <f t="shared" si="103"/>
        <v>0</v>
      </c>
      <c r="AR823" s="100" t="e">
        <f>VLOOKUP(C823&amp;E823&amp;G823&amp;I823&amp;J823,'Código Licitaciones'!$I$8:$I$6500,1,0)</f>
        <v>#N/A</v>
      </c>
    </row>
    <row r="824" spans="13:44" ht="18" x14ac:dyDescent="0.35">
      <c r="M824" s="109"/>
      <c r="X824" s="92">
        <f t="shared" si="98"/>
        <v>9</v>
      </c>
      <c r="Z824" s="100" t="e">
        <f t="shared" si="99"/>
        <v>#DIV/0!</v>
      </c>
      <c r="AA824" s="105" t="e">
        <f>+VLOOKUP(C824,'Código Licitaciones'!$J$7:$J$31,1,0)</f>
        <v>#N/A</v>
      </c>
      <c r="AB824" s="105">
        <f t="shared" si="100"/>
        <v>0</v>
      </c>
      <c r="AC824" s="105" t="e">
        <f>+VLOOKUP(E824,'Código Licitaciones'!$K$7:$K$50,1,0)</f>
        <v>#N/A</v>
      </c>
      <c r="AD824" s="105">
        <f t="shared" si="101"/>
        <v>0</v>
      </c>
      <c r="AE824" s="105" t="e">
        <f>+VLOOKUP(G824,'Código Licitaciones'!$L$7:$L$50,1,0)</f>
        <v>#N/A</v>
      </c>
      <c r="AF824" s="100" t="e">
        <f t="shared" si="102"/>
        <v>#DIV/0!</v>
      </c>
      <c r="AG824" s="105" t="e">
        <f>+VLOOKUP(I824,'Código Licitaciones'!$M$7:$M$50,1,0)</f>
        <v>#N/A</v>
      </c>
      <c r="AH824" s="105" t="e">
        <f>+VLOOKUP(J824,'Código Licitaciones'!$N$7:$N$50,1,0)</f>
        <v>#N/A</v>
      </c>
      <c r="AI824" s="105">
        <f t="shared" si="97"/>
        <v>0</v>
      </c>
      <c r="AJ824" s="105">
        <f t="shared" si="97"/>
        <v>0</v>
      </c>
      <c r="AK824" s="106" t="e">
        <f>+VLOOKUP(M824,'Código Barras'!$C$3:$C$1694,1,0)</f>
        <v>#N/A</v>
      </c>
      <c r="AL824" s="100">
        <f t="shared" si="103"/>
        <v>0</v>
      </c>
      <c r="AM824" s="100">
        <f t="shared" si="103"/>
        <v>0</v>
      </c>
      <c r="AN824" s="100">
        <f t="shared" si="103"/>
        <v>0</v>
      </c>
      <c r="AO824" s="100">
        <f t="shared" si="103"/>
        <v>0</v>
      </c>
      <c r="AP824" s="100">
        <f t="shared" si="103"/>
        <v>0</v>
      </c>
      <c r="AQ824" s="100">
        <f t="shared" si="103"/>
        <v>0</v>
      </c>
      <c r="AR824" s="100" t="e">
        <f>VLOOKUP(C824&amp;E824&amp;G824&amp;I824&amp;J824,'Código Licitaciones'!$I$8:$I$6500,1,0)</f>
        <v>#N/A</v>
      </c>
    </row>
    <row r="825" spans="13:44" ht="18" x14ac:dyDescent="0.35">
      <c r="M825" s="109"/>
      <c r="X825" s="92">
        <f t="shared" si="98"/>
        <v>9</v>
      </c>
      <c r="Z825" s="100" t="e">
        <f t="shared" si="99"/>
        <v>#DIV/0!</v>
      </c>
      <c r="AA825" s="105" t="e">
        <f>+VLOOKUP(C825,'Código Licitaciones'!$J$7:$J$31,1,0)</f>
        <v>#N/A</v>
      </c>
      <c r="AB825" s="105">
        <f t="shared" si="100"/>
        <v>0</v>
      </c>
      <c r="AC825" s="105" t="e">
        <f>+VLOOKUP(E825,'Código Licitaciones'!$K$7:$K$50,1,0)</f>
        <v>#N/A</v>
      </c>
      <c r="AD825" s="105">
        <f t="shared" si="101"/>
        <v>0</v>
      </c>
      <c r="AE825" s="105" t="e">
        <f>+VLOOKUP(G825,'Código Licitaciones'!$L$7:$L$50,1,0)</f>
        <v>#N/A</v>
      </c>
      <c r="AF825" s="100" t="e">
        <f t="shared" si="102"/>
        <v>#DIV/0!</v>
      </c>
      <c r="AG825" s="105" t="e">
        <f>+VLOOKUP(I825,'Código Licitaciones'!$M$7:$M$50,1,0)</f>
        <v>#N/A</v>
      </c>
      <c r="AH825" s="105" t="e">
        <f>+VLOOKUP(J825,'Código Licitaciones'!$N$7:$N$50,1,0)</f>
        <v>#N/A</v>
      </c>
      <c r="AI825" s="105">
        <f t="shared" si="97"/>
        <v>0</v>
      </c>
      <c r="AJ825" s="105">
        <f t="shared" si="97"/>
        <v>0</v>
      </c>
      <c r="AK825" s="106" t="e">
        <f>+VLOOKUP(M825,'Código Barras'!$C$3:$C$1694,1,0)</f>
        <v>#N/A</v>
      </c>
      <c r="AL825" s="100">
        <f t="shared" si="103"/>
        <v>0</v>
      </c>
      <c r="AM825" s="100">
        <f t="shared" si="103"/>
        <v>0</v>
      </c>
      <c r="AN825" s="100">
        <f t="shared" si="103"/>
        <v>0</v>
      </c>
      <c r="AO825" s="100">
        <f t="shared" si="103"/>
        <v>0</v>
      </c>
      <c r="AP825" s="100">
        <f t="shared" si="103"/>
        <v>0</v>
      </c>
      <c r="AQ825" s="100">
        <f t="shared" si="103"/>
        <v>0</v>
      </c>
      <c r="AR825" s="100" t="e">
        <f>VLOOKUP(C825&amp;E825&amp;G825&amp;I825&amp;J825,'Código Licitaciones'!$I$8:$I$6500,1,0)</f>
        <v>#N/A</v>
      </c>
    </row>
    <row r="826" spans="13:44" ht="18" x14ac:dyDescent="0.35">
      <c r="M826" s="109"/>
      <c r="X826" s="92">
        <f t="shared" si="98"/>
        <v>9</v>
      </c>
      <c r="Z826" s="100" t="e">
        <f t="shared" si="99"/>
        <v>#DIV/0!</v>
      </c>
      <c r="AA826" s="105" t="e">
        <f>+VLOOKUP(C826,'Código Licitaciones'!$J$7:$J$31,1,0)</f>
        <v>#N/A</v>
      </c>
      <c r="AB826" s="105">
        <f t="shared" si="100"/>
        <v>0</v>
      </c>
      <c r="AC826" s="105" t="e">
        <f>+VLOOKUP(E826,'Código Licitaciones'!$K$7:$K$50,1,0)</f>
        <v>#N/A</v>
      </c>
      <c r="AD826" s="105">
        <f t="shared" si="101"/>
        <v>0</v>
      </c>
      <c r="AE826" s="105" t="e">
        <f>+VLOOKUP(G826,'Código Licitaciones'!$L$7:$L$50,1,0)</f>
        <v>#N/A</v>
      </c>
      <c r="AF826" s="100" t="e">
        <f t="shared" si="102"/>
        <v>#DIV/0!</v>
      </c>
      <c r="AG826" s="105" t="e">
        <f>+VLOOKUP(I826,'Código Licitaciones'!$M$7:$M$50,1,0)</f>
        <v>#N/A</v>
      </c>
      <c r="AH826" s="105" t="e">
        <f>+VLOOKUP(J826,'Código Licitaciones'!$N$7:$N$50,1,0)</f>
        <v>#N/A</v>
      </c>
      <c r="AI826" s="105">
        <f t="shared" si="97"/>
        <v>0</v>
      </c>
      <c r="AJ826" s="105">
        <f t="shared" si="97"/>
        <v>0</v>
      </c>
      <c r="AK826" s="106" t="e">
        <f>+VLOOKUP(M826,'Código Barras'!$C$3:$C$1694,1,0)</f>
        <v>#N/A</v>
      </c>
      <c r="AL826" s="100">
        <f t="shared" si="103"/>
        <v>0</v>
      </c>
      <c r="AM826" s="100">
        <f t="shared" si="103"/>
        <v>0</v>
      </c>
      <c r="AN826" s="100">
        <f t="shared" si="103"/>
        <v>0</v>
      </c>
      <c r="AO826" s="100">
        <f t="shared" si="103"/>
        <v>0</v>
      </c>
      <c r="AP826" s="100">
        <f t="shared" si="103"/>
        <v>0</v>
      </c>
      <c r="AQ826" s="100">
        <f t="shared" si="103"/>
        <v>0</v>
      </c>
      <c r="AR826" s="100" t="e">
        <f>VLOOKUP(C826&amp;E826&amp;G826&amp;I826&amp;J826,'Código Licitaciones'!$I$8:$I$6500,1,0)</f>
        <v>#N/A</v>
      </c>
    </row>
    <row r="827" spans="13:44" ht="18" x14ac:dyDescent="0.35">
      <c r="M827" s="109"/>
      <c r="X827" s="92">
        <f t="shared" si="98"/>
        <v>9</v>
      </c>
      <c r="Z827" s="100" t="e">
        <f t="shared" si="99"/>
        <v>#DIV/0!</v>
      </c>
      <c r="AA827" s="105" t="e">
        <f>+VLOOKUP(C827,'Código Licitaciones'!$J$7:$J$31,1,0)</f>
        <v>#N/A</v>
      </c>
      <c r="AB827" s="105">
        <f t="shared" si="100"/>
        <v>0</v>
      </c>
      <c r="AC827" s="105" t="e">
        <f>+VLOOKUP(E827,'Código Licitaciones'!$K$7:$K$50,1,0)</f>
        <v>#N/A</v>
      </c>
      <c r="AD827" s="105">
        <f t="shared" si="101"/>
        <v>0</v>
      </c>
      <c r="AE827" s="105" t="e">
        <f>+VLOOKUP(G827,'Código Licitaciones'!$L$7:$L$50,1,0)</f>
        <v>#N/A</v>
      </c>
      <c r="AF827" s="100" t="e">
        <f t="shared" si="102"/>
        <v>#DIV/0!</v>
      </c>
      <c r="AG827" s="105" t="e">
        <f>+VLOOKUP(I827,'Código Licitaciones'!$M$7:$M$50,1,0)</f>
        <v>#N/A</v>
      </c>
      <c r="AH827" s="105" t="e">
        <f>+VLOOKUP(J827,'Código Licitaciones'!$N$7:$N$50,1,0)</f>
        <v>#N/A</v>
      </c>
      <c r="AI827" s="105">
        <f t="shared" si="97"/>
        <v>0</v>
      </c>
      <c r="AJ827" s="105">
        <f t="shared" si="97"/>
        <v>0</v>
      </c>
      <c r="AK827" s="106" t="e">
        <f>+VLOOKUP(M827,'Código Barras'!$C$3:$C$1694,1,0)</f>
        <v>#N/A</v>
      </c>
      <c r="AL827" s="100">
        <f t="shared" si="103"/>
        <v>0</v>
      </c>
      <c r="AM827" s="100">
        <f t="shared" si="103"/>
        <v>0</v>
      </c>
      <c r="AN827" s="100">
        <f t="shared" si="103"/>
        <v>0</v>
      </c>
      <c r="AO827" s="100">
        <f t="shared" si="103"/>
        <v>0</v>
      </c>
      <c r="AP827" s="100">
        <f t="shared" si="103"/>
        <v>0</v>
      </c>
      <c r="AQ827" s="100">
        <f t="shared" si="103"/>
        <v>0</v>
      </c>
      <c r="AR827" s="100" t="e">
        <f>VLOOKUP(C827&amp;E827&amp;G827&amp;I827&amp;J827,'Código Licitaciones'!$I$8:$I$6500,1,0)</f>
        <v>#N/A</v>
      </c>
    </row>
    <row r="828" spans="13:44" ht="18" x14ac:dyDescent="0.35">
      <c r="M828" s="109"/>
      <c r="X828" s="92">
        <f t="shared" si="98"/>
        <v>9</v>
      </c>
      <c r="Z828" s="100" t="e">
        <f t="shared" si="99"/>
        <v>#DIV/0!</v>
      </c>
      <c r="AA828" s="105" t="e">
        <f>+VLOOKUP(C828,'Código Licitaciones'!$J$7:$J$31,1,0)</f>
        <v>#N/A</v>
      </c>
      <c r="AB828" s="105">
        <f t="shared" si="100"/>
        <v>0</v>
      </c>
      <c r="AC828" s="105" t="e">
        <f>+VLOOKUP(E828,'Código Licitaciones'!$K$7:$K$50,1,0)</f>
        <v>#N/A</v>
      </c>
      <c r="AD828" s="105">
        <f t="shared" si="101"/>
        <v>0</v>
      </c>
      <c r="AE828" s="105" t="e">
        <f>+VLOOKUP(G828,'Código Licitaciones'!$L$7:$L$50,1,0)</f>
        <v>#N/A</v>
      </c>
      <c r="AF828" s="100" t="e">
        <f t="shared" si="102"/>
        <v>#DIV/0!</v>
      </c>
      <c r="AG828" s="105" t="e">
        <f>+VLOOKUP(I828,'Código Licitaciones'!$M$7:$M$50,1,0)</f>
        <v>#N/A</v>
      </c>
      <c r="AH828" s="105" t="e">
        <f>+VLOOKUP(J828,'Código Licitaciones'!$N$7:$N$50,1,0)</f>
        <v>#N/A</v>
      </c>
      <c r="AI828" s="105">
        <f t="shared" si="97"/>
        <v>0</v>
      </c>
      <c r="AJ828" s="105">
        <f t="shared" si="97"/>
        <v>0</v>
      </c>
      <c r="AK828" s="106" t="e">
        <f>+VLOOKUP(M828,'Código Barras'!$C$3:$C$1694,1,0)</f>
        <v>#N/A</v>
      </c>
      <c r="AL828" s="100">
        <f t="shared" si="103"/>
        <v>0</v>
      </c>
      <c r="AM828" s="100">
        <f t="shared" si="103"/>
        <v>0</v>
      </c>
      <c r="AN828" s="100">
        <f t="shared" si="103"/>
        <v>0</v>
      </c>
      <c r="AO828" s="100">
        <f t="shared" si="103"/>
        <v>0</v>
      </c>
      <c r="AP828" s="100">
        <f t="shared" si="103"/>
        <v>0</v>
      </c>
      <c r="AQ828" s="100">
        <f t="shared" si="103"/>
        <v>0</v>
      </c>
      <c r="AR828" s="100" t="e">
        <f>VLOOKUP(C828&amp;E828&amp;G828&amp;I828&amp;J828,'Código Licitaciones'!$I$8:$I$6500,1,0)</f>
        <v>#N/A</v>
      </c>
    </row>
    <row r="829" spans="13:44" ht="18" x14ac:dyDescent="0.35">
      <c r="M829" s="109"/>
      <c r="X829" s="92">
        <f t="shared" si="98"/>
        <v>9</v>
      </c>
      <c r="Z829" s="100" t="e">
        <f t="shared" si="99"/>
        <v>#DIV/0!</v>
      </c>
      <c r="AA829" s="105" t="e">
        <f>+VLOOKUP(C829,'Código Licitaciones'!$J$7:$J$31,1,0)</f>
        <v>#N/A</v>
      </c>
      <c r="AB829" s="105">
        <f t="shared" si="100"/>
        <v>0</v>
      </c>
      <c r="AC829" s="105" t="e">
        <f>+VLOOKUP(E829,'Código Licitaciones'!$K$7:$K$50,1,0)</f>
        <v>#N/A</v>
      </c>
      <c r="AD829" s="105">
        <f t="shared" si="101"/>
        <v>0</v>
      </c>
      <c r="AE829" s="105" t="e">
        <f>+VLOOKUP(G829,'Código Licitaciones'!$L$7:$L$50,1,0)</f>
        <v>#N/A</v>
      </c>
      <c r="AF829" s="100" t="e">
        <f t="shared" si="102"/>
        <v>#DIV/0!</v>
      </c>
      <c r="AG829" s="105" t="e">
        <f>+VLOOKUP(I829,'Código Licitaciones'!$M$7:$M$50,1,0)</f>
        <v>#N/A</v>
      </c>
      <c r="AH829" s="105" t="e">
        <f>+VLOOKUP(J829,'Código Licitaciones'!$N$7:$N$50,1,0)</f>
        <v>#N/A</v>
      </c>
      <c r="AI829" s="105">
        <f t="shared" si="97"/>
        <v>0</v>
      </c>
      <c r="AJ829" s="105">
        <f t="shared" si="97"/>
        <v>0</v>
      </c>
      <c r="AK829" s="106" t="e">
        <f>+VLOOKUP(M829,'Código Barras'!$C$3:$C$1694,1,0)</f>
        <v>#N/A</v>
      </c>
      <c r="AL829" s="100">
        <f t="shared" si="103"/>
        <v>0</v>
      </c>
      <c r="AM829" s="100">
        <f t="shared" si="103"/>
        <v>0</v>
      </c>
      <c r="AN829" s="100">
        <f t="shared" si="103"/>
        <v>0</v>
      </c>
      <c r="AO829" s="100">
        <f t="shared" si="103"/>
        <v>0</v>
      </c>
      <c r="AP829" s="100">
        <f t="shared" si="103"/>
        <v>0</v>
      </c>
      <c r="AQ829" s="100">
        <f t="shared" si="103"/>
        <v>0</v>
      </c>
      <c r="AR829" s="100" t="e">
        <f>VLOOKUP(C829&amp;E829&amp;G829&amp;I829&amp;J829,'Código Licitaciones'!$I$8:$I$6500,1,0)</f>
        <v>#N/A</v>
      </c>
    </row>
    <row r="830" spans="13:44" ht="18" x14ac:dyDescent="0.35">
      <c r="M830" s="109"/>
      <c r="X830" s="92">
        <f t="shared" si="98"/>
        <v>9</v>
      </c>
      <c r="Z830" s="100" t="e">
        <f t="shared" si="99"/>
        <v>#DIV/0!</v>
      </c>
      <c r="AA830" s="105" t="e">
        <f>+VLOOKUP(C830,'Código Licitaciones'!$J$7:$J$31,1,0)</f>
        <v>#N/A</v>
      </c>
      <c r="AB830" s="105">
        <f t="shared" si="100"/>
        <v>0</v>
      </c>
      <c r="AC830" s="105" t="e">
        <f>+VLOOKUP(E830,'Código Licitaciones'!$K$7:$K$50,1,0)</f>
        <v>#N/A</v>
      </c>
      <c r="AD830" s="105">
        <f t="shared" si="101"/>
        <v>0</v>
      </c>
      <c r="AE830" s="105" t="e">
        <f>+VLOOKUP(G830,'Código Licitaciones'!$L$7:$L$50,1,0)</f>
        <v>#N/A</v>
      </c>
      <c r="AF830" s="100" t="e">
        <f t="shared" si="102"/>
        <v>#DIV/0!</v>
      </c>
      <c r="AG830" s="105" t="e">
        <f>+VLOOKUP(I830,'Código Licitaciones'!$M$7:$M$50,1,0)</f>
        <v>#N/A</v>
      </c>
      <c r="AH830" s="105" t="e">
        <f>+VLOOKUP(J830,'Código Licitaciones'!$N$7:$N$50,1,0)</f>
        <v>#N/A</v>
      </c>
      <c r="AI830" s="105">
        <f t="shared" si="97"/>
        <v>0</v>
      </c>
      <c r="AJ830" s="105">
        <f t="shared" si="97"/>
        <v>0</v>
      </c>
      <c r="AK830" s="106" t="e">
        <f>+VLOOKUP(M830,'Código Barras'!$C$3:$C$1694,1,0)</f>
        <v>#N/A</v>
      </c>
      <c r="AL830" s="100">
        <f t="shared" si="103"/>
        <v>0</v>
      </c>
      <c r="AM830" s="100">
        <f t="shared" si="103"/>
        <v>0</v>
      </c>
      <c r="AN830" s="100">
        <f t="shared" si="103"/>
        <v>0</v>
      </c>
      <c r="AO830" s="100">
        <f t="shared" si="103"/>
        <v>0</v>
      </c>
      <c r="AP830" s="100">
        <f t="shared" si="103"/>
        <v>0</v>
      </c>
      <c r="AQ830" s="100">
        <f t="shared" si="103"/>
        <v>0</v>
      </c>
      <c r="AR830" s="100" t="e">
        <f>VLOOKUP(C830&amp;E830&amp;G830&amp;I830&amp;J830,'Código Licitaciones'!$I$8:$I$6500,1,0)</f>
        <v>#N/A</v>
      </c>
    </row>
    <row r="831" spans="13:44" ht="18" x14ac:dyDescent="0.35">
      <c r="M831" s="109"/>
      <c r="X831" s="92">
        <f t="shared" si="98"/>
        <v>9</v>
      </c>
      <c r="Z831" s="100" t="e">
        <f t="shared" si="99"/>
        <v>#DIV/0!</v>
      </c>
      <c r="AA831" s="105" t="e">
        <f>+VLOOKUP(C831,'Código Licitaciones'!$J$7:$J$31,1,0)</f>
        <v>#N/A</v>
      </c>
      <c r="AB831" s="105">
        <f t="shared" si="100"/>
        <v>0</v>
      </c>
      <c r="AC831" s="105" t="e">
        <f>+VLOOKUP(E831,'Código Licitaciones'!$K$7:$K$50,1,0)</f>
        <v>#N/A</v>
      </c>
      <c r="AD831" s="105">
        <f t="shared" si="101"/>
        <v>0</v>
      </c>
      <c r="AE831" s="105" t="e">
        <f>+VLOOKUP(G831,'Código Licitaciones'!$L$7:$L$50,1,0)</f>
        <v>#N/A</v>
      </c>
      <c r="AF831" s="100" t="e">
        <f t="shared" si="102"/>
        <v>#DIV/0!</v>
      </c>
      <c r="AG831" s="105" t="e">
        <f>+VLOOKUP(I831,'Código Licitaciones'!$M$7:$M$50,1,0)</f>
        <v>#N/A</v>
      </c>
      <c r="AH831" s="105" t="e">
        <f>+VLOOKUP(J831,'Código Licitaciones'!$N$7:$N$50,1,0)</f>
        <v>#N/A</v>
      </c>
      <c r="AI831" s="105">
        <f t="shared" si="97"/>
        <v>0</v>
      </c>
      <c r="AJ831" s="105">
        <f t="shared" si="97"/>
        <v>0</v>
      </c>
      <c r="AK831" s="106" t="e">
        <f>+VLOOKUP(M831,'Código Barras'!$C$3:$C$1694,1,0)</f>
        <v>#N/A</v>
      </c>
      <c r="AL831" s="100">
        <f t="shared" si="103"/>
        <v>0</v>
      </c>
      <c r="AM831" s="100">
        <f t="shared" si="103"/>
        <v>0</v>
      </c>
      <c r="AN831" s="100">
        <f t="shared" si="103"/>
        <v>0</v>
      </c>
      <c r="AO831" s="100">
        <f t="shared" si="103"/>
        <v>0</v>
      </c>
      <c r="AP831" s="100">
        <f t="shared" si="103"/>
        <v>0</v>
      </c>
      <c r="AQ831" s="100">
        <f t="shared" si="103"/>
        <v>0</v>
      </c>
      <c r="AR831" s="100" t="e">
        <f>VLOOKUP(C831&amp;E831&amp;G831&amp;I831&amp;J831,'Código Licitaciones'!$I$8:$I$6500,1,0)</f>
        <v>#N/A</v>
      </c>
    </row>
    <row r="832" spans="13:44" ht="18" x14ac:dyDescent="0.35">
      <c r="M832" s="109"/>
      <c r="X832" s="92">
        <f t="shared" si="98"/>
        <v>9</v>
      </c>
      <c r="Z832" s="100" t="e">
        <f t="shared" si="99"/>
        <v>#DIV/0!</v>
      </c>
      <c r="AA832" s="105" t="e">
        <f>+VLOOKUP(C832,'Código Licitaciones'!$J$7:$J$31,1,0)</f>
        <v>#N/A</v>
      </c>
      <c r="AB832" s="105">
        <f t="shared" si="100"/>
        <v>0</v>
      </c>
      <c r="AC832" s="105" t="e">
        <f>+VLOOKUP(E832,'Código Licitaciones'!$K$7:$K$50,1,0)</f>
        <v>#N/A</v>
      </c>
      <c r="AD832" s="105">
        <f t="shared" si="101"/>
        <v>0</v>
      </c>
      <c r="AE832" s="105" t="e">
        <f>+VLOOKUP(G832,'Código Licitaciones'!$L$7:$L$50,1,0)</f>
        <v>#N/A</v>
      </c>
      <c r="AF832" s="100" t="e">
        <f t="shared" si="102"/>
        <v>#DIV/0!</v>
      </c>
      <c r="AG832" s="105" t="e">
        <f>+VLOOKUP(I832,'Código Licitaciones'!$M$7:$M$50,1,0)</f>
        <v>#N/A</v>
      </c>
      <c r="AH832" s="105" t="e">
        <f>+VLOOKUP(J832,'Código Licitaciones'!$N$7:$N$50,1,0)</f>
        <v>#N/A</v>
      </c>
      <c r="AI832" s="105">
        <f t="shared" si="97"/>
        <v>0</v>
      </c>
      <c r="AJ832" s="105">
        <f t="shared" si="97"/>
        <v>0</v>
      </c>
      <c r="AK832" s="106" t="e">
        <f>+VLOOKUP(M832,'Código Barras'!$C$3:$C$1694,1,0)</f>
        <v>#N/A</v>
      </c>
      <c r="AL832" s="100">
        <f t="shared" si="103"/>
        <v>0</v>
      </c>
      <c r="AM832" s="100">
        <f t="shared" si="103"/>
        <v>0</v>
      </c>
      <c r="AN832" s="100">
        <f t="shared" si="103"/>
        <v>0</v>
      </c>
      <c r="AO832" s="100">
        <f t="shared" si="103"/>
        <v>0</v>
      </c>
      <c r="AP832" s="100">
        <f t="shared" si="103"/>
        <v>0</v>
      </c>
      <c r="AQ832" s="100">
        <f t="shared" si="103"/>
        <v>0</v>
      </c>
      <c r="AR832" s="100" t="e">
        <f>VLOOKUP(C832&amp;E832&amp;G832&amp;I832&amp;J832,'Código Licitaciones'!$I$8:$I$6500,1,0)</f>
        <v>#N/A</v>
      </c>
    </row>
    <row r="833" spans="13:44" ht="18" x14ac:dyDescent="0.35">
      <c r="M833" s="109"/>
      <c r="X833" s="92">
        <f t="shared" si="98"/>
        <v>9</v>
      </c>
      <c r="Z833" s="100" t="e">
        <f t="shared" si="99"/>
        <v>#DIV/0!</v>
      </c>
      <c r="AA833" s="105" t="e">
        <f>+VLOOKUP(C833,'Código Licitaciones'!$J$7:$J$31,1,0)</f>
        <v>#N/A</v>
      </c>
      <c r="AB833" s="105">
        <f t="shared" si="100"/>
        <v>0</v>
      </c>
      <c r="AC833" s="105" t="e">
        <f>+VLOOKUP(E833,'Código Licitaciones'!$K$7:$K$50,1,0)</f>
        <v>#N/A</v>
      </c>
      <c r="AD833" s="105">
        <f t="shared" si="101"/>
        <v>0</v>
      </c>
      <c r="AE833" s="105" t="e">
        <f>+VLOOKUP(G833,'Código Licitaciones'!$L$7:$L$50,1,0)</f>
        <v>#N/A</v>
      </c>
      <c r="AF833" s="100" t="e">
        <f t="shared" si="102"/>
        <v>#DIV/0!</v>
      </c>
      <c r="AG833" s="105" t="e">
        <f>+VLOOKUP(I833,'Código Licitaciones'!$M$7:$M$50,1,0)</f>
        <v>#N/A</v>
      </c>
      <c r="AH833" s="105" t="e">
        <f>+VLOOKUP(J833,'Código Licitaciones'!$N$7:$N$50,1,0)</f>
        <v>#N/A</v>
      </c>
      <c r="AI833" s="105">
        <f t="shared" si="97"/>
        <v>0</v>
      </c>
      <c r="AJ833" s="105">
        <f t="shared" si="97"/>
        <v>0</v>
      </c>
      <c r="AK833" s="106" t="e">
        <f>+VLOOKUP(M833,'Código Barras'!$C$3:$C$1694,1,0)</f>
        <v>#N/A</v>
      </c>
      <c r="AL833" s="100">
        <f t="shared" si="103"/>
        <v>0</v>
      </c>
      <c r="AM833" s="100">
        <f t="shared" si="103"/>
        <v>0</v>
      </c>
      <c r="AN833" s="100">
        <f t="shared" si="103"/>
        <v>0</v>
      </c>
      <c r="AO833" s="100">
        <f t="shared" si="103"/>
        <v>0</v>
      </c>
      <c r="AP833" s="100">
        <f t="shared" si="103"/>
        <v>0</v>
      </c>
      <c r="AQ833" s="100">
        <f t="shared" si="103"/>
        <v>0</v>
      </c>
      <c r="AR833" s="100" t="e">
        <f>VLOOKUP(C833&amp;E833&amp;G833&amp;I833&amp;J833,'Código Licitaciones'!$I$8:$I$6500,1,0)</f>
        <v>#N/A</v>
      </c>
    </row>
    <row r="834" spans="13:44" ht="18" x14ac:dyDescent="0.35">
      <c r="M834" s="109"/>
      <c r="X834" s="92">
        <f t="shared" si="98"/>
        <v>9</v>
      </c>
      <c r="Z834" s="100" t="e">
        <f t="shared" si="99"/>
        <v>#DIV/0!</v>
      </c>
      <c r="AA834" s="105" t="e">
        <f>+VLOOKUP(C834,'Código Licitaciones'!$J$7:$J$31,1,0)</f>
        <v>#N/A</v>
      </c>
      <c r="AB834" s="105">
        <f t="shared" si="100"/>
        <v>0</v>
      </c>
      <c r="AC834" s="105" t="e">
        <f>+VLOOKUP(E834,'Código Licitaciones'!$K$7:$K$50,1,0)</f>
        <v>#N/A</v>
      </c>
      <c r="AD834" s="105">
        <f t="shared" si="101"/>
        <v>0</v>
      </c>
      <c r="AE834" s="105" t="e">
        <f>+VLOOKUP(G834,'Código Licitaciones'!$L$7:$L$50,1,0)</f>
        <v>#N/A</v>
      </c>
      <c r="AF834" s="100" t="e">
        <f t="shared" si="102"/>
        <v>#DIV/0!</v>
      </c>
      <c r="AG834" s="105" t="e">
        <f>+VLOOKUP(I834,'Código Licitaciones'!$M$7:$M$50,1,0)</f>
        <v>#N/A</v>
      </c>
      <c r="AH834" s="105" t="e">
        <f>+VLOOKUP(J834,'Código Licitaciones'!$N$7:$N$50,1,0)</f>
        <v>#N/A</v>
      </c>
      <c r="AI834" s="105">
        <f t="shared" si="97"/>
        <v>0</v>
      </c>
      <c r="AJ834" s="105">
        <f t="shared" si="97"/>
        <v>0</v>
      </c>
      <c r="AK834" s="106" t="e">
        <f>+VLOOKUP(M834,'Código Barras'!$C$3:$C$1694,1,0)</f>
        <v>#N/A</v>
      </c>
      <c r="AL834" s="100">
        <f t="shared" si="103"/>
        <v>0</v>
      </c>
      <c r="AM834" s="100">
        <f t="shared" si="103"/>
        <v>0</v>
      </c>
      <c r="AN834" s="100">
        <f t="shared" si="103"/>
        <v>0</v>
      </c>
      <c r="AO834" s="100">
        <f t="shared" si="103"/>
        <v>0</v>
      </c>
      <c r="AP834" s="100">
        <f t="shared" si="103"/>
        <v>0</v>
      </c>
      <c r="AQ834" s="100">
        <f t="shared" si="103"/>
        <v>0</v>
      </c>
      <c r="AR834" s="100" t="e">
        <f>VLOOKUP(C834&amp;E834&amp;G834&amp;I834&amp;J834,'Código Licitaciones'!$I$8:$I$6500,1,0)</f>
        <v>#N/A</v>
      </c>
    </row>
    <row r="835" spans="13:44" ht="18" x14ac:dyDescent="0.35">
      <c r="M835" s="109"/>
      <c r="X835" s="92">
        <f t="shared" si="98"/>
        <v>9</v>
      </c>
      <c r="Z835" s="100" t="e">
        <f t="shared" si="99"/>
        <v>#DIV/0!</v>
      </c>
      <c r="AA835" s="105" t="e">
        <f>+VLOOKUP(C835,'Código Licitaciones'!$J$7:$J$31,1,0)</f>
        <v>#N/A</v>
      </c>
      <c r="AB835" s="105">
        <f t="shared" si="100"/>
        <v>0</v>
      </c>
      <c r="AC835" s="105" t="e">
        <f>+VLOOKUP(E835,'Código Licitaciones'!$K$7:$K$50,1,0)</f>
        <v>#N/A</v>
      </c>
      <c r="AD835" s="105">
        <f t="shared" si="101"/>
        <v>0</v>
      </c>
      <c r="AE835" s="105" t="e">
        <f>+VLOOKUP(G835,'Código Licitaciones'!$L$7:$L$50,1,0)</f>
        <v>#N/A</v>
      </c>
      <c r="AF835" s="100" t="e">
        <f t="shared" si="102"/>
        <v>#DIV/0!</v>
      </c>
      <c r="AG835" s="105" t="e">
        <f>+VLOOKUP(I835,'Código Licitaciones'!$M$7:$M$50,1,0)</f>
        <v>#N/A</v>
      </c>
      <c r="AH835" s="105" t="e">
        <f>+VLOOKUP(J835,'Código Licitaciones'!$N$7:$N$50,1,0)</f>
        <v>#N/A</v>
      </c>
      <c r="AI835" s="105">
        <f t="shared" si="97"/>
        <v>0</v>
      </c>
      <c r="AJ835" s="105">
        <f t="shared" si="97"/>
        <v>0</v>
      </c>
      <c r="AK835" s="106" t="e">
        <f>+VLOOKUP(M835,'Código Barras'!$C$3:$C$1694,1,0)</f>
        <v>#N/A</v>
      </c>
      <c r="AL835" s="100">
        <f t="shared" si="103"/>
        <v>0</v>
      </c>
      <c r="AM835" s="100">
        <f t="shared" si="103"/>
        <v>0</v>
      </c>
      <c r="AN835" s="100">
        <f t="shared" si="103"/>
        <v>0</v>
      </c>
      <c r="AO835" s="100">
        <f t="shared" si="103"/>
        <v>0</v>
      </c>
      <c r="AP835" s="100">
        <f t="shared" si="103"/>
        <v>0</v>
      </c>
      <c r="AQ835" s="100">
        <f t="shared" si="103"/>
        <v>0</v>
      </c>
      <c r="AR835" s="100" t="e">
        <f>VLOOKUP(C835&amp;E835&amp;G835&amp;I835&amp;J835,'Código Licitaciones'!$I$8:$I$6500,1,0)</f>
        <v>#N/A</v>
      </c>
    </row>
    <row r="836" spans="13:44" ht="18" x14ac:dyDescent="0.35">
      <c r="M836" s="109"/>
      <c r="X836" s="92">
        <f t="shared" si="98"/>
        <v>9</v>
      </c>
      <c r="Z836" s="100" t="e">
        <f t="shared" si="99"/>
        <v>#DIV/0!</v>
      </c>
      <c r="AA836" s="105" t="e">
        <f>+VLOOKUP(C836,'Código Licitaciones'!$J$7:$J$31,1,0)</f>
        <v>#N/A</v>
      </c>
      <c r="AB836" s="105">
        <f t="shared" si="100"/>
        <v>0</v>
      </c>
      <c r="AC836" s="105" t="e">
        <f>+VLOOKUP(E836,'Código Licitaciones'!$K$7:$K$50,1,0)</f>
        <v>#N/A</v>
      </c>
      <c r="AD836" s="105">
        <f t="shared" si="101"/>
        <v>0</v>
      </c>
      <c r="AE836" s="105" t="e">
        <f>+VLOOKUP(G836,'Código Licitaciones'!$L$7:$L$50,1,0)</f>
        <v>#N/A</v>
      </c>
      <c r="AF836" s="100" t="e">
        <f t="shared" si="102"/>
        <v>#DIV/0!</v>
      </c>
      <c r="AG836" s="105" t="e">
        <f>+VLOOKUP(I836,'Código Licitaciones'!$M$7:$M$50,1,0)</f>
        <v>#N/A</v>
      </c>
      <c r="AH836" s="105" t="e">
        <f>+VLOOKUP(J836,'Código Licitaciones'!$N$7:$N$50,1,0)</f>
        <v>#N/A</v>
      </c>
      <c r="AI836" s="105">
        <f t="shared" ref="AI836:AJ899" si="104">+K836</f>
        <v>0</v>
      </c>
      <c r="AJ836" s="105">
        <f t="shared" si="104"/>
        <v>0</v>
      </c>
      <c r="AK836" s="106" t="e">
        <f>+VLOOKUP(M836,'Código Barras'!$C$3:$C$1694,1,0)</f>
        <v>#N/A</v>
      </c>
      <c r="AL836" s="100">
        <f t="shared" si="103"/>
        <v>0</v>
      </c>
      <c r="AM836" s="100">
        <f t="shared" si="103"/>
        <v>0</v>
      </c>
      <c r="AN836" s="100">
        <f t="shared" si="103"/>
        <v>0</v>
      </c>
      <c r="AO836" s="100">
        <f t="shared" si="103"/>
        <v>0</v>
      </c>
      <c r="AP836" s="100">
        <f t="shared" si="103"/>
        <v>0</v>
      </c>
      <c r="AQ836" s="100">
        <f t="shared" si="103"/>
        <v>0</v>
      </c>
      <c r="AR836" s="100" t="e">
        <f>VLOOKUP(C836&amp;E836&amp;G836&amp;I836&amp;J836,'Código Licitaciones'!$I$8:$I$6500,1,0)</f>
        <v>#N/A</v>
      </c>
    </row>
    <row r="837" spans="13:44" ht="18" x14ac:dyDescent="0.35">
      <c r="M837" s="109"/>
      <c r="X837" s="92">
        <f t="shared" si="98"/>
        <v>9</v>
      </c>
      <c r="Z837" s="100" t="e">
        <f t="shared" si="99"/>
        <v>#DIV/0!</v>
      </c>
      <c r="AA837" s="105" t="e">
        <f>+VLOOKUP(C837,'Código Licitaciones'!$J$7:$J$31,1,0)</f>
        <v>#N/A</v>
      </c>
      <c r="AB837" s="105">
        <f t="shared" si="100"/>
        <v>0</v>
      </c>
      <c r="AC837" s="105" t="e">
        <f>+VLOOKUP(E837,'Código Licitaciones'!$K$7:$K$50,1,0)</f>
        <v>#N/A</v>
      </c>
      <c r="AD837" s="105">
        <f t="shared" si="101"/>
        <v>0</v>
      </c>
      <c r="AE837" s="105" t="e">
        <f>+VLOOKUP(G837,'Código Licitaciones'!$L$7:$L$50,1,0)</f>
        <v>#N/A</v>
      </c>
      <c r="AF837" s="100" t="e">
        <f t="shared" si="102"/>
        <v>#DIV/0!</v>
      </c>
      <c r="AG837" s="105" t="e">
        <f>+VLOOKUP(I837,'Código Licitaciones'!$M$7:$M$50,1,0)</f>
        <v>#N/A</v>
      </c>
      <c r="AH837" s="105" t="e">
        <f>+VLOOKUP(J837,'Código Licitaciones'!$N$7:$N$50,1,0)</f>
        <v>#N/A</v>
      </c>
      <c r="AI837" s="105">
        <f t="shared" si="104"/>
        <v>0</v>
      </c>
      <c r="AJ837" s="105">
        <f t="shared" si="104"/>
        <v>0</v>
      </c>
      <c r="AK837" s="106" t="e">
        <f>+VLOOKUP(M837,'Código Barras'!$C$3:$C$1694,1,0)</f>
        <v>#N/A</v>
      </c>
      <c r="AL837" s="100">
        <f t="shared" si="103"/>
        <v>0</v>
      </c>
      <c r="AM837" s="100">
        <f t="shared" si="103"/>
        <v>0</v>
      </c>
      <c r="AN837" s="100">
        <f t="shared" si="103"/>
        <v>0</v>
      </c>
      <c r="AO837" s="100">
        <f t="shared" si="103"/>
        <v>0</v>
      </c>
      <c r="AP837" s="100">
        <f t="shared" si="103"/>
        <v>0</v>
      </c>
      <c r="AQ837" s="100">
        <f t="shared" si="103"/>
        <v>0</v>
      </c>
      <c r="AR837" s="100" t="e">
        <f>VLOOKUP(C837&amp;E837&amp;G837&amp;I837&amp;J837,'Código Licitaciones'!$I$8:$I$6500,1,0)</f>
        <v>#N/A</v>
      </c>
    </row>
    <row r="838" spans="13:44" ht="18" x14ac:dyDescent="0.35">
      <c r="M838" s="109"/>
      <c r="X838" s="92">
        <f t="shared" si="98"/>
        <v>9</v>
      </c>
      <c r="Z838" s="100" t="e">
        <f t="shared" si="99"/>
        <v>#DIV/0!</v>
      </c>
      <c r="AA838" s="105" t="e">
        <f>+VLOOKUP(C838,'Código Licitaciones'!$J$7:$J$31,1,0)</f>
        <v>#N/A</v>
      </c>
      <c r="AB838" s="105">
        <f t="shared" si="100"/>
        <v>0</v>
      </c>
      <c r="AC838" s="105" t="e">
        <f>+VLOOKUP(E838,'Código Licitaciones'!$K$7:$K$50,1,0)</f>
        <v>#N/A</v>
      </c>
      <c r="AD838" s="105">
        <f t="shared" si="101"/>
        <v>0</v>
      </c>
      <c r="AE838" s="105" t="e">
        <f>+VLOOKUP(G838,'Código Licitaciones'!$L$7:$L$50,1,0)</f>
        <v>#N/A</v>
      </c>
      <c r="AF838" s="100" t="e">
        <f t="shared" si="102"/>
        <v>#DIV/0!</v>
      </c>
      <c r="AG838" s="105" t="e">
        <f>+VLOOKUP(I838,'Código Licitaciones'!$M$7:$M$50,1,0)</f>
        <v>#N/A</v>
      </c>
      <c r="AH838" s="105" t="e">
        <f>+VLOOKUP(J838,'Código Licitaciones'!$N$7:$N$50,1,0)</f>
        <v>#N/A</v>
      </c>
      <c r="AI838" s="105">
        <f t="shared" si="104"/>
        <v>0</v>
      </c>
      <c r="AJ838" s="105">
        <f t="shared" si="104"/>
        <v>0</v>
      </c>
      <c r="AK838" s="106" t="e">
        <f>+VLOOKUP(M838,'Código Barras'!$C$3:$C$1694,1,0)</f>
        <v>#N/A</v>
      </c>
      <c r="AL838" s="100">
        <f t="shared" si="103"/>
        <v>0</v>
      </c>
      <c r="AM838" s="100">
        <f t="shared" si="103"/>
        <v>0</v>
      </c>
      <c r="AN838" s="100">
        <f t="shared" si="103"/>
        <v>0</v>
      </c>
      <c r="AO838" s="100">
        <f t="shared" si="103"/>
        <v>0</v>
      </c>
      <c r="AP838" s="100">
        <f t="shared" si="103"/>
        <v>0</v>
      </c>
      <c r="AQ838" s="100">
        <f t="shared" si="103"/>
        <v>0</v>
      </c>
      <c r="AR838" s="100" t="e">
        <f>VLOOKUP(C838&amp;E838&amp;G838&amp;I838&amp;J838,'Código Licitaciones'!$I$8:$I$6500,1,0)</f>
        <v>#N/A</v>
      </c>
    </row>
    <row r="839" spans="13:44" ht="18" x14ac:dyDescent="0.35">
      <c r="M839" s="109"/>
      <c r="X839" s="92">
        <f t="shared" si="98"/>
        <v>9</v>
      </c>
      <c r="Z839" s="100" t="e">
        <f t="shared" si="99"/>
        <v>#DIV/0!</v>
      </c>
      <c r="AA839" s="105" t="e">
        <f>+VLOOKUP(C839,'Código Licitaciones'!$J$7:$J$31,1,0)</f>
        <v>#N/A</v>
      </c>
      <c r="AB839" s="105">
        <f t="shared" si="100"/>
        <v>0</v>
      </c>
      <c r="AC839" s="105" t="e">
        <f>+VLOOKUP(E839,'Código Licitaciones'!$K$7:$K$50,1,0)</f>
        <v>#N/A</v>
      </c>
      <c r="AD839" s="105">
        <f t="shared" si="101"/>
        <v>0</v>
      </c>
      <c r="AE839" s="105" t="e">
        <f>+VLOOKUP(G839,'Código Licitaciones'!$L$7:$L$50,1,0)</f>
        <v>#N/A</v>
      </c>
      <c r="AF839" s="100" t="e">
        <f t="shared" si="102"/>
        <v>#DIV/0!</v>
      </c>
      <c r="AG839" s="105" t="e">
        <f>+VLOOKUP(I839,'Código Licitaciones'!$M$7:$M$50,1,0)</f>
        <v>#N/A</v>
      </c>
      <c r="AH839" s="105" t="e">
        <f>+VLOOKUP(J839,'Código Licitaciones'!$N$7:$N$50,1,0)</f>
        <v>#N/A</v>
      </c>
      <c r="AI839" s="105">
        <f t="shared" si="104"/>
        <v>0</v>
      </c>
      <c r="AJ839" s="105">
        <f t="shared" si="104"/>
        <v>0</v>
      </c>
      <c r="AK839" s="106" t="e">
        <f>+VLOOKUP(M839,'Código Barras'!$C$3:$C$1694,1,0)</f>
        <v>#N/A</v>
      </c>
      <c r="AL839" s="100">
        <f t="shared" si="103"/>
        <v>0</v>
      </c>
      <c r="AM839" s="100">
        <f t="shared" si="103"/>
        <v>0</v>
      </c>
      <c r="AN839" s="100">
        <f t="shared" si="103"/>
        <v>0</v>
      </c>
      <c r="AO839" s="100">
        <f t="shared" si="103"/>
        <v>0</v>
      </c>
      <c r="AP839" s="100">
        <f t="shared" si="103"/>
        <v>0</v>
      </c>
      <c r="AQ839" s="100">
        <f t="shared" si="103"/>
        <v>0</v>
      </c>
      <c r="AR839" s="100" t="e">
        <f>VLOOKUP(C839&amp;E839&amp;G839&amp;I839&amp;J839,'Código Licitaciones'!$I$8:$I$6500,1,0)</f>
        <v>#N/A</v>
      </c>
    </row>
    <row r="840" spans="13:44" ht="18" x14ac:dyDescent="0.35">
      <c r="M840" s="109"/>
      <c r="X840" s="92">
        <f t="shared" si="98"/>
        <v>9</v>
      </c>
      <c r="Z840" s="100" t="e">
        <f t="shared" si="99"/>
        <v>#DIV/0!</v>
      </c>
      <c r="AA840" s="105" t="e">
        <f>+VLOOKUP(C840,'Código Licitaciones'!$J$7:$J$31,1,0)</f>
        <v>#N/A</v>
      </c>
      <c r="AB840" s="105">
        <f t="shared" si="100"/>
        <v>0</v>
      </c>
      <c r="AC840" s="105" t="e">
        <f>+VLOOKUP(E840,'Código Licitaciones'!$K$7:$K$50,1,0)</f>
        <v>#N/A</v>
      </c>
      <c r="AD840" s="105">
        <f t="shared" si="101"/>
        <v>0</v>
      </c>
      <c r="AE840" s="105" t="e">
        <f>+VLOOKUP(G840,'Código Licitaciones'!$L$7:$L$50,1,0)</f>
        <v>#N/A</v>
      </c>
      <c r="AF840" s="100" t="e">
        <f t="shared" si="102"/>
        <v>#DIV/0!</v>
      </c>
      <c r="AG840" s="105" t="e">
        <f>+VLOOKUP(I840,'Código Licitaciones'!$M$7:$M$50,1,0)</f>
        <v>#N/A</v>
      </c>
      <c r="AH840" s="105" t="e">
        <f>+VLOOKUP(J840,'Código Licitaciones'!$N$7:$N$50,1,0)</f>
        <v>#N/A</v>
      </c>
      <c r="AI840" s="105">
        <f t="shared" si="104"/>
        <v>0</v>
      </c>
      <c r="AJ840" s="105">
        <f t="shared" si="104"/>
        <v>0</v>
      </c>
      <c r="AK840" s="106" t="e">
        <f>+VLOOKUP(M840,'Código Barras'!$C$3:$C$1694,1,0)</f>
        <v>#N/A</v>
      </c>
      <c r="AL840" s="100">
        <f t="shared" si="103"/>
        <v>0</v>
      </c>
      <c r="AM840" s="100">
        <f t="shared" si="103"/>
        <v>0</v>
      </c>
      <c r="AN840" s="100">
        <f t="shared" si="103"/>
        <v>0</v>
      </c>
      <c r="AO840" s="100">
        <f t="shared" si="103"/>
        <v>0</v>
      </c>
      <c r="AP840" s="100">
        <f t="shared" si="103"/>
        <v>0</v>
      </c>
      <c r="AQ840" s="100">
        <f t="shared" si="103"/>
        <v>0</v>
      </c>
      <c r="AR840" s="100" t="e">
        <f>VLOOKUP(C840&amp;E840&amp;G840&amp;I840&amp;J840,'Código Licitaciones'!$I$8:$I$6500,1,0)</f>
        <v>#N/A</v>
      </c>
    </row>
    <row r="841" spans="13:44" ht="18" x14ac:dyDescent="0.35">
      <c r="M841" s="109"/>
      <c r="X841" s="92">
        <f t="shared" si="98"/>
        <v>9</v>
      </c>
      <c r="Z841" s="100" t="e">
        <f t="shared" si="99"/>
        <v>#DIV/0!</v>
      </c>
      <c r="AA841" s="105" t="e">
        <f>+VLOOKUP(C841,'Código Licitaciones'!$J$7:$J$31,1,0)</f>
        <v>#N/A</v>
      </c>
      <c r="AB841" s="105">
        <f t="shared" si="100"/>
        <v>0</v>
      </c>
      <c r="AC841" s="105" t="e">
        <f>+VLOOKUP(E841,'Código Licitaciones'!$K$7:$K$50,1,0)</f>
        <v>#N/A</v>
      </c>
      <c r="AD841" s="105">
        <f t="shared" si="101"/>
        <v>0</v>
      </c>
      <c r="AE841" s="105" t="e">
        <f>+VLOOKUP(G841,'Código Licitaciones'!$L$7:$L$50,1,0)</f>
        <v>#N/A</v>
      </c>
      <c r="AF841" s="100" t="e">
        <f t="shared" si="102"/>
        <v>#DIV/0!</v>
      </c>
      <c r="AG841" s="105" t="e">
        <f>+VLOOKUP(I841,'Código Licitaciones'!$M$7:$M$50,1,0)</f>
        <v>#N/A</v>
      </c>
      <c r="AH841" s="105" t="e">
        <f>+VLOOKUP(J841,'Código Licitaciones'!$N$7:$N$50,1,0)</f>
        <v>#N/A</v>
      </c>
      <c r="AI841" s="105">
        <f t="shared" si="104"/>
        <v>0</v>
      </c>
      <c r="AJ841" s="105">
        <f t="shared" si="104"/>
        <v>0</v>
      </c>
      <c r="AK841" s="106" t="e">
        <f>+VLOOKUP(M841,'Código Barras'!$C$3:$C$1694,1,0)</f>
        <v>#N/A</v>
      </c>
      <c r="AL841" s="100">
        <f t="shared" si="103"/>
        <v>0</v>
      </c>
      <c r="AM841" s="100">
        <f t="shared" si="103"/>
        <v>0</v>
      </c>
      <c r="AN841" s="100">
        <f t="shared" si="103"/>
        <v>0</v>
      </c>
      <c r="AO841" s="100">
        <f t="shared" si="103"/>
        <v>0</v>
      </c>
      <c r="AP841" s="100">
        <f t="shared" si="103"/>
        <v>0</v>
      </c>
      <c r="AQ841" s="100">
        <f t="shared" si="103"/>
        <v>0</v>
      </c>
      <c r="AR841" s="100" t="e">
        <f>VLOOKUP(C841&amp;E841&amp;G841&amp;I841&amp;J841,'Código Licitaciones'!$I$8:$I$6500,1,0)</f>
        <v>#N/A</v>
      </c>
    </row>
    <row r="842" spans="13:44" ht="18" x14ac:dyDescent="0.35">
      <c r="M842" s="109"/>
      <c r="X842" s="92">
        <f t="shared" ref="X842:X905" si="105">SUMPRODUCT(--(ISERROR(Z842:BN842)))</f>
        <v>9</v>
      </c>
      <c r="Z842" s="100" t="e">
        <f t="shared" ref="Z842:Z905" si="106">IF(ISNUMBER(B842),B842,1/0)</f>
        <v>#DIV/0!</v>
      </c>
      <c r="AA842" s="105" t="e">
        <f>+VLOOKUP(C842,'Código Licitaciones'!$J$7:$J$31,1,0)</f>
        <v>#N/A</v>
      </c>
      <c r="AB842" s="105">
        <f t="shared" ref="AB842:AB905" si="107">+D842</f>
        <v>0</v>
      </c>
      <c r="AC842" s="105" t="e">
        <f>+VLOOKUP(E842,'Código Licitaciones'!$K$7:$K$50,1,0)</f>
        <v>#N/A</v>
      </c>
      <c r="AD842" s="105">
        <f t="shared" ref="AD842:AD905" si="108">+F842</f>
        <v>0</v>
      </c>
      <c r="AE842" s="105" t="e">
        <f>+VLOOKUP(G842,'Código Licitaciones'!$L$7:$L$50,1,0)</f>
        <v>#N/A</v>
      </c>
      <c r="AF842" s="100" t="e">
        <f t="shared" ref="AF842:AF905" si="109">IF(ISNUMBER(H842),H842,1/0)</f>
        <v>#DIV/0!</v>
      </c>
      <c r="AG842" s="105" t="e">
        <f>+VLOOKUP(I842,'Código Licitaciones'!$M$7:$M$50,1,0)</f>
        <v>#N/A</v>
      </c>
      <c r="AH842" s="105" t="e">
        <f>+VLOOKUP(J842,'Código Licitaciones'!$N$7:$N$50,1,0)</f>
        <v>#N/A</v>
      </c>
      <c r="AI842" s="105">
        <f t="shared" si="104"/>
        <v>0</v>
      </c>
      <c r="AJ842" s="105">
        <f t="shared" si="104"/>
        <v>0</v>
      </c>
      <c r="AK842" s="106" t="e">
        <f>+VLOOKUP(M842,'Código Barras'!$C$3:$C$1694,1,0)</f>
        <v>#N/A</v>
      </c>
      <c r="AL842" s="100">
        <f t="shared" si="103"/>
        <v>0</v>
      </c>
      <c r="AM842" s="100">
        <f t="shared" si="103"/>
        <v>0</v>
      </c>
      <c r="AN842" s="100">
        <f t="shared" si="103"/>
        <v>0</v>
      </c>
      <c r="AO842" s="100">
        <f t="shared" si="103"/>
        <v>0</v>
      </c>
      <c r="AP842" s="100">
        <f t="shared" si="103"/>
        <v>0</v>
      </c>
      <c r="AQ842" s="100">
        <f t="shared" si="103"/>
        <v>0</v>
      </c>
      <c r="AR842" s="100" t="e">
        <f>VLOOKUP(C842&amp;E842&amp;G842&amp;I842&amp;J842,'Código Licitaciones'!$I$8:$I$6500,1,0)</f>
        <v>#N/A</v>
      </c>
    </row>
    <row r="843" spans="13:44" ht="18" x14ac:dyDescent="0.35">
      <c r="M843" s="109"/>
      <c r="X843" s="92">
        <f t="shared" si="105"/>
        <v>9</v>
      </c>
      <c r="Z843" s="100" t="e">
        <f t="shared" si="106"/>
        <v>#DIV/0!</v>
      </c>
      <c r="AA843" s="105" t="e">
        <f>+VLOOKUP(C843,'Código Licitaciones'!$J$7:$J$31,1,0)</f>
        <v>#N/A</v>
      </c>
      <c r="AB843" s="105">
        <f t="shared" si="107"/>
        <v>0</v>
      </c>
      <c r="AC843" s="105" t="e">
        <f>+VLOOKUP(E843,'Código Licitaciones'!$K$7:$K$50,1,0)</f>
        <v>#N/A</v>
      </c>
      <c r="AD843" s="105">
        <f t="shared" si="108"/>
        <v>0</v>
      </c>
      <c r="AE843" s="105" t="e">
        <f>+VLOOKUP(G843,'Código Licitaciones'!$L$7:$L$50,1,0)</f>
        <v>#N/A</v>
      </c>
      <c r="AF843" s="100" t="e">
        <f t="shared" si="109"/>
        <v>#DIV/0!</v>
      </c>
      <c r="AG843" s="105" t="e">
        <f>+VLOOKUP(I843,'Código Licitaciones'!$M$7:$M$50,1,0)</f>
        <v>#N/A</v>
      </c>
      <c r="AH843" s="105" t="e">
        <f>+VLOOKUP(J843,'Código Licitaciones'!$N$7:$N$50,1,0)</f>
        <v>#N/A</v>
      </c>
      <c r="AI843" s="105">
        <f t="shared" si="104"/>
        <v>0</v>
      </c>
      <c r="AJ843" s="105">
        <f t="shared" si="104"/>
        <v>0</v>
      </c>
      <c r="AK843" s="106" t="e">
        <f>+VLOOKUP(M843,'Código Barras'!$C$3:$C$1694,1,0)</f>
        <v>#N/A</v>
      </c>
      <c r="AL843" s="100">
        <f t="shared" si="103"/>
        <v>0</v>
      </c>
      <c r="AM843" s="100">
        <f t="shared" si="103"/>
        <v>0</v>
      </c>
      <c r="AN843" s="100">
        <f t="shared" si="103"/>
        <v>0</v>
      </c>
      <c r="AO843" s="100">
        <f t="shared" si="103"/>
        <v>0</v>
      </c>
      <c r="AP843" s="100">
        <f t="shared" si="103"/>
        <v>0</v>
      </c>
      <c r="AQ843" s="100">
        <f t="shared" si="103"/>
        <v>0</v>
      </c>
      <c r="AR843" s="100" t="e">
        <f>VLOOKUP(C843&amp;E843&amp;G843&amp;I843&amp;J843,'Código Licitaciones'!$I$8:$I$6500,1,0)</f>
        <v>#N/A</v>
      </c>
    </row>
    <row r="844" spans="13:44" ht="18" x14ac:dyDescent="0.35">
      <c r="M844" s="109"/>
      <c r="X844" s="92">
        <f t="shared" si="105"/>
        <v>9</v>
      </c>
      <c r="Z844" s="100" t="e">
        <f t="shared" si="106"/>
        <v>#DIV/0!</v>
      </c>
      <c r="AA844" s="105" t="e">
        <f>+VLOOKUP(C844,'Código Licitaciones'!$J$7:$J$31,1,0)</f>
        <v>#N/A</v>
      </c>
      <c r="AB844" s="105">
        <f t="shared" si="107"/>
        <v>0</v>
      </c>
      <c r="AC844" s="105" t="e">
        <f>+VLOOKUP(E844,'Código Licitaciones'!$K$7:$K$50,1,0)</f>
        <v>#N/A</v>
      </c>
      <c r="AD844" s="105">
        <f t="shared" si="108"/>
        <v>0</v>
      </c>
      <c r="AE844" s="105" t="e">
        <f>+VLOOKUP(G844,'Código Licitaciones'!$L$7:$L$50,1,0)</f>
        <v>#N/A</v>
      </c>
      <c r="AF844" s="100" t="e">
        <f t="shared" si="109"/>
        <v>#DIV/0!</v>
      </c>
      <c r="AG844" s="105" t="e">
        <f>+VLOOKUP(I844,'Código Licitaciones'!$M$7:$M$50,1,0)</f>
        <v>#N/A</v>
      </c>
      <c r="AH844" s="105" t="e">
        <f>+VLOOKUP(J844,'Código Licitaciones'!$N$7:$N$50,1,0)</f>
        <v>#N/A</v>
      </c>
      <c r="AI844" s="105">
        <f t="shared" si="104"/>
        <v>0</v>
      </c>
      <c r="AJ844" s="105">
        <f t="shared" si="104"/>
        <v>0</v>
      </c>
      <c r="AK844" s="106" t="e">
        <f>+VLOOKUP(M844,'Código Barras'!$C$3:$C$1694,1,0)</f>
        <v>#N/A</v>
      </c>
      <c r="AL844" s="100">
        <f t="shared" si="103"/>
        <v>0</v>
      </c>
      <c r="AM844" s="100">
        <f t="shared" si="103"/>
        <v>0</v>
      </c>
      <c r="AN844" s="100">
        <f t="shared" si="103"/>
        <v>0</v>
      </c>
      <c r="AO844" s="100">
        <f t="shared" si="103"/>
        <v>0</v>
      </c>
      <c r="AP844" s="100">
        <f t="shared" si="103"/>
        <v>0</v>
      </c>
      <c r="AQ844" s="100">
        <f t="shared" si="103"/>
        <v>0</v>
      </c>
      <c r="AR844" s="100" t="e">
        <f>VLOOKUP(C844&amp;E844&amp;G844&amp;I844&amp;J844,'Código Licitaciones'!$I$8:$I$6500,1,0)</f>
        <v>#N/A</v>
      </c>
    </row>
    <row r="845" spans="13:44" ht="18" x14ac:dyDescent="0.35">
      <c r="M845" s="109"/>
      <c r="X845" s="92">
        <f t="shared" si="105"/>
        <v>9</v>
      </c>
      <c r="Z845" s="100" t="e">
        <f t="shared" si="106"/>
        <v>#DIV/0!</v>
      </c>
      <c r="AA845" s="105" t="e">
        <f>+VLOOKUP(C845,'Código Licitaciones'!$J$7:$J$31,1,0)</f>
        <v>#N/A</v>
      </c>
      <c r="AB845" s="105">
        <f t="shared" si="107"/>
        <v>0</v>
      </c>
      <c r="AC845" s="105" t="e">
        <f>+VLOOKUP(E845,'Código Licitaciones'!$K$7:$K$50,1,0)</f>
        <v>#N/A</v>
      </c>
      <c r="AD845" s="105">
        <f t="shared" si="108"/>
        <v>0</v>
      </c>
      <c r="AE845" s="105" t="e">
        <f>+VLOOKUP(G845,'Código Licitaciones'!$L$7:$L$50,1,0)</f>
        <v>#N/A</v>
      </c>
      <c r="AF845" s="100" t="e">
        <f t="shared" si="109"/>
        <v>#DIV/0!</v>
      </c>
      <c r="AG845" s="105" t="e">
        <f>+VLOOKUP(I845,'Código Licitaciones'!$M$7:$M$50,1,0)</f>
        <v>#N/A</v>
      </c>
      <c r="AH845" s="105" t="e">
        <f>+VLOOKUP(J845,'Código Licitaciones'!$N$7:$N$50,1,0)</f>
        <v>#N/A</v>
      </c>
      <c r="AI845" s="105">
        <f t="shared" si="104"/>
        <v>0</v>
      </c>
      <c r="AJ845" s="105">
        <f t="shared" si="104"/>
        <v>0</v>
      </c>
      <c r="AK845" s="106" t="e">
        <f>+VLOOKUP(M845,'Código Barras'!$C$3:$C$1694,1,0)</f>
        <v>#N/A</v>
      </c>
      <c r="AL845" s="100">
        <f t="shared" si="103"/>
        <v>0</v>
      </c>
      <c r="AM845" s="100">
        <f t="shared" si="103"/>
        <v>0</v>
      </c>
      <c r="AN845" s="100">
        <f t="shared" si="103"/>
        <v>0</v>
      </c>
      <c r="AO845" s="100">
        <f t="shared" si="103"/>
        <v>0</v>
      </c>
      <c r="AP845" s="100">
        <f t="shared" si="103"/>
        <v>0</v>
      </c>
      <c r="AQ845" s="100">
        <f t="shared" si="103"/>
        <v>0</v>
      </c>
      <c r="AR845" s="100" t="e">
        <f>VLOOKUP(C845&amp;E845&amp;G845&amp;I845&amp;J845,'Código Licitaciones'!$I$8:$I$6500,1,0)</f>
        <v>#N/A</v>
      </c>
    </row>
    <row r="846" spans="13:44" ht="18" x14ac:dyDescent="0.35">
      <c r="M846" s="109"/>
      <c r="X846" s="92">
        <f t="shared" si="105"/>
        <v>9</v>
      </c>
      <c r="Z846" s="100" t="e">
        <f t="shared" si="106"/>
        <v>#DIV/0!</v>
      </c>
      <c r="AA846" s="105" t="e">
        <f>+VLOOKUP(C846,'Código Licitaciones'!$J$7:$J$31,1,0)</f>
        <v>#N/A</v>
      </c>
      <c r="AB846" s="105">
        <f t="shared" si="107"/>
        <v>0</v>
      </c>
      <c r="AC846" s="105" t="e">
        <f>+VLOOKUP(E846,'Código Licitaciones'!$K$7:$K$50,1,0)</f>
        <v>#N/A</v>
      </c>
      <c r="AD846" s="105">
        <f t="shared" si="108"/>
        <v>0</v>
      </c>
      <c r="AE846" s="105" t="e">
        <f>+VLOOKUP(G846,'Código Licitaciones'!$L$7:$L$50,1,0)</f>
        <v>#N/A</v>
      </c>
      <c r="AF846" s="100" t="e">
        <f t="shared" si="109"/>
        <v>#DIV/0!</v>
      </c>
      <c r="AG846" s="105" t="e">
        <f>+VLOOKUP(I846,'Código Licitaciones'!$M$7:$M$50,1,0)</f>
        <v>#N/A</v>
      </c>
      <c r="AH846" s="105" t="e">
        <f>+VLOOKUP(J846,'Código Licitaciones'!$N$7:$N$50,1,0)</f>
        <v>#N/A</v>
      </c>
      <c r="AI846" s="105">
        <f t="shared" si="104"/>
        <v>0</v>
      </c>
      <c r="AJ846" s="105">
        <f t="shared" si="104"/>
        <v>0</v>
      </c>
      <c r="AK846" s="106" t="e">
        <f>+VLOOKUP(M846,'Código Barras'!$C$3:$C$1694,1,0)</f>
        <v>#N/A</v>
      </c>
      <c r="AL846" s="100">
        <f t="shared" si="103"/>
        <v>0</v>
      </c>
      <c r="AM846" s="100">
        <f t="shared" si="103"/>
        <v>0</v>
      </c>
      <c r="AN846" s="100">
        <f t="shared" si="103"/>
        <v>0</v>
      </c>
      <c r="AO846" s="100">
        <f t="shared" si="103"/>
        <v>0</v>
      </c>
      <c r="AP846" s="100">
        <f t="shared" si="103"/>
        <v>0</v>
      </c>
      <c r="AQ846" s="100">
        <f t="shared" si="103"/>
        <v>0</v>
      </c>
      <c r="AR846" s="100" t="e">
        <f>VLOOKUP(C846&amp;E846&amp;G846&amp;I846&amp;J846,'Código Licitaciones'!$I$8:$I$6500,1,0)</f>
        <v>#N/A</v>
      </c>
    </row>
    <row r="847" spans="13:44" ht="18" x14ac:dyDescent="0.35">
      <c r="X847" s="92">
        <f t="shared" si="105"/>
        <v>9</v>
      </c>
      <c r="Z847" s="100" t="e">
        <f t="shared" si="106"/>
        <v>#DIV/0!</v>
      </c>
      <c r="AA847" s="105" t="e">
        <f>+VLOOKUP(C847,'Código Licitaciones'!$J$7:$J$31,1,0)</f>
        <v>#N/A</v>
      </c>
      <c r="AB847" s="105">
        <f t="shared" si="107"/>
        <v>0</v>
      </c>
      <c r="AC847" s="105" t="e">
        <f>+VLOOKUP(E847,'Código Licitaciones'!$K$7:$K$50,1,0)</f>
        <v>#N/A</v>
      </c>
      <c r="AD847" s="105">
        <f t="shared" si="108"/>
        <v>0</v>
      </c>
      <c r="AE847" s="105" t="e">
        <f>+VLOOKUP(G847,'Código Licitaciones'!$L$7:$L$50,1,0)</f>
        <v>#N/A</v>
      </c>
      <c r="AF847" s="100" t="e">
        <f t="shared" si="109"/>
        <v>#DIV/0!</v>
      </c>
      <c r="AG847" s="105" t="e">
        <f>+VLOOKUP(I847,'Código Licitaciones'!$M$7:$M$50,1,0)</f>
        <v>#N/A</v>
      </c>
      <c r="AH847" s="105" t="e">
        <f>+VLOOKUP(J847,'Código Licitaciones'!$N$7:$N$50,1,0)</f>
        <v>#N/A</v>
      </c>
      <c r="AI847" s="105">
        <f t="shared" si="104"/>
        <v>0</v>
      </c>
      <c r="AJ847" s="105">
        <f t="shared" si="104"/>
        <v>0</v>
      </c>
      <c r="AK847" s="106" t="e">
        <f>+VLOOKUP(M847,'Código Barras'!$C$3:$C$1694,1,0)</f>
        <v>#N/A</v>
      </c>
      <c r="AL847" s="100">
        <f t="shared" si="103"/>
        <v>0</v>
      </c>
      <c r="AM847" s="100">
        <f t="shared" si="103"/>
        <v>0</v>
      </c>
      <c r="AN847" s="100">
        <f t="shared" si="103"/>
        <v>0</v>
      </c>
      <c r="AO847" s="100">
        <f t="shared" si="103"/>
        <v>0</v>
      </c>
      <c r="AP847" s="100">
        <f t="shared" si="103"/>
        <v>0</v>
      </c>
      <c r="AQ847" s="100">
        <f t="shared" si="103"/>
        <v>0</v>
      </c>
      <c r="AR847" s="100" t="e">
        <f>VLOOKUP(C847&amp;E847&amp;G847&amp;I847&amp;J847,'Código Licitaciones'!$I$8:$I$6500,1,0)</f>
        <v>#N/A</v>
      </c>
    </row>
    <row r="848" spans="13:44" ht="18" x14ac:dyDescent="0.35">
      <c r="X848" s="92">
        <f t="shared" si="105"/>
        <v>9</v>
      </c>
      <c r="Z848" s="100" t="e">
        <f t="shared" si="106"/>
        <v>#DIV/0!</v>
      </c>
      <c r="AA848" s="105" t="e">
        <f>+VLOOKUP(C848,'Código Licitaciones'!$J$7:$J$31,1,0)</f>
        <v>#N/A</v>
      </c>
      <c r="AB848" s="105">
        <f t="shared" si="107"/>
        <v>0</v>
      </c>
      <c r="AC848" s="105" t="e">
        <f>+VLOOKUP(E848,'Código Licitaciones'!$K$7:$K$50,1,0)</f>
        <v>#N/A</v>
      </c>
      <c r="AD848" s="105">
        <f t="shared" si="108"/>
        <v>0</v>
      </c>
      <c r="AE848" s="105" t="e">
        <f>+VLOOKUP(G848,'Código Licitaciones'!$L$7:$L$50,1,0)</f>
        <v>#N/A</v>
      </c>
      <c r="AF848" s="100" t="e">
        <f t="shared" si="109"/>
        <v>#DIV/0!</v>
      </c>
      <c r="AG848" s="105" t="e">
        <f>+VLOOKUP(I848,'Código Licitaciones'!$M$7:$M$50,1,0)</f>
        <v>#N/A</v>
      </c>
      <c r="AH848" s="105" t="e">
        <f>+VLOOKUP(J848,'Código Licitaciones'!$N$7:$N$50,1,0)</f>
        <v>#N/A</v>
      </c>
      <c r="AI848" s="105">
        <f t="shared" si="104"/>
        <v>0</v>
      </c>
      <c r="AJ848" s="105">
        <f t="shared" si="104"/>
        <v>0</v>
      </c>
      <c r="AK848" s="106" t="e">
        <f>+VLOOKUP(M848,'Código Barras'!$C$3:$C$1694,1,0)</f>
        <v>#N/A</v>
      </c>
      <c r="AL848" s="100">
        <f t="shared" si="103"/>
        <v>0</v>
      </c>
      <c r="AM848" s="100">
        <f t="shared" si="103"/>
        <v>0</v>
      </c>
      <c r="AN848" s="100">
        <f t="shared" si="103"/>
        <v>0</v>
      </c>
      <c r="AO848" s="100">
        <f t="shared" si="103"/>
        <v>0</v>
      </c>
      <c r="AP848" s="100">
        <f t="shared" si="103"/>
        <v>0</v>
      </c>
      <c r="AQ848" s="100">
        <f t="shared" si="103"/>
        <v>0</v>
      </c>
      <c r="AR848" s="100" t="e">
        <f>VLOOKUP(C848&amp;E848&amp;G848&amp;I848&amp;J848,'Código Licitaciones'!$I$8:$I$6500,1,0)</f>
        <v>#N/A</v>
      </c>
    </row>
    <row r="849" spans="24:44" ht="18" x14ac:dyDescent="0.35">
      <c r="X849" s="92">
        <f t="shared" si="105"/>
        <v>9</v>
      </c>
      <c r="Z849" s="100" t="e">
        <f t="shared" si="106"/>
        <v>#DIV/0!</v>
      </c>
      <c r="AA849" s="105" t="e">
        <f>+VLOOKUP(C849,'Código Licitaciones'!$J$7:$J$31,1,0)</f>
        <v>#N/A</v>
      </c>
      <c r="AB849" s="105">
        <f t="shared" si="107"/>
        <v>0</v>
      </c>
      <c r="AC849" s="105" t="e">
        <f>+VLOOKUP(E849,'Código Licitaciones'!$K$7:$K$50,1,0)</f>
        <v>#N/A</v>
      </c>
      <c r="AD849" s="105">
        <f t="shared" si="108"/>
        <v>0</v>
      </c>
      <c r="AE849" s="105" t="e">
        <f>+VLOOKUP(G849,'Código Licitaciones'!$L$7:$L$50,1,0)</f>
        <v>#N/A</v>
      </c>
      <c r="AF849" s="100" t="e">
        <f t="shared" si="109"/>
        <v>#DIV/0!</v>
      </c>
      <c r="AG849" s="105" t="e">
        <f>+VLOOKUP(I849,'Código Licitaciones'!$M$7:$M$50,1,0)</f>
        <v>#N/A</v>
      </c>
      <c r="AH849" s="105" t="e">
        <f>+VLOOKUP(J849,'Código Licitaciones'!$N$7:$N$50,1,0)</f>
        <v>#N/A</v>
      </c>
      <c r="AI849" s="105">
        <f t="shared" si="104"/>
        <v>0</v>
      </c>
      <c r="AJ849" s="105">
        <f t="shared" si="104"/>
        <v>0</v>
      </c>
      <c r="AK849" s="106" t="e">
        <f>+VLOOKUP(M849,'Código Barras'!$C$3:$C$1694,1,0)</f>
        <v>#N/A</v>
      </c>
      <c r="AL849" s="100">
        <f t="shared" si="103"/>
        <v>0</v>
      </c>
      <c r="AM849" s="100">
        <f t="shared" si="103"/>
        <v>0</v>
      </c>
      <c r="AN849" s="100">
        <f t="shared" si="103"/>
        <v>0</v>
      </c>
      <c r="AO849" s="100">
        <f t="shared" si="103"/>
        <v>0</v>
      </c>
      <c r="AP849" s="100">
        <f t="shared" si="103"/>
        <v>0</v>
      </c>
      <c r="AQ849" s="100">
        <f t="shared" si="103"/>
        <v>0</v>
      </c>
      <c r="AR849" s="100" t="e">
        <f>VLOOKUP(C849&amp;E849&amp;G849&amp;I849&amp;J849,'Código Licitaciones'!$I$8:$I$6500,1,0)</f>
        <v>#N/A</v>
      </c>
    </row>
    <row r="850" spans="24:44" ht="18" x14ac:dyDescent="0.35">
      <c r="X850" s="92">
        <f t="shared" si="105"/>
        <v>9</v>
      </c>
      <c r="Z850" s="100" t="e">
        <f t="shared" si="106"/>
        <v>#DIV/0!</v>
      </c>
      <c r="AA850" s="105" t="e">
        <f>+VLOOKUP(C850,'Código Licitaciones'!$J$7:$J$31,1,0)</f>
        <v>#N/A</v>
      </c>
      <c r="AB850" s="105">
        <f t="shared" si="107"/>
        <v>0</v>
      </c>
      <c r="AC850" s="105" t="e">
        <f>+VLOOKUP(E850,'Código Licitaciones'!$K$7:$K$50,1,0)</f>
        <v>#N/A</v>
      </c>
      <c r="AD850" s="105">
        <f t="shared" si="108"/>
        <v>0</v>
      </c>
      <c r="AE850" s="105" t="e">
        <f>+VLOOKUP(G850,'Código Licitaciones'!$L$7:$L$50,1,0)</f>
        <v>#N/A</v>
      </c>
      <c r="AF850" s="100" t="e">
        <f t="shared" si="109"/>
        <v>#DIV/0!</v>
      </c>
      <c r="AG850" s="105" t="e">
        <f>+VLOOKUP(I850,'Código Licitaciones'!$M$7:$M$50,1,0)</f>
        <v>#N/A</v>
      </c>
      <c r="AH850" s="105" t="e">
        <f>+VLOOKUP(J850,'Código Licitaciones'!$N$7:$N$50,1,0)</f>
        <v>#N/A</v>
      </c>
      <c r="AI850" s="105">
        <f t="shared" si="104"/>
        <v>0</v>
      </c>
      <c r="AJ850" s="105">
        <f t="shared" si="104"/>
        <v>0</v>
      </c>
      <c r="AK850" s="106" t="e">
        <f>+VLOOKUP(M850,'Código Barras'!$C$3:$C$1694,1,0)</f>
        <v>#N/A</v>
      </c>
      <c r="AL850" s="100">
        <f t="shared" si="103"/>
        <v>0</v>
      </c>
      <c r="AM850" s="100">
        <f t="shared" si="103"/>
        <v>0</v>
      </c>
      <c r="AN850" s="100">
        <f t="shared" si="103"/>
        <v>0</v>
      </c>
      <c r="AO850" s="100">
        <f t="shared" si="103"/>
        <v>0</v>
      </c>
      <c r="AP850" s="100">
        <f t="shared" si="103"/>
        <v>0</v>
      </c>
      <c r="AQ850" s="100">
        <f t="shared" si="103"/>
        <v>0</v>
      </c>
      <c r="AR850" s="100" t="e">
        <f>VLOOKUP(C850&amp;E850&amp;G850&amp;I850&amp;J850,'Código Licitaciones'!$I$8:$I$6500,1,0)</f>
        <v>#N/A</v>
      </c>
    </row>
    <row r="851" spans="24:44" ht="18" x14ac:dyDescent="0.35">
      <c r="X851" s="92">
        <f t="shared" si="105"/>
        <v>9</v>
      </c>
      <c r="Z851" s="100" t="e">
        <f t="shared" si="106"/>
        <v>#DIV/0!</v>
      </c>
      <c r="AA851" s="105" t="e">
        <f>+VLOOKUP(C851,'Código Licitaciones'!$J$7:$J$31,1,0)</f>
        <v>#N/A</v>
      </c>
      <c r="AB851" s="105">
        <f t="shared" si="107"/>
        <v>0</v>
      </c>
      <c r="AC851" s="105" t="e">
        <f>+VLOOKUP(E851,'Código Licitaciones'!$K$7:$K$50,1,0)</f>
        <v>#N/A</v>
      </c>
      <c r="AD851" s="105">
        <f t="shared" si="108"/>
        <v>0</v>
      </c>
      <c r="AE851" s="105" t="e">
        <f>+VLOOKUP(G851,'Código Licitaciones'!$L$7:$L$50,1,0)</f>
        <v>#N/A</v>
      </c>
      <c r="AF851" s="100" t="e">
        <f t="shared" si="109"/>
        <v>#DIV/0!</v>
      </c>
      <c r="AG851" s="105" t="e">
        <f>+VLOOKUP(I851,'Código Licitaciones'!$M$7:$M$50,1,0)</f>
        <v>#N/A</v>
      </c>
      <c r="AH851" s="105" t="e">
        <f>+VLOOKUP(J851,'Código Licitaciones'!$N$7:$N$50,1,0)</f>
        <v>#N/A</v>
      </c>
      <c r="AI851" s="105">
        <f t="shared" si="104"/>
        <v>0</v>
      </c>
      <c r="AJ851" s="105">
        <f t="shared" si="104"/>
        <v>0</v>
      </c>
      <c r="AK851" s="106" t="e">
        <f>+VLOOKUP(M851,'Código Barras'!$C$3:$C$1694,1,0)</f>
        <v>#N/A</v>
      </c>
      <c r="AL851" s="100">
        <f t="shared" si="103"/>
        <v>0</v>
      </c>
      <c r="AM851" s="100">
        <f t="shared" si="103"/>
        <v>0</v>
      </c>
      <c r="AN851" s="100">
        <f t="shared" si="103"/>
        <v>0</v>
      </c>
      <c r="AO851" s="100">
        <f t="shared" si="103"/>
        <v>0</v>
      </c>
      <c r="AP851" s="100">
        <f t="shared" si="103"/>
        <v>0</v>
      </c>
      <c r="AQ851" s="100">
        <f t="shared" si="103"/>
        <v>0</v>
      </c>
      <c r="AR851" s="100" t="e">
        <f>VLOOKUP(C851&amp;E851&amp;G851&amp;I851&amp;J851,'Código Licitaciones'!$I$8:$I$6500,1,0)</f>
        <v>#N/A</v>
      </c>
    </row>
    <row r="852" spans="24:44" ht="18" x14ac:dyDescent="0.35">
      <c r="X852" s="92">
        <f t="shared" si="105"/>
        <v>9</v>
      </c>
      <c r="Z852" s="100" t="e">
        <f t="shared" si="106"/>
        <v>#DIV/0!</v>
      </c>
      <c r="AA852" s="105" t="e">
        <f>+VLOOKUP(C852,'Código Licitaciones'!$J$7:$J$31,1,0)</f>
        <v>#N/A</v>
      </c>
      <c r="AB852" s="105">
        <f t="shared" si="107"/>
        <v>0</v>
      </c>
      <c r="AC852" s="105" t="e">
        <f>+VLOOKUP(E852,'Código Licitaciones'!$K$7:$K$50,1,0)</f>
        <v>#N/A</v>
      </c>
      <c r="AD852" s="105">
        <f t="shared" si="108"/>
        <v>0</v>
      </c>
      <c r="AE852" s="105" t="e">
        <f>+VLOOKUP(G852,'Código Licitaciones'!$L$7:$L$50,1,0)</f>
        <v>#N/A</v>
      </c>
      <c r="AF852" s="100" t="e">
        <f t="shared" si="109"/>
        <v>#DIV/0!</v>
      </c>
      <c r="AG852" s="105" t="e">
        <f>+VLOOKUP(I852,'Código Licitaciones'!$M$7:$M$50,1,0)</f>
        <v>#N/A</v>
      </c>
      <c r="AH852" s="105" t="e">
        <f>+VLOOKUP(J852,'Código Licitaciones'!$N$7:$N$50,1,0)</f>
        <v>#N/A</v>
      </c>
      <c r="AI852" s="105">
        <f t="shared" si="104"/>
        <v>0</v>
      </c>
      <c r="AJ852" s="105">
        <f t="shared" si="104"/>
        <v>0</v>
      </c>
      <c r="AK852" s="106" t="e">
        <f>+VLOOKUP(M852,'Código Barras'!$C$3:$C$1694,1,0)</f>
        <v>#N/A</v>
      </c>
      <c r="AL852" s="100">
        <f t="shared" si="103"/>
        <v>0</v>
      </c>
      <c r="AM852" s="100">
        <f t="shared" si="103"/>
        <v>0</v>
      </c>
      <c r="AN852" s="100">
        <f t="shared" si="103"/>
        <v>0</v>
      </c>
      <c r="AO852" s="100">
        <f t="shared" si="103"/>
        <v>0</v>
      </c>
      <c r="AP852" s="100">
        <f t="shared" si="103"/>
        <v>0</v>
      </c>
      <c r="AQ852" s="100">
        <f t="shared" si="103"/>
        <v>0</v>
      </c>
      <c r="AR852" s="100" t="e">
        <f>VLOOKUP(C852&amp;E852&amp;G852&amp;I852&amp;J852,'Código Licitaciones'!$I$8:$I$6500,1,0)</f>
        <v>#N/A</v>
      </c>
    </row>
    <row r="853" spans="24:44" ht="18" x14ac:dyDescent="0.35">
      <c r="X853" s="92">
        <f t="shared" si="105"/>
        <v>9</v>
      </c>
      <c r="Z853" s="100" t="e">
        <f t="shared" si="106"/>
        <v>#DIV/0!</v>
      </c>
      <c r="AA853" s="105" t="e">
        <f>+VLOOKUP(C853,'Código Licitaciones'!$J$7:$J$31,1,0)</f>
        <v>#N/A</v>
      </c>
      <c r="AB853" s="105">
        <f t="shared" si="107"/>
        <v>0</v>
      </c>
      <c r="AC853" s="105" t="e">
        <f>+VLOOKUP(E853,'Código Licitaciones'!$K$7:$K$50,1,0)</f>
        <v>#N/A</v>
      </c>
      <c r="AD853" s="105">
        <f t="shared" si="108"/>
        <v>0</v>
      </c>
      <c r="AE853" s="105" t="e">
        <f>+VLOOKUP(G853,'Código Licitaciones'!$L$7:$L$50,1,0)</f>
        <v>#N/A</v>
      </c>
      <c r="AF853" s="100" t="e">
        <f t="shared" si="109"/>
        <v>#DIV/0!</v>
      </c>
      <c r="AG853" s="105" t="e">
        <f>+VLOOKUP(I853,'Código Licitaciones'!$M$7:$M$50,1,0)</f>
        <v>#N/A</v>
      </c>
      <c r="AH853" s="105" t="e">
        <f>+VLOOKUP(J853,'Código Licitaciones'!$N$7:$N$50,1,0)</f>
        <v>#N/A</v>
      </c>
      <c r="AI853" s="105">
        <f t="shared" si="104"/>
        <v>0</v>
      </c>
      <c r="AJ853" s="105">
        <f t="shared" si="104"/>
        <v>0</v>
      </c>
      <c r="AK853" s="106" t="e">
        <f>+VLOOKUP(M853,'Código Barras'!$C$3:$C$1694,1,0)</f>
        <v>#N/A</v>
      </c>
      <c r="AL853" s="100">
        <f t="shared" si="103"/>
        <v>0</v>
      </c>
      <c r="AM853" s="100">
        <f t="shared" si="103"/>
        <v>0</v>
      </c>
      <c r="AN853" s="100">
        <f t="shared" si="103"/>
        <v>0</v>
      </c>
      <c r="AO853" s="100">
        <f t="shared" si="103"/>
        <v>0</v>
      </c>
      <c r="AP853" s="100">
        <f t="shared" si="103"/>
        <v>0</v>
      </c>
      <c r="AQ853" s="100">
        <f t="shared" si="103"/>
        <v>0</v>
      </c>
      <c r="AR853" s="100" t="e">
        <f>VLOOKUP(C853&amp;E853&amp;G853&amp;I853&amp;J853,'Código Licitaciones'!$I$8:$I$6500,1,0)</f>
        <v>#N/A</v>
      </c>
    </row>
    <row r="854" spans="24:44" ht="18" x14ac:dyDescent="0.35">
      <c r="X854" s="92">
        <f t="shared" si="105"/>
        <v>9</v>
      </c>
      <c r="Z854" s="100" t="e">
        <f t="shared" si="106"/>
        <v>#DIV/0!</v>
      </c>
      <c r="AA854" s="105" t="e">
        <f>+VLOOKUP(C854,'Código Licitaciones'!$J$7:$J$31,1,0)</f>
        <v>#N/A</v>
      </c>
      <c r="AB854" s="105">
        <f t="shared" si="107"/>
        <v>0</v>
      </c>
      <c r="AC854" s="105" t="e">
        <f>+VLOOKUP(E854,'Código Licitaciones'!$K$7:$K$50,1,0)</f>
        <v>#N/A</v>
      </c>
      <c r="AD854" s="105">
        <f t="shared" si="108"/>
        <v>0</v>
      </c>
      <c r="AE854" s="105" t="e">
        <f>+VLOOKUP(G854,'Código Licitaciones'!$L$7:$L$50,1,0)</f>
        <v>#N/A</v>
      </c>
      <c r="AF854" s="100" t="e">
        <f t="shared" si="109"/>
        <v>#DIV/0!</v>
      </c>
      <c r="AG854" s="105" t="e">
        <f>+VLOOKUP(I854,'Código Licitaciones'!$M$7:$M$50,1,0)</f>
        <v>#N/A</v>
      </c>
      <c r="AH854" s="105" t="e">
        <f>+VLOOKUP(J854,'Código Licitaciones'!$N$7:$N$50,1,0)</f>
        <v>#N/A</v>
      </c>
      <c r="AI854" s="105">
        <f t="shared" si="104"/>
        <v>0</v>
      </c>
      <c r="AJ854" s="105">
        <f t="shared" si="104"/>
        <v>0</v>
      </c>
      <c r="AK854" s="106" t="e">
        <f>+VLOOKUP(M854,'Código Barras'!$C$3:$C$1694,1,0)</f>
        <v>#N/A</v>
      </c>
      <c r="AL854" s="100">
        <f t="shared" si="103"/>
        <v>0</v>
      </c>
      <c r="AM854" s="100">
        <f t="shared" si="103"/>
        <v>0</v>
      </c>
      <c r="AN854" s="100">
        <f t="shared" si="103"/>
        <v>0</v>
      </c>
      <c r="AO854" s="100">
        <f t="shared" si="103"/>
        <v>0</v>
      </c>
      <c r="AP854" s="100">
        <f t="shared" si="103"/>
        <v>0</v>
      </c>
      <c r="AQ854" s="100">
        <f t="shared" si="103"/>
        <v>0</v>
      </c>
      <c r="AR854" s="100" t="e">
        <f>VLOOKUP(C854&amp;E854&amp;G854&amp;I854&amp;J854,'Código Licitaciones'!$I$8:$I$6500,1,0)</f>
        <v>#N/A</v>
      </c>
    </row>
    <row r="855" spans="24:44" ht="18" x14ac:dyDescent="0.35">
      <c r="X855" s="92">
        <f t="shared" si="105"/>
        <v>9</v>
      </c>
      <c r="Z855" s="100" t="e">
        <f t="shared" si="106"/>
        <v>#DIV/0!</v>
      </c>
      <c r="AA855" s="105" t="e">
        <f>+VLOOKUP(C855,'Código Licitaciones'!$J$7:$J$31,1,0)</f>
        <v>#N/A</v>
      </c>
      <c r="AB855" s="105">
        <f t="shared" si="107"/>
        <v>0</v>
      </c>
      <c r="AC855" s="105" t="e">
        <f>+VLOOKUP(E855,'Código Licitaciones'!$K$7:$K$50,1,0)</f>
        <v>#N/A</v>
      </c>
      <c r="AD855" s="105">
        <f t="shared" si="108"/>
        <v>0</v>
      </c>
      <c r="AE855" s="105" t="e">
        <f>+VLOOKUP(G855,'Código Licitaciones'!$L$7:$L$50,1,0)</f>
        <v>#N/A</v>
      </c>
      <c r="AF855" s="100" t="e">
        <f t="shared" si="109"/>
        <v>#DIV/0!</v>
      </c>
      <c r="AG855" s="105" t="e">
        <f>+VLOOKUP(I855,'Código Licitaciones'!$M$7:$M$50,1,0)</f>
        <v>#N/A</v>
      </c>
      <c r="AH855" s="105" t="e">
        <f>+VLOOKUP(J855,'Código Licitaciones'!$N$7:$N$50,1,0)</f>
        <v>#N/A</v>
      </c>
      <c r="AI855" s="105">
        <f t="shared" si="104"/>
        <v>0</v>
      </c>
      <c r="AJ855" s="105">
        <f t="shared" si="104"/>
        <v>0</v>
      </c>
      <c r="AK855" s="106" t="e">
        <f>+VLOOKUP(M855,'Código Barras'!$C$3:$C$1694,1,0)</f>
        <v>#N/A</v>
      </c>
      <c r="AL855" s="100">
        <f t="shared" si="103"/>
        <v>0</v>
      </c>
      <c r="AM855" s="100">
        <f t="shared" si="103"/>
        <v>0</v>
      </c>
      <c r="AN855" s="100">
        <f t="shared" si="103"/>
        <v>0</v>
      </c>
      <c r="AO855" s="100">
        <f t="shared" si="103"/>
        <v>0</v>
      </c>
      <c r="AP855" s="100">
        <f t="shared" si="103"/>
        <v>0</v>
      </c>
      <c r="AQ855" s="100">
        <f t="shared" si="103"/>
        <v>0</v>
      </c>
      <c r="AR855" s="100" t="e">
        <f>VLOOKUP(C855&amp;E855&amp;G855&amp;I855&amp;J855,'Código Licitaciones'!$I$8:$I$6500,1,0)</f>
        <v>#N/A</v>
      </c>
    </row>
    <row r="856" spans="24:44" ht="18" x14ac:dyDescent="0.35">
      <c r="X856" s="92">
        <f t="shared" si="105"/>
        <v>9</v>
      </c>
      <c r="Z856" s="100" t="e">
        <f t="shared" si="106"/>
        <v>#DIV/0!</v>
      </c>
      <c r="AA856" s="105" t="e">
        <f>+VLOOKUP(C856,'Código Licitaciones'!$J$7:$J$31,1,0)</f>
        <v>#N/A</v>
      </c>
      <c r="AB856" s="105">
        <f t="shared" si="107"/>
        <v>0</v>
      </c>
      <c r="AC856" s="105" t="e">
        <f>+VLOOKUP(E856,'Código Licitaciones'!$K$7:$K$50,1,0)</f>
        <v>#N/A</v>
      </c>
      <c r="AD856" s="105">
        <f t="shared" si="108"/>
        <v>0</v>
      </c>
      <c r="AE856" s="105" t="e">
        <f>+VLOOKUP(G856,'Código Licitaciones'!$L$7:$L$50,1,0)</f>
        <v>#N/A</v>
      </c>
      <c r="AF856" s="100" t="e">
        <f t="shared" si="109"/>
        <v>#DIV/0!</v>
      </c>
      <c r="AG856" s="105" t="e">
        <f>+VLOOKUP(I856,'Código Licitaciones'!$M$7:$M$50,1,0)</f>
        <v>#N/A</v>
      </c>
      <c r="AH856" s="105" t="e">
        <f>+VLOOKUP(J856,'Código Licitaciones'!$N$7:$N$50,1,0)</f>
        <v>#N/A</v>
      </c>
      <c r="AI856" s="105">
        <f t="shared" si="104"/>
        <v>0</v>
      </c>
      <c r="AJ856" s="105">
        <f t="shared" si="104"/>
        <v>0</v>
      </c>
      <c r="AK856" s="106" t="e">
        <f>+VLOOKUP(M856,'Código Barras'!$C$3:$C$1694,1,0)</f>
        <v>#N/A</v>
      </c>
      <c r="AL856" s="100">
        <f t="shared" si="103"/>
        <v>0</v>
      </c>
      <c r="AM856" s="100">
        <f t="shared" si="103"/>
        <v>0</v>
      </c>
      <c r="AN856" s="100">
        <f t="shared" si="103"/>
        <v>0</v>
      </c>
      <c r="AO856" s="100">
        <f t="shared" ref="AO856:AQ919" si="110">IF(OR(ISNUMBER(Q856),Q856=0),Q856,1/0)</f>
        <v>0</v>
      </c>
      <c r="AP856" s="100">
        <f t="shared" si="110"/>
        <v>0</v>
      </c>
      <c r="AQ856" s="100">
        <f t="shared" si="110"/>
        <v>0</v>
      </c>
      <c r="AR856" s="100" t="e">
        <f>VLOOKUP(C856&amp;E856&amp;G856&amp;I856&amp;J856,'Código Licitaciones'!$I$8:$I$6500,1,0)</f>
        <v>#N/A</v>
      </c>
    </row>
    <row r="857" spans="24:44" ht="18" x14ac:dyDescent="0.35">
      <c r="X857" s="92">
        <f t="shared" si="105"/>
        <v>9</v>
      </c>
      <c r="Z857" s="100" t="e">
        <f t="shared" si="106"/>
        <v>#DIV/0!</v>
      </c>
      <c r="AA857" s="105" t="e">
        <f>+VLOOKUP(C857,'Código Licitaciones'!$J$7:$J$31,1,0)</f>
        <v>#N/A</v>
      </c>
      <c r="AB857" s="105">
        <f t="shared" si="107"/>
        <v>0</v>
      </c>
      <c r="AC857" s="105" t="e">
        <f>+VLOOKUP(E857,'Código Licitaciones'!$K$7:$K$50,1,0)</f>
        <v>#N/A</v>
      </c>
      <c r="AD857" s="105">
        <f t="shared" si="108"/>
        <v>0</v>
      </c>
      <c r="AE857" s="105" t="e">
        <f>+VLOOKUP(G857,'Código Licitaciones'!$L$7:$L$50,1,0)</f>
        <v>#N/A</v>
      </c>
      <c r="AF857" s="100" t="e">
        <f t="shared" si="109"/>
        <v>#DIV/0!</v>
      </c>
      <c r="AG857" s="105" t="e">
        <f>+VLOOKUP(I857,'Código Licitaciones'!$M$7:$M$50,1,0)</f>
        <v>#N/A</v>
      </c>
      <c r="AH857" s="105" t="e">
        <f>+VLOOKUP(J857,'Código Licitaciones'!$N$7:$N$50,1,0)</f>
        <v>#N/A</v>
      </c>
      <c r="AI857" s="105">
        <f t="shared" si="104"/>
        <v>0</v>
      </c>
      <c r="AJ857" s="105">
        <f t="shared" si="104"/>
        <v>0</v>
      </c>
      <c r="AK857" s="106" t="e">
        <f>+VLOOKUP(M857,'Código Barras'!$C$3:$C$1694,1,0)</f>
        <v>#N/A</v>
      </c>
      <c r="AL857" s="100">
        <f t="shared" ref="AL857:AQ920" si="111">IF(OR(ISNUMBER(N857),N857=0),N857,1/0)</f>
        <v>0</v>
      </c>
      <c r="AM857" s="100">
        <f t="shared" si="111"/>
        <v>0</v>
      </c>
      <c r="AN857" s="100">
        <f t="shared" si="111"/>
        <v>0</v>
      </c>
      <c r="AO857" s="100">
        <f t="shared" si="110"/>
        <v>0</v>
      </c>
      <c r="AP857" s="100">
        <f t="shared" si="110"/>
        <v>0</v>
      </c>
      <c r="AQ857" s="100">
        <f t="shared" si="110"/>
        <v>0</v>
      </c>
      <c r="AR857" s="100" t="e">
        <f>VLOOKUP(C857&amp;E857&amp;G857&amp;I857&amp;J857,'Código Licitaciones'!$I$8:$I$6500,1,0)</f>
        <v>#N/A</v>
      </c>
    </row>
    <row r="858" spans="24:44" ht="18" x14ac:dyDescent="0.35">
      <c r="X858" s="92">
        <f t="shared" si="105"/>
        <v>9</v>
      </c>
      <c r="Z858" s="100" t="e">
        <f t="shared" si="106"/>
        <v>#DIV/0!</v>
      </c>
      <c r="AA858" s="105" t="e">
        <f>+VLOOKUP(C858,'Código Licitaciones'!$J$7:$J$31,1,0)</f>
        <v>#N/A</v>
      </c>
      <c r="AB858" s="105">
        <f t="shared" si="107"/>
        <v>0</v>
      </c>
      <c r="AC858" s="105" t="e">
        <f>+VLOOKUP(E858,'Código Licitaciones'!$K$7:$K$50,1,0)</f>
        <v>#N/A</v>
      </c>
      <c r="AD858" s="105">
        <f t="shared" si="108"/>
        <v>0</v>
      </c>
      <c r="AE858" s="105" t="e">
        <f>+VLOOKUP(G858,'Código Licitaciones'!$L$7:$L$50,1,0)</f>
        <v>#N/A</v>
      </c>
      <c r="AF858" s="100" t="e">
        <f t="shared" si="109"/>
        <v>#DIV/0!</v>
      </c>
      <c r="AG858" s="105" t="e">
        <f>+VLOOKUP(I858,'Código Licitaciones'!$M$7:$M$50,1,0)</f>
        <v>#N/A</v>
      </c>
      <c r="AH858" s="105" t="e">
        <f>+VLOOKUP(J858,'Código Licitaciones'!$N$7:$N$50,1,0)</f>
        <v>#N/A</v>
      </c>
      <c r="AI858" s="105">
        <f t="shared" si="104"/>
        <v>0</v>
      </c>
      <c r="AJ858" s="105">
        <f t="shared" si="104"/>
        <v>0</v>
      </c>
      <c r="AK858" s="106" t="e">
        <f>+VLOOKUP(M858,'Código Barras'!$C$3:$C$1694,1,0)</f>
        <v>#N/A</v>
      </c>
      <c r="AL858" s="100">
        <f t="shared" si="111"/>
        <v>0</v>
      </c>
      <c r="AM858" s="100">
        <f t="shared" si="111"/>
        <v>0</v>
      </c>
      <c r="AN858" s="100">
        <f t="shared" si="111"/>
        <v>0</v>
      </c>
      <c r="AO858" s="100">
        <f t="shared" si="110"/>
        <v>0</v>
      </c>
      <c r="AP858" s="100">
        <f t="shared" si="110"/>
        <v>0</v>
      </c>
      <c r="AQ858" s="100">
        <f t="shared" si="110"/>
        <v>0</v>
      </c>
      <c r="AR858" s="100" t="e">
        <f>VLOOKUP(C858&amp;E858&amp;G858&amp;I858&amp;J858,'Código Licitaciones'!$I$8:$I$6500,1,0)</f>
        <v>#N/A</v>
      </c>
    </row>
    <row r="859" spans="24:44" ht="18" x14ac:dyDescent="0.35">
      <c r="X859" s="92">
        <f t="shared" si="105"/>
        <v>9</v>
      </c>
      <c r="Z859" s="100" t="e">
        <f t="shared" si="106"/>
        <v>#DIV/0!</v>
      </c>
      <c r="AA859" s="105" t="e">
        <f>+VLOOKUP(C859,'Código Licitaciones'!$J$7:$J$31,1,0)</f>
        <v>#N/A</v>
      </c>
      <c r="AB859" s="105">
        <f t="shared" si="107"/>
        <v>0</v>
      </c>
      <c r="AC859" s="105" t="e">
        <f>+VLOOKUP(E859,'Código Licitaciones'!$K$7:$K$50,1,0)</f>
        <v>#N/A</v>
      </c>
      <c r="AD859" s="105">
        <f t="shared" si="108"/>
        <v>0</v>
      </c>
      <c r="AE859" s="105" t="e">
        <f>+VLOOKUP(G859,'Código Licitaciones'!$L$7:$L$50,1,0)</f>
        <v>#N/A</v>
      </c>
      <c r="AF859" s="100" t="e">
        <f t="shared" si="109"/>
        <v>#DIV/0!</v>
      </c>
      <c r="AG859" s="105" t="e">
        <f>+VLOOKUP(I859,'Código Licitaciones'!$M$7:$M$50,1,0)</f>
        <v>#N/A</v>
      </c>
      <c r="AH859" s="105" t="e">
        <f>+VLOOKUP(J859,'Código Licitaciones'!$N$7:$N$50,1,0)</f>
        <v>#N/A</v>
      </c>
      <c r="AI859" s="105">
        <f t="shared" si="104"/>
        <v>0</v>
      </c>
      <c r="AJ859" s="105">
        <f t="shared" si="104"/>
        <v>0</v>
      </c>
      <c r="AK859" s="106" t="e">
        <f>+VLOOKUP(M859,'Código Barras'!$C$3:$C$1694,1,0)</f>
        <v>#N/A</v>
      </c>
      <c r="AL859" s="100">
        <f t="shared" si="111"/>
        <v>0</v>
      </c>
      <c r="AM859" s="100">
        <f t="shared" si="111"/>
        <v>0</v>
      </c>
      <c r="AN859" s="100">
        <f t="shared" si="111"/>
        <v>0</v>
      </c>
      <c r="AO859" s="100">
        <f t="shared" si="110"/>
        <v>0</v>
      </c>
      <c r="AP859" s="100">
        <f t="shared" si="110"/>
        <v>0</v>
      </c>
      <c r="AQ859" s="100">
        <f t="shared" si="110"/>
        <v>0</v>
      </c>
      <c r="AR859" s="100" t="e">
        <f>VLOOKUP(C859&amp;E859&amp;G859&amp;I859&amp;J859,'Código Licitaciones'!$I$8:$I$6500,1,0)</f>
        <v>#N/A</v>
      </c>
    </row>
    <row r="860" spans="24:44" ht="18" x14ac:dyDescent="0.35">
      <c r="X860" s="92">
        <f t="shared" si="105"/>
        <v>9</v>
      </c>
      <c r="Z860" s="100" t="e">
        <f t="shared" si="106"/>
        <v>#DIV/0!</v>
      </c>
      <c r="AA860" s="105" t="e">
        <f>+VLOOKUP(C860,'Código Licitaciones'!$J$7:$J$31,1,0)</f>
        <v>#N/A</v>
      </c>
      <c r="AB860" s="105">
        <f t="shared" si="107"/>
        <v>0</v>
      </c>
      <c r="AC860" s="105" t="e">
        <f>+VLOOKUP(E860,'Código Licitaciones'!$K$7:$K$50,1,0)</f>
        <v>#N/A</v>
      </c>
      <c r="AD860" s="105">
        <f t="shared" si="108"/>
        <v>0</v>
      </c>
      <c r="AE860" s="105" t="e">
        <f>+VLOOKUP(G860,'Código Licitaciones'!$L$7:$L$50,1,0)</f>
        <v>#N/A</v>
      </c>
      <c r="AF860" s="100" t="e">
        <f t="shared" si="109"/>
        <v>#DIV/0!</v>
      </c>
      <c r="AG860" s="105" t="e">
        <f>+VLOOKUP(I860,'Código Licitaciones'!$M$7:$M$50,1,0)</f>
        <v>#N/A</v>
      </c>
      <c r="AH860" s="105" t="e">
        <f>+VLOOKUP(J860,'Código Licitaciones'!$N$7:$N$50,1,0)</f>
        <v>#N/A</v>
      </c>
      <c r="AI860" s="105">
        <f t="shared" si="104"/>
        <v>0</v>
      </c>
      <c r="AJ860" s="105">
        <f t="shared" si="104"/>
        <v>0</v>
      </c>
      <c r="AK860" s="106" t="e">
        <f>+VLOOKUP(M860,'Código Barras'!$C$3:$C$1694,1,0)</f>
        <v>#N/A</v>
      </c>
      <c r="AL860" s="100">
        <f t="shared" si="111"/>
        <v>0</v>
      </c>
      <c r="AM860" s="100">
        <f t="shared" si="111"/>
        <v>0</v>
      </c>
      <c r="AN860" s="100">
        <f t="shared" si="111"/>
        <v>0</v>
      </c>
      <c r="AO860" s="100">
        <f t="shared" si="110"/>
        <v>0</v>
      </c>
      <c r="AP860" s="100">
        <f t="shared" si="110"/>
        <v>0</v>
      </c>
      <c r="AQ860" s="100">
        <f t="shared" si="110"/>
        <v>0</v>
      </c>
      <c r="AR860" s="100" t="e">
        <f>VLOOKUP(C860&amp;E860&amp;G860&amp;I860&amp;J860,'Código Licitaciones'!$I$8:$I$6500,1,0)</f>
        <v>#N/A</v>
      </c>
    </row>
    <row r="861" spans="24:44" ht="18" x14ac:dyDescent="0.35">
      <c r="X861" s="92">
        <f t="shared" si="105"/>
        <v>9</v>
      </c>
      <c r="Z861" s="100" t="e">
        <f t="shared" si="106"/>
        <v>#DIV/0!</v>
      </c>
      <c r="AA861" s="105" t="e">
        <f>+VLOOKUP(C861,'Código Licitaciones'!$J$7:$J$31,1,0)</f>
        <v>#N/A</v>
      </c>
      <c r="AB861" s="105">
        <f t="shared" si="107"/>
        <v>0</v>
      </c>
      <c r="AC861" s="105" t="e">
        <f>+VLOOKUP(E861,'Código Licitaciones'!$K$7:$K$50,1,0)</f>
        <v>#N/A</v>
      </c>
      <c r="AD861" s="105">
        <f t="shared" si="108"/>
        <v>0</v>
      </c>
      <c r="AE861" s="105" t="e">
        <f>+VLOOKUP(G861,'Código Licitaciones'!$L$7:$L$50,1,0)</f>
        <v>#N/A</v>
      </c>
      <c r="AF861" s="100" t="e">
        <f t="shared" si="109"/>
        <v>#DIV/0!</v>
      </c>
      <c r="AG861" s="105" t="e">
        <f>+VLOOKUP(I861,'Código Licitaciones'!$M$7:$M$50,1,0)</f>
        <v>#N/A</v>
      </c>
      <c r="AH861" s="105" t="e">
        <f>+VLOOKUP(J861,'Código Licitaciones'!$N$7:$N$50,1,0)</f>
        <v>#N/A</v>
      </c>
      <c r="AI861" s="105">
        <f t="shared" si="104"/>
        <v>0</v>
      </c>
      <c r="AJ861" s="105">
        <f t="shared" si="104"/>
        <v>0</v>
      </c>
      <c r="AK861" s="106" t="e">
        <f>+VLOOKUP(M861,'Código Barras'!$C$3:$C$1694,1,0)</f>
        <v>#N/A</v>
      </c>
      <c r="AL861" s="100">
        <f t="shared" si="111"/>
        <v>0</v>
      </c>
      <c r="AM861" s="100">
        <f t="shared" si="111"/>
        <v>0</v>
      </c>
      <c r="AN861" s="100">
        <f t="shared" si="111"/>
        <v>0</v>
      </c>
      <c r="AO861" s="100">
        <f t="shared" si="110"/>
        <v>0</v>
      </c>
      <c r="AP861" s="100">
        <f t="shared" si="110"/>
        <v>0</v>
      </c>
      <c r="AQ861" s="100">
        <f t="shared" si="110"/>
        <v>0</v>
      </c>
      <c r="AR861" s="100" t="e">
        <f>VLOOKUP(C861&amp;E861&amp;G861&amp;I861&amp;J861,'Código Licitaciones'!$I$8:$I$6500,1,0)</f>
        <v>#N/A</v>
      </c>
    </row>
    <row r="862" spans="24:44" ht="18" x14ac:dyDescent="0.35">
      <c r="X862" s="92">
        <f t="shared" si="105"/>
        <v>9</v>
      </c>
      <c r="Z862" s="100" t="e">
        <f t="shared" si="106"/>
        <v>#DIV/0!</v>
      </c>
      <c r="AA862" s="105" t="e">
        <f>+VLOOKUP(C862,'Código Licitaciones'!$J$7:$J$31,1,0)</f>
        <v>#N/A</v>
      </c>
      <c r="AB862" s="105">
        <f t="shared" si="107"/>
        <v>0</v>
      </c>
      <c r="AC862" s="105" t="e">
        <f>+VLOOKUP(E862,'Código Licitaciones'!$K$7:$K$50,1,0)</f>
        <v>#N/A</v>
      </c>
      <c r="AD862" s="105">
        <f t="shared" si="108"/>
        <v>0</v>
      </c>
      <c r="AE862" s="105" t="e">
        <f>+VLOOKUP(G862,'Código Licitaciones'!$L$7:$L$50,1,0)</f>
        <v>#N/A</v>
      </c>
      <c r="AF862" s="100" t="e">
        <f t="shared" si="109"/>
        <v>#DIV/0!</v>
      </c>
      <c r="AG862" s="105" t="e">
        <f>+VLOOKUP(I862,'Código Licitaciones'!$M$7:$M$50,1,0)</f>
        <v>#N/A</v>
      </c>
      <c r="AH862" s="105" t="e">
        <f>+VLOOKUP(J862,'Código Licitaciones'!$N$7:$N$50,1,0)</f>
        <v>#N/A</v>
      </c>
      <c r="AI862" s="105">
        <f t="shared" si="104"/>
        <v>0</v>
      </c>
      <c r="AJ862" s="105">
        <f t="shared" si="104"/>
        <v>0</v>
      </c>
      <c r="AK862" s="106" t="e">
        <f>+VLOOKUP(M862,'Código Barras'!$C$3:$C$1694,1,0)</f>
        <v>#N/A</v>
      </c>
      <c r="AL862" s="100">
        <f t="shared" si="111"/>
        <v>0</v>
      </c>
      <c r="AM862" s="100">
        <f t="shared" si="111"/>
        <v>0</v>
      </c>
      <c r="AN862" s="100">
        <f t="shared" si="111"/>
        <v>0</v>
      </c>
      <c r="AO862" s="100">
        <f t="shared" si="110"/>
        <v>0</v>
      </c>
      <c r="AP862" s="100">
        <f t="shared" si="110"/>
        <v>0</v>
      </c>
      <c r="AQ862" s="100">
        <f t="shared" si="110"/>
        <v>0</v>
      </c>
      <c r="AR862" s="100" t="e">
        <f>VLOOKUP(C862&amp;E862&amp;G862&amp;I862&amp;J862,'Código Licitaciones'!$I$8:$I$6500,1,0)</f>
        <v>#N/A</v>
      </c>
    </row>
    <row r="863" spans="24:44" ht="18" x14ac:dyDescent="0.35">
      <c r="X863" s="92">
        <f t="shared" si="105"/>
        <v>9</v>
      </c>
      <c r="Z863" s="100" t="e">
        <f t="shared" si="106"/>
        <v>#DIV/0!</v>
      </c>
      <c r="AA863" s="105" t="e">
        <f>+VLOOKUP(C863,'Código Licitaciones'!$J$7:$J$31,1,0)</f>
        <v>#N/A</v>
      </c>
      <c r="AB863" s="105">
        <f t="shared" si="107"/>
        <v>0</v>
      </c>
      <c r="AC863" s="105" t="e">
        <f>+VLOOKUP(E863,'Código Licitaciones'!$K$7:$K$50,1,0)</f>
        <v>#N/A</v>
      </c>
      <c r="AD863" s="105">
        <f t="shared" si="108"/>
        <v>0</v>
      </c>
      <c r="AE863" s="105" t="e">
        <f>+VLOOKUP(G863,'Código Licitaciones'!$L$7:$L$50,1,0)</f>
        <v>#N/A</v>
      </c>
      <c r="AF863" s="100" t="e">
        <f t="shared" si="109"/>
        <v>#DIV/0!</v>
      </c>
      <c r="AG863" s="105" t="e">
        <f>+VLOOKUP(I863,'Código Licitaciones'!$M$7:$M$50,1,0)</f>
        <v>#N/A</v>
      </c>
      <c r="AH863" s="105" t="e">
        <f>+VLOOKUP(J863,'Código Licitaciones'!$N$7:$N$50,1,0)</f>
        <v>#N/A</v>
      </c>
      <c r="AI863" s="105">
        <f t="shared" si="104"/>
        <v>0</v>
      </c>
      <c r="AJ863" s="105">
        <f t="shared" si="104"/>
        <v>0</v>
      </c>
      <c r="AK863" s="106" t="e">
        <f>+VLOOKUP(M863,'Código Barras'!$C$3:$C$1694,1,0)</f>
        <v>#N/A</v>
      </c>
      <c r="AL863" s="100">
        <f t="shared" si="111"/>
        <v>0</v>
      </c>
      <c r="AM863" s="100">
        <f t="shared" si="111"/>
        <v>0</v>
      </c>
      <c r="AN863" s="100">
        <f t="shared" si="111"/>
        <v>0</v>
      </c>
      <c r="AO863" s="100">
        <f t="shared" si="110"/>
        <v>0</v>
      </c>
      <c r="AP863" s="100">
        <f t="shared" si="110"/>
        <v>0</v>
      </c>
      <c r="AQ863" s="100">
        <f t="shared" si="110"/>
        <v>0</v>
      </c>
      <c r="AR863" s="100" t="e">
        <f>VLOOKUP(C863&amp;E863&amp;G863&amp;I863&amp;J863,'Código Licitaciones'!$I$8:$I$6500,1,0)</f>
        <v>#N/A</v>
      </c>
    </row>
    <row r="864" spans="24:44" ht="18" x14ac:dyDescent="0.35">
      <c r="X864" s="92">
        <f t="shared" si="105"/>
        <v>9</v>
      </c>
      <c r="Z864" s="100" t="e">
        <f t="shared" si="106"/>
        <v>#DIV/0!</v>
      </c>
      <c r="AA864" s="105" t="e">
        <f>+VLOOKUP(C864,'Código Licitaciones'!$J$7:$J$31,1,0)</f>
        <v>#N/A</v>
      </c>
      <c r="AB864" s="105">
        <f t="shared" si="107"/>
        <v>0</v>
      </c>
      <c r="AC864" s="105" t="e">
        <f>+VLOOKUP(E864,'Código Licitaciones'!$K$7:$K$50,1,0)</f>
        <v>#N/A</v>
      </c>
      <c r="AD864" s="105">
        <f t="shared" si="108"/>
        <v>0</v>
      </c>
      <c r="AE864" s="105" t="e">
        <f>+VLOOKUP(G864,'Código Licitaciones'!$L$7:$L$50,1,0)</f>
        <v>#N/A</v>
      </c>
      <c r="AF864" s="100" t="e">
        <f t="shared" si="109"/>
        <v>#DIV/0!</v>
      </c>
      <c r="AG864" s="105" t="e">
        <f>+VLOOKUP(I864,'Código Licitaciones'!$M$7:$M$50,1,0)</f>
        <v>#N/A</v>
      </c>
      <c r="AH864" s="105" t="e">
        <f>+VLOOKUP(J864,'Código Licitaciones'!$N$7:$N$50,1,0)</f>
        <v>#N/A</v>
      </c>
      <c r="AI864" s="105">
        <f t="shared" si="104"/>
        <v>0</v>
      </c>
      <c r="AJ864" s="105">
        <f t="shared" si="104"/>
        <v>0</v>
      </c>
      <c r="AK864" s="106" t="e">
        <f>+VLOOKUP(M864,'Código Barras'!$C$3:$C$1694,1,0)</f>
        <v>#N/A</v>
      </c>
      <c r="AL864" s="100">
        <f t="shared" si="111"/>
        <v>0</v>
      </c>
      <c r="AM864" s="100">
        <f t="shared" si="111"/>
        <v>0</v>
      </c>
      <c r="AN864" s="100">
        <f t="shared" si="111"/>
        <v>0</v>
      </c>
      <c r="AO864" s="100">
        <f t="shared" si="110"/>
        <v>0</v>
      </c>
      <c r="AP864" s="100">
        <f t="shared" si="110"/>
        <v>0</v>
      </c>
      <c r="AQ864" s="100">
        <f t="shared" si="110"/>
        <v>0</v>
      </c>
      <c r="AR864" s="100" t="e">
        <f>VLOOKUP(C864&amp;E864&amp;G864&amp;I864&amp;J864,'Código Licitaciones'!$I$8:$I$6500,1,0)</f>
        <v>#N/A</v>
      </c>
    </row>
    <row r="865" spans="24:44" ht="18" x14ac:dyDescent="0.35">
      <c r="X865" s="92">
        <f t="shared" si="105"/>
        <v>9</v>
      </c>
      <c r="Z865" s="100" t="e">
        <f t="shared" si="106"/>
        <v>#DIV/0!</v>
      </c>
      <c r="AA865" s="105" t="e">
        <f>+VLOOKUP(C865,'Código Licitaciones'!$J$7:$J$31,1,0)</f>
        <v>#N/A</v>
      </c>
      <c r="AB865" s="105">
        <f t="shared" si="107"/>
        <v>0</v>
      </c>
      <c r="AC865" s="105" t="e">
        <f>+VLOOKUP(E865,'Código Licitaciones'!$K$7:$K$50,1,0)</f>
        <v>#N/A</v>
      </c>
      <c r="AD865" s="105">
        <f t="shared" si="108"/>
        <v>0</v>
      </c>
      <c r="AE865" s="105" t="e">
        <f>+VLOOKUP(G865,'Código Licitaciones'!$L$7:$L$50,1,0)</f>
        <v>#N/A</v>
      </c>
      <c r="AF865" s="100" t="e">
        <f t="shared" si="109"/>
        <v>#DIV/0!</v>
      </c>
      <c r="AG865" s="105" t="e">
        <f>+VLOOKUP(I865,'Código Licitaciones'!$M$7:$M$50,1,0)</f>
        <v>#N/A</v>
      </c>
      <c r="AH865" s="105" t="e">
        <f>+VLOOKUP(J865,'Código Licitaciones'!$N$7:$N$50,1,0)</f>
        <v>#N/A</v>
      </c>
      <c r="AI865" s="105">
        <f t="shared" si="104"/>
        <v>0</v>
      </c>
      <c r="AJ865" s="105">
        <f t="shared" si="104"/>
        <v>0</v>
      </c>
      <c r="AK865" s="106" t="e">
        <f>+VLOOKUP(M865,'Código Barras'!$C$3:$C$1694,1,0)</f>
        <v>#N/A</v>
      </c>
      <c r="AL865" s="100">
        <f t="shared" si="111"/>
        <v>0</v>
      </c>
      <c r="AM865" s="100">
        <f t="shared" si="111"/>
        <v>0</v>
      </c>
      <c r="AN865" s="100">
        <f t="shared" si="111"/>
        <v>0</v>
      </c>
      <c r="AO865" s="100">
        <f t="shared" si="110"/>
        <v>0</v>
      </c>
      <c r="AP865" s="100">
        <f t="shared" si="110"/>
        <v>0</v>
      </c>
      <c r="AQ865" s="100">
        <f t="shared" si="110"/>
        <v>0</v>
      </c>
      <c r="AR865" s="100" t="e">
        <f>VLOOKUP(C865&amp;E865&amp;G865&amp;I865&amp;J865,'Código Licitaciones'!$I$8:$I$6500,1,0)</f>
        <v>#N/A</v>
      </c>
    </row>
    <row r="866" spans="24:44" ht="18" x14ac:dyDescent="0.35">
      <c r="X866" s="92">
        <f t="shared" si="105"/>
        <v>9</v>
      </c>
      <c r="Z866" s="100" t="e">
        <f t="shared" si="106"/>
        <v>#DIV/0!</v>
      </c>
      <c r="AA866" s="105" t="e">
        <f>+VLOOKUP(C866,'Código Licitaciones'!$J$7:$J$31,1,0)</f>
        <v>#N/A</v>
      </c>
      <c r="AB866" s="105">
        <f t="shared" si="107"/>
        <v>0</v>
      </c>
      <c r="AC866" s="105" t="e">
        <f>+VLOOKUP(E866,'Código Licitaciones'!$K$7:$K$50,1,0)</f>
        <v>#N/A</v>
      </c>
      <c r="AD866" s="105">
        <f t="shared" si="108"/>
        <v>0</v>
      </c>
      <c r="AE866" s="105" t="e">
        <f>+VLOOKUP(G866,'Código Licitaciones'!$L$7:$L$50,1,0)</f>
        <v>#N/A</v>
      </c>
      <c r="AF866" s="100" t="e">
        <f t="shared" si="109"/>
        <v>#DIV/0!</v>
      </c>
      <c r="AG866" s="105" t="e">
        <f>+VLOOKUP(I866,'Código Licitaciones'!$M$7:$M$50,1,0)</f>
        <v>#N/A</v>
      </c>
      <c r="AH866" s="105" t="e">
        <f>+VLOOKUP(J866,'Código Licitaciones'!$N$7:$N$50,1,0)</f>
        <v>#N/A</v>
      </c>
      <c r="AI866" s="105">
        <f t="shared" si="104"/>
        <v>0</v>
      </c>
      <c r="AJ866" s="105">
        <f t="shared" si="104"/>
        <v>0</v>
      </c>
      <c r="AK866" s="106" t="e">
        <f>+VLOOKUP(M866,'Código Barras'!$C$3:$C$1694,1,0)</f>
        <v>#N/A</v>
      </c>
      <c r="AL866" s="100">
        <f t="shared" si="111"/>
        <v>0</v>
      </c>
      <c r="AM866" s="100">
        <f t="shared" si="111"/>
        <v>0</v>
      </c>
      <c r="AN866" s="100">
        <f t="shared" si="111"/>
        <v>0</v>
      </c>
      <c r="AO866" s="100">
        <f t="shared" si="110"/>
        <v>0</v>
      </c>
      <c r="AP866" s="100">
        <f t="shared" si="110"/>
        <v>0</v>
      </c>
      <c r="AQ866" s="100">
        <f t="shared" si="110"/>
        <v>0</v>
      </c>
      <c r="AR866" s="100" t="e">
        <f>VLOOKUP(C866&amp;E866&amp;G866&amp;I866&amp;J866,'Código Licitaciones'!$I$8:$I$6500,1,0)</f>
        <v>#N/A</v>
      </c>
    </row>
    <row r="867" spans="24:44" ht="18" x14ac:dyDescent="0.35">
      <c r="X867" s="92">
        <f t="shared" si="105"/>
        <v>9</v>
      </c>
      <c r="Z867" s="100" t="e">
        <f t="shared" si="106"/>
        <v>#DIV/0!</v>
      </c>
      <c r="AA867" s="105" t="e">
        <f>+VLOOKUP(C867,'Código Licitaciones'!$J$7:$J$31,1,0)</f>
        <v>#N/A</v>
      </c>
      <c r="AB867" s="105">
        <f t="shared" si="107"/>
        <v>0</v>
      </c>
      <c r="AC867" s="105" t="e">
        <f>+VLOOKUP(E867,'Código Licitaciones'!$K$7:$K$50,1,0)</f>
        <v>#N/A</v>
      </c>
      <c r="AD867" s="105">
        <f t="shared" si="108"/>
        <v>0</v>
      </c>
      <c r="AE867" s="105" t="e">
        <f>+VLOOKUP(G867,'Código Licitaciones'!$L$7:$L$50,1,0)</f>
        <v>#N/A</v>
      </c>
      <c r="AF867" s="100" t="e">
        <f t="shared" si="109"/>
        <v>#DIV/0!</v>
      </c>
      <c r="AG867" s="105" t="e">
        <f>+VLOOKUP(I867,'Código Licitaciones'!$M$7:$M$50,1,0)</f>
        <v>#N/A</v>
      </c>
      <c r="AH867" s="105" t="e">
        <f>+VLOOKUP(J867,'Código Licitaciones'!$N$7:$N$50,1,0)</f>
        <v>#N/A</v>
      </c>
      <c r="AI867" s="105">
        <f t="shared" si="104"/>
        <v>0</v>
      </c>
      <c r="AJ867" s="105">
        <f t="shared" si="104"/>
        <v>0</v>
      </c>
      <c r="AK867" s="106" t="e">
        <f>+VLOOKUP(M867,'Código Barras'!$C$3:$C$1694,1,0)</f>
        <v>#N/A</v>
      </c>
      <c r="AL867" s="100">
        <f t="shared" si="111"/>
        <v>0</v>
      </c>
      <c r="AM867" s="100">
        <f t="shared" si="111"/>
        <v>0</v>
      </c>
      <c r="AN867" s="100">
        <f t="shared" si="111"/>
        <v>0</v>
      </c>
      <c r="AO867" s="100">
        <f t="shared" si="110"/>
        <v>0</v>
      </c>
      <c r="AP867" s="100">
        <f t="shared" si="110"/>
        <v>0</v>
      </c>
      <c r="AQ867" s="100">
        <f t="shared" si="110"/>
        <v>0</v>
      </c>
      <c r="AR867" s="100" t="e">
        <f>VLOOKUP(C867&amp;E867&amp;G867&amp;I867&amp;J867,'Código Licitaciones'!$I$8:$I$6500,1,0)</f>
        <v>#N/A</v>
      </c>
    </row>
    <row r="868" spans="24:44" ht="18" x14ac:dyDescent="0.35">
      <c r="X868" s="92">
        <f t="shared" si="105"/>
        <v>9</v>
      </c>
      <c r="Z868" s="100" t="e">
        <f t="shared" si="106"/>
        <v>#DIV/0!</v>
      </c>
      <c r="AA868" s="105" t="e">
        <f>+VLOOKUP(C868,'Código Licitaciones'!$J$7:$J$31,1,0)</f>
        <v>#N/A</v>
      </c>
      <c r="AB868" s="105">
        <f t="shared" si="107"/>
        <v>0</v>
      </c>
      <c r="AC868" s="105" t="e">
        <f>+VLOOKUP(E868,'Código Licitaciones'!$K$7:$K$50,1,0)</f>
        <v>#N/A</v>
      </c>
      <c r="AD868" s="105">
        <f t="shared" si="108"/>
        <v>0</v>
      </c>
      <c r="AE868" s="105" t="e">
        <f>+VLOOKUP(G868,'Código Licitaciones'!$L$7:$L$50,1,0)</f>
        <v>#N/A</v>
      </c>
      <c r="AF868" s="100" t="e">
        <f t="shared" si="109"/>
        <v>#DIV/0!</v>
      </c>
      <c r="AG868" s="105" t="e">
        <f>+VLOOKUP(I868,'Código Licitaciones'!$M$7:$M$50,1,0)</f>
        <v>#N/A</v>
      </c>
      <c r="AH868" s="105" t="e">
        <f>+VLOOKUP(J868,'Código Licitaciones'!$N$7:$N$50,1,0)</f>
        <v>#N/A</v>
      </c>
      <c r="AI868" s="105">
        <f t="shared" si="104"/>
        <v>0</v>
      </c>
      <c r="AJ868" s="105">
        <f t="shared" si="104"/>
        <v>0</v>
      </c>
      <c r="AK868" s="106" t="e">
        <f>+VLOOKUP(M868,'Código Barras'!$C$3:$C$1694,1,0)</f>
        <v>#N/A</v>
      </c>
      <c r="AL868" s="100">
        <f t="shared" si="111"/>
        <v>0</v>
      </c>
      <c r="AM868" s="100">
        <f t="shared" si="111"/>
        <v>0</v>
      </c>
      <c r="AN868" s="100">
        <f t="shared" si="111"/>
        <v>0</v>
      </c>
      <c r="AO868" s="100">
        <f t="shared" si="110"/>
        <v>0</v>
      </c>
      <c r="AP868" s="100">
        <f t="shared" si="110"/>
        <v>0</v>
      </c>
      <c r="AQ868" s="100">
        <f t="shared" si="110"/>
        <v>0</v>
      </c>
      <c r="AR868" s="100" t="e">
        <f>VLOOKUP(C868&amp;E868&amp;G868&amp;I868&amp;J868,'Código Licitaciones'!$I$8:$I$6500,1,0)</f>
        <v>#N/A</v>
      </c>
    </row>
    <row r="869" spans="24:44" ht="18" x14ac:dyDescent="0.35">
      <c r="X869" s="92">
        <f t="shared" si="105"/>
        <v>9</v>
      </c>
      <c r="Z869" s="100" t="e">
        <f t="shared" si="106"/>
        <v>#DIV/0!</v>
      </c>
      <c r="AA869" s="105" t="e">
        <f>+VLOOKUP(C869,'Código Licitaciones'!$J$7:$J$31,1,0)</f>
        <v>#N/A</v>
      </c>
      <c r="AB869" s="105">
        <f t="shared" si="107"/>
        <v>0</v>
      </c>
      <c r="AC869" s="105" t="e">
        <f>+VLOOKUP(E869,'Código Licitaciones'!$K$7:$K$50,1,0)</f>
        <v>#N/A</v>
      </c>
      <c r="AD869" s="105">
        <f t="shared" si="108"/>
        <v>0</v>
      </c>
      <c r="AE869" s="105" t="e">
        <f>+VLOOKUP(G869,'Código Licitaciones'!$L$7:$L$50,1,0)</f>
        <v>#N/A</v>
      </c>
      <c r="AF869" s="100" t="e">
        <f t="shared" si="109"/>
        <v>#DIV/0!</v>
      </c>
      <c r="AG869" s="105" t="e">
        <f>+VLOOKUP(I869,'Código Licitaciones'!$M$7:$M$50,1,0)</f>
        <v>#N/A</v>
      </c>
      <c r="AH869" s="105" t="e">
        <f>+VLOOKUP(J869,'Código Licitaciones'!$N$7:$N$50,1,0)</f>
        <v>#N/A</v>
      </c>
      <c r="AI869" s="105">
        <f t="shared" si="104"/>
        <v>0</v>
      </c>
      <c r="AJ869" s="105">
        <f t="shared" si="104"/>
        <v>0</v>
      </c>
      <c r="AK869" s="106" t="e">
        <f>+VLOOKUP(M869,'Código Barras'!$C$3:$C$1694,1,0)</f>
        <v>#N/A</v>
      </c>
      <c r="AL869" s="100">
        <f t="shared" si="111"/>
        <v>0</v>
      </c>
      <c r="AM869" s="100">
        <f t="shared" si="111"/>
        <v>0</v>
      </c>
      <c r="AN869" s="100">
        <f t="shared" si="111"/>
        <v>0</v>
      </c>
      <c r="AO869" s="100">
        <f t="shared" si="110"/>
        <v>0</v>
      </c>
      <c r="AP869" s="100">
        <f t="shared" si="110"/>
        <v>0</v>
      </c>
      <c r="AQ869" s="100">
        <f t="shared" si="110"/>
        <v>0</v>
      </c>
      <c r="AR869" s="100" t="e">
        <f>VLOOKUP(C869&amp;E869&amp;G869&amp;I869&amp;J869,'Código Licitaciones'!$I$8:$I$6500,1,0)</f>
        <v>#N/A</v>
      </c>
    </row>
    <row r="870" spans="24:44" ht="18" x14ac:dyDescent="0.35">
      <c r="X870" s="92">
        <f t="shared" si="105"/>
        <v>9</v>
      </c>
      <c r="Z870" s="100" t="e">
        <f t="shared" si="106"/>
        <v>#DIV/0!</v>
      </c>
      <c r="AA870" s="105" t="e">
        <f>+VLOOKUP(C870,'Código Licitaciones'!$J$7:$J$31,1,0)</f>
        <v>#N/A</v>
      </c>
      <c r="AB870" s="105">
        <f t="shared" si="107"/>
        <v>0</v>
      </c>
      <c r="AC870" s="105" t="e">
        <f>+VLOOKUP(E870,'Código Licitaciones'!$K$7:$K$50,1,0)</f>
        <v>#N/A</v>
      </c>
      <c r="AD870" s="105">
        <f t="shared" si="108"/>
        <v>0</v>
      </c>
      <c r="AE870" s="105" t="e">
        <f>+VLOOKUP(G870,'Código Licitaciones'!$L$7:$L$50,1,0)</f>
        <v>#N/A</v>
      </c>
      <c r="AF870" s="100" t="e">
        <f t="shared" si="109"/>
        <v>#DIV/0!</v>
      </c>
      <c r="AG870" s="105" t="e">
        <f>+VLOOKUP(I870,'Código Licitaciones'!$M$7:$M$50,1,0)</f>
        <v>#N/A</v>
      </c>
      <c r="AH870" s="105" t="e">
        <f>+VLOOKUP(J870,'Código Licitaciones'!$N$7:$N$50,1,0)</f>
        <v>#N/A</v>
      </c>
      <c r="AI870" s="105">
        <f t="shared" si="104"/>
        <v>0</v>
      </c>
      <c r="AJ870" s="105">
        <f t="shared" si="104"/>
        <v>0</v>
      </c>
      <c r="AK870" s="106" t="e">
        <f>+VLOOKUP(M870,'Código Barras'!$C$3:$C$1694,1,0)</f>
        <v>#N/A</v>
      </c>
      <c r="AL870" s="100">
        <f t="shared" si="111"/>
        <v>0</v>
      </c>
      <c r="AM870" s="100">
        <f t="shared" si="111"/>
        <v>0</v>
      </c>
      <c r="AN870" s="100">
        <f t="shared" si="111"/>
        <v>0</v>
      </c>
      <c r="AO870" s="100">
        <f t="shared" si="110"/>
        <v>0</v>
      </c>
      <c r="AP870" s="100">
        <f t="shared" si="110"/>
        <v>0</v>
      </c>
      <c r="AQ870" s="100">
        <f t="shared" si="110"/>
        <v>0</v>
      </c>
      <c r="AR870" s="100" t="e">
        <f>VLOOKUP(C870&amp;E870&amp;G870&amp;I870&amp;J870,'Código Licitaciones'!$I$8:$I$6500,1,0)</f>
        <v>#N/A</v>
      </c>
    </row>
    <row r="871" spans="24:44" ht="18" x14ac:dyDescent="0.35">
      <c r="X871" s="92">
        <f t="shared" si="105"/>
        <v>9</v>
      </c>
      <c r="Z871" s="100" t="e">
        <f t="shared" si="106"/>
        <v>#DIV/0!</v>
      </c>
      <c r="AA871" s="105" t="e">
        <f>+VLOOKUP(C871,'Código Licitaciones'!$J$7:$J$31,1,0)</f>
        <v>#N/A</v>
      </c>
      <c r="AB871" s="105">
        <f t="shared" si="107"/>
        <v>0</v>
      </c>
      <c r="AC871" s="105" t="e">
        <f>+VLOOKUP(E871,'Código Licitaciones'!$K$7:$K$50,1,0)</f>
        <v>#N/A</v>
      </c>
      <c r="AD871" s="105">
        <f t="shared" si="108"/>
        <v>0</v>
      </c>
      <c r="AE871" s="105" t="e">
        <f>+VLOOKUP(G871,'Código Licitaciones'!$L$7:$L$50,1,0)</f>
        <v>#N/A</v>
      </c>
      <c r="AF871" s="100" t="e">
        <f t="shared" si="109"/>
        <v>#DIV/0!</v>
      </c>
      <c r="AG871" s="105" t="e">
        <f>+VLOOKUP(I871,'Código Licitaciones'!$M$7:$M$50,1,0)</f>
        <v>#N/A</v>
      </c>
      <c r="AH871" s="105" t="e">
        <f>+VLOOKUP(J871,'Código Licitaciones'!$N$7:$N$50,1,0)</f>
        <v>#N/A</v>
      </c>
      <c r="AI871" s="105">
        <f t="shared" si="104"/>
        <v>0</v>
      </c>
      <c r="AJ871" s="105">
        <f t="shared" si="104"/>
        <v>0</v>
      </c>
      <c r="AK871" s="106" t="e">
        <f>+VLOOKUP(M871,'Código Barras'!$C$3:$C$1694,1,0)</f>
        <v>#N/A</v>
      </c>
      <c r="AL871" s="100">
        <f t="shared" si="111"/>
        <v>0</v>
      </c>
      <c r="AM871" s="100">
        <f t="shared" si="111"/>
        <v>0</v>
      </c>
      <c r="AN871" s="100">
        <f t="shared" si="111"/>
        <v>0</v>
      </c>
      <c r="AO871" s="100">
        <f t="shared" si="110"/>
        <v>0</v>
      </c>
      <c r="AP871" s="100">
        <f t="shared" si="110"/>
        <v>0</v>
      </c>
      <c r="AQ871" s="100">
        <f t="shared" si="110"/>
        <v>0</v>
      </c>
      <c r="AR871" s="100" t="e">
        <f>VLOOKUP(C871&amp;E871&amp;G871&amp;I871&amp;J871,'Código Licitaciones'!$I$8:$I$6500,1,0)</f>
        <v>#N/A</v>
      </c>
    </row>
    <row r="872" spans="24:44" ht="18" x14ac:dyDescent="0.35">
      <c r="X872" s="92">
        <f t="shared" si="105"/>
        <v>9</v>
      </c>
      <c r="Z872" s="100" t="e">
        <f t="shared" si="106"/>
        <v>#DIV/0!</v>
      </c>
      <c r="AA872" s="105" t="e">
        <f>+VLOOKUP(C872,'Código Licitaciones'!$J$7:$J$31,1,0)</f>
        <v>#N/A</v>
      </c>
      <c r="AB872" s="105">
        <f t="shared" si="107"/>
        <v>0</v>
      </c>
      <c r="AC872" s="105" t="e">
        <f>+VLOOKUP(E872,'Código Licitaciones'!$K$7:$K$50,1,0)</f>
        <v>#N/A</v>
      </c>
      <c r="AD872" s="105">
        <f t="shared" si="108"/>
        <v>0</v>
      </c>
      <c r="AE872" s="105" t="e">
        <f>+VLOOKUP(G872,'Código Licitaciones'!$L$7:$L$50,1,0)</f>
        <v>#N/A</v>
      </c>
      <c r="AF872" s="100" t="e">
        <f t="shared" si="109"/>
        <v>#DIV/0!</v>
      </c>
      <c r="AG872" s="105" t="e">
        <f>+VLOOKUP(I872,'Código Licitaciones'!$M$7:$M$50,1,0)</f>
        <v>#N/A</v>
      </c>
      <c r="AH872" s="105" t="e">
        <f>+VLOOKUP(J872,'Código Licitaciones'!$N$7:$N$50,1,0)</f>
        <v>#N/A</v>
      </c>
      <c r="AI872" s="105">
        <f t="shared" si="104"/>
        <v>0</v>
      </c>
      <c r="AJ872" s="105">
        <f t="shared" si="104"/>
        <v>0</v>
      </c>
      <c r="AK872" s="106" t="e">
        <f>+VLOOKUP(M872,'Código Barras'!$C$3:$C$1694,1,0)</f>
        <v>#N/A</v>
      </c>
      <c r="AL872" s="100">
        <f t="shared" si="111"/>
        <v>0</v>
      </c>
      <c r="AM872" s="100">
        <f t="shared" si="111"/>
        <v>0</v>
      </c>
      <c r="AN872" s="100">
        <f t="shared" si="111"/>
        <v>0</v>
      </c>
      <c r="AO872" s="100">
        <f t="shared" si="110"/>
        <v>0</v>
      </c>
      <c r="AP872" s="100">
        <f t="shared" si="110"/>
        <v>0</v>
      </c>
      <c r="AQ872" s="100">
        <f t="shared" si="110"/>
        <v>0</v>
      </c>
      <c r="AR872" s="100" t="e">
        <f>VLOOKUP(C872&amp;E872&amp;G872&amp;I872&amp;J872,'Código Licitaciones'!$I$8:$I$6500,1,0)</f>
        <v>#N/A</v>
      </c>
    </row>
    <row r="873" spans="24:44" ht="18" x14ac:dyDescent="0.35">
      <c r="X873" s="92">
        <f t="shared" si="105"/>
        <v>9</v>
      </c>
      <c r="Z873" s="100" t="e">
        <f t="shared" si="106"/>
        <v>#DIV/0!</v>
      </c>
      <c r="AA873" s="105" t="e">
        <f>+VLOOKUP(C873,'Código Licitaciones'!$J$7:$J$31,1,0)</f>
        <v>#N/A</v>
      </c>
      <c r="AB873" s="105">
        <f t="shared" si="107"/>
        <v>0</v>
      </c>
      <c r="AC873" s="105" t="e">
        <f>+VLOOKUP(E873,'Código Licitaciones'!$K$7:$K$50,1,0)</f>
        <v>#N/A</v>
      </c>
      <c r="AD873" s="105">
        <f t="shared" si="108"/>
        <v>0</v>
      </c>
      <c r="AE873" s="105" t="e">
        <f>+VLOOKUP(G873,'Código Licitaciones'!$L$7:$L$50,1,0)</f>
        <v>#N/A</v>
      </c>
      <c r="AF873" s="100" t="e">
        <f t="shared" si="109"/>
        <v>#DIV/0!</v>
      </c>
      <c r="AG873" s="105" t="e">
        <f>+VLOOKUP(I873,'Código Licitaciones'!$M$7:$M$50,1,0)</f>
        <v>#N/A</v>
      </c>
      <c r="AH873" s="105" t="e">
        <f>+VLOOKUP(J873,'Código Licitaciones'!$N$7:$N$50,1,0)</f>
        <v>#N/A</v>
      </c>
      <c r="AI873" s="105">
        <f t="shared" si="104"/>
        <v>0</v>
      </c>
      <c r="AJ873" s="105">
        <f t="shared" si="104"/>
        <v>0</v>
      </c>
      <c r="AK873" s="106" t="e">
        <f>+VLOOKUP(M873,'Código Barras'!$C$3:$C$1694,1,0)</f>
        <v>#N/A</v>
      </c>
      <c r="AL873" s="100">
        <f t="shared" si="111"/>
        <v>0</v>
      </c>
      <c r="AM873" s="100">
        <f t="shared" si="111"/>
        <v>0</v>
      </c>
      <c r="AN873" s="100">
        <f t="shared" si="111"/>
        <v>0</v>
      </c>
      <c r="AO873" s="100">
        <f t="shared" si="110"/>
        <v>0</v>
      </c>
      <c r="AP873" s="100">
        <f t="shared" si="110"/>
        <v>0</v>
      </c>
      <c r="AQ873" s="100">
        <f t="shared" si="110"/>
        <v>0</v>
      </c>
      <c r="AR873" s="100" t="e">
        <f>VLOOKUP(C873&amp;E873&amp;G873&amp;I873&amp;J873,'Código Licitaciones'!$I$8:$I$6500,1,0)</f>
        <v>#N/A</v>
      </c>
    </row>
    <row r="874" spans="24:44" ht="18" x14ac:dyDescent="0.35">
      <c r="X874" s="92">
        <f t="shared" si="105"/>
        <v>9</v>
      </c>
      <c r="Z874" s="100" t="e">
        <f t="shared" si="106"/>
        <v>#DIV/0!</v>
      </c>
      <c r="AA874" s="105" t="e">
        <f>+VLOOKUP(C874,'Código Licitaciones'!$J$7:$J$31,1,0)</f>
        <v>#N/A</v>
      </c>
      <c r="AB874" s="105">
        <f t="shared" si="107"/>
        <v>0</v>
      </c>
      <c r="AC874" s="105" t="e">
        <f>+VLOOKUP(E874,'Código Licitaciones'!$K$7:$K$50,1,0)</f>
        <v>#N/A</v>
      </c>
      <c r="AD874" s="105">
        <f t="shared" si="108"/>
        <v>0</v>
      </c>
      <c r="AE874" s="105" t="e">
        <f>+VLOOKUP(G874,'Código Licitaciones'!$L$7:$L$50,1,0)</f>
        <v>#N/A</v>
      </c>
      <c r="AF874" s="100" t="e">
        <f t="shared" si="109"/>
        <v>#DIV/0!</v>
      </c>
      <c r="AG874" s="105" t="e">
        <f>+VLOOKUP(I874,'Código Licitaciones'!$M$7:$M$50,1,0)</f>
        <v>#N/A</v>
      </c>
      <c r="AH874" s="105" t="e">
        <f>+VLOOKUP(J874,'Código Licitaciones'!$N$7:$N$50,1,0)</f>
        <v>#N/A</v>
      </c>
      <c r="AI874" s="105">
        <f t="shared" si="104"/>
        <v>0</v>
      </c>
      <c r="AJ874" s="105">
        <f t="shared" si="104"/>
        <v>0</v>
      </c>
      <c r="AK874" s="106" t="e">
        <f>+VLOOKUP(M874,'Código Barras'!$C$3:$C$1694,1,0)</f>
        <v>#N/A</v>
      </c>
      <c r="AL874" s="100">
        <f t="shared" si="111"/>
        <v>0</v>
      </c>
      <c r="AM874" s="100">
        <f t="shared" si="111"/>
        <v>0</v>
      </c>
      <c r="AN874" s="100">
        <f t="shared" si="111"/>
        <v>0</v>
      </c>
      <c r="AO874" s="100">
        <f t="shared" si="110"/>
        <v>0</v>
      </c>
      <c r="AP874" s="100">
        <f t="shared" si="110"/>
        <v>0</v>
      </c>
      <c r="AQ874" s="100">
        <f t="shared" si="110"/>
        <v>0</v>
      </c>
      <c r="AR874" s="100" t="e">
        <f>VLOOKUP(C874&amp;E874&amp;G874&amp;I874&amp;J874,'Código Licitaciones'!$I$8:$I$6500,1,0)</f>
        <v>#N/A</v>
      </c>
    </row>
    <row r="875" spans="24:44" ht="18" x14ac:dyDescent="0.35">
      <c r="X875" s="92">
        <f t="shared" si="105"/>
        <v>9</v>
      </c>
      <c r="Z875" s="100" t="e">
        <f t="shared" si="106"/>
        <v>#DIV/0!</v>
      </c>
      <c r="AA875" s="105" t="e">
        <f>+VLOOKUP(C875,'Código Licitaciones'!$J$7:$J$31,1,0)</f>
        <v>#N/A</v>
      </c>
      <c r="AB875" s="105">
        <f t="shared" si="107"/>
        <v>0</v>
      </c>
      <c r="AC875" s="105" t="e">
        <f>+VLOOKUP(E875,'Código Licitaciones'!$K$7:$K$50,1,0)</f>
        <v>#N/A</v>
      </c>
      <c r="AD875" s="105">
        <f t="shared" si="108"/>
        <v>0</v>
      </c>
      <c r="AE875" s="105" t="e">
        <f>+VLOOKUP(G875,'Código Licitaciones'!$L$7:$L$50,1,0)</f>
        <v>#N/A</v>
      </c>
      <c r="AF875" s="100" t="e">
        <f t="shared" si="109"/>
        <v>#DIV/0!</v>
      </c>
      <c r="AG875" s="105" t="e">
        <f>+VLOOKUP(I875,'Código Licitaciones'!$M$7:$M$50,1,0)</f>
        <v>#N/A</v>
      </c>
      <c r="AH875" s="105" t="e">
        <f>+VLOOKUP(J875,'Código Licitaciones'!$N$7:$N$50,1,0)</f>
        <v>#N/A</v>
      </c>
      <c r="AI875" s="105">
        <f t="shared" si="104"/>
        <v>0</v>
      </c>
      <c r="AJ875" s="105">
        <f t="shared" si="104"/>
        <v>0</v>
      </c>
      <c r="AK875" s="106" t="e">
        <f>+VLOOKUP(M875,'Código Barras'!$C$3:$C$1694,1,0)</f>
        <v>#N/A</v>
      </c>
      <c r="AL875" s="100">
        <f t="shared" si="111"/>
        <v>0</v>
      </c>
      <c r="AM875" s="100">
        <f t="shared" si="111"/>
        <v>0</v>
      </c>
      <c r="AN875" s="100">
        <f t="shared" si="111"/>
        <v>0</v>
      </c>
      <c r="AO875" s="100">
        <f t="shared" si="110"/>
        <v>0</v>
      </c>
      <c r="AP875" s="100">
        <f t="shared" si="110"/>
        <v>0</v>
      </c>
      <c r="AQ875" s="100">
        <f t="shared" si="110"/>
        <v>0</v>
      </c>
      <c r="AR875" s="100" t="e">
        <f>VLOOKUP(C875&amp;E875&amp;G875&amp;I875&amp;J875,'Código Licitaciones'!$I$8:$I$6500,1,0)</f>
        <v>#N/A</v>
      </c>
    </row>
    <row r="876" spans="24:44" ht="18" x14ac:dyDescent="0.35">
      <c r="X876" s="92">
        <f t="shared" si="105"/>
        <v>9</v>
      </c>
      <c r="Z876" s="100" t="e">
        <f t="shared" si="106"/>
        <v>#DIV/0!</v>
      </c>
      <c r="AA876" s="105" t="e">
        <f>+VLOOKUP(C876,'Código Licitaciones'!$J$7:$J$31,1,0)</f>
        <v>#N/A</v>
      </c>
      <c r="AB876" s="105">
        <f t="shared" si="107"/>
        <v>0</v>
      </c>
      <c r="AC876" s="105" t="e">
        <f>+VLOOKUP(E876,'Código Licitaciones'!$K$7:$K$50,1,0)</f>
        <v>#N/A</v>
      </c>
      <c r="AD876" s="105">
        <f t="shared" si="108"/>
        <v>0</v>
      </c>
      <c r="AE876" s="105" t="e">
        <f>+VLOOKUP(G876,'Código Licitaciones'!$L$7:$L$50,1,0)</f>
        <v>#N/A</v>
      </c>
      <c r="AF876" s="100" t="e">
        <f t="shared" si="109"/>
        <v>#DIV/0!</v>
      </c>
      <c r="AG876" s="105" t="e">
        <f>+VLOOKUP(I876,'Código Licitaciones'!$M$7:$M$50,1,0)</f>
        <v>#N/A</v>
      </c>
      <c r="AH876" s="105" t="e">
        <f>+VLOOKUP(J876,'Código Licitaciones'!$N$7:$N$50,1,0)</f>
        <v>#N/A</v>
      </c>
      <c r="AI876" s="105">
        <f t="shared" si="104"/>
        <v>0</v>
      </c>
      <c r="AJ876" s="105">
        <f t="shared" si="104"/>
        <v>0</v>
      </c>
      <c r="AK876" s="106" t="e">
        <f>+VLOOKUP(M876,'Código Barras'!$C$3:$C$1694,1,0)</f>
        <v>#N/A</v>
      </c>
      <c r="AL876" s="100">
        <f t="shared" si="111"/>
        <v>0</v>
      </c>
      <c r="AM876" s="100">
        <f t="shared" si="111"/>
        <v>0</v>
      </c>
      <c r="AN876" s="100">
        <f t="shared" si="111"/>
        <v>0</v>
      </c>
      <c r="AO876" s="100">
        <f t="shared" si="110"/>
        <v>0</v>
      </c>
      <c r="AP876" s="100">
        <f t="shared" si="110"/>
        <v>0</v>
      </c>
      <c r="AQ876" s="100">
        <f t="shared" si="110"/>
        <v>0</v>
      </c>
      <c r="AR876" s="100" t="e">
        <f>VLOOKUP(C876&amp;E876&amp;G876&amp;I876&amp;J876,'Código Licitaciones'!$I$8:$I$6500,1,0)</f>
        <v>#N/A</v>
      </c>
    </row>
    <row r="877" spans="24:44" ht="18" x14ac:dyDescent="0.35">
      <c r="X877" s="92">
        <f t="shared" si="105"/>
        <v>9</v>
      </c>
      <c r="Z877" s="100" t="e">
        <f t="shared" si="106"/>
        <v>#DIV/0!</v>
      </c>
      <c r="AA877" s="105" t="e">
        <f>+VLOOKUP(C877,'Código Licitaciones'!$J$7:$J$31,1,0)</f>
        <v>#N/A</v>
      </c>
      <c r="AB877" s="105">
        <f t="shared" si="107"/>
        <v>0</v>
      </c>
      <c r="AC877" s="105" t="e">
        <f>+VLOOKUP(E877,'Código Licitaciones'!$K$7:$K$50,1,0)</f>
        <v>#N/A</v>
      </c>
      <c r="AD877" s="105">
        <f t="shared" si="108"/>
        <v>0</v>
      </c>
      <c r="AE877" s="105" t="e">
        <f>+VLOOKUP(G877,'Código Licitaciones'!$L$7:$L$50,1,0)</f>
        <v>#N/A</v>
      </c>
      <c r="AF877" s="100" t="e">
        <f t="shared" si="109"/>
        <v>#DIV/0!</v>
      </c>
      <c r="AG877" s="105" t="e">
        <f>+VLOOKUP(I877,'Código Licitaciones'!$M$7:$M$50,1,0)</f>
        <v>#N/A</v>
      </c>
      <c r="AH877" s="105" t="e">
        <f>+VLOOKUP(J877,'Código Licitaciones'!$N$7:$N$50,1,0)</f>
        <v>#N/A</v>
      </c>
      <c r="AI877" s="105">
        <f t="shared" si="104"/>
        <v>0</v>
      </c>
      <c r="AJ877" s="105">
        <f t="shared" si="104"/>
        <v>0</v>
      </c>
      <c r="AK877" s="106" t="e">
        <f>+VLOOKUP(M877,'Código Barras'!$C$3:$C$1694,1,0)</f>
        <v>#N/A</v>
      </c>
      <c r="AL877" s="100">
        <f t="shared" si="111"/>
        <v>0</v>
      </c>
      <c r="AM877" s="100">
        <f t="shared" si="111"/>
        <v>0</v>
      </c>
      <c r="AN877" s="100">
        <f t="shared" si="111"/>
        <v>0</v>
      </c>
      <c r="AO877" s="100">
        <f t="shared" si="110"/>
        <v>0</v>
      </c>
      <c r="AP877" s="100">
        <f t="shared" si="110"/>
        <v>0</v>
      </c>
      <c r="AQ877" s="100">
        <f t="shared" si="110"/>
        <v>0</v>
      </c>
      <c r="AR877" s="100" t="e">
        <f>VLOOKUP(C877&amp;E877&amp;G877&amp;I877&amp;J877,'Código Licitaciones'!$I$8:$I$6500,1,0)</f>
        <v>#N/A</v>
      </c>
    </row>
    <row r="878" spans="24:44" ht="18" x14ac:dyDescent="0.35">
      <c r="X878" s="92">
        <f t="shared" si="105"/>
        <v>9</v>
      </c>
      <c r="Z878" s="100" t="e">
        <f t="shared" si="106"/>
        <v>#DIV/0!</v>
      </c>
      <c r="AA878" s="105" t="e">
        <f>+VLOOKUP(C878,'Código Licitaciones'!$J$7:$J$31,1,0)</f>
        <v>#N/A</v>
      </c>
      <c r="AB878" s="105">
        <f t="shared" si="107"/>
        <v>0</v>
      </c>
      <c r="AC878" s="105" t="e">
        <f>+VLOOKUP(E878,'Código Licitaciones'!$K$7:$K$50,1,0)</f>
        <v>#N/A</v>
      </c>
      <c r="AD878" s="105">
        <f t="shared" si="108"/>
        <v>0</v>
      </c>
      <c r="AE878" s="105" t="e">
        <f>+VLOOKUP(G878,'Código Licitaciones'!$L$7:$L$50,1,0)</f>
        <v>#N/A</v>
      </c>
      <c r="AF878" s="100" t="e">
        <f t="shared" si="109"/>
        <v>#DIV/0!</v>
      </c>
      <c r="AG878" s="105" t="e">
        <f>+VLOOKUP(I878,'Código Licitaciones'!$M$7:$M$50,1,0)</f>
        <v>#N/A</v>
      </c>
      <c r="AH878" s="105" t="e">
        <f>+VLOOKUP(J878,'Código Licitaciones'!$N$7:$N$50,1,0)</f>
        <v>#N/A</v>
      </c>
      <c r="AI878" s="105">
        <f t="shared" si="104"/>
        <v>0</v>
      </c>
      <c r="AJ878" s="105">
        <f t="shared" si="104"/>
        <v>0</v>
      </c>
      <c r="AK878" s="106" t="e">
        <f>+VLOOKUP(M878,'Código Barras'!$C$3:$C$1694,1,0)</f>
        <v>#N/A</v>
      </c>
      <c r="AL878" s="100">
        <f t="shared" si="111"/>
        <v>0</v>
      </c>
      <c r="AM878" s="100">
        <f t="shared" si="111"/>
        <v>0</v>
      </c>
      <c r="AN878" s="100">
        <f t="shared" si="111"/>
        <v>0</v>
      </c>
      <c r="AO878" s="100">
        <f t="shared" si="110"/>
        <v>0</v>
      </c>
      <c r="AP878" s="100">
        <f t="shared" si="110"/>
        <v>0</v>
      </c>
      <c r="AQ878" s="100">
        <f t="shared" si="110"/>
        <v>0</v>
      </c>
      <c r="AR878" s="100" t="e">
        <f>VLOOKUP(C878&amp;E878&amp;G878&amp;I878&amp;J878,'Código Licitaciones'!$I$8:$I$6500,1,0)</f>
        <v>#N/A</v>
      </c>
    </row>
    <row r="879" spans="24:44" ht="18" x14ac:dyDescent="0.35">
      <c r="X879" s="92">
        <f t="shared" si="105"/>
        <v>9</v>
      </c>
      <c r="Z879" s="100" t="e">
        <f t="shared" si="106"/>
        <v>#DIV/0!</v>
      </c>
      <c r="AA879" s="105" t="e">
        <f>+VLOOKUP(C879,'Código Licitaciones'!$J$7:$J$31,1,0)</f>
        <v>#N/A</v>
      </c>
      <c r="AB879" s="105">
        <f t="shared" si="107"/>
        <v>0</v>
      </c>
      <c r="AC879" s="105" t="e">
        <f>+VLOOKUP(E879,'Código Licitaciones'!$K$7:$K$50,1,0)</f>
        <v>#N/A</v>
      </c>
      <c r="AD879" s="105">
        <f t="shared" si="108"/>
        <v>0</v>
      </c>
      <c r="AE879" s="105" t="e">
        <f>+VLOOKUP(G879,'Código Licitaciones'!$L$7:$L$50,1,0)</f>
        <v>#N/A</v>
      </c>
      <c r="AF879" s="100" t="e">
        <f t="shared" si="109"/>
        <v>#DIV/0!</v>
      </c>
      <c r="AG879" s="105" t="e">
        <f>+VLOOKUP(I879,'Código Licitaciones'!$M$7:$M$50,1,0)</f>
        <v>#N/A</v>
      </c>
      <c r="AH879" s="105" t="e">
        <f>+VLOOKUP(J879,'Código Licitaciones'!$N$7:$N$50,1,0)</f>
        <v>#N/A</v>
      </c>
      <c r="AI879" s="105">
        <f t="shared" si="104"/>
        <v>0</v>
      </c>
      <c r="AJ879" s="105">
        <f t="shared" si="104"/>
        <v>0</v>
      </c>
      <c r="AK879" s="106" t="e">
        <f>+VLOOKUP(M879,'Código Barras'!$C$3:$C$1694,1,0)</f>
        <v>#N/A</v>
      </c>
      <c r="AL879" s="100">
        <f t="shared" si="111"/>
        <v>0</v>
      </c>
      <c r="AM879" s="100">
        <f t="shared" si="111"/>
        <v>0</v>
      </c>
      <c r="AN879" s="100">
        <f t="shared" si="111"/>
        <v>0</v>
      </c>
      <c r="AO879" s="100">
        <f t="shared" si="110"/>
        <v>0</v>
      </c>
      <c r="AP879" s="100">
        <f t="shared" si="110"/>
        <v>0</v>
      </c>
      <c r="AQ879" s="100">
        <f t="shared" si="110"/>
        <v>0</v>
      </c>
      <c r="AR879" s="100" t="e">
        <f>VLOOKUP(C879&amp;E879&amp;G879&amp;I879&amp;J879,'Código Licitaciones'!$I$8:$I$6500,1,0)</f>
        <v>#N/A</v>
      </c>
    </row>
    <row r="880" spans="24:44" ht="18" x14ac:dyDescent="0.35">
      <c r="X880" s="92">
        <f t="shared" si="105"/>
        <v>9</v>
      </c>
      <c r="Z880" s="100" t="e">
        <f t="shared" si="106"/>
        <v>#DIV/0!</v>
      </c>
      <c r="AA880" s="105" t="e">
        <f>+VLOOKUP(C880,'Código Licitaciones'!$J$7:$J$31,1,0)</f>
        <v>#N/A</v>
      </c>
      <c r="AB880" s="105">
        <f t="shared" si="107"/>
        <v>0</v>
      </c>
      <c r="AC880" s="105" t="e">
        <f>+VLOOKUP(E880,'Código Licitaciones'!$K$7:$K$50,1,0)</f>
        <v>#N/A</v>
      </c>
      <c r="AD880" s="105">
        <f t="shared" si="108"/>
        <v>0</v>
      </c>
      <c r="AE880" s="105" t="e">
        <f>+VLOOKUP(G880,'Código Licitaciones'!$L$7:$L$50,1,0)</f>
        <v>#N/A</v>
      </c>
      <c r="AF880" s="100" t="e">
        <f t="shared" si="109"/>
        <v>#DIV/0!</v>
      </c>
      <c r="AG880" s="105" t="e">
        <f>+VLOOKUP(I880,'Código Licitaciones'!$M$7:$M$50,1,0)</f>
        <v>#N/A</v>
      </c>
      <c r="AH880" s="105" t="e">
        <f>+VLOOKUP(J880,'Código Licitaciones'!$N$7:$N$50,1,0)</f>
        <v>#N/A</v>
      </c>
      <c r="AI880" s="105">
        <f t="shared" si="104"/>
        <v>0</v>
      </c>
      <c r="AJ880" s="105">
        <f t="shared" si="104"/>
        <v>0</v>
      </c>
      <c r="AK880" s="106" t="e">
        <f>+VLOOKUP(M880,'Código Barras'!$C$3:$C$1694,1,0)</f>
        <v>#N/A</v>
      </c>
      <c r="AL880" s="100">
        <f t="shared" si="111"/>
        <v>0</v>
      </c>
      <c r="AM880" s="100">
        <f t="shared" si="111"/>
        <v>0</v>
      </c>
      <c r="AN880" s="100">
        <f t="shared" si="111"/>
        <v>0</v>
      </c>
      <c r="AO880" s="100">
        <f t="shared" si="110"/>
        <v>0</v>
      </c>
      <c r="AP880" s="100">
        <f t="shared" si="110"/>
        <v>0</v>
      </c>
      <c r="AQ880" s="100">
        <f t="shared" si="110"/>
        <v>0</v>
      </c>
      <c r="AR880" s="100" t="e">
        <f>VLOOKUP(C880&amp;E880&amp;G880&amp;I880&amp;J880,'Código Licitaciones'!$I$8:$I$6500,1,0)</f>
        <v>#N/A</v>
      </c>
    </row>
    <row r="881" spans="24:44" ht="18" x14ac:dyDescent="0.35">
      <c r="X881" s="92">
        <f t="shared" si="105"/>
        <v>9</v>
      </c>
      <c r="Z881" s="100" t="e">
        <f t="shared" si="106"/>
        <v>#DIV/0!</v>
      </c>
      <c r="AA881" s="105" t="e">
        <f>+VLOOKUP(C881,'Código Licitaciones'!$J$7:$J$31,1,0)</f>
        <v>#N/A</v>
      </c>
      <c r="AB881" s="105">
        <f t="shared" si="107"/>
        <v>0</v>
      </c>
      <c r="AC881" s="105" t="e">
        <f>+VLOOKUP(E881,'Código Licitaciones'!$K$7:$K$50,1,0)</f>
        <v>#N/A</v>
      </c>
      <c r="AD881" s="105">
        <f t="shared" si="108"/>
        <v>0</v>
      </c>
      <c r="AE881" s="105" t="e">
        <f>+VLOOKUP(G881,'Código Licitaciones'!$L$7:$L$50,1,0)</f>
        <v>#N/A</v>
      </c>
      <c r="AF881" s="100" t="e">
        <f t="shared" si="109"/>
        <v>#DIV/0!</v>
      </c>
      <c r="AG881" s="105" t="e">
        <f>+VLOOKUP(I881,'Código Licitaciones'!$M$7:$M$50,1,0)</f>
        <v>#N/A</v>
      </c>
      <c r="AH881" s="105" t="e">
        <f>+VLOOKUP(J881,'Código Licitaciones'!$N$7:$N$50,1,0)</f>
        <v>#N/A</v>
      </c>
      <c r="AI881" s="105">
        <f t="shared" si="104"/>
        <v>0</v>
      </c>
      <c r="AJ881" s="105">
        <f t="shared" si="104"/>
        <v>0</v>
      </c>
      <c r="AK881" s="106" t="e">
        <f>+VLOOKUP(M881,'Código Barras'!$C$3:$C$1694,1,0)</f>
        <v>#N/A</v>
      </c>
      <c r="AL881" s="100">
        <f t="shared" si="111"/>
        <v>0</v>
      </c>
      <c r="AM881" s="100">
        <f t="shared" si="111"/>
        <v>0</v>
      </c>
      <c r="AN881" s="100">
        <f t="shared" si="111"/>
        <v>0</v>
      </c>
      <c r="AO881" s="100">
        <f t="shared" si="110"/>
        <v>0</v>
      </c>
      <c r="AP881" s="100">
        <f t="shared" si="110"/>
        <v>0</v>
      </c>
      <c r="AQ881" s="100">
        <f t="shared" si="110"/>
        <v>0</v>
      </c>
      <c r="AR881" s="100" t="e">
        <f>VLOOKUP(C881&amp;E881&amp;G881&amp;I881&amp;J881,'Código Licitaciones'!$I$8:$I$6500,1,0)</f>
        <v>#N/A</v>
      </c>
    </row>
    <row r="882" spans="24:44" ht="18" x14ac:dyDescent="0.35">
      <c r="X882" s="92">
        <f t="shared" si="105"/>
        <v>9</v>
      </c>
      <c r="Z882" s="100" t="e">
        <f t="shared" si="106"/>
        <v>#DIV/0!</v>
      </c>
      <c r="AA882" s="105" t="e">
        <f>+VLOOKUP(C882,'Código Licitaciones'!$J$7:$J$31,1,0)</f>
        <v>#N/A</v>
      </c>
      <c r="AB882" s="105">
        <f t="shared" si="107"/>
        <v>0</v>
      </c>
      <c r="AC882" s="105" t="e">
        <f>+VLOOKUP(E882,'Código Licitaciones'!$K$7:$K$50,1,0)</f>
        <v>#N/A</v>
      </c>
      <c r="AD882" s="105">
        <f t="shared" si="108"/>
        <v>0</v>
      </c>
      <c r="AE882" s="105" t="e">
        <f>+VLOOKUP(G882,'Código Licitaciones'!$L$7:$L$50,1,0)</f>
        <v>#N/A</v>
      </c>
      <c r="AF882" s="100" t="e">
        <f t="shared" si="109"/>
        <v>#DIV/0!</v>
      </c>
      <c r="AG882" s="105" t="e">
        <f>+VLOOKUP(I882,'Código Licitaciones'!$M$7:$M$50,1,0)</f>
        <v>#N/A</v>
      </c>
      <c r="AH882" s="105" t="e">
        <f>+VLOOKUP(J882,'Código Licitaciones'!$N$7:$N$50,1,0)</f>
        <v>#N/A</v>
      </c>
      <c r="AI882" s="105">
        <f t="shared" si="104"/>
        <v>0</v>
      </c>
      <c r="AJ882" s="105">
        <f t="shared" si="104"/>
        <v>0</v>
      </c>
      <c r="AK882" s="106" t="e">
        <f>+VLOOKUP(M882,'Código Barras'!$C$3:$C$1694,1,0)</f>
        <v>#N/A</v>
      </c>
      <c r="AL882" s="100">
        <f t="shared" si="111"/>
        <v>0</v>
      </c>
      <c r="AM882" s="100">
        <f t="shared" si="111"/>
        <v>0</v>
      </c>
      <c r="AN882" s="100">
        <f t="shared" si="111"/>
        <v>0</v>
      </c>
      <c r="AO882" s="100">
        <f t="shared" si="110"/>
        <v>0</v>
      </c>
      <c r="AP882" s="100">
        <f t="shared" si="110"/>
        <v>0</v>
      </c>
      <c r="AQ882" s="100">
        <f t="shared" si="110"/>
        <v>0</v>
      </c>
      <c r="AR882" s="100" t="e">
        <f>VLOOKUP(C882&amp;E882&amp;G882&amp;I882&amp;J882,'Código Licitaciones'!$I$8:$I$6500,1,0)</f>
        <v>#N/A</v>
      </c>
    </row>
    <row r="883" spans="24:44" ht="18" x14ac:dyDescent="0.35">
      <c r="X883" s="92">
        <f t="shared" si="105"/>
        <v>9</v>
      </c>
      <c r="Z883" s="100" t="e">
        <f t="shared" si="106"/>
        <v>#DIV/0!</v>
      </c>
      <c r="AA883" s="105" t="e">
        <f>+VLOOKUP(C883,'Código Licitaciones'!$J$7:$J$31,1,0)</f>
        <v>#N/A</v>
      </c>
      <c r="AB883" s="105">
        <f t="shared" si="107"/>
        <v>0</v>
      </c>
      <c r="AC883" s="105" t="e">
        <f>+VLOOKUP(E883,'Código Licitaciones'!$K$7:$K$50,1,0)</f>
        <v>#N/A</v>
      </c>
      <c r="AD883" s="105">
        <f t="shared" si="108"/>
        <v>0</v>
      </c>
      <c r="AE883" s="105" t="e">
        <f>+VLOOKUP(G883,'Código Licitaciones'!$L$7:$L$50,1,0)</f>
        <v>#N/A</v>
      </c>
      <c r="AF883" s="100" t="e">
        <f t="shared" si="109"/>
        <v>#DIV/0!</v>
      </c>
      <c r="AG883" s="105" t="e">
        <f>+VLOOKUP(I883,'Código Licitaciones'!$M$7:$M$50,1,0)</f>
        <v>#N/A</v>
      </c>
      <c r="AH883" s="105" t="e">
        <f>+VLOOKUP(J883,'Código Licitaciones'!$N$7:$N$50,1,0)</f>
        <v>#N/A</v>
      </c>
      <c r="AI883" s="105">
        <f t="shared" si="104"/>
        <v>0</v>
      </c>
      <c r="AJ883" s="105">
        <f t="shared" si="104"/>
        <v>0</v>
      </c>
      <c r="AK883" s="106" t="e">
        <f>+VLOOKUP(M883,'Código Barras'!$C$3:$C$1694,1,0)</f>
        <v>#N/A</v>
      </c>
      <c r="AL883" s="100">
        <f t="shared" si="111"/>
        <v>0</v>
      </c>
      <c r="AM883" s="100">
        <f t="shared" si="111"/>
        <v>0</v>
      </c>
      <c r="AN883" s="100">
        <f t="shared" si="111"/>
        <v>0</v>
      </c>
      <c r="AO883" s="100">
        <f t="shared" si="110"/>
        <v>0</v>
      </c>
      <c r="AP883" s="100">
        <f t="shared" si="110"/>
        <v>0</v>
      </c>
      <c r="AQ883" s="100">
        <f t="shared" si="110"/>
        <v>0</v>
      </c>
      <c r="AR883" s="100" t="e">
        <f>VLOOKUP(C883&amp;E883&amp;G883&amp;I883&amp;J883,'Código Licitaciones'!$I$8:$I$6500,1,0)</f>
        <v>#N/A</v>
      </c>
    </row>
    <row r="884" spans="24:44" ht="18" x14ac:dyDescent="0.35">
      <c r="X884" s="92">
        <f t="shared" si="105"/>
        <v>9</v>
      </c>
      <c r="Z884" s="100" t="e">
        <f t="shared" si="106"/>
        <v>#DIV/0!</v>
      </c>
      <c r="AA884" s="105" t="e">
        <f>+VLOOKUP(C884,'Código Licitaciones'!$J$7:$J$31,1,0)</f>
        <v>#N/A</v>
      </c>
      <c r="AB884" s="105">
        <f t="shared" si="107"/>
        <v>0</v>
      </c>
      <c r="AC884" s="105" t="e">
        <f>+VLOOKUP(E884,'Código Licitaciones'!$K$7:$K$50,1,0)</f>
        <v>#N/A</v>
      </c>
      <c r="AD884" s="105">
        <f t="shared" si="108"/>
        <v>0</v>
      </c>
      <c r="AE884" s="105" t="e">
        <f>+VLOOKUP(G884,'Código Licitaciones'!$L$7:$L$50,1,0)</f>
        <v>#N/A</v>
      </c>
      <c r="AF884" s="100" t="e">
        <f t="shared" si="109"/>
        <v>#DIV/0!</v>
      </c>
      <c r="AG884" s="105" t="e">
        <f>+VLOOKUP(I884,'Código Licitaciones'!$M$7:$M$50,1,0)</f>
        <v>#N/A</v>
      </c>
      <c r="AH884" s="105" t="e">
        <f>+VLOOKUP(J884,'Código Licitaciones'!$N$7:$N$50,1,0)</f>
        <v>#N/A</v>
      </c>
      <c r="AI884" s="105">
        <f t="shared" si="104"/>
        <v>0</v>
      </c>
      <c r="AJ884" s="105">
        <f t="shared" si="104"/>
        <v>0</v>
      </c>
      <c r="AK884" s="106" t="e">
        <f>+VLOOKUP(M884,'Código Barras'!$C$3:$C$1694,1,0)</f>
        <v>#N/A</v>
      </c>
      <c r="AL884" s="100">
        <f t="shared" si="111"/>
        <v>0</v>
      </c>
      <c r="AM884" s="100">
        <f t="shared" si="111"/>
        <v>0</v>
      </c>
      <c r="AN884" s="100">
        <f t="shared" si="111"/>
        <v>0</v>
      </c>
      <c r="AO884" s="100">
        <f t="shared" si="110"/>
        <v>0</v>
      </c>
      <c r="AP884" s="100">
        <f t="shared" si="110"/>
        <v>0</v>
      </c>
      <c r="AQ884" s="100">
        <f t="shared" si="110"/>
        <v>0</v>
      </c>
      <c r="AR884" s="100" t="e">
        <f>VLOOKUP(C884&amp;E884&amp;G884&amp;I884&amp;J884,'Código Licitaciones'!$I$8:$I$6500,1,0)</f>
        <v>#N/A</v>
      </c>
    </row>
    <row r="885" spans="24:44" ht="18" x14ac:dyDescent="0.35">
      <c r="X885" s="92">
        <f t="shared" si="105"/>
        <v>9</v>
      </c>
      <c r="Z885" s="100" t="e">
        <f t="shared" si="106"/>
        <v>#DIV/0!</v>
      </c>
      <c r="AA885" s="105" t="e">
        <f>+VLOOKUP(C885,'Código Licitaciones'!$J$7:$J$31,1,0)</f>
        <v>#N/A</v>
      </c>
      <c r="AB885" s="105">
        <f t="shared" si="107"/>
        <v>0</v>
      </c>
      <c r="AC885" s="105" t="e">
        <f>+VLOOKUP(E885,'Código Licitaciones'!$K$7:$K$50,1,0)</f>
        <v>#N/A</v>
      </c>
      <c r="AD885" s="105">
        <f t="shared" si="108"/>
        <v>0</v>
      </c>
      <c r="AE885" s="105" t="e">
        <f>+VLOOKUP(G885,'Código Licitaciones'!$L$7:$L$50,1,0)</f>
        <v>#N/A</v>
      </c>
      <c r="AF885" s="100" t="e">
        <f t="shared" si="109"/>
        <v>#DIV/0!</v>
      </c>
      <c r="AG885" s="105" t="e">
        <f>+VLOOKUP(I885,'Código Licitaciones'!$M$7:$M$50,1,0)</f>
        <v>#N/A</v>
      </c>
      <c r="AH885" s="105" t="e">
        <f>+VLOOKUP(J885,'Código Licitaciones'!$N$7:$N$50,1,0)</f>
        <v>#N/A</v>
      </c>
      <c r="AI885" s="105">
        <f t="shared" si="104"/>
        <v>0</v>
      </c>
      <c r="AJ885" s="105">
        <f t="shared" si="104"/>
        <v>0</v>
      </c>
      <c r="AK885" s="106" t="e">
        <f>+VLOOKUP(M885,'Código Barras'!$C$3:$C$1694,1,0)</f>
        <v>#N/A</v>
      </c>
      <c r="AL885" s="100">
        <f t="shared" si="111"/>
        <v>0</v>
      </c>
      <c r="AM885" s="100">
        <f t="shared" si="111"/>
        <v>0</v>
      </c>
      <c r="AN885" s="100">
        <f t="shared" si="111"/>
        <v>0</v>
      </c>
      <c r="AO885" s="100">
        <f t="shared" si="110"/>
        <v>0</v>
      </c>
      <c r="AP885" s="100">
        <f t="shared" si="110"/>
        <v>0</v>
      </c>
      <c r="AQ885" s="100">
        <f t="shared" si="110"/>
        <v>0</v>
      </c>
      <c r="AR885" s="100" t="e">
        <f>VLOOKUP(C885&amp;E885&amp;G885&amp;I885&amp;J885,'Código Licitaciones'!$I$8:$I$6500,1,0)</f>
        <v>#N/A</v>
      </c>
    </row>
    <row r="886" spans="24:44" ht="18" x14ac:dyDescent="0.35">
      <c r="X886" s="92">
        <f t="shared" si="105"/>
        <v>9</v>
      </c>
      <c r="Z886" s="100" t="e">
        <f t="shared" si="106"/>
        <v>#DIV/0!</v>
      </c>
      <c r="AA886" s="105" t="e">
        <f>+VLOOKUP(C886,'Código Licitaciones'!$J$7:$J$31,1,0)</f>
        <v>#N/A</v>
      </c>
      <c r="AB886" s="105">
        <f t="shared" si="107"/>
        <v>0</v>
      </c>
      <c r="AC886" s="105" t="e">
        <f>+VLOOKUP(E886,'Código Licitaciones'!$K$7:$K$50,1,0)</f>
        <v>#N/A</v>
      </c>
      <c r="AD886" s="105">
        <f t="shared" si="108"/>
        <v>0</v>
      </c>
      <c r="AE886" s="105" t="e">
        <f>+VLOOKUP(G886,'Código Licitaciones'!$L$7:$L$50,1,0)</f>
        <v>#N/A</v>
      </c>
      <c r="AF886" s="100" t="e">
        <f t="shared" si="109"/>
        <v>#DIV/0!</v>
      </c>
      <c r="AG886" s="105" t="e">
        <f>+VLOOKUP(I886,'Código Licitaciones'!$M$7:$M$50,1,0)</f>
        <v>#N/A</v>
      </c>
      <c r="AH886" s="105" t="e">
        <f>+VLOOKUP(J886,'Código Licitaciones'!$N$7:$N$50,1,0)</f>
        <v>#N/A</v>
      </c>
      <c r="AI886" s="105">
        <f t="shared" si="104"/>
        <v>0</v>
      </c>
      <c r="AJ886" s="105">
        <f t="shared" si="104"/>
        <v>0</v>
      </c>
      <c r="AK886" s="106" t="e">
        <f>+VLOOKUP(M886,'Código Barras'!$C$3:$C$1694,1,0)</f>
        <v>#N/A</v>
      </c>
      <c r="AL886" s="100">
        <f t="shared" si="111"/>
        <v>0</v>
      </c>
      <c r="AM886" s="100">
        <f t="shared" si="111"/>
        <v>0</v>
      </c>
      <c r="AN886" s="100">
        <f t="shared" si="111"/>
        <v>0</v>
      </c>
      <c r="AO886" s="100">
        <f t="shared" si="110"/>
        <v>0</v>
      </c>
      <c r="AP886" s="100">
        <f t="shared" si="110"/>
        <v>0</v>
      </c>
      <c r="AQ886" s="100">
        <f t="shared" si="110"/>
        <v>0</v>
      </c>
      <c r="AR886" s="100" t="e">
        <f>VLOOKUP(C886&amp;E886&amp;G886&amp;I886&amp;J886,'Código Licitaciones'!$I$8:$I$6500,1,0)</f>
        <v>#N/A</v>
      </c>
    </row>
    <row r="887" spans="24:44" ht="18" x14ac:dyDescent="0.35">
      <c r="X887" s="92">
        <f t="shared" si="105"/>
        <v>9</v>
      </c>
      <c r="Z887" s="100" t="e">
        <f t="shared" si="106"/>
        <v>#DIV/0!</v>
      </c>
      <c r="AA887" s="105" t="e">
        <f>+VLOOKUP(C887,'Código Licitaciones'!$J$7:$J$31,1,0)</f>
        <v>#N/A</v>
      </c>
      <c r="AB887" s="105">
        <f t="shared" si="107"/>
        <v>0</v>
      </c>
      <c r="AC887" s="105" t="e">
        <f>+VLOOKUP(E887,'Código Licitaciones'!$K$7:$K$50,1,0)</f>
        <v>#N/A</v>
      </c>
      <c r="AD887" s="105">
        <f t="shared" si="108"/>
        <v>0</v>
      </c>
      <c r="AE887" s="105" t="e">
        <f>+VLOOKUP(G887,'Código Licitaciones'!$L$7:$L$50,1,0)</f>
        <v>#N/A</v>
      </c>
      <c r="AF887" s="100" t="e">
        <f t="shared" si="109"/>
        <v>#DIV/0!</v>
      </c>
      <c r="AG887" s="105" t="e">
        <f>+VLOOKUP(I887,'Código Licitaciones'!$M$7:$M$50,1,0)</f>
        <v>#N/A</v>
      </c>
      <c r="AH887" s="105" t="e">
        <f>+VLOOKUP(J887,'Código Licitaciones'!$N$7:$N$50,1,0)</f>
        <v>#N/A</v>
      </c>
      <c r="AI887" s="105">
        <f t="shared" si="104"/>
        <v>0</v>
      </c>
      <c r="AJ887" s="105">
        <f t="shared" si="104"/>
        <v>0</v>
      </c>
      <c r="AK887" s="106" t="e">
        <f>+VLOOKUP(M887,'Código Barras'!$C$3:$C$1694,1,0)</f>
        <v>#N/A</v>
      </c>
      <c r="AL887" s="100">
        <f t="shared" si="111"/>
        <v>0</v>
      </c>
      <c r="AM887" s="100">
        <f t="shared" si="111"/>
        <v>0</v>
      </c>
      <c r="AN887" s="100">
        <f t="shared" si="111"/>
        <v>0</v>
      </c>
      <c r="AO887" s="100">
        <f t="shared" si="110"/>
        <v>0</v>
      </c>
      <c r="AP887" s="100">
        <f t="shared" si="110"/>
        <v>0</v>
      </c>
      <c r="AQ887" s="100">
        <f t="shared" si="110"/>
        <v>0</v>
      </c>
      <c r="AR887" s="100" t="e">
        <f>VLOOKUP(C887&amp;E887&amp;G887&amp;I887&amp;J887,'Código Licitaciones'!$I$8:$I$6500,1,0)</f>
        <v>#N/A</v>
      </c>
    </row>
    <row r="888" spans="24:44" ht="18" x14ac:dyDescent="0.35">
      <c r="X888" s="92">
        <f t="shared" si="105"/>
        <v>9</v>
      </c>
      <c r="Z888" s="100" t="e">
        <f t="shared" si="106"/>
        <v>#DIV/0!</v>
      </c>
      <c r="AA888" s="105" t="e">
        <f>+VLOOKUP(C888,'Código Licitaciones'!$J$7:$J$31,1,0)</f>
        <v>#N/A</v>
      </c>
      <c r="AB888" s="105">
        <f t="shared" si="107"/>
        <v>0</v>
      </c>
      <c r="AC888" s="105" t="e">
        <f>+VLOOKUP(E888,'Código Licitaciones'!$K$7:$K$50,1,0)</f>
        <v>#N/A</v>
      </c>
      <c r="AD888" s="105">
        <f t="shared" si="108"/>
        <v>0</v>
      </c>
      <c r="AE888" s="105" t="e">
        <f>+VLOOKUP(G888,'Código Licitaciones'!$L$7:$L$50,1,0)</f>
        <v>#N/A</v>
      </c>
      <c r="AF888" s="100" t="e">
        <f t="shared" si="109"/>
        <v>#DIV/0!</v>
      </c>
      <c r="AG888" s="105" t="e">
        <f>+VLOOKUP(I888,'Código Licitaciones'!$M$7:$M$50,1,0)</f>
        <v>#N/A</v>
      </c>
      <c r="AH888" s="105" t="e">
        <f>+VLOOKUP(J888,'Código Licitaciones'!$N$7:$N$50,1,0)</f>
        <v>#N/A</v>
      </c>
      <c r="AI888" s="105">
        <f t="shared" si="104"/>
        <v>0</v>
      </c>
      <c r="AJ888" s="105">
        <f t="shared" si="104"/>
        <v>0</v>
      </c>
      <c r="AK888" s="106" t="e">
        <f>+VLOOKUP(M888,'Código Barras'!$C$3:$C$1694,1,0)</f>
        <v>#N/A</v>
      </c>
      <c r="AL888" s="100">
        <f t="shared" si="111"/>
        <v>0</v>
      </c>
      <c r="AM888" s="100">
        <f t="shared" si="111"/>
        <v>0</v>
      </c>
      <c r="AN888" s="100">
        <f t="shared" si="111"/>
        <v>0</v>
      </c>
      <c r="AO888" s="100">
        <f t="shared" si="110"/>
        <v>0</v>
      </c>
      <c r="AP888" s="100">
        <f t="shared" si="110"/>
        <v>0</v>
      </c>
      <c r="AQ888" s="100">
        <f t="shared" si="110"/>
        <v>0</v>
      </c>
      <c r="AR888" s="100" t="e">
        <f>VLOOKUP(C888&amp;E888&amp;G888&amp;I888&amp;J888,'Código Licitaciones'!$I$8:$I$6500,1,0)</f>
        <v>#N/A</v>
      </c>
    </row>
    <row r="889" spans="24:44" ht="18" x14ac:dyDescent="0.35">
      <c r="X889" s="92">
        <f t="shared" si="105"/>
        <v>9</v>
      </c>
      <c r="Z889" s="100" t="e">
        <f t="shared" si="106"/>
        <v>#DIV/0!</v>
      </c>
      <c r="AA889" s="105" t="e">
        <f>+VLOOKUP(C889,'Código Licitaciones'!$J$7:$J$31,1,0)</f>
        <v>#N/A</v>
      </c>
      <c r="AB889" s="105">
        <f t="shared" si="107"/>
        <v>0</v>
      </c>
      <c r="AC889" s="105" t="e">
        <f>+VLOOKUP(E889,'Código Licitaciones'!$K$7:$K$50,1,0)</f>
        <v>#N/A</v>
      </c>
      <c r="AD889" s="105">
        <f t="shared" si="108"/>
        <v>0</v>
      </c>
      <c r="AE889" s="105" t="e">
        <f>+VLOOKUP(G889,'Código Licitaciones'!$L$7:$L$50,1,0)</f>
        <v>#N/A</v>
      </c>
      <c r="AF889" s="100" t="e">
        <f t="shared" si="109"/>
        <v>#DIV/0!</v>
      </c>
      <c r="AG889" s="105" t="e">
        <f>+VLOOKUP(I889,'Código Licitaciones'!$M$7:$M$50,1,0)</f>
        <v>#N/A</v>
      </c>
      <c r="AH889" s="105" t="e">
        <f>+VLOOKUP(J889,'Código Licitaciones'!$N$7:$N$50,1,0)</f>
        <v>#N/A</v>
      </c>
      <c r="AI889" s="105">
        <f t="shared" si="104"/>
        <v>0</v>
      </c>
      <c r="AJ889" s="105">
        <f t="shared" si="104"/>
        <v>0</v>
      </c>
      <c r="AK889" s="106" t="e">
        <f>+VLOOKUP(M889,'Código Barras'!$C$3:$C$1694,1,0)</f>
        <v>#N/A</v>
      </c>
      <c r="AL889" s="100">
        <f t="shared" si="111"/>
        <v>0</v>
      </c>
      <c r="AM889" s="100">
        <f t="shared" si="111"/>
        <v>0</v>
      </c>
      <c r="AN889" s="100">
        <f t="shared" si="111"/>
        <v>0</v>
      </c>
      <c r="AO889" s="100">
        <f t="shared" si="110"/>
        <v>0</v>
      </c>
      <c r="AP889" s="100">
        <f t="shared" si="110"/>
        <v>0</v>
      </c>
      <c r="AQ889" s="100">
        <f t="shared" si="110"/>
        <v>0</v>
      </c>
      <c r="AR889" s="100" t="e">
        <f>VLOOKUP(C889&amp;E889&amp;G889&amp;I889&amp;J889,'Código Licitaciones'!$I$8:$I$6500,1,0)</f>
        <v>#N/A</v>
      </c>
    </row>
    <row r="890" spans="24:44" ht="18" x14ac:dyDescent="0.35">
      <c r="X890" s="92">
        <f t="shared" si="105"/>
        <v>9</v>
      </c>
      <c r="Z890" s="100" t="e">
        <f t="shared" si="106"/>
        <v>#DIV/0!</v>
      </c>
      <c r="AA890" s="105" t="e">
        <f>+VLOOKUP(C890,'Código Licitaciones'!$J$7:$J$31,1,0)</f>
        <v>#N/A</v>
      </c>
      <c r="AB890" s="105">
        <f t="shared" si="107"/>
        <v>0</v>
      </c>
      <c r="AC890" s="105" t="e">
        <f>+VLOOKUP(E890,'Código Licitaciones'!$K$7:$K$50,1,0)</f>
        <v>#N/A</v>
      </c>
      <c r="AD890" s="105">
        <f t="shared" si="108"/>
        <v>0</v>
      </c>
      <c r="AE890" s="105" t="e">
        <f>+VLOOKUP(G890,'Código Licitaciones'!$L$7:$L$50,1,0)</f>
        <v>#N/A</v>
      </c>
      <c r="AF890" s="100" t="e">
        <f t="shared" si="109"/>
        <v>#DIV/0!</v>
      </c>
      <c r="AG890" s="105" t="e">
        <f>+VLOOKUP(I890,'Código Licitaciones'!$M$7:$M$50,1,0)</f>
        <v>#N/A</v>
      </c>
      <c r="AH890" s="105" t="e">
        <f>+VLOOKUP(J890,'Código Licitaciones'!$N$7:$N$50,1,0)</f>
        <v>#N/A</v>
      </c>
      <c r="AI890" s="105">
        <f t="shared" si="104"/>
        <v>0</v>
      </c>
      <c r="AJ890" s="105">
        <f t="shared" si="104"/>
        <v>0</v>
      </c>
      <c r="AK890" s="106" t="e">
        <f>+VLOOKUP(M890,'Código Barras'!$C$3:$C$1694,1,0)</f>
        <v>#N/A</v>
      </c>
      <c r="AL890" s="100">
        <f t="shared" si="111"/>
        <v>0</v>
      </c>
      <c r="AM890" s="100">
        <f t="shared" si="111"/>
        <v>0</v>
      </c>
      <c r="AN890" s="100">
        <f t="shared" si="111"/>
        <v>0</v>
      </c>
      <c r="AO890" s="100">
        <f t="shared" si="110"/>
        <v>0</v>
      </c>
      <c r="AP890" s="100">
        <f t="shared" si="110"/>
        <v>0</v>
      </c>
      <c r="AQ890" s="100">
        <f t="shared" si="110"/>
        <v>0</v>
      </c>
      <c r="AR890" s="100" t="e">
        <f>VLOOKUP(C890&amp;E890&amp;G890&amp;I890&amp;J890,'Código Licitaciones'!$I$8:$I$6500,1,0)</f>
        <v>#N/A</v>
      </c>
    </row>
    <row r="891" spans="24:44" ht="18" x14ac:dyDescent="0.35">
      <c r="X891" s="92">
        <f t="shared" si="105"/>
        <v>9</v>
      </c>
      <c r="Z891" s="100" t="e">
        <f t="shared" si="106"/>
        <v>#DIV/0!</v>
      </c>
      <c r="AA891" s="105" t="e">
        <f>+VLOOKUP(C891,'Código Licitaciones'!$J$7:$J$31,1,0)</f>
        <v>#N/A</v>
      </c>
      <c r="AB891" s="105">
        <f t="shared" si="107"/>
        <v>0</v>
      </c>
      <c r="AC891" s="105" t="e">
        <f>+VLOOKUP(E891,'Código Licitaciones'!$K$7:$K$50,1,0)</f>
        <v>#N/A</v>
      </c>
      <c r="AD891" s="105">
        <f t="shared" si="108"/>
        <v>0</v>
      </c>
      <c r="AE891" s="105" t="e">
        <f>+VLOOKUP(G891,'Código Licitaciones'!$L$7:$L$50,1,0)</f>
        <v>#N/A</v>
      </c>
      <c r="AF891" s="100" t="e">
        <f t="shared" si="109"/>
        <v>#DIV/0!</v>
      </c>
      <c r="AG891" s="105" t="e">
        <f>+VLOOKUP(I891,'Código Licitaciones'!$M$7:$M$50,1,0)</f>
        <v>#N/A</v>
      </c>
      <c r="AH891" s="105" t="e">
        <f>+VLOOKUP(J891,'Código Licitaciones'!$N$7:$N$50,1,0)</f>
        <v>#N/A</v>
      </c>
      <c r="AI891" s="105">
        <f t="shared" si="104"/>
        <v>0</v>
      </c>
      <c r="AJ891" s="105">
        <f t="shared" si="104"/>
        <v>0</v>
      </c>
      <c r="AK891" s="106" t="e">
        <f>+VLOOKUP(M891,'Código Barras'!$C$3:$C$1694,1,0)</f>
        <v>#N/A</v>
      </c>
      <c r="AL891" s="100">
        <f t="shared" si="111"/>
        <v>0</v>
      </c>
      <c r="AM891" s="100">
        <f t="shared" si="111"/>
        <v>0</v>
      </c>
      <c r="AN891" s="100">
        <f t="shared" si="111"/>
        <v>0</v>
      </c>
      <c r="AO891" s="100">
        <f t="shared" si="110"/>
        <v>0</v>
      </c>
      <c r="AP891" s="100">
        <f t="shared" si="110"/>
        <v>0</v>
      </c>
      <c r="AQ891" s="100">
        <f t="shared" si="110"/>
        <v>0</v>
      </c>
      <c r="AR891" s="100" t="e">
        <f>VLOOKUP(C891&amp;E891&amp;G891&amp;I891&amp;J891,'Código Licitaciones'!$I$8:$I$6500,1,0)</f>
        <v>#N/A</v>
      </c>
    </row>
    <row r="892" spans="24:44" ht="18" x14ac:dyDescent="0.35">
      <c r="X892" s="92">
        <f t="shared" si="105"/>
        <v>9</v>
      </c>
      <c r="Z892" s="100" t="e">
        <f t="shared" si="106"/>
        <v>#DIV/0!</v>
      </c>
      <c r="AA892" s="105" t="e">
        <f>+VLOOKUP(C892,'Código Licitaciones'!$J$7:$J$31,1,0)</f>
        <v>#N/A</v>
      </c>
      <c r="AB892" s="105">
        <f t="shared" si="107"/>
        <v>0</v>
      </c>
      <c r="AC892" s="105" t="e">
        <f>+VLOOKUP(E892,'Código Licitaciones'!$K$7:$K$50,1,0)</f>
        <v>#N/A</v>
      </c>
      <c r="AD892" s="105">
        <f t="shared" si="108"/>
        <v>0</v>
      </c>
      <c r="AE892" s="105" t="e">
        <f>+VLOOKUP(G892,'Código Licitaciones'!$L$7:$L$50,1,0)</f>
        <v>#N/A</v>
      </c>
      <c r="AF892" s="100" t="e">
        <f t="shared" si="109"/>
        <v>#DIV/0!</v>
      </c>
      <c r="AG892" s="105" t="e">
        <f>+VLOOKUP(I892,'Código Licitaciones'!$M$7:$M$50,1,0)</f>
        <v>#N/A</v>
      </c>
      <c r="AH892" s="105" t="e">
        <f>+VLOOKUP(J892,'Código Licitaciones'!$N$7:$N$50,1,0)</f>
        <v>#N/A</v>
      </c>
      <c r="AI892" s="105">
        <f t="shared" si="104"/>
        <v>0</v>
      </c>
      <c r="AJ892" s="105">
        <f t="shared" si="104"/>
        <v>0</v>
      </c>
      <c r="AK892" s="106" t="e">
        <f>+VLOOKUP(M892,'Código Barras'!$C$3:$C$1694,1,0)</f>
        <v>#N/A</v>
      </c>
      <c r="AL892" s="100">
        <f t="shared" si="111"/>
        <v>0</v>
      </c>
      <c r="AM892" s="100">
        <f t="shared" si="111"/>
        <v>0</v>
      </c>
      <c r="AN892" s="100">
        <f t="shared" si="111"/>
        <v>0</v>
      </c>
      <c r="AO892" s="100">
        <f t="shared" si="110"/>
        <v>0</v>
      </c>
      <c r="AP892" s="100">
        <f t="shared" si="110"/>
        <v>0</v>
      </c>
      <c r="AQ892" s="100">
        <f t="shared" si="110"/>
        <v>0</v>
      </c>
      <c r="AR892" s="100" t="e">
        <f>VLOOKUP(C892&amp;E892&amp;G892&amp;I892&amp;J892,'Código Licitaciones'!$I$8:$I$6500,1,0)</f>
        <v>#N/A</v>
      </c>
    </row>
    <row r="893" spans="24:44" ht="18" x14ac:dyDescent="0.35">
      <c r="X893" s="92">
        <f t="shared" si="105"/>
        <v>9</v>
      </c>
      <c r="Z893" s="100" t="e">
        <f t="shared" si="106"/>
        <v>#DIV/0!</v>
      </c>
      <c r="AA893" s="105" t="e">
        <f>+VLOOKUP(C893,'Código Licitaciones'!$J$7:$J$31,1,0)</f>
        <v>#N/A</v>
      </c>
      <c r="AB893" s="105">
        <f t="shared" si="107"/>
        <v>0</v>
      </c>
      <c r="AC893" s="105" t="e">
        <f>+VLOOKUP(E893,'Código Licitaciones'!$K$7:$K$50,1,0)</f>
        <v>#N/A</v>
      </c>
      <c r="AD893" s="105">
        <f t="shared" si="108"/>
        <v>0</v>
      </c>
      <c r="AE893" s="105" t="e">
        <f>+VLOOKUP(G893,'Código Licitaciones'!$L$7:$L$50,1,0)</f>
        <v>#N/A</v>
      </c>
      <c r="AF893" s="100" t="e">
        <f t="shared" si="109"/>
        <v>#DIV/0!</v>
      </c>
      <c r="AG893" s="105" t="e">
        <f>+VLOOKUP(I893,'Código Licitaciones'!$M$7:$M$50,1,0)</f>
        <v>#N/A</v>
      </c>
      <c r="AH893" s="105" t="e">
        <f>+VLOOKUP(J893,'Código Licitaciones'!$N$7:$N$50,1,0)</f>
        <v>#N/A</v>
      </c>
      <c r="AI893" s="105">
        <f t="shared" si="104"/>
        <v>0</v>
      </c>
      <c r="AJ893" s="105">
        <f t="shared" si="104"/>
        <v>0</v>
      </c>
      <c r="AK893" s="106" t="e">
        <f>+VLOOKUP(M893,'Código Barras'!$C$3:$C$1694,1,0)</f>
        <v>#N/A</v>
      </c>
      <c r="AL893" s="100">
        <f t="shared" si="111"/>
        <v>0</v>
      </c>
      <c r="AM893" s="100">
        <f t="shared" si="111"/>
        <v>0</v>
      </c>
      <c r="AN893" s="100">
        <f t="shared" si="111"/>
        <v>0</v>
      </c>
      <c r="AO893" s="100">
        <f t="shared" si="110"/>
        <v>0</v>
      </c>
      <c r="AP893" s="100">
        <f t="shared" si="110"/>
        <v>0</v>
      </c>
      <c r="AQ893" s="100">
        <f t="shared" si="110"/>
        <v>0</v>
      </c>
      <c r="AR893" s="100" t="e">
        <f>VLOOKUP(C893&amp;E893&amp;G893&amp;I893&amp;J893,'Código Licitaciones'!$I$8:$I$6500,1,0)</f>
        <v>#N/A</v>
      </c>
    </row>
    <row r="894" spans="24:44" ht="18" x14ac:dyDescent="0.35">
      <c r="X894" s="92">
        <f t="shared" si="105"/>
        <v>9</v>
      </c>
      <c r="Z894" s="100" t="e">
        <f t="shared" si="106"/>
        <v>#DIV/0!</v>
      </c>
      <c r="AA894" s="105" t="e">
        <f>+VLOOKUP(C894,'Código Licitaciones'!$J$7:$J$31,1,0)</f>
        <v>#N/A</v>
      </c>
      <c r="AB894" s="105">
        <f t="shared" si="107"/>
        <v>0</v>
      </c>
      <c r="AC894" s="105" t="e">
        <f>+VLOOKUP(E894,'Código Licitaciones'!$K$7:$K$50,1,0)</f>
        <v>#N/A</v>
      </c>
      <c r="AD894" s="105">
        <f t="shared" si="108"/>
        <v>0</v>
      </c>
      <c r="AE894" s="105" t="e">
        <f>+VLOOKUP(G894,'Código Licitaciones'!$L$7:$L$50,1,0)</f>
        <v>#N/A</v>
      </c>
      <c r="AF894" s="100" t="e">
        <f t="shared" si="109"/>
        <v>#DIV/0!</v>
      </c>
      <c r="AG894" s="105" t="e">
        <f>+VLOOKUP(I894,'Código Licitaciones'!$M$7:$M$50,1,0)</f>
        <v>#N/A</v>
      </c>
      <c r="AH894" s="105" t="e">
        <f>+VLOOKUP(J894,'Código Licitaciones'!$N$7:$N$50,1,0)</f>
        <v>#N/A</v>
      </c>
      <c r="AI894" s="105">
        <f t="shared" si="104"/>
        <v>0</v>
      </c>
      <c r="AJ894" s="105">
        <f t="shared" si="104"/>
        <v>0</v>
      </c>
      <c r="AK894" s="106" t="e">
        <f>+VLOOKUP(M894,'Código Barras'!$C$3:$C$1694,1,0)</f>
        <v>#N/A</v>
      </c>
      <c r="AL894" s="100">
        <f t="shared" si="111"/>
        <v>0</v>
      </c>
      <c r="AM894" s="100">
        <f t="shared" si="111"/>
        <v>0</v>
      </c>
      <c r="AN894" s="100">
        <f t="shared" si="111"/>
        <v>0</v>
      </c>
      <c r="AO894" s="100">
        <f t="shared" si="110"/>
        <v>0</v>
      </c>
      <c r="AP894" s="100">
        <f t="shared" si="110"/>
        <v>0</v>
      </c>
      <c r="AQ894" s="100">
        <f t="shared" si="110"/>
        <v>0</v>
      </c>
      <c r="AR894" s="100" t="e">
        <f>VLOOKUP(C894&amp;E894&amp;G894&amp;I894&amp;J894,'Código Licitaciones'!$I$8:$I$6500,1,0)</f>
        <v>#N/A</v>
      </c>
    </row>
    <row r="895" spans="24:44" ht="18" x14ac:dyDescent="0.35">
      <c r="X895" s="92">
        <f t="shared" si="105"/>
        <v>9</v>
      </c>
      <c r="Z895" s="100" t="e">
        <f t="shared" si="106"/>
        <v>#DIV/0!</v>
      </c>
      <c r="AA895" s="105" t="e">
        <f>+VLOOKUP(C895,'Código Licitaciones'!$J$7:$J$31,1,0)</f>
        <v>#N/A</v>
      </c>
      <c r="AB895" s="105">
        <f t="shared" si="107"/>
        <v>0</v>
      </c>
      <c r="AC895" s="105" t="e">
        <f>+VLOOKUP(E895,'Código Licitaciones'!$K$7:$K$50,1,0)</f>
        <v>#N/A</v>
      </c>
      <c r="AD895" s="105">
        <f t="shared" si="108"/>
        <v>0</v>
      </c>
      <c r="AE895" s="105" t="e">
        <f>+VLOOKUP(G895,'Código Licitaciones'!$L$7:$L$50,1,0)</f>
        <v>#N/A</v>
      </c>
      <c r="AF895" s="100" t="e">
        <f t="shared" si="109"/>
        <v>#DIV/0!</v>
      </c>
      <c r="AG895" s="105" t="e">
        <f>+VLOOKUP(I895,'Código Licitaciones'!$M$7:$M$50,1,0)</f>
        <v>#N/A</v>
      </c>
      <c r="AH895" s="105" t="e">
        <f>+VLOOKUP(J895,'Código Licitaciones'!$N$7:$N$50,1,0)</f>
        <v>#N/A</v>
      </c>
      <c r="AI895" s="105">
        <f t="shared" si="104"/>
        <v>0</v>
      </c>
      <c r="AJ895" s="105">
        <f t="shared" si="104"/>
        <v>0</v>
      </c>
      <c r="AK895" s="106" t="e">
        <f>+VLOOKUP(M895,'Código Barras'!$C$3:$C$1694,1,0)</f>
        <v>#N/A</v>
      </c>
      <c r="AL895" s="100">
        <f t="shared" si="111"/>
        <v>0</v>
      </c>
      <c r="AM895" s="100">
        <f t="shared" si="111"/>
        <v>0</v>
      </c>
      <c r="AN895" s="100">
        <f t="shared" si="111"/>
        <v>0</v>
      </c>
      <c r="AO895" s="100">
        <f t="shared" si="110"/>
        <v>0</v>
      </c>
      <c r="AP895" s="100">
        <f t="shared" si="110"/>
        <v>0</v>
      </c>
      <c r="AQ895" s="100">
        <f t="shared" si="110"/>
        <v>0</v>
      </c>
      <c r="AR895" s="100" t="e">
        <f>VLOOKUP(C895&amp;E895&amp;G895&amp;I895&amp;J895,'Código Licitaciones'!$I$8:$I$6500,1,0)</f>
        <v>#N/A</v>
      </c>
    </row>
    <row r="896" spans="24:44" ht="18" x14ac:dyDescent="0.35">
      <c r="X896" s="92">
        <f t="shared" si="105"/>
        <v>9</v>
      </c>
      <c r="Z896" s="100" t="e">
        <f t="shared" si="106"/>
        <v>#DIV/0!</v>
      </c>
      <c r="AA896" s="105" t="e">
        <f>+VLOOKUP(C896,'Código Licitaciones'!$J$7:$J$31,1,0)</f>
        <v>#N/A</v>
      </c>
      <c r="AB896" s="105">
        <f t="shared" si="107"/>
        <v>0</v>
      </c>
      <c r="AC896" s="105" t="e">
        <f>+VLOOKUP(E896,'Código Licitaciones'!$K$7:$K$50,1,0)</f>
        <v>#N/A</v>
      </c>
      <c r="AD896" s="105">
        <f t="shared" si="108"/>
        <v>0</v>
      </c>
      <c r="AE896" s="105" t="e">
        <f>+VLOOKUP(G896,'Código Licitaciones'!$L$7:$L$50,1,0)</f>
        <v>#N/A</v>
      </c>
      <c r="AF896" s="100" t="e">
        <f t="shared" si="109"/>
        <v>#DIV/0!</v>
      </c>
      <c r="AG896" s="105" t="e">
        <f>+VLOOKUP(I896,'Código Licitaciones'!$M$7:$M$50,1,0)</f>
        <v>#N/A</v>
      </c>
      <c r="AH896" s="105" t="e">
        <f>+VLOOKUP(J896,'Código Licitaciones'!$N$7:$N$50,1,0)</f>
        <v>#N/A</v>
      </c>
      <c r="AI896" s="105">
        <f t="shared" si="104"/>
        <v>0</v>
      </c>
      <c r="AJ896" s="105">
        <f t="shared" si="104"/>
        <v>0</v>
      </c>
      <c r="AK896" s="106" t="e">
        <f>+VLOOKUP(M896,'Código Barras'!$C$3:$C$1694,1,0)</f>
        <v>#N/A</v>
      </c>
      <c r="AL896" s="100">
        <f t="shared" si="111"/>
        <v>0</v>
      </c>
      <c r="AM896" s="100">
        <f t="shared" si="111"/>
        <v>0</v>
      </c>
      <c r="AN896" s="100">
        <f t="shared" si="111"/>
        <v>0</v>
      </c>
      <c r="AO896" s="100">
        <f t="shared" si="110"/>
        <v>0</v>
      </c>
      <c r="AP896" s="100">
        <f t="shared" si="110"/>
        <v>0</v>
      </c>
      <c r="AQ896" s="100">
        <f t="shared" si="110"/>
        <v>0</v>
      </c>
      <c r="AR896" s="100" t="e">
        <f>VLOOKUP(C896&amp;E896&amp;G896&amp;I896&amp;J896,'Código Licitaciones'!$I$8:$I$6500,1,0)</f>
        <v>#N/A</v>
      </c>
    </row>
    <row r="897" spans="24:44" ht="18" x14ac:dyDescent="0.35">
      <c r="X897" s="92">
        <f t="shared" si="105"/>
        <v>9</v>
      </c>
      <c r="Z897" s="100" t="e">
        <f t="shared" si="106"/>
        <v>#DIV/0!</v>
      </c>
      <c r="AA897" s="105" t="e">
        <f>+VLOOKUP(C897,'Código Licitaciones'!$J$7:$J$31,1,0)</f>
        <v>#N/A</v>
      </c>
      <c r="AB897" s="105">
        <f t="shared" si="107"/>
        <v>0</v>
      </c>
      <c r="AC897" s="105" t="e">
        <f>+VLOOKUP(E897,'Código Licitaciones'!$K$7:$K$50,1,0)</f>
        <v>#N/A</v>
      </c>
      <c r="AD897" s="105">
        <f t="shared" si="108"/>
        <v>0</v>
      </c>
      <c r="AE897" s="105" t="e">
        <f>+VLOOKUP(G897,'Código Licitaciones'!$L$7:$L$50,1,0)</f>
        <v>#N/A</v>
      </c>
      <c r="AF897" s="100" t="e">
        <f t="shared" si="109"/>
        <v>#DIV/0!</v>
      </c>
      <c r="AG897" s="105" t="e">
        <f>+VLOOKUP(I897,'Código Licitaciones'!$M$7:$M$50,1,0)</f>
        <v>#N/A</v>
      </c>
      <c r="AH897" s="105" t="e">
        <f>+VLOOKUP(J897,'Código Licitaciones'!$N$7:$N$50,1,0)</f>
        <v>#N/A</v>
      </c>
      <c r="AI897" s="105">
        <f t="shared" si="104"/>
        <v>0</v>
      </c>
      <c r="AJ897" s="105">
        <f t="shared" si="104"/>
        <v>0</v>
      </c>
      <c r="AK897" s="106" t="e">
        <f>+VLOOKUP(M897,'Código Barras'!$C$3:$C$1694,1,0)</f>
        <v>#N/A</v>
      </c>
      <c r="AL897" s="100">
        <f t="shared" si="111"/>
        <v>0</v>
      </c>
      <c r="AM897" s="100">
        <f t="shared" si="111"/>
        <v>0</v>
      </c>
      <c r="AN897" s="100">
        <f t="shared" si="111"/>
        <v>0</v>
      </c>
      <c r="AO897" s="100">
        <f t="shared" si="110"/>
        <v>0</v>
      </c>
      <c r="AP897" s="100">
        <f t="shared" si="110"/>
        <v>0</v>
      </c>
      <c r="AQ897" s="100">
        <f t="shared" si="110"/>
        <v>0</v>
      </c>
      <c r="AR897" s="100" t="e">
        <f>VLOOKUP(C897&amp;E897&amp;G897&amp;I897&amp;J897,'Código Licitaciones'!$I$8:$I$6500,1,0)</f>
        <v>#N/A</v>
      </c>
    </row>
    <row r="898" spans="24:44" ht="18" x14ac:dyDescent="0.35">
      <c r="X898" s="92">
        <f t="shared" si="105"/>
        <v>9</v>
      </c>
      <c r="Z898" s="100" t="e">
        <f t="shared" si="106"/>
        <v>#DIV/0!</v>
      </c>
      <c r="AA898" s="105" t="e">
        <f>+VLOOKUP(C898,'Código Licitaciones'!$J$7:$J$31,1,0)</f>
        <v>#N/A</v>
      </c>
      <c r="AB898" s="105">
        <f t="shared" si="107"/>
        <v>0</v>
      </c>
      <c r="AC898" s="105" t="e">
        <f>+VLOOKUP(E898,'Código Licitaciones'!$K$7:$K$50,1,0)</f>
        <v>#N/A</v>
      </c>
      <c r="AD898" s="105">
        <f t="shared" si="108"/>
        <v>0</v>
      </c>
      <c r="AE898" s="105" t="e">
        <f>+VLOOKUP(G898,'Código Licitaciones'!$L$7:$L$50,1,0)</f>
        <v>#N/A</v>
      </c>
      <c r="AF898" s="100" t="e">
        <f t="shared" si="109"/>
        <v>#DIV/0!</v>
      </c>
      <c r="AG898" s="105" t="e">
        <f>+VLOOKUP(I898,'Código Licitaciones'!$M$7:$M$50,1,0)</f>
        <v>#N/A</v>
      </c>
      <c r="AH898" s="105" t="e">
        <f>+VLOOKUP(J898,'Código Licitaciones'!$N$7:$N$50,1,0)</f>
        <v>#N/A</v>
      </c>
      <c r="AI898" s="105">
        <f t="shared" si="104"/>
        <v>0</v>
      </c>
      <c r="AJ898" s="105">
        <f t="shared" si="104"/>
        <v>0</v>
      </c>
      <c r="AK898" s="106" t="e">
        <f>+VLOOKUP(M898,'Código Barras'!$C$3:$C$1694,1,0)</f>
        <v>#N/A</v>
      </c>
      <c r="AL898" s="100">
        <f t="shared" si="111"/>
        <v>0</v>
      </c>
      <c r="AM898" s="100">
        <f t="shared" si="111"/>
        <v>0</v>
      </c>
      <c r="AN898" s="100">
        <f t="shared" si="111"/>
        <v>0</v>
      </c>
      <c r="AO898" s="100">
        <f t="shared" si="110"/>
        <v>0</v>
      </c>
      <c r="AP898" s="100">
        <f t="shared" si="110"/>
        <v>0</v>
      </c>
      <c r="AQ898" s="100">
        <f t="shared" si="110"/>
        <v>0</v>
      </c>
      <c r="AR898" s="100" t="e">
        <f>VLOOKUP(C898&amp;E898&amp;G898&amp;I898&amp;J898,'Código Licitaciones'!$I$8:$I$6500,1,0)</f>
        <v>#N/A</v>
      </c>
    </row>
    <row r="899" spans="24:44" ht="18" x14ac:dyDescent="0.35">
      <c r="X899" s="92">
        <f t="shared" si="105"/>
        <v>9</v>
      </c>
      <c r="Z899" s="100" t="e">
        <f t="shared" si="106"/>
        <v>#DIV/0!</v>
      </c>
      <c r="AA899" s="105" t="e">
        <f>+VLOOKUP(C899,'Código Licitaciones'!$J$7:$J$31,1,0)</f>
        <v>#N/A</v>
      </c>
      <c r="AB899" s="105">
        <f t="shared" si="107"/>
        <v>0</v>
      </c>
      <c r="AC899" s="105" t="e">
        <f>+VLOOKUP(E899,'Código Licitaciones'!$K$7:$K$50,1,0)</f>
        <v>#N/A</v>
      </c>
      <c r="AD899" s="105">
        <f t="shared" si="108"/>
        <v>0</v>
      </c>
      <c r="AE899" s="105" t="e">
        <f>+VLOOKUP(G899,'Código Licitaciones'!$L$7:$L$50,1,0)</f>
        <v>#N/A</v>
      </c>
      <c r="AF899" s="100" t="e">
        <f t="shared" si="109"/>
        <v>#DIV/0!</v>
      </c>
      <c r="AG899" s="105" t="e">
        <f>+VLOOKUP(I899,'Código Licitaciones'!$M$7:$M$50,1,0)</f>
        <v>#N/A</v>
      </c>
      <c r="AH899" s="105" t="e">
        <f>+VLOOKUP(J899,'Código Licitaciones'!$N$7:$N$50,1,0)</f>
        <v>#N/A</v>
      </c>
      <c r="AI899" s="105">
        <f t="shared" si="104"/>
        <v>0</v>
      </c>
      <c r="AJ899" s="105">
        <f t="shared" si="104"/>
        <v>0</v>
      </c>
      <c r="AK899" s="106" t="e">
        <f>+VLOOKUP(M899,'Código Barras'!$C$3:$C$1694,1,0)</f>
        <v>#N/A</v>
      </c>
      <c r="AL899" s="100">
        <f t="shared" si="111"/>
        <v>0</v>
      </c>
      <c r="AM899" s="100">
        <f t="shared" si="111"/>
        <v>0</v>
      </c>
      <c r="AN899" s="100">
        <f t="shared" si="111"/>
        <v>0</v>
      </c>
      <c r="AO899" s="100">
        <f t="shared" si="110"/>
        <v>0</v>
      </c>
      <c r="AP899" s="100">
        <f t="shared" si="110"/>
        <v>0</v>
      </c>
      <c r="AQ899" s="100">
        <f t="shared" si="110"/>
        <v>0</v>
      </c>
      <c r="AR899" s="100" t="e">
        <f>VLOOKUP(C899&amp;E899&amp;G899&amp;I899&amp;J899,'Código Licitaciones'!$I$8:$I$6500,1,0)</f>
        <v>#N/A</v>
      </c>
    </row>
    <row r="900" spans="24:44" ht="18" x14ac:dyDescent="0.35">
      <c r="X900" s="92">
        <f t="shared" si="105"/>
        <v>9</v>
      </c>
      <c r="Z900" s="100" t="e">
        <f t="shared" si="106"/>
        <v>#DIV/0!</v>
      </c>
      <c r="AA900" s="105" t="e">
        <f>+VLOOKUP(C900,'Código Licitaciones'!$J$7:$J$31,1,0)</f>
        <v>#N/A</v>
      </c>
      <c r="AB900" s="105">
        <f t="shared" si="107"/>
        <v>0</v>
      </c>
      <c r="AC900" s="105" t="e">
        <f>+VLOOKUP(E900,'Código Licitaciones'!$K$7:$K$50,1,0)</f>
        <v>#N/A</v>
      </c>
      <c r="AD900" s="105">
        <f t="shared" si="108"/>
        <v>0</v>
      </c>
      <c r="AE900" s="105" t="e">
        <f>+VLOOKUP(G900,'Código Licitaciones'!$L$7:$L$50,1,0)</f>
        <v>#N/A</v>
      </c>
      <c r="AF900" s="100" t="e">
        <f t="shared" si="109"/>
        <v>#DIV/0!</v>
      </c>
      <c r="AG900" s="105" t="e">
        <f>+VLOOKUP(I900,'Código Licitaciones'!$M$7:$M$50,1,0)</f>
        <v>#N/A</v>
      </c>
      <c r="AH900" s="105" t="e">
        <f>+VLOOKUP(J900,'Código Licitaciones'!$N$7:$N$50,1,0)</f>
        <v>#N/A</v>
      </c>
      <c r="AI900" s="105">
        <f t="shared" ref="AI900:AJ963" si="112">+K900</f>
        <v>0</v>
      </c>
      <c r="AJ900" s="105">
        <f t="shared" si="112"/>
        <v>0</v>
      </c>
      <c r="AK900" s="106" t="e">
        <f>+VLOOKUP(M900,'Código Barras'!$C$3:$C$1694,1,0)</f>
        <v>#N/A</v>
      </c>
      <c r="AL900" s="100">
        <f t="shared" si="111"/>
        <v>0</v>
      </c>
      <c r="AM900" s="100">
        <f t="shared" si="111"/>
        <v>0</v>
      </c>
      <c r="AN900" s="100">
        <f t="shared" si="111"/>
        <v>0</v>
      </c>
      <c r="AO900" s="100">
        <f t="shared" si="110"/>
        <v>0</v>
      </c>
      <c r="AP900" s="100">
        <f t="shared" si="110"/>
        <v>0</v>
      </c>
      <c r="AQ900" s="100">
        <f t="shared" si="110"/>
        <v>0</v>
      </c>
      <c r="AR900" s="100" t="e">
        <f>VLOOKUP(C900&amp;E900&amp;G900&amp;I900&amp;J900,'Código Licitaciones'!$I$8:$I$6500,1,0)</f>
        <v>#N/A</v>
      </c>
    </row>
    <row r="901" spans="24:44" ht="18" x14ac:dyDescent="0.35">
      <c r="X901" s="92">
        <f t="shared" si="105"/>
        <v>9</v>
      </c>
      <c r="Z901" s="100" t="e">
        <f t="shared" si="106"/>
        <v>#DIV/0!</v>
      </c>
      <c r="AA901" s="105" t="e">
        <f>+VLOOKUP(C901,'Código Licitaciones'!$J$7:$J$31,1,0)</f>
        <v>#N/A</v>
      </c>
      <c r="AB901" s="105">
        <f t="shared" si="107"/>
        <v>0</v>
      </c>
      <c r="AC901" s="105" t="e">
        <f>+VLOOKUP(E901,'Código Licitaciones'!$K$7:$K$50,1,0)</f>
        <v>#N/A</v>
      </c>
      <c r="AD901" s="105">
        <f t="shared" si="108"/>
        <v>0</v>
      </c>
      <c r="AE901" s="105" t="e">
        <f>+VLOOKUP(G901,'Código Licitaciones'!$L$7:$L$50,1,0)</f>
        <v>#N/A</v>
      </c>
      <c r="AF901" s="100" t="e">
        <f t="shared" si="109"/>
        <v>#DIV/0!</v>
      </c>
      <c r="AG901" s="105" t="e">
        <f>+VLOOKUP(I901,'Código Licitaciones'!$M$7:$M$50,1,0)</f>
        <v>#N/A</v>
      </c>
      <c r="AH901" s="105" t="e">
        <f>+VLOOKUP(J901,'Código Licitaciones'!$N$7:$N$50,1,0)</f>
        <v>#N/A</v>
      </c>
      <c r="AI901" s="105">
        <f t="shared" si="112"/>
        <v>0</v>
      </c>
      <c r="AJ901" s="105">
        <f t="shared" si="112"/>
        <v>0</v>
      </c>
      <c r="AK901" s="106" t="e">
        <f>+VLOOKUP(M901,'Código Barras'!$C$3:$C$1694,1,0)</f>
        <v>#N/A</v>
      </c>
      <c r="AL901" s="100">
        <f t="shared" si="111"/>
        <v>0</v>
      </c>
      <c r="AM901" s="100">
        <f t="shared" si="111"/>
        <v>0</v>
      </c>
      <c r="AN901" s="100">
        <f t="shared" si="111"/>
        <v>0</v>
      </c>
      <c r="AO901" s="100">
        <f t="shared" si="110"/>
        <v>0</v>
      </c>
      <c r="AP901" s="100">
        <f t="shared" si="110"/>
        <v>0</v>
      </c>
      <c r="AQ901" s="100">
        <f t="shared" si="110"/>
        <v>0</v>
      </c>
      <c r="AR901" s="100" t="e">
        <f>VLOOKUP(C901&amp;E901&amp;G901&amp;I901&amp;J901,'Código Licitaciones'!$I$8:$I$6500,1,0)</f>
        <v>#N/A</v>
      </c>
    </row>
    <row r="902" spans="24:44" ht="18" x14ac:dyDescent="0.35">
      <c r="X902" s="92">
        <f t="shared" si="105"/>
        <v>9</v>
      </c>
      <c r="Z902" s="100" t="e">
        <f t="shared" si="106"/>
        <v>#DIV/0!</v>
      </c>
      <c r="AA902" s="105" t="e">
        <f>+VLOOKUP(C902,'Código Licitaciones'!$J$7:$J$31,1,0)</f>
        <v>#N/A</v>
      </c>
      <c r="AB902" s="105">
        <f t="shared" si="107"/>
        <v>0</v>
      </c>
      <c r="AC902" s="105" t="e">
        <f>+VLOOKUP(E902,'Código Licitaciones'!$K$7:$K$50,1,0)</f>
        <v>#N/A</v>
      </c>
      <c r="AD902" s="105">
        <f t="shared" si="108"/>
        <v>0</v>
      </c>
      <c r="AE902" s="105" t="e">
        <f>+VLOOKUP(G902,'Código Licitaciones'!$L$7:$L$50,1,0)</f>
        <v>#N/A</v>
      </c>
      <c r="AF902" s="100" t="e">
        <f t="shared" si="109"/>
        <v>#DIV/0!</v>
      </c>
      <c r="AG902" s="105" t="e">
        <f>+VLOOKUP(I902,'Código Licitaciones'!$M$7:$M$50,1,0)</f>
        <v>#N/A</v>
      </c>
      <c r="AH902" s="105" t="e">
        <f>+VLOOKUP(J902,'Código Licitaciones'!$N$7:$N$50,1,0)</f>
        <v>#N/A</v>
      </c>
      <c r="AI902" s="105">
        <f t="shared" si="112"/>
        <v>0</v>
      </c>
      <c r="AJ902" s="105">
        <f t="shared" si="112"/>
        <v>0</v>
      </c>
      <c r="AK902" s="106" t="e">
        <f>+VLOOKUP(M902,'Código Barras'!$C$3:$C$1694,1,0)</f>
        <v>#N/A</v>
      </c>
      <c r="AL902" s="100">
        <f t="shared" si="111"/>
        <v>0</v>
      </c>
      <c r="AM902" s="100">
        <f t="shared" si="111"/>
        <v>0</v>
      </c>
      <c r="AN902" s="100">
        <f t="shared" si="111"/>
        <v>0</v>
      </c>
      <c r="AO902" s="100">
        <f t="shared" si="110"/>
        <v>0</v>
      </c>
      <c r="AP902" s="100">
        <f t="shared" si="110"/>
        <v>0</v>
      </c>
      <c r="AQ902" s="100">
        <f t="shared" si="110"/>
        <v>0</v>
      </c>
      <c r="AR902" s="100" t="e">
        <f>VLOOKUP(C902&amp;E902&amp;G902&amp;I902&amp;J902,'Código Licitaciones'!$I$8:$I$6500,1,0)</f>
        <v>#N/A</v>
      </c>
    </row>
    <row r="903" spans="24:44" ht="18" x14ac:dyDescent="0.35">
      <c r="X903" s="92">
        <f t="shared" si="105"/>
        <v>9</v>
      </c>
      <c r="Z903" s="100" t="e">
        <f t="shared" si="106"/>
        <v>#DIV/0!</v>
      </c>
      <c r="AA903" s="105" t="e">
        <f>+VLOOKUP(C903,'Código Licitaciones'!$J$7:$J$31,1,0)</f>
        <v>#N/A</v>
      </c>
      <c r="AB903" s="105">
        <f t="shared" si="107"/>
        <v>0</v>
      </c>
      <c r="AC903" s="105" t="e">
        <f>+VLOOKUP(E903,'Código Licitaciones'!$K$7:$K$50,1,0)</f>
        <v>#N/A</v>
      </c>
      <c r="AD903" s="105">
        <f t="shared" si="108"/>
        <v>0</v>
      </c>
      <c r="AE903" s="105" t="e">
        <f>+VLOOKUP(G903,'Código Licitaciones'!$L$7:$L$50,1,0)</f>
        <v>#N/A</v>
      </c>
      <c r="AF903" s="100" t="e">
        <f t="shared" si="109"/>
        <v>#DIV/0!</v>
      </c>
      <c r="AG903" s="105" t="e">
        <f>+VLOOKUP(I903,'Código Licitaciones'!$M$7:$M$50,1,0)</f>
        <v>#N/A</v>
      </c>
      <c r="AH903" s="105" t="e">
        <f>+VLOOKUP(J903,'Código Licitaciones'!$N$7:$N$50,1,0)</f>
        <v>#N/A</v>
      </c>
      <c r="AI903" s="105">
        <f t="shared" si="112"/>
        <v>0</v>
      </c>
      <c r="AJ903" s="105">
        <f t="shared" si="112"/>
        <v>0</v>
      </c>
      <c r="AK903" s="106" t="e">
        <f>+VLOOKUP(M903,'Código Barras'!$C$3:$C$1694,1,0)</f>
        <v>#N/A</v>
      </c>
      <c r="AL903" s="100">
        <f t="shared" si="111"/>
        <v>0</v>
      </c>
      <c r="AM903" s="100">
        <f t="shared" si="111"/>
        <v>0</v>
      </c>
      <c r="AN903" s="100">
        <f t="shared" si="111"/>
        <v>0</v>
      </c>
      <c r="AO903" s="100">
        <f t="shared" si="110"/>
        <v>0</v>
      </c>
      <c r="AP903" s="100">
        <f t="shared" si="110"/>
        <v>0</v>
      </c>
      <c r="AQ903" s="100">
        <f t="shared" si="110"/>
        <v>0</v>
      </c>
      <c r="AR903" s="100" t="e">
        <f>VLOOKUP(C903&amp;E903&amp;G903&amp;I903&amp;J903,'Código Licitaciones'!$I$8:$I$6500,1,0)</f>
        <v>#N/A</v>
      </c>
    </row>
    <row r="904" spans="24:44" ht="18" x14ac:dyDescent="0.35">
      <c r="X904" s="92">
        <f t="shared" si="105"/>
        <v>9</v>
      </c>
      <c r="Z904" s="100" t="e">
        <f t="shared" si="106"/>
        <v>#DIV/0!</v>
      </c>
      <c r="AA904" s="105" t="e">
        <f>+VLOOKUP(C904,'Código Licitaciones'!$J$7:$J$31,1,0)</f>
        <v>#N/A</v>
      </c>
      <c r="AB904" s="105">
        <f t="shared" si="107"/>
        <v>0</v>
      </c>
      <c r="AC904" s="105" t="e">
        <f>+VLOOKUP(E904,'Código Licitaciones'!$K$7:$K$50,1,0)</f>
        <v>#N/A</v>
      </c>
      <c r="AD904" s="105">
        <f t="shared" si="108"/>
        <v>0</v>
      </c>
      <c r="AE904" s="105" t="e">
        <f>+VLOOKUP(G904,'Código Licitaciones'!$L$7:$L$50,1,0)</f>
        <v>#N/A</v>
      </c>
      <c r="AF904" s="100" t="e">
        <f t="shared" si="109"/>
        <v>#DIV/0!</v>
      </c>
      <c r="AG904" s="105" t="e">
        <f>+VLOOKUP(I904,'Código Licitaciones'!$M$7:$M$50,1,0)</f>
        <v>#N/A</v>
      </c>
      <c r="AH904" s="105" t="e">
        <f>+VLOOKUP(J904,'Código Licitaciones'!$N$7:$N$50,1,0)</f>
        <v>#N/A</v>
      </c>
      <c r="AI904" s="105">
        <f t="shared" si="112"/>
        <v>0</v>
      </c>
      <c r="AJ904" s="105">
        <f t="shared" si="112"/>
        <v>0</v>
      </c>
      <c r="AK904" s="106" t="e">
        <f>+VLOOKUP(M904,'Código Barras'!$C$3:$C$1694,1,0)</f>
        <v>#N/A</v>
      </c>
      <c r="AL904" s="100">
        <f t="shared" si="111"/>
        <v>0</v>
      </c>
      <c r="AM904" s="100">
        <f t="shared" si="111"/>
        <v>0</v>
      </c>
      <c r="AN904" s="100">
        <f t="shared" si="111"/>
        <v>0</v>
      </c>
      <c r="AO904" s="100">
        <f t="shared" si="110"/>
        <v>0</v>
      </c>
      <c r="AP904" s="100">
        <f t="shared" si="110"/>
        <v>0</v>
      </c>
      <c r="AQ904" s="100">
        <f t="shared" si="110"/>
        <v>0</v>
      </c>
      <c r="AR904" s="100" t="e">
        <f>VLOOKUP(C904&amp;E904&amp;G904&amp;I904&amp;J904,'Código Licitaciones'!$I$8:$I$6500,1,0)</f>
        <v>#N/A</v>
      </c>
    </row>
    <row r="905" spans="24:44" ht="18" x14ac:dyDescent="0.35">
      <c r="X905" s="92">
        <f t="shared" si="105"/>
        <v>9</v>
      </c>
      <c r="Z905" s="100" t="e">
        <f t="shared" si="106"/>
        <v>#DIV/0!</v>
      </c>
      <c r="AA905" s="105" t="e">
        <f>+VLOOKUP(C905,'Código Licitaciones'!$J$7:$J$31,1,0)</f>
        <v>#N/A</v>
      </c>
      <c r="AB905" s="105">
        <f t="shared" si="107"/>
        <v>0</v>
      </c>
      <c r="AC905" s="105" t="e">
        <f>+VLOOKUP(E905,'Código Licitaciones'!$K$7:$K$50,1,0)</f>
        <v>#N/A</v>
      </c>
      <c r="AD905" s="105">
        <f t="shared" si="108"/>
        <v>0</v>
      </c>
      <c r="AE905" s="105" t="e">
        <f>+VLOOKUP(G905,'Código Licitaciones'!$L$7:$L$50,1,0)</f>
        <v>#N/A</v>
      </c>
      <c r="AF905" s="100" t="e">
        <f t="shared" si="109"/>
        <v>#DIV/0!</v>
      </c>
      <c r="AG905" s="105" t="e">
        <f>+VLOOKUP(I905,'Código Licitaciones'!$M$7:$M$50,1,0)</f>
        <v>#N/A</v>
      </c>
      <c r="AH905" s="105" t="e">
        <f>+VLOOKUP(J905,'Código Licitaciones'!$N$7:$N$50,1,0)</f>
        <v>#N/A</v>
      </c>
      <c r="AI905" s="105">
        <f t="shared" si="112"/>
        <v>0</v>
      </c>
      <c r="AJ905" s="105">
        <f t="shared" si="112"/>
        <v>0</v>
      </c>
      <c r="AK905" s="106" t="e">
        <f>+VLOOKUP(M905,'Código Barras'!$C$3:$C$1694,1,0)</f>
        <v>#N/A</v>
      </c>
      <c r="AL905" s="100">
        <f t="shared" si="111"/>
        <v>0</v>
      </c>
      <c r="AM905" s="100">
        <f t="shared" si="111"/>
        <v>0</v>
      </c>
      <c r="AN905" s="100">
        <f t="shared" si="111"/>
        <v>0</v>
      </c>
      <c r="AO905" s="100">
        <f t="shared" si="110"/>
        <v>0</v>
      </c>
      <c r="AP905" s="100">
        <f t="shared" si="110"/>
        <v>0</v>
      </c>
      <c r="AQ905" s="100">
        <f t="shared" si="110"/>
        <v>0</v>
      </c>
      <c r="AR905" s="100" t="e">
        <f>VLOOKUP(C905&amp;E905&amp;G905&amp;I905&amp;J905,'Código Licitaciones'!$I$8:$I$6500,1,0)</f>
        <v>#N/A</v>
      </c>
    </row>
    <row r="906" spans="24:44" ht="18" x14ac:dyDescent="0.35">
      <c r="X906" s="92">
        <f t="shared" ref="X906:X969" si="113">SUMPRODUCT(--(ISERROR(Z906:BN906)))</f>
        <v>9</v>
      </c>
      <c r="Z906" s="100" t="e">
        <f t="shared" ref="Z906:Z969" si="114">IF(ISNUMBER(B906),B906,1/0)</f>
        <v>#DIV/0!</v>
      </c>
      <c r="AA906" s="105" t="e">
        <f>+VLOOKUP(C906,'Código Licitaciones'!$J$7:$J$31,1,0)</f>
        <v>#N/A</v>
      </c>
      <c r="AB906" s="105">
        <f t="shared" ref="AB906:AB969" si="115">+D906</f>
        <v>0</v>
      </c>
      <c r="AC906" s="105" t="e">
        <f>+VLOOKUP(E906,'Código Licitaciones'!$K$7:$K$50,1,0)</f>
        <v>#N/A</v>
      </c>
      <c r="AD906" s="105">
        <f t="shared" ref="AD906:AD969" si="116">+F906</f>
        <v>0</v>
      </c>
      <c r="AE906" s="105" t="e">
        <f>+VLOOKUP(G906,'Código Licitaciones'!$L$7:$L$50,1,0)</f>
        <v>#N/A</v>
      </c>
      <c r="AF906" s="100" t="e">
        <f t="shared" ref="AF906:AF969" si="117">IF(ISNUMBER(H906),H906,1/0)</f>
        <v>#DIV/0!</v>
      </c>
      <c r="AG906" s="105" t="e">
        <f>+VLOOKUP(I906,'Código Licitaciones'!$M$7:$M$50,1,0)</f>
        <v>#N/A</v>
      </c>
      <c r="AH906" s="105" t="e">
        <f>+VLOOKUP(J906,'Código Licitaciones'!$N$7:$N$50,1,0)</f>
        <v>#N/A</v>
      </c>
      <c r="AI906" s="105">
        <f t="shared" si="112"/>
        <v>0</v>
      </c>
      <c r="AJ906" s="105">
        <f t="shared" si="112"/>
        <v>0</v>
      </c>
      <c r="AK906" s="106" t="e">
        <f>+VLOOKUP(M906,'Código Barras'!$C$3:$C$1694,1,0)</f>
        <v>#N/A</v>
      </c>
      <c r="AL906" s="100">
        <f t="shared" si="111"/>
        <v>0</v>
      </c>
      <c r="AM906" s="100">
        <f t="shared" si="111"/>
        <v>0</v>
      </c>
      <c r="AN906" s="100">
        <f t="shared" si="111"/>
        <v>0</v>
      </c>
      <c r="AO906" s="100">
        <f t="shared" si="110"/>
        <v>0</v>
      </c>
      <c r="AP906" s="100">
        <f t="shared" si="110"/>
        <v>0</v>
      </c>
      <c r="AQ906" s="100">
        <f t="shared" si="110"/>
        <v>0</v>
      </c>
      <c r="AR906" s="100" t="e">
        <f>VLOOKUP(C906&amp;E906&amp;G906&amp;I906&amp;J906,'Código Licitaciones'!$I$8:$I$6500,1,0)</f>
        <v>#N/A</v>
      </c>
    </row>
    <row r="907" spans="24:44" ht="18" x14ac:dyDescent="0.35">
      <c r="X907" s="92">
        <f t="shared" si="113"/>
        <v>9</v>
      </c>
      <c r="Z907" s="100" t="e">
        <f t="shared" si="114"/>
        <v>#DIV/0!</v>
      </c>
      <c r="AA907" s="105" t="e">
        <f>+VLOOKUP(C907,'Código Licitaciones'!$J$7:$J$31,1,0)</f>
        <v>#N/A</v>
      </c>
      <c r="AB907" s="105">
        <f t="shared" si="115"/>
        <v>0</v>
      </c>
      <c r="AC907" s="105" t="e">
        <f>+VLOOKUP(E907,'Código Licitaciones'!$K$7:$K$50,1,0)</f>
        <v>#N/A</v>
      </c>
      <c r="AD907" s="105">
        <f t="shared" si="116"/>
        <v>0</v>
      </c>
      <c r="AE907" s="105" t="e">
        <f>+VLOOKUP(G907,'Código Licitaciones'!$L$7:$L$50,1,0)</f>
        <v>#N/A</v>
      </c>
      <c r="AF907" s="100" t="e">
        <f t="shared" si="117"/>
        <v>#DIV/0!</v>
      </c>
      <c r="AG907" s="105" t="e">
        <f>+VLOOKUP(I907,'Código Licitaciones'!$M$7:$M$50,1,0)</f>
        <v>#N/A</v>
      </c>
      <c r="AH907" s="105" t="e">
        <f>+VLOOKUP(J907,'Código Licitaciones'!$N$7:$N$50,1,0)</f>
        <v>#N/A</v>
      </c>
      <c r="AI907" s="105">
        <f t="shared" si="112"/>
        <v>0</v>
      </c>
      <c r="AJ907" s="105">
        <f t="shared" si="112"/>
        <v>0</v>
      </c>
      <c r="AK907" s="106" t="e">
        <f>+VLOOKUP(M907,'Código Barras'!$C$3:$C$1694,1,0)</f>
        <v>#N/A</v>
      </c>
      <c r="AL907" s="100">
        <f t="shared" si="111"/>
        <v>0</v>
      </c>
      <c r="AM907" s="100">
        <f t="shared" si="111"/>
        <v>0</v>
      </c>
      <c r="AN907" s="100">
        <f t="shared" si="111"/>
        <v>0</v>
      </c>
      <c r="AO907" s="100">
        <f t="shared" si="110"/>
        <v>0</v>
      </c>
      <c r="AP907" s="100">
        <f t="shared" si="110"/>
        <v>0</v>
      </c>
      <c r="AQ907" s="100">
        <f t="shared" si="110"/>
        <v>0</v>
      </c>
      <c r="AR907" s="100" t="e">
        <f>VLOOKUP(C907&amp;E907&amp;G907&amp;I907&amp;J907,'Código Licitaciones'!$I$8:$I$6500,1,0)</f>
        <v>#N/A</v>
      </c>
    </row>
    <row r="908" spans="24:44" ht="18" x14ac:dyDescent="0.35">
      <c r="X908" s="92">
        <f t="shared" si="113"/>
        <v>9</v>
      </c>
      <c r="Z908" s="100" t="e">
        <f t="shared" si="114"/>
        <v>#DIV/0!</v>
      </c>
      <c r="AA908" s="105" t="e">
        <f>+VLOOKUP(C908,'Código Licitaciones'!$J$7:$J$31,1,0)</f>
        <v>#N/A</v>
      </c>
      <c r="AB908" s="105">
        <f t="shared" si="115"/>
        <v>0</v>
      </c>
      <c r="AC908" s="105" t="e">
        <f>+VLOOKUP(E908,'Código Licitaciones'!$K$7:$K$50,1,0)</f>
        <v>#N/A</v>
      </c>
      <c r="AD908" s="105">
        <f t="shared" si="116"/>
        <v>0</v>
      </c>
      <c r="AE908" s="105" t="e">
        <f>+VLOOKUP(G908,'Código Licitaciones'!$L$7:$L$50,1,0)</f>
        <v>#N/A</v>
      </c>
      <c r="AF908" s="100" t="e">
        <f t="shared" si="117"/>
        <v>#DIV/0!</v>
      </c>
      <c r="AG908" s="105" t="e">
        <f>+VLOOKUP(I908,'Código Licitaciones'!$M$7:$M$50,1,0)</f>
        <v>#N/A</v>
      </c>
      <c r="AH908" s="105" t="e">
        <f>+VLOOKUP(J908,'Código Licitaciones'!$N$7:$N$50,1,0)</f>
        <v>#N/A</v>
      </c>
      <c r="AI908" s="105">
        <f t="shared" si="112"/>
        <v>0</v>
      </c>
      <c r="AJ908" s="105">
        <f t="shared" si="112"/>
        <v>0</v>
      </c>
      <c r="AK908" s="106" t="e">
        <f>+VLOOKUP(M908,'Código Barras'!$C$3:$C$1694,1,0)</f>
        <v>#N/A</v>
      </c>
      <c r="AL908" s="100">
        <f t="shared" si="111"/>
        <v>0</v>
      </c>
      <c r="AM908" s="100">
        <f t="shared" si="111"/>
        <v>0</v>
      </c>
      <c r="AN908" s="100">
        <f t="shared" si="111"/>
        <v>0</v>
      </c>
      <c r="AO908" s="100">
        <f t="shared" si="110"/>
        <v>0</v>
      </c>
      <c r="AP908" s="100">
        <f t="shared" si="110"/>
        <v>0</v>
      </c>
      <c r="AQ908" s="100">
        <f t="shared" si="110"/>
        <v>0</v>
      </c>
      <c r="AR908" s="100" t="e">
        <f>VLOOKUP(C908&amp;E908&amp;G908&amp;I908&amp;J908,'Código Licitaciones'!$I$8:$I$6500,1,0)</f>
        <v>#N/A</v>
      </c>
    </row>
    <row r="909" spans="24:44" ht="18" x14ac:dyDescent="0.35">
      <c r="X909" s="92">
        <f t="shared" si="113"/>
        <v>9</v>
      </c>
      <c r="Z909" s="100" t="e">
        <f t="shared" si="114"/>
        <v>#DIV/0!</v>
      </c>
      <c r="AA909" s="105" t="e">
        <f>+VLOOKUP(C909,'Código Licitaciones'!$J$7:$J$31,1,0)</f>
        <v>#N/A</v>
      </c>
      <c r="AB909" s="105">
        <f t="shared" si="115"/>
        <v>0</v>
      </c>
      <c r="AC909" s="105" t="e">
        <f>+VLOOKUP(E909,'Código Licitaciones'!$K$7:$K$50,1,0)</f>
        <v>#N/A</v>
      </c>
      <c r="AD909" s="105">
        <f t="shared" si="116"/>
        <v>0</v>
      </c>
      <c r="AE909" s="105" t="e">
        <f>+VLOOKUP(G909,'Código Licitaciones'!$L$7:$L$50,1,0)</f>
        <v>#N/A</v>
      </c>
      <c r="AF909" s="100" t="e">
        <f t="shared" si="117"/>
        <v>#DIV/0!</v>
      </c>
      <c r="AG909" s="105" t="e">
        <f>+VLOOKUP(I909,'Código Licitaciones'!$M$7:$M$50,1,0)</f>
        <v>#N/A</v>
      </c>
      <c r="AH909" s="105" t="e">
        <f>+VLOOKUP(J909,'Código Licitaciones'!$N$7:$N$50,1,0)</f>
        <v>#N/A</v>
      </c>
      <c r="AI909" s="105">
        <f t="shared" si="112"/>
        <v>0</v>
      </c>
      <c r="AJ909" s="105">
        <f t="shared" si="112"/>
        <v>0</v>
      </c>
      <c r="AK909" s="106" t="e">
        <f>+VLOOKUP(M909,'Código Barras'!$C$3:$C$1694,1,0)</f>
        <v>#N/A</v>
      </c>
      <c r="AL909" s="100">
        <f t="shared" si="111"/>
        <v>0</v>
      </c>
      <c r="AM909" s="100">
        <f t="shared" si="111"/>
        <v>0</v>
      </c>
      <c r="AN909" s="100">
        <f t="shared" si="111"/>
        <v>0</v>
      </c>
      <c r="AO909" s="100">
        <f t="shared" si="110"/>
        <v>0</v>
      </c>
      <c r="AP909" s="100">
        <f t="shared" si="110"/>
        <v>0</v>
      </c>
      <c r="AQ909" s="100">
        <f t="shared" si="110"/>
        <v>0</v>
      </c>
      <c r="AR909" s="100" t="e">
        <f>VLOOKUP(C909&amp;E909&amp;G909&amp;I909&amp;J909,'Código Licitaciones'!$I$8:$I$6500,1,0)</f>
        <v>#N/A</v>
      </c>
    </row>
    <row r="910" spans="24:44" ht="18" x14ac:dyDescent="0.35">
      <c r="X910" s="92">
        <f t="shared" si="113"/>
        <v>9</v>
      </c>
      <c r="Z910" s="100" t="e">
        <f t="shared" si="114"/>
        <v>#DIV/0!</v>
      </c>
      <c r="AA910" s="105" t="e">
        <f>+VLOOKUP(C910,'Código Licitaciones'!$J$7:$J$31,1,0)</f>
        <v>#N/A</v>
      </c>
      <c r="AB910" s="105">
        <f t="shared" si="115"/>
        <v>0</v>
      </c>
      <c r="AC910" s="105" t="e">
        <f>+VLOOKUP(E910,'Código Licitaciones'!$K$7:$K$50,1,0)</f>
        <v>#N/A</v>
      </c>
      <c r="AD910" s="105">
        <f t="shared" si="116"/>
        <v>0</v>
      </c>
      <c r="AE910" s="105" t="e">
        <f>+VLOOKUP(G910,'Código Licitaciones'!$L$7:$L$50,1,0)</f>
        <v>#N/A</v>
      </c>
      <c r="AF910" s="100" t="e">
        <f t="shared" si="117"/>
        <v>#DIV/0!</v>
      </c>
      <c r="AG910" s="105" t="e">
        <f>+VLOOKUP(I910,'Código Licitaciones'!$M$7:$M$50,1,0)</f>
        <v>#N/A</v>
      </c>
      <c r="AH910" s="105" t="e">
        <f>+VLOOKUP(J910,'Código Licitaciones'!$N$7:$N$50,1,0)</f>
        <v>#N/A</v>
      </c>
      <c r="AI910" s="105">
        <f t="shared" si="112"/>
        <v>0</v>
      </c>
      <c r="AJ910" s="105">
        <f t="shared" si="112"/>
        <v>0</v>
      </c>
      <c r="AK910" s="106" t="e">
        <f>+VLOOKUP(M910,'Código Barras'!$C$3:$C$1694,1,0)</f>
        <v>#N/A</v>
      </c>
      <c r="AL910" s="100">
        <f t="shared" si="111"/>
        <v>0</v>
      </c>
      <c r="AM910" s="100">
        <f t="shared" si="111"/>
        <v>0</v>
      </c>
      <c r="AN910" s="100">
        <f t="shared" si="111"/>
        <v>0</v>
      </c>
      <c r="AO910" s="100">
        <f t="shared" si="110"/>
        <v>0</v>
      </c>
      <c r="AP910" s="100">
        <f t="shared" si="110"/>
        <v>0</v>
      </c>
      <c r="AQ910" s="100">
        <f t="shared" si="110"/>
        <v>0</v>
      </c>
      <c r="AR910" s="100" t="e">
        <f>VLOOKUP(C910&amp;E910&amp;G910&amp;I910&amp;J910,'Código Licitaciones'!$I$8:$I$6500,1,0)</f>
        <v>#N/A</v>
      </c>
    </row>
    <row r="911" spans="24:44" ht="18" x14ac:dyDescent="0.35">
      <c r="X911" s="92">
        <f t="shared" si="113"/>
        <v>9</v>
      </c>
      <c r="Z911" s="100" t="e">
        <f t="shared" si="114"/>
        <v>#DIV/0!</v>
      </c>
      <c r="AA911" s="105" t="e">
        <f>+VLOOKUP(C911,'Código Licitaciones'!$J$7:$J$31,1,0)</f>
        <v>#N/A</v>
      </c>
      <c r="AB911" s="105">
        <f t="shared" si="115"/>
        <v>0</v>
      </c>
      <c r="AC911" s="105" t="e">
        <f>+VLOOKUP(E911,'Código Licitaciones'!$K$7:$K$50,1,0)</f>
        <v>#N/A</v>
      </c>
      <c r="AD911" s="105">
        <f t="shared" si="116"/>
        <v>0</v>
      </c>
      <c r="AE911" s="105" t="e">
        <f>+VLOOKUP(G911,'Código Licitaciones'!$L$7:$L$50,1,0)</f>
        <v>#N/A</v>
      </c>
      <c r="AF911" s="100" t="e">
        <f t="shared" si="117"/>
        <v>#DIV/0!</v>
      </c>
      <c r="AG911" s="105" t="e">
        <f>+VLOOKUP(I911,'Código Licitaciones'!$M$7:$M$50,1,0)</f>
        <v>#N/A</v>
      </c>
      <c r="AH911" s="105" t="e">
        <f>+VLOOKUP(J911,'Código Licitaciones'!$N$7:$N$50,1,0)</f>
        <v>#N/A</v>
      </c>
      <c r="AI911" s="105">
        <f t="shared" si="112"/>
        <v>0</v>
      </c>
      <c r="AJ911" s="105">
        <f t="shared" si="112"/>
        <v>0</v>
      </c>
      <c r="AK911" s="106" t="e">
        <f>+VLOOKUP(M911,'Código Barras'!$C$3:$C$1694,1,0)</f>
        <v>#N/A</v>
      </c>
      <c r="AL911" s="100">
        <f t="shared" si="111"/>
        <v>0</v>
      </c>
      <c r="AM911" s="100">
        <f t="shared" si="111"/>
        <v>0</v>
      </c>
      <c r="AN911" s="100">
        <f t="shared" si="111"/>
        <v>0</v>
      </c>
      <c r="AO911" s="100">
        <f t="shared" si="110"/>
        <v>0</v>
      </c>
      <c r="AP911" s="100">
        <f t="shared" si="110"/>
        <v>0</v>
      </c>
      <c r="AQ911" s="100">
        <f t="shared" si="110"/>
        <v>0</v>
      </c>
      <c r="AR911" s="100" t="e">
        <f>VLOOKUP(C911&amp;E911&amp;G911&amp;I911&amp;J911,'Código Licitaciones'!$I$8:$I$6500,1,0)</f>
        <v>#N/A</v>
      </c>
    </row>
    <row r="912" spans="24:44" ht="18" x14ac:dyDescent="0.35">
      <c r="X912" s="92">
        <f t="shared" si="113"/>
        <v>9</v>
      </c>
      <c r="Z912" s="100" t="e">
        <f t="shared" si="114"/>
        <v>#DIV/0!</v>
      </c>
      <c r="AA912" s="105" t="e">
        <f>+VLOOKUP(C912,'Código Licitaciones'!$J$7:$J$31,1,0)</f>
        <v>#N/A</v>
      </c>
      <c r="AB912" s="105">
        <f t="shared" si="115"/>
        <v>0</v>
      </c>
      <c r="AC912" s="105" t="e">
        <f>+VLOOKUP(E912,'Código Licitaciones'!$K$7:$K$50,1,0)</f>
        <v>#N/A</v>
      </c>
      <c r="AD912" s="105">
        <f t="shared" si="116"/>
        <v>0</v>
      </c>
      <c r="AE912" s="105" t="e">
        <f>+VLOOKUP(G912,'Código Licitaciones'!$L$7:$L$50,1,0)</f>
        <v>#N/A</v>
      </c>
      <c r="AF912" s="100" t="e">
        <f t="shared" si="117"/>
        <v>#DIV/0!</v>
      </c>
      <c r="AG912" s="105" t="e">
        <f>+VLOOKUP(I912,'Código Licitaciones'!$M$7:$M$50,1,0)</f>
        <v>#N/A</v>
      </c>
      <c r="AH912" s="105" t="e">
        <f>+VLOOKUP(J912,'Código Licitaciones'!$N$7:$N$50,1,0)</f>
        <v>#N/A</v>
      </c>
      <c r="AI912" s="105">
        <f t="shared" si="112"/>
        <v>0</v>
      </c>
      <c r="AJ912" s="105">
        <f t="shared" si="112"/>
        <v>0</v>
      </c>
      <c r="AK912" s="106" t="e">
        <f>+VLOOKUP(M912,'Código Barras'!$C$3:$C$1694,1,0)</f>
        <v>#N/A</v>
      </c>
      <c r="AL912" s="100">
        <f t="shared" si="111"/>
        <v>0</v>
      </c>
      <c r="AM912" s="100">
        <f t="shared" si="111"/>
        <v>0</v>
      </c>
      <c r="AN912" s="100">
        <f t="shared" si="111"/>
        <v>0</v>
      </c>
      <c r="AO912" s="100">
        <f t="shared" si="110"/>
        <v>0</v>
      </c>
      <c r="AP912" s="100">
        <f t="shared" si="110"/>
        <v>0</v>
      </c>
      <c r="AQ912" s="100">
        <f t="shared" si="110"/>
        <v>0</v>
      </c>
      <c r="AR912" s="100" t="e">
        <f>VLOOKUP(C912&amp;E912&amp;G912&amp;I912&amp;J912,'Código Licitaciones'!$I$8:$I$6500,1,0)</f>
        <v>#N/A</v>
      </c>
    </row>
    <row r="913" spans="24:44" ht="18" x14ac:dyDescent="0.35">
      <c r="X913" s="92">
        <f t="shared" si="113"/>
        <v>9</v>
      </c>
      <c r="Z913" s="100" t="e">
        <f t="shared" si="114"/>
        <v>#DIV/0!</v>
      </c>
      <c r="AA913" s="105" t="e">
        <f>+VLOOKUP(C913,'Código Licitaciones'!$J$7:$J$31,1,0)</f>
        <v>#N/A</v>
      </c>
      <c r="AB913" s="105">
        <f t="shared" si="115"/>
        <v>0</v>
      </c>
      <c r="AC913" s="105" t="e">
        <f>+VLOOKUP(E913,'Código Licitaciones'!$K$7:$K$50,1,0)</f>
        <v>#N/A</v>
      </c>
      <c r="AD913" s="105">
        <f t="shared" si="116"/>
        <v>0</v>
      </c>
      <c r="AE913" s="105" t="e">
        <f>+VLOOKUP(G913,'Código Licitaciones'!$L$7:$L$50,1,0)</f>
        <v>#N/A</v>
      </c>
      <c r="AF913" s="100" t="e">
        <f t="shared" si="117"/>
        <v>#DIV/0!</v>
      </c>
      <c r="AG913" s="105" t="e">
        <f>+VLOOKUP(I913,'Código Licitaciones'!$M$7:$M$50,1,0)</f>
        <v>#N/A</v>
      </c>
      <c r="AH913" s="105" t="e">
        <f>+VLOOKUP(J913,'Código Licitaciones'!$N$7:$N$50,1,0)</f>
        <v>#N/A</v>
      </c>
      <c r="AI913" s="105">
        <f t="shared" si="112"/>
        <v>0</v>
      </c>
      <c r="AJ913" s="105">
        <f t="shared" si="112"/>
        <v>0</v>
      </c>
      <c r="AK913" s="106" t="e">
        <f>+VLOOKUP(M913,'Código Barras'!$C$3:$C$1694,1,0)</f>
        <v>#N/A</v>
      </c>
      <c r="AL913" s="100">
        <f t="shared" si="111"/>
        <v>0</v>
      </c>
      <c r="AM913" s="100">
        <f t="shared" si="111"/>
        <v>0</v>
      </c>
      <c r="AN913" s="100">
        <f t="shared" si="111"/>
        <v>0</v>
      </c>
      <c r="AO913" s="100">
        <f t="shared" si="110"/>
        <v>0</v>
      </c>
      <c r="AP913" s="100">
        <f t="shared" si="110"/>
        <v>0</v>
      </c>
      <c r="AQ913" s="100">
        <f t="shared" si="110"/>
        <v>0</v>
      </c>
      <c r="AR913" s="100" t="e">
        <f>VLOOKUP(C913&amp;E913&amp;G913&amp;I913&amp;J913,'Código Licitaciones'!$I$8:$I$6500,1,0)</f>
        <v>#N/A</v>
      </c>
    </row>
    <row r="914" spans="24:44" ht="18" x14ac:dyDescent="0.35">
      <c r="X914" s="92">
        <f t="shared" si="113"/>
        <v>9</v>
      </c>
      <c r="Z914" s="100" t="e">
        <f t="shared" si="114"/>
        <v>#DIV/0!</v>
      </c>
      <c r="AA914" s="105" t="e">
        <f>+VLOOKUP(C914,'Código Licitaciones'!$J$7:$J$31,1,0)</f>
        <v>#N/A</v>
      </c>
      <c r="AB914" s="105">
        <f t="shared" si="115"/>
        <v>0</v>
      </c>
      <c r="AC914" s="105" t="e">
        <f>+VLOOKUP(E914,'Código Licitaciones'!$K$7:$K$50,1,0)</f>
        <v>#N/A</v>
      </c>
      <c r="AD914" s="105">
        <f t="shared" si="116"/>
        <v>0</v>
      </c>
      <c r="AE914" s="105" t="e">
        <f>+VLOOKUP(G914,'Código Licitaciones'!$L$7:$L$50,1,0)</f>
        <v>#N/A</v>
      </c>
      <c r="AF914" s="100" t="e">
        <f t="shared" si="117"/>
        <v>#DIV/0!</v>
      </c>
      <c r="AG914" s="105" t="e">
        <f>+VLOOKUP(I914,'Código Licitaciones'!$M$7:$M$50,1,0)</f>
        <v>#N/A</v>
      </c>
      <c r="AH914" s="105" t="e">
        <f>+VLOOKUP(J914,'Código Licitaciones'!$N$7:$N$50,1,0)</f>
        <v>#N/A</v>
      </c>
      <c r="AI914" s="105">
        <f t="shared" si="112"/>
        <v>0</v>
      </c>
      <c r="AJ914" s="105">
        <f t="shared" si="112"/>
        <v>0</v>
      </c>
      <c r="AK914" s="106" t="e">
        <f>+VLOOKUP(M914,'Código Barras'!$C$3:$C$1694,1,0)</f>
        <v>#N/A</v>
      </c>
      <c r="AL914" s="100">
        <f t="shared" si="111"/>
        <v>0</v>
      </c>
      <c r="AM914" s="100">
        <f t="shared" si="111"/>
        <v>0</v>
      </c>
      <c r="AN914" s="100">
        <f t="shared" si="111"/>
        <v>0</v>
      </c>
      <c r="AO914" s="100">
        <f t="shared" si="110"/>
        <v>0</v>
      </c>
      <c r="AP914" s="100">
        <f t="shared" si="110"/>
        <v>0</v>
      </c>
      <c r="AQ914" s="100">
        <f t="shared" si="110"/>
        <v>0</v>
      </c>
      <c r="AR914" s="100" t="e">
        <f>VLOOKUP(C914&amp;E914&amp;G914&amp;I914&amp;J914,'Código Licitaciones'!$I$8:$I$6500,1,0)</f>
        <v>#N/A</v>
      </c>
    </row>
    <row r="915" spans="24:44" ht="18" x14ac:dyDescent="0.35">
      <c r="X915" s="92">
        <f t="shared" si="113"/>
        <v>9</v>
      </c>
      <c r="Z915" s="100" t="e">
        <f t="shared" si="114"/>
        <v>#DIV/0!</v>
      </c>
      <c r="AA915" s="105" t="e">
        <f>+VLOOKUP(C915,'Código Licitaciones'!$J$7:$J$31,1,0)</f>
        <v>#N/A</v>
      </c>
      <c r="AB915" s="105">
        <f t="shared" si="115"/>
        <v>0</v>
      </c>
      <c r="AC915" s="105" t="e">
        <f>+VLOOKUP(E915,'Código Licitaciones'!$K$7:$K$50,1,0)</f>
        <v>#N/A</v>
      </c>
      <c r="AD915" s="105">
        <f t="shared" si="116"/>
        <v>0</v>
      </c>
      <c r="AE915" s="105" t="e">
        <f>+VLOOKUP(G915,'Código Licitaciones'!$L$7:$L$50,1,0)</f>
        <v>#N/A</v>
      </c>
      <c r="AF915" s="100" t="e">
        <f t="shared" si="117"/>
        <v>#DIV/0!</v>
      </c>
      <c r="AG915" s="105" t="e">
        <f>+VLOOKUP(I915,'Código Licitaciones'!$M$7:$M$50,1,0)</f>
        <v>#N/A</v>
      </c>
      <c r="AH915" s="105" t="e">
        <f>+VLOOKUP(J915,'Código Licitaciones'!$N$7:$N$50,1,0)</f>
        <v>#N/A</v>
      </c>
      <c r="AI915" s="105">
        <f t="shared" si="112"/>
        <v>0</v>
      </c>
      <c r="AJ915" s="105">
        <f t="shared" si="112"/>
        <v>0</v>
      </c>
      <c r="AK915" s="106" t="e">
        <f>+VLOOKUP(M915,'Código Barras'!$C$3:$C$1694,1,0)</f>
        <v>#N/A</v>
      </c>
      <c r="AL915" s="100">
        <f t="shared" si="111"/>
        <v>0</v>
      </c>
      <c r="AM915" s="100">
        <f t="shared" si="111"/>
        <v>0</v>
      </c>
      <c r="AN915" s="100">
        <f t="shared" si="111"/>
        <v>0</v>
      </c>
      <c r="AO915" s="100">
        <f t="shared" si="110"/>
        <v>0</v>
      </c>
      <c r="AP915" s="100">
        <f t="shared" si="110"/>
        <v>0</v>
      </c>
      <c r="AQ915" s="100">
        <f t="shared" si="110"/>
        <v>0</v>
      </c>
      <c r="AR915" s="100" t="e">
        <f>VLOOKUP(C915&amp;E915&amp;G915&amp;I915&amp;J915,'Código Licitaciones'!$I$8:$I$6500,1,0)</f>
        <v>#N/A</v>
      </c>
    </row>
    <row r="916" spans="24:44" ht="18" x14ac:dyDescent="0.35">
      <c r="X916" s="92">
        <f t="shared" si="113"/>
        <v>9</v>
      </c>
      <c r="Z916" s="100" t="e">
        <f t="shared" si="114"/>
        <v>#DIV/0!</v>
      </c>
      <c r="AA916" s="105" t="e">
        <f>+VLOOKUP(C916,'Código Licitaciones'!$J$7:$J$31,1,0)</f>
        <v>#N/A</v>
      </c>
      <c r="AB916" s="105">
        <f t="shared" si="115"/>
        <v>0</v>
      </c>
      <c r="AC916" s="105" t="e">
        <f>+VLOOKUP(E916,'Código Licitaciones'!$K$7:$K$50,1,0)</f>
        <v>#N/A</v>
      </c>
      <c r="AD916" s="105">
        <f t="shared" si="116"/>
        <v>0</v>
      </c>
      <c r="AE916" s="105" t="e">
        <f>+VLOOKUP(G916,'Código Licitaciones'!$L$7:$L$50,1,0)</f>
        <v>#N/A</v>
      </c>
      <c r="AF916" s="100" t="e">
        <f t="shared" si="117"/>
        <v>#DIV/0!</v>
      </c>
      <c r="AG916" s="105" t="e">
        <f>+VLOOKUP(I916,'Código Licitaciones'!$M$7:$M$50,1,0)</f>
        <v>#N/A</v>
      </c>
      <c r="AH916" s="105" t="e">
        <f>+VLOOKUP(J916,'Código Licitaciones'!$N$7:$N$50,1,0)</f>
        <v>#N/A</v>
      </c>
      <c r="AI916" s="105">
        <f t="shared" si="112"/>
        <v>0</v>
      </c>
      <c r="AJ916" s="105">
        <f t="shared" si="112"/>
        <v>0</v>
      </c>
      <c r="AK916" s="106" t="e">
        <f>+VLOOKUP(M916,'Código Barras'!$C$3:$C$1694,1,0)</f>
        <v>#N/A</v>
      </c>
      <c r="AL916" s="100">
        <f t="shared" si="111"/>
        <v>0</v>
      </c>
      <c r="AM916" s="100">
        <f t="shared" si="111"/>
        <v>0</v>
      </c>
      <c r="AN916" s="100">
        <f t="shared" si="111"/>
        <v>0</v>
      </c>
      <c r="AO916" s="100">
        <f t="shared" si="110"/>
        <v>0</v>
      </c>
      <c r="AP916" s="100">
        <f t="shared" si="110"/>
        <v>0</v>
      </c>
      <c r="AQ916" s="100">
        <f t="shared" si="110"/>
        <v>0</v>
      </c>
      <c r="AR916" s="100" t="e">
        <f>VLOOKUP(C916&amp;E916&amp;G916&amp;I916&amp;J916,'Código Licitaciones'!$I$8:$I$6500,1,0)</f>
        <v>#N/A</v>
      </c>
    </row>
    <row r="917" spans="24:44" ht="18" x14ac:dyDescent="0.35">
      <c r="X917" s="92">
        <f t="shared" si="113"/>
        <v>9</v>
      </c>
      <c r="Z917" s="100" t="e">
        <f t="shared" si="114"/>
        <v>#DIV/0!</v>
      </c>
      <c r="AA917" s="105" t="e">
        <f>+VLOOKUP(C917,'Código Licitaciones'!$J$7:$J$31,1,0)</f>
        <v>#N/A</v>
      </c>
      <c r="AB917" s="105">
        <f t="shared" si="115"/>
        <v>0</v>
      </c>
      <c r="AC917" s="105" t="e">
        <f>+VLOOKUP(E917,'Código Licitaciones'!$K$7:$K$50,1,0)</f>
        <v>#N/A</v>
      </c>
      <c r="AD917" s="105">
        <f t="shared" si="116"/>
        <v>0</v>
      </c>
      <c r="AE917" s="105" t="e">
        <f>+VLOOKUP(G917,'Código Licitaciones'!$L$7:$L$50,1,0)</f>
        <v>#N/A</v>
      </c>
      <c r="AF917" s="100" t="e">
        <f t="shared" si="117"/>
        <v>#DIV/0!</v>
      </c>
      <c r="AG917" s="105" t="e">
        <f>+VLOOKUP(I917,'Código Licitaciones'!$M$7:$M$50,1,0)</f>
        <v>#N/A</v>
      </c>
      <c r="AH917" s="105" t="e">
        <f>+VLOOKUP(J917,'Código Licitaciones'!$N$7:$N$50,1,0)</f>
        <v>#N/A</v>
      </c>
      <c r="AI917" s="105">
        <f t="shared" si="112"/>
        <v>0</v>
      </c>
      <c r="AJ917" s="105">
        <f t="shared" si="112"/>
        <v>0</v>
      </c>
      <c r="AK917" s="106" t="e">
        <f>+VLOOKUP(M917,'Código Barras'!$C$3:$C$1694,1,0)</f>
        <v>#N/A</v>
      </c>
      <c r="AL917" s="100">
        <f t="shared" si="111"/>
        <v>0</v>
      </c>
      <c r="AM917" s="100">
        <f t="shared" si="111"/>
        <v>0</v>
      </c>
      <c r="AN917" s="100">
        <f t="shared" si="111"/>
        <v>0</v>
      </c>
      <c r="AO917" s="100">
        <f t="shared" si="110"/>
        <v>0</v>
      </c>
      <c r="AP917" s="100">
        <f t="shared" si="110"/>
        <v>0</v>
      </c>
      <c r="AQ917" s="100">
        <f t="shared" si="110"/>
        <v>0</v>
      </c>
      <c r="AR917" s="100" t="e">
        <f>VLOOKUP(C917&amp;E917&amp;G917&amp;I917&amp;J917,'Código Licitaciones'!$I$8:$I$6500,1,0)</f>
        <v>#N/A</v>
      </c>
    </row>
    <row r="918" spans="24:44" ht="18" x14ac:dyDescent="0.35">
      <c r="X918" s="92">
        <f t="shared" si="113"/>
        <v>9</v>
      </c>
      <c r="Z918" s="100" t="e">
        <f t="shared" si="114"/>
        <v>#DIV/0!</v>
      </c>
      <c r="AA918" s="105" t="e">
        <f>+VLOOKUP(C918,'Código Licitaciones'!$J$7:$J$31,1,0)</f>
        <v>#N/A</v>
      </c>
      <c r="AB918" s="105">
        <f t="shared" si="115"/>
        <v>0</v>
      </c>
      <c r="AC918" s="105" t="e">
        <f>+VLOOKUP(E918,'Código Licitaciones'!$K$7:$K$50,1,0)</f>
        <v>#N/A</v>
      </c>
      <c r="AD918" s="105">
        <f t="shared" si="116"/>
        <v>0</v>
      </c>
      <c r="AE918" s="105" t="e">
        <f>+VLOOKUP(G918,'Código Licitaciones'!$L$7:$L$50,1,0)</f>
        <v>#N/A</v>
      </c>
      <c r="AF918" s="100" t="e">
        <f t="shared" si="117"/>
        <v>#DIV/0!</v>
      </c>
      <c r="AG918" s="105" t="e">
        <f>+VLOOKUP(I918,'Código Licitaciones'!$M$7:$M$50,1,0)</f>
        <v>#N/A</v>
      </c>
      <c r="AH918" s="105" t="e">
        <f>+VLOOKUP(J918,'Código Licitaciones'!$N$7:$N$50,1,0)</f>
        <v>#N/A</v>
      </c>
      <c r="AI918" s="105">
        <f t="shared" si="112"/>
        <v>0</v>
      </c>
      <c r="AJ918" s="105">
        <f t="shared" si="112"/>
        <v>0</v>
      </c>
      <c r="AK918" s="106" t="e">
        <f>+VLOOKUP(M918,'Código Barras'!$C$3:$C$1694,1,0)</f>
        <v>#N/A</v>
      </c>
      <c r="AL918" s="100">
        <f t="shared" si="111"/>
        <v>0</v>
      </c>
      <c r="AM918" s="100">
        <f t="shared" si="111"/>
        <v>0</v>
      </c>
      <c r="AN918" s="100">
        <f t="shared" si="111"/>
        <v>0</v>
      </c>
      <c r="AO918" s="100">
        <f t="shared" si="110"/>
        <v>0</v>
      </c>
      <c r="AP918" s="100">
        <f t="shared" si="110"/>
        <v>0</v>
      </c>
      <c r="AQ918" s="100">
        <f t="shared" si="110"/>
        <v>0</v>
      </c>
      <c r="AR918" s="100" t="e">
        <f>VLOOKUP(C918&amp;E918&amp;G918&amp;I918&amp;J918,'Código Licitaciones'!$I$8:$I$6500,1,0)</f>
        <v>#N/A</v>
      </c>
    </row>
    <row r="919" spans="24:44" ht="18" x14ac:dyDescent="0.35">
      <c r="X919" s="92">
        <f t="shared" si="113"/>
        <v>9</v>
      </c>
      <c r="Z919" s="100" t="e">
        <f t="shared" si="114"/>
        <v>#DIV/0!</v>
      </c>
      <c r="AA919" s="105" t="e">
        <f>+VLOOKUP(C919,'Código Licitaciones'!$J$7:$J$31,1,0)</f>
        <v>#N/A</v>
      </c>
      <c r="AB919" s="105">
        <f t="shared" si="115"/>
        <v>0</v>
      </c>
      <c r="AC919" s="105" t="e">
        <f>+VLOOKUP(E919,'Código Licitaciones'!$K$7:$K$50,1,0)</f>
        <v>#N/A</v>
      </c>
      <c r="AD919" s="105">
        <f t="shared" si="116"/>
        <v>0</v>
      </c>
      <c r="AE919" s="105" t="e">
        <f>+VLOOKUP(G919,'Código Licitaciones'!$L$7:$L$50,1,0)</f>
        <v>#N/A</v>
      </c>
      <c r="AF919" s="100" t="e">
        <f t="shared" si="117"/>
        <v>#DIV/0!</v>
      </c>
      <c r="AG919" s="105" t="e">
        <f>+VLOOKUP(I919,'Código Licitaciones'!$M$7:$M$50,1,0)</f>
        <v>#N/A</v>
      </c>
      <c r="AH919" s="105" t="e">
        <f>+VLOOKUP(J919,'Código Licitaciones'!$N$7:$N$50,1,0)</f>
        <v>#N/A</v>
      </c>
      <c r="AI919" s="105">
        <f t="shared" si="112"/>
        <v>0</v>
      </c>
      <c r="AJ919" s="105">
        <f t="shared" si="112"/>
        <v>0</v>
      </c>
      <c r="AK919" s="106" t="e">
        <f>+VLOOKUP(M919,'Código Barras'!$C$3:$C$1694,1,0)</f>
        <v>#N/A</v>
      </c>
      <c r="AL919" s="100">
        <f t="shared" si="111"/>
        <v>0</v>
      </c>
      <c r="AM919" s="100">
        <f t="shared" si="111"/>
        <v>0</v>
      </c>
      <c r="AN919" s="100">
        <f t="shared" si="111"/>
        <v>0</v>
      </c>
      <c r="AO919" s="100">
        <f t="shared" si="110"/>
        <v>0</v>
      </c>
      <c r="AP919" s="100">
        <f t="shared" si="110"/>
        <v>0</v>
      </c>
      <c r="AQ919" s="100">
        <f t="shared" si="110"/>
        <v>0</v>
      </c>
      <c r="AR919" s="100" t="e">
        <f>VLOOKUP(C919&amp;E919&amp;G919&amp;I919&amp;J919,'Código Licitaciones'!$I$8:$I$6500,1,0)</f>
        <v>#N/A</v>
      </c>
    </row>
    <row r="920" spans="24:44" ht="18" x14ac:dyDescent="0.35">
      <c r="X920" s="92">
        <f t="shared" si="113"/>
        <v>9</v>
      </c>
      <c r="Z920" s="100" t="e">
        <f t="shared" si="114"/>
        <v>#DIV/0!</v>
      </c>
      <c r="AA920" s="105" t="e">
        <f>+VLOOKUP(C920,'Código Licitaciones'!$J$7:$J$31,1,0)</f>
        <v>#N/A</v>
      </c>
      <c r="AB920" s="105">
        <f t="shared" si="115"/>
        <v>0</v>
      </c>
      <c r="AC920" s="105" t="e">
        <f>+VLOOKUP(E920,'Código Licitaciones'!$K$7:$K$50,1,0)</f>
        <v>#N/A</v>
      </c>
      <c r="AD920" s="105">
        <f t="shared" si="116"/>
        <v>0</v>
      </c>
      <c r="AE920" s="105" t="e">
        <f>+VLOOKUP(G920,'Código Licitaciones'!$L$7:$L$50,1,0)</f>
        <v>#N/A</v>
      </c>
      <c r="AF920" s="100" t="e">
        <f t="shared" si="117"/>
        <v>#DIV/0!</v>
      </c>
      <c r="AG920" s="105" t="e">
        <f>+VLOOKUP(I920,'Código Licitaciones'!$M$7:$M$50,1,0)</f>
        <v>#N/A</v>
      </c>
      <c r="AH920" s="105" t="e">
        <f>+VLOOKUP(J920,'Código Licitaciones'!$N$7:$N$50,1,0)</f>
        <v>#N/A</v>
      </c>
      <c r="AI920" s="105">
        <f t="shared" si="112"/>
        <v>0</v>
      </c>
      <c r="AJ920" s="105">
        <f t="shared" si="112"/>
        <v>0</v>
      </c>
      <c r="AK920" s="106" t="e">
        <f>+VLOOKUP(M920,'Código Barras'!$C$3:$C$1694,1,0)</f>
        <v>#N/A</v>
      </c>
      <c r="AL920" s="100">
        <f t="shared" si="111"/>
        <v>0</v>
      </c>
      <c r="AM920" s="100">
        <f t="shared" si="111"/>
        <v>0</v>
      </c>
      <c r="AN920" s="100">
        <f t="shared" si="111"/>
        <v>0</v>
      </c>
      <c r="AO920" s="100">
        <f t="shared" si="111"/>
        <v>0</v>
      </c>
      <c r="AP920" s="100">
        <f t="shared" si="111"/>
        <v>0</v>
      </c>
      <c r="AQ920" s="100">
        <f t="shared" si="111"/>
        <v>0</v>
      </c>
      <c r="AR920" s="100" t="e">
        <f>VLOOKUP(C920&amp;E920&amp;G920&amp;I920&amp;J920,'Código Licitaciones'!$I$8:$I$6500,1,0)</f>
        <v>#N/A</v>
      </c>
    </row>
    <row r="921" spans="24:44" ht="18" x14ac:dyDescent="0.35">
      <c r="X921" s="92">
        <f t="shared" si="113"/>
        <v>9</v>
      </c>
      <c r="Z921" s="100" t="e">
        <f t="shared" si="114"/>
        <v>#DIV/0!</v>
      </c>
      <c r="AA921" s="105" t="e">
        <f>+VLOOKUP(C921,'Código Licitaciones'!$J$7:$J$31,1,0)</f>
        <v>#N/A</v>
      </c>
      <c r="AB921" s="105">
        <f t="shared" si="115"/>
        <v>0</v>
      </c>
      <c r="AC921" s="105" t="e">
        <f>+VLOOKUP(E921,'Código Licitaciones'!$K$7:$K$50,1,0)</f>
        <v>#N/A</v>
      </c>
      <c r="AD921" s="105">
        <f t="shared" si="116"/>
        <v>0</v>
      </c>
      <c r="AE921" s="105" t="e">
        <f>+VLOOKUP(G921,'Código Licitaciones'!$L$7:$L$50,1,0)</f>
        <v>#N/A</v>
      </c>
      <c r="AF921" s="100" t="e">
        <f t="shared" si="117"/>
        <v>#DIV/0!</v>
      </c>
      <c r="AG921" s="105" t="e">
        <f>+VLOOKUP(I921,'Código Licitaciones'!$M$7:$M$50,1,0)</f>
        <v>#N/A</v>
      </c>
      <c r="AH921" s="105" t="e">
        <f>+VLOOKUP(J921,'Código Licitaciones'!$N$7:$N$50,1,0)</f>
        <v>#N/A</v>
      </c>
      <c r="AI921" s="105">
        <f t="shared" si="112"/>
        <v>0</v>
      </c>
      <c r="AJ921" s="105">
        <f t="shared" si="112"/>
        <v>0</v>
      </c>
      <c r="AK921" s="106" t="e">
        <f>+VLOOKUP(M921,'Código Barras'!$C$3:$C$1694,1,0)</f>
        <v>#N/A</v>
      </c>
      <c r="AL921" s="100">
        <f t="shared" ref="AL921:AQ963" si="118">IF(OR(ISNUMBER(N921),N921=0),N921,1/0)</f>
        <v>0</v>
      </c>
      <c r="AM921" s="100">
        <f t="shared" si="118"/>
        <v>0</v>
      </c>
      <c r="AN921" s="100">
        <f t="shared" si="118"/>
        <v>0</v>
      </c>
      <c r="AO921" s="100">
        <f t="shared" si="118"/>
        <v>0</v>
      </c>
      <c r="AP921" s="100">
        <f t="shared" si="118"/>
        <v>0</v>
      </c>
      <c r="AQ921" s="100">
        <f t="shared" si="118"/>
        <v>0</v>
      </c>
      <c r="AR921" s="100" t="e">
        <f>VLOOKUP(C921&amp;E921&amp;G921&amp;I921&amp;J921,'Código Licitaciones'!$I$8:$I$6500,1,0)</f>
        <v>#N/A</v>
      </c>
    </row>
    <row r="922" spans="24:44" ht="18" x14ac:dyDescent="0.35">
      <c r="X922" s="92">
        <f t="shared" si="113"/>
        <v>9</v>
      </c>
      <c r="Z922" s="100" t="e">
        <f t="shared" si="114"/>
        <v>#DIV/0!</v>
      </c>
      <c r="AA922" s="105" t="e">
        <f>+VLOOKUP(C922,'Código Licitaciones'!$J$7:$J$31,1,0)</f>
        <v>#N/A</v>
      </c>
      <c r="AB922" s="105">
        <f t="shared" si="115"/>
        <v>0</v>
      </c>
      <c r="AC922" s="105" t="e">
        <f>+VLOOKUP(E922,'Código Licitaciones'!$K$7:$K$50,1,0)</f>
        <v>#N/A</v>
      </c>
      <c r="AD922" s="105">
        <f t="shared" si="116"/>
        <v>0</v>
      </c>
      <c r="AE922" s="105" t="e">
        <f>+VLOOKUP(G922,'Código Licitaciones'!$L$7:$L$50,1,0)</f>
        <v>#N/A</v>
      </c>
      <c r="AF922" s="100" t="e">
        <f t="shared" si="117"/>
        <v>#DIV/0!</v>
      </c>
      <c r="AG922" s="105" t="e">
        <f>+VLOOKUP(I922,'Código Licitaciones'!$M$7:$M$50,1,0)</f>
        <v>#N/A</v>
      </c>
      <c r="AH922" s="105" t="e">
        <f>+VLOOKUP(J922,'Código Licitaciones'!$N$7:$N$50,1,0)</f>
        <v>#N/A</v>
      </c>
      <c r="AI922" s="105">
        <f t="shared" si="112"/>
        <v>0</v>
      </c>
      <c r="AJ922" s="105">
        <f t="shared" si="112"/>
        <v>0</v>
      </c>
      <c r="AK922" s="106" t="e">
        <f>+VLOOKUP(M922,'Código Barras'!$C$3:$C$1694,1,0)</f>
        <v>#N/A</v>
      </c>
      <c r="AL922" s="100">
        <f t="shared" si="118"/>
        <v>0</v>
      </c>
      <c r="AM922" s="100">
        <f t="shared" si="118"/>
        <v>0</v>
      </c>
      <c r="AN922" s="100">
        <f t="shared" si="118"/>
        <v>0</v>
      </c>
      <c r="AO922" s="100">
        <f t="shared" si="118"/>
        <v>0</v>
      </c>
      <c r="AP922" s="100">
        <f t="shared" si="118"/>
        <v>0</v>
      </c>
      <c r="AQ922" s="100">
        <f t="shared" si="118"/>
        <v>0</v>
      </c>
      <c r="AR922" s="100" t="e">
        <f>VLOOKUP(C922&amp;E922&amp;G922&amp;I922&amp;J922,'Código Licitaciones'!$I$8:$I$6500,1,0)</f>
        <v>#N/A</v>
      </c>
    </row>
    <row r="923" spans="24:44" ht="18" x14ac:dyDescent="0.35">
      <c r="X923" s="92">
        <f t="shared" si="113"/>
        <v>9</v>
      </c>
      <c r="Z923" s="100" t="e">
        <f t="shared" si="114"/>
        <v>#DIV/0!</v>
      </c>
      <c r="AA923" s="105" t="e">
        <f>+VLOOKUP(C923,'Código Licitaciones'!$J$7:$J$31,1,0)</f>
        <v>#N/A</v>
      </c>
      <c r="AB923" s="105">
        <f t="shared" si="115"/>
        <v>0</v>
      </c>
      <c r="AC923" s="105" t="e">
        <f>+VLOOKUP(E923,'Código Licitaciones'!$K$7:$K$50,1,0)</f>
        <v>#N/A</v>
      </c>
      <c r="AD923" s="105">
        <f t="shared" si="116"/>
        <v>0</v>
      </c>
      <c r="AE923" s="105" t="e">
        <f>+VLOOKUP(G923,'Código Licitaciones'!$L$7:$L$50,1,0)</f>
        <v>#N/A</v>
      </c>
      <c r="AF923" s="100" t="e">
        <f t="shared" si="117"/>
        <v>#DIV/0!</v>
      </c>
      <c r="AG923" s="105" t="e">
        <f>+VLOOKUP(I923,'Código Licitaciones'!$M$7:$M$50,1,0)</f>
        <v>#N/A</v>
      </c>
      <c r="AH923" s="105" t="e">
        <f>+VLOOKUP(J923,'Código Licitaciones'!$N$7:$N$50,1,0)</f>
        <v>#N/A</v>
      </c>
      <c r="AI923" s="105">
        <f t="shared" si="112"/>
        <v>0</v>
      </c>
      <c r="AJ923" s="105">
        <f t="shared" si="112"/>
        <v>0</v>
      </c>
      <c r="AK923" s="106" t="e">
        <f>+VLOOKUP(M923,'Código Barras'!$C$3:$C$1694,1,0)</f>
        <v>#N/A</v>
      </c>
      <c r="AL923" s="100">
        <f t="shared" si="118"/>
        <v>0</v>
      </c>
      <c r="AM923" s="100">
        <f t="shared" si="118"/>
        <v>0</v>
      </c>
      <c r="AN923" s="100">
        <f t="shared" si="118"/>
        <v>0</v>
      </c>
      <c r="AO923" s="100">
        <f t="shared" si="118"/>
        <v>0</v>
      </c>
      <c r="AP923" s="100">
        <f t="shared" si="118"/>
        <v>0</v>
      </c>
      <c r="AQ923" s="100">
        <f t="shared" si="118"/>
        <v>0</v>
      </c>
      <c r="AR923" s="100" t="e">
        <f>VLOOKUP(C923&amp;E923&amp;G923&amp;I923&amp;J923,'Código Licitaciones'!$I$8:$I$6500,1,0)</f>
        <v>#N/A</v>
      </c>
    </row>
    <row r="924" spans="24:44" ht="18" x14ac:dyDescent="0.35">
      <c r="X924" s="92">
        <f t="shared" si="113"/>
        <v>9</v>
      </c>
      <c r="Z924" s="100" t="e">
        <f t="shared" si="114"/>
        <v>#DIV/0!</v>
      </c>
      <c r="AA924" s="105" t="e">
        <f>+VLOOKUP(C924,'Código Licitaciones'!$J$7:$J$31,1,0)</f>
        <v>#N/A</v>
      </c>
      <c r="AB924" s="105">
        <f t="shared" si="115"/>
        <v>0</v>
      </c>
      <c r="AC924" s="105" t="e">
        <f>+VLOOKUP(E924,'Código Licitaciones'!$K$7:$K$50,1,0)</f>
        <v>#N/A</v>
      </c>
      <c r="AD924" s="105">
        <f t="shared" si="116"/>
        <v>0</v>
      </c>
      <c r="AE924" s="105" t="e">
        <f>+VLOOKUP(G924,'Código Licitaciones'!$L$7:$L$50,1,0)</f>
        <v>#N/A</v>
      </c>
      <c r="AF924" s="100" t="e">
        <f t="shared" si="117"/>
        <v>#DIV/0!</v>
      </c>
      <c r="AG924" s="105" t="e">
        <f>+VLOOKUP(I924,'Código Licitaciones'!$M$7:$M$50,1,0)</f>
        <v>#N/A</v>
      </c>
      <c r="AH924" s="105" t="e">
        <f>+VLOOKUP(J924,'Código Licitaciones'!$N$7:$N$50,1,0)</f>
        <v>#N/A</v>
      </c>
      <c r="AI924" s="105">
        <f t="shared" si="112"/>
        <v>0</v>
      </c>
      <c r="AJ924" s="105">
        <f t="shared" si="112"/>
        <v>0</v>
      </c>
      <c r="AK924" s="106" t="e">
        <f>+VLOOKUP(M924,'Código Barras'!$C$3:$C$1694,1,0)</f>
        <v>#N/A</v>
      </c>
      <c r="AL924" s="100">
        <f t="shared" si="118"/>
        <v>0</v>
      </c>
      <c r="AM924" s="100">
        <f t="shared" si="118"/>
        <v>0</v>
      </c>
      <c r="AN924" s="100">
        <f t="shared" si="118"/>
        <v>0</v>
      </c>
      <c r="AO924" s="100">
        <f t="shared" si="118"/>
        <v>0</v>
      </c>
      <c r="AP924" s="100">
        <f t="shared" si="118"/>
        <v>0</v>
      </c>
      <c r="AQ924" s="100">
        <f t="shared" si="118"/>
        <v>0</v>
      </c>
      <c r="AR924" s="100" t="e">
        <f>VLOOKUP(C924&amp;E924&amp;G924&amp;I924&amp;J924,'Código Licitaciones'!$I$8:$I$6500,1,0)</f>
        <v>#N/A</v>
      </c>
    </row>
    <row r="925" spans="24:44" ht="18" x14ac:dyDescent="0.35">
      <c r="X925" s="92">
        <f t="shared" si="113"/>
        <v>9</v>
      </c>
      <c r="Z925" s="100" t="e">
        <f t="shared" si="114"/>
        <v>#DIV/0!</v>
      </c>
      <c r="AA925" s="105" t="e">
        <f>+VLOOKUP(C925,'Código Licitaciones'!$J$7:$J$31,1,0)</f>
        <v>#N/A</v>
      </c>
      <c r="AB925" s="105">
        <f t="shared" si="115"/>
        <v>0</v>
      </c>
      <c r="AC925" s="105" t="e">
        <f>+VLOOKUP(E925,'Código Licitaciones'!$K$7:$K$50,1,0)</f>
        <v>#N/A</v>
      </c>
      <c r="AD925" s="105">
        <f t="shared" si="116"/>
        <v>0</v>
      </c>
      <c r="AE925" s="105" t="e">
        <f>+VLOOKUP(G925,'Código Licitaciones'!$L$7:$L$50,1,0)</f>
        <v>#N/A</v>
      </c>
      <c r="AF925" s="100" t="e">
        <f t="shared" si="117"/>
        <v>#DIV/0!</v>
      </c>
      <c r="AG925" s="105" t="e">
        <f>+VLOOKUP(I925,'Código Licitaciones'!$M$7:$M$50,1,0)</f>
        <v>#N/A</v>
      </c>
      <c r="AH925" s="105" t="e">
        <f>+VLOOKUP(J925,'Código Licitaciones'!$N$7:$N$50,1,0)</f>
        <v>#N/A</v>
      </c>
      <c r="AI925" s="105">
        <f t="shared" si="112"/>
        <v>0</v>
      </c>
      <c r="AJ925" s="105">
        <f t="shared" si="112"/>
        <v>0</v>
      </c>
      <c r="AK925" s="106" t="e">
        <f>+VLOOKUP(M925,'Código Barras'!$C$3:$C$1694,1,0)</f>
        <v>#N/A</v>
      </c>
      <c r="AL925" s="100">
        <f t="shared" si="118"/>
        <v>0</v>
      </c>
      <c r="AM925" s="100">
        <f t="shared" si="118"/>
        <v>0</v>
      </c>
      <c r="AN925" s="100">
        <f t="shared" si="118"/>
        <v>0</v>
      </c>
      <c r="AO925" s="100">
        <f t="shared" si="118"/>
        <v>0</v>
      </c>
      <c r="AP925" s="100">
        <f t="shared" si="118"/>
        <v>0</v>
      </c>
      <c r="AQ925" s="100">
        <f t="shared" si="118"/>
        <v>0</v>
      </c>
      <c r="AR925" s="100" t="e">
        <f>VLOOKUP(C925&amp;E925&amp;G925&amp;I925&amp;J925,'Código Licitaciones'!$I$8:$I$6500,1,0)</f>
        <v>#N/A</v>
      </c>
    </row>
    <row r="926" spans="24:44" ht="18" x14ac:dyDescent="0.35">
      <c r="X926" s="92">
        <f t="shared" si="113"/>
        <v>9</v>
      </c>
      <c r="Z926" s="100" t="e">
        <f t="shared" si="114"/>
        <v>#DIV/0!</v>
      </c>
      <c r="AA926" s="105" t="e">
        <f>+VLOOKUP(C926,'Código Licitaciones'!$J$7:$J$31,1,0)</f>
        <v>#N/A</v>
      </c>
      <c r="AB926" s="105">
        <f t="shared" si="115"/>
        <v>0</v>
      </c>
      <c r="AC926" s="105" t="e">
        <f>+VLOOKUP(E926,'Código Licitaciones'!$K$7:$K$50,1,0)</f>
        <v>#N/A</v>
      </c>
      <c r="AD926" s="105">
        <f t="shared" si="116"/>
        <v>0</v>
      </c>
      <c r="AE926" s="105" t="e">
        <f>+VLOOKUP(G926,'Código Licitaciones'!$L$7:$L$50,1,0)</f>
        <v>#N/A</v>
      </c>
      <c r="AF926" s="100" t="e">
        <f t="shared" si="117"/>
        <v>#DIV/0!</v>
      </c>
      <c r="AG926" s="105" t="e">
        <f>+VLOOKUP(I926,'Código Licitaciones'!$M$7:$M$50,1,0)</f>
        <v>#N/A</v>
      </c>
      <c r="AH926" s="105" t="e">
        <f>+VLOOKUP(J926,'Código Licitaciones'!$N$7:$N$50,1,0)</f>
        <v>#N/A</v>
      </c>
      <c r="AI926" s="105">
        <f t="shared" si="112"/>
        <v>0</v>
      </c>
      <c r="AJ926" s="105">
        <f t="shared" si="112"/>
        <v>0</v>
      </c>
      <c r="AK926" s="106" t="e">
        <f>+VLOOKUP(M926,'Código Barras'!$C$3:$C$1694,1,0)</f>
        <v>#N/A</v>
      </c>
      <c r="AL926" s="100">
        <f t="shared" si="118"/>
        <v>0</v>
      </c>
      <c r="AM926" s="100">
        <f t="shared" si="118"/>
        <v>0</v>
      </c>
      <c r="AN926" s="100">
        <f t="shared" si="118"/>
        <v>0</v>
      </c>
      <c r="AO926" s="100">
        <f t="shared" si="118"/>
        <v>0</v>
      </c>
      <c r="AP926" s="100">
        <f t="shared" si="118"/>
        <v>0</v>
      </c>
      <c r="AQ926" s="100">
        <f t="shared" si="118"/>
        <v>0</v>
      </c>
      <c r="AR926" s="100" t="e">
        <f>VLOOKUP(C926&amp;E926&amp;G926&amp;I926&amp;J926,'Código Licitaciones'!$I$8:$I$6500,1,0)</f>
        <v>#N/A</v>
      </c>
    </row>
    <row r="927" spans="24:44" ht="18" x14ac:dyDescent="0.35">
      <c r="X927" s="92">
        <f t="shared" si="113"/>
        <v>9</v>
      </c>
      <c r="Z927" s="100" t="e">
        <f t="shared" si="114"/>
        <v>#DIV/0!</v>
      </c>
      <c r="AA927" s="105" t="e">
        <f>+VLOOKUP(C927,'Código Licitaciones'!$J$7:$J$31,1,0)</f>
        <v>#N/A</v>
      </c>
      <c r="AB927" s="105">
        <f t="shared" si="115"/>
        <v>0</v>
      </c>
      <c r="AC927" s="105" t="e">
        <f>+VLOOKUP(E927,'Código Licitaciones'!$K$7:$K$50,1,0)</f>
        <v>#N/A</v>
      </c>
      <c r="AD927" s="105">
        <f t="shared" si="116"/>
        <v>0</v>
      </c>
      <c r="AE927" s="105" t="e">
        <f>+VLOOKUP(G927,'Código Licitaciones'!$L$7:$L$50,1,0)</f>
        <v>#N/A</v>
      </c>
      <c r="AF927" s="100" t="e">
        <f t="shared" si="117"/>
        <v>#DIV/0!</v>
      </c>
      <c r="AG927" s="105" t="e">
        <f>+VLOOKUP(I927,'Código Licitaciones'!$M$7:$M$50,1,0)</f>
        <v>#N/A</v>
      </c>
      <c r="AH927" s="105" t="e">
        <f>+VLOOKUP(J927,'Código Licitaciones'!$N$7:$N$50,1,0)</f>
        <v>#N/A</v>
      </c>
      <c r="AI927" s="105">
        <f t="shared" si="112"/>
        <v>0</v>
      </c>
      <c r="AJ927" s="105">
        <f t="shared" si="112"/>
        <v>0</v>
      </c>
      <c r="AK927" s="106" t="e">
        <f>+VLOOKUP(M927,'Código Barras'!$C$3:$C$1694,1,0)</f>
        <v>#N/A</v>
      </c>
      <c r="AL927" s="100">
        <f t="shared" si="118"/>
        <v>0</v>
      </c>
      <c r="AM927" s="100">
        <f t="shared" si="118"/>
        <v>0</v>
      </c>
      <c r="AN927" s="100">
        <f t="shared" si="118"/>
        <v>0</v>
      </c>
      <c r="AO927" s="100">
        <f t="shared" si="118"/>
        <v>0</v>
      </c>
      <c r="AP927" s="100">
        <f t="shared" si="118"/>
        <v>0</v>
      </c>
      <c r="AQ927" s="100">
        <f t="shared" si="118"/>
        <v>0</v>
      </c>
      <c r="AR927" s="100" t="e">
        <f>VLOOKUP(C927&amp;E927&amp;G927&amp;I927&amp;J927,'Código Licitaciones'!$I$8:$I$6500,1,0)</f>
        <v>#N/A</v>
      </c>
    </row>
    <row r="928" spans="24:44" ht="18" x14ac:dyDescent="0.35">
      <c r="X928" s="92">
        <f t="shared" si="113"/>
        <v>9</v>
      </c>
      <c r="Z928" s="100" t="e">
        <f t="shared" si="114"/>
        <v>#DIV/0!</v>
      </c>
      <c r="AA928" s="105" t="e">
        <f>+VLOOKUP(C928,'Código Licitaciones'!$J$7:$J$31,1,0)</f>
        <v>#N/A</v>
      </c>
      <c r="AB928" s="105">
        <f t="shared" si="115"/>
        <v>0</v>
      </c>
      <c r="AC928" s="105" t="e">
        <f>+VLOOKUP(E928,'Código Licitaciones'!$K$7:$K$50,1,0)</f>
        <v>#N/A</v>
      </c>
      <c r="AD928" s="105">
        <f t="shared" si="116"/>
        <v>0</v>
      </c>
      <c r="AE928" s="105" t="e">
        <f>+VLOOKUP(G928,'Código Licitaciones'!$L$7:$L$50,1,0)</f>
        <v>#N/A</v>
      </c>
      <c r="AF928" s="100" t="e">
        <f t="shared" si="117"/>
        <v>#DIV/0!</v>
      </c>
      <c r="AG928" s="105" t="e">
        <f>+VLOOKUP(I928,'Código Licitaciones'!$M$7:$M$50,1,0)</f>
        <v>#N/A</v>
      </c>
      <c r="AH928" s="105" t="e">
        <f>+VLOOKUP(J928,'Código Licitaciones'!$N$7:$N$50,1,0)</f>
        <v>#N/A</v>
      </c>
      <c r="AI928" s="105">
        <f t="shared" si="112"/>
        <v>0</v>
      </c>
      <c r="AJ928" s="105">
        <f t="shared" si="112"/>
        <v>0</v>
      </c>
      <c r="AK928" s="106" t="e">
        <f>+VLOOKUP(M928,'Código Barras'!$C$3:$C$1694,1,0)</f>
        <v>#N/A</v>
      </c>
      <c r="AL928" s="100">
        <f t="shared" si="118"/>
        <v>0</v>
      </c>
      <c r="AM928" s="100">
        <f t="shared" si="118"/>
        <v>0</v>
      </c>
      <c r="AN928" s="100">
        <f t="shared" si="118"/>
        <v>0</v>
      </c>
      <c r="AO928" s="100">
        <f t="shared" si="118"/>
        <v>0</v>
      </c>
      <c r="AP928" s="100">
        <f t="shared" si="118"/>
        <v>0</v>
      </c>
      <c r="AQ928" s="100">
        <f t="shared" si="118"/>
        <v>0</v>
      </c>
      <c r="AR928" s="100" t="e">
        <f>VLOOKUP(C928&amp;E928&amp;G928&amp;I928&amp;J928,'Código Licitaciones'!$I$8:$I$6500,1,0)</f>
        <v>#N/A</v>
      </c>
    </row>
    <row r="929" spans="24:44" ht="18" x14ac:dyDescent="0.35">
      <c r="X929" s="92">
        <f t="shared" si="113"/>
        <v>9</v>
      </c>
      <c r="Z929" s="100" t="e">
        <f t="shared" si="114"/>
        <v>#DIV/0!</v>
      </c>
      <c r="AA929" s="105" t="e">
        <f>+VLOOKUP(C929,'Código Licitaciones'!$J$7:$J$31,1,0)</f>
        <v>#N/A</v>
      </c>
      <c r="AB929" s="105">
        <f t="shared" si="115"/>
        <v>0</v>
      </c>
      <c r="AC929" s="105" t="e">
        <f>+VLOOKUP(E929,'Código Licitaciones'!$K$7:$K$50,1,0)</f>
        <v>#N/A</v>
      </c>
      <c r="AD929" s="105">
        <f t="shared" si="116"/>
        <v>0</v>
      </c>
      <c r="AE929" s="105" t="e">
        <f>+VLOOKUP(G929,'Código Licitaciones'!$L$7:$L$50,1,0)</f>
        <v>#N/A</v>
      </c>
      <c r="AF929" s="100" t="e">
        <f t="shared" si="117"/>
        <v>#DIV/0!</v>
      </c>
      <c r="AG929" s="105" t="e">
        <f>+VLOOKUP(I929,'Código Licitaciones'!$M$7:$M$50,1,0)</f>
        <v>#N/A</v>
      </c>
      <c r="AH929" s="105" t="e">
        <f>+VLOOKUP(J929,'Código Licitaciones'!$N$7:$N$50,1,0)</f>
        <v>#N/A</v>
      </c>
      <c r="AI929" s="105">
        <f t="shared" si="112"/>
        <v>0</v>
      </c>
      <c r="AJ929" s="105">
        <f t="shared" si="112"/>
        <v>0</v>
      </c>
      <c r="AK929" s="106" t="e">
        <f>+VLOOKUP(M929,'Código Barras'!$C$3:$C$1694,1,0)</f>
        <v>#N/A</v>
      </c>
      <c r="AL929" s="100">
        <f t="shared" si="118"/>
        <v>0</v>
      </c>
      <c r="AM929" s="100">
        <f t="shared" si="118"/>
        <v>0</v>
      </c>
      <c r="AN929" s="100">
        <f t="shared" si="118"/>
        <v>0</v>
      </c>
      <c r="AO929" s="100">
        <f t="shared" si="118"/>
        <v>0</v>
      </c>
      <c r="AP929" s="100">
        <f t="shared" si="118"/>
        <v>0</v>
      </c>
      <c r="AQ929" s="100">
        <f t="shared" si="118"/>
        <v>0</v>
      </c>
      <c r="AR929" s="100" t="e">
        <f>VLOOKUP(C929&amp;E929&amp;G929&amp;I929&amp;J929,'Código Licitaciones'!$I$8:$I$6500,1,0)</f>
        <v>#N/A</v>
      </c>
    </row>
    <row r="930" spans="24:44" ht="18" x14ac:dyDescent="0.35">
      <c r="X930" s="92">
        <f t="shared" si="113"/>
        <v>9</v>
      </c>
      <c r="Z930" s="100" t="e">
        <f t="shared" si="114"/>
        <v>#DIV/0!</v>
      </c>
      <c r="AA930" s="105" t="e">
        <f>+VLOOKUP(C930,'Código Licitaciones'!$J$7:$J$31,1,0)</f>
        <v>#N/A</v>
      </c>
      <c r="AB930" s="105">
        <f t="shared" si="115"/>
        <v>0</v>
      </c>
      <c r="AC930" s="105" t="e">
        <f>+VLOOKUP(E930,'Código Licitaciones'!$K$7:$K$50,1,0)</f>
        <v>#N/A</v>
      </c>
      <c r="AD930" s="105">
        <f t="shared" si="116"/>
        <v>0</v>
      </c>
      <c r="AE930" s="105" t="e">
        <f>+VLOOKUP(G930,'Código Licitaciones'!$L$7:$L$50,1,0)</f>
        <v>#N/A</v>
      </c>
      <c r="AF930" s="100" t="e">
        <f t="shared" si="117"/>
        <v>#DIV/0!</v>
      </c>
      <c r="AG930" s="105" t="e">
        <f>+VLOOKUP(I930,'Código Licitaciones'!$M$7:$M$50,1,0)</f>
        <v>#N/A</v>
      </c>
      <c r="AH930" s="105" t="e">
        <f>+VLOOKUP(J930,'Código Licitaciones'!$N$7:$N$50,1,0)</f>
        <v>#N/A</v>
      </c>
      <c r="AI930" s="105">
        <f t="shared" si="112"/>
        <v>0</v>
      </c>
      <c r="AJ930" s="105">
        <f t="shared" si="112"/>
        <v>0</v>
      </c>
      <c r="AK930" s="106" t="e">
        <f>+VLOOKUP(M930,'Código Barras'!$C$3:$C$1694,1,0)</f>
        <v>#N/A</v>
      </c>
      <c r="AL930" s="100">
        <f t="shared" si="118"/>
        <v>0</v>
      </c>
      <c r="AM930" s="100">
        <f t="shared" si="118"/>
        <v>0</v>
      </c>
      <c r="AN930" s="100">
        <f t="shared" si="118"/>
        <v>0</v>
      </c>
      <c r="AO930" s="100">
        <f t="shared" si="118"/>
        <v>0</v>
      </c>
      <c r="AP930" s="100">
        <f t="shared" si="118"/>
        <v>0</v>
      </c>
      <c r="AQ930" s="100">
        <f t="shared" si="118"/>
        <v>0</v>
      </c>
      <c r="AR930" s="100" t="e">
        <f>VLOOKUP(C930&amp;E930&amp;G930&amp;I930&amp;J930,'Código Licitaciones'!$I$8:$I$6500,1,0)</f>
        <v>#N/A</v>
      </c>
    </row>
    <row r="931" spans="24:44" ht="18" x14ac:dyDescent="0.35">
      <c r="X931" s="92">
        <f t="shared" si="113"/>
        <v>9</v>
      </c>
      <c r="Z931" s="100" t="e">
        <f t="shared" si="114"/>
        <v>#DIV/0!</v>
      </c>
      <c r="AA931" s="105" t="e">
        <f>+VLOOKUP(C931,'Código Licitaciones'!$J$7:$J$31,1,0)</f>
        <v>#N/A</v>
      </c>
      <c r="AB931" s="105">
        <f t="shared" si="115"/>
        <v>0</v>
      </c>
      <c r="AC931" s="105" t="e">
        <f>+VLOOKUP(E931,'Código Licitaciones'!$K$7:$K$50,1,0)</f>
        <v>#N/A</v>
      </c>
      <c r="AD931" s="105">
        <f t="shared" si="116"/>
        <v>0</v>
      </c>
      <c r="AE931" s="105" t="e">
        <f>+VLOOKUP(G931,'Código Licitaciones'!$L$7:$L$50,1,0)</f>
        <v>#N/A</v>
      </c>
      <c r="AF931" s="100" t="e">
        <f t="shared" si="117"/>
        <v>#DIV/0!</v>
      </c>
      <c r="AG931" s="105" t="e">
        <f>+VLOOKUP(I931,'Código Licitaciones'!$M$7:$M$50,1,0)</f>
        <v>#N/A</v>
      </c>
      <c r="AH931" s="105" t="e">
        <f>+VLOOKUP(J931,'Código Licitaciones'!$N$7:$N$50,1,0)</f>
        <v>#N/A</v>
      </c>
      <c r="AI931" s="105">
        <f t="shared" si="112"/>
        <v>0</v>
      </c>
      <c r="AJ931" s="105">
        <f t="shared" si="112"/>
        <v>0</v>
      </c>
      <c r="AK931" s="106" t="e">
        <f>+VLOOKUP(M931,'Código Barras'!$C$3:$C$1694,1,0)</f>
        <v>#N/A</v>
      </c>
      <c r="AL931" s="100">
        <f t="shared" si="118"/>
        <v>0</v>
      </c>
      <c r="AM931" s="100">
        <f t="shared" si="118"/>
        <v>0</v>
      </c>
      <c r="AN931" s="100">
        <f t="shared" si="118"/>
        <v>0</v>
      </c>
      <c r="AO931" s="100">
        <f t="shared" si="118"/>
        <v>0</v>
      </c>
      <c r="AP931" s="100">
        <f t="shared" si="118"/>
        <v>0</v>
      </c>
      <c r="AQ931" s="100">
        <f t="shared" si="118"/>
        <v>0</v>
      </c>
      <c r="AR931" s="100" t="e">
        <f>VLOOKUP(C931&amp;E931&amp;G931&amp;I931&amp;J931,'Código Licitaciones'!$I$8:$I$6500,1,0)</f>
        <v>#N/A</v>
      </c>
    </row>
    <row r="932" spans="24:44" ht="18" x14ac:dyDescent="0.35">
      <c r="X932" s="92">
        <f t="shared" si="113"/>
        <v>9</v>
      </c>
      <c r="Z932" s="100" t="e">
        <f t="shared" si="114"/>
        <v>#DIV/0!</v>
      </c>
      <c r="AA932" s="105" t="e">
        <f>+VLOOKUP(C932,'Código Licitaciones'!$J$7:$J$31,1,0)</f>
        <v>#N/A</v>
      </c>
      <c r="AB932" s="105">
        <f t="shared" si="115"/>
        <v>0</v>
      </c>
      <c r="AC932" s="105" t="e">
        <f>+VLOOKUP(E932,'Código Licitaciones'!$K$7:$K$50,1,0)</f>
        <v>#N/A</v>
      </c>
      <c r="AD932" s="105">
        <f t="shared" si="116"/>
        <v>0</v>
      </c>
      <c r="AE932" s="105" t="e">
        <f>+VLOOKUP(G932,'Código Licitaciones'!$L$7:$L$50,1,0)</f>
        <v>#N/A</v>
      </c>
      <c r="AF932" s="100" t="e">
        <f t="shared" si="117"/>
        <v>#DIV/0!</v>
      </c>
      <c r="AG932" s="105" t="e">
        <f>+VLOOKUP(I932,'Código Licitaciones'!$M$7:$M$50,1,0)</f>
        <v>#N/A</v>
      </c>
      <c r="AH932" s="105" t="e">
        <f>+VLOOKUP(J932,'Código Licitaciones'!$N$7:$N$50,1,0)</f>
        <v>#N/A</v>
      </c>
      <c r="AI932" s="105">
        <f t="shared" si="112"/>
        <v>0</v>
      </c>
      <c r="AJ932" s="105">
        <f t="shared" si="112"/>
        <v>0</v>
      </c>
      <c r="AK932" s="106" t="e">
        <f>+VLOOKUP(M932,'Código Barras'!$C$3:$C$1694,1,0)</f>
        <v>#N/A</v>
      </c>
      <c r="AL932" s="100">
        <f t="shared" si="118"/>
        <v>0</v>
      </c>
      <c r="AM932" s="100">
        <f t="shared" si="118"/>
        <v>0</v>
      </c>
      <c r="AN932" s="100">
        <f t="shared" si="118"/>
        <v>0</v>
      </c>
      <c r="AO932" s="100">
        <f t="shared" si="118"/>
        <v>0</v>
      </c>
      <c r="AP932" s="100">
        <f t="shared" si="118"/>
        <v>0</v>
      </c>
      <c r="AQ932" s="100">
        <f t="shared" si="118"/>
        <v>0</v>
      </c>
      <c r="AR932" s="100" t="e">
        <f>VLOOKUP(C932&amp;E932&amp;G932&amp;I932&amp;J932,'Código Licitaciones'!$I$8:$I$6500,1,0)</f>
        <v>#N/A</v>
      </c>
    </row>
    <row r="933" spans="24:44" ht="18" x14ac:dyDescent="0.35">
      <c r="X933" s="92">
        <f t="shared" si="113"/>
        <v>9</v>
      </c>
      <c r="Z933" s="100" t="e">
        <f t="shared" si="114"/>
        <v>#DIV/0!</v>
      </c>
      <c r="AA933" s="105" t="e">
        <f>+VLOOKUP(C933,'Código Licitaciones'!$J$7:$J$31,1,0)</f>
        <v>#N/A</v>
      </c>
      <c r="AB933" s="105">
        <f t="shared" si="115"/>
        <v>0</v>
      </c>
      <c r="AC933" s="105" t="e">
        <f>+VLOOKUP(E933,'Código Licitaciones'!$K$7:$K$50,1,0)</f>
        <v>#N/A</v>
      </c>
      <c r="AD933" s="105">
        <f t="shared" si="116"/>
        <v>0</v>
      </c>
      <c r="AE933" s="105" t="e">
        <f>+VLOOKUP(G933,'Código Licitaciones'!$L$7:$L$50,1,0)</f>
        <v>#N/A</v>
      </c>
      <c r="AF933" s="100" t="e">
        <f t="shared" si="117"/>
        <v>#DIV/0!</v>
      </c>
      <c r="AG933" s="105" t="e">
        <f>+VLOOKUP(I933,'Código Licitaciones'!$M$7:$M$50,1,0)</f>
        <v>#N/A</v>
      </c>
      <c r="AH933" s="105" t="e">
        <f>+VLOOKUP(J933,'Código Licitaciones'!$N$7:$N$50,1,0)</f>
        <v>#N/A</v>
      </c>
      <c r="AI933" s="105">
        <f t="shared" si="112"/>
        <v>0</v>
      </c>
      <c r="AJ933" s="105">
        <f t="shared" si="112"/>
        <v>0</v>
      </c>
      <c r="AK933" s="106" t="e">
        <f>+VLOOKUP(M933,'Código Barras'!$C$3:$C$1694,1,0)</f>
        <v>#N/A</v>
      </c>
      <c r="AL933" s="100">
        <f t="shared" si="118"/>
        <v>0</v>
      </c>
      <c r="AM933" s="100">
        <f t="shared" si="118"/>
        <v>0</v>
      </c>
      <c r="AN933" s="100">
        <f t="shared" si="118"/>
        <v>0</v>
      </c>
      <c r="AO933" s="100">
        <f t="shared" si="118"/>
        <v>0</v>
      </c>
      <c r="AP933" s="100">
        <f t="shared" si="118"/>
        <v>0</v>
      </c>
      <c r="AQ933" s="100">
        <f t="shared" si="118"/>
        <v>0</v>
      </c>
      <c r="AR933" s="100" t="e">
        <f>VLOOKUP(C933&amp;E933&amp;G933&amp;I933&amp;J933,'Código Licitaciones'!$I$8:$I$6500,1,0)</f>
        <v>#N/A</v>
      </c>
    </row>
    <row r="934" spans="24:44" ht="18" x14ac:dyDescent="0.35">
      <c r="X934" s="92">
        <f t="shared" si="113"/>
        <v>9</v>
      </c>
      <c r="Z934" s="100" t="e">
        <f t="shared" si="114"/>
        <v>#DIV/0!</v>
      </c>
      <c r="AA934" s="105" t="e">
        <f>+VLOOKUP(C934,'Código Licitaciones'!$J$7:$J$31,1,0)</f>
        <v>#N/A</v>
      </c>
      <c r="AB934" s="105">
        <f t="shared" si="115"/>
        <v>0</v>
      </c>
      <c r="AC934" s="105" t="e">
        <f>+VLOOKUP(E934,'Código Licitaciones'!$K$7:$K$50,1,0)</f>
        <v>#N/A</v>
      </c>
      <c r="AD934" s="105">
        <f t="shared" si="116"/>
        <v>0</v>
      </c>
      <c r="AE934" s="105" t="e">
        <f>+VLOOKUP(G934,'Código Licitaciones'!$L$7:$L$50,1,0)</f>
        <v>#N/A</v>
      </c>
      <c r="AF934" s="100" t="e">
        <f t="shared" si="117"/>
        <v>#DIV/0!</v>
      </c>
      <c r="AG934" s="105" t="e">
        <f>+VLOOKUP(I934,'Código Licitaciones'!$M$7:$M$50,1,0)</f>
        <v>#N/A</v>
      </c>
      <c r="AH934" s="105" t="e">
        <f>+VLOOKUP(J934,'Código Licitaciones'!$N$7:$N$50,1,0)</f>
        <v>#N/A</v>
      </c>
      <c r="AI934" s="105">
        <f t="shared" si="112"/>
        <v>0</v>
      </c>
      <c r="AJ934" s="105">
        <f t="shared" si="112"/>
        <v>0</v>
      </c>
      <c r="AK934" s="106" t="e">
        <f>+VLOOKUP(M934,'Código Barras'!$C$3:$C$1694,1,0)</f>
        <v>#N/A</v>
      </c>
      <c r="AL934" s="100">
        <f t="shared" si="118"/>
        <v>0</v>
      </c>
      <c r="AM934" s="100">
        <f t="shared" si="118"/>
        <v>0</v>
      </c>
      <c r="AN934" s="100">
        <f t="shared" si="118"/>
        <v>0</v>
      </c>
      <c r="AO934" s="100">
        <f t="shared" si="118"/>
        <v>0</v>
      </c>
      <c r="AP934" s="100">
        <f t="shared" si="118"/>
        <v>0</v>
      </c>
      <c r="AQ934" s="100">
        <f t="shared" si="118"/>
        <v>0</v>
      </c>
      <c r="AR934" s="100" t="e">
        <f>VLOOKUP(C934&amp;E934&amp;G934&amp;I934&amp;J934,'Código Licitaciones'!$I$8:$I$6500,1,0)</f>
        <v>#N/A</v>
      </c>
    </row>
    <row r="935" spans="24:44" ht="18" x14ac:dyDescent="0.35">
      <c r="X935" s="92">
        <f t="shared" si="113"/>
        <v>9</v>
      </c>
      <c r="Z935" s="100" t="e">
        <f t="shared" si="114"/>
        <v>#DIV/0!</v>
      </c>
      <c r="AA935" s="105" t="e">
        <f>+VLOOKUP(C935,'Código Licitaciones'!$J$7:$J$31,1,0)</f>
        <v>#N/A</v>
      </c>
      <c r="AB935" s="105">
        <f t="shared" si="115"/>
        <v>0</v>
      </c>
      <c r="AC935" s="105" t="e">
        <f>+VLOOKUP(E935,'Código Licitaciones'!$K$7:$K$50,1,0)</f>
        <v>#N/A</v>
      </c>
      <c r="AD935" s="105">
        <f t="shared" si="116"/>
        <v>0</v>
      </c>
      <c r="AE935" s="105" t="e">
        <f>+VLOOKUP(G935,'Código Licitaciones'!$L$7:$L$50,1,0)</f>
        <v>#N/A</v>
      </c>
      <c r="AF935" s="100" t="e">
        <f t="shared" si="117"/>
        <v>#DIV/0!</v>
      </c>
      <c r="AG935" s="105" t="e">
        <f>+VLOOKUP(I935,'Código Licitaciones'!$M$7:$M$50,1,0)</f>
        <v>#N/A</v>
      </c>
      <c r="AH935" s="105" t="e">
        <f>+VLOOKUP(J935,'Código Licitaciones'!$N$7:$N$50,1,0)</f>
        <v>#N/A</v>
      </c>
      <c r="AI935" s="105">
        <f t="shared" si="112"/>
        <v>0</v>
      </c>
      <c r="AJ935" s="105">
        <f t="shared" si="112"/>
        <v>0</v>
      </c>
      <c r="AK935" s="106" t="e">
        <f>+VLOOKUP(M935,'Código Barras'!$C$3:$C$1694,1,0)</f>
        <v>#N/A</v>
      </c>
      <c r="AL935" s="100">
        <f t="shared" si="118"/>
        <v>0</v>
      </c>
      <c r="AM935" s="100">
        <f t="shared" si="118"/>
        <v>0</v>
      </c>
      <c r="AN935" s="100">
        <f t="shared" si="118"/>
        <v>0</v>
      </c>
      <c r="AO935" s="100">
        <f t="shared" si="118"/>
        <v>0</v>
      </c>
      <c r="AP935" s="100">
        <f t="shared" si="118"/>
        <v>0</v>
      </c>
      <c r="AQ935" s="100">
        <f t="shared" si="118"/>
        <v>0</v>
      </c>
      <c r="AR935" s="100" t="e">
        <f>VLOOKUP(C935&amp;E935&amp;G935&amp;I935&amp;J935,'Código Licitaciones'!$I$8:$I$6500,1,0)</f>
        <v>#N/A</v>
      </c>
    </row>
    <row r="936" spans="24:44" ht="18" x14ac:dyDescent="0.35">
      <c r="X936" s="92">
        <f t="shared" si="113"/>
        <v>9</v>
      </c>
      <c r="Z936" s="100" t="e">
        <f t="shared" si="114"/>
        <v>#DIV/0!</v>
      </c>
      <c r="AA936" s="105" t="e">
        <f>+VLOOKUP(C936,'Código Licitaciones'!$J$7:$J$31,1,0)</f>
        <v>#N/A</v>
      </c>
      <c r="AB936" s="105">
        <f t="shared" si="115"/>
        <v>0</v>
      </c>
      <c r="AC936" s="105" t="e">
        <f>+VLOOKUP(E936,'Código Licitaciones'!$K$7:$K$50,1,0)</f>
        <v>#N/A</v>
      </c>
      <c r="AD936" s="105">
        <f t="shared" si="116"/>
        <v>0</v>
      </c>
      <c r="AE936" s="105" t="e">
        <f>+VLOOKUP(G936,'Código Licitaciones'!$L$7:$L$50,1,0)</f>
        <v>#N/A</v>
      </c>
      <c r="AF936" s="100" t="e">
        <f t="shared" si="117"/>
        <v>#DIV/0!</v>
      </c>
      <c r="AG936" s="105" t="e">
        <f>+VLOOKUP(I936,'Código Licitaciones'!$M$7:$M$50,1,0)</f>
        <v>#N/A</v>
      </c>
      <c r="AH936" s="105" t="e">
        <f>+VLOOKUP(J936,'Código Licitaciones'!$N$7:$N$50,1,0)</f>
        <v>#N/A</v>
      </c>
      <c r="AI936" s="105">
        <f t="shared" si="112"/>
        <v>0</v>
      </c>
      <c r="AJ936" s="105">
        <f t="shared" si="112"/>
        <v>0</v>
      </c>
      <c r="AK936" s="106" t="e">
        <f>+VLOOKUP(M936,'Código Barras'!$C$3:$C$1694,1,0)</f>
        <v>#N/A</v>
      </c>
      <c r="AL936" s="100">
        <f t="shared" si="118"/>
        <v>0</v>
      </c>
      <c r="AM936" s="100">
        <f t="shared" si="118"/>
        <v>0</v>
      </c>
      <c r="AN936" s="100">
        <f t="shared" si="118"/>
        <v>0</v>
      </c>
      <c r="AO936" s="100">
        <f t="shared" si="118"/>
        <v>0</v>
      </c>
      <c r="AP936" s="100">
        <f t="shared" si="118"/>
        <v>0</v>
      </c>
      <c r="AQ936" s="100">
        <f t="shared" si="118"/>
        <v>0</v>
      </c>
      <c r="AR936" s="100" t="e">
        <f>VLOOKUP(C936&amp;E936&amp;G936&amp;I936&amp;J936,'Código Licitaciones'!$I$8:$I$6500,1,0)</f>
        <v>#N/A</v>
      </c>
    </row>
    <row r="937" spans="24:44" ht="18" x14ac:dyDescent="0.35">
      <c r="X937" s="92">
        <f t="shared" si="113"/>
        <v>9</v>
      </c>
      <c r="Z937" s="100" t="e">
        <f t="shared" si="114"/>
        <v>#DIV/0!</v>
      </c>
      <c r="AA937" s="105" t="e">
        <f>+VLOOKUP(C937,'Código Licitaciones'!$J$7:$J$31,1,0)</f>
        <v>#N/A</v>
      </c>
      <c r="AB937" s="105">
        <f t="shared" si="115"/>
        <v>0</v>
      </c>
      <c r="AC937" s="105" t="e">
        <f>+VLOOKUP(E937,'Código Licitaciones'!$K$7:$K$50,1,0)</f>
        <v>#N/A</v>
      </c>
      <c r="AD937" s="105">
        <f t="shared" si="116"/>
        <v>0</v>
      </c>
      <c r="AE937" s="105" t="e">
        <f>+VLOOKUP(G937,'Código Licitaciones'!$L$7:$L$50,1,0)</f>
        <v>#N/A</v>
      </c>
      <c r="AF937" s="100" t="e">
        <f t="shared" si="117"/>
        <v>#DIV/0!</v>
      </c>
      <c r="AG937" s="105" t="e">
        <f>+VLOOKUP(I937,'Código Licitaciones'!$M$7:$M$50,1,0)</f>
        <v>#N/A</v>
      </c>
      <c r="AH937" s="105" t="e">
        <f>+VLOOKUP(J937,'Código Licitaciones'!$N$7:$N$50,1,0)</f>
        <v>#N/A</v>
      </c>
      <c r="AI937" s="105">
        <f t="shared" si="112"/>
        <v>0</v>
      </c>
      <c r="AJ937" s="105">
        <f t="shared" si="112"/>
        <v>0</v>
      </c>
      <c r="AK937" s="106" t="e">
        <f>+VLOOKUP(M937,'Código Barras'!$C$3:$C$1694,1,0)</f>
        <v>#N/A</v>
      </c>
      <c r="AL937" s="100">
        <f t="shared" si="118"/>
        <v>0</v>
      </c>
      <c r="AM937" s="100">
        <f t="shared" si="118"/>
        <v>0</v>
      </c>
      <c r="AN937" s="100">
        <f t="shared" si="118"/>
        <v>0</v>
      </c>
      <c r="AO937" s="100">
        <f t="shared" si="118"/>
        <v>0</v>
      </c>
      <c r="AP937" s="100">
        <f t="shared" si="118"/>
        <v>0</v>
      </c>
      <c r="AQ937" s="100">
        <f t="shared" si="118"/>
        <v>0</v>
      </c>
      <c r="AR937" s="100" t="e">
        <f>VLOOKUP(C937&amp;E937&amp;G937&amp;I937&amp;J937,'Código Licitaciones'!$I$8:$I$6500,1,0)</f>
        <v>#N/A</v>
      </c>
    </row>
    <row r="938" spans="24:44" ht="18" x14ac:dyDescent="0.35">
      <c r="X938" s="92">
        <f t="shared" si="113"/>
        <v>9</v>
      </c>
      <c r="Z938" s="100" t="e">
        <f t="shared" si="114"/>
        <v>#DIV/0!</v>
      </c>
      <c r="AA938" s="105" t="e">
        <f>+VLOOKUP(C938,'Código Licitaciones'!$J$7:$J$31,1,0)</f>
        <v>#N/A</v>
      </c>
      <c r="AB938" s="105">
        <f t="shared" si="115"/>
        <v>0</v>
      </c>
      <c r="AC938" s="105" t="e">
        <f>+VLOOKUP(E938,'Código Licitaciones'!$K$7:$K$50,1,0)</f>
        <v>#N/A</v>
      </c>
      <c r="AD938" s="105">
        <f t="shared" si="116"/>
        <v>0</v>
      </c>
      <c r="AE938" s="105" t="e">
        <f>+VLOOKUP(G938,'Código Licitaciones'!$L$7:$L$50,1,0)</f>
        <v>#N/A</v>
      </c>
      <c r="AF938" s="100" t="e">
        <f t="shared" si="117"/>
        <v>#DIV/0!</v>
      </c>
      <c r="AG938" s="105" t="e">
        <f>+VLOOKUP(I938,'Código Licitaciones'!$M$7:$M$50,1,0)</f>
        <v>#N/A</v>
      </c>
      <c r="AH938" s="105" t="e">
        <f>+VLOOKUP(J938,'Código Licitaciones'!$N$7:$N$50,1,0)</f>
        <v>#N/A</v>
      </c>
      <c r="AI938" s="105">
        <f t="shared" si="112"/>
        <v>0</v>
      </c>
      <c r="AJ938" s="105">
        <f t="shared" si="112"/>
        <v>0</v>
      </c>
      <c r="AK938" s="106" t="e">
        <f>+VLOOKUP(M938,'Código Barras'!$C$3:$C$1694,1,0)</f>
        <v>#N/A</v>
      </c>
      <c r="AL938" s="100">
        <f t="shared" si="118"/>
        <v>0</v>
      </c>
      <c r="AM938" s="100">
        <f t="shared" si="118"/>
        <v>0</v>
      </c>
      <c r="AN938" s="100">
        <f t="shared" si="118"/>
        <v>0</v>
      </c>
      <c r="AO938" s="100">
        <f t="shared" si="118"/>
        <v>0</v>
      </c>
      <c r="AP938" s="100">
        <f t="shared" si="118"/>
        <v>0</v>
      </c>
      <c r="AQ938" s="100">
        <f t="shared" si="118"/>
        <v>0</v>
      </c>
      <c r="AR938" s="100" t="e">
        <f>VLOOKUP(C938&amp;E938&amp;G938&amp;I938&amp;J938,'Código Licitaciones'!$I$8:$I$6500,1,0)</f>
        <v>#N/A</v>
      </c>
    </row>
    <row r="939" spans="24:44" ht="18" x14ac:dyDescent="0.35">
      <c r="X939" s="92">
        <f t="shared" si="113"/>
        <v>9</v>
      </c>
      <c r="Z939" s="100" t="e">
        <f t="shared" si="114"/>
        <v>#DIV/0!</v>
      </c>
      <c r="AA939" s="105" t="e">
        <f>+VLOOKUP(C939,'Código Licitaciones'!$J$7:$J$31,1,0)</f>
        <v>#N/A</v>
      </c>
      <c r="AB939" s="105">
        <f t="shared" si="115"/>
        <v>0</v>
      </c>
      <c r="AC939" s="105" t="e">
        <f>+VLOOKUP(E939,'Código Licitaciones'!$K$7:$K$50,1,0)</f>
        <v>#N/A</v>
      </c>
      <c r="AD939" s="105">
        <f t="shared" si="116"/>
        <v>0</v>
      </c>
      <c r="AE939" s="105" t="e">
        <f>+VLOOKUP(G939,'Código Licitaciones'!$L$7:$L$50,1,0)</f>
        <v>#N/A</v>
      </c>
      <c r="AF939" s="100" t="e">
        <f t="shared" si="117"/>
        <v>#DIV/0!</v>
      </c>
      <c r="AG939" s="105" t="e">
        <f>+VLOOKUP(I939,'Código Licitaciones'!$M$7:$M$50,1,0)</f>
        <v>#N/A</v>
      </c>
      <c r="AH939" s="105" t="e">
        <f>+VLOOKUP(J939,'Código Licitaciones'!$N$7:$N$50,1,0)</f>
        <v>#N/A</v>
      </c>
      <c r="AI939" s="105">
        <f t="shared" si="112"/>
        <v>0</v>
      </c>
      <c r="AJ939" s="105">
        <f t="shared" si="112"/>
        <v>0</v>
      </c>
      <c r="AK939" s="106" t="e">
        <f>+VLOOKUP(M939,'Código Barras'!$C$3:$C$1694,1,0)</f>
        <v>#N/A</v>
      </c>
      <c r="AL939" s="100">
        <f t="shared" si="118"/>
        <v>0</v>
      </c>
      <c r="AM939" s="100">
        <f t="shared" si="118"/>
        <v>0</v>
      </c>
      <c r="AN939" s="100">
        <f t="shared" si="118"/>
        <v>0</v>
      </c>
      <c r="AO939" s="100">
        <f t="shared" si="118"/>
        <v>0</v>
      </c>
      <c r="AP939" s="100">
        <f t="shared" si="118"/>
        <v>0</v>
      </c>
      <c r="AQ939" s="100">
        <f t="shared" si="118"/>
        <v>0</v>
      </c>
      <c r="AR939" s="100" t="e">
        <f>VLOOKUP(C939&amp;E939&amp;G939&amp;I939&amp;J939,'Código Licitaciones'!$I$8:$I$6500,1,0)</f>
        <v>#N/A</v>
      </c>
    </row>
    <row r="940" spans="24:44" ht="18" x14ac:dyDescent="0.35">
      <c r="X940" s="92">
        <f t="shared" si="113"/>
        <v>9</v>
      </c>
      <c r="Z940" s="100" t="e">
        <f t="shared" si="114"/>
        <v>#DIV/0!</v>
      </c>
      <c r="AA940" s="105" t="e">
        <f>+VLOOKUP(C940,'Código Licitaciones'!$J$7:$J$31,1,0)</f>
        <v>#N/A</v>
      </c>
      <c r="AB940" s="105">
        <f t="shared" si="115"/>
        <v>0</v>
      </c>
      <c r="AC940" s="105" t="e">
        <f>+VLOOKUP(E940,'Código Licitaciones'!$K$7:$K$50,1,0)</f>
        <v>#N/A</v>
      </c>
      <c r="AD940" s="105">
        <f t="shared" si="116"/>
        <v>0</v>
      </c>
      <c r="AE940" s="105" t="e">
        <f>+VLOOKUP(G940,'Código Licitaciones'!$L$7:$L$50,1,0)</f>
        <v>#N/A</v>
      </c>
      <c r="AF940" s="100" t="e">
        <f t="shared" si="117"/>
        <v>#DIV/0!</v>
      </c>
      <c r="AG940" s="105" t="e">
        <f>+VLOOKUP(I940,'Código Licitaciones'!$M$7:$M$50,1,0)</f>
        <v>#N/A</v>
      </c>
      <c r="AH940" s="105" t="e">
        <f>+VLOOKUP(J940,'Código Licitaciones'!$N$7:$N$50,1,0)</f>
        <v>#N/A</v>
      </c>
      <c r="AI940" s="105">
        <f t="shared" si="112"/>
        <v>0</v>
      </c>
      <c r="AJ940" s="105">
        <f t="shared" si="112"/>
        <v>0</v>
      </c>
      <c r="AK940" s="106" t="e">
        <f>+VLOOKUP(M940,'Código Barras'!$C$3:$C$1694,1,0)</f>
        <v>#N/A</v>
      </c>
      <c r="AL940" s="100">
        <f t="shared" si="118"/>
        <v>0</v>
      </c>
      <c r="AM940" s="100">
        <f t="shared" si="118"/>
        <v>0</v>
      </c>
      <c r="AN940" s="100">
        <f t="shared" si="118"/>
        <v>0</v>
      </c>
      <c r="AO940" s="100">
        <f t="shared" si="118"/>
        <v>0</v>
      </c>
      <c r="AP940" s="100">
        <f t="shared" si="118"/>
        <v>0</v>
      </c>
      <c r="AQ940" s="100">
        <f t="shared" si="118"/>
        <v>0</v>
      </c>
      <c r="AR940" s="100" t="e">
        <f>VLOOKUP(C940&amp;E940&amp;G940&amp;I940&amp;J940,'Código Licitaciones'!$I$8:$I$6500,1,0)</f>
        <v>#N/A</v>
      </c>
    </row>
    <row r="941" spans="24:44" ht="18" x14ac:dyDescent="0.35">
      <c r="X941" s="92">
        <f t="shared" si="113"/>
        <v>9</v>
      </c>
      <c r="Z941" s="100" t="e">
        <f t="shared" si="114"/>
        <v>#DIV/0!</v>
      </c>
      <c r="AA941" s="105" t="e">
        <f>+VLOOKUP(C941,'Código Licitaciones'!$J$7:$J$31,1,0)</f>
        <v>#N/A</v>
      </c>
      <c r="AB941" s="105">
        <f t="shared" si="115"/>
        <v>0</v>
      </c>
      <c r="AC941" s="105" t="e">
        <f>+VLOOKUP(E941,'Código Licitaciones'!$K$7:$K$50,1,0)</f>
        <v>#N/A</v>
      </c>
      <c r="AD941" s="105">
        <f t="shared" si="116"/>
        <v>0</v>
      </c>
      <c r="AE941" s="105" t="e">
        <f>+VLOOKUP(G941,'Código Licitaciones'!$L$7:$L$50,1,0)</f>
        <v>#N/A</v>
      </c>
      <c r="AF941" s="100" t="e">
        <f t="shared" si="117"/>
        <v>#DIV/0!</v>
      </c>
      <c r="AG941" s="105" t="e">
        <f>+VLOOKUP(I941,'Código Licitaciones'!$M$7:$M$50,1,0)</f>
        <v>#N/A</v>
      </c>
      <c r="AH941" s="105" t="e">
        <f>+VLOOKUP(J941,'Código Licitaciones'!$N$7:$N$50,1,0)</f>
        <v>#N/A</v>
      </c>
      <c r="AI941" s="105">
        <f t="shared" si="112"/>
        <v>0</v>
      </c>
      <c r="AJ941" s="105">
        <f t="shared" si="112"/>
        <v>0</v>
      </c>
      <c r="AK941" s="106" t="e">
        <f>+VLOOKUP(M941,'Código Barras'!$C$3:$C$1694,1,0)</f>
        <v>#N/A</v>
      </c>
      <c r="AL941" s="100">
        <f t="shared" si="118"/>
        <v>0</v>
      </c>
      <c r="AM941" s="100">
        <f t="shared" si="118"/>
        <v>0</v>
      </c>
      <c r="AN941" s="100">
        <f t="shared" si="118"/>
        <v>0</v>
      </c>
      <c r="AO941" s="100">
        <f t="shared" si="118"/>
        <v>0</v>
      </c>
      <c r="AP941" s="100">
        <f t="shared" si="118"/>
        <v>0</v>
      </c>
      <c r="AQ941" s="100">
        <f t="shared" si="118"/>
        <v>0</v>
      </c>
      <c r="AR941" s="100" t="e">
        <f>VLOOKUP(C941&amp;E941&amp;G941&amp;I941&amp;J941,'Código Licitaciones'!$I$8:$I$6500,1,0)</f>
        <v>#N/A</v>
      </c>
    </row>
    <row r="942" spans="24:44" ht="18" x14ac:dyDescent="0.35">
      <c r="X942" s="92">
        <f t="shared" si="113"/>
        <v>9</v>
      </c>
      <c r="Z942" s="100" t="e">
        <f t="shared" si="114"/>
        <v>#DIV/0!</v>
      </c>
      <c r="AA942" s="105" t="e">
        <f>+VLOOKUP(C942,'Código Licitaciones'!$J$7:$J$31,1,0)</f>
        <v>#N/A</v>
      </c>
      <c r="AB942" s="105">
        <f t="shared" si="115"/>
        <v>0</v>
      </c>
      <c r="AC942" s="105" t="e">
        <f>+VLOOKUP(E942,'Código Licitaciones'!$K$7:$K$50,1,0)</f>
        <v>#N/A</v>
      </c>
      <c r="AD942" s="105">
        <f t="shared" si="116"/>
        <v>0</v>
      </c>
      <c r="AE942" s="105" t="e">
        <f>+VLOOKUP(G942,'Código Licitaciones'!$L$7:$L$50,1,0)</f>
        <v>#N/A</v>
      </c>
      <c r="AF942" s="100" t="e">
        <f t="shared" si="117"/>
        <v>#DIV/0!</v>
      </c>
      <c r="AG942" s="105" t="e">
        <f>+VLOOKUP(I942,'Código Licitaciones'!$M$7:$M$50,1,0)</f>
        <v>#N/A</v>
      </c>
      <c r="AH942" s="105" t="e">
        <f>+VLOOKUP(J942,'Código Licitaciones'!$N$7:$N$50,1,0)</f>
        <v>#N/A</v>
      </c>
      <c r="AI942" s="105">
        <f t="shared" si="112"/>
        <v>0</v>
      </c>
      <c r="AJ942" s="105">
        <f t="shared" si="112"/>
        <v>0</v>
      </c>
      <c r="AK942" s="106" t="e">
        <f>+VLOOKUP(M942,'Código Barras'!$C$3:$C$1694,1,0)</f>
        <v>#N/A</v>
      </c>
      <c r="AL942" s="100">
        <f t="shared" si="118"/>
        <v>0</v>
      </c>
      <c r="AM942" s="100">
        <f t="shared" si="118"/>
        <v>0</v>
      </c>
      <c r="AN942" s="100">
        <f t="shared" si="118"/>
        <v>0</v>
      </c>
      <c r="AO942" s="100">
        <f t="shared" si="118"/>
        <v>0</v>
      </c>
      <c r="AP942" s="100">
        <f t="shared" si="118"/>
        <v>0</v>
      </c>
      <c r="AQ942" s="100">
        <f t="shared" si="118"/>
        <v>0</v>
      </c>
      <c r="AR942" s="100" t="e">
        <f>VLOOKUP(C942&amp;E942&amp;G942&amp;I942&amp;J942,'Código Licitaciones'!$I$8:$I$6500,1,0)</f>
        <v>#N/A</v>
      </c>
    </row>
    <row r="943" spans="24:44" ht="18" x14ac:dyDescent="0.35">
      <c r="X943" s="92">
        <f t="shared" si="113"/>
        <v>9</v>
      </c>
      <c r="Z943" s="100" t="e">
        <f t="shared" si="114"/>
        <v>#DIV/0!</v>
      </c>
      <c r="AA943" s="105" t="e">
        <f>+VLOOKUP(C943,'Código Licitaciones'!$J$7:$J$31,1,0)</f>
        <v>#N/A</v>
      </c>
      <c r="AB943" s="105">
        <f t="shared" si="115"/>
        <v>0</v>
      </c>
      <c r="AC943" s="105" t="e">
        <f>+VLOOKUP(E943,'Código Licitaciones'!$K$7:$K$50,1,0)</f>
        <v>#N/A</v>
      </c>
      <c r="AD943" s="105">
        <f t="shared" si="116"/>
        <v>0</v>
      </c>
      <c r="AE943" s="105" t="e">
        <f>+VLOOKUP(G943,'Código Licitaciones'!$L$7:$L$50,1,0)</f>
        <v>#N/A</v>
      </c>
      <c r="AF943" s="100" t="e">
        <f t="shared" si="117"/>
        <v>#DIV/0!</v>
      </c>
      <c r="AG943" s="105" t="e">
        <f>+VLOOKUP(I943,'Código Licitaciones'!$M$7:$M$50,1,0)</f>
        <v>#N/A</v>
      </c>
      <c r="AH943" s="105" t="e">
        <f>+VLOOKUP(J943,'Código Licitaciones'!$N$7:$N$50,1,0)</f>
        <v>#N/A</v>
      </c>
      <c r="AI943" s="105">
        <f t="shared" si="112"/>
        <v>0</v>
      </c>
      <c r="AJ943" s="105">
        <f t="shared" si="112"/>
        <v>0</v>
      </c>
      <c r="AK943" s="106" t="e">
        <f>+VLOOKUP(M943,'Código Barras'!$C$3:$C$1694,1,0)</f>
        <v>#N/A</v>
      </c>
      <c r="AL943" s="100">
        <f t="shared" si="118"/>
        <v>0</v>
      </c>
      <c r="AM943" s="100">
        <f t="shared" si="118"/>
        <v>0</v>
      </c>
      <c r="AN943" s="100">
        <f t="shared" si="118"/>
        <v>0</v>
      </c>
      <c r="AO943" s="100">
        <f t="shared" si="118"/>
        <v>0</v>
      </c>
      <c r="AP943" s="100">
        <f t="shared" si="118"/>
        <v>0</v>
      </c>
      <c r="AQ943" s="100">
        <f t="shared" si="118"/>
        <v>0</v>
      </c>
      <c r="AR943" s="100" t="e">
        <f>VLOOKUP(C943&amp;E943&amp;G943&amp;I943&amp;J943,'Código Licitaciones'!$I$8:$I$6500,1,0)</f>
        <v>#N/A</v>
      </c>
    </row>
    <row r="944" spans="24:44" ht="18" x14ac:dyDescent="0.35">
      <c r="X944" s="92">
        <f t="shared" si="113"/>
        <v>9</v>
      </c>
      <c r="Z944" s="100" t="e">
        <f t="shared" si="114"/>
        <v>#DIV/0!</v>
      </c>
      <c r="AA944" s="105" t="e">
        <f>+VLOOKUP(C944,'Código Licitaciones'!$J$7:$J$31,1,0)</f>
        <v>#N/A</v>
      </c>
      <c r="AB944" s="105">
        <f t="shared" si="115"/>
        <v>0</v>
      </c>
      <c r="AC944" s="105" t="e">
        <f>+VLOOKUP(E944,'Código Licitaciones'!$K$7:$K$50,1,0)</f>
        <v>#N/A</v>
      </c>
      <c r="AD944" s="105">
        <f t="shared" si="116"/>
        <v>0</v>
      </c>
      <c r="AE944" s="105" t="e">
        <f>+VLOOKUP(G944,'Código Licitaciones'!$L$7:$L$50,1,0)</f>
        <v>#N/A</v>
      </c>
      <c r="AF944" s="100" t="e">
        <f t="shared" si="117"/>
        <v>#DIV/0!</v>
      </c>
      <c r="AG944" s="105" t="e">
        <f>+VLOOKUP(I944,'Código Licitaciones'!$M$7:$M$50,1,0)</f>
        <v>#N/A</v>
      </c>
      <c r="AH944" s="105" t="e">
        <f>+VLOOKUP(J944,'Código Licitaciones'!$N$7:$N$50,1,0)</f>
        <v>#N/A</v>
      </c>
      <c r="AI944" s="105">
        <f t="shared" si="112"/>
        <v>0</v>
      </c>
      <c r="AJ944" s="105">
        <f t="shared" si="112"/>
        <v>0</v>
      </c>
      <c r="AK944" s="106" t="e">
        <f>+VLOOKUP(M944,'Código Barras'!$C$3:$C$1694,1,0)</f>
        <v>#N/A</v>
      </c>
      <c r="AL944" s="100">
        <f t="shared" si="118"/>
        <v>0</v>
      </c>
      <c r="AM944" s="100">
        <f t="shared" si="118"/>
        <v>0</v>
      </c>
      <c r="AN944" s="100">
        <f t="shared" si="118"/>
        <v>0</v>
      </c>
      <c r="AO944" s="100">
        <f t="shared" si="118"/>
        <v>0</v>
      </c>
      <c r="AP944" s="100">
        <f t="shared" si="118"/>
        <v>0</v>
      </c>
      <c r="AQ944" s="100">
        <f t="shared" si="118"/>
        <v>0</v>
      </c>
      <c r="AR944" s="100" t="e">
        <f>VLOOKUP(C944&amp;E944&amp;G944&amp;I944&amp;J944,'Código Licitaciones'!$I$8:$I$6500,1,0)</f>
        <v>#N/A</v>
      </c>
    </row>
    <row r="945" spans="24:44" ht="18" x14ac:dyDescent="0.35">
      <c r="X945" s="92">
        <f t="shared" si="113"/>
        <v>9</v>
      </c>
      <c r="Z945" s="100" t="e">
        <f t="shared" si="114"/>
        <v>#DIV/0!</v>
      </c>
      <c r="AA945" s="105" t="e">
        <f>+VLOOKUP(C945,'Código Licitaciones'!$J$7:$J$31,1,0)</f>
        <v>#N/A</v>
      </c>
      <c r="AB945" s="105">
        <f t="shared" si="115"/>
        <v>0</v>
      </c>
      <c r="AC945" s="105" t="e">
        <f>+VLOOKUP(E945,'Código Licitaciones'!$K$7:$K$50,1,0)</f>
        <v>#N/A</v>
      </c>
      <c r="AD945" s="105">
        <f t="shared" si="116"/>
        <v>0</v>
      </c>
      <c r="AE945" s="105" t="e">
        <f>+VLOOKUP(G945,'Código Licitaciones'!$L$7:$L$50,1,0)</f>
        <v>#N/A</v>
      </c>
      <c r="AF945" s="100" t="e">
        <f t="shared" si="117"/>
        <v>#DIV/0!</v>
      </c>
      <c r="AG945" s="105" t="e">
        <f>+VLOOKUP(I945,'Código Licitaciones'!$M$7:$M$50,1,0)</f>
        <v>#N/A</v>
      </c>
      <c r="AH945" s="105" t="e">
        <f>+VLOOKUP(J945,'Código Licitaciones'!$N$7:$N$50,1,0)</f>
        <v>#N/A</v>
      </c>
      <c r="AI945" s="105">
        <f t="shared" si="112"/>
        <v>0</v>
      </c>
      <c r="AJ945" s="105">
        <f t="shared" si="112"/>
        <v>0</v>
      </c>
      <c r="AK945" s="106" t="e">
        <f>+VLOOKUP(M945,'Código Barras'!$C$3:$C$1694,1,0)</f>
        <v>#N/A</v>
      </c>
      <c r="AL945" s="100">
        <f t="shared" si="118"/>
        <v>0</v>
      </c>
      <c r="AM945" s="100">
        <f t="shared" si="118"/>
        <v>0</v>
      </c>
      <c r="AN945" s="100">
        <f t="shared" si="118"/>
        <v>0</v>
      </c>
      <c r="AO945" s="100">
        <f t="shared" si="118"/>
        <v>0</v>
      </c>
      <c r="AP945" s="100">
        <f t="shared" si="118"/>
        <v>0</v>
      </c>
      <c r="AQ945" s="100">
        <f t="shared" si="118"/>
        <v>0</v>
      </c>
      <c r="AR945" s="100" t="e">
        <f>VLOOKUP(C945&amp;E945&amp;G945&amp;I945&amp;J945,'Código Licitaciones'!$I$8:$I$6500,1,0)</f>
        <v>#N/A</v>
      </c>
    </row>
    <row r="946" spans="24:44" ht="18" x14ac:dyDescent="0.35">
      <c r="X946" s="92">
        <f t="shared" si="113"/>
        <v>9</v>
      </c>
      <c r="Z946" s="100" t="e">
        <f t="shared" si="114"/>
        <v>#DIV/0!</v>
      </c>
      <c r="AA946" s="105" t="e">
        <f>+VLOOKUP(C946,'Código Licitaciones'!$J$7:$J$31,1,0)</f>
        <v>#N/A</v>
      </c>
      <c r="AB946" s="105">
        <f t="shared" si="115"/>
        <v>0</v>
      </c>
      <c r="AC946" s="105" t="e">
        <f>+VLOOKUP(E946,'Código Licitaciones'!$K$7:$K$50,1,0)</f>
        <v>#N/A</v>
      </c>
      <c r="AD946" s="105">
        <f t="shared" si="116"/>
        <v>0</v>
      </c>
      <c r="AE946" s="105" t="e">
        <f>+VLOOKUP(G946,'Código Licitaciones'!$L$7:$L$50,1,0)</f>
        <v>#N/A</v>
      </c>
      <c r="AF946" s="100" t="e">
        <f t="shared" si="117"/>
        <v>#DIV/0!</v>
      </c>
      <c r="AG946" s="105" t="e">
        <f>+VLOOKUP(I946,'Código Licitaciones'!$M$7:$M$50,1,0)</f>
        <v>#N/A</v>
      </c>
      <c r="AH946" s="105" t="e">
        <f>+VLOOKUP(J946,'Código Licitaciones'!$N$7:$N$50,1,0)</f>
        <v>#N/A</v>
      </c>
      <c r="AI946" s="105">
        <f t="shared" si="112"/>
        <v>0</v>
      </c>
      <c r="AJ946" s="105">
        <f t="shared" si="112"/>
        <v>0</v>
      </c>
      <c r="AK946" s="106" t="e">
        <f>+VLOOKUP(M946,'Código Barras'!$C$3:$C$1694,1,0)</f>
        <v>#N/A</v>
      </c>
      <c r="AL946" s="100">
        <f t="shared" si="118"/>
        <v>0</v>
      </c>
      <c r="AM946" s="100">
        <f t="shared" si="118"/>
        <v>0</v>
      </c>
      <c r="AN946" s="100">
        <f t="shared" si="118"/>
        <v>0</v>
      </c>
      <c r="AO946" s="100">
        <f t="shared" si="118"/>
        <v>0</v>
      </c>
      <c r="AP946" s="100">
        <f t="shared" si="118"/>
        <v>0</v>
      </c>
      <c r="AQ946" s="100">
        <f t="shared" si="118"/>
        <v>0</v>
      </c>
      <c r="AR946" s="100" t="e">
        <f>VLOOKUP(C946&amp;E946&amp;G946&amp;I946&amp;J946,'Código Licitaciones'!$I$8:$I$6500,1,0)</f>
        <v>#N/A</v>
      </c>
    </row>
    <row r="947" spans="24:44" ht="18" x14ac:dyDescent="0.35">
      <c r="X947" s="92">
        <f t="shared" si="113"/>
        <v>9</v>
      </c>
      <c r="Z947" s="100" t="e">
        <f t="shared" si="114"/>
        <v>#DIV/0!</v>
      </c>
      <c r="AA947" s="105" t="e">
        <f>+VLOOKUP(C947,'Código Licitaciones'!$J$7:$J$31,1,0)</f>
        <v>#N/A</v>
      </c>
      <c r="AB947" s="105">
        <f t="shared" si="115"/>
        <v>0</v>
      </c>
      <c r="AC947" s="105" t="e">
        <f>+VLOOKUP(E947,'Código Licitaciones'!$K$7:$K$50,1,0)</f>
        <v>#N/A</v>
      </c>
      <c r="AD947" s="105">
        <f t="shared" si="116"/>
        <v>0</v>
      </c>
      <c r="AE947" s="105" t="e">
        <f>+VLOOKUP(G947,'Código Licitaciones'!$L$7:$L$50,1,0)</f>
        <v>#N/A</v>
      </c>
      <c r="AF947" s="100" t="e">
        <f t="shared" si="117"/>
        <v>#DIV/0!</v>
      </c>
      <c r="AG947" s="105" t="e">
        <f>+VLOOKUP(I947,'Código Licitaciones'!$M$7:$M$50,1,0)</f>
        <v>#N/A</v>
      </c>
      <c r="AH947" s="105" t="e">
        <f>+VLOOKUP(J947,'Código Licitaciones'!$N$7:$N$50,1,0)</f>
        <v>#N/A</v>
      </c>
      <c r="AI947" s="105">
        <f t="shared" si="112"/>
        <v>0</v>
      </c>
      <c r="AJ947" s="105">
        <f t="shared" si="112"/>
        <v>0</v>
      </c>
      <c r="AK947" s="106" t="e">
        <f>+VLOOKUP(M947,'Código Barras'!$C$3:$C$1694,1,0)</f>
        <v>#N/A</v>
      </c>
      <c r="AL947" s="100">
        <f t="shared" si="118"/>
        <v>0</v>
      </c>
      <c r="AM947" s="100">
        <f t="shared" si="118"/>
        <v>0</v>
      </c>
      <c r="AN947" s="100">
        <f t="shared" si="118"/>
        <v>0</v>
      </c>
      <c r="AO947" s="100">
        <f t="shared" si="118"/>
        <v>0</v>
      </c>
      <c r="AP947" s="100">
        <f t="shared" si="118"/>
        <v>0</v>
      </c>
      <c r="AQ947" s="100">
        <f t="shared" si="118"/>
        <v>0</v>
      </c>
      <c r="AR947" s="100" t="e">
        <f>VLOOKUP(C947&amp;E947&amp;G947&amp;I947&amp;J947,'Código Licitaciones'!$I$8:$I$6500,1,0)</f>
        <v>#N/A</v>
      </c>
    </row>
    <row r="948" spans="24:44" ht="18" x14ac:dyDescent="0.35">
      <c r="X948" s="92">
        <f t="shared" si="113"/>
        <v>9</v>
      </c>
      <c r="Z948" s="100" t="e">
        <f t="shared" si="114"/>
        <v>#DIV/0!</v>
      </c>
      <c r="AA948" s="105" t="e">
        <f>+VLOOKUP(C948,'Código Licitaciones'!$J$7:$J$31,1,0)</f>
        <v>#N/A</v>
      </c>
      <c r="AB948" s="105">
        <f t="shared" si="115"/>
        <v>0</v>
      </c>
      <c r="AC948" s="105" t="e">
        <f>+VLOOKUP(E948,'Código Licitaciones'!$K$7:$K$50,1,0)</f>
        <v>#N/A</v>
      </c>
      <c r="AD948" s="105">
        <f t="shared" si="116"/>
        <v>0</v>
      </c>
      <c r="AE948" s="105" t="e">
        <f>+VLOOKUP(G948,'Código Licitaciones'!$L$7:$L$50,1,0)</f>
        <v>#N/A</v>
      </c>
      <c r="AF948" s="100" t="e">
        <f t="shared" si="117"/>
        <v>#DIV/0!</v>
      </c>
      <c r="AG948" s="105" t="e">
        <f>+VLOOKUP(I948,'Código Licitaciones'!$M$7:$M$50,1,0)</f>
        <v>#N/A</v>
      </c>
      <c r="AH948" s="105" t="e">
        <f>+VLOOKUP(J948,'Código Licitaciones'!$N$7:$N$50,1,0)</f>
        <v>#N/A</v>
      </c>
      <c r="AI948" s="105">
        <f t="shared" si="112"/>
        <v>0</v>
      </c>
      <c r="AJ948" s="105">
        <f t="shared" si="112"/>
        <v>0</v>
      </c>
      <c r="AK948" s="106" t="e">
        <f>+VLOOKUP(M948,'Código Barras'!$C$3:$C$1694,1,0)</f>
        <v>#N/A</v>
      </c>
      <c r="AL948" s="100">
        <f t="shared" si="118"/>
        <v>0</v>
      </c>
      <c r="AM948" s="100">
        <f t="shared" si="118"/>
        <v>0</v>
      </c>
      <c r="AN948" s="100">
        <f t="shared" si="118"/>
        <v>0</v>
      </c>
      <c r="AO948" s="100">
        <f t="shared" si="118"/>
        <v>0</v>
      </c>
      <c r="AP948" s="100">
        <f t="shared" si="118"/>
        <v>0</v>
      </c>
      <c r="AQ948" s="100">
        <f t="shared" si="118"/>
        <v>0</v>
      </c>
      <c r="AR948" s="100" t="e">
        <f>VLOOKUP(C948&amp;E948&amp;G948&amp;I948&amp;J948,'Código Licitaciones'!$I$8:$I$6500,1,0)</f>
        <v>#N/A</v>
      </c>
    </row>
    <row r="949" spans="24:44" ht="18" x14ac:dyDescent="0.35">
      <c r="X949" s="92">
        <f t="shared" si="113"/>
        <v>9</v>
      </c>
      <c r="Z949" s="100" t="e">
        <f t="shared" si="114"/>
        <v>#DIV/0!</v>
      </c>
      <c r="AA949" s="105" t="e">
        <f>+VLOOKUP(C949,'Código Licitaciones'!$J$7:$J$31,1,0)</f>
        <v>#N/A</v>
      </c>
      <c r="AB949" s="105">
        <f t="shared" si="115"/>
        <v>0</v>
      </c>
      <c r="AC949" s="105" t="e">
        <f>+VLOOKUP(E949,'Código Licitaciones'!$K$7:$K$50,1,0)</f>
        <v>#N/A</v>
      </c>
      <c r="AD949" s="105">
        <f t="shared" si="116"/>
        <v>0</v>
      </c>
      <c r="AE949" s="105" t="e">
        <f>+VLOOKUP(G949,'Código Licitaciones'!$L$7:$L$50,1,0)</f>
        <v>#N/A</v>
      </c>
      <c r="AF949" s="100" t="e">
        <f t="shared" si="117"/>
        <v>#DIV/0!</v>
      </c>
      <c r="AG949" s="105" t="e">
        <f>+VLOOKUP(I949,'Código Licitaciones'!$M$7:$M$50,1,0)</f>
        <v>#N/A</v>
      </c>
      <c r="AH949" s="105" t="e">
        <f>+VLOOKUP(J949,'Código Licitaciones'!$N$7:$N$50,1,0)</f>
        <v>#N/A</v>
      </c>
      <c r="AI949" s="105">
        <f t="shared" si="112"/>
        <v>0</v>
      </c>
      <c r="AJ949" s="105">
        <f t="shared" si="112"/>
        <v>0</v>
      </c>
      <c r="AK949" s="106" t="e">
        <f>+VLOOKUP(M949,'Código Barras'!$C$3:$C$1694,1,0)</f>
        <v>#N/A</v>
      </c>
      <c r="AL949" s="100">
        <f t="shared" si="118"/>
        <v>0</v>
      </c>
      <c r="AM949" s="100">
        <f t="shared" si="118"/>
        <v>0</v>
      </c>
      <c r="AN949" s="100">
        <f t="shared" si="118"/>
        <v>0</v>
      </c>
      <c r="AO949" s="100">
        <f t="shared" si="118"/>
        <v>0</v>
      </c>
      <c r="AP949" s="100">
        <f t="shared" si="118"/>
        <v>0</v>
      </c>
      <c r="AQ949" s="100">
        <f t="shared" si="118"/>
        <v>0</v>
      </c>
      <c r="AR949" s="100" t="e">
        <f>VLOOKUP(C949&amp;E949&amp;G949&amp;I949&amp;J949,'Código Licitaciones'!$I$8:$I$6500,1,0)</f>
        <v>#N/A</v>
      </c>
    </row>
    <row r="950" spans="24:44" ht="18" x14ac:dyDescent="0.35">
      <c r="X950" s="92">
        <f t="shared" si="113"/>
        <v>9</v>
      </c>
      <c r="Z950" s="100" t="e">
        <f t="shared" si="114"/>
        <v>#DIV/0!</v>
      </c>
      <c r="AA950" s="105" t="e">
        <f>+VLOOKUP(C950,'Código Licitaciones'!$J$7:$J$31,1,0)</f>
        <v>#N/A</v>
      </c>
      <c r="AB950" s="105">
        <f t="shared" si="115"/>
        <v>0</v>
      </c>
      <c r="AC950" s="105" t="e">
        <f>+VLOOKUP(E950,'Código Licitaciones'!$K$7:$K$50,1,0)</f>
        <v>#N/A</v>
      </c>
      <c r="AD950" s="105">
        <f t="shared" si="116"/>
        <v>0</v>
      </c>
      <c r="AE950" s="105" t="e">
        <f>+VLOOKUP(G950,'Código Licitaciones'!$L$7:$L$50,1,0)</f>
        <v>#N/A</v>
      </c>
      <c r="AF950" s="100" t="e">
        <f t="shared" si="117"/>
        <v>#DIV/0!</v>
      </c>
      <c r="AG950" s="105" t="e">
        <f>+VLOOKUP(I950,'Código Licitaciones'!$M$7:$M$50,1,0)</f>
        <v>#N/A</v>
      </c>
      <c r="AH950" s="105" t="e">
        <f>+VLOOKUP(J950,'Código Licitaciones'!$N$7:$N$50,1,0)</f>
        <v>#N/A</v>
      </c>
      <c r="AI950" s="105">
        <f t="shared" si="112"/>
        <v>0</v>
      </c>
      <c r="AJ950" s="105">
        <f t="shared" si="112"/>
        <v>0</v>
      </c>
      <c r="AK950" s="106" t="e">
        <f>+VLOOKUP(M950,'Código Barras'!$C$3:$C$1694,1,0)</f>
        <v>#N/A</v>
      </c>
      <c r="AL950" s="100">
        <f t="shared" si="118"/>
        <v>0</v>
      </c>
      <c r="AM950" s="100">
        <f t="shared" si="118"/>
        <v>0</v>
      </c>
      <c r="AN950" s="100">
        <f t="shared" si="118"/>
        <v>0</v>
      </c>
      <c r="AO950" s="100">
        <f t="shared" si="118"/>
        <v>0</v>
      </c>
      <c r="AP950" s="100">
        <f t="shared" si="118"/>
        <v>0</v>
      </c>
      <c r="AQ950" s="100">
        <f t="shared" si="118"/>
        <v>0</v>
      </c>
      <c r="AR950" s="100" t="e">
        <f>VLOOKUP(C950&amp;E950&amp;G950&amp;I950&amp;J950,'Código Licitaciones'!$I$8:$I$6500,1,0)</f>
        <v>#N/A</v>
      </c>
    </row>
    <row r="951" spans="24:44" ht="18" x14ac:dyDescent="0.35">
      <c r="X951" s="92">
        <f t="shared" si="113"/>
        <v>9</v>
      </c>
      <c r="Z951" s="100" t="e">
        <f t="shared" si="114"/>
        <v>#DIV/0!</v>
      </c>
      <c r="AA951" s="105" t="e">
        <f>+VLOOKUP(C951,'Código Licitaciones'!$J$7:$J$31,1,0)</f>
        <v>#N/A</v>
      </c>
      <c r="AB951" s="105">
        <f t="shared" si="115"/>
        <v>0</v>
      </c>
      <c r="AC951" s="105" t="e">
        <f>+VLOOKUP(E951,'Código Licitaciones'!$K$7:$K$50,1,0)</f>
        <v>#N/A</v>
      </c>
      <c r="AD951" s="105">
        <f t="shared" si="116"/>
        <v>0</v>
      </c>
      <c r="AE951" s="105" t="e">
        <f>+VLOOKUP(G951,'Código Licitaciones'!$L$7:$L$50,1,0)</f>
        <v>#N/A</v>
      </c>
      <c r="AF951" s="100" t="e">
        <f t="shared" si="117"/>
        <v>#DIV/0!</v>
      </c>
      <c r="AG951" s="105" t="e">
        <f>+VLOOKUP(I951,'Código Licitaciones'!$M$7:$M$50,1,0)</f>
        <v>#N/A</v>
      </c>
      <c r="AH951" s="105" t="e">
        <f>+VLOOKUP(J951,'Código Licitaciones'!$N$7:$N$50,1,0)</f>
        <v>#N/A</v>
      </c>
      <c r="AI951" s="105">
        <f t="shared" si="112"/>
        <v>0</v>
      </c>
      <c r="AJ951" s="105">
        <f t="shared" si="112"/>
        <v>0</v>
      </c>
      <c r="AK951" s="106" t="e">
        <f>+VLOOKUP(M951,'Código Barras'!$C$3:$C$1694,1,0)</f>
        <v>#N/A</v>
      </c>
      <c r="AL951" s="100">
        <f t="shared" si="118"/>
        <v>0</v>
      </c>
      <c r="AM951" s="100">
        <f t="shared" si="118"/>
        <v>0</v>
      </c>
      <c r="AN951" s="100">
        <f t="shared" si="118"/>
        <v>0</v>
      </c>
      <c r="AO951" s="100">
        <f t="shared" si="118"/>
        <v>0</v>
      </c>
      <c r="AP951" s="100">
        <f t="shared" si="118"/>
        <v>0</v>
      </c>
      <c r="AQ951" s="100">
        <f t="shared" si="118"/>
        <v>0</v>
      </c>
      <c r="AR951" s="100" t="e">
        <f>VLOOKUP(C951&amp;E951&amp;G951&amp;I951&amp;J951,'Código Licitaciones'!$I$8:$I$6500,1,0)</f>
        <v>#N/A</v>
      </c>
    </row>
    <row r="952" spans="24:44" ht="18" x14ac:dyDescent="0.35">
      <c r="X952" s="92">
        <f t="shared" si="113"/>
        <v>9</v>
      </c>
      <c r="Z952" s="100" t="e">
        <f t="shared" si="114"/>
        <v>#DIV/0!</v>
      </c>
      <c r="AA952" s="105" t="e">
        <f>+VLOOKUP(C952,'Código Licitaciones'!$J$7:$J$31,1,0)</f>
        <v>#N/A</v>
      </c>
      <c r="AB952" s="105">
        <f t="shared" si="115"/>
        <v>0</v>
      </c>
      <c r="AC952" s="105" t="e">
        <f>+VLOOKUP(E952,'Código Licitaciones'!$K$7:$K$50,1,0)</f>
        <v>#N/A</v>
      </c>
      <c r="AD952" s="105">
        <f t="shared" si="116"/>
        <v>0</v>
      </c>
      <c r="AE952" s="105" t="e">
        <f>+VLOOKUP(G952,'Código Licitaciones'!$L$7:$L$50,1,0)</f>
        <v>#N/A</v>
      </c>
      <c r="AF952" s="100" t="e">
        <f t="shared" si="117"/>
        <v>#DIV/0!</v>
      </c>
      <c r="AG952" s="105" t="e">
        <f>+VLOOKUP(I952,'Código Licitaciones'!$M$7:$M$50,1,0)</f>
        <v>#N/A</v>
      </c>
      <c r="AH952" s="105" t="e">
        <f>+VLOOKUP(J952,'Código Licitaciones'!$N$7:$N$50,1,0)</f>
        <v>#N/A</v>
      </c>
      <c r="AI952" s="105">
        <f t="shared" si="112"/>
        <v>0</v>
      </c>
      <c r="AJ952" s="105">
        <f t="shared" si="112"/>
        <v>0</v>
      </c>
      <c r="AK952" s="106" t="e">
        <f>+VLOOKUP(M952,'Código Barras'!$C$3:$C$1694,1,0)</f>
        <v>#N/A</v>
      </c>
      <c r="AL952" s="100">
        <f t="shared" si="118"/>
        <v>0</v>
      </c>
      <c r="AM952" s="100">
        <f t="shared" si="118"/>
        <v>0</v>
      </c>
      <c r="AN952" s="100">
        <f t="shared" si="118"/>
        <v>0</v>
      </c>
      <c r="AO952" s="100">
        <f t="shared" si="118"/>
        <v>0</v>
      </c>
      <c r="AP952" s="100">
        <f t="shared" si="118"/>
        <v>0</v>
      </c>
      <c r="AQ952" s="100">
        <f t="shared" si="118"/>
        <v>0</v>
      </c>
      <c r="AR952" s="100" t="e">
        <f>VLOOKUP(C952&amp;E952&amp;G952&amp;I952&amp;J952,'Código Licitaciones'!$I$8:$I$6500,1,0)</f>
        <v>#N/A</v>
      </c>
    </row>
    <row r="953" spans="24:44" ht="18" x14ac:dyDescent="0.35">
      <c r="X953" s="92">
        <f t="shared" si="113"/>
        <v>9</v>
      </c>
      <c r="Z953" s="100" t="e">
        <f t="shared" si="114"/>
        <v>#DIV/0!</v>
      </c>
      <c r="AA953" s="105" t="e">
        <f>+VLOOKUP(C953,'Código Licitaciones'!$J$7:$J$31,1,0)</f>
        <v>#N/A</v>
      </c>
      <c r="AB953" s="105">
        <f t="shared" si="115"/>
        <v>0</v>
      </c>
      <c r="AC953" s="105" t="e">
        <f>+VLOOKUP(E953,'Código Licitaciones'!$K$7:$K$50,1,0)</f>
        <v>#N/A</v>
      </c>
      <c r="AD953" s="105">
        <f t="shared" si="116"/>
        <v>0</v>
      </c>
      <c r="AE953" s="105" t="e">
        <f>+VLOOKUP(G953,'Código Licitaciones'!$L$7:$L$50,1,0)</f>
        <v>#N/A</v>
      </c>
      <c r="AF953" s="100" t="e">
        <f t="shared" si="117"/>
        <v>#DIV/0!</v>
      </c>
      <c r="AG953" s="105" t="e">
        <f>+VLOOKUP(I953,'Código Licitaciones'!$M$7:$M$50,1,0)</f>
        <v>#N/A</v>
      </c>
      <c r="AH953" s="105" t="e">
        <f>+VLOOKUP(J953,'Código Licitaciones'!$N$7:$N$50,1,0)</f>
        <v>#N/A</v>
      </c>
      <c r="AI953" s="105">
        <f t="shared" si="112"/>
        <v>0</v>
      </c>
      <c r="AJ953" s="105">
        <f t="shared" si="112"/>
        <v>0</v>
      </c>
      <c r="AK953" s="106" t="e">
        <f>+VLOOKUP(M953,'Código Barras'!$C$3:$C$1694,1,0)</f>
        <v>#N/A</v>
      </c>
      <c r="AL953" s="100">
        <f t="shared" si="118"/>
        <v>0</v>
      </c>
      <c r="AM953" s="100">
        <f t="shared" si="118"/>
        <v>0</v>
      </c>
      <c r="AN953" s="100">
        <f t="shared" si="118"/>
        <v>0</v>
      </c>
      <c r="AO953" s="100">
        <f t="shared" si="118"/>
        <v>0</v>
      </c>
      <c r="AP953" s="100">
        <f t="shared" si="118"/>
        <v>0</v>
      </c>
      <c r="AQ953" s="100">
        <f t="shared" si="118"/>
        <v>0</v>
      </c>
      <c r="AR953" s="100" t="e">
        <f>VLOOKUP(C953&amp;E953&amp;G953&amp;I953&amp;J953,'Código Licitaciones'!$I$8:$I$6500,1,0)</f>
        <v>#N/A</v>
      </c>
    </row>
    <row r="954" spans="24:44" ht="18" x14ac:dyDescent="0.35">
      <c r="X954" s="92">
        <f t="shared" si="113"/>
        <v>9</v>
      </c>
      <c r="Z954" s="100" t="e">
        <f t="shared" si="114"/>
        <v>#DIV/0!</v>
      </c>
      <c r="AA954" s="105" t="e">
        <f>+VLOOKUP(C954,'Código Licitaciones'!$J$7:$J$31,1,0)</f>
        <v>#N/A</v>
      </c>
      <c r="AB954" s="105">
        <f t="shared" si="115"/>
        <v>0</v>
      </c>
      <c r="AC954" s="105" t="e">
        <f>+VLOOKUP(E954,'Código Licitaciones'!$K$7:$K$50,1,0)</f>
        <v>#N/A</v>
      </c>
      <c r="AD954" s="105">
        <f t="shared" si="116"/>
        <v>0</v>
      </c>
      <c r="AE954" s="105" t="e">
        <f>+VLOOKUP(G954,'Código Licitaciones'!$L$7:$L$50,1,0)</f>
        <v>#N/A</v>
      </c>
      <c r="AF954" s="100" t="e">
        <f t="shared" si="117"/>
        <v>#DIV/0!</v>
      </c>
      <c r="AG954" s="105" t="e">
        <f>+VLOOKUP(I954,'Código Licitaciones'!$M$7:$M$50,1,0)</f>
        <v>#N/A</v>
      </c>
      <c r="AH954" s="105" t="e">
        <f>+VLOOKUP(J954,'Código Licitaciones'!$N$7:$N$50,1,0)</f>
        <v>#N/A</v>
      </c>
      <c r="AI954" s="105">
        <f t="shared" si="112"/>
        <v>0</v>
      </c>
      <c r="AJ954" s="105">
        <f t="shared" si="112"/>
        <v>0</v>
      </c>
      <c r="AK954" s="106" t="e">
        <f>+VLOOKUP(M954,'Código Barras'!$C$3:$C$1694,1,0)</f>
        <v>#N/A</v>
      </c>
      <c r="AL954" s="100">
        <f t="shared" si="118"/>
        <v>0</v>
      </c>
      <c r="AM954" s="100">
        <f t="shared" si="118"/>
        <v>0</v>
      </c>
      <c r="AN954" s="100">
        <f t="shared" si="118"/>
        <v>0</v>
      </c>
      <c r="AO954" s="100">
        <f t="shared" si="118"/>
        <v>0</v>
      </c>
      <c r="AP954" s="100">
        <f t="shared" si="118"/>
        <v>0</v>
      </c>
      <c r="AQ954" s="100">
        <f t="shared" si="118"/>
        <v>0</v>
      </c>
      <c r="AR954" s="100" t="e">
        <f>VLOOKUP(C954&amp;E954&amp;G954&amp;I954&amp;J954,'Código Licitaciones'!$I$8:$I$6500,1,0)</f>
        <v>#N/A</v>
      </c>
    </row>
    <row r="955" spans="24:44" ht="18" x14ac:dyDescent="0.35">
      <c r="X955" s="92">
        <f t="shared" si="113"/>
        <v>9</v>
      </c>
      <c r="Z955" s="100" t="e">
        <f t="shared" si="114"/>
        <v>#DIV/0!</v>
      </c>
      <c r="AA955" s="105" t="e">
        <f>+VLOOKUP(C955,'Código Licitaciones'!$J$7:$J$31,1,0)</f>
        <v>#N/A</v>
      </c>
      <c r="AB955" s="105">
        <f t="shared" si="115"/>
        <v>0</v>
      </c>
      <c r="AC955" s="105" t="e">
        <f>+VLOOKUP(E955,'Código Licitaciones'!$K$7:$K$50,1,0)</f>
        <v>#N/A</v>
      </c>
      <c r="AD955" s="105">
        <f t="shared" si="116"/>
        <v>0</v>
      </c>
      <c r="AE955" s="105" t="e">
        <f>+VLOOKUP(G955,'Código Licitaciones'!$L$7:$L$50,1,0)</f>
        <v>#N/A</v>
      </c>
      <c r="AF955" s="100" t="e">
        <f t="shared" si="117"/>
        <v>#DIV/0!</v>
      </c>
      <c r="AG955" s="105" t="e">
        <f>+VLOOKUP(I955,'Código Licitaciones'!$M$7:$M$50,1,0)</f>
        <v>#N/A</v>
      </c>
      <c r="AH955" s="105" t="e">
        <f>+VLOOKUP(J955,'Código Licitaciones'!$N$7:$N$50,1,0)</f>
        <v>#N/A</v>
      </c>
      <c r="AI955" s="105">
        <f t="shared" si="112"/>
        <v>0</v>
      </c>
      <c r="AJ955" s="105">
        <f t="shared" si="112"/>
        <v>0</v>
      </c>
      <c r="AK955" s="106" t="e">
        <f>+VLOOKUP(M955,'Código Barras'!$C$3:$C$1694,1,0)</f>
        <v>#N/A</v>
      </c>
      <c r="AL955" s="100">
        <f t="shared" si="118"/>
        <v>0</v>
      </c>
      <c r="AM955" s="100">
        <f t="shared" si="118"/>
        <v>0</v>
      </c>
      <c r="AN955" s="100">
        <f t="shared" si="118"/>
        <v>0</v>
      </c>
      <c r="AO955" s="100">
        <f t="shared" si="118"/>
        <v>0</v>
      </c>
      <c r="AP955" s="100">
        <f t="shared" si="118"/>
        <v>0</v>
      </c>
      <c r="AQ955" s="100">
        <f t="shared" si="118"/>
        <v>0</v>
      </c>
      <c r="AR955" s="100" t="e">
        <f>VLOOKUP(C955&amp;E955&amp;G955&amp;I955&amp;J955,'Código Licitaciones'!$I$8:$I$6500,1,0)</f>
        <v>#N/A</v>
      </c>
    </row>
    <row r="956" spans="24:44" ht="18" x14ac:dyDescent="0.35">
      <c r="X956" s="92">
        <f t="shared" si="113"/>
        <v>9</v>
      </c>
      <c r="Z956" s="100" t="e">
        <f t="shared" si="114"/>
        <v>#DIV/0!</v>
      </c>
      <c r="AA956" s="105" t="e">
        <f>+VLOOKUP(C956,'Código Licitaciones'!$J$7:$J$31,1,0)</f>
        <v>#N/A</v>
      </c>
      <c r="AB956" s="105">
        <f t="shared" si="115"/>
        <v>0</v>
      </c>
      <c r="AC956" s="105" t="e">
        <f>+VLOOKUP(E956,'Código Licitaciones'!$K$7:$K$50,1,0)</f>
        <v>#N/A</v>
      </c>
      <c r="AD956" s="105">
        <f t="shared" si="116"/>
        <v>0</v>
      </c>
      <c r="AE956" s="105" t="e">
        <f>+VLOOKUP(G956,'Código Licitaciones'!$L$7:$L$50,1,0)</f>
        <v>#N/A</v>
      </c>
      <c r="AF956" s="100" t="e">
        <f t="shared" si="117"/>
        <v>#DIV/0!</v>
      </c>
      <c r="AG956" s="105" t="e">
        <f>+VLOOKUP(I956,'Código Licitaciones'!$M$7:$M$50,1,0)</f>
        <v>#N/A</v>
      </c>
      <c r="AH956" s="105" t="e">
        <f>+VLOOKUP(J956,'Código Licitaciones'!$N$7:$N$50,1,0)</f>
        <v>#N/A</v>
      </c>
      <c r="AI956" s="105">
        <f t="shared" si="112"/>
        <v>0</v>
      </c>
      <c r="AJ956" s="105">
        <f t="shared" si="112"/>
        <v>0</v>
      </c>
      <c r="AK956" s="106" t="e">
        <f>+VLOOKUP(M956,'Código Barras'!$C$3:$C$1694,1,0)</f>
        <v>#N/A</v>
      </c>
      <c r="AL956" s="100">
        <f t="shared" si="118"/>
        <v>0</v>
      </c>
      <c r="AM956" s="100">
        <f t="shared" si="118"/>
        <v>0</v>
      </c>
      <c r="AN956" s="100">
        <f t="shared" si="118"/>
        <v>0</v>
      </c>
      <c r="AO956" s="100">
        <f t="shared" si="118"/>
        <v>0</v>
      </c>
      <c r="AP956" s="100">
        <f t="shared" si="118"/>
        <v>0</v>
      </c>
      <c r="AQ956" s="100">
        <f t="shared" si="118"/>
        <v>0</v>
      </c>
      <c r="AR956" s="100" t="e">
        <f>VLOOKUP(C956&amp;E956&amp;G956&amp;I956&amp;J956,'Código Licitaciones'!$I$8:$I$6500,1,0)</f>
        <v>#N/A</v>
      </c>
    </row>
    <row r="957" spans="24:44" ht="18" x14ac:dyDescent="0.35">
      <c r="X957" s="92">
        <f t="shared" si="113"/>
        <v>9</v>
      </c>
      <c r="Z957" s="100" t="e">
        <f t="shared" si="114"/>
        <v>#DIV/0!</v>
      </c>
      <c r="AA957" s="105" t="e">
        <f>+VLOOKUP(C957,'Código Licitaciones'!$J$7:$J$31,1,0)</f>
        <v>#N/A</v>
      </c>
      <c r="AB957" s="105">
        <f t="shared" si="115"/>
        <v>0</v>
      </c>
      <c r="AC957" s="105" t="e">
        <f>+VLOOKUP(E957,'Código Licitaciones'!$K$7:$K$50,1,0)</f>
        <v>#N/A</v>
      </c>
      <c r="AD957" s="105">
        <f t="shared" si="116"/>
        <v>0</v>
      </c>
      <c r="AE957" s="105" t="e">
        <f>+VLOOKUP(G957,'Código Licitaciones'!$L$7:$L$50,1,0)</f>
        <v>#N/A</v>
      </c>
      <c r="AF957" s="100" t="e">
        <f t="shared" si="117"/>
        <v>#DIV/0!</v>
      </c>
      <c r="AG957" s="105" t="e">
        <f>+VLOOKUP(I957,'Código Licitaciones'!$M$7:$M$50,1,0)</f>
        <v>#N/A</v>
      </c>
      <c r="AH957" s="105" t="e">
        <f>+VLOOKUP(J957,'Código Licitaciones'!$N$7:$N$50,1,0)</f>
        <v>#N/A</v>
      </c>
      <c r="AI957" s="105">
        <f t="shared" si="112"/>
        <v>0</v>
      </c>
      <c r="AJ957" s="105">
        <f t="shared" si="112"/>
        <v>0</v>
      </c>
      <c r="AK957" s="106" t="e">
        <f>+VLOOKUP(M957,'Código Barras'!$C$3:$C$1694,1,0)</f>
        <v>#N/A</v>
      </c>
      <c r="AL957" s="100">
        <f t="shared" si="118"/>
        <v>0</v>
      </c>
      <c r="AM957" s="100">
        <f t="shared" si="118"/>
        <v>0</v>
      </c>
      <c r="AN957" s="100">
        <f t="shared" si="118"/>
        <v>0</v>
      </c>
      <c r="AO957" s="100">
        <f t="shared" si="118"/>
        <v>0</v>
      </c>
      <c r="AP957" s="100">
        <f t="shared" si="118"/>
        <v>0</v>
      </c>
      <c r="AQ957" s="100">
        <f t="shared" si="118"/>
        <v>0</v>
      </c>
      <c r="AR957" s="100" t="e">
        <f>VLOOKUP(C957&amp;E957&amp;G957&amp;I957&amp;J957,'Código Licitaciones'!$I$8:$I$6500,1,0)</f>
        <v>#N/A</v>
      </c>
    </row>
    <row r="958" spans="24:44" ht="18" x14ac:dyDescent="0.35">
      <c r="X958" s="92">
        <f t="shared" si="113"/>
        <v>9</v>
      </c>
      <c r="Z958" s="100" t="e">
        <f t="shared" si="114"/>
        <v>#DIV/0!</v>
      </c>
      <c r="AA958" s="105" t="e">
        <f>+VLOOKUP(C958,'Código Licitaciones'!$J$7:$J$31,1,0)</f>
        <v>#N/A</v>
      </c>
      <c r="AB958" s="105">
        <f t="shared" si="115"/>
        <v>0</v>
      </c>
      <c r="AC958" s="105" t="e">
        <f>+VLOOKUP(E958,'Código Licitaciones'!$K$7:$K$50,1,0)</f>
        <v>#N/A</v>
      </c>
      <c r="AD958" s="105">
        <f t="shared" si="116"/>
        <v>0</v>
      </c>
      <c r="AE958" s="105" t="e">
        <f>+VLOOKUP(G958,'Código Licitaciones'!$L$7:$L$50,1,0)</f>
        <v>#N/A</v>
      </c>
      <c r="AF958" s="100" t="e">
        <f t="shared" si="117"/>
        <v>#DIV/0!</v>
      </c>
      <c r="AG958" s="105" t="e">
        <f>+VLOOKUP(I958,'Código Licitaciones'!$M$7:$M$50,1,0)</f>
        <v>#N/A</v>
      </c>
      <c r="AH958" s="105" t="e">
        <f>+VLOOKUP(J958,'Código Licitaciones'!$N$7:$N$50,1,0)</f>
        <v>#N/A</v>
      </c>
      <c r="AI958" s="105">
        <f t="shared" si="112"/>
        <v>0</v>
      </c>
      <c r="AJ958" s="105">
        <f t="shared" si="112"/>
        <v>0</v>
      </c>
      <c r="AK958" s="106" t="e">
        <f>+VLOOKUP(M958,'Código Barras'!$C$3:$C$1694,1,0)</f>
        <v>#N/A</v>
      </c>
      <c r="AL958" s="100">
        <f t="shared" si="118"/>
        <v>0</v>
      </c>
      <c r="AM958" s="100">
        <f t="shared" si="118"/>
        <v>0</v>
      </c>
      <c r="AN958" s="100">
        <f t="shared" si="118"/>
        <v>0</v>
      </c>
      <c r="AO958" s="100">
        <f t="shared" si="118"/>
        <v>0</v>
      </c>
      <c r="AP958" s="100">
        <f t="shared" si="118"/>
        <v>0</v>
      </c>
      <c r="AQ958" s="100">
        <f t="shared" si="118"/>
        <v>0</v>
      </c>
      <c r="AR958" s="100" t="e">
        <f>VLOOKUP(C958&amp;E958&amp;G958&amp;I958&amp;J958,'Código Licitaciones'!$I$8:$I$6500,1,0)</f>
        <v>#N/A</v>
      </c>
    </row>
    <row r="959" spans="24:44" ht="18" x14ac:dyDescent="0.35">
      <c r="X959" s="92">
        <f t="shared" si="113"/>
        <v>9</v>
      </c>
      <c r="Z959" s="100" t="e">
        <f t="shared" si="114"/>
        <v>#DIV/0!</v>
      </c>
      <c r="AA959" s="105" t="e">
        <f>+VLOOKUP(C959,'Código Licitaciones'!$J$7:$J$31,1,0)</f>
        <v>#N/A</v>
      </c>
      <c r="AB959" s="105">
        <f t="shared" si="115"/>
        <v>0</v>
      </c>
      <c r="AC959" s="105" t="e">
        <f>+VLOOKUP(E959,'Código Licitaciones'!$K$7:$K$50,1,0)</f>
        <v>#N/A</v>
      </c>
      <c r="AD959" s="105">
        <f t="shared" si="116"/>
        <v>0</v>
      </c>
      <c r="AE959" s="105" t="e">
        <f>+VLOOKUP(G959,'Código Licitaciones'!$L$7:$L$50,1,0)</f>
        <v>#N/A</v>
      </c>
      <c r="AF959" s="100" t="e">
        <f t="shared" si="117"/>
        <v>#DIV/0!</v>
      </c>
      <c r="AG959" s="105" t="e">
        <f>+VLOOKUP(I959,'Código Licitaciones'!$M$7:$M$50,1,0)</f>
        <v>#N/A</v>
      </c>
      <c r="AH959" s="105" t="e">
        <f>+VLOOKUP(J959,'Código Licitaciones'!$N$7:$N$50,1,0)</f>
        <v>#N/A</v>
      </c>
      <c r="AI959" s="105">
        <f t="shared" si="112"/>
        <v>0</v>
      </c>
      <c r="AJ959" s="105">
        <f t="shared" si="112"/>
        <v>0</v>
      </c>
      <c r="AK959" s="106" t="e">
        <f>+VLOOKUP(M959,'Código Barras'!$C$3:$C$1694,1,0)</f>
        <v>#N/A</v>
      </c>
      <c r="AL959" s="100">
        <f t="shared" si="118"/>
        <v>0</v>
      </c>
      <c r="AM959" s="100">
        <f t="shared" si="118"/>
        <v>0</v>
      </c>
      <c r="AN959" s="100">
        <f t="shared" si="118"/>
        <v>0</v>
      </c>
      <c r="AO959" s="100">
        <f t="shared" si="118"/>
        <v>0</v>
      </c>
      <c r="AP959" s="100">
        <f t="shared" si="118"/>
        <v>0</v>
      </c>
      <c r="AQ959" s="100">
        <f t="shared" si="118"/>
        <v>0</v>
      </c>
      <c r="AR959" s="100" t="e">
        <f>VLOOKUP(C959&amp;E959&amp;G959&amp;I959&amp;J959,'Código Licitaciones'!$I$8:$I$6500,1,0)</f>
        <v>#N/A</v>
      </c>
    </row>
    <row r="960" spans="24:44" ht="18" x14ac:dyDescent="0.35">
      <c r="X960" s="92">
        <f t="shared" si="113"/>
        <v>9</v>
      </c>
      <c r="Z960" s="100" t="e">
        <f t="shared" si="114"/>
        <v>#DIV/0!</v>
      </c>
      <c r="AA960" s="105" t="e">
        <f>+VLOOKUP(C960,'Código Licitaciones'!$J$7:$J$31,1,0)</f>
        <v>#N/A</v>
      </c>
      <c r="AB960" s="105">
        <f t="shared" si="115"/>
        <v>0</v>
      </c>
      <c r="AC960" s="105" t="e">
        <f>+VLOOKUP(E960,'Código Licitaciones'!$K$7:$K$50,1,0)</f>
        <v>#N/A</v>
      </c>
      <c r="AD960" s="105">
        <f t="shared" si="116"/>
        <v>0</v>
      </c>
      <c r="AE960" s="105" t="e">
        <f>+VLOOKUP(G960,'Código Licitaciones'!$L$7:$L$50,1,0)</f>
        <v>#N/A</v>
      </c>
      <c r="AF960" s="100" t="e">
        <f t="shared" si="117"/>
        <v>#DIV/0!</v>
      </c>
      <c r="AG960" s="105" t="e">
        <f>+VLOOKUP(I960,'Código Licitaciones'!$M$7:$M$50,1,0)</f>
        <v>#N/A</v>
      </c>
      <c r="AH960" s="105" t="e">
        <f>+VLOOKUP(J960,'Código Licitaciones'!$N$7:$N$50,1,0)</f>
        <v>#N/A</v>
      </c>
      <c r="AI960" s="105">
        <f t="shared" si="112"/>
        <v>0</v>
      </c>
      <c r="AJ960" s="105">
        <f t="shared" si="112"/>
        <v>0</v>
      </c>
      <c r="AK960" s="106" t="e">
        <f>+VLOOKUP(M960,'Código Barras'!$C$3:$C$1694,1,0)</f>
        <v>#N/A</v>
      </c>
      <c r="AL960" s="100">
        <f t="shared" si="118"/>
        <v>0</v>
      </c>
      <c r="AM960" s="100">
        <f t="shared" si="118"/>
        <v>0</v>
      </c>
      <c r="AN960" s="100">
        <f t="shared" si="118"/>
        <v>0</v>
      </c>
      <c r="AO960" s="100">
        <f t="shared" si="118"/>
        <v>0</v>
      </c>
      <c r="AP960" s="100">
        <f t="shared" si="118"/>
        <v>0</v>
      </c>
      <c r="AQ960" s="100">
        <f t="shared" si="118"/>
        <v>0</v>
      </c>
      <c r="AR960" s="100" t="e">
        <f>VLOOKUP(C960&amp;E960&amp;G960&amp;I960&amp;J960,'Código Licitaciones'!$I$8:$I$6500,1,0)</f>
        <v>#N/A</v>
      </c>
    </row>
    <row r="961" spans="24:44" ht="18" x14ac:dyDescent="0.35">
      <c r="X961" s="92">
        <f t="shared" si="113"/>
        <v>9</v>
      </c>
      <c r="Z961" s="100" t="e">
        <f t="shared" si="114"/>
        <v>#DIV/0!</v>
      </c>
      <c r="AA961" s="105" t="e">
        <f>+VLOOKUP(C961,'Código Licitaciones'!$J$7:$J$31,1,0)</f>
        <v>#N/A</v>
      </c>
      <c r="AB961" s="105">
        <f t="shared" si="115"/>
        <v>0</v>
      </c>
      <c r="AC961" s="105" t="e">
        <f>+VLOOKUP(E961,'Código Licitaciones'!$K$7:$K$50,1,0)</f>
        <v>#N/A</v>
      </c>
      <c r="AD961" s="105">
        <f t="shared" si="116"/>
        <v>0</v>
      </c>
      <c r="AE961" s="105" t="e">
        <f>+VLOOKUP(G961,'Código Licitaciones'!$L$7:$L$50,1,0)</f>
        <v>#N/A</v>
      </c>
      <c r="AF961" s="100" t="e">
        <f t="shared" si="117"/>
        <v>#DIV/0!</v>
      </c>
      <c r="AG961" s="105" t="e">
        <f>+VLOOKUP(I961,'Código Licitaciones'!$M$7:$M$50,1,0)</f>
        <v>#N/A</v>
      </c>
      <c r="AH961" s="105" t="e">
        <f>+VLOOKUP(J961,'Código Licitaciones'!$N$7:$N$50,1,0)</f>
        <v>#N/A</v>
      </c>
      <c r="AI961" s="105">
        <f t="shared" si="112"/>
        <v>0</v>
      </c>
      <c r="AJ961" s="105">
        <f t="shared" si="112"/>
        <v>0</v>
      </c>
      <c r="AK961" s="106" t="e">
        <f>+VLOOKUP(M961,'Código Barras'!$C$3:$C$1694,1,0)</f>
        <v>#N/A</v>
      </c>
      <c r="AL961" s="100">
        <f t="shared" si="118"/>
        <v>0</v>
      </c>
      <c r="AM961" s="100">
        <f t="shared" si="118"/>
        <v>0</v>
      </c>
      <c r="AN961" s="100">
        <f t="shared" si="118"/>
        <v>0</v>
      </c>
      <c r="AO961" s="100">
        <f t="shared" si="118"/>
        <v>0</v>
      </c>
      <c r="AP961" s="100">
        <f t="shared" si="118"/>
        <v>0</v>
      </c>
      <c r="AQ961" s="100">
        <f t="shared" si="118"/>
        <v>0</v>
      </c>
      <c r="AR961" s="100" t="e">
        <f>VLOOKUP(C961&amp;E961&amp;G961&amp;I961&amp;J961,'Código Licitaciones'!$I$8:$I$6500,1,0)</f>
        <v>#N/A</v>
      </c>
    </row>
    <row r="962" spans="24:44" ht="18" x14ac:dyDescent="0.35">
      <c r="X962" s="92">
        <f t="shared" si="113"/>
        <v>9</v>
      </c>
      <c r="Z962" s="100" t="e">
        <f t="shared" si="114"/>
        <v>#DIV/0!</v>
      </c>
      <c r="AA962" s="105" t="e">
        <f>+VLOOKUP(C962,'Código Licitaciones'!$J$7:$J$31,1,0)</f>
        <v>#N/A</v>
      </c>
      <c r="AB962" s="105">
        <f t="shared" si="115"/>
        <v>0</v>
      </c>
      <c r="AC962" s="105" t="e">
        <f>+VLOOKUP(E962,'Código Licitaciones'!$K$7:$K$50,1,0)</f>
        <v>#N/A</v>
      </c>
      <c r="AD962" s="105">
        <f t="shared" si="116"/>
        <v>0</v>
      </c>
      <c r="AE962" s="105" t="e">
        <f>+VLOOKUP(G962,'Código Licitaciones'!$L$7:$L$50,1,0)</f>
        <v>#N/A</v>
      </c>
      <c r="AF962" s="100" t="e">
        <f t="shared" si="117"/>
        <v>#DIV/0!</v>
      </c>
      <c r="AG962" s="105" t="e">
        <f>+VLOOKUP(I962,'Código Licitaciones'!$M$7:$M$50,1,0)</f>
        <v>#N/A</v>
      </c>
      <c r="AH962" s="105" t="e">
        <f>+VLOOKUP(J962,'Código Licitaciones'!$N$7:$N$50,1,0)</f>
        <v>#N/A</v>
      </c>
      <c r="AI962" s="105">
        <f t="shared" si="112"/>
        <v>0</v>
      </c>
      <c r="AJ962" s="105">
        <f t="shared" si="112"/>
        <v>0</v>
      </c>
      <c r="AK962" s="106" t="e">
        <f>+VLOOKUP(M962,'Código Barras'!$C$3:$C$1694,1,0)</f>
        <v>#N/A</v>
      </c>
      <c r="AL962" s="100">
        <f t="shared" si="118"/>
        <v>0</v>
      </c>
      <c r="AM962" s="100">
        <f t="shared" si="118"/>
        <v>0</v>
      </c>
      <c r="AN962" s="100">
        <f t="shared" si="118"/>
        <v>0</v>
      </c>
      <c r="AO962" s="100">
        <f t="shared" si="118"/>
        <v>0</v>
      </c>
      <c r="AP962" s="100">
        <f t="shared" si="118"/>
        <v>0</v>
      </c>
      <c r="AQ962" s="100">
        <f t="shared" si="118"/>
        <v>0</v>
      </c>
      <c r="AR962" s="100" t="e">
        <f>VLOOKUP(C962&amp;E962&amp;G962&amp;I962&amp;J962,'Código Licitaciones'!$I$8:$I$6500,1,0)</f>
        <v>#N/A</v>
      </c>
    </row>
    <row r="963" spans="24:44" ht="18" x14ac:dyDescent="0.35">
      <c r="X963" s="92">
        <f t="shared" si="113"/>
        <v>9</v>
      </c>
      <c r="Z963" s="100" t="e">
        <f t="shared" si="114"/>
        <v>#DIV/0!</v>
      </c>
      <c r="AA963" s="105" t="e">
        <f>+VLOOKUP(C963,'Código Licitaciones'!$J$7:$J$31,1,0)</f>
        <v>#N/A</v>
      </c>
      <c r="AB963" s="105">
        <f t="shared" si="115"/>
        <v>0</v>
      </c>
      <c r="AC963" s="105" t="e">
        <f>+VLOOKUP(E963,'Código Licitaciones'!$K$7:$K$50,1,0)</f>
        <v>#N/A</v>
      </c>
      <c r="AD963" s="105">
        <f t="shared" si="116"/>
        <v>0</v>
      </c>
      <c r="AE963" s="105" t="e">
        <f>+VLOOKUP(G963,'Código Licitaciones'!$L$7:$L$50,1,0)</f>
        <v>#N/A</v>
      </c>
      <c r="AF963" s="100" t="e">
        <f t="shared" si="117"/>
        <v>#DIV/0!</v>
      </c>
      <c r="AG963" s="105" t="e">
        <f>+VLOOKUP(I963,'Código Licitaciones'!$M$7:$M$50,1,0)</f>
        <v>#N/A</v>
      </c>
      <c r="AH963" s="105" t="e">
        <f>+VLOOKUP(J963,'Código Licitaciones'!$N$7:$N$50,1,0)</f>
        <v>#N/A</v>
      </c>
      <c r="AI963" s="105">
        <f t="shared" si="112"/>
        <v>0</v>
      </c>
      <c r="AJ963" s="105">
        <f t="shared" si="112"/>
        <v>0</v>
      </c>
      <c r="AK963" s="106" t="e">
        <f>+VLOOKUP(M963,'Código Barras'!$C$3:$C$1694,1,0)</f>
        <v>#N/A</v>
      </c>
      <c r="AL963" s="100">
        <f t="shared" si="118"/>
        <v>0</v>
      </c>
      <c r="AM963" s="100">
        <f t="shared" si="118"/>
        <v>0</v>
      </c>
      <c r="AN963" s="100">
        <f t="shared" si="118"/>
        <v>0</v>
      </c>
      <c r="AO963" s="100">
        <f t="shared" ref="AO963:AQ1026" si="119">IF(OR(ISNUMBER(Q963),Q963=0),Q963,1/0)</f>
        <v>0</v>
      </c>
      <c r="AP963" s="100">
        <f t="shared" si="119"/>
        <v>0</v>
      </c>
      <c r="AQ963" s="100">
        <f t="shared" si="119"/>
        <v>0</v>
      </c>
      <c r="AR963" s="100" t="e">
        <f>VLOOKUP(C963&amp;E963&amp;G963&amp;I963&amp;J963,'Código Licitaciones'!$I$8:$I$6500,1,0)</f>
        <v>#N/A</v>
      </c>
    </row>
    <row r="964" spans="24:44" ht="18" x14ac:dyDescent="0.35">
      <c r="X964" s="92">
        <f t="shared" si="113"/>
        <v>9</v>
      </c>
      <c r="Z964" s="100" t="e">
        <f t="shared" si="114"/>
        <v>#DIV/0!</v>
      </c>
      <c r="AA964" s="105" t="e">
        <f>+VLOOKUP(C964,'Código Licitaciones'!$J$7:$J$31,1,0)</f>
        <v>#N/A</v>
      </c>
      <c r="AB964" s="105">
        <f t="shared" si="115"/>
        <v>0</v>
      </c>
      <c r="AC964" s="105" t="e">
        <f>+VLOOKUP(E964,'Código Licitaciones'!$K$7:$K$50,1,0)</f>
        <v>#N/A</v>
      </c>
      <c r="AD964" s="105">
        <f t="shared" si="116"/>
        <v>0</v>
      </c>
      <c r="AE964" s="105" t="e">
        <f>+VLOOKUP(G964,'Código Licitaciones'!$L$7:$L$50,1,0)</f>
        <v>#N/A</v>
      </c>
      <c r="AF964" s="100" t="e">
        <f t="shared" si="117"/>
        <v>#DIV/0!</v>
      </c>
      <c r="AG964" s="105" t="e">
        <f>+VLOOKUP(I964,'Código Licitaciones'!$M$7:$M$50,1,0)</f>
        <v>#N/A</v>
      </c>
      <c r="AH964" s="105" t="e">
        <f>+VLOOKUP(J964,'Código Licitaciones'!$N$7:$N$50,1,0)</f>
        <v>#N/A</v>
      </c>
      <c r="AI964" s="105">
        <f t="shared" ref="AI964:AJ1027" si="120">+K964</f>
        <v>0</v>
      </c>
      <c r="AJ964" s="105">
        <f t="shared" si="120"/>
        <v>0</v>
      </c>
      <c r="AK964" s="106" t="e">
        <f>+VLOOKUP(M964,'Código Barras'!$C$3:$C$1694,1,0)</f>
        <v>#N/A</v>
      </c>
      <c r="AL964" s="100">
        <f t="shared" ref="AL964:AQ1027" si="121">IF(OR(ISNUMBER(N964),N964=0),N964,1/0)</f>
        <v>0</v>
      </c>
      <c r="AM964" s="100">
        <f t="shared" si="121"/>
        <v>0</v>
      </c>
      <c r="AN964" s="100">
        <f t="shared" si="121"/>
        <v>0</v>
      </c>
      <c r="AO964" s="100">
        <f t="shared" si="119"/>
        <v>0</v>
      </c>
      <c r="AP964" s="100">
        <f t="shared" si="119"/>
        <v>0</v>
      </c>
      <c r="AQ964" s="100">
        <f t="shared" si="119"/>
        <v>0</v>
      </c>
      <c r="AR964" s="100" t="e">
        <f>VLOOKUP(C964&amp;E964&amp;G964&amp;I964&amp;J964,'Código Licitaciones'!$I$8:$I$6500,1,0)</f>
        <v>#N/A</v>
      </c>
    </row>
    <row r="965" spans="24:44" ht="18" x14ac:dyDescent="0.35">
      <c r="X965" s="92">
        <f t="shared" si="113"/>
        <v>9</v>
      </c>
      <c r="Z965" s="100" t="e">
        <f t="shared" si="114"/>
        <v>#DIV/0!</v>
      </c>
      <c r="AA965" s="105" t="e">
        <f>+VLOOKUP(C965,'Código Licitaciones'!$J$7:$J$31,1,0)</f>
        <v>#N/A</v>
      </c>
      <c r="AB965" s="105">
        <f t="shared" si="115"/>
        <v>0</v>
      </c>
      <c r="AC965" s="105" t="e">
        <f>+VLOOKUP(E965,'Código Licitaciones'!$K$7:$K$50,1,0)</f>
        <v>#N/A</v>
      </c>
      <c r="AD965" s="105">
        <f t="shared" si="116"/>
        <v>0</v>
      </c>
      <c r="AE965" s="105" t="e">
        <f>+VLOOKUP(G965,'Código Licitaciones'!$L$7:$L$50,1,0)</f>
        <v>#N/A</v>
      </c>
      <c r="AF965" s="100" t="e">
        <f t="shared" si="117"/>
        <v>#DIV/0!</v>
      </c>
      <c r="AG965" s="105" t="e">
        <f>+VLOOKUP(I965,'Código Licitaciones'!$M$7:$M$50,1,0)</f>
        <v>#N/A</v>
      </c>
      <c r="AH965" s="105" t="e">
        <f>+VLOOKUP(J965,'Código Licitaciones'!$N$7:$N$50,1,0)</f>
        <v>#N/A</v>
      </c>
      <c r="AI965" s="105">
        <f t="shared" si="120"/>
        <v>0</v>
      </c>
      <c r="AJ965" s="105">
        <f t="shared" si="120"/>
        <v>0</v>
      </c>
      <c r="AK965" s="106" t="e">
        <f>+VLOOKUP(M965,'Código Barras'!$C$3:$C$1694,1,0)</f>
        <v>#N/A</v>
      </c>
      <c r="AL965" s="100">
        <f t="shared" si="121"/>
        <v>0</v>
      </c>
      <c r="AM965" s="100">
        <f t="shared" si="121"/>
        <v>0</v>
      </c>
      <c r="AN965" s="100">
        <f t="shared" si="121"/>
        <v>0</v>
      </c>
      <c r="AO965" s="100">
        <f t="shared" si="119"/>
        <v>0</v>
      </c>
      <c r="AP965" s="100">
        <f t="shared" si="119"/>
        <v>0</v>
      </c>
      <c r="AQ965" s="100">
        <f t="shared" si="119"/>
        <v>0</v>
      </c>
      <c r="AR965" s="100" t="e">
        <f>VLOOKUP(C965&amp;E965&amp;G965&amp;I965&amp;J965,'Código Licitaciones'!$I$8:$I$6500,1,0)</f>
        <v>#N/A</v>
      </c>
    </row>
    <row r="966" spans="24:44" ht="18" x14ac:dyDescent="0.35">
      <c r="X966" s="92">
        <f t="shared" si="113"/>
        <v>9</v>
      </c>
      <c r="Z966" s="100" t="e">
        <f t="shared" si="114"/>
        <v>#DIV/0!</v>
      </c>
      <c r="AA966" s="105" t="e">
        <f>+VLOOKUP(C966,'Código Licitaciones'!$J$7:$J$31,1,0)</f>
        <v>#N/A</v>
      </c>
      <c r="AB966" s="105">
        <f t="shared" si="115"/>
        <v>0</v>
      </c>
      <c r="AC966" s="105" t="e">
        <f>+VLOOKUP(E966,'Código Licitaciones'!$K$7:$K$50,1,0)</f>
        <v>#N/A</v>
      </c>
      <c r="AD966" s="105">
        <f t="shared" si="116"/>
        <v>0</v>
      </c>
      <c r="AE966" s="105" t="e">
        <f>+VLOOKUP(G966,'Código Licitaciones'!$L$7:$L$50,1,0)</f>
        <v>#N/A</v>
      </c>
      <c r="AF966" s="100" t="e">
        <f t="shared" si="117"/>
        <v>#DIV/0!</v>
      </c>
      <c r="AG966" s="105" t="e">
        <f>+VLOOKUP(I966,'Código Licitaciones'!$M$7:$M$50,1,0)</f>
        <v>#N/A</v>
      </c>
      <c r="AH966" s="105" t="e">
        <f>+VLOOKUP(J966,'Código Licitaciones'!$N$7:$N$50,1,0)</f>
        <v>#N/A</v>
      </c>
      <c r="AI966" s="105">
        <f t="shared" si="120"/>
        <v>0</v>
      </c>
      <c r="AJ966" s="105">
        <f t="shared" si="120"/>
        <v>0</v>
      </c>
      <c r="AK966" s="106" t="e">
        <f>+VLOOKUP(M966,'Código Barras'!$C$3:$C$1694,1,0)</f>
        <v>#N/A</v>
      </c>
      <c r="AL966" s="100">
        <f t="shared" si="121"/>
        <v>0</v>
      </c>
      <c r="AM966" s="100">
        <f t="shared" si="121"/>
        <v>0</v>
      </c>
      <c r="AN966" s="100">
        <f t="shared" si="121"/>
        <v>0</v>
      </c>
      <c r="AO966" s="100">
        <f t="shared" si="119"/>
        <v>0</v>
      </c>
      <c r="AP966" s="100">
        <f t="shared" si="119"/>
        <v>0</v>
      </c>
      <c r="AQ966" s="100">
        <f t="shared" si="119"/>
        <v>0</v>
      </c>
      <c r="AR966" s="100" t="e">
        <f>VLOOKUP(C966&amp;E966&amp;G966&amp;I966&amp;J966,'Código Licitaciones'!$I$8:$I$6500,1,0)</f>
        <v>#N/A</v>
      </c>
    </row>
    <row r="967" spans="24:44" ht="18" x14ac:dyDescent="0.35">
      <c r="X967" s="92">
        <f t="shared" si="113"/>
        <v>9</v>
      </c>
      <c r="Z967" s="100" t="e">
        <f t="shared" si="114"/>
        <v>#DIV/0!</v>
      </c>
      <c r="AA967" s="105" t="e">
        <f>+VLOOKUP(C967,'Código Licitaciones'!$J$7:$J$31,1,0)</f>
        <v>#N/A</v>
      </c>
      <c r="AB967" s="105">
        <f t="shared" si="115"/>
        <v>0</v>
      </c>
      <c r="AC967" s="105" t="e">
        <f>+VLOOKUP(E967,'Código Licitaciones'!$K$7:$K$50,1,0)</f>
        <v>#N/A</v>
      </c>
      <c r="AD967" s="105">
        <f t="shared" si="116"/>
        <v>0</v>
      </c>
      <c r="AE967" s="105" t="e">
        <f>+VLOOKUP(G967,'Código Licitaciones'!$L$7:$L$50,1,0)</f>
        <v>#N/A</v>
      </c>
      <c r="AF967" s="100" t="e">
        <f t="shared" si="117"/>
        <v>#DIV/0!</v>
      </c>
      <c r="AG967" s="105" t="e">
        <f>+VLOOKUP(I967,'Código Licitaciones'!$M$7:$M$50,1,0)</f>
        <v>#N/A</v>
      </c>
      <c r="AH967" s="105" t="e">
        <f>+VLOOKUP(J967,'Código Licitaciones'!$N$7:$N$50,1,0)</f>
        <v>#N/A</v>
      </c>
      <c r="AI967" s="105">
        <f t="shared" si="120"/>
        <v>0</v>
      </c>
      <c r="AJ967" s="105">
        <f t="shared" si="120"/>
        <v>0</v>
      </c>
      <c r="AK967" s="106" t="e">
        <f>+VLOOKUP(M967,'Código Barras'!$C$3:$C$1694,1,0)</f>
        <v>#N/A</v>
      </c>
      <c r="AL967" s="100">
        <f t="shared" si="121"/>
        <v>0</v>
      </c>
      <c r="AM967" s="100">
        <f t="shared" si="121"/>
        <v>0</v>
      </c>
      <c r="AN967" s="100">
        <f t="shared" si="121"/>
        <v>0</v>
      </c>
      <c r="AO967" s="100">
        <f t="shared" si="119"/>
        <v>0</v>
      </c>
      <c r="AP967" s="100">
        <f t="shared" si="119"/>
        <v>0</v>
      </c>
      <c r="AQ967" s="100">
        <f t="shared" si="119"/>
        <v>0</v>
      </c>
      <c r="AR967" s="100" t="e">
        <f>VLOOKUP(C967&amp;E967&amp;G967&amp;I967&amp;J967,'Código Licitaciones'!$I$8:$I$6500,1,0)</f>
        <v>#N/A</v>
      </c>
    </row>
    <row r="968" spans="24:44" ht="18" x14ac:dyDescent="0.35">
      <c r="X968" s="92">
        <f t="shared" si="113"/>
        <v>9</v>
      </c>
      <c r="Z968" s="100" t="e">
        <f t="shared" si="114"/>
        <v>#DIV/0!</v>
      </c>
      <c r="AA968" s="105" t="e">
        <f>+VLOOKUP(C968,'Código Licitaciones'!$J$7:$J$31,1,0)</f>
        <v>#N/A</v>
      </c>
      <c r="AB968" s="105">
        <f t="shared" si="115"/>
        <v>0</v>
      </c>
      <c r="AC968" s="105" t="e">
        <f>+VLOOKUP(E968,'Código Licitaciones'!$K$7:$K$50,1,0)</f>
        <v>#N/A</v>
      </c>
      <c r="AD968" s="105">
        <f t="shared" si="116"/>
        <v>0</v>
      </c>
      <c r="AE968" s="105" t="e">
        <f>+VLOOKUP(G968,'Código Licitaciones'!$L$7:$L$50,1,0)</f>
        <v>#N/A</v>
      </c>
      <c r="AF968" s="100" t="e">
        <f t="shared" si="117"/>
        <v>#DIV/0!</v>
      </c>
      <c r="AG968" s="105" t="e">
        <f>+VLOOKUP(I968,'Código Licitaciones'!$M$7:$M$50,1,0)</f>
        <v>#N/A</v>
      </c>
      <c r="AH968" s="105" t="e">
        <f>+VLOOKUP(J968,'Código Licitaciones'!$N$7:$N$50,1,0)</f>
        <v>#N/A</v>
      </c>
      <c r="AI968" s="105">
        <f t="shared" si="120"/>
        <v>0</v>
      </c>
      <c r="AJ968" s="105">
        <f t="shared" si="120"/>
        <v>0</v>
      </c>
      <c r="AK968" s="106" t="e">
        <f>+VLOOKUP(M968,'Código Barras'!$C$3:$C$1694,1,0)</f>
        <v>#N/A</v>
      </c>
      <c r="AL968" s="100">
        <f t="shared" si="121"/>
        <v>0</v>
      </c>
      <c r="AM968" s="100">
        <f t="shared" si="121"/>
        <v>0</v>
      </c>
      <c r="AN968" s="100">
        <f t="shared" si="121"/>
        <v>0</v>
      </c>
      <c r="AO968" s="100">
        <f t="shared" si="119"/>
        <v>0</v>
      </c>
      <c r="AP968" s="100">
        <f t="shared" si="119"/>
        <v>0</v>
      </c>
      <c r="AQ968" s="100">
        <f t="shared" si="119"/>
        <v>0</v>
      </c>
      <c r="AR968" s="100" t="e">
        <f>VLOOKUP(C968&amp;E968&amp;G968&amp;I968&amp;J968,'Código Licitaciones'!$I$8:$I$6500,1,0)</f>
        <v>#N/A</v>
      </c>
    </row>
    <row r="969" spans="24:44" ht="18" x14ac:dyDescent="0.35">
      <c r="X969" s="92">
        <f t="shared" si="113"/>
        <v>9</v>
      </c>
      <c r="Z969" s="100" t="e">
        <f t="shared" si="114"/>
        <v>#DIV/0!</v>
      </c>
      <c r="AA969" s="105" t="e">
        <f>+VLOOKUP(C969,'Código Licitaciones'!$J$7:$J$31,1,0)</f>
        <v>#N/A</v>
      </c>
      <c r="AB969" s="105">
        <f t="shared" si="115"/>
        <v>0</v>
      </c>
      <c r="AC969" s="105" t="e">
        <f>+VLOOKUP(E969,'Código Licitaciones'!$K$7:$K$50,1,0)</f>
        <v>#N/A</v>
      </c>
      <c r="AD969" s="105">
        <f t="shared" si="116"/>
        <v>0</v>
      </c>
      <c r="AE969" s="105" t="e">
        <f>+VLOOKUP(G969,'Código Licitaciones'!$L$7:$L$50,1,0)</f>
        <v>#N/A</v>
      </c>
      <c r="AF969" s="100" t="e">
        <f t="shared" si="117"/>
        <v>#DIV/0!</v>
      </c>
      <c r="AG969" s="105" t="e">
        <f>+VLOOKUP(I969,'Código Licitaciones'!$M$7:$M$50,1,0)</f>
        <v>#N/A</v>
      </c>
      <c r="AH969" s="105" t="e">
        <f>+VLOOKUP(J969,'Código Licitaciones'!$N$7:$N$50,1,0)</f>
        <v>#N/A</v>
      </c>
      <c r="AI969" s="105">
        <f t="shared" si="120"/>
        <v>0</v>
      </c>
      <c r="AJ969" s="105">
        <f t="shared" si="120"/>
        <v>0</v>
      </c>
      <c r="AK969" s="106" t="e">
        <f>+VLOOKUP(M969,'Código Barras'!$C$3:$C$1694,1,0)</f>
        <v>#N/A</v>
      </c>
      <c r="AL969" s="100">
        <f t="shared" si="121"/>
        <v>0</v>
      </c>
      <c r="AM969" s="100">
        <f t="shared" si="121"/>
        <v>0</v>
      </c>
      <c r="AN969" s="100">
        <f t="shared" si="121"/>
        <v>0</v>
      </c>
      <c r="AO969" s="100">
        <f t="shared" si="119"/>
        <v>0</v>
      </c>
      <c r="AP969" s="100">
        <f t="shared" si="119"/>
        <v>0</v>
      </c>
      <c r="AQ969" s="100">
        <f t="shared" si="119"/>
        <v>0</v>
      </c>
      <c r="AR969" s="100" t="e">
        <f>VLOOKUP(C969&amp;E969&amp;G969&amp;I969&amp;J969,'Código Licitaciones'!$I$8:$I$6500,1,0)</f>
        <v>#N/A</v>
      </c>
    </row>
    <row r="970" spans="24:44" ht="18" x14ac:dyDescent="0.35">
      <c r="X970" s="92">
        <f t="shared" ref="X970:X1033" si="122">SUMPRODUCT(--(ISERROR(Z970:BN970)))</f>
        <v>9</v>
      </c>
      <c r="Z970" s="100" t="e">
        <f t="shared" ref="Z970:Z1033" si="123">IF(ISNUMBER(B970),B970,1/0)</f>
        <v>#DIV/0!</v>
      </c>
      <c r="AA970" s="105" t="e">
        <f>+VLOOKUP(C970,'Código Licitaciones'!$J$7:$J$31,1,0)</f>
        <v>#N/A</v>
      </c>
      <c r="AB970" s="105">
        <f t="shared" ref="AB970:AB1033" si="124">+D970</f>
        <v>0</v>
      </c>
      <c r="AC970" s="105" t="e">
        <f>+VLOOKUP(E970,'Código Licitaciones'!$K$7:$K$50,1,0)</f>
        <v>#N/A</v>
      </c>
      <c r="AD970" s="105">
        <f t="shared" ref="AD970:AD1033" si="125">+F970</f>
        <v>0</v>
      </c>
      <c r="AE970" s="105" t="e">
        <f>+VLOOKUP(G970,'Código Licitaciones'!$L$7:$L$50,1,0)</f>
        <v>#N/A</v>
      </c>
      <c r="AF970" s="100" t="e">
        <f t="shared" ref="AF970:AF1033" si="126">IF(ISNUMBER(H970),H970,1/0)</f>
        <v>#DIV/0!</v>
      </c>
      <c r="AG970" s="105" t="e">
        <f>+VLOOKUP(I970,'Código Licitaciones'!$M$7:$M$50,1,0)</f>
        <v>#N/A</v>
      </c>
      <c r="AH970" s="105" t="e">
        <f>+VLOOKUP(J970,'Código Licitaciones'!$N$7:$N$50,1,0)</f>
        <v>#N/A</v>
      </c>
      <c r="AI970" s="105">
        <f t="shared" si="120"/>
        <v>0</v>
      </c>
      <c r="AJ970" s="105">
        <f t="shared" si="120"/>
        <v>0</v>
      </c>
      <c r="AK970" s="106" t="e">
        <f>+VLOOKUP(M970,'Código Barras'!$C$3:$C$1694,1,0)</f>
        <v>#N/A</v>
      </c>
      <c r="AL970" s="100">
        <f t="shared" si="121"/>
        <v>0</v>
      </c>
      <c r="AM970" s="100">
        <f t="shared" si="121"/>
        <v>0</v>
      </c>
      <c r="AN970" s="100">
        <f t="shared" si="121"/>
        <v>0</v>
      </c>
      <c r="AO970" s="100">
        <f t="shared" si="119"/>
        <v>0</v>
      </c>
      <c r="AP970" s="100">
        <f t="shared" si="119"/>
        <v>0</v>
      </c>
      <c r="AQ970" s="100">
        <f t="shared" si="119"/>
        <v>0</v>
      </c>
      <c r="AR970" s="100" t="e">
        <f>VLOOKUP(C970&amp;E970&amp;G970&amp;I970&amp;J970,'Código Licitaciones'!$I$8:$I$6500,1,0)</f>
        <v>#N/A</v>
      </c>
    </row>
    <row r="971" spans="24:44" ht="18" x14ac:dyDescent="0.35">
      <c r="X971" s="92">
        <f t="shared" si="122"/>
        <v>9</v>
      </c>
      <c r="Z971" s="100" t="e">
        <f t="shared" si="123"/>
        <v>#DIV/0!</v>
      </c>
      <c r="AA971" s="105" t="e">
        <f>+VLOOKUP(C971,'Código Licitaciones'!$J$7:$J$31,1,0)</f>
        <v>#N/A</v>
      </c>
      <c r="AB971" s="105">
        <f t="shared" si="124"/>
        <v>0</v>
      </c>
      <c r="AC971" s="105" t="e">
        <f>+VLOOKUP(E971,'Código Licitaciones'!$K$7:$K$50,1,0)</f>
        <v>#N/A</v>
      </c>
      <c r="AD971" s="105">
        <f t="shared" si="125"/>
        <v>0</v>
      </c>
      <c r="AE971" s="105" t="e">
        <f>+VLOOKUP(G971,'Código Licitaciones'!$L$7:$L$50,1,0)</f>
        <v>#N/A</v>
      </c>
      <c r="AF971" s="100" t="e">
        <f t="shared" si="126"/>
        <v>#DIV/0!</v>
      </c>
      <c r="AG971" s="105" t="e">
        <f>+VLOOKUP(I971,'Código Licitaciones'!$M$7:$M$50,1,0)</f>
        <v>#N/A</v>
      </c>
      <c r="AH971" s="105" t="e">
        <f>+VLOOKUP(J971,'Código Licitaciones'!$N$7:$N$50,1,0)</f>
        <v>#N/A</v>
      </c>
      <c r="AI971" s="105">
        <f t="shared" si="120"/>
        <v>0</v>
      </c>
      <c r="AJ971" s="105">
        <f t="shared" si="120"/>
        <v>0</v>
      </c>
      <c r="AK971" s="106" t="e">
        <f>+VLOOKUP(M971,'Código Barras'!$C$3:$C$1694,1,0)</f>
        <v>#N/A</v>
      </c>
      <c r="AL971" s="100">
        <f t="shared" si="121"/>
        <v>0</v>
      </c>
      <c r="AM971" s="100">
        <f t="shared" si="121"/>
        <v>0</v>
      </c>
      <c r="AN971" s="100">
        <f t="shared" si="121"/>
        <v>0</v>
      </c>
      <c r="AO971" s="100">
        <f t="shared" si="119"/>
        <v>0</v>
      </c>
      <c r="AP971" s="100">
        <f t="shared" si="119"/>
        <v>0</v>
      </c>
      <c r="AQ971" s="100">
        <f t="shared" si="119"/>
        <v>0</v>
      </c>
      <c r="AR971" s="100" t="e">
        <f>VLOOKUP(C971&amp;E971&amp;G971&amp;I971&amp;J971,'Código Licitaciones'!$I$8:$I$6500,1,0)</f>
        <v>#N/A</v>
      </c>
    </row>
    <row r="972" spans="24:44" ht="18" x14ac:dyDescent="0.35">
      <c r="X972" s="92">
        <f t="shared" si="122"/>
        <v>9</v>
      </c>
      <c r="Z972" s="100" t="e">
        <f t="shared" si="123"/>
        <v>#DIV/0!</v>
      </c>
      <c r="AA972" s="105" t="e">
        <f>+VLOOKUP(C972,'Código Licitaciones'!$J$7:$J$31,1,0)</f>
        <v>#N/A</v>
      </c>
      <c r="AB972" s="105">
        <f t="shared" si="124"/>
        <v>0</v>
      </c>
      <c r="AC972" s="105" t="e">
        <f>+VLOOKUP(E972,'Código Licitaciones'!$K$7:$K$50,1,0)</f>
        <v>#N/A</v>
      </c>
      <c r="AD972" s="105">
        <f t="shared" si="125"/>
        <v>0</v>
      </c>
      <c r="AE972" s="105" t="e">
        <f>+VLOOKUP(G972,'Código Licitaciones'!$L$7:$L$50,1,0)</f>
        <v>#N/A</v>
      </c>
      <c r="AF972" s="100" t="e">
        <f t="shared" si="126"/>
        <v>#DIV/0!</v>
      </c>
      <c r="AG972" s="105" t="e">
        <f>+VLOOKUP(I972,'Código Licitaciones'!$M$7:$M$50,1,0)</f>
        <v>#N/A</v>
      </c>
      <c r="AH972" s="105" t="e">
        <f>+VLOOKUP(J972,'Código Licitaciones'!$N$7:$N$50,1,0)</f>
        <v>#N/A</v>
      </c>
      <c r="AI972" s="105">
        <f t="shared" si="120"/>
        <v>0</v>
      </c>
      <c r="AJ972" s="105">
        <f t="shared" si="120"/>
        <v>0</v>
      </c>
      <c r="AK972" s="106" t="e">
        <f>+VLOOKUP(M972,'Código Barras'!$C$3:$C$1694,1,0)</f>
        <v>#N/A</v>
      </c>
      <c r="AL972" s="100">
        <f t="shared" si="121"/>
        <v>0</v>
      </c>
      <c r="AM972" s="100">
        <f t="shared" si="121"/>
        <v>0</v>
      </c>
      <c r="AN972" s="100">
        <f t="shared" si="121"/>
        <v>0</v>
      </c>
      <c r="AO972" s="100">
        <f t="shared" si="119"/>
        <v>0</v>
      </c>
      <c r="AP972" s="100">
        <f t="shared" si="119"/>
        <v>0</v>
      </c>
      <c r="AQ972" s="100">
        <f t="shared" si="119"/>
        <v>0</v>
      </c>
      <c r="AR972" s="100" t="e">
        <f>VLOOKUP(C972&amp;E972&amp;G972&amp;I972&amp;J972,'Código Licitaciones'!$I$8:$I$6500,1,0)</f>
        <v>#N/A</v>
      </c>
    </row>
    <row r="973" spans="24:44" ht="18" x14ac:dyDescent="0.35">
      <c r="X973" s="92">
        <f t="shared" si="122"/>
        <v>9</v>
      </c>
      <c r="Z973" s="100" t="e">
        <f t="shared" si="123"/>
        <v>#DIV/0!</v>
      </c>
      <c r="AA973" s="105" t="e">
        <f>+VLOOKUP(C973,'Código Licitaciones'!$J$7:$J$31,1,0)</f>
        <v>#N/A</v>
      </c>
      <c r="AB973" s="105">
        <f t="shared" si="124"/>
        <v>0</v>
      </c>
      <c r="AC973" s="105" t="e">
        <f>+VLOOKUP(E973,'Código Licitaciones'!$K$7:$K$50,1,0)</f>
        <v>#N/A</v>
      </c>
      <c r="AD973" s="105">
        <f t="shared" si="125"/>
        <v>0</v>
      </c>
      <c r="AE973" s="105" t="e">
        <f>+VLOOKUP(G973,'Código Licitaciones'!$L$7:$L$50,1,0)</f>
        <v>#N/A</v>
      </c>
      <c r="AF973" s="100" t="e">
        <f t="shared" si="126"/>
        <v>#DIV/0!</v>
      </c>
      <c r="AG973" s="105" t="e">
        <f>+VLOOKUP(I973,'Código Licitaciones'!$M$7:$M$50,1,0)</f>
        <v>#N/A</v>
      </c>
      <c r="AH973" s="105" t="e">
        <f>+VLOOKUP(J973,'Código Licitaciones'!$N$7:$N$50,1,0)</f>
        <v>#N/A</v>
      </c>
      <c r="AI973" s="105">
        <f t="shared" si="120"/>
        <v>0</v>
      </c>
      <c r="AJ973" s="105">
        <f t="shared" si="120"/>
        <v>0</v>
      </c>
      <c r="AK973" s="106" t="e">
        <f>+VLOOKUP(M973,'Código Barras'!$C$3:$C$1694,1,0)</f>
        <v>#N/A</v>
      </c>
      <c r="AL973" s="100">
        <f t="shared" si="121"/>
        <v>0</v>
      </c>
      <c r="AM973" s="100">
        <f t="shared" si="121"/>
        <v>0</v>
      </c>
      <c r="AN973" s="100">
        <f t="shared" si="121"/>
        <v>0</v>
      </c>
      <c r="AO973" s="100">
        <f t="shared" si="119"/>
        <v>0</v>
      </c>
      <c r="AP973" s="100">
        <f t="shared" si="119"/>
        <v>0</v>
      </c>
      <c r="AQ973" s="100">
        <f t="shared" si="119"/>
        <v>0</v>
      </c>
      <c r="AR973" s="100" t="e">
        <f>VLOOKUP(C973&amp;E973&amp;G973&amp;I973&amp;J973,'Código Licitaciones'!$I$8:$I$6500,1,0)</f>
        <v>#N/A</v>
      </c>
    </row>
    <row r="974" spans="24:44" ht="18" x14ac:dyDescent="0.35">
      <c r="X974" s="92">
        <f t="shared" si="122"/>
        <v>9</v>
      </c>
      <c r="Z974" s="100" t="e">
        <f t="shared" si="123"/>
        <v>#DIV/0!</v>
      </c>
      <c r="AA974" s="105" t="e">
        <f>+VLOOKUP(C974,'Código Licitaciones'!$J$7:$J$31,1,0)</f>
        <v>#N/A</v>
      </c>
      <c r="AB974" s="105">
        <f t="shared" si="124"/>
        <v>0</v>
      </c>
      <c r="AC974" s="105" t="e">
        <f>+VLOOKUP(E974,'Código Licitaciones'!$K$7:$K$50,1,0)</f>
        <v>#N/A</v>
      </c>
      <c r="AD974" s="105">
        <f t="shared" si="125"/>
        <v>0</v>
      </c>
      <c r="AE974" s="105" t="e">
        <f>+VLOOKUP(G974,'Código Licitaciones'!$L$7:$L$50,1,0)</f>
        <v>#N/A</v>
      </c>
      <c r="AF974" s="100" t="e">
        <f t="shared" si="126"/>
        <v>#DIV/0!</v>
      </c>
      <c r="AG974" s="105" t="e">
        <f>+VLOOKUP(I974,'Código Licitaciones'!$M$7:$M$50,1,0)</f>
        <v>#N/A</v>
      </c>
      <c r="AH974" s="105" t="e">
        <f>+VLOOKUP(J974,'Código Licitaciones'!$N$7:$N$50,1,0)</f>
        <v>#N/A</v>
      </c>
      <c r="AI974" s="105">
        <f t="shared" si="120"/>
        <v>0</v>
      </c>
      <c r="AJ974" s="105">
        <f t="shared" si="120"/>
        <v>0</v>
      </c>
      <c r="AK974" s="106" t="e">
        <f>+VLOOKUP(M974,'Código Barras'!$C$3:$C$1694,1,0)</f>
        <v>#N/A</v>
      </c>
      <c r="AL974" s="100">
        <f t="shared" si="121"/>
        <v>0</v>
      </c>
      <c r="AM974" s="100">
        <f t="shared" si="121"/>
        <v>0</v>
      </c>
      <c r="AN974" s="100">
        <f t="shared" si="121"/>
        <v>0</v>
      </c>
      <c r="AO974" s="100">
        <f t="shared" si="119"/>
        <v>0</v>
      </c>
      <c r="AP974" s="100">
        <f t="shared" si="119"/>
        <v>0</v>
      </c>
      <c r="AQ974" s="100">
        <f t="shared" si="119"/>
        <v>0</v>
      </c>
      <c r="AR974" s="100" t="e">
        <f>VLOOKUP(C974&amp;E974&amp;G974&amp;I974&amp;J974,'Código Licitaciones'!$I$8:$I$6500,1,0)</f>
        <v>#N/A</v>
      </c>
    </row>
    <row r="975" spans="24:44" ht="18" x14ac:dyDescent="0.35">
      <c r="X975" s="92">
        <f t="shared" si="122"/>
        <v>9</v>
      </c>
      <c r="Z975" s="100" t="e">
        <f t="shared" si="123"/>
        <v>#DIV/0!</v>
      </c>
      <c r="AA975" s="105" t="e">
        <f>+VLOOKUP(C975,'Código Licitaciones'!$J$7:$J$31,1,0)</f>
        <v>#N/A</v>
      </c>
      <c r="AB975" s="105">
        <f t="shared" si="124"/>
        <v>0</v>
      </c>
      <c r="AC975" s="105" t="e">
        <f>+VLOOKUP(E975,'Código Licitaciones'!$K$7:$K$50,1,0)</f>
        <v>#N/A</v>
      </c>
      <c r="AD975" s="105">
        <f t="shared" si="125"/>
        <v>0</v>
      </c>
      <c r="AE975" s="105" t="e">
        <f>+VLOOKUP(G975,'Código Licitaciones'!$L$7:$L$50,1,0)</f>
        <v>#N/A</v>
      </c>
      <c r="AF975" s="100" t="e">
        <f t="shared" si="126"/>
        <v>#DIV/0!</v>
      </c>
      <c r="AG975" s="105" t="e">
        <f>+VLOOKUP(I975,'Código Licitaciones'!$M$7:$M$50,1,0)</f>
        <v>#N/A</v>
      </c>
      <c r="AH975" s="105" t="e">
        <f>+VLOOKUP(J975,'Código Licitaciones'!$N$7:$N$50,1,0)</f>
        <v>#N/A</v>
      </c>
      <c r="AI975" s="105">
        <f t="shared" si="120"/>
        <v>0</v>
      </c>
      <c r="AJ975" s="105">
        <f t="shared" si="120"/>
        <v>0</v>
      </c>
      <c r="AK975" s="106" t="e">
        <f>+VLOOKUP(M975,'Código Barras'!$C$3:$C$1694,1,0)</f>
        <v>#N/A</v>
      </c>
      <c r="AL975" s="100">
        <f t="shared" si="121"/>
        <v>0</v>
      </c>
      <c r="AM975" s="100">
        <f t="shared" si="121"/>
        <v>0</v>
      </c>
      <c r="AN975" s="100">
        <f t="shared" si="121"/>
        <v>0</v>
      </c>
      <c r="AO975" s="100">
        <f t="shared" si="119"/>
        <v>0</v>
      </c>
      <c r="AP975" s="100">
        <f t="shared" si="119"/>
        <v>0</v>
      </c>
      <c r="AQ975" s="100">
        <f t="shared" si="119"/>
        <v>0</v>
      </c>
      <c r="AR975" s="100" t="e">
        <f>VLOOKUP(C975&amp;E975&amp;G975&amp;I975&amp;J975,'Código Licitaciones'!$I$8:$I$6500,1,0)</f>
        <v>#N/A</v>
      </c>
    </row>
    <row r="976" spans="24:44" ht="18" x14ac:dyDescent="0.35">
      <c r="X976" s="92">
        <f t="shared" si="122"/>
        <v>9</v>
      </c>
      <c r="Z976" s="100" t="e">
        <f t="shared" si="123"/>
        <v>#DIV/0!</v>
      </c>
      <c r="AA976" s="105" t="e">
        <f>+VLOOKUP(C976,'Código Licitaciones'!$J$7:$J$31,1,0)</f>
        <v>#N/A</v>
      </c>
      <c r="AB976" s="105">
        <f t="shared" si="124"/>
        <v>0</v>
      </c>
      <c r="AC976" s="105" t="e">
        <f>+VLOOKUP(E976,'Código Licitaciones'!$K$7:$K$50,1,0)</f>
        <v>#N/A</v>
      </c>
      <c r="AD976" s="105">
        <f t="shared" si="125"/>
        <v>0</v>
      </c>
      <c r="AE976" s="105" t="e">
        <f>+VLOOKUP(G976,'Código Licitaciones'!$L$7:$L$50,1,0)</f>
        <v>#N/A</v>
      </c>
      <c r="AF976" s="100" t="e">
        <f t="shared" si="126"/>
        <v>#DIV/0!</v>
      </c>
      <c r="AG976" s="105" t="e">
        <f>+VLOOKUP(I976,'Código Licitaciones'!$M$7:$M$50,1,0)</f>
        <v>#N/A</v>
      </c>
      <c r="AH976" s="105" t="e">
        <f>+VLOOKUP(J976,'Código Licitaciones'!$N$7:$N$50,1,0)</f>
        <v>#N/A</v>
      </c>
      <c r="AI976" s="105">
        <f t="shared" si="120"/>
        <v>0</v>
      </c>
      <c r="AJ976" s="105">
        <f t="shared" si="120"/>
        <v>0</v>
      </c>
      <c r="AK976" s="106" t="e">
        <f>+VLOOKUP(M976,'Código Barras'!$C$3:$C$1694,1,0)</f>
        <v>#N/A</v>
      </c>
      <c r="AL976" s="100">
        <f t="shared" si="121"/>
        <v>0</v>
      </c>
      <c r="AM976" s="100">
        <f t="shared" si="121"/>
        <v>0</v>
      </c>
      <c r="AN976" s="100">
        <f t="shared" si="121"/>
        <v>0</v>
      </c>
      <c r="AO976" s="100">
        <f t="shared" si="119"/>
        <v>0</v>
      </c>
      <c r="AP976" s="100">
        <f t="shared" si="119"/>
        <v>0</v>
      </c>
      <c r="AQ976" s="100">
        <f t="shared" si="119"/>
        <v>0</v>
      </c>
      <c r="AR976" s="100" t="e">
        <f>VLOOKUP(C976&amp;E976&amp;G976&amp;I976&amp;J976,'Código Licitaciones'!$I$8:$I$6500,1,0)</f>
        <v>#N/A</v>
      </c>
    </row>
    <row r="977" spans="24:44" ht="18" x14ac:dyDescent="0.35">
      <c r="X977" s="92">
        <f t="shared" si="122"/>
        <v>9</v>
      </c>
      <c r="Z977" s="100" t="e">
        <f t="shared" si="123"/>
        <v>#DIV/0!</v>
      </c>
      <c r="AA977" s="105" t="e">
        <f>+VLOOKUP(C977,'Código Licitaciones'!$J$7:$J$31,1,0)</f>
        <v>#N/A</v>
      </c>
      <c r="AB977" s="105">
        <f t="shared" si="124"/>
        <v>0</v>
      </c>
      <c r="AC977" s="105" t="e">
        <f>+VLOOKUP(E977,'Código Licitaciones'!$K$7:$K$50,1,0)</f>
        <v>#N/A</v>
      </c>
      <c r="AD977" s="105">
        <f t="shared" si="125"/>
        <v>0</v>
      </c>
      <c r="AE977" s="105" t="e">
        <f>+VLOOKUP(G977,'Código Licitaciones'!$L$7:$L$50,1,0)</f>
        <v>#N/A</v>
      </c>
      <c r="AF977" s="100" t="e">
        <f t="shared" si="126"/>
        <v>#DIV/0!</v>
      </c>
      <c r="AG977" s="105" t="e">
        <f>+VLOOKUP(I977,'Código Licitaciones'!$M$7:$M$50,1,0)</f>
        <v>#N/A</v>
      </c>
      <c r="AH977" s="105" t="e">
        <f>+VLOOKUP(J977,'Código Licitaciones'!$N$7:$N$50,1,0)</f>
        <v>#N/A</v>
      </c>
      <c r="AI977" s="105">
        <f t="shared" si="120"/>
        <v>0</v>
      </c>
      <c r="AJ977" s="105">
        <f t="shared" si="120"/>
        <v>0</v>
      </c>
      <c r="AK977" s="106" t="e">
        <f>+VLOOKUP(M977,'Código Barras'!$C$3:$C$1694,1,0)</f>
        <v>#N/A</v>
      </c>
      <c r="AL977" s="100">
        <f t="shared" si="121"/>
        <v>0</v>
      </c>
      <c r="AM977" s="100">
        <f t="shared" si="121"/>
        <v>0</v>
      </c>
      <c r="AN977" s="100">
        <f t="shared" si="121"/>
        <v>0</v>
      </c>
      <c r="AO977" s="100">
        <f t="shared" si="119"/>
        <v>0</v>
      </c>
      <c r="AP977" s="100">
        <f t="shared" si="119"/>
        <v>0</v>
      </c>
      <c r="AQ977" s="100">
        <f t="shared" si="119"/>
        <v>0</v>
      </c>
      <c r="AR977" s="100" t="e">
        <f>VLOOKUP(C977&amp;E977&amp;G977&amp;I977&amp;J977,'Código Licitaciones'!$I$8:$I$6500,1,0)</f>
        <v>#N/A</v>
      </c>
    </row>
    <row r="978" spans="24:44" ht="18" x14ac:dyDescent="0.35">
      <c r="X978" s="92">
        <f t="shared" si="122"/>
        <v>9</v>
      </c>
      <c r="Z978" s="100" t="e">
        <f t="shared" si="123"/>
        <v>#DIV/0!</v>
      </c>
      <c r="AA978" s="105" t="e">
        <f>+VLOOKUP(C978,'Código Licitaciones'!$J$7:$J$31,1,0)</f>
        <v>#N/A</v>
      </c>
      <c r="AB978" s="105">
        <f t="shared" si="124"/>
        <v>0</v>
      </c>
      <c r="AC978" s="105" t="e">
        <f>+VLOOKUP(E978,'Código Licitaciones'!$K$7:$K$50,1,0)</f>
        <v>#N/A</v>
      </c>
      <c r="AD978" s="105">
        <f t="shared" si="125"/>
        <v>0</v>
      </c>
      <c r="AE978" s="105" t="e">
        <f>+VLOOKUP(G978,'Código Licitaciones'!$L$7:$L$50,1,0)</f>
        <v>#N/A</v>
      </c>
      <c r="AF978" s="100" t="e">
        <f t="shared" si="126"/>
        <v>#DIV/0!</v>
      </c>
      <c r="AG978" s="105" t="e">
        <f>+VLOOKUP(I978,'Código Licitaciones'!$M$7:$M$50,1,0)</f>
        <v>#N/A</v>
      </c>
      <c r="AH978" s="105" t="e">
        <f>+VLOOKUP(J978,'Código Licitaciones'!$N$7:$N$50,1,0)</f>
        <v>#N/A</v>
      </c>
      <c r="AI978" s="105">
        <f t="shared" si="120"/>
        <v>0</v>
      </c>
      <c r="AJ978" s="105">
        <f t="shared" si="120"/>
        <v>0</v>
      </c>
      <c r="AK978" s="106" t="e">
        <f>+VLOOKUP(M978,'Código Barras'!$C$3:$C$1694,1,0)</f>
        <v>#N/A</v>
      </c>
      <c r="AL978" s="100">
        <f t="shared" si="121"/>
        <v>0</v>
      </c>
      <c r="AM978" s="100">
        <f t="shared" si="121"/>
        <v>0</v>
      </c>
      <c r="AN978" s="100">
        <f t="shared" si="121"/>
        <v>0</v>
      </c>
      <c r="AO978" s="100">
        <f t="shared" si="119"/>
        <v>0</v>
      </c>
      <c r="AP978" s="100">
        <f t="shared" si="119"/>
        <v>0</v>
      </c>
      <c r="AQ978" s="100">
        <f t="shared" si="119"/>
        <v>0</v>
      </c>
      <c r="AR978" s="100" t="e">
        <f>VLOOKUP(C978&amp;E978&amp;G978&amp;I978&amp;J978,'Código Licitaciones'!$I$8:$I$6500,1,0)</f>
        <v>#N/A</v>
      </c>
    </row>
    <row r="979" spans="24:44" ht="18" x14ac:dyDescent="0.35">
      <c r="X979" s="92">
        <f t="shared" si="122"/>
        <v>9</v>
      </c>
      <c r="Z979" s="100" t="e">
        <f t="shared" si="123"/>
        <v>#DIV/0!</v>
      </c>
      <c r="AA979" s="105" t="e">
        <f>+VLOOKUP(C979,'Código Licitaciones'!$J$7:$J$31,1,0)</f>
        <v>#N/A</v>
      </c>
      <c r="AB979" s="105">
        <f t="shared" si="124"/>
        <v>0</v>
      </c>
      <c r="AC979" s="105" t="e">
        <f>+VLOOKUP(E979,'Código Licitaciones'!$K$7:$K$50,1,0)</f>
        <v>#N/A</v>
      </c>
      <c r="AD979" s="105">
        <f t="shared" si="125"/>
        <v>0</v>
      </c>
      <c r="AE979" s="105" t="e">
        <f>+VLOOKUP(G979,'Código Licitaciones'!$L$7:$L$50,1,0)</f>
        <v>#N/A</v>
      </c>
      <c r="AF979" s="100" t="e">
        <f t="shared" si="126"/>
        <v>#DIV/0!</v>
      </c>
      <c r="AG979" s="105" t="e">
        <f>+VLOOKUP(I979,'Código Licitaciones'!$M$7:$M$50,1,0)</f>
        <v>#N/A</v>
      </c>
      <c r="AH979" s="105" t="e">
        <f>+VLOOKUP(J979,'Código Licitaciones'!$N$7:$N$50,1,0)</f>
        <v>#N/A</v>
      </c>
      <c r="AI979" s="105">
        <f t="shared" si="120"/>
        <v>0</v>
      </c>
      <c r="AJ979" s="105">
        <f t="shared" si="120"/>
        <v>0</v>
      </c>
      <c r="AK979" s="106" t="e">
        <f>+VLOOKUP(M979,'Código Barras'!$C$3:$C$1694,1,0)</f>
        <v>#N/A</v>
      </c>
      <c r="AL979" s="100">
        <f t="shared" si="121"/>
        <v>0</v>
      </c>
      <c r="AM979" s="100">
        <f t="shared" si="121"/>
        <v>0</v>
      </c>
      <c r="AN979" s="100">
        <f t="shared" si="121"/>
        <v>0</v>
      </c>
      <c r="AO979" s="100">
        <f t="shared" si="119"/>
        <v>0</v>
      </c>
      <c r="AP979" s="100">
        <f t="shared" si="119"/>
        <v>0</v>
      </c>
      <c r="AQ979" s="100">
        <f t="shared" si="119"/>
        <v>0</v>
      </c>
      <c r="AR979" s="100" t="e">
        <f>VLOOKUP(C979&amp;E979&amp;G979&amp;I979&amp;J979,'Código Licitaciones'!$I$8:$I$6500,1,0)</f>
        <v>#N/A</v>
      </c>
    </row>
    <row r="980" spans="24:44" ht="18" x14ac:dyDescent="0.35">
      <c r="X980" s="92">
        <f t="shared" si="122"/>
        <v>9</v>
      </c>
      <c r="Z980" s="100" t="e">
        <f t="shared" si="123"/>
        <v>#DIV/0!</v>
      </c>
      <c r="AA980" s="105" t="e">
        <f>+VLOOKUP(C980,'Código Licitaciones'!$J$7:$J$31,1,0)</f>
        <v>#N/A</v>
      </c>
      <c r="AB980" s="105">
        <f t="shared" si="124"/>
        <v>0</v>
      </c>
      <c r="AC980" s="105" t="e">
        <f>+VLOOKUP(E980,'Código Licitaciones'!$K$7:$K$50,1,0)</f>
        <v>#N/A</v>
      </c>
      <c r="AD980" s="105">
        <f t="shared" si="125"/>
        <v>0</v>
      </c>
      <c r="AE980" s="105" t="e">
        <f>+VLOOKUP(G980,'Código Licitaciones'!$L$7:$L$50,1,0)</f>
        <v>#N/A</v>
      </c>
      <c r="AF980" s="100" t="e">
        <f t="shared" si="126"/>
        <v>#DIV/0!</v>
      </c>
      <c r="AG980" s="105" t="e">
        <f>+VLOOKUP(I980,'Código Licitaciones'!$M$7:$M$50,1,0)</f>
        <v>#N/A</v>
      </c>
      <c r="AH980" s="105" t="e">
        <f>+VLOOKUP(J980,'Código Licitaciones'!$N$7:$N$50,1,0)</f>
        <v>#N/A</v>
      </c>
      <c r="AI980" s="105">
        <f t="shared" si="120"/>
        <v>0</v>
      </c>
      <c r="AJ980" s="105">
        <f t="shared" si="120"/>
        <v>0</v>
      </c>
      <c r="AK980" s="106" t="e">
        <f>+VLOOKUP(M980,'Código Barras'!$C$3:$C$1694,1,0)</f>
        <v>#N/A</v>
      </c>
      <c r="AL980" s="100">
        <f t="shared" si="121"/>
        <v>0</v>
      </c>
      <c r="AM980" s="100">
        <f t="shared" si="121"/>
        <v>0</v>
      </c>
      <c r="AN980" s="100">
        <f t="shared" si="121"/>
        <v>0</v>
      </c>
      <c r="AO980" s="100">
        <f t="shared" si="119"/>
        <v>0</v>
      </c>
      <c r="AP980" s="100">
        <f t="shared" si="119"/>
        <v>0</v>
      </c>
      <c r="AQ980" s="100">
        <f t="shared" si="119"/>
        <v>0</v>
      </c>
      <c r="AR980" s="100" t="e">
        <f>VLOOKUP(C980&amp;E980&amp;G980&amp;I980&amp;J980,'Código Licitaciones'!$I$8:$I$6500,1,0)</f>
        <v>#N/A</v>
      </c>
    </row>
    <row r="981" spans="24:44" ht="18" x14ac:dyDescent="0.35">
      <c r="X981" s="92">
        <f t="shared" si="122"/>
        <v>9</v>
      </c>
      <c r="Z981" s="100" t="e">
        <f t="shared" si="123"/>
        <v>#DIV/0!</v>
      </c>
      <c r="AA981" s="105" t="e">
        <f>+VLOOKUP(C981,'Código Licitaciones'!$J$7:$J$31,1,0)</f>
        <v>#N/A</v>
      </c>
      <c r="AB981" s="105">
        <f t="shared" si="124"/>
        <v>0</v>
      </c>
      <c r="AC981" s="105" t="e">
        <f>+VLOOKUP(E981,'Código Licitaciones'!$K$7:$K$50,1,0)</f>
        <v>#N/A</v>
      </c>
      <c r="AD981" s="105">
        <f t="shared" si="125"/>
        <v>0</v>
      </c>
      <c r="AE981" s="105" t="e">
        <f>+VLOOKUP(G981,'Código Licitaciones'!$L$7:$L$50,1,0)</f>
        <v>#N/A</v>
      </c>
      <c r="AF981" s="100" t="e">
        <f t="shared" si="126"/>
        <v>#DIV/0!</v>
      </c>
      <c r="AG981" s="105" t="e">
        <f>+VLOOKUP(I981,'Código Licitaciones'!$M$7:$M$50,1,0)</f>
        <v>#N/A</v>
      </c>
      <c r="AH981" s="105" t="e">
        <f>+VLOOKUP(J981,'Código Licitaciones'!$N$7:$N$50,1,0)</f>
        <v>#N/A</v>
      </c>
      <c r="AI981" s="105">
        <f t="shared" si="120"/>
        <v>0</v>
      </c>
      <c r="AJ981" s="105">
        <f t="shared" si="120"/>
        <v>0</v>
      </c>
      <c r="AK981" s="106" t="e">
        <f>+VLOOKUP(M981,'Código Barras'!$C$3:$C$1694,1,0)</f>
        <v>#N/A</v>
      </c>
      <c r="AL981" s="100">
        <f t="shared" si="121"/>
        <v>0</v>
      </c>
      <c r="AM981" s="100">
        <f t="shared" si="121"/>
        <v>0</v>
      </c>
      <c r="AN981" s="100">
        <f t="shared" si="121"/>
        <v>0</v>
      </c>
      <c r="AO981" s="100">
        <f t="shared" si="119"/>
        <v>0</v>
      </c>
      <c r="AP981" s="100">
        <f t="shared" si="119"/>
        <v>0</v>
      </c>
      <c r="AQ981" s="100">
        <f t="shared" si="119"/>
        <v>0</v>
      </c>
      <c r="AR981" s="100" t="e">
        <f>VLOOKUP(C981&amp;E981&amp;G981&amp;I981&amp;J981,'Código Licitaciones'!$I$8:$I$6500,1,0)</f>
        <v>#N/A</v>
      </c>
    </row>
    <row r="982" spans="24:44" ht="18" x14ac:dyDescent="0.35">
      <c r="X982" s="92">
        <f t="shared" si="122"/>
        <v>9</v>
      </c>
      <c r="Z982" s="100" t="e">
        <f t="shared" si="123"/>
        <v>#DIV/0!</v>
      </c>
      <c r="AA982" s="105" t="e">
        <f>+VLOOKUP(C982,'Código Licitaciones'!$J$7:$J$31,1,0)</f>
        <v>#N/A</v>
      </c>
      <c r="AB982" s="105">
        <f t="shared" si="124"/>
        <v>0</v>
      </c>
      <c r="AC982" s="105" t="e">
        <f>+VLOOKUP(E982,'Código Licitaciones'!$K$7:$K$50,1,0)</f>
        <v>#N/A</v>
      </c>
      <c r="AD982" s="105">
        <f t="shared" si="125"/>
        <v>0</v>
      </c>
      <c r="AE982" s="105" t="e">
        <f>+VLOOKUP(G982,'Código Licitaciones'!$L$7:$L$50,1,0)</f>
        <v>#N/A</v>
      </c>
      <c r="AF982" s="100" t="e">
        <f t="shared" si="126"/>
        <v>#DIV/0!</v>
      </c>
      <c r="AG982" s="105" t="e">
        <f>+VLOOKUP(I982,'Código Licitaciones'!$M$7:$M$50,1,0)</f>
        <v>#N/A</v>
      </c>
      <c r="AH982" s="105" t="e">
        <f>+VLOOKUP(J982,'Código Licitaciones'!$N$7:$N$50,1,0)</f>
        <v>#N/A</v>
      </c>
      <c r="AI982" s="105">
        <f t="shared" si="120"/>
        <v>0</v>
      </c>
      <c r="AJ982" s="105">
        <f t="shared" si="120"/>
        <v>0</v>
      </c>
      <c r="AK982" s="106" t="e">
        <f>+VLOOKUP(M982,'Código Barras'!$C$3:$C$1694,1,0)</f>
        <v>#N/A</v>
      </c>
      <c r="AL982" s="100">
        <f t="shared" si="121"/>
        <v>0</v>
      </c>
      <c r="AM982" s="100">
        <f t="shared" si="121"/>
        <v>0</v>
      </c>
      <c r="AN982" s="100">
        <f t="shared" si="121"/>
        <v>0</v>
      </c>
      <c r="AO982" s="100">
        <f t="shared" si="119"/>
        <v>0</v>
      </c>
      <c r="AP982" s="100">
        <f t="shared" si="119"/>
        <v>0</v>
      </c>
      <c r="AQ982" s="100">
        <f t="shared" si="119"/>
        <v>0</v>
      </c>
      <c r="AR982" s="100" t="e">
        <f>VLOOKUP(C982&amp;E982&amp;G982&amp;I982&amp;J982,'Código Licitaciones'!$I$8:$I$6500,1,0)</f>
        <v>#N/A</v>
      </c>
    </row>
    <row r="983" spans="24:44" ht="18" x14ac:dyDescent="0.35">
      <c r="X983" s="92">
        <f t="shared" si="122"/>
        <v>9</v>
      </c>
      <c r="Z983" s="100" t="e">
        <f t="shared" si="123"/>
        <v>#DIV/0!</v>
      </c>
      <c r="AA983" s="105" t="e">
        <f>+VLOOKUP(C983,'Código Licitaciones'!$J$7:$J$31,1,0)</f>
        <v>#N/A</v>
      </c>
      <c r="AB983" s="105">
        <f t="shared" si="124"/>
        <v>0</v>
      </c>
      <c r="AC983" s="105" t="e">
        <f>+VLOOKUP(E983,'Código Licitaciones'!$K$7:$K$50,1,0)</f>
        <v>#N/A</v>
      </c>
      <c r="AD983" s="105">
        <f t="shared" si="125"/>
        <v>0</v>
      </c>
      <c r="AE983" s="105" t="e">
        <f>+VLOOKUP(G983,'Código Licitaciones'!$L$7:$L$50,1,0)</f>
        <v>#N/A</v>
      </c>
      <c r="AF983" s="100" t="e">
        <f t="shared" si="126"/>
        <v>#DIV/0!</v>
      </c>
      <c r="AG983" s="105" t="e">
        <f>+VLOOKUP(I983,'Código Licitaciones'!$M$7:$M$50,1,0)</f>
        <v>#N/A</v>
      </c>
      <c r="AH983" s="105" t="e">
        <f>+VLOOKUP(J983,'Código Licitaciones'!$N$7:$N$50,1,0)</f>
        <v>#N/A</v>
      </c>
      <c r="AI983" s="105">
        <f t="shared" si="120"/>
        <v>0</v>
      </c>
      <c r="AJ983" s="105">
        <f t="shared" si="120"/>
        <v>0</v>
      </c>
      <c r="AK983" s="106" t="e">
        <f>+VLOOKUP(M983,'Código Barras'!$C$3:$C$1694,1,0)</f>
        <v>#N/A</v>
      </c>
      <c r="AL983" s="100">
        <f t="shared" si="121"/>
        <v>0</v>
      </c>
      <c r="AM983" s="100">
        <f t="shared" si="121"/>
        <v>0</v>
      </c>
      <c r="AN983" s="100">
        <f t="shared" si="121"/>
        <v>0</v>
      </c>
      <c r="AO983" s="100">
        <f t="shared" si="119"/>
        <v>0</v>
      </c>
      <c r="AP983" s="100">
        <f t="shared" si="119"/>
        <v>0</v>
      </c>
      <c r="AQ983" s="100">
        <f t="shared" si="119"/>
        <v>0</v>
      </c>
      <c r="AR983" s="100" t="e">
        <f>VLOOKUP(C983&amp;E983&amp;G983&amp;I983&amp;J983,'Código Licitaciones'!$I$8:$I$6500,1,0)</f>
        <v>#N/A</v>
      </c>
    </row>
    <row r="984" spans="24:44" ht="18" x14ac:dyDescent="0.35">
      <c r="X984" s="92">
        <f t="shared" si="122"/>
        <v>9</v>
      </c>
      <c r="Z984" s="100" t="e">
        <f t="shared" si="123"/>
        <v>#DIV/0!</v>
      </c>
      <c r="AA984" s="105" t="e">
        <f>+VLOOKUP(C984,'Código Licitaciones'!$J$7:$J$31,1,0)</f>
        <v>#N/A</v>
      </c>
      <c r="AB984" s="105">
        <f t="shared" si="124"/>
        <v>0</v>
      </c>
      <c r="AC984" s="105" t="e">
        <f>+VLOOKUP(E984,'Código Licitaciones'!$K$7:$K$50,1,0)</f>
        <v>#N/A</v>
      </c>
      <c r="AD984" s="105">
        <f t="shared" si="125"/>
        <v>0</v>
      </c>
      <c r="AE984" s="105" t="e">
        <f>+VLOOKUP(G984,'Código Licitaciones'!$L$7:$L$50,1,0)</f>
        <v>#N/A</v>
      </c>
      <c r="AF984" s="100" t="e">
        <f t="shared" si="126"/>
        <v>#DIV/0!</v>
      </c>
      <c r="AG984" s="105" t="e">
        <f>+VLOOKUP(I984,'Código Licitaciones'!$M$7:$M$50,1,0)</f>
        <v>#N/A</v>
      </c>
      <c r="AH984" s="105" t="e">
        <f>+VLOOKUP(J984,'Código Licitaciones'!$N$7:$N$50,1,0)</f>
        <v>#N/A</v>
      </c>
      <c r="AI984" s="105">
        <f t="shared" si="120"/>
        <v>0</v>
      </c>
      <c r="AJ984" s="105">
        <f t="shared" si="120"/>
        <v>0</v>
      </c>
      <c r="AK984" s="106" t="e">
        <f>+VLOOKUP(M984,'Código Barras'!$C$3:$C$1694,1,0)</f>
        <v>#N/A</v>
      </c>
      <c r="AL984" s="100">
        <f t="shared" si="121"/>
        <v>0</v>
      </c>
      <c r="AM984" s="100">
        <f t="shared" si="121"/>
        <v>0</v>
      </c>
      <c r="AN984" s="100">
        <f t="shared" si="121"/>
        <v>0</v>
      </c>
      <c r="AO984" s="100">
        <f t="shared" si="119"/>
        <v>0</v>
      </c>
      <c r="AP984" s="100">
        <f t="shared" si="119"/>
        <v>0</v>
      </c>
      <c r="AQ984" s="100">
        <f t="shared" si="119"/>
        <v>0</v>
      </c>
      <c r="AR984" s="100" t="e">
        <f>VLOOKUP(C984&amp;E984&amp;G984&amp;I984&amp;J984,'Código Licitaciones'!$I$8:$I$6500,1,0)</f>
        <v>#N/A</v>
      </c>
    </row>
    <row r="985" spans="24:44" ht="18" x14ac:dyDescent="0.35">
      <c r="X985" s="92">
        <f t="shared" si="122"/>
        <v>9</v>
      </c>
      <c r="Z985" s="100" t="e">
        <f t="shared" si="123"/>
        <v>#DIV/0!</v>
      </c>
      <c r="AA985" s="105" t="e">
        <f>+VLOOKUP(C985,'Código Licitaciones'!$J$7:$J$31,1,0)</f>
        <v>#N/A</v>
      </c>
      <c r="AB985" s="105">
        <f t="shared" si="124"/>
        <v>0</v>
      </c>
      <c r="AC985" s="105" t="e">
        <f>+VLOOKUP(E985,'Código Licitaciones'!$K$7:$K$50,1,0)</f>
        <v>#N/A</v>
      </c>
      <c r="AD985" s="105">
        <f t="shared" si="125"/>
        <v>0</v>
      </c>
      <c r="AE985" s="105" t="e">
        <f>+VLOOKUP(G985,'Código Licitaciones'!$L$7:$L$50,1,0)</f>
        <v>#N/A</v>
      </c>
      <c r="AF985" s="100" t="e">
        <f t="shared" si="126"/>
        <v>#DIV/0!</v>
      </c>
      <c r="AG985" s="105" t="e">
        <f>+VLOOKUP(I985,'Código Licitaciones'!$M$7:$M$50,1,0)</f>
        <v>#N/A</v>
      </c>
      <c r="AH985" s="105" t="e">
        <f>+VLOOKUP(J985,'Código Licitaciones'!$N$7:$N$50,1,0)</f>
        <v>#N/A</v>
      </c>
      <c r="AI985" s="105">
        <f t="shared" si="120"/>
        <v>0</v>
      </c>
      <c r="AJ985" s="105">
        <f t="shared" si="120"/>
        <v>0</v>
      </c>
      <c r="AK985" s="106" t="e">
        <f>+VLOOKUP(M985,'Código Barras'!$C$3:$C$1694,1,0)</f>
        <v>#N/A</v>
      </c>
      <c r="AL985" s="100">
        <f t="shared" si="121"/>
        <v>0</v>
      </c>
      <c r="AM985" s="100">
        <f t="shared" si="121"/>
        <v>0</v>
      </c>
      <c r="AN985" s="100">
        <f t="shared" si="121"/>
        <v>0</v>
      </c>
      <c r="AO985" s="100">
        <f t="shared" si="119"/>
        <v>0</v>
      </c>
      <c r="AP985" s="100">
        <f t="shared" si="119"/>
        <v>0</v>
      </c>
      <c r="AQ985" s="100">
        <f t="shared" si="119"/>
        <v>0</v>
      </c>
      <c r="AR985" s="100" t="e">
        <f>VLOOKUP(C985&amp;E985&amp;G985&amp;I985&amp;J985,'Código Licitaciones'!$I$8:$I$6500,1,0)</f>
        <v>#N/A</v>
      </c>
    </row>
    <row r="986" spans="24:44" ht="18" x14ac:dyDescent="0.35">
      <c r="X986" s="92">
        <f t="shared" si="122"/>
        <v>9</v>
      </c>
      <c r="Z986" s="100" t="e">
        <f t="shared" si="123"/>
        <v>#DIV/0!</v>
      </c>
      <c r="AA986" s="105" t="e">
        <f>+VLOOKUP(C986,'Código Licitaciones'!$J$7:$J$31,1,0)</f>
        <v>#N/A</v>
      </c>
      <c r="AB986" s="105">
        <f t="shared" si="124"/>
        <v>0</v>
      </c>
      <c r="AC986" s="105" t="e">
        <f>+VLOOKUP(E986,'Código Licitaciones'!$K$7:$K$50,1,0)</f>
        <v>#N/A</v>
      </c>
      <c r="AD986" s="105">
        <f t="shared" si="125"/>
        <v>0</v>
      </c>
      <c r="AE986" s="105" t="e">
        <f>+VLOOKUP(G986,'Código Licitaciones'!$L$7:$L$50,1,0)</f>
        <v>#N/A</v>
      </c>
      <c r="AF986" s="100" t="e">
        <f t="shared" si="126"/>
        <v>#DIV/0!</v>
      </c>
      <c r="AG986" s="105" t="e">
        <f>+VLOOKUP(I986,'Código Licitaciones'!$M$7:$M$50,1,0)</f>
        <v>#N/A</v>
      </c>
      <c r="AH986" s="105" t="e">
        <f>+VLOOKUP(J986,'Código Licitaciones'!$N$7:$N$50,1,0)</f>
        <v>#N/A</v>
      </c>
      <c r="AI986" s="105">
        <f t="shared" si="120"/>
        <v>0</v>
      </c>
      <c r="AJ986" s="105">
        <f t="shared" si="120"/>
        <v>0</v>
      </c>
      <c r="AK986" s="106" t="e">
        <f>+VLOOKUP(M986,'Código Barras'!$C$3:$C$1694,1,0)</f>
        <v>#N/A</v>
      </c>
      <c r="AL986" s="100">
        <f t="shared" si="121"/>
        <v>0</v>
      </c>
      <c r="AM986" s="100">
        <f t="shared" si="121"/>
        <v>0</v>
      </c>
      <c r="AN986" s="100">
        <f t="shared" si="121"/>
        <v>0</v>
      </c>
      <c r="AO986" s="100">
        <f t="shared" si="119"/>
        <v>0</v>
      </c>
      <c r="AP986" s="100">
        <f t="shared" si="119"/>
        <v>0</v>
      </c>
      <c r="AQ986" s="100">
        <f t="shared" si="119"/>
        <v>0</v>
      </c>
      <c r="AR986" s="100" t="e">
        <f>VLOOKUP(C986&amp;E986&amp;G986&amp;I986&amp;J986,'Código Licitaciones'!$I$8:$I$6500,1,0)</f>
        <v>#N/A</v>
      </c>
    </row>
    <row r="987" spans="24:44" ht="18" x14ac:dyDescent="0.35">
      <c r="X987" s="92">
        <f t="shared" si="122"/>
        <v>9</v>
      </c>
      <c r="Z987" s="100" t="e">
        <f t="shared" si="123"/>
        <v>#DIV/0!</v>
      </c>
      <c r="AA987" s="105" t="e">
        <f>+VLOOKUP(C987,'Código Licitaciones'!$J$7:$J$31,1,0)</f>
        <v>#N/A</v>
      </c>
      <c r="AB987" s="105">
        <f t="shared" si="124"/>
        <v>0</v>
      </c>
      <c r="AC987" s="105" t="e">
        <f>+VLOOKUP(E987,'Código Licitaciones'!$K$7:$K$50,1,0)</f>
        <v>#N/A</v>
      </c>
      <c r="AD987" s="105">
        <f t="shared" si="125"/>
        <v>0</v>
      </c>
      <c r="AE987" s="105" t="e">
        <f>+VLOOKUP(G987,'Código Licitaciones'!$L$7:$L$50,1,0)</f>
        <v>#N/A</v>
      </c>
      <c r="AF987" s="100" t="e">
        <f t="shared" si="126"/>
        <v>#DIV/0!</v>
      </c>
      <c r="AG987" s="105" t="e">
        <f>+VLOOKUP(I987,'Código Licitaciones'!$M$7:$M$50,1,0)</f>
        <v>#N/A</v>
      </c>
      <c r="AH987" s="105" t="e">
        <f>+VLOOKUP(J987,'Código Licitaciones'!$N$7:$N$50,1,0)</f>
        <v>#N/A</v>
      </c>
      <c r="AI987" s="105">
        <f t="shared" si="120"/>
        <v>0</v>
      </c>
      <c r="AJ987" s="105">
        <f t="shared" si="120"/>
        <v>0</v>
      </c>
      <c r="AK987" s="106" t="e">
        <f>+VLOOKUP(M987,'Código Barras'!$C$3:$C$1694,1,0)</f>
        <v>#N/A</v>
      </c>
      <c r="AL987" s="100">
        <f t="shared" si="121"/>
        <v>0</v>
      </c>
      <c r="AM987" s="100">
        <f t="shared" si="121"/>
        <v>0</v>
      </c>
      <c r="AN987" s="100">
        <f t="shared" si="121"/>
        <v>0</v>
      </c>
      <c r="AO987" s="100">
        <f t="shared" si="119"/>
        <v>0</v>
      </c>
      <c r="AP987" s="100">
        <f t="shared" si="119"/>
        <v>0</v>
      </c>
      <c r="AQ987" s="100">
        <f t="shared" si="119"/>
        <v>0</v>
      </c>
      <c r="AR987" s="100" t="e">
        <f>VLOOKUP(C987&amp;E987&amp;G987&amp;I987&amp;J987,'Código Licitaciones'!$I$8:$I$6500,1,0)</f>
        <v>#N/A</v>
      </c>
    </row>
    <row r="988" spans="24:44" ht="18" x14ac:dyDescent="0.35">
      <c r="X988" s="92">
        <f t="shared" si="122"/>
        <v>9</v>
      </c>
      <c r="Z988" s="100" t="e">
        <f t="shared" si="123"/>
        <v>#DIV/0!</v>
      </c>
      <c r="AA988" s="105" t="e">
        <f>+VLOOKUP(C988,'Código Licitaciones'!$J$7:$J$31,1,0)</f>
        <v>#N/A</v>
      </c>
      <c r="AB988" s="105">
        <f t="shared" si="124"/>
        <v>0</v>
      </c>
      <c r="AC988" s="105" t="e">
        <f>+VLOOKUP(E988,'Código Licitaciones'!$K$7:$K$50,1,0)</f>
        <v>#N/A</v>
      </c>
      <c r="AD988" s="105">
        <f t="shared" si="125"/>
        <v>0</v>
      </c>
      <c r="AE988" s="105" t="e">
        <f>+VLOOKUP(G988,'Código Licitaciones'!$L$7:$L$50,1,0)</f>
        <v>#N/A</v>
      </c>
      <c r="AF988" s="100" t="e">
        <f t="shared" si="126"/>
        <v>#DIV/0!</v>
      </c>
      <c r="AG988" s="105" t="e">
        <f>+VLOOKUP(I988,'Código Licitaciones'!$M$7:$M$50,1,0)</f>
        <v>#N/A</v>
      </c>
      <c r="AH988" s="105" t="e">
        <f>+VLOOKUP(J988,'Código Licitaciones'!$N$7:$N$50,1,0)</f>
        <v>#N/A</v>
      </c>
      <c r="AI988" s="105">
        <f t="shared" si="120"/>
        <v>0</v>
      </c>
      <c r="AJ988" s="105">
        <f t="shared" si="120"/>
        <v>0</v>
      </c>
      <c r="AK988" s="106" t="e">
        <f>+VLOOKUP(M988,'Código Barras'!$C$3:$C$1694,1,0)</f>
        <v>#N/A</v>
      </c>
      <c r="AL988" s="100">
        <f t="shared" si="121"/>
        <v>0</v>
      </c>
      <c r="AM988" s="100">
        <f t="shared" si="121"/>
        <v>0</v>
      </c>
      <c r="AN988" s="100">
        <f t="shared" si="121"/>
        <v>0</v>
      </c>
      <c r="AO988" s="100">
        <f t="shared" si="119"/>
        <v>0</v>
      </c>
      <c r="AP988" s="100">
        <f t="shared" si="119"/>
        <v>0</v>
      </c>
      <c r="AQ988" s="100">
        <f t="shared" si="119"/>
        <v>0</v>
      </c>
      <c r="AR988" s="100" t="e">
        <f>VLOOKUP(C988&amp;E988&amp;G988&amp;I988&amp;J988,'Código Licitaciones'!$I$8:$I$6500,1,0)</f>
        <v>#N/A</v>
      </c>
    </row>
    <row r="989" spans="24:44" ht="18" x14ac:dyDescent="0.35">
      <c r="X989" s="92">
        <f t="shared" si="122"/>
        <v>9</v>
      </c>
      <c r="Z989" s="100" t="e">
        <f t="shared" si="123"/>
        <v>#DIV/0!</v>
      </c>
      <c r="AA989" s="105" t="e">
        <f>+VLOOKUP(C989,'Código Licitaciones'!$J$7:$J$31,1,0)</f>
        <v>#N/A</v>
      </c>
      <c r="AB989" s="105">
        <f t="shared" si="124"/>
        <v>0</v>
      </c>
      <c r="AC989" s="105" t="e">
        <f>+VLOOKUP(E989,'Código Licitaciones'!$K$7:$K$50,1,0)</f>
        <v>#N/A</v>
      </c>
      <c r="AD989" s="105">
        <f t="shared" si="125"/>
        <v>0</v>
      </c>
      <c r="AE989" s="105" t="e">
        <f>+VLOOKUP(G989,'Código Licitaciones'!$L$7:$L$50,1,0)</f>
        <v>#N/A</v>
      </c>
      <c r="AF989" s="100" t="e">
        <f t="shared" si="126"/>
        <v>#DIV/0!</v>
      </c>
      <c r="AG989" s="105" t="e">
        <f>+VLOOKUP(I989,'Código Licitaciones'!$M$7:$M$50,1,0)</f>
        <v>#N/A</v>
      </c>
      <c r="AH989" s="105" t="e">
        <f>+VLOOKUP(J989,'Código Licitaciones'!$N$7:$N$50,1,0)</f>
        <v>#N/A</v>
      </c>
      <c r="AI989" s="105">
        <f t="shared" si="120"/>
        <v>0</v>
      </c>
      <c r="AJ989" s="105">
        <f t="shared" si="120"/>
        <v>0</v>
      </c>
      <c r="AK989" s="106" t="e">
        <f>+VLOOKUP(M989,'Código Barras'!$C$3:$C$1694,1,0)</f>
        <v>#N/A</v>
      </c>
      <c r="AL989" s="100">
        <f t="shared" si="121"/>
        <v>0</v>
      </c>
      <c r="AM989" s="100">
        <f t="shared" si="121"/>
        <v>0</v>
      </c>
      <c r="AN989" s="100">
        <f t="shared" si="121"/>
        <v>0</v>
      </c>
      <c r="AO989" s="100">
        <f t="shared" si="119"/>
        <v>0</v>
      </c>
      <c r="AP989" s="100">
        <f t="shared" si="119"/>
        <v>0</v>
      </c>
      <c r="AQ989" s="100">
        <f t="shared" si="119"/>
        <v>0</v>
      </c>
      <c r="AR989" s="100" t="e">
        <f>VLOOKUP(C989&amp;E989&amp;G989&amp;I989&amp;J989,'Código Licitaciones'!$I$8:$I$6500,1,0)</f>
        <v>#N/A</v>
      </c>
    </row>
    <row r="990" spans="24:44" ht="18" x14ac:dyDescent="0.35">
      <c r="X990" s="92">
        <f t="shared" si="122"/>
        <v>9</v>
      </c>
      <c r="Z990" s="100" t="e">
        <f t="shared" si="123"/>
        <v>#DIV/0!</v>
      </c>
      <c r="AA990" s="105" t="e">
        <f>+VLOOKUP(C990,'Código Licitaciones'!$J$7:$J$31,1,0)</f>
        <v>#N/A</v>
      </c>
      <c r="AB990" s="105">
        <f t="shared" si="124"/>
        <v>0</v>
      </c>
      <c r="AC990" s="105" t="e">
        <f>+VLOOKUP(E990,'Código Licitaciones'!$K$7:$K$50,1,0)</f>
        <v>#N/A</v>
      </c>
      <c r="AD990" s="105">
        <f t="shared" si="125"/>
        <v>0</v>
      </c>
      <c r="AE990" s="105" t="e">
        <f>+VLOOKUP(G990,'Código Licitaciones'!$L$7:$L$50,1,0)</f>
        <v>#N/A</v>
      </c>
      <c r="AF990" s="100" t="e">
        <f t="shared" si="126"/>
        <v>#DIV/0!</v>
      </c>
      <c r="AG990" s="105" t="e">
        <f>+VLOOKUP(I990,'Código Licitaciones'!$M$7:$M$50,1,0)</f>
        <v>#N/A</v>
      </c>
      <c r="AH990" s="105" t="e">
        <f>+VLOOKUP(J990,'Código Licitaciones'!$N$7:$N$50,1,0)</f>
        <v>#N/A</v>
      </c>
      <c r="AI990" s="105">
        <f t="shared" si="120"/>
        <v>0</v>
      </c>
      <c r="AJ990" s="105">
        <f t="shared" si="120"/>
        <v>0</v>
      </c>
      <c r="AK990" s="106" t="e">
        <f>+VLOOKUP(M990,'Código Barras'!$C$3:$C$1694,1,0)</f>
        <v>#N/A</v>
      </c>
      <c r="AL990" s="100">
        <f t="shared" si="121"/>
        <v>0</v>
      </c>
      <c r="AM990" s="100">
        <f t="shared" si="121"/>
        <v>0</v>
      </c>
      <c r="AN990" s="100">
        <f t="shared" si="121"/>
        <v>0</v>
      </c>
      <c r="AO990" s="100">
        <f t="shared" si="119"/>
        <v>0</v>
      </c>
      <c r="AP990" s="100">
        <f t="shared" si="119"/>
        <v>0</v>
      </c>
      <c r="AQ990" s="100">
        <f t="shared" si="119"/>
        <v>0</v>
      </c>
      <c r="AR990" s="100" t="e">
        <f>VLOOKUP(C990&amp;E990&amp;G990&amp;I990&amp;J990,'Código Licitaciones'!$I$8:$I$6500,1,0)</f>
        <v>#N/A</v>
      </c>
    </row>
    <row r="991" spans="24:44" ht="18" x14ac:dyDescent="0.35">
      <c r="X991" s="92">
        <f t="shared" si="122"/>
        <v>9</v>
      </c>
      <c r="Z991" s="100" t="e">
        <f t="shared" si="123"/>
        <v>#DIV/0!</v>
      </c>
      <c r="AA991" s="105" t="e">
        <f>+VLOOKUP(C991,'Código Licitaciones'!$J$7:$J$31,1,0)</f>
        <v>#N/A</v>
      </c>
      <c r="AB991" s="105">
        <f t="shared" si="124"/>
        <v>0</v>
      </c>
      <c r="AC991" s="105" t="e">
        <f>+VLOOKUP(E991,'Código Licitaciones'!$K$7:$K$50,1,0)</f>
        <v>#N/A</v>
      </c>
      <c r="AD991" s="105">
        <f t="shared" si="125"/>
        <v>0</v>
      </c>
      <c r="AE991" s="105" t="e">
        <f>+VLOOKUP(G991,'Código Licitaciones'!$L$7:$L$50,1,0)</f>
        <v>#N/A</v>
      </c>
      <c r="AF991" s="100" t="e">
        <f t="shared" si="126"/>
        <v>#DIV/0!</v>
      </c>
      <c r="AG991" s="105" t="e">
        <f>+VLOOKUP(I991,'Código Licitaciones'!$M$7:$M$50,1,0)</f>
        <v>#N/A</v>
      </c>
      <c r="AH991" s="105" t="e">
        <f>+VLOOKUP(J991,'Código Licitaciones'!$N$7:$N$50,1,0)</f>
        <v>#N/A</v>
      </c>
      <c r="AI991" s="105">
        <f t="shared" si="120"/>
        <v>0</v>
      </c>
      <c r="AJ991" s="105">
        <f t="shared" si="120"/>
        <v>0</v>
      </c>
      <c r="AK991" s="106" t="e">
        <f>+VLOOKUP(M991,'Código Barras'!$C$3:$C$1694,1,0)</f>
        <v>#N/A</v>
      </c>
      <c r="AL991" s="100">
        <f t="shared" si="121"/>
        <v>0</v>
      </c>
      <c r="AM991" s="100">
        <f t="shared" si="121"/>
        <v>0</v>
      </c>
      <c r="AN991" s="100">
        <f t="shared" si="121"/>
        <v>0</v>
      </c>
      <c r="AO991" s="100">
        <f t="shared" si="119"/>
        <v>0</v>
      </c>
      <c r="AP991" s="100">
        <f t="shared" si="119"/>
        <v>0</v>
      </c>
      <c r="AQ991" s="100">
        <f t="shared" si="119"/>
        <v>0</v>
      </c>
      <c r="AR991" s="100" t="e">
        <f>VLOOKUP(C991&amp;E991&amp;G991&amp;I991&amp;J991,'Código Licitaciones'!$I$8:$I$6500,1,0)</f>
        <v>#N/A</v>
      </c>
    </row>
    <row r="992" spans="24:44" ht="18" x14ac:dyDescent="0.35">
      <c r="X992" s="92">
        <f t="shared" si="122"/>
        <v>9</v>
      </c>
      <c r="Z992" s="100" t="e">
        <f t="shared" si="123"/>
        <v>#DIV/0!</v>
      </c>
      <c r="AA992" s="105" t="e">
        <f>+VLOOKUP(C992,'Código Licitaciones'!$J$7:$J$31,1,0)</f>
        <v>#N/A</v>
      </c>
      <c r="AB992" s="105">
        <f t="shared" si="124"/>
        <v>0</v>
      </c>
      <c r="AC992" s="105" t="e">
        <f>+VLOOKUP(E992,'Código Licitaciones'!$K$7:$K$50,1,0)</f>
        <v>#N/A</v>
      </c>
      <c r="AD992" s="105">
        <f t="shared" si="125"/>
        <v>0</v>
      </c>
      <c r="AE992" s="105" t="e">
        <f>+VLOOKUP(G992,'Código Licitaciones'!$L$7:$L$50,1,0)</f>
        <v>#N/A</v>
      </c>
      <c r="AF992" s="100" t="e">
        <f t="shared" si="126"/>
        <v>#DIV/0!</v>
      </c>
      <c r="AG992" s="105" t="e">
        <f>+VLOOKUP(I992,'Código Licitaciones'!$M$7:$M$50,1,0)</f>
        <v>#N/A</v>
      </c>
      <c r="AH992" s="105" t="e">
        <f>+VLOOKUP(J992,'Código Licitaciones'!$N$7:$N$50,1,0)</f>
        <v>#N/A</v>
      </c>
      <c r="AI992" s="105">
        <f t="shared" si="120"/>
        <v>0</v>
      </c>
      <c r="AJ992" s="105">
        <f t="shared" si="120"/>
        <v>0</v>
      </c>
      <c r="AK992" s="106" t="e">
        <f>+VLOOKUP(M992,'Código Barras'!$C$3:$C$1694,1,0)</f>
        <v>#N/A</v>
      </c>
      <c r="AL992" s="100">
        <f t="shared" si="121"/>
        <v>0</v>
      </c>
      <c r="AM992" s="100">
        <f t="shared" si="121"/>
        <v>0</v>
      </c>
      <c r="AN992" s="100">
        <f t="shared" si="121"/>
        <v>0</v>
      </c>
      <c r="AO992" s="100">
        <f t="shared" si="119"/>
        <v>0</v>
      </c>
      <c r="AP992" s="100">
        <f t="shared" si="119"/>
        <v>0</v>
      </c>
      <c r="AQ992" s="100">
        <f t="shared" si="119"/>
        <v>0</v>
      </c>
      <c r="AR992" s="100" t="e">
        <f>VLOOKUP(C992&amp;E992&amp;G992&amp;I992&amp;J992,'Código Licitaciones'!$I$8:$I$6500,1,0)</f>
        <v>#N/A</v>
      </c>
    </row>
    <row r="993" spans="24:44" ht="18" x14ac:dyDescent="0.35">
      <c r="X993" s="92">
        <f t="shared" si="122"/>
        <v>9</v>
      </c>
      <c r="Z993" s="100" t="e">
        <f t="shared" si="123"/>
        <v>#DIV/0!</v>
      </c>
      <c r="AA993" s="105" t="e">
        <f>+VLOOKUP(C993,'Código Licitaciones'!$J$7:$J$31,1,0)</f>
        <v>#N/A</v>
      </c>
      <c r="AB993" s="105">
        <f t="shared" si="124"/>
        <v>0</v>
      </c>
      <c r="AC993" s="105" t="e">
        <f>+VLOOKUP(E993,'Código Licitaciones'!$K$7:$K$50,1,0)</f>
        <v>#N/A</v>
      </c>
      <c r="AD993" s="105">
        <f t="shared" si="125"/>
        <v>0</v>
      </c>
      <c r="AE993" s="105" t="e">
        <f>+VLOOKUP(G993,'Código Licitaciones'!$L$7:$L$50,1,0)</f>
        <v>#N/A</v>
      </c>
      <c r="AF993" s="100" t="e">
        <f t="shared" si="126"/>
        <v>#DIV/0!</v>
      </c>
      <c r="AG993" s="105" t="e">
        <f>+VLOOKUP(I993,'Código Licitaciones'!$M$7:$M$50,1,0)</f>
        <v>#N/A</v>
      </c>
      <c r="AH993" s="105" t="e">
        <f>+VLOOKUP(J993,'Código Licitaciones'!$N$7:$N$50,1,0)</f>
        <v>#N/A</v>
      </c>
      <c r="AI993" s="105">
        <f t="shared" si="120"/>
        <v>0</v>
      </c>
      <c r="AJ993" s="105">
        <f t="shared" si="120"/>
        <v>0</v>
      </c>
      <c r="AK993" s="106" t="e">
        <f>+VLOOKUP(M993,'Código Barras'!$C$3:$C$1694,1,0)</f>
        <v>#N/A</v>
      </c>
      <c r="AL993" s="100">
        <f t="shared" si="121"/>
        <v>0</v>
      </c>
      <c r="AM993" s="100">
        <f t="shared" si="121"/>
        <v>0</v>
      </c>
      <c r="AN993" s="100">
        <f t="shared" si="121"/>
        <v>0</v>
      </c>
      <c r="AO993" s="100">
        <f t="shared" si="119"/>
        <v>0</v>
      </c>
      <c r="AP993" s="100">
        <f t="shared" si="119"/>
        <v>0</v>
      </c>
      <c r="AQ993" s="100">
        <f t="shared" si="119"/>
        <v>0</v>
      </c>
      <c r="AR993" s="100" t="e">
        <f>VLOOKUP(C993&amp;E993&amp;G993&amp;I993&amp;J993,'Código Licitaciones'!$I$8:$I$6500,1,0)</f>
        <v>#N/A</v>
      </c>
    </row>
    <row r="994" spans="24:44" ht="18" x14ac:dyDescent="0.35">
      <c r="X994" s="92">
        <f t="shared" si="122"/>
        <v>9</v>
      </c>
      <c r="Z994" s="100" t="e">
        <f t="shared" si="123"/>
        <v>#DIV/0!</v>
      </c>
      <c r="AA994" s="105" t="e">
        <f>+VLOOKUP(C994,'Código Licitaciones'!$J$7:$J$31,1,0)</f>
        <v>#N/A</v>
      </c>
      <c r="AB994" s="105">
        <f t="shared" si="124"/>
        <v>0</v>
      </c>
      <c r="AC994" s="105" t="e">
        <f>+VLOOKUP(E994,'Código Licitaciones'!$K$7:$K$50,1,0)</f>
        <v>#N/A</v>
      </c>
      <c r="AD994" s="105">
        <f t="shared" si="125"/>
        <v>0</v>
      </c>
      <c r="AE994" s="105" t="e">
        <f>+VLOOKUP(G994,'Código Licitaciones'!$L$7:$L$50,1,0)</f>
        <v>#N/A</v>
      </c>
      <c r="AF994" s="100" t="e">
        <f t="shared" si="126"/>
        <v>#DIV/0!</v>
      </c>
      <c r="AG994" s="105" t="e">
        <f>+VLOOKUP(I994,'Código Licitaciones'!$M$7:$M$50,1,0)</f>
        <v>#N/A</v>
      </c>
      <c r="AH994" s="105" t="e">
        <f>+VLOOKUP(J994,'Código Licitaciones'!$N$7:$N$50,1,0)</f>
        <v>#N/A</v>
      </c>
      <c r="AI994" s="105">
        <f t="shared" si="120"/>
        <v>0</v>
      </c>
      <c r="AJ994" s="105">
        <f t="shared" si="120"/>
        <v>0</v>
      </c>
      <c r="AK994" s="106" t="e">
        <f>+VLOOKUP(M994,'Código Barras'!$C$3:$C$1694,1,0)</f>
        <v>#N/A</v>
      </c>
      <c r="AL994" s="100">
        <f t="shared" si="121"/>
        <v>0</v>
      </c>
      <c r="AM994" s="100">
        <f t="shared" si="121"/>
        <v>0</v>
      </c>
      <c r="AN994" s="100">
        <f t="shared" si="121"/>
        <v>0</v>
      </c>
      <c r="AO994" s="100">
        <f t="shared" si="119"/>
        <v>0</v>
      </c>
      <c r="AP994" s="100">
        <f t="shared" si="119"/>
        <v>0</v>
      </c>
      <c r="AQ994" s="100">
        <f t="shared" si="119"/>
        <v>0</v>
      </c>
      <c r="AR994" s="100" t="e">
        <f>VLOOKUP(C994&amp;E994&amp;G994&amp;I994&amp;J994,'Código Licitaciones'!$I$8:$I$6500,1,0)</f>
        <v>#N/A</v>
      </c>
    </row>
    <row r="995" spans="24:44" ht="18" x14ac:dyDescent="0.35">
      <c r="X995" s="92">
        <f t="shared" si="122"/>
        <v>9</v>
      </c>
      <c r="Z995" s="100" t="e">
        <f t="shared" si="123"/>
        <v>#DIV/0!</v>
      </c>
      <c r="AA995" s="105" t="e">
        <f>+VLOOKUP(C995,'Código Licitaciones'!$J$7:$J$31,1,0)</f>
        <v>#N/A</v>
      </c>
      <c r="AB995" s="105">
        <f t="shared" si="124"/>
        <v>0</v>
      </c>
      <c r="AC995" s="105" t="e">
        <f>+VLOOKUP(E995,'Código Licitaciones'!$K$7:$K$50,1,0)</f>
        <v>#N/A</v>
      </c>
      <c r="AD995" s="105">
        <f t="shared" si="125"/>
        <v>0</v>
      </c>
      <c r="AE995" s="105" t="e">
        <f>+VLOOKUP(G995,'Código Licitaciones'!$L$7:$L$50,1,0)</f>
        <v>#N/A</v>
      </c>
      <c r="AF995" s="100" t="e">
        <f t="shared" si="126"/>
        <v>#DIV/0!</v>
      </c>
      <c r="AG995" s="105" t="e">
        <f>+VLOOKUP(I995,'Código Licitaciones'!$M$7:$M$50,1,0)</f>
        <v>#N/A</v>
      </c>
      <c r="AH995" s="105" t="e">
        <f>+VLOOKUP(J995,'Código Licitaciones'!$N$7:$N$50,1,0)</f>
        <v>#N/A</v>
      </c>
      <c r="AI995" s="105">
        <f t="shared" si="120"/>
        <v>0</v>
      </c>
      <c r="AJ995" s="105">
        <f t="shared" si="120"/>
        <v>0</v>
      </c>
      <c r="AK995" s="106" t="e">
        <f>+VLOOKUP(M995,'Código Barras'!$C$3:$C$1694,1,0)</f>
        <v>#N/A</v>
      </c>
      <c r="AL995" s="100">
        <f t="shared" si="121"/>
        <v>0</v>
      </c>
      <c r="AM995" s="100">
        <f t="shared" si="121"/>
        <v>0</v>
      </c>
      <c r="AN995" s="100">
        <f t="shared" si="121"/>
        <v>0</v>
      </c>
      <c r="AO995" s="100">
        <f t="shared" si="119"/>
        <v>0</v>
      </c>
      <c r="AP995" s="100">
        <f t="shared" si="119"/>
        <v>0</v>
      </c>
      <c r="AQ995" s="100">
        <f t="shared" si="119"/>
        <v>0</v>
      </c>
      <c r="AR995" s="100" t="e">
        <f>VLOOKUP(C995&amp;E995&amp;G995&amp;I995&amp;J995,'Código Licitaciones'!$I$8:$I$6500,1,0)</f>
        <v>#N/A</v>
      </c>
    </row>
    <row r="996" spans="24:44" ht="18" x14ac:dyDescent="0.35">
      <c r="X996" s="92">
        <f t="shared" si="122"/>
        <v>9</v>
      </c>
      <c r="Z996" s="100" t="e">
        <f t="shared" si="123"/>
        <v>#DIV/0!</v>
      </c>
      <c r="AA996" s="105" t="e">
        <f>+VLOOKUP(C996,'Código Licitaciones'!$J$7:$J$31,1,0)</f>
        <v>#N/A</v>
      </c>
      <c r="AB996" s="105">
        <f t="shared" si="124"/>
        <v>0</v>
      </c>
      <c r="AC996" s="105" t="e">
        <f>+VLOOKUP(E996,'Código Licitaciones'!$K$7:$K$50,1,0)</f>
        <v>#N/A</v>
      </c>
      <c r="AD996" s="105">
        <f t="shared" si="125"/>
        <v>0</v>
      </c>
      <c r="AE996" s="105" t="e">
        <f>+VLOOKUP(G996,'Código Licitaciones'!$L$7:$L$50,1,0)</f>
        <v>#N/A</v>
      </c>
      <c r="AF996" s="100" t="e">
        <f t="shared" si="126"/>
        <v>#DIV/0!</v>
      </c>
      <c r="AG996" s="105" t="e">
        <f>+VLOOKUP(I996,'Código Licitaciones'!$M$7:$M$50,1,0)</f>
        <v>#N/A</v>
      </c>
      <c r="AH996" s="105" t="e">
        <f>+VLOOKUP(J996,'Código Licitaciones'!$N$7:$N$50,1,0)</f>
        <v>#N/A</v>
      </c>
      <c r="AI996" s="105">
        <f t="shared" si="120"/>
        <v>0</v>
      </c>
      <c r="AJ996" s="105">
        <f t="shared" si="120"/>
        <v>0</v>
      </c>
      <c r="AK996" s="106" t="e">
        <f>+VLOOKUP(M996,'Código Barras'!$C$3:$C$1694,1,0)</f>
        <v>#N/A</v>
      </c>
      <c r="AL996" s="100">
        <f t="shared" si="121"/>
        <v>0</v>
      </c>
      <c r="AM996" s="100">
        <f t="shared" si="121"/>
        <v>0</v>
      </c>
      <c r="AN996" s="100">
        <f t="shared" si="121"/>
        <v>0</v>
      </c>
      <c r="AO996" s="100">
        <f t="shared" si="119"/>
        <v>0</v>
      </c>
      <c r="AP996" s="100">
        <f t="shared" si="119"/>
        <v>0</v>
      </c>
      <c r="AQ996" s="100">
        <f t="shared" si="119"/>
        <v>0</v>
      </c>
      <c r="AR996" s="100" t="e">
        <f>VLOOKUP(C996&amp;E996&amp;G996&amp;I996&amp;J996,'Código Licitaciones'!$I$8:$I$6500,1,0)</f>
        <v>#N/A</v>
      </c>
    </row>
    <row r="997" spans="24:44" ht="18" x14ac:dyDescent="0.35">
      <c r="X997" s="92">
        <f t="shared" si="122"/>
        <v>9</v>
      </c>
      <c r="Z997" s="100" t="e">
        <f t="shared" si="123"/>
        <v>#DIV/0!</v>
      </c>
      <c r="AA997" s="105" t="e">
        <f>+VLOOKUP(C997,'Código Licitaciones'!$J$7:$J$31,1,0)</f>
        <v>#N/A</v>
      </c>
      <c r="AB997" s="105">
        <f t="shared" si="124"/>
        <v>0</v>
      </c>
      <c r="AC997" s="105" t="e">
        <f>+VLOOKUP(E997,'Código Licitaciones'!$K$7:$K$50,1,0)</f>
        <v>#N/A</v>
      </c>
      <c r="AD997" s="105">
        <f t="shared" si="125"/>
        <v>0</v>
      </c>
      <c r="AE997" s="105" t="e">
        <f>+VLOOKUP(G997,'Código Licitaciones'!$L$7:$L$50,1,0)</f>
        <v>#N/A</v>
      </c>
      <c r="AF997" s="100" t="e">
        <f t="shared" si="126"/>
        <v>#DIV/0!</v>
      </c>
      <c r="AG997" s="105" t="e">
        <f>+VLOOKUP(I997,'Código Licitaciones'!$M$7:$M$50,1,0)</f>
        <v>#N/A</v>
      </c>
      <c r="AH997" s="105" t="e">
        <f>+VLOOKUP(J997,'Código Licitaciones'!$N$7:$N$50,1,0)</f>
        <v>#N/A</v>
      </c>
      <c r="AI997" s="105">
        <f t="shared" si="120"/>
        <v>0</v>
      </c>
      <c r="AJ997" s="105">
        <f t="shared" si="120"/>
        <v>0</v>
      </c>
      <c r="AK997" s="106" t="e">
        <f>+VLOOKUP(M997,'Código Barras'!$C$3:$C$1694,1,0)</f>
        <v>#N/A</v>
      </c>
      <c r="AL997" s="100">
        <f t="shared" si="121"/>
        <v>0</v>
      </c>
      <c r="AM997" s="100">
        <f t="shared" si="121"/>
        <v>0</v>
      </c>
      <c r="AN997" s="100">
        <f t="shared" si="121"/>
        <v>0</v>
      </c>
      <c r="AO997" s="100">
        <f t="shared" si="119"/>
        <v>0</v>
      </c>
      <c r="AP997" s="100">
        <f t="shared" si="119"/>
        <v>0</v>
      </c>
      <c r="AQ997" s="100">
        <f t="shared" si="119"/>
        <v>0</v>
      </c>
      <c r="AR997" s="100" t="e">
        <f>VLOOKUP(C997&amp;E997&amp;G997&amp;I997&amp;J997,'Código Licitaciones'!$I$8:$I$6500,1,0)</f>
        <v>#N/A</v>
      </c>
    </row>
    <row r="998" spans="24:44" ht="18" x14ac:dyDescent="0.35">
      <c r="X998" s="92">
        <f t="shared" si="122"/>
        <v>9</v>
      </c>
      <c r="Z998" s="100" t="e">
        <f t="shared" si="123"/>
        <v>#DIV/0!</v>
      </c>
      <c r="AA998" s="105" t="e">
        <f>+VLOOKUP(C998,'Código Licitaciones'!$J$7:$J$31,1,0)</f>
        <v>#N/A</v>
      </c>
      <c r="AB998" s="105">
        <f t="shared" si="124"/>
        <v>0</v>
      </c>
      <c r="AC998" s="105" t="e">
        <f>+VLOOKUP(E998,'Código Licitaciones'!$K$7:$K$50,1,0)</f>
        <v>#N/A</v>
      </c>
      <c r="AD998" s="105">
        <f t="shared" si="125"/>
        <v>0</v>
      </c>
      <c r="AE998" s="105" t="e">
        <f>+VLOOKUP(G998,'Código Licitaciones'!$L$7:$L$50,1,0)</f>
        <v>#N/A</v>
      </c>
      <c r="AF998" s="100" t="e">
        <f t="shared" si="126"/>
        <v>#DIV/0!</v>
      </c>
      <c r="AG998" s="105" t="e">
        <f>+VLOOKUP(I998,'Código Licitaciones'!$M$7:$M$50,1,0)</f>
        <v>#N/A</v>
      </c>
      <c r="AH998" s="105" t="e">
        <f>+VLOOKUP(J998,'Código Licitaciones'!$N$7:$N$50,1,0)</f>
        <v>#N/A</v>
      </c>
      <c r="AI998" s="105">
        <f t="shared" si="120"/>
        <v>0</v>
      </c>
      <c r="AJ998" s="105">
        <f t="shared" si="120"/>
        <v>0</v>
      </c>
      <c r="AK998" s="106" t="e">
        <f>+VLOOKUP(M998,'Código Barras'!$C$3:$C$1694,1,0)</f>
        <v>#N/A</v>
      </c>
      <c r="AL998" s="100">
        <f t="shared" si="121"/>
        <v>0</v>
      </c>
      <c r="AM998" s="100">
        <f t="shared" si="121"/>
        <v>0</v>
      </c>
      <c r="AN998" s="100">
        <f t="shared" si="121"/>
        <v>0</v>
      </c>
      <c r="AO998" s="100">
        <f t="shared" si="119"/>
        <v>0</v>
      </c>
      <c r="AP998" s="100">
        <f t="shared" si="119"/>
        <v>0</v>
      </c>
      <c r="AQ998" s="100">
        <f t="shared" si="119"/>
        <v>0</v>
      </c>
      <c r="AR998" s="100" t="e">
        <f>VLOOKUP(C998&amp;E998&amp;G998&amp;I998&amp;J998,'Código Licitaciones'!$I$8:$I$6500,1,0)</f>
        <v>#N/A</v>
      </c>
    </row>
    <row r="999" spans="24:44" ht="18" x14ac:dyDescent="0.35">
      <c r="X999" s="92">
        <f t="shared" si="122"/>
        <v>9</v>
      </c>
      <c r="Z999" s="100" t="e">
        <f t="shared" si="123"/>
        <v>#DIV/0!</v>
      </c>
      <c r="AA999" s="105" t="e">
        <f>+VLOOKUP(C999,'Código Licitaciones'!$J$7:$J$31,1,0)</f>
        <v>#N/A</v>
      </c>
      <c r="AB999" s="105">
        <f t="shared" si="124"/>
        <v>0</v>
      </c>
      <c r="AC999" s="105" t="e">
        <f>+VLOOKUP(E999,'Código Licitaciones'!$K$7:$K$50,1,0)</f>
        <v>#N/A</v>
      </c>
      <c r="AD999" s="105">
        <f t="shared" si="125"/>
        <v>0</v>
      </c>
      <c r="AE999" s="105" t="e">
        <f>+VLOOKUP(G999,'Código Licitaciones'!$L$7:$L$50,1,0)</f>
        <v>#N/A</v>
      </c>
      <c r="AF999" s="100" t="e">
        <f t="shared" si="126"/>
        <v>#DIV/0!</v>
      </c>
      <c r="AG999" s="105" t="e">
        <f>+VLOOKUP(I999,'Código Licitaciones'!$M$7:$M$50,1,0)</f>
        <v>#N/A</v>
      </c>
      <c r="AH999" s="105" t="e">
        <f>+VLOOKUP(J999,'Código Licitaciones'!$N$7:$N$50,1,0)</f>
        <v>#N/A</v>
      </c>
      <c r="AI999" s="105">
        <f t="shared" si="120"/>
        <v>0</v>
      </c>
      <c r="AJ999" s="105">
        <f t="shared" si="120"/>
        <v>0</v>
      </c>
      <c r="AK999" s="106" t="e">
        <f>+VLOOKUP(M999,'Código Barras'!$C$3:$C$1694,1,0)</f>
        <v>#N/A</v>
      </c>
      <c r="AL999" s="100">
        <f t="shared" si="121"/>
        <v>0</v>
      </c>
      <c r="AM999" s="100">
        <f t="shared" si="121"/>
        <v>0</v>
      </c>
      <c r="AN999" s="100">
        <f t="shared" si="121"/>
        <v>0</v>
      </c>
      <c r="AO999" s="100">
        <f t="shared" si="119"/>
        <v>0</v>
      </c>
      <c r="AP999" s="100">
        <f t="shared" si="119"/>
        <v>0</v>
      </c>
      <c r="AQ999" s="100">
        <f t="shared" si="119"/>
        <v>0</v>
      </c>
      <c r="AR999" s="100" t="e">
        <f>VLOOKUP(C999&amp;E999&amp;G999&amp;I999&amp;J999,'Código Licitaciones'!$I$8:$I$6500,1,0)</f>
        <v>#N/A</v>
      </c>
    </row>
    <row r="1000" spans="24:44" ht="18" x14ac:dyDescent="0.35">
      <c r="X1000" s="92">
        <f t="shared" si="122"/>
        <v>9</v>
      </c>
      <c r="Z1000" s="100" t="e">
        <f t="shared" si="123"/>
        <v>#DIV/0!</v>
      </c>
      <c r="AA1000" s="105" t="e">
        <f>+VLOOKUP(C1000,'Código Licitaciones'!$J$7:$J$31,1,0)</f>
        <v>#N/A</v>
      </c>
      <c r="AB1000" s="105">
        <f t="shared" si="124"/>
        <v>0</v>
      </c>
      <c r="AC1000" s="105" t="e">
        <f>+VLOOKUP(E1000,'Código Licitaciones'!$K$7:$K$50,1,0)</f>
        <v>#N/A</v>
      </c>
      <c r="AD1000" s="105">
        <f t="shared" si="125"/>
        <v>0</v>
      </c>
      <c r="AE1000" s="105" t="e">
        <f>+VLOOKUP(G1000,'Código Licitaciones'!$L$7:$L$50,1,0)</f>
        <v>#N/A</v>
      </c>
      <c r="AF1000" s="100" t="e">
        <f t="shared" si="126"/>
        <v>#DIV/0!</v>
      </c>
      <c r="AG1000" s="105" t="e">
        <f>+VLOOKUP(I1000,'Código Licitaciones'!$M$7:$M$50,1,0)</f>
        <v>#N/A</v>
      </c>
      <c r="AH1000" s="105" t="e">
        <f>+VLOOKUP(J1000,'Código Licitaciones'!$N$7:$N$50,1,0)</f>
        <v>#N/A</v>
      </c>
      <c r="AI1000" s="105">
        <f t="shared" si="120"/>
        <v>0</v>
      </c>
      <c r="AJ1000" s="105">
        <f t="shared" si="120"/>
        <v>0</v>
      </c>
      <c r="AK1000" s="106" t="e">
        <f>+VLOOKUP(M1000,'Código Barras'!$C$3:$C$1694,1,0)</f>
        <v>#N/A</v>
      </c>
      <c r="AL1000" s="100">
        <f t="shared" si="121"/>
        <v>0</v>
      </c>
      <c r="AM1000" s="100">
        <f t="shared" si="121"/>
        <v>0</v>
      </c>
      <c r="AN1000" s="100">
        <f t="shared" si="121"/>
        <v>0</v>
      </c>
      <c r="AO1000" s="100">
        <f t="shared" si="119"/>
        <v>0</v>
      </c>
      <c r="AP1000" s="100">
        <f t="shared" si="119"/>
        <v>0</v>
      </c>
      <c r="AQ1000" s="100">
        <f t="shared" si="119"/>
        <v>0</v>
      </c>
      <c r="AR1000" s="100" t="e">
        <f>VLOOKUP(C1000&amp;E1000&amp;G1000&amp;I1000&amp;J1000,'Código Licitaciones'!$I$8:$I$6500,1,0)</f>
        <v>#N/A</v>
      </c>
    </row>
    <row r="1001" spans="24:44" ht="18" x14ac:dyDescent="0.35">
      <c r="X1001" s="92">
        <f t="shared" si="122"/>
        <v>9</v>
      </c>
      <c r="Z1001" s="100" t="e">
        <f t="shared" si="123"/>
        <v>#DIV/0!</v>
      </c>
      <c r="AA1001" s="105" t="e">
        <f>+VLOOKUP(C1001,'Código Licitaciones'!$J$7:$J$31,1,0)</f>
        <v>#N/A</v>
      </c>
      <c r="AB1001" s="105">
        <f t="shared" si="124"/>
        <v>0</v>
      </c>
      <c r="AC1001" s="105" t="e">
        <f>+VLOOKUP(E1001,'Código Licitaciones'!$K$7:$K$50,1,0)</f>
        <v>#N/A</v>
      </c>
      <c r="AD1001" s="105">
        <f t="shared" si="125"/>
        <v>0</v>
      </c>
      <c r="AE1001" s="105" t="e">
        <f>+VLOOKUP(G1001,'Código Licitaciones'!$L$7:$L$50,1,0)</f>
        <v>#N/A</v>
      </c>
      <c r="AF1001" s="100" t="e">
        <f t="shared" si="126"/>
        <v>#DIV/0!</v>
      </c>
      <c r="AG1001" s="105" t="e">
        <f>+VLOOKUP(I1001,'Código Licitaciones'!$M$7:$M$50,1,0)</f>
        <v>#N/A</v>
      </c>
      <c r="AH1001" s="105" t="e">
        <f>+VLOOKUP(J1001,'Código Licitaciones'!$N$7:$N$50,1,0)</f>
        <v>#N/A</v>
      </c>
      <c r="AI1001" s="105">
        <f t="shared" si="120"/>
        <v>0</v>
      </c>
      <c r="AJ1001" s="105">
        <f t="shared" si="120"/>
        <v>0</v>
      </c>
      <c r="AK1001" s="106" t="e">
        <f>+VLOOKUP(M1001,'Código Barras'!$C$3:$C$1694,1,0)</f>
        <v>#N/A</v>
      </c>
      <c r="AL1001" s="100">
        <f t="shared" si="121"/>
        <v>0</v>
      </c>
      <c r="AM1001" s="100">
        <f t="shared" si="121"/>
        <v>0</v>
      </c>
      <c r="AN1001" s="100">
        <f t="shared" si="121"/>
        <v>0</v>
      </c>
      <c r="AO1001" s="100">
        <f t="shared" si="119"/>
        <v>0</v>
      </c>
      <c r="AP1001" s="100">
        <f t="shared" si="119"/>
        <v>0</v>
      </c>
      <c r="AQ1001" s="100">
        <f t="shared" si="119"/>
        <v>0</v>
      </c>
      <c r="AR1001" s="100" t="e">
        <f>VLOOKUP(C1001&amp;E1001&amp;G1001&amp;I1001&amp;J1001,'Código Licitaciones'!$I$8:$I$6500,1,0)</f>
        <v>#N/A</v>
      </c>
    </row>
    <row r="1002" spans="24:44" ht="18" x14ac:dyDescent="0.35">
      <c r="X1002" s="92">
        <f t="shared" si="122"/>
        <v>9</v>
      </c>
      <c r="Z1002" s="100" t="e">
        <f t="shared" si="123"/>
        <v>#DIV/0!</v>
      </c>
      <c r="AA1002" s="105" t="e">
        <f>+VLOOKUP(C1002,'Código Licitaciones'!$J$7:$J$31,1,0)</f>
        <v>#N/A</v>
      </c>
      <c r="AB1002" s="105">
        <f t="shared" si="124"/>
        <v>0</v>
      </c>
      <c r="AC1002" s="105" t="e">
        <f>+VLOOKUP(E1002,'Código Licitaciones'!$K$7:$K$50,1,0)</f>
        <v>#N/A</v>
      </c>
      <c r="AD1002" s="105">
        <f t="shared" si="125"/>
        <v>0</v>
      </c>
      <c r="AE1002" s="105" t="e">
        <f>+VLOOKUP(G1002,'Código Licitaciones'!$L$7:$L$50,1,0)</f>
        <v>#N/A</v>
      </c>
      <c r="AF1002" s="100" t="e">
        <f t="shared" si="126"/>
        <v>#DIV/0!</v>
      </c>
      <c r="AG1002" s="105" t="e">
        <f>+VLOOKUP(I1002,'Código Licitaciones'!$M$7:$M$50,1,0)</f>
        <v>#N/A</v>
      </c>
      <c r="AH1002" s="105" t="e">
        <f>+VLOOKUP(J1002,'Código Licitaciones'!$N$7:$N$50,1,0)</f>
        <v>#N/A</v>
      </c>
      <c r="AI1002" s="105">
        <f t="shared" si="120"/>
        <v>0</v>
      </c>
      <c r="AJ1002" s="105">
        <f t="shared" si="120"/>
        <v>0</v>
      </c>
      <c r="AK1002" s="106" t="e">
        <f>+VLOOKUP(M1002,'Código Barras'!$C$3:$C$1694,1,0)</f>
        <v>#N/A</v>
      </c>
      <c r="AL1002" s="100">
        <f t="shared" si="121"/>
        <v>0</v>
      </c>
      <c r="AM1002" s="100">
        <f t="shared" si="121"/>
        <v>0</v>
      </c>
      <c r="AN1002" s="100">
        <f t="shared" si="121"/>
        <v>0</v>
      </c>
      <c r="AO1002" s="100">
        <f t="shared" si="119"/>
        <v>0</v>
      </c>
      <c r="AP1002" s="100">
        <f t="shared" si="119"/>
        <v>0</v>
      </c>
      <c r="AQ1002" s="100">
        <f t="shared" si="119"/>
        <v>0</v>
      </c>
      <c r="AR1002" s="100" t="e">
        <f>VLOOKUP(C1002&amp;E1002&amp;G1002&amp;I1002&amp;J1002,'Código Licitaciones'!$I$8:$I$6500,1,0)</f>
        <v>#N/A</v>
      </c>
    </row>
    <row r="1003" spans="24:44" ht="18" x14ac:dyDescent="0.35">
      <c r="X1003" s="92">
        <f t="shared" si="122"/>
        <v>9</v>
      </c>
      <c r="Z1003" s="100" t="e">
        <f t="shared" si="123"/>
        <v>#DIV/0!</v>
      </c>
      <c r="AA1003" s="105" t="e">
        <f>+VLOOKUP(C1003,'Código Licitaciones'!$J$7:$J$31,1,0)</f>
        <v>#N/A</v>
      </c>
      <c r="AB1003" s="105">
        <f t="shared" si="124"/>
        <v>0</v>
      </c>
      <c r="AC1003" s="105" t="e">
        <f>+VLOOKUP(E1003,'Código Licitaciones'!$K$7:$K$50,1,0)</f>
        <v>#N/A</v>
      </c>
      <c r="AD1003" s="105">
        <f t="shared" si="125"/>
        <v>0</v>
      </c>
      <c r="AE1003" s="105" t="e">
        <f>+VLOOKUP(G1003,'Código Licitaciones'!$L$7:$L$50,1,0)</f>
        <v>#N/A</v>
      </c>
      <c r="AF1003" s="100" t="e">
        <f t="shared" si="126"/>
        <v>#DIV/0!</v>
      </c>
      <c r="AG1003" s="105" t="e">
        <f>+VLOOKUP(I1003,'Código Licitaciones'!$M$7:$M$50,1,0)</f>
        <v>#N/A</v>
      </c>
      <c r="AH1003" s="105" t="e">
        <f>+VLOOKUP(J1003,'Código Licitaciones'!$N$7:$N$50,1,0)</f>
        <v>#N/A</v>
      </c>
      <c r="AI1003" s="105">
        <f t="shared" si="120"/>
        <v>0</v>
      </c>
      <c r="AJ1003" s="105">
        <f t="shared" si="120"/>
        <v>0</v>
      </c>
      <c r="AK1003" s="106" t="e">
        <f>+VLOOKUP(M1003,'Código Barras'!$C$3:$C$1694,1,0)</f>
        <v>#N/A</v>
      </c>
      <c r="AL1003" s="100">
        <f t="shared" si="121"/>
        <v>0</v>
      </c>
      <c r="AM1003" s="100">
        <f t="shared" si="121"/>
        <v>0</v>
      </c>
      <c r="AN1003" s="100">
        <f t="shared" si="121"/>
        <v>0</v>
      </c>
      <c r="AO1003" s="100">
        <f t="shared" si="119"/>
        <v>0</v>
      </c>
      <c r="AP1003" s="100">
        <f t="shared" si="119"/>
        <v>0</v>
      </c>
      <c r="AQ1003" s="100">
        <f t="shared" si="119"/>
        <v>0</v>
      </c>
      <c r="AR1003" s="100" t="e">
        <f>VLOOKUP(C1003&amp;E1003&amp;G1003&amp;I1003&amp;J1003,'Código Licitaciones'!$I$8:$I$6500,1,0)</f>
        <v>#N/A</v>
      </c>
    </row>
    <row r="1004" spans="24:44" ht="18" x14ac:dyDescent="0.35">
      <c r="X1004" s="92">
        <f t="shared" si="122"/>
        <v>9</v>
      </c>
      <c r="Z1004" s="100" t="e">
        <f t="shared" si="123"/>
        <v>#DIV/0!</v>
      </c>
      <c r="AA1004" s="105" t="e">
        <f>+VLOOKUP(C1004,'Código Licitaciones'!$J$7:$J$31,1,0)</f>
        <v>#N/A</v>
      </c>
      <c r="AB1004" s="105">
        <f t="shared" si="124"/>
        <v>0</v>
      </c>
      <c r="AC1004" s="105" t="e">
        <f>+VLOOKUP(E1004,'Código Licitaciones'!$K$7:$K$50,1,0)</f>
        <v>#N/A</v>
      </c>
      <c r="AD1004" s="105">
        <f t="shared" si="125"/>
        <v>0</v>
      </c>
      <c r="AE1004" s="105" t="e">
        <f>+VLOOKUP(G1004,'Código Licitaciones'!$L$7:$L$50,1,0)</f>
        <v>#N/A</v>
      </c>
      <c r="AF1004" s="100" t="e">
        <f t="shared" si="126"/>
        <v>#DIV/0!</v>
      </c>
      <c r="AG1004" s="105" t="e">
        <f>+VLOOKUP(I1004,'Código Licitaciones'!$M$7:$M$50,1,0)</f>
        <v>#N/A</v>
      </c>
      <c r="AH1004" s="105" t="e">
        <f>+VLOOKUP(J1004,'Código Licitaciones'!$N$7:$N$50,1,0)</f>
        <v>#N/A</v>
      </c>
      <c r="AI1004" s="105">
        <f t="shared" si="120"/>
        <v>0</v>
      </c>
      <c r="AJ1004" s="105">
        <f t="shared" si="120"/>
        <v>0</v>
      </c>
      <c r="AK1004" s="106" t="e">
        <f>+VLOOKUP(M1004,'Código Barras'!$C$3:$C$1694,1,0)</f>
        <v>#N/A</v>
      </c>
      <c r="AL1004" s="100">
        <f t="shared" si="121"/>
        <v>0</v>
      </c>
      <c r="AM1004" s="100">
        <f t="shared" si="121"/>
        <v>0</v>
      </c>
      <c r="AN1004" s="100">
        <f t="shared" si="121"/>
        <v>0</v>
      </c>
      <c r="AO1004" s="100">
        <f t="shared" si="119"/>
        <v>0</v>
      </c>
      <c r="AP1004" s="100">
        <f t="shared" si="119"/>
        <v>0</v>
      </c>
      <c r="AQ1004" s="100">
        <f t="shared" si="119"/>
        <v>0</v>
      </c>
      <c r="AR1004" s="100" t="e">
        <f>VLOOKUP(C1004&amp;E1004&amp;G1004&amp;I1004&amp;J1004,'Código Licitaciones'!$I$8:$I$6500,1,0)</f>
        <v>#N/A</v>
      </c>
    </row>
    <row r="1005" spans="24:44" ht="18" x14ac:dyDescent="0.35">
      <c r="X1005" s="92">
        <f t="shared" si="122"/>
        <v>9</v>
      </c>
      <c r="Z1005" s="100" t="e">
        <f t="shared" si="123"/>
        <v>#DIV/0!</v>
      </c>
      <c r="AA1005" s="105" t="e">
        <f>+VLOOKUP(C1005,'Código Licitaciones'!$J$7:$J$31,1,0)</f>
        <v>#N/A</v>
      </c>
      <c r="AB1005" s="105">
        <f t="shared" si="124"/>
        <v>0</v>
      </c>
      <c r="AC1005" s="105" t="e">
        <f>+VLOOKUP(E1005,'Código Licitaciones'!$K$7:$K$50,1,0)</f>
        <v>#N/A</v>
      </c>
      <c r="AD1005" s="105">
        <f t="shared" si="125"/>
        <v>0</v>
      </c>
      <c r="AE1005" s="105" t="e">
        <f>+VLOOKUP(G1005,'Código Licitaciones'!$L$7:$L$50,1,0)</f>
        <v>#N/A</v>
      </c>
      <c r="AF1005" s="100" t="e">
        <f t="shared" si="126"/>
        <v>#DIV/0!</v>
      </c>
      <c r="AG1005" s="105" t="e">
        <f>+VLOOKUP(I1005,'Código Licitaciones'!$M$7:$M$50,1,0)</f>
        <v>#N/A</v>
      </c>
      <c r="AH1005" s="105" t="e">
        <f>+VLOOKUP(J1005,'Código Licitaciones'!$N$7:$N$50,1,0)</f>
        <v>#N/A</v>
      </c>
      <c r="AI1005" s="105">
        <f t="shared" si="120"/>
        <v>0</v>
      </c>
      <c r="AJ1005" s="105">
        <f t="shared" si="120"/>
        <v>0</v>
      </c>
      <c r="AK1005" s="106" t="e">
        <f>+VLOOKUP(M1005,'Código Barras'!$C$3:$C$1694,1,0)</f>
        <v>#N/A</v>
      </c>
      <c r="AL1005" s="100">
        <f t="shared" si="121"/>
        <v>0</v>
      </c>
      <c r="AM1005" s="100">
        <f t="shared" si="121"/>
        <v>0</v>
      </c>
      <c r="AN1005" s="100">
        <f t="shared" si="121"/>
        <v>0</v>
      </c>
      <c r="AO1005" s="100">
        <f t="shared" si="119"/>
        <v>0</v>
      </c>
      <c r="AP1005" s="100">
        <f t="shared" si="119"/>
        <v>0</v>
      </c>
      <c r="AQ1005" s="100">
        <f t="shared" si="119"/>
        <v>0</v>
      </c>
      <c r="AR1005" s="100" t="e">
        <f>VLOOKUP(C1005&amp;E1005&amp;G1005&amp;I1005&amp;J1005,'Código Licitaciones'!$I$8:$I$6500,1,0)</f>
        <v>#N/A</v>
      </c>
    </row>
    <row r="1006" spans="24:44" ht="18" x14ac:dyDescent="0.35">
      <c r="X1006" s="92">
        <f t="shared" si="122"/>
        <v>9</v>
      </c>
      <c r="Z1006" s="100" t="e">
        <f t="shared" si="123"/>
        <v>#DIV/0!</v>
      </c>
      <c r="AA1006" s="105" t="e">
        <f>+VLOOKUP(C1006,'Código Licitaciones'!$J$7:$J$31,1,0)</f>
        <v>#N/A</v>
      </c>
      <c r="AB1006" s="105">
        <f t="shared" si="124"/>
        <v>0</v>
      </c>
      <c r="AC1006" s="105" t="e">
        <f>+VLOOKUP(E1006,'Código Licitaciones'!$K$7:$K$50,1,0)</f>
        <v>#N/A</v>
      </c>
      <c r="AD1006" s="105">
        <f t="shared" si="125"/>
        <v>0</v>
      </c>
      <c r="AE1006" s="105" t="e">
        <f>+VLOOKUP(G1006,'Código Licitaciones'!$L$7:$L$50,1,0)</f>
        <v>#N/A</v>
      </c>
      <c r="AF1006" s="100" t="e">
        <f t="shared" si="126"/>
        <v>#DIV/0!</v>
      </c>
      <c r="AG1006" s="105" t="e">
        <f>+VLOOKUP(I1006,'Código Licitaciones'!$M$7:$M$50,1,0)</f>
        <v>#N/A</v>
      </c>
      <c r="AH1006" s="105" t="e">
        <f>+VLOOKUP(J1006,'Código Licitaciones'!$N$7:$N$50,1,0)</f>
        <v>#N/A</v>
      </c>
      <c r="AI1006" s="105">
        <f t="shared" si="120"/>
        <v>0</v>
      </c>
      <c r="AJ1006" s="105">
        <f t="shared" si="120"/>
        <v>0</v>
      </c>
      <c r="AK1006" s="106" t="e">
        <f>+VLOOKUP(M1006,'Código Barras'!$C$3:$C$1694,1,0)</f>
        <v>#N/A</v>
      </c>
      <c r="AL1006" s="100">
        <f t="shared" si="121"/>
        <v>0</v>
      </c>
      <c r="AM1006" s="100">
        <f t="shared" si="121"/>
        <v>0</v>
      </c>
      <c r="AN1006" s="100">
        <f t="shared" si="121"/>
        <v>0</v>
      </c>
      <c r="AO1006" s="100">
        <f t="shared" si="119"/>
        <v>0</v>
      </c>
      <c r="AP1006" s="100">
        <f t="shared" si="119"/>
        <v>0</v>
      </c>
      <c r="AQ1006" s="100">
        <f t="shared" si="119"/>
        <v>0</v>
      </c>
      <c r="AR1006" s="100" t="e">
        <f>VLOOKUP(C1006&amp;E1006&amp;G1006&amp;I1006&amp;J1006,'Código Licitaciones'!$I$8:$I$6500,1,0)</f>
        <v>#N/A</v>
      </c>
    </row>
    <row r="1007" spans="24:44" ht="18" x14ac:dyDescent="0.35">
      <c r="X1007" s="92">
        <f t="shared" si="122"/>
        <v>9</v>
      </c>
      <c r="Z1007" s="100" t="e">
        <f t="shared" si="123"/>
        <v>#DIV/0!</v>
      </c>
      <c r="AA1007" s="105" t="e">
        <f>+VLOOKUP(C1007,'Código Licitaciones'!$J$7:$J$31,1,0)</f>
        <v>#N/A</v>
      </c>
      <c r="AB1007" s="105">
        <f t="shared" si="124"/>
        <v>0</v>
      </c>
      <c r="AC1007" s="105" t="e">
        <f>+VLOOKUP(E1007,'Código Licitaciones'!$K$7:$K$50,1,0)</f>
        <v>#N/A</v>
      </c>
      <c r="AD1007" s="105">
        <f t="shared" si="125"/>
        <v>0</v>
      </c>
      <c r="AE1007" s="105" t="e">
        <f>+VLOOKUP(G1007,'Código Licitaciones'!$L$7:$L$50,1,0)</f>
        <v>#N/A</v>
      </c>
      <c r="AF1007" s="100" t="e">
        <f t="shared" si="126"/>
        <v>#DIV/0!</v>
      </c>
      <c r="AG1007" s="105" t="e">
        <f>+VLOOKUP(I1007,'Código Licitaciones'!$M$7:$M$50,1,0)</f>
        <v>#N/A</v>
      </c>
      <c r="AH1007" s="105" t="e">
        <f>+VLOOKUP(J1007,'Código Licitaciones'!$N$7:$N$50,1,0)</f>
        <v>#N/A</v>
      </c>
      <c r="AI1007" s="105">
        <f t="shared" si="120"/>
        <v>0</v>
      </c>
      <c r="AJ1007" s="105">
        <f t="shared" si="120"/>
        <v>0</v>
      </c>
      <c r="AK1007" s="106" t="e">
        <f>+VLOOKUP(M1007,'Código Barras'!$C$3:$C$1694,1,0)</f>
        <v>#N/A</v>
      </c>
      <c r="AL1007" s="100">
        <f t="shared" si="121"/>
        <v>0</v>
      </c>
      <c r="AM1007" s="100">
        <f t="shared" si="121"/>
        <v>0</v>
      </c>
      <c r="AN1007" s="100">
        <f t="shared" si="121"/>
        <v>0</v>
      </c>
      <c r="AO1007" s="100">
        <f t="shared" si="119"/>
        <v>0</v>
      </c>
      <c r="AP1007" s="100">
        <f t="shared" si="119"/>
        <v>0</v>
      </c>
      <c r="AQ1007" s="100">
        <f t="shared" si="119"/>
        <v>0</v>
      </c>
      <c r="AR1007" s="100" t="e">
        <f>VLOOKUP(C1007&amp;E1007&amp;G1007&amp;I1007&amp;J1007,'Código Licitaciones'!$I$8:$I$6500,1,0)</f>
        <v>#N/A</v>
      </c>
    </row>
    <row r="1008" spans="24:44" ht="18" x14ac:dyDescent="0.35">
      <c r="X1008" s="92">
        <f t="shared" si="122"/>
        <v>9</v>
      </c>
      <c r="Z1008" s="100" t="e">
        <f t="shared" si="123"/>
        <v>#DIV/0!</v>
      </c>
      <c r="AA1008" s="105" t="e">
        <f>+VLOOKUP(C1008,'Código Licitaciones'!$J$7:$J$31,1,0)</f>
        <v>#N/A</v>
      </c>
      <c r="AB1008" s="105">
        <f t="shared" si="124"/>
        <v>0</v>
      </c>
      <c r="AC1008" s="105" t="e">
        <f>+VLOOKUP(E1008,'Código Licitaciones'!$K$7:$K$50,1,0)</f>
        <v>#N/A</v>
      </c>
      <c r="AD1008" s="105">
        <f t="shared" si="125"/>
        <v>0</v>
      </c>
      <c r="AE1008" s="105" t="e">
        <f>+VLOOKUP(G1008,'Código Licitaciones'!$L$7:$L$50,1,0)</f>
        <v>#N/A</v>
      </c>
      <c r="AF1008" s="100" t="e">
        <f t="shared" si="126"/>
        <v>#DIV/0!</v>
      </c>
      <c r="AG1008" s="105" t="e">
        <f>+VLOOKUP(I1008,'Código Licitaciones'!$M$7:$M$50,1,0)</f>
        <v>#N/A</v>
      </c>
      <c r="AH1008" s="105" t="e">
        <f>+VLOOKUP(J1008,'Código Licitaciones'!$N$7:$N$50,1,0)</f>
        <v>#N/A</v>
      </c>
      <c r="AI1008" s="105">
        <f t="shared" si="120"/>
        <v>0</v>
      </c>
      <c r="AJ1008" s="105">
        <f t="shared" si="120"/>
        <v>0</v>
      </c>
      <c r="AK1008" s="106" t="e">
        <f>+VLOOKUP(M1008,'Código Barras'!$C$3:$C$1694,1,0)</f>
        <v>#N/A</v>
      </c>
      <c r="AL1008" s="100">
        <f t="shared" si="121"/>
        <v>0</v>
      </c>
      <c r="AM1008" s="100">
        <f t="shared" si="121"/>
        <v>0</v>
      </c>
      <c r="AN1008" s="100">
        <f t="shared" si="121"/>
        <v>0</v>
      </c>
      <c r="AO1008" s="100">
        <f t="shared" si="119"/>
        <v>0</v>
      </c>
      <c r="AP1008" s="100">
        <f t="shared" si="119"/>
        <v>0</v>
      </c>
      <c r="AQ1008" s="100">
        <f t="shared" si="119"/>
        <v>0</v>
      </c>
      <c r="AR1008" s="100" t="e">
        <f>VLOOKUP(C1008&amp;E1008&amp;G1008&amp;I1008&amp;J1008,'Código Licitaciones'!$I$8:$I$6500,1,0)</f>
        <v>#N/A</v>
      </c>
    </row>
    <row r="1009" spans="24:44" ht="18" x14ac:dyDescent="0.35">
      <c r="X1009" s="92">
        <f t="shared" si="122"/>
        <v>9</v>
      </c>
      <c r="Z1009" s="100" t="e">
        <f t="shared" si="123"/>
        <v>#DIV/0!</v>
      </c>
      <c r="AA1009" s="105" t="e">
        <f>+VLOOKUP(C1009,'Código Licitaciones'!$J$7:$J$31,1,0)</f>
        <v>#N/A</v>
      </c>
      <c r="AB1009" s="105">
        <f t="shared" si="124"/>
        <v>0</v>
      </c>
      <c r="AC1009" s="105" t="e">
        <f>+VLOOKUP(E1009,'Código Licitaciones'!$K$7:$K$50,1,0)</f>
        <v>#N/A</v>
      </c>
      <c r="AD1009" s="105">
        <f t="shared" si="125"/>
        <v>0</v>
      </c>
      <c r="AE1009" s="105" t="e">
        <f>+VLOOKUP(G1009,'Código Licitaciones'!$L$7:$L$50,1,0)</f>
        <v>#N/A</v>
      </c>
      <c r="AF1009" s="100" t="e">
        <f t="shared" si="126"/>
        <v>#DIV/0!</v>
      </c>
      <c r="AG1009" s="105" t="e">
        <f>+VLOOKUP(I1009,'Código Licitaciones'!$M$7:$M$50,1,0)</f>
        <v>#N/A</v>
      </c>
      <c r="AH1009" s="105" t="e">
        <f>+VLOOKUP(J1009,'Código Licitaciones'!$N$7:$N$50,1,0)</f>
        <v>#N/A</v>
      </c>
      <c r="AI1009" s="105">
        <f t="shared" si="120"/>
        <v>0</v>
      </c>
      <c r="AJ1009" s="105">
        <f t="shared" si="120"/>
        <v>0</v>
      </c>
      <c r="AK1009" s="106" t="e">
        <f>+VLOOKUP(M1009,'Código Barras'!$C$3:$C$1694,1,0)</f>
        <v>#N/A</v>
      </c>
      <c r="AL1009" s="100">
        <f t="shared" si="121"/>
        <v>0</v>
      </c>
      <c r="AM1009" s="100">
        <f t="shared" si="121"/>
        <v>0</v>
      </c>
      <c r="AN1009" s="100">
        <f t="shared" si="121"/>
        <v>0</v>
      </c>
      <c r="AO1009" s="100">
        <f t="shared" si="119"/>
        <v>0</v>
      </c>
      <c r="AP1009" s="100">
        <f t="shared" si="119"/>
        <v>0</v>
      </c>
      <c r="AQ1009" s="100">
        <f t="shared" si="119"/>
        <v>0</v>
      </c>
      <c r="AR1009" s="100" t="e">
        <f>VLOOKUP(C1009&amp;E1009&amp;G1009&amp;I1009&amp;J1009,'Código Licitaciones'!$I$8:$I$6500,1,0)</f>
        <v>#N/A</v>
      </c>
    </row>
    <row r="1010" spans="24:44" ht="18" x14ac:dyDescent="0.35">
      <c r="X1010" s="92">
        <f t="shared" si="122"/>
        <v>9</v>
      </c>
      <c r="Z1010" s="100" t="e">
        <f t="shared" si="123"/>
        <v>#DIV/0!</v>
      </c>
      <c r="AA1010" s="105" t="e">
        <f>+VLOOKUP(C1010,'Código Licitaciones'!$J$7:$J$31,1,0)</f>
        <v>#N/A</v>
      </c>
      <c r="AB1010" s="105">
        <f t="shared" si="124"/>
        <v>0</v>
      </c>
      <c r="AC1010" s="105" t="e">
        <f>+VLOOKUP(E1010,'Código Licitaciones'!$K$7:$K$50,1,0)</f>
        <v>#N/A</v>
      </c>
      <c r="AD1010" s="105">
        <f t="shared" si="125"/>
        <v>0</v>
      </c>
      <c r="AE1010" s="105" t="e">
        <f>+VLOOKUP(G1010,'Código Licitaciones'!$L$7:$L$50,1,0)</f>
        <v>#N/A</v>
      </c>
      <c r="AF1010" s="100" t="e">
        <f t="shared" si="126"/>
        <v>#DIV/0!</v>
      </c>
      <c r="AG1010" s="105" t="e">
        <f>+VLOOKUP(I1010,'Código Licitaciones'!$M$7:$M$50,1,0)</f>
        <v>#N/A</v>
      </c>
      <c r="AH1010" s="105" t="e">
        <f>+VLOOKUP(J1010,'Código Licitaciones'!$N$7:$N$50,1,0)</f>
        <v>#N/A</v>
      </c>
      <c r="AI1010" s="105">
        <f t="shared" si="120"/>
        <v>0</v>
      </c>
      <c r="AJ1010" s="105">
        <f t="shared" si="120"/>
        <v>0</v>
      </c>
      <c r="AK1010" s="106" t="e">
        <f>+VLOOKUP(M1010,'Código Barras'!$C$3:$C$1694,1,0)</f>
        <v>#N/A</v>
      </c>
      <c r="AL1010" s="100">
        <f t="shared" si="121"/>
        <v>0</v>
      </c>
      <c r="AM1010" s="100">
        <f t="shared" si="121"/>
        <v>0</v>
      </c>
      <c r="AN1010" s="100">
        <f t="shared" si="121"/>
        <v>0</v>
      </c>
      <c r="AO1010" s="100">
        <f t="shared" si="119"/>
        <v>0</v>
      </c>
      <c r="AP1010" s="100">
        <f t="shared" si="119"/>
        <v>0</v>
      </c>
      <c r="AQ1010" s="100">
        <f t="shared" si="119"/>
        <v>0</v>
      </c>
      <c r="AR1010" s="100" t="e">
        <f>VLOOKUP(C1010&amp;E1010&amp;G1010&amp;I1010&amp;J1010,'Código Licitaciones'!$I$8:$I$6500,1,0)</f>
        <v>#N/A</v>
      </c>
    </row>
    <row r="1011" spans="24:44" ht="18" x14ac:dyDescent="0.35">
      <c r="X1011" s="92">
        <f t="shared" si="122"/>
        <v>9</v>
      </c>
      <c r="Z1011" s="100" t="e">
        <f t="shared" si="123"/>
        <v>#DIV/0!</v>
      </c>
      <c r="AA1011" s="105" t="e">
        <f>+VLOOKUP(C1011,'Código Licitaciones'!$J$7:$J$31,1,0)</f>
        <v>#N/A</v>
      </c>
      <c r="AB1011" s="105">
        <f t="shared" si="124"/>
        <v>0</v>
      </c>
      <c r="AC1011" s="105" t="e">
        <f>+VLOOKUP(E1011,'Código Licitaciones'!$K$7:$K$50,1,0)</f>
        <v>#N/A</v>
      </c>
      <c r="AD1011" s="105">
        <f t="shared" si="125"/>
        <v>0</v>
      </c>
      <c r="AE1011" s="105" t="e">
        <f>+VLOOKUP(G1011,'Código Licitaciones'!$L$7:$L$50,1,0)</f>
        <v>#N/A</v>
      </c>
      <c r="AF1011" s="100" t="e">
        <f t="shared" si="126"/>
        <v>#DIV/0!</v>
      </c>
      <c r="AG1011" s="105" t="e">
        <f>+VLOOKUP(I1011,'Código Licitaciones'!$M$7:$M$50,1,0)</f>
        <v>#N/A</v>
      </c>
      <c r="AH1011" s="105" t="e">
        <f>+VLOOKUP(J1011,'Código Licitaciones'!$N$7:$N$50,1,0)</f>
        <v>#N/A</v>
      </c>
      <c r="AI1011" s="105">
        <f t="shared" si="120"/>
        <v>0</v>
      </c>
      <c r="AJ1011" s="105">
        <f t="shared" si="120"/>
        <v>0</v>
      </c>
      <c r="AK1011" s="106" t="e">
        <f>+VLOOKUP(M1011,'Código Barras'!$C$3:$C$1694,1,0)</f>
        <v>#N/A</v>
      </c>
      <c r="AL1011" s="100">
        <f t="shared" si="121"/>
        <v>0</v>
      </c>
      <c r="AM1011" s="100">
        <f t="shared" si="121"/>
        <v>0</v>
      </c>
      <c r="AN1011" s="100">
        <f t="shared" si="121"/>
        <v>0</v>
      </c>
      <c r="AO1011" s="100">
        <f t="shared" si="119"/>
        <v>0</v>
      </c>
      <c r="AP1011" s="100">
        <f t="shared" si="119"/>
        <v>0</v>
      </c>
      <c r="AQ1011" s="100">
        <f t="shared" si="119"/>
        <v>0</v>
      </c>
      <c r="AR1011" s="100" t="e">
        <f>VLOOKUP(C1011&amp;E1011&amp;G1011&amp;I1011&amp;J1011,'Código Licitaciones'!$I$8:$I$6500,1,0)</f>
        <v>#N/A</v>
      </c>
    </row>
    <row r="1012" spans="24:44" ht="18" x14ac:dyDescent="0.35">
      <c r="X1012" s="92">
        <f t="shared" si="122"/>
        <v>9</v>
      </c>
      <c r="Z1012" s="100" t="e">
        <f t="shared" si="123"/>
        <v>#DIV/0!</v>
      </c>
      <c r="AA1012" s="105" t="e">
        <f>+VLOOKUP(C1012,'Código Licitaciones'!$J$7:$J$31,1,0)</f>
        <v>#N/A</v>
      </c>
      <c r="AB1012" s="105">
        <f t="shared" si="124"/>
        <v>0</v>
      </c>
      <c r="AC1012" s="105" t="e">
        <f>+VLOOKUP(E1012,'Código Licitaciones'!$K$7:$K$50,1,0)</f>
        <v>#N/A</v>
      </c>
      <c r="AD1012" s="105">
        <f t="shared" si="125"/>
        <v>0</v>
      </c>
      <c r="AE1012" s="105" t="e">
        <f>+VLOOKUP(G1012,'Código Licitaciones'!$L$7:$L$50,1,0)</f>
        <v>#N/A</v>
      </c>
      <c r="AF1012" s="100" t="e">
        <f t="shared" si="126"/>
        <v>#DIV/0!</v>
      </c>
      <c r="AG1012" s="105" t="e">
        <f>+VLOOKUP(I1012,'Código Licitaciones'!$M$7:$M$50,1,0)</f>
        <v>#N/A</v>
      </c>
      <c r="AH1012" s="105" t="e">
        <f>+VLOOKUP(J1012,'Código Licitaciones'!$N$7:$N$50,1,0)</f>
        <v>#N/A</v>
      </c>
      <c r="AI1012" s="105">
        <f t="shared" si="120"/>
        <v>0</v>
      </c>
      <c r="AJ1012" s="105">
        <f t="shared" si="120"/>
        <v>0</v>
      </c>
      <c r="AK1012" s="106" t="e">
        <f>+VLOOKUP(M1012,'Código Barras'!$C$3:$C$1694,1,0)</f>
        <v>#N/A</v>
      </c>
      <c r="AL1012" s="100">
        <f t="shared" si="121"/>
        <v>0</v>
      </c>
      <c r="AM1012" s="100">
        <f t="shared" si="121"/>
        <v>0</v>
      </c>
      <c r="AN1012" s="100">
        <f t="shared" si="121"/>
        <v>0</v>
      </c>
      <c r="AO1012" s="100">
        <f t="shared" si="119"/>
        <v>0</v>
      </c>
      <c r="AP1012" s="100">
        <f t="shared" si="119"/>
        <v>0</v>
      </c>
      <c r="AQ1012" s="100">
        <f t="shared" si="119"/>
        <v>0</v>
      </c>
      <c r="AR1012" s="100" t="e">
        <f>VLOOKUP(C1012&amp;E1012&amp;G1012&amp;I1012&amp;J1012,'Código Licitaciones'!$I$8:$I$6500,1,0)</f>
        <v>#N/A</v>
      </c>
    </row>
    <row r="1013" spans="24:44" ht="18" x14ac:dyDescent="0.35">
      <c r="X1013" s="92">
        <f t="shared" si="122"/>
        <v>9</v>
      </c>
      <c r="Z1013" s="100" t="e">
        <f t="shared" si="123"/>
        <v>#DIV/0!</v>
      </c>
      <c r="AA1013" s="105" t="e">
        <f>+VLOOKUP(C1013,'Código Licitaciones'!$J$7:$J$31,1,0)</f>
        <v>#N/A</v>
      </c>
      <c r="AB1013" s="105">
        <f t="shared" si="124"/>
        <v>0</v>
      </c>
      <c r="AC1013" s="105" t="e">
        <f>+VLOOKUP(E1013,'Código Licitaciones'!$K$7:$K$50,1,0)</f>
        <v>#N/A</v>
      </c>
      <c r="AD1013" s="105">
        <f t="shared" si="125"/>
        <v>0</v>
      </c>
      <c r="AE1013" s="105" t="e">
        <f>+VLOOKUP(G1013,'Código Licitaciones'!$L$7:$L$50,1,0)</f>
        <v>#N/A</v>
      </c>
      <c r="AF1013" s="100" t="e">
        <f t="shared" si="126"/>
        <v>#DIV/0!</v>
      </c>
      <c r="AG1013" s="105" t="e">
        <f>+VLOOKUP(I1013,'Código Licitaciones'!$M$7:$M$50,1,0)</f>
        <v>#N/A</v>
      </c>
      <c r="AH1013" s="105" t="e">
        <f>+VLOOKUP(J1013,'Código Licitaciones'!$N$7:$N$50,1,0)</f>
        <v>#N/A</v>
      </c>
      <c r="AI1013" s="105">
        <f t="shared" si="120"/>
        <v>0</v>
      </c>
      <c r="AJ1013" s="105">
        <f t="shared" si="120"/>
        <v>0</v>
      </c>
      <c r="AK1013" s="106" t="e">
        <f>+VLOOKUP(M1013,'Código Barras'!$C$3:$C$1694,1,0)</f>
        <v>#N/A</v>
      </c>
      <c r="AL1013" s="100">
        <f t="shared" si="121"/>
        <v>0</v>
      </c>
      <c r="AM1013" s="100">
        <f t="shared" si="121"/>
        <v>0</v>
      </c>
      <c r="AN1013" s="100">
        <f t="shared" si="121"/>
        <v>0</v>
      </c>
      <c r="AO1013" s="100">
        <f t="shared" si="119"/>
        <v>0</v>
      </c>
      <c r="AP1013" s="100">
        <f t="shared" si="119"/>
        <v>0</v>
      </c>
      <c r="AQ1013" s="100">
        <f t="shared" si="119"/>
        <v>0</v>
      </c>
      <c r="AR1013" s="100" t="e">
        <f>VLOOKUP(C1013&amp;E1013&amp;G1013&amp;I1013&amp;J1013,'Código Licitaciones'!$I$8:$I$6500,1,0)</f>
        <v>#N/A</v>
      </c>
    </row>
    <row r="1014" spans="24:44" ht="18" x14ac:dyDescent="0.35">
      <c r="X1014" s="92">
        <f t="shared" si="122"/>
        <v>9</v>
      </c>
      <c r="Z1014" s="100" t="e">
        <f t="shared" si="123"/>
        <v>#DIV/0!</v>
      </c>
      <c r="AA1014" s="105" t="e">
        <f>+VLOOKUP(C1014,'Código Licitaciones'!$J$7:$J$31,1,0)</f>
        <v>#N/A</v>
      </c>
      <c r="AB1014" s="105">
        <f t="shared" si="124"/>
        <v>0</v>
      </c>
      <c r="AC1014" s="105" t="e">
        <f>+VLOOKUP(E1014,'Código Licitaciones'!$K$7:$K$50,1,0)</f>
        <v>#N/A</v>
      </c>
      <c r="AD1014" s="105">
        <f t="shared" si="125"/>
        <v>0</v>
      </c>
      <c r="AE1014" s="105" t="e">
        <f>+VLOOKUP(G1014,'Código Licitaciones'!$L$7:$L$50,1,0)</f>
        <v>#N/A</v>
      </c>
      <c r="AF1014" s="100" t="e">
        <f t="shared" si="126"/>
        <v>#DIV/0!</v>
      </c>
      <c r="AG1014" s="105" t="e">
        <f>+VLOOKUP(I1014,'Código Licitaciones'!$M$7:$M$50,1,0)</f>
        <v>#N/A</v>
      </c>
      <c r="AH1014" s="105" t="e">
        <f>+VLOOKUP(J1014,'Código Licitaciones'!$N$7:$N$50,1,0)</f>
        <v>#N/A</v>
      </c>
      <c r="AI1014" s="105">
        <f t="shared" si="120"/>
        <v>0</v>
      </c>
      <c r="AJ1014" s="105">
        <f t="shared" si="120"/>
        <v>0</v>
      </c>
      <c r="AK1014" s="106" t="e">
        <f>+VLOOKUP(M1014,'Código Barras'!$C$3:$C$1694,1,0)</f>
        <v>#N/A</v>
      </c>
      <c r="AL1014" s="100">
        <f t="shared" si="121"/>
        <v>0</v>
      </c>
      <c r="AM1014" s="100">
        <f t="shared" si="121"/>
        <v>0</v>
      </c>
      <c r="AN1014" s="100">
        <f t="shared" si="121"/>
        <v>0</v>
      </c>
      <c r="AO1014" s="100">
        <f t="shared" si="119"/>
        <v>0</v>
      </c>
      <c r="AP1014" s="100">
        <f t="shared" si="119"/>
        <v>0</v>
      </c>
      <c r="AQ1014" s="100">
        <f t="shared" si="119"/>
        <v>0</v>
      </c>
      <c r="AR1014" s="100" t="e">
        <f>VLOOKUP(C1014&amp;E1014&amp;G1014&amp;I1014&amp;J1014,'Código Licitaciones'!$I$8:$I$6500,1,0)</f>
        <v>#N/A</v>
      </c>
    </row>
    <row r="1015" spans="24:44" ht="18" x14ac:dyDescent="0.35">
      <c r="X1015" s="92">
        <f t="shared" si="122"/>
        <v>9</v>
      </c>
      <c r="Z1015" s="100" t="e">
        <f t="shared" si="123"/>
        <v>#DIV/0!</v>
      </c>
      <c r="AA1015" s="105" t="e">
        <f>+VLOOKUP(C1015,'Código Licitaciones'!$J$7:$J$31,1,0)</f>
        <v>#N/A</v>
      </c>
      <c r="AB1015" s="105">
        <f t="shared" si="124"/>
        <v>0</v>
      </c>
      <c r="AC1015" s="105" t="e">
        <f>+VLOOKUP(E1015,'Código Licitaciones'!$K$7:$K$50,1,0)</f>
        <v>#N/A</v>
      </c>
      <c r="AD1015" s="105">
        <f t="shared" si="125"/>
        <v>0</v>
      </c>
      <c r="AE1015" s="105" t="e">
        <f>+VLOOKUP(G1015,'Código Licitaciones'!$L$7:$L$50,1,0)</f>
        <v>#N/A</v>
      </c>
      <c r="AF1015" s="100" t="e">
        <f t="shared" si="126"/>
        <v>#DIV/0!</v>
      </c>
      <c r="AG1015" s="105" t="e">
        <f>+VLOOKUP(I1015,'Código Licitaciones'!$M$7:$M$50,1,0)</f>
        <v>#N/A</v>
      </c>
      <c r="AH1015" s="105" t="e">
        <f>+VLOOKUP(J1015,'Código Licitaciones'!$N$7:$N$50,1,0)</f>
        <v>#N/A</v>
      </c>
      <c r="AI1015" s="105">
        <f t="shared" si="120"/>
        <v>0</v>
      </c>
      <c r="AJ1015" s="105">
        <f t="shared" si="120"/>
        <v>0</v>
      </c>
      <c r="AK1015" s="106" t="e">
        <f>+VLOOKUP(M1015,'Código Barras'!$C$3:$C$1694,1,0)</f>
        <v>#N/A</v>
      </c>
      <c r="AL1015" s="100">
        <f t="shared" si="121"/>
        <v>0</v>
      </c>
      <c r="AM1015" s="100">
        <f t="shared" si="121"/>
        <v>0</v>
      </c>
      <c r="AN1015" s="100">
        <f t="shared" si="121"/>
        <v>0</v>
      </c>
      <c r="AO1015" s="100">
        <f t="shared" si="119"/>
        <v>0</v>
      </c>
      <c r="AP1015" s="100">
        <f t="shared" si="119"/>
        <v>0</v>
      </c>
      <c r="AQ1015" s="100">
        <f t="shared" si="119"/>
        <v>0</v>
      </c>
      <c r="AR1015" s="100" t="e">
        <f>VLOOKUP(C1015&amp;E1015&amp;G1015&amp;I1015&amp;J1015,'Código Licitaciones'!$I$8:$I$6500,1,0)</f>
        <v>#N/A</v>
      </c>
    </row>
    <row r="1016" spans="24:44" ht="18" x14ac:dyDescent="0.35">
      <c r="X1016" s="92">
        <f t="shared" si="122"/>
        <v>9</v>
      </c>
      <c r="Z1016" s="100" t="e">
        <f t="shared" si="123"/>
        <v>#DIV/0!</v>
      </c>
      <c r="AA1016" s="105" t="e">
        <f>+VLOOKUP(C1016,'Código Licitaciones'!$J$7:$J$31,1,0)</f>
        <v>#N/A</v>
      </c>
      <c r="AB1016" s="105">
        <f t="shared" si="124"/>
        <v>0</v>
      </c>
      <c r="AC1016" s="105" t="e">
        <f>+VLOOKUP(E1016,'Código Licitaciones'!$K$7:$K$50,1,0)</f>
        <v>#N/A</v>
      </c>
      <c r="AD1016" s="105">
        <f t="shared" si="125"/>
        <v>0</v>
      </c>
      <c r="AE1016" s="105" t="e">
        <f>+VLOOKUP(G1016,'Código Licitaciones'!$L$7:$L$50,1,0)</f>
        <v>#N/A</v>
      </c>
      <c r="AF1016" s="100" t="e">
        <f t="shared" si="126"/>
        <v>#DIV/0!</v>
      </c>
      <c r="AG1016" s="105" t="e">
        <f>+VLOOKUP(I1016,'Código Licitaciones'!$M$7:$M$50,1,0)</f>
        <v>#N/A</v>
      </c>
      <c r="AH1016" s="105" t="e">
        <f>+VLOOKUP(J1016,'Código Licitaciones'!$N$7:$N$50,1,0)</f>
        <v>#N/A</v>
      </c>
      <c r="AI1016" s="105">
        <f t="shared" si="120"/>
        <v>0</v>
      </c>
      <c r="AJ1016" s="105">
        <f t="shared" si="120"/>
        <v>0</v>
      </c>
      <c r="AK1016" s="106" t="e">
        <f>+VLOOKUP(M1016,'Código Barras'!$C$3:$C$1694,1,0)</f>
        <v>#N/A</v>
      </c>
      <c r="AL1016" s="100">
        <f t="shared" si="121"/>
        <v>0</v>
      </c>
      <c r="AM1016" s="100">
        <f t="shared" si="121"/>
        <v>0</v>
      </c>
      <c r="AN1016" s="100">
        <f t="shared" si="121"/>
        <v>0</v>
      </c>
      <c r="AO1016" s="100">
        <f t="shared" si="119"/>
        <v>0</v>
      </c>
      <c r="AP1016" s="100">
        <f t="shared" si="119"/>
        <v>0</v>
      </c>
      <c r="AQ1016" s="100">
        <f t="shared" si="119"/>
        <v>0</v>
      </c>
      <c r="AR1016" s="100" t="e">
        <f>VLOOKUP(C1016&amp;E1016&amp;G1016&amp;I1016&amp;J1016,'Código Licitaciones'!$I$8:$I$6500,1,0)</f>
        <v>#N/A</v>
      </c>
    </row>
    <row r="1017" spans="24:44" ht="18" x14ac:dyDescent="0.35">
      <c r="X1017" s="92">
        <f t="shared" si="122"/>
        <v>9</v>
      </c>
      <c r="Z1017" s="100" t="e">
        <f t="shared" si="123"/>
        <v>#DIV/0!</v>
      </c>
      <c r="AA1017" s="105" t="e">
        <f>+VLOOKUP(C1017,'Código Licitaciones'!$J$7:$J$31,1,0)</f>
        <v>#N/A</v>
      </c>
      <c r="AB1017" s="105">
        <f t="shared" si="124"/>
        <v>0</v>
      </c>
      <c r="AC1017" s="105" t="e">
        <f>+VLOOKUP(E1017,'Código Licitaciones'!$K$7:$K$50,1,0)</f>
        <v>#N/A</v>
      </c>
      <c r="AD1017" s="105">
        <f t="shared" si="125"/>
        <v>0</v>
      </c>
      <c r="AE1017" s="105" t="e">
        <f>+VLOOKUP(G1017,'Código Licitaciones'!$L$7:$L$50,1,0)</f>
        <v>#N/A</v>
      </c>
      <c r="AF1017" s="100" t="e">
        <f t="shared" si="126"/>
        <v>#DIV/0!</v>
      </c>
      <c r="AG1017" s="105" t="e">
        <f>+VLOOKUP(I1017,'Código Licitaciones'!$M$7:$M$50,1,0)</f>
        <v>#N/A</v>
      </c>
      <c r="AH1017" s="105" t="e">
        <f>+VLOOKUP(J1017,'Código Licitaciones'!$N$7:$N$50,1,0)</f>
        <v>#N/A</v>
      </c>
      <c r="AI1017" s="105">
        <f t="shared" si="120"/>
        <v>0</v>
      </c>
      <c r="AJ1017" s="105">
        <f t="shared" si="120"/>
        <v>0</v>
      </c>
      <c r="AK1017" s="106" t="e">
        <f>+VLOOKUP(M1017,'Código Barras'!$C$3:$C$1694,1,0)</f>
        <v>#N/A</v>
      </c>
      <c r="AL1017" s="100">
        <f t="shared" si="121"/>
        <v>0</v>
      </c>
      <c r="AM1017" s="100">
        <f t="shared" si="121"/>
        <v>0</v>
      </c>
      <c r="AN1017" s="100">
        <f t="shared" si="121"/>
        <v>0</v>
      </c>
      <c r="AO1017" s="100">
        <f t="shared" si="119"/>
        <v>0</v>
      </c>
      <c r="AP1017" s="100">
        <f t="shared" si="119"/>
        <v>0</v>
      </c>
      <c r="AQ1017" s="100">
        <f t="shared" si="119"/>
        <v>0</v>
      </c>
      <c r="AR1017" s="100" t="e">
        <f>VLOOKUP(C1017&amp;E1017&amp;G1017&amp;I1017&amp;J1017,'Código Licitaciones'!$I$8:$I$6500,1,0)</f>
        <v>#N/A</v>
      </c>
    </row>
    <row r="1018" spans="24:44" ht="18" x14ac:dyDescent="0.35">
      <c r="X1018" s="92">
        <f t="shared" si="122"/>
        <v>9</v>
      </c>
      <c r="Z1018" s="100" t="e">
        <f t="shared" si="123"/>
        <v>#DIV/0!</v>
      </c>
      <c r="AA1018" s="105" t="e">
        <f>+VLOOKUP(C1018,'Código Licitaciones'!$J$7:$J$31,1,0)</f>
        <v>#N/A</v>
      </c>
      <c r="AB1018" s="105">
        <f t="shared" si="124"/>
        <v>0</v>
      </c>
      <c r="AC1018" s="105" t="e">
        <f>+VLOOKUP(E1018,'Código Licitaciones'!$K$7:$K$50,1,0)</f>
        <v>#N/A</v>
      </c>
      <c r="AD1018" s="105">
        <f t="shared" si="125"/>
        <v>0</v>
      </c>
      <c r="AE1018" s="105" t="e">
        <f>+VLOOKUP(G1018,'Código Licitaciones'!$L$7:$L$50,1,0)</f>
        <v>#N/A</v>
      </c>
      <c r="AF1018" s="100" t="e">
        <f t="shared" si="126"/>
        <v>#DIV/0!</v>
      </c>
      <c r="AG1018" s="105" t="e">
        <f>+VLOOKUP(I1018,'Código Licitaciones'!$M$7:$M$50,1,0)</f>
        <v>#N/A</v>
      </c>
      <c r="AH1018" s="105" t="e">
        <f>+VLOOKUP(J1018,'Código Licitaciones'!$N$7:$N$50,1,0)</f>
        <v>#N/A</v>
      </c>
      <c r="AI1018" s="105">
        <f t="shared" si="120"/>
        <v>0</v>
      </c>
      <c r="AJ1018" s="105">
        <f t="shared" si="120"/>
        <v>0</v>
      </c>
      <c r="AK1018" s="106" t="e">
        <f>+VLOOKUP(M1018,'Código Barras'!$C$3:$C$1694,1,0)</f>
        <v>#N/A</v>
      </c>
      <c r="AL1018" s="100">
        <f t="shared" si="121"/>
        <v>0</v>
      </c>
      <c r="AM1018" s="100">
        <f t="shared" si="121"/>
        <v>0</v>
      </c>
      <c r="AN1018" s="100">
        <f t="shared" si="121"/>
        <v>0</v>
      </c>
      <c r="AO1018" s="100">
        <f t="shared" si="119"/>
        <v>0</v>
      </c>
      <c r="AP1018" s="100">
        <f t="shared" si="119"/>
        <v>0</v>
      </c>
      <c r="AQ1018" s="100">
        <f t="shared" si="119"/>
        <v>0</v>
      </c>
      <c r="AR1018" s="100" t="e">
        <f>VLOOKUP(C1018&amp;E1018&amp;G1018&amp;I1018&amp;J1018,'Código Licitaciones'!$I$8:$I$6500,1,0)</f>
        <v>#N/A</v>
      </c>
    </row>
    <row r="1019" spans="24:44" ht="18" x14ac:dyDescent="0.35">
      <c r="X1019" s="92">
        <f t="shared" si="122"/>
        <v>9</v>
      </c>
      <c r="Z1019" s="100" t="e">
        <f t="shared" si="123"/>
        <v>#DIV/0!</v>
      </c>
      <c r="AA1019" s="105" t="e">
        <f>+VLOOKUP(C1019,'Código Licitaciones'!$J$7:$J$31,1,0)</f>
        <v>#N/A</v>
      </c>
      <c r="AB1019" s="105">
        <f t="shared" si="124"/>
        <v>0</v>
      </c>
      <c r="AC1019" s="105" t="e">
        <f>+VLOOKUP(E1019,'Código Licitaciones'!$K$7:$K$50,1,0)</f>
        <v>#N/A</v>
      </c>
      <c r="AD1019" s="105">
        <f t="shared" si="125"/>
        <v>0</v>
      </c>
      <c r="AE1019" s="105" t="e">
        <f>+VLOOKUP(G1019,'Código Licitaciones'!$L$7:$L$50,1,0)</f>
        <v>#N/A</v>
      </c>
      <c r="AF1019" s="100" t="e">
        <f t="shared" si="126"/>
        <v>#DIV/0!</v>
      </c>
      <c r="AG1019" s="105" t="e">
        <f>+VLOOKUP(I1019,'Código Licitaciones'!$M$7:$M$50,1,0)</f>
        <v>#N/A</v>
      </c>
      <c r="AH1019" s="105" t="e">
        <f>+VLOOKUP(J1019,'Código Licitaciones'!$N$7:$N$50,1,0)</f>
        <v>#N/A</v>
      </c>
      <c r="AI1019" s="105">
        <f t="shared" si="120"/>
        <v>0</v>
      </c>
      <c r="AJ1019" s="105">
        <f t="shared" si="120"/>
        <v>0</v>
      </c>
      <c r="AK1019" s="106" t="e">
        <f>+VLOOKUP(M1019,'Código Barras'!$C$3:$C$1694,1,0)</f>
        <v>#N/A</v>
      </c>
      <c r="AL1019" s="100">
        <f t="shared" si="121"/>
        <v>0</v>
      </c>
      <c r="AM1019" s="100">
        <f t="shared" si="121"/>
        <v>0</v>
      </c>
      <c r="AN1019" s="100">
        <f t="shared" si="121"/>
        <v>0</v>
      </c>
      <c r="AO1019" s="100">
        <f t="shared" si="119"/>
        <v>0</v>
      </c>
      <c r="AP1019" s="100">
        <f t="shared" si="119"/>
        <v>0</v>
      </c>
      <c r="AQ1019" s="100">
        <f t="shared" si="119"/>
        <v>0</v>
      </c>
      <c r="AR1019" s="100" t="e">
        <f>VLOOKUP(C1019&amp;E1019&amp;G1019&amp;I1019&amp;J1019,'Código Licitaciones'!$I$8:$I$6500,1,0)</f>
        <v>#N/A</v>
      </c>
    </row>
    <row r="1020" spans="24:44" ht="18" x14ac:dyDescent="0.35">
      <c r="X1020" s="92">
        <f t="shared" si="122"/>
        <v>9</v>
      </c>
      <c r="Z1020" s="100" t="e">
        <f t="shared" si="123"/>
        <v>#DIV/0!</v>
      </c>
      <c r="AA1020" s="105" t="e">
        <f>+VLOOKUP(C1020,'Código Licitaciones'!$J$7:$J$31,1,0)</f>
        <v>#N/A</v>
      </c>
      <c r="AB1020" s="105">
        <f t="shared" si="124"/>
        <v>0</v>
      </c>
      <c r="AC1020" s="105" t="e">
        <f>+VLOOKUP(E1020,'Código Licitaciones'!$K$7:$K$50,1,0)</f>
        <v>#N/A</v>
      </c>
      <c r="AD1020" s="105">
        <f t="shared" si="125"/>
        <v>0</v>
      </c>
      <c r="AE1020" s="105" t="e">
        <f>+VLOOKUP(G1020,'Código Licitaciones'!$L$7:$L$50,1,0)</f>
        <v>#N/A</v>
      </c>
      <c r="AF1020" s="100" t="e">
        <f t="shared" si="126"/>
        <v>#DIV/0!</v>
      </c>
      <c r="AG1020" s="105" t="e">
        <f>+VLOOKUP(I1020,'Código Licitaciones'!$M$7:$M$50,1,0)</f>
        <v>#N/A</v>
      </c>
      <c r="AH1020" s="105" t="e">
        <f>+VLOOKUP(J1020,'Código Licitaciones'!$N$7:$N$50,1,0)</f>
        <v>#N/A</v>
      </c>
      <c r="AI1020" s="105">
        <f t="shared" si="120"/>
        <v>0</v>
      </c>
      <c r="AJ1020" s="105">
        <f t="shared" si="120"/>
        <v>0</v>
      </c>
      <c r="AK1020" s="106" t="e">
        <f>+VLOOKUP(M1020,'Código Barras'!$C$3:$C$1694,1,0)</f>
        <v>#N/A</v>
      </c>
      <c r="AL1020" s="100">
        <f t="shared" si="121"/>
        <v>0</v>
      </c>
      <c r="AM1020" s="100">
        <f t="shared" si="121"/>
        <v>0</v>
      </c>
      <c r="AN1020" s="100">
        <f t="shared" si="121"/>
        <v>0</v>
      </c>
      <c r="AO1020" s="100">
        <f t="shared" si="119"/>
        <v>0</v>
      </c>
      <c r="AP1020" s="100">
        <f t="shared" si="119"/>
        <v>0</v>
      </c>
      <c r="AQ1020" s="100">
        <f t="shared" si="119"/>
        <v>0</v>
      </c>
      <c r="AR1020" s="100" t="e">
        <f>VLOOKUP(C1020&amp;E1020&amp;G1020&amp;I1020&amp;J1020,'Código Licitaciones'!$I$8:$I$6500,1,0)</f>
        <v>#N/A</v>
      </c>
    </row>
    <row r="1021" spans="24:44" ht="18" x14ac:dyDescent="0.35">
      <c r="X1021" s="92">
        <f t="shared" si="122"/>
        <v>9</v>
      </c>
      <c r="Z1021" s="100" t="e">
        <f t="shared" si="123"/>
        <v>#DIV/0!</v>
      </c>
      <c r="AA1021" s="105" t="e">
        <f>+VLOOKUP(C1021,'Código Licitaciones'!$J$7:$J$31,1,0)</f>
        <v>#N/A</v>
      </c>
      <c r="AB1021" s="105">
        <f t="shared" si="124"/>
        <v>0</v>
      </c>
      <c r="AC1021" s="105" t="e">
        <f>+VLOOKUP(E1021,'Código Licitaciones'!$K$7:$K$50,1,0)</f>
        <v>#N/A</v>
      </c>
      <c r="AD1021" s="105">
        <f t="shared" si="125"/>
        <v>0</v>
      </c>
      <c r="AE1021" s="105" t="e">
        <f>+VLOOKUP(G1021,'Código Licitaciones'!$L$7:$L$50,1,0)</f>
        <v>#N/A</v>
      </c>
      <c r="AF1021" s="100" t="e">
        <f t="shared" si="126"/>
        <v>#DIV/0!</v>
      </c>
      <c r="AG1021" s="105" t="e">
        <f>+VLOOKUP(I1021,'Código Licitaciones'!$M$7:$M$50,1,0)</f>
        <v>#N/A</v>
      </c>
      <c r="AH1021" s="105" t="e">
        <f>+VLOOKUP(J1021,'Código Licitaciones'!$N$7:$N$50,1,0)</f>
        <v>#N/A</v>
      </c>
      <c r="AI1021" s="105">
        <f t="shared" si="120"/>
        <v>0</v>
      </c>
      <c r="AJ1021" s="105">
        <f t="shared" si="120"/>
        <v>0</v>
      </c>
      <c r="AK1021" s="106" t="e">
        <f>+VLOOKUP(M1021,'Código Barras'!$C$3:$C$1694,1,0)</f>
        <v>#N/A</v>
      </c>
      <c r="AL1021" s="100">
        <f t="shared" si="121"/>
        <v>0</v>
      </c>
      <c r="AM1021" s="100">
        <f t="shared" si="121"/>
        <v>0</v>
      </c>
      <c r="AN1021" s="100">
        <f t="shared" si="121"/>
        <v>0</v>
      </c>
      <c r="AO1021" s="100">
        <f t="shared" si="119"/>
        <v>0</v>
      </c>
      <c r="AP1021" s="100">
        <f t="shared" si="119"/>
        <v>0</v>
      </c>
      <c r="AQ1021" s="100">
        <f t="shared" si="119"/>
        <v>0</v>
      </c>
      <c r="AR1021" s="100" t="e">
        <f>VLOOKUP(C1021&amp;E1021&amp;G1021&amp;I1021&amp;J1021,'Código Licitaciones'!$I$8:$I$6500,1,0)</f>
        <v>#N/A</v>
      </c>
    </row>
    <row r="1022" spans="24:44" ht="18" x14ac:dyDescent="0.35">
      <c r="X1022" s="92">
        <f t="shared" si="122"/>
        <v>9</v>
      </c>
      <c r="Z1022" s="100" t="e">
        <f t="shared" si="123"/>
        <v>#DIV/0!</v>
      </c>
      <c r="AA1022" s="105" t="e">
        <f>+VLOOKUP(C1022,'Código Licitaciones'!$J$7:$J$31,1,0)</f>
        <v>#N/A</v>
      </c>
      <c r="AB1022" s="105">
        <f t="shared" si="124"/>
        <v>0</v>
      </c>
      <c r="AC1022" s="105" t="e">
        <f>+VLOOKUP(E1022,'Código Licitaciones'!$K$7:$K$50,1,0)</f>
        <v>#N/A</v>
      </c>
      <c r="AD1022" s="105">
        <f t="shared" si="125"/>
        <v>0</v>
      </c>
      <c r="AE1022" s="105" t="e">
        <f>+VLOOKUP(G1022,'Código Licitaciones'!$L$7:$L$50,1,0)</f>
        <v>#N/A</v>
      </c>
      <c r="AF1022" s="100" t="e">
        <f t="shared" si="126"/>
        <v>#DIV/0!</v>
      </c>
      <c r="AG1022" s="105" t="e">
        <f>+VLOOKUP(I1022,'Código Licitaciones'!$M$7:$M$50,1,0)</f>
        <v>#N/A</v>
      </c>
      <c r="AH1022" s="105" t="e">
        <f>+VLOOKUP(J1022,'Código Licitaciones'!$N$7:$N$50,1,0)</f>
        <v>#N/A</v>
      </c>
      <c r="AI1022" s="105">
        <f t="shared" si="120"/>
        <v>0</v>
      </c>
      <c r="AJ1022" s="105">
        <f t="shared" si="120"/>
        <v>0</v>
      </c>
      <c r="AK1022" s="106" t="e">
        <f>+VLOOKUP(M1022,'Código Barras'!$C$3:$C$1694,1,0)</f>
        <v>#N/A</v>
      </c>
      <c r="AL1022" s="100">
        <f t="shared" si="121"/>
        <v>0</v>
      </c>
      <c r="AM1022" s="100">
        <f t="shared" si="121"/>
        <v>0</v>
      </c>
      <c r="AN1022" s="100">
        <f t="shared" si="121"/>
        <v>0</v>
      </c>
      <c r="AO1022" s="100">
        <f t="shared" si="119"/>
        <v>0</v>
      </c>
      <c r="AP1022" s="100">
        <f t="shared" si="119"/>
        <v>0</v>
      </c>
      <c r="AQ1022" s="100">
        <f t="shared" si="119"/>
        <v>0</v>
      </c>
      <c r="AR1022" s="100" t="e">
        <f>VLOOKUP(C1022&amp;E1022&amp;G1022&amp;I1022&amp;J1022,'Código Licitaciones'!$I$8:$I$6500,1,0)</f>
        <v>#N/A</v>
      </c>
    </row>
    <row r="1023" spans="24:44" ht="18" x14ac:dyDescent="0.35">
      <c r="X1023" s="92">
        <f t="shared" si="122"/>
        <v>9</v>
      </c>
      <c r="Z1023" s="100" t="e">
        <f t="shared" si="123"/>
        <v>#DIV/0!</v>
      </c>
      <c r="AA1023" s="105" t="e">
        <f>+VLOOKUP(C1023,'Código Licitaciones'!$J$7:$J$31,1,0)</f>
        <v>#N/A</v>
      </c>
      <c r="AB1023" s="105">
        <f t="shared" si="124"/>
        <v>0</v>
      </c>
      <c r="AC1023" s="105" t="e">
        <f>+VLOOKUP(E1023,'Código Licitaciones'!$K$7:$K$50,1,0)</f>
        <v>#N/A</v>
      </c>
      <c r="AD1023" s="105">
        <f t="shared" si="125"/>
        <v>0</v>
      </c>
      <c r="AE1023" s="105" t="e">
        <f>+VLOOKUP(G1023,'Código Licitaciones'!$L$7:$L$50,1,0)</f>
        <v>#N/A</v>
      </c>
      <c r="AF1023" s="100" t="e">
        <f t="shared" si="126"/>
        <v>#DIV/0!</v>
      </c>
      <c r="AG1023" s="105" t="e">
        <f>+VLOOKUP(I1023,'Código Licitaciones'!$M$7:$M$50,1,0)</f>
        <v>#N/A</v>
      </c>
      <c r="AH1023" s="105" t="e">
        <f>+VLOOKUP(J1023,'Código Licitaciones'!$N$7:$N$50,1,0)</f>
        <v>#N/A</v>
      </c>
      <c r="AI1023" s="105">
        <f t="shared" si="120"/>
        <v>0</v>
      </c>
      <c r="AJ1023" s="105">
        <f t="shared" si="120"/>
        <v>0</v>
      </c>
      <c r="AK1023" s="106" t="e">
        <f>+VLOOKUP(M1023,'Código Barras'!$C$3:$C$1694,1,0)</f>
        <v>#N/A</v>
      </c>
      <c r="AL1023" s="100">
        <f t="shared" si="121"/>
        <v>0</v>
      </c>
      <c r="AM1023" s="100">
        <f t="shared" si="121"/>
        <v>0</v>
      </c>
      <c r="AN1023" s="100">
        <f t="shared" si="121"/>
        <v>0</v>
      </c>
      <c r="AO1023" s="100">
        <f t="shared" si="119"/>
        <v>0</v>
      </c>
      <c r="AP1023" s="100">
        <f t="shared" si="119"/>
        <v>0</v>
      </c>
      <c r="AQ1023" s="100">
        <f t="shared" si="119"/>
        <v>0</v>
      </c>
      <c r="AR1023" s="100" t="e">
        <f>VLOOKUP(C1023&amp;E1023&amp;G1023&amp;I1023&amp;J1023,'Código Licitaciones'!$I$8:$I$6500,1,0)</f>
        <v>#N/A</v>
      </c>
    </row>
    <row r="1024" spans="24:44" ht="18" x14ac:dyDescent="0.35">
      <c r="X1024" s="92">
        <f t="shared" si="122"/>
        <v>9</v>
      </c>
      <c r="Z1024" s="100" t="e">
        <f t="shared" si="123"/>
        <v>#DIV/0!</v>
      </c>
      <c r="AA1024" s="105" t="e">
        <f>+VLOOKUP(C1024,'Código Licitaciones'!$J$7:$J$31,1,0)</f>
        <v>#N/A</v>
      </c>
      <c r="AB1024" s="105">
        <f t="shared" si="124"/>
        <v>0</v>
      </c>
      <c r="AC1024" s="105" t="e">
        <f>+VLOOKUP(E1024,'Código Licitaciones'!$K$7:$K$50,1,0)</f>
        <v>#N/A</v>
      </c>
      <c r="AD1024" s="105">
        <f t="shared" si="125"/>
        <v>0</v>
      </c>
      <c r="AE1024" s="105" t="e">
        <f>+VLOOKUP(G1024,'Código Licitaciones'!$L$7:$L$50,1,0)</f>
        <v>#N/A</v>
      </c>
      <c r="AF1024" s="100" t="e">
        <f t="shared" si="126"/>
        <v>#DIV/0!</v>
      </c>
      <c r="AG1024" s="105" t="e">
        <f>+VLOOKUP(I1024,'Código Licitaciones'!$M$7:$M$50,1,0)</f>
        <v>#N/A</v>
      </c>
      <c r="AH1024" s="105" t="e">
        <f>+VLOOKUP(J1024,'Código Licitaciones'!$N$7:$N$50,1,0)</f>
        <v>#N/A</v>
      </c>
      <c r="AI1024" s="105">
        <f t="shared" si="120"/>
        <v>0</v>
      </c>
      <c r="AJ1024" s="105">
        <f t="shared" si="120"/>
        <v>0</v>
      </c>
      <c r="AK1024" s="106" t="e">
        <f>+VLOOKUP(M1024,'Código Barras'!$C$3:$C$1694,1,0)</f>
        <v>#N/A</v>
      </c>
      <c r="AL1024" s="100">
        <f t="shared" si="121"/>
        <v>0</v>
      </c>
      <c r="AM1024" s="100">
        <f t="shared" si="121"/>
        <v>0</v>
      </c>
      <c r="AN1024" s="100">
        <f t="shared" si="121"/>
        <v>0</v>
      </c>
      <c r="AO1024" s="100">
        <f t="shared" si="119"/>
        <v>0</v>
      </c>
      <c r="AP1024" s="100">
        <f t="shared" si="119"/>
        <v>0</v>
      </c>
      <c r="AQ1024" s="100">
        <f t="shared" si="119"/>
        <v>0</v>
      </c>
      <c r="AR1024" s="100" t="e">
        <f>VLOOKUP(C1024&amp;E1024&amp;G1024&amp;I1024&amp;J1024,'Código Licitaciones'!$I$8:$I$6500,1,0)</f>
        <v>#N/A</v>
      </c>
    </row>
    <row r="1025" spans="13:44" ht="18" x14ac:dyDescent="0.35">
      <c r="X1025" s="92">
        <f t="shared" si="122"/>
        <v>9</v>
      </c>
      <c r="Z1025" s="100" t="e">
        <f t="shared" si="123"/>
        <v>#DIV/0!</v>
      </c>
      <c r="AA1025" s="105" t="e">
        <f>+VLOOKUP(C1025,'Código Licitaciones'!$J$7:$J$31,1,0)</f>
        <v>#N/A</v>
      </c>
      <c r="AB1025" s="105">
        <f t="shared" si="124"/>
        <v>0</v>
      </c>
      <c r="AC1025" s="105" t="e">
        <f>+VLOOKUP(E1025,'Código Licitaciones'!$K$7:$K$50,1,0)</f>
        <v>#N/A</v>
      </c>
      <c r="AD1025" s="105">
        <f t="shared" si="125"/>
        <v>0</v>
      </c>
      <c r="AE1025" s="105" t="e">
        <f>+VLOOKUP(G1025,'Código Licitaciones'!$L$7:$L$50,1,0)</f>
        <v>#N/A</v>
      </c>
      <c r="AF1025" s="100" t="e">
        <f t="shared" si="126"/>
        <v>#DIV/0!</v>
      </c>
      <c r="AG1025" s="105" t="e">
        <f>+VLOOKUP(I1025,'Código Licitaciones'!$M$7:$M$50,1,0)</f>
        <v>#N/A</v>
      </c>
      <c r="AH1025" s="105" t="e">
        <f>+VLOOKUP(J1025,'Código Licitaciones'!$N$7:$N$50,1,0)</f>
        <v>#N/A</v>
      </c>
      <c r="AI1025" s="105">
        <f t="shared" si="120"/>
        <v>0</v>
      </c>
      <c r="AJ1025" s="105">
        <f t="shared" si="120"/>
        <v>0</v>
      </c>
      <c r="AK1025" s="106" t="e">
        <f>+VLOOKUP(M1025,'Código Barras'!$C$3:$C$1694,1,0)</f>
        <v>#N/A</v>
      </c>
      <c r="AL1025" s="100">
        <f t="shared" si="121"/>
        <v>0</v>
      </c>
      <c r="AM1025" s="100">
        <f t="shared" si="121"/>
        <v>0</v>
      </c>
      <c r="AN1025" s="100">
        <f t="shared" si="121"/>
        <v>0</v>
      </c>
      <c r="AO1025" s="100">
        <f t="shared" si="119"/>
        <v>0</v>
      </c>
      <c r="AP1025" s="100">
        <f t="shared" si="119"/>
        <v>0</v>
      </c>
      <c r="AQ1025" s="100">
        <f t="shared" si="119"/>
        <v>0</v>
      </c>
      <c r="AR1025" s="100" t="e">
        <f>VLOOKUP(C1025&amp;E1025&amp;G1025&amp;I1025&amp;J1025,'Código Licitaciones'!$I$8:$I$6500,1,0)</f>
        <v>#N/A</v>
      </c>
    </row>
    <row r="1026" spans="13:44" ht="18" x14ac:dyDescent="0.35">
      <c r="X1026" s="92">
        <f t="shared" si="122"/>
        <v>9</v>
      </c>
      <c r="Z1026" s="100" t="e">
        <f t="shared" si="123"/>
        <v>#DIV/0!</v>
      </c>
      <c r="AA1026" s="105" t="e">
        <f>+VLOOKUP(C1026,'Código Licitaciones'!$J$7:$J$31,1,0)</f>
        <v>#N/A</v>
      </c>
      <c r="AB1026" s="105">
        <f t="shared" si="124"/>
        <v>0</v>
      </c>
      <c r="AC1026" s="105" t="e">
        <f>+VLOOKUP(E1026,'Código Licitaciones'!$K$7:$K$50,1,0)</f>
        <v>#N/A</v>
      </c>
      <c r="AD1026" s="105">
        <f t="shared" si="125"/>
        <v>0</v>
      </c>
      <c r="AE1026" s="105" t="e">
        <f>+VLOOKUP(G1026,'Código Licitaciones'!$L$7:$L$50,1,0)</f>
        <v>#N/A</v>
      </c>
      <c r="AF1026" s="100" t="e">
        <f t="shared" si="126"/>
        <v>#DIV/0!</v>
      </c>
      <c r="AG1026" s="105" t="e">
        <f>+VLOOKUP(I1026,'Código Licitaciones'!$M$7:$M$50,1,0)</f>
        <v>#N/A</v>
      </c>
      <c r="AH1026" s="105" t="e">
        <f>+VLOOKUP(J1026,'Código Licitaciones'!$N$7:$N$50,1,0)</f>
        <v>#N/A</v>
      </c>
      <c r="AI1026" s="105">
        <f t="shared" si="120"/>
        <v>0</v>
      </c>
      <c r="AJ1026" s="105">
        <f t="shared" si="120"/>
        <v>0</v>
      </c>
      <c r="AK1026" s="106" t="e">
        <f>+VLOOKUP(M1026,'Código Barras'!$C$3:$C$1694,1,0)</f>
        <v>#N/A</v>
      </c>
      <c r="AL1026" s="100">
        <f t="shared" si="121"/>
        <v>0</v>
      </c>
      <c r="AM1026" s="100">
        <f t="shared" si="121"/>
        <v>0</v>
      </c>
      <c r="AN1026" s="100">
        <f t="shared" si="121"/>
        <v>0</v>
      </c>
      <c r="AO1026" s="100">
        <f t="shared" si="119"/>
        <v>0</v>
      </c>
      <c r="AP1026" s="100">
        <f t="shared" si="119"/>
        <v>0</v>
      </c>
      <c r="AQ1026" s="100">
        <f t="shared" si="119"/>
        <v>0</v>
      </c>
      <c r="AR1026" s="100" t="e">
        <f>VLOOKUP(C1026&amp;E1026&amp;G1026&amp;I1026&amp;J1026,'Código Licitaciones'!$I$8:$I$6500,1,0)</f>
        <v>#N/A</v>
      </c>
    </row>
    <row r="1027" spans="13:44" ht="18" x14ac:dyDescent="0.35">
      <c r="X1027" s="92">
        <f t="shared" si="122"/>
        <v>9</v>
      </c>
      <c r="Z1027" s="100" t="e">
        <f t="shared" si="123"/>
        <v>#DIV/0!</v>
      </c>
      <c r="AA1027" s="105" t="e">
        <f>+VLOOKUP(C1027,'Código Licitaciones'!$J$7:$J$31,1,0)</f>
        <v>#N/A</v>
      </c>
      <c r="AB1027" s="105">
        <f t="shared" si="124"/>
        <v>0</v>
      </c>
      <c r="AC1027" s="105" t="e">
        <f>+VLOOKUP(E1027,'Código Licitaciones'!$K$7:$K$50,1,0)</f>
        <v>#N/A</v>
      </c>
      <c r="AD1027" s="105">
        <f t="shared" si="125"/>
        <v>0</v>
      </c>
      <c r="AE1027" s="105" t="e">
        <f>+VLOOKUP(G1027,'Código Licitaciones'!$L$7:$L$50,1,0)</f>
        <v>#N/A</v>
      </c>
      <c r="AF1027" s="100" t="e">
        <f t="shared" si="126"/>
        <v>#DIV/0!</v>
      </c>
      <c r="AG1027" s="105" t="e">
        <f>+VLOOKUP(I1027,'Código Licitaciones'!$M$7:$M$50,1,0)</f>
        <v>#N/A</v>
      </c>
      <c r="AH1027" s="105" t="e">
        <f>+VLOOKUP(J1027,'Código Licitaciones'!$N$7:$N$50,1,0)</f>
        <v>#N/A</v>
      </c>
      <c r="AI1027" s="105">
        <f t="shared" si="120"/>
        <v>0</v>
      </c>
      <c r="AJ1027" s="105">
        <f t="shared" si="120"/>
        <v>0</v>
      </c>
      <c r="AK1027" s="106" t="e">
        <f>+VLOOKUP(M1027,'Código Barras'!$C$3:$C$1694,1,0)</f>
        <v>#N/A</v>
      </c>
      <c r="AL1027" s="100">
        <f t="shared" si="121"/>
        <v>0</v>
      </c>
      <c r="AM1027" s="100">
        <f t="shared" si="121"/>
        <v>0</v>
      </c>
      <c r="AN1027" s="100">
        <f t="shared" si="121"/>
        <v>0</v>
      </c>
      <c r="AO1027" s="100">
        <f t="shared" si="121"/>
        <v>0</v>
      </c>
      <c r="AP1027" s="100">
        <f t="shared" si="121"/>
        <v>0</v>
      </c>
      <c r="AQ1027" s="100">
        <f t="shared" si="121"/>
        <v>0</v>
      </c>
      <c r="AR1027" s="100" t="e">
        <f>VLOOKUP(C1027&amp;E1027&amp;G1027&amp;I1027&amp;J1027,'Código Licitaciones'!$I$8:$I$6500,1,0)</f>
        <v>#N/A</v>
      </c>
    </row>
    <row r="1028" spans="13:44" ht="18" x14ac:dyDescent="0.35">
      <c r="X1028" s="92">
        <f t="shared" si="122"/>
        <v>9</v>
      </c>
      <c r="Z1028" s="100" t="e">
        <f t="shared" si="123"/>
        <v>#DIV/0!</v>
      </c>
      <c r="AA1028" s="105" t="e">
        <f>+VLOOKUP(C1028,'Código Licitaciones'!$J$7:$J$31,1,0)</f>
        <v>#N/A</v>
      </c>
      <c r="AB1028" s="105">
        <f t="shared" si="124"/>
        <v>0</v>
      </c>
      <c r="AC1028" s="105" t="e">
        <f>+VLOOKUP(E1028,'Código Licitaciones'!$K$7:$K$50,1,0)</f>
        <v>#N/A</v>
      </c>
      <c r="AD1028" s="105">
        <f t="shared" si="125"/>
        <v>0</v>
      </c>
      <c r="AE1028" s="105" t="e">
        <f>+VLOOKUP(G1028,'Código Licitaciones'!$L$7:$L$50,1,0)</f>
        <v>#N/A</v>
      </c>
      <c r="AF1028" s="100" t="e">
        <f t="shared" si="126"/>
        <v>#DIV/0!</v>
      </c>
      <c r="AG1028" s="105" t="e">
        <f>+VLOOKUP(I1028,'Código Licitaciones'!$M$7:$M$50,1,0)</f>
        <v>#N/A</v>
      </c>
      <c r="AH1028" s="105" t="e">
        <f>+VLOOKUP(J1028,'Código Licitaciones'!$N$7:$N$50,1,0)</f>
        <v>#N/A</v>
      </c>
      <c r="AI1028" s="105">
        <f t="shared" ref="AI1028:AJ1056" si="127">+K1028</f>
        <v>0</v>
      </c>
      <c r="AJ1028" s="105">
        <f t="shared" si="127"/>
        <v>0</v>
      </c>
      <c r="AK1028" s="106" t="e">
        <f>+VLOOKUP(M1028,'Código Barras'!$C$3:$C$1694,1,0)</f>
        <v>#N/A</v>
      </c>
      <c r="AL1028" s="100">
        <f t="shared" ref="AL1028:AQ1070" si="128">IF(OR(ISNUMBER(N1028),N1028=0),N1028,1/0)</f>
        <v>0</v>
      </c>
      <c r="AM1028" s="100">
        <f t="shared" si="128"/>
        <v>0</v>
      </c>
      <c r="AN1028" s="100">
        <f t="shared" si="128"/>
        <v>0</v>
      </c>
      <c r="AO1028" s="100">
        <f t="shared" si="128"/>
        <v>0</v>
      </c>
      <c r="AP1028" s="100">
        <f t="shared" si="128"/>
        <v>0</v>
      </c>
      <c r="AQ1028" s="100">
        <f t="shared" si="128"/>
        <v>0</v>
      </c>
      <c r="AR1028" s="100" t="e">
        <f>VLOOKUP(C1028&amp;E1028&amp;G1028&amp;I1028&amp;J1028,'Código Licitaciones'!$I$8:$I$6500,1,0)</f>
        <v>#N/A</v>
      </c>
    </row>
    <row r="1029" spans="13:44" ht="18" x14ac:dyDescent="0.35">
      <c r="X1029" s="92">
        <f t="shared" si="122"/>
        <v>9</v>
      </c>
      <c r="Z1029" s="100" t="e">
        <f t="shared" si="123"/>
        <v>#DIV/0!</v>
      </c>
      <c r="AA1029" s="105" t="e">
        <f>+VLOOKUP(C1029,'Código Licitaciones'!$J$7:$J$31,1,0)</f>
        <v>#N/A</v>
      </c>
      <c r="AB1029" s="105">
        <f t="shared" si="124"/>
        <v>0</v>
      </c>
      <c r="AC1029" s="105" t="e">
        <f>+VLOOKUP(E1029,'Código Licitaciones'!$K$7:$K$50,1,0)</f>
        <v>#N/A</v>
      </c>
      <c r="AD1029" s="105">
        <f t="shared" si="125"/>
        <v>0</v>
      </c>
      <c r="AE1029" s="105" t="e">
        <f>+VLOOKUP(G1029,'Código Licitaciones'!$L$7:$L$50,1,0)</f>
        <v>#N/A</v>
      </c>
      <c r="AF1029" s="100" t="e">
        <f t="shared" si="126"/>
        <v>#DIV/0!</v>
      </c>
      <c r="AG1029" s="105" t="e">
        <f>+VLOOKUP(I1029,'Código Licitaciones'!$M$7:$M$50,1,0)</f>
        <v>#N/A</v>
      </c>
      <c r="AH1029" s="105" t="e">
        <f>+VLOOKUP(J1029,'Código Licitaciones'!$N$7:$N$50,1,0)</f>
        <v>#N/A</v>
      </c>
      <c r="AI1029" s="105">
        <f t="shared" si="127"/>
        <v>0</v>
      </c>
      <c r="AJ1029" s="105">
        <f t="shared" si="127"/>
        <v>0</v>
      </c>
      <c r="AK1029" s="106" t="e">
        <f>+VLOOKUP(M1029,'Código Barras'!$C$3:$C$1694,1,0)</f>
        <v>#N/A</v>
      </c>
      <c r="AL1029" s="100">
        <f t="shared" si="128"/>
        <v>0</v>
      </c>
      <c r="AM1029" s="100">
        <f t="shared" si="128"/>
        <v>0</v>
      </c>
      <c r="AN1029" s="100">
        <f t="shared" si="128"/>
        <v>0</v>
      </c>
      <c r="AO1029" s="100">
        <f t="shared" si="128"/>
        <v>0</v>
      </c>
      <c r="AP1029" s="100">
        <f t="shared" si="128"/>
        <v>0</v>
      </c>
      <c r="AQ1029" s="100">
        <f t="shared" si="128"/>
        <v>0</v>
      </c>
      <c r="AR1029" s="100" t="e">
        <f>VLOOKUP(C1029&amp;E1029&amp;G1029&amp;I1029&amp;J1029,'Código Licitaciones'!$I$8:$I$6500,1,0)</f>
        <v>#N/A</v>
      </c>
    </row>
    <row r="1030" spans="13:44" ht="18" x14ac:dyDescent="0.35">
      <c r="X1030" s="92">
        <f t="shared" si="122"/>
        <v>9</v>
      </c>
      <c r="Z1030" s="100" t="e">
        <f t="shared" si="123"/>
        <v>#DIV/0!</v>
      </c>
      <c r="AA1030" s="105" t="e">
        <f>+VLOOKUP(C1030,'Código Licitaciones'!$J$7:$J$31,1,0)</f>
        <v>#N/A</v>
      </c>
      <c r="AB1030" s="105">
        <f t="shared" si="124"/>
        <v>0</v>
      </c>
      <c r="AC1030" s="105" t="e">
        <f>+VLOOKUP(E1030,'Código Licitaciones'!$K$7:$K$50,1,0)</f>
        <v>#N/A</v>
      </c>
      <c r="AD1030" s="105">
        <f t="shared" si="125"/>
        <v>0</v>
      </c>
      <c r="AE1030" s="105" t="e">
        <f>+VLOOKUP(G1030,'Código Licitaciones'!$L$7:$L$50,1,0)</f>
        <v>#N/A</v>
      </c>
      <c r="AF1030" s="100" t="e">
        <f t="shared" si="126"/>
        <v>#DIV/0!</v>
      </c>
      <c r="AG1030" s="105" t="e">
        <f>+VLOOKUP(I1030,'Código Licitaciones'!$M$7:$M$50,1,0)</f>
        <v>#N/A</v>
      </c>
      <c r="AH1030" s="105" t="e">
        <f>+VLOOKUP(J1030,'Código Licitaciones'!$N$7:$N$50,1,0)</f>
        <v>#N/A</v>
      </c>
      <c r="AI1030" s="105">
        <f t="shared" si="127"/>
        <v>0</v>
      </c>
      <c r="AJ1030" s="105">
        <f t="shared" si="127"/>
        <v>0</v>
      </c>
      <c r="AK1030" s="106" t="e">
        <f>+VLOOKUP(M1030,'Código Barras'!$C$3:$C$1694,1,0)</f>
        <v>#N/A</v>
      </c>
      <c r="AL1030" s="100">
        <f t="shared" si="128"/>
        <v>0</v>
      </c>
      <c r="AM1030" s="100">
        <f t="shared" si="128"/>
        <v>0</v>
      </c>
      <c r="AN1030" s="100">
        <f t="shared" si="128"/>
        <v>0</v>
      </c>
      <c r="AO1030" s="100">
        <f t="shared" si="128"/>
        <v>0</v>
      </c>
      <c r="AP1030" s="100">
        <f t="shared" si="128"/>
        <v>0</v>
      </c>
      <c r="AQ1030" s="100">
        <f t="shared" si="128"/>
        <v>0</v>
      </c>
      <c r="AR1030" s="100" t="e">
        <f>VLOOKUP(C1030&amp;E1030&amp;G1030&amp;I1030&amp;J1030,'Código Licitaciones'!$I$8:$I$6500,1,0)</f>
        <v>#N/A</v>
      </c>
    </row>
    <row r="1031" spans="13:44" ht="18" x14ac:dyDescent="0.35">
      <c r="X1031" s="92">
        <f t="shared" si="122"/>
        <v>9</v>
      </c>
      <c r="Z1031" s="100" t="e">
        <f t="shared" si="123"/>
        <v>#DIV/0!</v>
      </c>
      <c r="AA1031" s="105" t="e">
        <f>+VLOOKUP(C1031,'Código Licitaciones'!$J$7:$J$31,1,0)</f>
        <v>#N/A</v>
      </c>
      <c r="AB1031" s="105">
        <f t="shared" si="124"/>
        <v>0</v>
      </c>
      <c r="AC1031" s="105" t="e">
        <f>+VLOOKUP(E1031,'Código Licitaciones'!$K$7:$K$50,1,0)</f>
        <v>#N/A</v>
      </c>
      <c r="AD1031" s="105">
        <f t="shared" si="125"/>
        <v>0</v>
      </c>
      <c r="AE1031" s="105" t="e">
        <f>+VLOOKUP(G1031,'Código Licitaciones'!$L$7:$L$50,1,0)</f>
        <v>#N/A</v>
      </c>
      <c r="AF1031" s="100" t="e">
        <f t="shared" si="126"/>
        <v>#DIV/0!</v>
      </c>
      <c r="AG1031" s="105" t="e">
        <f>+VLOOKUP(I1031,'Código Licitaciones'!$M$7:$M$50,1,0)</f>
        <v>#N/A</v>
      </c>
      <c r="AH1031" s="105" t="e">
        <f>+VLOOKUP(J1031,'Código Licitaciones'!$N$7:$N$50,1,0)</f>
        <v>#N/A</v>
      </c>
      <c r="AI1031" s="105">
        <f t="shared" si="127"/>
        <v>0</v>
      </c>
      <c r="AJ1031" s="105">
        <f t="shared" si="127"/>
        <v>0</v>
      </c>
      <c r="AK1031" s="106" t="e">
        <f>+VLOOKUP(M1031,'Código Barras'!$C$3:$C$1694,1,0)</f>
        <v>#N/A</v>
      </c>
      <c r="AL1031" s="100">
        <f t="shared" si="128"/>
        <v>0</v>
      </c>
      <c r="AM1031" s="100">
        <f t="shared" si="128"/>
        <v>0</v>
      </c>
      <c r="AN1031" s="100">
        <f t="shared" si="128"/>
        <v>0</v>
      </c>
      <c r="AO1031" s="100">
        <f t="shared" si="128"/>
        <v>0</v>
      </c>
      <c r="AP1031" s="100">
        <f t="shared" si="128"/>
        <v>0</v>
      </c>
      <c r="AQ1031" s="100">
        <f t="shared" si="128"/>
        <v>0</v>
      </c>
      <c r="AR1031" s="100" t="e">
        <f>VLOOKUP(C1031&amp;E1031&amp;G1031&amp;I1031&amp;J1031,'Código Licitaciones'!$I$8:$I$6500,1,0)</f>
        <v>#N/A</v>
      </c>
    </row>
    <row r="1032" spans="13:44" ht="18" x14ac:dyDescent="0.35">
      <c r="M1032" s="109"/>
      <c r="X1032" s="92">
        <f t="shared" si="122"/>
        <v>9</v>
      </c>
      <c r="Z1032" s="100" t="e">
        <f t="shared" si="123"/>
        <v>#DIV/0!</v>
      </c>
      <c r="AA1032" s="105" t="e">
        <f>+VLOOKUP(C1032,'Código Licitaciones'!$J$7:$J$31,1,0)</f>
        <v>#N/A</v>
      </c>
      <c r="AB1032" s="105">
        <f t="shared" si="124"/>
        <v>0</v>
      </c>
      <c r="AC1032" s="105" t="e">
        <f>+VLOOKUP(E1032,'Código Licitaciones'!$K$7:$K$50,1,0)</f>
        <v>#N/A</v>
      </c>
      <c r="AD1032" s="105">
        <f t="shared" si="125"/>
        <v>0</v>
      </c>
      <c r="AE1032" s="105" t="e">
        <f>+VLOOKUP(G1032,'Código Licitaciones'!$L$7:$L$50,1,0)</f>
        <v>#N/A</v>
      </c>
      <c r="AF1032" s="100" t="e">
        <f t="shared" si="126"/>
        <v>#DIV/0!</v>
      </c>
      <c r="AG1032" s="105" t="e">
        <f>+VLOOKUP(I1032,'Código Licitaciones'!$M$7:$M$50,1,0)</f>
        <v>#N/A</v>
      </c>
      <c r="AH1032" s="105" t="e">
        <f>+VLOOKUP(J1032,'Código Licitaciones'!$N$7:$N$50,1,0)</f>
        <v>#N/A</v>
      </c>
      <c r="AI1032" s="105">
        <f t="shared" si="127"/>
        <v>0</v>
      </c>
      <c r="AJ1032" s="105">
        <f t="shared" si="127"/>
        <v>0</v>
      </c>
      <c r="AK1032" s="106" t="e">
        <f>+VLOOKUP(M1032,'Código Barras'!$C$3:$C$1694,1,0)</f>
        <v>#N/A</v>
      </c>
      <c r="AL1032" s="100">
        <f t="shared" si="128"/>
        <v>0</v>
      </c>
      <c r="AM1032" s="100">
        <f t="shared" si="128"/>
        <v>0</v>
      </c>
      <c r="AN1032" s="100">
        <f t="shared" si="128"/>
        <v>0</v>
      </c>
      <c r="AO1032" s="100">
        <f t="shared" si="128"/>
        <v>0</v>
      </c>
      <c r="AP1032" s="100">
        <f t="shared" si="128"/>
        <v>0</v>
      </c>
      <c r="AQ1032" s="100">
        <f t="shared" si="128"/>
        <v>0</v>
      </c>
      <c r="AR1032" s="100" t="e">
        <f>VLOOKUP(C1032&amp;E1032&amp;G1032&amp;I1032&amp;J1032,'Código Licitaciones'!$I$8:$I$6500,1,0)</f>
        <v>#N/A</v>
      </c>
    </row>
    <row r="1033" spans="13:44" ht="18" x14ac:dyDescent="0.35">
      <c r="M1033" s="109"/>
      <c r="X1033" s="92">
        <f t="shared" si="122"/>
        <v>9</v>
      </c>
      <c r="Z1033" s="100" t="e">
        <f t="shared" si="123"/>
        <v>#DIV/0!</v>
      </c>
      <c r="AA1033" s="105" t="e">
        <f>+VLOOKUP(C1033,'Código Licitaciones'!$J$7:$J$31,1,0)</f>
        <v>#N/A</v>
      </c>
      <c r="AB1033" s="105">
        <f t="shared" si="124"/>
        <v>0</v>
      </c>
      <c r="AC1033" s="105" t="e">
        <f>+VLOOKUP(E1033,'Código Licitaciones'!$K$7:$K$50,1,0)</f>
        <v>#N/A</v>
      </c>
      <c r="AD1033" s="105">
        <f t="shared" si="125"/>
        <v>0</v>
      </c>
      <c r="AE1033" s="105" t="e">
        <f>+VLOOKUP(G1033,'Código Licitaciones'!$L$7:$L$50,1,0)</f>
        <v>#N/A</v>
      </c>
      <c r="AF1033" s="100" t="e">
        <f t="shared" si="126"/>
        <v>#DIV/0!</v>
      </c>
      <c r="AG1033" s="105" t="e">
        <f>+VLOOKUP(I1033,'Código Licitaciones'!$M$7:$M$50,1,0)</f>
        <v>#N/A</v>
      </c>
      <c r="AH1033" s="105" t="e">
        <f>+VLOOKUP(J1033,'Código Licitaciones'!$N$7:$N$50,1,0)</f>
        <v>#N/A</v>
      </c>
      <c r="AI1033" s="105">
        <f t="shared" si="127"/>
        <v>0</v>
      </c>
      <c r="AJ1033" s="105">
        <f t="shared" si="127"/>
        <v>0</v>
      </c>
      <c r="AK1033" s="106" t="e">
        <f>+VLOOKUP(M1033,'Código Barras'!$C$3:$C$1694,1,0)</f>
        <v>#N/A</v>
      </c>
      <c r="AL1033" s="100">
        <f t="shared" si="128"/>
        <v>0</v>
      </c>
      <c r="AM1033" s="100">
        <f t="shared" si="128"/>
        <v>0</v>
      </c>
      <c r="AN1033" s="100">
        <f t="shared" si="128"/>
        <v>0</v>
      </c>
      <c r="AO1033" s="100">
        <f t="shared" si="128"/>
        <v>0</v>
      </c>
      <c r="AP1033" s="100">
        <f t="shared" si="128"/>
        <v>0</v>
      </c>
      <c r="AQ1033" s="100">
        <f t="shared" si="128"/>
        <v>0</v>
      </c>
      <c r="AR1033" s="100" t="e">
        <f>VLOOKUP(C1033&amp;E1033&amp;G1033&amp;I1033&amp;J1033,'Código Licitaciones'!$I$8:$I$6500,1,0)</f>
        <v>#N/A</v>
      </c>
    </row>
    <row r="1034" spans="13:44" ht="18" x14ac:dyDescent="0.35">
      <c r="M1034" s="109"/>
      <c r="X1034" s="92">
        <f t="shared" ref="X1034:X1097" si="129">SUMPRODUCT(--(ISERROR(Z1034:BN1034)))</f>
        <v>9</v>
      </c>
      <c r="Z1034" s="100" t="e">
        <f t="shared" ref="Z1034:Z1097" si="130">IF(ISNUMBER(B1034),B1034,1/0)</f>
        <v>#DIV/0!</v>
      </c>
      <c r="AA1034" s="105" t="e">
        <f>+VLOOKUP(C1034,'Código Licitaciones'!$J$7:$J$31,1,0)</f>
        <v>#N/A</v>
      </c>
      <c r="AB1034" s="105">
        <f t="shared" ref="AB1034:AB1097" si="131">+D1034</f>
        <v>0</v>
      </c>
      <c r="AC1034" s="105" t="e">
        <f>+VLOOKUP(E1034,'Código Licitaciones'!$K$7:$K$50,1,0)</f>
        <v>#N/A</v>
      </c>
      <c r="AD1034" s="105">
        <f t="shared" ref="AD1034:AD1097" si="132">+F1034</f>
        <v>0</v>
      </c>
      <c r="AE1034" s="105" t="e">
        <f>+VLOOKUP(G1034,'Código Licitaciones'!$L$7:$L$50,1,0)</f>
        <v>#N/A</v>
      </c>
      <c r="AF1034" s="100" t="e">
        <f t="shared" ref="AF1034:AF1097" si="133">IF(ISNUMBER(H1034),H1034,1/0)</f>
        <v>#DIV/0!</v>
      </c>
      <c r="AG1034" s="105" t="e">
        <f>+VLOOKUP(I1034,'Código Licitaciones'!$M$7:$M$50,1,0)</f>
        <v>#N/A</v>
      </c>
      <c r="AH1034" s="105" t="e">
        <f>+VLOOKUP(J1034,'Código Licitaciones'!$N$7:$N$50,1,0)</f>
        <v>#N/A</v>
      </c>
      <c r="AI1034" s="105">
        <f t="shared" si="127"/>
        <v>0</v>
      </c>
      <c r="AJ1034" s="105">
        <f t="shared" si="127"/>
        <v>0</v>
      </c>
      <c r="AK1034" s="106" t="e">
        <f>+VLOOKUP(M1034,'Código Barras'!$C$3:$C$1694,1,0)</f>
        <v>#N/A</v>
      </c>
      <c r="AL1034" s="100">
        <f t="shared" si="128"/>
        <v>0</v>
      </c>
      <c r="AM1034" s="100">
        <f t="shared" si="128"/>
        <v>0</v>
      </c>
      <c r="AN1034" s="100">
        <f t="shared" si="128"/>
        <v>0</v>
      </c>
      <c r="AO1034" s="100">
        <f t="shared" si="128"/>
        <v>0</v>
      </c>
      <c r="AP1034" s="100">
        <f t="shared" si="128"/>
        <v>0</v>
      </c>
      <c r="AQ1034" s="100">
        <f t="shared" si="128"/>
        <v>0</v>
      </c>
      <c r="AR1034" s="100" t="e">
        <f>VLOOKUP(C1034&amp;E1034&amp;G1034&amp;I1034&amp;J1034,'Código Licitaciones'!$I$8:$I$6500,1,0)</f>
        <v>#N/A</v>
      </c>
    </row>
    <row r="1035" spans="13:44" ht="18" x14ac:dyDescent="0.35">
      <c r="M1035" s="109"/>
      <c r="X1035" s="92">
        <f t="shared" si="129"/>
        <v>9</v>
      </c>
      <c r="Z1035" s="100" t="e">
        <f t="shared" si="130"/>
        <v>#DIV/0!</v>
      </c>
      <c r="AA1035" s="105" t="e">
        <f>+VLOOKUP(C1035,'Código Licitaciones'!$J$7:$J$31,1,0)</f>
        <v>#N/A</v>
      </c>
      <c r="AB1035" s="105">
        <f t="shared" si="131"/>
        <v>0</v>
      </c>
      <c r="AC1035" s="105" t="e">
        <f>+VLOOKUP(E1035,'Código Licitaciones'!$K$7:$K$50,1,0)</f>
        <v>#N/A</v>
      </c>
      <c r="AD1035" s="105">
        <f t="shared" si="132"/>
        <v>0</v>
      </c>
      <c r="AE1035" s="105" t="e">
        <f>+VLOOKUP(G1035,'Código Licitaciones'!$L$7:$L$50,1,0)</f>
        <v>#N/A</v>
      </c>
      <c r="AF1035" s="100" t="e">
        <f t="shared" si="133"/>
        <v>#DIV/0!</v>
      </c>
      <c r="AG1035" s="105" t="e">
        <f>+VLOOKUP(I1035,'Código Licitaciones'!$M$7:$M$50,1,0)</f>
        <v>#N/A</v>
      </c>
      <c r="AH1035" s="105" t="e">
        <f>+VLOOKUP(J1035,'Código Licitaciones'!$N$7:$N$50,1,0)</f>
        <v>#N/A</v>
      </c>
      <c r="AI1035" s="105">
        <f t="shared" si="127"/>
        <v>0</v>
      </c>
      <c r="AJ1035" s="105">
        <f t="shared" si="127"/>
        <v>0</v>
      </c>
      <c r="AK1035" s="106" t="e">
        <f>+VLOOKUP(M1035,'Código Barras'!$C$3:$C$1694,1,0)</f>
        <v>#N/A</v>
      </c>
      <c r="AL1035" s="100">
        <f t="shared" si="128"/>
        <v>0</v>
      </c>
      <c r="AM1035" s="100">
        <f t="shared" si="128"/>
        <v>0</v>
      </c>
      <c r="AN1035" s="100">
        <f t="shared" si="128"/>
        <v>0</v>
      </c>
      <c r="AO1035" s="100">
        <f t="shared" si="128"/>
        <v>0</v>
      </c>
      <c r="AP1035" s="100">
        <f t="shared" si="128"/>
        <v>0</v>
      </c>
      <c r="AQ1035" s="100">
        <f t="shared" si="128"/>
        <v>0</v>
      </c>
      <c r="AR1035" s="100" t="e">
        <f>VLOOKUP(C1035&amp;E1035&amp;G1035&amp;I1035&amp;J1035,'Código Licitaciones'!$I$8:$I$6500,1,0)</f>
        <v>#N/A</v>
      </c>
    </row>
    <row r="1036" spans="13:44" ht="18" x14ac:dyDescent="0.35">
      <c r="M1036" s="109"/>
      <c r="X1036" s="92">
        <f t="shared" si="129"/>
        <v>9</v>
      </c>
      <c r="Z1036" s="100" t="e">
        <f t="shared" si="130"/>
        <v>#DIV/0!</v>
      </c>
      <c r="AA1036" s="105" t="e">
        <f>+VLOOKUP(C1036,'Código Licitaciones'!$J$7:$J$31,1,0)</f>
        <v>#N/A</v>
      </c>
      <c r="AB1036" s="105">
        <f t="shared" si="131"/>
        <v>0</v>
      </c>
      <c r="AC1036" s="105" t="e">
        <f>+VLOOKUP(E1036,'Código Licitaciones'!$K$7:$K$50,1,0)</f>
        <v>#N/A</v>
      </c>
      <c r="AD1036" s="105">
        <f t="shared" si="132"/>
        <v>0</v>
      </c>
      <c r="AE1036" s="105" t="e">
        <f>+VLOOKUP(G1036,'Código Licitaciones'!$L$7:$L$50,1,0)</f>
        <v>#N/A</v>
      </c>
      <c r="AF1036" s="100" t="e">
        <f t="shared" si="133"/>
        <v>#DIV/0!</v>
      </c>
      <c r="AG1036" s="105" t="e">
        <f>+VLOOKUP(I1036,'Código Licitaciones'!$M$7:$M$50,1,0)</f>
        <v>#N/A</v>
      </c>
      <c r="AH1036" s="105" t="e">
        <f>+VLOOKUP(J1036,'Código Licitaciones'!$N$7:$N$50,1,0)</f>
        <v>#N/A</v>
      </c>
      <c r="AI1036" s="105">
        <f t="shared" si="127"/>
        <v>0</v>
      </c>
      <c r="AJ1036" s="105">
        <f t="shared" si="127"/>
        <v>0</v>
      </c>
      <c r="AK1036" s="106" t="e">
        <f>+VLOOKUP(M1036,'Código Barras'!$C$3:$C$1694,1,0)</f>
        <v>#N/A</v>
      </c>
      <c r="AL1036" s="100">
        <f t="shared" si="128"/>
        <v>0</v>
      </c>
      <c r="AM1036" s="100">
        <f t="shared" si="128"/>
        <v>0</v>
      </c>
      <c r="AN1036" s="100">
        <f t="shared" si="128"/>
        <v>0</v>
      </c>
      <c r="AO1036" s="100">
        <f t="shared" si="128"/>
        <v>0</v>
      </c>
      <c r="AP1036" s="100">
        <f t="shared" si="128"/>
        <v>0</v>
      </c>
      <c r="AQ1036" s="100">
        <f t="shared" si="128"/>
        <v>0</v>
      </c>
      <c r="AR1036" s="100" t="e">
        <f>VLOOKUP(C1036&amp;E1036&amp;G1036&amp;I1036&amp;J1036,'Código Licitaciones'!$I$8:$I$6500,1,0)</f>
        <v>#N/A</v>
      </c>
    </row>
    <row r="1037" spans="13:44" ht="18" x14ac:dyDescent="0.35">
      <c r="M1037" s="109"/>
      <c r="X1037" s="92">
        <f t="shared" si="129"/>
        <v>9</v>
      </c>
      <c r="Z1037" s="100" t="e">
        <f t="shared" si="130"/>
        <v>#DIV/0!</v>
      </c>
      <c r="AA1037" s="105" t="e">
        <f>+VLOOKUP(C1037,'Código Licitaciones'!$J$7:$J$31,1,0)</f>
        <v>#N/A</v>
      </c>
      <c r="AB1037" s="105">
        <f t="shared" si="131"/>
        <v>0</v>
      </c>
      <c r="AC1037" s="105" t="e">
        <f>+VLOOKUP(E1037,'Código Licitaciones'!$K$7:$K$50,1,0)</f>
        <v>#N/A</v>
      </c>
      <c r="AD1037" s="105">
        <f t="shared" si="132"/>
        <v>0</v>
      </c>
      <c r="AE1037" s="105" t="e">
        <f>+VLOOKUP(G1037,'Código Licitaciones'!$L$7:$L$50,1,0)</f>
        <v>#N/A</v>
      </c>
      <c r="AF1037" s="100" t="e">
        <f t="shared" si="133"/>
        <v>#DIV/0!</v>
      </c>
      <c r="AG1037" s="105" t="e">
        <f>+VLOOKUP(I1037,'Código Licitaciones'!$M$7:$M$50,1,0)</f>
        <v>#N/A</v>
      </c>
      <c r="AH1037" s="105" t="e">
        <f>+VLOOKUP(J1037,'Código Licitaciones'!$N$7:$N$50,1,0)</f>
        <v>#N/A</v>
      </c>
      <c r="AI1037" s="105">
        <f t="shared" si="127"/>
        <v>0</v>
      </c>
      <c r="AJ1037" s="105">
        <f t="shared" si="127"/>
        <v>0</v>
      </c>
      <c r="AK1037" s="106" t="e">
        <f>+VLOOKUP(M1037,'Código Barras'!$C$3:$C$1694,1,0)</f>
        <v>#N/A</v>
      </c>
      <c r="AL1037" s="100">
        <f t="shared" si="128"/>
        <v>0</v>
      </c>
      <c r="AM1037" s="100">
        <f t="shared" si="128"/>
        <v>0</v>
      </c>
      <c r="AN1037" s="100">
        <f t="shared" si="128"/>
        <v>0</v>
      </c>
      <c r="AO1037" s="100">
        <f t="shared" si="128"/>
        <v>0</v>
      </c>
      <c r="AP1037" s="100">
        <f t="shared" si="128"/>
        <v>0</v>
      </c>
      <c r="AQ1037" s="100">
        <f t="shared" si="128"/>
        <v>0</v>
      </c>
      <c r="AR1037" s="100" t="e">
        <f>VLOOKUP(C1037&amp;E1037&amp;G1037&amp;I1037&amp;J1037,'Código Licitaciones'!$I$8:$I$6500,1,0)</f>
        <v>#N/A</v>
      </c>
    </row>
    <row r="1038" spans="13:44" ht="18" x14ac:dyDescent="0.35">
      <c r="M1038" s="109"/>
      <c r="X1038" s="92">
        <f t="shared" si="129"/>
        <v>9</v>
      </c>
      <c r="Z1038" s="100" t="e">
        <f t="shared" si="130"/>
        <v>#DIV/0!</v>
      </c>
      <c r="AA1038" s="105" t="e">
        <f>+VLOOKUP(C1038,'Código Licitaciones'!$J$7:$J$31,1,0)</f>
        <v>#N/A</v>
      </c>
      <c r="AB1038" s="105">
        <f t="shared" si="131"/>
        <v>0</v>
      </c>
      <c r="AC1038" s="105" t="e">
        <f>+VLOOKUP(E1038,'Código Licitaciones'!$K$7:$K$50,1,0)</f>
        <v>#N/A</v>
      </c>
      <c r="AD1038" s="105">
        <f t="shared" si="132"/>
        <v>0</v>
      </c>
      <c r="AE1038" s="105" t="e">
        <f>+VLOOKUP(G1038,'Código Licitaciones'!$L$7:$L$50,1,0)</f>
        <v>#N/A</v>
      </c>
      <c r="AF1038" s="100" t="e">
        <f t="shared" si="133"/>
        <v>#DIV/0!</v>
      </c>
      <c r="AG1038" s="105" t="e">
        <f>+VLOOKUP(I1038,'Código Licitaciones'!$M$7:$M$50,1,0)</f>
        <v>#N/A</v>
      </c>
      <c r="AH1038" s="105" t="e">
        <f>+VLOOKUP(J1038,'Código Licitaciones'!$N$7:$N$50,1,0)</f>
        <v>#N/A</v>
      </c>
      <c r="AI1038" s="105">
        <f t="shared" si="127"/>
        <v>0</v>
      </c>
      <c r="AJ1038" s="105">
        <f t="shared" si="127"/>
        <v>0</v>
      </c>
      <c r="AK1038" s="106" t="e">
        <f>+VLOOKUP(M1038,'Código Barras'!$C$3:$C$1694,1,0)</f>
        <v>#N/A</v>
      </c>
      <c r="AL1038" s="100">
        <f t="shared" si="128"/>
        <v>0</v>
      </c>
      <c r="AM1038" s="100">
        <f t="shared" si="128"/>
        <v>0</v>
      </c>
      <c r="AN1038" s="100">
        <f t="shared" si="128"/>
        <v>0</v>
      </c>
      <c r="AO1038" s="100">
        <f t="shared" si="128"/>
        <v>0</v>
      </c>
      <c r="AP1038" s="100">
        <f t="shared" si="128"/>
        <v>0</v>
      </c>
      <c r="AQ1038" s="100">
        <f t="shared" si="128"/>
        <v>0</v>
      </c>
      <c r="AR1038" s="100" t="e">
        <f>VLOOKUP(C1038&amp;E1038&amp;G1038&amp;I1038&amp;J1038,'Código Licitaciones'!$I$8:$I$6500,1,0)</f>
        <v>#N/A</v>
      </c>
    </row>
    <row r="1039" spans="13:44" ht="18" x14ac:dyDescent="0.35">
      <c r="M1039" s="109"/>
      <c r="X1039" s="92">
        <f t="shared" si="129"/>
        <v>9</v>
      </c>
      <c r="Z1039" s="100" t="e">
        <f t="shared" si="130"/>
        <v>#DIV/0!</v>
      </c>
      <c r="AA1039" s="105" t="e">
        <f>+VLOOKUP(C1039,'Código Licitaciones'!$J$7:$J$31,1,0)</f>
        <v>#N/A</v>
      </c>
      <c r="AB1039" s="105">
        <f t="shared" si="131"/>
        <v>0</v>
      </c>
      <c r="AC1039" s="105" t="e">
        <f>+VLOOKUP(E1039,'Código Licitaciones'!$K$7:$K$50,1,0)</f>
        <v>#N/A</v>
      </c>
      <c r="AD1039" s="105">
        <f t="shared" si="132"/>
        <v>0</v>
      </c>
      <c r="AE1039" s="105" t="e">
        <f>+VLOOKUP(G1039,'Código Licitaciones'!$L$7:$L$50,1,0)</f>
        <v>#N/A</v>
      </c>
      <c r="AF1039" s="100" t="e">
        <f t="shared" si="133"/>
        <v>#DIV/0!</v>
      </c>
      <c r="AG1039" s="105" t="e">
        <f>+VLOOKUP(I1039,'Código Licitaciones'!$M$7:$M$50,1,0)</f>
        <v>#N/A</v>
      </c>
      <c r="AH1039" s="105" t="e">
        <f>+VLOOKUP(J1039,'Código Licitaciones'!$N$7:$N$50,1,0)</f>
        <v>#N/A</v>
      </c>
      <c r="AI1039" s="105">
        <f t="shared" si="127"/>
        <v>0</v>
      </c>
      <c r="AJ1039" s="105">
        <f t="shared" si="127"/>
        <v>0</v>
      </c>
      <c r="AK1039" s="106" t="e">
        <f>+VLOOKUP(M1039,'Código Barras'!$C$3:$C$1694,1,0)</f>
        <v>#N/A</v>
      </c>
      <c r="AL1039" s="100">
        <f t="shared" si="128"/>
        <v>0</v>
      </c>
      <c r="AM1039" s="100">
        <f t="shared" si="128"/>
        <v>0</v>
      </c>
      <c r="AN1039" s="100">
        <f t="shared" si="128"/>
        <v>0</v>
      </c>
      <c r="AO1039" s="100">
        <f t="shared" si="128"/>
        <v>0</v>
      </c>
      <c r="AP1039" s="100">
        <f t="shared" si="128"/>
        <v>0</v>
      </c>
      <c r="AQ1039" s="100">
        <f t="shared" si="128"/>
        <v>0</v>
      </c>
      <c r="AR1039" s="100" t="e">
        <f>VLOOKUP(C1039&amp;E1039&amp;G1039&amp;I1039&amp;J1039,'Código Licitaciones'!$I$8:$I$6500,1,0)</f>
        <v>#N/A</v>
      </c>
    </row>
    <row r="1040" spans="13:44" ht="18" x14ac:dyDescent="0.35">
      <c r="M1040" s="109"/>
      <c r="X1040" s="92">
        <f t="shared" si="129"/>
        <v>9</v>
      </c>
      <c r="Z1040" s="100" t="e">
        <f t="shared" si="130"/>
        <v>#DIV/0!</v>
      </c>
      <c r="AA1040" s="105" t="e">
        <f>+VLOOKUP(C1040,'Código Licitaciones'!$J$7:$J$31,1,0)</f>
        <v>#N/A</v>
      </c>
      <c r="AB1040" s="105">
        <f t="shared" si="131"/>
        <v>0</v>
      </c>
      <c r="AC1040" s="105" t="e">
        <f>+VLOOKUP(E1040,'Código Licitaciones'!$K$7:$K$50,1,0)</f>
        <v>#N/A</v>
      </c>
      <c r="AD1040" s="105">
        <f t="shared" si="132"/>
        <v>0</v>
      </c>
      <c r="AE1040" s="105" t="e">
        <f>+VLOOKUP(G1040,'Código Licitaciones'!$L$7:$L$50,1,0)</f>
        <v>#N/A</v>
      </c>
      <c r="AF1040" s="100" t="e">
        <f t="shared" si="133"/>
        <v>#DIV/0!</v>
      </c>
      <c r="AG1040" s="105" t="e">
        <f>+VLOOKUP(I1040,'Código Licitaciones'!$M$7:$M$50,1,0)</f>
        <v>#N/A</v>
      </c>
      <c r="AH1040" s="105" t="e">
        <f>+VLOOKUP(J1040,'Código Licitaciones'!$N$7:$N$50,1,0)</f>
        <v>#N/A</v>
      </c>
      <c r="AI1040" s="105">
        <f t="shared" si="127"/>
        <v>0</v>
      </c>
      <c r="AJ1040" s="105">
        <f t="shared" si="127"/>
        <v>0</v>
      </c>
      <c r="AK1040" s="106" t="e">
        <f>+VLOOKUP(M1040,'Código Barras'!$C$3:$C$1694,1,0)</f>
        <v>#N/A</v>
      </c>
      <c r="AL1040" s="100">
        <f t="shared" si="128"/>
        <v>0</v>
      </c>
      <c r="AM1040" s="100">
        <f t="shared" si="128"/>
        <v>0</v>
      </c>
      <c r="AN1040" s="100">
        <f t="shared" si="128"/>
        <v>0</v>
      </c>
      <c r="AO1040" s="100">
        <f t="shared" si="128"/>
        <v>0</v>
      </c>
      <c r="AP1040" s="100">
        <f t="shared" si="128"/>
        <v>0</v>
      </c>
      <c r="AQ1040" s="100">
        <f t="shared" si="128"/>
        <v>0</v>
      </c>
      <c r="AR1040" s="100" t="e">
        <f>VLOOKUP(C1040&amp;E1040&amp;G1040&amp;I1040&amp;J1040,'Código Licitaciones'!$I$8:$I$6500,1,0)</f>
        <v>#N/A</v>
      </c>
    </row>
    <row r="1041" spans="13:44" ht="18" x14ac:dyDescent="0.35">
      <c r="M1041" s="109"/>
      <c r="X1041" s="92">
        <f t="shared" si="129"/>
        <v>9</v>
      </c>
      <c r="Z1041" s="100" t="e">
        <f t="shared" si="130"/>
        <v>#DIV/0!</v>
      </c>
      <c r="AA1041" s="105" t="e">
        <f>+VLOOKUP(C1041,'Código Licitaciones'!$J$7:$J$31,1,0)</f>
        <v>#N/A</v>
      </c>
      <c r="AB1041" s="105">
        <f t="shared" si="131"/>
        <v>0</v>
      </c>
      <c r="AC1041" s="105" t="e">
        <f>+VLOOKUP(E1041,'Código Licitaciones'!$K$7:$K$50,1,0)</f>
        <v>#N/A</v>
      </c>
      <c r="AD1041" s="105">
        <f t="shared" si="132"/>
        <v>0</v>
      </c>
      <c r="AE1041" s="105" t="e">
        <f>+VLOOKUP(G1041,'Código Licitaciones'!$L$7:$L$50,1,0)</f>
        <v>#N/A</v>
      </c>
      <c r="AF1041" s="100" t="e">
        <f t="shared" si="133"/>
        <v>#DIV/0!</v>
      </c>
      <c r="AG1041" s="105" t="e">
        <f>+VLOOKUP(I1041,'Código Licitaciones'!$M$7:$M$50,1,0)</f>
        <v>#N/A</v>
      </c>
      <c r="AH1041" s="105" t="e">
        <f>+VLOOKUP(J1041,'Código Licitaciones'!$N$7:$N$50,1,0)</f>
        <v>#N/A</v>
      </c>
      <c r="AI1041" s="105">
        <f t="shared" si="127"/>
        <v>0</v>
      </c>
      <c r="AJ1041" s="105">
        <f t="shared" si="127"/>
        <v>0</v>
      </c>
      <c r="AK1041" s="106" t="e">
        <f>+VLOOKUP(M1041,'Código Barras'!$C$3:$C$1694,1,0)</f>
        <v>#N/A</v>
      </c>
      <c r="AL1041" s="100">
        <f t="shared" si="128"/>
        <v>0</v>
      </c>
      <c r="AM1041" s="100">
        <f t="shared" si="128"/>
        <v>0</v>
      </c>
      <c r="AN1041" s="100">
        <f t="shared" si="128"/>
        <v>0</v>
      </c>
      <c r="AO1041" s="100">
        <f t="shared" si="128"/>
        <v>0</v>
      </c>
      <c r="AP1041" s="100">
        <f t="shared" si="128"/>
        <v>0</v>
      </c>
      <c r="AQ1041" s="100">
        <f t="shared" si="128"/>
        <v>0</v>
      </c>
      <c r="AR1041" s="100" t="e">
        <f>VLOOKUP(C1041&amp;E1041&amp;G1041&amp;I1041&amp;J1041,'Código Licitaciones'!$I$8:$I$6500,1,0)</f>
        <v>#N/A</v>
      </c>
    </row>
    <row r="1042" spans="13:44" ht="18" x14ac:dyDescent="0.35">
      <c r="M1042" s="109"/>
      <c r="X1042" s="92">
        <f t="shared" si="129"/>
        <v>9</v>
      </c>
      <c r="Z1042" s="100" t="e">
        <f t="shared" si="130"/>
        <v>#DIV/0!</v>
      </c>
      <c r="AA1042" s="105" t="e">
        <f>+VLOOKUP(C1042,'Código Licitaciones'!$J$7:$J$31,1,0)</f>
        <v>#N/A</v>
      </c>
      <c r="AB1042" s="105">
        <f t="shared" si="131"/>
        <v>0</v>
      </c>
      <c r="AC1042" s="105" t="e">
        <f>+VLOOKUP(E1042,'Código Licitaciones'!$K$7:$K$50,1,0)</f>
        <v>#N/A</v>
      </c>
      <c r="AD1042" s="105">
        <f t="shared" si="132"/>
        <v>0</v>
      </c>
      <c r="AE1042" s="105" t="e">
        <f>+VLOOKUP(G1042,'Código Licitaciones'!$L$7:$L$50,1,0)</f>
        <v>#N/A</v>
      </c>
      <c r="AF1042" s="100" t="e">
        <f t="shared" si="133"/>
        <v>#DIV/0!</v>
      </c>
      <c r="AG1042" s="105" t="e">
        <f>+VLOOKUP(I1042,'Código Licitaciones'!$M$7:$M$50,1,0)</f>
        <v>#N/A</v>
      </c>
      <c r="AH1042" s="105" t="e">
        <f>+VLOOKUP(J1042,'Código Licitaciones'!$N$7:$N$50,1,0)</f>
        <v>#N/A</v>
      </c>
      <c r="AI1042" s="105">
        <f t="shared" si="127"/>
        <v>0</v>
      </c>
      <c r="AJ1042" s="105">
        <f t="shared" si="127"/>
        <v>0</v>
      </c>
      <c r="AK1042" s="106" t="e">
        <f>+VLOOKUP(M1042,'Código Barras'!$C$3:$C$1694,1,0)</f>
        <v>#N/A</v>
      </c>
      <c r="AL1042" s="100">
        <f t="shared" si="128"/>
        <v>0</v>
      </c>
      <c r="AM1042" s="100">
        <f t="shared" si="128"/>
        <v>0</v>
      </c>
      <c r="AN1042" s="100">
        <f t="shared" si="128"/>
        <v>0</v>
      </c>
      <c r="AO1042" s="100">
        <f t="shared" si="128"/>
        <v>0</v>
      </c>
      <c r="AP1042" s="100">
        <f t="shared" si="128"/>
        <v>0</v>
      </c>
      <c r="AQ1042" s="100">
        <f t="shared" si="128"/>
        <v>0</v>
      </c>
      <c r="AR1042" s="100" t="e">
        <f>VLOOKUP(C1042&amp;E1042&amp;G1042&amp;I1042&amp;J1042,'Código Licitaciones'!$I$8:$I$6500,1,0)</f>
        <v>#N/A</v>
      </c>
    </row>
    <row r="1043" spans="13:44" ht="18" x14ac:dyDescent="0.35">
      <c r="M1043" s="109"/>
      <c r="X1043" s="92">
        <f t="shared" si="129"/>
        <v>9</v>
      </c>
      <c r="Z1043" s="100" t="e">
        <f t="shared" si="130"/>
        <v>#DIV/0!</v>
      </c>
      <c r="AA1043" s="105" t="e">
        <f>+VLOOKUP(C1043,'Código Licitaciones'!$J$7:$J$31,1,0)</f>
        <v>#N/A</v>
      </c>
      <c r="AB1043" s="105">
        <f t="shared" si="131"/>
        <v>0</v>
      </c>
      <c r="AC1043" s="105" t="e">
        <f>+VLOOKUP(E1043,'Código Licitaciones'!$K$7:$K$50,1,0)</f>
        <v>#N/A</v>
      </c>
      <c r="AD1043" s="105">
        <f t="shared" si="132"/>
        <v>0</v>
      </c>
      <c r="AE1043" s="105" t="e">
        <f>+VLOOKUP(G1043,'Código Licitaciones'!$L$7:$L$50,1,0)</f>
        <v>#N/A</v>
      </c>
      <c r="AF1043" s="100" t="e">
        <f t="shared" si="133"/>
        <v>#DIV/0!</v>
      </c>
      <c r="AG1043" s="105" t="e">
        <f>+VLOOKUP(I1043,'Código Licitaciones'!$M$7:$M$50,1,0)</f>
        <v>#N/A</v>
      </c>
      <c r="AH1043" s="105" t="e">
        <f>+VLOOKUP(J1043,'Código Licitaciones'!$N$7:$N$50,1,0)</f>
        <v>#N/A</v>
      </c>
      <c r="AI1043" s="105">
        <f t="shared" si="127"/>
        <v>0</v>
      </c>
      <c r="AJ1043" s="105">
        <f t="shared" si="127"/>
        <v>0</v>
      </c>
      <c r="AK1043" s="106" t="e">
        <f>+VLOOKUP(M1043,'Código Barras'!$C$3:$C$1694,1,0)</f>
        <v>#N/A</v>
      </c>
      <c r="AL1043" s="100">
        <f t="shared" si="128"/>
        <v>0</v>
      </c>
      <c r="AM1043" s="100">
        <f t="shared" si="128"/>
        <v>0</v>
      </c>
      <c r="AN1043" s="100">
        <f t="shared" si="128"/>
        <v>0</v>
      </c>
      <c r="AO1043" s="100">
        <f t="shared" si="128"/>
        <v>0</v>
      </c>
      <c r="AP1043" s="100">
        <f t="shared" si="128"/>
        <v>0</v>
      </c>
      <c r="AQ1043" s="100">
        <f t="shared" si="128"/>
        <v>0</v>
      </c>
      <c r="AR1043" s="100" t="e">
        <f>VLOOKUP(C1043&amp;E1043&amp;G1043&amp;I1043&amp;J1043,'Código Licitaciones'!$I$8:$I$6500,1,0)</f>
        <v>#N/A</v>
      </c>
    </row>
    <row r="1044" spans="13:44" ht="18" x14ac:dyDescent="0.35">
      <c r="M1044" s="109"/>
      <c r="X1044" s="92">
        <f t="shared" si="129"/>
        <v>9</v>
      </c>
      <c r="Z1044" s="100" t="e">
        <f t="shared" si="130"/>
        <v>#DIV/0!</v>
      </c>
      <c r="AA1044" s="105" t="e">
        <f>+VLOOKUP(C1044,'Código Licitaciones'!$J$7:$J$31,1,0)</f>
        <v>#N/A</v>
      </c>
      <c r="AB1044" s="105">
        <f t="shared" si="131"/>
        <v>0</v>
      </c>
      <c r="AC1044" s="105" t="e">
        <f>+VLOOKUP(E1044,'Código Licitaciones'!$K$7:$K$50,1,0)</f>
        <v>#N/A</v>
      </c>
      <c r="AD1044" s="105">
        <f t="shared" si="132"/>
        <v>0</v>
      </c>
      <c r="AE1044" s="105" t="e">
        <f>+VLOOKUP(G1044,'Código Licitaciones'!$L$7:$L$50,1,0)</f>
        <v>#N/A</v>
      </c>
      <c r="AF1044" s="100" t="e">
        <f t="shared" si="133"/>
        <v>#DIV/0!</v>
      </c>
      <c r="AG1044" s="105" t="e">
        <f>+VLOOKUP(I1044,'Código Licitaciones'!$M$7:$M$50,1,0)</f>
        <v>#N/A</v>
      </c>
      <c r="AH1044" s="105" t="e">
        <f>+VLOOKUP(J1044,'Código Licitaciones'!$N$7:$N$50,1,0)</f>
        <v>#N/A</v>
      </c>
      <c r="AI1044" s="105">
        <f t="shared" si="127"/>
        <v>0</v>
      </c>
      <c r="AJ1044" s="105">
        <f t="shared" si="127"/>
        <v>0</v>
      </c>
      <c r="AK1044" s="106" t="e">
        <f>+VLOOKUP(M1044,'Código Barras'!$C$3:$C$1694,1,0)</f>
        <v>#N/A</v>
      </c>
      <c r="AL1044" s="100">
        <f t="shared" si="128"/>
        <v>0</v>
      </c>
      <c r="AM1044" s="100">
        <f t="shared" si="128"/>
        <v>0</v>
      </c>
      <c r="AN1044" s="100">
        <f t="shared" si="128"/>
        <v>0</v>
      </c>
      <c r="AO1044" s="100">
        <f t="shared" si="128"/>
        <v>0</v>
      </c>
      <c r="AP1044" s="100">
        <f t="shared" si="128"/>
        <v>0</v>
      </c>
      <c r="AQ1044" s="100">
        <f t="shared" si="128"/>
        <v>0</v>
      </c>
      <c r="AR1044" s="100" t="e">
        <f>VLOOKUP(C1044&amp;E1044&amp;G1044&amp;I1044&amp;J1044,'Código Licitaciones'!$I$8:$I$6500,1,0)</f>
        <v>#N/A</v>
      </c>
    </row>
    <row r="1045" spans="13:44" ht="18" x14ac:dyDescent="0.35">
      <c r="M1045" s="109"/>
      <c r="X1045" s="92">
        <f t="shared" si="129"/>
        <v>9</v>
      </c>
      <c r="Z1045" s="100" t="e">
        <f t="shared" si="130"/>
        <v>#DIV/0!</v>
      </c>
      <c r="AA1045" s="105" t="e">
        <f>+VLOOKUP(C1045,'Código Licitaciones'!$J$7:$J$31,1,0)</f>
        <v>#N/A</v>
      </c>
      <c r="AB1045" s="105">
        <f t="shared" si="131"/>
        <v>0</v>
      </c>
      <c r="AC1045" s="105" t="e">
        <f>+VLOOKUP(E1045,'Código Licitaciones'!$K$7:$K$50,1,0)</f>
        <v>#N/A</v>
      </c>
      <c r="AD1045" s="105">
        <f t="shared" si="132"/>
        <v>0</v>
      </c>
      <c r="AE1045" s="105" t="e">
        <f>+VLOOKUP(G1045,'Código Licitaciones'!$L$7:$L$50,1,0)</f>
        <v>#N/A</v>
      </c>
      <c r="AF1045" s="100" t="e">
        <f t="shared" si="133"/>
        <v>#DIV/0!</v>
      </c>
      <c r="AG1045" s="105" t="e">
        <f>+VLOOKUP(I1045,'Código Licitaciones'!$M$7:$M$50,1,0)</f>
        <v>#N/A</v>
      </c>
      <c r="AH1045" s="105" t="e">
        <f>+VLOOKUP(J1045,'Código Licitaciones'!$N$7:$N$50,1,0)</f>
        <v>#N/A</v>
      </c>
      <c r="AI1045" s="105">
        <f t="shared" si="127"/>
        <v>0</v>
      </c>
      <c r="AJ1045" s="105">
        <f t="shared" si="127"/>
        <v>0</v>
      </c>
      <c r="AK1045" s="106" t="e">
        <f>+VLOOKUP(M1045,'Código Barras'!$C$3:$C$1694,1,0)</f>
        <v>#N/A</v>
      </c>
      <c r="AL1045" s="100">
        <f t="shared" si="128"/>
        <v>0</v>
      </c>
      <c r="AM1045" s="100">
        <f t="shared" si="128"/>
        <v>0</v>
      </c>
      <c r="AN1045" s="100">
        <f t="shared" si="128"/>
        <v>0</v>
      </c>
      <c r="AO1045" s="100">
        <f t="shared" si="128"/>
        <v>0</v>
      </c>
      <c r="AP1045" s="100">
        <f t="shared" si="128"/>
        <v>0</v>
      </c>
      <c r="AQ1045" s="100">
        <f t="shared" si="128"/>
        <v>0</v>
      </c>
      <c r="AR1045" s="100" t="e">
        <f>VLOOKUP(C1045&amp;E1045&amp;G1045&amp;I1045&amp;J1045,'Código Licitaciones'!$I$8:$I$6500,1,0)</f>
        <v>#N/A</v>
      </c>
    </row>
    <row r="1046" spans="13:44" ht="18" x14ac:dyDescent="0.35">
      <c r="M1046" s="109"/>
      <c r="X1046" s="92">
        <f t="shared" si="129"/>
        <v>9</v>
      </c>
      <c r="Z1046" s="100" t="e">
        <f t="shared" si="130"/>
        <v>#DIV/0!</v>
      </c>
      <c r="AA1046" s="105" t="e">
        <f>+VLOOKUP(C1046,'Código Licitaciones'!$J$7:$J$31,1,0)</f>
        <v>#N/A</v>
      </c>
      <c r="AB1046" s="105">
        <f t="shared" si="131"/>
        <v>0</v>
      </c>
      <c r="AC1046" s="105" t="e">
        <f>+VLOOKUP(E1046,'Código Licitaciones'!$K$7:$K$50,1,0)</f>
        <v>#N/A</v>
      </c>
      <c r="AD1046" s="105">
        <f t="shared" si="132"/>
        <v>0</v>
      </c>
      <c r="AE1046" s="105" t="e">
        <f>+VLOOKUP(G1046,'Código Licitaciones'!$L$7:$L$50,1,0)</f>
        <v>#N/A</v>
      </c>
      <c r="AF1046" s="100" t="e">
        <f t="shared" si="133"/>
        <v>#DIV/0!</v>
      </c>
      <c r="AG1046" s="105" t="e">
        <f>+VLOOKUP(I1046,'Código Licitaciones'!$M$7:$M$50,1,0)</f>
        <v>#N/A</v>
      </c>
      <c r="AH1046" s="105" t="e">
        <f>+VLOOKUP(J1046,'Código Licitaciones'!$N$7:$N$50,1,0)</f>
        <v>#N/A</v>
      </c>
      <c r="AI1046" s="105">
        <f t="shared" si="127"/>
        <v>0</v>
      </c>
      <c r="AJ1046" s="105">
        <f t="shared" si="127"/>
        <v>0</v>
      </c>
      <c r="AK1046" s="106" t="e">
        <f>+VLOOKUP(M1046,'Código Barras'!$C$3:$C$1694,1,0)</f>
        <v>#N/A</v>
      </c>
      <c r="AL1046" s="100">
        <f t="shared" si="128"/>
        <v>0</v>
      </c>
      <c r="AM1046" s="100">
        <f t="shared" si="128"/>
        <v>0</v>
      </c>
      <c r="AN1046" s="100">
        <f t="shared" si="128"/>
        <v>0</v>
      </c>
      <c r="AO1046" s="100">
        <f t="shared" si="128"/>
        <v>0</v>
      </c>
      <c r="AP1046" s="100">
        <f t="shared" si="128"/>
        <v>0</v>
      </c>
      <c r="AQ1046" s="100">
        <f t="shared" si="128"/>
        <v>0</v>
      </c>
      <c r="AR1046" s="100" t="e">
        <f>VLOOKUP(C1046&amp;E1046&amp;G1046&amp;I1046&amp;J1046,'Código Licitaciones'!$I$8:$I$6500,1,0)</f>
        <v>#N/A</v>
      </c>
    </row>
    <row r="1047" spans="13:44" ht="18" x14ac:dyDescent="0.35">
      <c r="M1047" s="109"/>
      <c r="X1047" s="92">
        <f t="shared" si="129"/>
        <v>9</v>
      </c>
      <c r="Z1047" s="100" t="e">
        <f t="shared" si="130"/>
        <v>#DIV/0!</v>
      </c>
      <c r="AA1047" s="105" t="e">
        <f>+VLOOKUP(C1047,'Código Licitaciones'!$J$7:$J$31,1,0)</f>
        <v>#N/A</v>
      </c>
      <c r="AB1047" s="105">
        <f t="shared" si="131"/>
        <v>0</v>
      </c>
      <c r="AC1047" s="105" t="e">
        <f>+VLOOKUP(E1047,'Código Licitaciones'!$K$7:$K$50,1,0)</f>
        <v>#N/A</v>
      </c>
      <c r="AD1047" s="105">
        <f t="shared" si="132"/>
        <v>0</v>
      </c>
      <c r="AE1047" s="105" t="e">
        <f>+VLOOKUP(G1047,'Código Licitaciones'!$L$7:$L$50,1,0)</f>
        <v>#N/A</v>
      </c>
      <c r="AF1047" s="100" t="e">
        <f t="shared" si="133"/>
        <v>#DIV/0!</v>
      </c>
      <c r="AG1047" s="105" t="e">
        <f>+VLOOKUP(I1047,'Código Licitaciones'!$M$7:$M$50,1,0)</f>
        <v>#N/A</v>
      </c>
      <c r="AH1047" s="105" t="e">
        <f>+VLOOKUP(J1047,'Código Licitaciones'!$N$7:$N$50,1,0)</f>
        <v>#N/A</v>
      </c>
      <c r="AI1047" s="105">
        <f t="shared" si="127"/>
        <v>0</v>
      </c>
      <c r="AJ1047" s="105">
        <f t="shared" si="127"/>
        <v>0</v>
      </c>
      <c r="AK1047" s="106" t="e">
        <f>+VLOOKUP(M1047,'Código Barras'!$C$3:$C$1694,1,0)</f>
        <v>#N/A</v>
      </c>
      <c r="AL1047" s="100">
        <f t="shared" si="128"/>
        <v>0</v>
      </c>
      <c r="AM1047" s="100">
        <f t="shared" si="128"/>
        <v>0</v>
      </c>
      <c r="AN1047" s="100">
        <f t="shared" si="128"/>
        <v>0</v>
      </c>
      <c r="AO1047" s="100">
        <f t="shared" si="128"/>
        <v>0</v>
      </c>
      <c r="AP1047" s="100">
        <f t="shared" si="128"/>
        <v>0</v>
      </c>
      <c r="AQ1047" s="100">
        <f t="shared" si="128"/>
        <v>0</v>
      </c>
      <c r="AR1047" s="100" t="e">
        <f>VLOOKUP(C1047&amp;E1047&amp;G1047&amp;I1047&amp;J1047,'Código Licitaciones'!$I$8:$I$6500,1,0)</f>
        <v>#N/A</v>
      </c>
    </row>
    <row r="1048" spans="13:44" ht="18" x14ac:dyDescent="0.35">
      <c r="M1048" s="109"/>
      <c r="X1048" s="92">
        <f t="shared" si="129"/>
        <v>9</v>
      </c>
      <c r="Z1048" s="100" t="e">
        <f t="shared" si="130"/>
        <v>#DIV/0!</v>
      </c>
      <c r="AA1048" s="105" t="e">
        <f>+VLOOKUP(C1048,'Código Licitaciones'!$J$7:$J$31,1,0)</f>
        <v>#N/A</v>
      </c>
      <c r="AB1048" s="105">
        <f t="shared" si="131"/>
        <v>0</v>
      </c>
      <c r="AC1048" s="105" t="e">
        <f>+VLOOKUP(E1048,'Código Licitaciones'!$K$7:$K$50,1,0)</f>
        <v>#N/A</v>
      </c>
      <c r="AD1048" s="105">
        <f t="shared" si="132"/>
        <v>0</v>
      </c>
      <c r="AE1048" s="105" t="e">
        <f>+VLOOKUP(G1048,'Código Licitaciones'!$L$7:$L$50,1,0)</f>
        <v>#N/A</v>
      </c>
      <c r="AF1048" s="100" t="e">
        <f t="shared" si="133"/>
        <v>#DIV/0!</v>
      </c>
      <c r="AG1048" s="105" t="e">
        <f>+VLOOKUP(I1048,'Código Licitaciones'!$M$7:$M$50,1,0)</f>
        <v>#N/A</v>
      </c>
      <c r="AH1048" s="105" t="e">
        <f>+VLOOKUP(J1048,'Código Licitaciones'!$N$7:$N$50,1,0)</f>
        <v>#N/A</v>
      </c>
      <c r="AI1048" s="105">
        <f t="shared" si="127"/>
        <v>0</v>
      </c>
      <c r="AJ1048" s="105">
        <f t="shared" si="127"/>
        <v>0</v>
      </c>
      <c r="AK1048" s="106" t="e">
        <f>+VLOOKUP(M1048,'Código Barras'!$C$3:$C$1694,1,0)</f>
        <v>#N/A</v>
      </c>
      <c r="AL1048" s="100">
        <f t="shared" si="128"/>
        <v>0</v>
      </c>
      <c r="AM1048" s="100">
        <f t="shared" si="128"/>
        <v>0</v>
      </c>
      <c r="AN1048" s="100">
        <f t="shared" si="128"/>
        <v>0</v>
      </c>
      <c r="AO1048" s="100">
        <f t="shared" si="128"/>
        <v>0</v>
      </c>
      <c r="AP1048" s="100">
        <f t="shared" si="128"/>
        <v>0</v>
      </c>
      <c r="AQ1048" s="100">
        <f t="shared" si="128"/>
        <v>0</v>
      </c>
      <c r="AR1048" s="100" t="e">
        <f>VLOOKUP(C1048&amp;E1048&amp;G1048&amp;I1048&amp;J1048,'Código Licitaciones'!$I$8:$I$6500,1,0)</f>
        <v>#N/A</v>
      </c>
    </row>
    <row r="1049" spans="13:44" ht="18" x14ac:dyDescent="0.35">
      <c r="M1049" s="109"/>
      <c r="X1049" s="92">
        <f t="shared" si="129"/>
        <v>9</v>
      </c>
      <c r="Z1049" s="100" t="e">
        <f t="shared" si="130"/>
        <v>#DIV/0!</v>
      </c>
      <c r="AA1049" s="105" t="e">
        <f>+VLOOKUP(C1049,'Código Licitaciones'!$J$7:$J$31,1,0)</f>
        <v>#N/A</v>
      </c>
      <c r="AB1049" s="105">
        <f t="shared" si="131"/>
        <v>0</v>
      </c>
      <c r="AC1049" s="105" t="e">
        <f>+VLOOKUP(E1049,'Código Licitaciones'!$K$7:$K$50,1,0)</f>
        <v>#N/A</v>
      </c>
      <c r="AD1049" s="105">
        <f t="shared" si="132"/>
        <v>0</v>
      </c>
      <c r="AE1049" s="105" t="e">
        <f>+VLOOKUP(G1049,'Código Licitaciones'!$L$7:$L$50,1,0)</f>
        <v>#N/A</v>
      </c>
      <c r="AF1049" s="100" t="e">
        <f t="shared" si="133"/>
        <v>#DIV/0!</v>
      </c>
      <c r="AG1049" s="105" t="e">
        <f>+VLOOKUP(I1049,'Código Licitaciones'!$M$7:$M$50,1,0)</f>
        <v>#N/A</v>
      </c>
      <c r="AH1049" s="105" t="e">
        <f>+VLOOKUP(J1049,'Código Licitaciones'!$N$7:$N$50,1,0)</f>
        <v>#N/A</v>
      </c>
      <c r="AI1049" s="105">
        <f t="shared" si="127"/>
        <v>0</v>
      </c>
      <c r="AJ1049" s="105">
        <f t="shared" si="127"/>
        <v>0</v>
      </c>
      <c r="AK1049" s="106" t="e">
        <f>+VLOOKUP(M1049,'Código Barras'!$C$3:$C$1694,1,0)</f>
        <v>#N/A</v>
      </c>
      <c r="AL1049" s="100">
        <f t="shared" si="128"/>
        <v>0</v>
      </c>
      <c r="AM1049" s="100">
        <f t="shared" si="128"/>
        <v>0</v>
      </c>
      <c r="AN1049" s="100">
        <f t="shared" si="128"/>
        <v>0</v>
      </c>
      <c r="AO1049" s="100">
        <f t="shared" si="128"/>
        <v>0</v>
      </c>
      <c r="AP1049" s="100">
        <f t="shared" si="128"/>
        <v>0</v>
      </c>
      <c r="AQ1049" s="100">
        <f t="shared" si="128"/>
        <v>0</v>
      </c>
      <c r="AR1049" s="100" t="e">
        <f>VLOOKUP(C1049&amp;E1049&amp;G1049&amp;I1049&amp;J1049,'Código Licitaciones'!$I$8:$I$6500,1,0)</f>
        <v>#N/A</v>
      </c>
    </row>
    <row r="1050" spans="13:44" ht="18" x14ac:dyDescent="0.35">
      <c r="M1050" s="109"/>
      <c r="X1050" s="92">
        <f t="shared" si="129"/>
        <v>9</v>
      </c>
      <c r="Z1050" s="100" t="e">
        <f t="shared" si="130"/>
        <v>#DIV/0!</v>
      </c>
      <c r="AA1050" s="105" t="e">
        <f>+VLOOKUP(C1050,'Código Licitaciones'!$J$7:$J$31,1,0)</f>
        <v>#N/A</v>
      </c>
      <c r="AB1050" s="105">
        <f t="shared" si="131"/>
        <v>0</v>
      </c>
      <c r="AC1050" s="105" t="e">
        <f>+VLOOKUP(E1050,'Código Licitaciones'!$K$7:$K$50,1,0)</f>
        <v>#N/A</v>
      </c>
      <c r="AD1050" s="105">
        <f t="shared" si="132"/>
        <v>0</v>
      </c>
      <c r="AE1050" s="105" t="e">
        <f>+VLOOKUP(G1050,'Código Licitaciones'!$L$7:$L$50,1,0)</f>
        <v>#N/A</v>
      </c>
      <c r="AF1050" s="100" t="e">
        <f t="shared" si="133"/>
        <v>#DIV/0!</v>
      </c>
      <c r="AG1050" s="105" t="e">
        <f>+VLOOKUP(I1050,'Código Licitaciones'!$M$7:$M$50,1,0)</f>
        <v>#N/A</v>
      </c>
      <c r="AH1050" s="105" t="e">
        <f>+VLOOKUP(J1050,'Código Licitaciones'!$N$7:$N$50,1,0)</f>
        <v>#N/A</v>
      </c>
      <c r="AI1050" s="105">
        <f t="shared" si="127"/>
        <v>0</v>
      </c>
      <c r="AJ1050" s="105">
        <f t="shared" si="127"/>
        <v>0</v>
      </c>
      <c r="AK1050" s="106" t="e">
        <f>+VLOOKUP(M1050,'Código Barras'!$C$3:$C$1694,1,0)</f>
        <v>#N/A</v>
      </c>
      <c r="AL1050" s="100">
        <f t="shared" si="128"/>
        <v>0</v>
      </c>
      <c r="AM1050" s="100">
        <f t="shared" si="128"/>
        <v>0</v>
      </c>
      <c r="AN1050" s="100">
        <f t="shared" si="128"/>
        <v>0</v>
      </c>
      <c r="AO1050" s="100">
        <f t="shared" si="128"/>
        <v>0</v>
      </c>
      <c r="AP1050" s="100">
        <f t="shared" si="128"/>
        <v>0</v>
      </c>
      <c r="AQ1050" s="100">
        <f t="shared" si="128"/>
        <v>0</v>
      </c>
      <c r="AR1050" s="100" t="e">
        <f>VLOOKUP(C1050&amp;E1050&amp;G1050&amp;I1050&amp;J1050,'Código Licitaciones'!$I$8:$I$6500,1,0)</f>
        <v>#N/A</v>
      </c>
    </row>
    <row r="1051" spans="13:44" ht="18" x14ac:dyDescent="0.35">
      <c r="M1051" s="109"/>
      <c r="X1051" s="92">
        <f t="shared" si="129"/>
        <v>9</v>
      </c>
      <c r="Z1051" s="100" t="e">
        <f t="shared" si="130"/>
        <v>#DIV/0!</v>
      </c>
      <c r="AA1051" s="105" t="e">
        <f>+VLOOKUP(C1051,'Código Licitaciones'!$J$7:$J$31,1,0)</f>
        <v>#N/A</v>
      </c>
      <c r="AB1051" s="105">
        <f t="shared" si="131"/>
        <v>0</v>
      </c>
      <c r="AC1051" s="105" t="e">
        <f>+VLOOKUP(E1051,'Código Licitaciones'!$K$7:$K$50,1,0)</f>
        <v>#N/A</v>
      </c>
      <c r="AD1051" s="105">
        <f t="shared" si="132"/>
        <v>0</v>
      </c>
      <c r="AE1051" s="105" t="e">
        <f>+VLOOKUP(G1051,'Código Licitaciones'!$L$7:$L$50,1,0)</f>
        <v>#N/A</v>
      </c>
      <c r="AF1051" s="100" t="e">
        <f t="shared" si="133"/>
        <v>#DIV/0!</v>
      </c>
      <c r="AG1051" s="105" t="e">
        <f>+VLOOKUP(I1051,'Código Licitaciones'!$M$7:$M$50,1,0)</f>
        <v>#N/A</v>
      </c>
      <c r="AH1051" s="105" t="e">
        <f>+VLOOKUP(J1051,'Código Licitaciones'!$N$7:$N$50,1,0)</f>
        <v>#N/A</v>
      </c>
      <c r="AI1051" s="105">
        <f t="shared" si="127"/>
        <v>0</v>
      </c>
      <c r="AJ1051" s="105">
        <f t="shared" si="127"/>
        <v>0</v>
      </c>
      <c r="AK1051" s="106" t="e">
        <f>+VLOOKUP(M1051,'Código Barras'!$C$3:$C$1694,1,0)</f>
        <v>#N/A</v>
      </c>
      <c r="AL1051" s="100">
        <f t="shared" si="128"/>
        <v>0</v>
      </c>
      <c r="AM1051" s="100">
        <f t="shared" si="128"/>
        <v>0</v>
      </c>
      <c r="AN1051" s="100">
        <f t="shared" si="128"/>
        <v>0</v>
      </c>
      <c r="AO1051" s="100">
        <f t="shared" si="128"/>
        <v>0</v>
      </c>
      <c r="AP1051" s="100">
        <f t="shared" si="128"/>
        <v>0</v>
      </c>
      <c r="AQ1051" s="100">
        <f t="shared" si="128"/>
        <v>0</v>
      </c>
      <c r="AR1051" s="100" t="e">
        <f>VLOOKUP(C1051&amp;E1051&amp;G1051&amp;I1051&amp;J1051,'Código Licitaciones'!$I$8:$I$6500,1,0)</f>
        <v>#N/A</v>
      </c>
    </row>
    <row r="1052" spans="13:44" ht="18" x14ac:dyDescent="0.35">
      <c r="M1052" s="109"/>
      <c r="X1052" s="92">
        <f t="shared" si="129"/>
        <v>9</v>
      </c>
      <c r="Z1052" s="100" t="e">
        <f t="shared" si="130"/>
        <v>#DIV/0!</v>
      </c>
      <c r="AA1052" s="105" t="e">
        <f>+VLOOKUP(C1052,'Código Licitaciones'!$J$7:$J$31,1,0)</f>
        <v>#N/A</v>
      </c>
      <c r="AB1052" s="105">
        <f t="shared" si="131"/>
        <v>0</v>
      </c>
      <c r="AC1052" s="105" t="e">
        <f>+VLOOKUP(E1052,'Código Licitaciones'!$K$7:$K$50,1,0)</f>
        <v>#N/A</v>
      </c>
      <c r="AD1052" s="105">
        <f t="shared" si="132"/>
        <v>0</v>
      </c>
      <c r="AE1052" s="105" t="e">
        <f>+VLOOKUP(G1052,'Código Licitaciones'!$L$7:$L$50,1,0)</f>
        <v>#N/A</v>
      </c>
      <c r="AF1052" s="100" t="e">
        <f t="shared" si="133"/>
        <v>#DIV/0!</v>
      </c>
      <c r="AG1052" s="105" t="e">
        <f>+VLOOKUP(I1052,'Código Licitaciones'!$M$7:$M$50,1,0)</f>
        <v>#N/A</v>
      </c>
      <c r="AH1052" s="105" t="e">
        <f>+VLOOKUP(J1052,'Código Licitaciones'!$N$7:$N$50,1,0)</f>
        <v>#N/A</v>
      </c>
      <c r="AI1052" s="105">
        <f t="shared" si="127"/>
        <v>0</v>
      </c>
      <c r="AJ1052" s="105">
        <f t="shared" si="127"/>
        <v>0</v>
      </c>
      <c r="AK1052" s="106" t="e">
        <f>+VLOOKUP(M1052,'Código Barras'!$C$3:$C$1694,1,0)</f>
        <v>#N/A</v>
      </c>
      <c r="AL1052" s="100">
        <f t="shared" si="128"/>
        <v>0</v>
      </c>
      <c r="AM1052" s="100">
        <f t="shared" si="128"/>
        <v>0</v>
      </c>
      <c r="AN1052" s="100">
        <f t="shared" si="128"/>
        <v>0</v>
      </c>
      <c r="AO1052" s="100">
        <f t="shared" si="128"/>
        <v>0</v>
      </c>
      <c r="AP1052" s="100">
        <f t="shared" si="128"/>
        <v>0</v>
      </c>
      <c r="AQ1052" s="100">
        <f t="shared" si="128"/>
        <v>0</v>
      </c>
      <c r="AR1052" s="100" t="e">
        <f>VLOOKUP(C1052&amp;E1052&amp;G1052&amp;I1052&amp;J1052,'Código Licitaciones'!$I$8:$I$6500,1,0)</f>
        <v>#N/A</v>
      </c>
    </row>
    <row r="1053" spans="13:44" ht="18" x14ac:dyDescent="0.35">
      <c r="M1053" s="109"/>
      <c r="X1053" s="92">
        <f t="shared" si="129"/>
        <v>9</v>
      </c>
      <c r="Z1053" s="100" t="e">
        <f t="shared" si="130"/>
        <v>#DIV/0!</v>
      </c>
      <c r="AA1053" s="105" t="e">
        <f>+VLOOKUP(C1053,'Código Licitaciones'!$J$7:$J$31,1,0)</f>
        <v>#N/A</v>
      </c>
      <c r="AB1053" s="105">
        <f t="shared" si="131"/>
        <v>0</v>
      </c>
      <c r="AC1053" s="105" t="e">
        <f>+VLOOKUP(E1053,'Código Licitaciones'!$K$7:$K$50,1,0)</f>
        <v>#N/A</v>
      </c>
      <c r="AD1053" s="105">
        <f t="shared" si="132"/>
        <v>0</v>
      </c>
      <c r="AE1053" s="105" t="e">
        <f>+VLOOKUP(G1053,'Código Licitaciones'!$L$7:$L$50,1,0)</f>
        <v>#N/A</v>
      </c>
      <c r="AF1053" s="100" t="e">
        <f t="shared" si="133"/>
        <v>#DIV/0!</v>
      </c>
      <c r="AG1053" s="105" t="e">
        <f>+VLOOKUP(I1053,'Código Licitaciones'!$M$7:$M$50,1,0)</f>
        <v>#N/A</v>
      </c>
      <c r="AH1053" s="105" t="e">
        <f>+VLOOKUP(J1053,'Código Licitaciones'!$N$7:$N$50,1,0)</f>
        <v>#N/A</v>
      </c>
      <c r="AI1053" s="105">
        <f t="shared" si="127"/>
        <v>0</v>
      </c>
      <c r="AJ1053" s="105">
        <f t="shared" si="127"/>
        <v>0</v>
      </c>
      <c r="AK1053" s="106" t="e">
        <f>+VLOOKUP(M1053,'Código Barras'!$C$3:$C$1694,1,0)</f>
        <v>#N/A</v>
      </c>
      <c r="AL1053" s="100">
        <f t="shared" si="128"/>
        <v>0</v>
      </c>
      <c r="AM1053" s="100">
        <f t="shared" si="128"/>
        <v>0</v>
      </c>
      <c r="AN1053" s="100">
        <f t="shared" si="128"/>
        <v>0</v>
      </c>
      <c r="AO1053" s="100">
        <f t="shared" si="128"/>
        <v>0</v>
      </c>
      <c r="AP1053" s="100">
        <f t="shared" si="128"/>
        <v>0</v>
      </c>
      <c r="AQ1053" s="100">
        <f t="shared" si="128"/>
        <v>0</v>
      </c>
      <c r="AR1053" s="100" t="e">
        <f>VLOOKUP(C1053&amp;E1053&amp;G1053&amp;I1053&amp;J1053,'Código Licitaciones'!$I$8:$I$6500,1,0)</f>
        <v>#N/A</v>
      </c>
    </row>
    <row r="1054" spans="13:44" ht="18" x14ac:dyDescent="0.35">
      <c r="M1054" s="109"/>
      <c r="X1054" s="92">
        <f t="shared" si="129"/>
        <v>9</v>
      </c>
      <c r="Z1054" s="100" t="e">
        <f t="shared" si="130"/>
        <v>#DIV/0!</v>
      </c>
      <c r="AA1054" s="105" t="e">
        <f>+VLOOKUP(C1054,'Código Licitaciones'!$J$7:$J$31,1,0)</f>
        <v>#N/A</v>
      </c>
      <c r="AB1054" s="105">
        <f t="shared" si="131"/>
        <v>0</v>
      </c>
      <c r="AC1054" s="105" t="e">
        <f>+VLOOKUP(E1054,'Código Licitaciones'!$K$7:$K$50,1,0)</f>
        <v>#N/A</v>
      </c>
      <c r="AD1054" s="105">
        <f t="shared" si="132"/>
        <v>0</v>
      </c>
      <c r="AE1054" s="105" t="e">
        <f>+VLOOKUP(G1054,'Código Licitaciones'!$L$7:$L$50,1,0)</f>
        <v>#N/A</v>
      </c>
      <c r="AF1054" s="100" t="e">
        <f t="shared" si="133"/>
        <v>#DIV/0!</v>
      </c>
      <c r="AG1054" s="105" t="e">
        <f>+VLOOKUP(I1054,'Código Licitaciones'!$M$7:$M$50,1,0)</f>
        <v>#N/A</v>
      </c>
      <c r="AH1054" s="105" t="e">
        <f>+VLOOKUP(J1054,'Código Licitaciones'!$N$7:$N$50,1,0)</f>
        <v>#N/A</v>
      </c>
      <c r="AI1054" s="105">
        <f t="shared" si="127"/>
        <v>0</v>
      </c>
      <c r="AJ1054" s="105">
        <f t="shared" si="127"/>
        <v>0</v>
      </c>
      <c r="AK1054" s="106" t="e">
        <f>+VLOOKUP(M1054,'Código Barras'!$C$3:$C$1694,1,0)</f>
        <v>#N/A</v>
      </c>
      <c r="AL1054" s="100">
        <f t="shared" si="128"/>
        <v>0</v>
      </c>
      <c r="AM1054" s="100">
        <f t="shared" si="128"/>
        <v>0</v>
      </c>
      <c r="AN1054" s="100">
        <f t="shared" si="128"/>
        <v>0</v>
      </c>
      <c r="AO1054" s="100">
        <f t="shared" si="128"/>
        <v>0</v>
      </c>
      <c r="AP1054" s="100">
        <f t="shared" si="128"/>
        <v>0</v>
      </c>
      <c r="AQ1054" s="100">
        <f t="shared" si="128"/>
        <v>0</v>
      </c>
      <c r="AR1054" s="100" t="e">
        <f>VLOOKUP(C1054&amp;E1054&amp;G1054&amp;I1054&amp;J1054,'Código Licitaciones'!$I$8:$I$6500,1,0)</f>
        <v>#N/A</v>
      </c>
    </row>
    <row r="1055" spans="13:44" ht="18" x14ac:dyDescent="0.35">
      <c r="M1055" s="109"/>
      <c r="X1055" s="92">
        <f t="shared" si="129"/>
        <v>9</v>
      </c>
      <c r="Z1055" s="100" t="e">
        <f t="shared" si="130"/>
        <v>#DIV/0!</v>
      </c>
      <c r="AA1055" s="105" t="e">
        <f>+VLOOKUP(C1055,'Código Licitaciones'!$J$7:$J$31,1,0)</f>
        <v>#N/A</v>
      </c>
      <c r="AB1055" s="105">
        <f t="shared" si="131"/>
        <v>0</v>
      </c>
      <c r="AC1055" s="105" t="e">
        <f>+VLOOKUP(E1055,'Código Licitaciones'!$K$7:$K$50,1,0)</f>
        <v>#N/A</v>
      </c>
      <c r="AD1055" s="105">
        <f t="shared" si="132"/>
        <v>0</v>
      </c>
      <c r="AE1055" s="105" t="e">
        <f>+VLOOKUP(G1055,'Código Licitaciones'!$L$7:$L$50,1,0)</f>
        <v>#N/A</v>
      </c>
      <c r="AF1055" s="100" t="e">
        <f t="shared" si="133"/>
        <v>#DIV/0!</v>
      </c>
      <c r="AG1055" s="105" t="e">
        <f>+VLOOKUP(I1055,'Código Licitaciones'!$M$7:$M$50,1,0)</f>
        <v>#N/A</v>
      </c>
      <c r="AH1055" s="105" t="e">
        <f>+VLOOKUP(J1055,'Código Licitaciones'!$N$7:$N$50,1,0)</f>
        <v>#N/A</v>
      </c>
      <c r="AI1055" s="105">
        <f t="shared" si="127"/>
        <v>0</v>
      </c>
      <c r="AJ1055" s="105">
        <f t="shared" si="127"/>
        <v>0</v>
      </c>
      <c r="AK1055" s="106" t="e">
        <f>+VLOOKUP(M1055,'Código Barras'!$C$3:$C$1694,1,0)</f>
        <v>#N/A</v>
      </c>
      <c r="AL1055" s="100">
        <f t="shared" si="128"/>
        <v>0</v>
      </c>
      <c r="AM1055" s="100">
        <f t="shared" si="128"/>
        <v>0</v>
      </c>
      <c r="AN1055" s="100">
        <f t="shared" si="128"/>
        <v>0</v>
      </c>
      <c r="AO1055" s="100">
        <f t="shared" si="128"/>
        <v>0</v>
      </c>
      <c r="AP1055" s="100">
        <f t="shared" si="128"/>
        <v>0</v>
      </c>
      <c r="AQ1055" s="100">
        <f t="shared" si="128"/>
        <v>0</v>
      </c>
      <c r="AR1055" s="100" t="e">
        <f>VLOOKUP(C1055&amp;E1055&amp;G1055&amp;I1055&amp;J1055,'Código Licitaciones'!$I$8:$I$6500,1,0)</f>
        <v>#N/A</v>
      </c>
    </row>
    <row r="1056" spans="13:44" ht="18" x14ac:dyDescent="0.35">
      <c r="M1056" s="109"/>
      <c r="X1056" s="92">
        <f t="shared" si="129"/>
        <v>9</v>
      </c>
      <c r="Z1056" s="100" t="e">
        <f t="shared" si="130"/>
        <v>#DIV/0!</v>
      </c>
      <c r="AA1056" s="105" t="e">
        <f>+VLOOKUP(C1056,'Código Licitaciones'!$J$7:$J$31,1,0)</f>
        <v>#N/A</v>
      </c>
      <c r="AB1056" s="105">
        <f t="shared" si="131"/>
        <v>0</v>
      </c>
      <c r="AC1056" s="105" t="e">
        <f>+VLOOKUP(E1056,'Código Licitaciones'!$K$7:$K$50,1,0)</f>
        <v>#N/A</v>
      </c>
      <c r="AD1056" s="105">
        <f t="shared" si="132"/>
        <v>0</v>
      </c>
      <c r="AE1056" s="105" t="e">
        <f>+VLOOKUP(G1056,'Código Licitaciones'!$L$7:$L$50,1,0)</f>
        <v>#N/A</v>
      </c>
      <c r="AF1056" s="100" t="e">
        <f t="shared" si="133"/>
        <v>#DIV/0!</v>
      </c>
      <c r="AG1056" s="105" t="e">
        <f>+VLOOKUP(I1056,'Código Licitaciones'!$M$7:$M$50,1,0)</f>
        <v>#N/A</v>
      </c>
      <c r="AH1056" s="105" t="e">
        <f>+VLOOKUP(J1056,'Código Licitaciones'!$N$7:$N$50,1,0)</f>
        <v>#N/A</v>
      </c>
      <c r="AI1056" s="105">
        <f t="shared" si="127"/>
        <v>0</v>
      </c>
      <c r="AJ1056" s="105">
        <f t="shared" si="127"/>
        <v>0</v>
      </c>
      <c r="AK1056" s="106" t="e">
        <f>+VLOOKUP(M1056,'Código Barras'!$C$3:$C$1694,1,0)</f>
        <v>#N/A</v>
      </c>
      <c r="AL1056" s="100">
        <f t="shared" si="128"/>
        <v>0</v>
      </c>
      <c r="AM1056" s="100">
        <f t="shared" si="128"/>
        <v>0</v>
      </c>
      <c r="AN1056" s="100">
        <f t="shared" si="128"/>
        <v>0</v>
      </c>
      <c r="AO1056" s="100">
        <f t="shared" si="128"/>
        <v>0</v>
      </c>
      <c r="AP1056" s="100">
        <f t="shared" si="128"/>
        <v>0</v>
      </c>
      <c r="AQ1056" s="100">
        <f t="shared" si="128"/>
        <v>0</v>
      </c>
      <c r="AR1056" s="100" t="e">
        <f>VLOOKUP(C1056&amp;E1056&amp;G1056&amp;I1056&amp;J1056,'Código Licitaciones'!$I$8:$I$6500,1,0)</f>
        <v>#N/A</v>
      </c>
    </row>
    <row r="1057" spans="13:44" ht="18" x14ac:dyDescent="0.35">
      <c r="M1057" s="109"/>
      <c r="X1057" s="92">
        <f t="shared" si="129"/>
        <v>9</v>
      </c>
      <c r="Z1057" s="100" t="e">
        <f t="shared" si="130"/>
        <v>#DIV/0!</v>
      </c>
      <c r="AA1057" s="105" t="e">
        <f>+VLOOKUP(C1057,'Código Licitaciones'!$J$7:$J$31,1,0)</f>
        <v>#N/A</v>
      </c>
      <c r="AB1057" s="105">
        <f t="shared" si="131"/>
        <v>0</v>
      </c>
      <c r="AC1057" s="105" t="e">
        <f>+VLOOKUP(E1057,'Código Licitaciones'!$K$7:$K$50,1,0)</f>
        <v>#N/A</v>
      </c>
      <c r="AD1057" s="105">
        <f t="shared" si="132"/>
        <v>0</v>
      </c>
      <c r="AE1057" s="105" t="e">
        <f>+VLOOKUP(G1057,'Código Licitaciones'!$L$7:$L$50,1,0)</f>
        <v>#N/A</v>
      </c>
      <c r="AF1057" s="100" t="e">
        <f t="shared" si="133"/>
        <v>#DIV/0!</v>
      </c>
      <c r="AG1057" s="105" t="e">
        <f>+VLOOKUP(I1057,'Código Licitaciones'!$M$7:$M$50,1,0)</f>
        <v>#N/A</v>
      </c>
      <c r="AH1057" s="105" t="e">
        <f>+VLOOKUP(J1057,'Código Licitaciones'!$N$7:$N$50,1,0)</f>
        <v>#N/A</v>
      </c>
      <c r="AI1057" s="105">
        <f t="shared" ref="AI1057:AJ1120" si="134">+K1057</f>
        <v>0</v>
      </c>
      <c r="AJ1057" s="105">
        <f t="shared" si="134"/>
        <v>0</v>
      </c>
      <c r="AK1057" s="106" t="e">
        <f>+VLOOKUP(M1057,'Código Barras'!$C$3:$C$1694,1,0)</f>
        <v>#N/A</v>
      </c>
      <c r="AL1057" s="100">
        <f t="shared" si="128"/>
        <v>0</v>
      </c>
      <c r="AM1057" s="100">
        <f t="shared" si="128"/>
        <v>0</v>
      </c>
      <c r="AN1057" s="100">
        <f t="shared" si="128"/>
        <v>0</v>
      </c>
      <c r="AO1057" s="100">
        <f t="shared" si="128"/>
        <v>0</v>
      </c>
      <c r="AP1057" s="100">
        <f t="shared" si="128"/>
        <v>0</v>
      </c>
      <c r="AQ1057" s="100">
        <f t="shared" si="128"/>
        <v>0</v>
      </c>
      <c r="AR1057" s="100" t="e">
        <f>VLOOKUP(C1057&amp;E1057&amp;G1057&amp;I1057&amp;J1057,'Código Licitaciones'!$I$8:$I$6500,1,0)</f>
        <v>#N/A</v>
      </c>
    </row>
    <row r="1058" spans="13:44" ht="18" x14ac:dyDescent="0.35">
      <c r="M1058" s="109"/>
      <c r="X1058" s="92">
        <f t="shared" si="129"/>
        <v>9</v>
      </c>
      <c r="Z1058" s="100" t="e">
        <f t="shared" si="130"/>
        <v>#DIV/0!</v>
      </c>
      <c r="AA1058" s="105" t="e">
        <f>+VLOOKUP(C1058,'Código Licitaciones'!$J$7:$J$31,1,0)</f>
        <v>#N/A</v>
      </c>
      <c r="AB1058" s="105">
        <f t="shared" si="131"/>
        <v>0</v>
      </c>
      <c r="AC1058" s="105" t="e">
        <f>+VLOOKUP(E1058,'Código Licitaciones'!$K$7:$K$50,1,0)</f>
        <v>#N/A</v>
      </c>
      <c r="AD1058" s="105">
        <f t="shared" si="132"/>
        <v>0</v>
      </c>
      <c r="AE1058" s="105" t="e">
        <f>+VLOOKUP(G1058,'Código Licitaciones'!$L$7:$L$50,1,0)</f>
        <v>#N/A</v>
      </c>
      <c r="AF1058" s="100" t="e">
        <f t="shared" si="133"/>
        <v>#DIV/0!</v>
      </c>
      <c r="AG1058" s="105" t="e">
        <f>+VLOOKUP(I1058,'Código Licitaciones'!$M$7:$M$50,1,0)</f>
        <v>#N/A</v>
      </c>
      <c r="AH1058" s="105" t="e">
        <f>+VLOOKUP(J1058,'Código Licitaciones'!$N$7:$N$50,1,0)</f>
        <v>#N/A</v>
      </c>
      <c r="AI1058" s="105">
        <f t="shared" si="134"/>
        <v>0</v>
      </c>
      <c r="AJ1058" s="105">
        <f t="shared" si="134"/>
        <v>0</v>
      </c>
      <c r="AK1058" s="106" t="e">
        <f>+VLOOKUP(M1058,'Código Barras'!$C$3:$C$1694,1,0)</f>
        <v>#N/A</v>
      </c>
      <c r="AL1058" s="100">
        <f t="shared" si="128"/>
        <v>0</v>
      </c>
      <c r="AM1058" s="100">
        <f t="shared" si="128"/>
        <v>0</v>
      </c>
      <c r="AN1058" s="100">
        <f t="shared" si="128"/>
        <v>0</v>
      </c>
      <c r="AO1058" s="100">
        <f t="shared" si="128"/>
        <v>0</v>
      </c>
      <c r="AP1058" s="100">
        <f t="shared" si="128"/>
        <v>0</v>
      </c>
      <c r="AQ1058" s="100">
        <f t="shared" si="128"/>
        <v>0</v>
      </c>
      <c r="AR1058" s="100" t="e">
        <f>VLOOKUP(C1058&amp;E1058&amp;G1058&amp;I1058&amp;J1058,'Código Licitaciones'!$I$8:$I$6500,1,0)</f>
        <v>#N/A</v>
      </c>
    </row>
    <row r="1059" spans="13:44" ht="18" x14ac:dyDescent="0.35">
      <c r="M1059" s="109"/>
      <c r="X1059" s="92">
        <f t="shared" si="129"/>
        <v>9</v>
      </c>
      <c r="Z1059" s="100" t="e">
        <f t="shared" si="130"/>
        <v>#DIV/0!</v>
      </c>
      <c r="AA1059" s="105" t="e">
        <f>+VLOOKUP(C1059,'Código Licitaciones'!$J$7:$J$31,1,0)</f>
        <v>#N/A</v>
      </c>
      <c r="AB1059" s="105">
        <f t="shared" si="131"/>
        <v>0</v>
      </c>
      <c r="AC1059" s="105" t="e">
        <f>+VLOOKUP(E1059,'Código Licitaciones'!$K$7:$K$50,1,0)</f>
        <v>#N/A</v>
      </c>
      <c r="AD1059" s="105">
        <f t="shared" si="132"/>
        <v>0</v>
      </c>
      <c r="AE1059" s="105" t="e">
        <f>+VLOOKUP(G1059,'Código Licitaciones'!$L$7:$L$50,1,0)</f>
        <v>#N/A</v>
      </c>
      <c r="AF1059" s="100" t="e">
        <f t="shared" si="133"/>
        <v>#DIV/0!</v>
      </c>
      <c r="AG1059" s="105" t="e">
        <f>+VLOOKUP(I1059,'Código Licitaciones'!$M$7:$M$50,1,0)</f>
        <v>#N/A</v>
      </c>
      <c r="AH1059" s="105" t="e">
        <f>+VLOOKUP(J1059,'Código Licitaciones'!$N$7:$N$50,1,0)</f>
        <v>#N/A</v>
      </c>
      <c r="AI1059" s="105">
        <f t="shared" si="134"/>
        <v>0</v>
      </c>
      <c r="AJ1059" s="105">
        <f t="shared" si="134"/>
        <v>0</v>
      </c>
      <c r="AK1059" s="106" t="e">
        <f>+VLOOKUP(M1059,'Código Barras'!$C$3:$C$1694,1,0)</f>
        <v>#N/A</v>
      </c>
      <c r="AL1059" s="100">
        <f t="shared" si="128"/>
        <v>0</v>
      </c>
      <c r="AM1059" s="100">
        <f t="shared" si="128"/>
        <v>0</v>
      </c>
      <c r="AN1059" s="100">
        <f t="shared" si="128"/>
        <v>0</v>
      </c>
      <c r="AO1059" s="100">
        <f t="shared" si="128"/>
        <v>0</v>
      </c>
      <c r="AP1059" s="100">
        <f t="shared" si="128"/>
        <v>0</v>
      </c>
      <c r="AQ1059" s="100">
        <f t="shared" si="128"/>
        <v>0</v>
      </c>
      <c r="AR1059" s="100" t="e">
        <f>VLOOKUP(C1059&amp;E1059&amp;G1059&amp;I1059&amp;J1059,'Código Licitaciones'!$I$8:$I$6500,1,0)</f>
        <v>#N/A</v>
      </c>
    </row>
    <row r="1060" spans="13:44" ht="18" x14ac:dyDescent="0.35">
      <c r="M1060" s="109"/>
      <c r="X1060" s="92">
        <f t="shared" si="129"/>
        <v>9</v>
      </c>
      <c r="Z1060" s="100" t="e">
        <f t="shared" si="130"/>
        <v>#DIV/0!</v>
      </c>
      <c r="AA1060" s="105" t="e">
        <f>+VLOOKUP(C1060,'Código Licitaciones'!$J$7:$J$31,1,0)</f>
        <v>#N/A</v>
      </c>
      <c r="AB1060" s="105">
        <f t="shared" si="131"/>
        <v>0</v>
      </c>
      <c r="AC1060" s="105" t="e">
        <f>+VLOOKUP(E1060,'Código Licitaciones'!$K$7:$K$50,1,0)</f>
        <v>#N/A</v>
      </c>
      <c r="AD1060" s="105">
        <f t="shared" si="132"/>
        <v>0</v>
      </c>
      <c r="AE1060" s="105" t="e">
        <f>+VLOOKUP(G1060,'Código Licitaciones'!$L$7:$L$50,1,0)</f>
        <v>#N/A</v>
      </c>
      <c r="AF1060" s="100" t="e">
        <f t="shared" si="133"/>
        <v>#DIV/0!</v>
      </c>
      <c r="AG1060" s="105" t="e">
        <f>+VLOOKUP(I1060,'Código Licitaciones'!$M$7:$M$50,1,0)</f>
        <v>#N/A</v>
      </c>
      <c r="AH1060" s="105" t="e">
        <f>+VLOOKUP(J1060,'Código Licitaciones'!$N$7:$N$50,1,0)</f>
        <v>#N/A</v>
      </c>
      <c r="AI1060" s="105">
        <f t="shared" si="134"/>
        <v>0</v>
      </c>
      <c r="AJ1060" s="105">
        <f t="shared" si="134"/>
        <v>0</v>
      </c>
      <c r="AK1060" s="106" t="e">
        <f>+VLOOKUP(M1060,'Código Barras'!$C$3:$C$1694,1,0)</f>
        <v>#N/A</v>
      </c>
      <c r="AL1060" s="100">
        <f t="shared" si="128"/>
        <v>0</v>
      </c>
      <c r="AM1060" s="100">
        <f t="shared" si="128"/>
        <v>0</v>
      </c>
      <c r="AN1060" s="100">
        <f t="shared" si="128"/>
        <v>0</v>
      </c>
      <c r="AO1060" s="100">
        <f t="shared" si="128"/>
        <v>0</v>
      </c>
      <c r="AP1060" s="100">
        <f t="shared" si="128"/>
        <v>0</v>
      </c>
      <c r="AQ1060" s="100">
        <f t="shared" si="128"/>
        <v>0</v>
      </c>
      <c r="AR1060" s="100" t="e">
        <f>VLOOKUP(C1060&amp;E1060&amp;G1060&amp;I1060&amp;J1060,'Código Licitaciones'!$I$8:$I$6500,1,0)</f>
        <v>#N/A</v>
      </c>
    </row>
    <row r="1061" spans="13:44" ht="18" x14ac:dyDescent="0.35">
      <c r="M1061" s="109"/>
      <c r="X1061" s="92">
        <f t="shared" si="129"/>
        <v>9</v>
      </c>
      <c r="Z1061" s="100" t="e">
        <f t="shared" si="130"/>
        <v>#DIV/0!</v>
      </c>
      <c r="AA1061" s="105" t="e">
        <f>+VLOOKUP(C1061,'Código Licitaciones'!$J$7:$J$31,1,0)</f>
        <v>#N/A</v>
      </c>
      <c r="AB1061" s="105">
        <f t="shared" si="131"/>
        <v>0</v>
      </c>
      <c r="AC1061" s="105" t="e">
        <f>+VLOOKUP(E1061,'Código Licitaciones'!$K$7:$K$50,1,0)</f>
        <v>#N/A</v>
      </c>
      <c r="AD1061" s="105">
        <f t="shared" si="132"/>
        <v>0</v>
      </c>
      <c r="AE1061" s="105" t="e">
        <f>+VLOOKUP(G1061,'Código Licitaciones'!$L$7:$L$50,1,0)</f>
        <v>#N/A</v>
      </c>
      <c r="AF1061" s="100" t="e">
        <f t="shared" si="133"/>
        <v>#DIV/0!</v>
      </c>
      <c r="AG1061" s="105" t="e">
        <f>+VLOOKUP(I1061,'Código Licitaciones'!$M$7:$M$50,1,0)</f>
        <v>#N/A</v>
      </c>
      <c r="AH1061" s="105" t="e">
        <f>+VLOOKUP(J1061,'Código Licitaciones'!$N$7:$N$50,1,0)</f>
        <v>#N/A</v>
      </c>
      <c r="AI1061" s="105">
        <f t="shared" si="134"/>
        <v>0</v>
      </c>
      <c r="AJ1061" s="105">
        <f t="shared" si="134"/>
        <v>0</v>
      </c>
      <c r="AK1061" s="106" t="e">
        <f>+VLOOKUP(M1061,'Código Barras'!$C$3:$C$1694,1,0)</f>
        <v>#N/A</v>
      </c>
      <c r="AL1061" s="100">
        <f t="shared" si="128"/>
        <v>0</v>
      </c>
      <c r="AM1061" s="100">
        <f t="shared" si="128"/>
        <v>0</v>
      </c>
      <c r="AN1061" s="100">
        <f t="shared" si="128"/>
        <v>0</v>
      </c>
      <c r="AO1061" s="100">
        <f t="shared" si="128"/>
        <v>0</v>
      </c>
      <c r="AP1061" s="100">
        <f t="shared" si="128"/>
        <v>0</v>
      </c>
      <c r="AQ1061" s="100">
        <f t="shared" si="128"/>
        <v>0</v>
      </c>
      <c r="AR1061" s="100" t="e">
        <f>VLOOKUP(C1061&amp;E1061&amp;G1061&amp;I1061&amp;J1061,'Código Licitaciones'!$I$8:$I$6500,1,0)</f>
        <v>#N/A</v>
      </c>
    </row>
    <row r="1062" spans="13:44" ht="18" x14ac:dyDescent="0.35">
      <c r="M1062" s="109"/>
      <c r="X1062" s="92">
        <f t="shared" si="129"/>
        <v>9</v>
      </c>
      <c r="Z1062" s="100" t="e">
        <f t="shared" si="130"/>
        <v>#DIV/0!</v>
      </c>
      <c r="AA1062" s="105" t="e">
        <f>+VLOOKUP(C1062,'Código Licitaciones'!$J$7:$J$31,1,0)</f>
        <v>#N/A</v>
      </c>
      <c r="AB1062" s="105">
        <f t="shared" si="131"/>
        <v>0</v>
      </c>
      <c r="AC1062" s="105" t="e">
        <f>+VLOOKUP(E1062,'Código Licitaciones'!$K$7:$K$50,1,0)</f>
        <v>#N/A</v>
      </c>
      <c r="AD1062" s="105">
        <f t="shared" si="132"/>
        <v>0</v>
      </c>
      <c r="AE1062" s="105" t="e">
        <f>+VLOOKUP(G1062,'Código Licitaciones'!$L$7:$L$50,1,0)</f>
        <v>#N/A</v>
      </c>
      <c r="AF1062" s="100" t="e">
        <f t="shared" si="133"/>
        <v>#DIV/0!</v>
      </c>
      <c r="AG1062" s="105" t="e">
        <f>+VLOOKUP(I1062,'Código Licitaciones'!$M$7:$M$50,1,0)</f>
        <v>#N/A</v>
      </c>
      <c r="AH1062" s="105" t="e">
        <f>+VLOOKUP(J1062,'Código Licitaciones'!$N$7:$N$50,1,0)</f>
        <v>#N/A</v>
      </c>
      <c r="AI1062" s="105">
        <f t="shared" si="134"/>
        <v>0</v>
      </c>
      <c r="AJ1062" s="105">
        <f t="shared" si="134"/>
        <v>0</v>
      </c>
      <c r="AK1062" s="106" t="e">
        <f>+VLOOKUP(M1062,'Código Barras'!$C$3:$C$1694,1,0)</f>
        <v>#N/A</v>
      </c>
      <c r="AL1062" s="100">
        <f t="shared" si="128"/>
        <v>0</v>
      </c>
      <c r="AM1062" s="100">
        <f t="shared" si="128"/>
        <v>0</v>
      </c>
      <c r="AN1062" s="100">
        <f t="shared" si="128"/>
        <v>0</v>
      </c>
      <c r="AO1062" s="100">
        <f t="shared" si="128"/>
        <v>0</v>
      </c>
      <c r="AP1062" s="100">
        <f t="shared" si="128"/>
        <v>0</v>
      </c>
      <c r="AQ1062" s="100">
        <f t="shared" si="128"/>
        <v>0</v>
      </c>
      <c r="AR1062" s="100" t="e">
        <f>VLOOKUP(C1062&amp;E1062&amp;G1062&amp;I1062&amp;J1062,'Código Licitaciones'!$I$8:$I$6500,1,0)</f>
        <v>#N/A</v>
      </c>
    </row>
    <row r="1063" spans="13:44" ht="18" x14ac:dyDescent="0.35">
      <c r="M1063" s="109"/>
      <c r="X1063" s="92">
        <f t="shared" si="129"/>
        <v>9</v>
      </c>
      <c r="Z1063" s="100" t="e">
        <f t="shared" si="130"/>
        <v>#DIV/0!</v>
      </c>
      <c r="AA1063" s="105" t="e">
        <f>+VLOOKUP(C1063,'Código Licitaciones'!$J$7:$J$31,1,0)</f>
        <v>#N/A</v>
      </c>
      <c r="AB1063" s="105">
        <f t="shared" si="131"/>
        <v>0</v>
      </c>
      <c r="AC1063" s="105" t="e">
        <f>+VLOOKUP(E1063,'Código Licitaciones'!$K$7:$K$50,1,0)</f>
        <v>#N/A</v>
      </c>
      <c r="AD1063" s="105">
        <f t="shared" si="132"/>
        <v>0</v>
      </c>
      <c r="AE1063" s="105" t="e">
        <f>+VLOOKUP(G1063,'Código Licitaciones'!$L$7:$L$50,1,0)</f>
        <v>#N/A</v>
      </c>
      <c r="AF1063" s="100" t="e">
        <f t="shared" si="133"/>
        <v>#DIV/0!</v>
      </c>
      <c r="AG1063" s="105" t="e">
        <f>+VLOOKUP(I1063,'Código Licitaciones'!$M$7:$M$50,1,0)</f>
        <v>#N/A</v>
      </c>
      <c r="AH1063" s="105" t="e">
        <f>+VLOOKUP(J1063,'Código Licitaciones'!$N$7:$N$50,1,0)</f>
        <v>#N/A</v>
      </c>
      <c r="AI1063" s="105">
        <f t="shared" si="134"/>
        <v>0</v>
      </c>
      <c r="AJ1063" s="105">
        <f t="shared" si="134"/>
        <v>0</v>
      </c>
      <c r="AK1063" s="106" t="e">
        <f>+VLOOKUP(M1063,'Código Barras'!$C$3:$C$1694,1,0)</f>
        <v>#N/A</v>
      </c>
      <c r="AL1063" s="100">
        <f t="shared" si="128"/>
        <v>0</v>
      </c>
      <c r="AM1063" s="100">
        <f t="shared" si="128"/>
        <v>0</v>
      </c>
      <c r="AN1063" s="100">
        <f t="shared" si="128"/>
        <v>0</v>
      </c>
      <c r="AO1063" s="100">
        <f t="shared" si="128"/>
        <v>0</v>
      </c>
      <c r="AP1063" s="100">
        <f t="shared" si="128"/>
        <v>0</v>
      </c>
      <c r="AQ1063" s="100">
        <f t="shared" si="128"/>
        <v>0</v>
      </c>
      <c r="AR1063" s="100" t="e">
        <f>VLOOKUP(C1063&amp;E1063&amp;G1063&amp;I1063&amp;J1063,'Código Licitaciones'!$I$8:$I$6500,1,0)</f>
        <v>#N/A</v>
      </c>
    </row>
    <row r="1064" spans="13:44" ht="18" x14ac:dyDescent="0.35">
      <c r="M1064" s="109"/>
      <c r="X1064" s="92">
        <f t="shared" si="129"/>
        <v>9</v>
      </c>
      <c r="Z1064" s="100" t="e">
        <f t="shared" si="130"/>
        <v>#DIV/0!</v>
      </c>
      <c r="AA1064" s="105" t="e">
        <f>+VLOOKUP(C1064,'Código Licitaciones'!$J$7:$J$31,1,0)</f>
        <v>#N/A</v>
      </c>
      <c r="AB1064" s="105">
        <f t="shared" si="131"/>
        <v>0</v>
      </c>
      <c r="AC1064" s="105" t="e">
        <f>+VLOOKUP(E1064,'Código Licitaciones'!$K$7:$K$50,1,0)</f>
        <v>#N/A</v>
      </c>
      <c r="AD1064" s="105">
        <f t="shared" si="132"/>
        <v>0</v>
      </c>
      <c r="AE1064" s="105" t="e">
        <f>+VLOOKUP(G1064,'Código Licitaciones'!$L$7:$L$50,1,0)</f>
        <v>#N/A</v>
      </c>
      <c r="AF1064" s="100" t="e">
        <f t="shared" si="133"/>
        <v>#DIV/0!</v>
      </c>
      <c r="AG1064" s="105" t="e">
        <f>+VLOOKUP(I1064,'Código Licitaciones'!$M$7:$M$50,1,0)</f>
        <v>#N/A</v>
      </c>
      <c r="AH1064" s="105" t="e">
        <f>+VLOOKUP(J1064,'Código Licitaciones'!$N$7:$N$50,1,0)</f>
        <v>#N/A</v>
      </c>
      <c r="AI1064" s="105">
        <f t="shared" si="134"/>
        <v>0</v>
      </c>
      <c r="AJ1064" s="105">
        <f t="shared" si="134"/>
        <v>0</v>
      </c>
      <c r="AK1064" s="106" t="e">
        <f>+VLOOKUP(M1064,'Código Barras'!$C$3:$C$1694,1,0)</f>
        <v>#N/A</v>
      </c>
      <c r="AL1064" s="100">
        <f t="shared" si="128"/>
        <v>0</v>
      </c>
      <c r="AM1064" s="100">
        <f t="shared" si="128"/>
        <v>0</v>
      </c>
      <c r="AN1064" s="100">
        <f t="shared" si="128"/>
        <v>0</v>
      </c>
      <c r="AO1064" s="100">
        <f t="shared" si="128"/>
        <v>0</v>
      </c>
      <c r="AP1064" s="100">
        <f t="shared" si="128"/>
        <v>0</v>
      </c>
      <c r="AQ1064" s="100">
        <f t="shared" si="128"/>
        <v>0</v>
      </c>
      <c r="AR1064" s="100" t="e">
        <f>VLOOKUP(C1064&amp;E1064&amp;G1064&amp;I1064&amp;J1064,'Código Licitaciones'!$I$8:$I$6500,1,0)</f>
        <v>#N/A</v>
      </c>
    </row>
    <row r="1065" spans="13:44" ht="18" x14ac:dyDescent="0.35">
      <c r="M1065" s="109"/>
      <c r="X1065" s="92">
        <f t="shared" si="129"/>
        <v>9</v>
      </c>
      <c r="Z1065" s="100" t="e">
        <f t="shared" si="130"/>
        <v>#DIV/0!</v>
      </c>
      <c r="AA1065" s="105" t="e">
        <f>+VLOOKUP(C1065,'Código Licitaciones'!$J$7:$J$31,1,0)</f>
        <v>#N/A</v>
      </c>
      <c r="AB1065" s="105">
        <f t="shared" si="131"/>
        <v>0</v>
      </c>
      <c r="AC1065" s="105" t="e">
        <f>+VLOOKUP(E1065,'Código Licitaciones'!$K$7:$K$50,1,0)</f>
        <v>#N/A</v>
      </c>
      <c r="AD1065" s="105">
        <f t="shared" si="132"/>
        <v>0</v>
      </c>
      <c r="AE1065" s="105" t="e">
        <f>+VLOOKUP(G1065,'Código Licitaciones'!$L$7:$L$50,1,0)</f>
        <v>#N/A</v>
      </c>
      <c r="AF1065" s="100" t="e">
        <f t="shared" si="133"/>
        <v>#DIV/0!</v>
      </c>
      <c r="AG1065" s="105" t="e">
        <f>+VLOOKUP(I1065,'Código Licitaciones'!$M$7:$M$50,1,0)</f>
        <v>#N/A</v>
      </c>
      <c r="AH1065" s="105" t="e">
        <f>+VLOOKUP(J1065,'Código Licitaciones'!$N$7:$N$50,1,0)</f>
        <v>#N/A</v>
      </c>
      <c r="AI1065" s="105">
        <f t="shared" si="134"/>
        <v>0</v>
      </c>
      <c r="AJ1065" s="105">
        <f t="shared" si="134"/>
        <v>0</v>
      </c>
      <c r="AK1065" s="106" t="e">
        <f>+VLOOKUP(M1065,'Código Barras'!$C$3:$C$1694,1,0)</f>
        <v>#N/A</v>
      </c>
      <c r="AL1065" s="100">
        <f t="shared" si="128"/>
        <v>0</v>
      </c>
      <c r="AM1065" s="100">
        <f t="shared" si="128"/>
        <v>0</v>
      </c>
      <c r="AN1065" s="100">
        <f t="shared" si="128"/>
        <v>0</v>
      </c>
      <c r="AO1065" s="100">
        <f t="shared" si="128"/>
        <v>0</v>
      </c>
      <c r="AP1065" s="100">
        <f t="shared" si="128"/>
        <v>0</v>
      </c>
      <c r="AQ1065" s="100">
        <f t="shared" si="128"/>
        <v>0</v>
      </c>
      <c r="AR1065" s="100" t="e">
        <f>VLOOKUP(C1065&amp;E1065&amp;G1065&amp;I1065&amp;J1065,'Código Licitaciones'!$I$8:$I$6500,1,0)</f>
        <v>#N/A</v>
      </c>
    </row>
    <row r="1066" spans="13:44" ht="18" x14ac:dyDescent="0.35">
      <c r="M1066" s="109"/>
      <c r="X1066" s="92">
        <f t="shared" si="129"/>
        <v>9</v>
      </c>
      <c r="Z1066" s="100" t="e">
        <f t="shared" si="130"/>
        <v>#DIV/0!</v>
      </c>
      <c r="AA1066" s="105" t="e">
        <f>+VLOOKUP(C1066,'Código Licitaciones'!$J$7:$J$31,1,0)</f>
        <v>#N/A</v>
      </c>
      <c r="AB1066" s="105">
        <f t="shared" si="131"/>
        <v>0</v>
      </c>
      <c r="AC1066" s="105" t="e">
        <f>+VLOOKUP(E1066,'Código Licitaciones'!$K$7:$K$50,1,0)</f>
        <v>#N/A</v>
      </c>
      <c r="AD1066" s="105">
        <f t="shared" si="132"/>
        <v>0</v>
      </c>
      <c r="AE1066" s="105" t="e">
        <f>+VLOOKUP(G1066,'Código Licitaciones'!$L$7:$L$50,1,0)</f>
        <v>#N/A</v>
      </c>
      <c r="AF1066" s="100" t="e">
        <f t="shared" si="133"/>
        <v>#DIV/0!</v>
      </c>
      <c r="AG1066" s="105" t="e">
        <f>+VLOOKUP(I1066,'Código Licitaciones'!$M$7:$M$50,1,0)</f>
        <v>#N/A</v>
      </c>
      <c r="AH1066" s="105" t="e">
        <f>+VLOOKUP(J1066,'Código Licitaciones'!$N$7:$N$50,1,0)</f>
        <v>#N/A</v>
      </c>
      <c r="AI1066" s="105">
        <f t="shared" si="134"/>
        <v>0</v>
      </c>
      <c r="AJ1066" s="105">
        <f t="shared" si="134"/>
        <v>0</v>
      </c>
      <c r="AK1066" s="106" t="e">
        <f>+VLOOKUP(M1066,'Código Barras'!$C$3:$C$1694,1,0)</f>
        <v>#N/A</v>
      </c>
      <c r="AL1066" s="100">
        <f t="shared" si="128"/>
        <v>0</v>
      </c>
      <c r="AM1066" s="100">
        <f t="shared" si="128"/>
        <v>0</v>
      </c>
      <c r="AN1066" s="100">
        <f t="shared" si="128"/>
        <v>0</v>
      </c>
      <c r="AO1066" s="100">
        <f t="shared" si="128"/>
        <v>0</v>
      </c>
      <c r="AP1066" s="100">
        <f t="shared" si="128"/>
        <v>0</v>
      </c>
      <c r="AQ1066" s="100">
        <f t="shared" si="128"/>
        <v>0</v>
      </c>
      <c r="AR1066" s="100" t="e">
        <f>VLOOKUP(C1066&amp;E1066&amp;G1066&amp;I1066&amp;J1066,'Código Licitaciones'!$I$8:$I$6500,1,0)</f>
        <v>#N/A</v>
      </c>
    </row>
    <row r="1067" spans="13:44" ht="18" x14ac:dyDescent="0.35">
      <c r="M1067" s="109"/>
      <c r="X1067" s="92">
        <f t="shared" si="129"/>
        <v>9</v>
      </c>
      <c r="Z1067" s="100" t="e">
        <f t="shared" si="130"/>
        <v>#DIV/0!</v>
      </c>
      <c r="AA1067" s="105" t="e">
        <f>+VLOOKUP(C1067,'Código Licitaciones'!$J$7:$J$31,1,0)</f>
        <v>#N/A</v>
      </c>
      <c r="AB1067" s="105">
        <f t="shared" si="131"/>
        <v>0</v>
      </c>
      <c r="AC1067" s="105" t="e">
        <f>+VLOOKUP(E1067,'Código Licitaciones'!$K$7:$K$50,1,0)</f>
        <v>#N/A</v>
      </c>
      <c r="AD1067" s="105">
        <f t="shared" si="132"/>
        <v>0</v>
      </c>
      <c r="AE1067" s="105" t="e">
        <f>+VLOOKUP(G1067,'Código Licitaciones'!$L$7:$L$50,1,0)</f>
        <v>#N/A</v>
      </c>
      <c r="AF1067" s="100" t="e">
        <f t="shared" si="133"/>
        <v>#DIV/0!</v>
      </c>
      <c r="AG1067" s="105" t="e">
        <f>+VLOOKUP(I1067,'Código Licitaciones'!$M$7:$M$50,1,0)</f>
        <v>#N/A</v>
      </c>
      <c r="AH1067" s="105" t="e">
        <f>+VLOOKUP(J1067,'Código Licitaciones'!$N$7:$N$50,1,0)</f>
        <v>#N/A</v>
      </c>
      <c r="AI1067" s="105">
        <f t="shared" si="134"/>
        <v>0</v>
      </c>
      <c r="AJ1067" s="105">
        <f t="shared" si="134"/>
        <v>0</v>
      </c>
      <c r="AK1067" s="106" t="e">
        <f>+VLOOKUP(M1067,'Código Barras'!$C$3:$C$1694,1,0)</f>
        <v>#N/A</v>
      </c>
      <c r="AL1067" s="100">
        <f t="shared" si="128"/>
        <v>0</v>
      </c>
      <c r="AM1067" s="100">
        <f t="shared" si="128"/>
        <v>0</v>
      </c>
      <c r="AN1067" s="100">
        <f t="shared" si="128"/>
        <v>0</v>
      </c>
      <c r="AO1067" s="100">
        <f t="shared" si="128"/>
        <v>0</v>
      </c>
      <c r="AP1067" s="100">
        <f t="shared" si="128"/>
        <v>0</v>
      </c>
      <c r="AQ1067" s="100">
        <f t="shared" si="128"/>
        <v>0</v>
      </c>
      <c r="AR1067" s="100" t="e">
        <f>VLOOKUP(C1067&amp;E1067&amp;G1067&amp;I1067&amp;J1067,'Código Licitaciones'!$I$8:$I$6500,1,0)</f>
        <v>#N/A</v>
      </c>
    </row>
    <row r="1068" spans="13:44" ht="18" x14ac:dyDescent="0.35">
      <c r="M1068" s="109"/>
      <c r="X1068" s="92">
        <f t="shared" si="129"/>
        <v>9</v>
      </c>
      <c r="Z1068" s="100" t="e">
        <f t="shared" si="130"/>
        <v>#DIV/0!</v>
      </c>
      <c r="AA1068" s="105" t="e">
        <f>+VLOOKUP(C1068,'Código Licitaciones'!$J$7:$J$31,1,0)</f>
        <v>#N/A</v>
      </c>
      <c r="AB1068" s="105">
        <f t="shared" si="131"/>
        <v>0</v>
      </c>
      <c r="AC1068" s="105" t="e">
        <f>+VLOOKUP(E1068,'Código Licitaciones'!$K$7:$K$50,1,0)</f>
        <v>#N/A</v>
      </c>
      <c r="AD1068" s="105">
        <f t="shared" si="132"/>
        <v>0</v>
      </c>
      <c r="AE1068" s="105" t="e">
        <f>+VLOOKUP(G1068,'Código Licitaciones'!$L$7:$L$50,1,0)</f>
        <v>#N/A</v>
      </c>
      <c r="AF1068" s="100" t="e">
        <f t="shared" si="133"/>
        <v>#DIV/0!</v>
      </c>
      <c r="AG1068" s="105" t="e">
        <f>+VLOOKUP(I1068,'Código Licitaciones'!$M$7:$M$50,1,0)</f>
        <v>#N/A</v>
      </c>
      <c r="AH1068" s="105" t="e">
        <f>+VLOOKUP(J1068,'Código Licitaciones'!$N$7:$N$50,1,0)</f>
        <v>#N/A</v>
      </c>
      <c r="AI1068" s="105">
        <f t="shared" si="134"/>
        <v>0</v>
      </c>
      <c r="AJ1068" s="105">
        <f t="shared" si="134"/>
        <v>0</v>
      </c>
      <c r="AK1068" s="106" t="e">
        <f>+VLOOKUP(M1068,'Código Barras'!$C$3:$C$1694,1,0)</f>
        <v>#N/A</v>
      </c>
      <c r="AL1068" s="100">
        <f t="shared" si="128"/>
        <v>0</v>
      </c>
      <c r="AM1068" s="100">
        <f t="shared" si="128"/>
        <v>0</v>
      </c>
      <c r="AN1068" s="100">
        <f t="shared" si="128"/>
        <v>0</v>
      </c>
      <c r="AO1068" s="100">
        <f t="shared" si="128"/>
        <v>0</v>
      </c>
      <c r="AP1068" s="100">
        <f t="shared" si="128"/>
        <v>0</v>
      </c>
      <c r="AQ1068" s="100">
        <f t="shared" si="128"/>
        <v>0</v>
      </c>
      <c r="AR1068" s="100" t="e">
        <f>VLOOKUP(C1068&amp;E1068&amp;G1068&amp;I1068&amp;J1068,'Código Licitaciones'!$I$8:$I$6500,1,0)</f>
        <v>#N/A</v>
      </c>
    </row>
    <row r="1069" spans="13:44" ht="18" x14ac:dyDescent="0.35">
      <c r="M1069" s="109"/>
      <c r="X1069" s="92">
        <f t="shared" si="129"/>
        <v>9</v>
      </c>
      <c r="Z1069" s="100" t="e">
        <f t="shared" si="130"/>
        <v>#DIV/0!</v>
      </c>
      <c r="AA1069" s="105" t="e">
        <f>+VLOOKUP(C1069,'Código Licitaciones'!$J$7:$J$31,1,0)</f>
        <v>#N/A</v>
      </c>
      <c r="AB1069" s="105">
        <f t="shared" si="131"/>
        <v>0</v>
      </c>
      <c r="AC1069" s="105" t="e">
        <f>+VLOOKUP(E1069,'Código Licitaciones'!$K$7:$K$50,1,0)</f>
        <v>#N/A</v>
      </c>
      <c r="AD1069" s="105">
        <f t="shared" si="132"/>
        <v>0</v>
      </c>
      <c r="AE1069" s="105" t="e">
        <f>+VLOOKUP(G1069,'Código Licitaciones'!$L$7:$L$50,1,0)</f>
        <v>#N/A</v>
      </c>
      <c r="AF1069" s="100" t="e">
        <f t="shared" si="133"/>
        <v>#DIV/0!</v>
      </c>
      <c r="AG1069" s="105" t="e">
        <f>+VLOOKUP(I1069,'Código Licitaciones'!$M$7:$M$50,1,0)</f>
        <v>#N/A</v>
      </c>
      <c r="AH1069" s="105" t="e">
        <f>+VLOOKUP(J1069,'Código Licitaciones'!$N$7:$N$50,1,0)</f>
        <v>#N/A</v>
      </c>
      <c r="AI1069" s="105">
        <f t="shared" si="134"/>
        <v>0</v>
      </c>
      <c r="AJ1069" s="105">
        <f t="shared" si="134"/>
        <v>0</v>
      </c>
      <c r="AK1069" s="106" t="e">
        <f>+VLOOKUP(M1069,'Código Barras'!$C$3:$C$1694,1,0)</f>
        <v>#N/A</v>
      </c>
      <c r="AL1069" s="100">
        <f t="shared" si="128"/>
        <v>0</v>
      </c>
      <c r="AM1069" s="100">
        <f t="shared" si="128"/>
        <v>0</v>
      </c>
      <c r="AN1069" s="100">
        <f t="shared" si="128"/>
        <v>0</v>
      </c>
      <c r="AO1069" s="100">
        <f t="shared" si="128"/>
        <v>0</v>
      </c>
      <c r="AP1069" s="100">
        <f t="shared" si="128"/>
        <v>0</v>
      </c>
      <c r="AQ1069" s="100">
        <f t="shared" si="128"/>
        <v>0</v>
      </c>
      <c r="AR1069" s="100" t="e">
        <f>VLOOKUP(C1069&amp;E1069&amp;G1069&amp;I1069&amp;J1069,'Código Licitaciones'!$I$8:$I$6500,1,0)</f>
        <v>#N/A</v>
      </c>
    </row>
    <row r="1070" spans="13:44" ht="18" x14ac:dyDescent="0.35">
      <c r="M1070" s="109"/>
      <c r="X1070" s="92">
        <f t="shared" si="129"/>
        <v>9</v>
      </c>
      <c r="Z1070" s="100" t="e">
        <f t="shared" si="130"/>
        <v>#DIV/0!</v>
      </c>
      <c r="AA1070" s="105" t="e">
        <f>+VLOOKUP(C1070,'Código Licitaciones'!$J$7:$J$31,1,0)</f>
        <v>#N/A</v>
      </c>
      <c r="AB1070" s="105">
        <f t="shared" si="131"/>
        <v>0</v>
      </c>
      <c r="AC1070" s="105" t="e">
        <f>+VLOOKUP(E1070,'Código Licitaciones'!$K$7:$K$50,1,0)</f>
        <v>#N/A</v>
      </c>
      <c r="AD1070" s="105">
        <f t="shared" si="132"/>
        <v>0</v>
      </c>
      <c r="AE1070" s="105" t="e">
        <f>+VLOOKUP(G1070,'Código Licitaciones'!$L$7:$L$50,1,0)</f>
        <v>#N/A</v>
      </c>
      <c r="AF1070" s="100" t="e">
        <f t="shared" si="133"/>
        <v>#DIV/0!</v>
      </c>
      <c r="AG1070" s="105" t="e">
        <f>+VLOOKUP(I1070,'Código Licitaciones'!$M$7:$M$50,1,0)</f>
        <v>#N/A</v>
      </c>
      <c r="AH1070" s="105" t="e">
        <f>+VLOOKUP(J1070,'Código Licitaciones'!$N$7:$N$50,1,0)</f>
        <v>#N/A</v>
      </c>
      <c r="AI1070" s="105">
        <f t="shared" si="134"/>
        <v>0</v>
      </c>
      <c r="AJ1070" s="105">
        <f t="shared" si="134"/>
        <v>0</v>
      </c>
      <c r="AK1070" s="106" t="e">
        <f>+VLOOKUP(M1070,'Código Barras'!$C$3:$C$1694,1,0)</f>
        <v>#N/A</v>
      </c>
      <c r="AL1070" s="100">
        <f t="shared" si="128"/>
        <v>0</v>
      </c>
      <c r="AM1070" s="100">
        <f t="shared" si="128"/>
        <v>0</v>
      </c>
      <c r="AN1070" s="100">
        <f t="shared" si="128"/>
        <v>0</v>
      </c>
      <c r="AO1070" s="100">
        <f t="shared" ref="AO1070:AQ1133" si="135">IF(OR(ISNUMBER(Q1070),Q1070=0),Q1070,1/0)</f>
        <v>0</v>
      </c>
      <c r="AP1070" s="100">
        <f t="shared" si="135"/>
        <v>0</v>
      </c>
      <c r="AQ1070" s="100">
        <f t="shared" si="135"/>
        <v>0</v>
      </c>
      <c r="AR1070" s="100" t="e">
        <f>VLOOKUP(C1070&amp;E1070&amp;G1070&amp;I1070&amp;J1070,'Código Licitaciones'!$I$8:$I$6500,1,0)</f>
        <v>#N/A</v>
      </c>
    </row>
    <row r="1071" spans="13:44" ht="18" x14ac:dyDescent="0.35">
      <c r="M1071" s="109"/>
      <c r="X1071" s="92">
        <f t="shared" si="129"/>
        <v>9</v>
      </c>
      <c r="Z1071" s="100" t="e">
        <f t="shared" si="130"/>
        <v>#DIV/0!</v>
      </c>
      <c r="AA1071" s="105" t="e">
        <f>+VLOOKUP(C1071,'Código Licitaciones'!$J$7:$J$31,1,0)</f>
        <v>#N/A</v>
      </c>
      <c r="AB1071" s="105">
        <f t="shared" si="131"/>
        <v>0</v>
      </c>
      <c r="AC1071" s="105" t="e">
        <f>+VLOOKUP(E1071,'Código Licitaciones'!$K$7:$K$50,1,0)</f>
        <v>#N/A</v>
      </c>
      <c r="AD1071" s="105">
        <f t="shared" si="132"/>
        <v>0</v>
      </c>
      <c r="AE1071" s="105" t="e">
        <f>+VLOOKUP(G1071,'Código Licitaciones'!$L$7:$L$50,1,0)</f>
        <v>#N/A</v>
      </c>
      <c r="AF1071" s="100" t="e">
        <f t="shared" si="133"/>
        <v>#DIV/0!</v>
      </c>
      <c r="AG1071" s="105" t="e">
        <f>+VLOOKUP(I1071,'Código Licitaciones'!$M$7:$M$50,1,0)</f>
        <v>#N/A</v>
      </c>
      <c r="AH1071" s="105" t="e">
        <f>+VLOOKUP(J1071,'Código Licitaciones'!$N$7:$N$50,1,0)</f>
        <v>#N/A</v>
      </c>
      <c r="AI1071" s="105">
        <f t="shared" si="134"/>
        <v>0</v>
      </c>
      <c r="AJ1071" s="105">
        <f t="shared" si="134"/>
        <v>0</v>
      </c>
      <c r="AK1071" s="106" t="e">
        <f>+VLOOKUP(M1071,'Código Barras'!$C$3:$C$1694,1,0)</f>
        <v>#N/A</v>
      </c>
      <c r="AL1071" s="100">
        <f t="shared" ref="AL1071:AQ1134" si="136">IF(OR(ISNUMBER(N1071),N1071=0),N1071,1/0)</f>
        <v>0</v>
      </c>
      <c r="AM1071" s="100">
        <f t="shared" si="136"/>
        <v>0</v>
      </c>
      <c r="AN1071" s="100">
        <f t="shared" si="136"/>
        <v>0</v>
      </c>
      <c r="AO1071" s="100">
        <f t="shared" si="135"/>
        <v>0</v>
      </c>
      <c r="AP1071" s="100">
        <f t="shared" si="135"/>
        <v>0</v>
      </c>
      <c r="AQ1071" s="100">
        <f t="shared" si="135"/>
        <v>0</v>
      </c>
      <c r="AR1071" s="100" t="e">
        <f>VLOOKUP(C1071&amp;E1071&amp;G1071&amp;I1071&amp;J1071,'Código Licitaciones'!$I$8:$I$6500,1,0)</f>
        <v>#N/A</v>
      </c>
    </row>
    <row r="1072" spans="13:44" ht="18" x14ac:dyDescent="0.35">
      <c r="M1072" s="109"/>
      <c r="X1072" s="92">
        <f t="shared" si="129"/>
        <v>9</v>
      </c>
      <c r="Z1072" s="100" t="e">
        <f t="shared" si="130"/>
        <v>#DIV/0!</v>
      </c>
      <c r="AA1072" s="105" t="e">
        <f>+VLOOKUP(C1072,'Código Licitaciones'!$J$7:$J$31,1,0)</f>
        <v>#N/A</v>
      </c>
      <c r="AB1072" s="105">
        <f t="shared" si="131"/>
        <v>0</v>
      </c>
      <c r="AC1072" s="105" t="e">
        <f>+VLOOKUP(E1072,'Código Licitaciones'!$K$7:$K$50,1,0)</f>
        <v>#N/A</v>
      </c>
      <c r="AD1072" s="105">
        <f t="shared" si="132"/>
        <v>0</v>
      </c>
      <c r="AE1072" s="105" t="e">
        <f>+VLOOKUP(G1072,'Código Licitaciones'!$L$7:$L$50,1,0)</f>
        <v>#N/A</v>
      </c>
      <c r="AF1072" s="100" t="e">
        <f t="shared" si="133"/>
        <v>#DIV/0!</v>
      </c>
      <c r="AG1072" s="105" t="e">
        <f>+VLOOKUP(I1072,'Código Licitaciones'!$M$7:$M$50,1,0)</f>
        <v>#N/A</v>
      </c>
      <c r="AH1072" s="105" t="e">
        <f>+VLOOKUP(J1072,'Código Licitaciones'!$N$7:$N$50,1,0)</f>
        <v>#N/A</v>
      </c>
      <c r="AI1072" s="105">
        <f t="shared" si="134"/>
        <v>0</v>
      </c>
      <c r="AJ1072" s="105">
        <f t="shared" si="134"/>
        <v>0</v>
      </c>
      <c r="AK1072" s="106" t="e">
        <f>+VLOOKUP(M1072,'Código Barras'!$C$3:$C$1694,1,0)</f>
        <v>#N/A</v>
      </c>
      <c r="AL1072" s="100">
        <f t="shared" si="136"/>
        <v>0</v>
      </c>
      <c r="AM1072" s="100">
        <f t="shared" si="136"/>
        <v>0</v>
      </c>
      <c r="AN1072" s="100">
        <f t="shared" si="136"/>
        <v>0</v>
      </c>
      <c r="AO1072" s="100">
        <f t="shared" si="135"/>
        <v>0</v>
      </c>
      <c r="AP1072" s="100">
        <f t="shared" si="135"/>
        <v>0</v>
      </c>
      <c r="AQ1072" s="100">
        <f t="shared" si="135"/>
        <v>0</v>
      </c>
      <c r="AR1072" s="100" t="e">
        <f>VLOOKUP(C1072&amp;E1072&amp;G1072&amp;I1072&amp;J1072,'Código Licitaciones'!$I$8:$I$6500,1,0)</f>
        <v>#N/A</v>
      </c>
    </row>
    <row r="1073" spans="13:44" ht="18" x14ac:dyDescent="0.35">
      <c r="M1073" s="109"/>
      <c r="X1073" s="92">
        <f t="shared" si="129"/>
        <v>9</v>
      </c>
      <c r="Z1073" s="100" t="e">
        <f t="shared" si="130"/>
        <v>#DIV/0!</v>
      </c>
      <c r="AA1073" s="105" t="e">
        <f>+VLOOKUP(C1073,'Código Licitaciones'!$J$7:$J$31,1,0)</f>
        <v>#N/A</v>
      </c>
      <c r="AB1073" s="105">
        <f t="shared" si="131"/>
        <v>0</v>
      </c>
      <c r="AC1073" s="105" t="e">
        <f>+VLOOKUP(E1073,'Código Licitaciones'!$K$7:$K$50,1,0)</f>
        <v>#N/A</v>
      </c>
      <c r="AD1073" s="105">
        <f t="shared" si="132"/>
        <v>0</v>
      </c>
      <c r="AE1073" s="105" t="e">
        <f>+VLOOKUP(G1073,'Código Licitaciones'!$L$7:$L$50,1,0)</f>
        <v>#N/A</v>
      </c>
      <c r="AF1073" s="100" t="e">
        <f t="shared" si="133"/>
        <v>#DIV/0!</v>
      </c>
      <c r="AG1073" s="105" t="e">
        <f>+VLOOKUP(I1073,'Código Licitaciones'!$M$7:$M$50,1,0)</f>
        <v>#N/A</v>
      </c>
      <c r="AH1073" s="105" t="e">
        <f>+VLOOKUP(J1073,'Código Licitaciones'!$N$7:$N$50,1,0)</f>
        <v>#N/A</v>
      </c>
      <c r="AI1073" s="105">
        <f t="shared" si="134"/>
        <v>0</v>
      </c>
      <c r="AJ1073" s="105">
        <f t="shared" si="134"/>
        <v>0</v>
      </c>
      <c r="AK1073" s="106" t="e">
        <f>+VLOOKUP(M1073,'Código Barras'!$C$3:$C$1694,1,0)</f>
        <v>#N/A</v>
      </c>
      <c r="AL1073" s="100">
        <f t="shared" si="136"/>
        <v>0</v>
      </c>
      <c r="AM1073" s="100">
        <f t="shared" si="136"/>
        <v>0</v>
      </c>
      <c r="AN1073" s="100">
        <f t="shared" si="136"/>
        <v>0</v>
      </c>
      <c r="AO1073" s="100">
        <f t="shared" si="135"/>
        <v>0</v>
      </c>
      <c r="AP1073" s="100">
        <f t="shared" si="135"/>
        <v>0</v>
      </c>
      <c r="AQ1073" s="100">
        <f t="shared" si="135"/>
        <v>0</v>
      </c>
      <c r="AR1073" s="100" t="e">
        <f>VLOOKUP(C1073&amp;E1073&amp;G1073&amp;I1073&amp;J1073,'Código Licitaciones'!$I$8:$I$6500,1,0)</f>
        <v>#N/A</v>
      </c>
    </row>
    <row r="1074" spans="13:44" ht="18" x14ac:dyDescent="0.35">
      <c r="M1074" s="109"/>
      <c r="X1074" s="92">
        <f t="shared" si="129"/>
        <v>9</v>
      </c>
      <c r="Z1074" s="100" t="e">
        <f t="shared" si="130"/>
        <v>#DIV/0!</v>
      </c>
      <c r="AA1074" s="105" t="e">
        <f>+VLOOKUP(C1074,'Código Licitaciones'!$J$7:$J$31,1,0)</f>
        <v>#N/A</v>
      </c>
      <c r="AB1074" s="105">
        <f t="shared" si="131"/>
        <v>0</v>
      </c>
      <c r="AC1074" s="105" t="e">
        <f>+VLOOKUP(E1074,'Código Licitaciones'!$K$7:$K$50,1,0)</f>
        <v>#N/A</v>
      </c>
      <c r="AD1074" s="105">
        <f t="shared" si="132"/>
        <v>0</v>
      </c>
      <c r="AE1074" s="105" t="e">
        <f>+VLOOKUP(G1074,'Código Licitaciones'!$L$7:$L$50,1,0)</f>
        <v>#N/A</v>
      </c>
      <c r="AF1074" s="100" t="e">
        <f t="shared" si="133"/>
        <v>#DIV/0!</v>
      </c>
      <c r="AG1074" s="105" t="e">
        <f>+VLOOKUP(I1074,'Código Licitaciones'!$M$7:$M$50,1,0)</f>
        <v>#N/A</v>
      </c>
      <c r="AH1074" s="105" t="e">
        <f>+VLOOKUP(J1074,'Código Licitaciones'!$N$7:$N$50,1,0)</f>
        <v>#N/A</v>
      </c>
      <c r="AI1074" s="105">
        <f t="shared" si="134"/>
        <v>0</v>
      </c>
      <c r="AJ1074" s="105">
        <f t="shared" si="134"/>
        <v>0</v>
      </c>
      <c r="AK1074" s="106" t="e">
        <f>+VLOOKUP(M1074,'Código Barras'!$C$3:$C$1694,1,0)</f>
        <v>#N/A</v>
      </c>
      <c r="AL1074" s="100">
        <f t="shared" si="136"/>
        <v>0</v>
      </c>
      <c r="AM1074" s="100">
        <f t="shared" si="136"/>
        <v>0</v>
      </c>
      <c r="AN1074" s="100">
        <f t="shared" si="136"/>
        <v>0</v>
      </c>
      <c r="AO1074" s="100">
        <f t="shared" si="135"/>
        <v>0</v>
      </c>
      <c r="AP1074" s="100">
        <f t="shared" si="135"/>
        <v>0</v>
      </c>
      <c r="AQ1074" s="100">
        <f t="shared" si="135"/>
        <v>0</v>
      </c>
      <c r="AR1074" s="100" t="e">
        <f>VLOOKUP(C1074&amp;E1074&amp;G1074&amp;I1074&amp;J1074,'Código Licitaciones'!$I$8:$I$6500,1,0)</f>
        <v>#N/A</v>
      </c>
    </row>
    <row r="1075" spans="13:44" ht="18" x14ac:dyDescent="0.35">
      <c r="M1075" s="109"/>
      <c r="X1075" s="92">
        <f t="shared" si="129"/>
        <v>9</v>
      </c>
      <c r="Z1075" s="100" t="e">
        <f t="shared" si="130"/>
        <v>#DIV/0!</v>
      </c>
      <c r="AA1075" s="105" t="e">
        <f>+VLOOKUP(C1075,'Código Licitaciones'!$J$7:$J$31,1,0)</f>
        <v>#N/A</v>
      </c>
      <c r="AB1075" s="105">
        <f t="shared" si="131"/>
        <v>0</v>
      </c>
      <c r="AC1075" s="105" t="e">
        <f>+VLOOKUP(E1075,'Código Licitaciones'!$K$7:$K$50,1,0)</f>
        <v>#N/A</v>
      </c>
      <c r="AD1075" s="105">
        <f t="shared" si="132"/>
        <v>0</v>
      </c>
      <c r="AE1075" s="105" t="e">
        <f>+VLOOKUP(G1075,'Código Licitaciones'!$L$7:$L$50,1,0)</f>
        <v>#N/A</v>
      </c>
      <c r="AF1075" s="100" t="e">
        <f t="shared" si="133"/>
        <v>#DIV/0!</v>
      </c>
      <c r="AG1075" s="105" t="e">
        <f>+VLOOKUP(I1075,'Código Licitaciones'!$M$7:$M$50,1,0)</f>
        <v>#N/A</v>
      </c>
      <c r="AH1075" s="105" t="e">
        <f>+VLOOKUP(J1075,'Código Licitaciones'!$N$7:$N$50,1,0)</f>
        <v>#N/A</v>
      </c>
      <c r="AI1075" s="105">
        <f t="shared" si="134"/>
        <v>0</v>
      </c>
      <c r="AJ1075" s="105">
        <f t="shared" si="134"/>
        <v>0</v>
      </c>
      <c r="AK1075" s="106" t="e">
        <f>+VLOOKUP(M1075,'Código Barras'!$C$3:$C$1694,1,0)</f>
        <v>#N/A</v>
      </c>
      <c r="AL1075" s="100">
        <f t="shared" si="136"/>
        <v>0</v>
      </c>
      <c r="AM1075" s="100">
        <f t="shared" si="136"/>
        <v>0</v>
      </c>
      <c r="AN1075" s="100">
        <f t="shared" si="136"/>
        <v>0</v>
      </c>
      <c r="AO1075" s="100">
        <f t="shared" si="135"/>
        <v>0</v>
      </c>
      <c r="AP1075" s="100">
        <f t="shared" si="135"/>
        <v>0</v>
      </c>
      <c r="AQ1075" s="100">
        <f t="shared" si="135"/>
        <v>0</v>
      </c>
      <c r="AR1075" s="100" t="e">
        <f>VLOOKUP(C1075&amp;E1075&amp;G1075&amp;I1075&amp;J1075,'Código Licitaciones'!$I$8:$I$6500,1,0)</f>
        <v>#N/A</v>
      </c>
    </row>
    <row r="1076" spans="13:44" ht="18" x14ac:dyDescent="0.35">
      <c r="M1076" s="109"/>
      <c r="X1076" s="92">
        <f t="shared" si="129"/>
        <v>9</v>
      </c>
      <c r="Z1076" s="100" t="e">
        <f t="shared" si="130"/>
        <v>#DIV/0!</v>
      </c>
      <c r="AA1076" s="105" t="e">
        <f>+VLOOKUP(C1076,'Código Licitaciones'!$J$7:$J$31,1,0)</f>
        <v>#N/A</v>
      </c>
      <c r="AB1076" s="105">
        <f t="shared" si="131"/>
        <v>0</v>
      </c>
      <c r="AC1076" s="105" t="e">
        <f>+VLOOKUP(E1076,'Código Licitaciones'!$K$7:$K$50,1,0)</f>
        <v>#N/A</v>
      </c>
      <c r="AD1076" s="105">
        <f t="shared" si="132"/>
        <v>0</v>
      </c>
      <c r="AE1076" s="105" t="e">
        <f>+VLOOKUP(G1076,'Código Licitaciones'!$L$7:$L$50,1,0)</f>
        <v>#N/A</v>
      </c>
      <c r="AF1076" s="100" t="e">
        <f t="shared" si="133"/>
        <v>#DIV/0!</v>
      </c>
      <c r="AG1076" s="105" t="e">
        <f>+VLOOKUP(I1076,'Código Licitaciones'!$M$7:$M$50,1,0)</f>
        <v>#N/A</v>
      </c>
      <c r="AH1076" s="105" t="e">
        <f>+VLOOKUP(J1076,'Código Licitaciones'!$N$7:$N$50,1,0)</f>
        <v>#N/A</v>
      </c>
      <c r="AI1076" s="105">
        <f t="shared" si="134"/>
        <v>0</v>
      </c>
      <c r="AJ1076" s="105">
        <f t="shared" si="134"/>
        <v>0</v>
      </c>
      <c r="AK1076" s="106" t="e">
        <f>+VLOOKUP(M1076,'Código Barras'!$C$3:$C$1694,1,0)</f>
        <v>#N/A</v>
      </c>
      <c r="AL1076" s="100">
        <f t="shared" si="136"/>
        <v>0</v>
      </c>
      <c r="AM1076" s="100">
        <f t="shared" si="136"/>
        <v>0</v>
      </c>
      <c r="AN1076" s="100">
        <f t="shared" si="136"/>
        <v>0</v>
      </c>
      <c r="AO1076" s="100">
        <f t="shared" si="135"/>
        <v>0</v>
      </c>
      <c r="AP1076" s="100">
        <f t="shared" si="135"/>
        <v>0</v>
      </c>
      <c r="AQ1076" s="100">
        <f t="shared" si="135"/>
        <v>0</v>
      </c>
      <c r="AR1076" s="100" t="e">
        <f>VLOOKUP(C1076&amp;E1076&amp;G1076&amp;I1076&amp;J1076,'Código Licitaciones'!$I$8:$I$6500,1,0)</f>
        <v>#N/A</v>
      </c>
    </row>
    <row r="1077" spans="13:44" ht="18" x14ac:dyDescent="0.35">
      <c r="M1077" s="109"/>
      <c r="X1077" s="92">
        <f t="shared" si="129"/>
        <v>9</v>
      </c>
      <c r="Z1077" s="100" t="e">
        <f t="shared" si="130"/>
        <v>#DIV/0!</v>
      </c>
      <c r="AA1077" s="105" t="e">
        <f>+VLOOKUP(C1077,'Código Licitaciones'!$J$7:$J$31,1,0)</f>
        <v>#N/A</v>
      </c>
      <c r="AB1077" s="105">
        <f t="shared" si="131"/>
        <v>0</v>
      </c>
      <c r="AC1077" s="105" t="e">
        <f>+VLOOKUP(E1077,'Código Licitaciones'!$K$7:$K$50,1,0)</f>
        <v>#N/A</v>
      </c>
      <c r="AD1077" s="105">
        <f t="shared" si="132"/>
        <v>0</v>
      </c>
      <c r="AE1077" s="105" t="e">
        <f>+VLOOKUP(G1077,'Código Licitaciones'!$L$7:$L$50,1,0)</f>
        <v>#N/A</v>
      </c>
      <c r="AF1077" s="100" t="e">
        <f t="shared" si="133"/>
        <v>#DIV/0!</v>
      </c>
      <c r="AG1077" s="105" t="e">
        <f>+VLOOKUP(I1077,'Código Licitaciones'!$M$7:$M$50,1,0)</f>
        <v>#N/A</v>
      </c>
      <c r="AH1077" s="105" t="e">
        <f>+VLOOKUP(J1077,'Código Licitaciones'!$N$7:$N$50,1,0)</f>
        <v>#N/A</v>
      </c>
      <c r="AI1077" s="105">
        <f t="shared" si="134"/>
        <v>0</v>
      </c>
      <c r="AJ1077" s="105">
        <f t="shared" si="134"/>
        <v>0</v>
      </c>
      <c r="AK1077" s="106" t="e">
        <f>+VLOOKUP(M1077,'Código Barras'!$C$3:$C$1694,1,0)</f>
        <v>#N/A</v>
      </c>
      <c r="AL1077" s="100">
        <f t="shared" si="136"/>
        <v>0</v>
      </c>
      <c r="AM1077" s="100">
        <f t="shared" si="136"/>
        <v>0</v>
      </c>
      <c r="AN1077" s="100">
        <f t="shared" si="136"/>
        <v>0</v>
      </c>
      <c r="AO1077" s="100">
        <f t="shared" si="135"/>
        <v>0</v>
      </c>
      <c r="AP1077" s="100">
        <f t="shared" si="135"/>
        <v>0</v>
      </c>
      <c r="AQ1077" s="100">
        <f t="shared" si="135"/>
        <v>0</v>
      </c>
      <c r="AR1077" s="100" t="e">
        <f>VLOOKUP(C1077&amp;E1077&amp;G1077&amp;I1077&amp;J1077,'Código Licitaciones'!$I$8:$I$6500,1,0)</f>
        <v>#N/A</v>
      </c>
    </row>
    <row r="1078" spans="13:44" ht="18" x14ac:dyDescent="0.35">
      <c r="M1078" s="109"/>
      <c r="X1078" s="92">
        <f t="shared" si="129"/>
        <v>9</v>
      </c>
      <c r="Z1078" s="100" t="e">
        <f t="shared" si="130"/>
        <v>#DIV/0!</v>
      </c>
      <c r="AA1078" s="105" t="e">
        <f>+VLOOKUP(C1078,'Código Licitaciones'!$J$7:$J$31,1,0)</f>
        <v>#N/A</v>
      </c>
      <c r="AB1078" s="105">
        <f t="shared" si="131"/>
        <v>0</v>
      </c>
      <c r="AC1078" s="105" t="e">
        <f>+VLOOKUP(E1078,'Código Licitaciones'!$K$7:$K$50,1,0)</f>
        <v>#N/A</v>
      </c>
      <c r="AD1078" s="105">
        <f t="shared" si="132"/>
        <v>0</v>
      </c>
      <c r="AE1078" s="105" t="e">
        <f>+VLOOKUP(G1078,'Código Licitaciones'!$L$7:$L$50,1,0)</f>
        <v>#N/A</v>
      </c>
      <c r="AF1078" s="100" t="e">
        <f t="shared" si="133"/>
        <v>#DIV/0!</v>
      </c>
      <c r="AG1078" s="105" t="e">
        <f>+VLOOKUP(I1078,'Código Licitaciones'!$M$7:$M$50,1,0)</f>
        <v>#N/A</v>
      </c>
      <c r="AH1078" s="105" t="e">
        <f>+VLOOKUP(J1078,'Código Licitaciones'!$N$7:$N$50,1,0)</f>
        <v>#N/A</v>
      </c>
      <c r="AI1078" s="105">
        <f t="shared" si="134"/>
        <v>0</v>
      </c>
      <c r="AJ1078" s="105">
        <f t="shared" si="134"/>
        <v>0</v>
      </c>
      <c r="AK1078" s="106" t="e">
        <f>+VLOOKUP(M1078,'Código Barras'!$C$3:$C$1694,1,0)</f>
        <v>#N/A</v>
      </c>
      <c r="AL1078" s="100">
        <f t="shared" si="136"/>
        <v>0</v>
      </c>
      <c r="AM1078" s="100">
        <f t="shared" si="136"/>
        <v>0</v>
      </c>
      <c r="AN1078" s="100">
        <f t="shared" si="136"/>
        <v>0</v>
      </c>
      <c r="AO1078" s="100">
        <f t="shared" si="135"/>
        <v>0</v>
      </c>
      <c r="AP1078" s="100">
        <f t="shared" si="135"/>
        <v>0</v>
      </c>
      <c r="AQ1078" s="100">
        <f t="shared" si="135"/>
        <v>0</v>
      </c>
      <c r="AR1078" s="100" t="e">
        <f>VLOOKUP(C1078&amp;E1078&amp;G1078&amp;I1078&amp;J1078,'Código Licitaciones'!$I$8:$I$6500,1,0)</f>
        <v>#N/A</v>
      </c>
    </row>
    <row r="1079" spans="13:44" ht="18" x14ac:dyDescent="0.35">
      <c r="M1079" s="109"/>
      <c r="X1079" s="92">
        <f t="shared" si="129"/>
        <v>9</v>
      </c>
      <c r="Z1079" s="100" t="e">
        <f t="shared" si="130"/>
        <v>#DIV/0!</v>
      </c>
      <c r="AA1079" s="105" t="e">
        <f>+VLOOKUP(C1079,'Código Licitaciones'!$J$7:$J$31,1,0)</f>
        <v>#N/A</v>
      </c>
      <c r="AB1079" s="105">
        <f t="shared" si="131"/>
        <v>0</v>
      </c>
      <c r="AC1079" s="105" t="e">
        <f>+VLOOKUP(E1079,'Código Licitaciones'!$K$7:$K$50,1,0)</f>
        <v>#N/A</v>
      </c>
      <c r="AD1079" s="105">
        <f t="shared" si="132"/>
        <v>0</v>
      </c>
      <c r="AE1079" s="105" t="e">
        <f>+VLOOKUP(G1079,'Código Licitaciones'!$L$7:$L$50,1,0)</f>
        <v>#N/A</v>
      </c>
      <c r="AF1079" s="100" t="e">
        <f t="shared" si="133"/>
        <v>#DIV/0!</v>
      </c>
      <c r="AG1079" s="105" t="e">
        <f>+VLOOKUP(I1079,'Código Licitaciones'!$M$7:$M$50,1,0)</f>
        <v>#N/A</v>
      </c>
      <c r="AH1079" s="105" t="e">
        <f>+VLOOKUP(J1079,'Código Licitaciones'!$N$7:$N$50,1,0)</f>
        <v>#N/A</v>
      </c>
      <c r="AI1079" s="105">
        <f t="shared" si="134"/>
        <v>0</v>
      </c>
      <c r="AJ1079" s="105">
        <f t="shared" si="134"/>
        <v>0</v>
      </c>
      <c r="AK1079" s="106" t="e">
        <f>+VLOOKUP(M1079,'Código Barras'!$C$3:$C$1694,1,0)</f>
        <v>#N/A</v>
      </c>
      <c r="AL1079" s="100">
        <f t="shared" si="136"/>
        <v>0</v>
      </c>
      <c r="AM1079" s="100">
        <f t="shared" si="136"/>
        <v>0</v>
      </c>
      <c r="AN1079" s="100">
        <f t="shared" si="136"/>
        <v>0</v>
      </c>
      <c r="AO1079" s="100">
        <f t="shared" si="135"/>
        <v>0</v>
      </c>
      <c r="AP1079" s="100">
        <f t="shared" si="135"/>
        <v>0</v>
      </c>
      <c r="AQ1079" s="100">
        <f t="shared" si="135"/>
        <v>0</v>
      </c>
      <c r="AR1079" s="100" t="e">
        <f>VLOOKUP(C1079&amp;E1079&amp;G1079&amp;I1079&amp;J1079,'Código Licitaciones'!$I$8:$I$6500,1,0)</f>
        <v>#N/A</v>
      </c>
    </row>
    <row r="1080" spans="13:44" ht="18" x14ac:dyDescent="0.35">
      <c r="M1080" s="109"/>
      <c r="X1080" s="92">
        <f t="shared" si="129"/>
        <v>9</v>
      </c>
      <c r="Z1080" s="100" t="e">
        <f t="shared" si="130"/>
        <v>#DIV/0!</v>
      </c>
      <c r="AA1080" s="105" t="e">
        <f>+VLOOKUP(C1080,'Código Licitaciones'!$J$7:$J$31,1,0)</f>
        <v>#N/A</v>
      </c>
      <c r="AB1080" s="105">
        <f t="shared" si="131"/>
        <v>0</v>
      </c>
      <c r="AC1080" s="105" t="e">
        <f>+VLOOKUP(E1080,'Código Licitaciones'!$K$7:$K$50,1,0)</f>
        <v>#N/A</v>
      </c>
      <c r="AD1080" s="105">
        <f t="shared" si="132"/>
        <v>0</v>
      </c>
      <c r="AE1080" s="105" t="e">
        <f>+VLOOKUP(G1080,'Código Licitaciones'!$L$7:$L$50,1,0)</f>
        <v>#N/A</v>
      </c>
      <c r="AF1080" s="100" t="e">
        <f t="shared" si="133"/>
        <v>#DIV/0!</v>
      </c>
      <c r="AG1080" s="105" t="e">
        <f>+VLOOKUP(I1080,'Código Licitaciones'!$M$7:$M$50,1,0)</f>
        <v>#N/A</v>
      </c>
      <c r="AH1080" s="105" t="e">
        <f>+VLOOKUP(J1080,'Código Licitaciones'!$N$7:$N$50,1,0)</f>
        <v>#N/A</v>
      </c>
      <c r="AI1080" s="105">
        <f t="shared" si="134"/>
        <v>0</v>
      </c>
      <c r="AJ1080" s="105">
        <f t="shared" si="134"/>
        <v>0</v>
      </c>
      <c r="AK1080" s="106" t="e">
        <f>+VLOOKUP(M1080,'Código Barras'!$C$3:$C$1694,1,0)</f>
        <v>#N/A</v>
      </c>
      <c r="AL1080" s="100">
        <f t="shared" si="136"/>
        <v>0</v>
      </c>
      <c r="AM1080" s="100">
        <f t="shared" si="136"/>
        <v>0</v>
      </c>
      <c r="AN1080" s="100">
        <f t="shared" si="136"/>
        <v>0</v>
      </c>
      <c r="AO1080" s="100">
        <f t="shared" si="135"/>
        <v>0</v>
      </c>
      <c r="AP1080" s="100">
        <f t="shared" si="135"/>
        <v>0</v>
      </c>
      <c r="AQ1080" s="100">
        <f t="shared" si="135"/>
        <v>0</v>
      </c>
      <c r="AR1080" s="100" t="e">
        <f>VLOOKUP(C1080&amp;E1080&amp;G1080&amp;I1080&amp;J1080,'Código Licitaciones'!$I$8:$I$6500,1,0)</f>
        <v>#N/A</v>
      </c>
    </row>
    <row r="1081" spans="13:44" ht="18" x14ac:dyDescent="0.35">
      <c r="M1081" s="109"/>
      <c r="X1081" s="92">
        <f t="shared" si="129"/>
        <v>9</v>
      </c>
      <c r="Z1081" s="100" t="e">
        <f t="shared" si="130"/>
        <v>#DIV/0!</v>
      </c>
      <c r="AA1081" s="105" t="e">
        <f>+VLOOKUP(C1081,'Código Licitaciones'!$J$7:$J$31,1,0)</f>
        <v>#N/A</v>
      </c>
      <c r="AB1081" s="105">
        <f t="shared" si="131"/>
        <v>0</v>
      </c>
      <c r="AC1081" s="105" t="e">
        <f>+VLOOKUP(E1081,'Código Licitaciones'!$K$7:$K$50,1,0)</f>
        <v>#N/A</v>
      </c>
      <c r="AD1081" s="105">
        <f t="shared" si="132"/>
        <v>0</v>
      </c>
      <c r="AE1081" s="105" t="e">
        <f>+VLOOKUP(G1081,'Código Licitaciones'!$L$7:$L$50,1,0)</f>
        <v>#N/A</v>
      </c>
      <c r="AF1081" s="100" t="e">
        <f t="shared" si="133"/>
        <v>#DIV/0!</v>
      </c>
      <c r="AG1081" s="105" t="e">
        <f>+VLOOKUP(I1081,'Código Licitaciones'!$M$7:$M$50,1,0)</f>
        <v>#N/A</v>
      </c>
      <c r="AH1081" s="105" t="e">
        <f>+VLOOKUP(J1081,'Código Licitaciones'!$N$7:$N$50,1,0)</f>
        <v>#N/A</v>
      </c>
      <c r="AI1081" s="105">
        <f t="shared" si="134"/>
        <v>0</v>
      </c>
      <c r="AJ1081" s="105">
        <f t="shared" si="134"/>
        <v>0</v>
      </c>
      <c r="AK1081" s="106" t="e">
        <f>+VLOOKUP(M1081,'Código Barras'!$C$3:$C$1694,1,0)</f>
        <v>#N/A</v>
      </c>
      <c r="AL1081" s="100">
        <f t="shared" si="136"/>
        <v>0</v>
      </c>
      <c r="AM1081" s="100">
        <f t="shared" si="136"/>
        <v>0</v>
      </c>
      <c r="AN1081" s="100">
        <f t="shared" si="136"/>
        <v>0</v>
      </c>
      <c r="AO1081" s="100">
        <f t="shared" si="135"/>
        <v>0</v>
      </c>
      <c r="AP1081" s="100">
        <f t="shared" si="135"/>
        <v>0</v>
      </c>
      <c r="AQ1081" s="100">
        <f t="shared" si="135"/>
        <v>0</v>
      </c>
      <c r="AR1081" s="100" t="e">
        <f>VLOOKUP(C1081&amp;E1081&amp;G1081&amp;I1081&amp;J1081,'Código Licitaciones'!$I$8:$I$6500,1,0)</f>
        <v>#N/A</v>
      </c>
    </row>
    <row r="1082" spans="13:44" ht="18" x14ac:dyDescent="0.35">
      <c r="M1082" s="109"/>
      <c r="X1082" s="92">
        <f t="shared" si="129"/>
        <v>9</v>
      </c>
      <c r="Z1082" s="100" t="e">
        <f t="shared" si="130"/>
        <v>#DIV/0!</v>
      </c>
      <c r="AA1082" s="105" t="e">
        <f>+VLOOKUP(C1082,'Código Licitaciones'!$J$7:$J$31,1,0)</f>
        <v>#N/A</v>
      </c>
      <c r="AB1082" s="105">
        <f t="shared" si="131"/>
        <v>0</v>
      </c>
      <c r="AC1082" s="105" t="e">
        <f>+VLOOKUP(E1082,'Código Licitaciones'!$K$7:$K$50,1,0)</f>
        <v>#N/A</v>
      </c>
      <c r="AD1082" s="105">
        <f t="shared" si="132"/>
        <v>0</v>
      </c>
      <c r="AE1082" s="105" t="e">
        <f>+VLOOKUP(G1082,'Código Licitaciones'!$L$7:$L$50,1,0)</f>
        <v>#N/A</v>
      </c>
      <c r="AF1082" s="100" t="e">
        <f t="shared" si="133"/>
        <v>#DIV/0!</v>
      </c>
      <c r="AG1082" s="105" t="e">
        <f>+VLOOKUP(I1082,'Código Licitaciones'!$M$7:$M$50,1,0)</f>
        <v>#N/A</v>
      </c>
      <c r="AH1082" s="105" t="e">
        <f>+VLOOKUP(J1082,'Código Licitaciones'!$N$7:$N$50,1,0)</f>
        <v>#N/A</v>
      </c>
      <c r="AI1082" s="105">
        <f t="shared" si="134"/>
        <v>0</v>
      </c>
      <c r="AJ1082" s="105">
        <f t="shared" si="134"/>
        <v>0</v>
      </c>
      <c r="AK1082" s="106" t="e">
        <f>+VLOOKUP(M1082,'Código Barras'!$C$3:$C$1694,1,0)</f>
        <v>#N/A</v>
      </c>
      <c r="AL1082" s="100">
        <f t="shared" si="136"/>
        <v>0</v>
      </c>
      <c r="AM1082" s="100">
        <f t="shared" si="136"/>
        <v>0</v>
      </c>
      <c r="AN1082" s="100">
        <f t="shared" si="136"/>
        <v>0</v>
      </c>
      <c r="AO1082" s="100">
        <f t="shared" si="135"/>
        <v>0</v>
      </c>
      <c r="AP1082" s="100">
        <f t="shared" si="135"/>
        <v>0</v>
      </c>
      <c r="AQ1082" s="100">
        <f t="shared" si="135"/>
        <v>0</v>
      </c>
      <c r="AR1082" s="100" t="e">
        <f>VLOOKUP(C1082&amp;E1082&amp;G1082&amp;I1082&amp;J1082,'Código Licitaciones'!$I$8:$I$6500,1,0)</f>
        <v>#N/A</v>
      </c>
    </row>
    <row r="1083" spans="13:44" ht="18" x14ac:dyDescent="0.35">
      <c r="M1083" s="109"/>
      <c r="X1083" s="92">
        <f t="shared" si="129"/>
        <v>9</v>
      </c>
      <c r="Z1083" s="100" t="e">
        <f t="shared" si="130"/>
        <v>#DIV/0!</v>
      </c>
      <c r="AA1083" s="105" t="e">
        <f>+VLOOKUP(C1083,'Código Licitaciones'!$J$7:$J$31,1,0)</f>
        <v>#N/A</v>
      </c>
      <c r="AB1083" s="105">
        <f t="shared" si="131"/>
        <v>0</v>
      </c>
      <c r="AC1083" s="105" t="e">
        <f>+VLOOKUP(E1083,'Código Licitaciones'!$K$7:$K$50,1,0)</f>
        <v>#N/A</v>
      </c>
      <c r="AD1083" s="105">
        <f t="shared" si="132"/>
        <v>0</v>
      </c>
      <c r="AE1083" s="105" t="e">
        <f>+VLOOKUP(G1083,'Código Licitaciones'!$L$7:$L$50,1,0)</f>
        <v>#N/A</v>
      </c>
      <c r="AF1083" s="100" t="e">
        <f t="shared" si="133"/>
        <v>#DIV/0!</v>
      </c>
      <c r="AG1083" s="105" t="e">
        <f>+VLOOKUP(I1083,'Código Licitaciones'!$M$7:$M$50,1,0)</f>
        <v>#N/A</v>
      </c>
      <c r="AH1083" s="105" t="e">
        <f>+VLOOKUP(J1083,'Código Licitaciones'!$N$7:$N$50,1,0)</f>
        <v>#N/A</v>
      </c>
      <c r="AI1083" s="105">
        <f t="shared" si="134"/>
        <v>0</v>
      </c>
      <c r="AJ1083" s="105">
        <f t="shared" si="134"/>
        <v>0</v>
      </c>
      <c r="AK1083" s="106" t="e">
        <f>+VLOOKUP(M1083,'Código Barras'!$C$3:$C$1694,1,0)</f>
        <v>#N/A</v>
      </c>
      <c r="AL1083" s="100">
        <f t="shared" si="136"/>
        <v>0</v>
      </c>
      <c r="AM1083" s="100">
        <f t="shared" si="136"/>
        <v>0</v>
      </c>
      <c r="AN1083" s="100">
        <f t="shared" si="136"/>
        <v>0</v>
      </c>
      <c r="AO1083" s="100">
        <f t="shared" si="135"/>
        <v>0</v>
      </c>
      <c r="AP1083" s="100">
        <f t="shared" si="135"/>
        <v>0</v>
      </c>
      <c r="AQ1083" s="100">
        <f t="shared" si="135"/>
        <v>0</v>
      </c>
      <c r="AR1083" s="100" t="e">
        <f>VLOOKUP(C1083&amp;E1083&amp;G1083&amp;I1083&amp;J1083,'Código Licitaciones'!$I$8:$I$6500,1,0)</f>
        <v>#N/A</v>
      </c>
    </row>
    <row r="1084" spans="13:44" ht="18" x14ac:dyDescent="0.35">
      <c r="M1084" s="109"/>
      <c r="X1084" s="92">
        <f t="shared" si="129"/>
        <v>9</v>
      </c>
      <c r="Z1084" s="100" t="e">
        <f t="shared" si="130"/>
        <v>#DIV/0!</v>
      </c>
      <c r="AA1084" s="105" t="e">
        <f>+VLOOKUP(C1084,'Código Licitaciones'!$J$7:$J$31,1,0)</f>
        <v>#N/A</v>
      </c>
      <c r="AB1084" s="105">
        <f t="shared" si="131"/>
        <v>0</v>
      </c>
      <c r="AC1084" s="105" t="e">
        <f>+VLOOKUP(E1084,'Código Licitaciones'!$K$7:$K$50,1,0)</f>
        <v>#N/A</v>
      </c>
      <c r="AD1084" s="105">
        <f t="shared" si="132"/>
        <v>0</v>
      </c>
      <c r="AE1084" s="105" t="e">
        <f>+VLOOKUP(G1084,'Código Licitaciones'!$L$7:$L$50,1,0)</f>
        <v>#N/A</v>
      </c>
      <c r="AF1084" s="100" t="e">
        <f t="shared" si="133"/>
        <v>#DIV/0!</v>
      </c>
      <c r="AG1084" s="105" t="e">
        <f>+VLOOKUP(I1084,'Código Licitaciones'!$M$7:$M$50,1,0)</f>
        <v>#N/A</v>
      </c>
      <c r="AH1084" s="105" t="e">
        <f>+VLOOKUP(J1084,'Código Licitaciones'!$N$7:$N$50,1,0)</f>
        <v>#N/A</v>
      </c>
      <c r="AI1084" s="105">
        <f t="shared" si="134"/>
        <v>0</v>
      </c>
      <c r="AJ1084" s="105">
        <f t="shared" si="134"/>
        <v>0</v>
      </c>
      <c r="AK1084" s="106" t="e">
        <f>+VLOOKUP(M1084,'Código Barras'!$C$3:$C$1694,1,0)</f>
        <v>#N/A</v>
      </c>
      <c r="AL1084" s="100">
        <f t="shared" si="136"/>
        <v>0</v>
      </c>
      <c r="AM1084" s="100">
        <f t="shared" si="136"/>
        <v>0</v>
      </c>
      <c r="AN1084" s="100">
        <f t="shared" si="136"/>
        <v>0</v>
      </c>
      <c r="AO1084" s="100">
        <f t="shared" si="135"/>
        <v>0</v>
      </c>
      <c r="AP1084" s="100">
        <f t="shared" si="135"/>
        <v>0</v>
      </c>
      <c r="AQ1084" s="100">
        <f t="shared" si="135"/>
        <v>0</v>
      </c>
      <c r="AR1084" s="100" t="e">
        <f>VLOOKUP(C1084&amp;E1084&amp;G1084&amp;I1084&amp;J1084,'Código Licitaciones'!$I$8:$I$6500,1,0)</f>
        <v>#N/A</v>
      </c>
    </row>
    <row r="1085" spans="13:44" ht="18" x14ac:dyDescent="0.35">
      <c r="M1085" s="109"/>
      <c r="X1085" s="92">
        <f t="shared" si="129"/>
        <v>9</v>
      </c>
      <c r="Z1085" s="100" t="e">
        <f t="shared" si="130"/>
        <v>#DIV/0!</v>
      </c>
      <c r="AA1085" s="105" t="e">
        <f>+VLOOKUP(C1085,'Código Licitaciones'!$J$7:$J$31,1,0)</f>
        <v>#N/A</v>
      </c>
      <c r="AB1085" s="105">
        <f t="shared" si="131"/>
        <v>0</v>
      </c>
      <c r="AC1085" s="105" t="e">
        <f>+VLOOKUP(E1085,'Código Licitaciones'!$K$7:$K$50,1,0)</f>
        <v>#N/A</v>
      </c>
      <c r="AD1085" s="105">
        <f t="shared" si="132"/>
        <v>0</v>
      </c>
      <c r="AE1085" s="105" t="e">
        <f>+VLOOKUP(G1085,'Código Licitaciones'!$L$7:$L$50,1,0)</f>
        <v>#N/A</v>
      </c>
      <c r="AF1085" s="100" t="e">
        <f t="shared" si="133"/>
        <v>#DIV/0!</v>
      </c>
      <c r="AG1085" s="105" t="e">
        <f>+VLOOKUP(I1085,'Código Licitaciones'!$M$7:$M$50,1,0)</f>
        <v>#N/A</v>
      </c>
      <c r="AH1085" s="105" t="e">
        <f>+VLOOKUP(J1085,'Código Licitaciones'!$N$7:$N$50,1,0)</f>
        <v>#N/A</v>
      </c>
      <c r="AI1085" s="105">
        <f t="shared" si="134"/>
        <v>0</v>
      </c>
      <c r="AJ1085" s="105">
        <f t="shared" si="134"/>
        <v>0</v>
      </c>
      <c r="AK1085" s="106" t="e">
        <f>+VLOOKUP(M1085,'Código Barras'!$C$3:$C$1694,1,0)</f>
        <v>#N/A</v>
      </c>
      <c r="AL1085" s="100">
        <f t="shared" si="136"/>
        <v>0</v>
      </c>
      <c r="AM1085" s="100">
        <f t="shared" si="136"/>
        <v>0</v>
      </c>
      <c r="AN1085" s="100">
        <f t="shared" si="136"/>
        <v>0</v>
      </c>
      <c r="AO1085" s="100">
        <f t="shared" si="135"/>
        <v>0</v>
      </c>
      <c r="AP1085" s="100">
        <f t="shared" si="135"/>
        <v>0</v>
      </c>
      <c r="AQ1085" s="100">
        <f t="shared" si="135"/>
        <v>0</v>
      </c>
      <c r="AR1085" s="100" t="e">
        <f>VLOOKUP(C1085&amp;E1085&amp;G1085&amp;I1085&amp;J1085,'Código Licitaciones'!$I$8:$I$6500,1,0)</f>
        <v>#N/A</v>
      </c>
    </row>
    <row r="1086" spans="13:44" ht="18" x14ac:dyDescent="0.35">
      <c r="M1086" s="109"/>
      <c r="X1086" s="92">
        <f t="shared" si="129"/>
        <v>9</v>
      </c>
      <c r="Z1086" s="100" t="e">
        <f t="shared" si="130"/>
        <v>#DIV/0!</v>
      </c>
      <c r="AA1086" s="105" t="e">
        <f>+VLOOKUP(C1086,'Código Licitaciones'!$J$7:$J$31,1,0)</f>
        <v>#N/A</v>
      </c>
      <c r="AB1086" s="105">
        <f t="shared" si="131"/>
        <v>0</v>
      </c>
      <c r="AC1086" s="105" t="e">
        <f>+VLOOKUP(E1086,'Código Licitaciones'!$K$7:$K$50,1,0)</f>
        <v>#N/A</v>
      </c>
      <c r="AD1086" s="105">
        <f t="shared" si="132"/>
        <v>0</v>
      </c>
      <c r="AE1086" s="105" t="e">
        <f>+VLOOKUP(G1086,'Código Licitaciones'!$L$7:$L$50,1,0)</f>
        <v>#N/A</v>
      </c>
      <c r="AF1086" s="100" t="e">
        <f t="shared" si="133"/>
        <v>#DIV/0!</v>
      </c>
      <c r="AG1086" s="105" t="e">
        <f>+VLOOKUP(I1086,'Código Licitaciones'!$M$7:$M$50,1,0)</f>
        <v>#N/A</v>
      </c>
      <c r="AH1086" s="105" t="e">
        <f>+VLOOKUP(J1086,'Código Licitaciones'!$N$7:$N$50,1,0)</f>
        <v>#N/A</v>
      </c>
      <c r="AI1086" s="105">
        <f t="shared" si="134"/>
        <v>0</v>
      </c>
      <c r="AJ1086" s="105">
        <f t="shared" si="134"/>
        <v>0</v>
      </c>
      <c r="AK1086" s="106" t="e">
        <f>+VLOOKUP(M1086,'Código Barras'!$C$3:$C$1694,1,0)</f>
        <v>#N/A</v>
      </c>
      <c r="AL1086" s="100">
        <f t="shared" si="136"/>
        <v>0</v>
      </c>
      <c r="AM1086" s="100">
        <f t="shared" si="136"/>
        <v>0</v>
      </c>
      <c r="AN1086" s="100">
        <f t="shared" si="136"/>
        <v>0</v>
      </c>
      <c r="AO1086" s="100">
        <f t="shared" si="135"/>
        <v>0</v>
      </c>
      <c r="AP1086" s="100">
        <f t="shared" si="135"/>
        <v>0</v>
      </c>
      <c r="AQ1086" s="100">
        <f t="shared" si="135"/>
        <v>0</v>
      </c>
      <c r="AR1086" s="100" t="e">
        <f>VLOOKUP(C1086&amp;E1086&amp;G1086&amp;I1086&amp;J1086,'Código Licitaciones'!$I$8:$I$6500,1,0)</f>
        <v>#N/A</v>
      </c>
    </row>
    <row r="1087" spans="13:44" ht="18" x14ac:dyDescent="0.35">
      <c r="M1087" s="109"/>
      <c r="X1087" s="92">
        <f t="shared" si="129"/>
        <v>9</v>
      </c>
      <c r="Z1087" s="100" t="e">
        <f t="shared" si="130"/>
        <v>#DIV/0!</v>
      </c>
      <c r="AA1087" s="105" t="e">
        <f>+VLOOKUP(C1087,'Código Licitaciones'!$J$7:$J$31,1,0)</f>
        <v>#N/A</v>
      </c>
      <c r="AB1087" s="105">
        <f t="shared" si="131"/>
        <v>0</v>
      </c>
      <c r="AC1087" s="105" t="e">
        <f>+VLOOKUP(E1087,'Código Licitaciones'!$K$7:$K$50,1,0)</f>
        <v>#N/A</v>
      </c>
      <c r="AD1087" s="105">
        <f t="shared" si="132"/>
        <v>0</v>
      </c>
      <c r="AE1087" s="105" t="e">
        <f>+VLOOKUP(G1087,'Código Licitaciones'!$L$7:$L$50,1,0)</f>
        <v>#N/A</v>
      </c>
      <c r="AF1087" s="100" t="e">
        <f t="shared" si="133"/>
        <v>#DIV/0!</v>
      </c>
      <c r="AG1087" s="105" t="e">
        <f>+VLOOKUP(I1087,'Código Licitaciones'!$M$7:$M$50,1,0)</f>
        <v>#N/A</v>
      </c>
      <c r="AH1087" s="105" t="e">
        <f>+VLOOKUP(J1087,'Código Licitaciones'!$N$7:$N$50,1,0)</f>
        <v>#N/A</v>
      </c>
      <c r="AI1087" s="105">
        <f t="shared" si="134"/>
        <v>0</v>
      </c>
      <c r="AJ1087" s="105">
        <f t="shared" si="134"/>
        <v>0</v>
      </c>
      <c r="AK1087" s="106" t="e">
        <f>+VLOOKUP(M1087,'Código Barras'!$C$3:$C$1694,1,0)</f>
        <v>#N/A</v>
      </c>
      <c r="AL1087" s="100">
        <f t="shared" si="136"/>
        <v>0</v>
      </c>
      <c r="AM1087" s="100">
        <f t="shared" si="136"/>
        <v>0</v>
      </c>
      <c r="AN1087" s="100">
        <f t="shared" si="136"/>
        <v>0</v>
      </c>
      <c r="AO1087" s="100">
        <f t="shared" si="135"/>
        <v>0</v>
      </c>
      <c r="AP1087" s="100">
        <f t="shared" si="135"/>
        <v>0</v>
      </c>
      <c r="AQ1087" s="100">
        <f t="shared" si="135"/>
        <v>0</v>
      </c>
      <c r="AR1087" s="100" t="e">
        <f>VLOOKUP(C1087&amp;E1087&amp;G1087&amp;I1087&amp;J1087,'Código Licitaciones'!$I$8:$I$6500,1,0)</f>
        <v>#N/A</v>
      </c>
    </row>
    <row r="1088" spans="13:44" ht="18" x14ac:dyDescent="0.35">
      <c r="M1088" s="109"/>
      <c r="X1088" s="92">
        <f t="shared" si="129"/>
        <v>9</v>
      </c>
      <c r="Z1088" s="100" t="e">
        <f t="shared" si="130"/>
        <v>#DIV/0!</v>
      </c>
      <c r="AA1088" s="105" t="e">
        <f>+VLOOKUP(C1088,'Código Licitaciones'!$J$7:$J$31,1,0)</f>
        <v>#N/A</v>
      </c>
      <c r="AB1088" s="105">
        <f t="shared" si="131"/>
        <v>0</v>
      </c>
      <c r="AC1088" s="105" t="e">
        <f>+VLOOKUP(E1088,'Código Licitaciones'!$K$7:$K$50,1,0)</f>
        <v>#N/A</v>
      </c>
      <c r="AD1088" s="105">
        <f t="shared" si="132"/>
        <v>0</v>
      </c>
      <c r="AE1088" s="105" t="e">
        <f>+VLOOKUP(G1088,'Código Licitaciones'!$L$7:$L$50,1,0)</f>
        <v>#N/A</v>
      </c>
      <c r="AF1088" s="100" t="e">
        <f t="shared" si="133"/>
        <v>#DIV/0!</v>
      </c>
      <c r="AG1088" s="105" t="e">
        <f>+VLOOKUP(I1088,'Código Licitaciones'!$M$7:$M$50,1,0)</f>
        <v>#N/A</v>
      </c>
      <c r="AH1088" s="105" t="e">
        <f>+VLOOKUP(J1088,'Código Licitaciones'!$N$7:$N$50,1,0)</f>
        <v>#N/A</v>
      </c>
      <c r="AI1088" s="105">
        <f t="shared" si="134"/>
        <v>0</v>
      </c>
      <c r="AJ1088" s="105">
        <f t="shared" si="134"/>
        <v>0</v>
      </c>
      <c r="AK1088" s="106" t="e">
        <f>+VLOOKUP(M1088,'Código Barras'!$C$3:$C$1694,1,0)</f>
        <v>#N/A</v>
      </c>
      <c r="AL1088" s="100">
        <f t="shared" si="136"/>
        <v>0</v>
      </c>
      <c r="AM1088" s="100">
        <f t="shared" si="136"/>
        <v>0</v>
      </c>
      <c r="AN1088" s="100">
        <f t="shared" si="136"/>
        <v>0</v>
      </c>
      <c r="AO1088" s="100">
        <f t="shared" si="135"/>
        <v>0</v>
      </c>
      <c r="AP1088" s="100">
        <f t="shared" si="135"/>
        <v>0</v>
      </c>
      <c r="AQ1088" s="100">
        <f t="shared" si="135"/>
        <v>0</v>
      </c>
      <c r="AR1088" s="100" t="e">
        <f>VLOOKUP(C1088&amp;E1088&amp;G1088&amp;I1088&amp;J1088,'Código Licitaciones'!$I$8:$I$6500,1,0)</f>
        <v>#N/A</v>
      </c>
    </row>
    <row r="1089" spans="13:44" ht="18" x14ac:dyDescent="0.35">
      <c r="M1089" s="109"/>
      <c r="X1089" s="92">
        <f t="shared" si="129"/>
        <v>9</v>
      </c>
      <c r="Z1089" s="100" t="e">
        <f t="shared" si="130"/>
        <v>#DIV/0!</v>
      </c>
      <c r="AA1089" s="105" t="e">
        <f>+VLOOKUP(C1089,'Código Licitaciones'!$J$7:$J$31,1,0)</f>
        <v>#N/A</v>
      </c>
      <c r="AB1089" s="105">
        <f t="shared" si="131"/>
        <v>0</v>
      </c>
      <c r="AC1089" s="105" t="e">
        <f>+VLOOKUP(E1089,'Código Licitaciones'!$K$7:$K$50,1,0)</f>
        <v>#N/A</v>
      </c>
      <c r="AD1089" s="105">
        <f t="shared" si="132"/>
        <v>0</v>
      </c>
      <c r="AE1089" s="105" t="e">
        <f>+VLOOKUP(G1089,'Código Licitaciones'!$L$7:$L$50,1,0)</f>
        <v>#N/A</v>
      </c>
      <c r="AF1089" s="100" t="e">
        <f t="shared" si="133"/>
        <v>#DIV/0!</v>
      </c>
      <c r="AG1089" s="105" t="e">
        <f>+VLOOKUP(I1089,'Código Licitaciones'!$M$7:$M$50,1,0)</f>
        <v>#N/A</v>
      </c>
      <c r="AH1089" s="105" t="e">
        <f>+VLOOKUP(J1089,'Código Licitaciones'!$N$7:$N$50,1,0)</f>
        <v>#N/A</v>
      </c>
      <c r="AI1089" s="105">
        <f t="shared" si="134"/>
        <v>0</v>
      </c>
      <c r="AJ1089" s="105">
        <f t="shared" si="134"/>
        <v>0</v>
      </c>
      <c r="AK1089" s="106" t="e">
        <f>+VLOOKUP(M1089,'Código Barras'!$C$3:$C$1694,1,0)</f>
        <v>#N/A</v>
      </c>
      <c r="AL1089" s="100">
        <f t="shared" si="136"/>
        <v>0</v>
      </c>
      <c r="AM1089" s="100">
        <f t="shared" si="136"/>
        <v>0</v>
      </c>
      <c r="AN1089" s="100">
        <f t="shared" si="136"/>
        <v>0</v>
      </c>
      <c r="AO1089" s="100">
        <f t="shared" si="135"/>
        <v>0</v>
      </c>
      <c r="AP1089" s="100">
        <f t="shared" si="135"/>
        <v>0</v>
      </c>
      <c r="AQ1089" s="100">
        <f t="shared" si="135"/>
        <v>0</v>
      </c>
      <c r="AR1089" s="100" t="e">
        <f>VLOOKUP(C1089&amp;E1089&amp;G1089&amp;I1089&amp;J1089,'Código Licitaciones'!$I$8:$I$6500,1,0)</f>
        <v>#N/A</v>
      </c>
    </row>
    <row r="1090" spans="13:44" ht="18" x14ac:dyDescent="0.35">
      <c r="M1090" s="109"/>
      <c r="X1090" s="92">
        <f t="shared" si="129"/>
        <v>9</v>
      </c>
      <c r="Z1090" s="100" t="e">
        <f t="shared" si="130"/>
        <v>#DIV/0!</v>
      </c>
      <c r="AA1090" s="105" t="e">
        <f>+VLOOKUP(C1090,'Código Licitaciones'!$J$7:$J$31,1,0)</f>
        <v>#N/A</v>
      </c>
      <c r="AB1090" s="105">
        <f t="shared" si="131"/>
        <v>0</v>
      </c>
      <c r="AC1090" s="105" t="e">
        <f>+VLOOKUP(E1090,'Código Licitaciones'!$K$7:$K$50,1,0)</f>
        <v>#N/A</v>
      </c>
      <c r="AD1090" s="105">
        <f t="shared" si="132"/>
        <v>0</v>
      </c>
      <c r="AE1090" s="105" t="e">
        <f>+VLOOKUP(G1090,'Código Licitaciones'!$L$7:$L$50,1,0)</f>
        <v>#N/A</v>
      </c>
      <c r="AF1090" s="100" t="e">
        <f t="shared" si="133"/>
        <v>#DIV/0!</v>
      </c>
      <c r="AG1090" s="105" t="e">
        <f>+VLOOKUP(I1090,'Código Licitaciones'!$M$7:$M$50,1,0)</f>
        <v>#N/A</v>
      </c>
      <c r="AH1090" s="105" t="e">
        <f>+VLOOKUP(J1090,'Código Licitaciones'!$N$7:$N$50,1,0)</f>
        <v>#N/A</v>
      </c>
      <c r="AI1090" s="105">
        <f t="shared" si="134"/>
        <v>0</v>
      </c>
      <c r="AJ1090" s="105">
        <f t="shared" si="134"/>
        <v>0</v>
      </c>
      <c r="AK1090" s="106" t="e">
        <f>+VLOOKUP(M1090,'Código Barras'!$C$3:$C$1694,1,0)</f>
        <v>#N/A</v>
      </c>
      <c r="AL1090" s="100">
        <f t="shared" si="136"/>
        <v>0</v>
      </c>
      <c r="AM1090" s="100">
        <f t="shared" si="136"/>
        <v>0</v>
      </c>
      <c r="AN1090" s="100">
        <f t="shared" si="136"/>
        <v>0</v>
      </c>
      <c r="AO1090" s="100">
        <f t="shared" si="135"/>
        <v>0</v>
      </c>
      <c r="AP1090" s="100">
        <f t="shared" si="135"/>
        <v>0</v>
      </c>
      <c r="AQ1090" s="100">
        <f t="shared" si="135"/>
        <v>0</v>
      </c>
      <c r="AR1090" s="100" t="e">
        <f>VLOOKUP(C1090&amp;E1090&amp;G1090&amp;I1090&amp;J1090,'Código Licitaciones'!$I$8:$I$6500,1,0)</f>
        <v>#N/A</v>
      </c>
    </row>
    <row r="1091" spans="13:44" ht="18" x14ac:dyDescent="0.35">
      <c r="M1091" s="109"/>
      <c r="X1091" s="92">
        <f t="shared" si="129"/>
        <v>9</v>
      </c>
      <c r="Z1091" s="100" t="e">
        <f t="shared" si="130"/>
        <v>#DIV/0!</v>
      </c>
      <c r="AA1091" s="105" t="e">
        <f>+VLOOKUP(C1091,'Código Licitaciones'!$J$7:$J$31,1,0)</f>
        <v>#N/A</v>
      </c>
      <c r="AB1091" s="105">
        <f t="shared" si="131"/>
        <v>0</v>
      </c>
      <c r="AC1091" s="105" t="e">
        <f>+VLOOKUP(E1091,'Código Licitaciones'!$K$7:$K$50,1,0)</f>
        <v>#N/A</v>
      </c>
      <c r="AD1091" s="105">
        <f t="shared" si="132"/>
        <v>0</v>
      </c>
      <c r="AE1091" s="105" t="e">
        <f>+VLOOKUP(G1091,'Código Licitaciones'!$L$7:$L$50,1,0)</f>
        <v>#N/A</v>
      </c>
      <c r="AF1091" s="100" t="e">
        <f t="shared" si="133"/>
        <v>#DIV/0!</v>
      </c>
      <c r="AG1091" s="105" t="e">
        <f>+VLOOKUP(I1091,'Código Licitaciones'!$M$7:$M$50,1,0)</f>
        <v>#N/A</v>
      </c>
      <c r="AH1091" s="105" t="e">
        <f>+VLOOKUP(J1091,'Código Licitaciones'!$N$7:$N$50,1,0)</f>
        <v>#N/A</v>
      </c>
      <c r="AI1091" s="105">
        <f t="shared" si="134"/>
        <v>0</v>
      </c>
      <c r="AJ1091" s="105">
        <f t="shared" si="134"/>
        <v>0</v>
      </c>
      <c r="AK1091" s="106" t="e">
        <f>+VLOOKUP(M1091,'Código Barras'!$C$3:$C$1694,1,0)</f>
        <v>#N/A</v>
      </c>
      <c r="AL1091" s="100">
        <f t="shared" si="136"/>
        <v>0</v>
      </c>
      <c r="AM1091" s="100">
        <f t="shared" si="136"/>
        <v>0</v>
      </c>
      <c r="AN1091" s="100">
        <f t="shared" si="136"/>
        <v>0</v>
      </c>
      <c r="AO1091" s="100">
        <f t="shared" si="135"/>
        <v>0</v>
      </c>
      <c r="AP1091" s="100">
        <f t="shared" si="135"/>
        <v>0</v>
      </c>
      <c r="AQ1091" s="100">
        <f t="shared" si="135"/>
        <v>0</v>
      </c>
      <c r="AR1091" s="100" t="e">
        <f>VLOOKUP(C1091&amp;E1091&amp;G1091&amp;I1091&amp;J1091,'Código Licitaciones'!$I$8:$I$6500,1,0)</f>
        <v>#N/A</v>
      </c>
    </row>
    <row r="1092" spans="13:44" ht="18" x14ac:dyDescent="0.35">
      <c r="M1092" s="109"/>
      <c r="X1092" s="92">
        <f t="shared" si="129"/>
        <v>9</v>
      </c>
      <c r="Z1092" s="100" t="e">
        <f t="shared" si="130"/>
        <v>#DIV/0!</v>
      </c>
      <c r="AA1092" s="105" t="e">
        <f>+VLOOKUP(C1092,'Código Licitaciones'!$J$7:$J$31,1,0)</f>
        <v>#N/A</v>
      </c>
      <c r="AB1092" s="105">
        <f t="shared" si="131"/>
        <v>0</v>
      </c>
      <c r="AC1092" s="105" t="e">
        <f>+VLOOKUP(E1092,'Código Licitaciones'!$K$7:$K$50,1,0)</f>
        <v>#N/A</v>
      </c>
      <c r="AD1092" s="105">
        <f t="shared" si="132"/>
        <v>0</v>
      </c>
      <c r="AE1092" s="105" t="e">
        <f>+VLOOKUP(G1092,'Código Licitaciones'!$L$7:$L$50,1,0)</f>
        <v>#N/A</v>
      </c>
      <c r="AF1092" s="100" t="e">
        <f t="shared" si="133"/>
        <v>#DIV/0!</v>
      </c>
      <c r="AG1092" s="105" t="e">
        <f>+VLOOKUP(I1092,'Código Licitaciones'!$M$7:$M$50,1,0)</f>
        <v>#N/A</v>
      </c>
      <c r="AH1092" s="105" t="e">
        <f>+VLOOKUP(J1092,'Código Licitaciones'!$N$7:$N$50,1,0)</f>
        <v>#N/A</v>
      </c>
      <c r="AI1092" s="105">
        <f t="shared" si="134"/>
        <v>0</v>
      </c>
      <c r="AJ1092" s="105">
        <f t="shared" si="134"/>
        <v>0</v>
      </c>
      <c r="AK1092" s="106" t="e">
        <f>+VLOOKUP(M1092,'Código Barras'!$C$3:$C$1694,1,0)</f>
        <v>#N/A</v>
      </c>
      <c r="AL1092" s="100">
        <f t="shared" si="136"/>
        <v>0</v>
      </c>
      <c r="AM1092" s="100">
        <f t="shared" si="136"/>
        <v>0</v>
      </c>
      <c r="AN1092" s="100">
        <f t="shared" si="136"/>
        <v>0</v>
      </c>
      <c r="AO1092" s="100">
        <f t="shared" si="135"/>
        <v>0</v>
      </c>
      <c r="AP1092" s="100">
        <f t="shared" si="135"/>
        <v>0</v>
      </c>
      <c r="AQ1092" s="100">
        <f t="shared" si="135"/>
        <v>0</v>
      </c>
      <c r="AR1092" s="100" t="e">
        <f>VLOOKUP(C1092&amp;E1092&amp;G1092&amp;I1092&amp;J1092,'Código Licitaciones'!$I$8:$I$6500,1,0)</f>
        <v>#N/A</v>
      </c>
    </row>
    <row r="1093" spans="13:44" ht="18" x14ac:dyDescent="0.35">
      <c r="M1093" s="109"/>
      <c r="X1093" s="92">
        <f t="shared" si="129"/>
        <v>9</v>
      </c>
      <c r="Z1093" s="100" t="e">
        <f t="shared" si="130"/>
        <v>#DIV/0!</v>
      </c>
      <c r="AA1093" s="105" t="e">
        <f>+VLOOKUP(C1093,'Código Licitaciones'!$J$7:$J$31,1,0)</f>
        <v>#N/A</v>
      </c>
      <c r="AB1093" s="105">
        <f t="shared" si="131"/>
        <v>0</v>
      </c>
      <c r="AC1093" s="105" t="e">
        <f>+VLOOKUP(E1093,'Código Licitaciones'!$K$7:$K$50,1,0)</f>
        <v>#N/A</v>
      </c>
      <c r="AD1093" s="105">
        <f t="shared" si="132"/>
        <v>0</v>
      </c>
      <c r="AE1093" s="105" t="e">
        <f>+VLOOKUP(G1093,'Código Licitaciones'!$L$7:$L$50,1,0)</f>
        <v>#N/A</v>
      </c>
      <c r="AF1093" s="100" t="e">
        <f t="shared" si="133"/>
        <v>#DIV/0!</v>
      </c>
      <c r="AG1093" s="105" t="e">
        <f>+VLOOKUP(I1093,'Código Licitaciones'!$M$7:$M$50,1,0)</f>
        <v>#N/A</v>
      </c>
      <c r="AH1093" s="105" t="e">
        <f>+VLOOKUP(J1093,'Código Licitaciones'!$N$7:$N$50,1,0)</f>
        <v>#N/A</v>
      </c>
      <c r="AI1093" s="105">
        <f t="shared" si="134"/>
        <v>0</v>
      </c>
      <c r="AJ1093" s="105">
        <f t="shared" si="134"/>
        <v>0</v>
      </c>
      <c r="AK1093" s="106" t="e">
        <f>+VLOOKUP(M1093,'Código Barras'!$C$3:$C$1694,1,0)</f>
        <v>#N/A</v>
      </c>
      <c r="AL1093" s="100">
        <f t="shared" si="136"/>
        <v>0</v>
      </c>
      <c r="AM1093" s="100">
        <f t="shared" si="136"/>
        <v>0</v>
      </c>
      <c r="AN1093" s="100">
        <f t="shared" si="136"/>
        <v>0</v>
      </c>
      <c r="AO1093" s="100">
        <f t="shared" si="135"/>
        <v>0</v>
      </c>
      <c r="AP1093" s="100">
        <f t="shared" si="135"/>
        <v>0</v>
      </c>
      <c r="AQ1093" s="100">
        <f t="shared" si="135"/>
        <v>0</v>
      </c>
      <c r="AR1093" s="100" t="e">
        <f>VLOOKUP(C1093&amp;E1093&amp;G1093&amp;I1093&amp;J1093,'Código Licitaciones'!$I$8:$I$6500,1,0)</f>
        <v>#N/A</v>
      </c>
    </row>
    <row r="1094" spans="13:44" ht="18" x14ac:dyDescent="0.35">
      <c r="M1094" s="109"/>
      <c r="X1094" s="92">
        <f t="shared" si="129"/>
        <v>9</v>
      </c>
      <c r="Z1094" s="100" t="e">
        <f t="shared" si="130"/>
        <v>#DIV/0!</v>
      </c>
      <c r="AA1094" s="105" t="e">
        <f>+VLOOKUP(C1094,'Código Licitaciones'!$J$7:$J$31,1,0)</f>
        <v>#N/A</v>
      </c>
      <c r="AB1094" s="105">
        <f t="shared" si="131"/>
        <v>0</v>
      </c>
      <c r="AC1094" s="105" t="e">
        <f>+VLOOKUP(E1094,'Código Licitaciones'!$K$7:$K$50,1,0)</f>
        <v>#N/A</v>
      </c>
      <c r="AD1094" s="105">
        <f t="shared" si="132"/>
        <v>0</v>
      </c>
      <c r="AE1094" s="105" t="e">
        <f>+VLOOKUP(G1094,'Código Licitaciones'!$L$7:$L$50,1,0)</f>
        <v>#N/A</v>
      </c>
      <c r="AF1094" s="100" t="e">
        <f t="shared" si="133"/>
        <v>#DIV/0!</v>
      </c>
      <c r="AG1094" s="105" t="e">
        <f>+VLOOKUP(I1094,'Código Licitaciones'!$M$7:$M$50,1,0)</f>
        <v>#N/A</v>
      </c>
      <c r="AH1094" s="105" t="e">
        <f>+VLOOKUP(J1094,'Código Licitaciones'!$N$7:$N$50,1,0)</f>
        <v>#N/A</v>
      </c>
      <c r="AI1094" s="105">
        <f t="shared" si="134"/>
        <v>0</v>
      </c>
      <c r="AJ1094" s="105">
        <f t="shared" si="134"/>
        <v>0</v>
      </c>
      <c r="AK1094" s="106" t="e">
        <f>+VLOOKUP(M1094,'Código Barras'!$C$3:$C$1694,1,0)</f>
        <v>#N/A</v>
      </c>
      <c r="AL1094" s="100">
        <f t="shared" si="136"/>
        <v>0</v>
      </c>
      <c r="AM1094" s="100">
        <f t="shared" si="136"/>
        <v>0</v>
      </c>
      <c r="AN1094" s="100">
        <f t="shared" si="136"/>
        <v>0</v>
      </c>
      <c r="AO1094" s="100">
        <f t="shared" si="135"/>
        <v>0</v>
      </c>
      <c r="AP1094" s="100">
        <f t="shared" si="135"/>
        <v>0</v>
      </c>
      <c r="AQ1094" s="100">
        <f t="shared" si="135"/>
        <v>0</v>
      </c>
      <c r="AR1094" s="100" t="e">
        <f>VLOOKUP(C1094&amp;E1094&amp;G1094&amp;I1094&amp;J1094,'Código Licitaciones'!$I$8:$I$6500,1,0)</f>
        <v>#N/A</v>
      </c>
    </row>
    <row r="1095" spans="13:44" ht="18" x14ac:dyDescent="0.35">
      <c r="M1095" s="109"/>
      <c r="X1095" s="92">
        <f t="shared" si="129"/>
        <v>9</v>
      </c>
      <c r="Z1095" s="100" t="e">
        <f t="shared" si="130"/>
        <v>#DIV/0!</v>
      </c>
      <c r="AA1095" s="105" t="e">
        <f>+VLOOKUP(C1095,'Código Licitaciones'!$J$7:$J$31,1,0)</f>
        <v>#N/A</v>
      </c>
      <c r="AB1095" s="105">
        <f t="shared" si="131"/>
        <v>0</v>
      </c>
      <c r="AC1095" s="105" t="e">
        <f>+VLOOKUP(E1095,'Código Licitaciones'!$K$7:$K$50,1,0)</f>
        <v>#N/A</v>
      </c>
      <c r="AD1095" s="105">
        <f t="shared" si="132"/>
        <v>0</v>
      </c>
      <c r="AE1095" s="105" t="e">
        <f>+VLOOKUP(G1095,'Código Licitaciones'!$L$7:$L$50,1,0)</f>
        <v>#N/A</v>
      </c>
      <c r="AF1095" s="100" t="e">
        <f t="shared" si="133"/>
        <v>#DIV/0!</v>
      </c>
      <c r="AG1095" s="105" t="e">
        <f>+VLOOKUP(I1095,'Código Licitaciones'!$M$7:$M$50,1,0)</f>
        <v>#N/A</v>
      </c>
      <c r="AH1095" s="105" t="e">
        <f>+VLOOKUP(J1095,'Código Licitaciones'!$N$7:$N$50,1,0)</f>
        <v>#N/A</v>
      </c>
      <c r="AI1095" s="105">
        <f t="shared" si="134"/>
        <v>0</v>
      </c>
      <c r="AJ1095" s="105">
        <f t="shared" si="134"/>
        <v>0</v>
      </c>
      <c r="AK1095" s="106" t="e">
        <f>+VLOOKUP(M1095,'Código Barras'!$C$3:$C$1694,1,0)</f>
        <v>#N/A</v>
      </c>
      <c r="AL1095" s="100">
        <f t="shared" si="136"/>
        <v>0</v>
      </c>
      <c r="AM1095" s="100">
        <f t="shared" si="136"/>
        <v>0</v>
      </c>
      <c r="AN1095" s="100">
        <f t="shared" si="136"/>
        <v>0</v>
      </c>
      <c r="AO1095" s="100">
        <f t="shared" si="135"/>
        <v>0</v>
      </c>
      <c r="AP1095" s="100">
        <f t="shared" si="135"/>
        <v>0</v>
      </c>
      <c r="AQ1095" s="100">
        <f t="shared" si="135"/>
        <v>0</v>
      </c>
      <c r="AR1095" s="100" t="e">
        <f>VLOOKUP(C1095&amp;E1095&amp;G1095&amp;I1095&amp;J1095,'Código Licitaciones'!$I$8:$I$6500,1,0)</f>
        <v>#N/A</v>
      </c>
    </row>
    <row r="1096" spans="13:44" ht="18" x14ac:dyDescent="0.35">
      <c r="M1096" s="109"/>
      <c r="X1096" s="92">
        <f t="shared" si="129"/>
        <v>9</v>
      </c>
      <c r="Z1096" s="100" t="e">
        <f t="shared" si="130"/>
        <v>#DIV/0!</v>
      </c>
      <c r="AA1096" s="105" t="e">
        <f>+VLOOKUP(C1096,'Código Licitaciones'!$J$7:$J$31,1,0)</f>
        <v>#N/A</v>
      </c>
      <c r="AB1096" s="105">
        <f t="shared" si="131"/>
        <v>0</v>
      </c>
      <c r="AC1096" s="105" t="e">
        <f>+VLOOKUP(E1096,'Código Licitaciones'!$K$7:$K$50,1,0)</f>
        <v>#N/A</v>
      </c>
      <c r="AD1096" s="105">
        <f t="shared" si="132"/>
        <v>0</v>
      </c>
      <c r="AE1096" s="105" t="e">
        <f>+VLOOKUP(G1096,'Código Licitaciones'!$L$7:$L$50,1,0)</f>
        <v>#N/A</v>
      </c>
      <c r="AF1096" s="100" t="e">
        <f t="shared" si="133"/>
        <v>#DIV/0!</v>
      </c>
      <c r="AG1096" s="105" t="e">
        <f>+VLOOKUP(I1096,'Código Licitaciones'!$M$7:$M$50,1,0)</f>
        <v>#N/A</v>
      </c>
      <c r="AH1096" s="105" t="e">
        <f>+VLOOKUP(J1096,'Código Licitaciones'!$N$7:$N$50,1,0)</f>
        <v>#N/A</v>
      </c>
      <c r="AI1096" s="105">
        <f t="shared" si="134"/>
        <v>0</v>
      </c>
      <c r="AJ1096" s="105">
        <f t="shared" si="134"/>
        <v>0</v>
      </c>
      <c r="AK1096" s="106" t="e">
        <f>+VLOOKUP(M1096,'Código Barras'!$C$3:$C$1694,1,0)</f>
        <v>#N/A</v>
      </c>
      <c r="AL1096" s="100">
        <f t="shared" si="136"/>
        <v>0</v>
      </c>
      <c r="AM1096" s="100">
        <f t="shared" si="136"/>
        <v>0</v>
      </c>
      <c r="AN1096" s="100">
        <f t="shared" si="136"/>
        <v>0</v>
      </c>
      <c r="AO1096" s="100">
        <f t="shared" si="135"/>
        <v>0</v>
      </c>
      <c r="AP1096" s="100">
        <f t="shared" si="135"/>
        <v>0</v>
      </c>
      <c r="AQ1096" s="100">
        <f t="shared" si="135"/>
        <v>0</v>
      </c>
      <c r="AR1096" s="100" t="e">
        <f>VLOOKUP(C1096&amp;E1096&amp;G1096&amp;I1096&amp;J1096,'Código Licitaciones'!$I$8:$I$6500,1,0)</f>
        <v>#N/A</v>
      </c>
    </row>
    <row r="1097" spans="13:44" ht="18" x14ac:dyDescent="0.35">
      <c r="M1097" s="109"/>
      <c r="X1097" s="92">
        <f t="shared" si="129"/>
        <v>9</v>
      </c>
      <c r="Z1097" s="100" t="e">
        <f t="shared" si="130"/>
        <v>#DIV/0!</v>
      </c>
      <c r="AA1097" s="105" t="e">
        <f>+VLOOKUP(C1097,'Código Licitaciones'!$J$7:$J$31,1,0)</f>
        <v>#N/A</v>
      </c>
      <c r="AB1097" s="105">
        <f t="shared" si="131"/>
        <v>0</v>
      </c>
      <c r="AC1097" s="105" t="e">
        <f>+VLOOKUP(E1097,'Código Licitaciones'!$K$7:$K$50,1,0)</f>
        <v>#N/A</v>
      </c>
      <c r="AD1097" s="105">
        <f t="shared" si="132"/>
        <v>0</v>
      </c>
      <c r="AE1097" s="105" t="e">
        <f>+VLOOKUP(G1097,'Código Licitaciones'!$L$7:$L$50,1,0)</f>
        <v>#N/A</v>
      </c>
      <c r="AF1097" s="100" t="e">
        <f t="shared" si="133"/>
        <v>#DIV/0!</v>
      </c>
      <c r="AG1097" s="105" t="e">
        <f>+VLOOKUP(I1097,'Código Licitaciones'!$M$7:$M$50,1,0)</f>
        <v>#N/A</v>
      </c>
      <c r="AH1097" s="105" t="e">
        <f>+VLOOKUP(J1097,'Código Licitaciones'!$N$7:$N$50,1,0)</f>
        <v>#N/A</v>
      </c>
      <c r="AI1097" s="105">
        <f t="shared" si="134"/>
        <v>0</v>
      </c>
      <c r="AJ1097" s="105">
        <f t="shared" si="134"/>
        <v>0</v>
      </c>
      <c r="AK1097" s="106" t="e">
        <f>+VLOOKUP(M1097,'Código Barras'!$C$3:$C$1694,1,0)</f>
        <v>#N/A</v>
      </c>
      <c r="AL1097" s="100">
        <f t="shared" si="136"/>
        <v>0</v>
      </c>
      <c r="AM1097" s="100">
        <f t="shared" si="136"/>
        <v>0</v>
      </c>
      <c r="AN1097" s="100">
        <f t="shared" si="136"/>
        <v>0</v>
      </c>
      <c r="AO1097" s="100">
        <f t="shared" si="135"/>
        <v>0</v>
      </c>
      <c r="AP1097" s="100">
        <f t="shared" si="135"/>
        <v>0</v>
      </c>
      <c r="AQ1097" s="100">
        <f t="shared" si="135"/>
        <v>0</v>
      </c>
      <c r="AR1097" s="100" t="e">
        <f>VLOOKUP(C1097&amp;E1097&amp;G1097&amp;I1097&amp;J1097,'Código Licitaciones'!$I$8:$I$6500,1,0)</f>
        <v>#N/A</v>
      </c>
    </row>
    <row r="1098" spans="13:44" ht="18" x14ac:dyDescent="0.35">
      <c r="M1098" s="109"/>
      <c r="X1098" s="92">
        <f t="shared" ref="X1098:X1161" si="137">SUMPRODUCT(--(ISERROR(Z1098:BN1098)))</f>
        <v>9</v>
      </c>
      <c r="Z1098" s="100" t="e">
        <f t="shared" ref="Z1098:Z1161" si="138">IF(ISNUMBER(B1098),B1098,1/0)</f>
        <v>#DIV/0!</v>
      </c>
      <c r="AA1098" s="105" t="e">
        <f>+VLOOKUP(C1098,'Código Licitaciones'!$J$7:$J$31,1,0)</f>
        <v>#N/A</v>
      </c>
      <c r="AB1098" s="105">
        <f t="shared" ref="AB1098:AB1161" si="139">+D1098</f>
        <v>0</v>
      </c>
      <c r="AC1098" s="105" t="e">
        <f>+VLOOKUP(E1098,'Código Licitaciones'!$K$7:$K$50,1,0)</f>
        <v>#N/A</v>
      </c>
      <c r="AD1098" s="105">
        <f t="shared" ref="AD1098:AD1161" si="140">+F1098</f>
        <v>0</v>
      </c>
      <c r="AE1098" s="105" t="e">
        <f>+VLOOKUP(G1098,'Código Licitaciones'!$L$7:$L$50,1,0)</f>
        <v>#N/A</v>
      </c>
      <c r="AF1098" s="100" t="e">
        <f t="shared" ref="AF1098:AF1161" si="141">IF(ISNUMBER(H1098),H1098,1/0)</f>
        <v>#DIV/0!</v>
      </c>
      <c r="AG1098" s="105" t="e">
        <f>+VLOOKUP(I1098,'Código Licitaciones'!$M$7:$M$50,1,0)</f>
        <v>#N/A</v>
      </c>
      <c r="AH1098" s="105" t="e">
        <f>+VLOOKUP(J1098,'Código Licitaciones'!$N$7:$N$50,1,0)</f>
        <v>#N/A</v>
      </c>
      <c r="AI1098" s="105">
        <f t="shared" si="134"/>
        <v>0</v>
      </c>
      <c r="AJ1098" s="105">
        <f t="shared" si="134"/>
        <v>0</v>
      </c>
      <c r="AK1098" s="106" t="e">
        <f>+VLOOKUP(M1098,'Código Barras'!$C$3:$C$1694,1,0)</f>
        <v>#N/A</v>
      </c>
      <c r="AL1098" s="100">
        <f t="shared" si="136"/>
        <v>0</v>
      </c>
      <c r="AM1098" s="100">
        <f t="shared" si="136"/>
        <v>0</v>
      </c>
      <c r="AN1098" s="100">
        <f t="shared" si="136"/>
        <v>0</v>
      </c>
      <c r="AO1098" s="100">
        <f t="shared" si="135"/>
        <v>0</v>
      </c>
      <c r="AP1098" s="100">
        <f t="shared" si="135"/>
        <v>0</v>
      </c>
      <c r="AQ1098" s="100">
        <f t="shared" si="135"/>
        <v>0</v>
      </c>
      <c r="AR1098" s="100" t="e">
        <f>VLOOKUP(C1098&amp;E1098&amp;G1098&amp;I1098&amp;J1098,'Código Licitaciones'!$I$8:$I$6500,1,0)</f>
        <v>#N/A</v>
      </c>
    </row>
    <row r="1099" spans="13:44" ht="18" x14ac:dyDescent="0.35">
      <c r="M1099" s="109"/>
      <c r="X1099" s="92">
        <f t="shared" si="137"/>
        <v>9</v>
      </c>
      <c r="Z1099" s="100" t="e">
        <f t="shared" si="138"/>
        <v>#DIV/0!</v>
      </c>
      <c r="AA1099" s="105" t="e">
        <f>+VLOOKUP(C1099,'Código Licitaciones'!$J$7:$J$31,1,0)</f>
        <v>#N/A</v>
      </c>
      <c r="AB1099" s="105">
        <f t="shared" si="139"/>
        <v>0</v>
      </c>
      <c r="AC1099" s="105" t="e">
        <f>+VLOOKUP(E1099,'Código Licitaciones'!$K$7:$K$50,1,0)</f>
        <v>#N/A</v>
      </c>
      <c r="AD1099" s="105">
        <f t="shared" si="140"/>
        <v>0</v>
      </c>
      <c r="AE1099" s="105" t="e">
        <f>+VLOOKUP(G1099,'Código Licitaciones'!$L$7:$L$50,1,0)</f>
        <v>#N/A</v>
      </c>
      <c r="AF1099" s="100" t="e">
        <f t="shared" si="141"/>
        <v>#DIV/0!</v>
      </c>
      <c r="AG1099" s="105" t="e">
        <f>+VLOOKUP(I1099,'Código Licitaciones'!$M$7:$M$50,1,0)</f>
        <v>#N/A</v>
      </c>
      <c r="AH1099" s="105" t="e">
        <f>+VLOOKUP(J1099,'Código Licitaciones'!$N$7:$N$50,1,0)</f>
        <v>#N/A</v>
      </c>
      <c r="AI1099" s="105">
        <f t="shared" si="134"/>
        <v>0</v>
      </c>
      <c r="AJ1099" s="105">
        <f t="shared" si="134"/>
        <v>0</v>
      </c>
      <c r="AK1099" s="106" t="e">
        <f>+VLOOKUP(M1099,'Código Barras'!$C$3:$C$1694,1,0)</f>
        <v>#N/A</v>
      </c>
      <c r="AL1099" s="100">
        <f t="shared" si="136"/>
        <v>0</v>
      </c>
      <c r="AM1099" s="100">
        <f t="shared" si="136"/>
        <v>0</v>
      </c>
      <c r="AN1099" s="100">
        <f t="shared" si="136"/>
        <v>0</v>
      </c>
      <c r="AO1099" s="100">
        <f t="shared" si="135"/>
        <v>0</v>
      </c>
      <c r="AP1099" s="100">
        <f t="shared" si="135"/>
        <v>0</v>
      </c>
      <c r="AQ1099" s="100">
        <f t="shared" si="135"/>
        <v>0</v>
      </c>
      <c r="AR1099" s="100" t="e">
        <f>VLOOKUP(C1099&amp;E1099&amp;G1099&amp;I1099&amp;J1099,'Código Licitaciones'!$I$8:$I$6500,1,0)</f>
        <v>#N/A</v>
      </c>
    </row>
    <row r="1100" spans="13:44" ht="18" x14ac:dyDescent="0.35">
      <c r="M1100" s="109"/>
      <c r="X1100" s="92">
        <f t="shared" si="137"/>
        <v>9</v>
      </c>
      <c r="Z1100" s="100" t="e">
        <f t="shared" si="138"/>
        <v>#DIV/0!</v>
      </c>
      <c r="AA1100" s="105" t="e">
        <f>+VLOOKUP(C1100,'Código Licitaciones'!$J$7:$J$31,1,0)</f>
        <v>#N/A</v>
      </c>
      <c r="AB1100" s="105">
        <f t="shared" si="139"/>
        <v>0</v>
      </c>
      <c r="AC1100" s="105" t="e">
        <f>+VLOOKUP(E1100,'Código Licitaciones'!$K$7:$K$50,1,0)</f>
        <v>#N/A</v>
      </c>
      <c r="AD1100" s="105">
        <f t="shared" si="140"/>
        <v>0</v>
      </c>
      <c r="AE1100" s="105" t="e">
        <f>+VLOOKUP(G1100,'Código Licitaciones'!$L$7:$L$50,1,0)</f>
        <v>#N/A</v>
      </c>
      <c r="AF1100" s="100" t="e">
        <f t="shared" si="141"/>
        <v>#DIV/0!</v>
      </c>
      <c r="AG1100" s="105" t="e">
        <f>+VLOOKUP(I1100,'Código Licitaciones'!$M$7:$M$50,1,0)</f>
        <v>#N/A</v>
      </c>
      <c r="AH1100" s="105" t="e">
        <f>+VLOOKUP(J1100,'Código Licitaciones'!$N$7:$N$50,1,0)</f>
        <v>#N/A</v>
      </c>
      <c r="AI1100" s="105">
        <f t="shared" si="134"/>
        <v>0</v>
      </c>
      <c r="AJ1100" s="105">
        <f t="shared" si="134"/>
        <v>0</v>
      </c>
      <c r="AK1100" s="106" t="e">
        <f>+VLOOKUP(M1100,'Código Barras'!$C$3:$C$1694,1,0)</f>
        <v>#N/A</v>
      </c>
      <c r="AL1100" s="100">
        <f t="shared" si="136"/>
        <v>0</v>
      </c>
      <c r="AM1100" s="100">
        <f t="shared" si="136"/>
        <v>0</v>
      </c>
      <c r="AN1100" s="100">
        <f t="shared" si="136"/>
        <v>0</v>
      </c>
      <c r="AO1100" s="100">
        <f t="shared" si="135"/>
        <v>0</v>
      </c>
      <c r="AP1100" s="100">
        <f t="shared" si="135"/>
        <v>0</v>
      </c>
      <c r="AQ1100" s="100">
        <f t="shared" si="135"/>
        <v>0</v>
      </c>
      <c r="AR1100" s="100" t="e">
        <f>VLOOKUP(C1100&amp;E1100&amp;G1100&amp;I1100&amp;J1100,'Código Licitaciones'!$I$8:$I$6500,1,0)</f>
        <v>#N/A</v>
      </c>
    </row>
    <row r="1101" spans="13:44" ht="18" x14ac:dyDescent="0.35">
      <c r="M1101" s="109"/>
      <c r="X1101" s="92">
        <f t="shared" si="137"/>
        <v>9</v>
      </c>
      <c r="Z1101" s="100" t="e">
        <f t="shared" si="138"/>
        <v>#DIV/0!</v>
      </c>
      <c r="AA1101" s="105" t="e">
        <f>+VLOOKUP(C1101,'Código Licitaciones'!$J$7:$J$31,1,0)</f>
        <v>#N/A</v>
      </c>
      <c r="AB1101" s="105">
        <f t="shared" si="139"/>
        <v>0</v>
      </c>
      <c r="AC1101" s="105" t="e">
        <f>+VLOOKUP(E1101,'Código Licitaciones'!$K$7:$K$50,1,0)</f>
        <v>#N/A</v>
      </c>
      <c r="AD1101" s="105">
        <f t="shared" si="140"/>
        <v>0</v>
      </c>
      <c r="AE1101" s="105" t="e">
        <f>+VLOOKUP(G1101,'Código Licitaciones'!$L$7:$L$50,1,0)</f>
        <v>#N/A</v>
      </c>
      <c r="AF1101" s="100" t="e">
        <f t="shared" si="141"/>
        <v>#DIV/0!</v>
      </c>
      <c r="AG1101" s="105" t="e">
        <f>+VLOOKUP(I1101,'Código Licitaciones'!$M$7:$M$50,1,0)</f>
        <v>#N/A</v>
      </c>
      <c r="AH1101" s="105" t="e">
        <f>+VLOOKUP(J1101,'Código Licitaciones'!$N$7:$N$50,1,0)</f>
        <v>#N/A</v>
      </c>
      <c r="AI1101" s="105">
        <f t="shared" si="134"/>
        <v>0</v>
      </c>
      <c r="AJ1101" s="105">
        <f t="shared" si="134"/>
        <v>0</v>
      </c>
      <c r="AK1101" s="106" t="e">
        <f>+VLOOKUP(M1101,'Código Barras'!$C$3:$C$1694,1,0)</f>
        <v>#N/A</v>
      </c>
      <c r="AL1101" s="100">
        <f t="shared" si="136"/>
        <v>0</v>
      </c>
      <c r="AM1101" s="100">
        <f t="shared" si="136"/>
        <v>0</v>
      </c>
      <c r="AN1101" s="100">
        <f t="shared" si="136"/>
        <v>0</v>
      </c>
      <c r="AO1101" s="100">
        <f t="shared" si="135"/>
        <v>0</v>
      </c>
      <c r="AP1101" s="100">
        <f t="shared" si="135"/>
        <v>0</v>
      </c>
      <c r="AQ1101" s="100">
        <f t="shared" si="135"/>
        <v>0</v>
      </c>
      <c r="AR1101" s="100" t="e">
        <f>VLOOKUP(C1101&amp;E1101&amp;G1101&amp;I1101&amp;J1101,'Código Licitaciones'!$I$8:$I$6500,1,0)</f>
        <v>#N/A</v>
      </c>
    </row>
    <row r="1102" spans="13:44" ht="18" x14ac:dyDescent="0.35">
      <c r="M1102" s="109"/>
      <c r="X1102" s="92">
        <f t="shared" si="137"/>
        <v>9</v>
      </c>
      <c r="Z1102" s="100" t="e">
        <f t="shared" si="138"/>
        <v>#DIV/0!</v>
      </c>
      <c r="AA1102" s="105" t="e">
        <f>+VLOOKUP(C1102,'Código Licitaciones'!$J$7:$J$31,1,0)</f>
        <v>#N/A</v>
      </c>
      <c r="AB1102" s="105">
        <f t="shared" si="139"/>
        <v>0</v>
      </c>
      <c r="AC1102" s="105" t="e">
        <f>+VLOOKUP(E1102,'Código Licitaciones'!$K$7:$K$50,1,0)</f>
        <v>#N/A</v>
      </c>
      <c r="AD1102" s="105">
        <f t="shared" si="140"/>
        <v>0</v>
      </c>
      <c r="AE1102" s="105" t="e">
        <f>+VLOOKUP(G1102,'Código Licitaciones'!$L$7:$L$50,1,0)</f>
        <v>#N/A</v>
      </c>
      <c r="AF1102" s="100" t="e">
        <f t="shared" si="141"/>
        <v>#DIV/0!</v>
      </c>
      <c r="AG1102" s="105" t="e">
        <f>+VLOOKUP(I1102,'Código Licitaciones'!$M$7:$M$50,1,0)</f>
        <v>#N/A</v>
      </c>
      <c r="AH1102" s="105" t="e">
        <f>+VLOOKUP(J1102,'Código Licitaciones'!$N$7:$N$50,1,0)</f>
        <v>#N/A</v>
      </c>
      <c r="AI1102" s="105">
        <f t="shared" si="134"/>
        <v>0</v>
      </c>
      <c r="AJ1102" s="105">
        <f t="shared" si="134"/>
        <v>0</v>
      </c>
      <c r="AK1102" s="106" t="e">
        <f>+VLOOKUP(M1102,'Código Barras'!$C$3:$C$1694,1,0)</f>
        <v>#N/A</v>
      </c>
      <c r="AL1102" s="100">
        <f t="shared" si="136"/>
        <v>0</v>
      </c>
      <c r="AM1102" s="100">
        <f t="shared" si="136"/>
        <v>0</v>
      </c>
      <c r="AN1102" s="100">
        <f t="shared" si="136"/>
        <v>0</v>
      </c>
      <c r="AO1102" s="100">
        <f t="shared" si="135"/>
        <v>0</v>
      </c>
      <c r="AP1102" s="100">
        <f t="shared" si="135"/>
        <v>0</v>
      </c>
      <c r="AQ1102" s="100">
        <f t="shared" si="135"/>
        <v>0</v>
      </c>
      <c r="AR1102" s="100" t="e">
        <f>VLOOKUP(C1102&amp;E1102&amp;G1102&amp;I1102&amp;J1102,'Código Licitaciones'!$I$8:$I$6500,1,0)</f>
        <v>#N/A</v>
      </c>
    </row>
    <row r="1103" spans="13:44" ht="18" x14ac:dyDescent="0.35">
      <c r="M1103" s="109"/>
      <c r="X1103" s="92">
        <f t="shared" si="137"/>
        <v>9</v>
      </c>
      <c r="Z1103" s="100" t="e">
        <f t="shared" si="138"/>
        <v>#DIV/0!</v>
      </c>
      <c r="AA1103" s="105" t="e">
        <f>+VLOOKUP(C1103,'Código Licitaciones'!$J$7:$J$31,1,0)</f>
        <v>#N/A</v>
      </c>
      <c r="AB1103" s="105">
        <f t="shared" si="139"/>
        <v>0</v>
      </c>
      <c r="AC1103" s="105" t="e">
        <f>+VLOOKUP(E1103,'Código Licitaciones'!$K$7:$K$50,1,0)</f>
        <v>#N/A</v>
      </c>
      <c r="AD1103" s="105">
        <f t="shared" si="140"/>
        <v>0</v>
      </c>
      <c r="AE1103" s="105" t="e">
        <f>+VLOOKUP(G1103,'Código Licitaciones'!$L$7:$L$50,1,0)</f>
        <v>#N/A</v>
      </c>
      <c r="AF1103" s="100" t="e">
        <f t="shared" si="141"/>
        <v>#DIV/0!</v>
      </c>
      <c r="AG1103" s="105" t="e">
        <f>+VLOOKUP(I1103,'Código Licitaciones'!$M$7:$M$50,1,0)</f>
        <v>#N/A</v>
      </c>
      <c r="AH1103" s="105" t="e">
        <f>+VLOOKUP(J1103,'Código Licitaciones'!$N$7:$N$50,1,0)</f>
        <v>#N/A</v>
      </c>
      <c r="AI1103" s="105">
        <f t="shared" si="134"/>
        <v>0</v>
      </c>
      <c r="AJ1103" s="105">
        <f t="shared" si="134"/>
        <v>0</v>
      </c>
      <c r="AK1103" s="106" t="e">
        <f>+VLOOKUP(M1103,'Código Barras'!$C$3:$C$1694,1,0)</f>
        <v>#N/A</v>
      </c>
      <c r="AL1103" s="100">
        <f t="shared" si="136"/>
        <v>0</v>
      </c>
      <c r="AM1103" s="100">
        <f t="shared" si="136"/>
        <v>0</v>
      </c>
      <c r="AN1103" s="100">
        <f t="shared" si="136"/>
        <v>0</v>
      </c>
      <c r="AO1103" s="100">
        <f t="shared" si="135"/>
        <v>0</v>
      </c>
      <c r="AP1103" s="100">
        <f t="shared" si="135"/>
        <v>0</v>
      </c>
      <c r="AQ1103" s="100">
        <f t="shared" si="135"/>
        <v>0</v>
      </c>
      <c r="AR1103" s="100" t="e">
        <f>VLOOKUP(C1103&amp;E1103&amp;G1103&amp;I1103&amp;J1103,'Código Licitaciones'!$I$8:$I$6500,1,0)</f>
        <v>#N/A</v>
      </c>
    </row>
    <row r="1104" spans="13:44" ht="18" x14ac:dyDescent="0.35">
      <c r="M1104" s="109"/>
      <c r="X1104" s="92">
        <f t="shared" si="137"/>
        <v>9</v>
      </c>
      <c r="Z1104" s="100" t="e">
        <f t="shared" si="138"/>
        <v>#DIV/0!</v>
      </c>
      <c r="AA1104" s="105" t="e">
        <f>+VLOOKUP(C1104,'Código Licitaciones'!$J$7:$J$31,1,0)</f>
        <v>#N/A</v>
      </c>
      <c r="AB1104" s="105">
        <f t="shared" si="139"/>
        <v>0</v>
      </c>
      <c r="AC1104" s="105" t="e">
        <f>+VLOOKUP(E1104,'Código Licitaciones'!$K$7:$K$50,1,0)</f>
        <v>#N/A</v>
      </c>
      <c r="AD1104" s="105">
        <f t="shared" si="140"/>
        <v>0</v>
      </c>
      <c r="AE1104" s="105" t="e">
        <f>+VLOOKUP(G1104,'Código Licitaciones'!$L$7:$L$50,1,0)</f>
        <v>#N/A</v>
      </c>
      <c r="AF1104" s="100" t="e">
        <f t="shared" si="141"/>
        <v>#DIV/0!</v>
      </c>
      <c r="AG1104" s="105" t="e">
        <f>+VLOOKUP(I1104,'Código Licitaciones'!$M$7:$M$50,1,0)</f>
        <v>#N/A</v>
      </c>
      <c r="AH1104" s="105" t="e">
        <f>+VLOOKUP(J1104,'Código Licitaciones'!$N$7:$N$50,1,0)</f>
        <v>#N/A</v>
      </c>
      <c r="AI1104" s="105">
        <f t="shared" si="134"/>
        <v>0</v>
      </c>
      <c r="AJ1104" s="105">
        <f t="shared" si="134"/>
        <v>0</v>
      </c>
      <c r="AK1104" s="106" t="e">
        <f>+VLOOKUP(M1104,'Código Barras'!$C$3:$C$1694,1,0)</f>
        <v>#N/A</v>
      </c>
      <c r="AL1104" s="100">
        <f t="shared" si="136"/>
        <v>0</v>
      </c>
      <c r="AM1104" s="100">
        <f t="shared" si="136"/>
        <v>0</v>
      </c>
      <c r="AN1104" s="100">
        <f t="shared" si="136"/>
        <v>0</v>
      </c>
      <c r="AO1104" s="100">
        <f t="shared" si="135"/>
        <v>0</v>
      </c>
      <c r="AP1104" s="100">
        <f t="shared" si="135"/>
        <v>0</v>
      </c>
      <c r="AQ1104" s="100">
        <f t="shared" si="135"/>
        <v>0</v>
      </c>
      <c r="AR1104" s="100" t="e">
        <f>VLOOKUP(C1104&amp;E1104&amp;G1104&amp;I1104&amp;J1104,'Código Licitaciones'!$I$8:$I$6500,1,0)</f>
        <v>#N/A</v>
      </c>
    </row>
    <row r="1105" spans="13:44" ht="18" x14ac:dyDescent="0.35">
      <c r="M1105" s="109"/>
      <c r="X1105" s="92">
        <f t="shared" si="137"/>
        <v>9</v>
      </c>
      <c r="Z1105" s="100" t="e">
        <f t="shared" si="138"/>
        <v>#DIV/0!</v>
      </c>
      <c r="AA1105" s="105" t="e">
        <f>+VLOOKUP(C1105,'Código Licitaciones'!$J$7:$J$31,1,0)</f>
        <v>#N/A</v>
      </c>
      <c r="AB1105" s="105">
        <f t="shared" si="139"/>
        <v>0</v>
      </c>
      <c r="AC1105" s="105" t="e">
        <f>+VLOOKUP(E1105,'Código Licitaciones'!$K$7:$K$50,1,0)</f>
        <v>#N/A</v>
      </c>
      <c r="AD1105" s="105">
        <f t="shared" si="140"/>
        <v>0</v>
      </c>
      <c r="AE1105" s="105" t="e">
        <f>+VLOOKUP(G1105,'Código Licitaciones'!$L$7:$L$50,1,0)</f>
        <v>#N/A</v>
      </c>
      <c r="AF1105" s="100" t="e">
        <f t="shared" si="141"/>
        <v>#DIV/0!</v>
      </c>
      <c r="AG1105" s="105" t="e">
        <f>+VLOOKUP(I1105,'Código Licitaciones'!$M$7:$M$50,1,0)</f>
        <v>#N/A</v>
      </c>
      <c r="AH1105" s="105" t="e">
        <f>+VLOOKUP(J1105,'Código Licitaciones'!$N$7:$N$50,1,0)</f>
        <v>#N/A</v>
      </c>
      <c r="AI1105" s="105">
        <f t="shared" si="134"/>
        <v>0</v>
      </c>
      <c r="AJ1105" s="105">
        <f t="shared" si="134"/>
        <v>0</v>
      </c>
      <c r="AK1105" s="106" t="e">
        <f>+VLOOKUP(M1105,'Código Barras'!$C$3:$C$1694,1,0)</f>
        <v>#N/A</v>
      </c>
      <c r="AL1105" s="100">
        <f t="shared" si="136"/>
        <v>0</v>
      </c>
      <c r="AM1105" s="100">
        <f t="shared" si="136"/>
        <v>0</v>
      </c>
      <c r="AN1105" s="100">
        <f t="shared" si="136"/>
        <v>0</v>
      </c>
      <c r="AO1105" s="100">
        <f t="shared" si="135"/>
        <v>0</v>
      </c>
      <c r="AP1105" s="100">
        <f t="shared" si="135"/>
        <v>0</v>
      </c>
      <c r="AQ1105" s="100">
        <f t="shared" si="135"/>
        <v>0</v>
      </c>
      <c r="AR1105" s="100" t="e">
        <f>VLOOKUP(C1105&amp;E1105&amp;G1105&amp;I1105&amp;J1105,'Código Licitaciones'!$I$8:$I$6500,1,0)</f>
        <v>#N/A</v>
      </c>
    </row>
    <row r="1106" spans="13:44" ht="18" x14ac:dyDescent="0.35">
      <c r="M1106" s="109"/>
      <c r="X1106" s="92">
        <f t="shared" si="137"/>
        <v>9</v>
      </c>
      <c r="Z1106" s="100" t="e">
        <f t="shared" si="138"/>
        <v>#DIV/0!</v>
      </c>
      <c r="AA1106" s="105" t="e">
        <f>+VLOOKUP(C1106,'Código Licitaciones'!$J$7:$J$31,1,0)</f>
        <v>#N/A</v>
      </c>
      <c r="AB1106" s="105">
        <f t="shared" si="139"/>
        <v>0</v>
      </c>
      <c r="AC1106" s="105" t="e">
        <f>+VLOOKUP(E1106,'Código Licitaciones'!$K$7:$K$50,1,0)</f>
        <v>#N/A</v>
      </c>
      <c r="AD1106" s="105">
        <f t="shared" si="140"/>
        <v>0</v>
      </c>
      <c r="AE1106" s="105" t="e">
        <f>+VLOOKUP(G1106,'Código Licitaciones'!$L$7:$L$50,1,0)</f>
        <v>#N/A</v>
      </c>
      <c r="AF1106" s="100" t="e">
        <f t="shared" si="141"/>
        <v>#DIV/0!</v>
      </c>
      <c r="AG1106" s="105" t="e">
        <f>+VLOOKUP(I1106,'Código Licitaciones'!$M$7:$M$50,1,0)</f>
        <v>#N/A</v>
      </c>
      <c r="AH1106" s="105" t="e">
        <f>+VLOOKUP(J1106,'Código Licitaciones'!$N$7:$N$50,1,0)</f>
        <v>#N/A</v>
      </c>
      <c r="AI1106" s="105">
        <f t="shared" si="134"/>
        <v>0</v>
      </c>
      <c r="AJ1106" s="105">
        <f t="shared" si="134"/>
        <v>0</v>
      </c>
      <c r="AK1106" s="106" t="e">
        <f>+VLOOKUP(M1106,'Código Barras'!$C$3:$C$1694,1,0)</f>
        <v>#N/A</v>
      </c>
      <c r="AL1106" s="100">
        <f t="shared" si="136"/>
        <v>0</v>
      </c>
      <c r="AM1106" s="100">
        <f t="shared" si="136"/>
        <v>0</v>
      </c>
      <c r="AN1106" s="100">
        <f t="shared" si="136"/>
        <v>0</v>
      </c>
      <c r="AO1106" s="100">
        <f t="shared" si="135"/>
        <v>0</v>
      </c>
      <c r="AP1106" s="100">
        <f t="shared" si="135"/>
        <v>0</v>
      </c>
      <c r="AQ1106" s="100">
        <f t="shared" si="135"/>
        <v>0</v>
      </c>
      <c r="AR1106" s="100" t="e">
        <f>VLOOKUP(C1106&amp;E1106&amp;G1106&amp;I1106&amp;J1106,'Código Licitaciones'!$I$8:$I$6500,1,0)</f>
        <v>#N/A</v>
      </c>
    </row>
    <row r="1107" spans="13:44" ht="18" x14ac:dyDescent="0.35">
      <c r="M1107" s="109"/>
      <c r="X1107" s="92">
        <f t="shared" si="137"/>
        <v>9</v>
      </c>
      <c r="Z1107" s="100" t="e">
        <f t="shared" si="138"/>
        <v>#DIV/0!</v>
      </c>
      <c r="AA1107" s="105" t="e">
        <f>+VLOOKUP(C1107,'Código Licitaciones'!$J$7:$J$31,1,0)</f>
        <v>#N/A</v>
      </c>
      <c r="AB1107" s="105">
        <f t="shared" si="139"/>
        <v>0</v>
      </c>
      <c r="AC1107" s="105" t="e">
        <f>+VLOOKUP(E1107,'Código Licitaciones'!$K$7:$K$50,1,0)</f>
        <v>#N/A</v>
      </c>
      <c r="AD1107" s="105">
        <f t="shared" si="140"/>
        <v>0</v>
      </c>
      <c r="AE1107" s="105" t="e">
        <f>+VLOOKUP(G1107,'Código Licitaciones'!$L$7:$L$50,1,0)</f>
        <v>#N/A</v>
      </c>
      <c r="AF1107" s="100" t="e">
        <f t="shared" si="141"/>
        <v>#DIV/0!</v>
      </c>
      <c r="AG1107" s="105" t="e">
        <f>+VLOOKUP(I1107,'Código Licitaciones'!$M$7:$M$50,1,0)</f>
        <v>#N/A</v>
      </c>
      <c r="AH1107" s="105" t="e">
        <f>+VLOOKUP(J1107,'Código Licitaciones'!$N$7:$N$50,1,0)</f>
        <v>#N/A</v>
      </c>
      <c r="AI1107" s="105">
        <f t="shared" si="134"/>
        <v>0</v>
      </c>
      <c r="AJ1107" s="105">
        <f t="shared" si="134"/>
        <v>0</v>
      </c>
      <c r="AK1107" s="106" t="e">
        <f>+VLOOKUP(M1107,'Código Barras'!$C$3:$C$1694,1,0)</f>
        <v>#N/A</v>
      </c>
      <c r="AL1107" s="100">
        <f t="shared" si="136"/>
        <v>0</v>
      </c>
      <c r="AM1107" s="100">
        <f t="shared" si="136"/>
        <v>0</v>
      </c>
      <c r="AN1107" s="100">
        <f t="shared" si="136"/>
        <v>0</v>
      </c>
      <c r="AO1107" s="100">
        <f t="shared" si="135"/>
        <v>0</v>
      </c>
      <c r="AP1107" s="100">
        <f t="shared" si="135"/>
        <v>0</v>
      </c>
      <c r="AQ1107" s="100">
        <f t="shared" si="135"/>
        <v>0</v>
      </c>
      <c r="AR1107" s="100" t="e">
        <f>VLOOKUP(C1107&amp;E1107&amp;G1107&amp;I1107&amp;J1107,'Código Licitaciones'!$I$8:$I$6500,1,0)</f>
        <v>#N/A</v>
      </c>
    </row>
    <row r="1108" spans="13:44" ht="18" x14ac:dyDescent="0.35">
      <c r="M1108" s="109"/>
      <c r="X1108" s="92">
        <f t="shared" si="137"/>
        <v>9</v>
      </c>
      <c r="Z1108" s="100" t="e">
        <f t="shared" si="138"/>
        <v>#DIV/0!</v>
      </c>
      <c r="AA1108" s="105" t="e">
        <f>+VLOOKUP(C1108,'Código Licitaciones'!$J$7:$J$31,1,0)</f>
        <v>#N/A</v>
      </c>
      <c r="AB1108" s="105">
        <f t="shared" si="139"/>
        <v>0</v>
      </c>
      <c r="AC1108" s="105" t="e">
        <f>+VLOOKUP(E1108,'Código Licitaciones'!$K$7:$K$50,1,0)</f>
        <v>#N/A</v>
      </c>
      <c r="AD1108" s="105">
        <f t="shared" si="140"/>
        <v>0</v>
      </c>
      <c r="AE1108" s="105" t="e">
        <f>+VLOOKUP(G1108,'Código Licitaciones'!$L$7:$L$50,1,0)</f>
        <v>#N/A</v>
      </c>
      <c r="AF1108" s="100" t="e">
        <f t="shared" si="141"/>
        <v>#DIV/0!</v>
      </c>
      <c r="AG1108" s="105" t="e">
        <f>+VLOOKUP(I1108,'Código Licitaciones'!$M$7:$M$50,1,0)</f>
        <v>#N/A</v>
      </c>
      <c r="AH1108" s="105" t="e">
        <f>+VLOOKUP(J1108,'Código Licitaciones'!$N$7:$N$50,1,0)</f>
        <v>#N/A</v>
      </c>
      <c r="AI1108" s="105">
        <f t="shared" si="134"/>
        <v>0</v>
      </c>
      <c r="AJ1108" s="105">
        <f t="shared" si="134"/>
        <v>0</v>
      </c>
      <c r="AK1108" s="106" t="e">
        <f>+VLOOKUP(M1108,'Código Barras'!$C$3:$C$1694,1,0)</f>
        <v>#N/A</v>
      </c>
      <c r="AL1108" s="100">
        <f t="shared" si="136"/>
        <v>0</v>
      </c>
      <c r="AM1108" s="100">
        <f t="shared" si="136"/>
        <v>0</v>
      </c>
      <c r="AN1108" s="100">
        <f t="shared" si="136"/>
        <v>0</v>
      </c>
      <c r="AO1108" s="100">
        <f t="shared" si="135"/>
        <v>0</v>
      </c>
      <c r="AP1108" s="100">
        <f t="shared" si="135"/>
        <v>0</v>
      </c>
      <c r="AQ1108" s="100">
        <f t="shared" si="135"/>
        <v>0</v>
      </c>
      <c r="AR1108" s="100" t="e">
        <f>VLOOKUP(C1108&amp;E1108&amp;G1108&amp;I1108&amp;J1108,'Código Licitaciones'!$I$8:$I$6500,1,0)</f>
        <v>#N/A</v>
      </c>
    </row>
    <row r="1109" spans="13:44" ht="18" x14ac:dyDescent="0.35">
      <c r="M1109" s="109"/>
      <c r="X1109" s="92">
        <f t="shared" si="137"/>
        <v>9</v>
      </c>
      <c r="Z1109" s="100" t="e">
        <f t="shared" si="138"/>
        <v>#DIV/0!</v>
      </c>
      <c r="AA1109" s="105" t="e">
        <f>+VLOOKUP(C1109,'Código Licitaciones'!$J$7:$J$31,1,0)</f>
        <v>#N/A</v>
      </c>
      <c r="AB1109" s="105">
        <f t="shared" si="139"/>
        <v>0</v>
      </c>
      <c r="AC1109" s="105" t="e">
        <f>+VLOOKUP(E1109,'Código Licitaciones'!$K$7:$K$50,1,0)</f>
        <v>#N/A</v>
      </c>
      <c r="AD1109" s="105">
        <f t="shared" si="140"/>
        <v>0</v>
      </c>
      <c r="AE1109" s="105" t="e">
        <f>+VLOOKUP(G1109,'Código Licitaciones'!$L$7:$L$50,1,0)</f>
        <v>#N/A</v>
      </c>
      <c r="AF1109" s="100" t="e">
        <f t="shared" si="141"/>
        <v>#DIV/0!</v>
      </c>
      <c r="AG1109" s="105" t="e">
        <f>+VLOOKUP(I1109,'Código Licitaciones'!$M$7:$M$50,1,0)</f>
        <v>#N/A</v>
      </c>
      <c r="AH1109" s="105" t="e">
        <f>+VLOOKUP(J1109,'Código Licitaciones'!$N$7:$N$50,1,0)</f>
        <v>#N/A</v>
      </c>
      <c r="AI1109" s="105">
        <f t="shared" si="134"/>
        <v>0</v>
      </c>
      <c r="AJ1109" s="105">
        <f t="shared" si="134"/>
        <v>0</v>
      </c>
      <c r="AK1109" s="106" t="e">
        <f>+VLOOKUP(M1109,'Código Barras'!$C$3:$C$1694,1,0)</f>
        <v>#N/A</v>
      </c>
      <c r="AL1109" s="100">
        <f t="shared" si="136"/>
        <v>0</v>
      </c>
      <c r="AM1109" s="100">
        <f t="shared" si="136"/>
        <v>0</v>
      </c>
      <c r="AN1109" s="100">
        <f t="shared" si="136"/>
        <v>0</v>
      </c>
      <c r="AO1109" s="100">
        <f t="shared" si="135"/>
        <v>0</v>
      </c>
      <c r="AP1109" s="100">
        <f t="shared" si="135"/>
        <v>0</v>
      </c>
      <c r="AQ1109" s="100">
        <f t="shared" si="135"/>
        <v>0</v>
      </c>
      <c r="AR1109" s="100" t="e">
        <f>VLOOKUP(C1109&amp;E1109&amp;G1109&amp;I1109&amp;J1109,'Código Licitaciones'!$I$8:$I$6500,1,0)</f>
        <v>#N/A</v>
      </c>
    </row>
    <row r="1110" spans="13:44" ht="18" x14ac:dyDescent="0.35">
      <c r="M1110" s="109"/>
      <c r="X1110" s="92">
        <f t="shared" si="137"/>
        <v>9</v>
      </c>
      <c r="Z1110" s="100" t="e">
        <f t="shared" si="138"/>
        <v>#DIV/0!</v>
      </c>
      <c r="AA1110" s="105" t="e">
        <f>+VLOOKUP(C1110,'Código Licitaciones'!$J$7:$J$31,1,0)</f>
        <v>#N/A</v>
      </c>
      <c r="AB1110" s="105">
        <f t="shared" si="139"/>
        <v>0</v>
      </c>
      <c r="AC1110" s="105" t="e">
        <f>+VLOOKUP(E1110,'Código Licitaciones'!$K$7:$K$50,1,0)</f>
        <v>#N/A</v>
      </c>
      <c r="AD1110" s="105">
        <f t="shared" si="140"/>
        <v>0</v>
      </c>
      <c r="AE1110" s="105" t="e">
        <f>+VLOOKUP(G1110,'Código Licitaciones'!$L$7:$L$50,1,0)</f>
        <v>#N/A</v>
      </c>
      <c r="AF1110" s="100" t="e">
        <f t="shared" si="141"/>
        <v>#DIV/0!</v>
      </c>
      <c r="AG1110" s="105" t="e">
        <f>+VLOOKUP(I1110,'Código Licitaciones'!$M$7:$M$50,1,0)</f>
        <v>#N/A</v>
      </c>
      <c r="AH1110" s="105" t="e">
        <f>+VLOOKUP(J1110,'Código Licitaciones'!$N$7:$N$50,1,0)</f>
        <v>#N/A</v>
      </c>
      <c r="AI1110" s="105">
        <f t="shared" si="134"/>
        <v>0</v>
      </c>
      <c r="AJ1110" s="105">
        <f t="shared" si="134"/>
        <v>0</v>
      </c>
      <c r="AK1110" s="106" t="e">
        <f>+VLOOKUP(M1110,'Código Barras'!$C$3:$C$1694,1,0)</f>
        <v>#N/A</v>
      </c>
      <c r="AL1110" s="100">
        <f t="shared" si="136"/>
        <v>0</v>
      </c>
      <c r="AM1110" s="100">
        <f t="shared" si="136"/>
        <v>0</v>
      </c>
      <c r="AN1110" s="100">
        <f t="shared" si="136"/>
        <v>0</v>
      </c>
      <c r="AO1110" s="100">
        <f t="shared" si="135"/>
        <v>0</v>
      </c>
      <c r="AP1110" s="100">
        <f t="shared" si="135"/>
        <v>0</v>
      </c>
      <c r="AQ1110" s="100">
        <f t="shared" si="135"/>
        <v>0</v>
      </c>
      <c r="AR1110" s="100" t="e">
        <f>VLOOKUP(C1110&amp;E1110&amp;G1110&amp;I1110&amp;J1110,'Código Licitaciones'!$I$8:$I$6500,1,0)</f>
        <v>#N/A</v>
      </c>
    </row>
    <row r="1111" spans="13:44" ht="18" x14ac:dyDescent="0.35">
      <c r="M1111" s="109"/>
      <c r="X1111" s="92">
        <f t="shared" si="137"/>
        <v>9</v>
      </c>
      <c r="Z1111" s="100" t="e">
        <f t="shared" si="138"/>
        <v>#DIV/0!</v>
      </c>
      <c r="AA1111" s="105" t="e">
        <f>+VLOOKUP(C1111,'Código Licitaciones'!$J$7:$J$31,1,0)</f>
        <v>#N/A</v>
      </c>
      <c r="AB1111" s="105">
        <f t="shared" si="139"/>
        <v>0</v>
      </c>
      <c r="AC1111" s="105" t="e">
        <f>+VLOOKUP(E1111,'Código Licitaciones'!$K$7:$K$50,1,0)</f>
        <v>#N/A</v>
      </c>
      <c r="AD1111" s="105">
        <f t="shared" si="140"/>
        <v>0</v>
      </c>
      <c r="AE1111" s="105" t="e">
        <f>+VLOOKUP(G1111,'Código Licitaciones'!$L$7:$L$50,1,0)</f>
        <v>#N/A</v>
      </c>
      <c r="AF1111" s="100" t="e">
        <f t="shared" si="141"/>
        <v>#DIV/0!</v>
      </c>
      <c r="AG1111" s="105" t="e">
        <f>+VLOOKUP(I1111,'Código Licitaciones'!$M$7:$M$50,1,0)</f>
        <v>#N/A</v>
      </c>
      <c r="AH1111" s="105" t="e">
        <f>+VLOOKUP(J1111,'Código Licitaciones'!$N$7:$N$50,1,0)</f>
        <v>#N/A</v>
      </c>
      <c r="AI1111" s="105">
        <f t="shared" si="134"/>
        <v>0</v>
      </c>
      <c r="AJ1111" s="105">
        <f t="shared" si="134"/>
        <v>0</v>
      </c>
      <c r="AK1111" s="106" t="e">
        <f>+VLOOKUP(M1111,'Código Barras'!$C$3:$C$1694,1,0)</f>
        <v>#N/A</v>
      </c>
      <c r="AL1111" s="100">
        <f t="shared" si="136"/>
        <v>0</v>
      </c>
      <c r="AM1111" s="100">
        <f t="shared" si="136"/>
        <v>0</v>
      </c>
      <c r="AN1111" s="100">
        <f t="shared" si="136"/>
        <v>0</v>
      </c>
      <c r="AO1111" s="100">
        <f t="shared" si="135"/>
        <v>0</v>
      </c>
      <c r="AP1111" s="100">
        <f t="shared" si="135"/>
        <v>0</v>
      </c>
      <c r="AQ1111" s="100">
        <f t="shared" si="135"/>
        <v>0</v>
      </c>
      <c r="AR1111" s="100" t="e">
        <f>VLOOKUP(C1111&amp;E1111&amp;G1111&amp;I1111&amp;J1111,'Código Licitaciones'!$I$8:$I$6500,1,0)</f>
        <v>#N/A</v>
      </c>
    </row>
    <row r="1112" spans="13:44" ht="18" x14ac:dyDescent="0.35">
      <c r="M1112" s="109"/>
      <c r="X1112" s="92">
        <f t="shared" si="137"/>
        <v>9</v>
      </c>
      <c r="Z1112" s="100" t="e">
        <f t="shared" si="138"/>
        <v>#DIV/0!</v>
      </c>
      <c r="AA1112" s="105" t="e">
        <f>+VLOOKUP(C1112,'Código Licitaciones'!$J$7:$J$31,1,0)</f>
        <v>#N/A</v>
      </c>
      <c r="AB1112" s="105">
        <f t="shared" si="139"/>
        <v>0</v>
      </c>
      <c r="AC1112" s="105" t="e">
        <f>+VLOOKUP(E1112,'Código Licitaciones'!$K$7:$K$50,1,0)</f>
        <v>#N/A</v>
      </c>
      <c r="AD1112" s="105">
        <f t="shared" si="140"/>
        <v>0</v>
      </c>
      <c r="AE1112" s="105" t="e">
        <f>+VLOOKUP(G1112,'Código Licitaciones'!$L$7:$L$50,1,0)</f>
        <v>#N/A</v>
      </c>
      <c r="AF1112" s="100" t="e">
        <f t="shared" si="141"/>
        <v>#DIV/0!</v>
      </c>
      <c r="AG1112" s="105" t="e">
        <f>+VLOOKUP(I1112,'Código Licitaciones'!$M$7:$M$50,1,0)</f>
        <v>#N/A</v>
      </c>
      <c r="AH1112" s="105" t="e">
        <f>+VLOOKUP(J1112,'Código Licitaciones'!$N$7:$N$50,1,0)</f>
        <v>#N/A</v>
      </c>
      <c r="AI1112" s="105">
        <f t="shared" si="134"/>
        <v>0</v>
      </c>
      <c r="AJ1112" s="105">
        <f t="shared" si="134"/>
        <v>0</v>
      </c>
      <c r="AK1112" s="106" t="e">
        <f>+VLOOKUP(M1112,'Código Barras'!$C$3:$C$1694,1,0)</f>
        <v>#N/A</v>
      </c>
      <c r="AL1112" s="100">
        <f t="shared" si="136"/>
        <v>0</v>
      </c>
      <c r="AM1112" s="100">
        <f t="shared" si="136"/>
        <v>0</v>
      </c>
      <c r="AN1112" s="100">
        <f t="shared" si="136"/>
        <v>0</v>
      </c>
      <c r="AO1112" s="100">
        <f t="shared" si="135"/>
        <v>0</v>
      </c>
      <c r="AP1112" s="100">
        <f t="shared" si="135"/>
        <v>0</v>
      </c>
      <c r="AQ1112" s="100">
        <f t="shared" si="135"/>
        <v>0</v>
      </c>
      <c r="AR1112" s="100" t="e">
        <f>VLOOKUP(C1112&amp;E1112&amp;G1112&amp;I1112&amp;J1112,'Código Licitaciones'!$I$8:$I$6500,1,0)</f>
        <v>#N/A</v>
      </c>
    </row>
    <row r="1113" spans="13:44" ht="18" x14ac:dyDescent="0.35">
      <c r="M1113" s="109"/>
      <c r="X1113" s="92">
        <f t="shared" si="137"/>
        <v>9</v>
      </c>
      <c r="Z1113" s="100" t="e">
        <f t="shared" si="138"/>
        <v>#DIV/0!</v>
      </c>
      <c r="AA1113" s="105" t="e">
        <f>+VLOOKUP(C1113,'Código Licitaciones'!$J$7:$J$31,1,0)</f>
        <v>#N/A</v>
      </c>
      <c r="AB1113" s="105">
        <f t="shared" si="139"/>
        <v>0</v>
      </c>
      <c r="AC1113" s="105" t="e">
        <f>+VLOOKUP(E1113,'Código Licitaciones'!$K$7:$K$50,1,0)</f>
        <v>#N/A</v>
      </c>
      <c r="AD1113" s="105">
        <f t="shared" si="140"/>
        <v>0</v>
      </c>
      <c r="AE1113" s="105" t="e">
        <f>+VLOOKUP(G1113,'Código Licitaciones'!$L$7:$L$50,1,0)</f>
        <v>#N/A</v>
      </c>
      <c r="AF1113" s="100" t="e">
        <f t="shared" si="141"/>
        <v>#DIV/0!</v>
      </c>
      <c r="AG1113" s="105" t="e">
        <f>+VLOOKUP(I1113,'Código Licitaciones'!$M$7:$M$50,1,0)</f>
        <v>#N/A</v>
      </c>
      <c r="AH1113" s="105" t="e">
        <f>+VLOOKUP(J1113,'Código Licitaciones'!$N$7:$N$50,1,0)</f>
        <v>#N/A</v>
      </c>
      <c r="AI1113" s="105">
        <f t="shared" si="134"/>
        <v>0</v>
      </c>
      <c r="AJ1113" s="105">
        <f t="shared" si="134"/>
        <v>0</v>
      </c>
      <c r="AK1113" s="106" t="e">
        <f>+VLOOKUP(M1113,'Código Barras'!$C$3:$C$1694,1,0)</f>
        <v>#N/A</v>
      </c>
      <c r="AL1113" s="100">
        <f t="shared" si="136"/>
        <v>0</v>
      </c>
      <c r="AM1113" s="100">
        <f t="shared" si="136"/>
        <v>0</v>
      </c>
      <c r="AN1113" s="100">
        <f t="shared" si="136"/>
        <v>0</v>
      </c>
      <c r="AO1113" s="100">
        <f t="shared" si="135"/>
        <v>0</v>
      </c>
      <c r="AP1113" s="100">
        <f t="shared" si="135"/>
        <v>0</v>
      </c>
      <c r="AQ1113" s="100">
        <f t="shared" si="135"/>
        <v>0</v>
      </c>
      <c r="AR1113" s="100" t="e">
        <f>VLOOKUP(C1113&amp;E1113&amp;G1113&amp;I1113&amp;J1113,'Código Licitaciones'!$I$8:$I$6500,1,0)</f>
        <v>#N/A</v>
      </c>
    </row>
    <row r="1114" spans="13:44" ht="18" x14ac:dyDescent="0.35">
      <c r="M1114" s="109"/>
      <c r="X1114" s="92">
        <f t="shared" si="137"/>
        <v>9</v>
      </c>
      <c r="Z1114" s="100" t="e">
        <f t="shared" si="138"/>
        <v>#DIV/0!</v>
      </c>
      <c r="AA1114" s="105" t="e">
        <f>+VLOOKUP(C1114,'Código Licitaciones'!$J$7:$J$31,1,0)</f>
        <v>#N/A</v>
      </c>
      <c r="AB1114" s="105">
        <f t="shared" si="139"/>
        <v>0</v>
      </c>
      <c r="AC1114" s="105" t="e">
        <f>+VLOOKUP(E1114,'Código Licitaciones'!$K$7:$K$50,1,0)</f>
        <v>#N/A</v>
      </c>
      <c r="AD1114" s="105">
        <f t="shared" si="140"/>
        <v>0</v>
      </c>
      <c r="AE1114" s="105" t="e">
        <f>+VLOOKUP(G1114,'Código Licitaciones'!$L$7:$L$50,1,0)</f>
        <v>#N/A</v>
      </c>
      <c r="AF1114" s="100" t="e">
        <f t="shared" si="141"/>
        <v>#DIV/0!</v>
      </c>
      <c r="AG1114" s="105" t="e">
        <f>+VLOOKUP(I1114,'Código Licitaciones'!$M$7:$M$50,1,0)</f>
        <v>#N/A</v>
      </c>
      <c r="AH1114" s="105" t="e">
        <f>+VLOOKUP(J1114,'Código Licitaciones'!$N$7:$N$50,1,0)</f>
        <v>#N/A</v>
      </c>
      <c r="AI1114" s="105">
        <f t="shared" si="134"/>
        <v>0</v>
      </c>
      <c r="AJ1114" s="105">
        <f t="shared" si="134"/>
        <v>0</v>
      </c>
      <c r="AK1114" s="106" t="e">
        <f>+VLOOKUP(M1114,'Código Barras'!$C$3:$C$1694,1,0)</f>
        <v>#N/A</v>
      </c>
      <c r="AL1114" s="100">
        <f t="shared" si="136"/>
        <v>0</v>
      </c>
      <c r="AM1114" s="100">
        <f t="shared" si="136"/>
        <v>0</v>
      </c>
      <c r="AN1114" s="100">
        <f t="shared" si="136"/>
        <v>0</v>
      </c>
      <c r="AO1114" s="100">
        <f t="shared" si="135"/>
        <v>0</v>
      </c>
      <c r="AP1114" s="100">
        <f t="shared" si="135"/>
        <v>0</v>
      </c>
      <c r="AQ1114" s="100">
        <f t="shared" si="135"/>
        <v>0</v>
      </c>
      <c r="AR1114" s="100" t="e">
        <f>VLOOKUP(C1114&amp;E1114&amp;G1114&amp;I1114&amp;J1114,'Código Licitaciones'!$I$8:$I$6500,1,0)</f>
        <v>#N/A</v>
      </c>
    </row>
    <row r="1115" spans="13:44" ht="18" x14ac:dyDescent="0.35">
      <c r="M1115" s="109"/>
      <c r="X1115" s="92">
        <f t="shared" si="137"/>
        <v>9</v>
      </c>
      <c r="Z1115" s="100" t="e">
        <f t="shared" si="138"/>
        <v>#DIV/0!</v>
      </c>
      <c r="AA1115" s="105" t="e">
        <f>+VLOOKUP(C1115,'Código Licitaciones'!$J$7:$J$31,1,0)</f>
        <v>#N/A</v>
      </c>
      <c r="AB1115" s="105">
        <f t="shared" si="139"/>
        <v>0</v>
      </c>
      <c r="AC1115" s="105" t="e">
        <f>+VLOOKUP(E1115,'Código Licitaciones'!$K$7:$K$50,1,0)</f>
        <v>#N/A</v>
      </c>
      <c r="AD1115" s="105">
        <f t="shared" si="140"/>
        <v>0</v>
      </c>
      <c r="AE1115" s="105" t="e">
        <f>+VLOOKUP(G1115,'Código Licitaciones'!$L$7:$L$50,1,0)</f>
        <v>#N/A</v>
      </c>
      <c r="AF1115" s="100" t="e">
        <f t="shared" si="141"/>
        <v>#DIV/0!</v>
      </c>
      <c r="AG1115" s="105" t="e">
        <f>+VLOOKUP(I1115,'Código Licitaciones'!$M$7:$M$50,1,0)</f>
        <v>#N/A</v>
      </c>
      <c r="AH1115" s="105" t="e">
        <f>+VLOOKUP(J1115,'Código Licitaciones'!$N$7:$N$50,1,0)</f>
        <v>#N/A</v>
      </c>
      <c r="AI1115" s="105">
        <f t="shared" si="134"/>
        <v>0</v>
      </c>
      <c r="AJ1115" s="105">
        <f t="shared" si="134"/>
        <v>0</v>
      </c>
      <c r="AK1115" s="106" t="e">
        <f>+VLOOKUP(M1115,'Código Barras'!$C$3:$C$1694,1,0)</f>
        <v>#N/A</v>
      </c>
      <c r="AL1115" s="100">
        <f t="shared" si="136"/>
        <v>0</v>
      </c>
      <c r="AM1115" s="100">
        <f t="shared" si="136"/>
        <v>0</v>
      </c>
      <c r="AN1115" s="100">
        <f t="shared" si="136"/>
        <v>0</v>
      </c>
      <c r="AO1115" s="100">
        <f t="shared" si="135"/>
        <v>0</v>
      </c>
      <c r="AP1115" s="100">
        <f t="shared" si="135"/>
        <v>0</v>
      </c>
      <c r="AQ1115" s="100">
        <f t="shared" si="135"/>
        <v>0</v>
      </c>
      <c r="AR1115" s="100" t="e">
        <f>VLOOKUP(C1115&amp;E1115&amp;G1115&amp;I1115&amp;J1115,'Código Licitaciones'!$I$8:$I$6500,1,0)</f>
        <v>#N/A</v>
      </c>
    </row>
    <row r="1116" spans="13:44" ht="18" x14ac:dyDescent="0.35">
      <c r="M1116" s="109"/>
      <c r="X1116" s="92">
        <f t="shared" si="137"/>
        <v>9</v>
      </c>
      <c r="Z1116" s="100" t="e">
        <f t="shared" si="138"/>
        <v>#DIV/0!</v>
      </c>
      <c r="AA1116" s="105" t="e">
        <f>+VLOOKUP(C1116,'Código Licitaciones'!$J$7:$J$31,1,0)</f>
        <v>#N/A</v>
      </c>
      <c r="AB1116" s="105">
        <f t="shared" si="139"/>
        <v>0</v>
      </c>
      <c r="AC1116" s="105" t="e">
        <f>+VLOOKUP(E1116,'Código Licitaciones'!$K$7:$K$50,1,0)</f>
        <v>#N/A</v>
      </c>
      <c r="AD1116" s="105">
        <f t="shared" si="140"/>
        <v>0</v>
      </c>
      <c r="AE1116" s="105" t="e">
        <f>+VLOOKUP(G1116,'Código Licitaciones'!$L$7:$L$50,1,0)</f>
        <v>#N/A</v>
      </c>
      <c r="AF1116" s="100" t="e">
        <f t="shared" si="141"/>
        <v>#DIV/0!</v>
      </c>
      <c r="AG1116" s="105" t="e">
        <f>+VLOOKUP(I1116,'Código Licitaciones'!$M$7:$M$50,1,0)</f>
        <v>#N/A</v>
      </c>
      <c r="AH1116" s="105" t="e">
        <f>+VLOOKUP(J1116,'Código Licitaciones'!$N$7:$N$50,1,0)</f>
        <v>#N/A</v>
      </c>
      <c r="AI1116" s="105">
        <f t="shared" si="134"/>
        <v>0</v>
      </c>
      <c r="AJ1116" s="105">
        <f t="shared" si="134"/>
        <v>0</v>
      </c>
      <c r="AK1116" s="106" t="e">
        <f>+VLOOKUP(M1116,'Código Barras'!$C$3:$C$1694,1,0)</f>
        <v>#N/A</v>
      </c>
      <c r="AL1116" s="100">
        <f t="shared" si="136"/>
        <v>0</v>
      </c>
      <c r="AM1116" s="100">
        <f t="shared" si="136"/>
        <v>0</v>
      </c>
      <c r="AN1116" s="100">
        <f t="shared" si="136"/>
        <v>0</v>
      </c>
      <c r="AO1116" s="100">
        <f t="shared" si="135"/>
        <v>0</v>
      </c>
      <c r="AP1116" s="100">
        <f t="shared" si="135"/>
        <v>0</v>
      </c>
      <c r="AQ1116" s="100">
        <f t="shared" si="135"/>
        <v>0</v>
      </c>
      <c r="AR1116" s="100" t="e">
        <f>VLOOKUP(C1116&amp;E1116&amp;G1116&amp;I1116&amp;J1116,'Código Licitaciones'!$I$8:$I$6500,1,0)</f>
        <v>#N/A</v>
      </c>
    </row>
    <row r="1117" spans="13:44" ht="18" x14ac:dyDescent="0.35">
      <c r="M1117" s="109"/>
      <c r="X1117" s="92">
        <f t="shared" si="137"/>
        <v>9</v>
      </c>
      <c r="Z1117" s="100" t="e">
        <f t="shared" si="138"/>
        <v>#DIV/0!</v>
      </c>
      <c r="AA1117" s="105" t="e">
        <f>+VLOOKUP(C1117,'Código Licitaciones'!$J$7:$J$31,1,0)</f>
        <v>#N/A</v>
      </c>
      <c r="AB1117" s="105">
        <f t="shared" si="139"/>
        <v>0</v>
      </c>
      <c r="AC1117" s="105" t="e">
        <f>+VLOOKUP(E1117,'Código Licitaciones'!$K$7:$K$50,1,0)</f>
        <v>#N/A</v>
      </c>
      <c r="AD1117" s="105">
        <f t="shared" si="140"/>
        <v>0</v>
      </c>
      <c r="AE1117" s="105" t="e">
        <f>+VLOOKUP(G1117,'Código Licitaciones'!$L$7:$L$50,1,0)</f>
        <v>#N/A</v>
      </c>
      <c r="AF1117" s="100" t="e">
        <f t="shared" si="141"/>
        <v>#DIV/0!</v>
      </c>
      <c r="AG1117" s="105" t="e">
        <f>+VLOOKUP(I1117,'Código Licitaciones'!$M$7:$M$50,1,0)</f>
        <v>#N/A</v>
      </c>
      <c r="AH1117" s="105" t="e">
        <f>+VLOOKUP(J1117,'Código Licitaciones'!$N$7:$N$50,1,0)</f>
        <v>#N/A</v>
      </c>
      <c r="AI1117" s="105">
        <f t="shared" si="134"/>
        <v>0</v>
      </c>
      <c r="AJ1117" s="105">
        <f t="shared" si="134"/>
        <v>0</v>
      </c>
      <c r="AK1117" s="106" t="e">
        <f>+VLOOKUP(M1117,'Código Barras'!$C$3:$C$1694,1,0)</f>
        <v>#N/A</v>
      </c>
      <c r="AL1117" s="100">
        <f t="shared" si="136"/>
        <v>0</v>
      </c>
      <c r="AM1117" s="100">
        <f t="shared" si="136"/>
        <v>0</v>
      </c>
      <c r="AN1117" s="100">
        <f t="shared" si="136"/>
        <v>0</v>
      </c>
      <c r="AO1117" s="100">
        <f t="shared" si="135"/>
        <v>0</v>
      </c>
      <c r="AP1117" s="100">
        <f t="shared" si="135"/>
        <v>0</v>
      </c>
      <c r="AQ1117" s="100">
        <f t="shared" si="135"/>
        <v>0</v>
      </c>
      <c r="AR1117" s="100" t="e">
        <f>VLOOKUP(C1117&amp;E1117&amp;G1117&amp;I1117&amp;J1117,'Código Licitaciones'!$I$8:$I$6500,1,0)</f>
        <v>#N/A</v>
      </c>
    </row>
    <row r="1118" spans="13:44" ht="18" x14ac:dyDescent="0.35">
      <c r="M1118" s="109"/>
      <c r="X1118" s="92">
        <f t="shared" si="137"/>
        <v>9</v>
      </c>
      <c r="Z1118" s="100" t="e">
        <f t="shared" si="138"/>
        <v>#DIV/0!</v>
      </c>
      <c r="AA1118" s="105" t="e">
        <f>+VLOOKUP(C1118,'Código Licitaciones'!$J$7:$J$31,1,0)</f>
        <v>#N/A</v>
      </c>
      <c r="AB1118" s="105">
        <f t="shared" si="139"/>
        <v>0</v>
      </c>
      <c r="AC1118" s="105" t="e">
        <f>+VLOOKUP(E1118,'Código Licitaciones'!$K$7:$K$50,1,0)</f>
        <v>#N/A</v>
      </c>
      <c r="AD1118" s="105">
        <f t="shared" si="140"/>
        <v>0</v>
      </c>
      <c r="AE1118" s="105" t="e">
        <f>+VLOOKUP(G1118,'Código Licitaciones'!$L$7:$L$50,1,0)</f>
        <v>#N/A</v>
      </c>
      <c r="AF1118" s="100" t="e">
        <f t="shared" si="141"/>
        <v>#DIV/0!</v>
      </c>
      <c r="AG1118" s="105" t="e">
        <f>+VLOOKUP(I1118,'Código Licitaciones'!$M$7:$M$50,1,0)</f>
        <v>#N/A</v>
      </c>
      <c r="AH1118" s="105" t="e">
        <f>+VLOOKUP(J1118,'Código Licitaciones'!$N$7:$N$50,1,0)</f>
        <v>#N/A</v>
      </c>
      <c r="AI1118" s="105">
        <f t="shared" si="134"/>
        <v>0</v>
      </c>
      <c r="AJ1118" s="105">
        <f t="shared" si="134"/>
        <v>0</v>
      </c>
      <c r="AK1118" s="106" t="e">
        <f>+VLOOKUP(M1118,'Código Barras'!$C$3:$C$1694,1,0)</f>
        <v>#N/A</v>
      </c>
      <c r="AL1118" s="100">
        <f t="shared" si="136"/>
        <v>0</v>
      </c>
      <c r="AM1118" s="100">
        <f t="shared" si="136"/>
        <v>0</v>
      </c>
      <c r="AN1118" s="100">
        <f t="shared" si="136"/>
        <v>0</v>
      </c>
      <c r="AO1118" s="100">
        <f t="shared" si="135"/>
        <v>0</v>
      </c>
      <c r="AP1118" s="100">
        <f t="shared" si="135"/>
        <v>0</v>
      </c>
      <c r="AQ1118" s="100">
        <f t="shared" si="135"/>
        <v>0</v>
      </c>
      <c r="AR1118" s="100" t="e">
        <f>VLOOKUP(C1118&amp;E1118&amp;G1118&amp;I1118&amp;J1118,'Código Licitaciones'!$I$8:$I$6500,1,0)</f>
        <v>#N/A</v>
      </c>
    </row>
    <row r="1119" spans="13:44" ht="18" x14ac:dyDescent="0.35">
      <c r="M1119" s="109"/>
      <c r="X1119" s="92">
        <f t="shared" si="137"/>
        <v>9</v>
      </c>
      <c r="Z1119" s="100" t="e">
        <f t="shared" si="138"/>
        <v>#DIV/0!</v>
      </c>
      <c r="AA1119" s="105" t="e">
        <f>+VLOOKUP(C1119,'Código Licitaciones'!$J$7:$J$31,1,0)</f>
        <v>#N/A</v>
      </c>
      <c r="AB1119" s="105">
        <f t="shared" si="139"/>
        <v>0</v>
      </c>
      <c r="AC1119" s="105" t="e">
        <f>+VLOOKUP(E1119,'Código Licitaciones'!$K$7:$K$50,1,0)</f>
        <v>#N/A</v>
      </c>
      <c r="AD1119" s="105">
        <f t="shared" si="140"/>
        <v>0</v>
      </c>
      <c r="AE1119" s="105" t="e">
        <f>+VLOOKUP(G1119,'Código Licitaciones'!$L$7:$L$50,1,0)</f>
        <v>#N/A</v>
      </c>
      <c r="AF1119" s="100" t="e">
        <f t="shared" si="141"/>
        <v>#DIV/0!</v>
      </c>
      <c r="AG1119" s="105" t="e">
        <f>+VLOOKUP(I1119,'Código Licitaciones'!$M$7:$M$50,1,0)</f>
        <v>#N/A</v>
      </c>
      <c r="AH1119" s="105" t="e">
        <f>+VLOOKUP(J1119,'Código Licitaciones'!$N$7:$N$50,1,0)</f>
        <v>#N/A</v>
      </c>
      <c r="AI1119" s="105">
        <f t="shared" si="134"/>
        <v>0</v>
      </c>
      <c r="AJ1119" s="105">
        <f t="shared" si="134"/>
        <v>0</v>
      </c>
      <c r="AK1119" s="106" t="e">
        <f>+VLOOKUP(M1119,'Código Barras'!$C$3:$C$1694,1,0)</f>
        <v>#N/A</v>
      </c>
      <c r="AL1119" s="100">
        <f t="shared" si="136"/>
        <v>0</v>
      </c>
      <c r="AM1119" s="100">
        <f t="shared" si="136"/>
        <v>0</v>
      </c>
      <c r="AN1119" s="100">
        <f t="shared" si="136"/>
        <v>0</v>
      </c>
      <c r="AO1119" s="100">
        <f t="shared" si="135"/>
        <v>0</v>
      </c>
      <c r="AP1119" s="100">
        <f t="shared" si="135"/>
        <v>0</v>
      </c>
      <c r="AQ1119" s="100">
        <f t="shared" si="135"/>
        <v>0</v>
      </c>
      <c r="AR1119" s="100" t="e">
        <f>VLOOKUP(C1119&amp;E1119&amp;G1119&amp;I1119&amp;J1119,'Código Licitaciones'!$I$8:$I$6500,1,0)</f>
        <v>#N/A</v>
      </c>
    </row>
    <row r="1120" spans="13:44" ht="18" x14ac:dyDescent="0.35">
      <c r="M1120" s="109"/>
      <c r="X1120" s="92">
        <f t="shared" si="137"/>
        <v>9</v>
      </c>
      <c r="Z1120" s="100" t="e">
        <f t="shared" si="138"/>
        <v>#DIV/0!</v>
      </c>
      <c r="AA1120" s="105" t="e">
        <f>+VLOOKUP(C1120,'Código Licitaciones'!$J$7:$J$31,1,0)</f>
        <v>#N/A</v>
      </c>
      <c r="AB1120" s="105">
        <f t="shared" si="139"/>
        <v>0</v>
      </c>
      <c r="AC1120" s="105" t="e">
        <f>+VLOOKUP(E1120,'Código Licitaciones'!$K$7:$K$50,1,0)</f>
        <v>#N/A</v>
      </c>
      <c r="AD1120" s="105">
        <f t="shared" si="140"/>
        <v>0</v>
      </c>
      <c r="AE1120" s="105" t="e">
        <f>+VLOOKUP(G1120,'Código Licitaciones'!$L$7:$L$50,1,0)</f>
        <v>#N/A</v>
      </c>
      <c r="AF1120" s="100" t="e">
        <f t="shared" si="141"/>
        <v>#DIV/0!</v>
      </c>
      <c r="AG1120" s="105" t="e">
        <f>+VLOOKUP(I1120,'Código Licitaciones'!$M$7:$M$50,1,0)</f>
        <v>#N/A</v>
      </c>
      <c r="AH1120" s="105" t="e">
        <f>+VLOOKUP(J1120,'Código Licitaciones'!$N$7:$N$50,1,0)</f>
        <v>#N/A</v>
      </c>
      <c r="AI1120" s="105">
        <f t="shared" si="134"/>
        <v>0</v>
      </c>
      <c r="AJ1120" s="105">
        <f t="shared" si="134"/>
        <v>0</v>
      </c>
      <c r="AK1120" s="106" t="e">
        <f>+VLOOKUP(M1120,'Código Barras'!$C$3:$C$1694,1,0)</f>
        <v>#N/A</v>
      </c>
      <c r="AL1120" s="100">
        <f t="shared" si="136"/>
        <v>0</v>
      </c>
      <c r="AM1120" s="100">
        <f t="shared" si="136"/>
        <v>0</v>
      </c>
      <c r="AN1120" s="100">
        <f t="shared" si="136"/>
        <v>0</v>
      </c>
      <c r="AO1120" s="100">
        <f t="shared" si="135"/>
        <v>0</v>
      </c>
      <c r="AP1120" s="100">
        <f t="shared" si="135"/>
        <v>0</v>
      </c>
      <c r="AQ1120" s="100">
        <f t="shared" si="135"/>
        <v>0</v>
      </c>
      <c r="AR1120" s="100" t="e">
        <f>VLOOKUP(C1120&amp;E1120&amp;G1120&amp;I1120&amp;J1120,'Código Licitaciones'!$I$8:$I$6500,1,0)</f>
        <v>#N/A</v>
      </c>
    </row>
    <row r="1121" spans="13:44" ht="18" x14ac:dyDescent="0.35">
      <c r="M1121" s="109"/>
      <c r="X1121" s="92">
        <f t="shared" si="137"/>
        <v>9</v>
      </c>
      <c r="Z1121" s="100" t="e">
        <f t="shared" si="138"/>
        <v>#DIV/0!</v>
      </c>
      <c r="AA1121" s="105" t="e">
        <f>+VLOOKUP(C1121,'Código Licitaciones'!$J$7:$J$31,1,0)</f>
        <v>#N/A</v>
      </c>
      <c r="AB1121" s="105">
        <f t="shared" si="139"/>
        <v>0</v>
      </c>
      <c r="AC1121" s="105" t="e">
        <f>+VLOOKUP(E1121,'Código Licitaciones'!$K$7:$K$50,1,0)</f>
        <v>#N/A</v>
      </c>
      <c r="AD1121" s="105">
        <f t="shared" si="140"/>
        <v>0</v>
      </c>
      <c r="AE1121" s="105" t="e">
        <f>+VLOOKUP(G1121,'Código Licitaciones'!$L$7:$L$50,1,0)</f>
        <v>#N/A</v>
      </c>
      <c r="AF1121" s="100" t="e">
        <f t="shared" si="141"/>
        <v>#DIV/0!</v>
      </c>
      <c r="AG1121" s="105" t="e">
        <f>+VLOOKUP(I1121,'Código Licitaciones'!$M$7:$M$50,1,0)</f>
        <v>#N/A</v>
      </c>
      <c r="AH1121" s="105" t="e">
        <f>+VLOOKUP(J1121,'Código Licitaciones'!$N$7:$N$50,1,0)</f>
        <v>#N/A</v>
      </c>
      <c r="AI1121" s="105">
        <f t="shared" ref="AI1121:AJ1184" si="142">+K1121</f>
        <v>0</v>
      </c>
      <c r="AJ1121" s="105">
        <f t="shared" si="142"/>
        <v>0</v>
      </c>
      <c r="AK1121" s="106" t="e">
        <f>+VLOOKUP(M1121,'Código Barras'!$C$3:$C$1694,1,0)</f>
        <v>#N/A</v>
      </c>
      <c r="AL1121" s="100">
        <f t="shared" si="136"/>
        <v>0</v>
      </c>
      <c r="AM1121" s="100">
        <f t="shared" si="136"/>
        <v>0</v>
      </c>
      <c r="AN1121" s="100">
        <f t="shared" si="136"/>
        <v>0</v>
      </c>
      <c r="AO1121" s="100">
        <f t="shared" si="135"/>
        <v>0</v>
      </c>
      <c r="AP1121" s="100">
        <f t="shared" si="135"/>
        <v>0</v>
      </c>
      <c r="AQ1121" s="100">
        <f t="shared" si="135"/>
        <v>0</v>
      </c>
      <c r="AR1121" s="100" t="e">
        <f>VLOOKUP(C1121&amp;E1121&amp;G1121&amp;I1121&amp;J1121,'Código Licitaciones'!$I$8:$I$6500,1,0)</f>
        <v>#N/A</v>
      </c>
    </row>
    <row r="1122" spans="13:44" ht="18" x14ac:dyDescent="0.35">
      <c r="M1122" s="109"/>
      <c r="X1122" s="92">
        <f t="shared" si="137"/>
        <v>9</v>
      </c>
      <c r="Z1122" s="100" t="e">
        <f t="shared" si="138"/>
        <v>#DIV/0!</v>
      </c>
      <c r="AA1122" s="105" t="e">
        <f>+VLOOKUP(C1122,'Código Licitaciones'!$J$7:$J$31,1,0)</f>
        <v>#N/A</v>
      </c>
      <c r="AB1122" s="105">
        <f t="shared" si="139"/>
        <v>0</v>
      </c>
      <c r="AC1122" s="105" t="e">
        <f>+VLOOKUP(E1122,'Código Licitaciones'!$K$7:$K$50,1,0)</f>
        <v>#N/A</v>
      </c>
      <c r="AD1122" s="105">
        <f t="shared" si="140"/>
        <v>0</v>
      </c>
      <c r="AE1122" s="105" t="e">
        <f>+VLOOKUP(G1122,'Código Licitaciones'!$L$7:$L$50,1,0)</f>
        <v>#N/A</v>
      </c>
      <c r="AF1122" s="100" t="e">
        <f t="shared" si="141"/>
        <v>#DIV/0!</v>
      </c>
      <c r="AG1122" s="105" t="e">
        <f>+VLOOKUP(I1122,'Código Licitaciones'!$M$7:$M$50,1,0)</f>
        <v>#N/A</v>
      </c>
      <c r="AH1122" s="105" t="e">
        <f>+VLOOKUP(J1122,'Código Licitaciones'!$N$7:$N$50,1,0)</f>
        <v>#N/A</v>
      </c>
      <c r="AI1122" s="105">
        <f t="shared" si="142"/>
        <v>0</v>
      </c>
      <c r="AJ1122" s="105">
        <f t="shared" si="142"/>
        <v>0</v>
      </c>
      <c r="AK1122" s="106" t="e">
        <f>+VLOOKUP(M1122,'Código Barras'!$C$3:$C$1694,1,0)</f>
        <v>#N/A</v>
      </c>
      <c r="AL1122" s="100">
        <f t="shared" si="136"/>
        <v>0</v>
      </c>
      <c r="AM1122" s="100">
        <f t="shared" si="136"/>
        <v>0</v>
      </c>
      <c r="AN1122" s="100">
        <f t="shared" si="136"/>
        <v>0</v>
      </c>
      <c r="AO1122" s="100">
        <f t="shared" si="135"/>
        <v>0</v>
      </c>
      <c r="AP1122" s="100">
        <f t="shared" si="135"/>
        <v>0</v>
      </c>
      <c r="AQ1122" s="100">
        <f t="shared" si="135"/>
        <v>0</v>
      </c>
      <c r="AR1122" s="100" t="e">
        <f>VLOOKUP(C1122&amp;E1122&amp;G1122&amp;I1122&amp;J1122,'Código Licitaciones'!$I$8:$I$6500,1,0)</f>
        <v>#N/A</v>
      </c>
    </row>
    <row r="1123" spans="13:44" ht="18" x14ac:dyDescent="0.35">
      <c r="M1123" s="109"/>
      <c r="X1123" s="92">
        <f t="shared" si="137"/>
        <v>9</v>
      </c>
      <c r="Z1123" s="100" t="e">
        <f t="shared" si="138"/>
        <v>#DIV/0!</v>
      </c>
      <c r="AA1123" s="105" t="e">
        <f>+VLOOKUP(C1123,'Código Licitaciones'!$J$7:$J$31,1,0)</f>
        <v>#N/A</v>
      </c>
      <c r="AB1123" s="105">
        <f t="shared" si="139"/>
        <v>0</v>
      </c>
      <c r="AC1123" s="105" t="e">
        <f>+VLOOKUP(E1123,'Código Licitaciones'!$K$7:$K$50,1,0)</f>
        <v>#N/A</v>
      </c>
      <c r="AD1123" s="105">
        <f t="shared" si="140"/>
        <v>0</v>
      </c>
      <c r="AE1123" s="105" t="e">
        <f>+VLOOKUP(G1123,'Código Licitaciones'!$L$7:$L$50,1,0)</f>
        <v>#N/A</v>
      </c>
      <c r="AF1123" s="100" t="e">
        <f t="shared" si="141"/>
        <v>#DIV/0!</v>
      </c>
      <c r="AG1123" s="105" t="e">
        <f>+VLOOKUP(I1123,'Código Licitaciones'!$M$7:$M$50,1,0)</f>
        <v>#N/A</v>
      </c>
      <c r="AH1123" s="105" t="e">
        <f>+VLOOKUP(J1123,'Código Licitaciones'!$N$7:$N$50,1,0)</f>
        <v>#N/A</v>
      </c>
      <c r="AI1123" s="105">
        <f t="shared" si="142"/>
        <v>0</v>
      </c>
      <c r="AJ1123" s="105">
        <f t="shared" si="142"/>
        <v>0</v>
      </c>
      <c r="AK1123" s="106" t="e">
        <f>+VLOOKUP(M1123,'Código Barras'!$C$3:$C$1694,1,0)</f>
        <v>#N/A</v>
      </c>
      <c r="AL1123" s="100">
        <f t="shared" si="136"/>
        <v>0</v>
      </c>
      <c r="AM1123" s="100">
        <f t="shared" si="136"/>
        <v>0</v>
      </c>
      <c r="AN1123" s="100">
        <f t="shared" si="136"/>
        <v>0</v>
      </c>
      <c r="AO1123" s="100">
        <f t="shared" si="135"/>
        <v>0</v>
      </c>
      <c r="AP1123" s="100">
        <f t="shared" si="135"/>
        <v>0</v>
      </c>
      <c r="AQ1123" s="100">
        <f t="shared" si="135"/>
        <v>0</v>
      </c>
      <c r="AR1123" s="100" t="e">
        <f>VLOOKUP(C1123&amp;E1123&amp;G1123&amp;I1123&amp;J1123,'Código Licitaciones'!$I$8:$I$6500,1,0)</f>
        <v>#N/A</v>
      </c>
    </row>
    <row r="1124" spans="13:44" ht="18" x14ac:dyDescent="0.35">
      <c r="M1124" s="109"/>
      <c r="X1124" s="92">
        <f t="shared" si="137"/>
        <v>9</v>
      </c>
      <c r="Z1124" s="100" t="e">
        <f t="shared" si="138"/>
        <v>#DIV/0!</v>
      </c>
      <c r="AA1124" s="105" t="e">
        <f>+VLOOKUP(C1124,'Código Licitaciones'!$J$7:$J$31,1,0)</f>
        <v>#N/A</v>
      </c>
      <c r="AB1124" s="105">
        <f t="shared" si="139"/>
        <v>0</v>
      </c>
      <c r="AC1124" s="105" t="e">
        <f>+VLOOKUP(E1124,'Código Licitaciones'!$K$7:$K$50,1,0)</f>
        <v>#N/A</v>
      </c>
      <c r="AD1124" s="105">
        <f t="shared" si="140"/>
        <v>0</v>
      </c>
      <c r="AE1124" s="105" t="e">
        <f>+VLOOKUP(G1124,'Código Licitaciones'!$L$7:$L$50,1,0)</f>
        <v>#N/A</v>
      </c>
      <c r="AF1124" s="100" t="e">
        <f t="shared" si="141"/>
        <v>#DIV/0!</v>
      </c>
      <c r="AG1124" s="105" t="e">
        <f>+VLOOKUP(I1124,'Código Licitaciones'!$M$7:$M$50,1,0)</f>
        <v>#N/A</v>
      </c>
      <c r="AH1124" s="105" t="e">
        <f>+VLOOKUP(J1124,'Código Licitaciones'!$N$7:$N$50,1,0)</f>
        <v>#N/A</v>
      </c>
      <c r="AI1124" s="105">
        <f t="shared" si="142"/>
        <v>0</v>
      </c>
      <c r="AJ1124" s="105">
        <f t="shared" si="142"/>
        <v>0</v>
      </c>
      <c r="AK1124" s="106" t="e">
        <f>+VLOOKUP(M1124,'Código Barras'!$C$3:$C$1694,1,0)</f>
        <v>#N/A</v>
      </c>
      <c r="AL1124" s="100">
        <f t="shared" si="136"/>
        <v>0</v>
      </c>
      <c r="AM1124" s="100">
        <f t="shared" si="136"/>
        <v>0</v>
      </c>
      <c r="AN1124" s="100">
        <f t="shared" si="136"/>
        <v>0</v>
      </c>
      <c r="AO1124" s="100">
        <f t="shared" si="135"/>
        <v>0</v>
      </c>
      <c r="AP1124" s="100">
        <f t="shared" si="135"/>
        <v>0</v>
      </c>
      <c r="AQ1124" s="100">
        <f t="shared" si="135"/>
        <v>0</v>
      </c>
      <c r="AR1124" s="100" t="e">
        <f>VLOOKUP(C1124&amp;E1124&amp;G1124&amp;I1124&amp;J1124,'Código Licitaciones'!$I$8:$I$6500,1,0)</f>
        <v>#N/A</v>
      </c>
    </row>
    <row r="1125" spans="13:44" ht="18" x14ac:dyDescent="0.35">
      <c r="M1125" s="109"/>
      <c r="X1125" s="92">
        <f t="shared" si="137"/>
        <v>9</v>
      </c>
      <c r="Z1125" s="100" t="e">
        <f t="shared" si="138"/>
        <v>#DIV/0!</v>
      </c>
      <c r="AA1125" s="105" t="e">
        <f>+VLOOKUP(C1125,'Código Licitaciones'!$J$7:$J$31,1,0)</f>
        <v>#N/A</v>
      </c>
      <c r="AB1125" s="105">
        <f t="shared" si="139"/>
        <v>0</v>
      </c>
      <c r="AC1125" s="105" t="e">
        <f>+VLOOKUP(E1125,'Código Licitaciones'!$K$7:$K$50,1,0)</f>
        <v>#N/A</v>
      </c>
      <c r="AD1125" s="105">
        <f t="shared" si="140"/>
        <v>0</v>
      </c>
      <c r="AE1125" s="105" t="e">
        <f>+VLOOKUP(G1125,'Código Licitaciones'!$L$7:$L$50,1,0)</f>
        <v>#N/A</v>
      </c>
      <c r="AF1125" s="100" t="e">
        <f t="shared" si="141"/>
        <v>#DIV/0!</v>
      </c>
      <c r="AG1125" s="105" t="e">
        <f>+VLOOKUP(I1125,'Código Licitaciones'!$M$7:$M$50,1,0)</f>
        <v>#N/A</v>
      </c>
      <c r="AH1125" s="105" t="e">
        <f>+VLOOKUP(J1125,'Código Licitaciones'!$N$7:$N$50,1,0)</f>
        <v>#N/A</v>
      </c>
      <c r="AI1125" s="105">
        <f t="shared" si="142"/>
        <v>0</v>
      </c>
      <c r="AJ1125" s="105">
        <f t="shared" si="142"/>
        <v>0</v>
      </c>
      <c r="AK1125" s="106" t="e">
        <f>+VLOOKUP(M1125,'Código Barras'!$C$3:$C$1694,1,0)</f>
        <v>#N/A</v>
      </c>
      <c r="AL1125" s="100">
        <f t="shared" si="136"/>
        <v>0</v>
      </c>
      <c r="AM1125" s="100">
        <f t="shared" si="136"/>
        <v>0</v>
      </c>
      <c r="AN1125" s="100">
        <f t="shared" si="136"/>
        <v>0</v>
      </c>
      <c r="AO1125" s="100">
        <f t="shared" si="135"/>
        <v>0</v>
      </c>
      <c r="AP1125" s="100">
        <f t="shared" si="135"/>
        <v>0</v>
      </c>
      <c r="AQ1125" s="100">
        <f t="shared" si="135"/>
        <v>0</v>
      </c>
      <c r="AR1125" s="100" t="e">
        <f>VLOOKUP(C1125&amp;E1125&amp;G1125&amp;I1125&amp;J1125,'Código Licitaciones'!$I$8:$I$6500,1,0)</f>
        <v>#N/A</v>
      </c>
    </row>
    <row r="1126" spans="13:44" ht="18" x14ac:dyDescent="0.35">
      <c r="M1126" s="109"/>
      <c r="X1126" s="92">
        <f t="shared" si="137"/>
        <v>9</v>
      </c>
      <c r="Z1126" s="100" t="e">
        <f t="shared" si="138"/>
        <v>#DIV/0!</v>
      </c>
      <c r="AA1126" s="105" t="e">
        <f>+VLOOKUP(C1126,'Código Licitaciones'!$J$7:$J$31,1,0)</f>
        <v>#N/A</v>
      </c>
      <c r="AB1126" s="105">
        <f t="shared" si="139"/>
        <v>0</v>
      </c>
      <c r="AC1126" s="105" t="e">
        <f>+VLOOKUP(E1126,'Código Licitaciones'!$K$7:$K$50,1,0)</f>
        <v>#N/A</v>
      </c>
      <c r="AD1126" s="105">
        <f t="shared" si="140"/>
        <v>0</v>
      </c>
      <c r="AE1126" s="105" t="e">
        <f>+VLOOKUP(G1126,'Código Licitaciones'!$L$7:$L$50,1,0)</f>
        <v>#N/A</v>
      </c>
      <c r="AF1126" s="100" t="e">
        <f t="shared" si="141"/>
        <v>#DIV/0!</v>
      </c>
      <c r="AG1126" s="105" t="e">
        <f>+VLOOKUP(I1126,'Código Licitaciones'!$M$7:$M$50,1,0)</f>
        <v>#N/A</v>
      </c>
      <c r="AH1126" s="105" t="e">
        <f>+VLOOKUP(J1126,'Código Licitaciones'!$N$7:$N$50,1,0)</f>
        <v>#N/A</v>
      </c>
      <c r="AI1126" s="105">
        <f t="shared" si="142"/>
        <v>0</v>
      </c>
      <c r="AJ1126" s="105">
        <f t="shared" si="142"/>
        <v>0</v>
      </c>
      <c r="AK1126" s="106" t="e">
        <f>+VLOOKUP(M1126,'Código Barras'!$C$3:$C$1694,1,0)</f>
        <v>#N/A</v>
      </c>
      <c r="AL1126" s="100">
        <f t="shared" si="136"/>
        <v>0</v>
      </c>
      <c r="AM1126" s="100">
        <f t="shared" si="136"/>
        <v>0</v>
      </c>
      <c r="AN1126" s="100">
        <f t="shared" si="136"/>
        <v>0</v>
      </c>
      <c r="AO1126" s="100">
        <f t="shared" si="135"/>
        <v>0</v>
      </c>
      <c r="AP1126" s="100">
        <f t="shared" si="135"/>
        <v>0</v>
      </c>
      <c r="AQ1126" s="100">
        <f t="shared" si="135"/>
        <v>0</v>
      </c>
      <c r="AR1126" s="100" t="e">
        <f>VLOOKUP(C1126&amp;E1126&amp;G1126&amp;I1126&amp;J1126,'Código Licitaciones'!$I$8:$I$6500,1,0)</f>
        <v>#N/A</v>
      </c>
    </row>
    <row r="1127" spans="13:44" ht="18" x14ac:dyDescent="0.35">
      <c r="M1127" s="109"/>
      <c r="X1127" s="92">
        <f t="shared" si="137"/>
        <v>9</v>
      </c>
      <c r="Z1127" s="100" t="e">
        <f t="shared" si="138"/>
        <v>#DIV/0!</v>
      </c>
      <c r="AA1127" s="105" t="e">
        <f>+VLOOKUP(C1127,'Código Licitaciones'!$J$7:$J$31,1,0)</f>
        <v>#N/A</v>
      </c>
      <c r="AB1127" s="105">
        <f t="shared" si="139"/>
        <v>0</v>
      </c>
      <c r="AC1127" s="105" t="e">
        <f>+VLOOKUP(E1127,'Código Licitaciones'!$K$7:$K$50,1,0)</f>
        <v>#N/A</v>
      </c>
      <c r="AD1127" s="105">
        <f t="shared" si="140"/>
        <v>0</v>
      </c>
      <c r="AE1127" s="105" t="e">
        <f>+VLOOKUP(G1127,'Código Licitaciones'!$L$7:$L$50,1,0)</f>
        <v>#N/A</v>
      </c>
      <c r="AF1127" s="100" t="e">
        <f t="shared" si="141"/>
        <v>#DIV/0!</v>
      </c>
      <c r="AG1127" s="105" t="e">
        <f>+VLOOKUP(I1127,'Código Licitaciones'!$M$7:$M$50,1,0)</f>
        <v>#N/A</v>
      </c>
      <c r="AH1127" s="105" t="e">
        <f>+VLOOKUP(J1127,'Código Licitaciones'!$N$7:$N$50,1,0)</f>
        <v>#N/A</v>
      </c>
      <c r="AI1127" s="105">
        <f t="shared" si="142"/>
        <v>0</v>
      </c>
      <c r="AJ1127" s="105">
        <f t="shared" si="142"/>
        <v>0</v>
      </c>
      <c r="AK1127" s="106" t="e">
        <f>+VLOOKUP(M1127,'Código Barras'!$C$3:$C$1694,1,0)</f>
        <v>#N/A</v>
      </c>
      <c r="AL1127" s="100">
        <f t="shared" si="136"/>
        <v>0</v>
      </c>
      <c r="AM1127" s="100">
        <f t="shared" si="136"/>
        <v>0</v>
      </c>
      <c r="AN1127" s="100">
        <f t="shared" si="136"/>
        <v>0</v>
      </c>
      <c r="AO1127" s="100">
        <f t="shared" si="135"/>
        <v>0</v>
      </c>
      <c r="AP1127" s="100">
        <f t="shared" si="135"/>
        <v>0</v>
      </c>
      <c r="AQ1127" s="100">
        <f t="shared" si="135"/>
        <v>0</v>
      </c>
      <c r="AR1127" s="100" t="e">
        <f>VLOOKUP(C1127&amp;E1127&amp;G1127&amp;I1127&amp;J1127,'Código Licitaciones'!$I$8:$I$6500,1,0)</f>
        <v>#N/A</v>
      </c>
    </row>
    <row r="1128" spans="13:44" ht="18" x14ac:dyDescent="0.35">
      <c r="M1128" s="109"/>
      <c r="X1128" s="92">
        <f t="shared" si="137"/>
        <v>9</v>
      </c>
      <c r="Z1128" s="100" t="e">
        <f t="shared" si="138"/>
        <v>#DIV/0!</v>
      </c>
      <c r="AA1128" s="105" t="e">
        <f>+VLOOKUP(C1128,'Código Licitaciones'!$J$7:$J$31,1,0)</f>
        <v>#N/A</v>
      </c>
      <c r="AB1128" s="105">
        <f t="shared" si="139"/>
        <v>0</v>
      </c>
      <c r="AC1128" s="105" t="e">
        <f>+VLOOKUP(E1128,'Código Licitaciones'!$K$7:$K$50,1,0)</f>
        <v>#N/A</v>
      </c>
      <c r="AD1128" s="105">
        <f t="shared" si="140"/>
        <v>0</v>
      </c>
      <c r="AE1128" s="105" t="e">
        <f>+VLOOKUP(G1128,'Código Licitaciones'!$L$7:$L$50,1,0)</f>
        <v>#N/A</v>
      </c>
      <c r="AF1128" s="100" t="e">
        <f t="shared" si="141"/>
        <v>#DIV/0!</v>
      </c>
      <c r="AG1128" s="105" t="e">
        <f>+VLOOKUP(I1128,'Código Licitaciones'!$M$7:$M$50,1,0)</f>
        <v>#N/A</v>
      </c>
      <c r="AH1128" s="105" t="e">
        <f>+VLOOKUP(J1128,'Código Licitaciones'!$N$7:$N$50,1,0)</f>
        <v>#N/A</v>
      </c>
      <c r="AI1128" s="105">
        <f t="shared" si="142"/>
        <v>0</v>
      </c>
      <c r="AJ1128" s="105">
        <f t="shared" si="142"/>
        <v>0</v>
      </c>
      <c r="AK1128" s="106" t="e">
        <f>+VLOOKUP(M1128,'Código Barras'!$C$3:$C$1694,1,0)</f>
        <v>#N/A</v>
      </c>
      <c r="AL1128" s="100">
        <f t="shared" si="136"/>
        <v>0</v>
      </c>
      <c r="AM1128" s="100">
        <f t="shared" si="136"/>
        <v>0</v>
      </c>
      <c r="AN1128" s="100">
        <f t="shared" si="136"/>
        <v>0</v>
      </c>
      <c r="AO1128" s="100">
        <f t="shared" si="135"/>
        <v>0</v>
      </c>
      <c r="AP1128" s="100">
        <f t="shared" si="135"/>
        <v>0</v>
      </c>
      <c r="AQ1128" s="100">
        <f t="shared" si="135"/>
        <v>0</v>
      </c>
      <c r="AR1128" s="100" t="e">
        <f>VLOOKUP(C1128&amp;E1128&amp;G1128&amp;I1128&amp;J1128,'Código Licitaciones'!$I$8:$I$6500,1,0)</f>
        <v>#N/A</v>
      </c>
    </row>
    <row r="1129" spans="13:44" ht="18" x14ac:dyDescent="0.35">
      <c r="M1129" s="109"/>
      <c r="X1129" s="92">
        <f t="shared" si="137"/>
        <v>9</v>
      </c>
      <c r="Z1129" s="100" t="e">
        <f t="shared" si="138"/>
        <v>#DIV/0!</v>
      </c>
      <c r="AA1129" s="105" t="e">
        <f>+VLOOKUP(C1129,'Código Licitaciones'!$J$7:$J$31,1,0)</f>
        <v>#N/A</v>
      </c>
      <c r="AB1129" s="105">
        <f t="shared" si="139"/>
        <v>0</v>
      </c>
      <c r="AC1129" s="105" t="e">
        <f>+VLOOKUP(E1129,'Código Licitaciones'!$K$7:$K$50,1,0)</f>
        <v>#N/A</v>
      </c>
      <c r="AD1129" s="105">
        <f t="shared" si="140"/>
        <v>0</v>
      </c>
      <c r="AE1129" s="105" t="e">
        <f>+VLOOKUP(G1129,'Código Licitaciones'!$L$7:$L$50,1,0)</f>
        <v>#N/A</v>
      </c>
      <c r="AF1129" s="100" t="e">
        <f t="shared" si="141"/>
        <v>#DIV/0!</v>
      </c>
      <c r="AG1129" s="105" t="e">
        <f>+VLOOKUP(I1129,'Código Licitaciones'!$M$7:$M$50,1,0)</f>
        <v>#N/A</v>
      </c>
      <c r="AH1129" s="105" t="e">
        <f>+VLOOKUP(J1129,'Código Licitaciones'!$N$7:$N$50,1,0)</f>
        <v>#N/A</v>
      </c>
      <c r="AI1129" s="105">
        <f t="shared" si="142"/>
        <v>0</v>
      </c>
      <c r="AJ1129" s="105">
        <f t="shared" si="142"/>
        <v>0</v>
      </c>
      <c r="AK1129" s="106" t="e">
        <f>+VLOOKUP(M1129,'Código Barras'!$C$3:$C$1694,1,0)</f>
        <v>#N/A</v>
      </c>
      <c r="AL1129" s="100">
        <f t="shared" si="136"/>
        <v>0</v>
      </c>
      <c r="AM1129" s="100">
        <f t="shared" si="136"/>
        <v>0</v>
      </c>
      <c r="AN1129" s="100">
        <f t="shared" si="136"/>
        <v>0</v>
      </c>
      <c r="AO1129" s="100">
        <f t="shared" si="135"/>
        <v>0</v>
      </c>
      <c r="AP1129" s="100">
        <f t="shared" si="135"/>
        <v>0</v>
      </c>
      <c r="AQ1129" s="100">
        <f t="shared" si="135"/>
        <v>0</v>
      </c>
      <c r="AR1129" s="100" t="e">
        <f>VLOOKUP(C1129&amp;E1129&amp;G1129&amp;I1129&amp;J1129,'Código Licitaciones'!$I$8:$I$6500,1,0)</f>
        <v>#N/A</v>
      </c>
    </row>
    <row r="1130" spans="13:44" ht="18" x14ac:dyDescent="0.35">
      <c r="M1130" s="109"/>
      <c r="X1130" s="92">
        <f t="shared" si="137"/>
        <v>9</v>
      </c>
      <c r="Z1130" s="100" t="e">
        <f t="shared" si="138"/>
        <v>#DIV/0!</v>
      </c>
      <c r="AA1130" s="105" t="e">
        <f>+VLOOKUP(C1130,'Código Licitaciones'!$J$7:$J$31,1,0)</f>
        <v>#N/A</v>
      </c>
      <c r="AB1130" s="105">
        <f t="shared" si="139"/>
        <v>0</v>
      </c>
      <c r="AC1130" s="105" t="e">
        <f>+VLOOKUP(E1130,'Código Licitaciones'!$K$7:$K$50,1,0)</f>
        <v>#N/A</v>
      </c>
      <c r="AD1130" s="105">
        <f t="shared" si="140"/>
        <v>0</v>
      </c>
      <c r="AE1130" s="105" t="e">
        <f>+VLOOKUP(G1130,'Código Licitaciones'!$L$7:$L$50,1,0)</f>
        <v>#N/A</v>
      </c>
      <c r="AF1130" s="100" t="e">
        <f t="shared" si="141"/>
        <v>#DIV/0!</v>
      </c>
      <c r="AG1130" s="105" t="e">
        <f>+VLOOKUP(I1130,'Código Licitaciones'!$M$7:$M$50,1,0)</f>
        <v>#N/A</v>
      </c>
      <c r="AH1130" s="105" t="e">
        <f>+VLOOKUP(J1130,'Código Licitaciones'!$N$7:$N$50,1,0)</f>
        <v>#N/A</v>
      </c>
      <c r="AI1130" s="105">
        <f t="shared" si="142"/>
        <v>0</v>
      </c>
      <c r="AJ1130" s="105">
        <f t="shared" si="142"/>
        <v>0</v>
      </c>
      <c r="AK1130" s="106" t="e">
        <f>+VLOOKUP(M1130,'Código Barras'!$C$3:$C$1694,1,0)</f>
        <v>#N/A</v>
      </c>
      <c r="AL1130" s="100">
        <f t="shared" si="136"/>
        <v>0</v>
      </c>
      <c r="AM1130" s="100">
        <f t="shared" si="136"/>
        <v>0</v>
      </c>
      <c r="AN1130" s="100">
        <f t="shared" si="136"/>
        <v>0</v>
      </c>
      <c r="AO1130" s="100">
        <f t="shared" si="135"/>
        <v>0</v>
      </c>
      <c r="AP1130" s="100">
        <f t="shared" si="135"/>
        <v>0</v>
      </c>
      <c r="AQ1130" s="100">
        <f t="shared" si="135"/>
        <v>0</v>
      </c>
      <c r="AR1130" s="100" t="e">
        <f>VLOOKUP(C1130&amp;E1130&amp;G1130&amp;I1130&amp;J1130,'Código Licitaciones'!$I$8:$I$6500,1,0)</f>
        <v>#N/A</v>
      </c>
    </row>
    <row r="1131" spans="13:44" ht="18" x14ac:dyDescent="0.35">
      <c r="M1131" s="109"/>
      <c r="X1131" s="92">
        <f t="shared" si="137"/>
        <v>9</v>
      </c>
      <c r="Z1131" s="100" t="e">
        <f t="shared" si="138"/>
        <v>#DIV/0!</v>
      </c>
      <c r="AA1131" s="105" t="e">
        <f>+VLOOKUP(C1131,'Código Licitaciones'!$J$7:$J$31,1,0)</f>
        <v>#N/A</v>
      </c>
      <c r="AB1131" s="105">
        <f t="shared" si="139"/>
        <v>0</v>
      </c>
      <c r="AC1131" s="105" t="e">
        <f>+VLOOKUP(E1131,'Código Licitaciones'!$K$7:$K$50,1,0)</f>
        <v>#N/A</v>
      </c>
      <c r="AD1131" s="105">
        <f t="shared" si="140"/>
        <v>0</v>
      </c>
      <c r="AE1131" s="105" t="e">
        <f>+VLOOKUP(G1131,'Código Licitaciones'!$L$7:$L$50,1,0)</f>
        <v>#N/A</v>
      </c>
      <c r="AF1131" s="100" t="e">
        <f t="shared" si="141"/>
        <v>#DIV/0!</v>
      </c>
      <c r="AG1131" s="105" t="e">
        <f>+VLOOKUP(I1131,'Código Licitaciones'!$M$7:$M$50,1,0)</f>
        <v>#N/A</v>
      </c>
      <c r="AH1131" s="105" t="e">
        <f>+VLOOKUP(J1131,'Código Licitaciones'!$N$7:$N$50,1,0)</f>
        <v>#N/A</v>
      </c>
      <c r="AI1131" s="105">
        <f t="shared" si="142"/>
        <v>0</v>
      </c>
      <c r="AJ1131" s="105">
        <f t="shared" si="142"/>
        <v>0</v>
      </c>
      <c r="AK1131" s="106" t="e">
        <f>+VLOOKUP(M1131,'Código Barras'!$C$3:$C$1694,1,0)</f>
        <v>#N/A</v>
      </c>
      <c r="AL1131" s="100">
        <f t="shared" si="136"/>
        <v>0</v>
      </c>
      <c r="AM1131" s="100">
        <f t="shared" si="136"/>
        <v>0</v>
      </c>
      <c r="AN1131" s="100">
        <f t="shared" si="136"/>
        <v>0</v>
      </c>
      <c r="AO1131" s="100">
        <f t="shared" si="135"/>
        <v>0</v>
      </c>
      <c r="AP1131" s="100">
        <f t="shared" si="135"/>
        <v>0</v>
      </c>
      <c r="AQ1131" s="100">
        <f t="shared" si="135"/>
        <v>0</v>
      </c>
      <c r="AR1131" s="100" t="e">
        <f>VLOOKUP(C1131&amp;E1131&amp;G1131&amp;I1131&amp;J1131,'Código Licitaciones'!$I$8:$I$6500,1,0)</f>
        <v>#N/A</v>
      </c>
    </row>
    <row r="1132" spans="13:44" ht="18" x14ac:dyDescent="0.35">
      <c r="M1132" s="109"/>
      <c r="X1132" s="92">
        <f t="shared" si="137"/>
        <v>9</v>
      </c>
      <c r="Z1132" s="100" t="e">
        <f t="shared" si="138"/>
        <v>#DIV/0!</v>
      </c>
      <c r="AA1132" s="105" t="e">
        <f>+VLOOKUP(C1132,'Código Licitaciones'!$J$7:$J$31,1,0)</f>
        <v>#N/A</v>
      </c>
      <c r="AB1132" s="105">
        <f t="shared" si="139"/>
        <v>0</v>
      </c>
      <c r="AC1132" s="105" t="e">
        <f>+VLOOKUP(E1132,'Código Licitaciones'!$K$7:$K$50,1,0)</f>
        <v>#N/A</v>
      </c>
      <c r="AD1132" s="105">
        <f t="shared" si="140"/>
        <v>0</v>
      </c>
      <c r="AE1132" s="105" t="e">
        <f>+VLOOKUP(G1132,'Código Licitaciones'!$L$7:$L$50,1,0)</f>
        <v>#N/A</v>
      </c>
      <c r="AF1132" s="100" t="e">
        <f t="shared" si="141"/>
        <v>#DIV/0!</v>
      </c>
      <c r="AG1132" s="105" t="e">
        <f>+VLOOKUP(I1132,'Código Licitaciones'!$M$7:$M$50,1,0)</f>
        <v>#N/A</v>
      </c>
      <c r="AH1132" s="105" t="e">
        <f>+VLOOKUP(J1132,'Código Licitaciones'!$N$7:$N$50,1,0)</f>
        <v>#N/A</v>
      </c>
      <c r="AI1132" s="105">
        <f t="shared" si="142"/>
        <v>0</v>
      </c>
      <c r="AJ1132" s="105">
        <f t="shared" si="142"/>
        <v>0</v>
      </c>
      <c r="AK1132" s="106" t="e">
        <f>+VLOOKUP(M1132,'Código Barras'!$C$3:$C$1694,1,0)</f>
        <v>#N/A</v>
      </c>
      <c r="AL1132" s="100">
        <f t="shared" si="136"/>
        <v>0</v>
      </c>
      <c r="AM1132" s="100">
        <f t="shared" si="136"/>
        <v>0</v>
      </c>
      <c r="AN1132" s="100">
        <f t="shared" si="136"/>
        <v>0</v>
      </c>
      <c r="AO1132" s="100">
        <f t="shared" si="135"/>
        <v>0</v>
      </c>
      <c r="AP1132" s="100">
        <f t="shared" si="135"/>
        <v>0</v>
      </c>
      <c r="AQ1132" s="100">
        <f t="shared" si="135"/>
        <v>0</v>
      </c>
      <c r="AR1132" s="100" t="e">
        <f>VLOOKUP(C1132&amp;E1132&amp;G1132&amp;I1132&amp;J1132,'Código Licitaciones'!$I$8:$I$6500,1,0)</f>
        <v>#N/A</v>
      </c>
    </row>
    <row r="1133" spans="13:44" ht="18" x14ac:dyDescent="0.35">
      <c r="M1133" s="109"/>
      <c r="X1133" s="92">
        <f t="shared" si="137"/>
        <v>9</v>
      </c>
      <c r="Z1133" s="100" t="e">
        <f t="shared" si="138"/>
        <v>#DIV/0!</v>
      </c>
      <c r="AA1133" s="105" t="e">
        <f>+VLOOKUP(C1133,'Código Licitaciones'!$J$7:$J$31,1,0)</f>
        <v>#N/A</v>
      </c>
      <c r="AB1133" s="105">
        <f t="shared" si="139"/>
        <v>0</v>
      </c>
      <c r="AC1133" s="105" t="e">
        <f>+VLOOKUP(E1133,'Código Licitaciones'!$K$7:$K$50,1,0)</f>
        <v>#N/A</v>
      </c>
      <c r="AD1133" s="105">
        <f t="shared" si="140"/>
        <v>0</v>
      </c>
      <c r="AE1133" s="105" t="e">
        <f>+VLOOKUP(G1133,'Código Licitaciones'!$L$7:$L$50,1,0)</f>
        <v>#N/A</v>
      </c>
      <c r="AF1133" s="100" t="e">
        <f t="shared" si="141"/>
        <v>#DIV/0!</v>
      </c>
      <c r="AG1133" s="105" t="e">
        <f>+VLOOKUP(I1133,'Código Licitaciones'!$M$7:$M$50,1,0)</f>
        <v>#N/A</v>
      </c>
      <c r="AH1133" s="105" t="e">
        <f>+VLOOKUP(J1133,'Código Licitaciones'!$N$7:$N$50,1,0)</f>
        <v>#N/A</v>
      </c>
      <c r="AI1133" s="105">
        <f t="shared" si="142"/>
        <v>0</v>
      </c>
      <c r="AJ1133" s="105">
        <f t="shared" si="142"/>
        <v>0</v>
      </c>
      <c r="AK1133" s="106" t="e">
        <f>+VLOOKUP(M1133,'Código Barras'!$C$3:$C$1694,1,0)</f>
        <v>#N/A</v>
      </c>
      <c r="AL1133" s="100">
        <f t="shared" si="136"/>
        <v>0</v>
      </c>
      <c r="AM1133" s="100">
        <f t="shared" si="136"/>
        <v>0</v>
      </c>
      <c r="AN1133" s="100">
        <f t="shared" si="136"/>
        <v>0</v>
      </c>
      <c r="AO1133" s="100">
        <f t="shared" si="135"/>
        <v>0</v>
      </c>
      <c r="AP1133" s="100">
        <f t="shared" si="135"/>
        <v>0</v>
      </c>
      <c r="AQ1133" s="100">
        <f t="shared" si="135"/>
        <v>0</v>
      </c>
      <c r="AR1133" s="100" t="e">
        <f>VLOOKUP(C1133&amp;E1133&amp;G1133&amp;I1133&amp;J1133,'Código Licitaciones'!$I$8:$I$6500,1,0)</f>
        <v>#N/A</v>
      </c>
    </row>
    <row r="1134" spans="13:44" ht="18" x14ac:dyDescent="0.35">
      <c r="M1134" s="109"/>
      <c r="X1134" s="92">
        <f t="shared" si="137"/>
        <v>9</v>
      </c>
      <c r="Z1134" s="100" t="e">
        <f t="shared" si="138"/>
        <v>#DIV/0!</v>
      </c>
      <c r="AA1134" s="105" t="e">
        <f>+VLOOKUP(C1134,'Código Licitaciones'!$J$7:$J$31,1,0)</f>
        <v>#N/A</v>
      </c>
      <c r="AB1134" s="105">
        <f t="shared" si="139"/>
        <v>0</v>
      </c>
      <c r="AC1134" s="105" t="e">
        <f>+VLOOKUP(E1134,'Código Licitaciones'!$K$7:$K$50,1,0)</f>
        <v>#N/A</v>
      </c>
      <c r="AD1134" s="105">
        <f t="shared" si="140"/>
        <v>0</v>
      </c>
      <c r="AE1134" s="105" t="e">
        <f>+VLOOKUP(G1134,'Código Licitaciones'!$L$7:$L$50,1,0)</f>
        <v>#N/A</v>
      </c>
      <c r="AF1134" s="100" t="e">
        <f t="shared" si="141"/>
        <v>#DIV/0!</v>
      </c>
      <c r="AG1134" s="105" t="e">
        <f>+VLOOKUP(I1134,'Código Licitaciones'!$M$7:$M$50,1,0)</f>
        <v>#N/A</v>
      </c>
      <c r="AH1134" s="105" t="e">
        <f>+VLOOKUP(J1134,'Código Licitaciones'!$N$7:$N$50,1,0)</f>
        <v>#N/A</v>
      </c>
      <c r="AI1134" s="105">
        <f t="shared" si="142"/>
        <v>0</v>
      </c>
      <c r="AJ1134" s="105">
        <f t="shared" si="142"/>
        <v>0</v>
      </c>
      <c r="AK1134" s="106" t="e">
        <f>+VLOOKUP(M1134,'Código Barras'!$C$3:$C$1694,1,0)</f>
        <v>#N/A</v>
      </c>
      <c r="AL1134" s="100">
        <f t="shared" si="136"/>
        <v>0</v>
      </c>
      <c r="AM1134" s="100">
        <f t="shared" si="136"/>
        <v>0</v>
      </c>
      <c r="AN1134" s="100">
        <f t="shared" si="136"/>
        <v>0</v>
      </c>
      <c r="AO1134" s="100">
        <f t="shared" si="136"/>
        <v>0</v>
      </c>
      <c r="AP1134" s="100">
        <f t="shared" si="136"/>
        <v>0</v>
      </c>
      <c r="AQ1134" s="100">
        <f t="shared" si="136"/>
        <v>0</v>
      </c>
      <c r="AR1134" s="100" t="e">
        <f>VLOOKUP(C1134&amp;E1134&amp;G1134&amp;I1134&amp;J1134,'Código Licitaciones'!$I$8:$I$6500,1,0)</f>
        <v>#N/A</v>
      </c>
    </row>
    <row r="1135" spans="13:44" ht="18" x14ac:dyDescent="0.35">
      <c r="M1135" s="109"/>
      <c r="X1135" s="92">
        <f t="shared" si="137"/>
        <v>9</v>
      </c>
      <c r="Z1135" s="100" t="e">
        <f t="shared" si="138"/>
        <v>#DIV/0!</v>
      </c>
      <c r="AA1135" s="105" t="e">
        <f>+VLOOKUP(C1135,'Código Licitaciones'!$J$7:$J$31,1,0)</f>
        <v>#N/A</v>
      </c>
      <c r="AB1135" s="105">
        <f t="shared" si="139"/>
        <v>0</v>
      </c>
      <c r="AC1135" s="105" t="e">
        <f>+VLOOKUP(E1135,'Código Licitaciones'!$K$7:$K$50,1,0)</f>
        <v>#N/A</v>
      </c>
      <c r="AD1135" s="105">
        <f t="shared" si="140"/>
        <v>0</v>
      </c>
      <c r="AE1135" s="105" t="e">
        <f>+VLOOKUP(G1135,'Código Licitaciones'!$L$7:$L$50,1,0)</f>
        <v>#N/A</v>
      </c>
      <c r="AF1135" s="100" t="e">
        <f t="shared" si="141"/>
        <v>#DIV/0!</v>
      </c>
      <c r="AG1135" s="105" t="e">
        <f>+VLOOKUP(I1135,'Código Licitaciones'!$M$7:$M$50,1,0)</f>
        <v>#N/A</v>
      </c>
      <c r="AH1135" s="105" t="e">
        <f>+VLOOKUP(J1135,'Código Licitaciones'!$N$7:$N$50,1,0)</f>
        <v>#N/A</v>
      </c>
      <c r="AI1135" s="105">
        <f t="shared" si="142"/>
        <v>0</v>
      </c>
      <c r="AJ1135" s="105">
        <f t="shared" si="142"/>
        <v>0</v>
      </c>
      <c r="AK1135" s="106" t="e">
        <f>+VLOOKUP(M1135,'Código Barras'!$C$3:$C$1694,1,0)</f>
        <v>#N/A</v>
      </c>
      <c r="AL1135" s="100">
        <f t="shared" ref="AL1135:AQ1177" si="143">IF(OR(ISNUMBER(N1135),N1135=0),N1135,1/0)</f>
        <v>0</v>
      </c>
      <c r="AM1135" s="100">
        <f t="shared" si="143"/>
        <v>0</v>
      </c>
      <c r="AN1135" s="100">
        <f t="shared" si="143"/>
        <v>0</v>
      </c>
      <c r="AO1135" s="100">
        <f t="shared" si="143"/>
        <v>0</v>
      </c>
      <c r="AP1135" s="100">
        <f t="shared" si="143"/>
        <v>0</v>
      </c>
      <c r="AQ1135" s="100">
        <f t="shared" si="143"/>
        <v>0</v>
      </c>
      <c r="AR1135" s="100" t="e">
        <f>VLOOKUP(C1135&amp;E1135&amp;G1135&amp;I1135&amp;J1135,'Código Licitaciones'!$I$8:$I$6500,1,0)</f>
        <v>#N/A</v>
      </c>
    </row>
    <row r="1136" spans="13:44" ht="18" x14ac:dyDescent="0.35">
      <c r="M1136" s="109"/>
      <c r="X1136" s="92">
        <f t="shared" si="137"/>
        <v>9</v>
      </c>
      <c r="Z1136" s="100" t="e">
        <f t="shared" si="138"/>
        <v>#DIV/0!</v>
      </c>
      <c r="AA1136" s="105" t="e">
        <f>+VLOOKUP(C1136,'Código Licitaciones'!$J$7:$J$31,1,0)</f>
        <v>#N/A</v>
      </c>
      <c r="AB1136" s="105">
        <f t="shared" si="139"/>
        <v>0</v>
      </c>
      <c r="AC1136" s="105" t="e">
        <f>+VLOOKUP(E1136,'Código Licitaciones'!$K$7:$K$50,1,0)</f>
        <v>#N/A</v>
      </c>
      <c r="AD1136" s="105">
        <f t="shared" si="140"/>
        <v>0</v>
      </c>
      <c r="AE1136" s="105" t="e">
        <f>+VLOOKUP(G1136,'Código Licitaciones'!$L$7:$L$50,1,0)</f>
        <v>#N/A</v>
      </c>
      <c r="AF1136" s="100" t="e">
        <f t="shared" si="141"/>
        <v>#DIV/0!</v>
      </c>
      <c r="AG1136" s="105" t="e">
        <f>+VLOOKUP(I1136,'Código Licitaciones'!$M$7:$M$50,1,0)</f>
        <v>#N/A</v>
      </c>
      <c r="AH1136" s="105" t="e">
        <f>+VLOOKUP(J1136,'Código Licitaciones'!$N$7:$N$50,1,0)</f>
        <v>#N/A</v>
      </c>
      <c r="AI1136" s="105">
        <f t="shared" si="142"/>
        <v>0</v>
      </c>
      <c r="AJ1136" s="105">
        <f t="shared" si="142"/>
        <v>0</v>
      </c>
      <c r="AK1136" s="106" t="e">
        <f>+VLOOKUP(M1136,'Código Barras'!$C$3:$C$1694,1,0)</f>
        <v>#N/A</v>
      </c>
      <c r="AL1136" s="100">
        <f t="shared" si="143"/>
        <v>0</v>
      </c>
      <c r="AM1136" s="100">
        <f t="shared" si="143"/>
        <v>0</v>
      </c>
      <c r="AN1136" s="100">
        <f t="shared" si="143"/>
        <v>0</v>
      </c>
      <c r="AO1136" s="100">
        <f t="shared" si="143"/>
        <v>0</v>
      </c>
      <c r="AP1136" s="100">
        <f t="shared" si="143"/>
        <v>0</v>
      </c>
      <c r="AQ1136" s="100">
        <f t="shared" si="143"/>
        <v>0</v>
      </c>
      <c r="AR1136" s="100" t="e">
        <f>VLOOKUP(C1136&amp;E1136&amp;G1136&amp;I1136&amp;J1136,'Código Licitaciones'!$I$8:$I$6500,1,0)</f>
        <v>#N/A</v>
      </c>
    </row>
    <row r="1137" spans="13:44" ht="18" x14ac:dyDescent="0.35">
      <c r="M1137" s="109"/>
      <c r="X1137" s="92">
        <f t="shared" si="137"/>
        <v>9</v>
      </c>
      <c r="Z1137" s="100" t="e">
        <f t="shared" si="138"/>
        <v>#DIV/0!</v>
      </c>
      <c r="AA1137" s="105" t="e">
        <f>+VLOOKUP(C1137,'Código Licitaciones'!$J$7:$J$31,1,0)</f>
        <v>#N/A</v>
      </c>
      <c r="AB1137" s="105">
        <f t="shared" si="139"/>
        <v>0</v>
      </c>
      <c r="AC1137" s="105" t="e">
        <f>+VLOOKUP(E1137,'Código Licitaciones'!$K$7:$K$50,1,0)</f>
        <v>#N/A</v>
      </c>
      <c r="AD1137" s="105">
        <f t="shared" si="140"/>
        <v>0</v>
      </c>
      <c r="AE1137" s="105" t="e">
        <f>+VLOOKUP(G1137,'Código Licitaciones'!$L$7:$L$50,1,0)</f>
        <v>#N/A</v>
      </c>
      <c r="AF1137" s="100" t="e">
        <f t="shared" si="141"/>
        <v>#DIV/0!</v>
      </c>
      <c r="AG1137" s="105" t="e">
        <f>+VLOOKUP(I1137,'Código Licitaciones'!$M$7:$M$50,1,0)</f>
        <v>#N/A</v>
      </c>
      <c r="AH1137" s="105" t="e">
        <f>+VLOOKUP(J1137,'Código Licitaciones'!$N$7:$N$50,1,0)</f>
        <v>#N/A</v>
      </c>
      <c r="AI1137" s="105">
        <f t="shared" si="142"/>
        <v>0</v>
      </c>
      <c r="AJ1137" s="105">
        <f t="shared" si="142"/>
        <v>0</v>
      </c>
      <c r="AK1137" s="106" t="e">
        <f>+VLOOKUP(M1137,'Código Barras'!$C$3:$C$1694,1,0)</f>
        <v>#N/A</v>
      </c>
      <c r="AL1137" s="100">
        <f t="shared" si="143"/>
        <v>0</v>
      </c>
      <c r="AM1137" s="100">
        <f t="shared" si="143"/>
        <v>0</v>
      </c>
      <c r="AN1137" s="100">
        <f t="shared" si="143"/>
        <v>0</v>
      </c>
      <c r="AO1137" s="100">
        <f t="shared" si="143"/>
        <v>0</v>
      </c>
      <c r="AP1137" s="100">
        <f t="shared" si="143"/>
        <v>0</v>
      </c>
      <c r="AQ1137" s="100">
        <f t="shared" si="143"/>
        <v>0</v>
      </c>
      <c r="AR1137" s="100" t="e">
        <f>VLOOKUP(C1137&amp;E1137&amp;G1137&amp;I1137&amp;J1137,'Código Licitaciones'!$I$8:$I$6500,1,0)</f>
        <v>#N/A</v>
      </c>
    </row>
    <row r="1138" spans="13:44" ht="18" x14ac:dyDescent="0.35">
      <c r="M1138" s="109"/>
      <c r="X1138" s="92">
        <f t="shared" si="137"/>
        <v>9</v>
      </c>
      <c r="Z1138" s="100" t="e">
        <f t="shared" si="138"/>
        <v>#DIV/0!</v>
      </c>
      <c r="AA1138" s="105" t="e">
        <f>+VLOOKUP(C1138,'Código Licitaciones'!$J$7:$J$31,1,0)</f>
        <v>#N/A</v>
      </c>
      <c r="AB1138" s="105">
        <f t="shared" si="139"/>
        <v>0</v>
      </c>
      <c r="AC1138" s="105" t="e">
        <f>+VLOOKUP(E1138,'Código Licitaciones'!$K$7:$K$50,1,0)</f>
        <v>#N/A</v>
      </c>
      <c r="AD1138" s="105">
        <f t="shared" si="140"/>
        <v>0</v>
      </c>
      <c r="AE1138" s="105" t="e">
        <f>+VLOOKUP(G1138,'Código Licitaciones'!$L$7:$L$50,1,0)</f>
        <v>#N/A</v>
      </c>
      <c r="AF1138" s="100" t="e">
        <f t="shared" si="141"/>
        <v>#DIV/0!</v>
      </c>
      <c r="AG1138" s="105" t="e">
        <f>+VLOOKUP(I1138,'Código Licitaciones'!$M$7:$M$50,1,0)</f>
        <v>#N/A</v>
      </c>
      <c r="AH1138" s="105" t="e">
        <f>+VLOOKUP(J1138,'Código Licitaciones'!$N$7:$N$50,1,0)</f>
        <v>#N/A</v>
      </c>
      <c r="AI1138" s="105">
        <f t="shared" si="142"/>
        <v>0</v>
      </c>
      <c r="AJ1138" s="105">
        <f t="shared" si="142"/>
        <v>0</v>
      </c>
      <c r="AK1138" s="106" t="e">
        <f>+VLOOKUP(M1138,'Código Barras'!$C$3:$C$1694,1,0)</f>
        <v>#N/A</v>
      </c>
      <c r="AL1138" s="100">
        <f t="shared" si="143"/>
        <v>0</v>
      </c>
      <c r="AM1138" s="100">
        <f t="shared" si="143"/>
        <v>0</v>
      </c>
      <c r="AN1138" s="100">
        <f t="shared" si="143"/>
        <v>0</v>
      </c>
      <c r="AO1138" s="100">
        <f t="shared" si="143"/>
        <v>0</v>
      </c>
      <c r="AP1138" s="100">
        <f t="shared" si="143"/>
        <v>0</v>
      </c>
      <c r="AQ1138" s="100">
        <f t="shared" si="143"/>
        <v>0</v>
      </c>
      <c r="AR1138" s="100" t="e">
        <f>VLOOKUP(C1138&amp;E1138&amp;G1138&amp;I1138&amp;J1138,'Código Licitaciones'!$I$8:$I$6500,1,0)</f>
        <v>#N/A</v>
      </c>
    </row>
    <row r="1139" spans="13:44" ht="18" x14ac:dyDescent="0.35">
      <c r="M1139" s="109"/>
      <c r="X1139" s="92">
        <f t="shared" si="137"/>
        <v>9</v>
      </c>
      <c r="Z1139" s="100" t="e">
        <f t="shared" si="138"/>
        <v>#DIV/0!</v>
      </c>
      <c r="AA1139" s="105" t="e">
        <f>+VLOOKUP(C1139,'Código Licitaciones'!$J$7:$J$31,1,0)</f>
        <v>#N/A</v>
      </c>
      <c r="AB1139" s="105">
        <f t="shared" si="139"/>
        <v>0</v>
      </c>
      <c r="AC1139" s="105" t="e">
        <f>+VLOOKUP(E1139,'Código Licitaciones'!$K$7:$K$50,1,0)</f>
        <v>#N/A</v>
      </c>
      <c r="AD1139" s="105">
        <f t="shared" si="140"/>
        <v>0</v>
      </c>
      <c r="AE1139" s="105" t="e">
        <f>+VLOOKUP(G1139,'Código Licitaciones'!$L$7:$L$50,1,0)</f>
        <v>#N/A</v>
      </c>
      <c r="AF1139" s="100" t="e">
        <f t="shared" si="141"/>
        <v>#DIV/0!</v>
      </c>
      <c r="AG1139" s="105" t="e">
        <f>+VLOOKUP(I1139,'Código Licitaciones'!$M$7:$M$50,1,0)</f>
        <v>#N/A</v>
      </c>
      <c r="AH1139" s="105" t="e">
        <f>+VLOOKUP(J1139,'Código Licitaciones'!$N$7:$N$50,1,0)</f>
        <v>#N/A</v>
      </c>
      <c r="AI1139" s="105">
        <f t="shared" si="142"/>
        <v>0</v>
      </c>
      <c r="AJ1139" s="105">
        <f t="shared" si="142"/>
        <v>0</v>
      </c>
      <c r="AK1139" s="106" t="e">
        <f>+VLOOKUP(M1139,'Código Barras'!$C$3:$C$1694,1,0)</f>
        <v>#N/A</v>
      </c>
      <c r="AL1139" s="100">
        <f t="shared" si="143"/>
        <v>0</v>
      </c>
      <c r="AM1139" s="100">
        <f t="shared" si="143"/>
        <v>0</v>
      </c>
      <c r="AN1139" s="100">
        <f t="shared" si="143"/>
        <v>0</v>
      </c>
      <c r="AO1139" s="100">
        <f t="shared" si="143"/>
        <v>0</v>
      </c>
      <c r="AP1139" s="100">
        <f t="shared" si="143"/>
        <v>0</v>
      </c>
      <c r="AQ1139" s="100">
        <f t="shared" si="143"/>
        <v>0</v>
      </c>
      <c r="AR1139" s="100" t="e">
        <f>VLOOKUP(C1139&amp;E1139&amp;G1139&amp;I1139&amp;J1139,'Código Licitaciones'!$I$8:$I$6500,1,0)</f>
        <v>#N/A</v>
      </c>
    </row>
    <row r="1140" spans="13:44" ht="18" x14ac:dyDescent="0.35">
      <c r="M1140" s="109"/>
      <c r="X1140" s="92">
        <f t="shared" si="137"/>
        <v>9</v>
      </c>
      <c r="Z1140" s="100" t="e">
        <f t="shared" si="138"/>
        <v>#DIV/0!</v>
      </c>
      <c r="AA1140" s="105" t="e">
        <f>+VLOOKUP(C1140,'Código Licitaciones'!$J$7:$J$31,1,0)</f>
        <v>#N/A</v>
      </c>
      <c r="AB1140" s="105">
        <f t="shared" si="139"/>
        <v>0</v>
      </c>
      <c r="AC1140" s="105" t="e">
        <f>+VLOOKUP(E1140,'Código Licitaciones'!$K$7:$K$50,1,0)</f>
        <v>#N/A</v>
      </c>
      <c r="AD1140" s="105">
        <f t="shared" si="140"/>
        <v>0</v>
      </c>
      <c r="AE1140" s="105" t="e">
        <f>+VLOOKUP(G1140,'Código Licitaciones'!$L$7:$L$50,1,0)</f>
        <v>#N/A</v>
      </c>
      <c r="AF1140" s="100" t="e">
        <f t="shared" si="141"/>
        <v>#DIV/0!</v>
      </c>
      <c r="AG1140" s="105" t="e">
        <f>+VLOOKUP(I1140,'Código Licitaciones'!$M$7:$M$50,1,0)</f>
        <v>#N/A</v>
      </c>
      <c r="AH1140" s="105" t="e">
        <f>+VLOOKUP(J1140,'Código Licitaciones'!$N$7:$N$50,1,0)</f>
        <v>#N/A</v>
      </c>
      <c r="AI1140" s="105">
        <f t="shared" si="142"/>
        <v>0</v>
      </c>
      <c r="AJ1140" s="105">
        <f t="shared" si="142"/>
        <v>0</v>
      </c>
      <c r="AK1140" s="106" t="e">
        <f>+VLOOKUP(M1140,'Código Barras'!$C$3:$C$1694,1,0)</f>
        <v>#N/A</v>
      </c>
      <c r="AL1140" s="100">
        <f t="shared" si="143"/>
        <v>0</v>
      </c>
      <c r="AM1140" s="100">
        <f t="shared" si="143"/>
        <v>0</v>
      </c>
      <c r="AN1140" s="100">
        <f t="shared" si="143"/>
        <v>0</v>
      </c>
      <c r="AO1140" s="100">
        <f t="shared" si="143"/>
        <v>0</v>
      </c>
      <c r="AP1140" s="100">
        <f t="shared" si="143"/>
        <v>0</v>
      </c>
      <c r="AQ1140" s="100">
        <f t="shared" si="143"/>
        <v>0</v>
      </c>
      <c r="AR1140" s="100" t="e">
        <f>VLOOKUP(C1140&amp;E1140&amp;G1140&amp;I1140&amp;J1140,'Código Licitaciones'!$I$8:$I$6500,1,0)</f>
        <v>#N/A</v>
      </c>
    </row>
    <row r="1141" spans="13:44" ht="18" x14ac:dyDescent="0.35">
      <c r="M1141" s="109"/>
      <c r="X1141" s="92">
        <f t="shared" si="137"/>
        <v>9</v>
      </c>
      <c r="Z1141" s="100" t="e">
        <f t="shared" si="138"/>
        <v>#DIV/0!</v>
      </c>
      <c r="AA1141" s="105" t="e">
        <f>+VLOOKUP(C1141,'Código Licitaciones'!$J$7:$J$31,1,0)</f>
        <v>#N/A</v>
      </c>
      <c r="AB1141" s="105">
        <f t="shared" si="139"/>
        <v>0</v>
      </c>
      <c r="AC1141" s="105" t="e">
        <f>+VLOOKUP(E1141,'Código Licitaciones'!$K$7:$K$50,1,0)</f>
        <v>#N/A</v>
      </c>
      <c r="AD1141" s="105">
        <f t="shared" si="140"/>
        <v>0</v>
      </c>
      <c r="AE1141" s="105" t="e">
        <f>+VLOOKUP(G1141,'Código Licitaciones'!$L$7:$L$50,1,0)</f>
        <v>#N/A</v>
      </c>
      <c r="AF1141" s="100" t="e">
        <f t="shared" si="141"/>
        <v>#DIV/0!</v>
      </c>
      <c r="AG1141" s="105" t="e">
        <f>+VLOOKUP(I1141,'Código Licitaciones'!$M$7:$M$50,1,0)</f>
        <v>#N/A</v>
      </c>
      <c r="AH1141" s="105" t="e">
        <f>+VLOOKUP(J1141,'Código Licitaciones'!$N$7:$N$50,1,0)</f>
        <v>#N/A</v>
      </c>
      <c r="AI1141" s="105">
        <f t="shared" si="142"/>
        <v>0</v>
      </c>
      <c r="AJ1141" s="105">
        <f t="shared" si="142"/>
        <v>0</v>
      </c>
      <c r="AK1141" s="106" t="e">
        <f>+VLOOKUP(M1141,'Código Barras'!$C$3:$C$1694,1,0)</f>
        <v>#N/A</v>
      </c>
      <c r="AL1141" s="100">
        <f t="shared" si="143"/>
        <v>0</v>
      </c>
      <c r="AM1141" s="100">
        <f t="shared" si="143"/>
        <v>0</v>
      </c>
      <c r="AN1141" s="100">
        <f t="shared" si="143"/>
        <v>0</v>
      </c>
      <c r="AO1141" s="100">
        <f t="shared" si="143"/>
        <v>0</v>
      </c>
      <c r="AP1141" s="100">
        <f t="shared" si="143"/>
        <v>0</v>
      </c>
      <c r="AQ1141" s="100">
        <f t="shared" si="143"/>
        <v>0</v>
      </c>
      <c r="AR1141" s="100" t="e">
        <f>VLOOKUP(C1141&amp;E1141&amp;G1141&amp;I1141&amp;J1141,'Código Licitaciones'!$I$8:$I$6500,1,0)</f>
        <v>#N/A</v>
      </c>
    </row>
    <row r="1142" spans="13:44" ht="18" x14ac:dyDescent="0.35">
      <c r="M1142" s="109"/>
      <c r="X1142" s="92">
        <f t="shared" si="137"/>
        <v>9</v>
      </c>
      <c r="Z1142" s="100" t="e">
        <f t="shared" si="138"/>
        <v>#DIV/0!</v>
      </c>
      <c r="AA1142" s="105" t="e">
        <f>+VLOOKUP(C1142,'Código Licitaciones'!$J$7:$J$31,1,0)</f>
        <v>#N/A</v>
      </c>
      <c r="AB1142" s="105">
        <f t="shared" si="139"/>
        <v>0</v>
      </c>
      <c r="AC1142" s="105" t="e">
        <f>+VLOOKUP(E1142,'Código Licitaciones'!$K$7:$K$50,1,0)</f>
        <v>#N/A</v>
      </c>
      <c r="AD1142" s="105">
        <f t="shared" si="140"/>
        <v>0</v>
      </c>
      <c r="AE1142" s="105" t="e">
        <f>+VLOOKUP(G1142,'Código Licitaciones'!$L$7:$L$50,1,0)</f>
        <v>#N/A</v>
      </c>
      <c r="AF1142" s="100" t="e">
        <f t="shared" si="141"/>
        <v>#DIV/0!</v>
      </c>
      <c r="AG1142" s="105" t="e">
        <f>+VLOOKUP(I1142,'Código Licitaciones'!$M$7:$M$50,1,0)</f>
        <v>#N/A</v>
      </c>
      <c r="AH1142" s="105" t="e">
        <f>+VLOOKUP(J1142,'Código Licitaciones'!$N$7:$N$50,1,0)</f>
        <v>#N/A</v>
      </c>
      <c r="AI1142" s="105">
        <f t="shared" si="142"/>
        <v>0</v>
      </c>
      <c r="AJ1142" s="105">
        <f t="shared" si="142"/>
        <v>0</v>
      </c>
      <c r="AK1142" s="106" t="e">
        <f>+VLOOKUP(M1142,'Código Barras'!$C$3:$C$1694,1,0)</f>
        <v>#N/A</v>
      </c>
      <c r="AL1142" s="100">
        <f t="shared" si="143"/>
        <v>0</v>
      </c>
      <c r="AM1142" s="100">
        <f t="shared" si="143"/>
        <v>0</v>
      </c>
      <c r="AN1142" s="100">
        <f t="shared" si="143"/>
        <v>0</v>
      </c>
      <c r="AO1142" s="100">
        <f t="shared" si="143"/>
        <v>0</v>
      </c>
      <c r="AP1142" s="100">
        <f t="shared" si="143"/>
        <v>0</v>
      </c>
      <c r="AQ1142" s="100">
        <f t="shared" si="143"/>
        <v>0</v>
      </c>
      <c r="AR1142" s="100" t="e">
        <f>VLOOKUP(C1142&amp;E1142&amp;G1142&amp;I1142&amp;J1142,'Código Licitaciones'!$I$8:$I$6500,1,0)</f>
        <v>#N/A</v>
      </c>
    </row>
    <row r="1143" spans="13:44" ht="18" x14ac:dyDescent="0.35">
      <c r="M1143" s="109"/>
      <c r="X1143" s="92">
        <f t="shared" si="137"/>
        <v>9</v>
      </c>
      <c r="Z1143" s="100" t="e">
        <f t="shared" si="138"/>
        <v>#DIV/0!</v>
      </c>
      <c r="AA1143" s="105" t="e">
        <f>+VLOOKUP(C1143,'Código Licitaciones'!$J$7:$J$31,1,0)</f>
        <v>#N/A</v>
      </c>
      <c r="AB1143" s="105">
        <f t="shared" si="139"/>
        <v>0</v>
      </c>
      <c r="AC1143" s="105" t="e">
        <f>+VLOOKUP(E1143,'Código Licitaciones'!$K$7:$K$50,1,0)</f>
        <v>#N/A</v>
      </c>
      <c r="AD1143" s="105">
        <f t="shared" si="140"/>
        <v>0</v>
      </c>
      <c r="AE1143" s="105" t="e">
        <f>+VLOOKUP(G1143,'Código Licitaciones'!$L$7:$L$50,1,0)</f>
        <v>#N/A</v>
      </c>
      <c r="AF1143" s="100" t="e">
        <f t="shared" si="141"/>
        <v>#DIV/0!</v>
      </c>
      <c r="AG1143" s="105" t="e">
        <f>+VLOOKUP(I1143,'Código Licitaciones'!$M$7:$M$50,1,0)</f>
        <v>#N/A</v>
      </c>
      <c r="AH1143" s="105" t="e">
        <f>+VLOOKUP(J1143,'Código Licitaciones'!$N$7:$N$50,1,0)</f>
        <v>#N/A</v>
      </c>
      <c r="AI1143" s="105">
        <f t="shared" si="142"/>
        <v>0</v>
      </c>
      <c r="AJ1143" s="105">
        <f t="shared" si="142"/>
        <v>0</v>
      </c>
      <c r="AK1143" s="106" t="e">
        <f>+VLOOKUP(M1143,'Código Barras'!$C$3:$C$1694,1,0)</f>
        <v>#N/A</v>
      </c>
      <c r="AL1143" s="100">
        <f t="shared" si="143"/>
        <v>0</v>
      </c>
      <c r="AM1143" s="100">
        <f t="shared" si="143"/>
        <v>0</v>
      </c>
      <c r="AN1143" s="100">
        <f t="shared" si="143"/>
        <v>0</v>
      </c>
      <c r="AO1143" s="100">
        <f t="shared" si="143"/>
        <v>0</v>
      </c>
      <c r="AP1143" s="100">
        <f t="shared" si="143"/>
        <v>0</v>
      </c>
      <c r="AQ1143" s="100">
        <f t="shared" si="143"/>
        <v>0</v>
      </c>
      <c r="AR1143" s="100" t="e">
        <f>VLOOKUP(C1143&amp;E1143&amp;G1143&amp;I1143&amp;J1143,'Código Licitaciones'!$I$8:$I$6500,1,0)</f>
        <v>#N/A</v>
      </c>
    </row>
    <row r="1144" spans="13:44" ht="18" x14ac:dyDescent="0.35">
      <c r="M1144" s="109"/>
      <c r="X1144" s="92">
        <f t="shared" si="137"/>
        <v>9</v>
      </c>
      <c r="Z1144" s="100" t="e">
        <f t="shared" si="138"/>
        <v>#DIV/0!</v>
      </c>
      <c r="AA1144" s="105" t="e">
        <f>+VLOOKUP(C1144,'Código Licitaciones'!$J$7:$J$31,1,0)</f>
        <v>#N/A</v>
      </c>
      <c r="AB1144" s="105">
        <f t="shared" si="139"/>
        <v>0</v>
      </c>
      <c r="AC1144" s="105" t="e">
        <f>+VLOOKUP(E1144,'Código Licitaciones'!$K$7:$K$50,1,0)</f>
        <v>#N/A</v>
      </c>
      <c r="AD1144" s="105">
        <f t="shared" si="140"/>
        <v>0</v>
      </c>
      <c r="AE1144" s="105" t="e">
        <f>+VLOOKUP(G1144,'Código Licitaciones'!$L$7:$L$50,1,0)</f>
        <v>#N/A</v>
      </c>
      <c r="AF1144" s="100" t="e">
        <f t="shared" si="141"/>
        <v>#DIV/0!</v>
      </c>
      <c r="AG1144" s="105" t="e">
        <f>+VLOOKUP(I1144,'Código Licitaciones'!$M$7:$M$50,1,0)</f>
        <v>#N/A</v>
      </c>
      <c r="AH1144" s="105" t="e">
        <f>+VLOOKUP(J1144,'Código Licitaciones'!$N$7:$N$50,1,0)</f>
        <v>#N/A</v>
      </c>
      <c r="AI1144" s="105">
        <f t="shared" si="142"/>
        <v>0</v>
      </c>
      <c r="AJ1144" s="105">
        <f t="shared" si="142"/>
        <v>0</v>
      </c>
      <c r="AK1144" s="106" t="e">
        <f>+VLOOKUP(M1144,'Código Barras'!$C$3:$C$1694,1,0)</f>
        <v>#N/A</v>
      </c>
      <c r="AL1144" s="100">
        <f t="shared" si="143"/>
        <v>0</v>
      </c>
      <c r="AM1144" s="100">
        <f t="shared" si="143"/>
        <v>0</v>
      </c>
      <c r="AN1144" s="100">
        <f t="shared" si="143"/>
        <v>0</v>
      </c>
      <c r="AO1144" s="100">
        <f t="shared" si="143"/>
        <v>0</v>
      </c>
      <c r="AP1144" s="100">
        <f t="shared" si="143"/>
        <v>0</v>
      </c>
      <c r="AQ1144" s="100">
        <f t="shared" si="143"/>
        <v>0</v>
      </c>
      <c r="AR1144" s="100" t="e">
        <f>VLOOKUP(C1144&amp;E1144&amp;G1144&amp;I1144&amp;J1144,'Código Licitaciones'!$I$8:$I$6500,1,0)</f>
        <v>#N/A</v>
      </c>
    </row>
    <row r="1145" spans="13:44" ht="18" x14ac:dyDescent="0.35">
      <c r="M1145" s="109"/>
      <c r="X1145" s="92">
        <f t="shared" si="137"/>
        <v>9</v>
      </c>
      <c r="Z1145" s="100" t="e">
        <f t="shared" si="138"/>
        <v>#DIV/0!</v>
      </c>
      <c r="AA1145" s="105" t="e">
        <f>+VLOOKUP(C1145,'Código Licitaciones'!$J$7:$J$31,1,0)</f>
        <v>#N/A</v>
      </c>
      <c r="AB1145" s="105">
        <f t="shared" si="139"/>
        <v>0</v>
      </c>
      <c r="AC1145" s="105" t="e">
        <f>+VLOOKUP(E1145,'Código Licitaciones'!$K$7:$K$50,1,0)</f>
        <v>#N/A</v>
      </c>
      <c r="AD1145" s="105">
        <f t="shared" si="140"/>
        <v>0</v>
      </c>
      <c r="AE1145" s="105" t="e">
        <f>+VLOOKUP(G1145,'Código Licitaciones'!$L$7:$L$50,1,0)</f>
        <v>#N/A</v>
      </c>
      <c r="AF1145" s="100" t="e">
        <f t="shared" si="141"/>
        <v>#DIV/0!</v>
      </c>
      <c r="AG1145" s="105" t="e">
        <f>+VLOOKUP(I1145,'Código Licitaciones'!$M$7:$M$50,1,0)</f>
        <v>#N/A</v>
      </c>
      <c r="AH1145" s="105" t="e">
        <f>+VLOOKUP(J1145,'Código Licitaciones'!$N$7:$N$50,1,0)</f>
        <v>#N/A</v>
      </c>
      <c r="AI1145" s="105">
        <f t="shared" si="142"/>
        <v>0</v>
      </c>
      <c r="AJ1145" s="105">
        <f t="shared" si="142"/>
        <v>0</v>
      </c>
      <c r="AK1145" s="106" t="e">
        <f>+VLOOKUP(M1145,'Código Barras'!$C$3:$C$1694,1,0)</f>
        <v>#N/A</v>
      </c>
      <c r="AL1145" s="100">
        <f t="shared" si="143"/>
        <v>0</v>
      </c>
      <c r="AM1145" s="100">
        <f t="shared" si="143"/>
        <v>0</v>
      </c>
      <c r="AN1145" s="100">
        <f t="shared" si="143"/>
        <v>0</v>
      </c>
      <c r="AO1145" s="100">
        <f t="shared" si="143"/>
        <v>0</v>
      </c>
      <c r="AP1145" s="100">
        <f t="shared" si="143"/>
        <v>0</v>
      </c>
      <c r="AQ1145" s="100">
        <f t="shared" si="143"/>
        <v>0</v>
      </c>
      <c r="AR1145" s="100" t="e">
        <f>VLOOKUP(C1145&amp;E1145&amp;G1145&amp;I1145&amp;J1145,'Código Licitaciones'!$I$8:$I$6500,1,0)</f>
        <v>#N/A</v>
      </c>
    </row>
    <row r="1146" spans="13:44" ht="18" x14ac:dyDescent="0.35">
      <c r="M1146" s="109"/>
      <c r="X1146" s="92">
        <f t="shared" si="137"/>
        <v>9</v>
      </c>
      <c r="Z1146" s="100" t="e">
        <f t="shared" si="138"/>
        <v>#DIV/0!</v>
      </c>
      <c r="AA1146" s="105" t="e">
        <f>+VLOOKUP(C1146,'Código Licitaciones'!$J$7:$J$31,1,0)</f>
        <v>#N/A</v>
      </c>
      <c r="AB1146" s="105">
        <f t="shared" si="139"/>
        <v>0</v>
      </c>
      <c r="AC1146" s="105" t="e">
        <f>+VLOOKUP(E1146,'Código Licitaciones'!$K$7:$K$50,1,0)</f>
        <v>#N/A</v>
      </c>
      <c r="AD1146" s="105">
        <f t="shared" si="140"/>
        <v>0</v>
      </c>
      <c r="AE1146" s="105" t="e">
        <f>+VLOOKUP(G1146,'Código Licitaciones'!$L$7:$L$50,1,0)</f>
        <v>#N/A</v>
      </c>
      <c r="AF1146" s="100" t="e">
        <f t="shared" si="141"/>
        <v>#DIV/0!</v>
      </c>
      <c r="AG1146" s="105" t="e">
        <f>+VLOOKUP(I1146,'Código Licitaciones'!$M$7:$M$50,1,0)</f>
        <v>#N/A</v>
      </c>
      <c r="AH1146" s="105" t="e">
        <f>+VLOOKUP(J1146,'Código Licitaciones'!$N$7:$N$50,1,0)</f>
        <v>#N/A</v>
      </c>
      <c r="AI1146" s="105">
        <f t="shared" si="142"/>
        <v>0</v>
      </c>
      <c r="AJ1146" s="105">
        <f t="shared" si="142"/>
        <v>0</v>
      </c>
      <c r="AK1146" s="106" t="e">
        <f>+VLOOKUP(M1146,'Código Barras'!$C$3:$C$1694,1,0)</f>
        <v>#N/A</v>
      </c>
      <c r="AL1146" s="100">
        <f t="shared" si="143"/>
        <v>0</v>
      </c>
      <c r="AM1146" s="100">
        <f t="shared" si="143"/>
        <v>0</v>
      </c>
      <c r="AN1146" s="100">
        <f t="shared" si="143"/>
        <v>0</v>
      </c>
      <c r="AO1146" s="100">
        <f t="shared" si="143"/>
        <v>0</v>
      </c>
      <c r="AP1146" s="100">
        <f t="shared" si="143"/>
        <v>0</v>
      </c>
      <c r="AQ1146" s="100">
        <f t="shared" si="143"/>
        <v>0</v>
      </c>
      <c r="AR1146" s="100" t="e">
        <f>VLOOKUP(C1146&amp;E1146&amp;G1146&amp;I1146&amp;J1146,'Código Licitaciones'!$I$8:$I$6500,1,0)</f>
        <v>#N/A</v>
      </c>
    </row>
    <row r="1147" spans="13:44" ht="18" x14ac:dyDescent="0.35">
      <c r="M1147" s="109"/>
      <c r="X1147" s="92">
        <f t="shared" si="137"/>
        <v>9</v>
      </c>
      <c r="Z1147" s="100" t="e">
        <f t="shared" si="138"/>
        <v>#DIV/0!</v>
      </c>
      <c r="AA1147" s="105" t="e">
        <f>+VLOOKUP(C1147,'Código Licitaciones'!$J$7:$J$31,1,0)</f>
        <v>#N/A</v>
      </c>
      <c r="AB1147" s="105">
        <f t="shared" si="139"/>
        <v>0</v>
      </c>
      <c r="AC1147" s="105" t="e">
        <f>+VLOOKUP(E1147,'Código Licitaciones'!$K$7:$K$50,1,0)</f>
        <v>#N/A</v>
      </c>
      <c r="AD1147" s="105">
        <f t="shared" si="140"/>
        <v>0</v>
      </c>
      <c r="AE1147" s="105" t="e">
        <f>+VLOOKUP(G1147,'Código Licitaciones'!$L$7:$L$50,1,0)</f>
        <v>#N/A</v>
      </c>
      <c r="AF1147" s="100" t="e">
        <f t="shared" si="141"/>
        <v>#DIV/0!</v>
      </c>
      <c r="AG1147" s="105" t="e">
        <f>+VLOOKUP(I1147,'Código Licitaciones'!$M$7:$M$50,1,0)</f>
        <v>#N/A</v>
      </c>
      <c r="AH1147" s="105" t="e">
        <f>+VLOOKUP(J1147,'Código Licitaciones'!$N$7:$N$50,1,0)</f>
        <v>#N/A</v>
      </c>
      <c r="AI1147" s="105">
        <f t="shared" si="142"/>
        <v>0</v>
      </c>
      <c r="AJ1147" s="105">
        <f t="shared" si="142"/>
        <v>0</v>
      </c>
      <c r="AK1147" s="106" t="e">
        <f>+VLOOKUP(M1147,'Código Barras'!$C$3:$C$1694,1,0)</f>
        <v>#N/A</v>
      </c>
      <c r="AL1147" s="100">
        <f t="shared" si="143"/>
        <v>0</v>
      </c>
      <c r="AM1147" s="100">
        <f t="shared" si="143"/>
        <v>0</v>
      </c>
      <c r="AN1147" s="100">
        <f t="shared" si="143"/>
        <v>0</v>
      </c>
      <c r="AO1147" s="100">
        <f t="shared" si="143"/>
        <v>0</v>
      </c>
      <c r="AP1147" s="100">
        <f t="shared" si="143"/>
        <v>0</v>
      </c>
      <c r="AQ1147" s="100">
        <f t="shared" si="143"/>
        <v>0</v>
      </c>
      <c r="AR1147" s="100" t="e">
        <f>VLOOKUP(C1147&amp;E1147&amp;G1147&amp;I1147&amp;J1147,'Código Licitaciones'!$I$8:$I$6500,1,0)</f>
        <v>#N/A</v>
      </c>
    </row>
    <row r="1148" spans="13:44" ht="18" x14ac:dyDescent="0.35">
      <c r="M1148" s="109"/>
      <c r="X1148" s="92">
        <f t="shared" si="137"/>
        <v>9</v>
      </c>
      <c r="Z1148" s="100" t="e">
        <f t="shared" si="138"/>
        <v>#DIV/0!</v>
      </c>
      <c r="AA1148" s="105" t="e">
        <f>+VLOOKUP(C1148,'Código Licitaciones'!$J$7:$J$31,1,0)</f>
        <v>#N/A</v>
      </c>
      <c r="AB1148" s="105">
        <f t="shared" si="139"/>
        <v>0</v>
      </c>
      <c r="AC1148" s="105" t="e">
        <f>+VLOOKUP(E1148,'Código Licitaciones'!$K$7:$K$50,1,0)</f>
        <v>#N/A</v>
      </c>
      <c r="AD1148" s="105">
        <f t="shared" si="140"/>
        <v>0</v>
      </c>
      <c r="AE1148" s="105" t="e">
        <f>+VLOOKUP(G1148,'Código Licitaciones'!$L$7:$L$50,1,0)</f>
        <v>#N/A</v>
      </c>
      <c r="AF1148" s="100" t="e">
        <f t="shared" si="141"/>
        <v>#DIV/0!</v>
      </c>
      <c r="AG1148" s="105" t="e">
        <f>+VLOOKUP(I1148,'Código Licitaciones'!$M$7:$M$50,1,0)</f>
        <v>#N/A</v>
      </c>
      <c r="AH1148" s="105" t="e">
        <f>+VLOOKUP(J1148,'Código Licitaciones'!$N$7:$N$50,1,0)</f>
        <v>#N/A</v>
      </c>
      <c r="AI1148" s="105">
        <f t="shared" si="142"/>
        <v>0</v>
      </c>
      <c r="AJ1148" s="105">
        <f t="shared" si="142"/>
        <v>0</v>
      </c>
      <c r="AK1148" s="106" t="e">
        <f>+VLOOKUP(M1148,'Código Barras'!$C$3:$C$1694,1,0)</f>
        <v>#N/A</v>
      </c>
      <c r="AL1148" s="100">
        <f t="shared" si="143"/>
        <v>0</v>
      </c>
      <c r="AM1148" s="100">
        <f t="shared" si="143"/>
        <v>0</v>
      </c>
      <c r="AN1148" s="100">
        <f t="shared" si="143"/>
        <v>0</v>
      </c>
      <c r="AO1148" s="100">
        <f t="shared" si="143"/>
        <v>0</v>
      </c>
      <c r="AP1148" s="100">
        <f t="shared" si="143"/>
        <v>0</v>
      </c>
      <c r="AQ1148" s="100">
        <f t="shared" si="143"/>
        <v>0</v>
      </c>
      <c r="AR1148" s="100" t="e">
        <f>VLOOKUP(C1148&amp;E1148&amp;G1148&amp;I1148&amp;J1148,'Código Licitaciones'!$I$8:$I$6500,1,0)</f>
        <v>#N/A</v>
      </c>
    </row>
    <row r="1149" spans="13:44" ht="18" x14ac:dyDescent="0.35">
      <c r="M1149" s="109"/>
      <c r="X1149" s="92">
        <f t="shared" si="137"/>
        <v>9</v>
      </c>
      <c r="Z1149" s="100" t="e">
        <f t="shared" si="138"/>
        <v>#DIV/0!</v>
      </c>
      <c r="AA1149" s="105" t="e">
        <f>+VLOOKUP(C1149,'Código Licitaciones'!$J$7:$J$31,1,0)</f>
        <v>#N/A</v>
      </c>
      <c r="AB1149" s="105">
        <f t="shared" si="139"/>
        <v>0</v>
      </c>
      <c r="AC1149" s="105" t="e">
        <f>+VLOOKUP(E1149,'Código Licitaciones'!$K$7:$K$50,1,0)</f>
        <v>#N/A</v>
      </c>
      <c r="AD1149" s="105">
        <f t="shared" si="140"/>
        <v>0</v>
      </c>
      <c r="AE1149" s="105" t="e">
        <f>+VLOOKUP(G1149,'Código Licitaciones'!$L$7:$L$50,1,0)</f>
        <v>#N/A</v>
      </c>
      <c r="AF1149" s="100" t="e">
        <f t="shared" si="141"/>
        <v>#DIV/0!</v>
      </c>
      <c r="AG1149" s="105" t="e">
        <f>+VLOOKUP(I1149,'Código Licitaciones'!$M$7:$M$50,1,0)</f>
        <v>#N/A</v>
      </c>
      <c r="AH1149" s="105" t="e">
        <f>+VLOOKUP(J1149,'Código Licitaciones'!$N$7:$N$50,1,0)</f>
        <v>#N/A</v>
      </c>
      <c r="AI1149" s="105">
        <f t="shared" si="142"/>
        <v>0</v>
      </c>
      <c r="AJ1149" s="105">
        <f t="shared" si="142"/>
        <v>0</v>
      </c>
      <c r="AK1149" s="106" t="e">
        <f>+VLOOKUP(M1149,'Código Barras'!$C$3:$C$1694,1,0)</f>
        <v>#N/A</v>
      </c>
      <c r="AL1149" s="100">
        <f t="shared" si="143"/>
        <v>0</v>
      </c>
      <c r="AM1149" s="100">
        <f t="shared" si="143"/>
        <v>0</v>
      </c>
      <c r="AN1149" s="100">
        <f t="shared" si="143"/>
        <v>0</v>
      </c>
      <c r="AO1149" s="100">
        <f t="shared" si="143"/>
        <v>0</v>
      </c>
      <c r="AP1149" s="100">
        <f t="shared" si="143"/>
        <v>0</v>
      </c>
      <c r="AQ1149" s="100">
        <f t="shared" si="143"/>
        <v>0</v>
      </c>
      <c r="AR1149" s="100" t="e">
        <f>VLOOKUP(C1149&amp;E1149&amp;G1149&amp;I1149&amp;J1149,'Código Licitaciones'!$I$8:$I$6500,1,0)</f>
        <v>#N/A</v>
      </c>
    </row>
    <row r="1150" spans="13:44" ht="18" x14ac:dyDescent="0.35">
      <c r="M1150" s="109"/>
      <c r="X1150" s="92">
        <f t="shared" si="137"/>
        <v>9</v>
      </c>
      <c r="Z1150" s="100" t="e">
        <f t="shared" si="138"/>
        <v>#DIV/0!</v>
      </c>
      <c r="AA1150" s="105" t="e">
        <f>+VLOOKUP(C1150,'Código Licitaciones'!$J$7:$J$31,1,0)</f>
        <v>#N/A</v>
      </c>
      <c r="AB1150" s="105">
        <f t="shared" si="139"/>
        <v>0</v>
      </c>
      <c r="AC1150" s="105" t="e">
        <f>+VLOOKUP(E1150,'Código Licitaciones'!$K$7:$K$50,1,0)</f>
        <v>#N/A</v>
      </c>
      <c r="AD1150" s="105">
        <f t="shared" si="140"/>
        <v>0</v>
      </c>
      <c r="AE1150" s="105" t="e">
        <f>+VLOOKUP(G1150,'Código Licitaciones'!$L$7:$L$50,1,0)</f>
        <v>#N/A</v>
      </c>
      <c r="AF1150" s="100" t="e">
        <f t="shared" si="141"/>
        <v>#DIV/0!</v>
      </c>
      <c r="AG1150" s="105" t="e">
        <f>+VLOOKUP(I1150,'Código Licitaciones'!$M$7:$M$50,1,0)</f>
        <v>#N/A</v>
      </c>
      <c r="AH1150" s="105" t="e">
        <f>+VLOOKUP(J1150,'Código Licitaciones'!$N$7:$N$50,1,0)</f>
        <v>#N/A</v>
      </c>
      <c r="AI1150" s="105">
        <f t="shared" si="142"/>
        <v>0</v>
      </c>
      <c r="AJ1150" s="105">
        <f t="shared" si="142"/>
        <v>0</v>
      </c>
      <c r="AK1150" s="106" t="e">
        <f>+VLOOKUP(M1150,'Código Barras'!$C$3:$C$1694,1,0)</f>
        <v>#N/A</v>
      </c>
      <c r="AL1150" s="100">
        <f t="shared" si="143"/>
        <v>0</v>
      </c>
      <c r="AM1150" s="100">
        <f t="shared" si="143"/>
        <v>0</v>
      </c>
      <c r="AN1150" s="100">
        <f t="shared" si="143"/>
        <v>0</v>
      </c>
      <c r="AO1150" s="100">
        <f t="shared" si="143"/>
        <v>0</v>
      </c>
      <c r="AP1150" s="100">
        <f t="shared" si="143"/>
        <v>0</v>
      </c>
      <c r="AQ1150" s="100">
        <f t="shared" si="143"/>
        <v>0</v>
      </c>
      <c r="AR1150" s="100" t="e">
        <f>VLOOKUP(C1150&amp;E1150&amp;G1150&amp;I1150&amp;J1150,'Código Licitaciones'!$I$8:$I$6500,1,0)</f>
        <v>#N/A</v>
      </c>
    </row>
    <row r="1151" spans="13:44" ht="18" x14ac:dyDescent="0.35">
      <c r="M1151" s="109"/>
      <c r="X1151" s="92">
        <f t="shared" si="137"/>
        <v>9</v>
      </c>
      <c r="Z1151" s="100" t="e">
        <f t="shared" si="138"/>
        <v>#DIV/0!</v>
      </c>
      <c r="AA1151" s="105" t="e">
        <f>+VLOOKUP(C1151,'Código Licitaciones'!$J$7:$J$31,1,0)</f>
        <v>#N/A</v>
      </c>
      <c r="AB1151" s="105">
        <f t="shared" si="139"/>
        <v>0</v>
      </c>
      <c r="AC1151" s="105" t="e">
        <f>+VLOOKUP(E1151,'Código Licitaciones'!$K$7:$K$50,1,0)</f>
        <v>#N/A</v>
      </c>
      <c r="AD1151" s="105">
        <f t="shared" si="140"/>
        <v>0</v>
      </c>
      <c r="AE1151" s="105" t="e">
        <f>+VLOOKUP(G1151,'Código Licitaciones'!$L$7:$L$50,1,0)</f>
        <v>#N/A</v>
      </c>
      <c r="AF1151" s="100" t="e">
        <f t="shared" si="141"/>
        <v>#DIV/0!</v>
      </c>
      <c r="AG1151" s="105" t="e">
        <f>+VLOOKUP(I1151,'Código Licitaciones'!$M$7:$M$50,1,0)</f>
        <v>#N/A</v>
      </c>
      <c r="AH1151" s="105" t="e">
        <f>+VLOOKUP(J1151,'Código Licitaciones'!$N$7:$N$50,1,0)</f>
        <v>#N/A</v>
      </c>
      <c r="AI1151" s="105">
        <f t="shared" si="142"/>
        <v>0</v>
      </c>
      <c r="AJ1151" s="105">
        <f t="shared" si="142"/>
        <v>0</v>
      </c>
      <c r="AK1151" s="106" t="e">
        <f>+VLOOKUP(M1151,'Código Barras'!$C$3:$C$1694,1,0)</f>
        <v>#N/A</v>
      </c>
      <c r="AL1151" s="100">
        <f t="shared" si="143"/>
        <v>0</v>
      </c>
      <c r="AM1151" s="100">
        <f t="shared" si="143"/>
        <v>0</v>
      </c>
      <c r="AN1151" s="100">
        <f t="shared" si="143"/>
        <v>0</v>
      </c>
      <c r="AO1151" s="100">
        <f t="shared" si="143"/>
        <v>0</v>
      </c>
      <c r="AP1151" s="100">
        <f t="shared" si="143"/>
        <v>0</v>
      </c>
      <c r="AQ1151" s="100">
        <f t="shared" si="143"/>
        <v>0</v>
      </c>
      <c r="AR1151" s="100" t="e">
        <f>VLOOKUP(C1151&amp;E1151&amp;G1151&amp;I1151&amp;J1151,'Código Licitaciones'!$I$8:$I$6500,1,0)</f>
        <v>#N/A</v>
      </c>
    </row>
    <row r="1152" spans="13:44" ht="18" x14ac:dyDescent="0.35">
      <c r="M1152" s="109"/>
      <c r="X1152" s="92">
        <f t="shared" si="137"/>
        <v>9</v>
      </c>
      <c r="Z1152" s="100" t="e">
        <f t="shared" si="138"/>
        <v>#DIV/0!</v>
      </c>
      <c r="AA1152" s="105" t="e">
        <f>+VLOOKUP(C1152,'Código Licitaciones'!$J$7:$J$31,1,0)</f>
        <v>#N/A</v>
      </c>
      <c r="AB1152" s="105">
        <f t="shared" si="139"/>
        <v>0</v>
      </c>
      <c r="AC1152" s="105" t="e">
        <f>+VLOOKUP(E1152,'Código Licitaciones'!$K$7:$K$50,1,0)</f>
        <v>#N/A</v>
      </c>
      <c r="AD1152" s="105">
        <f t="shared" si="140"/>
        <v>0</v>
      </c>
      <c r="AE1152" s="105" t="e">
        <f>+VLOOKUP(G1152,'Código Licitaciones'!$L$7:$L$50,1,0)</f>
        <v>#N/A</v>
      </c>
      <c r="AF1152" s="100" t="e">
        <f t="shared" si="141"/>
        <v>#DIV/0!</v>
      </c>
      <c r="AG1152" s="105" t="e">
        <f>+VLOOKUP(I1152,'Código Licitaciones'!$M$7:$M$50,1,0)</f>
        <v>#N/A</v>
      </c>
      <c r="AH1152" s="105" t="e">
        <f>+VLOOKUP(J1152,'Código Licitaciones'!$N$7:$N$50,1,0)</f>
        <v>#N/A</v>
      </c>
      <c r="AI1152" s="105">
        <f t="shared" si="142"/>
        <v>0</v>
      </c>
      <c r="AJ1152" s="105">
        <f t="shared" si="142"/>
        <v>0</v>
      </c>
      <c r="AK1152" s="106" t="e">
        <f>+VLOOKUP(M1152,'Código Barras'!$C$3:$C$1694,1,0)</f>
        <v>#N/A</v>
      </c>
      <c r="AL1152" s="100">
        <f t="shared" si="143"/>
        <v>0</v>
      </c>
      <c r="AM1152" s="100">
        <f t="shared" si="143"/>
        <v>0</v>
      </c>
      <c r="AN1152" s="100">
        <f t="shared" si="143"/>
        <v>0</v>
      </c>
      <c r="AO1152" s="100">
        <f t="shared" si="143"/>
        <v>0</v>
      </c>
      <c r="AP1152" s="100">
        <f t="shared" si="143"/>
        <v>0</v>
      </c>
      <c r="AQ1152" s="100">
        <f t="shared" si="143"/>
        <v>0</v>
      </c>
      <c r="AR1152" s="100" t="e">
        <f>VLOOKUP(C1152&amp;E1152&amp;G1152&amp;I1152&amp;J1152,'Código Licitaciones'!$I$8:$I$6500,1,0)</f>
        <v>#N/A</v>
      </c>
    </row>
    <row r="1153" spans="13:44" ht="18" x14ac:dyDescent="0.35">
      <c r="M1153" s="109"/>
      <c r="X1153" s="92">
        <f t="shared" si="137"/>
        <v>9</v>
      </c>
      <c r="Z1153" s="100" t="e">
        <f t="shared" si="138"/>
        <v>#DIV/0!</v>
      </c>
      <c r="AA1153" s="105" t="e">
        <f>+VLOOKUP(C1153,'Código Licitaciones'!$J$7:$J$31,1,0)</f>
        <v>#N/A</v>
      </c>
      <c r="AB1153" s="105">
        <f t="shared" si="139"/>
        <v>0</v>
      </c>
      <c r="AC1153" s="105" t="e">
        <f>+VLOOKUP(E1153,'Código Licitaciones'!$K$7:$K$50,1,0)</f>
        <v>#N/A</v>
      </c>
      <c r="AD1153" s="105">
        <f t="shared" si="140"/>
        <v>0</v>
      </c>
      <c r="AE1153" s="105" t="e">
        <f>+VLOOKUP(G1153,'Código Licitaciones'!$L$7:$L$50,1,0)</f>
        <v>#N/A</v>
      </c>
      <c r="AF1153" s="100" t="e">
        <f t="shared" si="141"/>
        <v>#DIV/0!</v>
      </c>
      <c r="AG1153" s="105" t="e">
        <f>+VLOOKUP(I1153,'Código Licitaciones'!$M$7:$M$50,1,0)</f>
        <v>#N/A</v>
      </c>
      <c r="AH1153" s="105" t="e">
        <f>+VLOOKUP(J1153,'Código Licitaciones'!$N$7:$N$50,1,0)</f>
        <v>#N/A</v>
      </c>
      <c r="AI1153" s="105">
        <f t="shared" si="142"/>
        <v>0</v>
      </c>
      <c r="AJ1153" s="105">
        <f t="shared" si="142"/>
        <v>0</v>
      </c>
      <c r="AK1153" s="106" t="e">
        <f>+VLOOKUP(M1153,'Código Barras'!$C$3:$C$1694,1,0)</f>
        <v>#N/A</v>
      </c>
      <c r="AL1153" s="100">
        <f t="shared" si="143"/>
        <v>0</v>
      </c>
      <c r="AM1153" s="100">
        <f t="shared" si="143"/>
        <v>0</v>
      </c>
      <c r="AN1153" s="100">
        <f t="shared" si="143"/>
        <v>0</v>
      </c>
      <c r="AO1153" s="100">
        <f t="shared" si="143"/>
        <v>0</v>
      </c>
      <c r="AP1153" s="100">
        <f t="shared" si="143"/>
        <v>0</v>
      </c>
      <c r="AQ1153" s="100">
        <f t="shared" si="143"/>
        <v>0</v>
      </c>
      <c r="AR1153" s="100" t="e">
        <f>VLOOKUP(C1153&amp;E1153&amp;G1153&amp;I1153&amp;J1153,'Código Licitaciones'!$I$8:$I$6500,1,0)</f>
        <v>#N/A</v>
      </c>
    </row>
    <row r="1154" spans="13:44" ht="18" x14ac:dyDescent="0.35">
      <c r="M1154" s="109"/>
      <c r="X1154" s="92">
        <f t="shared" si="137"/>
        <v>9</v>
      </c>
      <c r="Z1154" s="100" t="e">
        <f t="shared" si="138"/>
        <v>#DIV/0!</v>
      </c>
      <c r="AA1154" s="105" t="e">
        <f>+VLOOKUP(C1154,'Código Licitaciones'!$J$7:$J$31,1,0)</f>
        <v>#N/A</v>
      </c>
      <c r="AB1154" s="105">
        <f t="shared" si="139"/>
        <v>0</v>
      </c>
      <c r="AC1154" s="105" t="e">
        <f>+VLOOKUP(E1154,'Código Licitaciones'!$K$7:$K$50,1,0)</f>
        <v>#N/A</v>
      </c>
      <c r="AD1154" s="105">
        <f t="shared" si="140"/>
        <v>0</v>
      </c>
      <c r="AE1154" s="105" t="e">
        <f>+VLOOKUP(G1154,'Código Licitaciones'!$L$7:$L$50,1,0)</f>
        <v>#N/A</v>
      </c>
      <c r="AF1154" s="100" t="e">
        <f t="shared" si="141"/>
        <v>#DIV/0!</v>
      </c>
      <c r="AG1154" s="105" t="e">
        <f>+VLOOKUP(I1154,'Código Licitaciones'!$M$7:$M$50,1,0)</f>
        <v>#N/A</v>
      </c>
      <c r="AH1154" s="105" t="e">
        <f>+VLOOKUP(J1154,'Código Licitaciones'!$N$7:$N$50,1,0)</f>
        <v>#N/A</v>
      </c>
      <c r="AI1154" s="105">
        <f t="shared" si="142"/>
        <v>0</v>
      </c>
      <c r="AJ1154" s="105">
        <f t="shared" si="142"/>
        <v>0</v>
      </c>
      <c r="AK1154" s="106" t="e">
        <f>+VLOOKUP(M1154,'Código Barras'!$C$3:$C$1694,1,0)</f>
        <v>#N/A</v>
      </c>
      <c r="AL1154" s="100">
        <f t="shared" si="143"/>
        <v>0</v>
      </c>
      <c r="AM1154" s="100">
        <f t="shared" si="143"/>
        <v>0</v>
      </c>
      <c r="AN1154" s="100">
        <f t="shared" si="143"/>
        <v>0</v>
      </c>
      <c r="AO1154" s="100">
        <f t="shared" si="143"/>
        <v>0</v>
      </c>
      <c r="AP1154" s="100">
        <f t="shared" si="143"/>
        <v>0</v>
      </c>
      <c r="AQ1154" s="100">
        <f t="shared" si="143"/>
        <v>0</v>
      </c>
      <c r="AR1154" s="100" t="e">
        <f>VLOOKUP(C1154&amp;E1154&amp;G1154&amp;I1154&amp;J1154,'Código Licitaciones'!$I$8:$I$6500,1,0)</f>
        <v>#N/A</v>
      </c>
    </row>
    <row r="1155" spans="13:44" ht="18" x14ac:dyDescent="0.35">
      <c r="M1155" s="109"/>
      <c r="X1155" s="92">
        <f t="shared" si="137"/>
        <v>9</v>
      </c>
      <c r="Z1155" s="100" t="e">
        <f t="shared" si="138"/>
        <v>#DIV/0!</v>
      </c>
      <c r="AA1155" s="105" t="e">
        <f>+VLOOKUP(C1155,'Código Licitaciones'!$J$7:$J$31,1,0)</f>
        <v>#N/A</v>
      </c>
      <c r="AB1155" s="105">
        <f t="shared" si="139"/>
        <v>0</v>
      </c>
      <c r="AC1155" s="105" t="e">
        <f>+VLOOKUP(E1155,'Código Licitaciones'!$K$7:$K$50,1,0)</f>
        <v>#N/A</v>
      </c>
      <c r="AD1155" s="105">
        <f t="shared" si="140"/>
        <v>0</v>
      </c>
      <c r="AE1155" s="105" t="e">
        <f>+VLOOKUP(G1155,'Código Licitaciones'!$L$7:$L$50,1,0)</f>
        <v>#N/A</v>
      </c>
      <c r="AF1155" s="100" t="e">
        <f t="shared" si="141"/>
        <v>#DIV/0!</v>
      </c>
      <c r="AG1155" s="105" t="e">
        <f>+VLOOKUP(I1155,'Código Licitaciones'!$M$7:$M$50,1,0)</f>
        <v>#N/A</v>
      </c>
      <c r="AH1155" s="105" t="e">
        <f>+VLOOKUP(J1155,'Código Licitaciones'!$N$7:$N$50,1,0)</f>
        <v>#N/A</v>
      </c>
      <c r="AI1155" s="105">
        <f t="shared" si="142"/>
        <v>0</v>
      </c>
      <c r="AJ1155" s="105">
        <f t="shared" si="142"/>
        <v>0</v>
      </c>
      <c r="AK1155" s="106" t="e">
        <f>+VLOOKUP(M1155,'Código Barras'!$C$3:$C$1694,1,0)</f>
        <v>#N/A</v>
      </c>
      <c r="AL1155" s="100">
        <f t="shared" si="143"/>
        <v>0</v>
      </c>
      <c r="AM1155" s="100">
        <f t="shared" si="143"/>
        <v>0</v>
      </c>
      <c r="AN1155" s="100">
        <f t="shared" si="143"/>
        <v>0</v>
      </c>
      <c r="AO1155" s="100">
        <f t="shared" si="143"/>
        <v>0</v>
      </c>
      <c r="AP1155" s="100">
        <f t="shared" si="143"/>
        <v>0</v>
      </c>
      <c r="AQ1155" s="100">
        <f t="shared" si="143"/>
        <v>0</v>
      </c>
      <c r="AR1155" s="100" t="e">
        <f>VLOOKUP(C1155&amp;E1155&amp;G1155&amp;I1155&amp;J1155,'Código Licitaciones'!$I$8:$I$6500,1,0)</f>
        <v>#N/A</v>
      </c>
    </row>
    <row r="1156" spans="13:44" ht="18" x14ac:dyDescent="0.35">
      <c r="M1156" s="109"/>
      <c r="X1156" s="92">
        <f t="shared" si="137"/>
        <v>9</v>
      </c>
      <c r="Z1156" s="100" t="e">
        <f t="shared" si="138"/>
        <v>#DIV/0!</v>
      </c>
      <c r="AA1156" s="105" t="e">
        <f>+VLOOKUP(C1156,'Código Licitaciones'!$J$7:$J$31,1,0)</f>
        <v>#N/A</v>
      </c>
      <c r="AB1156" s="105">
        <f t="shared" si="139"/>
        <v>0</v>
      </c>
      <c r="AC1156" s="105" t="e">
        <f>+VLOOKUP(E1156,'Código Licitaciones'!$K$7:$K$50,1,0)</f>
        <v>#N/A</v>
      </c>
      <c r="AD1156" s="105">
        <f t="shared" si="140"/>
        <v>0</v>
      </c>
      <c r="AE1156" s="105" t="e">
        <f>+VLOOKUP(G1156,'Código Licitaciones'!$L$7:$L$50,1,0)</f>
        <v>#N/A</v>
      </c>
      <c r="AF1156" s="100" t="e">
        <f t="shared" si="141"/>
        <v>#DIV/0!</v>
      </c>
      <c r="AG1156" s="105" t="e">
        <f>+VLOOKUP(I1156,'Código Licitaciones'!$M$7:$M$50,1,0)</f>
        <v>#N/A</v>
      </c>
      <c r="AH1156" s="105" t="e">
        <f>+VLOOKUP(J1156,'Código Licitaciones'!$N$7:$N$50,1,0)</f>
        <v>#N/A</v>
      </c>
      <c r="AI1156" s="105">
        <f t="shared" si="142"/>
        <v>0</v>
      </c>
      <c r="AJ1156" s="105">
        <f t="shared" si="142"/>
        <v>0</v>
      </c>
      <c r="AK1156" s="106" t="e">
        <f>+VLOOKUP(M1156,'Código Barras'!$C$3:$C$1694,1,0)</f>
        <v>#N/A</v>
      </c>
      <c r="AL1156" s="100">
        <f t="shared" si="143"/>
        <v>0</v>
      </c>
      <c r="AM1156" s="100">
        <f t="shared" si="143"/>
        <v>0</v>
      </c>
      <c r="AN1156" s="100">
        <f t="shared" si="143"/>
        <v>0</v>
      </c>
      <c r="AO1156" s="100">
        <f t="shared" si="143"/>
        <v>0</v>
      </c>
      <c r="AP1156" s="100">
        <f t="shared" si="143"/>
        <v>0</v>
      </c>
      <c r="AQ1156" s="100">
        <f t="shared" si="143"/>
        <v>0</v>
      </c>
      <c r="AR1156" s="100" t="e">
        <f>VLOOKUP(C1156&amp;E1156&amp;G1156&amp;I1156&amp;J1156,'Código Licitaciones'!$I$8:$I$6500,1,0)</f>
        <v>#N/A</v>
      </c>
    </row>
    <row r="1157" spans="13:44" ht="18" x14ac:dyDescent="0.35">
      <c r="M1157" s="109"/>
      <c r="X1157" s="92">
        <f t="shared" si="137"/>
        <v>9</v>
      </c>
      <c r="Z1157" s="100" t="e">
        <f t="shared" si="138"/>
        <v>#DIV/0!</v>
      </c>
      <c r="AA1157" s="105" t="e">
        <f>+VLOOKUP(C1157,'Código Licitaciones'!$J$7:$J$31,1,0)</f>
        <v>#N/A</v>
      </c>
      <c r="AB1157" s="105">
        <f t="shared" si="139"/>
        <v>0</v>
      </c>
      <c r="AC1157" s="105" t="e">
        <f>+VLOOKUP(E1157,'Código Licitaciones'!$K$7:$K$50,1,0)</f>
        <v>#N/A</v>
      </c>
      <c r="AD1157" s="105">
        <f t="shared" si="140"/>
        <v>0</v>
      </c>
      <c r="AE1157" s="105" t="e">
        <f>+VLOOKUP(G1157,'Código Licitaciones'!$L$7:$L$50,1,0)</f>
        <v>#N/A</v>
      </c>
      <c r="AF1157" s="100" t="e">
        <f t="shared" si="141"/>
        <v>#DIV/0!</v>
      </c>
      <c r="AG1157" s="105" t="e">
        <f>+VLOOKUP(I1157,'Código Licitaciones'!$M$7:$M$50,1,0)</f>
        <v>#N/A</v>
      </c>
      <c r="AH1157" s="105" t="e">
        <f>+VLOOKUP(J1157,'Código Licitaciones'!$N$7:$N$50,1,0)</f>
        <v>#N/A</v>
      </c>
      <c r="AI1157" s="105">
        <f t="shared" si="142"/>
        <v>0</v>
      </c>
      <c r="AJ1157" s="105">
        <f t="shared" si="142"/>
        <v>0</v>
      </c>
      <c r="AK1157" s="106" t="e">
        <f>+VLOOKUP(M1157,'Código Barras'!$C$3:$C$1694,1,0)</f>
        <v>#N/A</v>
      </c>
      <c r="AL1157" s="100">
        <f t="shared" si="143"/>
        <v>0</v>
      </c>
      <c r="AM1157" s="100">
        <f t="shared" si="143"/>
        <v>0</v>
      </c>
      <c r="AN1157" s="100">
        <f t="shared" si="143"/>
        <v>0</v>
      </c>
      <c r="AO1157" s="100">
        <f t="shared" si="143"/>
        <v>0</v>
      </c>
      <c r="AP1157" s="100">
        <f t="shared" si="143"/>
        <v>0</v>
      </c>
      <c r="AQ1157" s="100">
        <f t="shared" si="143"/>
        <v>0</v>
      </c>
      <c r="AR1157" s="100" t="e">
        <f>VLOOKUP(C1157&amp;E1157&amp;G1157&amp;I1157&amp;J1157,'Código Licitaciones'!$I$8:$I$6500,1,0)</f>
        <v>#N/A</v>
      </c>
    </row>
    <row r="1158" spans="13:44" ht="18" x14ac:dyDescent="0.35">
      <c r="M1158" s="109"/>
      <c r="X1158" s="92">
        <f t="shared" si="137"/>
        <v>9</v>
      </c>
      <c r="Z1158" s="100" t="e">
        <f t="shared" si="138"/>
        <v>#DIV/0!</v>
      </c>
      <c r="AA1158" s="105" t="e">
        <f>+VLOOKUP(C1158,'Código Licitaciones'!$J$7:$J$31,1,0)</f>
        <v>#N/A</v>
      </c>
      <c r="AB1158" s="105">
        <f t="shared" si="139"/>
        <v>0</v>
      </c>
      <c r="AC1158" s="105" t="e">
        <f>+VLOOKUP(E1158,'Código Licitaciones'!$K$7:$K$50,1,0)</f>
        <v>#N/A</v>
      </c>
      <c r="AD1158" s="105">
        <f t="shared" si="140"/>
        <v>0</v>
      </c>
      <c r="AE1158" s="105" t="e">
        <f>+VLOOKUP(G1158,'Código Licitaciones'!$L$7:$L$50,1,0)</f>
        <v>#N/A</v>
      </c>
      <c r="AF1158" s="100" t="e">
        <f t="shared" si="141"/>
        <v>#DIV/0!</v>
      </c>
      <c r="AG1158" s="105" t="e">
        <f>+VLOOKUP(I1158,'Código Licitaciones'!$M$7:$M$50,1,0)</f>
        <v>#N/A</v>
      </c>
      <c r="AH1158" s="105" t="e">
        <f>+VLOOKUP(J1158,'Código Licitaciones'!$N$7:$N$50,1,0)</f>
        <v>#N/A</v>
      </c>
      <c r="AI1158" s="105">
        <f t="shared" si="142"/>
        <v>0</v>
      </c>
      <c r="AJ1158" s="105">
        <f t="shared" si="142"/>
        <v>0</v>
      </c>
      <c r="AK1158" s="106" t="e">
        <f>+VLOOKUP(M1158,'Código Barras'!$C$3:$C$1694,1,0)</f>
        <v>#N/A</v>
      </c>
      <c r="AL1158" s="100">
        <f t="shared" si="143"/>
        <v>0</v>
      </c>
      <c r="AM1158" s="100">
        <f t="shared" si="143"/>
        <v>0</v>
      </c>
      <c r="AN1158" s="100">
        <f t="shared" si="143"/>
        <v>0</v>
      </c>
      <c r="AO1158" s="100">
        <f t="shared" si="143"/>
        <v>0</v>
      </c>
      <c r="AP1158" s="100">
        <f t="shared" si="143"/>
        <v>0</v>
      </c>
      <c r="AQ1158" s="100">
        <f t="shared" si="143"/>
        <v>0</v>
      </c>
      <c r="AR1158" s="100" t="e">
        <f>VLOOKUP(C1158&amp;E1158&amp;G1158&amp;I1158&amp;J1158,'Código Licitaciones'!$I$8:$I$6500,1,0)</f>
        <v>#N/A</v>
      </c>
    </row>
    <row r="1159" spans="13:44" ht="18" x14ac:dyDescent="0.35">
      <c r="M1159" s="109"/>
      <c r="X1159" s="92">
        <f t="shared" si="137"/>
        <v>9</v>
      </c>
      <c r="Z1159" s="100" t="e">
        <f t="shared" si="138"/>
        <v>#DIV/0!</v>
      </c>
      <c r="AA1159" s="105" t="e">
        <f>+VLOOKUP(C1159,'Código Licitaciones'!$J$7:$J$31,1,0)</f>
        <v>#N/A</v>
      </c>
      <c r="AB1159" s="105">
        <f t="shared" si="139"/>
        <v>0</v>
      </c>
      <c r="AC1159" s="105" t="e">
        <f>+VLOOKUP(E1159,'Código Licitaciones'!$K$7:$K$50,1,0)</f>
        <v>#N/A</v>
      </c>
      <c r="AD1159" s="105">
        <f t="shared" si="140"/>
        <v>0</v>
      </c>
      <c r="AE1159" s="105" t="e">
        <f>+VLOOKUP(G1159,'Código Licitaciones'!$L$7:$L$50,1,0)</f>
        <v>#N/A</v>
      </c>
      <c r="AF1159" s="100" t="e">
        <f t="shared" si="141"/>
        <v>#DIV/0!</v>
      </c>
      <c r="AG1159" s="105" t="e">
        <f>+VLOOKUP(I1159,'Código Licitaciones'!$M$7:$M$50,1,0)</f>
        <v>#N/A</v>
      </c>
      <c r="AH1159" s="105" t="e">
        <f>+VLOOKUP(J1159,'Código Licitaciones'!$N$7:$N$50,1,0)</f>
        <v>#N/A</v>
      </c>
      <c r="AI1159" s="105">
        <f t="shared" si="142"/>
        <v>0</v>
      </c>
      <c r="AJ1159" s="105">
        <f t="shared" si="142"/>
        <v>0</v>
      </c>
      <c r="AK1159" s="106" t="e">
        <f>+VLOOKUP(M1159,'Código Barras'!$C$3:$C$1694,1,0)</f>
        <v>#N/A</v>
      </c>
      <c r="AL1159" s="100">
        <f t="shared" si="143"/>
        <v>0</v>
      </c>
      <c r="AM1159" s="100">
        <f t="shared" si="143"/>
        <v>0</v>
      </c>
      <c r="AN1159" s="100">
        <f t="shared" si="143"/>
        <v>0</v>
      </c>
      <c r="AO1159" s="100">
        <f t="shared" si="143"/>
        <v>0</v>
      </c>
      <c r="AP1159" s="100">
        <f t="shared" si="143"/>
        <v>0</v>
      </c>
      <c r="AQ1159" s="100">
        <f t="shared" si="143"/>
        <v>0</v>
      </c>
      <c r="AR1159" s="100" t="e">
        <f>VLOOKUP(C1159&amp;E1159&amp;G1159&amp;I1159&amp;J1159,'Código Licitaciones'!$I$8:$I$6500,1,0)</f>
        <v>#N/A</v>
      </c>
    </row>
    <row r="1160" spans="13:44" ht="18" x14ac:dyDescent="0.35">
      <c r="M1160" s="109"/>
      <c r="X1160" s="92">
        <f t="shared" si="137"/>
        <v>9</v>
      </c>
      <c r="Z1160" s="100" t="e">
        <f t="shared" si="138"/>
        <v>#DIV/0!</v>
      </c>
      <c r="AA1160" s="105" t="e">
        <f>+VLOOKUP(C1160,'Código Licitaciones'!$J$7:$J$31,1,0)</f>
        <v>#N/A</v>
      </c>
      <c r="AB1160" s="105">
        <f t="shared" si="139"/>
        <v>0</v>
      </c>
      <c r="AC1160" s="105" t="e">
        <f>+VLOOKUP(E1160,'Código Licitaciones'!$K$7:$K$50,1,0)</f>
        <v>#N/A</v>
      </c>
      <c r="AD1160" s="105">
        <f t="shared" si="140"/>
        <v>0</v>
      </c>
      <c r="AE1160" s="105" t="e">
        <f>+VLOOKUP(G1160,'Código Licitaciones'!$L$7:$L$50,1,0)</f>
        <v>#N/A</v>
      </c>
      <c r="AF1160" s="100" t="e">
        <f t="shared" si="141"/>
        <v>#DIV/0!</v>
      </c>
      <c r="AG1160" s="105" t="e">
        <f>+VLOOKUP(I1160,'Código Licitaciones'!$M$7:$M$50,1,0)</f>
        <v>#N/A</v>
      </c>
      <c r="AH1160" s="105" t="e">
        <f>+VLOOKUP(J1160,'Código Licitaciones'!$N$7:$N$50,1,0)</f>
        <v>#N/A</v>
      </c>
      <c r="AI1160" s="105">
        <f t="shared" si="142"/>
        <v>0</v>
      </c>
      <c r="AJ1160" s="105">
        <f t="shared" si="142"/>
        <v>0</v>
      </c>
      <c r="AK1160" s="106" t="e">
        <f>+VLOOKUP(M1160,'Código Barras'!$C$3:$C$1694,1,0)</f>
        <v>#N/A</v>
      </c>
      <c r="AL1160" s="100">
        <f t="shared" si="143"/>
        <v>0</v>
      </c>
      <c r="AM1160" s="100">
        <f t="shared" si="143"/>
        <v>0</v>
      </c>
      <c r="AN1160" s="100">
        <f t="shared" si="143"/>
        <v>0</v>
      </c>
      <c r="AO1160" s="100">
        <f t="shared" si="143"/>
        <v>0</v>
      </c>
      <c r="AP1160" s="100">
        <f t="shared" si="143"/>
        <v>0</v>
      </c>
      <c r="AQ1160" s="100">
        <f t="shared" si="143"/>
        <v>0</v>
      </c>
      <c r="AR1160" s="100" t="e">
        <f>VLOOKUP(C1160&amp;E1160&amp;G1160&amp;I1160&amp;J1160,'Código Licitaciones'!$I$8:$I$6500,1,0)</f>
        <v>#N/A</v>
      </c>
    </row>
    <row r="1161" spans="13:44" ht="18" x14ac:dyDescent="0.35">
      <c r="M1161" s="109"/>
      <c r="X1161" s="92">
        <f t="shared" si="137"/>
        <v>9</v>
      </c>
      <c r="Z1161" s="100" t="e">
        <f t="shared" si="138"/>
        <v>#DIV/0!</v>
      </c>
      <c r="AA1161" s="105" t="e">
        <f>+VLOOKUP(C1161,'Código Licitaciones'!$J$7:$J$31,1,0)</f>
        <v>#N/A</v>
      </c>
      <c r="AB1161" s="105">
        <f t="shared" si="139"/>
        <v>0</v>
      </c>
      <c r="AC1161" s="105" t="e">
        <f>+VLOOKUP(E1161,'Código Licitaciones'!$K$7:$K$50,1,0)</f>
        <v>#N/A</v>
      </c>
      <c r="AD1161" s="105">
        <f t="shared" si="140"/>
        <v>0</v>
      </c>
      <c r="AE1161" s="105" t="e">
        <f>+VLOOKUP(G1161,'Código Licitaciones'!$L$7:$L$50,1,0)</f>
        <v>#N/A</v>
      </c>
      <c r="AF1161" s="100" t="e">
        <f t="shared" si="141"/>
        <v>#DIV/0!</v>
      </c>
      <c r="AG1161" s="105" t="e">
        <f>+VLOOKUP(I1161,'Código Licitaciones'!$M$7:$M$50,1,0)</f>
        <v>#N/A</v>
      </c>
      <c r="AH1161" s="105" t="e">
        <f>+VLOOKUP(J1161,'Código Licitaciones'!$N$7:$N$50,1,0)</f>
        <v>#N/A</v>
      </c>
      <c r="AI1161" s="105">
        <f t="shared" si="142"/>
        <v>0</v>
      </c>
      <c r="AJ1161" s="105">
        <f t="shared" si="142"/>
        <v>0</v>
      </c>
      <c r="AK1161" s="106" t="e">
        <f>+VLOOKUP(M1161,'Código Barras'!$C$3:$C$1694,1,0)</f>
        <v>#N/A</v>
      </c>
      <c r="AL1161" s="100">
        <f t="shared" si="143"/>
        <v>0</v>
      </c>
      <c r="AM1161" s="100">
        <f t="shared" si="143"/>
        <v>0</v>
      </c>
      <c r="AN1161" s="100">
        <f t="shared" si="143"/>
        <v>0</v>
      </c>
      <c r="AO1161" s="100">
        <f t="shared" si="143"/>
        <v>0</v>
      </c>
      <c r="AP1161" s="100">
        <f t="shared" si="143"/>
        <v>0</v>
      </c>
      <c r="AQ1161" s="100">
        <f t="shared" si="143"/>
        <v>0</v>
      </c>
      <c r="AR1161" s="100" t="e">
        <f>VLOOKUP(C1161&amp;E1161&amp;G1161&amp;I1161&amp;J1161,'Código Licitaciones'!$I$8:$I$6500,1,0)</f>
        <v>#N/A</v>
      </c>
    </row>
    <row r="1162" spans="13:44" ht="18" x14ac:dyDescent="0.35">
      <c r="M1162" s="109"/>
      <c r="X1162" s="92">
        <f t="shared" ref="X1162:X1225" si="144">SUMPRODUCT(--(ISERROR(Z1162:BN1162)))</f>
        <v>9</v>
      </c>
      <c r="Z1162" s="100" t="e">
        <f t="shared" ref="Z1162:Z1225" si="145">IF(ISNUMBER(B1162),B1162,1/0)</f>
        <v>#DIV/0!</v>
      </c>
      <c r="AA1162" s="105" t="e">
        <f>+VLOOKUP(C1162,'Código Licitaciones'!$J$7:$J$31,1,0)</f>
        <v>#N/A</v>
      </c>
      <c r="AB1162" s="105">
        <f t="shared" ref="AB1162:AB1225" si="146">+D1162</f>
        <v>0</v>
      </c>
      <c r="AC1162" s="105" t="e">
        <f>+VLOOKUP(E1162,'Código Licitaciones'!$K$7:$K$50,1,0)</f>
        <v>#N/A</v>
      </c>
      <c r="AD1162" s="105">
        <f t="shared" ref="AD1162:AD1225" si="147">+F1162</f>
        <v>0</v>
      </c>
      <c r="AE1162" s="105" t="e">
        <f>+VLOOKUP(G1162,'Código Licitaciones'!$L$7:$L$50,1,0)</f>
        <v>#N/A</v>
      </c>
      <c r="AF1162" s="100" t="e">
        <f t="shared" ref="AF1162:AF1225" si="148">IF(ISNUMBER(H1162),H1162,1/0)</f>
        <v>#DIV/0!</v>
      </c>
      <c r="AG1162" s="105" t="e">
        <f>+VLOOKUP(I1162,'Código Licitaciones'!$M$7:$M$50,1,0)</f>
        <v>#N/A</v>
      </c>
      <c r="AH1162" s="105" t="e">
        <f>+VLOOKUP(J1162,'Código Licitaciones'!$N$7:$N$50,1,0)</f>
        <v>#N/A</v>
      </c>
      <c r="AI1162" s="105">
        <f t="shared" si="142"/>
        <v>0</v>
      </c>
      <c r="AJ1162" s="105">
        <f t="shared" si="142"/>
        <v>0</v>
      </c>
      <c r="AK1162" s="106" t="e">
        <f>+VLOOKUP(M1162,'Código Barras'!$C$3:$C$1694,1,0)</f>
        <v>#N/A</v>
      </c>
      <c r="AL1162" s="100">
        <f t="shared" si="143"/>
        <v>0</v>
      </c>
      <c r="AM1162" s="100">
        <f t="shared" si="143"/>
        <v>0</v>
      </c>
      <c r="AN1162" s="100">
        <f t="shared" si="143"/>
        <v>0</v>
      </c>
      <c r="AO1162" s="100">
        <f t="shared" si="143"/>
        <v>0</v>
      </c>
      <c r="AP1162" s="100">
        <f t="shared" si="143"/>
        <v>0</v>
      </c>
      <c r="AQ1162" s="100">
        <f t="shared" si="143"/>
        <v>0</v>
      </c>
      <c r="AR1162" s="100" t="e">
        <f>VLOOKUP(C1162&amp;E1162&amp;G1162&amp;I1162&amp;J1162,'Código Licitaciones'!$I$8:$I$6500,1,0)</f>
        <v>#N/A</v>
      </c>
    </row>
    <row r="1163" spans="13:44" ht="18" x14ac:dyDescent="0.35">
      <c r="M1163" s="109"/>
      <c r="X1163" s="92">
        <f t="shared" si="144"/>
        <v>9</v>
      </c>
      <c r="Z1163" s="100" t="e">
        <f t="shared" si="145"/>
        <v>#DIV/0!</v>
      </c>
      <c r="AA1163" s="105" t="e">
        <f>+VLOOKUP(C1163,'Código Licitaciones'!$J$7:$J$31,1,0)</f>
        <v>#N/A</v>
      </c>
      <c r="AB1163" s="105">
        <f t="shared" si="146"/>
        <v>0</v>
      </c>
      <c r="AC1163" s="105" t="e">
        <f>+VLOOKUP(E1163,'Código Licitaciones'!$K$7:$K$50,1,0)</f>
        <v>#N/A</v>
      </c>
      <c r="AD1163" s="105">
        <f t="shared" si="147"/>
        <v>0</v>
      </c>
      <c r="AE1163" s="105" t="e">
        <f>+VLOOKUP(G1163,'Código Licitaciones'!$L$7:$L$50,1,0)</f>
        <v>#N/A</v>
      </c>
      <c r="AF1163" s="100" t="e">
        <f t="shared" si="148"/>
        <v>#DIV/0!</v>
      </c>
      <c r="AG1163" s="105" t="e">
        <f>+VLOOKUP(I1163,'Código Licitaciones'!$M$7:$M$50,1,0)</f>
        <v>#N/A</v>
      </c>
      <c r="AH1163" s="105" t="e">
        <f>+VLOOKUP(J1163,'Código Licitaciones'!$N$7:$N$50,1,0)</f>
        <v>#N/A</v>
      </c>
      <c r="AI1163" s="105">
        <f t="shared" si="142"/>
        <v>0</v>
      </c>
      <c r="AJ1163" s="105">
        <f t="shared" si="142"/>
        <v>0</v>
      </c>
      <c r="AK1163" s="106" t="e">
        <f>+VLOOKUP(M1163,'Código Barras'!$C$3:$C$1694,1,0)</f>
        <v>#N/A</v>
      </c>
      <c r="AL1163" s="100">
        <f t="shared" si="143"/>
        <v>0</v>
      </c>
      <c r="AM1163" s="100">
        <f t="shared" si="143"/>
        <v>0</v>
      </c>
      <c r="AN1163" s="100">
        <f t="shared" si="143"/>
        <v>0</v>
      </c>
      <c r="AO1163" s="100">
        <f t="shared" si="143"/>
        <v>0</v>
      </c>
      <c r="AP1163" s="100">
        <f t="shared" si="143"/>
        <v>0</v>
      </c>
      <c r="AQ1163" s="100">
        <f t="shared" si="143"/>
        <v>0</v>
      </c>
      <c r="AR1163" s="100" t="e">
        <f>VLOOKUP(C1163&amp;E1163&amp;G1163&amp;I1163&amp;J1163,'Código Licitaciones'!$I$8:$I$6500,1,0)</f>
        <v>#N/A</v>
      </c>
    </row>
    <row r="1164" spans="13:44" ht="18" x14ac:dyDescent="0.35">
      <c r="M1164" s="109"/>
      <c r="X1164" s="92">
        <f t="shared" si="144"/>
        <v>9</v>
      </c>
      <c r="Z1164" s="100" t="e">
        <f t="shared" si="145"/>
        <v>#DIV/0!</v>
      </c>
      <c r="AA1164" s="105" t="e">
        <f>+VLOOKUP(C1164,'Código Licitaciones'!$J$7:$J$31,1,0)</f>
        <v>#N/A</v>
      </c>
      <c r="AB1164" s="105">
        <f t="shared" si="146"/>
        <v>0</v>
      </c>
      <c r="AC1164" s="105" t="e">
        <f>+VLOOKUP(E1164,'Código Licitaciones'!$K$7:$K$50,1,0)</f>
        <v>#N/A</v>
      </c>
      <c r="AD1164" s="105">
        <f t="shared" si="147"/>
        <v>0</v>
      </c>
      <c r="AE1164" s="105" t="e">
        <f>+VLOOKUP(G1164,'Código Licitaciones'!$L$7:$L$50,1,0)</f>
        <v>#N/A</v>
      </c>
      <c r="AF1164" s="100" t="e">
        <f t="shared" si="148"/>
        <v>#DIV/0!</v>
      </c>
      <c r="AG1164" s="105" t="e">
        <f>+VLOOKUP(I1164,'Código Licitaciones'!$M$7:$M$50,1,0)</f>
        <v>#N/A</v>
      </c>
      <c r="AH1164" s="105" t="e">
        <f>+VLOOKUP(J1164,'Código Licitaciones'!$N$7:$N$50,1,0)</f>
        <v>#N/A</v>
      </c>
      <c r="AI1164" s="105">
        <f t="shared" si="142"/>
        <v>0</v>
      </c>
      <c r="AJ1164" s="105">
        <f t="shared" si="142"/>
        <v>0</v>
      </c>
      <c r="AK1164" s="106" t="e">
        <f>+VLOOKUP(M1164,'Código Barras'!$C$3:$C$1694,1,0)</f>
        <v>#N/A</v>
      </c>
      <c r="AL1164" s="100">
        <f t="shared" si="143"/>
        <v>0</v>
      </c>
      <c r="AM1164" s="100">
        <f t="shared" si="143"/>
        <v>0</v>
      </c>
      <c r="AN1164" s="100">
        <f t="shared" si="143"/>
        <v>0</v>
      </c>
      <c r="AO1164" s="100">
        <f t="shared" si="143"/>
        <v>0</v>
      </c>
      <c r="AP1164" s="100">
        <f t="shared" si="143"/>
        <v>0</v>
      </c>
      <c r="AQ1164" s="100">
        <f t="shared" si="143"/>
        <v>0</v>
      </c>
      <c r="AR1164" s="100" t="e">
        <f>VLOOKUP(C1164&amp;E1164&amp;G1164&amp;I1164&amp;J1164,'Código Licitaciones'!$I$8:$I$6500,1,0)</f>
        <v>#N/A</v>
      </c>
    </row>
    <row r="1165" spans="13:44" ht="18" x14ac:dyDescent="0.35">
      <c r="M1165" s="109"/>
      <c r="X1165" s="92">
        <f t="shared" si="144"/>
        <v>9</v>
      </c>
      <c r="Z1165" s="100" t="e">
        <f t="shared" si="145"/>
        <v>#DIV/0!</v>
      </c>
      <c r="AA1165" s="105" t="e">
        <f>+VLOOKUP(C1165,'Código Licitaciones'!$J$7:$J$31,1,0)</f>
        <v>#N/A</v>
      </c>
      <c r="AB1165" s="105">
        <f t="shared" si="146"/>
        <v>0</v>
      </c>
      <c r="AC1165" s="105" t="e">
        <f>+VLOOKUP(E1165,'Código Licitaciones'!$K$7:$K$50,1,0)</f>
        <v>#N/A</v>
      </c>
      <c r="AD1165" s="105">
        <f t="shared" si="147"/>
        <v>0</v>
      </c>
      <c r="AE1165" s="105" t="e">
        <f>+VLOOKUP(G1165,'Código Licitaciones'!$L$7:$L$50,1,0)</f>
        <v>#N/A</v>
      </c>
      <c r="AF1165" s="100" t="e">
        <f t="shared" si="148"/>
        <v>#DIV/0!</v>
      </c>
      <c r="AG1165" s="105" t="e">
        <f>+VLOOKUP(I1165,'Código Licitaciones'!$M$7:$M$50,1,0)</f>
        <v>#N/A</v>
      </c>
      <c r="AH1165" s="105" t="e">
        <f>+VLOOKUP(J1165,'Código Licitaciones'!$N$7:$N$50,1,0)</f>
        <v>#N/A</v>
      </c>
      <c r="AI1165" s="105">
        <f t="shared" si="142"/>
        <v>0</v>
      </c>
      <c r="AJ1165" s="105">
        <f t="shared" si="142"/>
        <v>0</v>
      </c>
      <c r="AK1165" s="106" t="e">
        <f>+VLOOKUP(M1165,'Código Barras'!$C$3:$C$1694,1,0)</f>
        <v>#N/A</v>
      </c>
      <c r="AL1165" s="100">
        <f t="shared" si="143"/>
        <v>0</v>
      </c>
      <c r="AM1165" s="100">
        <f t="shared" si="143"/>
        <v>0</v>
      </c>
      <c r="AN1165" s="100">
        <f t="shared" si="143"/>
        <v>0</v>
      </c>
      <c r="AO1165" s="100">
        <f t="shared" si="143"/>
        <v>0</v>
      </c>
      <c r="AP1165" s="100">
        <f t="shared" si="143"/>
        <v>0</v>
      </c>
      <c r="AQ1165" s="100">
        <f t="shared" si="143"/>
        <v>0</v>
      </c>
      <c r="AR1165" s="100" t="e">
        <f>VLOOKUP(C1165&amp;E1165&amp;G1165&amp;I1165&amp;J1165,'Código Licitaciones'!$I$8:$I$6500,1,0)</f>
        <v>#N/A</v>
      </c>
    </row>
    <row r="1166" spans="13:44" ht="18" x14ac:dyDescent="0.35">
      <c r="M1166" s="109"/>
      <c r="X1166" s="92">
        <f t="shared" si="144"/>
        <v>9</v>
      </c>
      <c r="Z1166" s="100" t="e">
        <f t="shared" si="145"/>
        <v>#DIV/0!</v>
      </c>
      <c r="AA1166" s="105" t="e">
        <f>+VLOOKUP(C1166,'Código Licitaciones'!$J$7:$J$31,1,0)</f>
        <v>#N/A</v>
      </c>
      <c r="AB1166" s="105">
        <f t="shared" si="146"/>
        <v>0</v>
      </c>
      <c r="AC1166" s="105" t="e">
        <f>+VLOOKUP(E1166,'Código Licitaciones'!$K$7:$K$50,1,0)</f>
        <v>#N/A</v>
      </c>
      <c r="AD1166" s="105">
        <f t="shared" si="147"/>
        <v>0</v>
      </c>
      <c r="AE1166" s="105" t="e">
        <f>+VLOOKUP(G1166,'Código Licitaciones'!$L$7:$L$50,1,0)</f>
        <v>#N/A</v>
      </c>
      <c r="AF1166" s="100" t="e">
        <f t="shared" si="148"/>
        <v>#DIV/0!</v>
      </c>
      <c r="AG1166" s="105" t="e">
        <f>+VLOOKUP(I1166,'Código Licitaciones'!$M$7:$M$50,1,0)</f>
        <v>#N/A</v>
      </c>
      <c r="AH1166" s="105" t="e">
        <f>+VLOOKUP(J1166,'Código Licitaciones'!$N$7:$N$50,1,0)</f>
        <v>#N/A</v>
      </c>
      <c r="AI1166" s="105">
        <f t="shared" si="142"/>
        <v>0</v>
      </c>
      <c r="AJ1166" s="105">
        <f t="shared" si="142"/>
        <v>0</v>
      </c>
      <c r="AK1166" s="106" t="e">
        <f>+VLOOKUP(M1166,'Código Barras'!$C$3:$C$1694,1,0)</f>
        <v>#N/A</v>
      </c>
      <c r="AL1166" s="100">
        <f t="shared" si="143"/>
        <v>0</v>
      </c>
      <c r="AM1166" s="100">
        <f t="shared" si="143"/>
        <v>0</v>
      </c>
      <c r="AN1166" s="100">
        <f t="shared" si="143"/>
        <v>0</v>
      </c>
      <c r="AO1166" s="100">
        <f t="shared" si="143"/>
        <v>0</v>
      </c>
      <c r="AP1166" s="100">
        <f t="shared" si="143"/>
        <v>0</v>
      </c>
      <c r="AQ1166" s="100">
        <f t="shared" si="143"/>
        <v>0</v>
      </c>
      <c r="AR1166" s="100" t="e">
        <f>VLOOKUP(C1166&amp;E1166&amp;G1166&amp;I1166&amp;J1166,'Código Licitaciones'!$I$8:$I$6500,1,0)</f>
        <v>#N/A</v>
      </c>
    </row>
    <row r="1167" spans="13:44" ht="18" x14ac:dyDescent="0.35">
      <c r="M1167" s="109"/>
      <c r="X1167" s="92">
        <f t="shared" si="144"/>
        <v>9</v>
      </c>
      <c r="Z1167" s="100" t="e">
        <f t="shared" si="145"/>
        <v>#DIV/0!</v>
      </c>
      <c r="AA1167" s="105" t="e">
        <f>+VLOOKUP(C1167,'Código Licitaciones'!$J$7:$J$31,1,0)</f>
        <v>#N/A</v>
      </c>
      <c r="AB1167" s="105">
        <f t="shared" si="146"/>
        <v>0</v>
      </c>
      <c r="AC1167" s="105" t="e">
        <f>+VLOOKUP(E1167,'Código Licitaciones'!$K$7:$K$50,1,0)</f>
        <v>#N/A</v>
      </c>
      <c r="AD1167" s="105">
        <f t="shared" si="147"/>
        <v>0</v>
      </c>
      <c r="AE1167" s="105" t="e">
        <f>+VLOOKUP(G1167,'Código Licitaciones'!$L$7:$L$50,1,0)</f>
        <v>#N/A</v>
      </c>
      <c r="AF1167" s="100" t="e">
        <f t="shared" si="148"/>
        <v>#DIV/0!</v>
      </c>
      <c r="AG1167" s="105" t="e">
        <f>+VLOOKUP(I1167,'Código Licitaciones'!$M$7:$M$50,1,0)</f>
        <v>#N/A</v>
      </c>
      <c r="AH1167" s="105" t="e">
        <f>+VLOOKUP(J1167,'Código Licitaciones'!$N$7:$N$50,1,0)</f>
        <v>#N/A</v>
      </c>
      <c r="AI1167" s="105">
        <f t="shared" si="142"/>
        <v>0</v>
      </c>
      <c r="AJ1167" s="105">
        <f t="shared" si="142"/>
        <v>0</v>
      </c>
      <c r="AK1167" s="106" t="e">
        <f>+VLOOKUP(M1167,'Código Barras'!$C$3:$C$1694,1,0)</f>
        <v>#N/A</v>
      </c>
      <c r="AL1167" s="100">
        <f t="shared" si="143"/>
        <v>0</v>
      </c>
      <c r="AM1167" s="100">
        <f t="shared" si="143"/>
        <v>0</v>
      </c>
      <c r="AN1167" s="100">
        <f t="shared" si="143"/>
        <v>0</v>
      </c>
      <c r="AO1167" s="100">
        <f t="shared" si="143"/>
        <v>0</v>
      </c>
      <c r="AP1167" s="100">
        <f t="shared" si="143"/>
        <v>0</v>
      </c>
      <c r="AQ1167" s="100">
        <f t="shared" si="143"/>
        <v>0</v>
      </c>
      <c r="AR1167" s="100" t="e">
        <f>VLOOKUP(C1167&amp;E1167&amp;G1167&amp;I1167&amp;J1167,'Código Licitaciones'!$I$8:$I$6500,1,0)</f>
        <v>#N/A</v>
      </c>
    </row>
    <row r="1168" spans="13:44" ht="18" x14ac:dyDescent="0.35">
      <c r="M1168" s="109"/>
      <c r="X1168" s="92">
        <f t="shared" si="144"/>
        <v>9</v>
      </c>
      <c r="Z1168" s="100" t="e">
        <f t="shared" si="145"/>
        <v>#DIV/0!</v>
      </c>
      <c r="AA1168" s="105" t="e">
        <f>+VLOOKUP(C1168,'Código Licitaciones'!$J$7:$J$31,1,0)</f>
        <v>#N/A</v>
      </c>
      <c r="AB1168" s="105">
        <f t="shared" si="146"/>
        <v>0</v>
      </c>
      <c r="AC1168" s="105" t="e">
        <f>+VLOOKUP(E1168,'Código Licitaciones'!$K$7:$K$50,1,0)</f>
        <v>#N/A</v>
      </c>
      <c r="AD1168" s="105">
        <f t="shared" si="147"/>
        <v>0</v>
      </c>
      <c r="AE1168" s="105" t="e">
        <f>+VLOOKUP(G1168,'Código Licitaciones'!$L$7:$L$50,1,0)</f>
        <v>#N/A</v>
      </c>
      <c r="AF1168" s="100" t="e">
        <f t="shared" si="148"/>
        <v>#DIV/0!</v>
      </c>
      <c r="AG1168" s="105" t="e">
        <f>+VLOOKUP(I1168,'Código Licitaciones'!$M$7:$M$50,1,0)</f>
        <v>#N/A</v>
      </c>
      <c r="AH1168" s="105" t="e">
        <f>+VLOOKUP(J1168,'Código Licitaciones'!$N$7:$N$50,1,0)</f>
        <v>#N/A</v>
      </c>
      <c r="AI1168" s="105">
        <f t="shared" si="142"/>
        <v>0</v>
      </c>
      <c r="AJ1168" s="105">
        <f t="shared" si="142"/>
        <v>0</v>
      </c>
      <c r="AK1168" s="106" t="e">
        <f>+VLOOKUP(M1168,'Código Barras'!$C$3:$C$1694,1,0)</f>
        <v>#N/A</v>
      </c>
      <c r="AL1168" s="100">
        <f t="shared" si="143"/>
        <v>0</v>
      </c>
      <c r="AM1168" s="100">
        <f t="shared" si="143"/>
        <v>0</v>
      </c>
      <c r="AN1168" s="100">
        <f t="shared" si="143"/>
        <v>0</v>
      </c>
      <c r="AO1168" s="100">
        <f t="shared" si="143"/>
        <v>0</v>
      </c>
      <c r="AP1168" s="100">
        <f t="shared" si="143"/>
        <v>0</v>
      </c>
      <c r="AQ1168" s="100">
        <f t="shared" si="143"/>
        <v>0</v>
      </c>
      <c r="AR1168" s="100" t="e">
        <f>VLOOKUP(C1168&amp;E1168&amp;G1168&amp;I1168&amp;J1168,'Código Licitaciones'!$I$8:$I$6500,1,0)</f>
        <v>#N/A</v>
      </c>
    </row>
    <row r="1169" spans="13:44" ht="18" x14ac:dyDescent="0.35">
      <c r="M1169" s="109"/>
      <c r="X1169" s="92">
        <f t="shared" si="144"/>
        <v>9</v>
      </c>
      <c r="Z1169" s="100" t="e">
        <f t="shared" si="145"/>
        <v>#DIV/0!</v>
      </c>
      <c r="AA1169" s="105" t="e">
        <f>+VLOOKUP(C1169,'Código Licitaciones'!$J$7:$J$31,1,0)</f>
        <v>#N/A</v>
      </c>
      <c r="AB1169" s="105">
        <f t="shared" si="146"/>
        <v>0</v>
      </c>
      <c r="AC1169" s="105" t="e">
        <f>+VLOOKUP(E1169,'Código Licitaciones'!$K$7:$K$50,1,0)</f>
        <v>#N/A</v>
      </c>
      <c r="AD1169" s="105">
        <f t="shared" si="147"/>
        <v>0</v>
      </c>
      <c r="AE1169" s="105" t="e">
        <f>+VLOOKUP(G1169,'Código Licitaciones'!$L$7:$L$50,1,0)</f>
        <v>#N/A</v>
      </c>
      <c r="AF1169" s="100" t="e">
        <f t="shared" si="148"/>
        <v>#DIV/0!</v>
      </c>
      <c r="AG1169" s="105" t="e">
        <f>+VLOOKUP(I1169,'Código Licitaciones'!$M$7:$M$50,1,0)</f>
        <v>#N/A</v>
      </c>
      <c r="AH1169" s="105" t="e">
        <f>+VLOOKUP(J1169,'Código Licitaciones'!$N$7:$N$50,1,0)</f>
        <v>#N/A</v>
      </c>
      <c r="AI1169" s="105">
        <f t="shared" si="142"/>
        <v>0</v>
      </c>
      <c r="AJ1169" s="105">
        <f t="shared" si="142"/>
        <v>0</v>
      </c>
      <c r="AK1169" s="106" t="e">
        <f>+VLOOKUP(M1169,'Código Barras'!$C$3:$C$1694,1,0)</f>
        <v>#N/A</v>
      </c>
      <c r="AL1169" s="100">
        <f t="shared" si="143"/>
        <v>0</v>
      </c>
      <c r="AM1169" s="100">
        <f t="shared" si="143"/>
        <v>0</v>
      </c>
      <c r="AN1169" s="100">
        <f t="shared" si="143"/>
        <v>0</v>
      </c>
      <c r="AO1169" s="100">
        <f t="shared" si="143"/>
        <v>0</v>
      </c>
      <c r="AP1169" s="100">
        <f t="shared" si="143"/>
        <v>0</v>
      </c>
      <c r="AQ1169" s="100">
        <f t="shared" si="143"/>
        <v>0</v>
      </c>
      <c r="AR1169" s="100" t="e">
        <f>VLOOKUP(C1169&amp;E1169&amp;G1169&amp;I1169&amp;J1169,'Código Licitaciones'!$I$8:$I$6500,1,0)</f>
        <v>#N/A</v>
      </c>
    </row>
    <row r="1170" spans="13:44" ht="18" x14ac:dyDescent="0.35">
      <c r="M1170" s="109"/>
      <c r="X1170" s="92">
        <f t="shared" si="144"/>
        <v>9</v>
      </c>
      <c r="Z1170" s="100" t="e">
        <f t="shared" si="145"/>
        <v>#DIV/0!</v>
      </c>
      <c r="AA1170" s="105" t="e">
        <f>+VLOOKUP(C1170,'Código Licitaciones'!$J$7:$J$31,1,0)</f>
        <v>#N/A</v>
      </c>
      <c r="AB1170" s="105">
        <f t="shared" si="146"/>
        <v>0</v>
      </c>
      <c r="AC1170" s="105" t="e">
        <f>+VLOOKUP(E1170,'Código Licitaciones'!$K$7:$K$50,1,0)</f>
        <v>#N/A</v>
      </c>
      <c r="AD1170" s="105">
        <f t="shared" si="147"/>
        <v>0</v>
      </c>
      <c r="AE1170" s="105" t="e">
        <f>+VLOOKUP(G1170,'Código Licitaciones'!$L$7:$L$50,1,0)</f>
        <v>#N/A</v>
      </c>
      <c r="AF1170" s="100" t="e">
        <f t="shared" si="148"/>
        <v>#DIV/0!</v>
      </c>
      <c r="AG1170" s="105" t="e">
        <f>+VLOOKUP(I1170,'Código Licitaciones'!$M$7:$M$50,1,0)</f>
        <v>#N/A</v>
      </c>
      <c r="AH1170" s="105" t="e">
        <f>+VLOOKUP(J1170,'Código Licitaciones'!$N$7:$N$50,1,0)</f>
        <v>#N/A</v>
      </c>
      <c r="AI1170" s="105">
        <f t="shared" si="142"/>
        <v>0</v>
      </c>
      <c r="AJ1170" s="105">
        <f t="shared" si="142"/>
        <v>0</v>
      </c>
      <c r="AK1170" s="106" t="e">
        <f>+VLOOKUP(M1170,'Código Barras'!$C$3:$C$1694,1,0)</f>
        <v>#N/A</v>
      </c>
      <c r="AL1170" s="100">
        <f t="shared" si="143"/>
        <v>0</v>
      </c>
      <c r="AM1170" s="100">
        <f t="shared" si="143"/>
        <v>0</v>
      </c>
      <c r="AN1170" s="100">
        <f t="shared" si="143"/>
        <v>0</v>
      </c>
      <c r="AO1170" s="100">
        <f t="shared" si="143"/>
        <v>0</v>
      </c>
      <c r="AP1170" s="100">
        <f t="shared" si="143"/>
        <v>0</v>
      </c>
      <c r="AQ1170" s="100">
        <f t="shared" si="143"/>
        <v>0</v>
      </c>
      <c r="AR1170" s="100" t="e">
        <f>VLOOKUP(C1170&amp;E1170&amp;G1170&amp;I1170&amp;J1170,'Código Licitaciones'!$I$8:$I$6500,1,0)</f>
        <v>#N/A</v>
      </c>
    </row>
    <row r="1171" spans="13:44" ht="18" x14ac:dyDescent="0.35">
      <c r="M1171" s="109"/>
      <c r="X1171" s="92">
        <f t="shared" si="144"/>
        <v>9</v>
      </c>
      <c r="Z1171" s="100" t="e">
        <f t="shared" si="145"/>
        <v>#DIV/0!</v>
      </c>
      <c r="AA1171" s="105" t="e">
        <f>+VLOOKUP(C1171,'Código Licitaciones'!$J$7:$J$31,1,0)</f>
        <v>#N/A</v>
      </c>
      <c r="AB1171" s="105">
        <f t="shared" si="146"/>
        <v>0</v>
      </c>
      <c r="AC1171" s="105" t="e">
        <f>+VLOOKUP(E1171,'Código Licitaciones'!$K$7:$K$50,1,0)</f>
        <v>#N/A</v>
      </c>
      <c r="AD1171" s="105">
        <f t="shared" si="147"/>
        <v>0</v>
      </c>
      <c r="AE1171" s="105" t="e">
        <f>+VLOOKUP(G1171,'Código Licitaciones'!$L$7:$L$50,1,0)</f>
        <v>#N/A</v>
      </c>
      <c r="AF1171" s="100" t="e">
        <f t="shared" si="148"/>
        <v>#DIV/0!</v>
      </c>
      <c r="AG1171" s="105" t="e">
        <f>+VLOOKUP(I1171,'Código Licitaciones'!$M$7:$M$50,1,0)</f>
        <v>#N/A</v>
      </c>
      <c r="AH1171" s="105" t="e">
        <f>+VLOOKUP(J1171,'Código Licitaciones'!$N$7:$N$50,1,0)</f>
        <v>#N/A</v>
      </c>
      <c r="AI1171" s="105">
        <f t="shared" si="142"/>
        <v>0</v>
      </c>
      <c r="AJ1171" s="105">
        <f t="shared" si="142"/>
        <v>0</v>
      </c>
      <c r="AK1171" s="106" t="e">
        <f>+VLOOKUP(M1171,'Código Barras'!$C$3:$C$1694,1,0)</f>
        <v>#N/A</v>
      </c>
      <c r="AL1171" s="100">
        <f t="shared" si="143"/>
        <v>0</v>
      </c>
      <c r="AM1171" s="100">
        <f t="shared" si="143"/>
        <v>0</v>
      </c>
      <c r="AN1171" s="100">
        <f t="shared" si="143"/>
        <v>0</v>
      </c>
      <c r="AO1171" s="100">
        <f t="shared" si="143"/>
        <v>0</v>
      </c>
      <c r="AP1171" s="100">
        <f t="shared" si="143"/>
        <v>0</v>
      </c>
      <c r="AQ1171" s="100">
        <f t="shared" si="143"/>
        <v>0</v>
      </c>
      <c r="AR1171" s="100" t="e">
        <f>VLOOKUP(C1171&amp;E1171&amp;G1171&amp;I1171&amp;J1171,'Código Licitaciones'!$I$8:$I$6500,1,0)</f>
        <v>#N/A</v>
      </c>
    </row>
    <row r="1172" spans="13:44" ht="18" x14ac:dyDescent="0.35">
      <c r="M1172" s="109"/>
      <c r="X1172" s="92">
        <f t="shared" si="144"/>
        <v>9</v>
      </c>
      <c r="Z1172" s="100" t="e">
        <f t="shared" si="145"/>
        <v>#DIV/0!</v>
      </c>
      <c r="AA1172" s="105" t="e">
        <f>+VLOOKUP(C1172,'Código Licitaciones'!$J$7:$J$31,1,0)</f>
        <v>#N/A</v>
      </c>
      <c r="AB1172" s="105">
        <f t="shared" si="146"/>
        <v>0</v>
      </c>
      <c r="AC1172" s="105" t="e">
        <f>+VLOOKUP(E1172,'Código Licitaciones'!$K$7:$K$50,1,0)</f>
        <v>#N/A</v>
      </c>
      <c r="AD1172" s="105">
        <f t="shared" si="147"/>
        <v>0</v>
      </c>
      <c r="AE1172" s="105" t="e">
        <f>+VLOOKUP(G1172,'Código Licitaciones'!$L$7:$L$50,1,0)</f>
        <v>#N/A</v>
      </c>
      <c r="AF1172" s="100" t="e">
        <f t="shared" si="148"/>
        <v>#DIV/0!</v>
      </c>
      <c r="AG1172" s="105" t="e">
        <f>+VLOOKUP(I1172,'Código Licitaciones'!$M$7:$M$50,1,0)</f>
        <v>#N/A</v>
      </c>
      <c r="AH1172" s="105" t="e">
        <f>+VLOOKUP(J1172,'Código Licitaciones'!$N$7:$N$50,1,0)</f>
        <v>#N/A</v>
      </c>
      <c r="AI1172" s="105">
        <f t="shared" si="142"/>
        <v>0</v>
      </c>
      <c r="AJ1172" s="105">
        <f t="shared" si="142"/>
        <v>0</v>
      </c>
      <c r="AK1172" s="106" t="e">
        <f>+VLOOKUP(M1172,'Código Barras'!$C$3:$C$1694,1,0)</f>
        <v>#N/A</v>
      </c>
      <c r="AL1172" s="100">
        <f t="shared" si="143"/>
        <v>0</v>
      </c>
      <c r="AM1172" s="100">
        <f t="shared" si="143"/>
        <v>0</v>
      </c>
      <c r="AN1172" s="100">
        <f t="shared" si="143"/>
        <v>0</v>
      </c>
      <c r="AO1172" s="100">
        <f t="shared" si="143"/>
        <v>0</v>
      </c>
      <c r="AP1172" s="100">
        <f t="shared" si="143"/>
        <v>0</v>
      </c>
      <c r="AQ1172" s="100">
        <f t="shared" si="143"/>
        <v>0</v>
      </c>
      <c r="AR1172" s="100" t="e">
        <f>VLOOKUP(C1172&amp;E1172&amp;G1172&amp;I1172&amp;J1172,'Código Licitaciones'!$I$8:$I$6500,1,0)</f>
        <v>#N/A</v>
      </c>
    </row>
    <row r="1173" spans="13:44" ht="18" x14ac:dyDescent="0.35">
      <c r="M1173" s="109"/>
      <c r="X1173" s="92">
        <f t="shared" si="144"/>
        <v>9</v>
      </c>
      <c r="Z1173" s="100" t="e">
        <f t="shared" si="145"/>
        <v>#DIV/0!</v>
      </c>
      <c r="AA1173" s="105" t="e">
        <f>+VLOOKUP(C1173,'Código Licitaciones'!$J$7:$J$31,1,0)</f>
        <v>#N/A</v>
      </c>
      <c r="AB1173" s="105">
        <f t="shared" si="146"/>
        <v>0</v>
      </c>
      <c r="AC1173" s="105" t="e">
        <f>+VLOOKUP(E1173,'Código Licitaciones'!$K$7:$K$50,1,0)</f>
        <v>#N/A</v>
      </c>
      <c r="AD1173" s="105">
        <f t="shared" si="147"/>
        <v>0</v>
      </c>
      <c r="AE1173" s="105" t="e">
        <f>+VLOOKUP(G1173,'Código Licitaciones'!$L$7:$L$50,1,0)</f>
        <v>#N/A</v>
      </c>
      <c r="AF1173" s="100" t="e">
        <f t="shared" si="148"/>
        <v>#DIV/0!</v>
      </c>
      <c r="AG1173" s="105" t="e">
        <f>+VLOOKUP(I1173,'Código Licitaciones'!$M$7:$M$50,1,0)</f>
        <v>#N/A</v>
      </c>
      <c r="AH1173" s="105" t="e">
        <f>+VLOOKUP(J1173,'Código Licitaciones'!$N$7:$N$50,1,0)</f>
        <v>#N/A</v>
      </c>
      <c r="AI1173" s="105">
        <f t="shared" si="142"/>
        <v>0</v>
      </c>
      <c r="AJ1173" s="105">
        <f t="shared" si="142"/>
        <v>0</v>
      </c>
      <c r="AK1173" s="106" t="e">
        <f>+VLOOKUP(M1173,'Código Barras'!$C$3:$C$1694,1,0)</f>
        <v>#N/A</v>
      </c>
      <c r="AL1173" s="100">
        <f t="shared" si="143"/>
        <v>0</v>
      </c>
      <c r="AM1173" s="100">
        <f t="shared" si="143"/>
        <v>0</v>
      </c>
      <c r="AN1173" s="100">
        <f t="shared" si="143"/>
        <v>0</v>
      </c>
      <c r="AO1173" s="100">
        <f t="shared" si="143"/>
        <v>0</v>
      </c>
      <c r="AP1173" s="100">
        <f t="shared" si="143"/>
        <v>0</v>
      </c>
      <c r="AQ1173" s="100">
        <f t="shared" si="143"/>
        <v>0</v>
      </c>
      <c r="AR1173" s="100" t="e">
        <f>VLOOKUP(C1173&amp;E1173&amp;G1173&amp;I1173&amp;J1173,'Código Licitaciones'!$I$8:$I$6500,1,0)</f>
        <v>#N/A</v>
      </c>
    </row>
    <row r="1174" spans="13:44" ht="18" x14ac:dyDescent="0.35">
      <c r="M1174" s="109"/>
      <c r="X1174" s="92">
        <f t="shared" si="144"/>
        <v>9</v>
      </c>
      <c r="Z1174" s="100" t="e">
        <f t="shared" si="145"/>
        <v>#DIV/0!</v>
      </c>
      <c r="AA1174" s="105" t="e">
        <f>+VLOOKUP(C1174,'Código Licitaciones'!$J$7:$J$31,1,0)</f>
        <v>#N/A</v>
      </c>
      <c r="AB1174" s="105">
        <f t="shared" si="146"/>
        <v>0</v>
      </c>
      <c r="AC1174" s="105" t="e">
        <f>+VLOOKUP(E1174,'Código Licitaciones'!$K$7:$K$50,1,0)</f>
        <v>#N/A</v>
      </c>
      <c r="AD1174" s="105">
        <f t="shared" si="147"/>
        <v>0</v>
      </c>
      <c r="AE1174" s="105" t="e">
        <f>+VLOOKUP(G1174,'Código Licitaciones'!$L$7:$L$50,1,0)</f>
        <v>#N/A</v>
      </c>
      <c r="AF1174" s="100" t="e">
        <f t="shared" si="148"/>
        <v>#DIV/0!</v>
      </c>
      <c r="AG1174" s="105" t="e">
        <f>+VLOOKUP(I1174,'Código Licitaciones'!$M$7:$M$50,1,0)</f>
        <v>#N/A</v>
      </c>
      <c r="AH1174" s="105" t="e">
        <f>+VLOOKUP(J1174,'Código Licitaciones'!$N$7:$N$50,1,0)</f>
        <v>#N/A</v>
      </c>
      <c r="AI1174" s="105">
        <f t="shared" si="142"/>
        <v>0</v>
      </c>
      <c r="AJ1174" s="105">
        <f t="shared" si="142"/>
        <v>0</v>
      </c>
      <c r="AK1174" s="106" t="e">
        <f>+VLOOKUP(M1174,'Código Barras'!$C$3:$C$1694,1,0)</f>
        <v>#N/A</v>
      </c>
      <c r="AL1174" s="100">
        <f t="shared" si="143"/>
        <v>0</v>
      </c>
      <c r="AM1174" s="100">
        <f t="shared" si="143"/>
        <v>0</v>
      </c>
      <c r="AN1174" s="100">
        <f t="shared" si="143"/>
        <v>0</v>
      </c>
      <c r="AO1174" s="100">
        <f t="shared" si="143"/>
        <v>0</v>
      </c>
      <c r="AP1174" s="100">
        <f t="shared" si="143"/>
        <v>0</v>
      </c>
      <c r="AQ1174" s="100">
        <f t="shared" si="143"/>
        <v>0</v>
      </c>
      <c r="AR1174" s="100" t="e">
        <f>VLOOKUP(C1174&amp;E1174&amp;G1174&amp;I1174&amp;J1174,'Código Licitaciones'!$I$8:$I$6500,1,0)</f>
        <v>#N/A</v>
      </c>
    </row>
    <row r="1175" spans="13:44" ht="18" x14ac:dyDescent="0.35">
      <c r="M1175" s="109"/>
      <c r="X1175" s="92">
        <f t="shared" si="144"/>
        <v>9</v>
      </c>
      <c r="Z1175" s="100" t="e">
        <f t="shared" si="145"/>
        <v>#DIV/0!</v>
      </c>
      <c r="AA1175" s="105" t="e">
        <f>+VLOOKUP(C1175,'Código Licitaciones'!$J$7:$J$31,1,0)</f>
        <v>#N/A</v>
      </c>
      <c r="AB1175" s="105">
        <f t="shared" si="146"/>
        <v>0</v>
      </c>
      <c r="AC1175" s="105" t="e">
        <f>+VLOOKUP(E1175,'Código Licitaciones'!$K$7:$K$50,1,0)</f>
        <v>#N/A</v>
      </c>
      <c r="AD1175" s="105">
        <f t="shared" si="147"/>
        <v>0</v>
      </c>
      <c r="AE1175" s="105" t="e">
        <f>+VLOOKUP(G1175,'Código Licitaciones'!$L$7:$L$50,1,0)</f>
        <v>#N/A</v>
      </c>
      <c r="AF1175" s="100" t="e">
        <f t="shared" si="148"/>
        <v>#DIV/0!</v>
      </c>
      <c r="AG1175" s="105" t="e">
        <f>+VLOOKUP(I1175,'Código Licitaciones'!$M$7:$M$50,1,0)</f>
        <v>#N/A</v>
      </c>
      <c r="AH1175" s="105" t="e">
        <f>+VLOOKUP(J1175,'Código Licitaciones'!$N$7:$N$50,1,0)</f>
        <v>#N/A</v>
      </c>
      <c r="AI1175" s="105">
        <f t="shared" si="142"/>
        <v>0</v>
      </c>
      <c r="AJ1175" s="105">
        <f t="shared" si="142"/>
        <v>0</v>
      </c>
      <c r="AK1175" s="106" t="e">
        <f>+VLOOKUP(M1175,'Código Barras'!$C$3:$C$1694,1,0)</f>
        <v>#N/A</v>
      </c>
      <c r="AL1175" s="100">
        <f t="shared" si="143"/>
        <v>0</v>
      </c>
      <c r="AM1175" s="100">
        <f t="shared" si="143"/>
        <v>0</v>
      </c>
      <c r="AN1175" s="100">
        <f t="shared" si="143"/>
        <v>0</v>
      </c>
      <c r="AO1175" s="100">
        <f t="shared" si="143"/>
        <v>0</v>
      </c>
      <c r="AP1175" s="100">
        <f t="shared" si="143"/>
        <v>0</v>
      </c>
      <c r="AQ1175" s="100">
        <f t="shared" si="143"/>
        <v>0</v>
      </c>
      <c r="AR1175" s="100" t="e">
        <f>VLOOKUP(C1175&amp;E1175&amp;G1175&amp;I1175&amp;J1175,'Código Licitaciones'!$I$8:$I$6500,1,0)</f>
        <v>#N/A</v>
      </c>
    </row>
    <row r="1176" spans="13:44" ht="18" x14ac:dyDescent="0.35">
      <c r="M1176" s="109"/>
      <c r="X1176" s="92">
        <f t="shared" si="144"/>
        <v>9</v>
      </c>
      <c r="Z1176" s="100" t="e">
        <f t="shared" si="145"/>
        <v>#DIV/0!</v>
      </c>
      <c r="AA1176" s="105" t="e">
        <f>+VLOOKUP(C1176,'Código Licitaciones'!$J$7:$J$31,1,0)</f>
        <v>#N/A</v>
      </c>
      <c r="AB1176" s="105">
        <f t="shared" si="146"/>
        <v>0</v>
      </c>
      <c r="AC1176" s="105" t="e">
        <f>+VLOOKUP(E1176,'Código Licitaciones'!$K$7:$K$50,1,0)</f>
        <v>#N/A</v>
      </c>
      <c r="AD1176" s="105">
        <f t="shared" si="147"/>
        <v>0</v>
      </c>
      <c r="AE1176" s="105" t="e">
        <f>+VLOOKUP(G1176,'Código Licitaciones'!$L$7:$L$50,1,0)</f>
        <v>#N/A</v>
      </c>
      <c r="AF1176" s="100" t="e">
        <f t="shared" si="148"/>
        <v>#DIV/0!</v>
      </c>
      <c r="AG1176" s="105" t="e">
        <f>+VLOOKUP(I1176,'Código Licitaciones'!$M$7:$M$50,1,0)</f>
        <v>#N/A</v>
      </c>
      <c r="AH1176" s="105" t="e">
        <f>+VLOOKUP(J1176,'Código Licitaciones'!$N$7:$N$50,1,0)</f>
        <v>#N/A</v>
      </c>
      <c r="AI1176" s="105">
        <f t="shared" si="142"/>
        <v>0</v>
      </c>
      <c r="AJ1176" s="105">
        <f t="shared" si="142"/>
        <v>0</v>
      </c>
      <c r="AK1176" s="106" t="e">
        <f>+VLOOKUP(M1176,'Código Barras'!$C$3:$C$1694,1,0)</f>
        <v>#N/A</v>
      </c>
      <c r="AL1176" s="100">
        <f t="shared" si="143"/>
        <v>0</v>
      </c>
      <c r="AM1176" s="100">
        <f t="shared" si="143"/>
        <v>0</v>
      </c>
      <c r="AN1176" s="100">
        <f t="shared" si="143"/>
        <v>0</v>
      </c>
      <c r="AO1176" s="100">
        <f t="shared" si="143"/>
        <v>0</v>
      </c>
      <c r="AP1176" s="100">
        <f t="shared" si="143"/>
        <v>0</v>
      </c>
      <c r="AQ1176" s="100">
        <f t="shared" si="143"/>
        <v>0</v>
      </c>
      <c r="AR1176" s="100" t="e">
        <f>VLOOKUP(C1176&amp;E1176&amp;G1176&amp;I1176&amp;J1176,'Código Licitaciones'!$I$8:$I$6500,1,0)</f>
        <v>#N/A</v>
      </c>
    </row>
    <row r="1177" spans="13:44" ht="18" x14ac:dyDescent="0.35">
      <c r="M1177" s="109"/>
      <c r="X1177" s="92">
        <f t="shared" si="144"/>
        <v>9</v>
      </c>
      <c r="Z1177" s="100" t="e">
        <f t="shared" si="145"/>
        <v>#DIV/0!</v>
      </c>
      <c r="AA1177" s="105" t="e">
        <f>+VLOOKUP(C1177,'Código Licitaciones'!$J$7:$J$31,1,0)</f>
        <v>#N/A</v>
      </c>
      <c r="AB1177" s="105">
        <f t="shared" si="146"/>
        <v>0</v>
      </c>
      <c r="AC1177" s="105" t="e">
        <f>+VLOOKUP(E1177,'Código Licitaciones'!$K$7:$K$50,1,0)</f>
        <v>#N/A</v>
      </c>
      <c r="AD1177" s="105">
        <f t="shared" si="147"/>
        <v>0</v>
      </c>
      <c r="AE1177" s="105" t="e">
        <f>+VLOOKUP(G1177,'Código Licitaciones'!$L$7:$L$50,1,0)</f>
        <v>#N/A</v>
      </c>
      <c r="AF1177" s="100" t="e">
        <f t="shared" si="148"/>
        <v>#DIV/0!</v>
      </c>
      <c r="AG1177" s="105" t="e">
        <f>+VLOOKUP(I1177,'Código Licitaciones'!$M$7:$M$50,1,0)</f>
        <v>#N/A</v>
      </c>
      <c r="AH1177" s="105" t="e">
        <f>+VLOOKUP(J1177,'Código Licitaciones'!$N$7:$N$50,1,0)</f>
        <v>#N/A</v>
      </c>
      <c r="AI1177" s="105">
        <f t="shared" si="142"/>
        <v>0</v>
      </c>
      <c r="AJ1177" s="105">
        <f t="shared" si="142"/>
        <v>0</v>
      </c>
      <c r="AK1177" s="106" t="e">
        <f>+VLOOKUP(M1177,'Código Barras'!$C$3:$C$1694,1,0)</f>
        <v>#N/A</v>
      </c>
      <c r="AL1177" s="100">
        <f t="shared" si="143"/>
        <v>0</v>
      </c>
      <c r="AM1177" s="100">
        <f t="shared" si="143"/>
        <v>0</v>
      </c>
      <c r="AN1177" s="100">
        <f t="shared" si="143"/>
        <v>0</v>
      </c>
      <c r="AO1177" s="100">
        <f t="shared" ref="AO1177:AQ1192" si="149">IF(OR(ISNUMBER(Q1177),Q1177=0),Q1177,1/0)</f>
        <v>0</v>
      </c>
      <c r="AP1177" s="100">
        <f t="shared" si="149"/>
        <v>0</v>
      </c>
      <c r="AQ1177" s="100">
        <f t="shared" si="149"/>
        <v>0</v>
      </c>
      <c r="AR1177" s="100" t="e">
        <f>VLOOKUP(C1177&amp;E1177&amp;G1177&amp;I1177&amp;J1177,'Código Licitaciones'!$I$8:$I$6500,1,0)</f>
        <v>#N/A</v>
      </c>
    </row>
    <row r="1178" spans="13:44" ht="18" x14ac:dyDescent="0.35">
      <c r="M1178" s="109"/>
      <c r="X1178" s="92">
        <f t="shared" si="144"/>
        <v>9</v>
      </c>
      <c r="Z1178" s="100" t="e">
        <f t="shared" si="145"/>
        <v>#DIV/0!</v>
      </c>
      <c r="AA1178" s="105" t="e">
        <f>+VLOOKUP(C1178,'Código Licitaciones'!$J$7:$J$31,1,0)</f>
        <v>#N/A</v>
      </c>
      <c r="AB1178" s="105">
        <f t="shared" si="146"/>
        <v>0</v>
      </c>
      <c r="AC1178" s="105" t="e">
        <f>+VLOOKUP(E1178,'Código Licitaciones'!$K$7:$K$50,1,0)</f>
        <v>#N/A</v>
      </c>
      <c r="AD1178" s="105">
        <f t="shared" si="147"/>
        <v>0</v>
      </c>
      <c r="AE1178" s="105" t="e">
        <f>+VLOOKUP(G1178,'Código Licitaciones'!$L$7:$L$50,1,0)</f>
        <v>#N/A</v>
      </c>
      <c r="AF1178" s="100" t="e">
        <f t="shared" si="148"/>
        <v>#DIV/0!</v>
      </c>
      <c r="AG1178" s="105" t="e">
        <f>+VLOOKUP(I1178,'Código Licitaciones'!$M$7:$M$50,1,0)</f>
        <v>#N/A</v>
      </c>
      <c r="AH1178" s="105" t="e">
        <f>+VLOOKUP(J1178,'Código Licitaciones'!$N$7:$N$50,1,0)</f>
        <v>#N/A</v>
      </c>
      <c r="AI1178" s="105">
        <f t="shared" si="142"/>
        <v>0</v>
      </c>
      <c r="AJ1178" s="105">
        <f t="shared" si="142"/>
        <v>0</v>
      </c>
      <c r="AK1178" s="106" t="e">
        <f>+VLOOKUP(M1178,'Código Barras'!$C$3:$C$1694,1,0)</f>
        <v>#N/A</v>
      </c>
      <c r="AL1178" s="100">
        <f t="shared" ref="AL1178:AQ1193" si="150">IF(OR(ISNUMBER(N1178),N1178=0),N1178,1/0)</f>
        <v>0</v>
      </c>
      <c r="AM1178" s="100">
        <f t="shared" si="150"/>
        <v>0</v>
      </c>
      <c r="AN1178" s="100">
        <f t="shared" si="150"/>
        <v>0</v>
      </c>
      <c r="AO1178" s="100">
        <f t="shared" si="149"/>
        <v>0</v>
      </c>
      <c r="AP1178" s="100">
        <f t="shared" si="149"/>
        <v>0</v>
      </c>
      <c r="AQ1178" s="100">
        <f t="shared" si="149"/>
        <v>0</v>
      </c>
      <c r="AR1178" s="100" t="e">
        <f>VLOOKUP(C1178&amp;E1178&amp;G1178&amp;I1178&amp;J1178,'Código Licitaciones'!$I$8:$I$6500,1,0)</f>
        <v>#N/A</v>
      </c>
    </row>
    <row r="1179" spans="13:44" ht="18" x14ac:dyDescent="0.35">
      <c r="M1179" s="109"/>
      <c r="X1179" s="92">
        <f t="shared" si="144"/>
        <v>9</v>
      </c>
      <c r="Z1179" s="100" t="e">
        <f t="shared" si="145"/>
        <v>#DIV/0!</v>
      </c>
      <c r="AA1179" s="105" t="e">
        <f>+VLOOKUP(C1179,'Código Licitaciones'!$J$7:$J$31,1,0)</f>
        <v>#N/A</v>
      </c>
      <c r="AB1179" s="105">
        <f t="shared" si="146"/>
        <v>0</v>
      </c>
      <c r="AC1179" s="105" t="e">
        <f>+VLOOKUP(E1179,'Código Licitaciones'!$K$7:$K$50,1,0)</f>
        <v>#N/A</v>
      </c>
      <c r="AD1179" s="105">
        <f t="shared" si="147"/>
        <v>0</v>
      </c>
      <c r="AE1179" s="105" t="e">
        <f>+VLOOKUP(G1179,'Código Licitaciones'!$L$7:$L$50,1,0)</f>
        <v>#N/A</v>
      </c>
      <c r="AF1179" s="100" t="e">
        <f t="shared" si="148"/>
        <v>#DIV/0!</v>
      </c>
      <c r="AG1179" s="105" t="e">
        <f>+VLOOKUP(I1179,'Código Licitaciones'!$M$7:$M$50,1,0)</f>
        <v>#N/A</v>
      </c>
      <c r="AH1179" s="105" t="e">
        <f>+VLOOKUP(J1179,'Código Licitaciones'!$N$7:$N$50,1,0)</f>
        <v>#N/A</v>
      </c>
      <c r="AI1179" s="105">
        <f t="shared" si="142"/>
        <v>0</v>
      </c>
      <c r="AJ1179" s="105">
        <f t="shared" si="142"/>
        <v>0</v>
      </c>
      <c r="AK1179" s="106" t="e">
        <f>+VLOOKUP(M1179,'Código Barras'!$C$3:$C$1694,1,0)</f>
        <v>#N/A</v>
      </c>
      <c r="AL1179" s="100">
        <f t="shared" si="150"/>
        <v>0</v>
      </c>
      <c r="AM1179" s="100">
        <f t="shared" si="150"/>
        <v>0</v>
      </c>
      <c r="AN1179" s="100">
        <f t="shared" si="150"/>
        <v>0</v>
      </c>
      <c r="AO1179" s="100">
        <f t="shared" si="149"/>
        <v>0</v>
      </c>
      <c r="AP1179" s="100">
        <f t="shared" si="149"/>
        <v>0</v>
      </c>
      <c r="AQ1179" s="100">
        <f t="shared" si="149"/>
        <v>0</v>
      </c>
      <c r="AR1179" s="100" t="e">
        <f>VLOOKUP(C1179&amp;E1179&amp;G1179&amp;I1179&amp;J1179,'Código Licitaciones'!$I$8:$I$6500,1,0)</f>
        <v>#N/A</v>
      </c>
    </row>
    <row r="1180" spans="13:44" ht="18" x14ac:dyDescent="0.35">
      <c r="M1180" s="109"/>
      <c r="X1180" s="92">
        <f t="shared" si="144"/>
        <v>9</v>
      </c>
      <c r="Z1180" s="100" t="e">
        <f t="shared" si="145"/>
        <v>#DIV/0!</v>
      </c>
      <c r="AA1180" s="105" t="e">
        <f>+VLOOKUP(C1180,'Código Licitaciones'!$J$7:$J$31,1,0)</f>
        <v>#N/A</v>
      </c>
      <c r="AB1180" s="105">
        <f t="shared" si="146"/>
        <v>0</v>
      </c>
      <c r="AC1180" s="105" t="e">
        <f>+VLOOKUP(E1180,'Código Licitaciones'!$K$7:$K$50,1,0)</f>
        <v>#N/A</v>
      </c>
      <c r="AD1180" s="105">
        <f t="shared" si="147"/>
        <v>0</v>
      </c>
      <c r="AE1180" s="105" t="e">
        <f>+VLOOKUP(G1180,'Código Licitaciones'!$L$7:$L$50,1,0)</f>
        <v>#N/A</v>
      </c>
      <c r="AF1180" s="100" t="e">
        <f t="shared" si="148"/>
        <v>#DIV/0!</v>
      </c>
      <c r="AG1180" s="105" t="e">
        <f>+VLOOKUP(I1180,'Código Licitaciones'!$M$7:$M$50,1,0)</f>
        <v>#N/A</v>
      </c>
      <c r="AH1180" s="105" t="e">
        <f>+VLOOKUP(J1180,'Código Licitaciones'!$N$7:$N$50,1,0)</f>
        <v>#N/A</v>
      </c>
      <c r="AI1180" s="105">
        <f t="shared" si="142"/>
        <v>0</v>
      </c>
      <c r="AJ1180" s="105">
        <f t="shared" si="142"/>
        <v>0</v>
      </c>
      <c r="AK1180" s="106" t="e">
        <f>+VLOOKUP(M1180,'Código Barras'!$C$3:$C$1694,1,0)</f>
        <v>#N/A</v>
      </c>
      <c r="AL1180" s="100">
        <f t="shared" si="150"/>
        <v>0</v>
      </c>
      <c r="AM1180" s="100">
        <f t="shared" si="150"/>
        <v>0</v>
      </c>
      <c r="AN1180" s="100">
        <f t="shared" si="150"/>
        <v>0</v>
      </c>
      <c r="AO1180" s="100">
        <f t="shared" si="149"/>
        <v>0</v>
      </c>
      <c r="AP1180" s="100">
        <f t="shared" si="149"/>
        <v>0</v>
      </c>
      <c r="AQ1180" s="100">
        <f t="shared" si="149"/>
        <v>0</v>
      </c>
      <c r="AR1180" s="100" t="e">
        <f>VLOOKUP(C1180&amp;E1180&amp;G1180&amp;I1180&amp;J1180,'Código Licitaciones'!$I$8:$I$6500,1,0)</f>
        <v>#N/A</v>
      </c>
    </row>
    <row r="1181" spans="13:44" ht="18" x14ac:dyDescent="0.35">
      <c r="M1181" s="109"/>
      <c r="X1181" s="92">
        <f t="shared" si="144"/>
        <v>9</v>
      </c>
      <c r="Z1181" s="100" t="e">
        <f t="shared" si="145"/>
        <v>#DIV/0!</v>
      </c>
      <c r="AA1181" s="105" t="e">
        <f>+VLOOKUP(C1181,'Código Licitaciones'!$J$7:$J$31,1,0)</f>
        <v>#N/A</v>
      </c>
      <c r="AB1181" s="105">
        <f t="shared" si="146"/>
        <v>0</v>
      </c>
      <c r="AC1181" s="105" t="e">
        <f>+VLOOKUP(E1181,'Código Licitaciones'!$K$7:$K$50,1,0)</f>
        <v>#N/A</v>
      </c>
      <c r="AD1181" s="105">
        <f t="shared" si="147"/>
        <v>0</v>
      </c>
      <c r="AE1181" s="105" t="e">
        <f>+VLOOKUP(G1181,'Código Licitaciones'!$L$7:$L$50,1,0)</f>
        <v>#N/A</v>
      </c>
      <c r="AF1181" s="100" t="e">
        <f t="shared" si="148"/>
        <v>#DIV/0!</v>
      </c>
      <c r="AG1181" s="105" t="e">
        <f>+VLOOKUP(I1181,'Código Licitaciones'!$M$7:$M$50,1,0)</f>
        <v>#N/A</v>
      </c>
      <c r="AH1181" s="105" t="e">
        <f>+VLOOKUP(J1181,'Código Licitaciones'!$N$7:$N$50,1,0)</f>
        <v>#N/A</v>
      </c>
      <c r="AI1181" s="105">
        <f t="shared" si="142"/>
        <v>0</v>
      </c>
      <c r="AJ1181" s="105">
        <f t="shared" si="142"/>
        <v>0</v>
      </c>
      <c r="AK1181" s="106" t="e">
        <f>+VLOOKUP(M1181,'Código Barras'!$C$3:$C$1694,1,0)</f>
        <v>#N/A</v>
      </c>
      <c r="AL1181" s="100">
        <f t="shared" si="150"/>
        <v>0</v>
      </c>
      <c r="AM1181" s="100">
        <f t="shared" si="150"/>
        <v>0</v>
      </c>
      <c r="AN1181" s="100">
        <f t="shared" si="150"/>
        <v>0</v>
      </c>
      <c r="AO1181" s="100">
        <f t="shared" si="149"/>
        <v>0</v>
      </c>
      <c r="AP1181" s="100">
        <f t="shared" si="149"/>
        <v>0</v>
      </c>
      <c r="AQ1181" s="100">
        <f t="shared" si="149"/>
        <v>0</v>
      </c>
      <c r="AR1181" s="100" t="e">
        <f>VLOOKUP(C1181&amp;E1181&amp;G1181&amp;I1181&amp;J1181,'Código Licitaciones'!$I$8:$I$6500,1,0)</f>
        <v>#N/A</v>
      </c>
    </row>
    <row r="1182" spans="13:44" ht="18" x14ac:dyDescent="0.35">
      <c r="M1182" s="109"/>
      <c r="X1182" s="92">
        <f t="shared" si="144"/>
        <v>9</v>
      </c>
      <c r="Z1182" s="100" t="e">
        <f t="shared" si="145"/>
        <v>#DIV/0!</v>
      </c>
      <c r="AA1182" s="105" t="e">
        <f>+VLOOKUP(C1182,'Código Licitaciones'!$J$7:$J$31,1,0)</f>
        <v>#N/A</v>
      </c>
      <c r="AB1182" s="105">
        <f t="shared" si="146"/>
        <v>0</v>
      </c>
      <c r="AC1182" s="105" t="e">
        <f>+VLOOKUP(E1182,'Código Licitaciones'!$K$7:$K$50,1,0)</f>
        <v>#N/A</v>
      </c>
      <c r="AD1182" s="105">
        <f t="shared" si="147"/>
        <v>0</v>
      </c>
      <c r="AE1182" s="105" t="e">
        <f>+VLOOKUP(G1182,'Código Licitaciones'!$L$7:$L$50,1,0)</f>
        <v>#N/A</v>
      </c>
      <c r="AF1182" s="100" t="e">
        <f t="shared" si="148"/>
        <v>#DIV/0!</v>
      </c>
      <c r="AG1182" s="105" t="e">
        <f>+VLOOKUP(I1182,'Código Licitaciones'!$M$7:$M$50,1,0)</f>
        <v>#N/A</v>
      </c>
      <c r="AH1182" s="105" t="e">
        <f>+VLOOKUP(J1182,'Código Licitaciones'!$N$7:$N$50,1,0)</f>
        <v>#N/A</v>
      </c>
      <c r="AI1182" s="105">
        <f t="shared" si="142"/>
        <v>0</v>
      </c>
      <c r="AJ1182" s="105">
        <f t="shared" si="142"/>
        <v>0</v>
      </c>
      <c r="AK1182" s="106" t="e">
        <f>+VLOOKUP(M1182,'Código Barras'!$C$3:$C$1694,1,0)</f>
        <v>#N/A</v>
      </c>
      <c r="AL1182" s="100">
        <f t="shared" si="150"/>
        <v>0</v>
      </c>
      <c r="AM1182" s="100">
        <f t="shared" si="150"/>
        <v>0</v>
      </c>
      <c r="AN1182" s="100">
        <f t="shared" si="150"/>
        <v>0</v>
      </c>
      <c r="AO1182" s="100">
        <f t="shared" si="149"/>
        <v>0</v>
      </c>
      <c r="AP1182" s="100">
        <f t="shared" si="149"/>
        <v>0</v>
      </c>
      <c r="AQ1182" s="100">
        <f t="shared" si="149"/>
        <v>0</v>
      </c>
      <c r="AR1182" s="100" t="e">
        <f>VLOOKUP(C1182&amp;E1182&amp;G1182&amp;I1182&amp;J1182,'Código Licitaciones'!$I$8:$I$6500,1,0)</f>
        <v>#N/A</v>
      </c>
    </row>
    <row r="1183" spans="13:44" ht="18" x14ac:dyDescent="0.35">
      <c r="M1183" s="109"/>
      <c r="X1183" s="92">
        <f t="shared" si="144"/>
        <v>9</v>
      </c>
      <c r="Z1183" s="100" t="e">
        <f t="shared" si="145"/>
        <v>#DIV/0!</v>
      </c>
      <c r="AA1183" s="105" t="e">
        <f>+VLOOKUP(C1183,'Código Licitaciones'!$J$7:$J$31,1,0)</f>
        <v>#N/A</v>
      </c>
      <c r="AB1183" s="105">
        <f t="shared" si="146"/>
        <v>0</v>
      </c>
      <c r="AC1183" s="105" t="e">
        <f>+VLOOKUP(E1183,'Código Licitaciones'!$K$7:$K$50,1,0)</f>
        <v>#N/A</v>
      </c>
      <c r="AD1183" s="105">
        <f t="shared" si="147"/>
        <v>0</v>
      </c>
      <c r="AE1183" s="105" t="e">
        <f>+VLOOKUP(G1183,'Código Licitaciones'!$L$7:$L$50,1,0)</f>
        <v>#N/A</v>
      </c>
      <c r="AF1183" s="100" t="e">
        <f t="shared" si="148"/>
        <v>#DIV/0!</v>
      </c>
      <c r="AG1183" s="105" t="e">
        <f>+VLOOKUP(I1183,'Código Licitaciones'!$M$7:$M$50,1,0)</f>
        <v>#N/A</v>
      </c>
      <c r="AH1183" s="105" t="e">
        <f>+VLOOKUP(J1183,'Código Licitaciones'!$N$7:$N$50,1,0)</f>
        <v>#N/A</v>
      </c>
      <c r="AI1183" s="105">
        <f t="shared" si="142"/>
        <v>0</v>
      </c>
      <c r="AJ1183" s="105">
        <f t="shared" si="142"/>
        <v>0</v>
      </c>
      <c r="AK1183" s="106" t="e">
        <f>+VLOOKUP(M1183,'Código Barras'!$C$3:$C$1694,1,0)</f>
        <v>#N/A</v>
      </c>
      <c r="AL1183" s="100">
        <f t="shared" si="150"/>
        <v>0</v>
      </c>
      <c r="AM1183" s="100">
        <f t="shared" si="150"/>
        <v>0</v>
      </c>
      <c r="AN1183" s="100">
        <f t="shared" si="150"/>
        <v>0</v>
      </c>
      <c r="AO1183" s="100">
        <f t="shared" si="149"/>
        <v>0</v>
      </c>
      <c r="AP1183" s="100">
        <f t="shared" si="149"/>
        <v>0</v>
      </c>
      <c r="AQ1183" s="100">
        <f t="shared" si="149"/>
        <v>0</v>
      </c>
      <c r="AR1183" s="100" t="e">
        <f>VLOOKUP(C1183&amp;E1183&amp;G1183&amp;I1183&amp;J1183,'Código Licitaciones'!$I$8:$I$6500,1,0)</f>
        <v>#N/A</v>
      </c>
    </row>
    <row r="1184" spans="13:44" ht="18" x14ac:dyDescent="0.35">
      <c r="M1184" s="109"/>
      <c r="X1184" s="92">
        <f t="shared" si="144"/>
        <v>9</v>
      </c>
      <c r="Z1184" s="100" t="e">
        <f t="shared" si="145"/>
        <v>#DIV/0!</v>
      </c>
      <c r="AA1184" s="105" t="e">
        <f>+VLOOKUP(C1184,'Código Licitaciones'!$J$7:$J$31,1,0)</f>
        <v>#N/A</v>
      </c>
      <c r="AB1184" s="105">
        <f t="shared" si="146"/>
        <v>0</v>
      </c>
      <c r="AC1184" s="105" t="e">
        <f>+VLOOKUP(E1184,'Código Licitaciones'!$K$7:$K$50,1,0)</f>
        <v>#N/A</v>
      </c>
      <c r="AD1184" s="105">
        <f t="shared" si="147"/>
        <v>0</v>
      </c>
      <c r="AE1184" s="105" t="e">
        <f>+VLOOKUP(G1184,'Código Licitaciones'!$L$7:$L$50,1,0)</f>
        <v>#N/A</v>
      </c>
      <c r="AF1184" s="100" t="e">
        <f t="shared" si="148"/>
        <v>#DIV/0!</v>
      </c>
      <c r="AG1184" s="105" t="e">
        <f>+VLOOKUP(I1184,'Código Licitaciones'!$M$7:$M$50,1,0)</f>
        <v>#N/A</v>
      </c>
      <c r="AH1184" s="105" t="e">
        <f>+VLOOKUP(J1184,'Código Licitaciones'!$N$7:$N$50,1,0)</f>
        <v>#N/A</v>
      </c>
      <c r="AI1184" s="105">
        <f t="shared" si="142"/>
        <v>0</v>
      </c>
      <c r="AJ1184" s="105">
        <f t="shared" si="142"/>
        <v>0</v>
      </c>
      <c r="AK1184" s="106" t="e">
        <f>+VLOOKUP(M1184,'Código Barras'!$C$3:$C$1694,1,0)</f>
        <v>#N/A</v>
      </c>
      <c r="AL1184" s="100">
        <f t="shared" si="150"/>
        <v>0</v>
      </c>
      <c r="AM1184" s="100">
        <f t="shared" si="150"/>
        <v>0</v>
      </c>
      <c r="AN1184" s="100">
        <f t="shared" si="150"/>
        <v>0</v>
      </c>
      <c r="AO1184" s="100">
        <f t="shared" si="149"/>
        <v>0</v>
      </c>
      <c r="AP1184" s="100">
        <f t="shared" si="149"/>
        <v>0</v>
      </c>
      <c r="AQ1184" s="100">
        <f t="shared" si="149"/>
        <v>0</v>
      </c>
      <c r="AR1184" s="100" t="e">
        <f>VLOOKUP(C1184&amp;E1184&amp;G1184&amp;I1184&amp;J1184,'Código Licitaciones'!$I$8:$I$6500,1,0)</f>
        <v>#N/A</v>
      </c>
    </row>
    <row r="1185" spans="13:44" ht="18" x14ac:dyDescent="0.35">
      <c r="M1185" s="109"/>
      <c r="X1185" s="92">
        <f t="shared" si="144"/>
        <v>9</v>
      </c>
      <c r="Z1185" s="100" t="e">
        <f t="shared" si="145"/>
        <v>#DIV/0!</v>
      </c>
      <c r="AA1185" s="105" t="e">
        <f>+VLOOKUP(C1185,'Código Licitaciones'!$J$7:$J$31,1,0)</f>
        <v>#N/A</v>
      </c>
      <c r="AB1185" s="105">
        <f t="shared" si="146"/>
        <v>0</v>
      </c>
      <c r="AC1185" s="105" t="e">
        <f>+VLOOKUP(E1185,'Código Licitaciones'!$K$7:$K$50,1,0)</f>
        <v>#N/A</v>
      </c>
      <c r="AD1185" s="105">
        <f t="shared" si="147"/>
        <v>0</v>
      </c>
      <c r="AE1185" s="105" t="e">
        <f>+VLOOKUP(G1185,'Código Licitaciones'!$L$7:$L$50,1,0)</f>
        <v>#N/A</v>
      </c>
      <c r="AF1185" s="100" t="e">
        <f t="shared" si="148"/>
        <v>#DIV/0!</v>
      </c>
      <c r="AG1185" s="105" t="e">
        <f>+VLOOKUP(I1185,'Código Licitaciones'!$M$7:$M$50,1,0)</f>
        <v>#N/A</v>
      </c>
      <c r="AH1185" s="105" t="e">
        <f>+VLOOKUP(J1185,'Código Licitaciones'!$N$7:$N$50,1,0)</f>
        <v>#N/A</v>
      </c>
      <c r="AI1185" s="105">
        <f t="shared" ref="AI1185:AJ1248" si="151">+K1185</f>
        <v>0</v>
      </c>
      <c r="AJ1185" s="105">
        <f t="shared" si="151"/>
        <v>0</v>
      </c>
      <c r="AK1185" s="106" t="e">
        <f>+VLOOKUP(M1185,'Código Barras'!$C$3:$C$1694,1,0)</f>
        <v>#N/A</v>
      </c>
      <c r="AL1185" s="100">
        <f t="shared" si="150"/>
        <v>0</v>
      </c>
      <c r="AM1185" s="100">
        <f t="shared" si="150"/>
        <v>0</v>
      </c>
      <c r="AN1185" s="100">
        <f t="shared" si="150"/>
        <v>0</v>
      </c>
      <c r="AO1185" s="100">
        <f t="shared" si="149"/>
        <v>0</v>
      </c>
      <c r="AP1185" s="100">
        <f t="shared" si="149"/>
        <v>0</v>
      </c>
      <c r="AQ1185" s="100">
        <f t="shared" si="149"/>
        <v>0</v>
      </c>
      <c r="AR1185" s="100" t="e">
        <f>VLOOKUP(C1185&amp;E1185&amp;G1185&amp;I1185&amp;J1185,'Código Licitaciones'!$I$8:$I$6500,1,0)</f>
        <v>#N/A</v>
      </c>
    </row>
    <row r="1186" spans="13:44" ht="18" x14ac:dyDescent="0.35">
      <c r="M1186" s="109"/>
      <c r="X1186" s="92">
        <f t="shared" si="144"/>
        <v>9</v>
      </c>
      <c r="Z1186" s="100" t="e">
        <f t="shared" si="145"/>
        <v>#DIV/0!</v>
      </c>
      <c r="AA1186" s="105" t="e">
        <f>+VLOOKUP(C1186,'Código Licitaciones'!$J$7:$J$31,1,0)</f>
        <v>#N/A</v>
      </c>
      <c r="AB1186" s="105">
        <f t="shared" si="146"/>
        <v>0</v>
      </c>
      <c r="AC1186" s="105" t="e">
        <f>+VLOOKUP(E1186,'Código Licitaciones'!$K$7:$K$50,1,0)</f>
        <v>#N/A</v>
      </c>
      <c r="AD1186" s="105">
        <f t="shared" si="147"/>
        <v>0</v>
      </c>
      <c r="AE1186" s="105" t="e">
        <f>+VLOOKUP(G1186,'Código Licitaciones'!$L$7:$L$50,1,0)</f>
        <v>#N/A</v>
      </c>
      <c r="AF1186" s="100" t="e">
        <f t="shared" si="148"/>
        <v>#DIV/0!</v>
      </c>
      <c r="AG1186" s="105" t="e">
        <f>+VLOOKUP(I1186,'Código Licitaciones'!$M$7:$M$50,1,0)</f>
        <v>#N/A</v>
      </c>
      <c r="AH1186" s="105" t="e">
        <f>+VLOOKUP(J1186,'Código Licitaciones'!$N$7:$N$50,1,0)</f>
        <v>#N/A</v>
      </c>
      <c r="AI1186" s="105">
        <f t="shared" si="151"/>
        <v>0</v>
      </c>
      <c r="AJ1186" s="105">
        <f t="shared" si="151"/>
        <v>0</v>
      </c>
      <c r="AK1186" s="106" t="e">
        <f>+VLOOKUP(M1186,'Código Barras'!$C$3:$C$1694,1,0)</f>
        <v>#N/A</v>
      </c>
      <c r="AL1186" s="100">
        <f t="shared" si="150"/>
        <v>0</v>
      </c>
      <c r="AM1186" s="100">
        <f t="shared" si="150"/>
        <v>0</v>
      </c>
      <c r="AN1186" s="100">
        <f t="shared" si="150"/>
        <v>0</v>
      </c>
      <c r="AO1186" s="100">
        <f t="shared" si="149"/>
        <v>0</v>
      </c>
      <c r="AP1186" s="100">
        <f t="shared" si="149"/>
        <v>0</v>
      </c>
      <c r="AQ1186" s="100">
        <f t="shared" si="149"/>
        <v>0</v>
      </c>
      <c r="AR1186" s="100" t="e">
        <f>VLOOKUP(C1186&amp;E1186&amp;G1186&amp;I1186&amp;J1186,'Código Licitaciones'!$I$8:$I$6500,1,0)</f>
        <v>#N/A</v>
      </c>
    </row>
    <row r="1187" spans="13:44" ht="18" x14ac:dyDescent="0.35">
      <c r="M1187" s="109"/>
      <c r="X1187" s="92">
        <f t="shared" si="144"/>
        <v>9</v>
      </c>
      <c r="Z1187" s="100" t="e">
        <f t="shared" si="145"/>
        <v>#DIV/0!</v>
      </c>
      <c r="AA1187" s="105" t="e">
        <f>+VLOOKUP(C1187,'Código Licitaciones'!$J$7:$J$31,1,0)</f>
        <v>#N/A</v>
      </c>
      <c r="AB1187" s="105">
        <f t="shared" si="146"/>
        <v>0</v>
      </c>
      <c r="AC1187" s="105" t="e">
        <f>+VLOOKUP(E1187,'Código Licitaciones'!$K$7:$K$50,1,0)</f>
        <v>#N/A</v>
      </c>
      <c r="AD1187" s="105">
        <f t="shared" si="147"/>
        <v>0</v>
      </c>
      <c r="AE1187" s="105" t="e">
        <f>+VLOOKUP(G1187,'Código Licitaciones'!$L$7:$L$50,1,0)</f>
        <v>#N/A</v>
      </c>
      <c r="AF1187" s="100" t="e">
        <f t="shared" si="148"/>
        <v>#DIV/0!</v>
      </c>
      <c r="AG1187" s="105" t="e">
        <f>+VLOOKUP(I1187,'Código Licitaciones'!$M$7:$M$50,1,0)</f>
        <v>#N/A</v>
      </c>
      <c r="AH1187" s="105" t="e">
        <f>+VLOOKUP(J1187,'Código Licitaciones'!$N$7:$N$50,1,0)</f>
        <v>#N/A</v>
      </c>
      <c r="AI1187" s="105">
        <f t="shared" si="151"/>
        <v>0</v>
      </c>
      <c r="AJ1187" s="105">
        <f t="shared" si="151"/>
        <v>0</v>
      </c>
      <c r="AK1187" s="106" t="e">
        <f>+VLOOKUP(M1187,'Código Barras'!$C$3:$C$1694,1,0)</f>
        <v>#N/A</v>
      </c>
      <c r="AL1187" s="100">
        <f t="shared" si="150"/>
        <v>0</v>
      </c>
      <c r="AM1187" s="100">
        <f t="shared" si="150"/>
        <v>0</v>
      </c>
      <c r="AN1187" s="100">
        <f t="shared" si="150"/>
        <v>0</v>
      </c>
      <c r="AO1187" s="100">
        <f t="shared" si="149"/>
        <v>0</v>
      </c>
      <c r="AP1187" s="100">
        <f t="shared" si="149"/>
        <v>0</v>
      </c>
      <c r="AQ1187" s="100">
        <f t="shared" si="149"/>
        <v>0</v>
      </c>
      <c r="AR1187" s="100" t="e">
        <f>VLOOKUP(C1187&amp;E1187&amp;G1187&amp;I1187&amp;J1187,'Código Licitaciones'!$I$8:$I$6500,1,0)</f>
        <v>#N/A</v>
      </c>
    </row>
    <row r="1188" spans="13:44" ht="18" x14ac:dyDescent="0.35">
      <c r="M1188" s="109"/>
      <c r="X1188" s="92">
        <f t="shared" si="144"/>
        <v>9</v>
      </c>
      <c r="Z1188" s="100" t="e">
        <f t="shared" si="145"/>
        <v>#DIV/0!</v>
      </c>
      <c r="AA1188" s="105" t="e">
        <f>+VLOOKUP(C1188,'Código Licitaciones'!$J$7:$J$31,1,0)</f>
        <v>#N/A</v>
      </c>
      <c r="AB1188" s="105">
        <f t="shared" si="146"/>
        <v>0</v>
      </c>
      <c r="AC1188" s="105" t="e">
        <f>+VLOOKUP(E1188,'Código Licitaciones'!$K$7:$K$50,1,0)</f>
        <v>#N/A</v>
      </c>
      <c r="AD1188" s="105">
        <f t="shared" si="147"/>
        <v>0</v>
      </c>
      <c r="AE1188" s="105" t="e">
        <f>+VLOOKUP(G1188,'Código Licitaciones'!$L$7:$L$50,1,0)</f>
        <v>#N/A</v>
      </c>
      <c r="AF1188" s="100" t="e">
        <f t="shared" si="148"/>
        <v>#DIV/0!</v>
      </c>
      <c r="AG1188" s="105" t="e">
        <f>+VLOOKUP(I1188,'Código Licitaciones'!$M$7:$M$50,1,0)</f>
        <v>#N/A</v>
      </c>
      <c r="AH1188" s="105" t="e">
        <f>+VLOOKUP(J1188,'Código Licitaciones'!$N$7:$N$50,1,0)</f>
        <v>#N/A</v>
      </c>
      <c r="AI1188" s="105">
        <f t="shared" si="151"/>
        <v>0</v>
      </c>
      <c r="AJ1188" s="105">
        <f t="shared" si="151"/>
        <v>0</v>
      </c>
      <c r="AK1188" s="106" t="e">
        <f>+VLOOKUP(M1188,'Código Barras'!$C$3:$C$1694,1,0)</f>
        <v>#N/A</v>
      </c>
      <c r="AL1188" s="100">
        <f t="shared" si="150"/>
        <v>0</v>
      </c>
      <c r="AM1188" s="100">
        <f t="shared" si="150"/>
        <v>0</v>
      </c>
      <c r="AN1188" s="100">
        <f t="shared" si="150"/>
        <v>0</v>
      </c>
      <c r="AO1188" s="100">
        <f t="shared" si="149"/>
        <v>0</v>
      </c>
      <c r="AP1188" s="100">
        <f t="shared" si="149"/>
        <v>0</v>
      </c>
      <c r="AQ1188" s="100">
        <f t="shared" si="149"/>
        <v>0</v>
      </c>
      <c r="AR1188" s="100" t="e">
        <f>VLOOKUP(C1188&amp;E1188&amp;G1188&amp;I1188&amp;J1188,'Código Licitaciones'!$I$8:$I$6500,1,0)</f>
        <v>#N/A</v>
      </c>
    </row>
    <row r="1189" spans="13:44" ht="18" x14ac:dyDescent="0.35">
      <c r="M1189" s="109"/>
      <c r="X1189" s="92">
        <f t="shared" si="144"/>
        <v>9</v>
      </c>
      <c r="Z1189" s="100" t="e">
        <f t="shared" si="145"/>
        <v>#DIV/0!</v>
      </c>
      <c r="AA1189" s="105" t="e">
        <f>+VLOOKUP(C1189,'Código Licitaciones'!$J$7:$J$31,1,0)</f>
        <v>#N/A</v>
      </c>
      <c r="AB1189" s="105">
        <f t="shared" si="146"/>
        <v>0</v>
      </c>
      <c r="AC1189" s="105" t="e">
        <f>+VLOOKUP(E1189,'Código Licitaciones'!$K$7:$K$50,1,0)</f>
        <v>#N/A</v>
      </c>
      <c r="AD1189" s="105">
        <f t="shared" si="147"/>
        <v>0</v>
      </c>
      <c r="AE1189" s="105" t="e">
        <f>+VLOOKUP(G1189,'Código Licitaciones'!$L$7:$L$50,1,0)</f>
        <v>#N/A</v>
      </c>
      <c r="AF1189" s="100" t="e">
        <f t="shared" si="148"/>
        <v>#DIV/0!</v>
      </c>
      <c r="AG1189" s="105" t="e">
        <f>+VLOOKUP(I1189,'Código Licitaciones'!$M$7:$M$50,1,0)</f>
        <v>#N/A</v>
      </c>
      <c r="AH1189" s="105" t="e">
        <f>+VLOOKUP(J1189,'Código Licitaciones'!$N$7:$N$50,1,0)</f>
        <v>#N/A</v>
      </c>
      <c r="AI1189" s="105">
        <f t="shared" si="151"/>
        <v>0</v>
      </c>
      <c r="AJ1189" s="105">
        <f t="shared" si="151"/>
        <v>0</v>
      </c>
      <c r="AK1189" s="106" t="e">
        <f>+VLOOKUP(M1189,'Código Barras'!$C$3:$C$1694,1,0)</f>
        <v>#N/A</v>
      </c>
      <c r="AL1189" s="100">
        <f t="shared" si="150"/>
        <v>0</v>
      </c>
      <c r="AM1189" s="100">
        <f t="shared" si="150"/>
        <v>0</v>
      </c>
      <c r="AN1189" s="100">
        <f t="shared" si="150"/>
        <v>0</v>
      </c>
      <c r="AO1189" s="100">
        <f t="shared" si="149"/>
        <v>0</v>
      </c>
      <c r="AP1189" s="100">
        <f t="shared" si="149"/>
        <v>0</v>
      </c>
      <c r="AQ1189" s="100">
        <f t="shared" si="149"/>
        <v>0</v>
      </c>
      <c r="AR1189" s="100" t="e">
        <f>VLOOKUP(C1189&amp;E1189&amp;G1189&amp;I1189&amp;J1189,'Código Licitaciones'!$I$8:$I$6500,1,0)</f>
        <v>#N/A</v>
      </c>
    </row>
    <row r="1190" spans="13:44" ht="18" x14ac:dyDescent="0.35">
      <c r="M1190" s="109"/>
      <c r="X1190" s="92">
        <f t="shared" si="144"/>
        <v>9</v>
      </c>
      <c r="Z1190" s="100" t="e">
        <f t="shared" si="145"/>
        <v>#DIV/0!</v>
      </c>
      <c r="AA1190" s="105" t="e">
        <f>+VLOOKUP(C1190,'Código Licitaciones'!$J$7:$J$31,1,0)</f>
        <v>#N/A</v>
      </c>
      <c r="AB1190" s="105">
        <f t="shared" si="146"/>
        <v>0</v>
      </c>
      <c r="AC1190" s="105" t="e">
        <f>+VLOOKUP(E1190,'Código Licitaciones'!$K$7:$K$50,1,0)</f>
        <v>#N/A</v>
      </c>
      <c r="AD1190" s="105">
        <f t="shared" si="147"/>
        <v>0</v>
      </c>
      <c r="AE1190" s="105" t="e">
        <f>+VLOOKUP(G1190,'Código Licitaciones'!$L$7:$L$50,1,0)</f>
        <v>#N/A</v>
      </c>
      <c r="AF1190" s="100" t="e">
        <f t="shared" si="148"/>
        <v>#DIV/0!</v>
      </c>
      <c r="AG1190" s="105" t="e">
        <f>+VLOOKUP(I1190,'Código Licitaciones'!$M$7:$M$50,1,0)</f>
        <v>#N/A</v>
      </c>
      <c r="AH1190" s="105" t="e">
        <f>+VLOOKUP(J1190,'Código Licitaciones'!$N$7:$N$50,1,0)</f>
        <v>#N/A</v>
      </c>
      <c r="AI1190" s="105">
        <f t="shared" si="151"/>
        <v>0</v>
      </c>
      <c r="AJ1190" s="105">
        <f t="shared" si="151"/>
        <v>0</v>
      </c>
      <c r="AK1190" s="106" t="e">
        <f>+VLOOKUP(M1190,'Código Barras'!$C$3:$C$1694,1,0)</f>
        <v>#N/A</v>
      </c>
      <c r="AL1190" s="100">
        <f t="shared" si="150"/>
        <v>0</v>
      </c>
      <c r="AM1190" s="100">
        <f t="shared" si="150"/>
        <v>0</v>
      </c>
      <c r="AN1190" s="100">
        <f t="shared" si="150"/>
        <v>0</v>
      </c>
      <c r="AO1190" s="100">
        <f t="shared" si="149"/>
        <v>0</v>
      </c>
      <c r="AP1190" s="100">
        <f t="shared" si="149"/>
        <v>0</v>
      </c>
      <c r="AQ1190" s="100">
        <f t="shared" si="149"/>
        <v>0</v>
      </c>
      <c r="AR1190" s="100" t="e">
        <f>VLOOKUP(C1190&amp;E1190&amp;G1190&amp;I1190&amp;J1190,'Código Licitaciones'!$I$8:$I$6500,1,0)</f>
        <v>#N/A</v>
      </c>
    </row>
    <row r="1191" spans="13:44" ht="18" x14ac:dyDescent="0.35">
      <c r="M1191" s="109"/>
      <c r="X1191" s="92">
        <f t="shared" si="144"/>
        <v>9</v>
      </c>
      <c r="Z1191" s="100" t="e">
        <f t="shared" si="145"/>
        <v>#DIV/0!</v>
      </c>
      <c r="AA1191" s="105" t="e">
        <f>+VLOOKUP(C1191,'Código Licitaciones'!$J$7:$J$31,1,0)</f>
        <v>#N/A</v>
      </c>
      <c r="AB1191" s="105">
        <f t="shared" si="146"/>
        <v>0</v>
      </c>
      <c r="AC1191" s="105" t="e">
        <f>+VLOOKUP(E1191,'Código Licitaciones'!$K$7:$K$50,1,0)</f>
        <v>#N/A</v>
      </c>
      <c r="AD1191" s="105">
        <f t="shared" si="147"/>
        <v>0</v>
      </c>
      <c r="AE1191" s="105" t="e">
        <f>+VLOOKUP(G1191,'Código Licitaciones'!$L$7:$L$50,1,0)</f>
        <v>#N/A</v>
      </c>
      <c r="AF1191" s="100" t="e">
        <f t="shared" si="148"/>
        <v>#DIV/0!</v>
      </c>
      <c r="AG1191" s="105" t="e">
        <f>+VLOOKUP(I1191,'Código Licitaciones'!$M$7:$M$50,1,0)</f>
        <v>#N/A</v>
      </c>
      <c r="AH1191" s="105" t="e">
        <f>+VLOOKUP(J1191,'Código Licitaciones'!$N$7:$N$50,1,0)</f>
        <v>#N/A</v>
      </c>
      <c r="AI1191" s="105">
        <f t="shared" si="151"/>
        <v>0</v>
      </c>
      <c r="AJ1191" s="105">
        <f t="shared" si="151"/>
        <v>0</v>
      </c>
      <c r="AK1191" s="106" t="e">
        <f>+VLOOKUP(M1191,'Código Barras'!$C$3:$C$1694,1,0)</f>
        <v>#N/A</v>
      </c>
      <c r="AL1191" s="100">
        <f t="shared" si="150"/>
        <v>0</v>
      </c>
      <c r="AM1191" s="100">
        <f t="shared" si="150"/>
        <v>0</v>
      </c>
      <c r="AN1191" s="100">
        <f t="shared" si="150"/>
        <v>0</v>
      </c>
      <c r="AO1191" s="100">
        <f t="shared" si="149"/>
        <v>0</v>
      </c>
      <c r="AP1191" s="100">
        <f t="shared" si="149"/>
        <v>0</v>
      </c>
      <c r="AQ1191" s="100">
        <f t="shared" si="149"/>
        <v>0</v>
      </c>
      <c r="AR1191" s="100" t="e">
        <f>VLOOKUP(C1191&amp;E1191&amp;G1191&amp;I1191&amp;J1191,'Código Licitaciones'!$I$8:$I$6500,1,0)</f>
        <v>#N/A</v>
      </c>
    </row>
    <row r="1192" spans="13:44" ht="18" x14ac:dyDescent="0.35">
      <c r="M1192" s="109"/>
      <c r="X1192" s="92">
        <f t="shared" si="144"/>
        <v>9</v>
      </c>
      <c r="Z1192" s="100" t="e">
        <f t="shared" si="145"/>
        <v>#DIV/0!</v>
      </c>
      <c r="AA1192" s="105" t="e">
        <f>+VLOOKUP(C1192,'Código Licitaciones'!$J$7:$J$31,1,0)</f>
        <v>#N/A</v>
      </c>
      <c r="AB1192" s="105">
        <f t="shared" si="146"/>
        <v>0</v>
      </c>
      <c r="AC1192" s="105" t="e">
        <f>+VLOOKUP(E1192,'Código Licitaciones'!$K$7:$K$50,1,0)</f>
        <v>#N/A</v>
      </c>
      <c r="AD1192" s="105">
        <f t="shared" si="147"/>
        <v>0</v>
      </c>
      <c r="AE1192" s="105" t="e">
        <f>+VLOOKUP(G1192,'Código Licitaciones'!$L$7:$L$50,1,0)</f>
        <v>#N/A</v>
      </c>
      <c r="AF1192" s="100" t="e">
        <f t="shared" si="148"/>
        <v>#DIV/0!</v>
      </c>
      <c r="AG1192" s="105" t="e">
        <f>+VLOOKUP(I1192,'Código Licitaciones'!$M$7:$M$50,1,0)</f>
        <v>#N/A</v>
      </c>
      <c r="AH1192" s="105" t="e">
        <f>+VLOOKUP(J1192,'Código Licitaciones'!$N$7:$N$50,1,0)</f>
        <v>#N/A</v>
      </c>
      <c r="AI1192" s="105">
        <f t="shared" si="151"/>
        <v>0</v>
      </c>
      <c r="AJ1192" s="105">
        <f t="shared" si="151"/>
        <v>0</v>
      </c>
      <c r="AK1192" s="106" t="e">
        <f>+VLOOKUP(M1192,'Código Barras'!$C$3:$C$1694,1,0)</f>
        <v>#N/A</v>
      </c>
      <c r="AL1192" s="100">
        <f t="shared" si="150"/>
        <v>0</v>
      </c>
      <c r="AM1192" s="100">
        <f t="shared" si="150"/>
        <v>0</v>
      </c>
      <c r="AN1192" s="100">
        <f t="shared" si="150"/>
        <v>0</v>
      </c>
      <c r="AO1192" s="100">
        <f t="shared" si="149"/>
        <v>0</v>
      </c>
      <c r="AP1192" s="100">
        <f t="shared" si="149"/>
        <v>0</v>
      </c>
      <c r="AQ1192" s="100">
        <f t="shared" si="149"/>
        <v>0</v>
      </c>
      <c r="AR1192" s="100" t="e">
        <f>VLOOKUP(C1192&amp;E1192&amp;G1192&amp;I1192&amp;J1192,'Código Licitaciones'!$I$8:$I$6500,1,0)</f>
        <v>#N/A</v>
      </c>
    </row>
    <row r="1193" spans="13:44" ht="18" x14ac:dyDescent="0.35">
      <c r="M1193" s="109"/>
      <c r="X1193" s="92">
        <f t="shared" si="144"/>
        <v>9</v>
      </c>
      <c r="Z1193" s="100" t="e">
        <f t="shared" si="145"/>
        <v>#DIV/0!</v>
      </c>
      <c r="AA1193" s="105" t="e">
        <f>+VLOOKUP(C1193,'Código Licitaciones'!$J$7:$J$31,1,0)</f>
        <v>#N/A</v>
      </c>
      <c r="AB1193" s="105">
        <f t="shared" si="146"/>
        <v>0</v>
      </c>
      <c r="AC1193" s="105" t="e">
        <f>+VLOOKUP(E1193,'Código Licitaciones'!$K$7:$K$50,1,0)</f>
        <v>#N/A</v>
      </c>
      <c r="AD1193" s="105">
        <f t="shared" si="147"/>
        <v>0</v>
      </c>
      <c r="AE1193" s="105" t="e">
        <f>+VLOOKUP(G1193,'Código Licitaciones'!$L$7:$L$50,1,0)</f>
        <v>#N/A</v>
      </c>
      <c r="AF1193" s="100" t="e">
        <f t="shared" si="148"/>
        <v>#DIV/0!</v>
      </c>
      <c r="AG1193" s="105" t="e">
        <f>+VLOOKUP(I1193,'Código Licitaciones'!$M$7:$M$50,1,0)</f>
        <v>#N/A</v>
      </c>
      <c r="AH1193" s="105" t="e">
        <f>+VLOOKUP(J1193,'Código Licitaciones'!$N$7:$N$50,1,0)</f>
        <v>#N/A</v>
      </c>
      <c r="AI1193" s="105">
        <f t="shared" si="151"/>
        <v>0</v>
      </c>
      <c r="AJ1193" s="105">
        <f t="shared" si="151"/>
        <v>0</v>
      </c>
      <c r="AK1193" s="106" t="e">
        <f>+VLOOKUP(M1193,'Código Barras'!$C$3:$C$1694,1,0)</f>
        <v>#N/A</v>
      </c>
      <c r="AL1193" s="100">
        <f t="shared" si="150"/>
        <v>0</v>
      </c>
      <c r="AM1193" s="100">
        <f t="shared" si="150"/>
        <v>0</v>
      </c>
      <c r="AN1193" s="100">
        <f t="shared" si="150"/>
        <v>0</v>
      </c>
      <c r="AO1193" s="100">
        <f t="shared" si="150"/>
        <v>0</v>
      </c>
      <c r="AP1193" s="100">
        <f t="shared" si="150"/>
        <v>0</v>
      </c>
      <c r="AQ1193" s="100">
        <f t="shared" si="150"/>
        <v>0</v>
      </c>
      <c r="AR1193" s="100" t="e">
        <f>VLOOKUP(C1193&amp;E1193&amp;G1193&amp;I1193&amp;J1193,'Código Licitaciones'!$I$8:$I$6500,1,0)</f>
        <v>#N/A</v>
      </c>
    </row>
    <row r="1194" spans="13:44" ht="18" x14ac:dyDescent="0.35">
      <c r="M1194" s="109"/>
      <c r="X1194" s="92">
        <f t="shared" si="144"/>
        <v>9</v>
      </c>
      <c r="Z1194" s="100" t="e">
        <f t="shared" si="145"/>
        <v>#DIV/0!</v>
      </c>
      <c r="AA1194" s="105" t="e">
        <f>+VLOOKUP(C1194,'Código Licitaciones'!$J$7:$J$31,1,0)</f>
        <v>#N/A</v>
      </c>
      <c r="AB1194" s="105">
        <f t="shared" si="146"/>
        <v>0</v>
      </c>
      <c r="AC1194" s="105" t="e">
        <f>+VLOOKUP(E1194,'Código Licitaciones'!$K$7:$K$50,1,0)</f>
        <v>#N/A</v>
      </c>
      <c r="AD1194" s="105">
        <f t="shared" si="147"/>
        <v>0</v>
      </c>
      <c r="AE1194" s="105" t="e">
        <f>+VLOOKUP(G1194,'Código Licitaciones'!$L$7:$L$50,1,0)</f>
        <v>#N/A</v>
      </c>
      <c r="AF1194" s="100" t="e">
        <f t="shared" si="148"/>
        <v>#DIV/0!</v>
      </c>
      <c r="AG1194" s="105" t="e">
        <f>+VLOOKUP(I1194,'Código Licitaciones'!$M$7:$M$50,1,0)</f>
        <v>#N/A</v>
      </c>
      <c r="AH1194" s="105" t="e">
        <f>+VLOOKUP(J1194,'Código Licitaciones'!$N$7:$N$50,1,0)</f>
        <v>#N/A</v>
      </c>
      <c r="AI1194" s="105">
        <f t="shared" si="151"/>
        <v>0</v>
      </c>
      <c r="AJ1194" s="105">
        <f t="shared" si="151"/>
        <v>0</v>
      </c>
      <c r="AK1194" s="106" t="e">
        <f>+VLOOKUP(M1194,'Código Barras'!$C$3:$C$1694,1,0)</f>
        <v>#N/A</v>
      </c>
      <c r="AL1194" s="100">
        <f t="shared" ref="AL1194:AQ1236" si="152">IF(OR(ISNUMBER(N1194),N1194=0),N1194,1/0)</f>
        <v>0</v>
      </c>
      <c r="AM1194" s="100">
        <f t="shared" si="152"/>
        <v>0</v>
      </c>
      <c r="AN1194" s="100">
        <f t="shared" si="152"/>
        <v>0</v>
      </c>
      <c r="AO1194" s="100">
        <f t="shared" si="152"/>
        <v>0</v>
      </c>
      <c r="AP1194" s="100">
        <f t="shared" si="152"/>
        <v>0</v>
      </c>
      <c r="AQ1194" s="100">
        <f t="shared" si="152"/>
        <v>0</v>
      </c>
      <c r="AR1194" s="100" t="e">
        <f>VLOOKUP(C1194&amp;E1194&amp;G1194&amp;I1194&amp;J1194,'Código Licitaciones'!$I$8:$I$6500,1,0)</f>
        <v>#N/A</v>
      </c>
    </row>
    <row r="1195" spans="13:44" ht="18" x14ac:dyDescent="0.35">
      <c r="M1195" s="109"/>
      <c r="X1195" s="92">
        <f t="shared" si="144"/>
        <v>9</v>
      </c>
      <c r="Z1195" s="100" t="e">
        <f t="shared" si="145"/>
        <v>#DIV/0!</v>
      </c>
      <c r="AA1195" s="105" t="e">
        <f>+VLOOKUP(C1195,'Código Licitaciones'!$J$7:$J$31,1,0)</f>
        <v>#N/A</v>
      </c>
      <c r="AB1195" s="105">
        <f t="shared" si="146"/>
        <v>0</v>
      </c>
      <c r="AC1195" s="105" t="e">
        <f>+VLOOKUP(E1195,'Código Licitaciones'!$K$7:$K$50,1,0)</f>
        <v>#N/A</v>
      </c>
      <c r="AD1195" s="105">
        <f t="shared" si="147"/>
        <v>0</v>
      </c>
      <c r="AE1195" s="105" t="e">
        <f>+VLOOKUP(G1195,'Código Licitaciones'!$L$7:$L$50,1,0)</f>
        <v>#N/A</v>
      </c>
      <c r="AF1195" s="100" t="e">
        <f t="shared" si="148"/>
        <v>#DIV/0!</v>
      </c>
      <c r="AG1195" s="105" t="e">
        <f>+VLOOKUP(I1195,'Código Licitaciones'!$M$7:$M$50,1,0)</f>
        <v>#N/A</v>
      </c>
      <c r="AH1195" s="105" t="e">
        <f>+VLOOKUP(J1195,'Código Licitaciones'!$N$7:$N$50,1,0)</f>
        <v>#N/A</v>
      </c>
      <c r="AI1195" s="105">
        <f t="shared" si="151"/>
        <v>0</v>
      </c>
      <c r="AJ1195" s="105">
        <f t="shared" si="151"/>
        <v>0</v>
      </c>
      <c r="AK1195" s="106" t="e">
        <f>+VLOOKUP(M1195,'Código Barras'!$C$3:$C$1694,1,0)</f>
        <v>#N/A</v>
      </c>
      <c r="AL1195" s="100">
        <f t="shared" si="152"/>
        <v>0</v>
      </c>
      <c r="AM1195" s="100">
        <f t="shared" si="152"/>
        <v>0</v>
      </c>
      <c r="AN1195" s="100">
        <f t="shared" si="152"/>
        <v>0</v>
      </c>
      <c r="AO1195" s="100">
        <f t="shared" si="152"/>
        <v>0</v>
      </c>
      <c r="AP1195" s="100">
        <f t="shared" si="152"/>
        <v>0</v>
      </c>
      <c r="AQ1195" s="100">
        <f t="shared" si="152"/>
        <v>0</v>
      </c>
      <c r="AR1195" s="100" t="e">
        <f>VLOOKUP(C1195&amp;E1195&amp;G1195&amp;I1195&amp;J1195,'Código Licitaciones'!$I$8:$I$6500,1,0)</f>
        <v>#N/A</v>
      </c>
    </row>
    <row r="1196" spans="13:44" ht="18" x14ac:dyDescent="0.35">
      <c r="M1196" s="109"/>
      <c r="X1196" s="92">
        <f t="shared" si="144"/>
        <v>9</v>
      </c>
      <c r="Z1196" s="100" t="e">
        <f t="shared" si="145"/>
        <v>#DIV/0!</v>
      </c>
      <c r="AA1196" s="105" t="e">
        <f>+VLOOKUP(C1196,'Código Licitaciones'!$J$7:$J$31,1,0)</f>
        <v>#N/A</v>
      </c>
      <c r="AB1196" s="105">
        <f t="shared" si="146"/>
        <v>0</v>
      </c>
      <c r="AC1196" s="105" t="e">
        <f>+VLOOKUP(E1196,'Código Licitaciones'!$K$7:$K$50,1,0)</f>
        <v>#N/A</v>
      </c>
      <c r="AD1196" s="105">
        <f t="shared" si="147"/>
        <v>0</v>
      </c>
      <c r="AE1196" s="105" t="e">
        <f>+VLOOKUP(G1196,'Código Licitaciones'!$L$7:$L$50,1,0)</f>
        <v>#N/A</v>
      </c>
      <c r="AF1196" s="100" t="e">
        <f t="shared" si="148"/>
        <v>#DIV/0!</v>
      </c>
      <c r="AG1196" s="105" t="e">
        <f>+VLOOKUP(I1196,'Código Licitaciones'!$M$7:$M$50,1,0)</f>
        <v>#N/A</v>
      </c>
      <c r="AH1196" s="105" t="e">
        <f>+VLOOKUP(J1196,'Código Licitaciones'!$N$7:$N$50,1,0)</f>
        <v>#N/A</v>
      </c>
      <c r="AI1196" s="105">
        <f t="shared" si="151"/>
        <v>0</v>
      </c>
      <c r="AJ1196" s="105">
        <f t="shared" si="151"/>
        <v>0</v>
      </c>
      <c r="AK1196" s="106" t="e">
        <f>+VLOOKUP(M1196,'Código Barras'!$C$3:$C$1694,1,0)</f>
        <v>#N/A</v>
      </c>
      <c r="AL1196" s="100">
        <f t="shared" si="152"/>
        <v>0</v>
      </c>
      <c r="AM1196" s="100">
        <f t="shared" si="152"/>
        <v>0</v>
      </c>
      <c r="AN1196" s="100">
        <f t="shared" si="152"/>
        <v>0</v>
      </c>
      <c r="AO1196" s="100">
        <f t="shared" si="152"/>
        <v>0</v>
      </c>
      <c r="AP1196" s="100">
        <f t="shared" si="152"/>
        <v>0</v>
      </c>
      <c r="AQ1196" s="100">
        <f t="shared" si="152"/>
        <v>0</v>
      </c>
      <c r="AR1196" s="100" t="e">
        <f>VLOOKUP(C1196&amp;E1196&amp;G1196&amp;I1196&amp;J1196,'Código Licitaciones'!$I$8:$I$6500,1,0)</f>
        <v>#N/A</v>
      </c>
    </row>
    <row r="1197" spans="13:44" ht="18" x14ac:dyDescent="0.35">
      <c r="M1197" s="109"/>
      <c r="X1197" s="92">
        <f t="shared" si="144"/>
        <v>9</v>
      </c>
      <c r="Z1197" s="100" t="e">
        <f t="shared" si="145"/>
        <v>#DIV/0!</v>
      </c>
      <c r="AA1197" s="105" t="e">
        <f>+VLOOKUP(C1197,'Código Licitaciones'!$J$7:$J$31,1,0)</f>
        <v>#N/A</v>
      </c>
      <c r="AB1197" s="105">
        <f t="shared" si="146"/>
        <v>0</v>
      </c>
      <c r="AC1197" s="105" t="e">
        <f>+VLOOKUP(E1197,'Código Licitaciones'!$K$7:$K$50,1,0)</f>
        <v>#N/A</v>
      </c>
      <c r="AD1197" s="105">
        <f t="shared" si="147"/>
        <v>0</v>
      </c>
      <c r="AE1197" s="105" t="e">
        <f>+VLOOKUP(G1197,'Código Licitaciones'!$L$7:$L$50,1,0)</f>
        <v>#N/A</v>
      </c>
      <c r="AF1197" s="100" t="e">
        <f t="shared" si="148"/>
        <v>#DIV/0!</v>
      </c>
      <c r="AG1197" s="105" t="e">
        <f>+VLOOKUP(I1197,'Código Licitaciones'!$M$7:$M$50,1,0)</f>
        <v>#N/A</v>
      </c>
      <c r="AH1197" s="105" t="e">
        <f>+VLOOKUP(J1197,'Código Licitaciones'!$N$7:$N$50,1,0)</f>
        <v>#N/A</v>
      </c>
      <c r="AI1197" s="105">
        <f t="shared" si="151"/>
        <v>0</v>
      </c>
      <c r="AJ1197" s="105">
        <f t="shared" si="151"/>
        <v>0</v>
      </c>
      <c r="AK1197" s="106" t="e">
        <f>+VLOOKUP(M1197,'Código Barras'!$C$3:$C$1694,1,0)</f>
        <v>#N/A</v>
      </c>
      <c r="AL1197" s="100">
        <f t="shared" si="152"/>
        <v>0</v>
      </c>
      <c r="AM1197" s="100">
        <f t="shared" si="152"/>
        <v>0</v>
      </c>
      <c r="AN1197" s="100">
        <f t="shared" si="152"/>
        <v>0</v>
      </c>
      <c r="AO1197" s="100">
        <f t="shared" si="152"/>
        <v>0</v>
      </c>
      <c r="AP1197" s="100">
        <f t="shared" si="152"/>
        <v>0</v>
      </c>
      <c r="AQ1197" s="100">
        <f t="shared" si="152"/>
        <v>0</v>
      </c>
      <c r="AR1197" s="100" t="e">
        <f>VLOOKUP(C1197&amp;E1197&amp;G1197&amp;I1197&amp;J1197,'Código Licitaciones'!$I$8:$I$6500,1,0)</f>
        <v>#N/A</v>
      </c>
    </row>
    <row r="1198" spans="13:44" ht="18" x14ac:dyDescent="0.35">
      <c r="M1198" s="109"/>
      <c r="X1198" s="92">
        <f t="shared" si="144"/>
        <v>9</v>
      </c>
      <c r="Z1198" s="100" t="e">
        <f t="shared" si="145"/>
        <v>#DIV/0!</v>
      </c>
      <c r="AA1198" s="105" t="e">
        <f>+VLOOKUP(C1198,'Código Licitaciones'!$J$7:$J$31,1,0)</f>
        <v>#N/A</v>
      </c>
      <c r="AB1198" s="105">
        <f t="shared" si="146"/>
        <v>0</v>
      </c>
      <c r="AC1198" s="105" t="e">
        <f>+VLOOKUP(E1198,'Código Licitaciones'!$K$7:$K$50,1,0)</f>
        <v>#N/A</v>
      </c>
      <c r="AD1198" s="105">
        <f t="shared" si="147"/>
        <v>0</v>
      </c>
      <c r="AE1198" s="105" t="e">
        <f>+VLOOKUP(G1198,'Código Licitaciones'!$L$7:$L$50,1,0)</f>
        <v>#N/A</v>
      </c>
      <c r="AF1198" s="100" t="e">
        <f t="shared" si="148"/>
        <v>#DIV/0!</v>
      </c>
      <c r="AG1198" s="105" t="e">
        <f>+VLOOKUP(I1198,'Código Licitaciones'!$M$7:$M$50,1,0)</f>
        <v>#N/A</v>
      </c>
      <c r="AH1198" s="105" t="e">
        <f>+VLOOKUP(J1198,'Código Licitaciones'!$N$7:$N$50,1,0)</f>
        <v>#N/A</v>
      </c>
      <c r="AI1198" s="105">
        <f t="shared" si="151"/>
        <v>0</v>
      </c>
      <c r="AJ1198" s="105">
        <f t="shared" si="151"/>
        <v>0</v>
      </c>
      <c r="AK1198" s="106" t="e">
        <f>+VLOOKUP(M1198,'Código Barras'!$C$3:$C$1694,1,0)</f>
        <v>#N/A</v>
      </c>
      <c r="AL1198" s="100">
        <f t="shared" si="152"/>
        <v>0</v>
      </c>
      <c r="AM1198" s="100">
        <f t="shared" si="152"/>
        <v>0</v>
      </c>
      <c r="AN1198" s="100">
        <f t="shared" si="152"/>
        <v>0</v>
      </c>
      <c r="AO1198" s="100">
        <f t="shared" si="152"/>
        <v>0</v>
      </c>
      <c r="AP1198" s="100">
        <f t="shared" si="152"/>
        <v>0</v>
      </c>
      <c r="AQ1198" s="100">
        <f t="shared" si="152"/>
        <v>0</v>
      </c>
      <c r="AR1198" s="100" t="e">
        <f>VLOOKUP(C1198&amp;E1198&amp;G1198&amp;I1198&amp;J1198,'Código Licitaciones'!$I$8:$I$6500,1,0)</f>
        <v>#N/A</v>
      </c>
    </row>
    <row r="1199" spans="13:44" ht="18" x14ac:dyDescent="0.35">
      <c r="M1199" s="109"/>
      <c r="X1199" s="92">
        <f t="shared" si="144"/>
        <v>9</v>
      </c>
      <c r="Z1199" s="100" t="e">
        <f t="shared" si="145"/>
        <v>#DIV/0!</v>
      </c>
      <c r="AA1199" s="105" t="e">
        <f>+VLOOKUP(C1199,'Código Licitaciones'!$J$7:$J$31,1,0)</f>
        <v>#N/A</v>
      </c>
      <c r="AB1199" s="105">
        <f t="shared" si="146"/>
        <v>0</v>
      </c>
      <c r="AC1199" s="105" t="e">
        <f>+VLOOKUP(E1199,'Código Licitaciones'!$K$7:$K$50,1,0)</f>
        <v>#N/A</v>
      </c>
      <c r="AD1199" s="105">
        <f t="shared" si="147"/>
        <v>0</v>
      </c>
      <c r="AE1199" s="105" t="e">
        <f>+VLOOKUP(G1199,'Código Licitaciones'!$L$7:$L$50,1,0)</f>
        <v>#N/A</v>
      </c>
      <c r="AF1199" s="100" t="e">
        <f t="shared" si="148"/>
        <v>#DIV/0!</v>
      </c>
      <c r="AG1199" s="105" t="e">
        <f>+VLOOKUP(I1199,'Código Licitaciones'!$M$7:$M$50,1,0)</f>
        <v>#N/A</v>
      </c>
      <c r="AH1199" s="105" t="e">
        <f>+VLOOKUP(J1199,'Código Licitaciones'!$N$7:$N$50,1,0)</f>
        <v>#N/A</v>
      </c>
      <c r="AI1199" s="105">
        <f t="shared" si="151"/>
        <v>0</v>
      </c>
      <c r="AJ1199" s="105">
        <f t="shared" si="151"/>
        <v>0</v>
      </c>
      <c r="AK1199" s="106" t="e">
        <f>+VLOOKUP(M1199,'Código Barras'!$C$3:$C$1694,1,0)</f>
        <v>#N/A</v>
      </c>
      <c r="AL1199" s="100">
        <f t="shared" si="152"/>
        <v>0</v>
      </c>
      <c r="AM1199" s="100">
        <f t="shared" si="152"/>
        <v>0</v>
      </c>
      <c r="AN1199" s="100">
        <f t="shared" si="152"/>
        <v>0</v>
      </c>
      <c r="AO1199" s="100">
        <f t="shared" si="152"/>
        <v>0</v>
      </c>
      <c r="AP1199" s="100">
        <f t="shared" si="152"/>
        <v>0</v>
      </c>
      <c r="AQ1199" s="100">
        <f t="shared" si="152"/>
        <v>0</v>
      </c>
      <c r="AR1199" s="100" t="e">
        <f>VLOOKUP(C1199&amp;E1199&amp;G1199&amp;I1199&amp;J1199,'Código Licitaciones'!$I$8:$I$6500,1,0)</f>
        <v>#N/A</v>
      </c>
    </row>
    <row r="1200" spans="13:44" ht="18" x14ac:dyDescent="0.35">
      <c r="M1200" s="109"/>
      <c r="X1200" s="92">
        <f t="shared" si="144"/>
        <v>9</v>
      </c>
      <c r="Z1200" s="100" t="e">
        <f t="shared" si="145"/>
        <v>#DIV/0!</v>
      </c>
      <c r="AA1200" s="105" t="e">
        <f>+VLOOKUP(C1200,'Código Licitaciones'!$J$7:$J$31,1,0)</f>
        <v>#N/A</v>
      </c>
      <c r="AB1200" s="105">
        <f t="shared" si="146"/>
        <v>0</v>
      </c>
      <c r="AC1200" s="105" t="e">
        <f>+VLOOKUP(E1200,'Código Licitaciones'!$K$7:$K$50,1,0)</f>
        <v>#N/A</v>
      </c>
      <c r="AD1200" s="105">
        <f t="shared" si="147"/>
        <v>0</v>
      </c>
      <c r="AE1200" s="105" t="e">
        <f>+VLOOKUP(G1200,'Código Licitaciones'!$L$7:$L$50,1,0)</f>
        <v>#N/A</v>
      </c>
      <c r="AF1200" s="100" t="e">
        <f t="shared" si="148"/>
        <v>#DIV/0!</v>
      </c>
      <c r="AG1200" s="105" t="e">
        <f>+VLOOKUP(I1200,'Código Licitaciones'!$M$7:$M$50,1,0)</f>
        <v>#N/A</v>
      </c>
      <c r="AH1200" s="105" t="e">
        <f>+VLOOKUP(J1200,'Código Licitaciones'!$N$7:$N$50,1,0)</f>
        <v>#N/A</v>
      </c>
      <c r="AI1200" s="105">
        <f t="shared" si="151"/>
        <v>0</v>
      </c>
      <c r="AJ1200" s="105">
        <f t="shared" si="151"/>
        <v>0</v>
      </c>
      <c r="AK1200" s="106" t="e">
        <f>+VLOOKUP(M1200,'Código Barras'!$C$3:$C$1694,1,0)</f>
        <v>#N/A</v>
      </c>
      <c r="AL1200" s="100">
        <f t="shared" si="152"/>
        <v>0</v>
      </c>
      <c r="AM1200" s="100">
        <f t="shared" si="152"/>
        <v>0</v>
      </c>
      <c r="AN1200" s="100">
        <f t="shared" si="152"/>
        <v>0</v>
      </c>
      <c r="AO1200" s="100">
        <f t="shared" si="152"/>
        <v>0</v>
      </c>
      <c r="AP1200" s="100">
        <f t="shared" si="152"/>
        <v>0</v>
      </c>
      <c r="AQ1200" s="100">
        <f t="shared" si="152"/>
        <v>0</v>
      </c>
      <c r="AR1200" s="100" t="e">
        <f>VLOOKUP(C1200&amp;E1200&amp;G1200&amp;I1200&amp;J1200,'Código Licitaciones'!$I$8:$I$6500,1,0)</f>
        <v>#N/A</v>
      </c>
    </row>
    <row r="1201" spans="13:44" ht="18" x14ac:dyDescent="0.35">
      <c r="M1201" s="109"/>
      <c r="X1201" s="92">
        <f t="shared" si="144"/>
        <v>9</v>
      </c>
      <c r="Z1201" s="100" t="e">
        <f t="shared" si="145"/>
        <v>#DIV/0!</v>
      </c>
      <c r="AA1201" s="105" t="e">
        <f>+VLOOKUP(C1201,'Código Licitaciones'!$J$7:$J$31,1,0)</f>
        <v>#N/A</v>
      </c>
      <c r="AB1201" s="105">
        <f t="shared" si="146"/>
        <v>0</v>
      </c>
      <c r="AC1201" s="105" t="e">
        <f>+VLOOKUP(E1201,'Código Licitaciones'!$K$7:$K$50,1,0)</f>
        <v>#N/A</v>
      </c>
      <c r="AD1201" s="105">
        <f t="shared" si="147"/>
        <v>0</v>
      </c>
      <c r="AE1201" s="105" t="e">
        <f>+VLOOKUP(G1201,'Código Licitaciones'!$L$7:$L$50,1,0)</f>
        <v>#N/A</v>
      </c>
      <c r="AF1201" s="100" t="e">
        <f t="shared" si="148"/>
        <v>#DIV/0!</v>
      </c>
      <c r="AG1201" s="105" t="e">
        <f>+VLOOKUP(I1201,'Código Licitaciones'!$M$7:$M$50,1,0)</f>
        <v>#N/A</v>
      </c>
      <c r="AH1201" s="105" t="e">
        <f>+VLOOKUP(J1201,'Código Licitaciones'!$N$7:$N$50,1,0)</f>
        <v>#N/A</v>
      </c>
      <c r="AI1201" s="105">
        <f t="shared" si="151"/>
        <v>0</v>
      </c>
      <c r="AJ1201" s="105">
        <f t="shared" si="151"/>
        <v>0</v>
      </c>
      <c r="AK1201" s="106" t="e">
        <f>+VLOOKUP(M1201,'Código Barras'!$C$3:$C$1694,1,0)</f>
        <v>#N/A</v>
      </c>
      <c r="AL1201" s="100">
        <f t="shared" si="152"/>
        <v>0</v>
      </c>
      <c r="AM1201" s="100">
        <f t="shared" si="152"/>
        <v>0</v>
      </c>
      <c r="AN1201" s="100">
        <f t="shared" si="152"/>
        <v>0</v>
      </c>
      <c r="AO1201" s="100">
        <f t="shared" si="152"/>
        <v>0</v>
      </c>
      <c r="AP1201" s="100">
        <f t="shared" si="152"/>
        <v>0</v>
      </c>
      <c r="AQ1201" s="100">
        <f t="shared" si="152"/>
        <v>0</v>
      </c>
      <c r="AR1201" s="100" t="e">
        <f>VLOOKUP(C1201&amp;E1201&amp;G1201&amp;I1201&amp;J1201,'Código Licitaciones'!$I$8:$I$6500,1,0)</f>
        <v>#N/A</v>
      </c>
    </row>
    <row r="1202" spans="13:44" ht="18" x14ac:dyDescent="0.35">
      <c r="M1202" s="109"/>
      <c r="X1202" s="92">
        <f t="shared" si="144"/>
        <v>9</v>
      </c>
      <c r="Z1202" s="100" t="e">
        <f t="shared" si="145"/>
        <v>#DIV/0!</v>
      </c>
      <c r="AA1202" s="105" t="e">
        <f>+VLOOKUP(C1202,'Código Licitaciones'!$J$7:$J$31,1,0)</f>
        <v>#N/A</v>
      </c>
      <c r="AB1202" s="105">
        <f t="shared" si="146"/>
        <v>0</v>
      </c>
      <c r="AC1202" s="105" t="e">
        <f>+VLOOKUP(E1202,'Código Licitaciones'!$K$7:$K$50,1,0)</f>
        <v>#N/A</v>
      </c>
      <c r="AD1202" s="105">
        <f t="shared" si="147"/>
        <v>0</v>
      </c>
      <c r="AE1202" s="105" t="e">
        <f>+VLOOKUP(G1202,'Código Licitaciones'!$L$7:$L$50,1,0)</f>
        <v>#N/A</v>
      </c>
      <c r="AF1202" s="100" t="e">
        <f t="shared" si="148"/>
        <v>#DIV/0!</v>
      </c>
      <c r="AG1202" s="105" t="e">
        <f>+VLOOKUP(I1202,'Código Licitaciones'!$M$7:$M$50,1,0)</f>
        <v>#N/A</v>
      </c>
      <c r="AH1202" s="105" t="e">
        <f>+VLOOKUP(J1202,'Código Licitaciones'!$N$7:$N$50,1,0)</f>
        <v>#N/A</v>
      </c>
      <c r="AI1202" s="105">
        <f t="shared" si="151"/>
        <v>0</v>
      </c>
      <c r="AJ1202" s="105">
        <f t="shared" si="151"/>
        <v>0</v>
      </c>
      <c r="AK1202" s="106" t="e">
        <f>+VLOOKUP(M1202,'Código Barras'!$C$3:$C$1694,1,0)</f>
        <v>#N/A</v>
      </c>
      <c r="AL1202" s="100">
        <f t="shared" si="152"/>
        <v>0</v>
      </c>
      <c r="AM1202" s="100">
        <f t="shared" si="152"/>
        <v>0</v>
      </c>
      <c r="AN1202" s="100">
        <f t="shared" si="152"/>
        <v>0</v>
      </c>
      <c r="AO1202" s="100">
        <f t="shared" si="152"/>
        <v>0</v>
      </c>
      <c r="AP1202" s="100">
        <f t="shared" si="152"/>
        <v>0</v>
      </c>
      <c r="AQ1202" s="100">
        <f t="shared" si="152"/>
        <v>0</v>
      </c>
      <c r="AR1202" s="100" t="e">
        <f>VLOOKUP(C1202&amp;E1202&amp;G1202&amp;I1202&amp;J1202,'Código Licitaciones'!$I$8:$I$6500,1,0)</f>
        <v>#N/A</v>
      </c>
    </row>
    <row r="1203" spans="13:44" ht="18" x14ac:dyDescent="0.35">
      <c r="M1203" s="109"/>
      <c r="X1203" s="92">
        <f t="shared" si="144"/>
        <v>9</v>
      </c>
      <c r="Z1203" s="100" t="e">
        <f t="shared" si="145"/>
        <v>#DIV/0!</v>
      </c>
      <c r="AA1203" s="105" t="e">
        <f>+VLOOKUP(C1203,'Código Licitaciones'!$J$7:$J$31,1,0)</f>
        <v>#N/A</v>
      </c>
      <c r="AB1203" s="105">
        <f t="shared" si="146"/>
        <v>0</v>
      </c>
      <c r="AC1203" s="105" t="e">
        <f>+VLOOKUP(E1203,'Código Licitaciones'!$K$7:$K$50,1,0)</f>
        <v>#N/A</v>
      </c>
      <c r="AD1203" s="105">
        <f t="shared" si="147"/>
        <v>0</v>
      </c>
      <c r="AE1203" s="105" t="e">
        <f>+VLOOKUP(G1203,'Código Licitaciones'!$L$7:$L$50,1,0)</f>
        <v>#N/A</v>
      </c>
      <c r="AF1203" s="100" t="e">
        <f t="shared" si="148"/>
        <v>#DIV/0!</v>
      </c>
      <c r="AG1203" s="105" t="e">
        <f>+VLOOKUP(I1203,'Código Licitaciones'!$M$7:$M$50,1,0)</f>
        <v>#N/A</v>
      </c>
      <c r="AH1203" s="105" t="e">
        <f>+VLOOKUP(J1203,'Código Licitaciones'!$N$7:$N$50,1,0)</f>
        <v>#N/A</v>
      </c>
      <c r="AI1203" s="105">
        <f t="shared" si="151"/>
        <v>0</v>
      </c>
      <c r="AJ1203" s="105">
        <f t="shared" si="151"/>
        <v>0</v>
      </c>
      <c r="AK1203" s="106" t="e">
        <f>+VLOOKUP(M1203,'Código Barras'!$C$3:$C$1694,1,0)</f>
        <v>#N/A</v>
      </c>
      <c r="AL1203" s="100">
        <f t="shared" si="152"/>
        <v>0</v>
      </c>
      <c r="AM1203" s="100">
        <f t="shared" si="152"/>
        <v>0</v>
      </c>
      <c r="AN1203" s="100">
        <f t="shared" si="152"/>
        <v>0</v>
      </c>
      <c r="AO1203" s="100">
        <f t="shared" si="152"/>
        <v>0</v>
      </c>
      <c r="AP1203" s="100">
        <f t="shared" si="152"/>
        <v>0</v>
      </c>
      <c r="AQ1203" s="100">
        <f t="shared" si="152"/>
        <v>0</v>
      </c>
      <c r="AR1203" s="100" t="e">
        <f>VLOOKUP(C1203&amp;E1203&amp;G1203&amp;I1203&amp;J1203,'Código Licitaciones'!$I$8:$I$6500,1,0)</f>
        <v>#N/A</v>
      </c>
    </row>
    <row r="1204" spans="13:44" ht="18" x14ac:dyDescent="0.35">
      <c r="M1204" s="109"/>
      <c r="X1204" s="92">
        <f t="shared" si="144"/>
        <v>9</v>
      </c>
      <c r="Z1204" s="100" t="e">
        <f t="shared" si="145"/>
        <v>#DIV/0!</v>
      </c>
      <c r="AA1204" s="105" t="e">
        <f>+VLOOKUP(C1204,'Código Licitaciones'!$J$7:$J$31,1,0)</f>
        <v>#N/A</v>
      </c>
      <c r="AB1204" s="105">
        <f t="shared" si="146"/>
        <v>0</v>
      </c>
      <c r="AC1204" s="105" t="e">
        <f>+VLOOKUP(E1204,'Código Licitaciones'!$K$7:$K$50,1,0)</f>
        <v>#N/A</v>
      </c>
      <c r="AD1204" s="105">
        <f t="shared" si="147"/>
        <v>0</v>
      </c>
      <c r="AE1204" s="105" t="e">
        <f>+VLOOKUP(G1204,'Código Licitaciones'!$L$7:$L$50,1,0)</f>
        <v>#N/A</v>
      </c>
      <c r="AF1204" s="100" t="e">
        <f t="shared" si="148"/>
        <v>#DIV/0!</v>
      </c>
      <c r="AG1204" s="105" t="e">
        <f>+VLOOKUP(I1204,'Código Licitaciones'!$M$7:$M$50,1,0)</f>
        <v>#N/A</v>
      </c>
      <c r="AH1204" s="105" t="e">
        <f>+VLOOKUP(J1204,'Código Licitaciones'!$N$7:$N$50,1,0)</f>
        <v>#N/A</v>
      </c>
      <c r="AI1204" s="105">
        <f t="shared" si="151"/>
        <v>0</v>
      </c>
      <c r="AJ1204" s="105">
        <f t="shared" si="151"/>
        <v>0</v>
      </c>
      <c r="AK1204" s="106" t="e">
        <f>+VLOOKUP(M1204,'Código Barras'!$C$3:$C$1694,1,0)</f>
        <v>#N/A</v>
      </c>
      <c r="AL1204" s="100">
        <f t="shared" si="152"/>
        <v>0</v>
      </c>
      <c r="AM1204" s="100">
        <f t="shared" si="152"/>
        <v>0</v>
      </c>
      <c r="AN1204" s="100">
        <f t="shared" si="152"/>
        <v>0</v>
      </c>
      <c r="AO1204" s="100">
        <f t="shared" si="152"/>
        <v>0</v>
      </c>
      <c r="AP1204" s="100">
        <f t="shared" si="152"/>
        <v>0</v>
      </c>
      <c r="AQ1204" s="100">
        <f t="shared" si="152"/>
        <v>0</v>
      </c>
      <c r="AR1204" s="100" t="e">
        <f>VLOOKUP(C1204&amp;E1204&amp;G1204&amp;I1204&amp;J1204,'Código Licitaciones'!$I$8:$I$6500,1,0)</f>
        <v>#N/A</v>
      </c>
    </row>
    <row r="1205" spans="13:44" ht="18" x14ac:dyDescent="0.35">
      <c r="M1205" s="109"/>
      <c r="X1205" s="92">
        <f t="shared" si="144"/>
        <v>9</v>
      </c>
      <c r="Z1205" s="100" t="e">
        <f t="shared" si="145"/>
        <v>#DIV/0!</v>
      </c>
      <c r="AA1205" s="105" t="e">
        <f>+VLOOKUP(C1205,'Código Licitaciones'!$J$7:$J$31,1,0)</f>
        <v>#N/A</v>
      </c>
      <c r="AB1205" s="105">
        <f t="shared" si="146"/>
        <v>0</v>
      </c>
      <c r="AC1205" s="105" t="e">
        <f>+VLOOKUP(E1205,'Código Licitaciones'!$K$7:$K$50,1,0)</f>
        <v>#N/A</v>
      </c>
      <c r="AD1205" s="105">
        <f t="shared" si="147"/>
        <v>0</v>
      </c>
      <c r="AE1205" s="105" t="e">
        <f>+VLOOKUP(G1205,'Código Licitaciones'!$L$7:$L$50,1,0)</f>
        <v>#N/A</v>
      </c>
      <c r="AF1205" s="100" t="e">
        <f t="shared" si="148"/>
        <v>#DIV/0!</v>
      </c>
      <c r="AG1205" s="105" t="e">
        <f>+VLOOKUP(I1205,'Código Licitaciones'!$M$7:$M$50,1,0)</f>
        <v>#N/A</v>
      </c>
      <c r="AH1205" s="105" t="e">
        <f>+VLOOKUP(J1205,'Código Licitaciones'!$N$7:$N$50,1,0)</f>
        <v>#N/A</v>
      </c>
      <c r="AI1205" s="105">
        <f t="shared" si="151"/>
        <v>0</v>
      </c>
      <c r="AJ1205" s="105">
        <f t="shared" si="151"/>
        <v>0</v>
      </c>
      <c r="AK1205" s="106" t="e">
        <f>+VLOOKUP(M1205,'Código Barras'!$C$3:$C$1694,1,0)</f>
        <v>#N/A</v>
      </c>
      <c r="AL1205" s="100">
        <f t="shared" si="152"/>
        <v>0</v>
      </c>
      <c r="AM1205" s="100">
        <f t="shared" si="152"/>
        <v>0</v>
      </c>
      <c r="AN1205" s="100">
        <f t="shared" si="152"/>
        <v>0</v>
      </c>
      <c r="AO1205" s="100">
        <f t="shared" si="152"/>
        <v>0</v>
      </c>
      <c r="AP1205" s="100">
        <f t="shared" si="152"/>
        <v>0</v>
      </c>
      <c r="AQ1205" s="100">
        <f t="shared" si="152"/>
        <v>0</v>
      </c>
      <c r="AR1205" s="100" t="e">
        <f>VLOOKUP(C1205&amp;E1205&amp;G1205&amp;I1205&amp;J1205,'Código Licitaciones'!$I$8:$I$6500,1,0)</f>
        <v>#N/A</v>
      </c>
    </row>
    <row r="1206" spans="13:44" ht="18" x14ac:dyDescent="0.35">
      <c r="M1206" s="109"/>
      <c r="X1206" s="92">
        <f t="shared" si="144"/>
        <v>9</v>
      </c>
      <c r="Z1206" s="100" t="e">
        <f t="shared" si="145"/>
        <v>#DIV/0!</v>
      </c>
      <c r="AA1206" s="105" t="e">
        <f>+VLOOKUP(C1206,'Código Licitaciones'!$J$7:$J$31,1,0)</f>
        <v>#N/A</v>
      </c>
      <c r="AB1206" s="105">
        <f t="shared" si="146"/>
        <v>0</v>
      </c>
      <c r="AC1206" s="105" t="e">
        <f>+VLOOKUP(E1206,'Código Licitaciones'!$K$7:$K$50,1,0)</f>
        <v>#N/A</v>
      </c>
      <c r="AD1206" s="105">
        <f t="shared" si="147"/>
        <v>0</v>
      </c>
      <c r="AE1206" s="105" t="e">
        <f>+VLOOKUP(G1206,'Código Licitaciones'!$L$7:$L$50,1,0)</f>
        <v>#N/A</v>
      </c>
      <c r="AF1206" s="100" t="e">
        <f t="shared" si="148"/>
        <v>#DIV/0!</v>
      </c>
      <c r="AG1206" s="105" t="e">
        <f>+VLOOKUP(I1206,'Código Licitaciones'!$M$7:$M$50,1,0)</f>
        <v>#N/A</v>
      </c>
      <c r="AH1206" s="105" t="e">
        <f>+VLOOKUP(J1206,'Código Licitaciones'!$N$7:$N$50,1,0)</f>
        <v>#N/A</v>
      </c>
      <c r="AI1206" s="105">
        <f t="shared" si="151"/>
        <v>0</v>
      </c>
      <c r="AJ1206" s="105">
        <f t="shared" si="151"/>
        <v>0</v>
      </c>
      <c r="AK1206" s="106" t="e">
        <f>+VLOOKUP(M1206,'Código Barras'!$C$3:$C$1694,1,0)</f>
        <v>#N/A</v>
      </c>
      <c r="AL1206" s="100">
        <f t="shared" si="152"/>
        <v>0</v>
      </c>
      <c r="AM1206" s="100">
        <f t="shared" si="152"/>
        <v>0</v>
      </c>
      <c r="AN1206" s="100">
        <f t="shared" si="152"/>
        <v>0</v>
      </c>
      <c r="AO1206" s="100">
        <f t="shared" si="152"/>
        <v>0</v>
      </c>
      <c r="AP1206" s="100">
        <f t="shared" si="152"/>
        <v>0</v>
      </c>
      <c r="AQ1206" s="100">
        <f t="shared" si="152"/>
        <v>0</v>
      </c>
      <c r="AR1206" s="100" t="e">
        <f>VLOOKUP(C1206&amp;E1206&amp;G1206&amp;I1206&amp;J1206,'Código Licitaciones'!$I$8:$I$6500,1,0)</f>
        <v>#N/A</v>
      </c>
    </row>
    <row r="1207" spans="13:44" ht="18" x14ac:dyDescent="0.35">
      <c r="M1207" s="109"/>
      <c r="X1207" s="92">
        <f t="shared" si="144"/>
        <v>9</v>
      </c>
      <c r="Z1207" s="100" t="e">
        <f t="shared" si="145"/>
        <v>#DIV/0!</v>
      </c>
      <c r="AA1207" s="105" t="e">
        <f>+VLOOKUP(C1207,'Código Licitaciones'!$J$7:$J$31,1,0)</f>
        <v>#N/A</v>
      </c>
      <c r="AB1207" s="105">
        <f t="shared" si="146"/>
        <v>0</v>
      </c>
      <c r="AC1207" s="105" t="e">
        <f>+VLOOKUP(E1207,'Código Licitaciones'!$K$7:$K$50,1,0)</f>
        <v>#N/A</v>
      </c>
      <c r="AD1207" s="105">
        <f t="shared" si="147"/>
        <v>0</v>
      </c>
      <c r="AE1207" s="105" t="e">
        <f>+VLOOKUP(G1207,'Código Licitaciones'!$L$7:$L$50,1,0)</f>
        <v>#N/A</v>
      </c>
      <c r="AF1207" s="100" t="e">
        <f t="shared" si="148"/>
        <v>#DIV/0!</v>
      </c>
      <c r="AG1207" s="105" t="e">
        <f>+VLOOKUP(I1207,'Código Licitaciones'!$M$7:$M$50,1,0)</f>
        <v>#N/A</v>
      </c>
      <c r="AH1207" s="105" t="e">
        <f>+VLOOKUP(J1207,'Código Licitaciones'!$N$7:$N$50,1,0)</f>
        <v>#N/A</v>
      </c>
      <c r="AI1207" s="105">
        <f t="shared" si="151"/>
        <v>0</v>
      </c>
      <c r="AJ1207" s="105">
        <f t="shared" si="151"/>
        <v>0</v>
      </c>
      <c r="AK1207" s="106" t="e">
        <f>+VLOOKUP(M1207,'Código Barras'!$C$3:$C$1694,1,0)</f>
        <v>#N/A</v>
      </c>
      <c r="AL1207" s="100">
        <f t="shared" si="152"/>
        <v>0</v>
      </c>
      <c r="AM1207" s="100">
        <f t="shared" si="152"/>
        <v>0</v>
      </c>
      <c r="AN1207" s="100">
        <f t="shared" si="152"/>
        <v>0</v>
      </c>
      <c r="AO1207" s="100">
        <f t="shared" si="152"/>
        <v>0</v>
      </c>
      <c r="AP1207" s="100">
        <f t="shared" si="152"/>
        <v>0</v>
      </c>
      <c r="AQ1207" s="100">
        <f t="shared" si="152"/>
        <v>0</v>
      </c>
      <c r="AR1207" s="100" t="e">
        <f>VLOOKUP(C1207&amp;E1207&amp;G1207&amp;I1207&amp;J1207,'Código Licitaciones'!$I$8:$I$6500,1,0)</f>
        <v>#N/A</v>
      </c>
    </row>
    <row r="1208" spans="13:44" ht="18" x14ac:dyDescent="0.35">
      <c r="M1208" s="109"/>
      <c r="X1208" s="92">
        <f t="shared" si="144"/>
        <v>9</v>
      </c>
      <c r="Z1208" s="100" t="e">
        <f t="shared" si="145"/>
        <v>#DIV/0!</v>
      </c>
      <c r="AA1208" s="105" t="e">
        <f>+VLOOKUP(C1208,'Código Licitaciones'!$J$7:$J$31,1,0)</f>
        <v>#N/A</v>
      </c>
      <c r="AB1208" s="105">
        <f t="shared" si="146"/>
        <v>0</v>
      </c>
      <c r="AC1208" s="105" t="e">
        <f>+VLOOKUP(E1208,'Código Licitaciones'!$K$7:$K$50,1,0)</f>
        <v>#N/A</v>
      </c>
      <c r="AD1208" s="105">
        <f t="shared" si="147"/>
        <v>0</v>
      </c>
      <c r="AE1208" s="105" t="e">
        <f>+VLOOKUP(G1208,'Código Licitaciones'!$L$7:$L$50,1,0)</f>
        <v>#N/A</v>
      </c>
      <c r="AF1208" s="100" t="e">
        <f t="shared" si="148"/>
        <v>#DIV/0!</v>
      </c>
      <c r="AG1208" s="105" t="e">
        <f>+VLOOKUP(I1208,'Código Licitaciones'!$M$7:$M$50,1,0)</f>
        <v>#N/A</v>
      </c>
      <c r="AH1208" s="105" t="e">
        <f>+VLOOKUP(J1208,'Código Licitaciones'!$N$7:$N$50,1,0)</f>
        <v>#N/A</v>
      </c>
      <c r="AI1208" s="105">
        <f t="shared" si="151"/>
        <v>0</v>
      </c>
      <c r="AJ1208" s="105">
        <f t="shared" si="151"/>
        <v>0</v>
      </c>
      <c r="AK1208" s="106" t="e">
        <f>+VLOOKUP(M1208,'Código Barras'!$C$3:$C$1694,1,0)</f>
        <v>#N/A</v>
      </c>
      <c r="AL1208" s="100">
        <f t="shared" si="152"/>
        <v>0</v>
      </c>
      <c r="AM1208" s="100">
        <f t="shared" si="152"/>
        <v>0</v>
      </c>
      <c r="AN1208" s="100">
        <f t="shared" si="152"/>
        <v>0</v>
      </c>
      <c r="AO1208" s="100">
        <f t="shared" si="152"/>
        <v>0</v>
      </c>
      <c r="AP1208" s="100">
        <f t="shared" si="152"/>
        <v>0</v>
      </c>
      <c r="AQ1208" s="100">
        <f t="shared" si="152"/>
        <v>0</v>
      </c>
      <c r="AR1208" s="100" t="e">
        <f>VLOOKUP(C1208&amp;E1208&amp;G1208&amp;I1208&amp;J1208,'Código Licitaciones'!$I$8:$I$6500,1,0)</f>
        <v>#N/A</v>
      </c>
    </row>
    <row r="1209" spans="13:44" ht="18" x14ac:dyDescent="0.35">
      <c r="M1209" s="109"/>
      <c r="X1209" s="92">
        <f t="shared" si="144"/>
        <v>9</v>
      </c>
      <c r="Z1209" s="100" t="e">
        <f t="shared" si="145"/>
        <v>#DIV/0!</v>
      </c>
      <c r="AA1209" s="105" t="e">
        <f>+VLOOKUP(C1209,'Código Licitaciones'!$J$7:$J$31,1,0)</f>
        <v>#N/A</v>
      </c>
      <c r="AB1209" s="105">
        <f t="shared" si="146"/>
        <v>0</v>
      </c>
      <c r="AC1209" s="105" t="e">
        <f>+VLOOKUP(E1209,'Código Licitaciones'!$K$7:$K$50,1,0)</f>
        <v>#N/A</v>
      </c>
      <c r="AD1209" s="105">
        <f t="shared" si="147"/>
        <v>0</v>
      </c>
      <c r="AE1209" s="105" t="e">
        <f>+VLOOKUP(G1209,'Código Licitaciones'!$L$7:$L$50,1,0)</f>
        <v>#N/A</v>
      </c>
      <c r="AF1209" s="100" t="e">
        <f t="shared" si="148"/>
        <v>#DIV/0!</v>
      </c>
      <c r="AG1209" s="105" t="e">
        <f>+VLOOKUP(I1209,'Código Licitaciones'!$M$7:$M$50,1,0)</f>
        <v>#N/A</v>
      </c>
      <c r="AH1209" s="105" t="e">
        <f>+VLOOKUP(J1209,'Código Licitaciones'!$N$7:$N$50,1,0)</f>
        <v>#N/A</v>
      </c>
      <c r="AI1209" s="105">
        <f t="shared" si="151"/>
        <v>0</v>
      </c>
      <c r="AJ1209" s="105">
        <f t="shared" si="151"/>
        <v>0</v>
      </c>
      <c r="AK1209" s="106" t="e">
        <f>+VLOOKUP(M1209,'Código Barras'!$C$3:$C$1694,1,0)</f>
        <v>#N/A</v>
      </c>
      <c r="AL1209" s="100">
        <f t="shared" si="152"/>
        <v>0</v>
      </c>
      <c r="AM1209" s="100">
        <f t="shared" si="152"/>
        <v>0</v>
      </c>
      <c r="AN1209" s="100">
        <f t="shared" si="152"/>
        <v>0</v>
      </c>
      <c r="AO1209" s="100">
        <f t="shared" si="152"/>
        <v>0</v>
      </c>
      <c r="AP1209" s="100">
        <f t="shared" si="152"/>
        <v>0</v>
      </c>
      <c r="AQ1209" s="100">
        <f t="shared" si="152"/>
        <v>0</v>
      </c>
      <c r="AR1209" s="100" t="e">
        <f>VLOOKUP(C1209&amp;E1209&amp;G1209&amp;I1209&amp;J1209,'Código Licitaciones'!$I$8:$I$6500,1,0)</f>
        <v>#N/A</v>
      </c>
    </row>
    <row r="1210" spans="13:44" ht="18" x14ac:dyDescent="0.35">
      <c r="M1210" s="109"/>
      <c r="X1210" s="92">
        <f t="shared" si="144"/>
        <v>9</v>
      </c>
      <c r="Z1210" s="100" t="e">
        <f t="shared" si="145"/>
        <v>#DIV/0!</v>
      </c>
      <c r="AA1210" s="105" t="e">
        <f>+VLOOKUP(C1210,'Código Licitaciones'!$J$7:$J$31,1,0)</f>
        <v>#N/A</v>
      </c>
      <c r="AB1210" s="105">
        <f t="shared" si="146"/>
        <v>0</v>
      </c>
      <c r="AC1210" s="105" t="e">
        <f>+VLOOKUP(E1210,'Código Licitaciones'!$K$7:$K$50,1,0)</f>
        <v>#N/A</v>
      </c>
      <c r="AD1210" s="105">
        <f t="shared" si="147"/>
        <v>0</v>
      </c>
      <c r="AE1210" s="105" t="e">
        <f>+VLOOKUP(G1210,'Código Licitaciones'!$L$7:$L$50,1,0)</f>
        <v>#N/A</v>
      </c>
      <c r="AF1210" s="100" t="e">
        <f t="shared" si="148"/>
        <v>#DIV/0!</v>
      </c>
      <c r="AG1210" s="105" t="e">
        <f>+VLOOKUP(I1210,'Código Licitaciones'!$M$7:$M$50,1,0)</f>
        <v>#N/A</v>
      </c>
      <c r="AH1210" s="105" t="e">
        <f>+VLOOKUP(J1210,'Código Licitaciones'!$N$7:$N$50,1,0)</f>
        <v>#N/A</v>
      </c>
      <c r="AI1210" s="105">
        <f t="shared" si="151"/>
        <v>0</v>
      </c>
      <c r="AJ1210" s="105">
        <f t="shared" si="151"/>
        <v>0</v>
      </c>
      <c r="AK1210" s="106" t="e">
        <f>+VLOOKUP(M1210,'Código Barras'!$C$3:$C$1694,1,0)</f>
        <v>#N/A</v>
      </c>
      <c r="AL1210" s="100">
        <f t="shared" si="152"/>
        <v>0</v>
      </c>
      <c r="AM1210" s="100">
        <f t="shared" si="152"/>
        <v>0</v>
      </c>
      <c r="AN1210" s="100">
        <f t="shared" si="152"/>
        <v>0</v>
      </c>
      <c r="AO1210" s="100">
        <f t="shared" si="152"/>
        <v>0</v>
      </c>
      <c r="AP1210" s="100">
        <f t="shared" si="152"/>
        <v>0</v>
      </c>
      <c r="AQ1210" s="100">
        <f t="shared" si="152"/>
        <v>0</v>
      </c>
      <c r="AR1210" s="100" t="e">
        <f>VLOOKUP(C1210&amp;E1210&amp;G1210&amp;I1210&amp;J1210,'Código Licitaciones'!$I$8:$I$6500,1,0)</f>
        <v>#N/A</v>
      </c>
    </row>
    <row r="1211" spans="13:44" ht="18" x14ac:dyDescent="0.35">
      <c r="M1211" s="109"/>
      <c r="X1211" s="92">
        <f t="shared" si="144"/>
        <v>9</v>
      </c>
      <c r="Z1211" s="100" t="e">
        <f t="shared" si="145"/>
        <v>#DIV/0!</v>
      </c>
      <c r="AA1211" s="105" t="e">
        <f>+VLOOKUP(C1211,'Código Licitaciones'!$J$7:$J$31,1,0)</f>
        <v>#N/A</v>
      </c>
      <c r="AB1211" s="105">
        <f t="shared" si="146"/>
        <v>0</v>
      </c>
      <c r="AC1211" s="105" t="e">
        <f>+VLOOKUP(E1211,'Código Licitaciones'!$K$7:$K$50,1,0)</f>
        <v>#N/A</v>
      </c>
      <c r="AD1211" s="105">
        <f t="shared" si="147"/>
        <v>0</v>
      </c>
      <c r="AE1211" s="105" t="e">
        <f>+VLOOKUP(G1211,'Código Licitaciones'!$L$7:$L$50,1,0)</f>
        <v>#N/A</v>
      </c>
      <c r="AF1211" s="100" t="e">
        <f t="shared" si="148"/>
        <v>#DIV/0!</v>
      </c>
      <c r="AG1211" s="105" t="e">
        <f>+VLOOKUP(I1211,'Código Licitaciones'!$M$7:$M$50,1,0)</f>
        <v>#N/A</v>
      </c>
      <c r="AH1211" s="105" t="e">
        <f>+VLOOKUP(J1211,'Código Licitaciones'!$N$7:$N$50,1,0)</f>
        <v>#N/A</v>
      </c>
      <c r="AI1211" s="105">
        <f t="shared" si="151"/>
        <v>0</v>
      </c>
      <c r="AJ1211" s="105">
        <f t="shared" si="151"/>
        <v>0</v>
      </c>
      <c r="AK1211" s="106" t="e">
        <f>+VLOOKUP(M1211,'Código Barras'!$C$3:$C$1694,1,0)</f>
        <v>#N/A</v>
      </c>
      <c r="AL1211" s="100">
        <f t="shared" si="152"/>
        <v>0</v>
      </c>
      <c r="AM1211" s="100">
        <f t="shared" si="152"/>
        <v>0</v>
      </c>
      <c r="AN1211" s="100">
        <f t="shared" si="152"/>
        <v>0</v>
      </c>
      <c r="AO1211" s="100">
        <f t="shared" si="152"/>
        <v>0</v>
      </c>
      <c r="AP1211" s="100">
        <f t="shared" si="152"/>
        <v>0</v>
      </c>
      <c r="AQ1211" s="100">
        <f t="shared" si="152"/>
        <v>0</v>
      </c>
      <c r="AR1211" s="100" t="e">
        <f>VLOOKUP(C1211&amp;E1211&amp;G1211&amp;I1211&amp;J1211,'Código Licitaciones'!$I$8:$I$6500,1,0)</f>
        <v>#N/A</v>
      </c>
    </row>
    <row r="1212" spans="13:44" ht="18" x14ac:dyDescent="0.35">
      <c r="M1212" s="109"/>
      <c r="X1212" s="92">
        <f t="shared" si="144"/>
        <v>9</v>
      </c>
      <c r="Z1212" s="100" t="e">
        <f t="shared" si="145"/>
        <v>#DIV/0!</v>
      </c>
      <c r="AA1212" s="105" t="e">
        <f>+VLOOKUP(C1212,'Código Licitaciones'!$J$7:$J$31,1,0)</f>
        <v>#N/A</v>
      </c>
      <c r="AB1212" s="105">
        <f t="shared" si="146"/>
        <v>0</v>
      </c>
      <c r="AC1212" s="105" t="e">
        <f>+VLOOKUP(E1212,'Código Licitaciones'!$K$7:$K$50,1,0)</f>
        <v>#N/A</v>
      </c>
      <c r="AD1212" s="105">
        <f t="shared" si="147"/>
        <v>0</v>
      </c>
      <c r="AE1212" s="105" t="e">
        <f>+VLOOKUP(G1212,'Código Licitaciones'!$L$7:$L$50,1,0)</f>
        <v>#N/A</v>
      </c>
      <c r="AF1212" s="100" t="e">
        <f t="shared" si="148"/>
        <v>#DIV/0!</v>
      </c>
      <c r="AG1212" s="105" t="e">
        <f>+VLOOKUP(I1212,'Código Licitaciones'!$M$7:$M$50,1,0)</f>
        <v>#N/A</v>
      </c>
      <c r="AH1212" s="105" t="e">
        <f>+VLOOKUP(J1212,'Código Licitaciones'!$N$7:$N$50,1,0)</f>
        <v>#N/A</v>
      </c>
      <c r="AI1212" s="105">
        <f t="shared" si="151"/>
        <v>0</v>
      </c>
      <c r="AJ1212" s="105">
        <f t="shared" si="151"/>
        <v>0</v>
      </c>
      <c r="AK1212" s="106" t="e">
        <f>+VLOOKUP(M1212,'Código Barras'!$C$3:$C$1694,1,0)</f>
        <v>#N/A</v>
      </c>
      <c r="AL1212" s="100">
        <f t="shared" si="152"/>
        <v>0</v>
      </c>
      <c r="AM1212" s="100">
        <f t="shared" si="152"/>
        <v>0</v>
      </c>
      <c r="AN1212" s="100">
        <f t="shared" si="152"/>
        <v>0</v>
      </c>
      <c r="AO1212" s="100">
        <f t="shared" si="152"/>
        <v>0</v>
      </c>
      <c r="AP1212" s="100">
        <f t="shared" si="152"/>
        <v>0</v>
      </c>
      <c r="AQ1212" s="100">
        <f t="shared" si="152"/>
        <v>0</v>
      </c>
      <c r="AR1212" s="100" t="e">
        <f>VLOOKUP(C1212&amp;E1212&amp;G1212&amp;I1212&amp;J1212,'Código Licitaciones'!$I$8:$I$6500,1,0)</f>
        <v>#N/A</v>
      </c>
    </row>
    <row r="1213" spans="13:44" ht="18" x14ac:dyDescent="0.35">
      <c r="M1213" s="109"/>
      <c r="X1213" s="92">
        <f t="shared" si="144"/>
        <v>9</v>
      </c>
      <c r="Z1213" s="100" t="e">
        <f t="shared" si="145"/>
        <v>#DIV/0!</v>
      </c>
      <c r="AA1213" s="105" t="e">
        <f>+VLOOKUP(C1213,'Código Licitaciones'!$J$7:$J$31,1,0)</f>
        <v>#N/A</v>
      </c>
      <c r="AB1213" s="105">
        <f t="shared" si="146"/>
        <v>0</v>
      </c>
      <c r="AC1213" s="105" t="e">
        <f>+VLOOKUP(E1213,'Código Licitaciones'!$K$7:$K$50,1,0)</f>
        <v>#N/A</v>
      </c>
      <c r="AD1213" s="105">
        <f t="shared" si="147"/>
        <v>0</v>
      </c>
      <c r="AE1213" s="105" t="e">
        <f>+VLOOKUP(G1213,'Código Licitaciones'!$L$7:$L$50,1,0)</f>
        <v>#N/A</v>
      </c>
      <c r="AF1213" s="100" t="e">
        <f t="shared" si="148"/>
        <v>#DIV/0!</v>
      </c>
      <c r="AG1213" s="105" t="e">
        <f>+VLOOKUP(I1213,'Código Licitaciones'!$M$7:$M$50,1,0)</f>
        <v>#N/A</v>
      </c>
      <c r="AH1213" s="105" t="e">
        <f>+VLOOKUP(J1213,'Código Licitaciones'!$N$7:$N$50,1,0)</f>
        <v>#N/A</v>
      </c>
      <c r="AI1213" s="105">
        <f t="shared" si="151"/>
        <v>0</v>
      </c>
      <c r="AJ1213" s="105">
        <f t="shared" si="151"/>
        <v>0</v>
      </c>
      <c r="AK1213" s="106" t="e">
        <f>+VLOOKUP(M1213,'Código Barras'!$C$3:$C$1694,1,0)</f>
        <v>#N/A</v>
      </c>
      <c r="AL1213" s="100">
        <f t="shared" si="152"/>
        <v>0</v>
      </c>
      <c r="AM1213" s="100">
        <f t="shared" si="152"/>
        <v>0</v>
      </c>
      <c r="AN1213" s="100">
        <f t="shared" si="152"/>
        <v>0</v>
      </c>
      <c r="AO1213" s="100">
        <f t="shared" si="152"/>
        <v>0</v>
      </c>
      <c r="AP1213" s="100">
        <f t="shared" si="152"/>
        <v>0</v>
      </c>
      <c r="AQ1213" s="100">
        <f t="shared" si="152"/>
        <v>0</v>
      </c>
      <c r="AR1213" s="100" t="e">
        <f>VLOOKUP(C1213&amp;E1213&amp;G1213&amp;I1213&amp;J1213,'Código Licitaciones'!$I$8:$I$6500,1,0)</f>
        <v>#N/A</v>
      </c>
    </row>
    <row r="1214" spans="13:44" ht="18" x14ac:dyDescent="0.35">
      <c r="M1214" s="109"/>
      <c r="X1214" s="92">
        <f t="shared" si="144"/>
        <v>9</v>
      </c>
      <c r="Z1214" s="100" t="e">
        <f t="shared" si="145"/>
        <v>#DIV/0!</v>
      </c>
      <c r="AA1214" s="105" t="e">
        <f>+VLOOKUP(C1214,'Código Licitaciones'!$J$7:$J$31,1,0)</f>
        <v>#N/A</v>
      </c>
      <c r="AB1214" s="105">
        <f t="shared" si="146"/>
        <v>0</v>
      </c>
      <c r="AC1214" s="105" t="e">
        <f>+VLOOKUP(E1214,'Código Licitaciones'!$K$7:$K$50,1,0)</f>
        <v>#N/A</v>
      </c>
      <c r="AD1214" s="105">
        <f t="shared" si="147"/>
        <v>0</v>
      </c>
      <c r="AE1214" s="105" t="e">
        <f>+VLOOKUP(G1214,'Código Licitaciones'!$L$7:$L$50,1,0)</f>
        <v>#N/A</v>
      </c>
      <c r="AF1214" s="100" t="e">
        <f t="shared" si="148"/>
        <v>#DIV/0!</v>
      </c>
      <c r="AG1214" s="105" t="e">
        <f>+VLOOKUP(I1214,'Código Licitaciones'!$M$7:$M$50,1,0)</f>
        <v>#N/A</v>
      </c>
      <c r="AH1214" s="105" t="e">
        <f>+VLOOKUP(J1214,'Código Licitaciones'!$N$7:$N$50,1,0)</f>
        <v>#N/A</v>
      </c>
      <c r="AI1214" s="105">
        <f t="shared" si="151"/>
        <v>0</v>
      </c>
      <c r="AJ1214" s="105">
        <f t="shared" si="151"/>
        <v>0</v>
      </c>
      <c r="AK1214" s="106" t="e">
        <f>+VLOOKUP(M1214,'Código Barras'!$C$3:$C$1694,1,0)</f>
        <v>#N/A</v>
      </c>
      <c r="AL1214" s="100">
        <f t="shared" si="152"/>
        <v>0</v>
      </c>
      <c r="AM1214" s="100">
        <f t="shared" si="152"/>
        <v>0</v>
      </c>
      <c r="AN1214" s="100">
        <f t="shared" si="152"/>
        <v>0</v>
      </c>
      <c r="AO1214" s="100">
        <f t="shared" si="152"/>
        <v>0</v>
      </c>
      <c r="AP1214" s="100">
        <f t="shared" si="152"/>
        <v>0</v>
      </c>
      <c r="AQ1214" s="100">
        <f t="shared" si="152"/>
        <v>0</v>
      </c>
      <c r="AR1214" s="100" t="e">
        <f>VLOOKUP(C1214&amp;E1214&amp;G1214&amp;I1214&amp;J1214,'Código Licitaciones'!$I$8:$I$6500,1,0)</f>
        <v>#N/A</v>
      </c>
    </row>
    <row r="1215" spans="13:44" ht="18" x14ac:dyDescent="0.35">
      <c r="M1215" s="109"/>
      <c r="X1215" s="92">
        <f t="shared" si="144"/>
        <v>9</v>
      </c>
      <c r="Z1215" s="100" t="e">
        <f t="shared" si="145"/>
        <v>#DIV/0!</v>
      </c>
      <c r="AA1215" s="105" t="e">
        <f>+VLOOKUP(C1215,'Código Licitaciones'!$J$7:$J$31,1,0)</f>
        <v>#N/A</v>
      </c>
      <c r="AB1215" s="105">
        <f t="shared" si="146"/>
        <v>0</v>
      </c>
      <c r="AC1215" s="105" t="e">
        <f>+VLOOKUP(E1215,'Código Licitaciones'!$K$7:$K$50,1,0)</f>
        <v>#N/A</v>
      </c>
      <c r="AD1215" s="105">
        <f t="shared" si="147"/>
        <v>0</v>
      </c>
      <c r="AE1215" s="105" t="e">
        <f>+VLOOKUP(G1215,'Código Licitaciones'!$L$7:$L$50,1,0)</f>
        <v>#N/A</v>
      </c>
      <c r="AF1215" s="100" t="e">
        <f t="shared" si="148"/>
        <v>#DIV/0!</v>
      </c>
      <c r="AG1215" s="105" t="e">
        <f>+VLOOKUP(I1215,'Código Licitaciones'!$M$7:$M$50,1,0)</f>
        <v>#N/A</v>
      </c>
      <c r="AH1215" s="105" t="e">
        <f>+VLOOKUP(J1215,'Código Licitaciones'!$N$7:$N$50,1,0)</f>
        <v>#N/A</v>
      </c>
      <c r="AI1215" s="105">
        <f t="shared" si="151"/>
        <v>0</v>
      </c>
      <c r="AJ1215" s="105">
        <f t="shared" si="151"/>
        <v>0</v>
      </c>
      <c r="AK1215" s="106" t="e">
        <f>+VLOOKUP(M1215,'Código Barras'!$C$3:$C$1694,1,0)</f>
        <v>#N/A</v>
      </c>
      <c r="AL1215" s="100">
        <f t="shared" si="152"/>
        <v>0</v>
      </c>
      <c r="AM1215" s="100">
        <f t="shared" si="152"/>
        <v>0</v>
      </c>
      <c r="AN1215" s="100">
        <f t="shared" si="152"/>
        <v>0</v>
      </c>
      <c r="AO1215" s="100">
        <f t="shared" si="152"/>
        <v>0</v>
      </c>
      <c r="AP1215" s="100">
        <f t="shared" si="152"/>
        <v>0</v>
      </c>
      <c r="AQ1215" s="100">
        <f t="shared" si="152"/>
        <v>0</v>
      </c>
      <c r="AR1215" s="100" t="e">
        <f>VLOOKUP(C1215&amp;E1215&amp;G1215&amp;I1215&amp;J1215,'Código Licitaciones'!$I$8:$I$6500,1,0)</f>
        <v>#N/A</v>
      </c>
    </row>
    <row r="1216" spans="13:44" ht="18" x14ac:dyDescent="0.35">
      <c r="M1216" s="109"/>
      <c r="X1216" s="92">
        <f t="shared" si="144"/>
        <v>9</v>
      </c>
      <c r="Z1216" s="100" t="e">
        <f t="shared" si="145"/>
        <v>#DIV/0!</v>
      </c>
      <c r="AA1216" s="105" t="e">
        <f>+VLOOKUP(C1216,'Código Licitaciones'!$J$7:$J$31,1,0)</f>
        <v>#N/A</v>
      </c>
      <c r="AB1216" s="105">
        <f t="shared" si="146"/>
        <v>0</v>
      </c>
      <c r="AC1216" s="105" t="e">
        <f>+VLOOKUP(E1216,'Código Licitaciones'!$K$7:$K$50,1,0)</f>
        <v>#N/A</v>
      </c>
      <c r="AD1216" s="105">
        <f t="shared" si="147"/>
        <v>0</v>
      </c>
      <c r="AE1216" s="105" t="e">
        <f>+VLOOKUP(G1216,'Código Licitaciones'!$L$7:$L$50,1,0)</f>
        <v>#N/A</v>
      </c>
      <c r="AF1216" s="100" t="e">
        <f t="shared" si="148"/>
        <v>#DIV/0!</v>
      </c>
      <c r="AG1216" s="105" t="e">
        <f>+VLOOKUP(I1216,'Código Licitaciones'!$M$7:$M$50,1,0)</f>
        <v>#N/A</v>
      </c>
      <c r="AH1216" s="105" t="e">
        <f>+VLOOKUP(J1216,'Código Licitaciones'!$N$7:$N$50,1,0)</f>
        <v>#N/A</v>
      </c>
      <c r="AI1216" s="105">
        <f t="shared" si="151"/>
        <v>0</v>
      </c>
      <c r="AJ1216" s="105">
        <f t="shared" si="151"/>
        <v>0</v>
      </c>
      <c r="AK1216" s="106" t="e">
        <f>+VLOOKUP(M1216,'Código Barras'!$C$3:$C$1694,1,0)</f>
        <v>#N/A</v>
      </c>
      <c r="AL1216" s="100">
        <f t="shared" si="152"/>
        <v>0</v>
      </c>
      <c r="AM1216" s="100">
        <f t="shared" si="152"/>
        <v>0</v>
      </c>
      <c r="AN1216" s="100">
        <f t="shared" si="152"/>
        <v>0</v>
      </c>
      <c r="AO1216" s="100">
        <f t="shared" si="152"/>
        <v>0</v>
      </c>
      <c r="AP1216" s="100">
        <f t="shared" si="152"/>
        <v>0</v>
      </c>
      <c r="AQ1216" s="100">
        <f t="shared" si="152"/>
        <v>0</v>
      </c>
      <c r="AR1216" s="100" t="e">
        <f>VLOOKUP(C1216&amp;E1216&amp;G1216&amp;I1216&amp;J1216,'Código Licitaciones'!$I$8:$I$6500,1,0)</f>
        <v>#N/A</v>
      </c>
    </row>
    <row r="1217" spans="13:44" ht="18" x14ac:dyDescent="0.35">
      <c r="M1217" s="109"/>
      <c r="X1217" s="92">
        <f t="shared" si="144"/>
        <v>9</v>
      </c>
      <c r="Z1217" s="100" t="e">
        <f t="shared" si="145"/>
        <v>#DIV/0!</v>
      </c>
      <c r="AA1217" s="105" t="e">
        <f>+VLOOKUP(C1217,'Código Licitaciones'!$J$7:$J$31,1,0)</f>
        <v>#N/A</v>
      </c>
      <c r="AB1217" s="105">
        <f t="shared" si="146"/>
        <v>0</v>
      </c>
      <c r="AC1217" s="105" t="e">
        <f>+VLOOKUP(E1217,'Código Licitaciones'!$K$7:$K$50,1,0)</f>
        <v>#N/A</v>
      </c>
      <c r="AD1217" s="105">
        <f t="shared" si="147"/>
        <v>0</v>
      </c>
      <c r="AE1217" s="105" t="e">
        <f>+VLOOKUP(G1217,'Código Licitaciones'!$L$7:$L$50,1,0)</f>
        <v>#N/A</v>
      </c>
      <c r="AF1217" s="100" t="e">
        <f t="shared" si="148"/>
        <v>#DIV/0!</v>
      </c>
      <c r="AG1217" s="105" t="e">
        <f>+VLOOKUP(I1217,'Código Licitaciones'!$M$7:$M$50,1,0)</f>
        <v>#N/A</v>
      </c>
      <c r="AH1217" s="105" t="e">
        <f>+VLOOKUP(J1217,'Código Licitaciones'!$N$7:$N$50,1,0)</f>
        <v>#N/A</v>
      </c>
      <c r="AI1217" s="105">
        <f t="shared" si="151"/>
        <v>0</v>
      </c>
      <c r="AJ1217" s="105">
        <f t="shared" si="151"/>
        <v>0</v>
      </c>
      <c r="AK1217" s="106" t="e">
        <f>+VLOOKUP(M1217,'Código Barras'!$C$3:$C$1694,1,0)</f>
        <v>#N/A</v>
      </c>
      <c r="AL1217" s="100">
        <f t="shared" si="152"/>
        <v>0</v>
      </c>
      <c r="AM1217" s="100">
        <f t="shared" si="152"/>
        <v>0</v>
      </c>
      <c r="AN1217" s="100">
        <f t="shared" si="152"/>
        <v>0</v>
      </c>
      <c r="AO1217" s="100">
        <f t="shared" si="152"/>
        <v>0</v>
      </c>
      <c r="AP1217" s="100">
        <f t="shared" si="152"/>
        <v>0</v>
      </c>
      <c r="AQ1217" s="100">
        <f t="shared" si="152"/>
        <v>0</v>
      </c>
      <c r="AR1217" s="100" t="e">
        <f>VLOOKUP(C1217&amp;E1217&amp;G1217&amp;I1217&amp;J1217,'Código Licitaciones'!$I$8:$I$6500,1,0)</f>
        <v>#N/A</v>
      </c>
    </row>
    <row r="1218" spans="13:44" ht="18" x14ac:dyDescent="0.35">
      <c r="M1218" s="109"/>
      <c r="X1218" s="92">
        <f t="shared" si="144"/>
        <v>9</v>
      </c>
      <c r="Z1218" s="100" t="e">
        <f t="shared" si="145"/>
        <v>#DIV/0!</v>
      </c>
      <c r="AA1218" s="105" t="e">
        <f>+VLOOKUP(C1218,'Código Licitaciones'!$J$7:$J$31,1,0)</f>
        <v>#N/A</v>
      </c>
      <c r="AB1218" s="105">
        <f t="shared" si="146"/>
        <v>0</v>
      </c>
      <c r="AC1218" s="105" t="e">
        <f>+VLOOKUP(E1218,'Código Licitaciones'!$K$7:$K$50,1,0)</f>
        <v>#N/A</v>
      </c>
      <c r="AD1218" s="105">
        <f t="shared" si="147"/>
        <v>0</v>
      </c>
      <c r="AE1218" s="105" t="e">
        <f>+VLOOKUP(G1218,'Código Licitaciones'!$L$7:$L$50,1,0)</f>
        <v>#N/A</v>
      </c>
      <c r="AF1218" s="100" t="e">
        <f t="shared" si="148"/>
        <v>#DIV/0!</v>
      </c>
      <c r="AG1218" s="105" t="e">
        <f>+VLOOKUP(I1218,'Código Licitaciones'!$M$7:$M$50,1,0)</f>
        <v>#N/A</v>
      </c>
      <c r="AH1218" s="105" t="e">
        <f>+VLOOKUP(J1218,'Código Licitaciones'!$N$7:$N$50,1,0)</f>
        <v>#N/A</v>
      </c>
      <c r="AI1218" s="105">
        <f t="shared" si="151"/>
        <v>0</v>
      </c>
      <c r="AJ1218" s="105">
        <f t="shared" si="151"/>
        <v>0</v>
      </c>
      <c r="AK1218" s="106" t="e">
        <f>+VLOOKUP(M1218,'Código Barras'!$C$3:$C$1694,1,0)</f>
        <v>#N/A</v>
      </c>
      <c r="AL1218" s="100">
        <f t="shared" si="152"/>
        <v>0</v>
      </c>
      <c r="AM1218" s="100">
        <f t="shared" si="152"/>
        <v>0</v>
      </c>
      <c r="AN1218" s="100">
        <f t="shared" si="152"/>
        <v>0</v>
      </c>
      <c r="AO1218" s="100">
        <f t="shared" si="152"/>
        <v>0</v>
      </c>
      <c r="AP1218" s="100">
        <f t="shared" si="152"/>
        <v>0</v>
      </c>
      <c r="AQ1218" s="100">
        <f t="shared" si="152"/>
        <v>0</v>
      </c>
      <c r="AR1218" s="100" t="e">
        <f>VLOOKUP(C1218&amp;E1218&amp;G1218&amp;I1218&amp;J1218,'Código Licitaciones'!$I$8:$I$6500,1,0)</f>
        <v>#N/A</v>
      </c>
    </row>
    <row r="1219" spans="13:44" ht="18" x14ac:dyDescent="0.35">
      <c r="M1219" s="109"/>
      <c r="X1219" s="92">
        <f t="shared" si="144"/>
        <v>9</v>
      </c>
      <c r="Z1219" s="100" t="e">
        <f t="shared" si="145"/>
        <v>#DIV/0!</v>
      </c>
      <c r="AA1219" s="105" t="e">
        <f>+VLOOKUP(C1219,'Código Licitaciones'!$J$7:$J$31,1,0)</f>
        <v>#N/A</v>
      </c>
      <c r="AB1219" s="105">
        <f t="shared" si="146"/>
        <v>0</v>
      </c>
      <c r="AC1219" s="105" t="e">
        <f>+VLOOKUP(E1219,'Código Licitaciones'!$K$7:$K$50,1,0)</f>
        <v>#N/A</v>
      </c>
      <c r="AD1219" s="105">
        <f t="shared" si="147"/>
        <v>0</v>
      </c>
      <c r="AE1219" s="105" t="e">
        <f>+VLOOKUP(G1219,'Código Licitaciones'!$L$7:$L$50,1,0)</f>
        <v>#N/A</v>
      </c>
      <c r="AF1219" s="100" t="e">
        <f t="shared" si="148"/>
        <v>#DIV/0!</v>
      </c>
      <c r="AG1219" s="105" t="e">
        <f>+VLOOKUP(I1219,'Código Licitaciones'!$M$7:$M$50,1,0)</f>
        <v>#N/A</v>
      </c>
      <c r="AH1219" s="105" t="e">
        <f>+VLOOKUP(J1219,'Código Licitaciones'!$N$7:$N$50,1,0)</f>
        <v>#N/A</v>
      </c>
      <c r="AI1219" s="105">
        <f t="shared" si="151"/>
        <v>0</v>
      </c>
      <c r="AJ1219" s="105">
        <f t="shared" si="151"/>
        <v>0</v>
      </c>
      <c r="AK1219" s="106" t="e">
        <f>+VLOOKUP(M1219,'Código Barras'!$C$3:$C$1694,1,0)</f>
        <v>#N/A</v>
      </c>
      <c r="AL1219" s="100">
        <f t="shared" si="152"/>
        <v>0</v>
      </c>
      <c r="AM1219" s="100">
        <f t="shared" si="152"/>
        <v>0</v>
      </c>
      <c r="AN1219" s="100">
        <f t="shared" si="152"/>
        <v>0</v>
      </c>
      <c r="AO1219" s="100">
        <f t="shared" si="152"/>
        <v>0</v>
      </c>
      <c r="AP1219" s="100">
        <f t="shared" si="152"/>
        <v>0</v>
      </c>
      <c r="AQ1219" s="100">
        <f t="shared" si="152"/>
        <v>0</v>
      </c>
      <c r="AR1219" s="100" t="e">
        <f>VLOOKUP(C1219&amp;E1219&amp;G1219&amp;I1219&amp;J1219,'Código Licitaciones'!$I$8:$I$6500,1,0)</f>
        <v>#N/A</v>
      </c>
    </row>
    <row r="1220" spans="13:44" ht="18" x14ac:dyDescent="0.35">
      <c r="M1220" s="109"/>
      <c r="X1220" s="92">
        <f t="shared" si="144"/>
        <v>9</v>
      </c>
      <c r="Z1220" s="100" t="e">
        <f t="shared" si="145"/>
        <v>#DIV/0!</v>
      </c>
      <c r="AA1220" s="105" t="e">
        <f>+VLOOKUP(C1220,'Código Licitaciones'!$J$7:$J$31,1,0)</f>
        <v>#N/A</v>
      </c>
      <c r="AB1220" s="105">
        <f t="shared" si="146"/>
        <v>0</v>
      </c>
      <c r="AC1220" s="105" t="e">
        <f>+VLOOKUP(E1220,'Código Licitaciones'!$K$7:$K$50,1,0)</f>
        <v>#N/A</v>
      </c>
      <c r="AD1220" s="105">
        <f t="shared" si="147"/>
        <v>0</v>
      </c>
      <c r="AE1220" s="105" t="e">
        <f>+VLOOKUP(G1220,'Código Licitaciones'!$L$7:$L$50,1,0)</f>
        <v>#N/A</v>
      </c>
      <c r="AF1220" s="100" t="e">
        <f t="shared" si="148"/>
        <v>#DIV/0!</v>
      </c>
      <c r="AG1220" s="105" t="e">
        <f>+VLOOKUP(I1220,'Código Licitaciones'!$M$7:$M$50,1,0)</f>
        <v>#N/A</v>
      </c>
      <c r="AH1220" s="105" t="e">
        <f>+VLOOKUP(J1220,'Código Licitaciones'!$N$7:$N$50,1,0)</f>
        <v>#N/A</v>
      </c>
      <c r="AI1220" s="105">
        <f t="shared" si="151"/>
        <v>0</v>
      </c>
      <c r="AJ1220" s="105">
        <f t="shared" si="151"/>
        <v>0</v>
      </c>
      <c r="AK1220" s="106" t="e">
        <f>+VLOOKUP(M1220,'Código Barras'!$C$3:$C$1694,1,0)</f>
        <v>#N/A</v>
      </c>
      <c r="AL1220" s="100">
        <f t="shared" si="152"/>
        <v>0</v>
      </c>
      <c r="AM1220" s="100">
        <f t="shared" si="152"/>
        <v>0</v>
      </c>
      <c r="AN1220" s="100">
        <f t="shared" si="152"/>
        <v>0</v>
      </c>
      <c r="AO1220" s="100">
        <f t="shared" si="152"/>
        <v>0</v>
      </c>
      <c r="AP1220" s="100">
        <f t="shared" si="152"/>
        <v>0</v>
      </c>
      <c r="AQ1220" s="100">
        <f t="shared" si="152"/>
        <v>0</v>
      </c>
      <c r="AR1220" s="100" t="e">
        <f>VLOOKUP(C1220&amp;E1220&amp;G1220&amp;I1220&amp;J1220,'Código Licitaciones'!$I$8:$I$6500,1,0)</f>
        <v>#N/A</v>
      </c>
    </row>
    <row r="1221" spans="13:44" ht="18" x14ac:dyDescent="0.35">
      <c r="M1221" s="109"/>
      <c r="X1221" s="92">
        <f t="shared" si="144"/>
        <v>9</v>
      </c>
      <c r="Z1221" s="100" t="e">
        <f t="shared" si="145"/>
        <v>#DIV/0!</v>
      </c>
      <c r="AA1221" s="105" t="e">
        <f>+VLOOKUP(C1221,'Código Licitaciones'!$J$7:$J$31,1,0)</f>
        <v>#N/A</v>
      </c>
      <c r="AB1221" s="105">
        <f t="shared" si="146"/>
        <v>0</v>
      </c>
      <c r="AC1221" s="105" t="e">
        <f>+VLOOKUP(E1221,'Código Licitaciones'!$K$7:$K$50,1,0)</f>
        <v>#N/A</v>
      </c>
      <c r="AD1221" s="105">
        <f t="shared" si="147"/>
        <v>0</v>
      </c>
      <c r="AE1221" s="105" t="e">
        <f>+VLOOKUP(G1221,'Código Licitaciones'!$L$7:$L$50,1,0)</f>
        <v>#N/A</v>
      </c>
      <c r="AF1221" s="100" t="e">
        <f t="shared" si="148"/>
        <v>#DIV/0!</v>
      </c>
      <c r="AG1221" s="105" t="e">
        <f>+VLOOKUP(I1221,'Código Licitaciones'!$M$7:$M$50,1,0)</f>
        <v>#N/A</v>
      </c>
      <c r="AH1221" s="105" t="e">
        <f>+VLOOKUP(J1221,'Código Licitaciones'!$N$7:$N$50,1,0)</f>
        <v>#N/A</v>
      </c>
      <c r="AI1221" s="105">
        <f t="shared" si="151"/>
        <v>0</v>
      </c>
      <c r="AJ1221" s="105">
        <f t="shared" si="151"/>
        <v>0</v>
      </c>
      <c r="AK1221" s="106" t="e">
        <f>+VLOOKUP(M1221,'Código Barras'!$C$3:$C$1694,1,0)</f>
        <v>#N/A</v>
      </c>
      <c r="AL1221" s="100">
        <f t="shared" si="152"/>
        <v>0</v>
      </c>
      <c r="AM1221" s="100">
        <f t="shared" si="152"/>
        <v>0</v>
      </c>
      <c r="AN1221" s="100">
        <f t="shared" si="152"/>
        <v>0</v>
      </c>
      <c r="AO1221" s="100">
        <f t="shared" si="152"/>
        <v>0</v>
      </c>
      <c r="AP1221" s="100">
        <f t="shared" si="152"/>
        <v>0</v>
      </c>
      <c r="AQ1221" s="100">
        <f t="shared" si="152"/>
        <v>0</v>
      </c>
      <c r="AR1221" s="100" t="e">
        <f>VLOOKUP(C1221&amp;E1221&amp;G1221&amp;I1221&amp;J1221,'Código Licitaciones'!$I$8:$I$6500,1,0)</f>
        <v>#N/A</v>
      </c>
    </row>
    <row r="1222" spans="13:44" ht="18" x14ac:dyDescent="0.35">
      <c r="M1222" s="109"/>
      <c r="X1222" s="92">
        <f t="shared" si="144"/>
        <v>9</v>
      </c>
      <c r="Z1222" s="100" t="e">
        <f t="shared" si="145"/>
        <v>#DIV/0!</v>
      </c>
      <c r="AA1222" s="105" t="e">
        <f>+VLOOKUP(C1222,'Código Licitaciones'!$J$7:$J$31,1,0)</f>
        <v>#N/A</v>
      </c>
      <c r="AB1222" s="105">
        <f t="shared" si="146"/>
        <v>0</v>
      </c>
      <c r="AC1222" s="105" t="e">
        <f>+VLOOKUP(E1222,'Código Licitaciones'!$K$7:$K$50,1,0)</f>
        <v>#N/A</v>
      </c>
      <c r="AD1222" s="105">
        <f t="shared" si="147"/>
        <v>0</v>
      </c>
      <c r="AE1222" s="105" t="e">
        <f>+VLOOKUP(G1222,'Código Licitaciones'!$L$7:$L$50,1,0)</f>
        <v>#N/A</v>
      </c>
      <c r="AF1222" s="100" t="e">
        <f t="shared" si="148"/>
        <v>#DIV/0!</v>
      </c>
      <c r="AG1222" s="105" t="e">
        <f>+VLOOKUP(I1222,'Código Licitaciones'!$M$7:$M$50,1,0)</f>
        <v>#N/A</v>
      </c>
      <c r="AH1222" s="105" t="e">
        <f>+VLOOKUP(J1222,'Código Licitaciones'!$N$7:$N$50,1,0)</f>
        <v>#N/A</v>
      </c>
      <c r="AI1222" s="105">
        <f t="shared" si="151"/>
        <v>0</v>
      </c>
      <c r="AJ1222" s="105">
        <f t="shared" si="151"/>
        <v>0</v>
      </c>
      <c r="AK1222" s="106" t="e">
        <f>+VLOOKUP(M1222,'Código Barras'!$C$3:$C$1694,1,0)</f>
        <v>#N/A</v>
      </c>
      <c r="AL1222" s="100">
        <f t="shared" si="152"/>
        <v>0</v>
      </c>
      <c r="AM1222" s="100">
        <f t="shared" si="152"/>
        <v>0</v>
      </c>
      <c r="AN1222" s="100">
        <f t="shared" si="152"/>
        <v>0</v>
      </c>
      <c r="AO1222" s="100">
        <f t="shared" si="152"/>
        <v>0</v>
      </c>
      <c r="AP1222" s="100">
        <f t="shared" si="152"/>
        <v>0</v>
      </c>
      <c r="AQ1222" s="100">
        <f t="shared" si="152"/>
        <v>0</v>
      </c>
      <c r="AR1222" s="100" t="e">
        <f>VLOOKUP(C1222&amp;E1222&amp;G1222&amp;I1222&amp;J1222,'Código Licitaciones'!$I$8:$I$6500,1,0)</f>
        <v>#N/A</v>
      </c>
    </row>
    <row r="1223" spans="13:44" ht="18" x14ac:dyDescent="0.35">
      <c r="M1223" s="109"/>
      <c r="X1223" s="92">
        <f t="shared" si="144"/>
        <v>9</v>
      </c>
      <c r="Z1223" s="100" t="e">
        <f t="shared" si="145"/>
        <v>#DIV/0!</v>
      </c>
      <c r="AA1223" s="105" t="e">
        <f>+VLOOKUP(C1223,'Código Licitaciones'!$J$7:$J$31,1,0)</f>
        <v>#N/A</v>
      </c>
      <c r="AB1223" s="105">
        <f t="shared" si="146"/>
        <v>0</v>
      </c>
      <c r="AC1223" s="105" t="e">
        <f>+VLOOKUP(E1223,'Código Licitaciones'!$K$7:$K$50,1,0)</f>
        <v>#N/A</v>
      </c>
      <c r="AD1223" s="105">
        <f t="shared" si="147"/>
        <v>0</v>
      </c>
      <c r="AE1223" s="105" t="e">
        <f>+VLOOKUP(G1223,'Código Licitaciones'!$L$7:$L$50,1,0)</f>
        <v>#N/A</v>
      </c>
      <c r="AF1223" s="100" t="e">
        <f t="shared" si="148"/>
        <v>#DIV/0!</v>
      </c>
      <c r="AG1223" s="105" t="e">
        <f>+VLOOKUP(I1223,'Código Licitaciones'!$M$7:$M$50,1,0)</f>
        <v>#N/A</v>
      </c>
      <c r="AH1223" s="105" t="e">
        <f>+VLOOKUP(J1223,'Código Licitaciones'!$N$7:$N$50,1,0)</f>
        <v>#N/A</v>
      </c>
      <c r="AI1223" s="105">
        <f t="shared" si="151"/>
        <v>0</v>
      </c>
      <c r="AJ1223" s="105">
        <f t="shared" si="151"/>
        <v>0</v>
      </c>
      <c r="AK1223" s="106" t="e">
        <f>+VLOOKUP(M1223,'Código Barras'!$C$3:$C$1694,1,0)</f>
        <v>#N/A</v>
      </c>
      <c r="AL1223" s="100">
        <f t="shared" si="152"/>
        <v>0</v>
      </c>
      <c r="AM1223" s="100">
        <f t="shared" si="152"/>
        <v>0</v>
      </c>
      <c r="AN1223" s="100">
        <f t="shared" si="152"/>
        <v>0</v>
      </c>
      <c r="AO1223" s="100">
        <f t="shared" si="152"/>
        <v>0</v>
      </c>
      <c r="AP1223" s="100">
        <f t="shared" si="152"/>
        <v>0</v>
      </c>
      <c r="AQ1223" s="100">
        <f t="shared" si="152"/>
        <v>0</v>
      </c>
      <c r="AR1223" s="100" t="e">
        <f>VLOOKUP(C1223&amp;E1223&amp;G1223&amp;I1223&amp;J1223,'Código Licitaciones'!$I$8:$I$6500,1,0)</f>
        <v>#N/A</v>
      </c>
    </row>
    <row r="1224" spans="13:44" ht="18" x14ac:dyDescent="0.35">
      <c r="M1224" s="109"/>
      <c r="X1224" s="92">
        <f t="shared" si="144"/>
        <v>9</v>
      </c>
      <c r="Z1224" s="100" t="e">
        <f t="shared" si="145"/>
        <v>#DIV/0!</v>
      </c>
      <c r="AA1224" s="105" t="e">
        <f>+VLOOKUP(C1224,'Código Licitaciones'!$J$7:$J$31,1,0)</f>
        <v>#N/A</v>
      </c>
      <c r="AB1224" s="105">
        <f t="shared" si="146"/>
        <v>0</v>
      </c>
      <c r="AC1224" s="105" t="e">
        <f>+VLOOKUP(E1224,'Código Licitaciones'!$K$7:$K$50,1,0)</f>
        <v>#N/A</v>
      </c>
      <c r="AD1224" s="105">
        <f t="shared" si="147"/>
        <v>0</v>
      </c>
      <c r="AE1224" s="105" t="e">
        <f>+VLOOKUP(G1224,'Código Licitaciones'!$L$7:$L$50,1,0)</f>
        <v>#N/A</v>
      </c>
      <c r="AF1224" s="100" t="e">
        <f t="shared" si="148"/>
        <v>#DIV/0!</v>
      </c>
      <c r="AG1224" s="105" t="e">
        <f>+VLOOKUP(I1224,'Código Licitaciones'!$M$7:$M$50,1,0)</f>
        <v>#N/A</v>
      </c>
      <c r="AH1224" s="105" t="e">
        <f>+VLOOKUP(J1224,'Código Licitaciones'!$N$7:$N$50,1,0)</f>
        <v>#N/A</v>
      </c>
      <c r="AI1224" s="105">
        <f t="shared" si="151"/>
        <v>0</v>
      </c>
      <c r="AJ1224" s="105">
        <f t="shared" si="151"/>
        <v>0</v>
      </c>
      <c r="AK1224" s="106" t="e">
        <f>+VLOOKUP(M1224,'Código Barras'!$C$3:$C$1694,1,0)</f>
        <v>#N/A</v>
      </c>
      <c r="AL1224" s="100">
        <f t="shared" si="152"/>
        <v>0</v>
      </c>
      <c r="AM1224" s="100">
        <f t="shared" si="152"/>
        <v>0</v>
      </c>
      <c r="AN1224" s="100">
        <f t="shared" si="152"/>
        <v>0</v>
      </c>
      <c r="AO1224" s="100">
        <f t="shared" si="152"/>
        <v>0</v>
      </c>
      <c r="AP1224" s="100">
        <f t="shared" si="152"/>
        <v>0</v>
      </c>
      <c r="AQ1224" s="100">
        <f t="shared" si="152"/>
        <v>0</v>
      </c>
      <c r="AR1224" s="100" t="e">
        <f>VLOOKUP(C1224&amp;E1224&amp;G1224&amp;I1224&amp;J1224,'Código Licitaciones'!$I$8:$I$6500,1,0)</f>
        <v>#N/A</v>
      </c>
    </row>
    <row r="1225" spans="13:44" ht="18" x14ac:dyDescent="0.35">
      <c r="M1225" s="109"/>
      <c r="X1225" s="92">
        <f t="shared" si="144"/>
        <v>9</v>
      </c>
      <c r="Z1225" s="100" t="e">
        <f t="shared" si="145"/>
        <v>#DIV/0!</v>
      </c>
      <c r="AA1225" s="105" t="e">
        <f>+VLOOKUP(C1225,'Código Licitaciones'!$J$7:$J$31,1,0)</f>
        <v>#N/A</v>
      </c>
      <c r="AB1225" s="105">
        <f t="shared" si="146"/>
        <v>0</v>
      </c>
      <c r="AC1225" s="105" t="e">
        <f>+VLOOKUP(E1225,'Código Licitaciones'!$K$7:$K$50,1,0)</f>
        <v>#N/A</v>
      </c>
      <c r="AD1225" s="105">
        <f t="shared" si="147"/>
        <v>0</v>
      </c>
      <c r="AE1225" s="105" t="e">
        <f>+VLOOKUP(G1225,'Código Licitaciones'!$L$7:$L$50,1,0)</f>
        <v>#N/A</v>
      </c>
      <c r="AF1225" s="100" t="e">
        <f t="shared" si="148"/>
        <v>#DIV/0!</v>
      </c>
      <c r="AG1225" s="105" t="e">
        <f>+VLOOKUP(I1225,'Código Licitaciones'!$M$7:$M$50,1,0)</f>
        <v>#N/A</v>
      </c>
      <c r="AH1225" s="105" t="e">
        <f>+VLOOKUP(J1225,'Código Licitaciones'!$N$7:$N$50,1,0)</f>
        <v>#N/A</v>
      </c>
      <c r="AI1225" s="105">
        <f t="shared" si="151"/>
        <v>0</v>
      </c>
      <c r="AJ1225" s="105">
        <f t="shared" si="151"/>
        <v>0</v>
      </c>
      <c r="AK1225" s="106" t="e">
        <f>+VLOOKUP(M1225,'Código Barras'!$C$3:$C$1694,1,0)</f>
        <v>#N/A</v>
      </c>
      <c r="AL1225" s="100">
        <f t="shared" si="152"/>
        <v>0</v>
      </c>
      <c r="AM1225" s="100">
        <f t="shared" si="152"/>
        <v>0</v>
      </c>
      <c r="AN1225" s="100">
        <f t="shared" si="152"/>
        <v>0</v>
      </c>
      <c r="AO1225" s="100">
        <f t="shared" si="152"/>
        <v>0</v>
      </c>
      <c r="AP1225" s="100">
        <f t="shared" si="152"/>
        <v>0</v>
      </c>
      <c r="AQ1225" s="100">
        <f t="shared" si="152"/>
        <v>0</v>
      </c>
      <c r="AR1225" s="100" t="e">
        <f>VLOOKUP(C1225&amp;E1225&amp;G1225&amp;I1225&amp;J1225,'Código Licitaciones'!$I$8:$I$6500,1,0)</f>
        <v>#N/A</v>
      </c>
    </row>
    <row r="1226" spans="13:44" ht="18" x14ac:dyDescent="0.35">
      <c r="M1226" s="109"/>
      <c r="X1226" s="92">
        <f t="shared" ref="X1226:X1289" si="153">SUMPRODUCT(--(ISERROR(Z1226:BN1226)))</f>
        <v>9</v>
      </c>
      <c r="Z1226" s="100" t="e">
        <f t="shared" ref="Z1226:Z1289" si="154">IF(ISNUMBER(B1226),B1226,1/0)</f>
        <v>#DIV/0!</v>
      </c>
      <c r="AA1226" s="105" t="e">
        <f>+VLOOKUP(C1226,'Código Licitaciones'!$J$7:$J$31,1,0)</f>
        <v>#N/A</v>
      </c>
      <c r="AB1226" s="105">
        <f t="shared" ref="AB1226:AB1289" si="155">+D1226</f>
        <v>0</v>
      </c>
      <c r="AC1226" s="105" t="e">
        <f>+VLOOKUP(E1226,'Código Licitaciones'!$K$7:$K$50,1,0)</f>
        <v>#N/A</v>
      </c>
      <c r="AD1226" s="105">
        <f t="shared" ref="AD1226:AD1289" si="156">+F1226</f>
        <v>0</v>
      </c>
      <c r="AE1226" s="105" t="e">
        <f>+VLOOKUP(G1226,'Código Licitaciones'!$L$7:$L$50,1,0)</f>
        <v>#N/A</v>
      </c>
      <c r="AF1226" s="100" t="e">
        <f t="shared" ref="AF1226:AF1289" si="157">IF(ISNUMBER(H1226),H1226,1/0)</f>
        <v>#DIV/0!</v>
      </c>
      <c r="AG1226" s="105" t="e">
        <f>+VLOOKUP(I1226,'Código Licitaciones'!$M$7:$M$50,1,0)</f>
        <v>#N/A</v>
      </c>
      <c r="AH1226" s="105" t="e">
        <f>+VLOOKUP(J1226,'Código Licitaciones'!$N$7:$N$50,1,0)</f>
        <v>#N/A</v>
      </c>
      <c r="AI1226" s="105">
        <f t="shared" si="151"/>
        <v>0</v>
      </c>
      <c r="AJ1226" s="105">
        <f t="shared" si="151"/>
        <v>0</v>
      </c>
      <c r="AK1226" s="106" t="e">
        <f>+VLOOKUP(M1226,'Código Barras'!$C$3:$C$1694,1,0)</f>
        <v>#N/A</v>
      </c>
      <c r="AL1226" s="100">
        <f t="shared" si="152"/>
        <v>0</v>
      </c>
      <c r="AM1226" s="100">
        <f t="shared" si="152"/>
        <v>0</v>
      </c>
      <c r="AN1226" s="100">
        <f t="shared" si="152"/>
        <v>0</v>
      </c>
      <c r="AO1226" s="100">
        <f t="shared" si="152"/>
        <v>0</v>
      </c>
      <c r="AP1226" s="100">
        <f t="shared" si="152"/>
        <v>0</v>
      </c>
      <c r="AQ1226" s="100">
        <f t="shared" si="152"/>
        <v>0</v>
      </c>
      <c r="AR1226" s="100" t="e">
        <f>VLOOKUP(C1226&amp;E1226&amp;G1226&amp;I1226&amp;J1226,'Código Licitaciones'!$I$8:$I$6500,1,0)</f>
        <v>#N/A</v>
      </c>
    </row>
    <row r="1227" spans="13:44" ht="18" x14ac:dyDescent="0.35">
      <c r="M1227" s="109"/>
      <c r="X1227" s="92">
        <f t="shared" si="153"/>
        <v>9</v>
      </c>
      <c r="Z1227" s="100" t="e">
        <f t="shared" si="154"/>
        <v>#DIV/0!</v>
      </c>
      <c r="AA1227" s="105" t="e">
        <f>+VLOOKUP(C1227,'Código Licitaciones'!$J$7:$J$31,1,0)</f>
        <v>#N/A</v>
      </c>
      <c r="AB1227" s="105">
        <f t="shared" si="155"/>
        <v>0</v>
      </c>
      <c r="AC1227" s="105" t="e">
        <f>+VLOOKUP(E1227,'Código Licitaciones'!$K$7:$K$50,1,0)</f>
        <v>#N/A</v>
      </c>
      <c r="AD1227" s="105">
        <f t="shared" si="156"/>
        <v>0</v>
      </c>
      <c r="AE1227" s="105" t="e">
        <f>+VLOOKUP(G1227,'Código Licitaciones'!$L$7:$L$50,1,0)</f>
        <v>#N/A</v>
      </c>
      <c r="AF1227" s="100" t="e">
        <f t="shared" si="157"/>
        <v>#DIV/0!</v>
      </c>
      <c r="AG1227" s="105" t="e">
        <f>+VLOOKUP(I1227,'Código Licitaciones'!$M$7:$M$50,1,0)</f>
        <v>#N/A</v>
      </c>
      <c r="AH1227" s="105" t="e">
        <f>+VLOOKUP(J1227,'Código Licitaciones'!$N$7:$N$50,1,0)</f>
        <v>#N/A</v>
      </c>
      <c r="AI1227" s="105">
        <f t="shared" si="151"/>
        <v>0</v>
      </c>
      <c r="AJ1227" s="105">
        <f t="shared" si="151"/>
        <v>0</v>
      </c>
      <c r="AK1227" s="106" t="e">
        <f>+VLOOKUP(M1227,'Código Barras'!$C$3:$C$1694,1,0)</f>
        <v>#N/A</v>
      </c>
      <c r="AL1227" s="100">
        <f t="shared" si="152"/>
        <v>0</v>
      </c>
      <c r="AM1227" s="100">
        <f t="shared" si="152"/>
        <v>0</v>
      </c>
      <c r="AN1227" s="100">
        <f t="shared" si="152"/>
        <v>0</v>
      </c>
      <c r="AO1227" s="100">
        <f t="shared" si="152"/>
        <v>0</v>
      </c>
      <c r="AP1227" s="100">
        <f t="shared" si="152"/>
        <v>0</v>
      </c>
      <c r="AQ1227" s="100">
        <f t="shared" si="152"/>
        <v>0</v>
      </c>
      <c r="AR1227" s="100" t="e">
        <f>VLOOKUP(C1227&amp;E1227&amp;G1227&amp;I1227&amp;J1227,'Código Licitaciones'!$I$8:$I$6500,1,0)</f>
        <v>#N/A</v>
      </c>
    </row>
    <row r="1228" spans="13:44" ht="18" x14ac:dyDescent="0.35">
      <c r="M1228" s="109"/>
      <c r="X1228" s="92">
        <f t="shared" si="153"/>
        <v>9</v>
      </c>
      <c r="Z1228" s="100" t="e">
        <f t="shared" si="154"/>
        <v>#DIV/0!</v>
      </c>
      <c r="AA1228" s="105" t="e">
        <f>+VLOOKUP(C1228,'Código Licitaciones'!$J$7:$J$31,1,0)</f>
        <v>#N/A</v>
      </c>
      <c r="AB1228" s="105">
        <f t="shared" si="155"/>
        <v>0</v>
      </c>
      <c r="AC1228" s="105" t="e">
        <f>+VLOOKUP(E1228,'Código Licitaciones'!$K$7:$K$50,1,0)</f>
        <v>#N/A</v>
      </c>
      <c r="AD1228" s="105">
        <f t="shared" si="156"/>
        <v>0</v>
      </c>
      <c r="AE1228" s="105" t="e">
        <f>+VLOOKUP(G1228,'Código Licitaciones'!$L$7:$L$50,1,0)</f>
        <v>#N/A</v>
      </c>
      <c r="AF1228" s="100" t="e">
        <f t="shared" si="157"/>
        <v>#DIV/0!</v>
      </c>
      <c r="AG1228" s="105" t="e">
        <f>+VLOOKUP(I1228,'Código Licitaciones'!$M$7:$M$50,1,0)</f>
        <v>#N/A</v>
      </c>
      <c r="AH1228" s="105" t="e">
        <f>+VLOOKUP(J1228,'Código Licitaciones'!$N$7:$N$50,1,0)</f>
        <v>#N/A</v>
      </c>
      <c r="AI1228" s="105">
        <f t="shared" si="151"/>
        <v>0</v>
      </c>
      <c r="AJ1228" s="105">
        <f t="shared" si="151"/>
        <v>0</v>
      </c>
      <c r="AK1228" s="106" t="e">
        <f>+VLOOKUP(M1228,'Código Barras'!$C$3:$C$1694,1,0)</f>
        <v>#N/A</v>
      </c>
      <c r="AL1228" s="100">
        <f t="shared" si="152"/>
        <v>0</v>
      </c>
      <c r="AM1228" s="100">
        <f t="shared" si="152"/>
        <v>0</v>
      </c>
      <c r="AN1228" s="100">
        <f t="shared" si="152"/>
        <v>0</v>
      </c>
      <c r="AO1228" s="100">
        <f t="shared" si="152"/>
        <v>0</v>
      </c>
      <c r="AP1228" s="100">
        <f t="shared" si="152"/>
        <v>0</v>
      </c>
      <c r="AQ1228" s="100">
        <f t="shared" si="152"/>
        <v>0</v>
      </c>
      <c r="AR1228" s="100" t="e">
        <f>VLOOKUP(C1228&amp;E1228&amp;G1228&amp;I1228&amp;J1228,'Código Licitaciones'!$I$8:$I$6500,1,0)</f>
        <v>#N/A</v>
      </c>
    </row>
    <row r="1229" spans="13:44" ht="18" x14ac:dyDescent="0.35">
      <c r="M1229" s="109"/>
      <c r="X1229" s="92">
        <f t="shared" si="153"/>
        <v>9</v>
      </c>
      <c r="Z1229" s="100" t="e">
        <f t="shared" si="154"/>
        <v>#DIV/0!</v>
      </c>
      <c r="AA1229" s="105" t="e">
        <f>+VLOOKUP(C1229,'Código Licitaciones'!$J$7:$J$31,1,0)</f>
        <v>#N/A</v>
      </c>
      <c r="AB1229" s="105">
        <f t="shared" si="155"/>
        <v>0</v>
      </c>
      <c r="AC1229" s="105" t="e">
        <f>+VLOOKUP(E1229,'Código Licitaciones'!$K$7:$K$50,1,0)</f>
        <v>#N/A</v>
      </c>
      <c r="AD1229" s="105">
        <f t="shared" si="156"/>
        <v>0</v>
      </c>
      <c r="AE1229" s="105" t="e">
        <f>+VLOOKUP(G1229,'Código Licitaciones'!$L$7:$L$50,1,0)</f>
        <v>#N/A</v>
      </c>
      <c r="AF1229" s="100" t="e">
        <f t="shared" si="157"/>
        <v>#DIV/0!</v>
      </c>
      <c r="AG1229" s="105" t="e">
        <f>+VLOOKUP(I1229,'Código Licitaciones'!$M$7:$M$50,1,0)</f>
        <v>#N/A</v>
      </c>
      <c r="AH1229" s="105" t="e">
        <f>+VLOOKUP(J1229,'Código Licitaciones'!$N$7:$N$50,1,0)</f>
        <v>#N/A</v>
      </c>
      <c r="AI1229" s="105">
        <f t="shared" si="151"/>
        <v>0</v>
      </c>
      <c r="AJ1229" s="105">
        <f t="shared" si="151"/>
        <v>0</v>
      </c>
      <c r="AK1229" s="106" t="e">
        <f>+VLOOKUP(M1229,'Código Barras'!$C$3:$C$1694,1,0)</f>
        <v>#N/A</v>
      </c>
      <c r="AL1229" s="100">
        <f t="shared" si="152"/>
        <v>0</v>
      </c>
      <c r="AM1229" s="100">
        <f t="shared" si="152"/>
        <v>0</v>
      </c>
      <c r="AN1229" s="100">
        <f t="shared" si="152"/>
        <v>0</v>
      </c>
      <c r="AO1229" s="100">
        <f t="shared" si="152"/>
        <v>0</v>
      </c>
      <c r="AP1229" s="100">
        <f t="shared" si="152"/>
        <v>0</v>
      </c>
      <c r="AQ1229" s="100">
        <f t="shared" si="152"/>
        <v>0</v>
      </c>
      <c r="AR1229" s="100" t="e">
        <f>VLOOKUP(C1229&amp;E1229&amp;G1229&amp;I1229&amp;J1229,'Código Licitaciones'!$I$8:$I$6500,1,0)</f>
        <v>#N/A</v>
      </c>
    </row>
    <row r="1230" spans="13:44" ht="18" x14ac:dyDescent="0.35">
      <c r="M1230" s="109"/>
      <c r="X1230" s="92">
        <f t="shared" si="153"/>
        <v>9</v>
      </c>
      <c r="Z1230" s="100" t="e">
        <f t="shared" si="154"/>
        <v>#DIV/0!</v>
      </c>
      <c r="AA1230" s="105" t="e">
        <f>+VLOOKUP(C1230,'Código Licitaciones'!$J$7:$J$31,1,0)</f>
        <v>#N/A</v>
      </c>
      <c r="AB1230" s="105">
        <f t="shared" si="155"/>
        <v>0</v>
      </c>
      <c r="AC1230" s="105" t="e">
        <f>+VLOOKUP(E1230,'Código Licitaciones'!$K$7:$K$50,1,0)</f>
        <v>#N/A</v>
      </c>
      <c r="AD1230" s="105">
        <f t="shared" si="156"/>
        <v>0</v>
      </c>
      <c r="AE1230" s="105" t="e">
        <f>+VLOOKUP(G1230,'Código Licitaciones'!$L$7:$L$50,1,0)</f>
        <v>#N/A</v>
      </c>
      <c r="AF1230" s="100" t="e">
        <f t="shared" si="157"/>
        <v>#DIV/0!</v>
      </c>
      <c r="AG1230" s="105" t="e">
        <f>+VLOOKUP(I1230,'Código Licitaciones'!$M$7:$M$50,1,0)</f>
        <v>#N/A</v>
      </c>
      <c r="AH1230" s="105" t="e">
        <f>+VLOOKUP(J1230,'Código Licitaciones'!$N$7:$N$50,1,0)</f>
        <v>#N/A</v>
      </c>
      <c r="AI1230" s="105">
        <f t="shared" si="151"/>
        <v>0</v>
      </c>
      <c r="AJ1230" s="105">
        <f t="shared" si="151"/>
        <v>0</v>
      </c>
      <c r="AK1230" s="106" t="e">
        <f>+VLOOKUP(M1230,'Código Barras'!$C$3:$C$1694,1,0)</f>
        <v>#N/A</v>
      </c>
      <c r="AL1230" s="100">
        <f t="shared" si="152"/>
        <v>0</v>
      </c>
      <c r="AM1230" s="100">
        <f t="shared" si="152"/>
        <v>0</v>
      </c>
      <c r="AN1230" s="100">
        <f t="shared" si="152"/>
        <v>0</v>
      </c>
      <c r="AO1230" s="100">
        <f t="shared" si="152"/>
        <v>0</v>
      </c>
      <c r="AP1230" s="100">
        <f t="shared" si="152"/>
        <v>0</v>
      </c>
      <c r="AQ1230" s="100">
        <f t="shared" si="152"/>
        <v>0</v>
      </c>
      <c r="AR1230" s="100" t="e">
        <f>VLOOKUP(C1230&amp;E1230&amp;G1230&amp;I1230&amp;J1230,'Código Licitaciones'!$I$8:$I$6500,1,0)</f>
        <v>#N/A</v>
      </c>
    </row>
    <row r="1231" spans="13:44" ht="18" x14ac:dyDescent="0.35">
      <c r="M1231" s="109"/>
      <c r="X1231" s="92">
        <f t="shared" si="153"/>
        <v>9</v>
      </c>
      <c r="Z1231" s="100" t="e">
        <f t="shared" si="154"/>
        <v>#DIV/0!</v>
      </c>
      <c r="AA1231" s="105" t="e">
        <f>+VLOOKUP(C1231,'Código Licitaciones'!$J$7:$J$31,1,0)</f>
        <v>#N/A</v>
      </c>
      <c r="AB1231" s="105">
        <f t="shared" si="155"/>
        <v>0</v>
      </c>
      <c r="AC1231" s="105" t="e">
        <f>+VLOOKUP(E1231,'Código Licitaciones'!$K$7:$K$50,1,0)</f>
        <v>#N/A</v>
      </c>
      <c r="AD1231" s="105">
        <f t="shared" si="156"/>
        <v>0</v>
      </c>
      <c r="AE1231" s="105" t="e">
        <f>+VLOOKUP(G1231,'Código Licitaciones'!$L$7:$L$50,1,0)</f>
        <v>#N/A</v>
      </c>
      <c r="AF1231" s="100" t="e">
        <f t="shared" si="157"/>
        <v>#DIV/0!</v>
      </c>
      <c r="AG1231" s="105" t="e">
        <f>+VLOOKUP(I1231,'Código Licitaciones'!$M$7:$M$50,1,0)</f>
        <v>#N/A</v>
      </c>
      <c r="AH1231" s="105" t="e">
        <f>+VLOOKUP(J1231,'Código Licitaciones'!$N$7:$N$50,1,0)</f>
        <v>#N/A</v>
      </c>
      <c r="AI1231" s="105">
        <f t="shared" si="151"/>
        <v>0</v>
      </c>
      <c r="AJ1231" s="105">
        <f t="shared" si="151"/>
        <v>0</v>
      </c>
      <c r="AK1231" s="106" t="e">
        <f>+VLOOKUP(M1231,'Código Barras'!$C$3:$C$1694,1,0)</f>
        <v>#N/A</v>
      </c>
      <c r="AL1231" s="100">
        <f t="shared" si="152"/>
        <v>0</v>
      </c>
      <c r="AM1231" s="100">
        <f t="shared" si="152"/>
        <v>0</v>
      </c>
      <c r="AN1231" s="100">
        <f t="shared" si="152"/>
        <v>0</v>
      </c>
      <c r="AO1231" s="100">
        <f t="shared" si="152"/>
        <v>0</v>
      </c>
      <c r="AP1231" s="100">
        <f t="shared" si="152"/>
        <v>0</v>
      </c>
      <c r="AQ1231" s="100">
        <f t="shared" si="152"/>
        <v>0</v>
      </c>
      <c r="AR1231" s="100" t="e">
        <f>VLOOKUP(C1231&amp;E1231&amp;G1231&amp;I1231&amp;J1231,'Código Licitaciones'!$I$8:$I$6500,1,0)</f>
        <v>#N/A</v>
      </c>
    </row>
    <row r="1232" spans="13:44" ht="18" x14ac:dyDescent="0.35">
      <c r="M1232" s="109"/>
      <c r="X1232" s="92">
        <f t="shared" si="153"/>
        <v>9</v>
      </c>
      <c r="Z1232" s="100" t="e">
        <f t="shared" si="154"/>
        <v>#DIV/0!</v>
      </c>
      <c r="AA1232" s="105" t="e">
        <f>+VLOOKUP(C1232,'Código Licitaciones'!$J$7:$J$31,1,0)</f>
        <v>#N/A</v>
      </c>
      <c r="AB1232" s="105">
        <f t="shared" si="155"/>
        <v>0</v>
      </c>
      <c r="AC1232" s="105" t="e">
        <f>+VLOOKUP(E1232,'Código Licitaciones'!$K$7:$K$50,1,0)</f>
        <v>#N/A</v>
      </c>
      <c r="AD1232" s="105">
        <f t="shared" si="156"/>
        <v>0</v>
      </c>
      <c r="AE1232" s="105" t="e">
        <f>+VLOOKUP(G1232,'Código Licitaciones'!$L$7:$L$50,1,0)</f>
        <v>#N/A</v>
      </c>
      <c r="AF1232" s="100" t="e">
        <f t="shared" si="157"/>
        <v>#DIV/0!</v>
      </c>
      <c r="AG1232" s="105" t="e">
        <f>+VLOOKUP(I1232,'Código Licitaciones'!$M$7:$M$50,1,0)</f>
        <v>#N/A</v>
      </c>
      <c r="AH1232" s="105" t="e">
        <f>+VLOOKUP(J1232,'Código Licitaciones'!$N$7:$N$50,1,0)</f>
        <v>#N/A</v>
      </c>
      <c r="AI1232" s="105">
        <f t="shared" si="151"/>
        <v>0</v>
      </c>
      <c r="AJ1232" s="105">
        <f t="shared" si="151"/>
        <v>0</v>
      </c>
      <c r="AK1232" s="106" t="e">
        <f>+VLOOKUP(M1232,'Código Barras'!$C$3:$C$1694,1,0)</f>
        <v>#N/A</v>
      </c>
      <c r="AL1232" s="100">
        <f t="shared" si="152"/>
        <v>0</v>
      </c>
      <c r="AM1232" s="100">
        <f t="shared" si="152"/>
        <v>0</v>
      </c>
      <c r="AN1232" s="100">
        <f t="shared" si="152"/>
        <v>0</v>
      </c>
      <c r="AO1232" s="100">
        <f t="shared" si="152"/>
        <v>0</v>
      </c>
      <c r="AP1232" s="100">
        <f t="shared" si="152"/>
        <v>0</v>
      </c>
      <c r="AQ1232" s="100">
        <f t="shared" si="152"/>
        <v>0</v>
      </c>
      <c r="AR1232" s="100" t="e">
        <f>VLOOKUP(C1232&amp;E1232&amp;G1232&amp;I1232&amp;J1232,'Código Licitaciones'!$I$8:$I$6500,1,0)</f>
        <v>#N/A</v>
      </c>
    </row>
    <row r="1233" spans="13:44" ht="18" x14ac:dyDescent="0.35">
      <c r="M1233" s="109"/>
      <c r="X1233" s="92">
        <f t="shared" si="153"/>
        <v>9</v>
      </c>
      <c r="Z1233" s="100" t="e">
        <f t="shared" si="154"/>
        <v>#DIV/0!</v>
      </c>
      <c r="AA1233" s="105" t="e">
        <f>+VLOOKUP(C1233,'Código Licitaciones'!$J$7:$J$31,1,0)</f>
        <v>#N/A</v>
      </c>
      <c r="AB1233" s="105">
        <f t="shared" si="155"/>
        <v>0</v>
      </c>
      <c r="AC1233" s="105" t="e">
        <f>+VLOOKUP(E1233,'Código Licitaciones'!$K$7:$K$50,1,0)</f>
        <v>#N/A</v>
      </c>
      <c r="AD1233" s="105">
        <f t="shared" si="156"/>
        <v>0</v>
      </c>
      <c r="AE1233" s="105" t="e">
        <f>+VLOOKUP(G1233,'Código Licitaciones'!$L$7:$L$50,1,0)</f>
        <v>#N/A</v>
      </c>
      <c r="AF1233" s="100" t="e">
        <f t="shared" si="157"/>
        <v>#DIV/0!</v>
      </c>
      <c r="AG1233" s="105" t="e">
        <f>+VLOOKUP(I1233,'Código Licitaciones'!$M$7:$M$50,1,0)</f>
        <v>#N/A</v>
      </c>
      <c r="AH1233" s="105" t="e">
        <f>+VLOOKUP(J1233,'Código Licitaciones'!$N$7:$N$50,1,0)</f>
        <v>#N/A</v>
      </c>
      <c r="AI1233" s="105">
        <f t="shared" si="151"/>
        <v>0</v>
      </c>
      <c r="AJ1233" s="105">
        <f t="shared" si="151"/>
        <v>0</v>
      </c>
      <c r="AK1233" s="106" t="e">
        <f>+VLOOKUP(M1233,'Código Barras'!$C$3:$C$1694,1,0)</f>
        <v>#N/A</v>
      </c>
      <c r="AL1233" s="100">
        <f t="shared" si="152"/>
        <v>0</v>
      </c>
      <c r="AM1233" s="100">
        <f t="shared" si="152"/>
        <v>0</v>
      </c>
      <c r="AN1233" s="100">
        <f t="shared" si="152"/>
        <v>0</v>
      </c>
      <c r="AO1233" s="100">
        <f t="shared" si="152"/>
        <v>0</v>
      </c>
      <c r="AP1233" s="100">
        <f t="shared" si="152"/>
        <v>0</v>
      </c>
      <c r="AQ1233" s="100">
        <f t="shared" si="152"/>
        <v>0</v>
      </c>
      <c r="AR1233" s="100" t="e">
        <f>VLOOKUP(C1233&amp;E1233&amp;G1233&amp;I1233&amp;J1233,'Código Licitaciones'!$I$8:$I$6500,1,0)</f>
        <v>#N/A</v>
      </c>
    </row>
    <row r="1234" spans="13:44" ht="18" x14ac:dyDescent="0.35">
      <c r="M1234" s="109"/>
      <c r="X1234" s="92">
        <f t="shared" si="153"/>
        <v>9</v>
      </c>
      <c r="Z1234" s="100" t="e">
        <f t="shared" si="154"/>
        <v>#DIV/0!</v>
      </c>
      <c r="AA1234" s="105" t="e">
        <f>+VLOOKUP(C1234,'Código Licitaciones'!$J$7:$J$31,1,0)</f>
        <v>#N/A</v>
      </c>
      <c r="AB1234" s="105">
        <f t="shared" si="155"/>
        <v>0</v>
      </c>
      <c r="AC1234" s="105" t="e">
        <f>+VLOOKUP(E1234,'Código Licitaciones'!$K$7:$K$50,1,0)</f>
        <v>#N/A</v>
      </c>
      <c r="AD1234" s="105">
        <f t="shared" si="156"/>
        <v>0</v>
      </c>
      <c r="AE1234" s="105" t="e">
        <f>+VLOOKUP(G1234,'Código Licitaciones'!$L$7:$L$50,1,0)</f>
        <v>#N/A</v>
      </c>
      <c r="AF1234" s="100" t="e">
        <f t="shared" si="157"/>
        <v>#DIV/0!</v>
      </c>
      <c r="AG1234" s="105" t="e">
        <f>+VLOOKUP(I1234,'Código Licitaciones'!$M$7:$M$50,1,0)</f>
        <v>#N/A</v>
      </c>
      <c r="AH1234" s="105" t="e">
        <f>+VLOOKUP(J1234,'Código Licitaciones'!$N$7:$N$50,1,0)</f>
        <v>#N/A</v>
      </c>
      <c r="AI1234" s="105">
        <f t="shared" si="151"/>
        <v>0</v>
      </c>
      <c r="AJ1234" s="105">
        <f t="shared" si="151"/>
        <v>0</v>
      </c>
      <c r="AK1234" s="106" t="e">
        <f>+VLOOKUP(M1234,'Código Barras'!$C$3:$C$1694,1,0)</f>
        <v>#N/A</v>
      </c>
      <c r="AL1234" s="100">
        <f t="shared" si="152"/>
        <v>0</v>
      </c>
      <c r="AM1234" s="100">
        <f t="shared" si="152"/>
        <v>0</v>
      </c>
      <c r="AN1234" s="100">
        <f t="shared" si="152"/>
        <v>0</v>
      </c>
      <c r="AO1234" s="100">
        <f t="shared" si="152"/>
        <v>0</v>
      </c>
      <c r="AP1234" s="100">
        <f t="shared" si="152"/>
        <v>0</v>
      </c>
      <c r="AQ1234" s="100">
        <f t="shared" si="152"/>
        <v>0</v>
      </c>
      <c r="AR1234" s="100" t="e">
        <f>VLOOKUP(C1234&amp;E1234&amp;G1234&amp;I1234&amp;J1234,'Código Licitaciones'!$I$8:$I$6500,1,0)</f>
        <v>#N/A</v>
      </c>
    </row>
    <row r="1235" spans="13:44" ht="18" x14ac:dyDescent="0.35">
      <c r="M1235" s="109"/>
      <c r="X1235" s="92">
        <f t="shared" si="153"/>
        <v>9</v>
      </c>
      <c r="Z1235" s="100" t="e">
        <f t="shared" si="154"/>
        <v>#DIV/0!</v>
      </c>
      <c r="AA1235" s="105" t="e">
        <f>+VLOOKUP(C1235,'Código Licitaciones'!$J$7:$J$31,1,0)</f>
        <v>#N/A</v>
      </c>
      <c r="AB1235" s="105">
        <f t="shared" si="155"/>
        <v>0</v>
      </c>
      <c r="AC1235" s="105" t="e">
        <f>+VLOOKUP(E1235,'Código Licitaciones'!$K$7:$K$50,1,0)</f>
        <v>#N/A</v>
      </c>
      <c r="AD1235" s="105">
        <f t="shared" si="156"/>
        <v>0</v>
      </c>
      <c r="AE1235" s="105" t="e">
        <f>+VLOOKUP(G1235,'Código Licitaciones'!$L$7:$L$50,1,0)</f>
        <v>#N/A</v>
      </c>
      <c r="AF1235" s="100" t="e">
        <f t="shared" si="157"/>
        <v>#DIV/0!</v>
      </c>
      <c r="AG1235" s="105" t="e">
        <f>+VLOOKUP(I1235,'Código Licitaciones'!$M$7:$M$50,1,0)</f>
        <v>#N/A</v>
      </c>
      <c r="AH1235" s="105" t="e">
        <f>+VLOOKUP(J1235,'Código Licitaciones'!$N$7:$N$50,1,0)</f>
        <v>#N/A</v>
      </c>
      <c r="AI1235" s="105">
        <f t="shared" si="151"/>
        <v>0</v>
      </c>
      <c r="AJ1235" s="105">
        <f t="shared" si="151"/>
        <v>0</v>
      </c>
      <c r="AK1235" s="106" t="e">
        <f>+VLOOKUP(M1235,'Código Barras'!$C$3:$C$1694,1,0)</f>
        <v>#N/A</v>
      </c>
      <c r="AL1235" s="100">
        <f t="shared" si="152"/>
        <v>0</v>
      </c>
      <c r="AM1235" s="100">
        <f t="shared" si="152"/>
        <v>0</v>
      </c>
      <c r="AN1235" s="100">
        <f t="shared" si="152"/>
        <v>0</v>
      </c>
      <c r="AO1235" s="100">
        <f t="shared" si="152"/>
        <v>0</v>
      </c>
      <c r="AP1235" s="100">
        <f t="shared" si="152"/>
        <v>0</v>
      </c>
      <c r="AQ1235" s="100">
        <f t="shared" si="152"/>
        <v>0</v>
      </c>
      <c r="AR1235" s="100" t="e">
        <f>VLOOKUP(C1235&amp;E1235&amp;G1235&amp;I1235&amp;J1235,'Código Licitaciones'!$I$8:$I$6500,1,0)</f>
        <v>#N/A</v>
      </c>
    </row>
    <row r="1236" spans="13:44" ht="18" x14ac:dyDescent="0.35">
      <c r="M1236" s="109"/>
      <c r="X1236" s="92">
        <f t="shared" si="153"/>
        <v>9</v>
      </c>
      <c r="Z1236" s="100" t="e">
        <f t="shared" si="154"/>
        <v>#DIV/0!</v>
      </c>
      <c r="AA1236" s="105" t="e">
        <f>+VLOOKUP(C1236,'Código Licitaciones'!$J$7:$J$31,1,0)</f>
        <v>#N/A</v>
      </c>
      <c r="AB1236" s="105">
        <f t="shared" si="155"/>
        <v>0</v>
      </c>
      <c r="AC1236" s="105" t="e">
        <f>+VLOOKUP(E1236,'Código Licitaciones'!$K$7:$K$50,1,0)</f>
        <v>#N/A</v>
      </c>
      <c r="AD1236" s="105">
        <f t="shared" si="156"/>
        <v>0</v>
      </c>
      <c r="AE1236" s="105" t="e">
        <f>+VLOOKUP(G1236,'Código Licitaciones'!$L$7:$L$50,1,0)</f>
        <v>#N/A</v>
      </c>
      <c r="AF1236" s="100" t="e">
        <f t="shared" si="157"/>
        <v>#DIV/0!</v>
      </c>
      <c r="AG1236" s="105" t="e">
        <f>+VLOOKUP(I1236,'Código Licitaciones'!$M$7:$M$50,1,0)</f>
        <v>#N/A</v>
      </c>
      <c r="AH1236" s="105" t="e">
        <f>+VLOOKUP(J1236,'Código Licitaciones'!$N$7:$N$50,1,0)</f>
        <v>#N/A</v>
      </c>
      <c r="AI1236" s="105">
        <f t="shared" si="151"/>
        <v>0</v>
      </c>
      <c r="AJ1236" s="105">
        <f t="shared" si="151"/>
        <v>0</v>
      </c>
      <c r="AK1236" s="106" t="e">
        <f>+VLOOKUP(M1236,'Código Barras'!$C$3:$C$1694,1,0)</f>
        <v>#N/A</v>
      </c>
      <c r="AL1236" s="100">
        <f t="shared" si="152"/>
        <v>0</v>
      </c>
      <c r="AM1236" s="100">
        <f t="shared" si="152"/>
        <v>0</v>
      </c>
      <c r="AN1236" s="100">
        <f t="shared" si="152"/>
        <v>0</v>
      </c>
      <c r="AO1236" s="100">
        <f t="shared" ref="AO1236:AQ1299" si="158">IF(OR(ISNUMBER(Q1236),Q1236=0),Q1236,1/0)</f>
        <v>0</v>
      </c>
      <c r="AP1236" s="100">
        <f t="shared" si="158"/>
        <v>0</v>
      </c>
      <c r="AQ1236" s="100">
        <f t="shared" si="158"/>
        <v>0</v>
      </c>
      <c r="AR1236" s="100" t="e">
        <f>VLOOKUP(C1236&amp;E1236&amp;G1236&amp;I1236&amp;J1236,'Código Licitaciones'!$I$8:$I$6500,1,0)</f>
        <v>#N/A</v>
      </c>
    </row>
    <row r="1237" spans="13:44" ht="18" x14ac:dyDescent="0.35">
      <c r="M1237" s="109"/>
      <c r="X1237" s="92">
        <f t="shared" si="153"/>
        <v>9</v>
      </c>
      <c r="Z1237" s="100" t="e">
        <f t="shared" si="154"/>
        <v>#DIV/0!</v>
      </c>
      <c r="AA1237" s="105" t="e">
        <f>+VLOOKUP(C1237,'Código Licitaciones'!$J$7:$J$31,1,0)</f>
        <v>#N/A</v>
      </c>
      <c r="AB1237" s="105">
        <f t="shared" si="155"/>
        <v>0</v>
      </c>
      <c r="AC1237" s="105" t="e">
        <f>+VLOOKUP(E1237,'Código Licitaciones'!$K$7:$K$50,1,0)</f>
        <v>#N/A</v>
      </c>
      <c r="AD1237" s="105">
        <f t="shared" si="156"/>
        <v>0</v>
      </c>
      <c r="AE1237" s="105" t="e">
        <f>+VLOOKUP(G1237,'Código Licitaciones'!$L$7:$L$50,1,0)</f>
        <v>#N/A</v>
      </c>
      <c r="AF1237" s="100" t="e">
        <f t="shared" si="157"/>
        <v>#DIV/0!</v>
      </c>
      <c r="AG1237" s="105" t="e">
        <f>+VLOOKUP(I1237,'Código Licitaciones'!$M$7:$M$50,1,0)</f>
        <v>#N/A</v>
      </c>
      <c r="AH1237" s="105" t="e">
        <f>+VLOOKUP(J1237,'Código Licitaciones'!$N$7:$N$50,1,0)</f>
        <v>#N/A</v>
      </c>
      <c r="AI1237" s="105">
        <f t="shared" si="151"/>
        <v>0</v>
      </c>
      <c r="AJ1237" s="105">
        <f t="shared" si="151"/>
        <v>0</v>
      </c>
      <c r="AK1237" s="106" t="e">
        <f>+VLOOKUP(M1237,'Código Barras'!$C$3:$C$1694,1,0)</f>
        <v>#N/A</v>
      </c>
      <c r="AL1237" s="100">
        <f t="shared" ref="AL1237:AQ1300" si="159">IF(OR(ISNUMBER(N1237),N1237=0),N1237,1/0)</f>
        <v>0</v>
      </c>
      <c r="AM1237" s="100">
        <f t="shared" si="159"/>
        <v>0</v>
      </c>
      <c r="AN1237" s="100">
        <f t="shared" si="159"/>
        <v>0</v>
      </c>
      <c r="AO1237" s="100">
        <f t="shared" si="158"/>
        <v>0</v>
      </c>
      <c r="AP1237" s="100">
        <f t="shared" si="158"/>
        <v>0</v>
      </c>
      <c r="AQ1237" s="100">
        <f t="shared" si="158"/>
        <v>0</v>
      </c>
      <c r="AR1237" s="100" t="e">
        <f>VLOOKUP(C1237&amp;E1237&amp;G1237&amp;I1237&amp;J1237,'Código Licitaciones'!$I$8:$I$6500,1,0)</f>
        <v>#N/A</v>
      </c>
    </row>
    <row r="1238" spans="13:44" ht="18" x14ac:dyDescent="0.35">
      <c r="M1238" s="109"/>
      <c r="X1238" s="92">
        <f t="shared" si="153"/>
        <v>9</v>
      </c>
      <c r="Z1238" s="100" t="e">
        <f t="shared" si="154"/>
        <v>#DIV/0!</v>
      </c>
      <c r="AA1238" s="105" t="e">
        <f>+VLOOKUP(C1238,'Código Licitaciones'!$J$7:$J$31,1,0)</f>
        <v>#N/A</v>
      </c>
      <c r="AB1238" s="105">
        <f t="shared" si="155"/>
        <v>0</v>
      </c>
      <c r="AC1238" s="105" t="e">
        <f>+VLOOKUP(E1238,'Código Licitaciones'!$K$7:$K$50,1,0)</f>
        <v>#N/A</v>
      </c>
      <c r="AD1238" s="105">
        <f t="shared" si="156"/>
        <v>0</v>
      </c>
      <c r="AE1238" s="105" t="e">
        <f>+VLOOKUP(G1238,'Código Licitaciones'!$L$7:$L$50,1,0)</f>
        <v>#N/A</v>
      </c>
      <c r="AF1238" s="100" t="e">
        <f t="shared" si="157"/>
        <v>#DIV/0!</v>
      </c>
      <c r="AG1238" s="105" t="e">
        <f>+VLOOKUP(I1238,'Código Licitaciones'!$M$7:$M$50,1,0)</f>
        <v>#N/A</v>
      </c>
      <c r="AH1238" s="105" t="e">
        <f>+VLOOKUP(J1238,'Código Licitaciones'!$N$7:$N$50,1,0)</f>
        <v>#N/A</v>
      </c>
      <c r="AI1238" s="105">
        <f t="shared" si="151"/>
        <v>0</v>
      </c>
      <c r="AJ1238" s="105">
        <f t="shared" si="151"/>
        <v>0</v>
      </c>
      <c r="AK1238" s="106" t="e">
        <f>+VLOOKUP(M1238,'Código Barras'!$C$3:$C$1694,1,0)</f>
        <v>#N/A</v>
      </c>
      <c r="AL1238" s="100">
        <f t="shared" si="159"/>
        <v>0</v>
      </c>
      <c r="AM1238" s="100">
        <f t="shared" si="159"/>
        <v>0</v>
      </c>
      <c r="AN1238" s="100">
        <f t="shared" si="159"/>
        <v>0</v>
      </c>
      <c r="AO1238" s="100">
        <f t="shared" si="158"/>
        <v>0</v>
      </c>
      <c r="AP1238" s="100">
        <f t="shared" si="158"/>
        <v>0</v>
      </c>
      <c r="AQ1238" s="100">
        <f t="shared" si="158"/>
        <v>0</v>
      </c>
      <c r="AR1238" s="100" t="e">
        <f>VLOOKUP(C1238&amp;E1238&amp;G1238&amp;I1238&amp;J1238,'Código Licitaciones'!$I$8:$I$6500,1,0)</f>
        <v>#N/A</v>
      </c>
    </row>
    <row r="1239" spans="13:44" ht="18" x14ac:dyDescent="0.35">
      <c r="M1239" s="109"/>
      <c r="X1239" s="92">
        <f t="shared" si="153"/>
        <v>9</v>
      </c>
      <c r="Z1239" s="100" t="e">
        <f t="shared" si="154"/>
        <v>#DIV/0!</v>
      </c>
      <c r="AA1239" s="105" t="e">
        <f>+VLOOKUP(C1239,'Código Licitaciones'!$J$7:$J$31,1,0)</f>
        <v>#N/A</v>
      </c>
      <c r="AB1239" s="105">
        <f t="shared" si="155"/>
        <v>0</v>
      </c>
      <c r="AC1239" s="105" t="e">
        <f>+VLOOKUP(E1239,'Código Licitaciones'!$K$7:$K$50,1,0)</f>
        <v>#N/A</v>
      </c>
      <c r="AD1239" s="105">
        <f t="shared" si="156"/>
        <v>0</v>
      </c>
      <c r="AE1239" s="105" t="e">
        <f>+VLOOKUP(G1239,'Código Licitaciones'!$L$7:$L$50,1,0)</f>
        <v>#N/A</v>
      </c>
      <c r="AF1239" s="100" t="e">
        <f t="shared" si="157"/>
        <v>#DIV/0!</v>
      </c>
      <c r="AG1239" s="105" t="e">
        <f>+VLOOKUP(I1239,'Código Licitaciones'!$M$7:$M$50,1,0)</f>
        <v>#N/A</v>
      </c>
      <c r="AH1239" s="105" t="e">
        <f>+VLOOKUP(J1239,'Código Licitaciones'!$N$7:$N$50,1,0)</f>
        <v>#N/A</v>
      </c>
      <c r="AI1239" s="105">
        <f t="shared" si="151"/>
        <v>0</v>
      </c>
      <c r="AJ1239" s="105">
        <f t="shared" si="151"/>
        <v>0</v>
      </c>
      <c r="AK1239" s="106" t="e">
        <f>+VLOOKUP(M1239,'Código Barras'!$C$3:$C$1694,1,0)</f>
        <v>#N/A</v>
      </c>
      <c r="AL1239" s="100">
        <f t="shared" si="159"/>
        <v>0</v>
      </c>
      <c r="AM1239" s="100">
        <f t="shared" si="159"/>
        <v>0</v>
      </c>
      <c r="AN1239" s="100">
        <f t="shared" si="159"/>
        <v>0</v>
      </c>
      <c r="AO1239" s="100">
        <f t="shared" si="158"/>
        <v>0</v>
      </c>
      <c r="AP1239" s="100">
        <f t="shared" si="158"/>
        <v>0</v>
      </c>
      <c r="AQ1239" s="100">
        <f t="shared" si="158"/>
        <v>0</v>
      </c>
      <c r="AR1239" s="100" t="e">
        <f>VLOOKUP(C1239&amp;E1239&amp;G1239&amp;I1239&amp;J1239,'Código Licitaciones'!$I$8:$I$6500,1,0)</f>
        <v>#N/A</v>
      </c>
    </row>
    <row r="1240" spans="13:44" ht="18" x14ac:dyDescent="0.35">
      <c r="M1240" s="109"/>
      <c r="X1240" s="92">
        <f t="shared" si="153"/>
        <v>9</v>
      </c>
      <c r="Z1240" s="100" t="e">
        <f t="shared" si="154"/>
        <v>#DIV/0!</v>
      </c>
      <c r="AA1240" s="105" t="e">
        <f>+VLOOKUP(C1240,'Código Licitaciones'!$J$7:$J$31,1,0)</f>
        <v>#N/A</v>
      </c>
      <c r="AB1240" s="105">
        <f t="shared" si="155"/>
        <v>0</v>
      </c>
      <c r="AC1240" s="105" t="e">
        <f>+VLOOKUP(E1240,'Código Licitaciones'!$K$7:$K$50,1,0)</f>
        <v>#N/A</v>
      </c>
      <c r="AD1240" s="105">
        <f t="shared" si="156"/>
        <v>0</v>
      </c>
      <c r="AE1240" s="105" t="e">
        <f>+VLOOKUP(G1240,'Código Licitaciones'!$L$7:$L$50,1,0)</f>
        <v>#N/A</v>
      </c>
      <c r="AF1240" s="100" t="e">
        <f t="shared" si="157"/>
        <v>#DIV/0!</v>
      </c>
      <c r="AG1240" s="105" t="e">
        <f>+VLOOKUP(I1240,'Código Licitaciones'!$M$7:$M$50,1,0)</f>
        <v>#N/A</v>
      </c>
      <c r="AH1240" s="105" t="e">
        <f>+VLOOKUP(J1240,'Código Licitaciones'!$N$7:$N$50,1,0)</f>
        <v>#N/A</v>
      </c>
      <c r="AI1240" s="105">
        <f t="shared" si="151"/>
        <v>0</v>
      </c>
      <c r="AJ1240" s="105">
        <f t="shared" si="151"/>
        <v>0</v>
      </c>
      <c r="AK1240" s="106" t="e">
        <f>+VLOOKUP(M1240,'Código Barras'!$C$3:$C$1694,1,0)</f>
        <v>#N/A</v>
      </c>
      <c r="AL1240" s="100">
        <f t="shared" si="159"/>
        <v>0</v>
      </c>
      <c r="AM1240" s="100">
        <f t="shared" si="159"/>
        <v>0</v>
      </c>
      <c r="AN1240" s="100">
        <f t="shared" si="159"/>
        <v>0</v>
      </c>
      <c r="AO1240" s="100">
        <f t="shared" si="158"/>
        <v>0</v>
      </c>
      <c r="AP1240" s="100">
        <f t="shared" si="158"/>
        <v>0</v>
      </c>
      <c r="AQ1240" s="100">
        <f t="shared" si="158"/>
        <v>0</v>
      </c>
      <c r="AR1240" s="100" t="e">
        <f>VLOOKUP(C1240&amp;E1240&amp;G1240&amp;I1240&amp;J1240,'Código Licitaciones'!$I$8:$I$6500,1,0)</f>
        <v>#N/A</v>
      </c>
    </row>
    <row r="1241" spans="13:44" ht="18" x14ac:dyDescent="0.35">
      <c r="M1241" s="109"/>
      <c r="X1241" s="92">
        <f t="shared" si="153"/>
        <v>9</v>
      </c>
      <c r="Z1241" s="100" t="e">
        <f t="shared" si="154"/>
        <v>#DIV/0!</v>
      </c>
      <c r="AA1241" s="105" t="e">
        <f>+VLOOKUP(C1241,'Código Licitaciones'!$J$7:$J$31,1,0)</f>
        <v>#N/A</v>
      </c>
      <c r="AB1241" s="105">
        <f t="shared" si="155"/>
        <v>0</v>
      </c>
      <c r="AC1241" s="105" t="e">
        <f>+VLOOKUP(E1241,'Código Licitaciones'!$K$7:$K$50,1,0)</f>
        <v>#N/A</v>
      </c>
      <c r="AD1241" s="105">
        <f t="shared" si="156"/>
        <v>0</v>
      </c>
      <c r="AE1241" s="105" t="e">
        <f>+VLOOKUP(G1241,'Código Licitaciones'!$L$7:$L$50,1,0)</f>
        <v>#N/A</v>
      </c>
      <c r="AF1241" s="100" t="e">
        <f t="shared" si="157"/>
        <v>#DIV/0!</v>
      </c>
      <c r="AG1241" s="105" t="e">
        <f>+VLOOKUP(I1241,'Código Licitaciones'!$M$7:$M$50,1,0)</f>
        <v>#N/A</v>
      </c>
      <c r="AH1241" s="105" t="e">
        <f>+VLOOKUP(J1241,'Código Licitaciones'!$N$7:$N$50,1,0)</f>
        <v>#N/A</v>
      </c>
      <c r="AI1241" s="105">
        <f t="shared" si="151"/>
        <v>0</v>
      </c>
      <c r="AJ1241" s="105">
        <f t="shared" si="151"/>
        <v>0</v>
      </c>
      <c r="AK1241" s="106" t="e">
        <f>+VLOOKUP(M1241,'Código Barras'!$C$3:$C$1694,1,0)</f>
        <v>#N/A</v>
      </c>
      <c r="AL1241" s="100">
        <f t="shared" si="159"/>
        <v>0</v>
      </c>
      <c r="AM1241" s="100">
        <f t="shared" si="159"/>
        <v>0</v>
      </c>
      <c r="AN1241" s="100">
        <f t="shared" si="159"/>
        <v>0</v>
      </c>
      <c r="AO1241" s="100">
        <f t="shared" si="158"/>
        <v>0</v>
      </c>
      <c r="AP1241" s="100">
        <f t="shared" si="158"/>
        <v>0</v>
      </c>
      <c r="AQ1241" s="100">
        <f t="shared" si="158"/>
        <v>0</v>
      </c>
      <c r="AR1241" s="100" t="e">
        <f>VLOOKUP(C1241&amp;E1241&amp;G1241&amp;I1241&amp;J1241,'Código Licitaciones'!$I$8:$I$6500,1,0)</f>
        <v>#N/A</v>
      </c>
    </row>
    <row r="1242" spans="13:44" ht="18" x14ac:dyDescent="0.35">
      <c r="M1242" s="109"/>
      <c r="X1242" s="92">
        <f t="shared" si="153"/>
        <v>9</v>
      </c>
      <c r="Z1242" s="100" t="e">
        <f t="shared" si="154"/>
        <v>#DIV/0!</v>
      </c>
      <c r="AA1242" s="105" t="e">
        <f>+VLOOKUP(C1242,'Código Licitaciones'!$J$7:$J$31,1,0)</f>
        <v>#N/A</v>
      </c>
      <c r="AB1242" s="105">
        <f t="shared" si="155"/>
        <v>0</v>
      </c>
      <c r="AC1242" s="105" t="e">
        <f>+VLOOKUP(E1242,'Código Licitaciones'!$K$7:$K$50,1,0)</f>
        <v>#N/A</v>
      </c>
      <c r="AD1242" s="105">
        <f t="shared" si="156"/>
        <v>0</v>
      </c>
      <c r="AE1242" s="105" t="e">
        <f>+VLOOKUP(G1242,'Código Licitaciones'!$L$7:$L$50,1,0)</f>
        <v>#N/A</v>
      </c>
      <c r="AF1242" s="100" t="e">
        <f t="shared" si="157"/>
        <v>#DIV/0!</v>
      </c>
      <c r="AG1242" s="105" t="e">
        <f>+VLOOKUP(I1242,'Código Licitaciones'!$M$7:$M$50,1,0)</f>
        <v>#N/A</v>
      </c>
      <c r="AH1242" s="105" t="e">
        <f>+VLOOKUP(J1242,'Código Licitaciones'!$N$7:$N$50,1,0)</f>
        <v>#N/A</v>
      </c>
      <c r="AI1242" s="105">
        <f t="shared" si="151"/>
        <v>0</v>
      </c>
      <c r="AJ1242" s="105">
        <f t="shared" si="151"/>
        <v>0</v>
      </c>
      <c r="AK1242" s="106" t="e">
        <f>+VLOOKUP(M1242,'Código Barras'!$C$3:$C$1694,1,0)</f>
        <v>#N/A</v>
      </c>
      <c r="AL1242" s="100">
        <f t="shared" si="159"/>
        <v>0</v>
      </c>
      <c r="AM1242" s="100">
        <f t="shared" si="159"/>
        <v>0</v>
      </c>
      <c r="AN1242" s="100">
        <f t="shared" si="159"/>
        <v>0</v>
      </c>
      <c r="AO1242" s="100">
        <f t="shared" si="158"/>
        <v>0</v>
      </c>
      <c r="AP1242" s="100">
        <f t="shared" si="158"/>
        <v>0</v>
      </c>
      <c r="AQ1242" s="100">
        <f t="shared" si="158"/>
        <v>0</v>
      </c>
      <c r="AR1242" s="100" t="e">
        <f>VLOOKUP(C1242&amp;E1242&amp;G1242&amp;I1242&amp;J1242,'Código Licitaciones'!$I$8:$I$6500,1,0)</f>
        <v>#N/A</v>
      </c>
    </row>
    <row r="1243" spans="13:44" ht="18" x14ac:dyDescent="0.35">
      <c r="M1243" s="109"/>
      <c r="X1243" s="92">
        <f t="shared" si="153"/>
        <v>9</v>
      </c>
      <c r="Z1243" s="100" t="e">
        <f t="shared" si="154"/>
        <v>#DIV/0!</v>
      </c>
      <c r="AA1243" s="105" t="e">
        <f>+VLOOKUP(C1243,'Código Licitaciones'!$J$7:$J$31,1,0)</f>
        <v>#N/A</v>
      </c>
      <c r="AB1243" s="105">
        <f t="shared" si="155"/>
        <v>0</v>
      </c>
      <c r="AC1243" s="105" t="e">
        <f>+VLOOKUP(E1243,'Código Licitaciones'!$K$7:$K$50,1,0)</f>
        <v>#N/A</v>
      </c>
      <c r="AD1243" s="105">
        <f t="shared" si="156"/>
        <v>0</v>
      </c>
      <c r="AE1243" s="105" t="e">
        <f>+VLOOKUP(G1243,'Código Licitaciones'!$L$7:$L$50,1,0)</f>
        <v>#N/A</v>
      </c>
      <c r="AF1243" s="100" t="e">
        <f t="shared" si="157"/>
        <v>#DIV/0!</v>
      </c>
      <c r="AG1243" s="105" t="e">
        <f>+VLOOKUP(I1243,'Código Licitaciones'!$M$7:$M$50,1,0)</f>
        <v>#N/A</v>
      </c>
      <c r="AH1243" s="105" t="e">
        <f>+VLOOKUP(J1243,'Código Licitaciones'!$N$7:$N$50,1,0)</f>
        <v>#N/A</v>
      </c>
      <c r="AI1243" s="105">
        <f t="shared" si="151"/>
        <v>0</v>
      </c>
      <c r="AJ1243" s="105">
        <f t="shared" si="151"/>
        <v>0</v>
      </c>
      <c r="AK1243" s="106" t="e">
        <f>+VLOOKUP(M1243,'Código Barras'!$C$3:$C$1694,1,0)</f>
        <v>#N/A</v>
      </c>
      <c r="AL1243" s="100">
        <f t="shared" si="159"/>
        <v>0</v>
      </c>
      <c r="AM1243" s="100">
        <f t="shared" si="159"/>
        <v>0</v>
      </c>
      <c r="AN1243" s="100">
        <f t="shared" si="159"/>
        <v>0</v>
      </c>
      <c r="AO1243" s="100">
        <f t="shared" si="158"/>
        <v>0</v>
      </c>
      <c r="AP1243" s="100">
        <f t="shared" si="158"/>
        <v>0</v>
      </c>
      <c r="AQ1243" s="100">
        <f t="shared" si="158"/>
        <v>0</v>
      </c>
      <c r="AR1243" s="100" t="e">
        <f>VLOOKUP(C1243&amp;E1243&amp;G1243&amp;I1243&amp;J1243,'Código Licitaciones'!$I$8:$I$6500,1,0)</f>
        <v>#N/A</v>
      </c>
    </row>
    <row r="1244" spans="13:44" ht="18" x14ac:dyDescent="0.35">
      <c r="M1244" s="109"/>
      <c r="X1244" s="92">
        <f t="shared" si="153"/>
        <v>9</v>
      </c>
      <c r="Z1244" s="100" t="e">
        <f t="shared" si="154"/>
        <v>#DIV/0!</v>
      </c>
      <c r="AA1244" s="105" t="e">
        <f>+VLOOKUP(C1244,'Código Licitaciones'!$J$7:$J$31,1,0)</f>
        <v>#N/A</v>
      </c>
      <c r="AB1244" s="105">
        <f t="shared" si="155"/>
        <v>0</v>
      </c>
      <c r="AC1244" s="105" t="e">
        <f>+VLOOKUP(E1244,'Código Licitaciones'!$K$7:$K$50,1,0)</f>
        <v>#N/A</v>
      </c>
      <c r="AD1244" s="105">
        <f t="shared" si="156"/>
        <v>0</v>
      </c>
      <c r="AE1244" s="105" t="e">
        <f>+VLOOKUP(G1244,'Código Licitaciones'!$L$7:$L$50,1,0)</f>
        <v>#N/A</v>
      </c>
      <c r="AF1244" s="100" t="e">
        <f t="shared" si="157"/>
        <v>#DIV/0!</v>
      </c>
      <c r="AG1244" s="105" t="e">
        <f>+VLOOKUP(I1244,'Código Licitaciones'!$M$7:$M$50,1,0)</f>
        <v>#N/A</v>
      </c>
      <c r="AH1244" s="105" t="e">
        <f>+VLOOKUP(J1244,'Código Licitaciones'!$N$7:$N$50,1,0)</f>
        <v>#N/A</v>
      </c>
      <c r="AI1244" s="105">
        <f t="shared" si="151"/>
        <v>0</v>
      </c>
      <c r="AJ1244" s="105">
        <f t="shared" si="151"/>
        <v>0</v>
      </c>
      <c r="AK1244" s="106" t="e">
        <f>+VLOOKUP(M1244,'Código Barras'!$C$3:$C$1694,1,0)</f>
        <v>#N/A</v>
      </c>
      <c r="AL1244" s="100">
        <f t="shared" si="159"/>
        <v>0</v>
      </c>
      <c r="AM1244" s="100">
        <f t="shared" si="159"/>
        <v>0</v>
      </c>
      <c r="AN1244" s="100">
        <f t="shared" si="159"/>
        <v>0</v>
      </c>
      <c r="AO1244" s="100">
        <f t="shared" si="158"/>
        <v>0</v>
      </c>
      <c r="AP1244" s="100">
        <f t="shared" si="158"/>
        <v>0</v>
      </c>
      <c r="AQ1244" s="100">
        <f t="shared" si="158"/>
        <v>0</v>
      </c>
      <c r="AR1244" s="100" t="e">
        <f>VLOOKUP(C1244&amp;E1244&amp;G1244&amp;I1244&amp;J1244,'Código Licitaciones'!$I$8:$I$6500,1,0)</f>
        <v>#N/A</v>
      </c>
    </row>
    <row r="1245" spans="13:44" ht="18" x14ac:dyDescent="0.35">
      <c r="M1245" s="109"/>
      <c r="X1245" s="92">
        <f t="shared" si="153"/>
        <v>9</v>
      </c>
      <c r="Z1245" s="100" t="e">
        <f t="shared" si="154"/>
        <v>#DIV/0!</v>
      </c>
      <c r="AA1245" s="105" t="e">
        <f>+VLOOKUP(C1245,'Código Licitaciones'!$J$7:$J$31,1,0)</f>
        <v>#N/A</v>
      </c>
      <c r="AB1245" s="105">
        <f t="shared" si="155"/>
        <v>0</v>
      </c>
      <c r="AC1245" s="105" t="e">
        <f>+VLOOKUP(E1245,'Código Licitaciones'!$K$7:$K$50,1,0)</f>
        <v>#N/A</v>
      </c>
      <c r="AD1245" s="105">
        <f t="shared" si="156"/>
        <v>0</v>
      </c>
      <c r="AE1245" s="105" t="e">
        <f>+VLOOKUP(G1245,'Código Licitaciones'!$L$7:$L$50,1,0)</f>
        <v>#N/A</v>
      </c>
      <c r="AF1245" s="100" t="e">
        <f t="shared" si="157"/>
        <v>#DIV/0!</v>
      </c>
      <c r="AG1245" s="105" t="e">
        <f>+VLOOKUP(I1245,'Código Licitaciones'!$M$7:$M$50,1,0)</f>
        <v>#N/A</v>
      </c>
      <c r="AH1245" s="105" t="e">
        <f>+VLOOKUP(J1245,'Código Licitaciones'!$N$7:$N$50,1,0)</f>
        <v>#N/A</v>
      </c>
      <c r="AI1245" s="105">
        <f t="shared" si="151"/>
        <v>0</v>
      </c>
      <c r="AJ1245" s="105">
        <f t="shared" si="151"/>
        <v>0</v>
      </c>
      <c r="AK1245" s="106" t="e">
        <f>+VLOOKUP(M1245,'Código Barras'!$C$3:$C$1694,1,0)</f>
        <v>#N/A</v>
      </c>
      <c r="AL1245" s="100">
        <f t="shared" si="159"/>
        <v>0</v>
      </c>
      <c r="AM1245" s="100">
        <f t="shared" si="159"/>
        <v>0</v>
      </c>
      <c r="AN1245" s="100">
        <f t="shared" si="159"/>
        <v>0</v>
      </c>
      <c r="AO1245" s="100">
        <f t="shared" si="158"/>
        <v>0</v>
      </c>
      <c r="AP1245" s="100">
        <f t="shared" si="158"/>
        <v>0</v>
      </c>
      <c r="AQ1245" s="100">
        <f t="shared" si="158"/>
        <v>0</v>
      </c>
      <c r="AR1245" s="100" t="e">
        <f>VLOOKUP(C1245&amp;E1245&amp;G1245&amp;I1245&amp;J1245,'Código Licitaciones'!$I$8:$I$6500,1,0)</f>
        <v>#N/A</v>
      </c>
    </row>
    <row r="1246" spans="13:44" ht="18" x14ac:dyDescent="0.35">
      <c r="M1246" s="109"/>
      <c r="X1246" s="92">
        <f t="shared" si="153"/>
        <v>9</v>
      </c>
      <c r="Z1246" s="100" t="e">
        <f t="shared" si="154"/>
        <v>#DIV/0!</v>
      </c>
      <c r="AA1246" s="105" t="e">
        <f>+VLOOKUP(C1246,'Código Licitaciones'!$J$7:$J$31,1,0)</f>
        <v>#N/A</v>
      </c>
      <c r="AB1246" s="105">
        <f t="shared" si="155"/>
        <v>0</v>
      </c>
      <c r="AC1246" s="105" t="e">
        <f>+VLOOKUP(E1246,'Código Licitaciones'!$K$7:$K$50,1,0)</f>
        <v>#N/A</v>
      </c>
      <c r="AD1246" s="105">
        <f t="shared" si="156"/>
        <v>0</v>
      </c>
      <c r="AE1246" s="105" t="e">
        <f>+VLOOKUP(G1246,'Código Licitaciones'!$L$7:$L$50,1,0)</f>
        <v>#N/A</v>
      </c>
      <c r="AF1246" s="100" t="e">
        <f t="shared" si="157"/>
        <v>#DIV/0!</v>
      </c>
      <c r="AG1246" s="105" t="e">
        <f>+VLOOKUP(I1246,'Código Licitaciones'!$M$7:$M$50,1,0)</f>
        <v>#N/A</v>
      </c>
      <c r="AH1246" s="105" t="e">
        <f>+VLOOKUP(J1246,'Código Licitaciones'!$N$7:$N$50,1,0)</f>
        <v>#N/A</v>
      </c>
      <c r="AI1246" s="105">
        <f t="shared" si="151"/>
        <v>0</v>
      </c>
      <c r="AJ1246" s="105">
        <f t="shared" si="151"/>
        <v>0</v>
      </c>
      <c r="AK1246" s="106" t="e">
        <f>+VLOOKUP(M1246,'Código Barras'!$C$3:$C$1694,1,0)</f>
        <v>#N/A</v>
      </c>
      <c r="AL1246" s="100">
        <f t="shared" si="159"/>
        <v>0</v>
      </c>
      <c r="AM1246" s="100">
        <f t="shared" si="159"/>
        <v>0</v>
      </c>
      <c r="AN1246" s="100">
        <f t="shared" si="159"/>
        <v>0</v>
      </c>
      <c r="AO1246" s="100">
        <f t="shared" si="158"/>
        <v>0</v>
      </c>
      <c r="AP1246" s="100">
        <f t="shared" si="158"/>
        <v>0</v>
      </c>
      <c r="AQ1246" s="100">
        <f t="shared" si="158"/>
        <v>0</v>
      </c>
      <c r="AR1246" s="100" t="e">
        <f>VLOOKUP(C1246&amp;E1246&amp;G1246&amp;I1246&amp;J1246,'Código Licitaciones'!$I$8:$I$6500,1,0)</f>
        <v>#N/A</v>
      </c>
    </row>
    <row r="1247" spans="13:44" ht="18" x14ac:dyDescent="0.35">
      <c r="M1247" s="109"/>
      <c r="X1247" s="92">
        <f t="shared" si="153"/>
        <v>9</v>
      </c>
      <c r="Z1247" s="100" t="e">
        <f t="shared" si="154"/>
        <v>#DIV/0!</v>
      </c>
      <c r="AA1247" s="105" t="e">
        <f>+VLOOKUP(C1247,'Código Licitaciones'!$J$7:$J$31,1,0)</f>
        <v>#N/A</v>
      </c>
      <c r="AB1247" s="105">
        <f t="shared" si="155"/>
        <v>0</v>
      </c>
      <c r="AC1247" s="105" t="e">
        <f>+VLOOKUP(E1247,'Código Licitaciones'!$K$7:$K$50,1,0)</f>
        <v>#N/A</v>
      </c>
      <c r="AD1247" s="105">
        <f t="shared" si="156"/>
        <v>0</v>
      </c>
      <c r="AE1247" s="105" t="e">
        <f>+VLOOKUP(G1247,'Código Licitaciones'!$L$7:$L$50,1,0)</f>
        <v>#N/A</v>
      </c>
      <c r="AF1247" s="100" t="e">
        <f t="shared" si="157"/>
        <v>#DIV/0!</v>
      </c>
      <c r="AG1247" s="105" t="e">
        <f>+VLOOKUP(I1247,'Código Licitaciones'!$M$7:$M$50,1,0)</f>
        <v>#N/A</v>
      </c>
      <c r="AH1247" s="105" t="e">
        <f>+VLOOKUP(J1247,'Código Licitaciones'!$N$7:$N$50,1,0)</f>
        <v>#N/A</v>
      </c>
      <c r="AI1247" s="105">
        <f t="shared" si="151"/>
        <v>0</v>
      </c>
      <c r="AJ1247" s="105">
        <f t="shared" si="151"/>
        <v>0</v>
      </c>
      <c r="AK1247" s="106" t="e">
        <f>+VLOOKUP(M1247,'Código Barras'!$C$3:$C$1694,1,0)</f>
        <v>#N/A</v>
      </c>
      <c r="AL1247" s="100">
        <f t="shared" si="159"/>
        <v>0</v>
      </c>
      <c r="AM1247" s="100">
        <f t="shared" si="159"/>
        <v>0</v>
      </c>
      <c r="AN1247" s="100">
        <f t="shared" si="159"/>
        <v>0</v>
      </c>
      <c r="AO1247" s="100">
        <f t="shared" si="158"/>
        <v>0</v>
      </c>
      <c r="AP1247" s="100">
        <f t="shared" si="158"/>
        <v>0</v>
      </c>
      <c r="AQ1247" s="100">
        <f t="shared" si="158"/>
        <v>0</v>
      </c>
      <c r="AR1247" s="100" t="e">
        <f>VLOOKUP(C1247&amp;E1247&amp;G1247&amp;I1247&amp;J1247,'Código Licitaciones'!$I$8:$I$6500,1,0)</f>
        <v>#N/A</v>
      </c>
    </row>
    <row r="1248" spans="13:44" ht="18" x14ac:dyDescent="0.35">
      <c r="M1248" s="109"/>
      <c r="X1248" s="92">
        <f t="shared" si="153"/>
        <v>9</v>
      </c>
      <c r="Z1248" s="100" t="e">
        <f t="shared" si="154"/>
        <v>#DIV/0!</v>
      </c>
      <c r="AA1248" s="105" t="e">
        <f>+VLOOKUP(C1248,'Código Licitaciones'!$J$7:$J$31,1,0)</f>
        <v>#N/A</v>
      </c>
      <c r="AB1248" s="105">
        <f t="shared" si="155"/>
        <v>0</v>
      </c>
      <c r="AC1248" s="105" t="e">
        <f>+VLOOKUP(E1248,'Código Licitaciones'!$K$7:$K$50,1,0)</f>
        <v>#N/A</v>
      </c>
      <c r="AD1248" s="105">
        <f t="shared" si="156"/>
        <v>0</v>
      </c>
      <c r="AE1248" s="105" t="e">
        <f>+VLOOKUP(G1248,'Código Licitaciones'!$L$7:$L$50,1,0)</f>
        <v>#N/A</v>
      </c>
      <c r="AF1248" s="100" t="e">
        <f t="shared" si="157"/>
        <v>#DIV/0!</v>
      </c>
      <c r="AG1248" s="105" t="e">
        <f>+VLOOKUP(I1248,'Código Licitaciones'!$M$7:$M$50,1,0)</f>
        <v>#N/A</v>
      </c>
      <c r="AH1248" s="105" t="e">
        <f>+VLOOKUP(J1248,'Código Licitaciones'!$N$7:$N$50,1,0)</f>
        <v>#N/A</v>
      </c>
      <c r="AI1248" s="105">
        <f t="shared" si="151"/>
        <v>0</v>
      </c>
      <c r="AJ1248" s="105">
        <f t="shared" si="151"/>
        <v>0</v>
      </c>
      <c r="AK1248" s="106" t="e">
        <f>+VLOOKUP(M1248,'Código Barras'!$C$3:$C$1694,1,0)</f>
        <v>#N/A</v>
      </c>
      <c r="AL1248" s="100">
        <f t="shared" si="159"/>
        <v>0</v>
      </c>
      <c r="AM1248" s="100">
        <f t="shared" si="159"/>
        <v>0</v>
      </c>
      <c r="AN1248" s="100">
        <f t="shared" si="159"/>
        <v>0</v>
      </c>
      <c r="AO1248" s="100">
        <f t="shared" si="158"/>
        <v>0</v>
      </c>
      <c r="AP1248" s="100">
        <f t="shared" si="158"/>
        <v>0</v>
      </c>
      <c r="AQ1248" s="100">
        <f t="shared" si="158"/>
        <v>0</v>
      </c>
      <c r="AR1248" s="100" t="e">
        <f>VLOOKUP(C1248&amp;E1248&amp;G1248&amp;I1248&amp;J1248,'Código Licitaciones'!$I$8:$I$6500,1,0)</f>
        <v>#N/A</v>
      </c>
    </row>
    <row r="1249" spans="13:44" ht="18" x14ac:dyDescent="0.35">
      <c r="M1249" s="109"/>
      <c r="X1249" s="92">
        <f t="shared" si="153"/>
        <v>9</v>
      </c>
      <c r="Z1249" s="100" t="e">
        <f t="shared" si="154"/>
        <v>#DIV/0!</v>
      </c>
      <c r="AA1249" s="105" t="e">
        <f>+VLOOKUP(C1249,'Código Licitaciones'!$J$7:$J$31,1,0)</f>
        <v>#N/A</v>
      </c>
      <c r="AB1249" s="105">
        <f t="shared" si="155"/>
        <v>0</v>
      </c>
      <c r="AC1249" s="105" t="e">
        <f>+VLOOKUP(E1249,'Código Licitaciones'!$K$7:$K$50,1,0)</f>
        <v>#N/A</v>
      </c>
      <c r="AD1249" s="105">
        <f t="shared" si="156"/>
        <v>0</v>
      </c>
      <c r="AE1249" s="105" t="e">
        <f>+VLOOKUP(G1249,'Código Licitaciones'!$L$7:$L$50,1,0)</f>
        <v>#N/A</v>
      </c>
      <c r="AF1249" s="100" t="e">
        <f t="shared" si="157"/>
        <v>#DIV/0!</v>
      </c>
      <c r="AG1249" s="105" t="e">
        <f>+VLOOKUP(I1249,'Código Licitaciones'!$M$7:$M$50,1,0)</f>
        <v>#N/A</v>
      </c>
      <c r="AH1249" s="105" t="e">
        <f>+VLOOKUP(J1249,'Código Licitaciones'!$N$7:$N$50,1,0)</f>
        <v>#N/A</v>
      </c>
      <c r="AI1249" s="105">
        <f t="shared" ref="AI1249:AJ1312" si="160">+K1249</f>
        <v>0</v>
      </c>
      <c r="AJ1249" s="105">
        <f t="shared" si="160"/>
        <v>0</v>
      </c>
      <c r="AK1249" s="106" t="e">
        <f>+VLOOKUP(M1249,'Código Barras'!$C$3:$C$1694,1,0)</f>
        <v>#N/A</v>
      </c>
      <c r="AL1249" s="100">
        <f t="shared" si="159"/>
        <v>0</v>
      </c>
      <c r="AM1249" s="100">
        <f t="shared" si="159"/>
        <v>0</v>
      </c>
      <c r="AN1249" s="100">
        <f t="shared" si="159"/>
        <v>0</v>
      </c>
      <c r="AO1249" s="100">
        <f t="shared" si="158"/>
        <v>0</v>
      </c>
      <c r="AP1249" s="100">
        <f t="shared" si="158"/>
        <v>0</v>
      </c>
      <c r="AQ1249" s="100">
        <f t="shared" si="158"/>
        <v>0</v>
      </c>
      <c r="AR1249" s="100" t="e">
        <f>VLOOKUP(C1249&amp;E1249&amp;G1249&amp;I1249&amp;J1249,'Código Licitaciones'!$I$8:$I$6500,1,0)</f>
        <v>#N/A</v>
      </c>
    </row>
    <row r="1250" spans="13:44" ht="18" x14ac:dyDescent="0.35">
      <c r="M1250" s="109"/>
      <c r="X1250" s="92">
        <f t="shared" si="153"/>
        <v>9</v>
      </c>
      <c r="Z1250" s="100" t="e">
        <f t="shared" si="154"/>
        <v>#DIV/0!</v>
      </c>
      <c r="AA1250" s="105" t="e">
        <f>+VLOOKUP(C1250,'Código Licitaciones'!$J$7:$J$31,1,0)</f>
        <v>#N/A</v>
      </c>
      <c r="AB1250" s="105">
        <f t="shared" si="155"/>
        <v>0</v>
      </c>
      <c r="AC1250" s="105" t="e">
        <f>+VLOOKUP(E1250,'Código Licitaciones'!$K$7:$K$50,1,0)</f>
        <v>#N/A</v>
      </c>
      <c r="AD1250" s="105">
        <f t="shared" si="156"/>
        <v>0</v>
      </c>
      <c r="AE1250" s="105" t="e">
        <f>+VLOOKUP(G1250,'Código Licitaciones'!$L$7:$L$50,1,0)</f>
        <v>#N/A</v>
      </c>
      <c r="AF1250" s="100" t="e">
        <f t="shared" si="157"/>
        <v>#DIV/0!</v>
      </c>
      <c r="AG1250" s="105" t="e">
        <f>+VLOOKUP(I1250,'Código Licitaciones'!$M$7:$M$50,1,0)</f>
        <v>#N/A</v>
      </c>
      <c r="AH1250" s="105" t="e">
        <f>+VLOOKUP(J1250,'Código Licitaciones'!$N$7:$N$50,1,0)</f>
        <v>#N/A</v>
      </c>
      <c r="AI1250" s="105">
        <f t="shared" si="160"/>
        <v>0</v>
      </c>
      <c r="AJ1250" s="105">
        <f t="shared" si="160"/>
        <v>0</v>
      </c>
      <c r="AK1250" s="106" t="e">
        <f>+VLOOKUP(M1250,'Código Barras'!$C$3:$C$1694,1,0)</f>
        <v>#N/A</v>
      </c>
      <c r="AL1250" s="100">
        <f t="shared" si="159"/>
        <v>0</v>
      </c>
      <c r="AM1250" s="100">
        <f t="shared" si="159"/>
        <v>0</v>
      </c>
      <c r="AN1250" s="100">
        <f t="shared" si="159"/>
        <v>0</v>
      </c>
      <c r="AO1250" s="100">
        <f t="shared" si="158"/>
        <v>0</v>
      </c>
      <c r="AP1250" s="100">
        <f t="shared" si="158"/>
        <v>0</v>
      </c>
      <c r="AQ1250" s="100">
        <f t="shared" si="158"/>
        <v>0</v>
      </c>
      <c r="AR1250" s="100" t="e">
        <f>VLOOKUP(C1250&amp;E1250&amp;G1250&amp;I1250&amp;J1250,'Código Licitaciones'!$I$8:$I$6500,1,0)</f>
        <v>#N/A</v>
      </c>
    </row>
    <row r="1251" spans="13:44" ht="18" x14ac:dyDescent="0.35">
      <c r="M1251" s="109"/>
      <c r="X1251" s="92">
        <f t="shared" si="153"/>
        <v>9</v>
      </c>
      <c r="Z1251" s="100" t="e">
        <f t="shared" si="154"/>
        <v>#DIV/0!</v>
      </c>
      <c r="AA1251" s="105" t="e">
        <f>+VLOOKUP(C1251,'Código Licitaciones'!$J$7:$J$31,1,0)</f>
        <v>#N/A</v>
      </c>
      <c r="AB1251" s="105">
        <f t="shared" si="155"/>
        <v>0</v>
      </c>
      <c r="AC1251" s="105" t="e">
        <f>+VLOOKUP(E1251,'Código Licitaciones'!$K$7:$K$50,1,0)</f>
        <v>#N/A</v>
      </c>
      <c r="AD1251" s="105">
        <f t="shared" si="156"/>
        <v>0</v>
      </c>
      <c r="AE1251" s="105" t="e">
        <f>+VLOOKUP(G1251,'Código Licitaciones'!$L$7:$L$50,1,0)</f>
        <v>#N/A</v>
      </c>
      <c r="AF1251" s="100" t="e">
        <f t="shared" si="157"/>
        <v>#DIV/0!</v>
      </c>
      <c r="AG1251" s="105" t="e">
        <f>+VLOOKUP(I1251,'Código Licitaciones'!$M$7:$M$50,1,0)</f>
        <v>#N/A</v>
      </c>
      <c r="AH1251" s="105" t="e">
        <f>+VLOOKUP(J1251,'Código Licitaciones'!$N$7:$N$50,1,0)</f>
        <v>#N/A</v>
      </c>
      <c r="AI1251" s="105">
        <f t="shared" si="160"/>
        <v>0</v>
      </c>
      <c r="AJ1251" s="105">
        <f t="shared" si="160"/>
        <v>0</v>
      </c>
      <c r="AK1251" s="106" t="e">
        <f>+VLOOKUP(M1251,'Código Barras'!$C$3:$C$1694,1,0)</f>
        <v>#N/A</v>
      </c>
      <c r="AL1251" s="100">
        <f t="shared" si="159"/>
        <v>0</v>
      </c>
      <c r="AM1251" s="100">
        <f t="shared" si="159"/>
        <v>0</v>
      </c>
      <c r="AN1251" s="100">
        <f t="shared" si="159"/>
        <v>0</v>
      </c>
      <c r="AO1251" s="100">
        <f t="shared" si="158"/>
        <v>0</v>
      </c>
      <c r="AP1251" s="100">
        <f t="shared" si="158"/>
        <v>0</v>
      </c>
      <c r="AQ1251" s="100">
        <f t="shared" si="158"/>
        <v>0</v>
      </c>
      <c r="AR1251" s="100" t="e">
        <f>VLOOKUP(C1251&amp;E1251&amp;G1251&amp;I1251&amp;J1251,'Código Licitaciones'!$I$8:$I$6500,1,0)</f>
        <v>#N/A</v>
      </c>
    </row>
    <row r="1252" spans="13:44" ht="18" x14ac:dyDescent="0.35">
      <c r="M1252" s="109"/>
      <c r="X1252" s="92">
        <f t="shared" si="153"/>
        <v>9</v>
      </c>
      <c r="Z1252" s="100" t="e">
        <f t="shared" si="154"/>
        <v>#DIV/0!</v>
      </c>
      <c r="AA1252" s="105" t="e">
        <f>+VLOOKUP(C1252,'Código Licitaciones'!$J$7:$J$31,1,0)</f>
        <v>#N/A</v>
      </c>
      <c r="AB1252" s="105">
        <f t="shared" si="155"/>
        <v>0</v>
      </c>
      <c r="AC1252" s="105" t="e">
        <f>+VLOOKUP(E1252,'Código Licitaciones'!$K$7:$K$50,1,0)</f>
        <v>#N/A</v>
      </c>
      <c r="AD1252" s="105">
        <f t="shared" si="156"/>
        <v>0</v>
      </c>
      <c r="AE1252" s="105" t="e">
        <f>+VLOOKUP(G1252,'Código Licitaciones'!$L$7:$L$50,1,0)</f>
        <v>#N/A</v>
      </c>
      <c r="AF1252" s="100" t="e">
        <f t="shared" si="157"/>
        <v>#DIV/0!</v>
      </c>
      <c r="AG1252" s="105" t="e">
        <f>+VLOOKUP(I1252,'Código Licitaciones'!$M$7:$M$50,1,0)</f>
        <v>#N/A</v>
      </c>
      <c r="AH1252" s="105" t="e">
        <f>+VLOOKUP(J1252,'Código Licitaciones'!$N$7:$N$50,1,0)</f>
        <v>#N/A</v>
      </c>
      <c r="AI1252" s="105">
        <f t="shared" si="160"/>
        <v>0</v>
      </c>
      <c r="AJ1252" s="105">
        <f t="shared" si="160"/>
        <v>0</v>
      </c>
      <c r="AK1252" s="106" t="e">
        <f>+VLOOKUP(M1252,'Código Barras'!$C$3:$C$1694,1,0)</f>
        <v>#N/A</v>
      </c>
      <c r="AL1252" s="100">
        <f t="shared" si="159"/>
        <v>0</v>
      </c>
      <c r="AM1252" s="100">
        <f t="shared" si="159"/>
        <v>0</v>
      </c>
      <c r="AN1252" s="100">
        <f t="shared" si="159"/>
        <v>0</v>
      </c>
      <c r="AO1252" s="100">
        <f t="shared" si="158"/>
        <v>0</v>
      </c>
      <c r="AP1252" s="100">
        <f t="shared" si="158"/>
        <v>0</v>
      </c>
      <c r="AQ1252" s="100">
        <f t="shared" si="158"/>
        <v>0</v>
      </c>
      <c r="AR1252" s="100" t="e">
        <f>VLOOKUP(C1252&amp;E1252&amp;G1252&amp;I1252&amp;J1252,'Código Licitaciones'!$I$8:$I$6500,1,0)</f>
        <v>#N/A</v>
      </c>
    </row>
    <row r="1253" spans="13:44" ht="18" x14ac:dyDescent="0.35">
      <c r="M1253" s="109"/>
      <c r="X1253" s="92">
        <f t="shared" si="153"/>
        <v>9</v>
      </c>
      <c r="Z1253" s="100" t="e">
        <f t="shared" si="154"/>
        <v>#DIV/0!</v>
      </c>
      <c r="AA1253" s="105" t="e">
        <f>+VLOOKUP(C1253,'Código Licitaciones'!$J$7:$J$31,1,0)</f>
        <v>#N/A</v>
      </c>
      <c r="AB1253" s="105">
        <f t="shared" si="155"/>
        <v>0</v>
      </c>
      <c r="AC1253" s="105" t="e">
        <f>+VLOOKUP(E1253,'Código Licitaciones'!$K$7:$K$50,1,0)</f>
        <v>#N/A</v>
      </c>
      <c r="AD1253" s="105">
        <f t="shared" si="156"/>
        <v>0</v>
      </c>
      <c r="AE1253" s="105" t="e">
        <f>+VLOOKUP(G1253,'Código Licitaciones'!$L$7:$L$50,1,0)</f>
        <v>#N/A</v>
      </c>
      <c r="AF1253" s="100" t="e">
        <f t="shared" si="157"/>
        <v>#DIV/0!</v>
      </c>
      <c r="AG1253" s="105" t="e">
        <f>+VLOOKUP(I1253,'Código Licitaciones'!$M$7:$M$50,1,0)</f>
        <v>#N/A</v>
      </c>
      <c r="AH1253" s="105" t="e">
        <f>+VLOOKUP(J1253,'Código Licitaciones'!$N$7:$N$50,1,0)</f>
        <v>#N/A</v>
      </c>
      <c r="AI1253" s="105">
        <f t="shared" si="160"/>
        <v>0</v>
      </c>
      <c r="AJ1253" s="105">
        <f t="shared" si="160"/>
        <v>0</v>
      </c>
      <c r="AK1253" s="106" t="e">
        <f>+VLOOKUP(M1253,'Código Barras'!$C$3:$C$1694,1,0)</f>
        <v>#N/A</v>
      </c>
      <c r="AL1253" s="100">
        <f t="shared" si="159"/>
        <v>0</v>
      </c>
      <c r="AM1253" s="100">
        <f t="shared" si="159"/>
        <v>0</v>
      </c>
      <c r="AN1253" s="100">
        <f t="shared" si="159"/>
        <v>0</v>
      </c>
      <c r="AO1253" s="100">
        <f t="shared" si="158"/>
        <v>0</v>
      </c>
      <c r="AP1253" s="100">
        <f t="shared" si="158"/>
        <v>0</v>
      </c>
      <c r="AQ1253" s="100">
        <f t="shared" si="158"/>
        <v>0</v>
      </c>
      <c r="AR1253" s="100" t="e">
        <f>VLOOKUP(C1253&amp;E1253&amp;G1253&amp;I1253&amp;J1253,'Código Licitaciones'!$I$8:$I$6500,1,0)</f>
        <v>#N/A</v>
      </c>
    </row>
    <row r="1254" spans="13:44" ht="18" x14ac:dyDescent="0.35">
      <c r="M1254" s="109"/>
      <c r="X1254" s="92">
        <f t="shared" si="153"/>
        <v>9</v>
      </c>
      <c r="Z1254" s="100" t="e">
        <f t="shared" si="154"/>
        <v>#DIV/0!</v>
      </c>
      <c r="AA1254" s="105" t="e">
        <f>+VLOOKUP(C1254,'Código Licitaciones'!$J$7:$J$31,1,0)</f>
        <v>#N/A</v>
      </c>
      <c r="AB1254" s="105">
        <f t="shared" si="155"/>
        <v>0</v>
      </c>
      <c r="AC1254" s="105" t="e">
        <f>+VLOOKUP(E1254,'Código Licitaciones'!$K$7:$K$50,1,0)</f>
        <v>#N/A</v>
      </c>
      <c r="AD1254" s="105">
        <f t="shared" si="156"/>
        <v>0</v>
      </c>
      <c r="AE1254" s="105" t="e">
        <f>+VLOOKUP(G1254,'Código Licitaciones'!$L$7:$L$50,1,0)</f>
        <v>#N/A</v>
      </c>
      <c r="AF1254" s="100" t="e">
        <f t="shared" si="157"/>
        <v>#DIV/0!</v>
      </c>
      <c r="AG1254" s="105" t="e">
        <f>+VLOOKUP(I1254,'Código Licitaciones'!$M$7:$M$50,1,0)</f>
        <v>#N/A</v>
      </c>
      <c r="AH1254" s="105" t="e">
        <f>+VLOOKUP(J1254,'Código Licitaciones'!$N$7:$N$50,1,0)</f>
        <v>#N/A</v>
      </c>
      <c r="AI1254" s="105">
        <f t="shared" si="160"/>
        <v>0</v>
      </c>
      <c r="AJ1254" s="105">
        <f t="shared" si="160"/>
        <v>0</v>
      </c>
      <c r="AK1254" s="106" t="e">
        <f>+VLOOKUP(M1254,'Código Barras'!$C$3:$C$1694,1,0)</f>
        <v>#N/A</v>
      </c>
      <c r="AL1254" s="100">
        <f t="shared" si="159"/>
        <v>0</v>
      </c>
      <c r="AM1254" s="100">
        <f t="shared" si="159"/>
        <v>0</v>
      </c>
      <c r="AN1254" s="100">
        <f t="shared" si="159"/>
        <v>0</v>
      </c>
      <c r="AO1254" s="100">
        <f t="shared" si="158"/>
        <v>0</v>
      </c>
      <c r="AP1254" s="100">
        <f t="shared" si="158"/>
        <v>0</v>
      </c>
      <c r="AQ1254" s="100">
        <f t="shared" si="158"/>
        <v>0</v>
      </c>
      <c r="AR1254" s="100" t="e">
        <f>VLOOKUP(C1254&amp;E1254&amp;G1254&amp;I1254&amp;J1254,'Código Licitaciones'!$I$8:$I$6500,1,0)</f>
        <v>#N/A</v>
      </c>
    </row>
    <row r="1255" spans="13:44" ht="18" x14ac:dyDescent="0.35">
      <c r="M1255" s="109"/>
      <c r="X1255" s="92">
        <f t="shared" si="153"/>
        <v>9</v>
      </c>
      <c r="Z1255" s="100" t="e">
        <f t="shared" si="154"/>
        <v>#DIV/0!</v>
      </c>
      <c r="AA1255" s="105" t="e">
        <f>+VLOOKUP(C1255,'Código Licitaciones'!$J$7:$J$31,1,0)</f>
        <v>#N/A</v>
      </c>
      <c r="AB1255" s="105">
        <f t="shared" si="155"/>
        <v>0</v>
      </c>
      <c r="AC1255" s="105" t="e">
        <f>+VLOOKUP(E1255,'Código Licitaciones'!$K$7:$K$50,1,0)</f>
        <v>#N/A</v>
      </c>
      <c r="AD1255" s="105">
        <f t="shared" si="156"/>
        <v>0</v>
      </c>
      <c r="AE1255" s="105" t="e">
        <f>+VLOOKUP(G1255,'Código Licitaciones'!$L$7:$L$50,1,0)</f>
        <v>#N/A</v>
      </c>
      <c r="AF1255" s="100" t="e">
        <f t="shared" si="157"/>
        <v>#DIV/0!</v>
      </c>
      <c r="AG1255" s="105" t="e">
        <f>+VLOOKUP(I1255,'Código Licitaciones'!$M$7:$M$50,1,0)</f>
        <v>#N/A</v>
      </c>
      <c r="AH1255" s="105" t="e">
        <f>+VLOOKUP(J1255,'Código Licitaciones'!$N$7:$N$50,1,0)</f>
        <v>#N/A</v>
      </c>
      <c r="AI1255" s="105">
        <f t="shared" si="160"/>
        <v>0</v>
      </c>
      <c r="AJ1255" s="105">
        <f t="shared" si="160"/>
        <v>0</v>
      </c>
      <c r="AK1255" s="106" t="e">
        <f>+VLOOKUP(M1255,'Código Barras'!$C$3:$C$1694,1,0)</f>
        <v>#N/A</v>
      </c>
      <c r="AL1255" s="100">
        <f t="shared" si="159"/>
        <v>0</v>
      </c>
      <c r="AM1255" s="100">
        <f t="shared" si="159"/>
        <v>0</v>
      </c>
      <c r="AN1255" s="100">
        <f t="shared" si="159"/>
        <v>0</v>
      </c>
      <c r="AO1255" s="100">
        <f t="shared" si="158"/>
        <v>0</v>
      </c>
      <c r="AP1255" s="100">
        <f t="shared" si="158"/>
        <v>0</v>
      </c>
      <c r="AQ1255" s="100">
        <f t="shared" si="158"/>
        <v>0</v>
      </c>
      <c r="AR1255" s="100" t="e">
        <f>VLOOKUP(C1255&amp;E1255&amp;G1255&amp;I1255&amp;J1255,'Código Licitaciones'!$I$8:$I$6500,1,0)</f>
        <v>#N/A</v>
      </c>
    </row>
    <row r="1256" spans="13:44" ht="18" x14ac:dyDescent="0.35">
      <c r="M1256" s="109"/>
      <c r="X1256" s="92">
        <f t="shared" si="153"/>
        <v>9</v>
      </c>
      <c r="Z1256" s="100" t="e">
        <f t="shared" si="154"/>
        <v>#DIV/0!</v>
      </c>
      <c r="AA1256" s="105" t="e">
        <f>+VLOOKUP(C1256,'Código Licitaciones'!$J$7:$J$31,1,0)</f>
        <v>#N/A</v>
      </c>
      <c r="AB1256" s="105">
        <f t="shared" si="155"/>
        <v>0</v>
      </c>
      <c r="AC1256" s="105" t="e">
        <f>+VLOOKUP(E1256,'Código Licitaciones'!$K$7:$K$50,1,0)</f>
        <v>#N/A</v>
      </c>
      <c r="AD1256" s="105">
        <f t="shared" si="156"/>
        <v>0</v>
      </c>
      <c r="AE1256" s="105" t="e">
        <f>+VLOOKUP(G1256,'Código Licitaciones'!$L$7:$L$50,1,0)</f>
        <v>#N/A</v>
      </c>
      <c r="AF1256" s="100" t="e">
        <f t="shared" si="157"/>
        <v>#DIV/0!</v>
      </c>
      <c r="AG1256" s="105" t="e">
        <f>+VLOOKUP(I1256,'Código Licitaciones'!$M$7:$M$50,1,0)</f>
        <v>#N/A</v>
      </c>
      <c r="AH1256" s="105" t="e">
        <f>+VLOOKUP(J1256,'Código Licitaciones'!$N$7:$N$50,1,0)</f>
        <v>#N/A</v>
      </c>
      <c r="AI1256" s="105">
        <f t="shared" si="160"/>
        <v>0</v>
      </c>
      <c r="AJ1256" s="105">
        <f t="shared" si="160"/>
        <v>0</v>
      </c>
      <c r="AK1256" s="106" t="e">
        <f>+VLOOKUP(M1256,'Código Barras'!$C$3:$C$1694,1,0)</f>
        <v>#N/A</v>
      </c>
      <c r="AL1256" s="100">
        <f t="shared" si="159"/>
        <v>0</v>
      </c>
      <c r="AM1256" s="100">
        <f t="shared" si="159"/>
        <v>0</v>
      </c>
      <c r="AN1256" s="100">
        <f t="shared" si="159"/>
        <v>0</v>
      </c>
      <c r="AO1256" s="100">
        <f t="shared" si="158"/>
        <v>0</v>
      </c>
      <c r="AP1256" s="100">
        <f t="shared" si="158"/>
        <v>0</v>
      </c>
      <c r="AQ1256" s="100">
        <f t="shared" si="158"/>
        <v>0</v>
      </c>
      <c r="AR1256" s="100" t="e">
        <f>VLOOKUP(C1256&amp;E1256&amp;G1256&amp;I1256&amp;J1256,'Código Licitaciones'!$I$8:$I$6500,1,0)</f>
        <v>#N/A</v>
      </c>
    </row>
    <row r="1257" spans="13:44" ht="18" x14ac:dyDescent="0.35">
      <c r="M1257" s="109"/>
      <c r="X1257" s="92">
        <f t="shared" si="153"/>
        <v>9</v>
      </c>
      <c r="Z1257" s="100" t="e">
        <f t="shared" si="154"/>
        <v>#DIV/0!</v>
      </c>
      <c r="AA1257" s="105" t="e">
        <f>+VLOOKUP(C1257,'Código Licitaciones'!$J$7:$J$31,1,0)</f>
        <v>#N/A</v>
      </c>
      <c r="AB1257" s="105">
        <f t="shared" si="155"/>
        <v>0</v>
      </c>
      <c r="AC1257" s="105" t="e">
        <f>+VLOOKUP(E1257,'Código Licitaciones'!$K$7:$K$50,1,0)</f>
        <v>#N/A</v>
      </c>
      <c r="AD1257" s="105">
        <f t="shared" si="156"/>
        <v>0</v>
      </c>
      <c r="AE1257" s="105" t="e">
        <f>+VLOOKUP(G1257,'Código Licitaciones'!$L$7:$L$50,1,0)</f>
        <v>#N/A</v>
      </c>
      <c r="AF1257" s="100" t="e">
        <f t="shared" si="157"/>
        <v>#DIV/0!</v>
      </c>
      <c r="AG1257" s="105" t="e">
        <f>+VLOOKUP(I1257,'Código Licitaciones'!$M$7:$M$50,1,0)</f>
        <v>#N/A</v>
      </c>
      <c r="AH1257" s="105" t="e">
        <f>+VLOOKUP(J1257,'Código Licitaciones'!$N$7:$N$50,1,0)</f>
        <v>#N/A</v>
      </c>
      <c r="AI1257" s="105">
        <f t="shared" si="160"/>
        <v>0</v>
      </c>
      <c r="AJ1257" s="105">
        <f t="shared" si="160"/>
        <v>0</v>
      </c>
      <c r="AK1257" s="106" t="e">
        <f>+VLOOKUP(M1257,'Código Barras'!$C$3:$C$1694,1,0)</f>
        <v>#N/A</v>
      </c>
      <c r="AL1257" s="100">
        <f t="shared" si="159"/>
        <v>0</v>
      </c>
      <c r="AM1257" s="100">
        <f t="shared" si="159"/>
        <v>0</v>
      </c>
      <c r="AN1257" s="100">
        <f t="shared" si="159"/>
        <v>0</v>
      </c>
      <c r="AO1257" s="100">
        <f t="shared" si="158"/>
        <v>0</v>
      </c>
      <c r="AP1257" s="100">
        <f t="shared" si="158"/>
        <v>0</v>
      </c>
      <c r="AQ1257" s="100">
        <f t="shared" si="158"/>
        <v>0</v>
      </c>
      <c r="AR1257" s="100" t="e">
        <f>VLOOKUP(C1257&amp;E1257&amp;G1257&amp;I1257&amp;J1257,'Código Licitaciones'!$I$8:$I$6500,1,0)</f>
        <v>#N/A</v>
      </c>
    </row>
    <row r="1258" spans="13:44" ht="18" x14ac:dyDescent="0.35">
      <c r="M1258" s="109"/>
      <c r="X1258" s="92">
        <f t="shared" si="153"/>
        <v>9</v>
      </c>
      <c r="Z1258" s="100" t="e">
        <f t="shared" si="154"/>
        <v>#DIV/0!</v>
      </c>
      <c r="AA1258" s="105" t="e">
        <f>+VLOOKUP(C1258,'Código Licitaciones'!$J$7:$J$31,1,0)</f>
        <v>#N/A</v>
      </c>
      <c r="AB1258" s="105">
        <f t="shared" si="155"/>
        <v>0</v>
      </c>
      <c r="AC1258" s="105" t="e">
        <f>+VLOOKUP(E1258,'Código Licitaciones'!$K$7:$K$50,1,0)</f>
        <v>#N/A</v>
      </c>
      <c r="AD1258" s="105">
        <f t="shared" si="156"/>
        <v>0</v>
      </c>
      <c r="AE1258" s="105" t="e">
        <f>+VLOOKUP(G1258,'Código Licitaciones'!$L$7:$L$50,1,0)</f>
        <v>#N/A</v>
      </c>
      <c r="AF1258" s="100" t="e">
        <f t="shared" si="157"/>
        <v>#DIV/0!</v>
      </c>
      <c r="AG1258" s="105" t="e">
        <f>+VLOOKUP(I1258,'Código Licitaciones'!$M$7:$M$50,1,0)</f>
        <v>#N/A</v>
      </c>
      <c r="AH1258" s="105" t="e">
        <f>+VLOOKUP(J1258,'Código Licitaciones'!$N$7:$N$50,1,0)</f>
        <v>#N/A</v>
      </c>
      <c r="AI1258" s="105">
        <f t="shared" si="160"/>
        <v>0</v>
      </c>
      <c r="AJ1258" s="105">
        <f t="shared" si="160"/>
        <v>0</v>
      </c>
      <c r="AK1258" s="106" t="e">
        <f>+VLOOKUP(M1258,'Código Barras'!$C$3:$C$1694,1,0)</f>
        <v>#N/A</v>
      </c>
      <c r="AL1258" s="100">
        <f t="shared" si="159"/>
        <v>0</v>
      </c>
      <c r="AM1258" s="100">
        <f t="shared" si="159"/>
        <v>0</v>
      </c>
      <c r="AN1258" s="100">
        <f t="shared" si="159"/>
        <v>0</v>
      </c>
      <c r="AO1258" s="100">
        <f t="shared" si="158"/>
        <v>0</v>
      </c>
      <c r="AP1258" s="100">
        <f t="shared" si="158"/>
        <v>0</v>
      </c>
      <c r="AQ1258" s="100">
        <f t="shared" si="158"/>
        <v>0</v>
      </c>
      <c r="AR1258" s="100" t="e">
        <f>VLOOKUP(C1258&amp;E1258&amp;G1258&amp;I1258&amp;J1258,'Código Licitaciones'!$I$8:$I$6500,1,0)</f>
        <v>#N/A</v>
      </c>
    </row>
    <row r="1259" spans="13:44" ht="18" x14ac:dyDescent="0.35">
      <c r="M1259" s="109"/>
      <c r="X1259" s="92">
        <f t="shared" si="153"/>
        <v>9</v>
      </c>
      <c r="Z1259" s="100" t="e">
        <f t="shared" si="154"/>
        <v>#DIV/0!</v>
      </c>
      <c r="AA1259" s="105" t="e">
        <f>+VLOOKUP(C1259,'Código Licitaciones'!$J$7:$J$31,1,0)</f>
        <v>#N/A</v>
      </c>
      <c r="AB1259" s="105">
        <f t="shared" si="155"/>
        <v>0</v>
      </c>
      <c r="AC1259" s="105" t="e">
        <f>+VLOOKUP(E1259,'Código Licitaciones'!$K$7:$K$50,1,0)</f>
        <v>#N/A</v>
      </c>
      <c r="AD1259" s="105">
        <f t="shared" si="156"/>
        <v>0</v>
      </c>
      <c r="AE1259" s="105" t="e">
        <f>+VLOOKUP(G1259,'Código Licitaciones'!$L$7:$L$50,1,0)</f>
        <v>#N/A</v>
      </c>
      <c r="AF1259" s="100" t="e">
        <f t="shared" si="157"/>
        <v>#DIV/0!</v>
      </c>
      <c r="AG1259" s="105" t="e">
        <f>+VLOOKUP(I1259,'Código Licitaciones'!$M$7:$M$50,1,0)</f>
        <v>#N/A</v>
      </c>
      <c r="AH1259" s="105" t="e">
        <f>+VLOOKUP(J1259,'Código Licitaciones'!$N$7:$N$50,1,0)</f>
        <v>#N/A</v>
      </c>
      <c r="AI1259" s="105">
        <f t="shared" si="160"/>
        <v>0</v>
      </c>
      <c r="AJ1259" s="105">
        <f t="shared" si="160"/>
        <v>0</v>
      </c>
      <c r="AK1259" s="106" t="e">
        <f>+VLOOKUP(M1259,'Código Barras'!$C$3:$C$1694,1,0)</f>
        <v>#N/A</v>
      </c>
      <c r="AL1259" s="100">
        <f t="shared" si="159"/>
        <v>0</v>
      </c>
      <c r="AM1259" s="100">
        <f t="shared" si="159"/>
        <v>0</v>
      </c>
      <c r="AN1259" s="100">
        <f t="shared" si="159"/>
        <v>0</v>
      </c>
      <c r="AO1259" s="100">
        <f t="shared" si="158"/>
        <v>0</v>
      </c>
      <c r="AP1259" s="100">
        <f t="shared" si="158"/>
        <v>0</v>
      </c>
      <c r="AQ1259" s="100">
        <f t="shared" si="158"/>
        <v>0</v>
      </c>
      <c r="AR1259" s="100" t="e">
        <f>VLOOKUP(C1259&amp;E1259&amp;G1259&amp;I1259&amp;J1259,'Código Licitaciones'!$I$8:$I$6500,1,0)</f>
        <v>#N/A</v>
      </c>
    </row>
    <row r="1260" spans="13:44" ht="18" x14ac:dyDescent="0.35">
      <c r="M1260" s="109"/>
      <c r="X1260" s="92">
        <f t="shared" si="153"/>
        <v>9</v>
      </c>
      <c r="Z1260" s="100" t="e">
        <f t="shared" si="154"/>
        <v>#DIV/0!</v>
      </c>
      <c r="AA1260" s="105" t="e">
        <f>+VLOOKUP(C1260,'Código Licitaciones'!$J$7:$J$31,1,0)</f>
        <v>#N/A</v>
      </c>
      <c r="AB1260" s="105">
        <f t="shared" si="155"/>
        <v>0</v>
      </c>
      <c r="AC1260" s="105" t="e">
        <f>+VLOOKUP(E1260,'Código Licitaciones'!$K$7:$K$50,1,0)</f>
        <v>#N/A</v>
      </c>
      <c r="AD1260" s="105">
        <f t="shared" si="156"/>
        <v>0</v>
      </c>
      <c r="AE1260" s="105" t="e">
        <f>+VLOOKUP(G1260,'Código Licitaciones'!$L$7:$L$50,1,0)</f>
        <v>#N/A</v>
      </c>
      <c r="AF1260" s="100" t="e">
        <f t="shared" si="157"/>
        <v>#DIV/0!</v>
      </c>
      <c r="AG1260" s="105" t="e">
        <f>+VLOOKUP(I1260,'Código Licitaciones'!$M$7:$M$50,1,0)</f>
        <v>#N/A</v>
      </c>
      <c r="AH1260" s="105" t="e">
        <f>+VLOOKUP(J1260,'Código Licitaciones'!$N$7:$N$50,1,0)</f>
        <v>#N/A</v>
      </c>
      <c r="AI1260" s="105">
        <f t="shared" si="160"/>
        <v>0</v>
      </c>
      <c r="AJ1260" s="105">
        <f t="shared" si="160"/>
        <v>0</v>
      </c>
      <c r="AK1260" s="106" t="e">
        <f>+VLOOKUP(M1260,'Código Barras'!$C$3:$C$1694,1,0)</f>
        <v>#N/A</v>
      </c>
      <c r="AL1260" s="100">
        <f t="shared" si="159"/>
        <v>0</v>
      </c>
      <c r="AM1260" s="100">
        <f t="shared" si="159"/>
        <v>0</v>
      </c>
      <c r="AN1260" s="100">
        <f t="shared" si="159"/>
        <v>0</v>
      </c>
      <c r="AO1260" s="100">
        <f t="shared" si="158"/>
        <v>0</v>
      </c>
      <c r="AP1260" s="100">
        <f t="shared" si="158"/>
        <v>0</v>
      </c>
      <c r="AQ1260" s="100">
        <f t="shared" si="158"/>
        <v>0</v>
      </c>
      <c r="AR1260" s="100" t="e">
        <f>VLOOKUP(C1260&amp;E1260&amp;G1260&amp;I1260&amp;J1260,'Código Licitaciones'!$I$8:$I$6500,1,0)</f>
        <v>#N/A</v>
      </c>
    </row>
    <row r="1261" spans="13:44" ht="18" x14ac:dyDescent="0.35">
      <c r="M1261" s="109"/>
      <c r="X1261" s="92">
        <f t="shared" si="153"/>
        <v>9</v>
      </c>
      <c r="Z1261" s="100" t="e">
        <f t="shared" si="154"/>
        <v>#DIV/0!</v>
      </c>
      <c r="AA1261" s="105" t="e">
        <f>+VLOOKUP(C1261,'Código Licitaciones'!$J$7:$J$31,1,0)</f>
        <v>#N/A</v>
      </c>
      <c r="AB1261" s="105">
        <f t="shared" si="155"/>
        <v>0</v>
      </c>
      <c r="AC1261" s="105" t="e">
        <f>+VLOOKUP(E1261,'Código Licitaciones'!$K$7:$K$50,1,0)</f>
        <v>#N/A</v>
      </c>
      <c r="AD1261" s="105">
        <f t="shared" si="156"/>
        <v>0</v>
      </c>
      <c r="AE1261" s="105" t="e">
        <f>+VLOOKUP(G1261,'Código Licitaciones'!$L$7:$L$50,1,0)</f>
        <v>#N/A</v>
      </c>
      <c r="AF1261" s="100" t="e">
        <f t="shared" si="157"/>
        <v>#DIV/0!</v>
      </c>
      <c r="AG1261" s="105" t="e">
        <f>+VLOOKUP(I1261,'Código Licitaciones'!$M$7:$M$50,1,0)</f>
        <v>#N/A</v>
      </c>
      <c r="AH1261" s="105" t="e">
        <f>+VLOOKUP(J1261,'Código Licitaciones'!$N$7:$N$50,1,0)</f>
        <v>#N/A</v>
      </c>
      <c r="AI1261" s="105">
        <f t="shared" si="160"/>
        <v>0</v>
      </c>
      <c r="AJ1261" s="105">
        <f t="shared" si="160"/>
        <v>0</v>
      </c>
      <c r="AK1261" s="106" t="e">
        <f>+VLOOKUP(M1261,'Código Barras'!$C$3:$C$1694,1,0)</f>
        <v>#N/A</v>
      </c>
      <c r="AL1261" s="100">
        <f t="shared" si="159"/>
        <v>0</v>
      </c>
      <c r="AM1261" s="100">
        <f t="shared" si="159"/>
        <v>0</v>
      </c>
      <c r="AN1261" s="100">
        <f t="shared" si="159"/>
        <v>0</v>
      </c>
      <c r="AO1261" s="100">
        <f t="shared" si="158"/>
        <v>0</v>
      </c>
      <c r="AP1261" s="100">
        <f t="shared" si="158"/>
        <v>0</v>
      </c>
      <c r="AQ1261" s="100">
        <f t="shared" si="158"/>
        <v>0</v>
      </c>
      <c r="AR1261" s="100" t="e">
        <f>VLOOKUP(C1261&amp;E1261&amp;G1261&amp;I1261&amp;J1261,'Código Licitaciones'!$I$8:$I$6500,1,0)</f>
        <v>#N/A</v>
      </c>
    </row>
    <row r="1262" spans="13:44" ht="18" x14ac:dyDescent="0.35">
      <c r="M1262" s="109"/>
      <c r="X1262" s="92">
        <f t="shared" si="153"/>
        <v>9</v>
      </c>
      <c r="Z1262" s="100" t="e">
        <f t="shared" si="154"/>
        <v>#DIV/0!</v>
      </c>
      <c r="AA1262" s="105" t="e">
        <f>+VLOOKUP(C1262,'Código Licitaciones'!$J$7:$J$31,1,0)</f>
        <v>#N/A</v>
      </c>
      <c r="AB1262" s="105">
        <f t="shared" si="155"/>
        <v>0</v>
      </c>
      <c r="AC1262" s="105" t="e">
        <f>+VLOOKUP(E1262,'Código Licitaciones'!$K$7:$K$50,1,0)</f>
        <v>#N/A</v>
      </c>
      <c r="AD1262" s="105">
        <f t="shared" si="156"/>
        <v>0</v>
      </c>
      <c r="AE1262" s="105" t="e">
        <f>+VLOOKUP(G1262,'Código Licitaciones'!$L$7:$L$50,1,0)</f>
        <v>#N/A</v>
      </c>
      <c r="AF1262" s="100" t="e">
        <f t="shared" si="157"/>
        <v>#DIV/0!</v>
      </c>
      <c r="AG1262" s="105" t="e">
        <f>+VLOOKUP(I1262,'Código Licitaciones'!$M$7:$M$50,1,0)</f>
        <v>#N/A</v>
      </c>
      <c r="AH1262" s="105" t="e">
        <f>+VLOOKUP(J1262,'Código Licitaciones'!$N$7:$N$50,1,0)</f>
        <v>#N/A</v>
      </c>
      <c r="AI1262" s="105">
        <f t="shared" si="160"/>
        <v>0</v>
      </c>
      <c r="AJ1262" s="105">
        <f t="shared" si="160"/>
        <v>0</v>
      </c>
      <c r="AK1262" s="106" t="e">
        <f>+VLOOKUP(M1262,'Código Barras'!$C$3:$C$1694,1,0)</f>
        <v>#N/A</v>
      </c>
      <c r="AL1262" s="100">
        <f t="shared" si="159"/>
        <v>0</v>
      </c>
      <c r="AM1262" s="100">
        <f t="shared" si="159"/>
        <v>0</v>
      </c>
      <c r="AN1262" s="100">
        <f t="shared" si="159"/>
        <v>0</v>
      </c>
      <c r="AO1262" s="100">
        <f t="shared" si="158"/>
        <v>0</v>
      </c>
      <c r="AP1262" s="100">
        <f t="shared" si="158"/>
        <v>0</v>
      </c>
      <c r="AQ1262" s="100">
        <f t="shared" si="158"/>
        <v>0</v>
      </c>
      <c r="AR1262" s="100" t="e">
        <f>VLOOKUP(C1262&amp;E1262&amp;G1262&amp;I1262&amp;J1262,'Código Licitaciones'!$I$8:$I$6500,1,0)</f>
        <v>#N/A</v>
      </c>
    </row>
    <row r="1263" spans="13:44" ht="18" x14ac:dyDescent="0.35">
      <c r="M1263" s="109"/>
      <c r="X1263" s="92">
        <f t="shared" si="153"/>
        <v>9</v>
      </c>
      <c r="Z1263" s="100" t="e">
        <f t="shared" si="154"/>
        <v>#DIV/0!</v>
      </c>
      <c r="AA1263" s="105" t="e">
        <f>+VLOOKUP(C1263,'Código Licitaciones'!$J$7:$J$31,1,0)</f>
        <v>#N/A</v>
      </c>
      <c r="AB1263" s="105">
        <f t="shared" si="155"/>
        <v>0</v>
      </c>
      <c r="AC1263" s="105" t="e">
        <f>+VLOOKUP(E1263,'Código Licitaciones'!$K$7:$K$50,1,0)</f>
        <v>#N/A</v>
      </c>
      <c r="AD1263" s="105">
        <f t="shared" si="156"/>
        <v>0</v>
      </c>
      <c r="AE1263" s="105" t="e">
        <f>+VLOOKUP(G1263,'Código Licitaciones'!$L$7:$L$50,1,0)</f>
        <v>#N/A</v>
      </c>
      <c r="AF1263" s="100" t="e">
        <f t="shared" si="157"/>
        <v>#DIV/0!</v>
      </c>
      <c r="AG1263" s="105" t="e">
        <f>+VLOOKUP(I1263,'Código Licitaciones'!$M$7:$M$50,1,0)</f>
        <v>#N/A</v>
      </c>
      <c r="AH1263" s="105" t="e">
        <f>+VLOOKUP(J1263,'Código Licitaciones'!$N$7:$N$50,1,0)</f>
        <v>#N/A</v>
      </c>
      <c r="AI1263" s="105">
        <f t="shared" si="160"/>
        <v>0</v>
      </c>
      <c r="AJ1263" s="105">
        <f t="shared" si="160"/>
        <v>0</v>
      </c>
      <c r="AK1263" s="106" t="e">
        <f>+VLOOKUP(M1263,'Código Barras'!$C$3:$C$1694,1,0)</f>
        <v>#N/A</v>
      </c>
      <c r="AL1263" s="100">
        <f t="shared" si="159"/>
        <v>0</v>
      </c>
      <c r="AM1263" s="100">
        <f t="shared" si="159"/>
        <v>0</v>
      </c>
      <c r="AN1263" s="100">
        <f t="shared" si="159"/>
        <v>0</v>
      </c>
      <c r="AO1263" s="100">
        <f t="shared" si="158"/>
        <v>0</v>
      </c>
      <c r="AP1263" s="100">
        <f t="shared" si="158"/>
        <v>0</v>
      </c>
      <c r="AQ1263" s="100">
        <f t="shared" si="158"/>
        <v>0</v>
      </c>
      <c r="AR1263" s="100" t="e">
        <f>VLOOKUP(C1263&amp;E1263&amp;G1263&amp;I1263&amp;J1263,'Código Licitaciones'!$I$8:$I$6500,1,0)</f>
        <v>#N/A</v>
      </c>
    </row>
    <row r="1264" spans="13:44" ht="18" x14ac:dyDescent="0.35">
      <c r="M1264" s="109"/>
      <c r="X1264" s="92">
        <f t="shared" si="153"/>
        <v>9</v>
      </c>
      <c r="Z1264" s="100" t="e">
        <f t="shared" si="154"/>
        <v>#DIV/0!</v>
      </c>
      <c r="AA1264" s="105" t="e">
        <f>+VLOOKUP(C1264,'Código Licitaciones'!$J$7:$J$31,1,0)</f>
        <v>#N/A</v>
      </c>
      <c r="AB1264" s="105">
        <f t="shared" si="155"/>
        <v>0</v>
      </c>
      <c r="AC1264" s="105" t="e">
        <f>+VLOOKUP(E1264,'Código Licitaciones'!$K$7:$K$50,1,0)</f>
        <v>#N/A</v>
      </c>
      <c r="AD1264" s="105">
        <f t="shared" si="156"/>
        <v>0</v>
      </c>
      <c r="AE1264" s="105" t="e">
        <f>+VLOOKUP(G1264,'Código Licitaciones'!$L$7:$L$50,1,0)</f>
        <v>#N/A</v>
      </c>
      <c r="AF1264" s="100" t="e">
        <f t="shared" si="157"/>
        <v>#DIV/0!</v>
      </c>
      <c r="AG1264" s="105" t="e">
        <f>+VLOOKUP(I1264,'Código Licitaciones'!$M$7:$M$50,1,0)</f>
        <v>#N/A</v>
      </c>
      <c r="AH1264" s="105" t="e">
        <f>+VLOOKUP(J1264,'Código Licitaciones'!$N$7:$N$50,1,0)</f>
        <v>#N/A</v>
      </c>
      <c r="AI1264" s="105">
        <f t="shared" si="160"/>
        <v>0</v>
      </c>
      <c r="AJ1264" s="105">
        <f t="shared" si="160"/>
        <v>0</v>
      </c>
      <c r="AK1264" s="106" t="e">
        <f>+VLOOKUP(M1264,'Código Barras'!$C$3:$C$1694,1,0)</f>
        <v>#N/A</v>
      </c>
      <c r="AL1264" s="100">
        <f t="shared" si="159"/>
        <v>0</v>
      </c>
      <c r="AM1264" s="100">
        <f t="shared" si="159"/>
        <v>0</v>
      </c>
      <c r="AN1264" s="100">
        <f t="shared" si="159"/>
        <v>0</v>
      </c>
      <c r="AO1264" s="100">
        <f t="shared" si="158"/>
        <v>0</v>
      </c>
      <c r="AP1264" s="100">
        <f t="shared" si="158"/>
        <v>0</v>
      </c>
      <c r="AQ1264" s="100">
        <f t="shared" si="158"/>
        <v>0</v>
      </c>
      <c r="AR1264" s="100" t="e">
        <f>VLOOKUP(C1264&amp;E1264&amp;G1264&amp;I1264&amp;J1264,'Código Licitaciones'!$I$8:$I$6500,1,0)</f>
        <v>#N/A</v>
      </c>
    </row>
    <row r="1265" spans="13:44" ht="18" x14ac:dyDescent="0.35">
      <c r="M1265" s="109"/>
      <c r="X1265" s="92">
        <f t="shared" si="153"/>
        <v>9</v>
      </c>
      <c r="Z1265" s="100" t="e">
        <f t="shared" si="154"/>
        <v>#DIV/0!</v>
      </c>
      <c r="AA1265" s="105" t="e">
        <f>+VLOOKUP(C1265,'Código Licitaciones'!$J$7:$J$31,1,0)</f>
        <v>#N/A</v>
      </c>
      <c r="AB1265" s="105">
        <f t="shared" si="155"/>
        <v>0</v>
      </c>
      <c r="AC1265" s="105" t="e">
        <f>+VLOOKUP(E1265,'Código Licitaciones'!$K$7:$K$50,1,0)</f>
        <v>#N/A</v>
      </c>
      <c r="AD1265" s="105">
        <f t="shared" si="156"/>
        <v>0</v>
      </c>
      <c r="AE1265" s="105" t="e">
        <f>+VLOOKUP(G1265,'Código Licitaciones'!$L$7:$L$50,1,0)</f>
        <v>#N/A</v>
      </c>
      <c r="AF1265" s="100" t="e">
        <f t="shared" si="157"/>
        <v>#DIV/0!</v>
      </c>
      <c r="AG1265" s="105" t="e">
        <f>+VLOOKUP(I1265,'Código Licitaciones'!$M$7:$M$50,1,0)</f>
        <v>#N/A</v>
      </c>
      <c r="AH1265" s="105" t="e">
        <f>+VLOOKUP(J1265,'Código Licitaciones'!$N$7:$N$50,1,0)</f>
        <v>#N/A</v>
      </c>
      <c r="AI1265" s="105">
        <f t="shared" si="160"/>
        <v>0</v>
      </c>
      <c r="AJ1265" s="105">
        <f t="shared" si="160"/>
        <v>0</v>
      </c>
      <c r="AK1265" s="106" t="e">
        <f>+VLOOKUP(M1265,'Código Barras'!$C$3:$C$1694,1,0)</f>
        <v>#N/A</v>
      </c>
      <c r="AL1265" s="100">
        <f t="shared" si="159"/>
        <v>0</v>
      </c>
      <c r="AM1265" s="100">
        <f t="shared" si="159"/>
        <v>0</v>
      </c>
      <c r="AN1265" s="100">
        <f t="shared" si="159"/>
        <v>0</v>
      </c>
      <c r="AO1265" s="100">
        <f t="shared" si="158"/>
        <v>0</v>
      </c>
      <c r="AP1265" s="100">
        <f t="shared" si="158"/>
        <v>0</v>
      </c>
      <c r="AQ1265" s="100">
        <f t="shared" si="158"/>
        <v>0</v>
      </c>
      <c r="AR1265" s="100" t="e">
        <f>VLOOKUP(C1265&amp;E1265&amp;G1265&amp;I1265&amp;J1265,'Código Licitaciones'!$I$8:$I$6500,1,0)</f>
        <v>#N/A</v>
      </c>
    </row>
    <row r="1266" spans="13:44" ht="18" x14ac:dyDescent="0.35">
      <c r="M1266" s="109"/>
      <c r="X1266" s="92">
        <f t="shared" si="153"/>
        <v>9</v>
      </c>
      <c r="Z1266" s="100" t="e">
        <f t="shared" si="154"/>
        <v>#DIV/0!</v>
      </c>
      <c r="AA1266" s="105" t="e">
        <f>+VLOOKUP(C1266,'Código Licitaciones'!$J$7:$J$31,1,0)</f>
        <v>#N/A</v>
      </c>
      <c r="AB1266" s="105">
        <f t="shared" si="155"/>
        <v>0</v>
      </c>
      <c r="AC1266" s="105" t="e">
        <f>+VLOOKUP(E1266,'Código Licitaciones'!$K$7:$K$50,1,0)</f>
        <v>#N/A</v>
      </c>
      <c r="AD1266" s="105">
        <f t="shared" si="156"/>
        <v>0</v>
      </c>
      <c r="AE1266" s="105" t="e">
        <f>+VLOOKUP(G1266,'Código Licitaciones'!$L$7:$L$50,1,0)</f>
        <v>#N/A</v>
      </c>
      <c r="AF1266" s="100" t="e">
        <f t="shared" si="157"/>
        <v>#DIV/0!</v>
      </c>
      <c r="AG1266" s="105" t="e">
        <f>+VLOOKUP(I1266,'Código Licitaciones'!$M$7:$M$50,1,0)</f>
        <v>#N/A</v>
      </c>
      <c r="AH1266" s="105" t="e">
        <f>+VLOOKUP(J1266,'Código Licitaciones'!$N$7:$N$50,1,0)</f>
        <v>#N/A</v>
      </c>
      <c r="AI1266" s="105">
        <f t="shared" si="160"/>
        <v>0</v>
      </c>
      <c r="AJ1266" s="105">
        <f t="shared" si="160"/>
        <v>0</v>
      </c>
      <c r="AK1266" s="106" t="e">
        <f>+VLOOKUP(M1266,'Código Barras'!$C$3:$C$1694,1,0)</f>
        <v>#N/A</v>
      </c>
      <c r="AL1266" s="100">
        <f t="shared" si="159"/>
        <v>0</v>
      </c>
      <c r="AM1266" s="100">
        <f t="shared" si="159"/>
        <v>0</v>
      </c>
      <c r="AN1266" s="100">
        <f t="shared" si="159"/>
        <v>0</v>
      </c>
      <c r="AO1266" s="100">
        <f t="shared" si="158"/>
        <v>0</v>
      </c>
      <c r="AP1266" s="100">
        <f t="shared" si="158"/>
        <v>0</v>
      </c>
      <c r="AQ1266" s="100">
        <f t="shared" si="158"/>
        <v>0</v>
      </c>
      <c r="AR1266" s="100" t="e">
        <f>VLOOKUP(C1266&amp;E1266&amp;G1266&amp;I1266&amp;J1266,'Código Licitaciones'!$I$8:$I$6500,1,0)</f>
        <v>#N/A</v>
      </c>
    </row>
    <row r="1267" spans="13:44" ht="18" x14ac:dyDescent="0.35">
      <c r="M1267" s="109"/>
      <c r="X1267" s="92">
        <f t="shared" si="153"/>
        <v>9</v>
      </c>
      <c r="Z1267" s="100" t="e">
        <f t="shared" si="154"/>
        <v>#DIV/0!</v>
      </c>
      <c r="AA1267" s="105" t="e">
        <f>+VLOOKUP(C1267,'Código Licitaciones'!$J$7:$J$31,1,0)</f>
        <v>#N/A</v>
      </c>
      <c r="AB1267" s="105">
        <f t="shared" si="155"/>
        <v>0</v>
      </c>
      <c r="AC1267" s="105" t="e">
        <f>+VLOOKUP(E1267,'Código Licitaciones'!$K$7:$K$50,1,0)</f>
        <v>#N/A</v>
      </c>
      <c r="AD1267" s="105">
        <f t="shared" si="156"/>
        <v>0</v>
      </c>
      <c r="AE1267" s="105" t="e">
        <f>+VLOOKUP(G1267,'Código Licitaciones'!$L$7:$L$50,1,0)</f>
        <v>#N/A</v>
      </c>
      <c r="AF1267" s="100" t="e">
        <f t="shared" si="157"/>
        <v>#DIV/0!</v>
      </c>
      <c r="AG1267" s="105" t="e">
        <f>+VLOOKUP(I1267,'Código Licitaciones'!$M$7:$M$50,1,0)</f>
        <v>#N/A</v>
      </c>
      <c r="AH1267" s="105" t="e">
        <f>+VLOOKUP(J1267,'Código Licitaciones'!$N$7:$N$50,1,0)</f>
        <v>#N/A</v>
      </c>
      <c r="AI1267" s="105">
        <f t="shared" si="160"/>
        <v>0</v>
      </c>
      <c r="AJ1267" s="105">
        <f t="shared" si="160"/>
        <v>0</v>
      </c>
      <c r="AK1267" s="106" t="e">
        <f>+VLOOKUP(M1267,'Código Barras'!$C$3:$C$1694,1,0)</f>
        <v>#N/A</v>
      </c>
      <c r="AL1267" s="100">
        <f t="shared" si="159"/>
        <v>0</v>
      </c>
      <c r="AM1267" s="100">
        <f t="shared" si="159"/>
        <v>0</v>
      </c>
      <c r="AN1267" s="100">
        <f t="shared" si="159"/>
        <v>0</v>
      </c>
      <c r="AO1267" s="100">
        <f t="shared" si="158"/>
        <v>0</v>
      </c>
      <c r="AP1267" s="100">
        <f t="shared" si="158"/>
        <v>0</v>
      </c>
      <c r="AQ1267" s="100">
        <f t="shared" si="158"/>
        <v>0</v>
      </c>
      <c r="AR1267" s="100" t="e">
        <f>VLOOKUP(C1267&amp;E1267&amp;G1267&amp;I1267&amp;J1267,'Código Licitaciones'!$I$8:$I$6500,1,0)</f>
        <v>#N/A</v>
      </c>
    </row>
    <row r="1268" spans="13:44" ht="18" x14ac:dyDescent="0.35">
      <c r="M1268" s="109"/>
      <c r="X1268" s="92">
        <f t="shared" si="153"/>
        <v>9</v>
      </c>
      <c r="Z1268" s="100" t="e">
        <f t="shared" si="154"/>
        <v>#DIV/0!</v>
      </c>
      <c r="AA1268" s="105" t="e">
        <f>+VLOOKUP(C1268,'Código Licitaciones'!$J$7:$J$31,1,0)</f>
        <v>#N/A</v>
      </c>
      <c r="AB1268" s="105">
        <f t="shared" si="155"/>
        <v>0</v>
      </c>
      <c r="AC1268" s="105" t="e">
        <f>+VLOOKUP(E1268,'Código Licitaciones'!$K$7:$K$50,1,0)</f>
        <v>#N/A</v>
      </c>
      <c r="AD1268" s="105">
        <f t="shared" si="156"/>
        <v>0</v>
      </c>
      <c r="AE1268" s="105" t="e">
        <f>+VLOOKUP(G1268,'Código Licitaciones'!$L$7:$L$50,1,0)</f>
        <v>#N/A</v>
      </c>
      <c r="AF1268" s="100" t="e">
        <f t="shared" si="157"/>
        <v>#DIV/0!</v>
      </c>
      <c r="AG1268" s="105" t="e">
        <f>+VLOOKUP(I1268,'Código Licitaciones'!$M$7:$M$50,1,0)</f>
        <v>#N/A</v>
      </c>
      <c r="AH1268" s="105" t="e">
        <f>+VLOOKUP(J1268,'Código Licitaciones'!$N$7:$N$50,1,0)</f>
        <v>#N/A</v>
      </c>
      <c r="AI1268" s="105">
        <f t="shared" si="160"/>
        <v>0</v>
      </c>
      <c r="AJ1268" s="105">
        <f t="shared" si="160"/>
        <v>0</v>
      </c>
      <c r="AK1268" s="106" t="e">
        <f>+VLOOKUP(M1268,'Código Barras'!$C$3:$C$1694,1,0)</f>
        <v>#N/A</v>
      </c>
      <c r="AL1268" s="100">
        <f t="shared" si="159"/>
        <v>0</v>
      </c>
      <c r="AM1268" s="100">
        <f t="shared" si="159"/>
        <v>0</v>
      </c>
      <c r="AN1268" s="100">
        <f t="shared" si="159"/>
        <v>0</v>
      </c>
      <c r="AO1268" s="100">
        <f t="shared" si="158"/>
        <v>0</v>
      </c>
      <c r="AP1268" s="100">
        <f t="shared" si="158"/>
        <v>0</v>
      </c>
      <c r="AQ1268" s="100">
        <f t="shared" si="158"/>
        <v>0</v>
      </c>
      <c r="AR1268" s="100" t="e">
        <f>VLOOKUP(C1268&amp;E1268&amp;G1268&amp;I1268&amp;J1268,'Código Licitaciones'!$I$8:$I$6500,1,0)</f>
        <v>#N/A</v>
      </c>
    </row>
    <row r="1269" spans="13:44" ht="18" x14ac:dyDescent="0.35">
      <c r="M1269" s="109"/>
      <c r="X1269" s="92">
        <f t="shared" si="153"/>
        <v>9</v>
      </c>
      <c r="Z1269" s="100" t="e">
        <f t="shared" si="154"/>
        <v>#DIV/0!</v>
      </c>
      <c r="AA1269" s="105" t="e">
        <f>+VLOOKUP(C1269,'Código Licitaciones'!$J$7:$J$31,1,0)</f>
        <v>#N/A</v>
      </c>
      <c r="AB1269" s="105">
        <f t="shared" si="155"/>
        <v>0</v>
      </c>
      <c r="AC1269" s="105" t="e">
        <f>+VLOOKUP(E1269,'Código Licitaciones'!$K$7:$K$50,1,0)</f>
        <v>#N/A</v>
      </c>
      <c r="AD1269" s="105">
        <f t="shared" si="156"/>
        <v>0</v>
      </c>
      <c r="AE1269" s="105" t="e">
        <f>+VLOOKUP(G1269,'Código Licitaciones'!$L$7:$L$50,1,0)</f>
        <v>#N/A</v>
      </c>
      <c r="AF1269" s="100" t="e">
        <f t="shared" si="157"/>
        <v>#DIV/0!</v>
      </c>
      <c r="AG1269" s="105" t="e">
        <f>+VLOOKUP(I1269,'Código Licitaciones'!$M$7:$M$50,1,0)</f>
        <v>#N/A</v>
      </c>
      <c r="AH1269" s="105" t="e">
        <f>+VLOOKUP(J1269,'Código Licitaciones'!$N$7:$N$50,1,0)</f>
        <v>#N/A</v>
      </c>
      <c r="AI1269" s="105">
        <f t="shared" si="160"/>
        <v>0</v>
      </c>
      <c r="AJ1269" s="105">
        <f t="shared" si="160"/>
        <v>0</v>
      </c>
      <c r="AK1269" s="106" t="e">
        <f>+VLOOKUP(M1269,'Código Barras'!$C$3:$C$1694,1,0)</f>
        <v>#N/A</v>
      </c>
      <c r="AL1269" s="100">
        <f t="shared" si="159"/>
        <v>0</v>
      </c>
      <c r="AM1269" s="100">
        <f t="shared" si="159"/>
        <v>0</v>
      </c>
      <c r="AN1269" s="100">
        <f t="shared" si="159"/>
        <v>0</v>
      </c>
      <c r="AO1269" s="100">
        <f t="shared" si="158"/>
        <v>0</v>
      </c>
      <c r="AP1269" s="100">
        <f t="shared" si="158"/>
        <v>0</v>
      </c>
      <c r="AQ1269" s="100">
        <f t="shared" si="158"/>
        <v>0</v>
      </c>
      <c r="AR1269" s="100" t="e">
        <f>VLOOKUP(C1269&amp;E1269&amp;G1269&amp;I1269&amp;J1269,'Código Licitaciones'!$I$8:$I$6500,1,0)</f>
        <v>#N/A</v>
      </c>
    </row>
    <row r="1270" spans="13:44" ht="18" x14ac:dyDescent="0.35">
      <c r="M1270" s="109"/>
      <c r="X1270" s="92">
        <f t="shared" si="153"/>
        <v>9</v>
      </c>
      <c r="Z1270" s="100" t="e">
        <f t="shared" si="154"/>
        <v>#DIV/0!</v>
      </c>
      <c r="AA1270" s="105" t="e">
        <f>+VLOOKUP(C1270,'Código Licitaciones'!$J$7:$J$31,1,0)</f>
        <v>#N/A</v>
      </c>
      <c r="AB1270" s="105">
        <f t="shared" si="155"/>
        <v>0</v>
      </c>
      <c r="AC1270" s="105" t="e">
        <f>+VLOOKUP(E1270,'Código Licitaciones'!$K$7:$K$50,1,0)</f>
        <v>#N/A</v>
      </c>
      <c r="AD1270" s="105">
        <f t="shared" si="156"/>
        <v>0</v>
      </c>
      <c r="AE1270" s="105" t="e">
        <f>+VLOOKUP(G1270,'Código Licitaciones'!$L$7:$L$50,1,0)</f>
        <v>#N/A</v>
      </c>
      <c r="AF1270" s="100" t="e">
        <f t="shared" si="157"/>
        <v>#DIV/0!</v>
      </c>
      <c r="AG1270" s="105" t="e">
        <f>+VLOOKUP(I1270,'Código Licitaciones'!$M$7:$M$50,1,0)</f>
        <v>#N/A</v>
      </c>
      <c r="AH1270" s="105" t="e">
        <f>+VLOOKUP(J1270,'Código Licitaciones'!$N$7:$N$50,1,0)</f>
        <v>#N/A</v>
      </c>
      <c r="AI1270" s="105">
        <f t="shared" si="160"/>
        <v>0</v>
      </c>
      <c r="AJ1270" s="105">
        <f t="shared" si="160"/>
        <v>0</v>
      </c>
      <c r="AK1270" s="106" t="e">
        <f>+VLOOKUP(M1270,'Código Barras'!$C$3:$C$1694,1,0)</f>
        <v>#N/A</v>
      </c>
      <c r="AL1270" s="100">
        <f t="shared" si="159"/>
        <v>0</v>
      </c>
      <c r="AM1270" s="100">
        <f t="shared" si="159"/>
        <v>0</v>
      </c>
      <c r="AN1270" s="100">
        <f t="shared" si="159"/>
        <v>0</v>
      </c>
      <c r="AO1270" s="100">
        <f t="shared" si="158"/>
        <v>0</v>
      </c>
      <c r="AP1270" s="100">
        <f t="shared" si="158"/>
        <v>0</v>
      </c>
      <c r="AQ1270" s="100">
        <f t="shared" si="158"/>
        <v>0</v>
      </c>
      <c r="AR1270" s="100" t="e">
        <f>VLOOKUP(C1270&amp;E1270&amp;G1270&amp;I1270&amp;J1270,'Código Licitaciones'!$I$8:$I$6500,1,0)</f>
        <v>#N/A</v>
      </c>
    </row>
    <row r="1271" spans="13:44" ht="18" x14ac:dyDescent="0.35">
      <c r="M1271" s="109"/>
      <c r="X1271" s="92">
        <f t="shared" si="153"/>
        <v>9</v>
      </c>
      <c r="Z1271" s="100" t="e">
        <f t="shared" si="154"/>
        <v>#DIV/0!</v>
      </c>
      <c r="AA1271" s="105" t="e">
        <f>+VLOOKUP(C1271,'Código Licitaciones'!$J$7:$J$31,1,0)</f>
        <v>#N/A</v>
      </c>
      <c r="AB1271" s="105">
        <f t="shared" si="155"/>
        <v>0</v>
      </c>
      <c r="AC1271" s="105" t="e">
        <f>+VLOOKUP(E1271,'Código Licitaciones'!$K$7:$K$50,1,0)</f>
        <v>#N/A</v>
      </c>
      <c r="AD1271" s="105">
        <f t="shared" si="156"/>
        <v>0</v>
      </c>
      <c r="AE1271" s="105" t="e">
        <f>+VLOOKUP(G1271,'Código Licitaciones'!$L$7:$L$50,1,0)</f>
        <v>#N/A</v>
      </c>
      <c r="AF1271" s="100" t="e">
        <f t="shared" si="157"/>
        <v>#DIV/0!</v>
      </c>
      <c r="AG1271" s="105" t="e">
        <f>+VLOOKUP(I1271,'Código Licitaciones'!$M$7:$M$50,1,0)</f>
        <v>#N/A</v>
      </c>
      <c r="AH1271" s="105" t="e">
        <f>+VLOOKUP(J1271,'Código Licitaciones'!$N$7:$N$50,1,0)</f>
        <v>#N/A</v>
      </c>
      <c r="AI1271" s="105">
        <f t="shared" si="160"/>
        <v>0</v>
      </c>
      <c r="AJ1271" s="105">
        <f t="shared" si="160"/>
        <v>0</v>
      </c>
      <c r="AK1271" s="106" t="e">
        <f>+VLOOKUP(M1271,'Código Barras'!$C$3:$C$1694,1,0)</f>
        <v>#N/A</v>
      </c>
      <c r="AL1271" s="100">
        <f t="shared" si="159"/>
        <v>0</v>
      </c>
      <c r="AM1271" s="100">
        <f t="shared" si="159"/>
        <v>0</v>
      </c>
      <c r="AN1271" s="100">
        <f t="shared" si="159"/>
        <v>0</v>
      </c>
      <c r="AO1271" s="100">
        <f t="shared" si="158"/>
        <v>0</v>
      </c>
      <c r="AP1271" s="100">
        <f t="shared" si="158"/>
        <v>0</v>
      </c>
      <c r="AQ1271" s="100">
        <f t="shared" si="158"/>
        <v>0</v>
      </c>
      <c r="AR1271" s="100" t="e">
        <f>VLOOKUP(C1271&amp;E1271&amp;G1271&amp;I1271&amp;J1271,'Código Licitaciones'!$I$8:$I$6500,1,0)</f>
        <v>#N/A</v>
      </c>
    </row>
    <row r="1272" spans="13:44" ht="18" x14ac:dyDescent="0.35">
      <c r="M1272" s="109"/>
      <c r="X1272" s="92">
        <f t="shared" si="153"/>
        <v>9</v>
      </c>
      <c r="Z1272" s="100" t="e">
        <f t="shared" si="154"/>
        <v>#DIV/0!</v>
      </c>
      <c r="AA1272" s="105" t="e">
        <f>+VLOOKUP(C1272,'Código Licitaciones'!$J$7:$J$31,1,0)</f>
        <v>#N/A</v>
      </c>
      <c r="AB1272" s="105">
        <f t="shared" si="155"/>
        <v>0</v>
      </c>
      <c r="AC1272" s="105" t="e">
        <f>+VLOOKUP(E1272,'Código Licitaciones'!$K$7:$K$50,1,0)</f>
        <v>#N/A</v>
      </c>
      <c r="AD1272" s="105">
        <f t="shared" si="156"/>
        <v>0</v>
      </c>
      <c r="AE1272" s="105" t="e">
        <f>+VLOOKUP(G1272,'Código Licitaciones'!$L$7:$L$50,1,0)</f>
        <v>#N/A</v>
      </c>
      <c r="AF1272" s="100" t="e">
        <f t="shared" si="157"/>
        <v>#DIV/0!</v>
      </c>
      <c r="AG1272" s="105" t="e">
        <f>+VLOOKUP(I1272,'Código Licitaciones'!$M$7:$M$50,1,0)</f>
        <v>#N/A</v>
      </c>
      <c r="AH1272" s="105" t="e">
        <f>+VLOOKUP(J1272,'Código Licitaciones'!$N$7:$N$50,1,0)</f>
        <v>#N/A</v>
      </c>
      <c r="AI1272" s="105">
        <f t="shared" si="160"/>
        <v>0</v>
      </c>
      <c r="AJ1272" s="105">
        <f t="shared" si="160"/>
        <v>0</v>
      </c>
      <c r="AK1272" s="106" t="e">
        <f>+VLOOKUP(M1272,'Código Barras'!$C$3:$C$1694,1,0)</f>
        <v>#N/A</v>
      </c>
      <c r="AL1272" s="100">
        <f t="shared" si="159"/>
        <v>0</v>
      </c>
      <c r="AM1272" s="100">
        <f t="shared" si="159"/>
        <v>0</v>
      </c>
      <c r="AN1272" s="100">
        <f t="shared" si="159"/>
        <v>0</v>
      </c>
      <c r="AO1272" s="100">
        <f t="shared" si="158"/>
        <v>0</v>
      </c>
      <c r="AP1272" s="100">
        <f t="shared" si="158"/>
        <v>0</v>
      </c>
      <c r="AQ1272" s="100">
        <f t="shared" si="158"/>
        <v>0</v>
      </c>
      <c r="AR1272" s="100" t="e">
        <f>VLOOKUP(C1272&amp;E1272&amp;G1272&amp;I1272&amp;J1272,'Código Licitaciones'!$I$8:$I$6500,1,0)</f>
        <v>#N/A</v>
      </c>
    </row>
    <row r="1273" spans="13:44" ht="18" x14ac:dyDescent="0.35">
      <c r="M1273" s="109"/>
      <c r="X1273" s="92">
        <f t="shared" si="153"/>
        <v>9</v>
      </c>
      <c r="Z1273" s="100" t="e">
        <f t="shared" si="154"/>
        <v>#DIV/0!</v>
      </c>
      <c r="AA1273" s="105" t="e">
        <f>+VLOOKUP(C1273,'Código Licitaciones'!$J$7:$J$31,1,0)</f>
        <v>#N/A</v>
      </c>
      <c r="AB1273" s="105">
        <f t="shared" si="155"/>
        <v>0</v>
      </c>
      <c r="AC1273" s="105" t="e">
        <f>+VLOOKUP(E1273,'Código Licitaciones'!$K$7:$K$50,1,0)</f>
        <v>#N/A</v>
      </c>
      <c r="AD1273" s="105">
        <f t="shared" si="156"/>
        <v>0</v>
      </c>
      <c r="AE1273" s="105" t="e">
        <f>+VLOOKUP(G1273,'Código Licitaciones'!$L$7:$L$50,1,0)</f>
        <v>#N/A</v>
      </c>
      <c r="AF1273" s="100" t="e">
        <f t="shared" si="157"/>
        <v>#DIV/0!</v>
      </c>
      <c r="AG1273" s="105" t="e">
        <f>+VLOOKUP(I1273,'Código Licitaciones'!$M$7:$M$50,1,0)</f>
        <v>#N/A</v>
      </c>
      <c r="AH1273" s="105" t="e">
        <f>+VLOOKUP(J1273,'Código Licitaciones'!$N$7:$N$50,1,0)</f>
        <v>#N/A</v>
      </c>
      <c r="AI1273" s="105">
        <f t="shared" si="160"/>
        <v>0</v>
      </c>
      <c r="AJ1273" s="105">
        <f t="shared" si="160"/>
        <v>0</v>
      </c>
      <c r="AK1273" s="106" t="e">
        <f>+VLOOKUP(M1273,'Código Barras'!$C$3:$C$1694,1,0)</f>
        <v>#N/A</v>
      </c>
      <c r="AL1273" s="100">
        <f t="shared" si="159"/>
        <v>0</v>
      </c>
      <c r="AM1273" s="100">
        <f t="shared" si="159"/>
        <v>0</v>
      </c>
      <c r="AN1273" s="100">
        <f t="shared" si="159"/>
        <v>0</v>
      </c>
      <c r="AO1273" s="100">
        <f t="shared" si="158"/>
        <v>0</v>
      </c>
      <c r="AP1273" s="100">
        <f t="shared" si="158"/>
        <v>0</v>
      </c>
      <c r="AQ1273" s="100">
        <f t="shared" si="158"/>
        <v>0</v>
      </c>
      <c r="AR1273" s="100" t="e">
        <f>VLOOKUP(C1273&amp;E1273&amp;G1273&amp;I1273&amp;J1273,'Código Licitaciones'!$I$8:$I$6500,1,0)</f>
        <v>#N/A</v>
      </c>
    </row>
    <row r="1274" spans="13:44" ht="18" x14ac:dyDescent="0.35">
      <c r="M1274" s="109"/>
      <c r="X1274" s="92">
        <f t="shared" si="153"/>
        <v>9</v>
      </c>
      <c r="Z1274" s="100" t="e">
        <f t="shared" si="154"/>
        <v>#DIV/0!</v>
      </c>
      <c r="AA1274" s="105" t="e">
        <f>+VLOOKUP(C1274,'Código Licitaciones'!$J$7:$J$31,1,0)</f>
        <v>#N/A</v>
      </c>
      <c r="AB1274" s="105">
        <f t="shared" si="155"/>
        <v>0</v>
      </c>
      <c r="AC1274" s="105" t="e">
        <f>+VLOOKUP(E1274,'Código Licitaciones'!$K$7:$K$50,1,0)</f>
        <v>#N/A</v>
      </c>
      <c r="AD1274" s="105">
        <f t="shared" si="156"/>
        <v>0</v>
      </c>
      <c r="AE1274" s="105" t="e">
        <f>+VLOOKUP(G1274,'Código Licitaciones'!$L$7:$L$50,1,0)</f>
        <v>#N/A</v>
      </c>
      <c r="AF1274" s="100" t="e">
        <f t="shared" si="157"/>
        <v>#DIV/0!</v>
      </c>
      <c r="AG1274" s="105" t="e">
        <f>+VLOOKUP(I1274,'Código Licitaciones'!$M$7:$M$50,1,0)</f>
        <v>#N/A</v>
      </c>
      <c r="AH1274" s="105" t="e">
        <f>+VLOOKUP(J1274,'Código Licitaciones'!$N$7:$N$50,1,0)</f>
        <v>#N/A</v>
      </c>
      <c r="AI1274" s="105">
        <f t="shared" si="160"/>
        <v>0</v>
      </c>
      <c r="AJ1274" s="105">
        <f t="shared" si="160"/>
        <v>0</v>
      </c>
      <c r="AK1274" s="106" t="e">
        <f>+VLOOKUP(M1274,'Código Barras'!$C$3:$C$1694,1,0)</f>
        <v>#N/A</v>
      </c>
      <c r="AL1274" s="100">
        <f t="shared" si="159"/>
        <v>0</v>
      </c>
      <c r="AM1274" s="100">
        <f t="shared" si="159"/>
        <v>0</v>
      </c>
      <c r="AN1274" s="100">
        <f t="shared" si="159"/>
        <v>0</v>
      </c>
      <c r="AO1274" s="100">
        <f t="shared" si="158"/>
        <v>0</v>
      </c>
      <c r="AP1274" s="100">
        <f t="shared" si="158"/>
        <v>0</v>
      </c>
      <c r="AQ1274" s="100">
        <f t="shared" si="158"/>
        <v>0</v>
      </c>
      <c r="AR1274" s="100" t="e">
        <f>VLOOKUP(C1274&amp;E1274&amp;G1274&amp;I1274&amp;J1274,'Código Licitaciones'!$I$8:$I$6500,1,0)</f>
        <v>#N/A</v>
      </c>
    </row>
    <row r="1275" spans="13:44" ht="18" x14ac:dyDescent="0.35">
      <c r="M1275" s="109"/>
      <c r="X1275" s="92">
        <f t="shared" si="153"/>
        <v>9</v>
      </c>
      <c r="Z1275" s="100" t="e">
        <f t="shared" si="154"/>
        <v>#DIV/0!</v>
      </c>
      <c r="AA1275" s="105" t="e">
        <f>+VLOOKUP(C1275,'Código Licitaciones'!$J$7:$J$31,1,0)</f>
        <v>#N/A</v>
      </c>
      <c r="AB1275" s="105">
        <f t="shared" si="155"/>
        <v>0</v>
      </c>
      <c r="AC1275" s="105" t="e">
        <f>+VLOOKUP(E1275,'Código Licitaciones'!$K$7:$K$50,1,0)</f>
        <v>#N/A</v>
      </c>
      <c r="AD1275" s="105">
        <f t="shared" si="156"/>
        <v>0</v>
      </c>
      <c r="AE1275" s="105" t="e">
        <f>+VLOOKUP(G1275,'Código Licitaciones'!$L$7:$L$50,1,0)</f>
        <v>#N/A</v>
      </c>
      <c r="AF1275" s="100" t="e">
        <f t="shared" si="157"/>
        <v>#DIV/0!</v>
      </c>
      <c r="AG1275" s="105" t="e">
        <f>+VLOOKUP(I1275,'Código Licitaciones'!$M$7:$M$50,1,0)</f>
        <v>#N/A</v>
      </c>
      <c r="AH1275" s="105" t="e">
        <f>+VLOOKUP(J1275,'Código Licitaciones'!$N$7:$N$50,1,0)</f>
        <v>#N/A</v>
      </c>
      <c r="AI1275" s="105">
        <f t="shared" si="160"/>
        <v>0</v>
      </c>
      <c r="AJ1275" s="105">
        <f t="shared" si="160"/>
        <v>0</v>
      </c>
      <c r="AK1275" s="106" t="e">
        <f>+VLOOKUP(M1275,'Código Barras'!$C$3:$C$1694,1,0)</f>
        <v>#N/A</v>
      </c>
      <c r="AL1275" s="100">
        <f t="shared" si="159"/>
        <v>0</v>
      </c>
      <c r="AM1275" s="100">
        <f t="shared" si="159"/>
        <v>0</v>
      </c>
      <c r="AN1275" s="100">
        <f t="shared" si="159"/>
        <v>0</v>
      </c>
      <c r="AO1275" s="100">
        <f t="shared" si="158"/>
        <v>0</v>
      </c>
      <c r="AP1275" s="100">
        <f t="shared" si="158"/>
        <v>0</v>
      </c>
      <c r="AQ1275" s="100">
        <f t="shared" si="158"/>
        <v>0</v>
      </c>
      <c r="AR1275" s="100" t="e">
        <f>VLOOKUP(C1275&amp;E1275&amp;G1275&amp;I1275&amp;J1275,'Código Licitaciones'!$I$8:$I$6500,1,0)</f>
        <v>#N/A</v>
      </c>
    </row>
    <row r="1276" spans="13:44" ht="18" x14ac:dyDescent="0.35">
      <c r="M1276" s="109"/>
      <c r="X1276" s="92">
        <f t="shared" si="153"/>
        <v>9</v>
      </c>
      <c r="Z1276" s="100" t="e">
        <f t="shared" si="154"/>
        <v>#DIV/0!</v>
      </c>
      <c r="AA1276" s="105" t="e">
        <f>+VLOOKUP(C1276,'Código Licitaciones'!$J$7:$J$31,1,0)</f>
        <v>#N/A</v>
      </c>
      <c r="AB1276" s="105">
        <f t="shared" si="155"/>
        <v>0</v>
      </c>
      <c r="AC1276" s="105" t="e">
        <f>+VLOOKUP(E1276,'Código Licitaciones'!$K$7:$K$50,1,0)</f>
        <v>#N/A</v>
      </c>
      <c r="AD1276" s="105">
        <f t="shared" si="156"/>
        <v>0</v>
      </c>
      <c r="AE1276" s="105" t="e">
        <f>+VLOOKUP(G1276,'Código Licitaciones'!$L$7:$L$50,1,0)</f>
        <v>#N/A</v>
      </c>
      <c r="AF1276" s="100" t="e">
        <f t="shared" si="157"/>
        <v>#DIV/0!</v>
      </c>
      <c r="AG1276" s="105" t="e">
        <f>+VLOOKUP(I1276,'Código Licitaciones'!$M$7:$M$50,1,0)</f>
        <v>#N/A</v>
      </c>
      <c r="AH1276" s="105" t="e">
        <f>+VLOOKUP(J1276,'Código Licitaciones'!$N$7:$N$50,1,0)</f>
        <v>#N/A</v>
      </c>
      <c r="AI1276" s="105">
        <f t="shared" si="160"/>
        <v>0</v>
      </c>
      <c r="AJ1276" s="105">
        <f t="shared" si="160"/>
        <v>0</v>
      </c>
      <c r="AK1276" s="106" t="e">
        <f>+VLOOKUP(M1276,'Código Barras'!$C$3:$C$1694,1,0)</f>
        <v>#N/A</v>
      </c>
      <c r="AL1276" s="100">
        <f t="shared" si="159"/>
        <v>0</v>
      </c>
      <c r="AM1276" s="100">
        <f t="shared" si="159"/>
        <v>0</v>
      </c>
      <c r="AN1276" s="100">
        <f t="shared" si="159"/>
        <v>0</v>
      </c>
      <c r="AO1276" s="100">
        <f t="shared" si="158"/>
        <v>0</v>
      </c>
      <c r="AP1276" s="100">
        <f t="shared" si="158"/>
        <v>0</v>
      </c>
      <c r="AQ1276" s="100">
        <f t="shared" si="158"/>
        <v>0</v>
      </c>
      <c r="AR1276" s="100" t="e">
        <f>VLOOKUP(C1276&amp;E1276&amp;G1276&amp;I1276&amp;J1276,'Código Licitaciones'!$I$8:$I$6500,1,0)</f>
        <v>#N/A</v>
      </c>
    </row>
    <row r="1277" spans="13:44" ht="18" x14ac:dyDescent="0.35">
      <c r="M1277" s="109"/>
      <c r="X1277" s="92">
        <f t="shared" si="153"/>
        <v>9</v>
      </c>
      <c r="Z1277" s="100" t="e">
        <f t="shared" si="154"/>
        <v>#DIV/0!</v>
      </c>
      <c r="AA1277" s="105" t="e">
        <f>+VLOOKUP(C1277,'Código Licitaciones'!$J$7:$J$31,1,0)</f>
        <v>#N/A</v>
      </c>
      <c r="AB1277" s="105">
        <f t="shared" si="155"/>
        <v>0</v>
      </c>
      <c r="AC1277" s="105" t="e">
        <f>+VLOOKUP(E1277,'Código Licitaciones'!$K$7:$K$50,1,0)</f>
        <v>#N/A</v>
      </c>
      <c r="AD1277" s="105">
        <f t="shared" si="156"/>
        <v>0</v>
      </c>
      <c r="AE1277" s="105" t="e">
        <f>+VLOOKUP(G1277,'Código Licitaciones'!$L$7:$L$50,1,0)</f>
        <v>#N/A</v>
      </c>
      <c r="AF1277" s="100" t="e">
        <f t="shared" si="157"/>
        <v>#DIV/0!</v>
      </c>
      <c r="AG1277" s="105" t="e">
        <f>+VLOOKUP(I1277,'Código Licitaciones'!$M$7:$M$50,1,0)</f>
        <v>#N/A</v>
      </c>
      <c r="AH1277" s="105" t="e">
        <f>+VLOOKUP(J1277,'Código Licitaciones'!$N$7:$N$50,1,0)</f>
        <v>#N/A</v>
      </c>
      <c r="AI1277" s="105">
        <f t="shared" si="160"/>
        <v>0</v>
      </c>
      <c r="AJ1277" s="105">
        <f t="shared" si="160"/>
        <v>0</v>
      </c>
      <c r="AK1277" s="106" t="e">
        <f>+VLOOKUP(M1277,'Código Barras'!$C$3:$C$1694,1,0)</f>
        <v>#N/A</v>
      </c>
      <c r="AL1277" s="100">
        <f t="shared" si="159"/>
        <v>0</v>
      </c>
      <c r="AM1277" s="100">
        <f t="shared" si="159"/>
        <v>0</v>
      </c>
      <c r="AN1277" s="100">
        <f t="shared" si="159"/>
        <v>0</v>
      </c>
      <c r="AO1277" s="100">
        <f t="shared" si="158"/>
        <v>0</v>
      </c>
      <c r="AP1277" s="100">
        <f t="shared" si="158"/>
        <v>0</v>
      </c>
      <c r="AQ1277" s="100">
        <f t="shared" si="158"/>
        <v>0</v>
      </c>
      <c r="AR1277" s="100" t="e">
        <f>VLOOKUP(C1277&amp;E1277&amp;G1277&amp;I1277&amp;J1277,'Código Licitaciones'!$I$8:$I$6500,1,0)</f>
        <v>#N/A</v>
      </c>
    </row>
    <row r="1278" spans="13:44" ht="18" x14ac:dyDescent="0.35">
      <c r="M1278" s="109"/>
      <c r="X1278" s="92">
        <f t="shared" si="153"/>
        <v>9</v>
      </c>
      <c r="Z1278" s="100" t="e">
        <f t="shared" si="154"/>
        <v>#DIV/0!</v>
      </c>
      <c r="AA1278" s="105" t="e">
        <f>+VLOOKUP(C1278,'Código Licitaciones'!$J$7:$J$31,1,0)</f>
        <v>#N/A</v>
      </c>
      <c r="AB1278" s="105">
        <f t="shared" si="155"/>
        <v>0</v>
      </c>
      <c r="AC1278" s="105" t="e">
        <f>+VLOOKUP(E1278,'Código Licitaciones'!$K$7:$K$50,1,0)</f>
        <v>#N/A</v>
      </c>
      <c r="AD1278" s="105">
        <f t="shared" si="156"/>
        <v>0</v>
      </c>
      <c r="AE1278" s="105" t="e">
        <f>+VLOOKUP(G1278,'Código Licitaciones'!$L$7:$L$50,1,0)</f>
        <v>#N/A</v>
      </c>
      <c r="AF1278" s="100" t="e">
        <f t="shared" si="157"/>
        <v>#DIV/0!</v>
      </c>
      <c r="AG1278" s="105" t="e">
        <f>+VLOOKUP(I1278,'Código Licitaciones'!$M$7:$M$50,1,0)</f>
        <v>#N/A</v>
      </c>
      <c r="AH1278" s="105" t="e">
        <f>+VLOOKUP(J1278,'Código Licitaciones'!$N$7:$N$50,1,0)</f>
        <v>#N/A</v>
      </c>
      <c r="AI1278" s="105">
        <f t="shared" si="160"/>
        <v>0</v>
      </c>
      <c r="AJ1278" s="105">
        <f t="shared" si="160"/>
        <v>0</v>
      </c>
      <c r="AK1278" s="106" t="e">
        <f>+VLOOKUP(M1278,'Código Barras'!$C$3:$C$1694,1,0)</f>
        <v>#N/A</v>
      </c>
      <c r="AL1278" s="100">
        <f t="shared" si="159"/>
        <v>0</v>
      </c>
      <c r="AM1278" s="100">
        <f t="shared" si="159"/>
        <v>0</v>
      </c>
      <c r="AN1278" s="100">
        <f t="shared" si="159"/>
        <v>0</v>
      </c>
      <c r="AO1278" s="100">
        <f t="shared" si="158"/>
        <v>0</v>
      </c>
      <c r="AP1278" s="100">
        <f t="shared" si="158"/>
        <v>0</v>
      </c>
      <c r="AQ1278" s="100">
        <f t="shared" si="158"/>
        <v>0</v>
      </c>
      <c r="AR1278" s="100" t="e">
        <f>VLOOKUP(C1278&amp;E1278&amp;G1278&amp;I1278&amp;J1278,'Código Licitaciones'!$I$8:$I$6500,1,0)</f>
        <v>#N/A</v>
      </c>
    </row>
    <row r="1279" spans="13:44" ht="18" x14ac:dyDescent="0.35">
      <c r="M1279" s="109"/>
      <c r="X1279" s="92">
        <f t="shared" si="153"/>
        <v>9</v>
      </c>
      <c r="Z1279" s="100" t="e">
        <f t="shared" si="154"/>
        <v>#DIV/0!</v>
      </c>
      <c r="AA1279" s="105" t="e">
        <f>+VLOOKUP(C1279,'Código Licitaciones'!$J$7:$J$31,1,0)</f>
        <v>#N/A</v>
      </c>
      <c r="AB1279" s="105">
        <f t="shared" si="155"/>
        <v>0</v>
      </c>
      <c r="AC1279" s="105" t="e">
        <f>+VLOOKUP(E1279,'Código Licitaciones'!$K$7:$K$50,1,0)</f>
        <v>#N/A</v>
      </c>
      <c r="AD1279" s="105">
        <f t="shared" si="156"/>
        <v>0</v>
      </c>
      <c r="AE1279" s="105" t="e">
        <f>+VLOOKUP(G1279,'Código Licitaciones'!$L$7:$L$50,1,0)</f>
        <v>#N/A</v>
      </c>
      <c r="AF1279" s="100" t="e">
        <f t="shared" si="157"/>
        <v>#DIV/0!</v>
      </c>
      <c r="AG1279" s="105" t="e">
        <f>+VLOOKUP(I1279,'Código Licitaciones'!$M$7:$M$50,1,0)</f>
        <v>#N/A</v>
      </c>
      <c r="AH1279" s="105" t="e">
        <f>+VLOOKUP(J1279,'Código Licitaciones'!$N$7:$N$50,1,0)</f>
        <v>#N/A</v>
      </c>
      <c r="AI1279" s="105">
        <f t="shared" si="160"/>
        <v>0</v>
      </c>
      <c r="AJ1279" s="105">
        <f t="shared" si="160"/>
        <v>0</v>
      </c>
      <c r="AK1279" s="106" t="e">
        <f>+VLOOKUP(M1279,'Código Barras'!$C$3:$C$1694,1,0)</f>
        <v>#N/A</v>
      </c>
      <c r="AL1279" s="100">
        <f t="shared" si="159"/>
        <v>0</v>
      </c>
      <c r="AM1279" s="100">
        <f t="shared" si="159"/>
        <v>0</v>
      </c>
      <c r="AN1279" s="100">
        <f t="shared" si="159"/>
        <v>0</v>
      </c>
      <c r="AO1279" s="100">
        <f t="shared" si="158"/>
        <v>0</v>
      </c>
      <c r="AP1279" s="100">
        <f t="shared" si="158"/>
        <v>0</v>
      </c>
      <c r="AQ1279" s="100">
        <f t="shared" si="158"/>
        <v>0</v>
      </c>
      <c r="AR1279" s="100" t="e">
        <f>VLOOKUP(C1279&amp;E1279&amp;G1279&amp;I1279&amp;J1279,'Código Licitaciones'!$I$8:$I$6500,1,0)</f>
        <v>#N/A</v>
      </c>
    </row>
    <row r="1280" spans="13:44" ht="18" x14ac:dyDescent="0.35">
      <c r="M1280" s="109"/>
      <c r="X1280" s="92">
        <f t="shared" si="153"/>
        <v>9</v>
      </c>
      <c r="Z1280" s="100" t="e">
        <f t="shared" si="154"/>
        <v>#DIV/0!</v>
      </c>
      <c r="AA1280" s="105" t="e">
        <f>+VLOOKUP(C1280,'Código Licitaciones'!$J$7:$J$31,1,0)</f>
        <v>#N/A</v>
      </c>
      <c r="AB1280" s="105">
        <f t="shared" si="155"/>
        <v>0</v>
      </c>
      <c r="AC1280" s="105" t="e">
        <f>+VLOOKUP(E1280,'Código Licitaciones'!$K$7:$K$50,1,0)</f>
        <v>#N/A</v>
      </c>
      <c r="AD1280" s="105">
        <f t="shared" si="156"/>
        <v>0</v>
      </c>
      <c r="AE1280" s="105" t="e">
        <f>+VLOOKUP(G1280,'Código Licitaciones'!$L$7:$L$50,1,0)</f>
        <v>#N/A</v>
      </c>
      <c r="AF1280" s="100" t="e">
        <f t="shared" si="157"/>
        <v>#DIV/0!</v>
      </c>
      <c r="AG1280" s="105" t="e">
        <f>+VLOOKUP(I1280,'Código Licitaciones'!$M$7:$M$50,1,0)</f>
        <v>#N/A</v>
      </c>
      <c r="AH1280" s="105" t="e">
        <f>+VLOOKUP(J1280,'Código Licitaciones'!$N$7:$N$50,1,0)</f>
        <v>#N/A</v>
      </c>
      <c r="AI1280" s="105">
        <f t="shared" si="160"/>
        <v>0</v>
      </c>
      <c r="AJ1280" s="105">
        <f t="shared" si="160"/>
        <v>0</v>
      </c>
      <c r="AK1280" s="106" t="e">
        <f>+VLOOKUP(M1280,'Código Barras'!$C$3:$C$1694,1,0)</f>
        <v>#N/A</v>
      </c>
      <c r="AL1280" s="100">
        <f t="shared" si="159"/>
        <v>0</v>
      </c>
      <c r="AM1280" s="100">
        <f t="shared" si="159"/>
        <v>0</v>
      </c>
      <c r="AN1280" s="100">
        <f t="shared" si="159"/>
        <v>0</v>
      </c>
      <c r="AO1280" s="100">
        <f t="shared" si="158"/>
        <v>0</v>
      </c>
      <c r="AP1280" s="100">
        <f t="shared" si="158"/>
        <v>0</v>
      </c>
      <c r="AQ1280" s="100">
        <f t="shared" si="158"/>
        <v>0</v>
      </c>
      <c r="AR1280" s="100" t="e">
        <f>VLOOKUP(C1280&amp;E1280&amp;G1280&amp;I1280&amp;J1280,'Código Licitaciones'!$I$8:$I$6500,1,0)</f>
        <v>#N/A</v>
      </c>
    </row>
    <row r="1281" spans="13:44" ht="18" x14ac:dyDescent="0.35">
      <c r="M1281" s="109"/>
      <c r="X1281" s="92">
        <f t="shared" si="153"/>
        <v>9</v>
      </c>
      <c r="Z1281" s="100" t="e">
        <f t="shared" si="154"/>
        <v>#DIV/0!</v>
      </c>
      <c r="AA1281" s="105" t="e">
        <f>+VLOOKUP(C1281,'Código Licitaciones'!$J$7:$J$31,1,0)</f>
        <v>#N/A</v>
      </c>
      <c r="AB1281" s="105">
        <f t="shared" si="155"/>
        <v>0</v>
      </c>
      <c r="AC1281" s="105" t="e">
        <f>+VLOOKUP(E1281,'Código Licitaciones'!$K$7:$K$50,1,0)</f>
        <v>#N/A</v>
      </c>
      <c r="AD1281" s="105">
        <f t="shared" si="156"/>
        <v>0</v>
      </c>
      <c r="AE1281" s="105" t="e">
        <f>+VLOOKUP(G1281,'Código Licitaciones'!$L$7:$L$50,1,0)</f>
        <v>#N/A</v>
      </c>
      <c r="AF1281" s="100" t="e">
        <f t="shared" si="157"/>
        <v>#DIV/0!</v>
      </c>
      <c r="AG1281" s="105" t="e">
        <f>+VLOOKUP(I1281,'Código Licitaciones'!$M$7:$M$50,1,0)</f>
        <v>#N/A</v>
      </c>
      <c r="AH1281" s="105" t="e">
        <f>+VLOOKUP(J1281,'Código Licitaciones'!$N$7:$N$50,1,0)</f>
        <v>#N/A</v>
      </c>
      <c r="AI1281" s="105">
        <f t="shared" si="160"/>
        <v>0</v>
      </c>
      <c r="AJ1281" s="105">
        <f t="shared" si="160"/>
        <v>0</v>
      </c>
      <c r="AK1281" s="106" t="e">
        <f>+VLOOKUP(M1281,'Código Barras'!$C$3:$C$1694,1,0)</f>
        <v>#N/A</v>
      </c>
      <c r="AL1281" s="100">
        <f t="shared" si="159"/>
        <v>0</v>
      </c>
      <c r="AM1281" s="100">
        <f t="shared" si="159"/>
        <v>0</v>
      </c>
      <c r="AN1281" s="100">
        <f t="shared" si="159"/>
        <v>0</v>
      </c>
      <c r="AO1281" s="100">
        <f t="shared" si="158"/>
        <v>0</v>
      </c>
      <c r="AP1281" s="100">
        <f t="shared" si="158"/>
        <v>0</v>
      </c>
      <c r="AQ1281" s="100">
        <f t="shared" si="158"/>
        <v>0</v>
      </c>
      <c r="AR1281" s="100" t="e">
        <f>VLOOKUP(C1281&amp;E1281&amp;G1281&amp;I1281&amp;J1281,'Código Licitaciones'!$I$8:$I$6500,1,0)</f>
        <v>#N/A</v>
      </c>
    </row>
    <row r="1282" spans="13:44" ht="18" x14ac:dyDescent="0.35">
      <c r="M1282" s="109"/>
      <c r="X1282" s="92">
        <f t="shared" si="153"/>
        <v>9</v>
      </c>
      <c r="Z1282" s="100" t="e">
        <f t="shared" si="154"/>
        <v>#DIV/0!</v>
      </c>
      <c r="AA1282" s="105" t="e">
        <f>+VLOOKUP(C1282,'Código Licitaciones'!$J$7:$J$31,1,0)</f>
        <v>#N/A</v>
      </c>
      <c r="AB1282" s="105">
        <f t="shared" si="155"/>
        <v>0</v>
      </c>
      <c r="AC1282" s="105" t="e">
        <f>+VLOOKUP(E1282,'Código Licitaciones'!$K$7:$K$50,1,0)</f>
        <v>#N/A</v>
      </c>
      <c r="AD1282" s="105">
        <f t="shared" si="156"/>
        <v>0</v>
      </c>
      <c r="AE1282" s="105" t="e">
        <f>+VLOOKUP(G1282,'Código Licitaciones'!$L$7:$L$50,1,0)</f>
        <v>#N/A</v>
      </c>
      <c r="AF1282" s="100" t="e">
        <f t="shared" si="157"/>
        <v>#DIV/0!</v>
      </c>
      <c r="AG1282" s="105" t="e">
        <f>+VLOOKUP(I1282,'Código Licitaciones'!$M$7:$M$50,1,0)</f>
        <v>#N/A</v>
      </c>
      <c r="AH1282" s="105" t="e">
        <f>+VLOOKUP(J1282,'Código Licitaciones'!$N$7:$N$50,1,0)</f>
        <v>#N/A</v>
      </c>
      <c r="AI1282" s="105">
        <f t="shared" si="160"/>
        <v>0</v>
      </c>
      <c r="AJ1282" s="105">
        <f t="shared" si="160"/>
        <v>0</v>
      </c>
      <c r="AK1282" s="106" t="e">
        <f>+VLOOKUP(M1282,'Código Barras'!$C$3:$C$1694,1,0)</f>
        <v>#N/A</v>
      </c>
      <c r="AL1282" s="100">
        <f t="shared" si="159"/>
        <v>0</v>
      </c>
      <c r="AM1282" s="100">
        <f t="shared" si="159"/>
        <v>0</v>
      </c>
      <c r="AN1282" s="100">
        <f t="shared" si="159"/>
        <v>0</v>
      </c>
      <c r="AO1282" s="100">
        <f t="shared" si="158"/>
        <v>0</v>
      </c>
      <c r="AP1282" s="100">
        <f t="shared" si="158"/>
        <v>0</v>
      </c>
      <c r="AQ1282" s="100">
        <f t="shared" si="158"/>
        <v>0</v>
      </c>
      <c r="AR1282" s="100" t="e">
        <f>VLOOKUP(C1282&amp;E1282&amp;G1282&amp;I1282&amp;J1282,'Código Licitaciones'!$I$8:$I$6500,1,0)</f>
        <v>#N/A</v>
      </c>
    </row>
    <row r="1283" spans="13:44" ht="18" x14ac:dyDescent="0.35">
      <c r="M1283" s="109"/>
      <c r="X1283" s="92">
        <f t="shared" si="153"/>
        <v>9</v>
      </c>
      <c r="Z1283" s="100" t="e">
        <f t="shared" si="154"/>
        <v>#DIV/0!</v>
      </c>
      <c r="AA1283" s="105" t="e">
        <f>+VLOOKUP(C1283,'Código Licitaciones'!$J$7:$J$31,1,0)</f>
        <v>#N/A</v>
      </c>
      <c r="AB1283" s="105">
        <f t="shared" si="155"/>
        <v>0</v>
      </c>
      <c r="AC1283" s="105" t="e">
        <f>+VLOOKUP(E1283,'Código Licitaciones'!$K$7:$K$50,1,0)</f>
        <v>#N/A</v>
      </c>
      <c r="AD1283" s="105">
        <f t="shared" si="156"/>
        <v>0</v>
      </c>
      <c r="AE1283" s="105" t="e">
        <f>+VLOOKUP(G1283,'Código Licitaciones'!$L$7:$L$50,1,0)</f>
        <v>#N/A</v>
      </c>
      <c r="AF1283" s="100" t="e">
        <f t="shared" si="157"/>
        <v>#DIV/0!</v>
      </c>
      <c r="AG1283" s="105" t="e">
        <f>+VLOOKUP(I1283,'Código Licitaciones'!$M$7:$M$50,1,0)</f>
        <v>#N/A</v>
      </c>
      <c r="AH1283" s="105" t="e">
        <f>+VLOOKUP(J1283,'Código Licitaciones'!$N$7:$N$50,1,0)</f>
        <v>#N/A</v>
      </c>
      <c r="AI1283" s="105">
        <f t="shared" si="160"/>
        <v>0</v>
      </c>
      <c r="AJ1283" s="105">
        <f t="shared" si="160"/>
        <v>0</v>
      </c>
      <c r="AK1283" s="106" t="e">
        <f>+VLOOKUP(M1283,'Código Barras'!$C$3:$C$1694,1,0)</f>
        <v>#N/A</v>
      </c>
      <c r="AL1283" s="100">
        <f t="shared" si="159"/>
        <v>0</v>
      </c>
      <c r="AM1283" s="100">
        <f t="shared" si="159"/>
        <v>0</v>
      </c>
      <c r="AN1283" s="100">
        <f t="shared" si="159"/>
        <v>0</v>
      </c>
      <c r="AO1283" s="100">
        <f t="shared" si="158"/>
        <v>0</v>
      </c>
      <c r="AP1283" s="100">
        <f t="shared" si="158"/>
        <v>0</v>
      </c>
      <c r="AQ1283" s="100">
        <f t="shared" si="158"/>
        <v>0</v>
      </c>
      <c r="AR1283" s="100" t="e">
        <f>VLOOKUP(C1283&amp;E1283&amp;G1283&amp;I1283&amp;J1283,'Código Licitaciones'!$I$8:$I$6500,1,0)</f>
        <v>#N/A</v>
      </c>
    </row>
    <row r="1284" spans="13:44" ht="18" x14ac:dyDescent="0.35">
      <c r="M1284" s="109"/>
      <c r="X1284" s="92">
        <f t="shared" si="153"/>
        <v>9</v>
      </c>
      <c r="Z1284" s="100" t="e">
        <f t="shared" si="154"/>
        <v>#DIV/0!</v>
      </c>
      <c r="AA1284" s="105" t="e">
        <f>+VLOOKUP(C1284,'Código Licitaciones'!$J$7:$J$31,1,0)</f>
        <v>#N/A</v>
      </c>
      <c r="AB1284" s="105">
        <f t="shared" si="155"/>
        <v>0</v>
      </c>
      <c r="AC1284" s="105" t="e">
        <f>+VLOOKUP(E1284,'Código Licitaciones'!$K$7:$K$50,1,0)</f>
        <v>#N/A</v>
      </c>
      <c r="AD1284" s="105">
        <f t="shared" si="156"/>
        <v>0</v>
      </c>
      <c r="AE1284" s="105" t="e">
        <f>+VLOOKUP(G1284,'Código Licitaciones'!$L$7:$L$50,1,0)</f>
        <v>#N/A</v>
      </c>
      <c r="AF1284" s="100" t="e">
        <f t="shared" si="157"/>
        <v>#DIV/0!</v>
      </c>
      <c r="AG1284" s="105" t="e">
        <f>+VLOOKUP(I1284,'Código Licitaciones'!$M$7:$M$50,1,0)</f>
        <v>#N/A</v>
      </c>
      <c r="AH1284" s="105" t="e">
        <f>+VLOOKUP(J1284,'Código Licitaciones'!$N$7:$N$50,1,0)</f>
        <v>#N/A</v>
      </c>
      <c r="AI1284" s="105">
        <f t="shared" si="160"/>
        <v>0</v>
      </c>
      <c r="AJ1284" s="105">
        <f t="shared" si="160"/>
        <v>0</v>
      </c>
      <c r="AK1284" s="106" t="e">
        <f>+VLOOKUP(M1284,'Código Barras'!$C$3:$C$1694,1,0)</f>
        <v>#N/A</v>
      </c>
      <c r="AL1284" s="100">
        <f t="shared" si="159"/>
        <v>0</v>
      </c>
      <c r="AM1284" s="100">
        <f t="shared" si="159"/>
        <v>0</v>
      </c>
      <c r="AN1284" s="100">
        <f t="shared" si="159"/>
        <v>0</v>
      </c>
      <c r="AO1284" s="100">
        <f t="shared" si="158"/>
        <v>0</v>
      </c>
      <c r="AP1284" s="100">
        <f t="shared" si="158"/>
        <v>0</v>
      </c>
      <c r="AQ1284" s="100">
        <f t="shared" si="158"/>
        <v>0</v>
      </c>
      <c r="AR1284" s="100" t="e">
        <f>VLOOKUP(C1284&amp;E1284&amp;G1284&amp;I1284&amp;J1284,'Código Licitaciones'!$I$8:$I$6500,1,0)</f>
        <v>#N/A</v>
      </c>
    </row>
    <row r="1285" spans="13:44" ht="18" x14ac:dyDescent="0.35">
      <c r="M1285" s="109"/>
      <c r="X1285" s="92">
        <f t="shared" si="153"/>
        <v>9</v>
      </c>
      <c r="Z1285" s="100" t="e">
        <f t="shared" si="154"/>
        <v>#DIV/0!</v>
      </c>
      <c r="AA1285" s="105" t="e">
        <f>+VLOOKUP(C1285,'Código Licitaciones'!$J$7:$J$31,1,0)</f>
        <v>#N/A</v>
      </c>
      <c r="AB1285" s="105">
        <f t="shared" si="155"/>
        <v>0</v>
      </c>
      <c r="AC1285" s="105" t="e">
        <f>+VLOOKUP(E1285,'Código Licitaciones'!$K$7:$K$50,1,0)</f>
        <v>#N/A</v>
      </c>
      <c r="AD1285" s="105">
        <f t="shared" si="156"/>
        <v>0</v>
      </c>
      <c r="AE1285" s="105" t="e">
        <f>+VLOOKUP(G1285,'Código Licitaciones'!$L$7:$L$50,1,0)</f>
        <v>#N/A</v>
      </c>
      <c r="AF1285" s="100" t="e">
        <f t="shared" si="157"/>
        <v>#DIV/0!</v>
      </c>
      <c r="AG1285" s="105" t="e">
        <f>+VLOOKUP(I1285,'Código Licitaciones'!$M$7:$M$50,1,0)</f>
        <v>#N/A</v>
      </c>
      <c r="AH1285" s="105" t="e">
        <f>+VLOOKUP(J1285,'Código Licitaciones'!$N$7:$N$50,1,0)</f>
        <v>#N/A</v>
      </c>
      <c r="AI1285" s="105">
        <f t="shared" si="160"/>
        <v>0</v>
      </c>
      <c r="AJ1285" s="105">
        <f t="shared" si="160"/>
        <v>0</v>
      </c>
      <c r="AK1285" s="106" t="e">
        <f>+VLOOKUP(M1285,'Código Barras'!$C$3:$C$1694,1,0)</f>
        <v>#N/A</v>
      </c>
      <c r="AL1285" s="100">
        <f t="shared" si="159"/>
        <v>0</v>
      </c>
      <c r="AM1285" s="100">
        <f t="shared" si="159"/>
        <v>0</v>
      </c>
      <c r="AN1285" s="100">
        <f t="shared" si="159"/>
        <v>0</v>
      </c>
      <c r="AO1285" s="100">
        <f t="shared" si="158"/>
        <v>0</v>
      </c>
      <c r="AP1285" s="100">
        <f t="shared" si="158"/>
        <v>0</v>
      </c>
      <c r="AQ1285" s="100">
        <f t="shared" si="158"/>
        <v>0</v>
      </c>
      <c r="AR1285" s="100" t="e">
        <f>VLOOKUP(C1285&amp;E1285&amp;G1285&amp;I1285&amp;J1285,'Código Licitaciones'!$I$8:$I$6500,1,0)</f>
        <v>#N/A</v>
      </c>
    </row>
    <row r="1286" spans="13:44" ht="18" x14ac:dyDescent="0.35">
      <c r="M1286" s="109"/>
      <c r="X1286" s="92">
        <f t="shared" si="153"/>
        <v>9</v>
      </c>
      <c r="Z1286" s="100" t="e">
        <f t="shared" si="154"/>
        <v>#DIV/0!</v>
      </c>
      <c r="AA1286" s="105" t="e">
        <f>+VLOOKUP(C1286,'Código Licitaciones'!$J$7:$J$31,1,0)</f>
        <v>#N/A</v>
      </c>
      <c r="AB1286" s="105">
        <f t="shared" si="155"/>
        <v>0</v>
      </c>
      <c r="AC1286" s="105" t="e">
        <f>+VLOOKUP(E1286,'Código Licitaciones'!$K$7:$K$50,1,0)</f>
        <v>#N/A</v>
      </c>
      <c r="AD1286" s="105">
        <f t="shared" si="156"/>
        <v>0</v>
      </c>
      <c r="AE1286" s="105" t="e">
        <f>+VLOOKUP(G1286,'Código Licitaciones'!$L$7:$L$50,1,0)</f>
        <v>#N/A</v>
      </c>
      <c r="AF1286" s="100" t="e">
        <f t="shared" si="157"/>
        <v>#DIV/0!</v>
      </c>
      <c r="AG1286" s="105" t="e">
        <f>+VLOOKUP(I1286,'Código Licitaciones'!$M$7:$M$50,1,0)</f>
        <v>#N/A</v>
      </c>
      <c r="AH1286" s="105" t="e">
        <f>+VLOOKUP(J1286,'Código Licitaciones'!$N$7:$N$50,1,0)</f>
        <v>#N/A</v>
      </c>
      <c r="AI1286" s="105">
        <f t="shared" si="160"/>
        <v>0</v>
      </c>
      <c r="AJ1286" s="105">
        <f t="shared" si="160"/>
        <v>0</v>
      </c>
      <c r="AK1286" s="106" t="e">
        <f>+VLOOKUP(M1286,'Código Barras'!$C$3:$C$1694,1,0)</f>
        <v>#N/A</v>
      </c>
      <c r="AL1286" s="100">
        <f t="shared" si="159"/>
        <v>0</v>
      </c>
      <c r="AM1286" s="100">
        <f t="shared" si="159"/>
        <v>0</v>
      </c>
      <c r="AN1286" s="100">
        <f t="shared" si="159"/>
        <v>0</v>
      </c>
      <c r="AO1286" s="100">
        <f t="shared" si="158"/>
        <v>0</v>
      </c>
      <c r="AP1286" s="100">
        <f t="shared" si="158"/>
        <v>0</v>
      </c>
      <c r="AQ1286" s="100">
        <f t="shared" si="158"/>
        <v>0</v>
      </c>
      <c r="AR1286" s="100" t="e">
        <f>VLOOKUP(C1286&amp;E1286&amp;G1286&amp;I1286&amp;J1286,'Código Licitaciones'!$I$8:$I$6500,1,0)</f>
        <v>#N/A</v>
      </c>
    </row>
    <row r="1287" spans="13:44" ht="18" x14ac:dyDescent="0.35">
      <c r="M1287" s="109"/>
      <c r="X1287" s="92">
        <f t="shared" si="153"/>
        <v>9</v>
      </c>
      <c r="Z1287" s="100" t="e">
        <f t="shared" si="154"/>
        <v>#DIV/0!</v>
      </c>
      <c r="AA1287" s="105" t="e">
        <f>+VLOOKUP(C1287,'Código Licitaciones'!$J$7:$J$31,1,0)</f>
        <v>#N/A</v>
      </c>
      <c r="AB1287" s="105">
        <f t="shared" si="155"/>
        <v>0</v>
      </c>
      <c r="AC1287" s="105" t="e">
        <f>+VLOOKUP(E1287,'Código Licitaciones'!$K$7:$K$50,1,0)</f>
        <v>#N/A</v>
      </c>
      <c r="AD1287" s="105">
        <f t="shared" si="156"/>
        <v>0</v>
      </c>
      <c r="AE1287" s="105" t="e">
        <f>+VLOOKUP(G1287,'Código Licitaciones'!$L$7:$L$50,1,0)</f>
        <v>#N/A</v>
      </c>
      <c r="AF1287" s="100" t="e">
        <f t="shared" si="157"/>
        <v>#DIV/0!</v>
      </c>
      <c r="AG1287" s="105" t="e">
        <f>+VLOOKUP(I1287,'Código Licitaciones'!$M$7:$M$50,1,0)</f>
        <v>#N/A</v>
      </c>
      <c r="AH1287" s="105" t="e">
        <f>+VLOOKUP(J1287,'Código Licitaciones'!$N$7:$N$50,1,0)</f>
        <v>#N/A</v>
      </c>
      <c r="AI1287" s="105">
        <f t="shared" si="160"/>
        <v>0</v>
      </c>
      <c r="AJ1287" s="105">
        <f t="shared" si="160"/>
        <v>0</v>
      </c>
      <c r="AK1287" s="106" t="e">
        <f>+VLOOKUP(M1287,'Código Barras'!$C$3:$C$1694,1,0)</f>
        <v>#N/A</v>
      </c>
      <c r="AL1287" s="100">
        <f t="shared" si="159"/>
        <v>0</v>
      </c>
      <c r="AM1287" s="100">
        <f t="shared" si="159"/>
        <v>0</v>
      </c>
      <c r="AN1287" s="100">
        <f t="shared" si="159"/>
        <v>0</v>
      </c>
      <c r="AO1287" s="100">
        <f t="shared" si="158"/>
        <v>0</v>
      </c>
      <c r="AP1287" s="100">
        <f t="shared" si="158"/>
        <v>0</v>
      </c>
      <c r="AQ1287" s="100">
        <f t="shared" si="158"/>
        <v>0</v>
      </c>
      <c r="AR1287" s="100" t="e">
        <f>VLOOKUP(C1287&amp;E1287&amp;G1287&amp;I1287&amp;J1287,'Código Licitaciones'!$I$8:$I$6500,1,0)</f>
        <v>#N/A</v>
      </c>
    </row>
    <row r="1288" spans="13:44" ht="18" x14ac:dyDescent="0.35">
      <c r="M1288" s="109"/>
      <c r="X1288" s="92">
        <f t="shared" si="153"/>
        <v>9</v>
      </c>
      <c r="Z1288" s="100" t="e">
        <f t="shared" si="154"/>
        <v>#DIV/0!</v>
      </c>
      <c r="AA1288" s="105" t="e">
        <f>+VLOOKUP(C1288,'Código Licitaciones'!$J$7:$J$31,1,0)</f>
        <v>#N/A</v>
      </c>
      <c r="AB1288" s="105">
        <f t="shared" si="155"/>
        <v>0</v>
      </c>
      <c r="AC1288" s="105" t="e">
        <f>+VLOOKUP(E1288,'Código Licitaciones'!$K$7:$K$50,1,0)</f>
        <v>#N/A</v>
      </c>
      <c r="AD1288" s="105">
        <f t="shared" si="156"/>
        <v>0</v>
      </c>
      <c r="AE1288" s="105" t="e">
        <f>+VLOOKUP(G1288,'Código Licitaciones'!$L$7:$L$50,1,0)</f>
        <v>#N/A</v>
      </c>
      <c r="AF1288" s="100" t="e">
        <f t="shared" si="157"/>
        <v>#DIV/0!</v>
      </c>
      <c r="AG1288" s="105" t="e">
        <f>+VLOOKUP(I1288,'Código Licitaciones'!$M$7:$M$50,1,0)</f>
        <v>#N/A</v>
      </c>
      <c r="AH1288" s="105" t="e">
        <f>+VLOOKUP(J1288,'Código Licitaciones'!$N$7:$N$50,1,0)</f>
        <v>#N/A</v>
      </c>
      <c r="AI1288" s="105">
        <f t="shared" si="160"/>
        <v>0</v>
      </c>
      <c r="AJ1288" s="105">
        <f t="shared" si="160"/>
        <v>0</v>
      </c>
      <c r="AK1288" s="106" t="e">
        <f>+VLOOKUP(M1288,'Código Barras'!$C$3:$C$1694,1,0)</f>
        <v>#N/A</v>
      </c>
      <c r="AL1288" s="100">
        <f t="shared" si="159"/>
        <v>0</v>
      </c>
      <c r="AM1288" s="100">
        <f t="shared" si="159"/>
        <v>0</v>
      </c>
      <c r="AN1288" s="100">
        <f t="shared" si="159"/>
        <v>0</v>
      </c>
      <c r="AO1288" s="100">
        <f t="shared" si="158"/>
        <v>0</v>
      </c>
      <c r="AP1288" s="100">
        <f t="shared" si="158"/>
        <v>0</v>
      </c>
      <c r="AQ1288" s="100">
        <f t="shared" si="158"/>
        <v>0</v>
      </c>
      <c r="AR1288" s="100" t="e">
        <f>VLOOKUP(C1288&amp;E1288&amp;G1288&amp;I1288&amp;J1288,'Código Licitaciones'!$I$8:$I$6500,1,0)</f>
        <v>#N/A</v>
      </c>
    </row>
    <row r="1289" spans="13:44" ht="18" x14ac:dyDescent="0.35">
      <c r="M1289" s="109"/>
      <c r="X1289" s="92">
        <f t="shared" si="153"/>
        <v>9</v>
      </c>
      <c r="Z1289" s="100" t="e">
        <f t="shared" si="154"/>
        <v>#DIV/0!</v>
      </c>
      <c r="AA1289" s="105" t="e">
        <f>+VLOOKUP(C1289,'Código Licitaciones'!$J$7:$J$31,1,0)</f>
        <v>#N/A</v>
      </c>
      <c r="AB1289" s="105">
        <f t="shared" si="155"/>
        <v>0</v>
      </c>
      <c r="AC1289" s="105" t="e">
        <f>+VLOOKUP(E1289,'Código Licitaciones'!$K$7:$K$50,1,0)</f>
        <v>#N/A</v>
      </c>
      <c r="AD1289" s="105">
        <f t="shared" si="156"/>
        <v>0</v>
      </c>
      <c r="AE1289" s="105" t="e">
        <f>+VLOOKUP(G1289,'Código Licitaciones'!$L$7:$L$50,1,0)</f>
        <v>#N/A</v>
      </c>
      <c r="AF1289" s="100" t="e">
        <f t="shared" si="157"/>
        <v>#DIV/0!</v>
      </c>
      <c r="AG1289" s="105" t="e">
        <f>+VLOOKUP(I1289,'Código Licitaciones'!$M$7:$M$50,1,0)</f>
        <v>#N/A</v>
      </c>
      <c r="AH1289" s="105" t="e">
        <f>+VLOOKUP(J1289,'Código Licitaciones'!$N$7:$N$50,1,0)</f>
        <v>#N/A</v>
      </c>
      <c r="AI1289" s="105">
        <f t="shared" si="160"/>
        <v>0</v>
      </c>
      <c r="AJ1289" s="105">
        <f t="shared" si="160"/>
        <v>0</v>
      </c>
      <c r="AK1289" s="106" t="e">
        <f>+VLOOKUP(M1289,'Código Barras'!$C$3:$C$1694,1,0)</f>
        <v>#N/A</v>
      </c>
      <c r="AL1289" s="100">
        <f t="shared" si="159"/>
        <v>0</v>
      </c>
      <c r="AM1289" s="100">
        <f t="shared" si="159"/>
        <v>0</v>
      </c>
      <c r="AN1289" s="100">
        <f t="shared" si="159"/>
        <v>0</v>
      </c>
      <c r="AO1289" s="100">
        <f t="shared" si="158"/>
        <v>0</v>
      </c>
      <c r="AP1289" s="100">
        <f t="shared" si="158"/>
        <v>0</v>
      </c>
      <c r="AQ1289" s="100">
        <f t="shared" si="158"/>
        <v>0</v>
      </c>
      <c r="AR1289" s="100" t="e">
        <f>VLOOKUP(C1289&amp;E1289&amp;G1289&amp;I1289&amp;J1289,'Código Licitaciones'!$I$8:$I$6500,1,0)</f>
        <v>#N/A</v>
      </c>
    </row>
    <row r="1290" spans="13:44" ht="18" x14ac:dyDescent="0.35">
      <c r="M1290" s="109"/>
      <c r="X1290" s="92">
        <f t="shared" ref="X1290:X1353" si="161">SUMPRODUCT(--(ISERROR(Z1290:BN1290)))</f>
        <v>9</v>
      </c>
      <c r="Z1290" s="100" t="e">
        <f t="shared" ref="Z1290:Z1353" si="162">IF(ISNUMBER(B1290),B1290,1/0)</f>
        <v>#DIV/0!</v>
      </c>
      <c r="AA1290" s="105" t="e">
        <f>+VLOOKUP(C1290,'Código Licitaciones'!$J$7:$J$31,1,0)</f>
        <v>#N/A</v>
      </c>
      <c r="AB1290" s="105">
        <f t="shared" ref="AB1290:AB1353" si="163">+D1290</f>
        <v>0</v>
      </c>
      <c r="AC1290" s="105" t="e">
        <f>+VLOOKUP(E1290,'Código Licitaciones'!$K$7:$K$50,1,0)</f>
        <v>#N/A</v>
      </c>
      <c r="AD1290" s="105">
        <f t="shared" ref="AD1290:AD1353" si="164">+F1290</f>
        <v>0</v>
      </c>
      <c r="AE1290" s="105" t="e">
        <f>+VLOOKUP(G1290,'Código Licitaciones'!$L$7:$L$50,1,0)</f>
        <v>#N/A</v>
      </c>
      <c r="AF1290" s="100" t="e">
        <f t="shared" ref="AF1290:AF1353" si="165">IF(ISNUMBER(H1290),H1290,1/0)</f>
        <v>#DIV/0!</v>
      </c>
      <c r="AG1290" s="105" t="e">
        <f>+VLOOKUP(I1290,'Código Licitaciones'!$M$7:$M$50,1,0)</f>
        <v>#N/A</v>
      </c>
      <c r="AH1290" s="105" t="e">
        <f>+VLOOKUP(J1290,'Código Licitaciones'!$N$7:$N$50,1,0)</f>
        <v>#N/A</v>
      </c>
      <c r="AI1290" s="105">
        <f t="shared" si="160"/>
        <v>0</v>
      </c>
      <c r="AJ1290" s="105">
        <f t="shared" si="160"/>
        <v>0</v>
      </c>
      <c r="AK1290" s="106" t="e">
        <f>+VLOOKUP(M1290,'Código Barras'!$C$3:$C$1694,1,0)</f>
        <v>#N/A</v>
      </c>
      <c r="AL1290" s="100">
        <f t="shared" si="159"/>
        <v>0</v>
      </c>
      <c r="AM1290" s="100">
        <f t="shared" si="159"/>
        <v>0</v>
      </c>
      <c r="AN1290" s="100">
        <f t="shared" si="159"/>
        <v>0</v>
      </c>
      <c r="AO1290" s="100">
        <f t="shared" si="158"/>
        <v>0</v>
      </c>
      <c r="AP1290" s="100">
        <f t="shared" si="158"/>
        <v>0</v>
      </c>
      <c r="AQ1290" s="100">
        <f t="shared" si="158"/>
        <v>0</v>
      </c>
      <c r="AR1290" s="100" t="e">
        <f>VLOOKUP(C1290&amp;E1290&amp;G1290&amp;I1290&amp;J1290,'Código Licitaciones'!$I$8:$I$6500,1,0)</f>
        <v>#N/A</v>
      </c>
    </row>
    <row r="1291" spans="13:44" ht="18" x14ac:dyDescent="0.35">
      <c r="M1291" s="109"/>
      <c r="X1291" s="92">
        <f t="shared" si="161"/>
        <v>9</v>
      </c>
      <c r="Z1291" s="100" t="e">
        <f t="shared" si="162"/>
        <v>#DIV/0!</v>
      </c>
      <c r="AA1291" s="105" t="e">
        <f>+VLOOKUP(C1291,'Código Licitaciones'!$J$7:$J$31,1,0)</f>
        <v>#N/A</v>
      </c>
      <c r="AB1291" s="105">
        <f t="shared" si="163"/>
        <v>0</v>
      </c>
      <c r="AC1291" s="105" t="e">
        <f>+VLOOKUP(E1291,'Código Licitaciones'!$K$7:$K$50,1,0)</f>
        <v>#N/A</v>
      </c>
      <c r="AD1291" s="105">
        <f t="shared" si="164"/>
        <v>0</v>
      </c>
      <c r="AE1291" s="105" t="e">
        <f>+VLOOKUP(G1291,'Código Licitaciones'!$L$7:$L$50,1,0)</f>
        <v>#N/A</v>
      </c>
      <c r="AF1291" s="100" t="e">
        <f t="shared" si="165"/>
        <v>#DIV/0!</v>
      </c>
      <c r="AG1291" s="105" t="e">
        <f>+VLOOKUP(I1291,'Código Licitaciones'!$M$7:$M$50,1,0)</f>
        <v>#N/A</v>
      </c>
      <c r="AH1291" s="105" t="e">
        <f>+VLOOKUP(J1291,'Código Licitaciones'!$N$7:$N$50,1,0)</f>
        <v>#N/A</v>
      </c>
      <c r="AI1291" s="105">
        <f t="shared" si="160"/>
        <v>0</v>
      </c>
      <c r="AJ1291" s="105">
        <f t="shared" si="160"/>
        <v>0</v>
      </c>
      <c r="AK1291" s="106" t="e">
        <f>+VLOOKUP(M1291,'Código Barras'!$C$3:$C$1694,1,0)</f>
        <v>#N/A</v>
      </c>
      <c r="AL1291" s="100">
        <f t="shared" si="159"/>
        <v>0</v>
      </c>
      <c r="AM1291" s="100">
        <f t="shared" si="159"/>
        <v>0</v>
      </c>
      <c r="AN1291" s="100">
        <f t="shared" si="159"/>
        <v>0</v>
      </c>
      <c r="AO1291" s="100">
        <f t="shared" si="158"/>
        <v>0</v>
      </c>
      <c r="AP1291" s="100">
        <f t="shared" si="158"/>
        <v>0</v>
      </c>
      <c r="AQ1291" s="100">
        <f t="shared" si="158"/>
        <v>0</v>
      </c>
      <c r="AR1291" s="100" t="e">
        <f>VLOOKUP(C1291&amp;E1291&amp;G1291&amp;I1291&amp;J1291,'Código Licitaciones'!$I$8:$I$6500,1,0)</f>
        <v>#N/A</v>
      </c>
    </row>
    <row r="1292" spans="13:44" ht="18" x14ac:dyDescent="0.35">
      <c r="M1292" s="109"/>
      <c r="X1292" s="92">
        <f t="shared" si="161"/>
        <v>9</v>
      </c>
      <c r="Z1292" s="100" t="e">
        <f t="shared" si="162"/>
        <v>#DIV/0!</v>
      </c>
      <c r="AA1292" s="105" t="e">
        <f>+VLOOKUP(C1292,'Código Licitaciones'!$J$7:$J$31,1,0)</f>
        <v>#N/A</v>
      </c>
      <c r="AB1292" s="105">
        <f t="shared" si="163"/>
        <v>0</v>
      </c>
      <c r="AC1292" s="105" t="e">
        <f>+VLOOKUP(E1292,'Código Licitaciones'!$K$7:$K$50,1,0)</f>
        <v>#N/A</v>
      </c>
      <c r="AD1292" s="105">
        <f t="shared" si="164"/>
        <v>0</v>
      </c>
      <c r="AE1292" s="105" t="e">
        <f>+VLOOKUP(G1292,'Código Licitaciones'!$L$7:$L$50,1,0)</f>
        <v>#N/A</v>
      </c>
      <c r="AF1292" s="100" t="e">
        <f t="shared" si="165"/>
        <v>#DIV/0!</v>
      </c>
      <c r="AG1292" s="105" t="e">
        <f>+VLOOKUP(I1292,'Código Licitaciones'!$M$7:$M$50,1,0)</f>
        <v>#N/A</v>
      </c>
      <c r="AH1292" s="105" t="e">
        <f>+VLOOKUP(J1292,'Código Licitaciones'!$N$7:$N$50,1,0)</f>
        <v>#N/A</v>
      </c>
      <c r="AI1292" s="105">
        <f t="shared" si="160"/>
        <v>0</v>
      </c>
      <c r="AJ1292" s="105">
        <f t="shared" si="160"/>
        <v>0</v>
      </c>
      <c r="AK1292" s="106" t="e">
        <f>+VLOOKUP(M1292,'Código Barras'!$C$3:$C$1694,1,0)</f>
        <v>#N/A</v>
      </c>
      <c r="AL1292" s="100">
        <f t="shared" si="159"/>
        <v>0</v>
      </c>
      <c r="AM1292" s="100">
        <f t="shared" si="159"/>
        <v>0</v>
      </c>
      <c r="AN1292" s="100">
        <f t="shared" si="159"/>
        <v>0</v>
      </c>
      <c r="AO1292" s="100">
        <f t="shared" si="158"/>
        <v>0</v>
      </c>
      <c r="AP1292" s="100">
        <f t="shared" si="158"/>
        <v>0</v>
      </c>
      <c r="AQ1292" s="100">
        <f t="shared" si="158"/>
        <v>0</v>
      </c>
      <c r="AR1292" s="100" t="e">
        <f>VLOOKUP(C1292&amp;E1292&amp;G1292&amp;I1292&amp;J1292,'Código Licitaciones'!$I$8:$I$6500,1,0)</f>
        <v>#N/A</v>
      </c>
    </row>
    <row r="1293" spans="13:44" ht="18" x14ac:dyDescent="0.35">
      <c r="M1293" s="109"/>
      <c r="X1293" s="92">
        <f t="shared" si="161"/>
        <v>9</v>
      </c>
      <c r="Z1293" s="100" t="e">
        <f t="shared" si="162"/>
        <v>#DIV/0!</v>
      </c>
      <c r="AA1293" s="105" t="e">
        <f>+VLOOKUP(C1293,'Código Licitaciones'!$J$7:$J$31,1,0)</f>
        <v>#N/A</v>
      </c>
      <c r="AB1293" s="105">
        <f t="shared" si="163"/>
        <v>0</v>
      </c>
      <c r="AC1293" s="105" t="e">
        <f>+VLOOKUP(E1293,'Código Licitaciones'!$K$7:$K$50,1,0)</f>
        <v>#N/A</v>
      </c>
      <c r="AD1293" s="105">
        <f t="shared" si="164"/>
        <v>0</v>
      </c>
      <c r="AE1293" s="105" t="e">
        <f>+VLOOKUP(G1293,'Código Licitaciones'!$L$7:$L$50,1,0)</f>
        <v>#N/A</v>
      </c>
      <c r="AF1293" s="100" t="e">
        <f t="shared" si="165"/>
        <v>#DIV/0!</v>
      </c>
      <c r="AG1293" s="105" t="e">
        <f>+VLOOKUP(I1293,'Código Licitaciones'!$M$7:$M$50,1,0)</f>
        <v>#N/A</v>
      </c>
      <c r="AH1293" s="105" t="e">
        <f>+VLOOKUP(J1293,'Código Licitaciones'!$N$7:$N$50,1,0)</f>
        <v>#N/A</v>
      </c>
      <c r="AI1293" s="105">
        <f t="shared" si="160"/>
        <v>0</v>
      </c>
      <c r="AJ1293" s="105">
        <f t="shared" si="160"/>
        <v>0</v>
      </c>
      <c r="AK1293" s="106" t="e">
        <f>+VLOOKUP(M1293,'Código Barras'!$C$3:$C$1694,1,0)</f>
        <v>#N/A</v>
      </c>
      <c r="AL1293" s="100">
        <f t="shared" si="159"/>
        <v>0</v>
      </c>
      <c r="AM1293" s="100">
        <f t="shared" si="159"/>
        <v>0</v>
      </c>
      <c r="AN1293" s="100">
        <f t="shared" si="159"/>
        <v>0</v>
      </c>
      <c r="AO1293" s="100">
        <f t="shared" si="158"/>
        <v>0</v>
      </c>
      <c r="AP1293" s="100">
        <f t="shared" si="158"/>
        <v>0</v>
      </c>
      <c r="AQ1293" s="100">
        <f t="shared" si="158"/>
        <v>0</v>
      </c>
      <c r="AR1293" s="100" t="e">
        <f>VLOOKUP(C1293&amp;E1293&amp;G1293&amp;I1293&amp;J1293,'Código Licitaciones'!$I$8:$I$6500,1,0)</f>
        <v>#N/A</v>
      </c>
    </row>
    <row r="1294" spans="13:44" ht="18" x14ac:dyDescent="0.35">
      <c r="M1294" s="109"/>
      <c r="X1294" s="92">
        <f t="shared" si="161"/>
        <v>9</v>
      </c>
      <c r="Z1294" s="100" t="e">
        <f t="shared" si="162"/>
        <v>#DIV/0!</v>
      </c>
      <c r="AA1294" s="105" t="e">
        <f>+VLOOKUP(C1294,'Código Licitaciones'!$J$7:$J$31,1,0)</f>
        <v>#N/A</v>
      </c>
      <c r="AB1294" s="105">
        <f t="shared" si="163"/>
        <v>0</v>
      </c>
      <c r="AC1294" s="105" t="e">
        <f>+VLOOKUP(E1294,'Código Licitaciones'!$K$7:$K$50,1,0)</f>
        <v>#N/A</v>
      </c>
      <c r="AD1294" s="105">
        <f t="shared" si="164"/>
        <v>0</v>
      </c>
      <c r="AE1294" s="105" t="e">
        <f>+VLOOKUP(G1294,'Código Licitaciones'!$L$7:$L$50,1,0)</f>
        <v>#N/A</v>
      </c>
      <c r="AF1294" s="100" t="e">
        <f t="shared" si="165"/>
        <v>#DIV/0!</v>
      </c>
      <c r="AG1294" s="105" t="e">
        <f>+VLOOKUP(I1294,'Código Licitaciones'!$M$7:$M$50,1,0)</f>
        <v>#N/A</v>
      </c>
      <c r="AH1294" s="105" t="e">
        <f>+VLOOKUP(J1294,'Código Licitaciones'!$N$7:$N$50,1,0)</f>
        <v>#N/A</v>
      </c>
      <c r="AI1294" s="105">
        <f t="shared" si="160"/>
        <v>0</v>
      </c>
      <c r="AJ1294" s="105">
        <f t="shared" si="160"/>
        <v>0</v>
      </c>
      <c r="AK1294" s="106" t="e">
        <f>+VLOOKUP(M1294,'Código Barras'!$C$3:$C$1694,1,0)</f>
        <v>#N/A</v>
      </c>
      <c r="AL1294" s="100">
        <f t="shared" si="159"/>
        <v>0</v>
      </c>
      <c r="AM1294" s="100">
        <f t="shared" si="159"/>
        <v>0</v>
      </c>
      <c r="AN1294" s="100">
        <f t="shared" si="159"/>
        <v>0</v>
      </c>
      <c r="AO1294" s="100">
        <f t="shared" si="158"/>
        <v>0</v>
      </c>
      <c r="AP1294" s="100">
        <f t="shared" si="158"/>
        <v>0</v>
      </c>
      <c r="AQ1294" s="100">
        <f t="shared" si="158"/>
        <v>0</v>
      </c>
      <c r="AR1294" s="100" t="e">
        <f>VLOOKUP(C1294&amp;E1294&amp;G1294&amp;I1294&amp;J1294,'Código Licitaciones'!$I$8:$I$6500,1,0)</f>
        <v>#N/A</v>
      </c>
    </row>
    <row r="1295" spans="13:44" ht="18" x14ac:dyDescent="0.35">
      <c r="M1295" s="109"/>
      <c r="X1295" s="92">
        <f t="shared" si="161"/>
        <v>9</v>
      </c>
      <c r="Z1295" s="100" t="e">
        <f t="shared" si="162"/>
        <v>#DIV/0!</v>
      </c>
      <c r="AA1295" s="105" t="e">
        <f>+VLOOKUP(C1295,'Código Licitaciones'!$J$7:$J$31,1,0)</f>
        <v>#N/A</v>
      </c>
      <c r="AB1295" s="105">
        <f t="shared" si="163"/>
        <v>0</v>
      </c>
      <c r="AC1295" s="105" t="e">
        <f>+VLOOKUP(E1295,'Código Licitaciones'!$K$7:$K$50,1,0)</f>
        <v>#N/A</v>
      </c>
      <c r="AD1295" s="105">
        <f t="shared" si="164"/>
        <v>0</v>
      </c>
      <c r="AE1295" s="105" t="e">
        <f>+VLOOKUP(G1295,'Código Licitaciones'!$L$7:$L$50,1,0)</f>
        <v>#N/A</v>
      </c>
      <c r="AF1295" s="100" t="e">
        <f t="shared" si="165"/>
        <v>#DIV/0!</v>
      </c>
      <c r="AG1295" s="105" t="e">
        <f>+VLOOKUP(I1295,'Código Licitaciones'!$M$7:$M$50,1,0)</f>
        <v>#N/A</v>
      </c>
      <c r="AH1295" s="105" t="e">
        <f>+VLOOKUP(J1295,'Código Licitaciones'!$N$7:$N$50,1,0)</f>
        <v>#N/A</v>
      </c>
      <c r="AI1295" s="105">
        <f t="shared" si="160"/>
        <v>0</v>
      </c>
      <c r="AJ1295" s="105">
        <f t="shared" si="160"/>
        <v>0</v>
      </c>
      <c r="AK1295" s="106" t="e">
        <f>+VLOOKUP(M1295,'Código Barras'!$C$3:$C$1694,1,0)</f>
        <v>#N/A</v>
      </c>
      <c r="AL1295" s="100">
        <f t="shared" si="159"/>
        <v>0</v>
      </c>
      <c r="AM1295" s="100">
        <f t="shared" si="159"/>
        <v>0</v>
      </c>
      <c r="AN1295" s="100">
        <f t="shared" si="159"/>
        <v>0</v>
      </c>
      <c r="AO1295" s="100">
        <f t="shared" si="158"/>
        <v>0</v>
      </c>
      <c r="AP1295" s="100">
        <f t="shared" si="158"/>
        <v>0</v>
      </c>
      <c r="AQ1295" s="100">
        <f t="shared" si="158"/>
        <v>0</v>
      </c>
      <c r="AR1295" s="100" t="e">
        <f>VLOOKUP(C1295&amp;E1295&amp;G1295&amp;I1295&amp;J1295,'Código Licitaciones'!$I$8:$I$6500,1,0)</f>
        <v>#N/A</v>
      </c>
    </row>
    <row r="1296" spans="13:44" ht="18" x14ac:dyDescent="0.35">
      <c r="M1296" s="109"/>
      <c r="X1296" s="92">
        <f t="shared" si="161"/>
        <v>9</v>
      </c>
      <c r="Z1296" s="100" t="e">
        <f t="shared" si="162"/>
        <v>#DIV/0!</v>
      </c>
      <c r="AA1296" s="105" t="e">
        <f>+VLOOKUP(C1296,'Código Licitaciones'!$J$7:$J$31,1,0)</f>
        <v>#N/A</v>
      </c>
      <c r="AB1296" s="105">
        <f t="shared" si="163"/>
        <v>0</v>
      </c>
      <c r="AC1296" s="105" t="e">
        <f>+VLOOKUP(E1296,'Código Licitaciones'!$K$7:$K$50,1,0)</f>
        <v>#N/A</v>
      </c>
      <c r="AD1296" s="105">
        <f t="shared" si="164"/>
        <v>0</v>
      </c>
      <c r="AE1296" s="105" t="e">
        <f>+VLOOKUP(G1296,'Código Licitaciones'!$L$7:$L$50,1,0)</f>
        <v>#N/A</v>
      </c>
      <c r="AF1296" s="100" t="e">
        <f t="shared" si="165"/>
        <v>#DIV/0!</v>
      </c>
      <c r="AG1296" s="105" t="e">
        <f>+VLOOKUP(I1296,'Código Licitaciones'!$M$7:$M$50,1,0)</f>
        <v>#N/A</v>
      </c>
      <c r="AH1296" s="105" t="e">
        <f>+VLOOKUP(J1296,'Código Licitaciones'!$N$7:$N$50,1,0)</f>
        <v>#N/A</v>
      </c>
      <c r="AI1296" s="105">
        <f t="shared" si="160"/>
        <v>0</v>
      </c>
      <c r="AJ1296" s="105">
        <f t="shared" si="160"/>
        <v>0</v>
      </c>
      <c r="AK1296" s="106" t="e">
        <f>+VLOOKUP(M1296,'Código Barras'!$C$3:$C$1694,1,0)</f>
        <v>#N/A</v>
      </c>
      <c r="AL1296" s="100">
        <f t="shared" si="159"/>
        <v>0</v>
      </c>
      <c r="AM1296" s="100">
        <f t="shared" si="159"/>
        <v>0</v>
      </c>
      <c r="AN1296" s="100">
        <f t="shared" si="159"/>
        <v>0</v>
      </c>
      <c r="AO1296" s="100">
        <f t="shared" si="158"/>
        <v>0</v>
      </c>
      <c r="AP1296" s="100">
        <f t="shared" si="158"/>
        <v>0</v>
      </c>
      <c r="AQ1296" s="100">
        <f t="shared" si="158"/>
        <v>0</v>
      </c>
      <c r="AR1296" s="100" t="e">
        <f>VLOOKUP(C1296&amp;E1296&amp;G1296&amp;I1296&amp;J1296,'Código Licitaciones'!$I$8:$I$6500,1,0)</f>
        <v>#N/A</v>
      </c>
    </row>
    <row r="1297" spans="13:44" ht="18" x14ac:dyDescent="0.35">
      <c r="M1297" s="109"/>
      <c r="X1297" s="92">
        <f t="shared" si="161"/>
        <v>9</v>
      </c>
      <c r="Z1297" s="100" t="e">
        <f t="shared" si="162"/>
        <v>#DIV/0!</v>
      </c>
      <c r="AA1297" s="105" t="e">
        <f>+VLOOKUP(C1297,'Código Licitaciones'!$J$7:$J$31,1,0)</f>
        <v>#N/A</v>
      </c>
      <c r="AB1297" s="105">
        <f t="shared" si="163"/>
        <v>0</v>
      </c>
      <c r="AC1297" s="105" t="e">
        <f>+VLOOKUP(E1297,'Código Licitaciones'!$K$7:$K$50,1,0)</f>
        <v>#N/A</v>
      </c>
      <c r="AD1297" s="105">
        <f t="shared" si="164"/>
        <v>0</v>
      </c>
      <c r="AE1297" s="105" t="e">
        <f>+VLOOKUP(G1297,'Código Licitaciones'!$L$7:$L$50,1,0)</f>
        <v>#N/A</v>
      </c>
      <c r="AF1297" s="100" t="e">
        <f t="shared" si="165"/>
        <v>#DIV/0!</v>
      </c>
      <c r="AG1297" s="105" t="e">
        <f>+VLOOKUP(I1297,'Código Licitaciones'!$M$7:$M$50,1,0)</f>
        <v>#N/A</v>
      </c>
      <c r="AH1297" s="105" t="e">
        <f>+VLOOKUP(J1297,'Código Licitaciones'!$N$7:$N$50,1,0)</f>
        <v>#N/A</v>
      </c>
      <c r="AI1297" s="105">
        <f t="shared" si="160"/>
        <v>0</v>
      </c>
      <c r="AJ1297" s="105">
        <f t="shared" si="160"/>
        <v>0</v>
      </c>
      <c r="AK1297" s="106" t="e">
        <f>+VLOOKUP(M1297,'Código Barras'!$C$3:$C$1694,1,0)</f>
        <v>#N/A</v>
      </c>
      <c r="AL1297" s="100">
        <f t="shared" si="159"/>
        <v>0</v>
      </c>
      <c r="AM1297" s="100">
        <f t="shared" si="159"/>
        <v>0</v>
      </c>
      <c r="AN1297" s="100">
        <f t="shared" si="159"/>
        <v>0</v>
      </c>
      <c r="AO1297" s="100">
        <f t="shared" si="158"/>
        <v>0</v>
      </c>
      <c r="AP1297" s="100">
        <f t="shared" si="158"/>
        <v>0</v>
      </c>
      <c r="AQ1297" s="100">
        <f t="shared" si="158"/>
        <v>0</v>
      </c>
      <c r="AR1297" s="100" t="e">
        <f>VLOOKUP(C1297&amp;E1297&amp;G1297&amp;I1297&amp;J1297,'Código Licitaciones'!$I$8:$I$6500,1,0)</f>
        <v>#N/A</v>
      </c>
    </row>
    <row r="1298" spans="13:44" ht="18" x14ac:dyDescent="0.35">
      <c r="M1298" s="109"/>
      <c r="X1298" s="92">
        <f t="shared" si="161"/>
        <v>9</v>
      </c>
      <c r="Z1298" s="100" t="e">
        <f t="shared" si="162"/>
        <v>#DIV/0!</v>
      </c>
      <c r="AA1298" s="105" t="e">
        <f>+VLOOKUP(C1298,'Código Licitaciones'!$J$7:$J$31,1,0)</f>
        <v>#N/A</v>
      </c>
      <c r="AB1298" s="105">
        <f t="shared" si="163"/>
        <v>0</v>
      </c>
      <c r="AC1298" s="105" t="e">
        <f>+VLOOKUP(E1298,'Código Licitaciones'!$K$7:$K$50,1,0)</f>
        <v>#N/A</v>
      </c>
      <c r="AD1298" s="105">
        <f t="shared" si="164"/>
        <v>0</v>
      </c>
      <c r="AE1298" s="105" t="e">
        <f>+VLOOKUP(G1298,'Código Licitaciones'!$L$7:$L$50,1,0)</f>
        <v>#N/A</v>
      </c>
      <c r="AF1298" s="100" t="e">
        <f t="shared" si="165"/>
        <v>#DIV/0!</v>
      </c>
      <c r="AG1298" s="105" t="e">
        <f>+VLOOKUP(I1298,'Código Licitaciones'!$M$7:$M$50,1,0)</f>
        <v>#N/A</v>
      </c>
      <c r="AH1298" s="105" t="e">
        <f>+VLOOKUP(J1298,'Código Licitaciones'!$N$7:$N$50,1,0)</f>
        <v>#N/A</v>
      </c>
      <c r="AI1298" s="105">
        <f t="shared" si="160"/>
        <v>0</v>
      </c>
      <c r="AJ1298" s="105">
        <f t="shared" si="160"/>
        <v>0</v>
      </c>
      <c r="AK1298" s="106" t="e">
        <f>+VLOOKUP(M1298,'Código Barras'!$C$3:$C$1694,1,0)</f>
        <v>#N/A</v>
      </c>
      <c r="AL1298" s="100">
        <f t="shared" si="159"/>
        <v>0</v>
      </c>
      <c r="AM1298" s="100">
        <f t="shared" si="159"/>
        <v>0</v>
      </c>
      <c r="AN1298" s="100">
        <f t="shared" si="159"/>
        <v>0</v>
      </c>
      <c r="AO1298" s="100">
        <f t="shared" si="158"/>
        <v>0</v>
      </c>
      <c r="AP1298" s="100">
        <f t="shared" si="158"/>
        <v>0</v>
      </c>
      <c r="AQ1298" s="100">
        <f t="shared" si="158"/>
        <v>0</v>
      </c>
      <c r="AR1298" s="100" t="e">
        <f>VLOOKUP(C1298&amp;E1298&amp;G1298&amp;I1298&amp;J1298,'Código Licitaciones'!$I$8:$I$6500,1,0)</f>
        <v>#N/A</v>
      </c>
    </row>
    <row r="1299" spans="13:44" ht="18" x14ac:dyDescent="0.35">
      <c r="M1299" s="109"/>
      <c r="X1299" s="92">
        <f t="shared" si="161"/>
        <v>9</v>
      </c>
      <c r="Z1299" s="100" t="e">
        <f t="shared" si="162"/>
        <v>#DIV/0!</v>
      </c>
      <c r="AA1299" s="105" t="e">
        <f>+VLOOKUP(C1299,'Código Licitaciones'!$J$7:$J$31,1,0)</f>
        <v>#N/A</v>
      </c>
      <c r="AB1299" s="105">
        <f t="shared" si="163"/>
        <v>0</v>
      </c>
      <c r="AC1299" s="105" t="e">
        <f>+VLOOKUP(E1299,'Código Licitaciones'!$K$7:$K$50,1,0)</f>
        <v>#N/A</v>
      </c>
      <c r="AD1299" s="105">
        <f t="shared" si="164"/>
        <v>0</v>
      </c>
      <c r="AE1299" s="105" t="e">
        <f>+VLOOKUP(G1299,'Código Licitaciones'!$L$7:$L$50,1,0)</f>
        <v>#N/A</v>
      </c>
      <c r="AF1299" s="100" t="e">
        <f t="shared" si="165"/>
        <v>#DIV/0!</v>
      </c>
      <c r="AG1299" s="105" t="e">
        <f>+VLOOKUP(I1299,'Código Licitaciones'!$M$7:$M$50,1,0)</f>
        <v>#N/A</v>
      </c>
      <c r="AH1299" s="105" t="e">
        <f>+VLOOKUP(J1299,'Código Licitaciones'!$N$7:$N$50,1,0)</f>
        <v>#N/A</v>
      </c>
      <c r="AI1299" s="105">
        <f t="shared" si="160"/>
        <v>0</v>
      </c>
      <c r="AJ1299" s="105">
        <f t="shared" si="160"/>
        <v>0</v>
      </c>
      <c r="AK1299" s="106" t="e">
        <f>+VLOOKUP(M1299,'Código Barras'!$C$3:$C$1694,1,0)</f>
        <v>#N/A</v>
      </c>
      <c r="AL1299" s="100">
        <f t="shared" si="159"/>
        <v>0</v>
      </c>
      <c r="AM1299" s="100">
        <f t="shared" si="159"/>
        <v>0</v>
      </c>
      <c r="AN1299" s="100">
        <f t="shared" si="159"/>
        <v>0</v>
      </c>
      <c r="AO1299" s="100">
        <f t="shared" si="158"/>
        <v>0</v>
      </c>
      <c r="AP1299" s="100">
        <f t="shared" si="158"/>
        <v>0</v>
      </c>
      <c r="AQ1299" s="100">
        <f t="shared" si="158"/>
        <v>0</v>
      </c>
      <c r="AR1299" s="100" t="e">
        <f>VLOOKUP(C1299&amp;E1299&amp;G1299&amp;I1299&amp;J1299,'Código Licitaciones'!$I$8:$I$6500,1,0)</f>
        <v>#N/A</v>
      </c>
    </row>
    <row r="1300" spans="13:44" ht="18" x14ac:dyDescent="0.35">
      <c r="M1300" s="109"/>
      <c r="X1300" s="92">
        <f t="shared" si="161"/>
        <v>9</v>
      </c>
      <c r="Z1300" s="100" t="e">
        <f t="shared" si="162"/>
        <v>#DIV/0!</v>
      </c>
      <c r="AA1300" s="105" t="e">
        <f>+VLOOKUP(C1300,'Código Licitaciones'!$J$7:$J$31,1,0)</f>
        <v>#N/A</v>
      </c>
      <c r="AB1300" s="105">
        <f t="shared" si="163"/>
        <v>0</v>
      </c>
      <c r="AC1300" s="105" t="e">
        <f>+VLOOKUP(E1300,'Código Licitaciones'!$K$7:$K$50,1,0)</f>
        <v>#N/A</v>
      </c>
      <c r="AD1300" s="105">
        <f t="shared" si="164"/>
        <v>0</v>
      </c>
      <c r="AE1300" s="105" t="e">
        <f>+VLOOKUP(G1300,'Código Licitaciones'!$L$7:$L$50,1,0)</f>
        <v>#N/A</v>
      </c>
      <c r="AF1300" s="100" t="e">
        <f t="shared" si="165"/>
        <v>#DIV/0!</v>
      </c>
      <c r="AG1300" s="105" t="e">
        <f>+VLOOKUP(I1300,'Código Licitaciones'!$M$7:$M$50,1,0)</f>
        <v>#N/A</v>
      </c>
      <c r="AH1300" s="105" t="e">
        <f>+VLOOKUP(J1300,'Código Licitaciones'!$N$7:$N$50,1,0)</f>
        <v>#N/A</v>
      </c>
      <c r="AI1300" s="105">
        <f t="shared" si="160"/>
        <v>0</v>
      </c>
      <c r="AJ1300" s="105">
        <f t="shared" si="160"/>
        <v>0</v>
      </c>
      <c r="AK1300" s="106" t="e">
        <f>+VLOOKUP(M1300,'Código Barras'!$C$3:$C$1694,1,0)</f>
        <v>#N/A</v>
      </c>
      <c r="AL1300" s="100">
        <f t="shared" si="159"/>
        <v>0</v>
      </c>
      <c r="AM1300" s="100">
        <f t="shared" si="159"/>
        <v>0</v>
      </c>
      <c r="AN1300" s="100">
        <f t="shared" si="159"/>
        <v>0</v>
      </c>
      <c r="AO1300" s="100">
        <f t="shared" si="159"/>
        <v>0</v>
      </c>
      <c r="AP1300" s="100">
        <f t="shared" si="159"/>
        <v>0</v>
      </c>
      <c r="AQ1300" s="100">
        <f t="shared" si="159"/>
        <v>0</v>
      </c>
      <c r="AR1300" s="100" t="e">
        <f>VLOOKUP(C1300&amp;E1300&amp;G1300&amp;I1300&amp;J1300,'Código Licitaciones'!$I$8:$I$6500,1,0)</f>
        <v>#N/A</v>
      </c>
    </row>
    <row r="1301" spans="13:44" ht="18" x14ac:dyDescent="0.35">
      <c r="M1301" s="109"/>
      <c r="X1301" s="92">
        <f t="shared" si="161"/>
        <v>9</v>
      </c>
      <c r="Z1301" s="100" t="e">
        <f t="shared" si="162"/>
        <v>#DIV/0!</v>
      </c>
      <c r="AA1301" s="105" t="e">
        <f>+VLOOKUP(C1301,'Código Licitaciones'!$J$7:$J$31,1,0)</f>
        <v>#N/A</v>
      </c>
      <c r="AB1301" s="105">
        <f t="shared" si="163"/>
        <v>0</v>
      </c>
      <c r="AC1301" s="105" t="e">
        <f>+VLOOKUP(E1301,'Código Licitaciones'!$K$7:$K$50,1,0)</f>
        <v>#N/A</v>
      </c>
      <c r="AD1301" s="105">
        <f t="shared" si="164"/>
        <v>0</v>
      </c>
      <c r="AE1301" s="105" t="e">
        <f>+VLOOKUP(G1301,'Código Licitaciones'!$L$7:$L$50,1,0)</f>
        <v>#N/A</v>
      </c>
      <c r="AF1301" s="100" t="e">
        <f t="shared" si="165"/>
        <v>#DIV/0!</v>
      </c>
      <c r="AG1301" s="105" t="e">
        <f>+VLOOKUP(I1301,'Código Licitaciones'!$M$7:$M$50,1,0)</f>
        <v>#N/A</v>
      </c>
      <c r="AH1301" s="105" t="e">
        <f>+VLOOKUP(J1301,'Código Licitaciones'!$N$7:$N$50,1,0)</f>
        <v>#N/A</v>
      </c>
      <c r="AI1301" s="105">
        <f t="shared" si="160"/>
        <v>0</v>
      </c>
      <c r="AJ1301" s="105">
        <f t="shared" si="160"/>
        <v>0</v>
      </c>
      <c r="AK1301" s="106" t="e">
        <f>+VLOOKUP(M1301,'Código Barras'!$C$3:$C$1694,1,0)</f>
        <v>#N/A</v>
      </c>
      <c r="AL1301" s="100">
        <f t="shared" ref="AL1301:AQ1343" si="166">IF(OR(ISNUMBER(N1301),N1301=0),N1301,1/0)</f>
        <v>0</v>
      </c>
      <c r="AM1301" s="100">
        <f t="shared" si="166"/>
        <v>0</v>
      </c>
      <c r="AN1301" s="100">
        <f t="shared" si="166"/>
        <v>0</v>
      </c>
      <c r="AO1301" s="100">
        <f t="shared" si="166"/>
        <v>0</v>
      </c>
      <c r="AP1301" s="100">
        <f t="shared" si="166"/>
        <v>0</v>
      </c>
      <c r="AQ1301" s="100">
        <f t="shared" si="166"/>
        <v>0</v>
      </c>
      <c r="AR1301" s="100" t="e">
        <f>VLOOKUP(C1301&amp;E1301&amp;G1301&amp;I1301&amp;J1301,'Código Licitaciones'!$I$8:$I$6500,1,0)</f>
        <v>#N/A</v>
      </c>
    </row>
    <row r="1302" spans="13:44" ht="18" x14ac:dyDescent="0.35">
      <c r="M1302" s="109"/>
      <c r="X1302" s="92">
        <f t="shared" si="161"/>
        <v>9</v>
      </c>
      <c r="Z1302" s="100" t="e">
        <f t="shared" si="162"/>
        <v>#DIV/0!</v>
      </c>
      <c r="AA1302" s="105" t="e">
        <f>+VLOOKUP(C1302,'Código Licitaciones'!$J$7:$J$31,1,0)</f>
        <v>#N/A</v>
      </c>
      <c r="AB1302" s="105">
        <f t="shared" si="163"/>
        <v>0</v>
      </c>
      <c r="AC1302" s="105" t="e">
        <f>+VLOOKUP(E1302,'Código Licitaciones'!$K$7:$K$50,1,0)</f>
        <v>#N/A</v>
      </c>
      <c r="AD1302" s="105">
        <f t="shared" si="164"/>
        <v>0</v>
      </c>
      <c r="AE1302" s="105" t="e">
        <f>+VLOOKUP(G1302,'Código Licitaciones'!$L$7:$L$50,1,0)</f>
        <v>#N/A</v>
      </c>
      <c r="AF1302" s="100" t="e">
        <f t="shared" si="165"/>
        <v>#DIV/0!</v>
      </c>
      <c r="AG1302" s="105" t="e">
        <f>+VLOOKUP(I1302,'Código Licitaciones'!$M$7:$M$50,1,0)</f>
        <v>#N/A</v>
      </c>
      <c r="AH1302" s="105" t="e">
        <f>+VLOOKUP(J1302,'Código Licitaciones'!$N$7:$N$50,1,0)</f>
        <v>#N/A</v>
      </c>
      <c r="AI1302" s="105">
        <f t="shared" si="160"/>
        <v>0</v>
      </c>
      <c r="AJ1302" s="105">
        <f t="shared" si="160"/>
        <v>0</v>
      </c>
      <c r="AK1302" s="106" t="e">
        <f>+VLOOKUP(M1302,'Código Barras'!$C$3:$C$1694,1,0)</f>
        <v>#N/A</v>
      </c>
      <c r="AL1302" s="100">
        <f t="shared" si="166"/>
        <v>0</v>
      </c>
      <c r="AM1302" s="100">
        <f t="shared" si="166"/>
        <v>0</v>
      </c>
      <c r="AN1302" s="100">
        <f t="shared" si="166"/>
        <v>0</v>
      </c>
      <c r="AO1302" s="100">
        <f t="shared" si="166"/>
        <v>0</v>
      </c>
      <c r="AP1302" s="100">
        <f t="shared" si="166"/>
        <v>0</v>
      </c>
      <c r="AQ1302" s="100">
        <f t="shared" si="166"/>
        <v>0</v>
      </c>
      <c r="AR1302" s="100" t="e">
        <f>VLOOKUP(C1302&amp;E1302&amp;G1302&amp;I1302&amp;J1302,'Código Licitaciones'!$I$8:$I$6500,1,0)</f>
        <v>#N/A</v>
      </c>
    </row>
    <row r="1303" spans="13:44" ht="18" x14ac:dyDescent="0.35">
      <c r="M1303" s="109"/>
      <c r="X1303" s="92">
        <f t="shared" si="161"/>
        <v>9</v>
      </c>
      <c r="Z1303" s="100" t="e">
        <f t="shared" si="162"/>
        <v>#DIV/0!</v>
      </c>
      <c r="AA1303" s="105" t="e">
        <f>+VLOOKUP(C1303,'Código Licitaciones'!$J$7:$J$31,1,0)</f>
        <v>#N/A</v>
      </c>
      <c r="AB1303" s="105">
        <f t="shared" si="163"/>
        <v>0</v>
      </c>
      <c r="AC1303" s="105" t="e">
        <f>+VLOOKUP(E1303,'Código Licitaciones'!$K$7:$K$50,1,0)</f>
        <v>#N/A</v>
      </c>
      <c r="AD1303" s="105">
        <f t="shared" si="164"/>
        <v>0</v>
      </c>
      <c r="AE1303" s="105" t="e">
        <f>+VLOOKUP(G1303,'Código Licitaciones'!$L$7:$L$50,1,0)</f>
        <v>#N/A</v>
      </c>
      <c r="AF1303" s="100" t="e">
        <f t="shared" si="165"/>
        <v>#DIV/0!</v>
      </c>
      <c r="AG1303" s="105" t="e">
        <f>+VLOOKUP(I1303,'Código Licitaciones'!$M$7:$M$50,1,0)</f>
        <v>#N/A</v>
      </c>
      <c r="AH1303" s="105" t="e">
        <f>+VLOOKUP(J1303,'Código Licitaciones'!$N$7:$N$50,1,0)</f>
        <v>#N/A</v>
      </c>
      <c r="AI1303" s="105">
        <f t="shared" si="160"/>
        <v>0</v>
      </c>
      <c r="AJ1303" s="105">
        <f t="shared" si="160"/>
        <v>0</v>
      </c>
      <c r="AK1303" s="106" t="e">
        <f>+VLOOKUP(M1303,'Código Barras'!$C$3:$C$1694,1,0)</f>
        <v>#N/A</v>
      </c>
      <c r="AL1303" s="100">
        <f t="shared" si="166"/>
        <v>0</v>
      </c>
      <c r="AM1303" s="100">
        <f t="shared" si="166"/>
        <v>0</v>
      </c>
      <c r="AN1303" s="100">
        <f t="shared" si="166"/>
        <v>0</v>
      </c>
      <c r="AO1303" s="100">
        <f t="shared" si="166"/>
        <v>0</v>
      </c>
      <c r="AP1303" s="100">
        <f t="shared" si="166"/>
        <v>0</v>
      </c>
      <c r="AQ1303" s="100">
        <f t="shared" si="166"/>
        <v>0</v>
      </c>
      <c r="AR1303" s="100" t="e">
        <f>VLOOKUP(C1303&amp;E1303&amp;G1303&amp;I1303&amp;J1303,'Código Licitaciones'!$I$8:$I$6500,1,0)</f>
        <v>#N/A</v>
      </c>
    </row>
    <row r="1304" spans="13:44" ht="18" x14ac:dyDescent="0.35">
      <c r="M1304" s="109"/>
      <c r="X1304" s="92">
        <f t="shared" si="161"/>
        <v>9</v>
      </c>
      <c r="Z1304" s="100" t="e">
        <f t="shared" si="162"/>
        <v>#DIV/0!</v>
      </c>
      <c r="AA1304" s="105" t="e">
        <f>+VLOOKUP(C1304,'Código Licitaciones'!$J$7:$J$31,1,0)</f>
        <v>#N/A</v>
      </c>
      <c r="AB1304" s="105">
        <f t="shared" si="163"/>
        <v>0</v>
      </c>
      <c r="AC1304" s="105" t="e">
        <f>+VLOOKUP(E1304,'Código Licitaciones'!$K$7:$K$50,1,0)</f>
        <v>#N/A</v>
      </c>
      <c r="AD1304" s="105">
        <f t="shared" si="164"/>
        <v>0</v>
      </c>
      <c r="AE1304" s="105" t="e">
        <f>+VLOOKUP(G1304,'Código Licitaciones'!$L$7:$L$50,1,0)</f>
        <v>#N/A</v>
      </c>
      <c r="AF1304" s="100" t="e">
        <f t="shared" si="165"/>
        <v>#DIV/0!</v>
      </c>
      <c r="AG1304" s="105" t="e">
        <f>+VLOOKUP(I1304,'Código Licitaciones'!$M$7:$M$50,1,0)</f>
        <v>#N/A</v>
      </c>
      <c r="AH1304" s="105" t="e">
        <f>+VLOOKUP(J1304,'Código Licitaciones'!$N$7:$N$50,1,0)</f>
        <v>#N/A</v>
      </c>
      <c r="AI1304" s="105">
        <f t="shared" si="160"/>
        <v>0</v>
      </c>
      <c r="AJ1304" s="105">
        <f t="shared" si="160"/>
        <v>0</v>
      </c>
      <c r="AK1304" s="106" t="e">
        <f>+VLOOKUP(M1304,'Código Barras'!$C$3:$C$1694,1,0)</f>
        <v>#N/A</v>
      </c>
      <c r="AL1304" s="100">
        <f t="shared" si="166"/>
        <v>0</v>
      </c>
      <c r="AM1304" s="100">
        <f t="shared" si="166"/>
        <v>0</v>
      </c>
      <c r="AN1304" s="100">
        <f t="shared" si="166"/>
        <v>0</v>
      </c>
      <c r="AO1304" s="100">
        <f t="shared" si="166"/>
        <v>0</v>
      </c>
      <c r="AP1304" s="100">
        <f t="shared" si="166"/>
        <v>0</v>
      </c>
      <c r="AQ1304" s="100">
        <f t="shared" si="166"/>
        <v>0</v>
      </c>
      <c r="AR1304" s="100" t="e">
        <f>VLOOKUP(C1304&amp;E1304&amp;G1304&amp;I1304&amp;J1304,'Código Licitaciones'!$I$8:$I$6500,1,0)</f>
        <v>#N/A</v>
      </c>
    </row>
    <row r="1305" spans="13:44" ht="18" x14ac:dyDescent="0.35">
      <c r="M1305" s="109"/>
      <c r="X1305" s="92">
        <f t="shared" si="161"/>
        <v>9</v>
      </c>
      <c r="Z1305" s="100" t="e">
        <f t="shared" si="162"/>
        <v>#DIV/0!</v>
      </c>
      <c r="AA1305" s="105" t="e">
        <f>+VLOOKUP(C1305,'Código Licitaciones'!$J$7:$J$31,1,0)</f>
        <v>#N/A</v>
      </c>
      <c r="AB1305" s="105">
        <f t="shared" si="163"/>
        <v>0</v>
      </c>
      <c r="AC1305" s="105" t="e">
        <f>+VLOOKUP(E1305,'Código Licitaciones'!$K$7:$K$50,1,0)</f>
        <v>#N/A</v>
      </c>
      <c r="AD1305" s="105">
        <f t="shared" si="164"/>
        <v>0</v>
      </c>
      <c r="AE1305" s="105" t="e">
        <f>+VLOOKUP(G1305,'Código Licitaciones'!$L$7:$L$50,1,0)</f>
        <v>#N/A</v>
      </c>
      <c r="AF1305" s="100" t="e">
        <f t="shared" si="165"/>
        <v>#DIV/0!</v>
      </c>
      <c r="AG1305" s="105" t="e">
        <f>+VLOOKUP(I1305,'Código Licitaciones'!$M$7:$M$50,1,0)</f>
        <v>#N/A</v>
      </c>
      <c r="AH1305" s="105" t="e">
        <f>+VLOOKUP(J1305,'Código Licitaciones'!$N$7:$N$50,1,0)</f>
        <v>#N/A</v>
      </c>
      <c r="AI1305" s="105">
        <f t="shared" si="160"/>
        <v>0</v>
      </c>
      <c r="AJ1305" s="105">
        <f t="shared" si="160"/>
        <v>0</v>
      </c>
      <c r="AK1305" s="106" t="e">
        <f>+VLOOKUP(M1305,'Código Barras'!$C$3:$C$1694,1,0)</f>
        <v>#N/A</v>
      </c>
      <c r="AL1305" s="100">
        <f t="shared" si="166"/>
        <v>0</v>
      </c>
      <c r="AM1305" s="100">
        <f t="shared" si="166"/>
        <v>0</v>
      </c>
      <c r="AN1305" s="100">
        <f t="shared" si="166"/>
        <v>0</v>
      </c>
      <c r="AO1305" s="100">
        <f t="shared" si="166"/>
        <v>0</v>
      </c>
      <c r="AP1305" s="100">
        <f t="shared" si="166"/>
        <v>0</v>
      </c>
      <c r="AQ1305" s="100">
        <f t="shared" si="166"/>
        <v>0</v>
      </c>
      <c r="AR1305" s="100" t="e">
        <f>VLOOKUP(C1305&amp;E1305&amp;G1305&amp;I1305&amp;J1305,'Código Licitaciones'!$I$8:$I$6500,1,0)</f>
        <v>#N/A</v>
      </c>
    </row>
    <row r="1306" spans="13:44" ht="18" x14ac:dyDescent="0.35">
      <c r="M1306" s="109"/>
      <c r="X1306" s="92">
        <f t="shared" si="161"/>
        <v>9</v>
      </c>
      <c r="Z1306" s="100" t="e">
        <f t="shared" si="162"/>
        <v>#DIV/0!</v>
      </c>
      <c r="AA1306" s="105" t="e">
        <f>+VLOOKUP(C1306,'Código Licitaciones'!$J$7:$J$31,1,0)</f>
        <v>#N/A</v>
      </c>
      <c r="AB1306" s="105">
        <f t="shared" si="163"/>
        <v>0</v>
      </c>
      <c r="AC1306" s="105" t="e">
        <f>+VLOOKUP(E1306,'Código Licitaciones'!$K$7:$K$50,1,0)</f>
        <v>#N/A</v>
      </c>
      <c r="AD1306" s="105">
        <f t="shared" si="164"/>
        <v>0</v>
      </c>
      <c r="AE1306" s="105" t="e">
        <f>+VLOOKUP(G1306,'Código Licitaciones'!$L$7:$L$50,1,0)</f>
        <v>#N/A</v>
      </c>
      <c r="AF1306" s="100" t="e">
        <f t="shared" si="165"/>
        <v>#DIV/0!</v>
      </c>
      <c r="AG1306" s="105" t="e">
        <f>+VLOOKUP(I1306,'Código Licitaciones'!$M$7:$M$50,1,0)</f>
        <v>#N/A</v>
      </c>
      <c r="AH1306" s="105" t="e">
        <f>+VLOOKUP(J1306,'Código Licitaciones'!$N$7:$N$50,1,0)</f>
        <v>#N/A</v>
      </c>
      <c r="AI1306" s="105">
        <f t="shared" si="160"/>
        <v>0</v>
      </c>
      <c r="AJ1306" s="105">
        <f t="shared" si="160"/>
        <v>0</v>
      </c>
      <c r="AK1306" s="106" t="e">
        <f>+VLOOKUP(M1306,'Código Barras'!$C$3:$C$1694,1,0)</f>
        <v>#N/A</v>
      </c>
      <c r="AL1306" s="100">
        <f t="shared" si="166"/>
        <v>0</v>
      </c>
      <c r="AM1306" s="100">
        <f t="shared" si="166"/>
        <v>0</v>
      </c>
      <c r="AN1306" s="100">
        <f t="shared" si="166"/>
        <v>0</v>
      </c>
      <c r="AO1306" s="100">
        <f t="shared" si="166"/>
        <v>0</v>
      </c>
      <c r="AP1306" s="100">
        <f t="shared" si="166"/>
        <v>0</v>
      </c>
      <c r="AQ1306" s="100">
        <f t="shared" si="166"/>
        <v>0</v>
      </c>
      <c r="AR1306" s="100" t="e">
        <f>VLOOKUP(C1306&amp;E1306&amp;G1306&amp;I1306&amp;J1306,'Código Licitaciones'!$I$8:$I$6500,1,0)</f>
        <v>#N/A</v>
      </c>
    </row>
    <row r="1307" spans="13:44" ht="18" x14ac:dyDescent="0.35">
      <c r="M1307" s="109"/>
      <c r="X1307" s="92">
        <f t="shared" si="161"/>
        <v>9</v>
      </c>
      <c r="Z1307" s="100" t="e">
        <f t="shared" si="162"/>
        <v>#DIV/0!</v>
      </c>
      <c r="AA1307" s="105" t="e">
        <f>+VLOOKUP(C1307,'Código Licitaciones'!$J$7:$J$31,1,0)</f>
        <v>#N/A</v>
      </c>
      <c r="AB1307" s="105">
        <f t="shared" si="163"/>
        <v>0</v>
      </c>
      <c r="AC1307" s="105" t="e">
        <f>+VLOOKUP(E1307,'Código Licitaciones'!$K$7:$K$50,1,0)</f>
        <v>#N/A</v>
      </c>
      <c r="AD1307" s="105">
        <f t="shared" si="164"/>
        <v>0</v>
      </c>
      <c r="AE1307" s="105" t="e">
        <f>+VLOOKUP(G1307,'Código Licitaciones'!$L$7:$L$50,1,0)</f>
        <v>#N/A</v>
      </c>
      <c r="AF1307" s="100" t="e">
        <f t="shared" si="165"/>
        <v>#DIV/0!</v>
      </c>
      <c r="AG1307" s="105" t="e">
        <f>+VLOOKUP(I1307,'Código Licitaciones'!$M$7:$M$50,1,0)</f>
        <v>#N/A</v>
      </c>
      <c r="AH1307" s="105" t="e">
        <f>+VLOOKUP(J1307,'Código Licitaciones'!$N$7:$N$50,1,0)</f>
        <v>#N/A</v>
      </c>
      <c r="AI1307" s="105">
        <f t="shared" si="160"/>
        <v>0</v>
      </c>
      <c r="AJ1307" s="105">
        <f t="shared" si="160"/>
        <v>0</v>
      </c>
      <c r="AK1307" s="106" t="e">
        <f>+VLOOKUP(M1307,'Código Barras'!$C$3:$C$1694,1,0)</f>
        <v>#N/A</v>
      </c>
      <c r="AL1307" s="100">
        <f t="shared" si="166"/>
        <v>0</v>
      </c>
      <c r="AM1307" s="100">
        <f t="shared" si="166"/>
        <v>0</v>
      </c>
      <c r="AN1307" s="100">
        <f t="shared" si="166"/>
        <v>0</v>
      </c>
      <c r="AO1307" s="100">
        <f t="shared" si="166"/>
        <v>0</v>
      </c>
      <c r="AP1307" s="100">
        <f t="shared" si="166"/>
        <v>0</v>
      </c>
      <c r="AQ1307" s="100">
        <f t="shared" si="166"/>
        <v>0</v>
      </c>
      <c r="AR1307" s="100" t="e">
        <f>VLOOKUP(C1307&amp;E1307&amp;G1307&amp;I1307&amp;J1307,'Código Licitaciones'!$I$8:$I$6500,1,0)</f>
        <v>#N/A</v>
      </c>
    </row>
    <row r="1308" spans="13:44" ht="18" x14ac:dyDescent="0.35">
      <c r="M1308" s="109"/>
      <c r="X1308" s="92">
        <f t="shared" si="161"/>
        <v>9</v>
      </c>
      <c r="Z1308" s="100" t="e">
        <f t="shared" si="162"/>
        <v>#DIV/0!</v>
      </c>
      <c r="AA1308" s="105" t="e">
        <f>+VLOOKUP(C1308,'Código Licitaciones'!$J$7:$J$31,1,0)</f>
        <v>#N/A</v>
      </c>
      <c r="AB1308" s="105">
        <f t="shared" si="163"/>
        <v>0</v>
      </c>
      <c r="AC1308" s="105" t="e">
        <f>+VLOOKUP(E1308,'Código Licitaciones'!$K$7:$K$50,1,0)</f>
        <v>#N/A</v>
      </c>
      <c r="AD1308" s="105">
        <f t="shared" si="164"/>
        <v>0</v>
      </c>
      <c r="AE1308" s="105" t="e">
        <f>+VLOOKUP(G1308,'Código Licitaciones'!$L$7:$L$50,1,0)</f>
        <v>#N/A</v>
      </c>
      <c r="AF1308" s="100" t="e">
        <f t="shared" si="165"/>
        <v>#DIV/0!</v>
      </c>
      <c r="AG1308" s="105" t="e">
        <f>+VLOOKUP(I1308,'Código Licitaciones'!$M$7:$M$50,1,0)</f>
        <v>#N/A</v>
      </c>
      <c r="AH1308" s="105" t="e">
        <f>+VLOOKUP(J1308,'Código Licitaciones'!$N$7:$N$50,1,0)</f>
        <v>#N/A</v>
      </c>
      <c r="AI1308" s="105">
        <f t="shared" si="160"/>
        <v>0</v>
      </c>
      <c r="AJ1308" s="105">
        <f t="shared" si="160"/>
        <v>0</v>
      </c>
      <c r="AK1308" s="106" t="e">
        <f>+VLOOKUP(M1308,'Código Barras'!$C$3:$C$1694,1,0)</f>
        <v>#N/A</v>
      </c>
      <c r="AL1308" s="100">
        <f t="shared" si="166"/>
        <v>0</v>
      </c>
      <c r="AM1308" s="100">
        <f t="shared" si="166"/>
        <v>0</v>
      </c>
      <c r="AN1308" s="100">
        <f t="shared" si="166"/>
        <v>0</v>
      </c>
      <c r="AO1308" s="100">
        <f t="shared" si="166"/>
        <v>0</v>
      </c>
      <c r="AP1308" s="100">
        <f t="shared" si="166"/>
        <v>0</v>
      </c>
      <c r="AQ1308" s="100">
        <f t="shared" si="166"/>
        <v>0</v>
      </c>
      <c r="AR1308" s="100" t="e">
        <f>VLOOKUP(C1308&amp;E1308&amp;G1308&amp;I1308&amp;J1308,'Código Licitaciones'!$I$8:$I$6500,1,0)</f>
        <v>#N/A</v>
      </c>
    </row>
    <row r="1309" spans="13:44" ht="18" x14ac:dyDescent="0.35">
      <c r="M1309" s="109"/>
      <c r="X1309" s="92">
        <f t="shared" si="161"/>
        <v>9</v>
      </c>
      <c r="Z1309" s="100" t="e">
        <f t="shared" si="162"/>
        <v>#DIV/0!</v>
      </c>
      <c r="AA1309" s="105" t="e">
        <f>+VLOOKUP(C1309,'Código Licitaciones'!$J$7:$J$31,1,0)</f>
        <v>#N/A</v>
      </c>
      <c r="AB1309" s="105">
        <f t="shared" si="163"/>
        <v>0</v>
      </c>
      <c r="AC1309" s="105" t="e">
        <f>+VLOOKUP(E1309,'Código Licitaciones'!$K$7:$K$50,1,0)</f>
        <v>#N/A</v>
      </c>
      <c r="AD1309" s="105">
        <f t="shared" si="164"/>
        <v>0</v>
      </c>
      <c r="AE1309" s="105" t="e">
        <f>+VLOOKUP(G1309,'Código Licitaciones'!$L$7:$L$50,1,0)</f>
        <v>#N/A</v>
      </c>
      <c r="AF1309" s="100" t="e">
        <f t="shared" si="165"/>
        <v>#DIV/0!</v>
      </c>
      <c r="AG1309" s="105" t="e">
        <f>+VLOOKUP(I1309,'Código Licitaciones'!$M$7:$M$50,1,0)</f>
        <v>#N/A</v>
      </c>
      <c r="AH1309" s="105" t="e">
        <f>+VLOOKUP(J1309,'Código Licitaciones'!$N$7:$N$50,1,0)</f>
        <v>#N/A</v>
      </c>
      <c r="AI1309" s="105">
        <f t="shared" si="160"/>
        <v>0</v>
      </c>
      <c r="AJ1309" s="105">
        <f t="shared" si="160"/>
        <v>0</v>
      </c>
      <c r="AK1309" s="106" t="e">
        <f>+VLOOKUP(M1309,'Código Barras'!$C$3:$C$1694,1,0)</f>
        <v>#N/A</v>
      </c>
      <c r="AL1309" s="100">
        <f t="shared" si="166"/>
        <v>0</v>
      </c>
      <c r="AM1309" s="100">
        <f t="shared" si="166"/>
        <v>0</v>
      </c>
      <c r="AN1309" s="100">
        <f t="shared" si="166"/>
        <v>0</v>
      </c>
      <c r="AO1309" s="100">
        <f t="shared" si="166"/>
        <v>0</v>
      </c>
      <c r="AP1309" s="100">
        <f t="shared" si="166"/>
        <v>0</v>
      </c>
      <c r="AQ1309" s="100">
        <f t="shared" si="166"/>
        <v>0</v>
      </c>
      <c r="AR1309" s="100" t="e">
        <f>VLOOKUP(C1309&amp;E1309&amp;G1309&amp;I1309&amp;J1309,'Código Licitaciones'!$I$8:$I$6500,1,0)</f>
        <v>#N/A</v>
      </c>
    </row>
    <row r="1310" spans="13:44" ht="18" x14ac:dyDescent="0.35">
      <c r="M1310" s="109"/>
      <c r="X1310" s="92">
        <f t="shared" si="161"/>
        <v>9</v>
      </c>
      <c r="Z1310" s="100" t="e">
        <f t="shared" si="162"/>
        <v>#DIV/0!</v>
      </c>
      <c r="AA1310" s="105" t="e">
        <f>+VLOOKUP(C1310,'Código Licitaciones'!$J$7:$J$31,1,0)</f>
        <v>#N/A</v>
      </c>
      <c r="AB1310" s="105">
        <f t="shared" si="163"/>
        <v>0</v>
      </c>
      <c r="AC1310" s="105" t="e">
        <f>+VLOOKUP(E1310,'Código Licitaciones'!$K$7:$K$50,1,0)</f>
        <v>#N/A</v>
      </c>
      <c r="AD1310" s="105">
        <f t="shared" si="164"/>
        <v>0</v>
      </c>
      <c r="AE1310" s="105" t="e">
        <f>+VLOOKUP(G1310,'Código Licitaciones'!$L$7:$L$50,1,0)</f>
        <v>#N/A</v>
      </c>
      <c r="AF1310" s="100" t="e">
        <f t="shared" si="165"/>
        <v>#DIV/0!</v>
      </c>
      <c r="AG1310" s="105" t="e">
        <f>+VLOOKUP(I1310,'Código Licitaciones'!$M$7:$M$50,1,0)</f>
        <v>#N/A</v>
      </c>
      <c r="AH1310" s="105" t="e">
        <f>+VLOOKUP(J1310,'Código Licitaciones'!$N$7:$N$50,1,0)</f>
        <v>#N/A</v>
      </c>
      <c r="AI1310" s="105">
        <f t="shared" si="160"/>
        <v>0</v>
      </c>
      <c r="AJ1310" s="105">
        <f t="shared" si="160"/>
        <v>0</v>
      </c>
      <c r="AK1310" s="106" t="e">
        <f>+VLOOKUP(M1310,'Código Barras'!$C$3:$C$1694,1,0)</f>
        <v>#N/A</v>
      </c>
      <c r="AL1310" s="100">
        <f t="shared" si="166"/>
        <v>0</v>
      </c>
      <c r="AM1310" s="100">
        <f t="shared" si="166"/>
        <v>0</v>
      </c>
      <c r="AN1310" s="100">
        <f t="shared" si="166"/>
        <v>0</v>
      </c>
      <c r="AO1310" s="100">
        <f t="shared" si="166"/>
        <v>0</v>
      </c>
      <c r="AP1310" s="100">
        <f t="shared" si="166"/>
        <v>0</v>
      </c>
      <c r="AQ1310" s="100">
        <f t="shared" si="166"/>
        <v>0</v>
      </c>
      <c r="AR1310" s="100" t="e">
        <f>VLOOKUP(C1310&amp;E1310&amp;G1310&amp;I1310&amp;J1310,'Código Licitaciones'!$I$8:$I$6500,1,0)</f>
        <v>#N/A</v>
      </c>
    </row>
    <row r="1311" spans="13:44" ht="18" x14ac:dyDescent="0.35">
      <c r="M1311" s="109"/>
      <c r="X1311" s="92">
        <f t="shared" si="161"/>
        <v>9</v>
      </c>
      <c r="Z1311" s="100" t="e">
        <f t="shared" si="162"/>
        <v>#DIV/0!</v>
      </c>
      <c r="AA1311" s="105" t="e">
        <f>+VLOOKUP(C1311,'Código Licitaciones'!$J$7:$J$31,1,0)</f>
        <v>#N/A</v>
      </c>
      <c r="AB1311" s="105">
        <f t="shared" si="163"/>
        <v>0</v>
      </c>
      <c r="AC1311" s="105" t="e">
        <f>+VLOOKUP(E1311,'Código Licitaciones'!$K$7:$K$50,1,0)</f>
        <v>#N/A</v>
      </c>
      <c r="AD1311" s="105">
        <f t="shared" si="164"/>
        <v>0</v>
      </c>
      <c r="AE1311" s="105" t="e">
        <f>+VLOOKUP(G1311,'Código Licitaciones'!$L$7:$L$50,1,0)</f>
        <v>#N/A</v>
      </c>
      <c r="AF1311" s="100" t="e">
        <f t="shared" si="165"/>
        <v>#DIV/0!</v>
      </c>
      <c r="AG1311" s="105" t="e">
        <f>+VLOOKUP(I1311,'Código Licitaciones'!$M$7:$M$50,1,0)</f>
        <v>#N/A</v>
      </c>
      <c r="AH1311" s="105" t="e">
        <f>+VLOOKUP(J1311,'Código Licitaciones'!$N$7:$N$50,1,0)</f>
        <v>#N/A</v>
      </c>
      <c r="AI1311" s="105">
        <f t="shared" si="160"/>
        <v>0</v>
      </c>
      <c r="AJ1311" s="105">
        <f t="shared" si="160"/>
        <v>0</v>
      </c>
      <c r="AK1311" s="106" t="e">
        <f>+VLOOKUP(M1311,'Código Barras'!$C$3:$C$1694,1,0)</f>
        <v>#N/A</v>
      </c>
      <c r="AL1311" s="100">
        <f t="shared" si="166"/>
        <v>0</v>
      </c>
      <c r="AM1311" s="100">
        <f t="shared" si="166"/>
        <v>0</v>
      </c>
      <c r="AN1311" s="100">
        <f t="shared" si="166"/>
        <v>0</v>
      </c>
      <c r="AO1311" s="100">
        <f t="shared" si="166"/>
        <v>0</v>
      </c>
      <c r="AP1311" s="100">
        <f t="shared" si="166"/>
        <v>0</v>
      </c>
      <c r="AQ1311" s="100">
        <f t="shared" si="166"/>
        <v>0</v>
      </c>
      <c r="AR1311" s="100" t="e">
        <f>VLOOKUP(C1311&amp;E1311&amp;G1311&amp;I1311&amp;J1311,'Código Licitaciones'!$I$8:$I$6500,1,0)</f>
        <v>#N/A</v>
      </c>
    </row>
    <row r="1312" spans="13:44" ht="18" x14ac:dyDescent="0.35">
      <c r="M1312" s="109"/>
      <c r="X1312" s="92">
        <f t="shared" si="161"/>
        <v>9</v>
      </c>
      <c r="Z1312" s="100" t="e">
        <f t="shared" si="162"/>
        <v>#DIV/0!</v>
      </c>
      <c r="AA1312" s="105" t="e">
        <f>+VLOOKUP(C1312,'Código Licitaciones'!$J$7:$J$31,1,0)</f>
        <v>#N/A</v>
      </c>
      <c r="AB1312" s="105">
        <f t="shared" si="163"/>
        <v>0</v>
      </c>
      <c r="AC1312" s="105" t="e">
        <f>+VLOOKUP(E1312,'Código Licitaciones'!$K$7:$K$50,1,0)</f>
        <v>#N/A</v>
      </c>
      <c r="AD1312" s="105">
        <f t="shared" si="164"/>
        <v>0</v>
      </c>
      <c r="AE1312" s="105" t="e">
        <f>+VLOOKUP(G1312,'Código Licitaciones'!$L$7:$L$50,1,0)</f>
        <v>#N/A</v>
      </c>
      <c r="AF1312" s="100" t="e">
        <f t="shared" si="165"/>
        <v>#DIV/0!</v>
      </c>
      <c r="AG1312" s="105" t="e">
        <f>+VLOOKUP(I1312,'Código Licitaciones'!$M$7:$M$50,1,0)</f>
        <v>#N/A</v>
      </c>
      <c r="AH1312" s="105" t="e">
        <f>+VLOOKUP(J1312,'Código Licitaciones'!$N$7:$N$50,1,0)</f>
        <v>#N/A</v>
      </c>
      <c r="AI1312" s="105">
        <f t="shared" si="160"/>
        <v>0</v>
      </c>
      <c r="AJ1312" s="105">
        <f t="shared" si="160"/>
        <v>0</v>
      </c>
      <c r="AK1312" s="106" t="e">
        <f>+VLOOKUP(M1312,'Código Barras'!$C$3:$C$1694,1,0)</f>
        <v>#N/A</v>
      </c>
      <c r="AL1312" s="100">
        <f t="shared" si="166"/>
        <v>0</v>
      </c>
      <c r="AM1312" s="100">
        <f t="shared" si="166"/>
        <v>0</v>
      </c>
      <c r="AN1312" s="100">
        <f t="shared" si="166"/>
        <v>0</v>
      </c>
      <c r="AO1312" s="100">
        <f t="shared" si="166"/>
        <v>0</v>
      </c>
      <c r="AP1312" s="100">
        <f t="shared" si="166"/>
        <v>0</v>
      </c>
      <c r="AQ1312" s="100">
        <f t="shared" si="166"/>
        <v>0</v>
      </c>
      <c r="AR1312" s="100" t="e">
        <f>VLOOKUP(C1312&amp;E1312&amp;G1312&amp;I1312&amp;J1312,'Código Licitaciones'!$I$8:$I$6500,1,0)</f>
        <v>#N/A</v>
      </c>
    </row>
    <row r="1313" spans="13:44" ht="18" x14ac:dyDescent="0.35">
      <c r="M1313" s="109"/>
      <c r="X1313" s="92">
        <f t="shared" si="161"/>
        <v>9</v>
      </c>
      <c r="Z1313" s="100" t="e">
        <f t="shared" si="162"/>
        <v>#DIV/0!</v>
      </c>
      <c r="AA1313" s="105" t="e">
        <f>+VLOOKUP(C1313,'Código Licitaciones'!$J$7:$J$31,1,0)</f>
        <v>#N/A</v>
      </c>
      <c r="AB1313" s="105">
        <f t="shared" si="163"/>
        <v>0</v>
      </c>
      <c r="AC1313" s="105" t="e">
        <f>+VLOOKUP(E1313,'Código Licitaciones'!$K$7:$K$50,1,0)</f>
        <v>#N/A</v>
      </c>
      <c r="AD1313" s="105">
        <f t="shared" si="164"/>
        <v>0</v>
      </c>
      <c r="AE1313" s="105" t="e">
        <f>+VLOOKUP(G1313,'Código Licitaciones'!$L$7:$L$50,1,0)</f>
        <v>#N/A</v>
      </c>
      <c r="AF1313" s="100" t="e">
        <f t="shared" si="165"/>
        <v>#DIV/0!</v>
      </c>
      <c r="AG1313" s="105" t="e">
        <f>+VLOOKUP(I1313,'Código Licitaciones'!$M$7:$M$50,1,0)</f>
        <v>#N/A</v>
      </c>
      <c r="AH1313" s="105" t="e">
        <f>+VLOOKUP(J1313,'Código Licitaciones'!$N$7:$N$50,1,0)</f>
        <v>#N/A</v>
      </c>
      <c r="AI1313" s="105">
        <f t="shared" ref="AI1313:AJ1376" si="167">+K1313</f>
        <v>0</v>
      </c>
      <c r="AJ1313" s="105">
        <f t="shared" si="167"/>
        <v>0</v>
      </c>
      <c r="AK1313" s="106" t="e">
        <f>+VLOOKUP(M1313,'Código Barras'!$C$3:$C$1694,1,0)</f>
        <v>#N/A</v>
      </c>
      <c r="AL1313" s="100">
        <f t="shared" si="166"/>
        <v>0</v>
      </c>
      <c r="AM1313" s="100">
        <f t="shared" si="166"/>
        <v>0</v>
      </c>
      <c r="AN1313" s="100">
        <f t="shared" si="166"/>
        <v>0</v>
      </c>
      <c r="AO1313" s="100">
        <f t="shared" si="166"/>
        <v>0</v>
      </c>
      <c r="AP1313" s="100">
        <f t="shared" si="166"/>
        <v>0</v>
      </c>
      <c r="AQ1313" s="100">
        <f t="shared" si="166"/>
        <v>0</v>
      </c>
      <c r="AR1313" s="100" t="e">
        <f>VLOOKUP(C1313&amp;E1313&amp;G1313&amp;I1313&amp;J1313,'Código Licitaciones'!$I$8:$I$6500,1,0)</f>
        <v>#N/A</v>
      </c>
    </row>
    <row r="1314" spans="13:44" ht="18" x14ac:dyDescent="0.35">
      <c r="M1314" s="109"/>
      <c r="X1314" s="92">
        <f t="shared" si="161"/>
        <v>9</v>
      </c>
      <c r="Z1314" s="100" t="e">
        <f t="shared" si="162"/>
        <v>#DIV/0!</v>
      </c>
      <c r="AA1314" s="105" t="e">
        <f>+VLOOKUP(C1314,'Código Licitaciones'!$J$7:$J$31,1,0)</f>
        <v>#N/A</v>
      </c>
      <c r="AB1314" s="105">
        <f t="shared" si="163"/>
        <v>0</v>
      </c>
      <c r="AC1314" s="105" t="e">
        <f>+VLOOKUP(E1314,'Código Licitaciones'!$K$7:$K$50,1,0)</f>
        <v>#N/A</v>
      </c>
      <c r="AD1314" s="105">
        <f t="shared" si="164"/>
        <v>0</v>
      </c>
      <c r="AE1314" s="105" t="e">
        <f>+VLOOKUP(G1314,'Código Licitaciones'!$L$7:$L$50,1,0)</f>
        <v>#N/A</v>
      </c>
      <c r="AF1314" s="100" t="e">
        <f t="shared" si="165"/>
        <v>#DIV/0!</v>
      </c>
      <c r="AG1314" s="105" t="e">
        <f>+VLOOKUP(I1314,'Código Licitaciones'!$M$7:$M$50,1,0)</f>
        <v>#N/A</v>
      </c>
      <c r="AH1314" s="105" t="e">
        <f>+VLOOKUP(J1314,'Código Licitaciones'!$N$7:$N$50,1,0)</f>
        <v>#N/A</v>
      </c>
      <c r="AI1314" s="105">
        <f t="shared" si="167"/>
        <v>0</v>
      </c>
      <c r="AJ1314" s="105">
        <f t="shared" si="167"/>
        <v>0</v>
      </c>
      <c r="AK1314" s="106" t="e">
        <f>+VLOOKUP(M1314,'Código Barras'!$C$3:$C$1694,1,0)</f>
        <v>#N/A</v>
      </c>
      <c r="AL1314" s="100">
        <f t="shared" si="166"/>
        <v>0</v>
      </c>
      <c r="AM1314" s="100">
        <f t="shared" si="166"/>
        <v>0</v>
      </c>
      <c r="AN1314" s="100">
        <f t="shared" si="166"/>
        <v>0</v>
      </c>
      <c r="AO1314" s="100">
        <f t="shared" si="166"/>
        <v>0</v>
      </c>
      <c r="AP1314" s="100">
        <f t="shared" si="166"/>
        <v>0</v>
      </c>
      <c r="AQ1314" s="100">
        <f t="shared" si="166"/>
        <v>0</v>
      </c>
      <c r="AR1314" s="100" t="e">
        <f>VLOOKUP(C1314&amp;E1314&amp;G1314&amp;I1314&amp;J1314,'Código Licitaciones'!$I$8:$I$6500,1,0)</f>
        <v>#N/A</v>
      </c>
    </row>
    <row r="1315" spans="13:44" ht="18" x14ac:dyDescent="0.35">
      <c r="M1315" s="109"/>
      <c r="X1315" s="92">
        <f t="shared" si="161"/>
        <v>9</v>
      </c>
      <c r="Z1315" s="100" t="e">
        <f t="shared" si="162"/>
        <v>#DIV/0!</v>
      </c>
      <c r="AA1315" s="105" t="e">
        <f>+VLOOKUP(C1315,'Código Licitaciones'!$J$7:$J$31,1,0)</f>
        <v>#N/A</v>
      </c>
      <c r="AB1315" s="105">
        <f t="shared" si="163"/>
        <v>0</v>
      </c>
      <c r="AC1315" s="105" t="e">
        <f>+VLOOKUP(E1315,'Código Licitaciones'!$K$7:$K$50,1,0)</f>
        <v>#N/A</v>
      </c>
      <c r="AD1315" s="105">
        <f t="shared" si="164"/>
        <v>0</v>
      </c>
      <c r="AE1315" s="105" t="e">
        <f>+VLOOKUP(G1315,'Código Licitaciones'!$L$7:$L$50,1,0)</f>
        <v>#N/A</v>
      </c>
      <c r="AF1315" s="100" t="e">
        <f t="shared" si="165"/>
        <v>#DIV/0!</v>
      </c>
      <c r="AG1315" s="105" t="e">
        <f>+VLOOKUP(I1315,'Código Licitaciones'!$M$7:$M$50,1,0)</f>
        <v>#N/A</v>
      </c>
      <c r="AH1315" s="105" t="e">
        <f>+VLOOKUP(J1315,'Código Licitaciones'!$N$7:$N$50,1,0)</f>
        <v>#N/A</v>
      </c>
      <c r="AI1315" s="105">
        <f t="shared" si="167"/>
        <v>0</v>
      </c>
      <c r="AJ1315" s="105">
        <f t="shared" si="167"/>
        <v>0</v>
      </c>
      <c r="AK1315" s="106" t="e">
        <f>+VLOOKUP(M1315,'Código Barras'!$C$3:$C$1694,1,0)</f>
        <v>#N/A</v>
      </c>
      <c r="AL1315" s="100">
        <f t="shared" si="166"/>
        <v>0</v>
      </c>
      <c r="AM1315" s="100">
        <f t="shared" si="166"/>
        <v>0</v>
      </c>
      <c r="AN1315" s="100">
        <f t="shared" si="166"/>
        <v>0</v>
      </c>
      <c r="AO1315" s="100">
        <f t="shared" si="166"/>
        <v>0</v>
      </c>
      <c r="AP1315" s="100">
        <f t="shared" si="166"/>
        <v>0</v>
      </c>
      <c r="AQ1315" s="100">
        <f t="shared" si="166"/>
        <v>0</v>
      </c>
      <c r="AR1315" s="100" t="e">
        <f>VLOOKUP(C1315&amp;E1315&amp;G1315&amp;I1315&amp;J1315,'Código Licitaciones'!$I$8:$I$6500,1,0)</f>
        <v>#N/A</v>
      </c>
    </row>
    <row r="1316" spans="13:44" ht="18" x14ac:dyDescent="0.35">
      <c r="M1316" s="109"/>
      <c r="X1316" s="92">
        <f t="shared" si="161"/>
        <v>9</v>
      </c>
      <c r="Z1316" s="100" t="e">
        <f t="shared" si="162"/>
        <v>#DIV/0!</v>
      </c>
      <c r="AA1316" s="105" t="e">
        <f>+VLOOKUP(C1316,'Código Licitaciones'!$J$7:$J$31,1,0)</f>
        <v>#N/A</v>
      </c>
      <c r="AB1316" s="105">
        <f t="shared" si="163"/>
        <v>0</v>
      </c>
      <c r="AC1316" s="105" t="e">
        <f>+VLOOKUP(E1316,'Código Licitaciones'!$K$7:$K$50,1,0)</f>
        <v>#N/A</v>
      </c>
      <c r="AD1316" s="105">
        <f t="shared" si="164"/>
        <v>0</v>
      </c>
      <c r="AE1316" s="105" t="e">
        <f>+VLOOKUP(G1316,'Código Licitaciones'!$L$7:$L$50,1,0)</f>
        <v>#N/A</v>
      </c>
      <c r="AF1316" s="100" t="e">
        <f t="shared" si="165"/>
        <v>#DIV/0!</v>
      </c>
      <c r="AG1316" s="105" t="e">
        <f>+VLOOKUP(I1316,'Código Licitaciones'!$M$7:$M$50,1,0)</f>
        <v>#N/A</v>
      </c>
      <c r="AH1316" s="105" t="e">
        <f>+VLOOKUP(J1316,'Código Licitaciones'!$N$7:$N$50,1,0)</f>
        <v>#N/A</v>
      </c>
      <c r="AI1316" s="105">
        <f t="shared" si="167"/>
        <v>0</v>
      </c>
      <c r="AJ1316" s="105">
        <f t="shared" si="167"/>
        <v>0</v>
      </c>
      <c r="AK1316" s="106" t="e">
        <f>+VLOOKUP(M1316,'Código Barras'!$C$3:$C$1694,1,0)</f>
        <v>#N/A</v>
      </c>
      <c r="AL1316" s="100">
        <f t="shared" si="166"/>
        <v>0</v>
      </c>
      <c r="AM1316" s="100">
        <f t="shared" si="166"/>
        <v>0</v>
      </c>
      <c r="AN1316" s="100">
        <f t="shared" si="166"/>
        <v>0</v>
      </c>
      <c r="AO1316" s="100">
        <f t="shared" si="166"/>
        <v>0</v>
      </c>
      <c r="AP1316" s="100">
        <f t="shared" si="166"/>
        <v>0</v>
      </c>
      <c r="AQ1316" s="100">
        <f t="shared" si="166"/>
        <v>0</v>
      </c>
      <c r="AR1316" s="100" t="e">
        <f>VLOOKUP(C1316&amp;E1316&amp;G1316&amp;I1316&amp;J1316,'Código Licitaciones'!$I$8:$I$6500,1,0)</f>
        <v>#N/A</v>
      </c>
    </row>
    <row r="1317" spans="13:44" ht="18" x14ac:dyDescent="0.35">
      <c r="M1317" s="109"/>
      <c r="X1317" s="92">
        <f t="shared" si="161"/>
        <v>9</v>
      </c>
      <c r="Z1317" s="100" t="e">
        <f t="shared" si="162"/>
        <v>#DIV/0!</v>
      </c>
      <c r="AA1317" s="105" t="e">
        <f>+VLOOKUP(C1317,'Código Licitaciones'!$J$7:$J$31,1,0)</f>
        <v>#N/A</v>
      </c>
      <c r="AB1317" s="105">
        <f t="shared" si="163"/>
        <v>0</v>
      </c>
      <c r="AC1317" s="105" t="e">
        <f>+VLOOKUP(E1317,'Código Licitaciones'!$K$7:$K$50,1,0)</f>
        <v>#N/A</v>
      </c>
      <c r="AD1317" s="105">
        <f t="shared" si="164"/>
        <v>0</v>
      </c>
      <c r="AE1317" s="105" t="e">
        <f>+VLOOKUP(G1317,'Código Licitaciones'!$L$7:$L$50,1,0)</f>
        <v>#N/A</v>
      </c>
      <c r="AF1317" s="100" t="e">
        <f t="shared" si="165"/>
        <v>#DIV/0!</v>
      </c>
      <c r="AG1317" s="105" t="e">
        <f>+VLOOKUP(I1317,'Código Licitaciones'!$M$7:$M$50,1,0)</f>
        <v>#N/A</v>
      </c>
      <c r="AH1317" s="105" t="e">
        <f>+VLOOKUP(J1317,'Código Licitaciones'!$N$7:$N$50,1,0)</f>
        <v>#N/A</v>
      </c>
      <c r="AI1317" s="105">
        <f t="shared" si="167"/>
        <v>0</v>
      </c>
      <c r="AJ1317" s="105">
        <f t="shared" si="167"/>
        <v>0</v>
      </c>
      <c r="AK1317" s="106" t="e">
        <f>+VLOOKUP(M1317,'Código Barras'!$C$3:$C$1694,1,0)</f>
        <v>#N/A</v>
      </c>
      <c r="AL1317" s="100">
        <f t="shared" si="166"/>
        <v>0</v>
      </c>
      <c r="AM1317" s="100">
        <f t="shared" si="166"/>
        <v>0</v>
      </c>
      <c r="AN1317" s="100">
        <f t="shared" si="166"/>
        <v>0</v>
      </c>
      <c r="AO1317" s="100">
        <f t="shared" si="166"/>
        <v>0</v>
      </c>
      <c r="AP1317" s="100">
        <f t="shared" si="166"/>
        <v>0</v>
      </c>
      <c r="AQ1317" s="100">
        <f t="shared" si="166"/>
        <v>0</v>
      </c>
      <c r="AR1317" s="100" t="e">
        <f>VLOOKUP(C1317&amp;E1317&amp;G1317&amp;I1317&amp;J1317,'Código Licitaciones'!$I$8:$I$6500,1,0)</f>
        <v>#N/A</v>
      </c>
    </row>
    <row r="1318" spans="13:44" ht="18" x14ac:dyDescent="0.35">
      <c r="M1318" s="109"/>
      <c r="X1318" s="92">
        <f t="shared" si="161"/>
        <v>9</v>
      </c>
      <c r="Z1318" s="100" t="e">
        <f t="shared" si="162"/>
        <v>#DIV/0!</v>
      </c>
      <c r="AA1318" s="105" t="e">
        <f>+VLOOKUP(C1318,'Código Licitaciones'!$J$7:$J$31,1,0)</f>
        <v>#N/A</v>
      </c>
      <c r="AB1318" s="105">
        <f t="shared" si="163"/>
        <v>0</v>
      </c>
      <c r="AC1318" s="105" t="e">
        <f>+VLOOKUP(E1318,'Código Licitaciones'!$K$7:$K$50,1,0)</f>
        <v>#N/A</v>
      </c>
      <c r="AD1318" s="105">
        <f t="shared" si="164"/>
        <v>0</v>
      </c>
      <c r="AE1318" s="105" t="e">
        <f>+VLOOKUP(G1318,'Código Licitaciones'!$L$7:$L$50,1,0)</f>
        <v>#N/A</v>
      </c>
      <c r="AF1318" s="100" t="e">
        <f t="shared" si="165"/>
        <v>#DIV/0!</v>
      </c>
      <c r="AG1318" s="105" t="e">
        <f>+VLOOKUP(I1318,'Código Licitaciones'!$M$7:$M$50,1,0)</f>
        <v>#N/A</v>
      </c>
      <c r="AH1318" s="105" t="e">
        <f>+VLOOKUP(J1318,'Código Licitaciones'!$N$7:$N$50,1,0)</f>
        <v>#N/A</v>
      </c>
      <c r="AI1318" s="105">
        <f t="shared" si="167"/>
        <v>0</v>
      </c>
      <c r="AJ1318" s="105">
        <f t="shared" si="167"/>
        <v>0</v>
      </c>
      <c r="AK1318" s="106" t="e">
        <f>+VLOOKUP(M1318,'Código Barras'!$C$3:$C$1694,1,0)</f>
        <v>#N/A</v>
      </c>
      <c r="AL1318" s="100">
        <f t="shared" si="166"/>
        <v>0</v>
      </c>
      <c r="AM1318" s="100">
        <f t="shared" si="166"/>
        <v>0</v>
      </c>
      <c r="AN1318" s="100">
        <f t="shared" si="166"/>
        <v>0</v>
      </c>
      <c r="AO1318" s="100">
        <f t="shared" si="166"/>
        <v>0</v>
      </c>
      <c r="AP1318" s="100">
        <f t="shared" si="166"/>
        <v>0</v>
      </c>
      <c r="AQ1318" s="100">
        <f t="shared" si="166"/>
        <v>0</v>
      </c>
      <c r="AR1318" s="100" t="e">
        <f>VLOOKUP(C1318&amp;E1318&amp;G1318&amp;I1318&amp;J1318,'Código Licitaciones'!$I$8:$I$6500,1,0)</f>
        <v>#N/A</v>
      </c>
    </row>
    <row r="1319" spans="13:44" ht="18" x14ac:dyDescent="0.35">
      <c r="M1319" s="109"/>
      <c r="X1319" s="92">
        <f t="shared" si="161"/>
        <v>9</v>
      </c>
      <c r="Z1319" s="100" t="e">
        <f t="shared" si="162"/>
        <v>#DIV/0!</v>
      </c>
      <c r="AA1319" s="105" t="e">
        <f>+VLOOKUP(C1319,'Código Licitaciones'!$J$7:$J$31,1,0)</f>
        <v>#N/A</v>
      </c>
      <c r="AB1319" s="105">
        <f t="shared" si="163"/>
        <v>0</v>
      </c>
      <c r="AC1319" s="105" t="e">
        <f>+VLOOKUP(E1319,'Código Licitaciones'!$K$7:$K$50,1,0)</f>
        <v>#N/A</v>
      </c>
      <c r="AD1319" s="105">
        <f t="shared" si="164"/>
        <v>0</v>
      </c>
      <c r="AE1319" s="105" t="e">
        <f>+VLOOKUP(G1319,'Código Licitaciones'!$L$7:$L$50,1,0)</f>
        <v>#N/A</v>
      </c>
      <c r="AF1319" s="100" t="e">
        <f t="shared" si="165"/>
        <v>#DIV/0!</v>
      </c>
      <c r="AG1319" s="105" t="e">
        <f>+VLOOKUP(I1319,'Código Licitaciones'!$M$7:$M$50,1,0)</f>
        <v>#N/A</v>
      </c>
      <c r="AH1319" s="105" t="e">
        <f>+VLOOKUP(J1319,'Código Licitaciones'!$N$7:$N$50,1,0)</f>
        <v>#N/A</v>
      </c>
      <c r="AI1319" s="105">
        <f t="shared" si="167"/>
        <v>0</v>
      </c>
      <c r="AJ1319" s="105">
        <f t="shared" si="167"/>
        <v>0</v>
      </c>
      <c r="AK1319" s="106" t="e">
        <f>+VLOOKUP(M1319,'Código Barras'!$C$3:$C$1694,1,0)</f>
        <v>#N/A</v>
      </c>
      <c r="AL1319" s="100">
        <f t="shared" si="166"/>
        <v>0</v>
      </c>
      <c r="AM1319" s="100">
        <f t="shared" si="166"/>
        <v>0</v>
      </c>
      <c r="AN1319" s="100">
        <f t="shared" si="166"/>
        <v>0</v>
      </c>
      <c r="AO1319" s="100">
        <f t="shared" si="166"/>
        <v>0</v>
      </c>
      <c r="AP1319" s="100">
        <f t="shared" si="166"/>
        <v>0</v>
      </c>
      <c r="AQ1319" s="100">
        <f t="shared" si="166"/>
        <v>0</v>
      </c>
      <c r="AR1319" s="100" t="e">
        <f>VLOOKUP(C1319&amp;E1319&amp;G1319&amp;I1319&amp;J1319,'Código Licitaciones'!$I$8:$I$6500,1,0)</f>
        <v>#N/A</v>
      </c>
    </row>
    <row r="1320" spans="13:44" ht="18" x14ac:dyDescent="0.35">
      <c r="M1320" s="109"/>
      <c r="X1320" s="92">
        <f t="shared" si="161"/>
        <v>9</v>
      </c>
      <c r="Z1320" s="100" t="e">
        <f t="shared" si="162"/>
        <v>#DIV/0!</v>
      </c>
      <c r="AA1320" s="105" t="e">
        <f>+VLOOKUP(C1320,'Código Licitaciones'!$J$7:$J$31,1,0)</f>
        <v>#N/A</v>
      </c>
      <c r="AB1320" s="105">
        <f t="shared" si="163"/>
        <v>0</v>
      </c>
      <c r="AC1320" s="105" t="e">
        <f>+VLOOKUP(E1320,'Código Licitaciones'!$K$7:$K$50,1,0)</f>
        <v>#N/A</v>
      </c>
      <c r="AD1320" s="105">
        <f t="shared" si="164"/>
        <v>0</v>
      </c>
      <c r="AE1320" s="105" t="e">
        <f>+VLOOKUP(G1320,'Código Licitaciones'!$L$7:$L$50,1,0)</f>
        <v>#N/A</v>
      </c>
      <c r="AF1320" s="100" t="e">
        <f t="shared" si="165"/>
        <v>#DIV/0!</v>
      </c>
      <c r="AG1320" s="105" t="e">
        <f>+VLOOKUP(I1320,'Código Licitaciones'!$M$7:$M$50,1,0)</f>
        <v>#N/A</v>
      </c>
      <c r="AH1320" s="105" t="e">
        <f>+VLOOKUP(J1320,'Código Licitaciones'!$N$7:$N$50,1,0)</f>
        <v>#N/A</v>
      </c>
      <c r="AI1320" s="105">
        <f t="shared" si="167"/>
        <v>0</v>
      </c>
      <c r="AJ1320" s="105">
        <f t="shared" si="167"/>
        <v>0</v>
      </c>
      <c r="AK1320" s="106" t="e">
        <f>+VLOOKUP(M1320,'Código Barras'!$C$3:$C$1694,1,0)</f>
        <v>#N/A</v>
      </c>
      <c r="AL1320" s="100">
        <f t="shared" si="166"/>
        <v>0</v>
      </c>
      <c r="AM1320" s="100">
        <f t="shared" si="166"/>
        <v>0</v>
      </c>
      <c r="AN1320" s="100">
        <f t="shared" si="166"/>
        <v>0</v>
      </c>
      <c r="AO1320" s="100">
        <f t="shared" si="166"/>
        <v>0</v>
      </c>
      <c r="AP1320" s="100">
        <f t="shared" si="166"/>
        <v>0</v>
      </c>
      <c r="AQ1320" s="100">
        <f t="shared" si="166"/>
        <v>0</v>
      </c>
      <c r="AR1320" s="100" t="e">
        <f>VLOOKUP(C1320&amp;E1320&amp;G1320&amp;I1320&amp;J1320,'Código Licitaciones'!$I$8:$I$6500,1,0)</f>
        <v>#N/A</v>
      </c>
    </row>
    <row r="1321" spans="13:44" ht="18" x14ac:dyDescent="0.35">
      <c r="M1321" s="109"/>
      <c r="X1321" s="92">
        <f t="shared" si="161"/>
        <v>9</v>
      </c>
      <c r="Z1321" s="100" t="e">
        <f t="shared" si="162"/>
        <v>#DIV/0!</v>
      </c>
      <c r="AA1321" s="105" t="e">
        <f>+VLOOKUP(C1321,'Código Licitaciones'!$J$7:$J$31,1,0)</f>
        <v>#N/A</v>
      </c>
      <c r="AB1321" s="105">
        <f t="shared" si="163"/>
        <v>0</v>
      </c>
      <c r="AC1321" s="105" t="e">
        <f>+VLOOKUP(E1321,'Código Licitaciones'!$K$7:$K$50,1,0)</f>
        <v>#N/A</v>
      </c>
      <c r="AD1321" s="105">
        <f t="shared" si="164"/>
        <v>0</v>
      </c>
      <c r="AE1321" s="105" t="e">
        <f>+VLOOKUP(G1321,'Código Licitaciones'!$L$7:$L$50,1,0)</f>
        <v>#N/A</v>
      </c>
      <c r="AF1321" s="100" t="e">
        <f t="shared" si="165"/>
        <v>#DIV/0!</v>
      </c>
      <c r="AG1321" s="105" t="e">
        <f>+VLOOKUP(I1321,'Código Licitaciones'!$M$7:$M$50,1,0)</f>
        <v>#N/A</v>
      </c>
      <c r="AH1321" s="105" t="e">
        <f>+VLOOKUP(J1321,'Código Licitaciones'!$N$7:$N$50,1,0)</f>
        <v>#N/A</v>
      </c>
      <c r="AI1321" s="105">
        <f t="shared" si="167"/>
        <v>0</v>
      </c>
      <c r="AJ1321" s="105">
        <f t="shared" si="167"/>
        <v>0</v>
      </c>
      <c r="AK1321" s="106" t="e">
        <f>+VLOOKUP(M1321,'Código Barras'!$C$3:$C$1694,1,0)</f>
        <v>#N/A</v>
      </c>
      <c r="AL1321" s="100">
        <f t="shared" si="166"/>
        <v>0</v>
      </c>
      <c r="AM1321" s="100">
        <f t="shared" si="166"/>
        <v>0</v>
      </c>
      <c r="AN1321" s="100">
        <f t="shared" si="166"/>
        <v>0</v>
      </c>
      <c r="AO1321" s="100">
        <f t="shared" si="166"/>
        <v>0</v>
      </c>
      <c r="AP1321" s="100">
        <f t="shared" si="166"/>
        <v>0</v>
      </c>
      <c r="AQ1321" s="100">
        <f t="shared" si="166"/>
        <v>0</v>
      </c>
      <c r="AR1321" s="100" t="e">
        <f>VLOOKUP(C1321&amp;E1321&amp;G1321&amp;I1321&amp;J1321,'Código Licitaciones'!$I$8:$I$6500,1,0)</f>
        <v>#N/A</v>
      </c>
    </row>
    <row r="1322" spans="13:44" ht="18" x14ac:dyDescent="0.35">
      <c r="M1322" s="109"/>
      <c r="X1322" s="92">
        <f t="shared" si="161"/>
        <v>9</v>
      </c>
      <c r="Z1322" s="100" t="e">
        <f t="shared" si="162"/>
        <v>#DIV/0!</v>
      </c>
      <c r="AA1322" s="105" t="e">
        <f>+VLOOKUP(C1322,'Código Licitaciones'!$J$7:$J$31,1,0)</f>
        <v>#N/A</v>
      </c>
      <c r="AB1322" s="105">
        <f t="shared" si="163"/>
        <v>0</v>
      </c>
      <c r="AC1322" s="105" t="e">
        <f>+VLOOKUP(E1322,'Código Licitaciones'!$K$7:$K$50,1,0)</f>
        <v>#N/A</v>
      </c>
      <c r="AD1322" s="105">
        <f t="shared" si="164"/>
        <v>0</v>
      </c>
      <c r="AE1322" s="105" t="e">
        <f>+VLOOKUP(G1322,'Código Licitaciones'!$L$7:$L$50,1,0)</f>
        <v>#N/A</v>
      </c>
      <c r="AF1322" s="100" t="e">
        <f t="shared" si="165"/>
        <v>#DIV/0!</v>
      </c>
      <c r="AG1322" s="105" t="e">
        <f>+VLOOKUP(I1322,'Código Licitaciones'!$M$7:$M$50,1,0)</f>
        <v>#N/A</v>
      </c>
      <c r="AH1322" s="105" t="e">
        <f>+VLOOKUP(J1322,'Código Licitaciones'!$N$7:$N$50,1,0)</f>
        <v>#N/A</v>
      </c>
      <c r="AI1322" s="105">
        <f t="shared" si="167"/>
        <v>0</v>
      </c>
      <c r="AJ1322" s="105">
        <f t="shared" si="167"/>
        <v>0</v>
      </c>
      <c r="AK1322" s="106" t="e">
        <f>+VLOOKUP(M1322,'Código Barras'!$C$3:$C$1694,1,0)</f>
        <v>#N/A</v>
      </c>
      <c r="AL1322" s="100">
        <f t="shared" si="166"/>
        <v>0</v>
      </c>
      <c r="AM1322" s="100">
        <f t="shared" si="166"/>
        <v>0</v>
      </c>
      <c r="AN1322" s="100">
        <f t="shared" si="166"/>
        <v>0</v>
      </c>
      <c r="AO1322" s="100">
        <f t="shared" si="166"/>
        <v>0</v>
      </c>
      <c r="AP1322" s="100">
        <f t="shared" si="166"/>
        <v>0</v>
      </c>
      <c r="AQ1322" s="100">
        <f t="shared" si="166"/>
        <v>0</v>
      </c>
      <c r="AR1322" s="100" t="e">
        <f>VLOOKUP(C1322&amp;E1322&amp;G1322&amp;I1322&amp;J1322,'Código Licitaciones'!$I$8:$I$6500,1,0)</f>
        <v>#N/A</v>
      </c>
    </row>
    <row r="1323" spans="13:44" ht="18" x14ac:dyDescent="0.35">
      <c r="M1323" s="109"/>
      <c r="X1323" s="92">
        <f t="shared" si="161"/>
        <v>9</v>
      </c>
      <c r="Z1323" s="100" t="e">
        <f t="shared" si="162"/>
        <v>#DIV/0!</v>
      </c>
      <c r="AA1323" s="105" t="e">
        <f>+VLOOKUP(C1323,'Código Licitaciones'!$J$7:$J$31,1,0)</f>
        <v>#N/A</v>
      </c>
      <c r="AB1323" s="105">
        <f t="shared" si="163"/>
        <v>0</v>
      </c>
      <c r="AC1323" s="105" t="e">
        <f>+VLOOKUP(E1323,'Código Licitaciones'!$K$7:$K$50,1,0)</f>
        <v>#N/A</v>
      </c>
      <c r="AD1323" s="105">
        <f t="shared" si="164"/>
        <v>0</v>
      </c>
      <c r="AE1323" s="105" t="e">
        <f>+VLOOKUP(G1323,'Código Licitaciones'!$L$7:$L$50,1,0)</f>
        <v>#N/A</v>
      </c>
      <c r="AF1323" s="100" t="e">
        <f t="shared" si="165"/>
        <v>#DIV/0!</v>
      </c>
      <c r="AG1323" s="105" t="e">
        <f>+VLOOKUP(I1323,'Código Licitaciones'!$M$7:$M$50,1,0)</f>
        <v>#N/A</v>
      </c>
      <c r="AH1323" s="105" t="e">
        <f>+VLOOKUP(J1323,'Código Licitaciones'!$N$7:$N$50,1,0)</f>
        <v>#N/A</v>
      </c>
      <c r="AI1323" s="105">
        <f t="shared" si="167"/>
        <v>0</v>
      </c>
      <c r="AJ1323" s="105">
        <f t="shared" si="167"/>
        <v>0</v>
      </c>
      <c r="AK1323" s="106" t="e">
        <f>+VLOOKUP(M1323,'Código Barras'!$C$3:$C$1694,1,0)</f>
        <v>#N/A</v>
      </c>
      <c r="AL1323" s="100">
        <f t="shared" si="166"/>
        <v>0</v>
      </c>
      <c r="AM1323" s="100">
        <f t="shared" si="166"/>
        <v>0</v>
      </c>
      <c r="AN1323" s="100">
        <f t="shared" si="166"/>
        <v>0</v>
      </c>
      <c r="AO1323" s="100">
        <f t="shared" si="166"/>
        <v>0</v>
      </c>
      <c r="AP1323" s="100">
        <f t="shared" si="166"/>
        <v>0</v>
      </c>
      <c r="AQ1323" s="100">
        <f t="shared" si="166"/>
        <v>0</v>
      </c>
      <c r="AR1323" s="100" t="e">
        <f>VLOOKUP(C1323&amp;E1323&amp;G1323&amp;I1323&amp;J1323,'Código Licitaciones'!$I$8:$I$6500,1,0)</f>
        <v>#N/A</v>
      </c>
    </row>
    <row r="1324" spans="13:44" ht="18" x14ac:dyDescent="0.35">
      <c r="M1324" s="109"/>
      <c r="X1324" s="92">
        <f t="shared" si="161"/>
        <v>9</v>
      </c>
      <c r="Z1324" s="100" t="e">
        <f t="shared" si="162"/>
        <v>#DIV/0!</v>
      </c>
      <c r="AA1324" s="105" t="e">
        <f>+VLOOKUP(C1324,'Código Licitaciones'!$J$7:$J$31,1,0)</f>
        <v>#N/A</v>
      </c>
      <c r="AB1324" s="105">
        <f t="shared" si="163"/>
        <v>0</v>
      </c>
      <c r="AC1324" s="105" t="e">
        <f>+VLOOKUP(E1324,'Código Licitaciones'!$K$7:$K$50,1,0)</f>
        <v>#N/A</v>
      </c>
      <c r="AD1324" s="105">
        <f t="shared" si="164"/>
        <v>0</v>
      </c>
      <c r="AE1324" s="105" t="e">
        <f>+VLOOKUP(G1324,'Código Licitaciones'!$L$7:$L$50,1,0)</f>
        <v>#N/A</v>
      </c>
      <c r="AF1324" s="100" t="e">
        <f t="shared" si="165"/>
        <v>#DIV/0!</v>
      </c>
      <c r="AG1324" s="105" t="e">
        <f>+VLOOKUP(I1324,'Código Licitaciones'!$M$7:$M$50,1,0)</f>
        <v>#N/A</v>
      </c>
      <c r="AH1324" s="105" t="e">
        <f>+VLOOKUP(J1324,'Código Licitaciones'!$N$7:$N$50,1,0)</f>
        <v>#N/A</v>
      </c>
      <c r="AI1324" s="105">
        <f t="shared" si="167"/>
        <v>0</v>
      </c>
      <c r="AJ1324" s="105">
        <f t="shared" si="167"/>
        <v>0</v>
      </c>
      <c r="AK1324" s="106" t="e">
        <f>+VLOOKUP(M1324,'Código Barras'!$C$3:$C$1694,1,0)</f>
        <v>#N/A</v>
      </c>
      <c r="AL1324" s="100">
        <f t="shared" si="166"/>
        <v>0</v>
      </c>
      <c r="AM1324" s="100">
        <f t="shared" si="166"/>
        <v>0</v>
      </c>
      <c r="AN1324" s="100">
        <f t="shared" si="166"/>
        <v>0</v>
      </c>
      <c r="AO1324" s="100">
        <f t="shared" si="166"/>
        <v>0</v>
      </c>
      <c r="AP1324" s="100">
        <f t="shared" si="166"/>
        <v>0</v>
      </c>
      <c r="AQ1324" s="100">
        <f t="shared" si="166"/>
        <v>0</v>
      </c>
      <c r="AR1324" s="100" t="e">
        <f>VLOOKUP(C1324&amp;E1324&amp;G1324&amp;I1324&amp;J1324,'Código Licitaciones'!$I$8:$I$6500,1,0)</f>
        <v>#N/A</v>
      </c>
    </row>
    <row r="1325" spans="13:44" ht="18" x14ac:dyDescent="0.35">
      <c r="M1325" s="109"/>
      <c r="X1325" s="92">
        <f t="shared" si="161"/>
        <v>9</v>
      </c>
      <c r="Z1325" s="100" t="e">
        <f t="shared" si="162"/>
        <v>#DIV/0!</v>
      </c>
      <c r="AA1325" s="105" t="e">
        <f>+VLOOKUP(C1325,'Código Licitaciones'!$J$7:$J$31,1,0)</f>
        <v>#N/A</v>
      </c>
      <c r="AB1325" s="105">
        <f t="shared" si="163"/>
        <v>0</v>
      </c>
      <c r="AC1325" s="105" t="e">
        <f>+VLOOKUP(E1325,'Código Licitaciones'!$K$7:$K$50,1,0)</f>
        <v>#N/A</v>
      </c>
      <c r="AD1325" s="105">
        <f t="shared" si="164"/>
        <v>0</v>
      </c>
      <c r="AE1325" s="105" t="e">
        <f>+VLOOKUP(G1325,'Código Licitaciones'!$L$7:$L$50,1,0)</f>
        <v>#N/A</v>
      </c>
      <c r="AF1325" s="100" t="e">
        <f t="shared" si="165"/>
        <v>#DIV/0!</v>
      </c>
      <c r="AG1325" s="105" t="e">
        <f>+VLOOKUP(I1325,'Código Licitaciones'!$M$7:$M$50,1,0)</f>
        <v>#N/A</v>
      </c>
      <c r="AH1325" s="105" t="e">
        <f>+VLOOKUP(J1325,'Código Licitaciones'!$N$7:$N$50,1,0)</f>
        <v>#N/A</v>
      </c>
      <c r="AI1325" s="105">
        <f t="shared" si="167"/>
        <v>0</v>
      </c>
      <c r="AJ1325" s="105">
        <f t="shared" si="167"/>
        <v>0</v>
      </c>
      <c r="AK1325" s="106" t="e">
        <f>+VLOOKUP(M1325,'Código Barras'!$C$3:$C$1694,1,0)</f>
        <v>#N/A</v>
      </c>
      <c r="AL1325" s="100">
        <f t="shared" si="166"/>
        <v>0</v>
      </c>
      <c r="AM1325" s="100">
        <f t="shared" si="166"/>
        <v>0</v>
      </c>
      <c r="AN1325" s="100">
        <f t="shared" si="166"/>
        <v>0</v>
      </c>
      <c r="AO1325" s="100">
        <f t="shared" si="166"/>
        <v>0</v>
      </c>
      <c r="AP1325" s="100">
        <f t="shared" si="166"/>
        <v>0</v>
      </c>
      <c r="AQ1325" s="100">
        <f t="shared" si="166"/>
        <v>0</v>
      </c>
      <c r="AR1325" s="100" t="e">
        <f>VLOOKUP(C1325&amp;E1325&amp;G1325&amp;I1325&amp;J1325,'Código Licitaciones'!$I$8:$I$6500,1,0)</f>
        <v>#N/A</v>
      </c>
    </row>
    <row r="1326" spans="13:44" ht="18" x14ac:dyDescent="0.35">
      <c r="M1326" s="109"/>
      <c r="X1326" s="92">
        <f t="shared" si="161"/>
        <v>9</v>
      </c>
      <c r="Z1326" s="100" t="e">
        <f t="shared" si="162"/>
        <v>#DIV/0!</v>
      </c>
      <c r="AA1326" s="105" t="e">
        <f>+VLOOKUP(C1326,'Código Licitaciones'!$J$7:$J$31,1,0)</f>
        <v>#N/A</v>
      </c>
      <c r="AB1326" s="105">
        <f t="shared" si="163"/>
        <v>0</v>
      </c>
      <c r="AC1326" s="105" t="e">
        <f>+VLOOKUP(E1326,'Código Licitaciones'!$K$7:$K$50,1,0)</f>
        <v>#N/A</v>
      </c>
      <c r="AD1326" s="105">
        <f t="shared" si="164"/>
        <v>0</v>
      </c>
      <c r="AE1326" s="105" t="e">
        <f>+VLOOKUP(G1326,'Código Licitaciones'!$L$7:$L$50,1,0)</f>
        <v>#N/A</v>
      </c>
      <c r="AF1326" s="100" t="e">
        <f t="shared" si="165"/>
        <v>#DIV/0!</v>
      </c>
      <c r="AG1326" s="105" t="e">
        <f>+VLOOKUP(I1326,'Código Licitaciones'!$M$7:$M$50,1,0)</f>
        <v>#N/A</v>
      </c>
      <c r="AH1326" s="105" t="e">
        <f>+VLOOKUP(J1326,'Código Licitaciones'!$N$7:$N$50,1,0)</f>
        <v>#N/A</v>
      </c>
      <c r="AI1326" s="105">
        <f t="shared" si="167"/>
        <v>0</v>
      </c>
      <c r="AJ1326" s="105">
        <f t="shared" si="167"/>
        <v>0</v>
      </c>
      <c r="AK1326" s="106" t="e">
        <f>+VLOOKUP(M1326,'Código Barras'!$C$3:$C$1694,1,0)</f>
        <v>#N/A</v>
      </c>
      <c r="AL1326" s="100">
        <f t="shared" si="166"/>
        <v>0</v>
      </c>
      <c r="AM1326" s="100">
        <f t="shared" si="166"/>
        <v>0</v>
      </c>
      <c r="AN1326" s="100">
        <f t="shared" si="166"/>
        <v>0</v>
      </c>
      <c r="AO1326" s="100">
        <f t="shared" si="166"/>
        <v>0</v>
      </c>
      <c r="AP1326" s="100">
        <f t="shared" si="166"/>
        <v>0</v>
      </c>
      <c r="AQ1326" s="100">
        <f t="shared" si="166"/>
        <v>0</v>
      </c>
      <c r="AR1326" s="100" t="e">
        <f>VLOOKUP(C1326&amp;E1326&amp;G1326&amp;I1326&amp;J1326,'Código Licitaciones'!$I$8:$I$6500,1,0)</f>
        <v>#N/A</v>
      </c>
    </row>
    <row r="1327" spans="13:44" ht="18" x14ac:dyDescent="0.35">
      <c r="M1327" s="109"/>
      <c r="X1327" s="92">
        <f t="shared" si="161"/>
        <v>9</v>
      </c>
      <c r="Z1327" s="100" t="e">
        <f t="shared" si="162"/>
        <v>#DIV/0!</v>
      </c>
      <c r="AA1327" s="105" t="e">
        <f>+VLOOKUP(C1327,'Código Licitaciones'!$J$7:$J$31,1,0)</f>
        <v>#N/A</v>
      </c>
      <c r="AB1327" s="105">
        <f t="shared" si="163"/>
        <v>0</v>
      </c>
      <c r="AC1327" s="105" t="e">
        <f>+VLOOKUP(E1327,'Código Licitaciones'!$K$7:$K$50,1,0)</f>
        <v>#N/A</v>
      </c>
      <c r="AD1327" s="105">
        <f t="shared" si="164"/>
        <v>0</v>
      </c>
      <c r="AE1327" s="105" t="e">
        <f>+VLOOKUP(G1327,'Código Licitaciones'!$L$7:$L$50,1,0)</f>
        <v>#N/A</v>
      </c>
      <c r="AF1327" s="100" t="e">
        <f t="shared" si="165"/>
        <v>#DIV/0!</v>
      </c>
      <c r="AG1327" s="105" t="e">
        <f>+VLOOKUP(I1327,'Código Licitaciones'!$M$7:$M$50,1,0)</f>
        <v>#N/A</v>
      </c>
      <c r="AH1327" s="105" t="e">
        <f>+VLOOKUP(J1327,'Código Licitaciones'!$N$7:$N$50,1,0)</f>
        <v>#N/A</v>
      </c>
      <c r="AI1327" s="105">
        <f t="shared" si="167"/>
        <v>0</v>
      </c>
      <c r="AJ1327" s="105">
        <f t="shared" si="167"/>
        <v>0</v>
      </c>
      <c r="AK1327" s="106" t="e">
        <f>+VLOOKUP(M1327,'Código Barras'!$C$3:$C$1694,1,0)</f>
        <v>#N/A</v>
      </c>
      <c r="AL1327" s="100">
        <f t="shared" si="166"/>
        <v>0</v>
      </c>
      <c r="AM1327" s="100">
        <f t="shared" si="166"/>
        <v>0</v>
      </c>
      <c r="AN1327" s="100">
        <f t="shared" si="166"/>
        <v>0</v>
      </c>
      <c r="AO1327" s="100">
        <f t="shared" si="166"/>
        <v>0</v>
      </c>
      <c r="AP1327" s="100">
        <f t="shared" si="166"/>
        <v>0</v>
      </c>
      <c r="AQ1327" s="100">
        <f t="shared" si="166"/>
        <v>0</v>
      </c>
      <c r="AR1327" s="100" t="e">
        <f>VLOOKUP(C1327&amp;E1327&amp;G1327&amp;I1327&amp;J1327,'Código Licitaciones'!$I$8:$I$6500,1,0)</f>
        <v>#N/A</v>
      </c>
    </row>
    <row r="1328" spans="13:44" ht="18" x14ac:dyDescent="0.35">
      <c r="M1328" s="109"/>
      <c r="X1328" s="92">
        <f t="shared" si="161"/>
        <v>9</v>
      </c>
      <c r="Z1328" s="100" t="e">
        <f t="shared" si="162"/>
        <v>#DIV/0!</v>
      </c>
      <c r="AA1328" s="105" t="e">
        <f>+VLOOKUP(C1328,'Código Licitaciones'!$J$7:$J$31,1,0)</f>
        <v>#N/A</v>
      </c>
      <c r="AB1328" s="105">
        <f t="shared" si="163"/>
        <v>0</v>
      </c>
      <c r="AC1328" s="105" t="e">
        <f>+VLOOKUP(E1328,'Código Licitaciones'!$K$7:$K$50,1,0)</f>
        <v>#N/A</v>
      </c>
      <c r="AD1328" s="105">
        <f t="shared" si="164"/>
        <v>0</v>
      </c>
      <c r="AE1328" s="105" t="e">
        <f>+VLOOKUP(G1328,'Código Licitaciones'!$L$7:$L$50,1,0)</f>
        <v>#N/A</v>
      </c>
      <c r="AF1328" s="100" t="e">
        <f t="shared" si="165"/>
        <v>#DIV/0!</v>
      </c>
      <c r="AG1328" s="105" t="e">
        <f>+VLOOKUP(I1328,'Código Licitaciones'!$M$7:$M$50,1,0)</f>
        <v>#N/A</v>
      </c>
      <c r="AH1328" s="105" t="e">
        <f>+VLOOKUP(J1328,'Código Licitaciones'!$N$7:$N$50,1,0)</f>
        <v>#N/A</v>
      </c>
      <c r="AI1328" s="105">
        <f t="shared" si="167"/>
        <v>0</v>
      </c>
      <c r="AJ1328" s="105">
        <f t="shared" si="167"/>
        <v>0</v>
      </c>
      <c r="AK1328" s="106" t="e">
        <f>+VLOOKUP(M1328,'Código Barras'!$C$3:$C$1694,1,0)</f>
        <v>#N/A</v>
      </c>
      <c r="AL1328" s="100">
        <f t="shared" si="166"/>
        <v>0</v>
      </c>
      <c r="AM1328" s="100">
        <f t="shared" si="166"/>
        <v>0</v>
      </c>
      <c r="AN1328" s="100">
        <f t="shared" si="166"/>
        <v>0</v>
      </c>
      <c r="AO1328" s="100">
        <f t="shared" si="166"/>
        <v>0</v>
      </c>
      <c r="AP1328" s="100">
        <f t="shared" si="166"/>
        <v>0</v>
      </c>
      <c r="AQ1328" s="100">
        <f t="shared" si="166"/>
        <v>0</v>
      </c>
      <c r="AR1328" s="100" t="e">
        <f>VLOOKUP(C1328&amp;E1328&amp;G1328&amp;I1328&amp;J1328,'Código Licitaciones'!$I$8:$I$6500,1,0)</f>
        <v>#N/A</v>
      </c>
    </row>
    <row r="1329" spans="13:44" ht="18" x14ac:dyDescent="0.35">
      <c r="M1329" s="109"/>
      <c r="X1329" s="92">
        <f t="shared" si="161"/>
        <v>9</v>
      </c>
      <c r="Z1329" s="100" t="e">
        <f t="shared" si="162"/>
        <v>#DIV/0!</v>
      </c>
      <c r="AA1329" s="105" t="e">
        <f>+VLOOKUP(C1329,'Código Licitaciones'!$J$7:$J$31,1,0)</f>
        <v>#N/A</v>
      </c>
      <c r="AB1329" s="105">
        <f t="shared" si="163"/>
        <v>0</v>
      </c>
      <c r="AC1329" s="105" t="e">
        <f>+VLOOKUP(E1329,'Código Licitaciones'!$K$7:$K$50,1,0)</f>
        <v>#N/A</v>
      </c>
      <c r="AD1329" s="105">
        <f t="shared" si="164"/>
        <v>0</v>
      </c>
      <c r="AE1329" s="105" t="e">
        <f>+VLOOKUP(G1329,'Código Licitaciones'!$L$7:$L$50,1,0)</f>
        <v>#N/A</v>
      </c>
      <c r="AF1329" s="100" t="e">
        <f t="shared" si="165"/>
        <v>#DIV/0!</v>
      </c>
      <c r="AG1329" s="105" t="e">
        <f>+VLOOKUP(I1329,'Código Licitaciones'!$M$7:$M$50,1,0)</f>
        <v>#N/A</v>
      </c>
      <c r="AH1329" s="105" t="e">
        <f>+VLOOKUP(J1329,'Código Licitaciones'!$N$7:$N$50,1,0)</f>
        <v>#N/A</v>
      </c>
      <c r="AI1329" s="105">
        <f t="shared" si="167"/>
        <v>0</v>
      </c>
      <c r="AJ1329" s="105">
        <f t="shared" si="167"/>
        <v>0</v>
      </c>
      <c r="AK1329" s="106" t="e">
        <f>+VLOOKUP(M1329,'Código Barras'!$C$3:$C$1694,1,0)</f>
        <v>#N/A</v>
      </c>
      <c r="AL1329" s="100">
        <f t="shared" si="166"/>
        <v>0</v>
      </c>
      <c r="AM1329" s="100">
        <f t="shared" si="166"/>
        <v>0</v>
      </c>
      <c r="AN1329" s="100">
        <f t="shared" si="166"/>
        <v>0</v>
      </c>
      <c r="AO1329" s="100">
        <f t="shared" si="166"/>
        <v>0</v>
      </c>
      <c r="AP1329" s="100">
        <f t="shared" si="166"/>
        <v>0</v>
      </c>
      <c r="AQ1329" s="100">
        <f t="shared" si="166"/>
        <v>0</v>
      </c>
      <c r="AR1329" s="100" t="e">
        <f>VLOOKUP(C1329&amp;E1329&amp;G1329&amp;I1329&amp;J1329,'Código Licitaciones'!$I$8:$I$6500,1,0)</f>
        <v>#N/A</v>
      </c>
    </row>
    <row r="1330" spans="13:44" ht="18" x14ac:dyDescent="0.35">
      <c r="M1330" s="109"/>
      <c r="X1330" s="92">
        <f t="shared" si="161"/>
        <v>9</v>
      </c>
      <c r="Z1330" s="100" t="e">
        <f t="shared" si="162"/>
        <v>#DIV/0!</v>
      </c>
      <c r="AA1330" s="105" t="e">
        <f>+VLOOKUP(C1330,'Código Licitaciones'!$J$7:$J$31,1,0)</f>
        <v>#N/A</v>
      </c>
      <c r="AB1330" s="105">
        <f t="shared" si="163"/>
        <v>0</v>
      </c>
      <c r="AC1330" s="105" t="e">
        <f>+VLOOKUP(E1330,'Código Licitaciones'!$K$7:$K$50,1,0)</f>
        <v>#N/A</v>
      </c>
      <c r="AD1330" s="105">
        <f t="shared" si="164"/>
        <v>0</v>
      </c>
      <c r="AE1330" s="105" t="e">
        <f>+VLOOKUP(G1330,'Código Licitaciones'!$L$7:$L$50,1,0)</f>
        <v>#N/A</v>
      </c>
      <c r="AF1330" s="100" t="e">
        <f t="shared" si="165"/>
        <v>#DIV/0!</v>
      </c>
      <c r="AG1330" s="105" t="e">
        <f>+VLOOKUP(I1330,'Código Licitaciones'!$M$7:$M$50,1,0)</f>
        <v>#N/A</v>
      </c>
      <c r="AH1330" s="105" t="e">
        <f>+VLOOKUP(J1330,'Código Licitaciones'!$N$7:$N$50,1,0)</f>
        <v>#N/A</v>
      </c>
      <c r="AI1330" s="105">
        <f t="shared" si="167"/>
        <v>0</v>
      </c>
      <c r="AJ1330" s="105">
        <f t="shared" si="167"/>
        <v>0</v>
      </c>
      <c r="AK1330" s="106" t="e">
        <f>+VLOOKUP(M1330,'Código Barras'!$C$3:$C$1694,1,0)</f>
        <v>#N/A</v>
      </c>
      <c r="AL1330" s="100">
        <f t="shared" si="166"/>
        <v>0</v>
      </c>
      <c r="AM1330" s="100">
        <f t="shared" si="166"/>
        <v>0</v>
      </c>
      <c r="AN1330" s="100">
        <f t="shared" si="166"/>
        <v>0</v>
      </c>
      <c r="AO1330" s="100">
        <f t="shared" si="166"/>
        <v>0</v>
      </c>
      <c r="AP1330" s="100">
        <f t="shared" si="166"/>
        <v>0</v>
      </c>
      <c r="AQ1330" s="100">
        <f t="shared" si="166"/>
        <v>0</v>
      </c>
      <c r="AR1330" s="100" t="e">
        <f>VLOOKUP(C1330&amp;E1330&amp;G1330&amp;I1330&amp;J1330,'Código Licitaciones'!$I$8:$I$6500,1,0)</f>
        <v>#N/A</v>
      </c>
    </row>
    <row r="1331" spans="13:44" ht="18" x14ac:dyDescent="0.35">
      <c r="M1331" s="109"/>
      <c r="X1331" s="92">
        <f t="shared" si="161"/>
        <v>9</v>
      </c>
      <c r="Z1331" s="100" t="e">
        <f t="shared" si="162"/>
        <v>#DIV/0!</v>
      </c>
      <c r="AA1331" s="105" t="e">
        <f>+VLOOKUP(C1331,'Código Licitaciones'!$J$7:$J$31,1,0)</f>
        <v>#N/A</v>
      </c>
      <c r="AB1331" s="105">
        <f t="shared" si="163"/>
        <v>0</v>
      </c>
      <c r="AC1331" s="105" t="e">
        <f>+VLOOKUP(E1331,'Código Licitaciones'!$K$7:$K$50,1,0)</f>
        <v>#N/A</v>
      </c>
      <c r="AD1331" s="105">
        <f t="shared" si="164"/>
        <v>0</v>
      </c>
      <c r="AE1331" s="105" t="e">
        <f>+VLOOKUP(G1331,'Código Licitaciones'!$L$7:$L$50,1,0)</f>
        <v>#N/A</v>
      </c>
      <c r="AF1331" s="100" t="e">
        <f t="shared" si="165"/>
        <v>#DIV/0!</v>
      </c>
      <c r="AG1331" s="105" t="e">
        <f>+VLOOKUP(I1331,'Código Licitaciones'!$M$7:$M$50,1,0)</f>
        <v>#N/A</v>
      </c>
      <c r="AH1331" s="105" t="e">
        <f>+VLOOKUP(J1331,'Código Licitaciones'!$N$7:$N$50,1,0)</f>
        <v>#N/A</v>
      </c>
      <c r="AI1331" s="105">
        <f t="shared" si="167"/>
        <v>0</v>
      </c>
      <c r="AJ1331" s="105">
        <f t="shared" si="167"/>
        <v>0</v>
      </c>
      <c r="AK1331" s="106" t="e">
        <f>+VLOOKUP(M1331,'Código Barras'!$C$3:$C$1694,1,0)</f>
        <v>#N/A</v>
      </c>
      <c r="AL1331" s="100">
        <f t="shared" si="166"/>
        <v>0</v>
      </c>
      <c r="AM1331" s="100">
        <f t="shared" si="166"/>
        <v>0</v>
      </c>
      <c r="AN1331" s="100">
        <f t="shared" si="166"/>
        <v>0</v>
      </c>
      <c r="AO1331" s="100">
        <f t="shared" si="166"/>
        <v>0</v>
      </c>
      <c r="AP1331" s="100">
        <f t="shared" si="166"/>
        <v>0</v>
      </c>
      <c r="AQ1331" s="100">
        <f t="shared" si="166"/>
        <v>0</v>
      </c>
      <c r="AR1331" s="100" t="e">
        <f>VLOOKUP(C1331&amp;E1331&amp;G1331&amp;I1331&amp;J1331,'Código Licitaciones'!$I$8:$I$6500,1,0)</f>
        <v>#N/A</v>
      </c>
    </row>
    <row r="1332" spans="13:44" ht="18" x14ac:dyDescent="0.35">
      <c r="M1332" s="109"/>
      <c r="X1332" s="92">
        <f t="shared" si="161"/>
        <v>9</v>
      </c>
      <c r="Z1332" s="100" t="e">
        <f t="shared" si="162"/>
        <v>#DIV/0!</v>
      </c>
      <c r="AA1332" s="105" t="e">
        <f>+VLOOKUP(C1332,'Código Licitaciones'!$J$7:$J$31,1,0)</f>
        <v>#N/A</v>
      </c>
      <c r="AB1332" s="105">
        <f t="shared" si="163"/>
        <v>0</v>
      </c>
      <c r="AC1332" s="105" t="e">
        <f>+VLOOKUP(E1332,'Código Licitaciones'!$K$7:$K$50,1,0)</f>
        <v>#N/A</v>
      </c>
      <c r="AD1332" s="105">
        <f t="shared" si="164"/>
        <v>0</v>
      </c>
      <c r="AE1332" s="105" t="e">
        <f>+VLOOKUP(G1332,'Código Licitaciones'!$L$7:$L$50,1,0)</f>
        <v>#N/A</v>
      </c>
      <c r="AF1332" s="100" t="e">
        <f t="shared" si="165"/>
        <v>#DIV/0!</v>
      </c>
      <c r="AG1332" s="105" t="e">
        <f>+VLOOKUP(I1332,'Código Licitaciones'!$M$7:$M$50,1,0)</f>
        <v>#N/A</v>
      </c>
      <c r="AH1332" s="105" t="e">
        <f>+VLOOKUP(J1332,'Código Licitaciones'!$N$7:$N$50,1,0)</f>
        <v>#N/A</v>
      </c>
      <c r="AI1332" s="105">
        <f t="shared" si="167"/>
        <v>0</v>
      </c>
      <c r="AJ1332" s="105">
        <f t="shared" si="167"/>
        <v>0</v>
      </c>
      <c r="AK1332" s="106" t="e">
        <f>+VLOOKUP(M1332,'Código Barras'!$C$3:$C$1694,1,0)</f>
        <v>#N/A</v>
      </c>
      <c r="AL1332" s="100">
        <f t="shared" si="166"/>
        <v>0</v>
      </c>
      <c r="AM1332" s="100">
        <f t="shared" si="166"/>
        <v>0</v>
      </c>
      <c r="AN1332" s="100">
        <f t="shared" si="166"/>
        <v>0</v>
      </c>
      <c r="AO1332" s="100">
        <f t="shared" si="166"/>
        <v>0</v>
      </c>
      <c r="AP1332" s="100">
        <f t="shared" si="166"/>
        <v>0</v>
      </c>
      <c r="AQ1332" s="100">
        <f t="shared" si="166"/>
        <v>0</v>
      </c>
      <c r="AR1332" s="100" t="e">
        <f>VLOOKUP(C1332&amp;E1332&amp;G1332&amp;I1332&amp;J1332,'Código Licitaciones'!$I$8:$I$6500,1,0)</f>
        <v>#N/A</v>
      </c>
    </row>
    <row r="1333" spans="13:44" ht="18" x14ac:dyDescent="0.35">
      <c r="M1333" s="109"/>
      <c r="X1333" s="92">
        <f t="shared" si="161"/>
        <v>9</v>
      </c>
      <c r="Z1333" s="100" t="e">
        <f t="shared" si="162"/>
        <v>#DIV/0!</v>
      </c>
      <c r="AA1333" s="105" t="e">
        <f>+VLOOKUP(C1333,'Código Licitaciones'!$J$7:$J$31,1,0)</f>
        <v>#N/A</v>
      </c>
      <c r="AB1333" s="105">
        <f t="shared" si="163"/>
        <v>0</v>
      </c>
      <c r="AC1333" s="105" t="e">
        <f>+VLOOKUP(E1333,'Código Licitaciones'!$K$7:$K$50,1,0)</f>
        <v>#N/A</v>
      </c>
      <c r="AD1333" s="105">
        <f t="shared" si="164"/>
        <v>0</v>
      </c>
      <c r="AE1333" s="105" t="e">
        <f>+VLOOKUP(G1333,'Código Licitaciones'!$L$7:$L$50,1,0)</f>
        <v>#N/A</v>
      </c>
      <c r="AF1333" s="100" t="e">
        <f t="shared" si="165"/>
        <v>#DIV/0!</v>
      </c>
      <c r="AG1333" s="105" t="e">
        <f>+VLOOKUP(I1333,'Código Licitaciones'!$M$7:$M$50,1,0)</f>
        <v>#N/A</v>
      </c>
      <c r="AH1333" s="105" t="e">
        <f>+VLOOKUP(J1333,'Código Licitaciones'!$N$7:$N$50,1,0)</f>
        <v>#N/A</v>
      </c>
      <c r="AI1333" s="105">
        <f t="shared" si="167"/>
        <v>0</v>
      </c>
      <c r="AJ1333" s="105">
        <f t="shared" si="167"/>
        <v>0</v>
      </c>
      <c r="AK1333" s="106" t="e">
        <f>+VLOOKUP(M1333,'Código Barras'!$C$3:$C$1694,1,0)</f>
        <v>#N/A</v>
      </c>
      <c r="AL1333" s="100">
        <f t="shared" si="166"/>
        <v>0</v>
      </c>
      <c r="AM1333" s="100">
        <f t="shared" si="166"/>
        <v>0</v>
      </c>
      <c r="AN1333" s="100">
        <f t="shared" si="166"/>
        <v>0</v>
      </c>
      <c r="AO1333" s="100">
        <f t="shared" si="166"/>
        <v>0</v>
      </c>
      <c r="AP1333" s="100">
        <f t="shared" si="166"/>
        <v>0</v>
      </c>
      <c r="AQ1333" s="100">
        <f t="shared" si="166"/>
        <v>0</v>
      </c>
      <c r="AR1333" s="100" t="e">
        <f>VLOOKUP(C1333&amp;E1333&amp;G1333&amp;I1333&amp;J1333,'Código Licitaciones'!$I$8:$I$6500,1,0)</f>
        <v>#N/A</v>
      </c>
    </row>
    <row r="1334" spans="13:44" ht="18" x14ac:dyDescent="0.35">
      <c r="M1334" s="109"/>
      <c r="X1334" s="92">
        <f t="shared" si="161"/>
        <v>9</v>
      </c>
      <c r="Z1334" s="100" t="e">
        <f t="shared" si="162"/>
        <v>#DIV/0!</v>
      </c>
      <c r="AA1334" s="105" t="e">
        <f>+VLOOKUP(C1334,'Código Licitaciones'!$J$7:$J$31,1,0)</f>
        <v>#N/A</v>
      </c>
      <c r="AB1334" s="105">
        <f t="shared" si="163"/>
        <v>0</v>
      </c>
      <c r="AC1334" s="105" t="e">
        <f>+VLOOKUP(E1334,'Código Licitaciones'!$K$7:$K$50,1,0)</f>
        <v>#N/A</v>
      </c>
      <c r="AD1334" s="105">
        <f t="shared" si="164"/>
        <v>0</v>
      </c>
      <c r="AE1334" s="105" t="e">
        <f>+VLOOKUP(G1334,'Código Licitaciones'!$L$7:$L$50,1,0)</f>
        <v>#N/A</v>
      </c>
      <c r="AF1334" s="100" t="e">
        <f t="shared" si="165"/>
        <v>#DIV/0!</v>
      </c>
      <c r="AG1334" s="105" t="e">
        <f>+VLOOKUP(I1334,'Código Licitaciones'!$M$7:$M$50,1,0)</f>
        <v>#N/A</v>
      </c>
      <c r="AH1334" s="105" t="e">
        <f>+VLOOKUP(J1334,'Código Licitaciones'!$N$7:$N$50,1,0)</f>
        <v>#N/A</v>
      </c>
      <c r="AI1334" s="105">
        <f t="shared" si="167"/>
        <v>0</v>
      </c>
      <c r="AJ1334" s="105">
        <f t="shared" si="167"/>
        <v>0</v>
      </c>
      <c r="AK1334" s="106" t="e">
        <f>+VLOOKUP(M1334,'Código Barras'!$C$3:$C$1694,1,0)</f>
        <v>#N/A</v>
      </c>
      <c r="AL1334" s="100">
        <f t="shared" si="166"/>
        <v>0</v>
      </c>
      <c r="AM1334" s="100">
        <f t="shared" si="166"/>
        <v>0</v>
      </c>
      <c r="AN1334" s="100">
        <f t="shared" si="166"/>
        <v>0</v>
      </c>
      <c r="AO1334" s="100">
        <f t="shared" si="166"/>
        <v>0</v>
      </c>
      <c r="AP1334" s="100">
        <f t="shared" si="166"/>
        <v>0</v>
      </c>
      <c r="AQ1334" s="100">
        <f t="shared" si="166"/>
        <v>0</v>
      </c>
      <c r="AR1334" s="100" t="e">
        <f>VLOOKUP(C1334&amp;E1334&amp;G1334&amp;I1334&amp;J1334,'Código Licitaciones'!$I$8:$I$6500,1,0)</f>
        <v>#N/A</v>
      </c>
    </row>
    <row r="1335" spans="13:44" ht="18" x14ac:dyDescent="0.35">
      <c r="M1335" s="109"/>
      <c r="X1335" s="92">
        <f t="shared" si="161"/>
        <v>9</v>
      </c>
      <c r="Z1335" s="100" t="e">
        <f t="shared" si="162"/>
        <v>#DIV/0!</v>
      </c>
      <c r="AA1335" s="105" t="e">
        <f>+VLOOKUP(C1335,'Código Licitaciones'!$J$7:$J$31,1,0)</f>
        <v>#N/A</v>
      </c>
      <c r="AB1335" s="105">
        <f t="shared" si="163"/>
        <v>0</v>
      </c>
      <c r="AC1335" s="105" t="e">
        <f>+VLOOKUP(E1335,'Código Licitaciones'!$K$7:$K$50,1,0)</f>
        <v>#N/A</v>
      </c>
      <c r="AD1335" s="105">
        <f t="shared" si="164"/>
        <v>0</v>
      </c>
      <c r="AE1335" s="105" t="e">
        <f>+VLOOKUP(G1335,'Código Licitaciones'!$L$7:$L$50,1,0)</f>
        <v>#N/A</v>
      </c>
      <c r="AF1335" s="100" t="e">
        <f t="shared" si="165"/>
        <v>#DIV/0!</v>
      </c>
      <c r="AG1335" s="105" t="e">
        <f>+VLOOKUP(I1335,'Código Licitaciones'!$M$7:$M$50,1,0)</f>
        <v>#N/A</v>
      </c>
      <c r="AH1335" s="105" t="e">
        <f>+VLOOKUP(J1335,'Código Licitaciones'!$N$7:$N$50,1,0)</f>
        <v>#N/A</v>
      </c>
      <c r="AI1335" s="105">
        <f t="shared" si="167"/>
        <v>0</v>
      </c>
      <c r="AJ1335" s="105">
        <f t="shared" si="167"/>
        <v>0</v>
      </c>
      <c r="AK1335" s="106" t="e">
        <f>+VLOOKUP(M1335,'Código Barras'!$C$3:$C$1694,1,0)</f>
        <v>#N/A</v>
      </c>
      <c r="AL1335" s="100">
        <f t="shared" si="166"/>
        <v>0</v>
      </c>
      <c r="AM1335" s="100">
        <f t="shared" si="166"/>
        <v>0</v>
      </c>
      <c r="AN1335" s="100">
        <f t="shared" si="166"/>
        <v>0</v>
      </c>
      <c r="AO1335" s="100">
        <f t="shared" si="166"/>
        <v>0</v>
      </c>
      <c r="AP1335" s="100">
        <f t="shared" si="166"/>
        <v>0</v>
      </c>
      <c r="AQ1335" s="100">
        <f t="shared" si="166"/>
        <v>0</v>
      </c>
      <c r="AR1335" s="100" t="e">
        <f>VLOOKUP(C1335&amp;E1335&amp;G1335&amp;I1335&amp;J1335,'Código Licitaciones'!$I$8:$I$6500,1,0)</f>
        <v>#N/A</v>
      </c>
    </row>
    <row r="1336" spans="13:44" ht="18" x14ac:dyDescent="0.35">
      <c r="M1336" s="109"/>
      <c r="X1336" s="92">
        <f t="shared" si="161"/>
        <v>9</v>
      </c>
      <c r="Z1336" s="100" t="e">
        <f t="shared" si="162"/>
        <v>#DIV/0!</v>
      </c>
      <c r="AA1336" s="105" t="e">
        <f>+VLOOKUP(C1336,'Código Licitaciones'!$J$7:$J$31,1,0)</f>
        <v>#N/A</v>
      </c>
      <c r="AB1336" s="105">
        <f t="shared" si="163"/>
        <v>0</v>
      </c>
      <c r="AC1336" s="105" t="e">
        <f>+VLOOKUP(E1336,'Código Licitaciones'!$K$7:$K$50,1,0)</f>
        <v>#N/A</v>
      </c>
      <c r="AD1336" s="105">
        <f t="shared" si="164"/>
        <v>0</v>
      </c>
      <c r="AE1336" s="105" t="e">
        <f>+VLOOKUP(G1336,'Código Licitaciones'!$L$7:$L$50,1,0)</f>
        <v>#N/A</v>
      </c>
      <c r="AF1336" s="100" t="e">
        <f t="shared" si="165"/>
        <v>#DIV/0!</v>
      </c>
      <c r="AG1336" s="105" t="e">
        <f>+VLOOKUP(I1336,'Código Licitaciones'!$M$7:$M$50,1,0)</f>
        <v>#N/A</v>
      </c>
      <c r="AH1336" s="105" t="e">
        <f>+VLOOKUP(J1336,'Código Licitaciones'!$N$7:$N$50,1,0)</f>
        <v>#N/A</v>
      </c>
      <c r="AI1336" s="105">
        <f t="shared" si="167"/>
        <v>0</v>
      </c>
      <c r="AJ1336" s="105">
        <f t="shared" si="167"/>
        <v>0</v>
      </c>
      <c r="AK1336" s="106" t="e">
        <f>+VLOOKUP(M1336,'Código Barras'!$C$3:$C$1694,1,0)</f>
        <v>#N/A</v>
      </c>
      <c r="AL1336" s="100">
        <f t="shared" si="166"/>
        <v>0</v>
      </c>
      <c r="AM1336" s="100">
        <f t="shared" si="166"/>
        <v>0</v>
      </c>
      <c r="AN1336" s="100">
        <f t="shared" si="166"/>
        <v>0</v>
      </c>
      <c r="AO1336" s="100">
        <f t="shared" si="166"/>
        <v>0</v>
      </c>
      <c r="AP1336" s="100">
        <f t="shared" si="166"/>
        <v>0</v>
      </c>
      <c r="AQ1336" s="100">
        <f t="shared" si="166"/>
        <v>0</v>
      </c>
      <c r="AR1336" s="100" t="e">
        <f>VLOOKUP(C1336&amp;E1336&amp;G1336&amp;I1336&amp;J1336,'Código Licitaciones'!$I$8:$I$6500,1,0)</f>
        <v>#N/A</v>
      </c>
    </row>
    <row r="1337" spans="13:44" ht="18" x14ac:dyDescent="0.35">
      <c r="M1337" s="109"/>
      <c r="X1337" s="92">
        <f t="shared" si="161"/>
        <v>9</v>
      </c>
      <c r="Z1337" s="100" t="e">
        <f t="shared" si="162"/>
        <v>#DIV/0!</v>
      </c>
      <c r="AA1337" s="105" t="e">
        <f>+VLOOKUP(C1337,'Código Licitaciones'!$J$7:$J$31,1,0)</f>
        <v>#N/A</v>
      </c>
      <c r="AB1337" s="105">
        <f t="shared" si="163"/>
        <v>0</v>
      </c>
      <c r="AC1337" s="105" t="e">
        <f>+VLOOKUP(E1337,'Código Licitaciones'!$K$7:$K$50,1,0)</f>
        <v>#N/A</v>
      </c>
      <c r="AD1337" s="105">
        <f t="shared" si="164"/>
        <v>0</v>
      </c>
      <c r="AE1337" s="105" t="e">
        <f>+VLOOKUP(G1337,'Código Licitaciones'!$L$7:$L$50,1,0)</f>
        <v>#N/A</v>
      </c>
      <c r="AF1337" s="100" t="e">
        <f t="shared" si="165"/>
        <v>#DIV/0!</v>
      </c>
      <c r="AG1337" s="105" t="e">
        <f>+VLOOKUP(I1337,'Código Licitaciones'!$M$7:$M$50,1,0)</f>
        <v>#N/A</v>
      </c>
      <c r="AH1337" s="105" t="e">
        <f>+VLOOKUP(J1337,'Código Licitaciones'!$N$7:$N$50,1,0)</f>
        <v>#N/A</v>
      </c>
      <c r="AI1337" s="105">
        <f t="shared" si="167"/>
        <v>0</v>
      </c>
      <c r="AJ1337" s="105">
        <f t="shared" si="167"/>
        <v>0</v>
      </c>
      <c r="AK1337" s="106" t="e">
        <f>+VLOOKUP(M1337,'Código Barras'!$C$3:$C$1694,1,0)</f>
        <v>#N/A</v>
      </c>
      <c r="AL1337" s="100">
        <f t="shared" si="166"/>
        <v>0</v>
      </c>
      <c r="AM1337" s="100">
        <f t="shared" si="166"/>
        <v>0</v>
      </c>
      <c r="AN1337" s="100">
        <f t="shared" si="166"/>
        <v>0</v>
      </c>
      <c r="AO1337" s="100">
        <f t="shared" si="166"/>
        <v>0</v>
      </c>
      <c r="AP1337" s="100">
        <f t="shared" si="166"/>
        <v>0</v>
      </c>
      <c r="AQ1337" s="100">
        <f t="shared" si="166"/>
        <v>0</v>
      </c>
      <c r="AR1337" s="100" t="e">
        <f>VLOOKUP(C1337&amp;E1337&amp;G1337&amp;I1337&amp;J1337,'Código Licitaciones'!$I$8:$I$6500,1,0)</f>
        <v>#N/A</v>
      </c>
    </row>
    <row r="1338" spans="13:44" ht="18" x14ac:dyDescent="0.35">
      <c r="M1338" s="109"/>
      <c r="X1338" s="92">
        <f t="shared" si="161"/>
        <v>9</v>
      </c>
      <c r="Z1338" s="100" t="e">
        <f t="shared" si="162"/>
        <v>#DIV/0!</v>
      </c>
      <c r="AA1338" s="105" t="e">
        <f>+VLOOKUP(C1338,'Código Licitaciones'!$J$7:$J$31,1,0)</f>
        <v>#N/A</v>
      </c>
      <c r="AB1338" s="105">
        <f t="shared" si="163"/>
        <v>0</v>
      </c>
      <c r="AC1338" s="105" t="e">
        <f>+VLOOKUP(E1338,'Código Licitaciones'!$K$7:$K$50,1,0)</f>
        <v>#N/A</v>
      </c>
      <c r="AD1338" s="105">
        <f t="shared" si="164"/>
        <v>0</v>
      </c>
      <c r="AE1338" s="105" t="e">
        <f>+VLOOKUP(G1338,'Código Licitaciones'!$L$7:$L$50,1,0)</f>
        <v>#N/A</v>
      </c>
      <c r="AF1338" s="100" t="e">
        <f t="shared" si="165"/>
        <v>#DIV/0!</v>
      </c>
      <c r="AG1338" s="105" t="e">
        <f>+VLOOKUP(I1338,'Código Licitaciones'!$M$7:$M$50,1,0)</f>
        <v>#N/A</v>
      </c>
      <c r="AH1338" s="105" t="e">
        <f>+VLOOKUP(J1338,'Código Licitaciones'!$N$7:$N$50,1,0)</f>
        <v>#N/A</v>
      </c>
      <c r="AI1338" s="105">
        <f t="shared" si="167"/>
        <v>0</v>
      </c>
      <c r="AJ1338" s="105">
        <f t="shared" si="167"/>
        <v>0</v>
      </c>
      <c r="AK1338" s="106" t="e">
        <f>+VLOOKUP(M1338,'Código Barras'!$C$3:$C$1694,1,0)</f>
        <v>#N/A</v>
      </c>
      <c r="AL1338" s="100">
        <f t="shared" si="166"/>
        <v>0</v>
      </c>
      <c r="AM1338" s="100">
        <f t="shared" si="166"/>
        <v>0</v>
      </c>
      <c r="AN1338" s="100">
        <f t="shared" si="166"/>
        <v>0</v>
      </c>
      <c r="AO1338" s="100">
        <f t="shared" si="166"/>
        <v>0</v>
      </c>
      <c r="AP1338" s="100">
        <f t="shared" si="166"/>
        <v>0</v>
      </c>
      <c r="AQ1338" s="100">
        <f t="shared" si="166"/>
        <v>0</v>
      </c>
      <c r="AR1338" s="100" t="e">
        <f>VLOOKUP(C1338&amp;E1338&amp;G1338&amp;I1338&amp;J1338,'Código Licitaciones'!$I$8:$I$6500,1,0)</f>
        <v>#N/A</v>
      </c>
    </row>
    <row r="1339" spans="13:44" ht="18" x14ac:dyDescent="0.35">
      <c r="M1339" s="109"/>
      <c r="X1339" s="92">
        <f t="shared" si="161"/>
        <v>9</v>
      </c>
      <c r="Z1339" s="100" t="e">
        <f t="shared" si="162"/>
        <v>#DIV/0!</v>
      </c>
      <c r="AA1339" s="105" t="e">
        <f>+VLOOKUP(C1339,'Código Licitaciones'!$J$7:$J$31,1,0)</f>
        <v>#N/A</v>
      </c>
      <c r="AB1339" s="105">
        <f t="shared" si="163"/>
        <v>0</v>
      </c>
      <c r="AC1339" s="105" t="e">
        <f>+VLOOKUP(E1339,'Código Licitaciones'!$K$7:$K$50,1,0)</f>
        <v>#N/A</v>
      </c>
      <c r="AD1339" s="105">
        <f t="shared" si="164"/>
        <v>0</v>
      </c>
      <c r="AE1339" s="105" t="e">
        <f>+VLOOKUP(G1339,'Código Licitaciones'!$L$7:$L$50,1,0)</f>
        <v>#N/A</v>
      </c>
      <c r="AF1339" s="100" t="e">
        <f t="shared" si="165"/>
        <v>#DIV/0!</v>
      </c>
      <c r="AG1339" s="105" t="e">
        <f>+VLOOKUP(I1339,'Código Licitaciones'!$M$7:$M$50,1,0)</f>
        <v>#N/A</v>
      </c>
      <c r="AH1339" s="105" t="e">
        <f>+VLOOKUP(J1339,'Código Licitaciones'!$N$7:$N$50,1,0)</f>
        <v>#N/A</v>
      </c>
      <c r="AI1339" s="105">
        <f t="shared" si="167"/>
        <v>0</v>
      </c>
      <c r="AJ1339" s="105">
        <f t="shared" si="167"/>
        <v>0</v>
      </c>
      <c r="AK1339" s="106" t="e">
        <f>+VLOOKUP(M1339,'Código Barras'!$C$3:$C$1694,1,0)</f>
        <v>#N/A</v>
      </c>
      <c r="AL1339" s="100">
        <f t="shared" si="166"/>
        <v>0</v>
      </c>
      <c r="AM1339" s="100">
        <f t="shared" si="166"/>
        <v>0</v>
      </c>
      <c r="AN1339" s="100">
        <f t="shared" si="166"/>
        <v>0</v>
      </c>
      <c r="AO1339" s="100">
        <f t="shared" si="166"/>
        <v>0</v>
      </c>
      <c r="AP1339" s="100">
        <f t="shared" si="166"/>
        <v>0</v>
      </c>
      <c r="AQ1339" s="100">
        <f t="shared" si="166"/>
        <v>0</v>
      </c>
      <c r="AR1339" s="100" t="e">
        <f>VLOOKUP(C1339&amp;E1339&amp;G1339&amp;I1339&amp;J1339,'Código Licitaciones'!$I$8:$I$6500,1,0)</f>
        <v>#N/A</v>
      </c>
    </row>
    <row r="1340" spans="13:44" ht="18" x14ac:dyDescent="0.35">
      <c r="M1340" s="109"/>
      <c r="X1340" s="92">
        <f t="shared" si="161"/>
        <v>9</v>
      </c>
      <c r="Z1340" s="100" t="e">
        <f t="shared" si="162"/>
        <v>#DIV/0!</v>
      </c>
      <c r="AA1340" s="105" t="e">
        <f>+VLOOKUP(C1340,'Código Licitaciones'!$J$7:$J$31,1,0)</f>
        <v>#N/A</v>
      </c>
      <c r="AB1340" s="105">
        <f t="shared" si="163"/>
        <v>0</v>
      </c>
      <c r="AC1340" s="105" t="e">
        <f>+VLOOKUP(E1340,'Código Licitaciones'!$K$7:$K$50,1,0)</f>
        <v>#N/A</v>
      </c>
      <c r="AD1340" s="105">
        <f t="shared" si="164"/>
        <v>0</v>
      </c>
      <c r="AE1340" s="105" t="e">
        <f>+VLOOKUP(G1340,'Código Licitaciones'!$L$7:$L$50,1,0)</f>
        <v>#N/A</v>
      </c>
      <c r="AF1340" s="100" t="e">
        <f t="shared" si="165"/>
        <v>#DIV/0!</v>
      </c>
      <c r="AG1340" s="105" t="e">
        <f>+VLOOKUP(I1340,'Código Licitaciones'!$M$7:$M$50,1,0)</f>
        <v>#N/A</v>
      </c>
      <c r="AH1340" s="105" t="e">
        <f>+VLOOKUP(J1340,'Código Licitaciones'!$N$7:$N$50,1,0)</f>
        <v>#N/A</v>
      </c>
      <c r="AI1340" s="105">
        <f t="shared" si="167"/>
        <v>0</v>
      </c>
      <c r="AJ1340" s="105">
        <f t="shared" si="167"/>
        <v>0</v>
      </c>
      <c r="AK1340" s="106" t="e">
        <f>+VLOOKUP(M1340,'Código Barras'!$C$3:$C$1694,1,0)</f>
        <v>#N/A</v>
      </c>
      <c r="AL1340" s="100">
        <f t="shared" si="166"/>
        <v>0</v>
      </c>
      <c r="AM1340" s="100">
        <f t="shared" si="166"/>
        <v>0</v>
      </c>
      <c r="AN1340" s="100">
        <f t="shared" si="166"/>
        <v>0</v>
      </c>
      <c r="AO1340" s="100">
        <f t="shared" si="166"/>
        <v>0</v>
      </c>
      <c r="AP1340" s="100">
        <f t="shared" si="166"/>
        <v>0</v>
      </c>
      <c r="AQ1340" s="100">
        <f t="shared" si="166"/>
        <v>0</v>
      </c>
      <c r="AR1340" s="100" t="e">
        <f>VLOOKUP(C1340&amp;E1340&amp;G1340&amp;I1340&amp;J1340,'Código Licitaciones'!$I$8:$I$6500,1,0)</f>
        <v>#N/A</v>
      </c>
    </row>
    <row r="1341" spans="13:44" ht="18" x14ac:dyDescent="0.35">
      <c r="M1341" s="109"/>
      <c r="X1341" s="92">
        <f t="shared" si="161"/>
        <v>9</v>
      </c>
      <c r="Z1341" s="100" t="e">
        <f t="shared" si="162"/>
        <v>#DIV/0!</v>
      </c>
      <c r="AA1341" s="105" t="e">
        <f>+VLOOKUP(C1341,'Código Licitaciones'!$J$7:$J$31,1,0)</f>
        <v>#N/A</v>
      </c>
      <c r="AB1341" s="105">
        <f t="shared" si="163"/>
        <v>0</v>
      </c>
      <c r="AC1341" s="105" t="e">
        <f>+VLOOKUP(E1341,'Código Licitaciones'!$K$7:$K$50,1,0)</f>
        <v>#N/A</v>
      </c>
      <c r="AD1341" s="105">
        <f t="shared" si="164"/>
        <v>0</v>
      </c>
      <c r="AE1341" s="105" t="e">
        <f>+VLOOKUP(G1341,'Código Licitaciones'!$L$7:$L$50,1,0)</f>
        <v>#N/A</v>
      </c>
      <c r="AF1341" s="100" t="e">
        <f t="shared" si="165"/>
        <v>#DIV/0!</v>
      </c>
      <c r="AG1341" s="105" t="e">
        <f>+VLOOKUP(I1341,'Código Licitaciones'!$M$7:$M$50,1,0)</f>
        <v>#N/A</v>
      </c>
      <c r="AH1341" s="105" t="e">
        <f>+VLOOKUP(J1341,'Código Licitaciones'!$N$7:$N$50,1,0)</f>
        <v>#N/A</v>
      </c>
      <c r="AI1341" s="105">
        <f t="shared" si="167"/>
        <v>0</v>
      </c>
      <c r="AJ1341" s="105">
        <f t="shared" si="167"/>
        <v>0</v>
      </c>
      <c r="AK1341" s="106" t="e">
        <f>+VLOOKUP(M1341,'Código Barras'!$C$3:$C$1694,1,0)</f>
        <v>#N/A</v>
      </c>
      <c r="AL1341" s="100">
        <f t="shared" si="166"/>
        <v>0</v>
      </c>
      <c r="AM1341" s="100">
        <f t="shared" si="166"/>
        <v>0</v>
      </c>
      <c r="AN1341" s="100">
        <f t="shared" si="166"/>
        <v>0</v>
      </c>
      <c r="AO1341" s="100">
        <f t="shared" si="166"/>
        <v>0</v>
      </c>
      <c r="AP1341" s="100">
        <f t="shared" si="166"/>
        <v>0</v>
      </c>
      <c r="AQ1341" s="100">
        <f t="shared" si="166"/>
        <v>0</v>
      </c>
      <c r="AR1341" s="100" t="e">
        <f>VLOOKUP(C1341&amp;E1341&amp;G1341&amp;I1341&amp;J1341,'Código Licitaciones'!$I$8:$I$6500,1,0)</f>
        <v>#N/A</v>
      </c>
    </row>
    <row r="1342" spans="13:44" ht="18" x14ac:dyDescent="0.35">
      <c r="M1342" s="109"/>
      <c r="X1342" s="92">
        <f t="shared" si="161"/>
        <v>9</v>
      </c>
      <c r="Z1342" s="100" t="e">
        <f t="shared" si="162"/>
        <v>#DIV/0!</v>
      </c>
      <c r="AA1342" s="105" t="e">
        <f>+VLOOKUP(C1342,'Código Licitaciones'!$J$7:$J$31,1,0)</f>
        <v>#N/A</v>
      </c>
      <c r="AB1342" s="105">
        <f t="shared" si="163"/>
        <v>0</v>
      </c>
      <c r="AC1342" s="105" t="e">
        <f>+VLOOKUP(E1342,'Código Licitaciones'!$K$7:$K$50,1,0)</f>
        <v>#N/A</v>
      </c>
      <c r="AD1342" s="105">
        <f t="shared" si="164"/>
        <v>0</v>
      </c>
      <c r="AE1342" s="105" t="e">
        <f>+VLOOKUP(G1342,'Código Licitaciones'!$L$7:$L$50,1,0)</f>
        <v>#N/A</v>
      </c>
      <c r="AF1342" s="100" t="e">
        <f t="shared" si="165"/>
        <v>#DIV/0!</v>
      </c>
      <c r="AG1342" s="105" t="e">
        <f>+VLOOKUP(I1342,'Código Licitaciones'!$M$7:$M$50,1,0)</f>
        <v>#N/A</v>
      </c>
      <c r="AH1342" s="105" t="e">
        <f>+VLOOKUP(J1342,'Código Licitaciones'!$N$7:$N$50,1,0)</f>
        <v>#N/A</v>
      </c>
      <c r="AI1342" s="105">
        <f t="shared" si="167"/>
        <v>0</v>
      </c>
      <c r="AJ1342" s="105">
        <f t="shared" si="167"/>
        <v>0</v>
      </c>
      <c r="AK1342" s="106" t="e">
        <f>+VLOOKUP(M1342,'Código Barras'!$C$3:$C$1694,1,0)</f>
        <v>#N/A</v>
      </c>
      <c r="AL1342" s="100">
        <f t="shared" si="166"/>
        <v>0</v>
      </c>
      <c r="AM1342" s="100">
        <f t="shared" si="166"/>
        <v>0</v>
      </c>
      <c r="AN1342" s="100">
        <f t="shared" si="166"/>
        <v>0</v>
      </c>
      <c r="AO1342" s="100">
        <f t="shared" si="166"/>
        <v>0</v>
      </c>
      <c r="AP1342" s="100">
        <f t="shared" si="166"/>
        <v>0</v>
      </c>
      <c r="AQ1342" s="100">
        <f t="shared" si="166"/>
        <v>0</v>
      </c>
      <c r="AR1342" s="100" t="e">
        <f>VLOOKUP(C1342&amp;E1342&amp;G1342&amp;I1342&amp;J1342,'Código Licitaciones'!$I$8:$I$6500,1,0)</f>
        <v>#N/A</v>
      </c>
    </row>
    <row r="1343" spans="13:44" ht="18" x14ac:dyDescent="0.35">
      <c r="M1343" s="109"/>
      <c r="X1343" s="92">
        <f t="shared" si="161"/>
        <v>9</v>
      </c>
      <c r="Z1343" s="100" t="e">
        <f t="shared" si="162"/>
        <v>#DIV/0!</v>
      </c>
      <c r="AA1343" s="105" t="e">
        <f>+VLOOKUP(C1343,'Código Licitaciones'!$J$7:$J$31,1,0)</f>
        <v>#N/A</v>
      </c>
      <c r="AB1343" s="105">
        <f t="shared" si="163"/>
        <v>0</v>
      </c>
      <c r="AC1343" s="105" t="e">
        <f>+VLOOKUP(E1343,'Código Licitaciones'!$K$7:$K$50,1,0)</f>
        <v>#N/A</v>
      </c>
      <c r="AD1343" s="105">
        <f t="shared" si="164"/>
        <v>0</v>
      </c>
      <c r="AE1343" s="105" t="e">
        <f>+VLOOKUP(G1343,'Código Licitaciones'!$L$7:$L$50,1,0)</f>
        <v>#N/A</v>
      </c>
      <c r="AF1343" s="100" t="e">
        <f t="shared" si="165"/>
        <v>#DIV/0!</v>
      </c>
      <c r="AG1343" s="105" t="e">
        <f>+VLOOKUP(I1343,'Código Licitaciones'!$M$7:$M$50,1,0)</f>
        <v>#N/A</v>
      </c>
      <c r="AH1343" s="105" t="e">
        <f>+VLOOKUP(J1343,'Código Licitaciones'!$N$7:$N$50,1,0)</f>
        <v>#N/A</v>
      </c>
      <c r="AI1343" s="105">
        <f t="shared" si="167"/>
        <v>0</v>
      </c>
      <c r="AJ1343" s="105">
        <f t="shared" si="167"/>
        <v>0</v>
      </c>
      <c r="AK1343" s="106" t="e">
        <f>+VLOOKUP(M1343,'Código Barras'!$C$3:$C$1694,1,0)</f>
        <v>#N/A</v>
      </c>
      <c r="AL1343" s="100">
        <f t="shared" si="166"/>
        <v>0</v>
      </c>
      <c r="AM1343" s="100">
        <f t="shared" si="166"/>
        <v>0</v>
      </c>
      <c r="AN1343" s="100">
        <f t="shared" si="166"/>
        <v>0</v>
      </c>
      <c r="AO1343" s="100">
        <f t="shared" ref="AO1343:AQ1406" si="168">IF(OR(ISNUMBER(Q1343),Q1343=0),Q1343,1/0)</f>
        <v>0</v>
      </c>
      <c r="AP1343" s="100">
        <f t="shared" si="168"/>
        <v>0</v>
      </c>
      <c r="AQ1343" s="100">
        <f t="shared" si="168"/>
        <v>0</v>
      </c>
      <c r="AR1343" s="100" t="e">
        <f>VLOOKUP(C1343&amp;E1343&amp;G1343&amp;I1343&amp;J1343,'Código Licitaciones'!$I$8:$I$6500,1,0)</f>
        <v>#N/A</v>
      </c>
    </row>
    <row r="1344" spans="13:44" ht="18" x14ac:dyDescent="0.35">
      <c r="M1344" s="109"/>
      <c r="X1344" s="92">
        <f t="shared" si="161"/>
        <v>9</v>
      </c>
      <c r="Z1344" s="100" t="e">
        <f t="shared" si="162"/>
        <v>#DIV/0!</v>
      </c>
      <c r="AA1344" s="105" t="e">
        <f>+VLOOKUP(C1344,'Código Licitaciones'!$J$7:$J$31,1,0)</f>
        <v>#N/A</v>
      </c>
      <c r="AB1344" s="105">
        <f t="shared" si="163"/>
        <v>0</v>
      </c>
      <c r="AC1344" s="105" t="e">
        <f>+VLOOKUP(E1344,'Código Licitaciones'!$K$7:$K$50,1,0)</f>
        <v>#N/A</v>
      </c>
      <c r="AD1344" s="105">
        <f t="shared" si="164"/>
        <v>0</v>
      </c>
      <c r="AE1344" s="105" t="e">
        <f>+VLOOKUP(G1344,'Código Licitaciones'!$L$7:$L$50,1,0)</f>
        <v>#N/A</v>
      </c>
      <c r="AF1344" s="100" t="e">
        <f t="shared" si="165"/>
        <v>#DIV/0!</v>
      </c>
      <c r="AG1344" s="105" t="e">
        <f>+VLOOKUP(I1344,'Código Licitaciones'!$M$7:$M$50,1,0)</f>
        <v>#N/A</v>
      </c>
      <c r="AH1344" s="105" t="e">
        <f>+VLOOKUP(J1344,'Código Licitaciones'!$N$7:$N$50,1,0)</f>
        <v>#N/A</v>
      </c>
      <c r="AI1344" s="105">
        <f t="shared" si="167"/>
        <v>0</v>
      </c>
      <c r="AJ1344" s="105">
        <f t="shared" si="167"/>
        <v>0</v>
      </c>
      <c r="AK1344" s="106" t="e">
        <f>+VLOOKUP(M1344,'Código Barras'!$C$3:$C$1694,1,0)</f>
        <v>#N/A</v>
      </c>
      <c r="AL1344" s="100">
        <f t="shared" ref="AL1344:AQ1407" si="169">IF(OR(ISNUMBER(N1344),N1344=0),N1344,1/0)</f>
        <v>0</v>
      </c>
      <c r="AM1344" s="100">
        <f t="shared" si="169"/>
        <v>0</v>
      </c>
      <c r="AN1344" s="100">
        <f t="shared" si="169"/>
        <v>0</v>
      </c>
      <c r="AO1344" s="100">
        <f t="shared" si="168"/>
        <v>0</v>
      </c>
      <c r="AP1344" s="100">
        <f t="shared" si="168"/>
        <v>0</v>
      </c>
      <c r="AQ1344" s="100">
        <f t="shared" si="168"/>
        <v>0</v>
      </c>
      <c r="AR1344" s="100" t="e">
        <f>VLOOKUP(C1344&amp;E1344&amp;G1344&amp;I1344&amp;J1344,'Código Licitaciones'!$I$8:$I$6500,1,0)</f>
        <v>#N/A</v>
      </c>
    </row>
    <row r="1345" spans="13:44" ht="18" x14ac:dyDescent="0.35">
      <c r="M1345" s="109"/>
      <c r="X1345" s="92">
        <f t="shared" si="161"/>
        <v>9</v>
      </c>
      <c r="Z1345" s="100" t="e">
        <f t="shared" si="162"/>
        <v>#DIV/0!</v>
      </c>
      <c r="AA1345" s="105" t="e">
        <f>+VLOOKUP(C1345,'Código Licitaciones'!$J$7:$J$31,1,0)</f>
        <v>#N/A</v>
      </c>
      <c r="AB1345" s="105">
        <f t="shared" si="163"/>
        <v>0</v>
      </c>
      <c r="AC1345" s="105" t="e">
        <f>+VLOOKUP(E1345,'Código Licitaciones'!$K$7:$K$50,1,0)</f>
        <v>#N/A</v>
      </c>
      <c r="AD1345" s="105">
        <f t="shared" si="164"/>
        <v>0</v>
      </c>
      <c r="AE1345" s="105" t="e">
        <f>+VLOOKUP(G1345,'Código Licitaciones'!$L$7:$L$50,1,0)</f>
        <v>#N/A</v>
      </c>
      <c r="AF1345" s="100" t="e">
        <f t="shared" si="165"/>
        <v>#DIV/0!</v>
      </c>
      <c r="AG1345" s="105" t="e">
        <f>+VLOOKUP(I1345,'Código Licitaciones'!$M$7:$M$50,1,0)</f>
        <v>#N/A</v>
      </c>
      <c r="AH1345" s="105" t="e">
        <f>+VLOOKUP(J1345,'Código Licitaciones'!$N$7:$N$50,1,0)</f>
        <v>#N/A</v>
      </c>
      <c r="AI1345" s="105">
        <f t="shared" si="167"/>
        <v>0</v>
      </c>
      <c r="AJ1345" s="105">
        <f t="shared" si="167"/>
        <v>0</v>
      </c>
      <c r="AK1345" s="106" t="e">
        <f>+VLOOKUP(M1345,'Código Barras'!$C$3:$C$1694,1,0)</f>
        <v>#N/A</v>
      </c>
      <c r="AL1345" s="100">
        <f t="shared" si="169"/>
        <v>0</v>
      </c>
      <c r="AM1345" s="100">
        <f t="shared" si="169"/>
        <v>0</v>
      </c>
      <c r="AN1345" s="100">
        <f t="shared" si="169"/>
        <v>0</v>
      </c>
      <c r="AO1345" s="100">
        <f t="shared" si="168"/>
        <v>0</v>
      </c>
      <c r="AP1345" s="100">
        <f t="shared" si="168"/>
        <v>0</v>
      </c>
      <c r="AQ1345" s="100">
        <f t="shared" si="168"/>
        <v>0</v>
      </c>
      <c r="AR1345" s="100" t="e">
        <f>VLOOKUP(C1345&amp;E1345&amp;G1345&amp;I1345&amp;J1345,'Código Licitaciones'!$I$8:$I$6500,1,0)</f>
        <v>#N/A</v>
      </c>
    </row>
    <row r="1346" spans="13:44" ht="18" x14ac:dyDescent="0.35">
      <c r="M1346" s="109"/>
      <c r="X1346" s="92">
        <f t="shared" si="161"/>
        <v>9</v>
      </c>
      <c r="Z1346" s="100" t="e">
        <f t="shared" si="162"/>
        <v>#DIV/0!</v>
      </c>
      <c r="AA1346" s="105" t="e">
        <f>+VLOOKUP(C1346,'Código Licitaciones'!$J$7:$J$31,1,0)</f>
        <v>#N/A</v>
      </c>
      <c r="AB1346" s="105">
        <f t="shared" si="163"/>
        <v>0</v>
      </c>
      <c r="AC1346" s="105" t="e">
        <f>+VLOOKUP(E1346,'Código Licitaciones'!$K$7:$K$50,1,0)</f>
        <v>#N/A</v>
      </c>
      <c r="AD1346" s="105">
        <f t="shared" si="164"/>
        <v>0</v>
      </c>
      <c r="AE1346" s="105" t="e">
        <f>+VLOOKUP(G1346,'Código Licitaciones'!$L$7:$L$50,1,0)</f>
        <v>#N/A</v>
      </c>
      <c r="AF1346" s="100" t="e">
        <f t="shared" si="165"/>
        <v>#DIV/0!</v>
      </c>
      <c r="AG1346" s="105" t="e">
        <f>+VLOOKUP(I1346,'Código Licitaciones'!$M$7:$M$50,1,0)</f>
        <v>#N/A</v>
      </c>
      <c r="AH1346" s="105" t="e">
        <f>+VLOOKUP(J1346,'Código Licitaciones'!$N$7:$N$50,1,0)</f>
        <v>#N/A</v>
      </c>
      <c r="AI1346" s="105">
        <f t="shared" si="167"/>
        <v>0</v>
      </c>
      <c r="AJ1346" s="105">
        <f t="shared" si="167"/>
        <v>0</v>
      </c>
      <c r="AK1346" s="106" t="e">
        <f>+VLOOKUP(M1346,'Código Barras'!$C$3:$C$1694,1,0)</f>
        <v>#N/A</v>
      </c>
      <c r="AL1346" s="100">
        <f t="shared" si="169"/>
        <v>0</v>
      </c>
      <c r="AM1346" s="100">
        <f t="shared" si="169"/>
        <v>0</v>
      </c>
      <c r="AN1346" s="100">
        <f t="shared" si="169"/>
        <v>0</v>
      </c>
      <c r="AO1346" s="100">
        <f t="shared" si="168"/>
        <v>0</v>
      </c>
      <c r="AP1346" s="100">
        <f t="shared" si="168"/>
        <v>0</v>
      </c>
      <c r="AQ1346" s="100">
        <f t="shared" si="168"/>
        <v>0</v>
      </c>
      <c r="AR1346" s="100" t="e">
        <f>VLOOKUP(C1346&amp;E1346&amp;G1346&amp;I1346&amp;J1346,'Código Licitaciones'!$I$8:$I$6500,1,0)</f>
        <v>#N/A</v>
      </c>
    </row>
    <row r="1347" spans="13:44" ht="18" x14ac:dyDescent="0.35">
      <c r="M1347" s="109"/>
      <c r="X1347" s="92">
        <f t="shared" si="161"/>
        <v>9</v>
      </c>
      <c r="Z1347" s="100" t="e">
        <f t="shared" si="162"/>
        <v>#DIV/0!</v>
      </c>
      <c r="AA1347" s="105" t="e">
        <f>+VLOOKUP(C1347,'Código Licitaciones'!$J$7:$J$31,1,0)</f>
        <v>#N/A</v>
      </c>
      <c r="AB1347" s="105">
        <f t="shared" si="163"/>
        <v>0</v>
      </c>
      <c r="AC1347" s="105" t="e">
        <f>+VLOOKUP(E1347,'Código Licitaciones'!$K$7:$K$50,1,0)</f>
        <v>#N/A</v>
      </c>
      <c r="AD1347" s="105">
        <f t="shared" si="164"/>
        <v>0</v>
      </c>
      <c r="AE1347" s="105" t="e">
        <f>+VLOOKUP(G1347,'Código Licitaciones'!$L$7:$L$50,1,0)</f>
        <v>#N/A</v>
      </c>
      <c r="AF1347" s="100" t="e">
        <f t="shared" si="165"/>
        <v>#DIV/0!</v>
      </c>
      <c r="AG1347" s="105" t="e">
        <f>+VLOOKUP(I1347,'Código Licitaciones'!$M$7:$M$50,1,0)</f>
        <v>#N/A</v>
      </c>
      <c r="AH1347" s="105" t="e">
        <f>+VLOOKUP(J1347,'Código Licitaciones'!$N$7:$N$50,1,0)</f>
        <v>#N/A</v>
      </c>
      <c r="AI1347" s="105">
        <f t="shared" si="167"/>
        <v>0</v>
      </c>
      <c r="AJ1347" s="105">
        <f t="shared" si="167"/>
        <v>0</v>
      </c>
      <c r="AK1347" s="106" t="e">
        <f>+VLOOKUP(M1347,'Código Barras'!$C$3:$C$1694,1,0)</f>
        <v>#N/A</v>
      </c>
      <c r="AL1347" s="100">
        <f t="shared" si="169"/>
        <v>0</v>
      </c>
      <c r="AM1347" s="100">
        <f t="shared" si="169"/>
        <v>0</v>
      </c>
      <c r="AN1347" s="100">
        <f t="shared" si="169"/>
        <v>0</v>
      </c>
      <c r="AO1347" s="100">
        <f t="shared" si="168"/>
        <v>0</v>
      </c>
      <c r="AP1347" s="100">
        <f t="shared" si="168"/>
        <v>0</v>
      </c>
      <c r="AQ1347" s="100">
        <f t="shared" si="168"/>
        <v>0</v>
      </c>
      <c r="AR1347" s="100" t="e">
        <f>VLOOKUP(C1347&amp;E1347&amp;G1347&amp;I1347&amp;J1347,'Código Licitaciones'!$I$8:$I$6500,1,0)</f>
        <v>#N/A</v>
      </c>
    </row>
    <row r="1348" spans="13:44" ht="18" x14ac:dyDescent="0.35">
      <c r="M1348" s="109"/>
      <c r="X1348" s="92">
        <f t="shared" si="161"/>
        <v>9</v>
      </c>
      <c r="Z1348" s="100" t="e">
        <f t="shared" si="162"/>
        <v>#DIV/0!</v>
      </c>
      <c r="AA1348" s="105" t="e">
        <f>+VLOOKUP(C1348,'Código Licitaciones'!$J$7:$J$31,1,0)</f>
        <v>#N/A</v>
      </c>
      <c r="AB1348" s="105">
        <f t="shared" si="163"/>
        <v>0</v>
      </c>
      <c r="AC1348" s="105" t="e">
        <f>+VLOOKUP(E1348,'Código Licitaciones'!$K$7:$K$50,1,0)</f>
        <v>#N/A</v>
      </c>
      <c r="AD1348" s="105">
        <f t="shared" si="164"/>
        <v>0</v>
      </c>
      <c r="AE1348" s="105" t="e">
        <f>+VLOOKUP(G1348,'Código Licitaciones'!$L$7:$L$50,1,0)</f>
        <v>#N/A</v>
      </c>
      <c r="AF1348" s="100" t="e">
        <f t="shared" si="165"/>
        <v>#DIV/0!</v>
      </c>
      <c r="AG1348" s="105" t="e">
        <f>+VLOOKUP(I1348,'Código Licitaciones'!$M$7:$M$50,1,0)</f>
        <v>#N/A</v>
      </c>
      <c r="AH1348" s="105" t="e">
        <f>+VLOOKUP(J1348,'Código Licitaciones'!$N$7:$N$50,1,0)</f>
        <v>#N/A</v>
      </c>
      <c r="AI1348" s="105">
        <f t="shared" si="167"/>
        <v>0</v>
      </c>
      <c r="AJ1348" s="105">
        <f t="shared" si="167"/>
        <v>0</v>
      </c>
      <c r="AK1348" s="106" t="e">
        <f>+VLOOKUP(M1348,'Código Barras'!$C$3:$C$1694,1,0)</f>
        <v>#N/A</v>
      </c>
      <c r="AL1348" s="100">
        <f t="shared" si="169"/>
        <v>0</v>
      </c>
      <c r="AM1348" s="100">
        <f t="shared" si="169"/>
        <v>0</v>
      </c>
      <c r="AN1348" s="100">
        <f t="shared" si="169"/>
        <v>0</v>
      </c>
      <c r="AO1348" s="100">
        <f t="shared" si="168"/>
        <v>0</v>
      </c>
      <c r="AP1348" s="100">
        <f t="shared" si="168"/>
        <v>0</v>
      </c>
      <c r="AQ1348" s="100">
        <f t="shared" si="168"/>
        <v>0</v>
      </c>
      <c r="AR1348" s="100" t="e">
        <f>VLOOKUP(C1348&amp;E1348&amp;G1348&amp;I1348&amp;J1348,'Código Licitaciones'!$I$8:$I$6500,1,0)</f>
        <v>#N/A</v>
      </c>
    </row>
    <row r="1349" spans="13:44" ht="18" x14ac:dyDescent="0.35">
      <c r="M1349" s="109"/>
      <c r="X1349" s="92">
        <f t="shared" si="161"/>
        <v>9</v>
      </c>
      <c r="Z1349" s="100" t="e">
        <f t="shared" si="162"/>
        <v>#DIV/0!</v>
      </c>
      <c r="AA1349" s="105" t="e">
        <f>+VLOOKUP(C1349,'Código Licitaciones'!$J$7:$J$31,1,0)</f>
        <v>#N/A</v>
      </c>
      <c r="AB1349" s="105">
        <f t="shared" si="163"/>
        <v>0</v>
      </c>
      <c r="AC1349" s="105" t="e">
        <f>+VLOOKUP(E1349,'Código Licitaciones'!$K$7:$K$50,1,0)</f>
        <v>#N/A</v>
      </c>
      <c r="AD1349" s="105">
        <f t="shared" si="164"/>
        <v>0</v>
      </c>
      <c r="AE1349" s="105" t="e">
        <f>+VLOOKUP(G1349,'Código Licitaciones'!$L$7:$L$50,1,0)</f>
        <v>#N/A</v>
      </c>
      <c r="AF1349" s="100" t="e">
        <f t="shared" si="165"/>
        <v>#DIV/0!</v>
      </c>
      <c r="AG1349" s="105" t="e">
        <f>+VLOOKUP(I1349,'Código Licitaciones'!$M$7:$M$50,1,0)</f>
        <v>#N/A</v>
      </c>
      <c r="AH1349" s="105" t="e">
        <f>+VLOOKUP(J1349,'Código Licitaciones'!$N$7:$N$50,1,0)</f>
        <v>#N/A</v>
      </c>
      <c r="AI1349" s="105">
        <f t="shared" si="167"/>
        <v>0</v>
      </c>
      <c r="AJ1349" s="105">
        <f t="shared" si="167"/>
        <v>0</v>
      </c>
      <c r="AK1349" s="106" t="e">
        <f>+VLOOKUP(M1349,'Código Barras'!$C$3:$C$1694,1,0)</f>
        <v>#N/A</v>
      </c>
      <c r="AL1349" s="100">
        <f t="shared" si="169"/>
        <v>0</v>
      </c>
      <c r="AM1349" s="100">
        <f t="shared" si="169"/>
        <v>0</v>
      </c>
      <c r="AN1349" s="100">
        <f t="shared" si="169"/>
        <v>0</v>
      </c>
      <c r="AO1349" s="100">
        <f t="shared" si="168"/>
        <v>0</v>
      </c>
      <c r="AP1349" s="100">
        <f t="shared" si="168"/>
        <v>0</v>
      </c>
      <c r="AQ1349" s="100">
        <f t="shared" si="168"/>
        <v>0</v>
      </c>
      <c r="AR1349" s="100" t="e">
        <f>VLOOKUP(C1349&amp;E1349&amp;G1349&amp;I1349&amp;J1349,'Código Licitaciones'!$I$8:$I$6500,1,0)</f>
        <v>#N/A</v>
      </c>
    </row>
    <row r="1350" spans="13:44" ht="18" x14ac:dyDescent="0.35">
      <c r="M1350" s="109"/>
      <c r="X1350" s="92">
        <f t="shared" si="161"/>
        <v>9</v>
      </c>
      <c r="Z1350" s="100" t="e">
        <f t="shared" si="162"/>
        <v>#DIV/0!</v>
      </c>
      <c r="AA1350" s="105" t="e">
        <f>+VLOOKUP(C1350,'Código Licitaciones'!$J$7:$J$31,1,0)</f>
        <v>#N/A</v>
      </c>
      <c r="AB1350" s="105">
        <f t="shared" si="163"/>
        <v>0</v>
      </c>
      <c r="AC1350" s="105" t="e">
        <f>+VLOOKUP(E1350,'Código Licitaciones'!$K$7:$K$50,1,0)</f>
        <v>#N/A</v>
      </c>
      <c r="AD1350" s="105">
        <f t="shared" si="164"/>
        <v>0</v>
      </c>
      <c r="AE1350" s="105" t="e">
        <f>+VLOOKUP(G1350,'Código Licitaciones'!$L$7:$L$50,1,0)</f>
        <v>#N/A</v>
      </c>
      <c r="AF1350" s="100" t="e">
        <f t="shared" si="165"/>
        <v>#DIV/0!</v>
      </c>
      <c r="AG1350" s="105" t="e">
        <f>+VLOOKUP(I1350,'Código Licitaciones'!$M$7:$M$50,1,0)</f>
        <v>#N/A</v>
      </c>
      <c r="AH1350" s="105" t="e">
        <f>+VLOOKUP(J1350,'Código Licitaciones'!$N$7:$N$50,1,0)</f>
        <v>#N/A</v>
      </c>
      <c r="AI1350" s="105">
        <f t="shared" si="167"/>
        <v>0</v>
      </c>
      <c r="AJ1350" s="105">
        <f t="shared" si="167"/>
        <v>0</v>
      </c>
      <c r="AK1350" s="106" t="e">
        <f>+VLOOKUP(M1350,'Código Barras'!$C$3:$C$1694,1,0)</f>
        <v>#N/A</v>
      </c>
      <c r="AL1350" s="100">
        <f t="shared" si="169"/>
        <v>0</v>
      </c>
      <c r="AM1350" s="100">
        <f t="shared" si="169"/>
        <v>0</v>
      </c>
      <c r="AN1350" s="100">
        <f t="shared" si="169"/>
        <v>0</v>
      </c>
      <c r="AO1350" s="100">
        <f t="shared" si="168"/>
        <v>0</v>
      </c>
      <c r="AP1350" s="100">
        <f t="shared" si="168"/>
        <v>0</v>
      </c>
      <c r="AQ1350" s="100">
        <f t="shared" si="168"/>
        <v>0</v>
      </c>
      <c r="AR1350" s="100" t="e">
        <f>VLOOKUP(C1350&amp;E1350&amp;G1350&amp;I1350&amp;J1350,'Código Licitaciones'!$I$8:$I$6500,1,0)</f>
        <v>#N/A</v>
      </c>
    </row>
    <row r="1351" spans="13:44" ht="18" x14ac:dyDescent="0.35">
      <c r="M1351" s="109"/>
      <c r="X1351" s="92">
        <f t="shared" si="161"/>
        <v>9</v>
      </c>
      <c r="Z1351" s="100" t="e">
        <f t="shared" si="162"/>
        <v>#DIV/0!</v>
      </c>
      <c r="AA1351" s="105" t="e">
        <f>+VLOOKUP(C1351,'Código Licitaciones'!$J$7:$J$31,1,0)</f>
        <v>#N/A</v>
      </c>
      <c r="AB1351" s="105">
        <f t="shared" si="163"/>
        <v>0</v>
      </c>
      <c r="AC1351" s="105" t="e">
        <f>+VLOOKUP(E1351,'Código Licitaciones'!$K$7:$K$50,1,0)</f>
        <v>#N/A</v>
      </c>
      <c r="AD1351" s="105">
        <f t="shared" si="164"/>
        <v>0</v>
      </c>
      <c r="AE1351" s="105" t="e">
        <f>+VLOOKUP(G1351,'Código Licitaciones'!$L$7:$L$50,1,0)</f>
        <v>#N/A</v>
      </c>
      <c r="AF1351" s="100" t="e">
        <f t="shared" si="165"/>
        <v>#DIV/0!</v>
      </c>
      <c r="AG1351" s="105" t="e">
        <f>+VLOOKUP(I1351,'Código Licitaciones'!$M$7:$M$50,1,0)</f>
        <v>#N/A</v>
      </c>
      <c r="AH1351" s="105" t="e">
        <f>+VLOOKUP(J1351,'Código Licitaciones'!$N$7:$N$50,1,0)</f>
        <v>#N/A</v>
      </c>
      <c r="AI1351" s="105">
        <f t="shared" si="167"/>
        <v>0</v>
      </c>
      <c r="AJ1351" s="105">
        <f t="shared" si="167"/>
        <v>0</v>
      </c>
      <c r="AK1351" s="106" t="e">
        <f>+VLOOKUP(M1351,'Código Barras'!$C$3:$C$1694,1,0)</f>
        <v>#N/A</v>
      </c>
      <c r="AL1351" s="100">
        <f t="shared" si="169"/>
        <v>0</v>
      </c>
      <c r="AM1351" s="100">
        <f t="shared" si="169"/>
        <v>0</v>
      </c>
      <c r="AN1351" s="100">
        <f t="shared" si="169"/>
        <v>0</v>
      </c>
      <c r="AO1351" s="100">
        <f t="shared" si="168"/>
        <v>0</v>
      </c>
      <c r="AP1351" s="100">
        <f t="shared" si="168"/>
        <v>0</v>
      </c>
      <c r="AQ1351" s="100">
        <f t="shared" si="168"/>
        <v>0</v>
      </c>
      <c r="AR1351" s="100" t="e">
        <f>VLOOKUP(C1351&amp;E1351&amp;G1351&amp;I1351&amp;J1351,'Código Licitaciones'!$I$8:$I$6500,1,0)</f>
        <v>#N/A</v>
      </c>
    </row>
    <row r="1352" spans="13:44" ht="18" x14ac:dyDescent="0.35">
      <c r="M1352" s="109"/>
      <c r="X1352" s="92">
        <f t="shared" si="161"/>
        <v>9</v>
      </c>
      <c r="Z1352" s="100" t="e">
        <f t="shared" si="162"/>
        <v>#DIV/0!</v>
      </c>
      <c r="AA1352" s="105" t="e">
        <f>+VLOOKUP(C1352,'Código Licitaciones'!$J$7:$J$31,1,0)</f>
        <v>#N/A</v>
      </c>
      <c r="AB1352" s="105">
        <f t="shared" si="163"/>
        <v>0</v>
      </c>
      <c r="AC1352" s="105" t="e">
        <f>+VLOOKUP(E1352,'Código Licitaciones'!$K$7:$K$50,1,0)</f>
        <v>#N/A</v>
      </c>
      <c r="AD1352" s="105">
        <f t="shared" si="164"/>
        <v>0</v>
      </c>
      <c r="AE1352" s="105" t="e">
        <f>+VLOOKUP(G1352,'Código Licitaciones'!$L$7:$L$50,1,0)</f>
        <v>#N/A</v>
      </c>
      <c r="AF1352" s="100" t="e">
        <f t="shared" si="165"/>
        <v>#DIV/0!</v>
      </c>
      <c r="AG1352" s="105" t="e">
        <f>+VLOOKUP(I1352,'Código Licitaciones'!$M$7:$M$50,1,0)</f>
        <v>#N/A</v>
      </c>
      <c r="AH1352" s="105" t="e">
        <f>+VLOOKUP(J1352,'Código Licitaciones'!$N$7:$N$50,1,0)</f>
        <v>#N/A</v>
      </c>
      <c r="AI1352" s="105">
        <f t="shared" si="167"/>
        <v>0</v>
      </c>
      <c r="AJ1352" s="105">
        <f t="shared" si="167"/>
        <v>0</v>
      </c>
      <c r="AK1352" s="106" t="e">
        <f>+VLOOKUP(M1352,'Código Barras'!$C$3:$C$1694,1,0)</f>
        <v>#N/A</v>
      </c>
      <c r="AL1352" s="100">
        <f t="shared" si="169"/>
        <v>0</v>
      </c>
      <c r="AM1352" s="100">
        <f t="shared" si="169"/>
        <v>0</v>
      </c>
      <c r="AN1352" s="100">
        <f t="shared" si="169"/>
        <v>0</v>
      </c>
      <c r="AO1352" s="100">
        <f t="shared" si="168"/>
        <v>0</v>
      </c>
      <c r="AP1352" s="100">
        <f t="shared" si="168"/>
        <v>0</v>
      </c>
      <c r="AQ1352" s="100">
        <f t="shared" si="168"/>
        <v>0</v>
      </c>
      <c r="AR1352" s="100" t="e">
        <f>VLOOKUP(C1352&amp;E1352&amp;G1352&amp;I1352&amp;J1352,'Código Licitaciones'!$I$8:$I$6500,1,0)</f>
        <v>#N/A</v>
      </c>
    </row>
    <row r="1353" spans="13:44" ht="18" x14ac:dyDescent="0.35">
      <c r="M1353" s="109"/>
      <c r="X1353" s="92">
        <f t="shared" si="161"/>
        <v>9</v>
      </c>
      <c r="Z1353" s="100" t="e">
        <f t="shared" si="162"/>
        <v>#DIV/0!</v>
      </c>
      <c r="AA1353" s="105" t="e">
        <f>+VLOOKUP(C1353,'Código Licitaciones'!$J$7:$J$31,1,0)</f>
        <v>#N/A</v>
      </c>
      <c r="AB1353" s="105">
        <f t="shared" si="163"/>
        <v>0</v>
      </c>
      <c r="AC1353" s="105" t="e">
        <f>+VLOOKUP(E1353,'Código Licitaciones'!$K$7:$K$50,1,0)</f>
        <v>#N/A</v>
      </c>
      <c r="AD1353" s="105">
        <f t="shared" si="164"/>
        <v>0</v>
      </c>
      <c r="AE1353" s="105" t="e">
        <f>+VLOOKUP(G1353,'Código Licitaciones'!$L$7:$L$50,1,0)</f>
        <v>#N/A</v>
      </c>
      <c r="AF1353" s="100" t="e">
        <f t="shared" si="165"/>
        <v>#DIV/0!</v>
      </c>
      <c r="AG1353" s="105" t="e">
        <f>+VLOOKUP(I1353,'Código Licitaciones'!$M$7:$M$50,1,0)</f>
        <v>#N/A</v>
      </c>
      <c r="AH1353" s="105" t="e">
        <f>+VLOOKUP(J1353,'Código Licitaciones'!$N$7:$N$50,1,0)</f>
        <v>#N/A</v>
      </c>
      <c r="AI1353" s="105">
        <f t="shared" si="167"/>
        <v>0</v>
      </c>
      <c r="AJ1353" s="105">
        <f t="shared" si="167"/>
        <v>0</v>
      </c>
      <c r="AK1353" s="106" t="e">
        <f>+VLOOKUP(M1353,'Código Barras'!$C$3:$C$1694,1,0)</f>
        <v>#N/A</v>
      </c>
      <c r="AL1353" s="100">
        <f t="shared" si="169"/>
        <v>0</v>
      </c>
      <c r="AM1353" s="100">
        <f t="shared" si="169"/>
        <v>0</v>
      </c>
      <c r="AN1353" s="100">
        <f t="shared" si="169"/>
        <v>0</v>
      </c>
      <c r="AO1353" s="100">
        <f t="shared" si="168"/>
        <v>0</v>
      </c>
      <c r="AP1353" s="100">
        <f t="shared" si="168"/>
        <v>0</v>
      </c>
      <c r="AQ1353" s="100">
        <f t="shared" si="168"/>
        <v>0</v>
      </c>
      <c r="AR1353" s="100" t="e">
        <f>VLOOKUP(C1353&amp;E1353&amp;G1353&amp;I1353&amp;J1353,'Código Licitaciones'!$I$8:$I$6500,1,0)</f>
        <v>#N/A</v>
      </c>
    </row>
    <row r="1354" spans="13:44" ht="18" x14ac:dyDescent="0.35">
      <c r="M1354" s="109"/>
      <c r="X1354" s="92">
        <f t="shared" ref="X1354:X1417" si="170">SUMPRODUCT(--(ISERROR(Z1354:BN1354)))</f>
        <v>9</v>
      </c>
      <c r="Z1354" s="100" t="e">
        <f t="shared" ref="Z1354:Z1417" si="171">IF(ISNUMBER(B1354),B1354,1/0)</f>
        <v>#DIV/0!</v>
      </c>
      <c r="AA1354" s="105" t="e">
        <f>+VLOOKUP(C1354,'Código Licitaciones'!$J$7:$J$31,1,0)</f>
        <v>#N/A</v>
      </c>
      <c r="AB1354" s="105">
        <f t="shared" ref="AB1354:AB1417" si="172">+D1354</f>
        <v>0</v>
      </c>
      <c r="AC1354" s="105" t="e">
        <f>+VLOOKUP(E1354,'Código Licitaciones'!$K$7:$K$50,1,0)</f>
        <v>#N/A</v>
      </c>
      <c r="AD1354" s="105">
        <f t="shared" ref="AD1354:AD1417" si="173">+F1354</f>
        <v>0</v>
      </c>
      <c r="AE1354" s="105" t="e">
        <f>+VLOOKUP(G1354,'Código Licitaciones'!$L$7:$L$50,1,0)</f>
        <v>#N/A</v>
      </c>
      <c r="AF1354" s="100" t="e">
        <f t="shared" ref="AF1354:AF1417" si="174">IF(ISNUMBER(H1354),H1354,1/0)</f>
        <v>#DIV/0!</v>
      </c>
      <c r="AG1354" s="105" t="e">
        <f>+VLOOKUP(I1354,'Código Licitaciones'!$M$7:$M$50,1,0)</f>
        <v>#N/A</v>
      </c>
      <c r="AH1354" s="105" t="e">
        <f>+VLOOKUP(J1354,'Código Licitaciones'!$N$7:$N$50,1,0)</f>
        <v>#N/A</v>
      </c>
      <c r="AI1354" s="105">
        <f t="shared" si="167"/>
        <v>0</v>
      </c>
      <c r="AJ1354" s="105">
        <f t="shared" si="167"/>
        <v>0</v>
      </c>
      <c r="AK1354" s="106" t="e">
        <f>+VLOOKUP(M1354,'Código Barras'!$C$3:$C$1694,1,0)</f>
        <v>#N/A</v>
      </c>
      <c r="AL1354" s="100">
        <f t="shared" si="169"/>
        <v>0</v>
      </c>
      <c r="AM1354" s="100">
        <f t="shared" si="169"/>
        <v>0</v>
      </c>
      <c r="AN1354" s="100">
        <f t="shared" si="169"/>
        <v>0</v>
      </c>
      <c r="AO1354" s="100">
        <f t="shared" si="168"/>
        <v>0</v>
      </c>
      <c r="AP1354" s="100">
        <f t="shared" si="168"/>
        <v>0</v>
      </c>
      <c r="AQ1354" s="100">
        <f t="shared" si="168"/>
        <v>0</v>
      </c>
      <c r="AR1354" s="100" t="e">
        <f>VLOOKUP(C1354&amp;E1354&amp;G1354&amp;I1354&amp;J1354,'Código Licitaciones'!$I$8:$I$6500,1,0)</f>
        <v>#N/A</v>
      </c>
    </row>
    <row r="1355" spans="13:44" ht="18" x14ac:dyDescent="0.35">
      <c r="M1355" s="109"/>
      <c r="X1355" s="92">
        <f t="shared" si="170"/>
        <v>9</v>
      </c>
      <c r="Z1355" s="100" t="e">
        <f t="shared" si="171"/>
        <v>#DIV/0!</v>
      </c>
      <c r="AA1355" s="105" t="e">
        <f>+VLOOKUP(C1355,'Código Licitaciones'!$J$7:$J$31,1,0)</f>
        <v>#N/A</v>
      </c>
      <c r="AB1355" s="105">
        <f t="shared" si="172"/>
        <v>0</v>
      </c>
      <c r="AC1355" s="105" t="e">
        <f>+VLOOKUP(E1355,'Código Licitaciones'!$K$7:$K$50,1,0)</f>
        <v>#N/A</v>
      </c>
      <c r="AD1355" s="105">
        <f t="shared" si="173"/>
        <v>0</v>
      </c>
      <c r="AE1355" s="105" t="e">
        <f>+VLOOKUP(G1355,'Código Licitaciones'!$L$7:$L$50,1,0)</f>
        <v>#N/A</v>
      </c>
      <c r="AF1355" s="100" t="e">
        <f t="shared" si="174"/>
        <v>#DIV/0!</v>
      </c>
      <c r="AG1355" s="105" t="e">
        <f>+VLOOKUP(I1355,'Código Licitaciones'!$M$7:$M$50,1,0)</f>
        <v>#N/A</v>
      </c>
      <c r="AH1355" s="105" t="e">
        <f>+VLOOKUP(J1355,'Código Licitaciones'!$N$7:$N$50,1,0)</f>
        <v>#N/A</v>
      </c>
      <c r="AI1355" s="105">
        <f t="shared" si="167"/>
        <v>0</v>
      </c>
      <c r="AJ1355" s="105">
        <f t="shared" si="167"/>
        <v>0</v>
      </c>
      <c r="AK1355" s="106" t="e">
        <f>+VLOOKUP(M1355,'Código Barras'!$C$3:$C$1694,1,0)</f>
        <v>#N/A</v>
      </c>
      <c r="AL1355" s="100">
        <f t="shared" si="169"/>
        <v>0</v>
      </c>
      <c r="AM1355" s="100">
        <f t="shared" si="169"/>
        <v>0</v>
      </c>
      <c r="AN1355" s="100">
        <f t="shared" si="169"/>
        <v>0</v>
      </c>
      <c r="AO1355" s="100">
        <f t="shared" si="168"/>
        <v>0</v>
      </c>
      <c r="AP1355" s="100">
        <f t="shared" si="168"/>
        <v>0</v>
      </c>
      <c r="AQ1355" s="100">
        <f t="shared" si="168"/>
        <v>0</v>
      </c>
      <c r="AR1355" s="100" t="e">
        <f>VLOOKUP(C1355&amp;E1355&amp;G1355&amp;I1355&amp;J1355,'Código Licitaciones'!$I$8:$I$6500,1,0)</f>
        <v>#N/A</v>
      </c>
    </row>
    <row r="1356" spans="13:44" ht="18" x14ac:dyDescent="0.35">
      <c r="M1356" s="109"/>
      <c r="X1356" s="92">
        <f t="shared" si="170"/>
        <v>9</v>
      </c>
      <c r="Z1356" s="100" t="e">
        <f t="shared" si="171"/>
        <v>#DIV/0!</v>
      </c>
      <c r="AA1356" s="105" t="e">
        <f>+VLOOKUP(C1356,'Código Licitaciones'!$J$7:$J$31,1,0)</f>
        <v>#N/A</v>
      </c>
      <c r="AB1356" s="105">
        <f t="shared" si="172"/>
        <v>0</v>
      </c>
      <c r="AC1356" s="105" t="e">
        <f>+VLOOKUP(E1356,'Código Licitaciones'!$K$7:$K$50,1,0)</f>
        <v>#N/A</v>
      </c>
      <c r="AD1356" s="105">
        <f t="shared" si="173"/>
        <v>0</v>
      </c>
      <c r="AE1356" s="105" t="e">
        <f>+VLOOKUP(G1356,'Código Licitaciones'!$L$7:$L$50,1,0)</f>
        <v>#N/A</v>
      </c>
      <c r="AF1356" s="100" t="e">
        <f t="shared" si="174"/>
        <v>#DIV/0!</v>
      </c>
      <c r="AG1356" s="105" t="e">
        <f>+VLOOKUP(I1356,'Código Licitaciones'!$M$7:$M$50,1,0)</f>
        <v>#N/A</v>
      </c>
      <c r="AH1356" s="105" t="e">
        <f>+VLOOKUP(J1356,'Código Licitaciones'!$N$7:$N$50,1,0)</f>
        <v>#N/A</v>
      </c>
      <c r="AI1356" s="105">
        <f t="shared" si="167"/>
        <v>0</v>
      </c>
      <c r="AJ1356" s="105">
        <f t="shared" si="167"/>
        <v>0</v>
      </c>
      <c r="AK1356" s="106" t="e">
        <f>+VLOOKUP(M1356,'Código Barras'!$C$3:$C$1694,1,0)</f>
        <v>#N/A</v>
      </c>
      <c r="AL1356" s="100">
        <f t="shared" si="169"/>
        <v>0</v>
      </c>
      <c r="AM1356" s="100">
        <f t="shared" si="169"/>
        <v>0</v>
      </c>
      <c r="AN1356" s="100">
        <f t="shared" si="169"/>
        <v>0</v>
      </c>
      <c r="AO1356" s="100">
        <f t="shared" si="168"/>
        <v>0</v>
      </c>
      <c r="AP1356" s="100">
        <f t="shared" si="168"/>
        <v>0</v>
      </c>
      <c r="AQ1356" s="100">
        <f t="shared" si="168"/>
        <v>0</v>
      </c>
      <c r="AR1356" s="100" t="e">
        <f>VLOOKUP(C1356&amp;E1356&amp;G1356&amp;I1356&amp;J1356,'Código Licitaciones'!$I$8:$I$6500,1,0)</f>
        <v>#N/A</v>
      </c>
    </row>
    <row r="1357" spans="13:44" ht="18" x14ac:dyDescent="0.35">
      <c r="M1357" s="109"/>
      <c r="X1357" s="92">
        <f t="shared" si="170"/>
        <v>9</v>
      </c>
      <c r="Z1357" s="100" t="e">
        <f t="shared" si="171"/>
        <v>#DIV/0!</v>
      </c>
      <c r="AA1357" s="105" t="e">
        <f>+VLOOKUP(C1357,'Código Licitaciones'!$J$7:$J$31,1,0)</f>
        <v>#N/A</v>
      </c>
      <c r="AB1357" s="105">
        <f t="shared" si="172"/>
        <v>0</v>
      </c>
      <c r="AC1357" s="105" t="e">
        <f>+VLOOKUP(E1357,'Código Licitaciones'!$K$7:$K$50,1,0)</f>
        <v>#N/A</v>
      </c>
      <c r="AD1357" s="105">
        <f t="shared" si="173"/>
        <v>0</v>
      </c>
      <c r="AE1357" s="105" t="e">
        <f>+VLOOKUP(G1357,'Código Licitaciones'!$L$7:$L$50,1,0)</f>
        <v>#N/A</v>
      </c>
      <c r="AF1357" s="100" t="e">
        <f t="shared" si="174"/>
        <v>#DIV/0!</v>
      </c>
      <c r="AG1357" s="105" t="e">
        <f>+VLOOKUP(I1357,'Código Licitaciones'!$M$7:$M$50,1,0)</f>
        <v>#N/A</v>
      </c>
      <c r="AH1357" s="105" t="e">
        <f>+VLOOKUP(J1357,'Código Licitaciones'!$N$7:$N$50,1,0)</f>
        <v>#N/A</v>
      </c>
      <c r="AI1357" s="105">
        <f t="shared" si="167"/>
        <v>0</v>
      </c>
      <c r="AJ1357" s="105">
        <f t="shared" si="167"/>
        <v>0</v>
      </c>
      <c r="AK1357" s="106" t="e">
        <f>+VLOOKUP(M1357,'Código Barras'!$C$3:$C$1694,1,0)</f>
        <v>#N/A</v>
      </c>
      <c r="AL1357" s="100">
        <f t="shared" si="169"/>
        <v>0</v>
      </c>
      <c r="AM1357" s="100">
        <f t="shared" si="169"/>
        <v>0</v>
      </c>
      <c r="AN1357" s="100">
        <f t="shared" si="169"/>
        <v>0</v>
      </c>
      <c r="AO1357" s="100">
        <f t="shared" si="168"/>
        <v>0</v>
      </c>
      <c r="AP1357" s="100">
        <f t="shared" si="168"/>
        <v>0</v>
      </c>
      <c r="AQ1357" s="100">
        <f t="shared" si="168"/>
        <v>0</v>
      </c>
      <c r="AR1357" s="100" t="e">
        <f>VLOOKUP(C1357&amp;E1357&amp;G1357&amp;I1357&amp;J1357,'Código Licitaciones'!$I$8:$I$6500,1,0)</f>
        <v>#N/A</v>
      </c>
    </row>
    <row r="1358" spans="13:44" ht="18" x14ac:dyDescent="0.35">
      <c r="M1358" s="109"/>
      <c r="X1358" s="92">
        <f t="shared" si="170"/>
        <v>9</v>
      </c>
      <c r="Z1358" s="100" t="e">
        <f t="shared" si="171"/>
        <v>#DIV/0!</v>
      </c>
      <c r="AA1358" s="105" t="e">
        <f>+VLOOKUP(C1358,'Código Licitaciones'!$J$7:$J$31,1,0)</f>
        <v>#N/A</v>
      </c>
      <c r="AB1358" s="105">
        <f t="shared" si="172"/>
        <v>0</v>
      </c>
      <c r="AC1358" s="105" t="e">
        <f>+VLOOKUP(E1358,'Código Licitaciones'!$K$7:$K$50,1,0)</f>
        <v>#N/A</v>
      </c>
      <c r="AD1358" s="105">
        <f t="shared" si="173"/>
        <v>0</v>
      </c>
      <c r="AE1358" s="105" t="e">
        <f>+VLOOKUP(G1358,'Código Licitaciones'!$L$7:$L$50,1,0)</f>
        <v>#N/A</v>
      </c>
      <c r="AF1358" s="100" t="e">
        <f t="shared" si="174"/>
        <v>#DIV/0!</v>
      </c>
      <c r="AG1358" s="105" t="e">
        <f>+VLOOKUP(I1358,'Código Licitaciones'!$M$7:$M$50,1,0)</f>
        <v>#N/A</v>
      </c>
      <c r="AH1358" s="105" t="e">
        <f>+VLOOKUP(J1358,'Código Licitaciones'!$N$7:$N$50,1,0)</f>
        <v>#N/A</v>
      </c>
      <c r="AI1358" s="105">
        <f t="shared" si="167"/>
        <v>0</v>
      </c>
      <c r="AJ1358" s="105">
        <f t="shared" si="167"/>
        <v>0</v>
      </c>
      <c r="AK1358" s="106" t="e">
        <f>+VLOOKUP(M1358,'Código Barras'!$C$3:$C$1694,1,0)</f>
        <v>#N/A</v>
      </c>
      <c r="AL1358" s="100">
        <f t="shared" si="169"/>
        <v>0</v>
      </c>
      <c r="AM1358" s="100">
        <f t="shared" si="169"/>
        <v>0</v>
      </c>
      <c r="AN1358" s="100">
        <f t="shared" si="169"/>
        <v>0</v>
      </c>
      <c r="AO1358" s="100">
        <f t="shared" si="168"/>
        <v>0</v>
      </c>
      <c r="AP1358" s="100">
        <f t="shared" si="168"/>
        <v>0</v>
      </c>
      <c r="AQ1358" s="100">
        <f t="shared" si="168"/>
        <v>0</v>
      </c>
      <c r="AR1358" s="100" t="e">
        <f>VLOOKUP(C1358&amp;E1358&amp;G1358&amp;I1358&amp;J1358,'Código Licitaciones'!$I$8:$I$6500,1,0)</f>
        <v>#N/A</v>
      </c>
    </row>
    <row r="1359" spans="13:44" ht="18" x14ac:dyDescent="0.35">
      <c r="M1359" s="109"/>
      <c r="X1359" s="92">
        <f t="shared" si="170"/>
        <v>9</v>
      </c>
      <c r="Z1359" s="100" t="e">
        <f t="shared" si="171"/>
        <v>#DIV/0!</v>
      </c>
      <c r="AA1359" s="105" t="e">
        <f>+VLOOKUP(C1359,'Código Licitaciones'!$J$7:$J$31,1,0)</f>
        <v>#N/A</v>
      </c>
      <c r="AB1359" s="105">
        <f t="shared" si="172"/>
        <v>0</v>
      </c>
      <c r="AC1359" s="105" t="e">
        <f>+VLOOKUP(E1359,'Código Licitaciones'!$K$7:$K$50,1,0)</f>
        <v>#N/A</v>
      </c>
      <c r="AD1359" s="105">
        <f t="shared" si="173"/>
        <v>0</v>
      </c>
      <c r="AE1359" s="105" t="e">
        <f>+VLOOKUP(G1359,'Código Licitaciones'!$L$7:$L$50,1,0)</f>
        <v>#N/A</v>
      </c>
      <c r="AF1359" s="100" t="e">
        <f t="shared" si="174"/>
        <v>#DIV/0!</v>
      </c>
      <c r="AG1359" s="105" t="e">
        <f>+VLOOKUP(I1359,'Código Licitaciones'!$M$7:$M$50,1,0)</f>
        <v>#N/A</v>
      </c>
      <c r="AH1359" s="105" t="e">
        <f>+VLOOKUP(J1359,'Código Licitaciones'!$N$7:$N$50,1,0)</f>
        <v>#N/A</v>
      </c>
      <c r="AI1359" s="105">
        <f t="shared" si="167"/>
        <v>0</v>
      </c>
      <c r="AJ1359" s="105">
        <f t="shared" si="167"/>
        <v>0</v>
      </c>
      <c r="AK1359" s="106" t="e">
        <f>+VLOOKUP(M1359,'Código Barras'!$C$3:$C$1694,1,0)</f>
        <v>#N/A</v>
      </c>
      <c r="AL1359" s="100">
        <f t="shared" si="169"/>
        <v>0</v>
      </c>
      <c r="AM1359" s="100">
        <f t="shared" si="169"/>
        <v>0</v>
      </c>
      <c r="AN1359" s="100">
        <f t="shared" si="169"/>
        <v>0</v>
      </c>
      <c r="AO1359" s="100">
        <f t="shared" si="168"/>
        <v>0</v>
      </c>
      <c r="AP1359" s="100">
        <f t="shared" si="168"/>
        <v>0</v>
      </c>
      <c r="AQ1359" s="100">
        <f t="shared" si="168"/>
        <v>0</v>
      </c>
      <c r="AR1359" s="100" t="e">
        <f>VLOOKUP(C1359&amp;E1359&amp;G1359&amp;I1359&amp;J1359,'Código Licitaciones'!$I$8:$I$6500,1,0)</f>
        <v>#N/A</v>
      </c>
    </row>
    <row r="1360" spans="13:44" ht="18" x14ac:dyDescent="0.35">
      <c r="M1360" s="109"/>
      <c r="X1360" s="92">
        <f t="shared" si="170"/>
        <v>9</v>
      </c>
      <c r="Z1360" s="100" t="e">
        <f t="shared" si="171"/>
        <v>#DIV/0!</v>
      </c>
      <c r="AA1360" s="105" t="e">
        <f>+VLOOKUP(C1360,'Código Licitaciones'!$J$7:$J$31,1,0)</f>
        <v>#N/A</v>
      </c>
      <c r="AB1360" s="105">
        <f t="shared" si="172"/>
        <v>0</v>
      </c>
      <c r="AC1360" s="105" t="e">
        <f>+VLOOKUP(E1360,'Código Licitaciones'!$K$7:$K$50,1,0)</f>
        <v>#N/A</v>
      </c>
      <c r="AD1360" s="105">
        <f t="shared" si="173"/>
        <v>0</v>
      </c>
      <c r="AE1360" s="105" t="e">
        <f>+VLOOKUP(G1360,'Código Licitaciones'!$L$7:$L$50,1,0)</f>
        <v>#N/A</v>
      </c>
      <c r="AF1360" s="100" t="e">
        <f t="shared" si="174"/>
        <v>#DIV/0!</v>
      </c>
      <c r="AG1360" s="105" t="e">
        <f>+VLOOKUP(I1360,'Código Licitaciones'!$M$7:$M$50,1,0)</f>
        <v>#N/A</v>
      </c>
      <c r="AH1360" s="105" t="e">
        <f>+VLOOKUP(J1360,'Código Licitaciones'!$N$7:$N$50,1,0)</f>
        <v>#N/A</v>
      </c>
      <c r="AI1360" s="105">
        <f t="shared" si="167"/>
        <v>0</v>
      </c>
      <c r="AJ1360" s="105">
        <f t="shared" si="167"/>
        <v>0</v>
      </c>
      <c r="AK1360" s="106" t="e">
        <f>+VLOOKUP(M1360,'Código Barras'!$C$3:$C$1694,1,0)</f>
        <v>#N/A</v>
      </c>
      <c r="AL1360" s="100">
        <f t="shared" si="169"/>
        <v>0</v>
      </c>
      <c r="AM1360" s="100">
        <f t="shared" si="169"/>
        <v>0</v>
      </c>
      <c r="AN1360" s="100">
        <f t="shared" si="169"/>
        <v>0</v>
      </c>
      <c r="AO1360" s="100">
        <f t="shared" si="168"/>
        <v>0</v>
      </c>
      <c r="AP1360" s="100">
        <f t="shared" si="168"/>
        <v>0</v>
      </c>
      <c r="AQ1360" s="100">
        <f t="shared" si="168"/>
        <v>0</v>
      </c>
      <c r="AR1360" s="100" t="e">
        <f>VLOOKUP(C1360&amp;E1360&amp;G1360&amp;I1360&amp;J1360,'Código Licitaciones'!$I$8:$I$6500,1,0)</f>
        <v>#N/A</v>
      </c>
    </row>
    <row r="1361" spans="13:44" ht="18" x14ac:dyDescent="0.35">
      <c r="M1361" s="109"/>
      <c r="X1361" s="92">
        <f t="shared" si="170"/>
        <v>9</v>
      </c>
      <c r="Z1361" s="100" t="e">
        <f t="shared" si="171"/>
        <v>#DIV/0!</v>
      </c>
      <c r="AA1361" s="105" t="e">
        <f>+VLOOKUP(C1361,'Código Licitaciones'!$J$7:$J$31,1,0)</f>
        <v>#N/A</v>
      </c>
      <c r="AB1361" s="105">
        <f t="shared" si="172"/>
        <v>0</v>
      </c>
      <c r="AC1361" s="105" t="e">
        <f>+VLOOKUP(E1361,'Código Licitaciones'!$K$7:$K$50,1,0)</f>
        <v>#N/A</v>
      </c>
      <c r="AD1361" s="105">
        <f t="shared" si="173"/>
        <v>0</v>
      </c>
      <c r="AE1361" s="105" t="e">
        <f>+VLOOKUP(G1361,'Código Licitaciones'!$L$7:$L$50,1,0)</f>
        <v>#N/A</v>
      </c>
      <c r="AF1361" s="100" t="e">
        <f t="shared" si="174"/>
        <v>#DIV/0!</v>
      </c>
      <c r="AG1361" s="105" t="e">
        <f>+VLOOKUP(I1361,'Código Licitaciones'!$M$7:$M$50,1,0)</f>
        <v>#N/A</v>
      </c>
      <c r="AH1361" s="105" t="e">
        <f>+VLOOKUP(J1361,'Código Licitaciones'!$N$7:$N$50,1,0)</f>
        <v>#N/A</v>
      </c>
      <c r="AI1361" s="105">
        <f t="shared" si="167"/>
        <v>0</v>
      </c>
      <c r="AJ1361" s="105">
        <f t="shared" si="167"/>
        <v>0</v>
      </c>
      <c r="AK1361" s="106" t="e">
        <f>+VLOOKUP(M1361,'Código Barras'!$C$3:$C$1694,1,0)</f>
        <v>#N/A</v>
      </c>
      <c r="AL1361" s="100">
        <f t="shared" si="169"/>
        <v>0</v>
      </c>
      <c r="AM1361" s="100">
        <f t="shared" si="169"/>
        <v>0</v>
      </c>
      <c r="AN1361" s="100">
        <f t="shared" si="169"/>
        <v>0</v>
      </c>
      <c r="AO1361" s="100">
        <f t="shared" si="168"/>
        <v>0</v>
      </c>
      <c r="AP1361" s="100">
        <f t="shared" si="168"/>
        <v>0</v>
      </c>
      <c r="AQ1361" s="100">
        <f t="shared" si="168"/>
        <v>0</v>
      </c>
      <c r="AR1361" s="100" t="e">
        <f>VLOOKUP(C1361&amp;E1361&amp;G1361&amp;I1361&amp;J1361,'Código Licitaciones'!$I$8:$I$6500,1,0)</f>
        <v>#N/A</v>
      </c>
    </row>
    <row r="1362" spans="13:44" ht="18" x14ac:dyDescent="0.35">
      <c r="M1362" s="109"/>
      <c r="X1362" s="92">
        <f t="shared" si="170"/>
        <v>9</v>
      </c>
      <c r="Z1362" s="100" t="e">
        <f t="shared" si="171"/>
        <v>#DIV/0!</v>
      </c>
      <c r="AA1362" s="105" t="e">
        <f>+VLOOKUP(C1362,'Código Licitaciones'!$J$7:$J$31,1,0)</f>
        <v>#N/A</v>
      </c>
      <c r="AB1362" s="105">
        <f t="shared" si="172"/>
        <v>0</v>
      </c>
      <c r="AC1362" s="105" t="e">
        <f>+VLOOKUP(E1362,'Código Licitaciones'!$K$7:$K$50,1,0)</f>
        <v>#N/A</v>
      </c>
      <c r="AD1362" s="105">
        <f t="shared" si="173"/>
        <v>0</v>
      </c>
      <c r="AE1362" s="105" t="e">
        <f>+VLOOKUP(G1362,'Código Licitaciones'!$L$7:$L$50,1,0)</f>
        <v>#N/A</v>
      </c>
      <c r="AF1362" s="100" t="e">
        <f t="shared" si="174"/>
        <v>#DIV/0!</v>
      </c>
      <c r="AG1362" s="105" t="e">
        <f>+VLOOKUP(I1362,'Código Licitaciones'!$M$7:$M$50,1,0)</f>
        <v>#N/A</v>
      </c>
      <c r="AH1362" s="105" t="e">
        <f>+VLOOKUP(J1362,'Código Licitaciones'!$N$7:$N$50,1,0)</f>
        <v>#N/A</v>
      </c>
      <c r="AI1362" s="105">
        <f t="shared" si="167"/>
        <v>0</v>
      </c>
      <c r="AJ1362" s="105">
        <f t="shared" si="167"/>
        <v>0</v>
      </c>
      <c r="AK1362" s="106" t="e">
        <f>+VLOOKUP(M1362,'Código Barras'!$C$3:$C$1694,1,0)</f>
        <v>#N/A</v>
      </c>
      <c r="AL1362" s="100">
        <f t="shared" si="169"/>
        <v>0</v>
      </c>
      <c r="AM1362" s="100">
        <f t="shared" si="169"/>
        <v>0</v>
      </c>
      <c r="AN1362" s="100">
        <f t="shared" si="169"/>
        <v>0</v>
      </c>
      <c r="AO1362" s="100">
        <f t="shared" si="168"/>
        <v>0</v>
      </c>
      <c r="AP1362" s="100">
        <f t="shared" si="168"/>
        <v>0</v>
      </c>
      <c r="AQ1362" s="100">
        <f t="shared" si="168"/>
        <v>0</v>
      </c>
      <c r="AR1362" s="100" t="e">
        <f>VLOOKUP(C1362&amp;E1362&amp;G1362&amp;I1362&amp;J1362,'Código Licitaciones'!$I$8:$I$6500,1,0)</f>
        <v>#N/A</v>
      </c>
    </row>
    <row r="1363" spans="13:44" ht="18" x14ac:dyDescent="0.35">
      <c r="M1363" s="109"/>
      <c r="X1363" s="92">
        <f t="shared" si="170"/>
        <v>9</v>
      </c>
      <c r="Z1363" s="100" t="e">
        <f t="shared" si="171"/>
        <v>#DIV/0!</v>
      </c>
      <c r="AA1363" s="105" t="e">
        <f>+VLOOKUP(C1363,'Código Licitaciones'!$J$7:$J$31,1,0)</f>
        <v>#N/A</v>
      </c>
      <c r="AB1363" s="105">
        <f t="shared" si="172"/>
        <v>0</v>
      </c>
      <c r="AC1363" s="105" t="e">
        <f>+VLOOKUP(E1363,'Código Licitaciones'!$K$7:$K$50,1,0)</f>
        <v>#N/A</v>
      </c>
      <c r="AD1363" s="105">
        <f t="shared" si="173"/>
        <v>0</v>
      </c>
      <c r="AE1363" s="105" t="e">
        <f>+VLOOKUP(G1363,'Código Licitaciones'!$L$7:$L$50,1,0)</f>
        <v>#N/A</v>
      </c>
      <c r="AF1363" s="100" t="e">
        <f t="shared" si="174"/>
        <v>#DIV/0!</v>
      </c>
      <c r="AG1363" s="105" t="e">
        <f>+VLOOKUP(I1363,'Código Licitaciones'!$M$7:$M$50,1,0)</f>
        <v>#N/A</v>
      </c>
      <c r="AH1363" s="105" t="e">
        <f>+VLOOKUP(J1363,'Código Licitaciones'!$N$7:$N$50,1,0)</f>
        <v>#N/A</v>
      </c>
      <c r="AI1363" s="105">
        <f t="shared" si="167"/>
        <v>0</v>
      </c>
      <c r="AJ1363" s="105">
        <f t="shared" si="167"/>
        <v>0</v>
      </c>
      <c r="AK1363" s="106" t="e">
        <f>+VLOOKUP(M1363,'Código Barras'!$C$3:$C$1694,1,0)</f>
        <v>#N/A</v>
      </c>
      <c r="AL1363" s="100">
        <f t="shared" si="169"/>
        <v>0</v>
      </c>
      <c r="AM1363" s="100">
        <f t="shared" si="169"/>
        <v>0</v>
      </c>
      <c r="AN1363" s="100">
        <f t="shared" si="169"/>
        <v>0</v>
      </c>
      <c r="AO1363" s="100">
        <f t="shared" si="168"/>
        <v>0</v>
      </c>
      <c r="AP1363" s="100">
        <f t="shared" si="168"/>
        <v>0</v>
      </c>
      <c r="AQ1363" s="100">
        <f t="shared" si="168"/>
        <v>0</v>
      </c>
      <c r="AR1363" s="100" t="e">
        <f>VLOOKUP(C1363&amp;E1363&amp;G1363&amp;I1363&amp;J1363,'Código Licitaciones'!$I$8:$I$6500,1,0)</f>
        <v>#N/A</v>
      </c>
    </row>
    <row r="1364" spans="13:44" ht="18" x14ac:dyDescent="0.35">
      <c r="M1364" s="109"/>
      <c r="X1364" s="92">
        <f t="shared" si="170"/>
        <v>9</v>
      </c>
      <c r="Z1364" s="100" t="e">
        <f t="shared" si="171"/>
        <v>#DIV/0!</v>
      </c>
      <c r="AA1364" s="105" t="e">
        <f>+VLOOKUP(C1364,'Código Licitaciones'!$J$7:$J$31,1,0)</f>
        <v>#N/A</v>
      </c>
      <c r="AB1364" s="105">
        <f t="shared" si="172"/>
        <v>0</v>
      </c>
      <c r="AC1364" s="105" t="e">
        <f>+VLOOKUP(E1364,'Código Licitaciones'!$K$7:$K$50,1,0)</f>
        <v>#N/A</v>
      </c>
      <c r="AD1364" s="105">
        <f t="shared" si="173"/>
        <v>0</v>
      </c>
      <c r="AE1364" s="105" t="e">
        <f>+VLOOKUP(G1364,'Código Licitaciones'!$L$7:$L$50,1,0)</f>
        <v>#N/A</v>
      </c>
      <c r="AF1364" s="100" t="e">
        <f t="shared" si="174"/>
        <v>#DIV/0!</v>
      </c>
      <c r="AG1364" s="105" t="e">
        <f>+VLOOKUP(I1364,'Código Licitaciones'!$M$7:$M$50,1,0)</f>
        <v>#N/A</v>
      </c>
      <c r="AH1364" s="105" t="e">
        <f>+VLOOKUP(J1364,'Código Licitaciones'!$N$7:$N$50,1,0)</f>
        <v>#N/A</v>
      </c>
      <c r="AI1364" s="105">
        <f t="shared" si="167"/>
        <v>0</v>
      </c>
      <c r="AJ1364" s="105">
        <f t="shared" si="167"/>
        <v>0</v>
      </c>
      <c r="AK1364" s="106" t="e">
        <f>+VLOOKUP(M1364,'Código Barras'!$C$3:$C$1694,1,0)</f>
        <v>#N/A</v>
      </c>
      <c r="AL1364" s="100">
        <f t="shared" si="169"/>
        <v>0</v>
      </c>
      <c r="AM1364" s="100">
        <f t="shared" si="169"/>
        <v>0</v>
      </c>
      <c r="AN1364" s="100">
        <f t="shared" si="169"/>
        <v>0</v>
      </c>
      <c r="AO1364" s="100">
        <f t="shared" si="168"/>
        <v>0</v>
      </c>
      <c r="AP1364" s="100">
        <f t="shared" si="168"/>
        <v>0</v>
      </c>
      <c r="AQ1364" s="100">
        <f t="shared" si="168"/>
        <v>0</v>
      </c>
      <c r="AR1364" s="100" t="e">
        <f>VLOOKUP(C1364&amp;E1364&amp;G1364&amp;I1364&amp;J1364,'Código Licitaciones'!$I$8:$I$6500,1,0)</f>
        <v>#N/A</v>
      </c>
    </row>
    <row r="1365" spans="13:44" ht="18" x14ac:dyDescent="0.35">
      <c r="M1365" s="109"/>
      <c r="X1365" s="92">
        <f t="shared" si="170"/>
        <v>9</v>
      </c>
      <c r="Z1365" s="100" t="e">
        <f t="shared" si="171"/>
        <v>#DIV/0!</v>
      </c>
      <c r="AA1365" s="105" t="e">
        <f>+VLOOKUP(C1365,'Código Licitaciones'!$J$7:$J$31,1,0)</f>
        <v>#N/A</v>
      </c>
      <c r="AB1365" s="105">
        <f t="shared" si="172"/>
        <v>0</v>
      </c>
      <c r="AC1365" s="105" t="e">
        <f>+VLOOKUP(E1365,'Código Licitaciones'!$K$7:$K$50,1,0)</f>
        <v>#N/A</v>
      </c>
      <c r="AD1365" s="105">
        <f t="shared" si="173"/>
        <v>0</v>
      </c>
      <c r="AE1365" s="105" t="e">
        <f>+VLOOKUP(G1365,'Código Licitaciones'!$L$7:$L$50,1,0)</f>
        <v>#N/A</v>
      </c>
      <c r="AF1365" s="100" t="e">
        <f t="shared" si="174"/>
        <v>#DIV/0!</v>
      </c>
      <c r="AG1365" s="105" t="e">
        <f>+VLOOKUP(I1365,'Código Licitaciones'!$M$7:$M$50,1,0)</f>
        <v>#N/A</v>
      </c>
      <c r="AH1365" s="105" t="e">
        <f>+VLOOKUP(J1365,'Código Licitaciones'!$N$7:$N$50,1,0)</f>
        <v>#N/A</v>
      </c>
      <c r="AI1365" s="105">
        <f t="shared" si="167"/>
        <v>0</v>
      </c>
      <c r="AJ1365" s="105">
        <f t="shared" si="167"/>
        <v>0</v>
      </c>
      <c r="AK1365" s="106" t="e">
        <f>+VLOOKUP(M1365,'Código Barras'!$C$3:$C$1694,1,0)</f>
        <v>#N/A</v>
      </c>
      <c r="AL1365" s="100">
        <f t="shared" si="169"/>
        <v>0</v>
      </c>
      <c r="AM1365" s="100">
        <f t="shared" si="169"/>
        <v>0</v>
      </c>
      <c r="AN1365" s="100">
        <f t="shared" si="169"/>
        <v>0</v>
      </c>
      <c r="AO1365" s="100">
        <f t="shared" si="168"/>
        <v>0</v>
      </c>
      <c r="AP1365" s="100">
        <f t="shared" si="168"/>
        <v>0</v>
      </c>
      <c r="AQ1365" s="100">
        <f t="shared" si="168"/>
        <v>0</v>
      </c>
      <c r="AR1365" s="100" t="e">
        <f>VLOOKUP(C1365&amp;E1365&amp;G1365&amp;I1365&amp;J1365,'Código Licitaciones'!$I$8:$I$6500,1,0)</f>
        <v>#N/A</v>
      </c>
    </row>
    <row r="1366" spans="13:44" ht="18" x14ac:dyDescent="0.35">
      <c r="M1366" s="109"/>
      <c r="X1366" s="92">
        <f t="shared" si="170"/>
        <v>9</v>
      </c>
      <c r="Z1366" s="100" t="e">
        <f t="shared" si="171"/>
        <v>#DIV/0!</v>
      </c>
      <c r="AA1366" s="105" t="e">
        <f>+VLOOKUP(C1366,'Código Licitaciones'!$J$7:$J$31,1,0)</f>
        <v>#N/A</v>
      </c>
      <c r="AB1366" s="105">
        <f t="shared" si="172"/>
        <v>0</v>
      </c>
      <c r="AC1366" s="105" t="e">
        <f>+VLOOKUP(E1366,'Código Licitaciones'!$K$7:$K$50,1,0)</f>
        <v>#N/A</v>
      </c>
      <c r="AD1366" s="105">
        <f t="shared" si="173"/>
        <v>0</v>
      </c>
      <c r="AE1366" s="105" t="e">
        <f>+VLOOKUP(G1366,'Código Licitaciones'!$L$7:$L$50,1,0)</f>
        <v>#N/A</v>
      </c>
      <c r="AF1366" s="100" t="e">
        <f t="shared" si="174"/>
        <v>#DIV/0!</v>
      </c>
      <c r="AG1366" s="105" t="e">
        <f>+VLOOKUP(I1366,'Código Licitaciones'!$M$7:$M$50,1,0)</f>
        <v>#N/A</v>
      </c>
      <c r="AH1366" s="105" t="e">
        <f>+VLOOKUP(J1366,'Código Licitaciones'!$N$7:$N$50,1,0)</f>
        <v>#N/A</v>
      </c>
      <c r="AI1366" s="105">
        <f t="shared" si="167"/>
        <v>0</v>
      </c>
      <c r="AJ1366" s="105">
        <f t="shared" si="167"/>
        <v>0</v>
      </c>
      <c r="AK1366" s="106" t="e">
        <f>+VLOOKUP(M1366,'Código Barras'!$C$3:$C$1694,1,0)</f>
        <v>#N/A</v>
      </c>
      <c r="AL1366" s="100">
        <f t="shared" si="169"/>
        <v>0</v>
      </c>
      <c r="AM1366" s="100">
        <f t="shared" si="169"/>
        <v>0</v>
      </c>
      <c r="AN1366" s="100">
        <f t="shared" si="169"/>
        <v>0</v>
      </c>
      <c r="AO1366" s="100">
        <f t="shared" si="168"/>
        <v>0</v>
      </c>
      <c r="AP1366" s="100">
        <f t="shared" si="168"/>
        <v>0</v>
      </c>
      <c r="AQ1366" s="100">
        <f t="shared" si="168"/>
        <v>0</v>
      </c>
      <c r="AR1366" s="100" t="e">
        <f>VLOOKUP(C1366&amp;E1366&amp;G1366&amp;I1366&amp;J1366,'Código Licitaciones'!$I$8:$I$6500,1,0)</f>
        <v>#N/A</v>
      </c>
    </row>
    <row r="1367" spans="13:44" ht="18" x14ac:dyDescent="0.35">
      <c r="M1367" s="109"/>
      <c r="X1367" s="92">
        <f t="shared" si="170"/>
        <v>9</v>
      </c>
      <c r="Z1367" s="100" t="e">
        <f t="shared" si="171"/>
        <v>#DIV/0!</v>
      </c>
      <c r="AA1367" s="105" t="e">
        <f>+VLOOKUP(C1367,'Código Licitaciones'!$J$7:$J$31,1,0)</f>
        <v>#N/A</v>
      </c>
      <c r="AB1367" s="105">
        <f t="shared" si="172"/>
        <v>0</v>
      </c>
      <c r="AC1367" s="105" t="e">
        <f>+VLOOKUP(E1367,'Código Licitaciones'!$K$7:$K$50,1,0)</f>
        <v>#N/A</v>
      </c>
      <c r="AD1367" s="105">
        <f t="shared" si="173"/>
        <v>0</v>
      </c>
      <c r="AE1367" s="105" t="e">
        <f>+VLOOKUP(G1367,'Código Licitaciones'!$L$7:$L$50,1,0)</f>
        <v>#N/A</v>
      </c>
      <c r="AF1367" s="100" t="e">
        <f t="shared" si="174"/>
        <v>#DIV/0!</v>
      </c>
      <c r="AG1367" s="105" t="e">
        <f>+VLOOKUP(I1367,'Código Licitaciones'!$M$7:$M$50,1,0)</f>
        <v>#N/A</v>
      </c>
      <c r="AH1367" s="105" t="e">
        <f>+VLOOKUP(J1367,'Código Licitaciones'!$N$7:$N$50,1,0)</f>
        <v>#N/A</v>
      </c>
      <c r="AI1367" s="105">
        <f t="shared" si="167"/>
        <v>0</v>
      </c>
      <c r="AJ1367" s="105">
        <f t="shared" si="167"/>
        <v>0</v>
      </c>
      <c r="AK1367" s="106" t="e">
        <f>+VLOOKUP(M1367,'Código Barras'!$C$3:$C$1694,1,0)</f>
        <v>#N/A</v>
      </c>
      <c r="AL1367" s="100">
        <f t="shared" si="169"/>
        <v>0</v>
      </c>
      <c r="AM1367" s="100">
        <f t="shared" si="169"/>
        <v>0</v>
      </c>
      <c r="AN1367" s="100">
        <f t="shared" si="169"/>
        <v>0</v>
      </c>
      <c r="AO1367" s="100">
        <f t="shared" si="168"/>
        <v>0</v>
      </c>
      <c r="AP1367" s="100">
        <f t="shared" si="168"/>
        <v>0</v>
      </c>
      <c r="AQ1367" s="100">
        <f t="shared" si="168"/>
        <v>0</v>
      </c>
      <c r="AR1367" s="100" t="e">
        <f>VLOOKUP(C1367&amp;E1367&amp;G1367&amp;I1367&amp;J1367,'Código Licitaciones'!$I$8:$I$6500,1,0)</f>
        <v>#N/A</v>
      </c>
    </row>
    <row r="1368" spans="13:44" ht="18" x14ac:dyDescent="0.35">
      <c r="M1368" s="109"/>
      <c r="X1368" s="92">
        <f t="shared" si="170"/>
        <v>9</v>
      </c>
      <c r="Z1368" s="100" t="e">
        <f t="shared" si="171"/>
        <v>#DIV/0!</v>
      </c>
      <c r="AA1368" s="105" t="e">
        <f>+VLOOKUP(C1368,'Código Licitaciones'!$J$7:$J$31,1,0)</f>
        <v>#N/A</v>
      </c>
      <c r="AB1368" s="105">
        <f t="shared" si="172"/>
        <v>0</v>
      </c>
      <c r="AC1368" s="105" t="e">
        <f>+VLOOKUP(E1368,'Código Licitaciones'!$K$7:$K$50,1,0)</f>
        <v>#N/A</v>
      </c>
      <c r="AD1368" s="105">
        <f t="shared" si="173"/>
        <v>0</v>
      </c>
      <c r="AE1368" s="105" t="e">
        <f>+VLOOKUP(G1368,'Código Licitaciones'!$L$7:$L$50,1,0)</f>
        <v>#N/A</v>
      </c>
      <c r="AF1368" s="100" t="e">
        <f t="shared" si="174"/>
        <v>#DIV/0!</v>
      </c>
      <c r="AG1368" s="105" t="e">
        <f>+VLOOKUP(I1368,'Código Licitaciones'!$M$7:$M$50,1,0)</f>
        <v>#N/A</v>
      </c>
      <c r="AH1368" s="105" t="e">
        <f>+VLOOKUP(J1368,'Código Licitaciones'!$N$7:$N$50,1,0)</f>
        <v>#N/A</v>
      </c>
      <c r="AI1368" s="105">
        <f t="shared" si="167"/>
        <v>0</v>
      </c>
      <c r="AJ1368" s="105">
        <f t="shared" si="167"/>
        <v>0</v>
      </c>
      <c r="AK1368" s="106" t="e">
        <f>+VLOOKUP(M1368,'Código Barras'!$C$3:$C$1694,1,0)</f>
        <v>#N/A</v>
      </c>
      <c r="AL1368" s="100">
        <f t="shared" si="169"/>
        <v>0</v>
      </c>
      <c r="AM1368" s="100">
        <f t="shared" si="169"/>
        <v>0</v>
      </c>
      <c r="AN1368" s="100">
        <f t="shared" si="169"/>
        <v>0</v>
      </c>
      <c r="AO1368" s="100">
        <f t="shared" si="168"/>
        <v>0</v>
      </c>
      <c r="AP1368" s="100">
        <f t="shared" si="168"/>
        <v>0</v>
      </c>
      <c r="AQ1368" s="100">
        <f t="shared" si="168"/>
        <v>0</v>
      </c>
      <c r="AR1368" s="100" t="e">
        <f>VLOOKUP(C1368&amp;E1368&amp;G1368&amp;I1368&amp;J1368,'Código Licitaciones'!$I$8:$I$6500,1,0)</f>
        <v>#N/A</v>
      </c>
    </row>
    <row r="1369" spans="13:44" ht="18" x14ac:dyDescent="0.35">
      <c r="M1369" s="109"/>
      <c r="X1369" s="92">
        <f t="shared" si="170"/>
        <v>9</v>
      </c>
      <c r="Z1369" s="100" t="e">
        <f t="shared" si="171"/>
        <v>#DIV/0!</v>
      </c>
      <c r="AA1369" s="105" t="e">
        <f>+VLOOKUP(C1369,'Código Licitaciones'!$J$7:$J$31,1,0)</f>
        <v>#N/A</v>
      </c>
      <c r="AB1369" s="105">
        <f t="shared" si="172"/>
        <v>0</v>
      </c>
      <c r="AC1369" s="105" t="e">
        <f>+VLOOKUP(E1369,'Código Licitaciones'!$K$7:$K$50,1,0)</f>
        <v>#N/A</v>
      </c>
      <c r="AD1369" s="105">
        <f t="shared" si="173"/>
        <v>0</v>
      </c>
      <c r="AE1369" s="105" t="e">
        <f>+VLOOKUP(G1369,'Código Licitaciones'!$L$7:$L$50,1,0)</f>
        <v>#N/A</v>
      </c>
      <c r="AF1369" s="100" t="e">
        <f t="shared" si="174"/>
        <v>#DIV/0!</v>
      </c>
      <c r="AG1369" s="105" t="e">
        <f>+VLOOKUP(I1369,'Código Licitaciones'!$M$7:$M$50,1,0)</f>
        <v>#N/A</v>
      </c>
      <c r="AH1369" s="105" t="e">
        <f>+VLOOKUP(J1369,'Código Licitaciones'!$N$7:$N$50,1,0)</f>
        <v>#N/A</v>
      </c>
      <c r="AI1369" s="105">
        <f t="shared" si="167"/>
        <v>0</v>
      </c>
      <c r="AJ1369" s="105">
        <f t="shared" si="167"/>
        <v>0</v>
      </c>
      <c r="AK1369" s="106" t="e">
        <f>+VLOOKUP(M1369,'Código Barras'!$C$3:$C$1694,1,0)</f>
        <v>#N/A</v>
      </c>
      <c r="AL1369" s="100">
        <f t="shared" si="169"/>
        <v>0</v>
      </c>
      <c r="AM1369" s="100">
        <f t="shared" si="169"/>
        <v>0</v>
      </c>
      <c r="AN1369" s="100">
        <f t="shared" si="169"/>
        <v>0</v>
      </c>
      <c r="AO1369" s="100">
        <f t="shared" si="168"/>
        <v>0</v>
      </c>
      <c r="AP1369" s="100">
        <f t="shared" si="168"/>
        <v>0</v>
      </c>
      <c r="AQ1369" s="100">
        <f t="shared" si="168"/>
        <v>0</v>
      </c>
      <c r="AR1369" s="100" t="e">
        <f>VLOOKUP(C1369&amp;E1369&amp;G1369&amp;I1369&amp;J1369,'Código Licitaciones'!$I$8:$I$6500,1,0)</f>
        <v>#N/A</v>
      </c>
    </row>
    <row r="1370" spans="13:44" ht="18" x14ac:dyDescent="0.35">
      <c r="M1370" s="109"/>
      <c r="X1370" s="92">
        <f t="shared" si="170"/>
        <v>9</v>
      </c>
      <c r="Z1370" s="100" t="e">
        <f t="shared" si="171"/>
        <v>#DIV/0!</v>
      </c>
      <c r="AA1370" s="105" t="e">
        <f>+VLOOKUP(C1370,'Código Licitaciones'!$J$7:$J$31,1,0)</f>
        <v>#N/A</v>
      </c>
      <c r="AB1370" s="105">
        <f t="shared" si="172"/>
        <v>0</v>
      </c>
      <c r="AC1370" s="105" t="e">
        <f>+VLOOKUP(E1370,'Código Licitaciones'!$K$7:$K$50,1,0)</f>
        <v>#N/A</v>
      </c>
      <c r="AD1370" s="105">
        <f t="shared" si="173"/>
        <v>0</v>
      </c>
      <c r="AE1370" s="105" t="e">
        <f>+VLOOKUP(G1370,'Código Licitaciones'!$L$7:$L$50,1,0)</f>
        <v>#N/A</v>
      </c>
      <c r="AF1370" s="100" t="e">
        <f t="shared" si="174"/>
        <v>#DIV/0!</v>
      </c>
      <c r="AG1370" s="105" t="e">
        <f>+VLOOKUP(I1370,'Código Licitaciones'!$M$7:$M$50,1,0)</f>
        <v>#N/A</v>
      </c>
      <c r="AH1370" s="105" t="e">
        <f>+VLOOKUP(J1370,'Código Licitaciones'!$N$7:$N$50,1,0)</f>
        <v>#N/A</v>
      </c>
      <c r="AI1370" s="105">
        <f t="shared" si="167"/>
        <v>0</v>
      </c>
      <c r="AJ1370" s="105">
        <f t="shared" si="167"/>
        <v>0</v>
      </c>
      <c r="AK1370" s="106" t="e">
        <f>+VLOOKUP(M1370,'Código Barras'!$C$3:$C$1694,1,0)</f>
        <v>#N/A</v>
      </c>
      <c r="AL1370" s="100">
        <f t="shared" si="169"/>
        <v>0</v>
      </c>
      <c r="AM1370" s="100">
        <f t="shared" si="169"/>
        <v>0</v>
      </c>
      <c r="AN1370" s="100">
        <f t="shared" si="169"/>
        <v>0</v>
      </c>
      <c r="AO1370" s="100">
        <f t="shared" si="168"/>
        <v>0</v>
      </c>
      <c r="AP1370" s="100">
        <f t="shared" si="168"/>
        <v>0</v>
      </c>
      <c r="AQ1370" s="100">
        <f t="shared" si="168"/>
        <v>0</v>
      </c>
      <c r="AR1370" s="100" t="e">
        <f>VLOOKUP(C1370&amp;E1370&amp;G1370&amp;I1370&amp;J1370,'Código Licitaciones'!$I$8:$I$6500,1,0)</f>
        <v>#N/A</v>
      </c>
    </row>
    <row r="1371" spans="13:44" ht="18" x14ac:dyDescent="0.35">
      <c r="M1371" s="109"/>
      <c r="X1371" s="92">
        <f t="shared" si="170"/>
        <v>9</v>
      </c>
      <c r="Z1371" s="100" t="e">
        <f t="shared" si="171"/>
        <v>#DIV/0!</v>
      </c>
      <c r="AA1371" s="105" t="e">
        <f>+VLOOKUP(C1371,'Código Licitaciones'!$J$7:$J$31,1,0)</f>
        <v>#N/A</v>
      </c>
      <c r="AB1371" s="105">
        <f t="shared" si="172"/>
        <v>0</v>
      </c>
      <c r="AC1371" s="105" t="e">
        <f>+VLOOKUP(E1371,'Código Licitaciones'!$K$7:$K$50,1,0)</f>
        <v>#N/A</v>
      </c>
      <c r="AD1371" s="105">
        <f t="shared" si="173"/>
        <v>0</v>
      </c>
      <c r="AE1371" s="105" t="e">
        <f>+VLOOKUP(G1371,'Código Licitaciones'!$L$7:$L$50,1,0)</f>
        <v>#N/A</v>
      </c>
      <c r="AF1371" s="100" t="e">
        <f t="shared" si="174"/>
        <v>#DIV/0!</v>
      </c>
      <c r="AG1371" s="105" t="e">
        <f>+VLOOKUP(I1371,'Código Licitaciones'!$M$7:$M$50,1,0)</f>
        <v>#N/A</v>
      </c>
      <c r="AH1371" s="105" t="e">
        <f>+VLOOKUP(J1371,'Código Licitaciones'!$N$7:$N$50,1,0)</f>
        <v>#N/A</v>
      </c>
      <c r="AI1371" s="105">
        <f t="shared" si="167"/>
        <v>0</v>
      </c>
      <c r="AJ1371" s="105">
        <f t="shared" si="167"/>
        <v>0</v>
      </c>
      <c r="AK1371" s="106" t="e">
        <f>+VLOOKUP(M1371,'Código Barras'!$C$3:$C$1694,1,0)</f>
        <v>#N/A</v>
      </c>
      <c r="AL1371" s="100">
        <f t="shared" si="169"/>
        <v>0</v>
      </c>
      <c r="AM1371" s="100">
        <f t="shared" si="169"/>
        <v>0</v>
      </c>
      <c r="AN1371" s="100">
        <f t="shared" si="169"/>
        <v>0</v>
      </c>
      <c r="AO1371" s="100">
        <f t="shared" si="168"/>
        <v>0</v>
      </c>
      <c r="AP1371" s="100">
        <f t="shared" si="168"/>
        <v>0</v>
      </c>
      <c r="AQ1371" s="100">
        <f t="shared" si="168"/>
        <v>0</v>
      </c>
      <c r="AR1371" s="100" t="e">
        <f>VLOOKUP(C1371&amp;E1371&amp;G1371&amp;I1371&amp;J1371,'Código Licitaciones'!$I$8:$I$6500,1,0)</f>
        <v>#N/A</v>
      </c>
    </row>
    <row r="1372" spans="13:44" ht="18" x14ac:dyDescent="0.35">
      <c r="M1372" s="109"/>
      <c r="X1372" s="92">
        <f t="shared" si="170"/>
        <v>9</v>
      </c>
      <c r="Z1372" s="100" t="e">
        <f t="shared" si="171"/>
        <v>#DIV/0!</v>
      </c>
      <c r="AA1372" s="105" t="e">
        <f>+VLOOKUP(C1372,'Código Licitaciones'!$J$7:$J$31,1,0)</f>
        <v>#N/A</v>
      </c>
      <c r="AB1372" s="105">
        <f t="shared" si="172"/>
        <v>0</v>
      </c>
      <c r="AC1372" s="105" t="e">
        <f>+VLOOKUP(E1372,'Código Licitaciones'!$K$7:$K$50,1,0)</f>
        <v>#N/A</v>
      </c>
      <c r="AD1372" s="105">
        <f t="shared" si="173"/>
        <v>0</v>
      </c>
      <c r="AE1372" s="105" t="e">
        <f>+VLOOKUP(G1372,'Código Licitaciones'!$L$7:$L$50,1,0)</f>
        <v>#N/A</v>
      </c>
      <c r="AF1372" s="100" t="e">
        <f t="shared" si="174"/>
        <v>#DIV/0!</v>
      </c>
      <c r="AG1372" s="105" t="e">
        <f>+VLOOKUP(I1372,'Código Licitaciones'!$M$7:$M$50,1,0)</f>
        <v>#N/A</v>
      </c>
      <c r="AH1372" s="105" t="e">
        <f>+VLOOKUP(J1372,'Código Licitaciones'!$N$7:$N$50,1,0)</f>
        <v>#N/A</v>
      </c>
      <c r="AI1372" s="105">
        <f t="shared" si="167"/>
        <v>0</v>
      </c>
      <c r="AJ1372" s="105">
        <f t="shared" si="167"/>
        <v>0</v>
      </c>
      <c r="AK1372" s="106" t="e">
        <f>+VLOOKUP(M1372,'Código Barras'!$C$3:$C$1694,1,0)</f>
        <v>#N/A</v>
      </c>
      <c r="AL1372" s="100">
        <f t="shared" si="169"/>
        <v>0</v>
      </c>
      <c r="AM1372" s="100">
        <f t="shared" si="169"/>
        <v>0</v>
      </c>
      <c r="AN1372" s="100">
        <f t="shared" si="169"/>
        <v>0</v>
      </c>
      <c r="AO1372" s="100">
        <f t="shared" si="168"/>
        <v>0</v>
      </c>
      <c r="AP1372" s="100">
        <f t="shared" si="168"/>
        <v>0</v>
      </c>
      <c r="AQ1372" s="100">
        <f t="shared" si="168"/>
        <v>0</v>
      </c>
      <c r="AR1372" s="100" t="e">
        <f>VLOOKUP(C1372&amp;E1372&amp;G1372&amp;I1372&amp;J1372,'Código Licitaciones'!$I$8:$I$6500,1,0)</f>
        <v>#N/A</v>
      </c>
    </row>
    <row r="1373" spans="13:44" ht="18" x14ac:dyDescent="0.35">
      <c r="M1373" s="109"/>
      <c r="X1373" s="92">
        <f t="shared" si="170"/>
        <v>9</v>
      </c>
      <c r="Z1373" s="100" t="e">
        <f t="shared" si="171"/>
        <v>#DIV/0!</v>
      </c>
      <c r="AA1373" s="105" t="e">
        <f>+VLOOKUP(C1373,'Código Licitaciones'!$J$7:$J$31,1,0)</f>
        <v>#N/A</v>
      </c>
      <c r="AB1373" s="105">
        <f t="shared" si="172"/>
        <v>0</v>
      </c>
      <c r="AC1373" s="105" t="e">
        <f>+VLOOKUP(E1373,'Código Licitaciones'!$K$7:$K$50,1,0)</f>
        <v>#N/A</v>
      </c>
      <c r="AD1373" s="105">
        <f t="shared" si="173"/>
        <v>0</v>
      </c>
      <c r="AE1373" s="105" t="e">
        <f>+VLOOKUP(G1373,'Código Licitaciones'!$L$7:$L$50,1,0)</f>
        <v>#N/A</v>
      </c>
      <c r="AF1373" s="100" t="e">
        <f t="shared" si="174"/>
        <v>#DIV/0!</v>
      </c>
      <c r="AG1373" s="105" t="e">
        <f>+VLOOKUP(I1373,'Código Licitaciones'!$M$7:$M$50,1,0)</f>
        <v>#N/A</v>
      </c>
      <c r="AH1373" s="105" t="e">
        <f>+VLOOKUP(J1373,'Código Licitaciones'!$N$7:$N$50,1,0)</f>
        <v>#N/A</v>
      </c>
      <c r="AI1373" s="105">
        <f t="shared" si="167"/>
        <v>0</v>
      </c>
      <c r="AJ1373" s="105">
        <f t="shared" si="167"/>
        <v>0</v>
      </c>
      <c r="AK1373" s="106" t="e">
        <f>+VLOOKUP(M1373,'Código Barras'!$C$3:$C$1694,1,0)</f>
        <v>#N/A</v>
      </c>
      <c r="AL1373" s="100">
        <f t="shared" si="169"/>
        <v>0</v>
      </c>
      <c r="AM1373" s="100">
        <f t="shared" si="169"/>
        <v>0</v>
      </c>
      <c r="AN1373" s="100">
        <f t="shared" si="169"/>
        <v>0</v>
      </c>
      <c r="AO1373" s="100">
        <f t="shared" si="168"/>
        <v>0</v>
      </c>
      <c r="AP1373" s="100">
        <f t="shared" si="168"/>
        <v>0</v>
      </c>
      <c r="AQ1373" s="100">
        <f t="shared" si="168"/>
        <v>0</v>
      </c>
      <c r="AR1373" s="100" t="e">
        <f>VLOOKUP(C1373&amp;E1373&amp;G1373&amp;I1373&amp;J1373,'Código Licitaciones'!$I$8:$I$6500,1,0)</f>
        <v>#N/A</v>
      </c>
    </row>
    <row r="1374" spans="13:44" ht="18" x14ac:dyDescent="0.35">
      <c r="M1374" s="109"/>
      <c r="X1374" s="92">
        <f t="shared" si="170"/>
        <v>9</v>
      </c>
      <c r="Z1374" s="100" t="e">
        <f t="shared" si="171"/>
        <v>#DIV/0!</v>
      </c>
      <c r="AA1374" s="105" t="e">
        <f>+VLOOKUP(C1374,'Código Licitaciones'!$J$7:$J$31,1,0)</f>
        <v>#N/A</v>
      </c>
      <c r="AB1374" s="105">
        <f t="shared" si="172"/>
        <v>0</v>
      </c>
      <c r="AC1374" s="105" t="e">
        <f>+VLOOKUP(E1374,'Código Licitaciones'!$K$7:$K$50,1,0)</f>
        <v>#N/A</v>
      </c>
      <c r="AD1374" s="105">
        <f t="shared" si="173"/>
        <v>0</v>
      </c>
      <c r="AE1374" s="105" t="e">
        <f>+VLOOKUP(G1374,'Código Licitaciones'!$L$7:$L$50,1,0)</f>
        <v>#N/A</v>
      </c>
      <c r="AF1374" s="100" t="e">
        <f t="shared" si="174"/>
        <v>#DIV/0!</v>
      </c>
      <c r="AG1374" s="105" t="e">
        <f>+VLOOKUP(I1374,'Código Licitaciones'!$M$7:$M$50,1,0)</f>
        <v>#N/A</v>
      </c>
      <c r="AH1374" s="105" t="e">
        <f>+VLOOKUP(J1374,'Código Licitaciones'!$N$7:$N$50,1,0)</f>
        <v>#N/A</v>
      </c>
      <c r="AI1374" s="105">
        <f t="shared" si="167"/>
        <v>0</v>
      </c>
      <c r="AJ1374" s="105">
        <f t="shared" si="167"/>
        <v>0</v>
      </c>
      <c r="AK1374" s="106" t="e">
        <f>+VLOOKUP(M1374,'Código Barras'!$C$3:$C$1694,1,0)</f>
        <v>#N/A</v>
      </c>
      <c r="AL1374" s="100">
        <f t="shared" si="169"/>
        <v>0</v>
      </c>
      <c r="AM1374" s="100">
        <f t="shared" si="169"/>
        <v>0</v>
      </c>
      <c r="AN1374" s="100">
        <f t="shared" si="169"/>
        <v>0</v>
      </c>
      <c r="AO1374" s="100">
        <f t="shared" si="168"/>
        <v>0</v>
      </c>
      <c r="AP1374" s="100">
        <f t="shared" si="168"/>
        <v>0</v>
      </c>
      <c r="AQ1374" s="100">
        <f t="shared" si="168"/>
        <v>0</v>
      </c>
      <c r="AR1374" s="100" t="e">
        <f>VLOOKUP(C1374&amp;E1374&amp;G1374&amp;I1374&amp;J1374,'Código Licitaciones'!$I$8:$I$6500,1,0)</f>
        <v>#N/A</v>
      </c>
    </row>
    <row r="1375" spans="13:44" ht="18" x14ac:dyDescent="0.35">
      <c r="M1375" s="109"/>
      <c r="X1375" s="92">
        <f t="shared" si="170"/>
        <v>9</v>
      </c>
      <c r="Z1375" s="100" t="e">
        <f t="shared" si="171"/>
        <v>#DIV/0!</v>
      </c>
      <c r="AA1375" s="105" t="e">
        <f>+VLOOKUP(C1375,'Código Licitaciones'!$J$7:$J$31,1,0)</f>
        <v>#N/A</v>
      </c>
      <c r="AB1375" s="105">
        <f t="shared" si="172"/>
        <v>0</v>
      </c>
      <c r="AC1375" s="105" t="e">
        <f>+VLOOKUP(E1375,'Código Licitaciones'!$K$7:$K$50,1,0)</f>
        <v>#N/A</v>
      </c>
      <c r="AD1375" s="105">
        <f t="shared" si="173"/>
        <v>0</v>
      </c>
      <c r="AE1375" s="105" t="e">
        <f>+VLOOKUP(G1375,'Código Licitaciones'!$L$7:$L$50,1,0)</f>
        <v>#N/A</v>
      </c>
      <c r="AF1375" s="100" t="e">
        <f t="shared" si="174"/>
        <v>#DIV/0!</v>
      </c>
      <c r="AG1375" s="105" t="e">
        <f>+VLOOKUP(I1375,'Código Licitaciones'!$M$7:$M$50,1,0)</f>
        <v>#N/A</v>
      </c>
      <c r="AH1375" s="105" t="e">
        <f>+VLOOKUP(J1375,'Código Licitaciones'!$N$7:$N$50,1,0)</f>
        <v>#N/A</v>
      </c>
      <c r="AI1375" s="105">
        <f t="shared" si="167"/>
        <v>0</v>
      </c>
      <c r="AJ1375" s="105">
        <f t="shared" si="167"/>
        <v>0</v>
      </c>
      <c r="AK1375" s="106" t="e">
        <f>+VLOOKUP(M1375,'Código Barras'!$C$3:$C$1694,1,0)</f>
        <v>#N/A</v>
      </c>
      <c r="AL1375" s="100">
        <f t="shared" si="169"/>
        <v>0</v>
      </c>
      <c r="AM1375" s="100">
        <f t="shared" si="169"/>
        <v>0</v>
      </c>
      <c r="AN1375" s="100">
        <f t="shared" si="169"/>
        <v>0</v>
      </c>
      <c r="AO1375" s="100">
        <f t="shared" si="168"/>
        <v>0</v>
      </c>
      <c r="AP1375" s="100">
        <f t="shared" si="168"/>
        <v>0</v>
      </c>
      <c r="AQ1375" s="100">
        <f t="shared" si="168"/>
        <v>0</v>
      </c>
      <c r="AR1375" s="100" t="e">
        <f>VLOOKUP(C1375&amp;E1375&amp;G1375&amp;I1375&amp;J1375,'Código Licitaciones'!$I$8:$I$6500,1,0)</f>
        <v>#N/A</v>
      </c>
    </row>
    <row r="1376" spans="13:44" ht="18" x14ac:dyDescent="0.35">
      <c r="M1376" s="109"/>
      <c r="X1376" s="92">
        <f t="shared" si="170"/>
        <v>9</v>
      </c>
      <c r="Z1376" s="100" t="e">
        <f t="shared" si="171"/>
        <v>#DIV/0!</v>
      </c>
      <c r="AA1376" s="105" t="e">
        <f>+VLOOKUP(C1376,'Código Licitaciones'!$J$7:$J$31,1,0)</f>
        <v>#N/A</v>
      </c>
      <c r="AB1376" s="105">
        <f t="shared" si="172"/>
        <v>0</v>
      </c>
      <c r="AC1376" s="105" t="e">
        <f>+VLOOKUP(E1376,'Código Licitaciones'!$K$7:$K$50,1,0)</f>
        <v>#N/A</v>
      </c>
      <c r="AD1376" s="105">
        <f t="shared" si="173"/>
        <v>0</v>
      </c>
      <c r="AE1376" s="105" t="e">
        <f>+VLOOKUP(G1376,'Código Licitaciones'!$L$7:$L$50,1,0)</f>
        <v>#N/A</v>
      </c>
      <c r="AF1376" s="100" t="e">
        <f t="shared" si="174"/>
        <v>#DIV/0!</v>
      </c>
      <c r="AG1376" s="105" t="e">
        <f>+VLOOKUP(I1376,'Código Licitaciones'!$M$7:$M$50,1,0)</f>
        <v>#N/A</v>
      </c>
      <c r="AH1376" s="105" t="e">
        <f>+VLOOKUP(J1376,'Código Licitaciones'!$N$7:$N$50,1,0)</f>
        <v>#N/A</v>
      </c>
      <c r="AI1376" s="105">
        <f t="shared" si="167"/>
        <v>0</v>
      </c>
      <c r="AJ1376" s="105">
        <f t="shared" si="167"/>
        <v>0</v>
      </c>
      <c r="AK1376" s="106" t="e">
        <f>+VLOOKUP(M1376,'Código Barras'!$C$3:$C$1694,1,0)</f>
        <v>#N/A</v>
      </c>
      <c r="AL1376" s="100">
        <f t="shared" si="169"/>
        <v>0</v>
      </c>
      <c r="AM1376" s="100">
        <f t="shared" si="169"/>
        <v>0</v>
      </c>
      <c r="AN1376" s="100">
        <f t="shared" si="169"/>
        <v>0</v>
      </c>
      <c r="AO1376" s="100">
        <f t="shared" si="168"/>
        <v>0</v>
      </c>
      <c r="AP1376" s="100">
        <f t="shared" si="168"/>
        <v>0</v>
      </c>
      <c r="AQ1376" s="100">
        <f t="shared" si="168"/>
        <v>0</v>
      </c>
      <c r="AR1376" s="100" t="e">
        <f>VLOOKUP(C1376&amp;E1376&amp;G1376&amp;I1376&amp;J1376,'Código Licitaciones'!$I$8:$I$6500,1,0)</f>
        <v>#N/A</v>
      </c>
    </row>
    <row r="1377" spans="13:44" ht="18" x14ac:dyDescent="0.35">
      <c r="M1377" s="109"/>
      <c r="X1377" s="92">
        <f t="shared" si="170"/>
        <v>9</v>
      </c>
      <c r="Z1377" s="100" t="e">
        <f t="shared" si="171"/>
        <v>#DIV/0!</v>
      </c>
      <c r="AA1377" s="105" t="e">
        <f>+VLOOKUP(C1377,'Código Licitaciones'!$J$7:$J$31,1,0)</f>
        <v>#N/A</v>
      </c>
      <c r="AB1377" s="105">
        <f t="shared" si="172"/>
        <v>0</v>
      </c>
      <c r="AC1377" s="105" t="e">
        <f>+VLOOKUP(E1377,'Código Licitaciones'!$K$7:$K$50,1,0)</f>
        <v>#N/A</v>
      </c>
      <c r="AD1377" s="105">
        <f t="shared" si="173"/>
        <v>0</v>
      </c>
      <c r="AE1377" s="105" t="e">
        <f>+VLOOKUP(G1377,'Código Licitaciones'!$L$7:$L$50,1,0)</f>
        <v>#N/A</v>
      </c>
      <c r="AF1377" s="100" t="e">
        <f t="shared" si="174"/>
        <v>#DIV/0!</v>
      </c>
      <c r="AG1377" s="105" t="e">
        <f>+VLOOKUP(I1377,'Código Licitaciones'!$M$7:$M$50,1,0)</f>
        <v>#N/A</v>
      </c>
      <c r="AH1377" s="105" t="e">
        <f>+VLOOKUP(J1377,'Código Licitaciones'!$N$7:$N$50,1,0)</f>
        <v>#N/A</v>
      </c>
      <c r="AI1377" s="105">
        <f t="shared" ref="AI1377:AJ1440" si="175">+K1377</f>
        <v>0</v>
      </c>
      <c r="AJ1377" s="105">
        <f t="shared" si="175"/>
        <v>0</v>
      </c>
      <c r="AK1377" s="106" t="e">
        <f>+VLOOKUP(M1377,'Código Barras'!$C$3:$C$1694,1,0)</f>
        <v>#N/A</v>
      </c>
      <c r="AL1377" s="100">
        <f t="shared" si="169"/>
        <v>0</v>
      </c>
      <c r="AM1377" s="100">
        <f t="shared" si="169"/>
        <v>0</v>
      </c>
      <c r="AN1377" s="100">
        <f t="shared" si="169"/>
        <v>0</v>
      </c>
      <c r="AO1377" s="100">
        <f t="shared" si="168"/>
        <v>0</v>
      </c>
      <c r="AP1377" s="100">
        <f t="shared" si="168"/>
        <v>0</v>
      </c>
      <c r="AQ1377" s="100">
        <f t="shared" si="168"/>
        <v>0</v>
      </c>
      <c r="AR1377" s="100" t="e">
        <f>VLOOKUP(C1377&amp;E1377&amp;G1377&amp;I1377&amp;J1377,'Código Licitaciones'!$I$8:$I$6500,1,0)</f>
        <v>#N/A</v>
      </c>
    </row>
    <row r="1378" spans="13:44" ht="18" x14ac:dyDescent="0.35">
      <c r="M1378" s="109"/>
      <c r="X1378" s="92">
        <f t="shared" si="170"/>
        <v>9</v>
      </c>
      <c r="Z1378" s="100" t="e">
        <f t="shared" si="171"/>
        <v>#DIV/0!</v>
      </c>
      <c r="AA1378" s="105" t="e">
        <f>+VLOOKUP(C1378,'Código Licitaciones'!$J$7:$J$31,1,0)</f>
        <v>#N/A</v>
      </c>
      <c r="AB1378" s="105">
        <f t="shared" si="172"/>
        <v>0</v>
      </c>
      <c r="AC1378" s="105" t="e">
        <f>+VLOOKUP(E1378,'Código Licitaciones'!$K$7:$K$50,1,0)</f>
        <v>#N/A</v>
      </c>
      <c r="AD1378" s="105">
        <f t="shared" si="173"/>
        <v>0</v>
      </c>
      <c r="AE1378" s="105" t="e">
        <f>+VLOOKUP(G1378,'Código Licitaciones'!$L$7:$L$50,1,0)</f>
        <v>#N/A</v>
      </c>
      <c r="AF1378" s="100" t="e">
        <f t="shared" si="174"/>
        <v>#DIV/0!</v>
      </c>
      <c r="AG1378" s="105" t="e">
        <f>+VLOOKUP(I1378,'Código Licitaciones'!$M$7:$M$50,1,0)</f>
        <v>#N/A</v>
      </c>
      <c r="AH1378" s="105" t="e">
        <f>+VLOOKUP(J1378,'Código Licitaciones'!$N$7:$N$50,1,0)</f>
        <v>#N/A</v>
      </c>
      <c r="AI1378" s="105">
        <f t="shared" si="175"/>
        <v>0</v>
      </c>
      <c r="AJ1378" s="105">
        <f t="shared" si="175"/>
        <v>0</v>
      </c>
      <c r="AK1378" s="106" t="e">
        <f>+VLOOKUP(M1378,'Código Barras'!$C$3:$C$1694,1,0)</f>
        <v>#N/A</v>
      </c>
      <c r="AL1378" s="100">
        <f t="shared" si="169"/>
        <v>0</v>
      </c>
      <c r="AM1378" s="100">
        <f t="shared" si="169"/>
        <v>0</v>
      </c>
      <c r="AN1378" s="100">
        <f t="shared" si="169"/>
        <v>0</v>
      </c>
      <c r="AO1378" s="100">
        <f t="shared" si="168"/>
        <v>0</v>
      </c>
      <c r="AP1378" s="100">
        <f t="shared" si="168"/>
        <v>0</v>
      </c>
      <c r="AQ1378" s="100">
        <f t="shared" si="168"/>
        <v>0</v>
      </c>
      <c r="AR1378" s="100" t="e">
        <f>VLOOKUP(C1378&amp;E1378&amp;G1378&amp;I1378&amp;J1378,'Código Licitaciones'!$I$8:$I$6500,1,0)</f>
        <v>#N/A</v>
      </c>
    </row>
    <row r="1379" spans="13:44" ht="18" x14ac:dyDescent="0.35">
      <c r="M1379" s="109"/>
      <c r="X1379" s="92">
        <f t="shared" si="170"/>
        <v>9</v>
      </c>
      <c r="Z1379" s="100" t="e">
        <f t="shared" si="171"/>
        <v>#DIV/0!</v>
      </c>
      <c r="AA1379" s="105" t="e">
        <f>+VLOOKUP(C1379,'Código Licitaciones'!$J$7:$J$31,1,0)</f>
        <v>#N/A</v>
      </c>
      <c r="AB1379" s="105">
        <f t="shared" si="172"/>
        <v>0</v>
      </c>
      <c r="AC1379" s="105" t="e">
        <f>+VLOOKUP(E1379,'Código Licitaciones'!$K$7:$K$50,1,0)</f>
        <v>#N/A</v>
      </c>
      <c r="AD1379" s="105">
        <f t="shared" si="173"/>
        <v>0</v>
      </c>
      <c r="AE1379" s="105" t="e">
        <f>+VLOOKUP(G1379,'Código Licitaciones'!$L$7:$L$50,1,0)</f>
        <v>#N/A</v>
      </c>
      <c r="AF1379" s="100" t="e">
        <f t="shared" si="174"/>
        <v>#DIV/0!</v>
      </c>
      <c r="AG1379" s="105" t="e">
        <f>+VLOOKUP(I1379,'Código Licitaciones'!$M$7:$M$50,1,0)</f>
        <v>#N/A</v>
      </c>
      <c r="AH1379" s="105" t="e">
        <f>+VLOOKUP(J1379,'Código Licitaciones'!$N$7:$N$50,1,0)</f>
        <v>#N/A</v>
      </c>
      <c r="AI1379" s="105">
        <f t="shared" si="175"/>
        <v>0</v>
      </c>
      <c r="AJ1379" s="105">
        <f t="shared" si="175"/>
        <v>0</v>
      </c>
      <c r="AK1379" s="106" t="e">
        <f>+VLOOKUP(M1379,'Código Barras'!$C$3:$C$1694,1,0)</f>
        <v>#N/A</v>
      </c>
      <c r="AL1379" s="100">
        <f t="shared" si="169"/>
        <v>0</v>
      </c>
      <c r="AM1379" s="100">
        <f t="shared" si="169"/>
        <v>0</v>
      </c>
      <c r="AN1379" s="100">
        <f t="shared" si="169"/>
        <v>0</v>
      </c>
      <c r="AO1379" s="100">
        <f t="shared" si="168"/>
        <v>0</v>
      </c>
      <c r="AP1379" s="100">
        <f t="shared" si="168"/>
        <v>0</v>
      </c>
      <c r="AQ1379" s="100">
        <f t="shared" si="168"/>
        <v>0</v>
      </c>
      <c r="AR1379" s="100" t="e">
        <f>VLOOKUP(C1379&amp;E1379&amp;G1379&amp;I1379&amp;J1379,'Código Licitaciones'!$I$8:$I$6500,1,0)</f>
        <v>#N/A</v>
      </c>
    </row>
    <row r="1380" spans="13:44" ht="18" x14ac:dyDescent="0.35">
      <c r="M1380" s="109"/>
      <c r="X1380" s="92">
        <f t="shared" si="170"/>
        <v>9</v>
      </c>
      <c r="Z1380" s="100" t="e">
        <f t="shared" si="171"/>
        <v>#DIV/0!</v>
      </c>
      <c r="AA1380" s="105" t="e">
        <f>+VLOOKUP(C1380,'Código Licitaciones'!$J$7:$J$31,1,0)</f>
        <v>#N/A</v>
      </c>
      <c r="AB1380" s="105">
        <f t="shared" si="172"/>
        <v>0</v>
      </c>
      <c r="AC1380" s="105" t="e">
        <f>+VLOOKUP(E1380,'Código Licitaciones'!$K$7:$K$50,1,0)</f>
        <v>#N/A</v>
      </c>
      <c r="AD1380" s="105">
        <f t="shared" si="173"/>
        <v>0</v>
      </c>
      <c r="AE1380" s="105" t="e">
        <f>+VLOOKUP(G1380,'Código Licitaciones'!$L$7:$L$50,1,0)</f>
        <v>#N/A</v>
      </c>
      <c r="AF1380" s="100" t="e">
        <f t="shared" si="174"/>
        <v>#DIV/0!</v>
      </c>
      <c r="AG1380" s="105" t="e">
        <f>+VLOOKUP(I1380,'Código Licitaciones'!$M$7:$M$50,1,0)</f>
        <v>#N/A</v>
      </c>
      <c r="AH1380" s="105" t="e">
        <f>+VLOOKUP(J1380,'Código Licitaciones'!$N$7:$N$50,1,0)</f>
        <v>#N/A</v>
      </c>
      <c r="AI1380" s="105">
        <f t="shared" si="175"/>
        <v>0</v>
      </c>
      <c r="AJ1380" s="105">
        <f t="shared" si="175"/>
        <v>0</v>
      </c>
      <c r="AK1380" s="106" t="e">
        <f>+VLOOKUP(M1380,'Código Barras'!$C$3:$C$1694,1,0)</f>
        <v>#N/A</v>
      </c>
      <c r="AL1380" s="100">
        <f t="shared" si="169"/>
        <v>0</v>
      </c>
      <c r="AM1380" s="100">
        <f t="shared" si="169"/>
        <v>0</v>
      </c>
      <c r="AN1380" s="100">
        <f t="shared" si="169"/>
        <v>0</v>
      </c>
      <c r="AO1380" s="100">
        <f t="shared" si="168"/>
        <v>0</v>
      </c>
      <c r="AP1380" s="100">
        <f t="shared" si="168"/>
        <v>0</v>
      </c>
      <c r="AQ1380" s="100">
        <f t="shared" si="168"/>
        <v>0</v>
      </c>
      <c r="AR1380" s="100" t="e">
        <f>VLOOKUP(C1380&amp;E1380&amp;G1380&amp;I1380&amp;J1380,'Código Licitaciones'!$I$8:$I$6500,1,0)</f>
        <v>#N/A</v>
      </c>
    </row>
    <row r="1381" spans="13:44" ht="18" x14ac:dyDescent="0.35">
      <c r="M1381" s="109"/>
      <c r="X1381" s="92">
        <f t="shared" si="170"/>
        <v>9</v>
      </c>
      <c r="Z1381" s="100" t="e">
        <f t="shared" si="171"/>
        <v>#DIV/0!</v>
      </c>
      <c r="AA1381" s="105" t="e">
        <f>+VLOOKUP(C1381,'Código Licitaciones'!$J$7:$J$31,1,0)</f>
        <v>#N/A</v>
      </c>
      <c r="AB1381" s="105">
        <f t="shared" si="172"/>
        <v>0</v>
      </c>
      <c r="AC1381" s="105" t="e">
        <f>+VLOOKUP(E1381,'Código Licitaciones'!$K$7:$K$50,1,0)</f>
        <v>#N/A</v>
      </c>
      <c r="AD1381" s="105">
        <f t="shared" si="173"/>
        <v>0</v>
      </c>
      <c r="AE1381" s="105" t="e">
        <f>+VLOOKUP(G1381,'Código Licitaciones'!$L$7:$L$50,1,0)</f>
        <v>#N/A</v>
      </c>
      <c r="AF1381" s="100" t="e">
        <f t="shared" si="174"/>
        <v>#DIV/0!</v>
      </c>
      <c r="AG1381" s="105" t="e">
        <f>+VLOOKUP(I1381,'Código Licitaciones'!$M$7:$M$50,1,0)</f>
        <v>#N/A</v>
      </c>
      <c r="AH1381" s="105" t="e">
        <f>+VLOOKUP(J1381,'Código Licitaciones'!$N$7:$N$50,1,0)</f>
        <v>#N/A</v>
      </c>
      <c r="AI1381" s="105">
        <f t="shared" si="175"/>
        <v>0</v>
      </c>
      <c r="AJ1381" s="105">
        <f t="shared" si="175"/>
        <v>0</v>
      </c>
      <c r="AK1381" s="106" t="e">
        <f>+VLOOKUP(M1381,'Código Barras'!$C$3:$C$1694,1,0)</f>
        <v>#N/A</v>
      </c>
      <c r="AL1381" s="100">
        <f t="shared" si="169"/>
        <v>0</v>
      </c>
      <c r="AM1381" s="100">
        <f t="shared" si="169"/>
        <v>0</v>
      </c>
      <c r="AN1381" s="100">
        <f t="shared" si="169"/>
        <v>0</v>
      </c>
      <c r="AO1381" s="100">
        <f t="shared" si="168"/>
        <v>0</v>
      </c>
      <c r="AP1381" s="100">
        <f t="shared" si="168"/>
        <v>0</v>
      </c>
      <c r="AQ1381" s="100">
        <f t="shared" si="168"/>
        <v>0</v>
      </c>
      <c r="AR1381" s="100" t="e">
        <f>VLOOKUP(C1381&amp;E1381&amp;G1381&amp;I1381&amp;J1381,'Código Licitaciones'!$I$8:$I$6500,1,0)</f>
        <v>#N/A</v>
      </c>
    </row>
    <row r="1382" spans="13:44" ht="18" x14ac:dyDescent="0.35">
      <c r="M1382" s="109"/>
      <c r="X1382" s="92">
        <f t="shared" si="170"/>
        <v>9</v>
      </c>
      <c r="Z1382" s="100" t="e">
        <f t="shared" si="171"/>
        <v>#DIV/0!</v>
      </c>
      <c r="AA1382" s="105" t="e">
        <f>+VLOOKUP(C1382,'Código Licitaciones'!$J$7:$J$31,1,0)</f>
        <v>#N/A</v>
      </c>
      <c r="AB1382" s="105">
        <f t="shared" si="172"/>
        <v>0</v>
      </c>
      <c r="AC1382" s="105" t="e">
        <f>+VLOOKUP(E1382,'Código Licitaciones'!$K$7:$K$50,1,0)</f>
        <v>#N/A</v>
      </c>
      <c r="AD1382" s="105">
        <f t="shared" si="173"/>
        <v>0</v>
      </c>
      <c r="AE1382" s="105" t="e">
        <f>+VLOOKUP(G1382,'Código Licitaciones'!$L$7:$L$50,1,0)</f>
        <v>#N/A</v>
      </c>
      <c r="AF1382" s="100" t="e">
        <f t="shared" si="174"/>
        <v>#DIV/0!</v>
      </c>
      <c r="AG1382" s="105" t="e">
        <f>+VLOOKUP(I1382,'Código Licitaciones'!$M$7:$M$50,1,0)</f>
        <v>#N/A</v>
      </c>
      <c r="AH1382" s="105" t="e">
        <f>+VLOOKUP(J1382,'Código Licitaciones'!$N$7:$N$50,1,0)</f>
        <v>#N/A</v>
      </c>
      <c r="AI1382" s="105">
        <f t="shared" si="175"/>
        <v>0</v>
      </c>
      <c r="AJ1382" s="105">
        <f t="shared" si="175"/>
        <v>0</v>
      </c>
      <c r="AK1382" s="106" t="e">
        <f>+VLOOKUP(M1382,'Código Barras'!$C$3:$C$1694,1,0)</f>
        <v>#N/A</v>
      </c>
      <c r="AL1382" s="100">
        <f t="shared" si="169"/>
        <v>0</v>
      </c>
      <c r="AM1382" s="100">
        <f t="shared" si="169"/>
        <v>0</v>
      </c>
      <c r="AN1382" s="100">
        <f t="shared" si="169"/>
        <v>0</v>
      </c>
      <c r="AO1382" s="100">
        <f t="shared" si="168"/>
        <v>0</v>
      </c>
      <c r="AP1382" s="100">
        <f t="shared" si="168"/>
        <v>0</v>
      </c>
      <c r="AQ1382" s="100">
        <f t="shared" si="168"/>
        <v>0</v>
      </c>
      <c r="AR1382" s="100" t="e">
        <f>VLOOKUP(C1382&amp;E1382&amp;G1382&amp;I1382&amp;J1382,'Código Licitaciones'!$I$8:$I$6500,1,0)</f>
        <v>#N/A</v>
      </c>
    </row>
    <row r="1383" spans="13:44" ht="18" x14ac:dyDescent="0.35">
      <c r="M1383" s="109"/>
      <c r="X1383" s="92">
        <f t="shared" si="170"/>
        <v>9</v>
      </c>
      <c r="Z1383" s="100" t="e">
        <f t="shared" si="171"/>
        <v>#DIV/0!</v>
      </c>
      <c r="AA1383" s="105" t="e">
        <f>+VLOOKUP(C1383,'Código Licitaciones'!$J$7:$J$31,1,0)</f>
        <v>#N/A</v>
      </c>
      <c r="AB1383" s="105">
        <f t="shared" si="172"/>
        <v>0</v>
      </c>
      <c r="AC1383" s="105" t="e">
        <f>+VLOOKUP(E1383,'Código Licitaciones'!$K$7:$K$50,1,0)</f>
        <v>#N/A</v>
      </c>
      <c r="AD1383" s="105">
        <f t="shared" si="173"/>
        <v>0</v>
      </c>
      <c r="AE1383" s="105" t="e">
        <f>+VLOOKUP(G1383,'Código Licitaciones'!$L$7:$L$50,1,0)</f>
        <v>#N/A</v>
      </c>
      <c r="AF1383" s="100" t="e">
        <f t="shared" si="174"/>
        <v>#DIV/0!</v>
      </c>
      <c r="AG1383" s="105" t="e">
        <f>+VLOOKUP(I1383,'Código Licitaciones'!$M$7:$M$50,1,0)</f>
        <v>#N/A</v>
      </c>
      <c r="AH1383" s="105" t="e">
        <f>+VLOOKUP(J1383,'Código Licitaciones'!$N$7:$N$50,1,0)</f>
        <v>#N/A</v>
      </c>
      <c r="AI1383" s="105">
        <f t="shared" si="175"/>
        <v>0</v>
      </c>
      <c r="AJ1383" s="105">
        <f t="shared" si="175"/>
        <v>0</v>
      </c>
      <c r="AK1383" s="106" t="e">
        <f>+VLOOKUP(M1383,'Código Barras'!$C$3:$C$1694,1,0)</f>
        <v>#N/A</v>
      </c>
      <c r="AL1383" s="100">
        <f t="shared" si="169"/>
        <v>0</v>
      </c>
      <c r="AM1383" s="100">
        <f t="shared" si="169"/>
        <v>0</v>
      </c>
      <c r="AN1383" s="100">
        <f t="shared" si="169"/>
        <v>0</v>
      </c>
      <c r="AO1383" s="100">
        <f t="shared" si="168"/>
        <v>0</v>
      </c>
      <c r="AP1383" s="100">
        <f t="shared" si="168"/>
        <v>0</v>
      </c>
      <c r="AQ1383" s="100">
        <f t="shared" si="168"/>
        <v>0</v>
      </c>
      <c r="AR1383" s="100" t="e">
        <f>VLOOKUP(C1383&amp;E1383&amp;G1383&amp;I1383&amp;J1383,'Código Licitaciones'!$I$8:$I$6500,1,0)</f>
        <v>#N/A</v>
      </c>
    </row>
    <row r="1384" spans="13:44" ht="18" x14ac:dyDescent="0.35">
      <c r="M1384" s="109"/>
      <c r="X1384" s="92">
        <f t="shared" si="170"/>
        <v>9</v>
      </c>
      <c r="Z1384" s="100" t="e">
        <f t="shared" si="171"/>
        <v>#DIV/0!</v>
      </c>
      <c r="AA1384" s="105" t="e">
        <f>+VLOOKUP(C1384,'Código Licitaciones'!$J$7:$J$31,1,0)</f>
        <v>#N/A</v>
      </c>
      <c r="AB1384" s="105">
        <f t="shared" si="172"/>
        <v>0</v>
      </c>
      <c r="AC1384" s="105" t="e">
        <f>+VLOOKUP(E1384,'Código Licitaciones'!$K$7:$K$50,1,0)</f>
        <v>#N/A</v>
      </c>
      <c r="AD1384" s="105">
        <f t="shared" si="173"/>
        <v>0</v>
      </c>
      <c r="AE1384" s="105" t="e">
        <f>+VLOOKUP(G1384,'Código Licitaciones'!$L$7:$L$50,1,0)</f>
        <v>#N/A</v>
      </c>
      <c r="AF1384" s="100" t="e">
        <f t="shared" si="174"/>
        <v>#DIV/0!</v>
      </c>
      <c r="AG1384" s="105" t="e">
        <f>+VLOOKUP(I1384,'Código Licitaciones'!$M$7:$M$50,1,0)</f>
        <v>#N/A</v>
      </c>
      <c r="AH1384" s="105" t="e">
        <f>+VLOOKUP(J1384,'Código Licitaciones'!$N$7:$N$50,1,0)</f>
        <v>#N/A</v>
      </c>
      <c r="AI1384" s="105">
        <f t="shared" si="175"/>
        <v>0</v>
      </c>
      <c r="AJ1384" s="105">
        <f t="shared" si="175"/>
        <v>0</v>
      </c>
      <c r="AK1384" s="106" t="e">
        <f>+VLOOKUP(M1384,'Código Barras'!$C$3:$C$1694,1,0)</f>
        <v>#N/A</v>
      </c>
      <c r="AL1384" s="100">
        <f t="shared" si="169"/>
        <v>0</v>
      </c>
      <c r="AM1384" s="100">
        <f t="shared" si="169"/>
        <v>0</v>
      </c>
      <c r="AN1384" s="100">
        <f t="shared" si="169"/>
        <v>0</v>
      </c>
      <c r="AO1384" s="100">
        <f t="shared" si="168"/>
        <v>0</v>
      </c>
      <c r="AP1384" s="100">
        <f t="shared" si="168"/>
        <v>0</v>
      </c>
      <c r="AQ1384" s="100">
        <f t="shared" si="168"/>
        <v>0</v>
      </c>
      <c r="AR1384" s="100" t="e">
        <f>VLOOKUP(C1384&amp;E1384&amp;G1384&amp;I1384&amp;J1384,'Código Licitaciones'!$I$8:$I$6500,1,0)</f>
        <v>#N/A</v>
      </c>
    </row>
    <row r="1385" spans="13:44" ht="18" x14ac:dyDescent="0.35">
      <c r="M1385" s="109"/>
      <c r="X1385" s="92">
        <f t="shared" si="170"/>
        <v>9</v>
      </c>
      <c r="Z1385" s="100" t="e">
        <f t="shared" si="171"/>
        <v>#DIV/0!</v>
      </c>
      <c r="AA1385" s="105" t="e">
        <f>+VLOOKUP(C1385,'Código Licitaciones'!$J$7:$J$31,1,0)</f>
        <v>#N/A</v>
      </c>
      <c r="AB1385" s="105">
        <f t="shared" si="172"/>
        <v>0</v>
      </c>
      <c r="AC1385" s="105" t="e">
        <f>+VLOOKUP(E1385,'Código Licitaciones'!$K$7:$K$50,1,0)</f>
        <v>#N/A</v>
      </c>
      <c r="AD1385" s="105">
        <f t="shared" si="173"/>
        <v>0</v>
      </c>
      <c r="AE1385" s="105" t="e">
        <f>+VLOOKUP(G1385,'Código Licitaciones'!$L$7:$L$50,1,0)</f>
        <v>#N/A</v>
      </c>
      <c r="AF1385" s="100" t="e">
        <f t="shared" si="174"/>
        <v>#DIV/0!</v>
      </c>
      <c r="AG1385" s="105" t="e">
        <f>+VLOOKUP(I1385,'Código Licitaciones'!$M$7:$M$50,1,0)</f>
        <v>#N/A</v>
      </c>
      <c r="AH1385" s="105" t="e">
        <f>+VLOOKUP(J1385,'Código Licitaciones'!$N$7:$N$50,1,0)</f>
        <v>#N/A</v>
      </c>
      <c r="AI1385" s="105">
        <f t="shared" si="175"/>
        <v>0</v>
      </c>
      <c r="AJ1385" s="105">
        <f t="shared" si="175"/>
        <v>0</v>
      </c>
      <c r="AK1385" s="106" t="e">
        <f>+VLOOKUP(M1385,'Código Barras'!$C$3:$C$1694,1,0)</f>
        <v>#N/A</v>
      </c>
      <c r="AL1385" s="100">
        <f t="shared" si="169"/>
        <v>0</v>
      </c>
      <c r="AM1385" s="100">
        <f t="shared" si="169"/>
        <v>0</v>
      </c>
      <c r="AN1385" s="100">
        <f t="shared" si="169"/>
        <v>0</v>
      </c>
      <c r="AO1385" s="100">
        <f t="shared" si="168"/>
        <v>0</v>
      </c>
      <c r="AP1385" s="100">
        <f t="shared" si="168"/>
        <v>0</v>
      </c>
      <c r="AQ1385" s="100">
        <f t="shared" si="168"/>
        <v>0</v>
      </c>
      <c r="AR1385" s="100" t="e">
        <f>VLOOKUP(C1385&amp;E1385&amp;G1385&amp;I1385&amp;J1385,'Código Licitaciones'!$I$8:$I$6500,1,0)</f>
        <v>#N/A</v>
      </c>
    </row>
    <row r="1386" spans="13:44" ht="18" x14ac:dyDescent="0.35">
      <c r="M1386" s="109"/>
      <c r="X1386" s="92">
        <f t="shared" si="170"/>
        <v>9</v>
      </c>
      <c r="Z1386" s="100" t="e">
        <f t="shared" si="171"/>
        <v>#DIV/0!</v>
      </c>
      <c r="AA1386" s="105" t="e">
        <f>+VLOOKUP(C1386,'Código Licitaciones'!$J$7:$J$31,1,0)</f>
        <v>#N/A</v>
      </c>
      <c r="AB1386" s="105">
        <f t="shared" si="172"/>
        <v>0</v>
      </c>
      <c r="AC1386" s="105" t="e">
        <f>+VLOOKUP(E1386,'Código Licitaciones'!$K$7:$K$50,1,0)</f>
        <v>#N/A</v>
      </c>
      <c r="AD1386" s="105">
        <f t="shared" si="173"/>
        <v>0</v>
      </c>
      <c r="AE1386" s="105" t="e">
        <f>+VLOOKUP(G1386,'Código Licitaciones'!$L$7:$L$50,1,0)</f>
        <v>#N/A</v>
      </c>
      <c r="AF1386" s="100" t="e">
        <f t="shared" si="174"/>
        <v>#DIV/0!</v>
      </c>
      <c r="AG1386" s="105" t="e">
        <f>+VLOOKUP(I1386,'Código Licitaciones'!$M$7:$M$50,1,0)</f>
        <v>#N/A</v>
      </c>
      <c r="AH1386" s="105" t="e">
        <f>+VLOOKUP(J1386,'Código Licitaciones'!$N$7:$N$50,1,0)</f>
        <v>#N/A</v>
      </c>
      <c r="AI1386" s="105">
        <f t="shared" si="175"/>
        <v>0</v>
      </c>
      <c r="AJ1386" s="105">
        <f t="shared" si="175"/>
        <v>0</v>
      </c>
      <c r="AK1386" s="106" t="e">
        <f>+VLOOKUP(M1386,'Código Barras'!$C$3:$C$1694,1,0)</f>
        <v>#N/A</v>
      </c>
      <c r="AL1386" s="100">
        <f t="shared" si="169"/>
        <v>0</v>
      </c>
      <c r="AM1386" s="100">
        <f t="shared" si="169"/>
        <v>0</v>
      </c>
      <c r="AN1386" s="100">
        <f t="shared" si="169"/>
        <v>0</v>
      </c>
      <c r="AO1386" s="100">
        <f t="shared" si="168"/>
        <v>0</v>
      </c>
      <c r="AP1386" s="100">
        <f t="shared" si="168"/>
        <v>0</v>
      </c>
      <c r="AQ1386" s="100">
        <f t="shared" si="168"/>
        <v>0</v>
      </c>
      <c r="AR1386" s="100" t="e">
        <f>VLOOKUP(C1386&amp;E1386&amp;G1386&amp;I1386&amp;J1386,'Código Licitaciones'!$I$8:$I$6500,1,0)</f>
        <v>#N/A</v>
      </c>
    </row>
    <row r="1387" spans="13:44" ht="18" x14ac:dyDescent="0.35">
      <c r="M1387" s="109"/>
      <c r="X1387" s="92">
        <f t="shared" si="170"/>
        <v>9</v>
      </c>
      <c r="Z1387" s="100" t="e">
        <f t="shared" si="171"/>
        <v>#DIV/0!</v>
      </c>
      <c r="AA1387" s="105" t="e">
        <f>+VLOOKUP(C1387,'Código Licitaciones'!$J$7:$J$31,1,0)</f>
        <v>#N/A</v>
      </c>
      <c r="AB1387" s="105">
        <f t="shared" si="172"/>
        <v>0</v>
      </c>
      <c r="AC1387" s="105" t="e">
        <f>+VLOOKUP(E1387,'Código Licitaciones'!$K$7:$K$50,1,0)</f>
        <v>#N/A</v>
      </c>
      <c r="AD1387" s="105">
        <f t="shared" si="173"/>
        <v>0</v>
      </c>
      <c r="AE1387" s="105" t="e">
        <f>+VLOOKUP(G1387,'Código Licitaciones'!$L$7:$L$50,1,0)</f>
        <v>#N/A</v>
      </c>
      <c r="AF1387" s="100" t="e">
        <f t="shared" si="174"/>
        <v>#DIV/0!</v>
      </c>
      <c r="AG1387" s="105" t="e">
        <f>+VLOOKUP(I1387,'Código Licitaciones'!$M$7:$M$50,1,0)</f>
        <v>#N/A</v>
      </c>
      <c r="AH1387" s="105" t="e">
        <f>+VLOOKUP(J1387,'Código Licitaciones'!$N$7:$N$50,1,0)</f>
        <v>#N/A</v>
      </c>
      <c r="AI1387" s="105">
        <f t="shared" si="175"/>
        <v>0</v>
      </c>
      <c r="AJ1387" s="105">
        <f t="shared" si="175"/>
        <v>0</v>
      </c>
      <c r="AK1387" s="106" t="e">
        <f>+VLOOKUP(M1387,'Código Barras'!$C$3:$C$1694,1,0)</f>
        <v>#N/A</v>
      </c>
      <c r="AL1387" s="100">
        <f t="shared" si="169"/>
        <v>0</v>
      </c>
      <c r="AM1387" s="100">
        <f t="shared" si="169"/>
        <v>0</v>
      </c>
      <c r="AN1387" s="100">
        <f t="shared" si="169"/>
        <v>0</v>
      </c>
      <c r="AO1387" s="100">
        <f t="shared" si="168"/>
        <v>0</v>
      </c>
      <c r="AP1387" s="100">
        <f t="shared" si="168"/>
        <v>0</v>
      </c>
      <c r="AQ1387" s="100">
        <f t="shared" si="168"/>
        <v>0</v>
      </c>
      <c r="AR1387" s="100" t="e">
        <f>VLOOKUP(C1387&amp;E1387&amp;G1387&amp;I1387&amp;J1387,'Código Licitaciones'!$I$8:$I$6500,1,0)</f>
        <v>#N/A</v>
      </c>
    </row>
    <row r="1388" spans="13:44" ht="18" x14ac:dyDescent="0.35">
      <c r="M1388" s="109"/>
      <c r="X1388" s="92">
        <f t="shared" si="170"/>
        <v>9</v>
      </c>
      <c r="Z1388" s="100" t="e">
        <f t="shared" si="171"/>
        <v>#DIV/0!</v>
      </c>
      <c r="AA1388" s="105" t="e">
        <f>+VLOOKUP(C1388,'Código Licitaciones'!$J$7:$J$31,1,0)</f>
        <v>#N/A</v>
      </c>
      <c r="AB1388" s="105">
        <f t="shared" si="172"/>
        <v>0</v>
      </c>
      <c r="AC1388" s="105" t="e">
        <f>+VLOOKUP(E1388,'Código Licitaciones'!$K$7:$K$50,1,0)</f>
        <v>#N/A</v>
      </c>
      <c r="AD1388" s="105">
        <f t="shared" si="173"/>
        <v>0</v>
      </c>
      <c r="AE1388" s="105" t="e">
        <f>+VLOOKUP(G1388,'Código Licitaciones'!$L$7:$L$50,1,0)</f>
        <v>#N/A</v>
      </c>
      <c r="AF1388" s="100" t="e">
        <f t="shared" si="174"/>
        <v>#DIV/0!</v>
      </c>
      <c r="AG1388" s="105" t="e">
        <f>+VLOOKUP(I1388,'Código Licitaciones'!$M$7:$M$50,1,0)</f>
        <v>#N/A</v>
      </c>
      <c r="AH1388" s="105" t="e">
        <f>+VLOOKUP(J1388,'Código Licitaciones'!$N$7:$N$50,1,0)</f>
        <v>#N/A</v>
      </c>
      <c r="AI1388" s="105">
        <f t="shared" si="175"/>
        <v>0</v>
      </c>
      <c r="AJ1388" s="105">
        <f t="shared" si="175"/>
        <v>0</v>
      </c>
      <c r="AK1388" s="106" t="e">
        <f>+VLOOKUP(M1388,'Código Barras'!$C$3:$C$1694,1,0)</f>
        <v>#N/A</v>
      </c>
      <c r="AL1388" s="100">
        <f t="shared" si="169"/>
        <v>0</v>
      </c>
      <c r="AM1388" s="100">
        <f t="shared" si="169"/>
        <v>0</v>
      </c>
      <c r="AN1388" s="100">
        <f t="shared" si="169"/>
        <v>0</v>
      </c>
      <c r="AO1388" s="100">
        <f t="shared" si="168"/>
        <v>0</v>
      </c>
      <c r="AP1388" s="100">
        <f t="shared" si="168"/>
        <v>0</v>
      </c>
      <c r="AQ1388" s="100">
        <f t="shared" si="168"/>
        <v>0</v>
      </c>
      <c r="AR1388" s="100" t="e">
        <f>VLOOKUP(C1388&amp;E1388&amp;G1388&amp;I1388&amp;J1388,'Código Licitaciones'!$I$8:$I$6500,1,0)</f>
        <v>#N/A</v>
      </c>
    </row>
    <row r="1389" spans="13:44" ht="18" x14ac:dyDescent="0.35">
      <c r="M1389" s="109"/>
      <c r="X1389" s="92">
        <f t="shared" si="170"/>
        <v>9</v>
      </c>
      <c r="Z1389" s="100" t="e">
        <f t="shared" si="171"/>
        <v>#DIV/0!</v>
      </c>
      <c r="AA1389" s="105" t="e">
        <f>+VLOOKUP(C1389,'Código Licitaciones'!$J$7:$J$31,1,0)</f>
        <v>#N/A</v>
      </c>
      <c r="AB1389" s="105">
        <f t="shared" si="172"/>
        <v>0</v>
      </c>
      <c r="AC1389" s="105" t="e">
        <f>+VLOOKUP(E1389,'Código Licitaciones'!$K$7:$K$50,1,0)</f>
        <v>#N/A</v>
      </c>
      <c r="AD1389" s="105">
        <f t="shared" si="173"/>
        <v>0</v>
      </c>
      <c r="AE1389" s="105" t="e">
        <f>+VLOOKUP(G1389,'Código Licitaciones'!$L$7:$L$50,1,0)</f>
        <v>#N/A</v>
      </c>
      <c r="AF1389" s="100" t="e">
        <f t="shared" si="174"/>
        <v>#DIV/0!</v>
      </c>
      <c r="AG1389" s="105" t="e">
        <f>+VLOOKUP(I1389,'Código Licitaciones'!$M$7:$M$50,1,0)</f>
        <v>#N/A</v>
      </c>
      <c r="AH1389" s="105" t="e">
        <f>+VLOOKUP(J1389,'Código Licitaciones'!$N$7:$N$50,1,0)</f>
        <v>#N/A</v>
      </c>
      <c r="AI1389" s="105">
        <f t="shared" si="175"/>
        <v>0</v>
      </c>
      <c r="AJ1389" s="105">
        <f t="shared" si="175"/>
        <v>0</v>
      </c>
      <c r="AK1389" s="106" t="e">
        <f>+VLOOKUP(M1389,'Código Barras'!$C$3:$C$1694,1,0)</f>
        <v>#N/A</v>
      </c>
      <c r="AL1389" s="100">
        <f t="shared" si="169"/>
        <v>0</v>
      </c>
      <c r="AM1389" s="100">
        <f t="shared" si="169"/>
        <v>0</v>
      </c>
      <c r="AN1389" s="100">
        <f t="shared" si="169"/>
        <v>0</v>
      </c>
      <c r="AO1389" s="100">
        <f t="shared" si="168"/>
        <v>0</v>
      </c>
      <c r="AP1389" s="100">
        <f t="shared" si="168"/>
        <v>0</v>
      </c>
      <c r="AQ1389" s="100">
        <f t="shared" si="168"/>
        <v>0</v>
      </c>
      <c r="AR1389" s="100" t="e">
        <f>VLOOKUP(C1389&amp;E1389&amp;G1389&amp;I1389&amp;J1389,'Código Licitaciones'!$I$8:$I$6500,1,0)</f>
        <v>#N/A</v>
      </c>
    </row>
    <row r="1390" spans="13:44" ht="18" x14ac:dyDescent="0.35">
      <c r="M1390" s="109"/>
      <c r="X1390" s="92">
        <f t="shared" si="170"/>
        <v>9</v>
      </c>
      <c r="Z1390" s="100" t="e">
        <f t="shared" si="171"/>
        <v>#DIV/0!</v>
      </c>
      <c r="AA1390" s="105" t="e">
        <f>+VLOOKUP(C1390,'Código Licitaciones'!$J$7:$J$31,1,0)</f>
        <v>#N/A</v>
      </c>
      <c r="AB1390" s="105">
        <f t="shared" si="172"/>
        <v>0</v>
      </c>
      <c r="AC1390" s="105" t="e">
        <f>+VLOOKUP(E1390,'Código Licitaciones'!$K$7:$K$50,1,0)</f>
        <v>#N/A</v>
      </c>
      <c r="AD1390" s="105">
        <f t="shared" si="173"/>
        <v>0</v>
      </c>
      <c r="AE1390" s="105" t="e">
        <f>+VLOOKUP(G1390,'Código Licitaciones'!$L$7:$L$50,1,0)</f>
        <v>#N/A</v>
      </c>
      <c r="AF1390" s="100" t="e">
        <f t="shared" si="174"/>
        <v>#DIV/0!</v>
      </c>
      <c r="AG1390" s="105" t="e">
        <f>+VLOOKUP(I1390,'Código Licitaciones'!$M$7:$M$50,1,0)</f>
        <v>#N/A</v>
      </c>
      <c r="AH1390" s="105" t="e">
        <f>+VLOOKUP(J1390,'Código Licitaciones'!$N$7:$N$50,1,0)</f>
        <v>#N/A</v>
      </c>
      <c r="AI1390" s="105">
        <f t="shared" si="175"/>
        <v>0</v>
      </c>
      <c r="AJ1390" s="105">
        <f t="shared" si="175"/>
        <v>0</v>
      </c>
      <c r="AK1390" s="106" t="e">
        <f>+VLOOKUP(M1390,'Código Barras'!$C$3:$C$1694,1,0)</f>
        <v>#N/A</v>
      </c>
      <c r="AL1390" s="100">
        <f t="shared" si="169"/>
        <v>0</v>
      </c>
      <c r="AM1390" s="100">
        <f t="shared" si="169"/>
        <v>0</v>
      </c>
      <c r="AN1390" s="100">
        <f t="shared" si="169"/>
        <v>0</v>
      </c>
      <c r="AO1390" s="100">
        <f t="shared" si="168"/>
        <v>0</v>
      </c>
      <c r="AP1390" s="100">
        <f t="shared" si="168"/>
        <v>0</v>
      </c>
      <c r="AQ1390" s="100">
        <f t="shared" si="168"/>
        <v>0</v>
      </c>
      <c r="AR1390" s="100" t="e">
        <f>VLOOKUP(C1390&amp;E1390&amp;G1390&amp;I1390&amp;J1390,'Código Licitaciones'!$I$8:$I$6500,1,0)</f>
        <v>#N/A</v>
      </c>
    </row>
    <row r="1391" spans="13:44" ht="18" x14ac:dyDescent="0.35">
      <c r="M1391" s="109"/>
      <c r="X1391" s="92">
        <f t="shared" si="170"/>
        <v>9</v>
      </c>
      <c r="Z1391" s="100" t="e">
        <f t="shared" si="171"/>
        <v>#DIV/0!</v>
      </c>
      <c r="AA1391" s="105" t="e">
        <f>+VLOOKUP(C1391,'Código Licitaciones'!$J$7:$J$31,1,0)</f>
        <v>#N/A</v>
      </c>
      <c r="AB1391" s="105">
        <f t="shared" si="172"/>
        <v>0</v>
      </c>
      <c r="AC1391" s="105" t="e">
        <f>+VLOOKUP(E1391,'Código Licitaciones'!$K$7:$K$50,1,0)</f>
        <v>#N/A</v>
      </c>
      <c r="AD1391" s="105">
        <f t="shared" si="173"/>
        <v>0</v>
      </c>
      <c r="AE1391" s="105" t="e">
        <f>+VLOOKUP(G1391,'Código Licitaciones'!$L$7:$L$50,1,0)</f>
        <v>#N/A</v>
      </c>
      <c r="AF1391" s="100" t="e">
        <f t="shared" si="174"/>
        <v>#DIV/0!</v>
      </c>
      <c r="AG1391" s="105" t="e">
        <f>+VLOOKUP(I1391,'Código Licitaciones'!$M$7:$M$50,1,0)</f>
        <v>#N/A</v>
      </c>
      <c r="AH1391" s="105" t="e">
        <f>+VLOOKUP(J1391,'Código Licitaciones'!$N$7:$N$50,1,0)</f>
        <v>#N/A</v>
      </c>
      <c r="AI1391" s="105">
        <f t="shared" si="175"/>
        <v>0</v>
      </c>
      <c r="AJ1391" s="105">
        <f t="shared" si="175"/>
        <v>0</v>
      </c>
      <c r="AK1391" s="106" t="e">
        <f>+VLOOKUP(M1391,'Código Barras'!$C$3:$C$1694,1,0)</f>
        <v>#N/A</v>
      </c>
      <c r="AL1391" s="100">
        <f t="shared" si="169"/>
        <v>0</v>
      </c>
      <c r="AM1391" s="100">
        <f t="shared" si="169"/>
        <v>0</v>
      </c>
      <c r="AN1391" s="100">
        <f t="shared" si="169"/>
        <v>0</v>
      </c>
      <c r="AO1391" s="100">
        <f t="shared" si="168"/>
        <v>0</v>
      </c>
      <c r="AP1391" s="100">
        <f t="shared" si="168"/>
        <v>0</v>
      </c>
      <c r="AQ1391" s="100">
        <f t="shared" si="168"/>
        <v>0</v>
      </c>
      <c r="AR1391" s="100" t="e">
        <f>VLOOKUP(C1391&amp;E1391&amp;G1391&amp;I1391&amp;J1391,'Código Licitaciones'!$I$8:$I$6500,1,0)</f>
        <v>#N/A</v>
      </c>
    </row>
    <row r="1392" spans="13:44" ht="18" x14ac:dyDescent="0.35">
      <c r="M1392" s="109"/>
      <c r="X1392" s="92">
        <f t="shared" si="170"/>
        <v>9</v>
      </c>
      <c r="Z1392" s="100" t="e">
        <f t="shared" si="171"/>
        <v>#DIV/0!</v>
      </c>
      <c r="AA1392" s="105" t="e">
        <f>+VLOOKUP(C1392,'Código Licitaciones'!$J$7:$J$31,1,0)</f>
        <v>#N/A</v>
      </c>
      <c r="AB1392" s="105">
        <f t="shared" si="172"/>
        <v>0</v>
      </c>
      <c r="AC1392" s="105" t="e">
        <f>+VLOOKUP(E1392,'Código Licitaciones'!$K$7:$K$50,1,0)</f>
        <v>#N/A</v>
      </c>
      <c r="AD1392" s="105">
        <f t="shared" si="173"/>
        <v>0</v>
      </c>
      <c r="AE1392" s="105" t="e">
        <f>+VLOOKUP(G1392,'Código Licitaciones'!$L$7:$L$50,1,0)</f>
        <v>#N/A</v>
      </c>
      <c r="AF1392" s="100" t="e">
        <f t="shared" si="174"/>
        <v>#DIV/0!</v>
      </c>
      <c r="AG1392" s="105" t="e">
        <f>+VLOOKUP(I1392,'Código Licitaciones'!$M$7:$M$50,1,0)</f>
        <v>#N/A</v>
      </c>
      <c r="AH1392" s="105" t="e">
        <f>+VLOOKUP(J1392,'Código Licitaciones'!$N$7:$N$50,1,0)</f>
        <v>#N/A</v>
      </c>
      <c r="AI1392" s="105">
        <f t="shared" si="175"/>
        <v>0</v>
      </c>
      <c r="AJ1392" s="105">
        <f t="shared" si="175"/>
        <v>0</v>
      </c>
      <c r="AK1392" s="106" t="e">
        <f>+VLOOKUP(M1392,'Código Barras'!$C$3:$C$1694,1,0)</f>
        <v>#N/A</v>
      </c>
      <c r="AL1392" s="100">
        <f t="shared" si="169"/>
        <v>0</v>
      </c>
      <c r="AM1392" s="100">
        <f t="shared" si="169"/>
        <v>0</v>
      </c>
      <c r="AN1392" s="100">
        <f t="shared" si="169"/>
        <v>0</v>
      </c>
      <c r="AO1392" s="100">
        <f t="shared" si="168"/>
        <v>0</v>
      </c>
      <c r="AP1392" s="100">
        <f t="shared" si="168"/>
        <v>0</v>
      </c>
      <c r="AQ1392" s="100">
        <f t="shared" si="168"/>
        <v>0</v>
      </c>
      <c r="AR1392" s="100" t="e">
        <f>VLOOKUP(C1392&amp;E1392&amp;G1392&amp;I1392&amp;J1392,'Código Licitaciones'!$I$8:$I$6500,1,0)</f>
        <v>#N/A</v>
      </c>
    </row>
    <row r="1393" spans="13:44" ht="18" x14ac:dyDescent="0.35">
      <c r="M1393" s="109"/>
      <c r="X1393" s="92">
        <f t="shared" si="170"/>
        <v>9</v>
      </c>
      <c r="Z1393" s="100" t="e">
        <f t="shared" si="171"/>
        <v>#DIV/0!</v>
      </c>
      <c r="AA1393" s="105" t="e">
        <f>+VLOOKUP(C1393,'Código Licitaciones'!$J$7:$J$31,1,0)</f>
        <v>#N/A</v>
      </c>
      <c r="AB1393" s="105">
        <f t="shared" si="172"/>
        <v>0</v>
      </c>
      <c r="AC1393" s="105" t="e">
        <f>+VLOOKUP(E1393,'Código Licitaciones'!$K$7:$K$50,1,0)</f>
        <v>#N/A</v>
      </c>
      <c r="AD1393" s="105">
        <f t="shared" si="173"/>
        <v>0</v>
      </c>
      <c r="AE1393" s="105" t="e">
        <f>+VLOOKUP(G1393,'Código Licitaciones'!$L$7:$L$50,1,0)</f>
        <v>#N/A</v>
      </c>
      <c r="AF1393" s="100" t="e">
        <f t="shared" si="174"/>
        <v>#DIV/0!</v>
      </c>
      <c r="AG1393" s="105" t="e">
        <f>+VLOOKUP(I1393,'Código Licitaciones'!$M$7:$M$50,1,0)</f>
        <v>#N/A</v>
      </c>
      <c r="AH1393" s="105" t="e">
        <f>+VLOOKUP(J1393,'Código Licitaciones'!$N$7:$N$50,1,0)</f>
        <v>#N/A</v>
      </c>
      <c r="AI1393" s="105">
        <f t="shared" si="175"/>
        <v>0</v>
      </c>
      <c r="AJ1393" s="105">
        <f t="shared" si="175"/>
        <v>0</v>
      </c>
      <c r="AK1393" s="106" t="e">
        <f>+VLOOKUP(M1393,'Código Barras'!$C$3:$C$1694,1,0)</f>
        <v>#N/A</v>
      </c>
      <c r="AL1393" s="100">
        <f t="shared" si="169"/>
        <v>0</v>
      </c>
      <c r="AM1393" s="100">
        <f t="shared" si="169"/>
        <v>0</v>
      </c>
      <c r="AN1393" s="100">
        <f t="shared" si="169"/>
        <v>0</v>
      </c>
      <c r="AO1393" s="100">
        <f t="shared" si="168"/>
        <v>0</v>
      </c>
      <c r="AP1393" s="100">
        <f t="shared" si="168"/>
        <v>0</v>
      </c>
      <c r="AQ1393" s="100">
        <f t="shared" si="168"/>
        <v>0</v>
      </c>
      <c r="AR1393" s="100" t="e">
        <f>VLOOKUP(C1393&amp;E1393&amp;G1393&amp;I1393&amp;J1393,'Código Licitaciones'!$I$8:$I$6500,1,0)</f>
        <v>#N/A</v>
      </c>
    </row>
    <row r="1394" spans="13:44" ht="18" x14ac:dyDescent="0.35">
      <c r="M1394" s="109"/>
      <c r="X1394" s="92">
        <f t="shared" si="170"/>
        <v>9</v>
      </c>
      <c r="Z1394" s="100" t="e">
        <f t="shared" si="171"/>
        <v>#DIV/0!</v>
      </c>
      <c r="AA1394" s="105" t="e">
        <f>+VLOOKUP(C1394,'Código Licitaciones'!$J$7:$J$31,1,0)</f>
        <v>#N/A</v>
      </c>
      <c r="AB1394" s="105">
        <f t="shared" si="172"/>
        <v>0</v>
      </c>
      <c r="AC1394" s="105" t="e">
        <f>+VLOOKUP(E1394,'Código Licitaciones'!$K$7:$K$50,1,0)</f>
        <v>#N/A</v>
      </c>
      <c r="AD1394" s="105">
        <f t="shared" si="173"/>
        <v>0</v>
      </c>
      <c r="AE1394" s="105" t="e">
        <f>+VLOOKUP(G1394,'Código Licitaciones'!$L$7:$L$50,1,0)</f>
        <v>#N/A</v>
      </c>
      <c r="AF1394" s="100" t="e">
        <f t="shared" si="174"/>
        <v>#DIV/0!</v>
      </c>
      <c r="AG1394" s="105" t="e">
        <f>+VLOOKUP(I1394,'Código Licitaciones'!$M$7:$M$50,1,0)</f>
        <v>#N/A</v>
      </c>
      <c r="AH1394" s="105" t="e">
        <f>+VLOOKUP(J1394,'Código Licitaciones'!$N$7:$N$50,1,0)</f>
        <v>#N/A</v>
      </c>
      <c r="AI1394" s="105">
        <f t="shared" si="175"/>
        <v>0</v>
      </c>
      <c r="AJ1394" s="105">
        <f t="shared" si="175"/>
        <v>0</v>
      </c>
      <c r="AK1394" s="106" t="e">
        <f>+VLOOKUP(M1394,'Código Barras'!$C$3:$C$1694,1,0)</f>
        <v>#N/A</v>
      </c>
      <c r="AL1394" s="100">
        <f t="shared" si="169"/>
        <v>0</v>
      </c>
      <c r="AM1394" s="100">
        <f t="shared" si="169"/>
        <v>0</v>
      </c>
      <c r="AN1394" s="100">
        <f t="shared" si="169"/>
        <v>0</v>
      </c>
      <c r="AO1394" s="100">
        <f t="shared" si="168"/>
        <v>0</v>
      </c>
      <c r="AP1394" s="100">
        <f t="shared" si="168"/>
        <v>0</v>
      </c>
      <c r="AQ1394" s="100">
        <f t="shared" si="168"/>
        <v>0</v>
      </c>
      <c r="AR1394" s="100" t="e">
        <f>VLOOKUP(C1394&amp;E1394&amp;G1394&amp;I1394&amp;J1394,'Código Licitaciones'!$I$8:$I$6500,1,0)</f>
        <v>#N/A</v>
      </c>
    </row>
    <row r="1395" spans="13:44" ht="18" x14ac:dyDescent="0.35">
      <c r="M1395" s="109"/>
      <c r="X1395" s="92">
        <f t="shared" si="170"/>
        <v>9</v>
      </c>
      <c r="Z1395" s="100" t="e">
        <f t="shared" si="171"/>
        <v>#DIV/0!</v>
      </c>
      <c r="AA1395" s="105" t="e">
        <f>+VLOOKUP(C1395,'Código Licitaciones'!$J$7:$J$31,1,0)</f>
        <v>#N/A</v>
      </c>
      <c r="AB1395" s="105">
        <f t="shared" si="172"/>
        <v>0</v>
      </c>
      <c r="AC1395" s="105" t="e">
        <f>+VLOOKUP(E1395,'Código Licitaciones'!$K$7:$K$50,1,0)</f>
        <v>#N/A</v>
      </c>
      <c r="AD1395" s="105">
        <f t="shared" si="173"/>
        <v>0</v>
      </c>
      <c r="AE1395" s="105" t="e">
        <f>+VLOOKUP(G1395,'Código Licitaciones'!$L$7:$L$50,1,0)</f>
        <v>#N/A</v>
      </c>
      <c r="AF1395" s="100" t="e">
        <f t="shared" si="174"/>
        <v>#DIV/0!</v>
      </c>
      <c r="AG1395" s="105" t="e">
        <f>+VLOOKUP(I1395,'Código Licitaciones'!$M$7:$M$50,1,0)</f>
        <v>#N/A</v>
      </c>
      <c r="AH1395" s="105" t="e">
        <f>+VLOOKUP(J1395,'Código Licitaciones'!$N$7:$N$50,1,0)</f>
        <v>#N/A</v>
      </c>
      <c r="AI1395" s="105">
        <f t="shared" si="175"/>
        <v>0</v>
      </c>
      <c r="AJ1395" s="105">
        <f t="shared" si="175"/>
        <v>0</v>
      </c>
      <c r="AK1395" s="106" t="e">
        <f>+VLOOKUP(M1395,'Código Barras'!$C$3:$C$1694,1,0)</f>
        <v>#N/A</v>
      </c>
      <c r="AL1395" s="100">
        <f t="shared" si="169"/>
        <v>0</v>
      </c>
      <c r="AM1395" s="100">
        <f t="shared" si="169"/>
        <v>0</v>
      </c>
      <c r="AN1395" s="100">
        <f t="shared" si="169"/>
        <v>0</v>
      </c>
      <c r="AO1395" s="100">
        <f t="shared" si="168"/>
        <v>0</v>
      </c>
      <c r="AP1395" s="100">
        <f t="shared" si="168"/>
        <v>0</v>
      </c>
      <c r="AQ1395" s="100">
        <f t="shared" si="168"/>
        <v>0</v>
      </c>
      <c r="AR1395" s="100" t="e">
        <f>VLOOKUP(C1395&amp;E1395&amp;G1395&amp;I1395&amp;J1395,'Código Licitaciones'!$I$8:$I$6500,1,0)</f>
        <v>#N/A</v>
      </c>
    </row>
    <row r="1396" spans="13:44" ht="18" x14ac:dyDescent="0.35">
      <c r="M1396" s="109"/>
      <c r="X1396" s="92">
        <f t="shared" si="170"/>
        <v>9</v>
      </c>
      <c r="Z1396" s="100" t="e">
        <f t="shared" si="171"/>
        <v>#DIV/0!</v>
      </c>
      <c r="AA1396" s="105" t="e">
        <f>+VLOOKUP(C1396,'Código Licitaciones'!$J$7:$J$31,1,0)</f>
        <v>#N/A</v>
      </c>
      <c r="AB1396" s="105">
        <f t="shared" si="172"/>
        <v>0</v>
      </c>
      <c r="AC1396" s="105" t="e">
        <f>+VLOOKUP(E1396,'Código Licitaciones'!$K$7:$K$50,1,0)</f>
        <v>#N/A</v>
      </c>
      <c r="AD1396" s="105">
        <f t="shared" si="173"/>
        <v>0</v>
      </c>
      <c r="AE1396" s="105" t="e">
        <f>+VLOOKUP(G1396,'Código Licitaciones'!$L$7:$L$50,1,0)</f>
        <v>#N/A</v>
      </c>
      <c r="AF1396" s="100" t="e">
        <f t="shared" si="174"/>
        <v>#DIV/0!</v>
      </c>
      <c r="AG1396" s="105" t="e">
        <f>+VLOOKUP(I1396,'Código Licitaciones'!$M$7:$M$50,1,0)</f>
        <v>#N/A</v>
      </c>
      <c r="AH1396" s="105" t="e">
        <f>+VLOOKUP(J1396,'Código Licitaciones'!$N$7:$N$50,1,0)</f>
        <v>#N/A</v>
      </c>
      <c r="AI1396" s="105">
        <f t="shared" si="175"/>
        <v>0</v>
      </c>
      <c r="AJ1396" s="105">
        <f t="shared" si="175"/>
        <v>0</v>
      </c>
      <c r="AK1396" s="106" t="e">
        <f>+VLOOKUP(M1396,'Código Barras'!$C$3:$C$1694,1,0)</f>
        <v>#N/A</v>
      </c>
      <c r="AL1396" s="100">
        <f t="shared" si="169"/>
        <v>0</v>
      </c>
      <c r="AM1396" s="100">
        <f t="shared" si="169"/>
        <v>0</v>
      </c>
      <c r="AN1396" s="100">
        <f t="shared" si="169"/>
        <v>0</v>
      </c>
      <c r="AO1396" s="100">
        <f t="shared" si="168"/>
        <v>0</v>
      </c>
      <c r="AP1396" s="100">
        <f t="shared" si="168"/>
        <v>0</v>
      </c>
      <c r="AQ1396" s="100">
        <f t="shared" si="168"/>
        <v>0</v>
      </c>
      <c r="AR1396" s="100" t="e">
        <f>VLOOKUP(C1396&amp;E1396&amp;G1396&amp;I1396&amp;J1396,'Código Licitaciones'!$I$8:$I$6500,1,0)</f>
        <v>#N/A</v>
      </c>
    </row>
    <row r="1397" spans="13:44" ht="18" x14ac:dyDescent="0.35">
      <c r="M1397" s="109"/>
      <c r="X1397" s="92">
        <f t="shared" si="170"/>
        <v>9</v>
      </c>
      <c r="Z1397" s="100" t="e">
        <f t="shared" si="171"/>
        <v>#DIV/0!</v>
      </c>
      <c r="AA1397" s="105" t="e">
        <f>+VLOOKUP(C1397,'Código Licitaciones'!$J$7:$J$31,1,0)</f>
        <v>#N/A</v>
      </c>
      <c r="AB1397" s="105">
        <f t="shared" si="172"/>
        <v>0</v>
      </c>
      <c r="AC1397" s="105" t="e">
        <f>+VLOOKUP(E1397,'Código Licitaciones'!$K$7:$K$50,1,0)</f>
        <v>#N/A</v>
      </c>
      <c r="AD1397" s="105">
        <f t="shared" si="173"/>
        <v>0</v>
      </c>
      <c r="AE1397" s="105" t="e">
        <f>+VLOOKUP(G1397,'Código Licitaciones'!$L$7:$L$50,1,0)</f>
        <v>#N/A</v>
      </c>
      <c r="AF1397" s="100" t="e">
        <f t="shared" si="174"/>
        <v>#DIV/0!</v>
      </c>
      <c r="AG1397" s="105" t="e">
        <f>+VLOOKUP(I1397,'Código Licitaciones'!$M$7:$M$50,1,0)</f>
        <v>#N/A</v>
      </c>
      <c r="AH1397" s="105" t="e">
        <f>+VLOOKUP(J1397,'Código Licitaciones'!$N$7:$N$50,1,0)</f>
        <v>#N/A</v>
      </c>
      <c r="AI1397" s="105">
        <f t="shared" si="175"/>
        <v>0</v>
      </c>
      <c r="AJ1397" s="105">
        <f t="shared" si="175"/>
        <v>0</v>
      </c>
      <c r="AK1397" s="106" t="e">
        <f>+VLOOKUP(M1397,'Código Barras'!$C$3:$C$1694,1,0)</f>
        <v>#N/A</v>
      </c>
      <c r="AL1397" s="100">
        <f t="shared" si="169"/>
        <v>0</v>
      </c>
      <c r="AM1397" s="100">
        <f t="shared" si="169"/>
        <v>0</v>
      </c>
      <c r="AN1397" s="100">
        <f t="shared" si="169"/>
        <v>0</v>
      </c>
      <c r="AO1397" s="100">
        <f t="shared" si="168"/>
        <v>0</v>
      </c>
      <c r="AP1397" s="100">
        <f t="shared" si="168"/>
        <v>0</v>
      </c>
      <c r="AQ1397" s="100">
        <f t="shared" si="168"/>
        <v>0</v>
      </c>
      <c r="AR1397" s="100" t="e">
        <f>VLOOKUP(C1397&amp;E1397&amp;G1397&amp;I1397&amp;J1397,'Código Licitaciones'!$I$8:$I$6500,1,0)</f>
        <v>#N/A</v>
      </c>
    </row>
    <row r="1398" spans="13:44" ht="18" x14ac:dyDescent="0.35">
      <c r="M1398" s="109"/>
      <c r="X1398" s="92">
        <f t="shared" si="170"/>
        <v>9</v>
      </c>
      <c r="Z1398" s="100" t="e">
        <f t="shared" si="171"/>
        <v>#DIV/0!</v>
      </c>
      <c r="AA1398" s="105" t="e">
        <f>+VLOOKUP(C1398,'Código Licitaciones'!$J$7:$J$31,1,0)</f>
        <v>#N/A</v>
      </c>
      <c r="AB1398" s="105">
        <f t="shared" si="172"/>
        <v>0</v>
      </c>
      <c r="AC1398" s="105" t="e">
        <f>+VLOOKUP(E1398,'Código Licitaciones'!$K$7:$K$50,1,0)</f>
        <v>#N/A</v>
      </c>
      <c r="AD1398" s="105">
        <f t="shared" si="173"/>
        <v>0</v>
      </c>
      <c r="AE1398" s="105" t="e">
        <f>+VLOOKUP(G1398,'Código Licitaciones'!$L$7:$L$50,1,0)</f>
        <v>#N/A</v>
      </c>
      <c r="AF1398" s="100" t="e">
        <f t="shared" si="174"/>
        <v>#DIV/0!</v>
      </c>
      <c r="AG1398" s="105" t="e">
        <f>+VLOOKUP(I1398,'Código Licitaciones'!$M$7:$M$50,1,0)</f>
        <v>#N/A</v>
      </c>
      <c r="AH1398" s="105" t="e">
        <f>+VLOOKUP(J1398,'Código Licitaciones'!$N$7:$N$50,1,0)</f>
        <v>#N/A</v>
      </c>
      <c r="AI1398" s="105">
        <f t="shared" si="175"/>
        <v>0</v>
      </c>
      <c r="AJ1398" s="105">
        <f t="shared" si="175"/>
        <v>0</v>
      </c>
      <c r="AK1398" s="106" t="e">
        <f>+VLOOKUP(M1398,'Código Barras'!$C$3:$C$1694,1,0)</f>
        <v>#N/A</v>
      </c>
      <c r="AL1398" s="100">
        <f t="shared" si="169"/>
        <v>0</v>
      </c>
      <c r="AM1398" s="100">
        <f t="shared" si="169"/>
        <v>0</v>
      </c>
      <c r="AN1398" s="100">
        <f t="shared" si="169"/>
        <v>0</v>
      </c>
      <c r="AO1398" s="100">
        <f t="shared" si="168"/>
        <v>0</v>
      </c>
      <c r="AP1398" s="100">
        <f t="shared" si="168"/>
        <v>0</v>
      </c>
      <c r="AQ1398" s="100">
        <f t="shared" si="168"/>
        <v>0</v>
      </c>
      <c r="AR1398" s="100" t="e">
        <f>VLOOKUP(C1398&amp;E1398&amp;G1398&amp;I1398&amp;J1398,'Código Licitaciones'!$I$8:$I$6500,1,0)</f>
        <v>#N/A</v>
      </c>
    </row>
    <row r="1399" spans="13:44" ht="18" x14ac:dyDescent="0.35">
      <c r="M1399" s="109"/>
      <c r="X1399" s="92">
        <f t="shared" si="170"/>
        <v>9</v>
      </c>
      <c r="Z1399" s="100" t="e">
        <f t="shared" si="171"/>
        <v>#DIV/0!</v>
      </c>
      <c r="AA1399" s="105" t="e">
        <f>+VLOOKUP(C1399,'Código Licitaciones'!$J$7:$J$31,1,0)</f>
        <v>#N/A</v>
      </c>
      <c r="AB1399" s="105">
        <f t="shared" si="172"/>
        <v>0</v>
      </c>
      <c r="AC1399" s="105" t="e">
        <f>+VLOOKUP(E1399,'Código Licitaciones'!$K$7:$K$50,1,0)</f>
        <v>#N/A</v>
      </c>
      <c r="AD1399" s="105">
        <f t="shared" si="173"/>
        <v>0</v>
      </c>
      <c r="AE1399" s="105" t="e">
        <f>+VLOOKUP(G1399,'Código Licitaciones'!$L$7:$L$50,1,0)</f>
        <v>#N/A</v>
      </c>
      <c r="AF1399" s="100" t="e">
        <f t="shared" si="174"/>
        <v>#DIV/0!</v>
      </c>
      <c r="AG1399" s="105" t="e">
        <f>+VLOOKUP(I1399,'Código Licitaciones'!$M$7:$M$50,1,0)</f>
        <v>#N/A</v>
      </c>
      <c r="AH1399" s="105" t="e">
        <f>+VLOOKUP(J1399,'Código Licitaciones'!$N$7:$N$50,1,0)</f>
        <v>#N/A</v>
      </c>
      <c r="AI1399" s="105">
        <f t="shared" si="175"/>
        <v>0</v>
      </c>
      <c r="AJ1399" s="105">
        <f t="shared" si="175"/>
        <v>0</v>
      </c>
      <c r="AK1399" s="106" t="e">
        <f>+VLOOKUP(M1399,'Código Barras'!$C$3:$C$1694,1,0)</f>
        <v>#N/A</v>
      </c>
      <c r="AL1399" s="100">
        <f t="shared" si="169"/>
        <v>0</v>
      </c>
      <c r="AM1399" s="100">
        <f t="shared" si="169"/>
        <v>0</v>
      </c>
      <c r="AN1399" s="100">
        <f t="shared" si="169"/>
        <v>0</v>
      </c>
      <c r="AO1399" s="100">
        <f t="shared" si="168"/>
        <v>0</v>
      </c>
      <c r="AP1399" s="100">
        <f t="shared" si="168"/>
        <v>0</v>
      </c>
      <c r="AQ1399" s="100">
        <f t="shared" si="168"/>
        <v>0</v>
      </c>
      <c r="AR1399" s="100" t="e">
        <f>VLOOKUP(C1399&amp;E1399&amp;G1399&amp;I1399&amp;J1399,'Código Licitaciones'!$I$8:$I$6500,1,0)</f>
        <v>#N/A</v>
      </c>
    </row>
    <row r="1400" spans="13:44" ht="18" x14ac:dyDescent="0.35">
      <c r="M1400" s="109"/>
      <c r="X1400" s="92">
        <f t="shared" si="170"/>
        <v>9</v>
      </c>
      <c r="Z1400" s="100" t="e">
        <f t="shared" si="171"/>
        <v>#DIV/0!</v>
      </c>
      <c r="AA1400" s="105" t="e">
        <f>+VLOOKUP(C1400,'Código Licitaciones'!$J$7:$J$31,1,0)</f>
        <v>#N/A</v>
      </c>
      <c r="AB1400" s="105">
        <f t="shared" si="172"/>
        <v>0</v>
      </c>
      <c r="AC1400" s="105" t="e">
        <f>+VLOOKUP(E1400,'Código Licitaciones'!$K$7:$K$50,1,0)</f>
        <v>#N/A</v>
      </c>
      <c r="AD1400" s="105">
        <f t="shared" si="173"/>
        <v>0</v>
      </c>
      <c r="AE1400" s="105" t="e">
        <f>+VLOOKUP(G1400,'Código Licitaciones'!$L$7:$L$50,1,0)</f>
        <v>#N/A</v>
      </c>
      <c r="AF1400" s="100" t="e">
        <f t="shared" si="174"/>
        <v>#DIV/0!</v>
      </c>
      <c r="AG1400" s="105" t="e">
        <f>+VLOOKUP(I1400,'Código Licitaciones'!$M$7:$M$50,1,0)</f>
        <v>#N/A</v>
      </c>
      <c r="AH1400" s="105" t="e">
        <f>+VLOOKUP(J1400,'Código Licitaciones'!$N$7:$N$50,1,0)</f>
        <v>#N/A</v>
      </c>
      <c r="AI1400" s="105">
        <f t="shared" si="175"/>
        <v>0</v>
      </c>
      <c r="AJ1400" s="105">
        <f t="shared" si="175"/>
        <v>0</v>
      </c>
      <c r="AK1400" s="106" t="e">
        <f>+VLOOKUP(M1400,'Código Barras'!$C$3:$C$1694,1,0)</f>
        <v>#N/A</v>
      </c>
      <c r="AL1400" s="100">
        <f t="shared" si="169"/>
        <v>0</v>
      </c>
      <c r="AM1400" s="100">
        <f t="shared" si="169"/>
        <v>0</v>
      </c>
      <c r="AN1400" s="100">
        <f t="shared" si="169"/>
        <v>0</v>
      </c>
      <c r="AO1400" s="100">
        <f t="shared" si="168"/>
        <v>0</v>
      </c>
      <c r="AP1400" s="100">
        <f t="shared" si="168"/>
        <v>0</v>
      </c>
      <c r="AQ1400" s="100">
        <f t="shared" si="168"/>
        <v>0</v>
      </c>
      <c r="AR1400" s="100" t="e">
        <f>VLOOKUP(C1400&amp;E1400&amp;G1400&amp;I1400&amp;J1400,'Código Licitaciones'!$I$8:$I$6500,1,0)</f>
        <v>#N/A</v>
      </c>
    </row>
    <row r="1401" spans="13:44" ht="18" x14ac:dyDescent="0.35">
      <c r="M1401" s="109"/>
      <c r="X1401" s="92">
        <f t="shared" si="170"/>
        <v>9</v>
      </c>
      <c r="Z1401" s="100" t="e">
        <f t="shared" si="171"/>
        <v>#DIV/0!</v>
      </c>
      <c r="AA1401" s="105" t="e">
        <f>+VLOOKUP(C1401,'Código Licitaciones'!$J$7:$J$31,1,0)</f>
        <v>#N/A</v>
      </c>
      <c r="AB1401" s="105">
        <f t="shared" si="172"/>
        <v>0</v>
      </c>
      <c r="AC1401" s="105" t="e">
        <f>+VLOOKUP(E1401,'Código Licitaciones'!$K$7:$K$50,1,0)</f>
        <v>#N/A</v>
      </c>
      <c r="AD1401" s="105">
        <f t="shared" si="173"/>
        <v>0</v>
      </c>
      <c r="AE1401" s="105" t="e">
        <f>+VLOOKUP(G1401,'Código Licitaciones'!$L$7:$L$50,1,0)</f>
        <v>#N/A</v>
      </c>
      <c r="AF1401" s="100" t="e">
        <f t="shared" si="174"/>
        <v>#DIV/0!</v>
      </c>
      <c r="AG1401" s="105" t="e">
        <f>+VLOOKUP(I1401,'Código Licitaciones'!$M$7:$M$50,1,0)</f>
        <v>#N/A</v>
      </c>
      <c r="AH1401" s="105" t="e">
        <f>+VLOOKUP(J1401,'Código Licitaciones'!$N$7:$N$50,1,0)</f>
        <v>#N/A</v>
      </c>
      <c r="AI1401" s="105">
        <f t="shared" si="175"/>
        <v>0</v>
      </c>
      <c r="AJ1401" s="105">
        <f t="shared" si="175"/>
        <v>0</v>
      </c>
      <c r="AK1401" s="106" t="e">
        <f>+VLOOKUP(M1401,'Código Barras'!$C$3:$C$1694,1,0)</f>
        <v>#N/A</v>
      </c>
      <c r="AL1401" s="100">
        <f t="shared" si="169"/>
        <v>0</v>
      </c>
      <c r="AM1401" s="100">
        <f t="shared" si="169"/>
        <v>0</v>
      </c>
      <c r="AN1401" s="100">
        <f t="shared" si="169"/>
        <v>0</v>
      </c>
      <c r="AO1401" s="100">
        <f t="shared" si="168"/>
        <v>0</v>
      </c>
      <c r="AP1401" s="100">
        <f t="shared" si="168"/>
        <v>0</v>
      </c>
      <c r="AQ1401" s="100">
        <f t="shared" si="168"/>
        <v>0</v>
      </c>
      <c r="AR1401" s="100" t="e">
        <f>VLOOKUP(C1401&amp;E1401&amp;G1401&amp;I1401&amp;J1401,'Código Licitaciones'!$I$8:$I$6500,1,0)</f>
        <v>#N/A</v>
      </c>
    </row>
    <row r="1402" spans="13:44" ht="18" x14ac:dyDescent="0.35">
      <c r="M1402" s="109"/>
      <c r="X1402" s="92">
        <f t="shared" si="170"/>
        <v>9</v>
      </c>
      <c r="Z1402" s="100" t="e">
        <f t="shared" si="171"/>
        <v>#DIV/0!</v>
      </c>
      <c r="AA1402" s="105" t="e">
        <f>+VLOOKUP(C1402,'Código Licitaciones'!$J$7:$J$31,1,0)</f>
        <v>#N/A</v>
      </c>
      <c r="AB1402" s="105">
        <f t="shared" si="172"/>
        <v>0</v>
      </c>
      <c r="AC1402" s="105" t="e">
        <f>+VLOOKUP(E1402,'Código Licitaciones'!$K$7:$K$50,1,0)</f>
        <v>#N/A</v>
      </c>
      <c r="AD1402" s="105">
        <f t="shared" si="173"/>
        <v>0</v>
      </c>
      <c r="AE1402" s="105" t="e">
        <f>+VLOOKUP(G1402,'Código Licitaciones'!$L$7:$L$50,1,0)</f>
        <v>#N/A</v>
      </c>
      <c r="AF1402" s="100" t="e">
        <f t="shared" si="174"/>
        <v>#DIV/0!</v>
      </c>
      <c r="AG1402" s="105" t="e">
        <f>+VLOOKUP(I1402,'Código Licitaciones'!$M$7:$M$50,1,0)</f>
        <v>#N/A</v>
      </c>
      <c r="AH1402" s="105" t="e">
        <f>+VLOOKUP(J1402,'Código Licitaciones'!$N$7:$N$50,1,0)</f>
        <v>#N/A</v>
      </c>
      <c r="AI1402" s="105">
        <f t="shared" si="175"/>
        <v>0</v>
      </c>
      <c r="AJ1402" s="105">
        <f t="shared" si="175"/>
        <v>0</v>
      </c>
      <c r="AK1402" s="106" t="e">
        <f>+VLOOKUP(M1402,'Código Barras'!$C$3:$C$1694,1,0)</f>
        <v>#N/A</v>
      </c>
      <c r="AL1402" s="100">
        <f t="shared" si="169"/>
        <v>0</v>
      </c>
      <c r="AM1402" s="100">
        <f t="shared" si="169"/>
        <v>0</v>
      </c>
      <c r="AN1402" s="100">
        <f t="shared" si="169"/>
        <v>0</v>
      </c>
      <c r="AO1402" s="100">
        <f t="shared" si="168"/>
        <v>0</v>
      </c>
      <c r="AP1402" s="100">
        <f t="shared" si="168"/>
        <v>0</v>
      </c>
      <c r="AQ1402" s="100">
        <f t="shared" si="168"/>
        <v>0</v>
      </c>
      <c r="AR1402" s="100" t="e">
        <f>VLOOKUP(C1402&amp;E1402&amp;G1402&amp;I1402&amp;J1402,'Código Licitaciones'!$I$8:$I$6500,1,0)</f>
        <v>#N/A</v>
      </c>
    </row>
    <row r="1403" spans="13:44" ht="18" x14ac:dyDescent="0.35">
      <c r="M1403" s="109"/>
      <c r="X1403" s="92">
        <f t="shared" si="170"/>
        <v>9</v>
      </c>
      <c r="Z1403" s="100" t="e">
        <f t="shared" si="171"/>
        <v>#DIV/0!</v>
      </c>
      <c r="AA1403" s="105" t="e">
        <f>+VLOOKUP(C1403,'Código Licitaciones'!$J$7:$J$31,1,0)</f>
        <v>#N/A</v>
      </c>
      <c r="AB1403" s="105">
        <f t="shared" si="172"/>
        <v>0</v>
      </c>
      <c r="AC1403" s="105" t="e">
        <f>+VLOOKUP(E1403,'Código Licitaciones'!$K$7:$K$50,1,0)</f>
        <v>#N/A</v>
      </c>
      <c r="AD1403" s="105">
        <f t="shared" si="173"/>
        <v>0</v>
      </c>
      <c r="AE1403" s="105" t="e">
        <f>+VLOOKUP(G1403,'Código Licitaciones'!$L$7:$L$50,1,0)</f>
        <v>#N/A</v>
      </c>
      <c r="AF1403" s="100" t="e">
        <f t="shared" si="174"/>
        <v>#DIV/0!</v>
      </c>
      <c r="AG1403" s="105" t="e">
        <f>+VLOOKUP(I1403,'Código Licitaciones'!$M$7:$M$50,1,0)</f>
        <v>#N/A</v>
      </c>
      <c r="AH1403" s="105" t="e">
        <f>+VLOOKUP(J1403,'Código Licitaciones'!$N$7:$N$50,1,0)</f>
        <v>#N/A</v>
      </c>
      <c r="AI1403" s="105">
        <f t="shared" si="175"/>
        <v>0</v>
      </c>
      <c r="AJ1403" s="105">
        <f t="shared" si="175"/>
        <v>0</v>
      </c>
      <c r="AK1403" s="106" t="e">
        <f>+VLOOKUP(M1403,'Código Barras'!$C$3:$C$1694,1,0)</f>
        <v>#N/A</v>
      </c>
      <c r="AL1403" s="100">
        <f t="shared" si="169"/>
        <v>0</v>
      </c>
      <c r="AM1403" s="100">
        <f t="shared" si="169"/>
        <v>0</v>
      </c>
      <c r="AN1403" s="100">
        <f t="shared" si="169"/>
        <v>0</v>
      </c>
      <c r="AO1403" s="100">
        <f t="shared" si="168"/>
        <v>0</v>
      </c>
      <c r="AP1403" s="100">
        <f t="shared" si="168"/>
        <v>0</v>
      </c>
      <c r="AQ1403" s="100">
        <f t="shared" si="168"/>
        <v>0</v>
      </c>
      <c r="AR1403" s="100" t="e">
        <f>VLOOKUP(C1403&amp;E1403&amp;G1403&amp;I1403&amp;J1403,'Código Licitaciones'!$I$8:$I$6500,1,0)</f>
        <v>#N/A</v>
      </c>
    </row>
    <row r="1404" spans="13:44" ht="18" x14ac:dyDescent="0.35">
      <c r="M1404" s="109"/>
      <c r="X1404" s="92">
        <f t="shared" si="170"/>
        <v>9</v>
      </c>
      <c r="Z1404" s="100" t="e">
        <f t="shared" si="171"/>
        <v>#DIV/0!</v>
      </c>
      <c r="AA1404" s="105" t="e">
        <f>+VLOOKUP(C1404,'Código Licitaciones'!$J$7:$J$31,1,0)</f>
        <v>#N/A</v>
      </c>
      <c r="AB1404" s="105">
        <f t="shared" si="172"/>
        <v>0</v>
      </c>
      <c r="AC1404" s="105" t="e">
        <f>+VLOOKUP(E1404,'Código Licitaciones'!$K$7:$K$50,1,0)</f>
        <v>#N/A</v>
      </c>
      <c r="AD1404" s="105">
        <f t="shared" si="173"/>
        <v>0</v>
      </c>
      <c r="AE1404" s="105" t="e">
        <f>+VLOOKUP(G1404,'Código Licitaciones'!$L$7:$L$50,1,0)</f>
        <v>#N/A</v>
      </c>
      <c r="AF1404" s="100" t="e">
        <f t="shared" si="174"/>
        <v>#DIV/0!</v>
      </c>
      <c r="AG1404" s="105" t="e">
        <f>+VLOOKUP(I1404,'Código Licitaciones'!$M$7:$M$50,1,0)</f>
        <v>#N/A</v>
      </c>
      <c r="AH1404" s="105" t="e">
        <f>+VLOOKUP(J1404,'Código Licitaciones'!$N$7:$N$50,1,0)</f>
        <v>#N/A</v>
      </c>
      <c r="AI1404" s="105">
        <f t="shared" si="175"/>
        <v>0</v>
      </c>
      <c r="AJ1404" s="105">
        <f t="shared" si="175"/>
        <v>0</v>
      </c>
      <c r="AK1404" s="106" t="e">
        <f>+VLOOKUP(M1404,'Código Barras'!$C$3:$C$1694,1,0)</f>
        <v>#N/A</v>
      </c>
      <c r="AL1404" s="100">
        <f t="shared" si="169"/>
        <v>0</v>
      </c>
      <c r="AM1404" s="100">
        <f t="shared" si="169"/>
        <v>0</v>
      </c>
      <c r="AN1404" s="100">
        <f t="shared" si="169"/>
        <v>0</v>
      </c>
      <c r="AO1404" s="100">
        <f t="shared" si="168"/>
        <v>0</v>
      </c>
      <c r="AP1404" s="100">
        <f t="shared" si="168"/>
        <v>0</v>
      </c>
      <c r="AQ1404" s="100">
        <f t="shared" si="168"/>
        <v>0</v>
      </c>
      <c r="AR1404" s="100" t="e">
        <f>VLOOKUP(C1404&amp;E1404&amp;G1404&amp;I1404&amp;J1404,'Código Licitaciones'!$I$8:$I$6500,1,0)</f>
        <v>#N/A</v>
      </c>
    </row>
    <row r="1405" spans="13:44" ht="18" x14ac:dyDescent="0.35">
      <c r="M1405" s="109"/>
      <c r="X1405" s="92">
        <f t="shared" si="170"/>
        <v>9</v>
      </c>
      <c r="Z1405" s="100" t="e">
        <f t="shared" si="171"/>
        <v>#DIV/0!</v>
      </c>
      <c r="AA1405" s="105" t="e">
        <f>+VLOOKUP(C1405,'Código Licitaciones'!$J$7:$J$31,1,0)</f>
        <v>#N/A</v>
      </c>
      <c r="AB1405" s="105">
        <f t="shared" si="172"/>
        <v>0</v>
      </c>
      <c r="AC1405" s="105" t="e">
        <f>+VLOOKUP(E1405,'Código Licitaciones'!$K$7:$K$50,1,0)</f>
        <v>#N/A</v>
      </c>
      <c r="AD1405" s="105">
        <f t="shared" si="173"/>
        <v>0</v>
      </c>
      <c r="AE1405" s="105" t="e">
        <f>+VLOOKUP(G1405,'Código Licitaciones'!$L$7:$L$50,1,0)</f>
        <v>#N/A</v>
      </c>
      <c r="AF1405" s="100" t="e">
        <f t="shared" si="174"/>
        <v>#DIV/0!</v>
      </c>
      <c r="AG1405" s="105" t="e">
        <f>+VLOOKUP(I1405,'Código Licitaciones'!$M$7:$M$50,1,0)</f>
        <v>#N/A</v>
      </c>
      <c r="AH1405" s="105" t="e">
        <f>+VLOOKUP(J1405,'Código Licitaciones'!$N$7:$N$50,1,0)</f>
        <v>#N/A</v>
      </c>
      <c r="AI1405" s="105">
        <f t="shared" si="175"/>
        <v>0</v>
      </c>
      <c r="AJ1405" s="105">
        <f t="shared" si="175"/>
        <v>0</v>
      </c>
      <c r="AK1405" s="106" t="e">
        <f>+VLOOKUP(M1405,'Código Barras'!$C$3:$C$1694,1,0)</f>
        <v>#N/A</v>
      </c>
      <c r="AL1405" s="100">
        <f t="shared" si="169"/>
        <v>0</v>
      </c>
      <c r="AM1405" s="100">
        <f t="shared" si="169"/>
        <v>0</v>
      </c>
      <c r="AN1405" s="100">
        <f t="shared" si="169"/>
        <v>0</v>
      </c>
      <c r="AO1405" s="100">
        <f t="shared" si="168"/>
        <v>0</v>
      </c>
      <c r="AP1405" s="100">
        <f t="shared" si="168"/>
        <v>0</v>
      </c>
      <c r="AQ1405" s="100">
        <f t="shared" si="168"/>
        <v>0</v>
      </c>
      <c r="AR1405" s="100" t="e">
        <f>VLOOKUP(C1405&amp;E1405&amp;G1405&amp;I1405&amp;J1405,'Código Licitaciones'!$I$8:$I$6500,1,0)</f>
        <v>#N/A</v>
      </c>
    </row>
    <row r="1406" spans="13:44" ht="18" x14ac:dyDescent="0.35">
      <c r="M1406" s="109"/>
      <c r="X1406" s="92">
        <f t="shared" si="170"/>
        <v>9</v>
      </c>
      <c r="Z1406" s="100" t="e">
        <f t="shared" si="171"/>
        <v>#DIV/0!</v>
      </c>
      <c r="AA1406" s="105" t="e">
        <f>+VLOOKUP(C1406,'Código Licitaciones'!$J$7:$J$31,1,0)</f>
        <v>#N/A</v>
      </c>
      <c r="AB1406" s="105">
        <f t="shared" si="172"/>
        <v>0</v>
      </c>
      <c r="AC1406" s="105" t="e">
        <f>+VLOOKUP(E1406,'Código Licitaciones'!$K$7:$K$50,1,0)</f>
        <v>#N/A</v>
      </c>
      <c r="AD1406" s="105">
        <f t="shared" si="173"/>
        <v>0</v>
      </c>
      <c r="AE1406" s="105" t="e">
        <f>+VLOOKUP(G1406,'Código Licitaciones'!$L$7:$L$50,1,0)</f>
        <v>#N/A</v>
      </c>
      <c r="AF1406" s="100" t="e">
        <f t="shared" si="174"/>
        <v>#DIV/0!</v>
      </c>
      <c r="AG1406" s="105" t="e">
        <f>+VLOOKUP(I1406,'Código Licitaciones'!$M$7:$M$50,1,0)</f>
        <v>#N/A</v>
      </c>
      <c r="AH1406" s="105" t="e">
        <f>+VLOOKUP(J1406,'Código Licitaciones'!$N$7:$N$50,1,0)</f>
        <v>#N/A</v>
      </c>
      <c r="AI1406" s="105">
        <f t="shared" si="175"/>
        <v>0</v>
      </c>
      <c r="AJ1406" s="105">
        <f t="shared" si="175"/>
        <v>0</v>
      </c>
      <c r="AK1406" s="106" t="e">
        <f>+VLOOKUP(M1406,'Código Barras'!$C$3:$C$1694,1,0)</f>
        <v>#N/A</v>
      </c>
      <c r="AL1406" s="100">
        <f t="shared" si="169"/>
        <v>0</v>
      </c>
      <c r="AM1406" s="100">
        <f t="shared" si="169"/>
        <v>0</v>
      </c>
      <c r="AN1406" s="100">
        <f t="shared" si="169"/>
        <v>0</v>
      </c>
      <c r="AO1406" s="100">
        <f t="shared" si="168"/>
        <v>0</v>
      </c>
      <c r="AP1406" s="100">
        <f t="shared" si="168"/>
        <v>0</v>
      </c>
      <c r="AQ1406" s="100">
        <f t="shared" si="168"/>
        <v>0</v>
      </c>
      <c r="AR1406" s="100" t="e">
        <f>VLOOKUP(C1406&amp;E1406&amp;G1406&amp;I1406&amp;J1406,'Código Licitaciones'!$I$8:$I$6500,1,0)</f>
        <v>#N/A</v>
      </c>
    </row>
    <row r="1407" spans="13:44" ht="18" x14ac:dyDescent="0.35">
      <c r="M1407" s="109"/>
      <c r="X1407" s="92">
        <f t="shared" si="170"/>
        <v>9</v>
      </c>
      <c r="Z1407" s="100" t="e">
        <f t="shared" si="171"/>
        <v>#DIV/0!</v>
      </c>
      <c r="AA1407" s="105" t="e">
        <f>+VLOOKUP(C1407,'Código Licitaciones'!$J$7:$J$31,1,0)</f>
        <v>#N/A</v>
      </c>
      <c r="AB1407" s="105">
        <f t="shared" si="172"/>
        <v>0</v>
      </c>
      <c r="AC1407" s="105" t="e">
        <f>+VLOOKUP(E1407,'Código Licitaciones'!$K$7:$K$50,1,0)</f>
        <v>#N/A</v>
      </c>
      <c r="AD1407" s="105">
        <f t="shared" si="173"/>
        <v>0</v>
      </c>
      <c r="AE1407" s="105" t="e">
        <f>+VLOOKUP(G1407,'Código Licitaciones'!$L$7:$L$50,1,0)</f>
        <v>#N/A</v>
      </c>
      <c r="AF1407" s="100" t="e">
        <f t="shared" si="174"/>
        <v>#DIV/0!</v>
      </c>
      <c r="AG1407" s="105" t="e">
        <f>+VLOOKUP(I1407,'Código Licitaciones'!$M$7:$M$50,1,0)</f>
        <v>#N/A</v>
      </c>
      <c r="AH1407" s="105" t="e">
        <f>+VLOOKUP(J1407,'Código Licitaciones'!$N$7:$N$50,1,0)</f>
        <v>#N/A</v>
      </c>
      <c r="AI1407" s="105">
        <f t="shared" si="175"/>
        <v>0</v>
      </c>
      <c r="AJ1407" s="105">
        <f t="shared" si="175"/>
        <v>0</v>
      </c>
      <c r="AK1407" s="106" t="e">
        <f>+VLOOKUP(M1407,'Código Barras'!$C$3:$C$1694,1,0)</f>
        <v>#N/A</v>
      </c>
      <c r="AL1407" s="100">
        <f t="shared" si="169"/>
        <v>0</v>
      </c>
      <c r="AM1407" s="100">
        <f t="shared" si="169"/>
        <v>0</v>
      </c>
      <c r="AN1407" s="100">
        <f t="shared" si="169"/>
        <v>0</v>
      </c>
      <c r="AO1407" s="100">
        <f t="shared" si="169"/>
        <v>0</v>
      </c>
      <c r="AP1407" s="100">
        <f t="shared" si="169"/>
        <v>0</v>
      </c>
      <c r="AQ1407" s="100">
        <f t="shared" si="169"/>
        <v>0</v>
      </c>
      <c r="AR1407" s="100" t="e">
        <f>VLOOKUP(C1407&amp;E1407&amp;G1407&amp;I1407&amp;J1407,'Código Licitaciones'!$I$8:$I$6500,1,0)</f>
        <v>#N/A</v>
      </c>
    </row>
    <row r="1408" spans="13:44" ht="18" x14ac:dyDescent="0.35">
      <c r="M1408" s="109"/>
      <c r="X1408" s="92">
        <f t="shared" si="170"/>
        <v>9</v>
      </c>
      <c r="Z1408" s="100" t="e">
        <f t="shared" si="171"/>
        <v>#DIV/0!</v>
      </c>
      <c r="AA1408" s="105" t="e">
        <f>+VLOOKUP(C1408,'Código Licitaciones'!$J$7:$J$31,1,0)</f>
        <v>#N/A</v>
      </c>
      <c r="AB1408" s="105">
        <f t="shared" si="172"/>
        <v>0</v>
      </c>
      <c r="AC1408" s="105" t="e">
        <f>+VLOOKUP(E1408,'Código Licitaciones'!$K$7:$K$50,1,0)</f>
        <v>#N/A</v>
      </c>
      <c r="AD1408" s="105">
        <f t="shared" si="173"/>
        <v>0</v>
      </c>
      <c r="AE1408" s="105" t="e">
        <f>+VLOOKUP(G1408,'Código Licitaciones'!$L$7:$L$50,1,0)</f>
        <v>#N/A</v>
      </c>
      <c r="AF1408" s="100" t="e">
        <f t="shared" si="174"/>
        <v>#DIV/0!</v>
      </c>
      <c r="AG1408" s="105" t="e">
        <f>+VLOOKUP(I1408,'Código Licitaciones'!$M$7:$M$50,1,0)</f>
        <v>#N/A</v>
      </c>
      <c r="AH1408" s="105" t="e">
        <f>+VLOOKUP(J1408,'Código Licitaciones'!$N$7:$N$50,1,0)</f>
        <v>#N/A</v>
      </c>
      <c r="AI1408" s="105">
        <f t="shared" si="175"/>
        <v>0</v>
      </c>
      <c r="AJ1408" s="105">
        <f t="shared" si="175"/>
        <v>0</v>
      </c>
      <c r="AK1408" s="106" t="e">
        <f>+VLOOKUP(M1408,'Código Barras'!$C$3:$C$1694,1,0)</f>
        <v>#N/A</v>
      </c>
      <c r="AL1408" s="100">
        <f t="shared" ref="AL1408:AQ1450" si="176">IF(OR(ISNUMBER(N1408),N1408=0),N1408,1/0)</f>
        <v>0</v>
      </c>
      <c r="AM1408" s="100">
        <f t="shared" si="176"/>
        <v>0</v>
      </c>
      <c r="AN1408" s="100">
        <f t="shared" si="176"/>
        <v>0</v>
      </c>
      <c r="AO1408" s="100">
        <f t="shared" si="176"/>
        <v>0</v>
      </c>
      <c r="AP1408" s="100">
        <f t="shared" si="176"/>
        <v>0</v>
      </c>
      <c r="AQ1408" s="100">
        <f t="shared" si="176"/>
        <v>0</v>
      </c>
      <c r="AR1408" s="100" t="e">
        <f>VLOOKUP(C1408&amp;E1408&amp;G1408&amp;I1408&amp;J1408,'Código Licitaciones'!$I$8:$I$6500,1,0)</f>
        <v>#N/A</v>
      </c>
    </row>
    <row r="1409" spans="13:44" ht="18" x14ac:dyDescent="0.35">
      <c r="M1409" s="109"/>
      <c r="X1409" s="92">
        <f t="shared" si="170"/>
        <v>9</v>
      </c>
      <c r="Z1409" s="100" t="e">
        <f t="shared" si="171"/>
        <v>#DIV/0!</v>
      </c>
      <c r="AA1409" s="105" t="e">
        <f>+VLOOKUP(C1409,'Código Licitaciones'!$J$7:$J$31,1,0)</f>
        <v>#N/A</v>
      </c>
      <c r="AB1409" s="105">
        <f t="shared" si="172"/>
        <v>0</v>
      </c>
      <c r="AC1409" s="105" t="e">
        <f>+VLOOKUP(E1409,'Código Licitaciones'!$K$7:$K$50,1,0)</f>
        <v>#N/A</v>
      </c>
      <c r="AD1409" s="105">
        <f t="shared" si="173"/>
        <v>0</v>
      </c>
      <c r="AE1409" s="105" t="e">
        <f>+VLOOKUP(G1409,'Código Licitaciones'!$L$7:$L$50,1,0)</f>
        <v>#N/A</v>
      </c>
      <c r="AF1409" s="100" t="e">
        <f t="shared" si="174"/>
        <v>#DIV/0!</v>
      </c>
      <c r="AG1409" s="105" t="e">
        <f>+VLOOKUP(I1409,'Código Licitaciones'!$M$7:$M$50,1,0)</f>
        <v>#N/A</v>
      </c>
      <c r="AH1409" s="105" t="e">
        <f>+VLOOKUP(J1409,'Código Licitaciones'!$N$7:$N$50,1,0)</f>
        <v>#N/A</v>
      </c>
      <c r="AI1409" s="105">
        <f t="shared" si="175"/>
        <v>0</v>
      </c>
      <c r="AJ1409" s="105">
        <f t="shared" si="175"/>
        <v>0</v>
      </c>
      <c r="AK1409" s="106" t="e">
        <f>+VLOOKUP(M1409,'Código Barras'!$C$3:$C$1694,1,0)</f>
        <v>#N/A</v>
      </c>
      <c r="AL1409" s="100">
        <f t="shared" si="176"/>
        <v>0</v>
      </c>
      <c r="AM1409" s="100">
        <f t="shared" si="176"/>
        <v>0</v>
      </c>
      <c r="AN1409" s="100">
        <f t="shared" si="176"/>
        <v>0</v>
      </c>
      <c r="AO1409" s="100">
        <f t="shared" si="176"/>
        <v>0</v>
      </c>
      <c r="AP1409" s="100">
        <f t="shared" si="176"/>
        <v>0</v>
      </c>
      <c r="AQ1409" s="100">
        <f t="shared" si="176"/>
        <v>0</v>
      </c>
      <c r="AR1409" s="100" t="e">
        <f>VLOOKUP(C1409&amp;E1409&amp;G1409&amp;I1409&amp;J1409,'Código Licitaciones'!$I$8:$I$6500,1,0)</f>
        <v>#N/A</v>
      </c>
    </row>
    <row r="1410" spans="13:44" ht="18" x14ac:dyDescent="0.35">
      <c r="M1410" s="109"/>
      <c r="X1410" s="92">
        <f t="shared" si="170"/>
        <v>9</v>
      </c>
      <c r="Z1410" s="100" t="e">
        <f t="shared" si="171"/>
        <v>#DIV/0!</v>
      </c>
      <c r="AA1410" s="105" t="e">
        <f>+VLOOKUP(C1410,'Código Licitaciones'!$J$7:$J$31,1,0)</f>
        <v>#N/A</v>
      </c>
      <c r="AB1410" s="105">
        <f t="shared" si="172"/>
        <v>0</v>
      </c>
      <c r="AC1410" s="105" t="e">
        <f>+VLOOKUP(E1410,'Código Licitaciones'!$K$7:$K$50,1,0)</f>
        <v>#N/A</v>
      </c>
      <c r="AD1410" s="105">
        <f t="shared" si="173"/>
        <v>0</v>
      </c>
      <c r="AE1410" s="105" t="e">
        <f>+VLOOKUP(G1410,'Código Licitaciones'!$L$7:$L$50,1,0)</f>
        <v>#N/A</v>
      </c>
      <c r="AF1410" s="100" t="e">
        <f t="shared" si="174"/>
        <v>#DIV/0!</v>
      </c>
      <c r="AG1410" s="105" t="e">
        <f>+VLOOKUP(I1410,'Código Licitaciones'!$M$7:$M$50,1,0)</f>
        <v>#N/A</v>
      </c>
      <c r="AH1410" s="105" t="e">
        <f>+VLOOKUP(J1410,'Código Licitaciones'!$N$7:$N$50,1,0)</f>
        <v>#N/A</v>
      </c>
      <c r="AI1410" s="105">
        <f t="shared" si="175"/>
        <v>0</v>
      </c>
      <c r="AJ1410" s="105">
        <f t="shared" si="175"/>
        <v>0</v>
      </c>
      <c r="AK1410" s="106" t="e">
        <f>+VLOOKUP(M1410,'Código Barras'!$C$3:$C$1694,1,0)</f>
        <v>#N/A</v>
      </c>
      <c r="AL1410" s="100">
        <f t="shared" si="176"/>
        <v>0</v>
      </c>
      <c r="AM1410" s="100">
        <f t="shared" si="176"/>
        <v>0</v>
      </c>
      <c r="AN1410" s="100">
        <f t="shared" si="176"/>
        <v>0</v>
      </c>
      <c r="AO1410" s="100">
        <f t="shared" si="176"/>
        <v>0</v>
      </c>
      <c r="AP1410" s="100">
        <f t="shared" si="176"/>
        <v>0</v>
      </c>
      <c r="AQ1410" s="100">
        <f t="shared" si="176"/>
        <v>0</v>
      </c>
      <c r="AR1410" s="100" t="e">
        <f>VLOOKUP(C1410&amp;E1410&amp;G1410&amp;I1410&amp;J1410,'Código Licitaciones'!$I$8:$I$6500,1,0)</f>
        <v>#N/A</v>
      </c>
    </row>
    <row r="1411" spans="13:44" ht="18" x14ac:dyDescent="0.35">
      <c r="M1411" s="109"/>
      <c r="X1411" s="92">
        <f t="shared" si="170"/>
        <v>9</v>
      </c>
      <c r="Z1411" s="100" t="e">
        <f t="shared" si="171"/>
        <v>#DIV/0!</v>
      </c>
      <c r="AA1411" s="105" t="e">
        <f>+VLOOKUP(C1411,'Código Licitaciones'!$J$7:$J$31,1,0)</f>
        <v>#N/A</v>
      </c>
      <c r="AB1411" s="105">
        <f t="shared" si="172"/>
        <v>0</v>
      </c>
      <c r="AC1411" s="105" t="e">
        <f>+VLOOKUP(E1411,'Código Licitaciones'!$K$7:$K$50,1,0)</f>
        <v>#N/A</v>
      </c>
      <c r="AD1411" s="105">
        <f t="shared" si="173"/>
        <v>0</v>
      </c>
      <c r="AE1411" s="105" t="e">
        <f>+VLOOKUP(G1411,'Código Licitaciones'!$L$7:$L$50,1,0)</f>
        <v>#N/A</v>
      </c>
      <c r="AF1411" s="100" t="e">
        <f t="shared" si="174"/>
        <v>#DIV/0!</v>
      </c>
      <c r="AG1411" s="105" t="e">
        <f>+VLOOKUP(I1411,'Código Licitaciones'!$M$7:$M$50,1,0)</f>
        <v>#N/A</v>
      </c>
      <c r="AH1411" s="105" t="e">
        <f>+VLOOKUP(J1411,'Código Licitaciones'!$N$7:$N$50,1,0)</f>
        <v>#N/A</v>
      </c>
      <c r="AI1411" s="105">
        <f t="shared" si="175"/>
        <v>0</v>
      </c>
      <c r="AJ1411" s="105">
        <f t="shared" si="175"/>
        <v>0</v>
      </c>
      <c r="AK1411" s="106" t="e">
        <f>+VLOOKUP(M1411,'Código Barras'!$C$3:$C$1694,1,0)</f>
        <v>#N/A</v>
      </c>
      <c r="AL1411" s="100">
        <f t="shared" si="176"/>
        <v>0</v>
      </c>
      <c r="AM1411" s="100">
        <f t="shared" si="176"/>
        <v>0</v>
      </c>
      <c r="AN1411" s="100">
        <f t="shared" si="176"/>
        <v>0</v>
      </c>
      <c r="AO1411" s="100">
        <f t="shared" si="176"/>
        <v>0</v>
      </c>
      <c r="AP1411" s="100">
        <f t="shared" si="176"/>
        <v>0</v>
      </c>
      <c r="AQ1411" s="100">
        <f t="shared" si="176"/>
        <v>0</v>
      </c>
      <c r="AR1411" s="100" t="e">
        <f>VLOOKUP(C1411&amp;E1411&amp;G1411&amp;I1411&amp;J1411,'Código Licitaciones'!$I$8:$I$6500,1,0)</f>
        <v>#N/A</v>
      </c>
    </row>
    <row r="1412" spans="13:44" ht="18" x14ac:dyDescent="0.35">
      <c r="M1412" s="109"/>
      <c r="X1412" s="92">
        <f t="shared" si="170"/>
        <v>9</v>
      </c>
      <c r="Z1412" s="100" t="e">
        <f t="shared" si="171"/>
        <v>#DIV/0!</v>
      </c>
      <c r="AA1412" s="105" t="e">
        <f>+VLOOKUP(C1412,'Código Licitaciones'!$J$7:$J$31,1,0)</f>
        <v>#N/A</v>
      </c>
      <c r="AB1412" s="105">
        <f t="shared" si="172"/>
        <v>0</v>
      </c>
      <c r="AC1412" s="105" t="e">
        <f>+VLOOKUP(E1412,'Código Licitaciones'!$K$7:$K$50,1,0)</f>
        <v>#N/A</v>
      </c>
      <c r="AD1412" s="105">
        <f t="shared" si="173"/>
        <v>0</v>
      </c>
      <c r="AE1412" s="105" t="e">
        <f>+VLOOKUP(G1412,'Código Licitaciones'!$L$7:$L$50,1,0)</f>
        <v>#N/A</v>
      </c>
      <c r="AF1412" s="100" t="e">
        <f t="shared" si="174"/>
        <v>#DIV/0!</v>
      </c>
      <c r="AG1412" s="105" t="e">
        <f>+VLOOKUP(I1412,'Código Licitaciones'!$M$7:$M$50,1,0)</f>
        <v>#N/A</v>
      </c>
      <c r="AH1412" s="105" t="e">
        <f>+VLOOKUP(J1412,'Código Licitaciones'!$N$7:$N$50,1,0)</f>
        <v>#N/A</v>
      </c>
      <c r="AI1412" s="105">
        <f t="shared" si="175"/>
        <v>0</v>
      </c>
      <c r="AJ1412" s="105">
        <f t="shared" si="175"/>
        <v>0</v>
      </c>
      <c r="AK1412" s="106" t="e">
        <f>+VLOOKUP(M1412,'Código Barras'!$C$3:$C$1694,1,0)</f>
        <v>#N/A</v>
      </c>
      <c r="AL1412" s="100">
        <f t="shared" si="176"/>
        <v>0</v>
      </c>
      <c r="AM1412" s="100">
        <f t="shared" si="176"/>
        <v>0</v>
      </c>
      <c r="AN1412" s="100">
        <f t="shared" si="176"/>
        <v>0</v>
      </c>
      <c r="AO1412" s="100">
        <f t="shared" si="176"/>
        <v>0</v>
      </c>
      <c r="AP1412" s="100">
        <f t="shared" si="176"/>
        <v>0</v>
      </c>
      <c r="AQ1412" s="100">
        <f t="shared" si="176"/>
        <v>0</v>
      </c>
      <c r="AR1412" s="100" t="e">
        <f>VLOOKUP(C1412&amp;E1412&amp;G1412&amp;I1412&amp;J1412,'Código Licitaciones'!$I$8:$I$6500,1,0)</f>
        <v>#N/A</v>
      </c>
    </row>
    <row r="1413" spans="13:44" ht="18" x14ac:dyDescent="0.35">
      <c r="M1413" s="109"/>
      <c r="X1413" s="92">
        <f t="shared" si="170"/>
        <v>9</v>
      </c>
      <c r="Z1413" s="100" t="e">
        <f t="shared" si="171"/>
        <v>#DIV/0!</v>
      </c>
      <c r="AA1413" s="105" t="e">
        <f>+VLOOKUP(C1413,'Código Licitaciones'!$J$7:$J$31,1,0)</f>
        <v>#N/A</v>
      </c>
      <c r="AB1413" s="105">
        <f t="shared" si="172"/>
        <v>0</v>
      </c>
      <c r="AC1413" s="105" t="e">
        <f>+VLOOKUP(E1413,'Código Licitaciones'!$K$7:$K$50,1,0)</f>
        <v>#N/A</v>
      </c>
      <c r="AD1413" s="105">
        <f t="shared" si="173"/>
        <v>0</v>
      </c>
      <c r="AE1413" s="105" t="e">
        <f>+VLOOKUP(G1413,'Código Licitaciones'!$L$7:$L$50,1,0)</f>
        <v>#N/A</v>
      </c>
      <c r="AF1413" s="100" t="e">
        <f t="shared" si="174"/>
        <v>#DIV/0!</v>
      </c>
      <c r="AG1413" s="105" t="e">
        <f>+VLOOKUP(I1413,'Código Licitaciones'!$M$7:$M$50,1,0)</f>
        <v>#N/A</v>
      </c>
      <c r="AH1413" s="105" t="e">
        <f>+VLOOKUP(J1413,'Código Licitaciones'!$N$7:$N$50,1,0)</f>
        <v>#N/A</v>
      </c>
      <c r="AI1413" s="105">
        <f t="shared" si="175"/>
        <v>0</v>
      </c>
      <c r="AJ1413" s="105">
        <f t="shared" si="175"/>
        <v>0</v>
      </c>
      <c r="AK1413" s="106" t="e">
        <f>+VLOOKUP(M1413,'Código Barras'!$C$3:$C$1694,1,0)</f>
        <v>#N/A</v>
      </c>
      <c r="AL1413" s="100">
        <f t="shared" si="176"/>
        <v>0</v>
      </c>
      <c r="AM1413" s="100">
        <f t="shared" si="176"/>
        <v>0</v>
      </c>
      <c r="AN1413" s="100">
        <f t="shared" si="176"/>
        <v>0</v>
      </c>
      <c r="AO1413" s="100">
        <f t="shared" si="176"/>
        <v>0</v>
      </c>
      <c r="AP1413" s="100">
        <f t="shared" si="176"/>
        <v>0</v>
      </c>
      <c r="AQ1413" s="100">
        <f t="shared" si="176"/>
        <v>0</v>
      </c>
      <c r="AR1413" s="100" t="e">
        <f>VLOOKUP(C1413&amp;E1413&amp;G1413&amp;I1413&amp;J1413,'Código Licitaciones'!$I$8:$I$6500,1,0)</f>
        <v>#N/A</v>
      </c>
    </row>
    <row r="1414" spans="13:44" ht="18" x14ac:dyDescent="0.35">
      <c r="M1414" s="109"/>
      <c r="X1414" s="92">
        <f t="shared" si="170"/>
        <v>9</v>
      </c>
      <c r="Z1414" s="100" t="e">
        <f t="shared" si="171"/>
        <v>#DIV/0!</v>
      </c>
      <c r="AA1414" s="105" t="e">
        <f>+VLOOKUP(C1414,'Código Licitaciones'!$J$7:$J$31,1,0)</f>
        <v>#N/A</v>
      </c>
      <c r="AB1414" s="105">
        <f t="shared" si="172"/>
        <v>0</v>
      </c>
      <c r="AC1414" s="105" t="e">
        <f>+VLOOKUP(E1414,'Código Licitaciones'!$K$7:$K$50,1,0)</f>
        <v>#N/A</v>
      </c>
      <c r="AD1414" s="105">
        <f t="shared" si="173"/>
        <v>0</v>
      </c>
      <c r="AE1414" s="105" t="e">
        <f>+VLOOKUP(G1414,'Código Licitaciones'!$L$7:$L$50,1,0)</f>
        <v>#N/A</v>
      </c>
      <c r="AF1414" s="100" t="e">
        <f t="shared" si="174"/>
        <v>#DIV/0!</v>
      </c>
      <c r="AG1414" s="105" t="e">
        <f>+VLOOKUP(I1414,'Código Licitaciones'!$M$7:$M$50,1,0)</f>
        <v>#N/A</v>
      </c>
      <c r="AH1414" s="105" t="e">
        <f>+VLOOKUP(J1414,'Código Licitaciones'!$N$7:$N$50,1,0)</f>
        <v>#N/A</v>
      </c>
      <c r="AI1414" s="105">
        <f t="shared" si="175"/>
        <v>0</v>
      </c>
      <c r="AJ1414" s="105">
        <f t="shared" si="175"/>
        <v>0</v>
      </c>
      <c r="AK1414" s="106" t="e">
        <f>+VLOOKUP(M1414,'Código Barras'!$C$3:$C$1694,1,0)</f>
        <v>#N/A</v>
      </c>
      <c r="AL1414" s="100">
        <f t="shared" si="176"/>
        <v>0</v>
      </c>
      <c r="AM1414" s="100">
        <f t="shared" si="176"/>
        <v>0</v>
      </c>
      <c r="AN1414" s="100">
        <f t="shared" si="176"/>
        <v>0</v>
      </c>
      <c r="AO1414" s="100">
        <f t="shared" si="176"/>
        <v>0</v>
      </c>
      <c r="AP1414" s="100">
        <f t="shared" si="176"/>
        <v>0</v>
      </c>
      <c r="AQ1414" s="100">
        <f t="shared" si="176"/>
        <v>0</v>
      </c>
      <c r="AR1414" s="100" t="e">
        <f>VLOOKUP(C1414&amp;E1414&amp;G1414&amp;I1414&amp;J1414,'Código Licitaciones'!$I$8:$I$6500,1,0)</f>
        <v>#N/A</v>
      </c>
    </row>
    <row r="1415" spans="13:44" ht="18" x14ac:dyDescent="0.35">
      <c r="M1415" s="109"/>
      <c r="X1415" s="92">
        <f t="shared" si="170"/>
        <v>9</v>
      </c>
      <c r="Z1415" s="100" t="e">
        <f t="shared" si="171"/>
        <v>#DIV/0!</v>
      </c>
      <c r="AA1415" s="105" t="e">
        <f>+VLOOKUP(C1415,'Código Licitaciones'!$J$7:$J$31,1,0)</f>
        <v>#N/A</v>
      </c>
      <c r="AB1415" s="105">
        <f t="shared" si="172"/>
        <v>0</v>
      </c>
      <c r="AC1415" s="105" t="e">
        <f>+VLOOKUP(E1415,'Código Licitaciones'!$K$7:$K$50,1,0)</f>
        <v>#N/A</v>
      </c>
      <c r="AD1415" s="105">
        <f t="shared" si="173"/>
        <v>0</v>
      </c>
      <c r="AE1415" s="105" t="e">
        <f>+VLOOKUP(G1415,'Código Licitaciones'!$L$7:$L$50,1,0)</f>
        <v>#N/A</v>
      </c>
      <c r="AF1415" s="100" t="e">
        <f t="shared" si="174"/>
        <v>#DIV/0!</v>
      </c>
      <c r="AG1415" s="105" t="e">
        <f>+VLOOKUP(I1415,'Código Licitaciones'!$M$7:$M$50,1,0)</f>
        <v>#N/A</v>
      </c>
      <c r="AH1415" s="105" t="e">
        <f>+VLOOKUP(J1415,'Código Licitaciones'!$N$7:$N$50,1,0)</f>
        <v>#N/A</v>
      </c>
      <c r="AI1415" s="105">
        <f t="shared" si="175"/>
        <v>0</v>
      </c>
      <c r="AJ1415" s="105">
        <f t="shared" si="175"/>
        <v>0</v>
      </c>
      <c r="AK1415" s="106" t="e">
        <f>+VLOOKUP(M1415,'Código Barras'!$C$3:$C$1694,1,0)</f>
        <v>#N/A</v>
      </c>
      <c r="AL1415" s="100">
        <f t="shared" si="176"/>
        <v>0</v>
      </c>
      <c r="AM1415" s="100">
        <f t="shared" si="176"/>
        <v>0</v>
      </c>
      <c r="AN1415" s="100">
        <f t="shared" si="176"/>
        <v>0</v>
      </c>
      <c r="AO1415" s="100">
        <f t="shared" si="176"/>
        <v>0</v>
      </c>
      <c r="AP1415" s="100">
        <f t="shared" si="176"/>
        <v>0</v>
      </c>
      <c r="AQ1415" s="100">
        <f t="shared" si="176"/>
        <v>0</v>
      </c>
      <c r="AR1415" s="100" t="e">
        <f>VLOOKUP(C1415&amp;E1415&amp;G1415&amp;I1415&amp;J1415,'Código Licitaciones'!$I$8:$I$6500,1,0)</f>
        <v>#N/A</v>
      </c>
    </row>
    <row r="1416" spans="13:44" ht="18" x14ac:dyDescent="0.35">
      <c r="M1416" s="109"/>
      <c r="X1416" s="92">
        <f t="shared" si="170"/>
        <v>9</v>
      </c>
      <c r="Z1416" s="100" t="e">
        <f t="shared" si="171"/>
        <v>#DIV/0!</v>
      </c>
      <c r="AA1416" s="105" t="e">
        <f>+VLOOKUP(C1416,'Código Licitaciones'!$J$7:$J$31,1,0)</f>
        <v>#N/A</v>
      </c>
      <c r="AB1416" s="105">
        <f t="shared" si="172"/>
        <v>0</v>
      </c>
      <c r="AC1416" s="105" t="e">
        <f>+VLOOKUP(E1416,'Código Licitaciones'!$K$7:$K$50,1,0)</f>
        <v>#N/A</v>
      </c>
      <c r="AD1416" s="105">
        <f t="shared" si="173"/>
        <v>0</v>
      </c>
      <c r="AE1416" s="105" t="e">
        <f>+VLOOKUP(G1416,'Código Licitaciones'!$L$7:$L$50,1,0)</f>
        <v>#N/A</v>
      </c>
      <c r="AF1416" s="100" t="e">
        <f t="shared" si="174"/>
        <v>#DIV/0!</v>
      </c>
      <c r="AG1416" s="105" t="e">
        <f>+VLOOKUP(I1416,'Código Licitaciones'!$M$7:$M$50,1,0)</f>
        <v>#N/A</v>
      </c>
      <c r="AH1416" s="105" t="e">
        <f>+VLOOKUP(J1416,'Código Licitaciones'!$N$7:$N$50,1,0)</f>
        <v>#N/A</v>
      </c>
      <c r="AI1416" s="105">
        <f t="shared" si="175"/>
        <v>0</v>
      </c>
      <c r="AJ1416" s="105">
        <f t="shared" si="175"/>
        <v>0</v>
      </c>
      <c r="AK1416" s="106" t="e">
        <f>+VLOOKUP(M1416,'Código Barras'!$C$3:$C$1694,1,0)</f>
        <v>#N/A</v>
      </c>
      <c r="AL1416" s="100">
        <f t="shared" si="176"/>
        <v>0</v>
      </c>
      <c r="AM1416" s="100">
        <f t="shared" si="176"/>
        <v>0</v>
      </c>
      <c r="AN1416" s="100">
        <f t="shared" si="176"/>
        <v>0</v>
      </c>
      <c r="AO1416" s="100">
        <f t="shared" si="176"/>
        <v>0</v>
      </c>
      <c r="AP1416" s="100">
        <f t="shared" si="176"/>
        <v>0</v>
      </c>
      <c r="AQ1416" s="100">
        <f t="shared" si="176"/>
        <v>0</v>
      </c>
      <c r="AR1416" s="100" t="e">
        <f>VLOOKUP(C1416&amp;E1416&amp;G1416&amp;I1416&amp;J1416,'Código Licitaciones'!$I$8:$I$6500,1,0)</f>
        <v>#N/A</v>
      </c>
    </row>
    <row r="1417" spans="13:44" ht="18" x14ac:dyDescent="0.35">
      <c r="M1417" s="109"/>
      <c r="X1417" s="92">
        <f t="shared" si="170"/>
        <v>9</v>
      </c>
      <c r="Z1417" s="100" t="e">
        <f t="shared" si="171"/>
        <v>#DIV/0!</v>
      </c>
      <c r="AA1417" s="105" t="e">
        <f>+VLOOKUP(C1417,'Código Licitaciones'!$J$7:$J$31,1,0)</f>
        <v>#N/A</v>
      </c>
      <c r="AB1417" s="105">
        <f t="shared" si="172"/>
        <v>0</v>
      </c>
      <c r="AC1417" s="105" t="e">
        <f>+VLOOKUP(E1417,'Código Licitaciones'!$K$7:$K$50,1,0)</f>
        <v>#N/A</v>
      </c>
      <c r="AD1417" s="105">
        <f t="shared" si="173"/>
        <v>0</v>
      </c>
      <c r="AE1417" s="105" t="e">
        <f>+VLOOKUP(G1417,'Código Licitaciones'!$L$7:$L$50,1,0)</f>
        <v>#N/A</v>
      </c>
      <c r="AF1417" s="100" t="e">
        <f t="shared" si="174"/>
        <v>#DIV/0!</v>
      </c>
      <c r="AG1417" s="105" t="e">
        <f>+VLOOKUP(I1417,'Código Licitaciones'!$M$7:$M$50,1,0)</f>
        <v>#N/A</v>
      </c>
      <c r="AH1417" s="105" t="e">
        <f>+VLOOKUP(J1417,'Código Licitaciones'!$N$7:$N$50,1,0)</f>
        <v>#N/A</v>
      </c>
      <c r="AI1417" s="105">
        <f t="shared" si="175"/>
        <v>0</v>
      </c>
      <c r="AJ1417" s="105">
        <f t="shared" si="175"/>
        <v>0</v>
      </c>
      <c r="AK1417" s="106" t="e">
        <f>+VLOOKUP(M1417,'Código Barras'!$C$3:$C$1694,1,0)</f>
        <v>#N/A</v>
      </c>
      <c r="AL1417" s="100">
        <f t="shared" si="176"/>
        <v>0</v>
      </c>
      <c r="AM1417" s="100">
        <f t="shared" si="176"/>
        <v>0</v>
      </c>
      <c r="AN1417" s="100">
        <f t="shared" si="176"/>
        <v>0</v>
      </c>
      <c r="AO1417" s="100">
        <f t="shared" si="176"/>
        <v>0</v>
      </c>
      <c r="AP1417" s="100">
        <f t="shared" si="176"/>
        <v>0</v>
      </c>
      <c r="AQ1417" s="100">
        <f t="shared" si="176"/>
        <v>0</v>
      </c>
      <c r="AR1417" s="100" t="e">
        <f>VLOOKUP(C1417&amp;E1417&amp;G1417&amp;I1417&amp;J1417,'Código Licitaciones'!$I$8:$I$6500,1,0)</f>
        <v>#N/A</v>
      </c>
    </row>
    <row r="1418" spans="13:44" ht="18" x14ac:dyDescent="0.35">
      <c r="M1418" s="109"/>
      <c r="X1418" s="92">
        <f t="shared" ref="X1418:X1481" si="177">SUMPRODUCT(--(ISERROR(Z1418:BN1418)))</f>
        <v>9</v>
      </c>
      <c r="Z1418" s="100" t="e">
        <f t="shared" ref="Z1418:Z1481" si="178">IF(ISNUMBER(B1418),B1418,1/0)</f>
        <v>#DIV/0!</v>
      </c>
      <c r="AA1418" s="105" t="e">
        <f>+VLOOKUP(C1418,'Código Licitaciones'!$J$7:$J$31,1,0)</f>
        <v>#N/A</v>
      </c>
      <c r="AB1418" s="105">
        <f t="shared" ref="AB1418:AB1481" si="179">+D1418</f>
        <v>0</v>
      </c>
      <c r="AC1418" s="105" t="e">
        <f>+VLOOKUP(E1418,'Código Licitaciones'!$K$7:$K$50,1,0)</f>
        <v>#N/A</v>
      </c>
      <c r="AD1418" s="105">
        <f t="shared" ref="AD1418:AD1481" si="180">+F1418</f>
        <v>0</v>
      </c>
      <c r="AE1418" s="105" t="e">
        <f>+VLOOKUP(G1418,'Código Licitaciones'!$L$7:$L$50,1,0)</f>
        <v>#N/A</v>
      </c>
      <c r="AF1418" s="100" t="e">
        <f t="shared" ref="AF1418:AF1481" si="181">IF(ISNUMBER(H1418),H1418,1/0)</f>
        <v>#DIV/0!</v>
      </c>
      <c r="AG1418" s="105" t="e">
        <f>+VLOOKUP(I1418,'Código Licitaciones'!$M$7:$M$50,1,0)</f>
        <v>#N/A</v>
      </c>
      <c r="AH1418" s="105" t="e">
        <f>+VLOOKUP(J1418,'Código Licitaciones'!$N$7:$N$50,1,0)</f>
        <v>#N/A</v>
      </c>
      <c r="AI1418" s="105">
        <f t="shared" si="175"/>
        <v>0</v>
      </c>
      <c r="AJ1418" s="105">
        <f t="shared" si="175"/>
        <v>0</v>
      </c>
      <c r="AK1418" s="106" t="e">
        <f>+VLOOKUP(M1418,'Código Barras'!$C$3:$C$1694,1,0)</f>
        <v>#N/A</v>
      </c>
      <c r="AL1418" s="100">
        <f t="shared" si="176"/>
        <v>0</v>
      </c>
      <c r="AM1418" s="100">
        <f t="shared" si="176"/>
        <v>0</v>
      </c>
      <c r="AN1418" s="100">
        <f t="shared" si="176"/>
        <v>0</v>
      </c>
      <c r="AO1418" s="100">
        <f t="shared" si="176"/>
        <v>0</v>
      </c>
      <c r="AP1418" s="100">
        <f t="shared" si="176"/>
        <v>0</v>
      </c>
      <c r="AQ1418" s="100">
        <f t="shared" si="176"/>
        <v>0</v>
      </c>
      <c r="AR1418" s="100" t="e">
        <f>VLOOKUP(C1418&amp;E1418&amp;G1418&amp;I1418&amp;J1418,'Código Licitaciones'!$I$8:$I$6500,1,0)</f>
        <v>#N/A</v>
      </c>
    </row>
    <row r="1419" spans="13:44" ht="18" x14ac:dyDescent="0.35">
      <c r="M1419" s="109"/>
      <c r="X1419" s="92">
        <f t="shared" si="177"/>
        <v>9</v>
      </c>
      <c r="Z1419" s="100" t="e">
        <f t="shared" si="178"/>
        <v>#DIV/0!</v>
      </c>
      <c r="AA1419" s="105" t="e">
        <f>+VLOOKUP(C1419,'Código Licitaciones'!$J$7:$J$31,1,0)</f>
        <v>#N/A</v>
      </c>
      <c r="AB1419" s="105">
        <f t="shared" si="179"/>
        <v>0</v>
      </c>
      <c r="AC1419" s="105" t="e">
        <f>+VLOOKUP(E1419,'Código Licitaciones'!$K$7:$K$50,1,0)</f>
        <v>#N/A</v>
      </c>
      <c r="AD1419" s="105">
        <f t="shared" si="180"/>
        <v>0</v>
      </c>
      <c r="AE1419" s="105" t="e">
        <f>+VLOOKUP(G1419,'Código Licitaciones'!$L$7:$L$50,1,0)</f>
        <v>#N/A</v>
      </c>
      <c r="AF1419" s="100" t="e">
        <f t="shared" si="181"/>
        <v>#DIV/0!</v>
      </c>
      <c r="AG1419" s="105" t="e">
        <f>+VLOOKUP(I1419,'Código Licitaciones'!$M$7:$M$50,1,0)</f>
        <v>#N/A</v>
      </c>
      <c r="AH1419" s="105" t="e">
        <f>+VLOOKUP(J1419,'Código Licitaciones'!$N$7:$N$50,1,0)</f>
        <v>#N/A</v>
      </c>
      <c r="AI1419" s="105">
        <f t="shared" si="175"/>
        <v>0</v>
      </c>
      <c r="AJ1419" s="105">
        <f t="shared" si="175"/>
        <v>0</v>
      </c>
      <c r="AK1419" s="106" t="e">
        <f>+VLOOKUP(M1419,'Código Barras'!$C$3:$C$1694,1,0)</f>
        <v>#N/A</v>
      </c>
      <c r="AL1419" s="100">
        <f t="shared" si="176"/>
        <v>0</v>
      </c>
      <c r="AM1419" s="100">
        <f t="shared" si="176"/>
        <v>0</v>
      </c>
      <c r="AN1419" s="100">
        <f t="shared" si="176"/>
        <v>0</v>
      </c>
      <c r="AO1419" s="100">
        <f t="shared" si="176"/>
        <v>0</v>
      </c>
      <c r="AP1419" s="100">
        <f t="shared" si="176"/>
        <v>0</v>
      </c>
      <c r="AQ1419" s="100">
        <f t="shared" si="176"/>
        <v>0</v>
      </c>
      <c r="AR1419" s="100" t="e">
        <f>VLOOKUP(C1419&amp;E1419&amp;G1419&amp;I1419&amp;J1419,'Código Licitaciones'!$I$8:$I$6500,1,0)</f>
        <v>#N/A</v>
      </c>
    </row>
    <row r="1420" spans="13:44" ht="18" x14ac:dyDescent="0.35">
      <c r="M1420" s="109"/>
      <c r="X1420" s="92">
        <f t="shared" si="177"/>
        <v>9</v>
      </c>
      <c r="Z1420" s="100" t="e">
        <f t="shared" si="178"/>
        <v>#DIV/0!</v>
      </c>
      <c r="AA1420" s="105" t="e">
        <f>+VLOOKUP(C1420,'Código Licitaciones'!$J$7:$J$31,1,0)</f>
        <v>#N/A</v>
      </c>
      <c r="AB1420" s="105">
        <f t="shared" si="179"/>
        <v>0</v>
      </c>
      <c r="AC1420" s="105" t="e">
        <f>+VLOOKUP(E1420,'Código Licitaciones'!$K$7:$K$50,1,0)</f>
        <v>#N/A</v>
      </c>
      <c r="AD1420" s="105">
        <f t="shared" si="180"/>
        <v>0</v>
      </c>
      <c r="AE1420" s="105" t="e">
        <f>+VLOOKUP(G1420,'Código Licitaciones'!$L$7:$L$50,1,0)</f>
        <v>#N/A</v>
      </c>
      <c r="AF1420" s="100" t="e">
        <f t="shared" si="181"/>
        <v>#DIV/0!</v>
      </c>
      <c r="AG1420" s="105" t="e">
        <f>+VLOOKUP(I1420,'Código Licitaciones'!$M$7:$M$50,1,0)</f>
        <v>#N/A</v>
      </c>
      <c r="AH1420" s="105" t="e">
        <f>+VLOOKUP(J1420,'Código Licitaciones'!$N$7:$N$50,1,0)</f>
        <v>#N/A</v>
      </c>
      <c r="AI1420" s="105">
        <f t="shared" si="175"/>
        <v>0</v>
      </c>
      <c r="AJ1420" s="105">
        <f t="shared" si="175"/>
        <v>0</v>
      </c>
      <c r="AK1420" s="106" t="e">
        <f>+VLOOKUP(M1420,'Código Barras'!$C$3:$C$1694,1,0)</f>
        <v>#N/A</v>
      </c>
      <c r="AL1420" s="100">
        <f t="shared" si="176"/>
        <v>0</v>
      </c>
      <c r="AM1420" s="100">
        <f t="shared" si="176"/>
        <v>0</v>
      </c>
      <c r="AN1420" s="100">
        <f t="shared" si="176"/>
        <v>0</v>
      </c>
      <c r="AO1420" s="100">
        <f t="shared" si="176"/>
        <v>0</v>
      </c>
      <c r="AP1420" s="100">
        <f t="shared" si="176"/>
        <v>0</v>
      </c>
      <c r="AQ1420" s="100">
        <f t="shared" si="176"/>
        <v>0</v>
      </c>
      <c r="AR1420" s="100" t="e">
        <f>VLOOKUP(C1420&amp;E1420&amp;G1420&amp;I1420&amp;J1420,'Código Licitaciones'!$I$8:$I$6500,1,0)</f>
        <v>#N/A</v>
      </c>
    </row>
    <row r="1421" spans="13:44" ht="18" x14ac:dyDescent="0.35">
      <c r="M1421" s="109"/>
      <c r="X1421" s="92">
        <f t="shared" si="177"/>
        <v>9</v>
      </c>
      <c r="Z1421" s="100" t="e">
        <f t="shared" si="178"/>
        <v>#DIV/0!</v>
      </c>
      <c r="AA1421" s="105" t="e">
        <f>+VLOOKUP(C1421,'Código Licitaciones'!$J$7:$J$31,1,0)</f>
        <v>#N/A</v>
      </c>
      <c r="AB1421" s="105">
        <f t="shared" si="179"/>
        <v>0</v>
      </c>
      <c r="AC1421" s="105" t="e">
        <f>+VLOOKUP(E1421,'Código Licitaciones'!$K$7:$K$50,1,0)</f>
        <v>#N/A</v>
      </c>
      <c r="AD1421" s="105">
        <f t="shared" si="180"/>
        <v>0</v>
      </c>
      <c r="AE1421" s="105" t="e">
        <f>+VLOOKUP(G1421,'Código Licitaciones'!$L$7:$L$50,1,0)</f>
        <v>#N/A</v>
      </c>
      <c r="AF1421" s="100" t="e">
        <f t="shared" si="181"/>
        <v>#DIV/0!</v>
      </c>
      <c r="AG1421" s="105" t="e">
        <f>+VLOOKUP(I1421,'Código Licitaciones'!$M$7:$M$50,1,0)</f>
        <v>#N/A</v>
      </c>
      <c r="AH1421" s="105" t="e">
        <f>+VLOOKUP(J1421,'Código Licitaciones'!$N$7:$N$50,1,0)</f>
        <v>#N/A</v>
      </c>
      <c r="AI1421" s="105">
        <f t="shared" si="175"/>
        <v>0</v>
      </c>
      <c r="AJ1421" s="105">
        <f t="shared" si="175"/>
        <v>0</v>
      </c>
      <c r="AK1421" s="106" t="e">
        <f>+VLOOKUP(M1421,'Código Barras'!$C$3:$C$1694,1,0)</f>
        <v>#N/A</v>
      </c>
      <c r="AL1421" s="100">
        <f t="shared" si="176"/>
        <v>0</v>
      </c>
      <c r="AM1421" s="100">
        <f t="shared" si="176"/>
        <v>0</v>
      </c>
      <c r="AN1421" s="100">
        <f t="shared" si="176"/>
        <v>0</v>
      </c>
      <c r="AO1421" s="100">
        <f t="shared" si="176"/>
        <v>0</v>
      </c>
      <c r="AP1421" s="100">
        <f t="shared" si="176"/>
        <v>0</v>
      </c>
      <c r="AQ1421" s="100">
        <f t="shared" si="176"/>
        <v>0</v>
      </c>
      <c r="AR1421" s="100" t="e">
        <f>VLOOKUP(C1421&amp;E1421&amp;G1421&amp;I1421&amp;J1421,'Código Licitaciones'!$I$8:$I$6500,1,0)</f>
        <v>#N/A</v>
      </c>
    </row>
    <row r="1422" spans="13:44" ht="18" x14ac:dyDescent="0.35">
      <c r="M1422" s="109"/>
      <c r="X1422" s="92">
        <f t="shared" si="177"/>
        <v>9</v>
      </c>
      <c r="Z1422" s="100" t="e">
        <f t="shared" si="178"/>
        <v>#DIV/0!</v>
      </c>
      <c r="AA1422" s="105" t="e">
        <f>+VLOOKUP(C1422,'Código Licitaciones'!$J$7:$J$31,1,0)</f>
        <v>#N/A</v>
      </c>
      <c r="AB1422" s="105">
        <f t="shared" si="179"/>
        <v>0</v>
      </c>
      <c r="AC1422" s="105" t="e">
        <f>+VLOOKUP(E1422,'Código Licitaciones'!$K$7:$K$50,1,0)</f>
        <v>#N/A</v>
      </c>
      <c r="AD1422" s="105">
        <f t="shared" si="180"/>
        <v>0</v>
      </c>
      <c r="AE1422" s="105" t="e">
        <f>+VLOOKUP(G1422,'Código Licitaciones'!$L$7:$L$50,1,0)</f>
        <v>#N/A</v>
      </c>
      <c r="AF1422" s="100" t="e">
        <f t="shared" si="181"/>
        <v>#DIV/0!</v>
      </c>
      <c r="AG1422" s="105" t="e">
        <f>+VLOOKUP(I1422,'Código Licitaciones'!$M$7:$M$50,1,0)</f>
        <v>#N/A</v>
      </c>
      <c r="AH1422" s="105" t="e">
        <f>+VLOOKUP(J1422,'Código Licitaciones'!$N$7:$N$50,1,0)</f>
        <v>#N/A</v>
      </c>
      <c r="AI1422" s="105">
        <f t="shared" si="175"/>
        <v>0</v>
      </c>
      <c r="AJ1422" s="105">
        <f t="shared" si="175"/>
        <v>0</v>
      </c>
      <c r="AK1422" s="106" t="e">
        <f>+VLOOKUP(M1422,'Código Barras'!$C$3:$C$1694,1,0)</f>
        <v>#N/A</v>
      </c>
      <c r="AL1422" s="100">
        <f t="shared" si="176"/>
        <v>0</v>
      </c>
      <c r="AM1422" s="100">
        <f t="shared" si="176"/>
        <v>0</v>
      </c>
      <c r="AN1422" s="100">
        <f t="shared" si="176"/>
        <v>0</v>
      </c>
      <c r="AO1422" s="100">
        <f t="shared" si="176"/>
        <v>0</v>
      </c>
      <c r="AP1422" s="100">
        <f t="shared" si="176"/>
        <v>0</v>
      </c>
      <c r="AQ1422" s="100">
        <f t="shared" si="176"/>
        <v>0</v>
      </c>
      <c r="AR1422" s="100" t="e">
        <f>VLOOKUP(C1422&amp;E1422&amp;G1422&amp;I1422&amp;J1422,'Código Licitaciones'!$I$8:$I$6500,1,0)</f>
        <v>#N/A</v>
      </c>
    </row>
    <row r="1423" spans="13:44" ht="18" x14ac:dyDescent="0.35">
      <c r="M1423" s="109"/>
      <c r="X1423" s="92">
        <f t="shared" si="177"/>
        <v>9</v>
      </c>
      <c r="Z1423" s="100" t="e">
        <f t="shared" si="178"/>
        <v>#DIV/0!</v>
      </c>
      <c r="AA1423" s="105" t="e">
        <f>+VLOOKUP(C1423,'Código Licitaciones'!$J$7:$J$31,1,0)</f>
        <v>#N/A</v>
      </c>
      <c r="AB1423" s="105">
        <f t="shared" si="179"/>
        <v>0</v>
      </c>
      <c r="AC1423" s="105" t="e">
        <f>+VLOOKUP(E1423,'Código Licitaciones'!$K$7:$K$50,1,0)</f>
        <v>#N/A</v>
      </c>
      <c r="AD1423" s="105">
        <f t="shared" si="180"/>
        <v>0</v>
      </c>
      <c r="AE1423" s="105" t="e">
        <f>+VLOOKUP(G1423,'Código Licitaciones'!$L$7:$L$50,1,0)</f>
        <v>#N/A</v>
      </c>
      <c r="AF1423" s="100" t="e">
        <f t="shared" si="181"/>
        <v>#DIV/0!</v>
      </c>
      <c r="AG1423" s="105" t="e">
        <f>+VLOOKUP(I1423,'Código Licitaciones'!$M$7:$M$50,1,0)</f>
        <v>#N/A</v>
      </c>
      <c r="AH1423" s="105" t="e">
        <f>+VLOOKUP(J1423,'Código Licitaciones'!$N$7:$N$50,1,0)</f>
        <v>#N/A</v>
      </c>
      <c r="AI1423" s="105">
        <f t="shared" si="175"/>
        <v>0</v>
      </c>
      <c r="AJ1423" s="105">
        <f t="shared" si="175"/>
        <v>0</v>
      </c>
      <c r="AK1423" s="106" t="e">
        <f>+VLOOKUP(M1423,'Código Barras'!$C$3:$C$1694,1,0)</f>
        <v>#N/A</v>
      </c>
      <c r="AL1423" s="100">
        <f t="shared" si="176"/>
        <v>0</v>
      </c>
      <c r="AM1423" s="100">
        <f t="shared" si="176"/>
        <v>0</v>
      </c>
      <c r="AN1423" s="100">
        <f t="shared" si="176"/>
        <v>0</v>
      </c>
      <c r="AO1423" s="100">
        <f t="shared" si="176"/>
        <v>0</v>
      </c>
      <c r="AP1423" s="100">
        <f t="shared" si="176"/>
        <v>0</v>
      </c>
      <c r="AQ1423" s="100">
        <f t="shared" si="176"/>
        <v>0</v>
      </c>
      <c r="AR1423" s="100" t="e">
        <f>VLOOKUP(C1423&amp;E1423&amp;G1423&amp;I1423&amp;J1423,'Código Licitaciones'!$I$8:$I$6500,1,0)</f>
        <v>#N/A</v>
      </c>
    </row>
    <row r="1424" spans="13:44" ht="18" x14ac:dyDescent="0.35">
      <c r="M1424" s="109"/>
      <c r="X1424" s="92">
        <f t="shared" si="177"/>
        <v>9</v>
      </c>
      <c r="Z1424" s="100" t="e">
        <f t="shared" si="178"/>
        <v>#DIV/0!</v>
      </c>
      <c r="AA1424" s="105" t="e">
        <f>+VLOOKUP(C1424,'Código Licitaciones'!$J$7:$J$31,1,0)</f>
        <v>#N/A</v>
      </c>
      <c r="AB1424" s="105">
        <f t="shared" si="179"/>
        <v>0</v>
      </c>
      <c r="AC1424" s="105" t="e">
        <f>+VLOOKUP(E1424,'Código Licitaciones'!$K$7:$K$50,1,0)</f>
        <v>#N/A</v>
      </c>
      <c r="AD1424" s="105">
        <f t="shared" si="180"/>
        <v>0</v>
      </c>
      <c r="AE1424" s="105" t="e">
        <f>+VLOOKUP(G1424,'Código Licitaciones'!$L$7:$L$50,1,0)</f>
        <v>#N/A</v>
      </c>
      <c r="AF1424" s="100" t="e">
        <f t="shared" si="181"/>
        <v>#DIV/0!</v>
      </c>
      <c r="AG1424" s="105" t="e">
        <f>+VLOOKUP(I1424,'Código Licitaciones'!$M$7:$M$50,1,0)</f>
        <v>#N/A</v>
      </c>
      <c r="AH1424" s="105" t="e">
        <f>+VLOOKUP(J1424,'Código Licitaciones'!$N$7:$N$50,1,0)</f>
        <v>#N/A</v>
      </c>
      <c r="AI1424" s="105">
        <f t="shared" si="175"/>
        <v>0</v>
      </c>
      <c r="AJ1424" s="105">
        <f t="shared" si="175"/>
        <v>0</v>
      </c>
      <c r="AK1424" s="106" t="e">
        <f>+VLOOKUP(M1424,'Código Barras'!$C$3:$C$1694,1,0)</f>
        <v>#N/A</v>
      </c>
      <c r="AL1424" s="100">
        <f t="shared" si="176"/>
        <v>0</v>
      </c>
      <c r="AM1424" s="100">
        <f t="shared" si="176"/>
        <v>0</v>
      </c>
      <c r="AN1424" s="100">
        <f t="shared" si="176"/>
        <v>0</v>
      </c>
      <c r="AO1424" s="100">
        <f t="shared" si="176"/>
        <v>0</v>
      </c>
      <c r="AP1424" s="100">
        <f t="shared" si="176"/>
        <v>0</v>
      </c>
      <c r="AQ1424" s="100">
        <f t="shared" si="176"/>
        <v>0</v>
      </c>
      <c r="AR1424" s="100" t="e">
        <f>VLOOKUP(C1424&amp;E1424&amp;G1424&amp;I1424&amp;J1424,'Código Licitaciones'!$I$8:$I$6500,1,0)</f>
        <v>#N/A</v>
      </c>
    </row>
    <row r="1425" spans="13:44" ht="18" x14ac:dyDescent="0.35">
      <c r="M1425" s="109"/>
      <c r="X1425" s="92">
        <f t="shared" si="177"/>
        <v>9</v>
      </c>
      <c r="Z1425" s="100" t="e">
        <f t="shared" si="178"/>
        <v>#DIV/0!</v>
      </c>
      <c r="AA1425" s="105" t="e">
        <f>+VLOOKUP(C1425,'Código Licitaciones'!$J$7:$J$31,1,0)</f>
        <v>#N/A</v>
      </c>
      <c r="AB1425" s="105">
        <f t="shared" si="179"/>
        <v>0</v>
      </c>
      <c r="AC1425" s="105" t="e">
        <f>+VLOOKUP(E1425,'Código Licitaciones'!$K$7:$K$50,1,0)</f>
        <v>#N/A</v>
      </c>
      <c r="AD1425" s="105">
        <f t="shared" si="180"/>
        <v>0</v>
      </c>
      <c r="AE1425" s="105" t="e">
        <f>+VLOOKUP(G1425,'Código Licitaciones'!$L$7:$L$50,1,0)</f>
        <v>#N/A</v>
      </c>
      <c r="AF1425" s="100" t="e">
        <f t="shared" si="181"/>
        <v>#DIV/0!</v>
      </c>
      <c r="AG1425" s="105" t="e">
        <f>+VLOOKUP(I1425,'Código Licitaciones'!$M$7:$M$50,1,0)</f>
        <v>#N/A</v>
      </c>
      <c r="AH1425" s="105" t="e">
        <f>+VLOOKUP(J1425,'Código Licitaciones'!$N$7:$N$50,1,0)</f>
        <v>#N/A</v>
      </c>
      <c r="AI1425" s="105">
        <f t="shared" si="175"/>
        <v>0</v>
      </c>
      <c r="AJ1425" s="105">
        <f t="shared" si="175"/>
        <v>0</v>
      </c>
      <c r="AK1425" s="106" t="e">
        <f>+VLOOKUP(M1425,'Código Barras'!$C$3:$C$1694,1,0)</f>
        <v>#N/A</v>
      </c>
      <c r="AL1425" s="100">
        <f t="shared" si="176"/>
        <v>0</v>
      </c>
      <c r="AM1425" s="100">
        <f t="shared" si="176"/>
        <v>0</v>
      </c>
      <c r="AN1425" s="100">
        <f t="shared" si="176"/>
        <v>0</v>
      </c>
      <c r="AO1425" s="100">
        <f t="shared" si="176"/>
        <v>0</v>
      </c>
      <c r="AP1425" s="100">
        <f t="shared" si="176"/>
        <v>0</v>
      </c>
      <c r="AQ1425" s="100">
        <f t="shared" si="176"/>
        <v>0</v>
      </c>
      <c r="AR1425" s="100" t="e">
        <f>VLOOKUP(C1425&amp;E1425&amp;G1425&amp;I1425&amp;J1425,'Código Licitaciones'!$I$8:$I$6500,1,0)</f>
        <v>#N/A</v>
      </c>
    </row>
    <row r="1426" spans="13:44" ht="18" x14ac:dyDescent="0.35">
      <c r="M1426" s="109"/>
      <c r="X1426" s="92">
        <f t="shared" si="177"/>
        <v>9</v>
      </c>
      <c r="Z1426" s="100" t="e">
        <f t="shared" si="178"/>
        <v>#DIV/0!</v>
      </c>
      <c r="AA1426" s="105" t="e">
        <f>+VLOOKUP(C1426,'Código Licitaciones'!$J$7:$J$31,1,0)</f>
        <v>#N/A</v>
      </c>
      <c r="AB1426" s="105">
        <f t="shared" si="179"/>
        <v>0</v>
      </c>
      <c r="AC1426" s="105" t="e">
        <f>+VLOOKUP(E1426,'Código Licitaciones'!$K$7:$K$50,1,0)</f>
        <v>#N/A</v>
      </c>
      <c r="AD1426" s="105">
        <f t="shared" si="180"/>
        <v>0</v>
      </c>
      <c r="AE1426" s="105" t="e">
        <f>+VLOOKUP(G1426,'Código Licitaciones'!$L$7:$L$50,1,0)</f>
        <v>#N/A</v>
      </c>
      <c r="AF1426" s="100" t="e">
        <f t="shared" si="181"/>
        <v>#DIV/0!</v>
      </c>
      <c r="AG1426" s="105" t="e">
        <f>+VLOOKUP(I1426,'Código Licitaciones'!$M$7:$M$50,1,0)</f>
        <v>#N/A</v>
      </c>
      <c r="AH1426" s="105" t="e">
        <f>+VLOOKUP(J1426,'Código Licitaciones'!$N$7:$N$50,1,0)</f>
        <v>#N/A</v>
      </c>
      <c r="AI1426" s="105">
        <f t="shared" si="175"/>
        <v>0</v>
      </c>
      <c r="AJ1426" s="105">
        <f t="shared" si="175"/>
        <v>0</v>
      </c>
      <c r="AK1426" s="106" t="e">
        <f>+VLOOKUP(M1426,'Código Barras'!$C$3:$C$1694,1,0)</f>
        <v>#N/A</v>
      </c>
      <c r="AL1426" s="100">
        <f t="shared" si="176"/>
        <v>0</v>
      </c>
      <c r="AM1426" s="100">
        <f t="shared" si="176"/>
        <v>0</v>
      </c>
      <c r="AN1426" s="100">
        <f t="shared" si="176"/>
        <v>0</v>
      </c>
      <c r="AO1426" s="100">
        <f t="shared" si="176"/>
        <v>0</v>
      </c>
      <c r="AP1426" s="100">
        <f t="shared" si="176"/>
        <v>0</v>
      </c>
      <c r="AQ1426" s="100">
        <f t="shared" si="176"/>
        <v>0</v>
      </c>
      <c r="AR1426" s="100" t="e">
        <f>VLOOKUP(C1426&amp;E1426&amp;G1426&amp;I1426&amp;J1426,'Código Licitaciones'!$I$8:$I$6500,1,0)</f>
        <v>#N/A</v>
      </c>
    </row>
    <row r="1427" spans="13:44" ht="18" x14ac:dyDescent="0.35">
      <c r="M1427" s="109"/>
      <c r="X1427" s="92">
        <f t="shared" si="177"/>
        <v>9</v>
      </c>
      <c r="Z1427" s="100" t="e">
        <f t="shared" si="178"/>
        <v>#DIV/0!</v>
      </c>
      <c r="AA1427" s="105" t="e">
        <f>+VLOOKUP(C1427,'Código Licitaciones'!$J$7:$J$31,1,0)</f>
        <v>#N/A</v>
      </c>
      <c r="AB1427" s="105">
        <f t="shared" si="179"/>
        <v>0</v>
      </c>
      <c r="AC1427" s="105" t="e">
        <f>+VLOOKUP(E1427,'Código Licitaciones'!$K$7:$K$50,1,0)</f>
        <v>#N/A</v>
      </c>
      <c r="AD1427" s="105">
        <f t="shared" si="180"/>
        <v>0</v>
      </c>
      <c r="AE1427" s="105" t="e">
        <f>+VLOOKUP(G1427,'Código Licitaciones'!$L$7:$L$50,1,0)</f>
        <v>#N/A</v>
      </c>
      <c r="AF1427" s="100" t="e">
        <f t="shared" si="181"/>
        <v>#DIV/0!</v>
      </c>
      <c r="AG1427" s="105" t="e">
        <f>+VLOOKUP(I1427,'Código Licitaciones'!$M$7:$M$50,1,0)</f>
        <v>#N/A</v>
      </c>
      <c r="AH1427" s="105" t="e">
        <f>+VLOOKUP(J1427,'Código Licitaciones'!$N$7:$N$50,1,0)</f>
        <v>#N/A</v>
      </c>
      <c r="AI1427" s="105">
        <f t="shared" si="175"/>
        <v>0</v>
      </c>
      <c r="AJ1427" s="105">
        <f t="shared" si="175"/>
        <v>0</v>
      </c>
      <c r="AK1427" s="106" t="e">
        <f>+VLOOKUP(M1427,'Código Barras'!$C$3:$C$1694,1,0)</f>
        <v>#N/A</v>
      </c>
      <c r="AL1427" s="100">
        <f t="shared" si="176"/>
        <v>0</v>
      </c>
      <c r="AM1427" s="100">
        <f t="shared" si="176"/>
        <v>0</v>
      </c>
      <c r="AN1427" s="100">
        <f t="shared" si="176"/>
        <v>0</v>
      </c>
      <c r="AO1427" s="100">
        <f t="shared" si="176"/>
        <v>0</v>
      </c>
      <c r="AP1427" s="100">
        <f t="shared" si="176"/>
        <v>0</v>
      </c>
      <c r="AQ1427" s="100">
        <f t="shared" si="176"/>
        <v>0</v>
      </c>
      <c r="AR1427" s="100" t="e">
        <f>VLOOKUP(C1427&amp;E1427&amp;G1427&amp;I1427&amp;J1427,'Código Licitaciones'!$I$8:$I$6500,1,0)</f>
        <v>#N/A</v>
      </c>
    </row>
    <row r="1428" spans="13:44" ht="18" x14ac:dyDescent="0.35">
      <c r="M1428" s="109"/>
      <c r="X1428" s="92">
        <f t="shared" si="177"/>
        <v>9</v>
      </c>
      <c r="Z1428" s="100" t="e">
        <f t="shared" si="178"/>
        <v>#DIV/0!</v>
      </c>
      <c r="AA1428" s="105" t="e">
        <f>+VLOOKUP(C1428,'Código Licitaciones'!$J$7:$J$31,1,0)</f>
        <v>#N/A</v>
      </c>
      <c r="AB1428" s="105">
        <f t="shared" si="179"/>
        <v>0</v>
      </c>
      <c r="AC1428" s="105" t="e">
        <f>+VLOOKUP(E1428,'Código Licitaciones'!$K$7:$K$50,1,0)</f>
        <v>#N/A</v>
      </c>
      <c r="AD1428" s="105">
        <f t="shared" si="180"/>
        <v>0</v>
      </c>
      <c r="AE1428" s="105" t="e">
        <f>+VLOOKUP(G1428,'Código Licitaciones'!$L$7:$L$50,1,0)</f>
        <v>#N/A</v>
      </c>
      <c r="AF1428" s="100" t="e">
        <f t="shared" si="181"/>
        <v>#DIV/0!</v>
      </c>
      <c r="AG1428" s="105" t="e">
        <f>+VLOOKUP(I1428,'Código Licitaciones'!$M$7:$M$50,1,0)</f>
        <v>#N/A</v>
      </c>
      <c r="AH1428" s="105" t="e">
        <f>+VLOOKUP(J1428,'Código Licitaciones'!$N$7:$N$50,1,0)</f>
        <v>#N/A</v>
      </c>
      <c r="AI1428" s="105">
        <f t="shared" si="175"/>
        <v>0</v>
      </c>
      <c r="AJ1428" s="105">
        <f t="shared" si="175"/>
        <v>0</v>
      </c>
      <c r="AK1428" s="106" t="e">
        <f>+VLOOKUP(M1428,'Código Barras'!$C$3:$C$1694,1,0)</f>
        <v>#N/A</v>
      </c>
      <c r="AL1428" s="100">
        <f t="shared" si="176"/>
        <v>0</v>
      </c>
      <c r="AM1428" s="100">
        <f t="shared" si="176"/>
        <v>0</v>
      </c>
      <c r="AN1428" s="100">
        <f t="shared" si="176"/>
        <v>0</v>
      </c>
      <c r="AO1428" s="100">
        <f t="shared" si="176"/>
        <v>0</v>
      </c>
      <c r="AP1428" s="100">
        <f t="shared" si="176"/>
        <v>0</v>
      </c>
      <c r="AQ1428" s="100">
        <f t="shared" si="176"/>
        <v>0</v>
      </c>
      <c r="AR1428" s="100" t="e">
        <f>VLOOKUP(C1428&amp;E1428&amp;G1428&amp;I1428&amp;J1428,'Código Licitaciones'!$I$8:$I$6500,1,0)</f>
        <v>#N/A</v>
      </c>
    </row>
    <row r="1429" spans="13:44" ht="18" x14ac:dyDescent="0.35">
      <c r="M1429" s="109"/>
      <c r="X1429" s="92">
        <f t="shared" si="177"/>
        <v>9</v>
      </c>
      <c r="Z1429" s="100" t="e">
        <f t="shared" si="178"/>
        <v>#DIV/0!</v>
      </c>
      <c r="AA1429" s="105" t="e">
        <f>+VLOOKUP(C1429,'Código Licitaciones'!$J$7:$J$31,1,0)</f>
        <v>#N/A</v>
      </c>
      <c r="AB1429" s="105">
        <f t="shared" si="179"/>
        <v>0</v>
      </c>
      <c r="AC1429" s="105" t="e">
        <f>+VLOOKUP(E1429,'Código Licitaciones'!$K$7:$K$50,1,0)</f>
        <v>#N/A</v>
      </c>
      <c r="AD1429" s="105">
        <f t="shared" si="180"/>
        <v>0</v>
      </c>
      <c r="AE1429" s="105" t="e">
        <f>+VLOOKUP(G1429,'Código Licitaciones'!$L$7:$L$50,1,0)</f>
        <v>#N/A</v>
      </c>
      <c r="AF1429" s="100" t="e">
        <f t="shared" si="181"/>
        <v>#DIV/0!</v>
      </c>
      <c r="AG1429" s="105" t="e">
        <f>+VLOOKUP(I1429,'Código Licitaciones'!$M$7:$M$50,1,0)</f>
        <v>#N/A</v>
      </c>
      <c r="AH1429" s="105" t="e">
        <f>+VLOOKUP(J1429,'Código Licitaciones'!$N$7:$N$50,1,0)</f>
        <v>#N/A</v>
      </c>
      <c r="AI1429" s="105">
        <f t="shared" si="175"/>
        <v>0</v>
      </c>
      <c r="AJ1429" s="105">
        <f t="shared" si="175"/>
        <v>0</v>
      </c>
      <c r="AK1429" s="106" t="e">
        <f>+VLOOKUP(M1429,'Código Barras'!$C$3:$C$1694,1,0)</f>
        <v>#N/A</v>
      </c>
      <c r="AL1429" s="100">
        <f t="shared" si="176"/>
        <v>0</v>
      </c>
      <c r="AM1429" s="100">
        <f t="shared" si="176"/>
        <v>0</v>
      </c>
      <c r="AN1429" s="100">
        <f t="shared" si="176"/>
        <v>0</v>
      </c>
      <c r="AO1429" s="100">
        <f t="shared" si="176"/>
        <v>0</v>
      </c>
      <c r="AP1429" s="100">
        <f t="shared" si="176"/>
        <v>0</v>
      </c>
      <c r="AQ1429" s="100">
        <f t="shared" si="176"/>
        <v>0</v>
      </c>
      <c r="AR1429" s="100" t="e">
        <f>VLOOKUP(C1429&amp;E1429&amp;G1429&amp;I1429&amp;J1429,'Código Licitaciones'!$I$8:$I$6500,1,0)</f>
        <v>#N/A</v>
      </c>
    </row>
    <row r="1430" spans="13:44" ht="18" x14ac:dyDescent="0.35">
      <c r="M1430" s="109"/>
      <c r="X1430" s="92">
        <f t="shared" si="177"/>
        <v>9</v>
      </c>
      <c r="Z1430" s="100" t="e">
        <f t="shared" si="178"/>
        <v>#DIV/0!</v>
      </c>
      <c r="AA1430" s="105" t="e">
        <f>+VLOOKUP(C1430,'Código Licitaciones'!$J$7:$J$31,1,0)</f>
        <v>#N/A</v>
      </c>
      <c r="AB1430" s="105">
        <f t="shared" si="179"/>
        <v>0</v>
      </c>
      <c r="AC1430" s="105" t="e">
        <f>+VLOOKUP(E1430,'Código Licitaciones'!$K$7:$K$50,1,0)</f>
        <v>#N/A</v>
      </c>
      <c r="AD1430" s="105">
        <f t="shared" si="180"/>
        <v>0</v>
      </c>
      <c r="AE1430" s="105" t="e">
        <f>+VLOOKUP(G1430,'Código Licitaciones'!$L$7:$L$50,1,0)</f>
        <v>#N/A</v>
      </c>
      <c r="AF1430" s="100" t="e">
        <f t="shared" si="181"/>
        <v>#DIV/0!</v>
      </c>
      <c r="AG1430" s="105" t="e">
        <f>+VLOOKUP(I1430,'Código Licitaciones'!$M$7:$M$50,1,0)</f>
        <v>#N/A</v>
      </c>
      <c r="AH1430" s="105" t="e">
        <f>+VLOOKUP(J1430,'Código Licitaciones'!$N$7:$N$50,1,0)</f>
        <v>#N/A</v>
      </c>
      <c r="AI1430" s="105">
        <f t="shared" si="175"/>
        <v>0</v>
      </c>
      <c r="AJ1430" s="105">
        <f t="shared" si="175"/>
        <v>0</v>
      </c>
      <c r="AK1430" s="106" t="e">
        <f>+VLOOKUP(M1430,'Código Barras'!$C$3:$C$1694,1,0)</f>
        <v>#N/A</v>
      </c>
      <c r="AL1430" s="100">
        <f t="shared" si="176"/>
        <v>0</v>
      </c>
      <c r="AM1430" s="100">
        <f t="shared" si="176"/>
        <v>0</v>
      </c>
      <c r="AN1430" s="100">
        <f t="shared" si="176"/>
        <v>0</v>
      </c>
      <c r="AO1430" s="100">
        <f t="shared" si="176"/>
        <v>0</v>
      </c>
      <c r="AP1430" s="100">
        <f t="shared" si="176"/>
        <v>0</v>
      </c>
      <c r="AQ1430" s="100">
        <f t="shared" si="176"/>
        <v>0</v>
      </c>
      <c r="AR1430" s="100" t="e">
        <f>VLOOKUP(C1430&amp;E1430&amp;G1430&amp;I1430&amp;J1430,'Código Licitaciones'!$I$8:$I$6500,1,0)</f>
        <v>#N/A</v>
      </c>
    </row>
    <row r="1431" spans="13:44" ht="18" x14ac:dyDescent="0.35">
      <c r="X1431" s="92">
        <f t="shared" si="177"/>
        <v>9</v>
      </c>
      <c r="Z1431" s="100" t="e">
        <f t="shared" si="178"/>
        <v>#DIV/0!</v>
      </c>
      <c r="AA1431" s="105" t="e">
        <f>+VLOOKUP(C1431,'Código Licitaciones'!$J$7:$J$31,1,0)</f>
        <v>#N/A</v>
      </c>
      <c r="AB1431" s="105">
        <f t="shared" si="179"/>
        <v>0</v>
      </c>
      <c r="AC1431" s="105" t="e">
        <f>+VLOOKUP(E1431,'Código Licitaciones'!$K$7:$K$50,1,0)</f>
        <v>#N/A</v>
      </c>
      <c r="AD1431" s="105">
        <f t="shared" si="180"/>
        <v>0</v>
      </c>
      <c r="AE1431" s="105" t="e">
        <f>+VLOOKUP(G1431,'Código Licitaciones'!$L$7:$L$50,1,0)</f>
        <v>#N/A</v>
      </c>
      <c r="AF1431" s="100" t="e">
        <f t="shared" si="181"/>
        <v>#DIV/0!</v>
      </c>
      <c r="AG1431" s="105" t="e">
        <f>+VLOOKUP(I1431,'Código Licitaciones'!$M$7:$M$50,1,0)</f>
        <v>#N/A</v>
      </c>
      <c r="AH1431" s="105" t="e">
        <f>+VLOOKUP(J1431,'Código Licitaciones'!$N$7:$N$50,1,0)</f>
        <v>#N/A</v>
      </c>
      <c r="AI1431" s="105">
        <f t="shared" si="175"/>
        <v>0</v>
      </c>
      <c r="AJ1431" s="105">
        <f t="shared" si="175"/>
        <v>0</v>
      </c>
      <c r="AK1431" s="106" t="e">
        <f>+VLOOKUP(M1431,'Código Barras'!$C$3:$C$1694,1,0)</f>
        <v>#N/A</v>
      </c>
      <c r="AL1431" s="100">
        <f t="shared" si="176"/>
        <v>0</v>
      </c>
      <c r="AM1431" s="100">
        <f t="shared" si="176"/>
        <v>0</v>
      </c>
      <c r="AN1431" s="100">
        <f t="shared" si="176"/>
        <v>0</v>
      </c>
      <c r="AO1431" s="100">
        <f t="shared" si="176"/>
        <v>0</v>
      </c>
      <c r="AP1431" s="100">
        <f t="shared" si="176"/>
        <v>0</v>
      </c>
      <c r="AQ1431" s="100">
        <f t="shared" si="176"/>
        <v>0</v>
      </c>
      <c r="AR1431" s="100" t="e">
        <f>VLOOKUP(C1431&amp;E1431&amp;G1431&amp;I1431&amp;J1431,'Código Licitaciones'!$I$8:$I$6500,1,0)</f>
        <v>#N/A</v>
      </c>
    </row>
    <row r="1432" spans="13:44" ht="18" x14ac:dyDescent="0.35">
      <c r="X1432" s="92">
        <f t="shared" si="177"/>
        <v>9</v>
      </c>
      <c r="Z1432" s="100" t="e">
        <f t="shared" si="178"/>
        <v>#DIV/0!</v>
      </c>
      <c r="AA1432" s="105" t="e">
        <f>+VLOOKUP(C1432,'Código Licitaciones'!$J$7:$J$31,1,0)</f>
        <v>#N/A</v>
      </c>
      <c r="AB1432" s="105">
        <f t="shared" si="179"/>
        <v>0</v>
      </c>
      <c r="AC1432" s="105" t="e">
        <f>+VLOOKUP(E1432,'Código Licitaciones'!$K$7:$K$50,1,0)</f>
        <v>#N/A</v>
      </c>
      <c r="AD1432" s="105">
        <f t="shared" si="180"/>
        <v>0</v>
      </c>
      <c r="AE1432" s="105" t="e">
        <f>+VLOOKUP(G1432,'Código Licitaciones'!$L$7:$L$50,1,0)</f>
        <v>#N/A</v>
      </c>
      <c r="AF1432" s="100" t="e">
        <f t="shared" si="181"/>
        <v>#DIV/0!</v>
      </c>
      <c r="AG1432" s="105" t="e">
        <f>+VLOOKUP(I1432,'Código Licitaciones'!$M$7:$M$50,1,0)</f>
        <v>#N/A</v>
      </c>
      <c r="AH1432" s="105" t="e">
        <f>+VLOOKUP(J1432,'Código Licitaciones'!$N$7:$N$50,1,0)</f>
        <v>#N/A</v>
      </c>
      <c r="AI1432" s="105">
        <f t="shared" si="175"/>
        <v>0</v>
      </c>
      <c r="AJ1432" s="105">
        <f t="shared" si="175"/>
        <v>0</v>
      </c>
      <c r="AK1432" s="106" t="e">
        <f>+VLOOKUP(M1432,'Código Barras'!$C$3:$C$1694,1,0)</f>
        <v>#N/A</v>
      </c>
      <c r="AL1432" s="100">
        <f t="shared" si="176"/>
        <v>0</v>
      </c>
      <c r="AM1432" s="100">
        <f t="shared" si="176"/>
        <v>0</v>
      </c>
      <c r="AN1432" s="100">
        <f t="shared" si="176"/>
        <v>0</v>
      </c>
      <c r="AO1432" s="100">
        <f t="shared" si="176"/>
        <v>0</v>
      </c>
      <c r="AP1432" s="100">
        <f t="shared" si="176"/>
        <v>0</v>
      </c>
      <c r="AQ1432" s="100">
        <f t="shared" si="176"/>
        <v>0</v>
      </c>
      <c r="AR1432" s="100" t="e">
        <f>VLOOKUP(C1432&amp;E1432&amp;G1432&amp;I1432&amp;J1432,'Código Licitaciones'!$I$8:$I$6500,1,0)</f>
        <v>#N/A</v>
      </c>
    </row>
    <row r="1433" spans="13:44" ht="18" x14ac:dyDescent="0.35">
      <c r="X1433" s="92">
        <f t="shared" si="177"/>
        <v>9</v>
      </c>
      <c r="Z1433" s="100" t="e">
        <f t="shared" si="178"/>
        <v>#DIV/0!</v>
      </c>
      <c r="AA1433" s="105" t="e">
        <f>+VLOOKUP(C1433,'Código Licitaciones'!$J$7:$J$31,1,0)</f>
        <v>#N/A</v>
      </c>
      <c r="AB1433" s="105">
        <f t="shared" si="179"/>
        <v>0</v>
      </c>
      <c r="AC1433" s="105" t="e">
        <f>+VLOOKUP(E1433,'Código Licitaciones'!$K$7:$K$50,1,0)</f>
        <v>#N/A</v>
      </c>
      <c r="AD1433" s="105">
        <f t="shared" si="180"/>
        <v>0</v>
      </c>
      <c r="AE1433" s="105" t="e">
        <f>+VLOOKUP(G1433,'Código Licitaciones'!$L$7:$L$50,1,0)</f>
        <v>#N/A</v>
      </c>
      <c r="AF1433" s="100" t="e">
        <f t="shared" si="181"/>
        <v>#DIV/0!</v>
      </c>
      <c r="AG1433" s="105" t="e">
        <f>+VLOOKUP(I1433,'Código Licitaciones'!$M$7:$M$50,1,0)</f>
        <v>#N/A</v>
      </c>
      <c r="AH1433" s="105" t="e">
        <f>+VLOOKUP(J1433,'Código Licitaciones'!$N$7:$N$50,1,0)</f>
        <v>#N/A</v>
      </c>
      <c r="AI1433" s="105">
        <f t="shared" si="175"/>
        <v>0</v>
      </c>
      <c r="AJ1433" s="105">
        <f t="shared" si="175"/>
        <v>0</v>
      </c>
      <c r="AK1433" s="106" t="e">
        <f>+VLOOKUP(M1433,'Código Barras'!$C$3:$C$1694,1,0)</f>
        <v>#N/A</v>
      </c>
      <c r="AL1433" s="100">
        <f t="shared" si="176"/>
        <v>0</v>
      </c>
      <c r="AM1433" s="100">
        <f t="shared" si="176"/>
        <v>0</v>
      </c>
      <c r="AN1433" s="100">
        <f t="shared" si="176"/>
        <v>0</v>
      </c>
      <c r="AO1433" s="100">
        <f t="shared" si="176"/>
        <v>0</v>
      </c>
      <c r="AP1433" s="100">
        <f t="shared" si="176"/>
        <v>0</v>
      </c>
      <c r="AQ1433" s="100">
        <f t="shared" si="176"/>
        <v>0</v>
      </c>
      <c r="AR1433" s="100" t="e">
        <f>VLOOKUP(C1433&amp;E1433&amp;G1433&amp;I1433&amp;J1433,'Código Licitaciones'!$I$8:$I$6500,1,0)</f>
        <v>#N/A</v>
      </c>
    </row>
    <row r="1434" spans="13:44" ht="18" x14ac:dyDescent="0.35">
      <c r="X1434" s="92">
        <f t="shared" si="177"/>
        <v>9</v>
      </c>
      <c r="Z1434" s="100" t="e">
        <f t="shared" si="178"/>
        <v>#DIV/0!</v>
      </c>
      <c r="AA1434" s="105" t="e">
        <f>+VLOOKUP(C1434,'Código Licitaciones'!$J$7:$J$31,1,0)</f>
        <v>#N/A</v>
      </c>
      <c r="AB1434" s="105">
        <f t="shared" si="179"/>
        <v>0</v>
      </c>
      <c r="AC1434" s="105" t="e">
        <f>+VLOOKUP(E1434,'Código Licitaciones'!$K$7:$K$50,1,0)</f>
        <v>#N/A</v>
      </c>
      <c r="AD1434" s="105">
        <f t="shared" si="180"/>
        <v>0</v>
      </c>
      <c r="AE1434" s="105" t="e">
        <f>+VLOOKUP(G1434,'Código Licitaciones'!$L$7:$L$50,1,0)</f>
        <v>#N/A</v>
      </c>
      <c r="AF1434" s="100" t="e">
        <f t="shared" si="181"/>
        <v>#DIV/0!</v>
      </c>
      <c r="AG1434" s="105" t="e">
        <f>+VLOOKUP(I1434,'Código Licitaciones'!$M$7:$M$50,1,0)</f>
        <v>#N/A</v>
      </c>
      <c r="AH1434" s="105" t="e">
        <f>+VLOOKUP(J1434,'Código Licitaciones'!$N$7:$N$50,1,0)</f>
        <v>#N/A</v>
      </c>
      <c r="AI1434" s="105">
        <f t="shared" si="175"/>
        <v>0</v>
      </c>
      <c r="AJ1434" s="105">
        <f t="shared" si="175"/>
        <v>0</v>
      </c>
      <c r="AK1434" s="106" t="e">
        <f>+VLOOKUP(M1434,'Código Barras'!$C$3:$C$1694,1,0)</f>
        <v>#N/A</v>
      </c>
      <c r="AL1434" s="100">
        <f t="shared" si="176"/>
        <v>0</v>
      </c>
      <c r="AM1434" s="100">
        <f t="shared" si="176"/>
        <v>0</v>
      </c>
      <c r="AN1434" s="100">
        <f t="shared" si="176"/>
        <v>0</v>
      </c>
      <c r="AO1434" s="100">
        <f t="shared" si="176"/>
        <v>0</v>
      </c>
      <c r="AP1434" s="100">
        <f t="shared" si="176"/>
        <v>0</v>
      </c>
      <c r="AQ1434" s="100">
        <f t="shared" si="176"/>
        <v>0</v>
      </c>
      <c r="AR1434" s="100" t="e">
        <f>VLOOKUP(C1434&amp;E1434&amp;G1434&amp;I1434&amp;J1434,'Código Licitaciones'!$I$8:$I$6500,1,0)</f>
        <v>#N/A</v>
      </c>
    </row>
    <row r="1435" spans="13:44" ht="18" x14ac:dyDescent="0.35">
      <c r="X1435" s="92">
        <f t="shared" si="177"/>
        <v>9</v>
      </c>
      <c r="Z1435" s="100" t="e">
        <f t="shared" si="178"/>
        <v>#DIV/0!</v>
      </c>
      <c r="AA1435" s="105" t="e">
        <f>+VLOOKUP(C1435,'Código Licitaciones'!$J$7:$J$31,1,0)</f>
        <v>#N/A</v>
      </c>
      <c r="AB1435" s="105">
        <f t="shared" si="179"/>
        <v>0</v>
      </c>
      <c r="AC1435" s="105" t="e">
        <f>+VLOOKUP(E1435,'Código Licitaciones'!$K$7:$K$50,1,0)</f>
        <v>#N/A</v>
      </c>
      <c r="AD1435" s="105">
        <f t="shared" si="180"/>
        <v>0</v>
      </c>
      <c r="AE1435" s="105" t="e">
        <f>+VLOOKUP(G1435,'Código Licitaciones'!$L$7:$L$50,1,0)</f>
        <v>#N/A</v>
      </c>
      <c r="AF1435" s="100" t="e">
        <f t="shared" si="181"/>
        <v>#DIV/0!</v>
      </c>
      <c r="AG1435" s="105" t="e">
        <f>+VLOOKUP(I1435,'Código Licitaciones'!$M$7:$M$50,1,0)</f>
        <v>#N/A</v>
      </c>
      <c r="AH1435" s="105" t="e">
        <f>+VLOOKUP(J1435,'Código Licitaciones'!$N$7:$N$50,1,0)</f>
        <v>#N/A</v>
      </c>
      <c r="AI1435" s="105">
        <f t="shared" si="175"/>
        <v>0</v>
      </c>
      <c r="AJ1435" s="105">
        <f t="shared" si="175"/>
        <v>0</v>
      </c>
      <c r="AK1435" s="106" t="e">
        <f>+VLOOKUP(M1435,'Código Barras'!$C$3:$C$1694,1,0)</f>
        <v>#N/A</v>
      </c>
      <c r="AL1435" s="100">
        <f t="shared" si="176"/>
        <v>0</v>
      </c>
      <c r="AM1435" s="100">
        <f t="shared" si="176"/>
        <v>0</v>
      </c>
      <c r="AN1435" s="100">
        <f t="shared" si="176"/>
        <v>0</v>
      </c>
      <c r="AO1435" s="100">
        <f t="shared" si="176"/>
        <v>0</v>
      </c>
      <c r="AP1435" s="100">
        <f t="shared" si="176"/>
        <v>0</v>
      </c>
      <c r="AQ1435" s="100">
        <f t="shared" si="176"/>
        <v>0</v>
      </c>
      <c r="AR1435" s="100" t="e">
        <f>VLOOKUP(C1435&amp;E1435&amp;G1435&amp;I1435&amp;J1435,'Código Licitaciones'!$I$8:$I$6500,1,0)</f>
        <v>#N/A</v>
      </c>
    </row>
    <row r="1436" spans="13:44" ht="18" x14ac:dyDescent="0.35">
      <c r="X1436" s="92">
        <f t="shared" si="177"/>
        <v>9</v>
      </c>
      <c r="Z1436" s="100" t="e">
        <f t="shared" si="178"/>
        <v>#DIV/0!</v>
      </c>
      <c r="AA1436" s="105" t="e">
        <f>+VLOOKUP(C1436,'Código Licitaciones'!$J$7:$J$31,1,0)</f>
        <v>#N/A</v>
      </c>
      <c r="AB1436" s="105">
        <f t="shared" si="179"/>
        <v>0</v>
      </c>
      <c r="AC1436" s="105" t="e">
        <f>+VLOOKUP(E1436,'Código Licitaciones'!$K$7:$K$50,1,0)</f>
        <v>#N/A</v>
      </c>
      <c r="AD1436" s="105">
        <f t="shared" si="180"/>
        <v>0</v>
      </c>
      <c r="AE1436" s="105" t="e">
        <f>+VLOOKUP(G1436,'Código Licitaciones'!$L$7:$L$50,1,0)</f>
        <v>#N/A</v>
      </c>
      <c r="AF1436" s="100" t="e">
        <f t="shared" si="181"/>
        <v>#DIV/0!</v>
      </c>
      <c r="AG1436" s="105" t="e">
        <f>+VLOOKUP(I1436,'Código Licitaciones'!$M$7:$M$50,1,0)</f>
        <v>#N/A</v>
      </c>
      <c r="AH1436" s="105" t="e">
        <f>+VLOOKUP(J1436,'Código Licitaciones'!$N$7:$N$50,1,0)</f>
        <v>#N/A</v>
      </c>
      <c r="AI1436" s="105">
        <f t="shared" si="175"/>
        <v>0</v>
      </c>
      <c r="AJ1436" s="105">
        <f t="shared" si="175"/>
        <v>0</v>
      </c>
      <c r="AK1436" s="106" t="e">
        <f>+VLOOKUP(M1436,'Código Barras'!$C$3:$C$1694,1,0)</f>
        <v>#N/A</v>
      </c>
      <c r="AL1436" s="100">
        <f t="shared" si="176"/>
        <v>0</v>
      </c>
      <c r="AM1436" s="100">
        <f t="shared" si="176"/>
        <v>0</v>
      </c>
      <c r="AN1436" s="100">
        <f t="shared" si="176"/>
        <v>0</v>
      </c>
      <c r="AO1436" s="100">
        <f t="shared" si="176"/>
        <v>0</v>
      </c>
      <c r="AP1436" s="100">
        <f t="shared" si="176"/>
        <v>0</v>
      </c>
      <c r="AQ1436" s="100">
        <f t="shared" si="176"/>
        <v>0</v>
      </c>
      <c r="AR1436" s="100" t="e">
        <f>VLOOKUP(C1436&amp;E1436&amp;G1436&amp;I1436&amp;J1436,'Código Licitaciones'!$I$8:$I$6500,1,0)</f>
        <v>#N/A</v>
      </c>
    </row>
    <row r="1437" spans="13:44" ht="18" x14ac:dyDescent="0.35">
      <c r="X1437" s="92">
        <f t="shared" si="177"/>
        <v>9</v>
      </c>
      <c r="Z1437" s="100" t="e">
        <f t="shared" si="178"/>
        <v>#DIV/0!</v>
      </c>
      <c r="AA1437" s="105" t="e">
        <f>+VLOOKUP(C1437,'Código Licitaciones'!$J$7:$J$31,1,0)</f>
        <v>#N/A</v>
      </c>
      <c r="AB1437" s="105">
        <f t="shared" si="179"/>
        <v>0</v>
      </c>
      <c r="AC1437" s="105" t="e">
        <f>+VLOOKUP(E1437,'Código Licitaciones'!$K$7:$K$50,1,0)</f>
        <v>#N/A</v>
      </c>
      <c r="AD1437" s="105">
        <f t="shared" si="180"/>
        <v>0</v>
      </c>
      <c r="AE1437" s="105" t="e">
        <f>+VLOOKUP(G1437,'Código Licitaciones'!$L$7:$L$50,1,0)</f>
        <v>#N/A</v>
      </c>
      <c r="AF1437" s="100" t="e">
        <f t="shared" si="181"/>
        <v>#DIV/0!</v>
      </c>
      <c r="AG1437" s="105" t="e">
        <f>+VLOOKUP(I1437,'Código Licitaciones'!$M$7:$M$50,1,0)</f>
        <v>#N/A</v>
      </c>
      <c r="AH1437" s="105" t="e">
        <f>+VLOOKUP(J1437,'Código Licitaciones'!$N$7:$N$50,1,0)</f>
        <v>#N/A</v>
      </c>
      <c r="AI1437" s="105">
        <f t="shared" si="175"/>
        <v>0</v>
      </c>
      <c r="AJ1437" s="105">
        <f t="shared" si="175"/>
        <v>0</v>
      </c>
      <c r="AK1437" s="106" t="e">
        <f>+VLOOKUP(M1437,'Código Barras'!$C$3:$C$1694,1,0)</f>
        <v>#N/A</v>
      </c>
      <c r="AL1437" s="100">
        <f t="shared" si="176"/>
        <v>0</v>
      </c>
      <c r="AM1437" s="100">
        <f t="shared" si="176"/>
        <v>0</v>
      </c>
      <c r="AN1437" s="100">
        <f t="shared" si="176"/>
        <v>0</v>
      </c>
      <c r="AO1437" s="100">
        <f t="shared" si="176"/>
        <v>0</v>
      </c>
      <c r="AP1437" s="100">
        <f t="shared" si="176"/>
        <v>0</v>
      </c>
      <c r="AQ1437" s="100">
        <f t="shared" si="176"/>
        <v>0</v>
      </c>
      <c r="AR1437" s="100" t="e">
        <f>VLOOKUP(C1437&amp;E1437&amp;G1437&amp;I1437&amp;J1437,'Código Licitaciones'!$I$8:$I$6500,1,0)</f>
        <v>#N/A</v>
      </c>
    </row>
    <row r="1438" spans="13:44" ht="18" x14ac:dyDescent="0.35">
      <c r="X1438" s="92">
        <f t="shared" si="177"/>
        <v>9</v>
      </c>
      <c r="Z1438" s="100" t="e">
        <f t="shared" si="178"/>
        <v>#DIV/0!</v>
      </c>
      <c r="AA1438" s="105" t="e">
        <f>+VLOOKUP(C1438,'Código Licitaciones'!$J$7:$J$31,1,0)</f>
        <v>#N/A</v>
      </c>
      <c r="AB1438" s="105">
        <f t="shared" si="179"/>
        <v>0</v>
      </c>
      <c r="AC1438" s="105" t="e">
        <f>+VLOOKUP(E1438,'Código Licitaciones'!$K$7:$K$50,1,0)</f>
        <v>#N/A</v>
      </c>
      <c r="AD1438" s="105">
        <f t="shared" si="180"/>
        <v>0</v>
      </c>
      <c r="AE1438" s="105" t="e">
        <f>+VLOOKUP(G1438,'Código Licitaciones'!$L$7:$L$50,1,0)</f>
        <v>#N/A</v>
      </c>
      <c r="AF1438" s="100" t="e">
        <f t="shared" si="181"/>
        <v>#DIV/0!</v>
      </c>
      <c r="AG1438" s="105" t="e">
        <f>+VLOOKUP(I1438,'Código Licitaciones'!$M$7:$M$50,1,0)</f>
        <v>#N/A</v>
      </c>
      <c r="AH1438" s="105" t="e">
        <f>+VLOOKUP(J1438,'Código Licitaciones'!$N$7:$N$50,1,0)</f>
        <v>#N/A</v>
      </c>
      <c r="AI1438" s="105">
        <f t="shared" si="175"/>
        <v>0</v>
      </c>
      <c r="AJ1438" s="105">
        <f t="shared" si="175"/>
        <v>0</v>
      </c>
      <c r="AK1438" s="106" t="e">
        <f>+VLOOKUP(M1438,'Código Barras'!$C$3:$C$1694,1,0)</f>
        <v>#N/A</v>
      </c>
      <c r="AL1438" s="100">
        <f t="shared" si="176"/>
        <v>0</v>
      </c>
      <c r="AM1438" s="100">
        <f t="shared" si="176"/>
        <v>0</v>
      </c>
      <c r="AN1438" s="100">
        <f t="shared" si="176"/>
        <v>0</v>
      </c>
      <c r="AO1438" s="100">
        <f t="shared" si="176"/>
        <v>0</v>
      </c>
      <c r="AP1438" s="100">
        <f t="shared" si="176"/>
        <v>0</v>
      </c>
      <c r="AQ1438" s="100">
        <f t="shared" si="176"/>
        <v>0</v>
      </c>
      <c r="AR1438" s="100" t="e">
        <f>VLOOKUP(C1438&amp;E1438&amp;G1438&amp;I1438&amp;J1438,'Código Licitaciones'!$I$8:$I$6500,1,0)</f>
        <v>#N/A</v>
      </c>
    </row>
    <row r="1439" spans="13:44" ht="18" x14ac:dyDescent="0.35">
      <c r="X1439" s="92">
        <f t="shared" si="177"/>
        <v>9</v>
      </c>
      <c r="Z1439" s="100" t="e">
        <f t="shared" si="178"/>
        <v>#DIV/0!</v>
      </c>
      <c r="AA1439" s="105" t="e">
        <f>+VLOOKUP(C1439,'Código Licitaciones'!$J$7:$J$31,1,0)</f>
        <v>#N/A</v>
      </c>
      <c r="AB1439" s="105">
        <f t="shared" si="179"/>
        <v>0</v>
      </c>
      <c r="AC1439" s="105" t="e">
        <f>+VLOOKUP(E1439,'Código Licitaciones'!$K$7:$K$50,1,0)</f>
        <v>#N/A</v>
      </c>
      <c r="AD1439" s="105">
        <f t="shared" si="180"/>
        <v>0</v>
      </c>
      <c r="AE1439" s="105" t="e">
        <f>+VLOOKUP(G1439,'Código Licitaciones'!$L$7:$L$50,1,0)</f>
        <v>#N/A</v>
      </c>
      <c r="AF1439" s="100" t="e">
        <f t="shared" si="181"/>
        <v>#DIV/0!</v>
      </c>
      <c r="AG1439" s="105" t="e">
        <f>+VLOOKUP(I1439,'Código Licitaciones'!$M$7:$M$50,1,0)</f>
        <v>#N/A</v>
      </c>
      <c r="AH1439" s="105" t="e">
        <f>+VLOOKUP(J1439,'Código Licitaciones'!$N$7:$N$50,1,0)</f>
        <v>#N/A</v>
      </c>
      <c r="AI1439" s="105">
        <f t="shared" si="175"/>
        <v>0</v>
      </c>
      <c r="AJ1439" s="105">
        <f t="shared" si="175"/>
        <v>0</v>
      </c>
      <c r="AK1439" s="106" t="e">
        <f>+VLOOKUP(M1439,'Código Barras'!$C$3:$C$1694,1,0)</f>
        <v>#N/A</v>
      </c>
      <c r="AL1439" s="100">
        <f t="shared" si="176"/>
        <v>0</v>
      </c>
      <c r="AM1439" s="100">
        <f t="shared" si="176"/>
        <v>0</v>
      </c>
      <c r="AN1439" s="100">
        <f t="shared" si="176"/>
        <v>0</v>
      </c>
      <c r="AO1439" s="100">
        <f t="shared" si="176"/>
        <v>0</v>
      </c>
      <c r="AP1439" s="100">
        <f t="shared" si="176"/>
        <v>0</v>
      </c>
      <c r="AQ1439" s="100">
        <f t="shared" si="176"/>
        <v>0</v>
      </c>
      <c r="AR1439" s="100" t="e">
        <f>VLOOKUP(C1439&amp;E1439&amp;G1439&amp;I1439&amp;J1439,'Código Licitaciones'!$I$8:$I$6500,1,0)</f>
        <v>#N/A</v>
      </c>
    </row>
    <row r="1440" spans="13:44" ht="18" x14ac:dyDescent="0.35">
      <c r="X1440" s="92">
        <f t="shared" si="177"/>
        <v>9</v>
      </c>
      <c r="Z1440" s="100" t="e">
        <f t="shared" si="178"/>
        <v>#DIV/0!</v>
      </c>
      <c r="AA1440" s="105" t="e">
        <f>+VLOOKUP(C1440,'Código Licitaciones'!$J$7:$J$31,1,0)</f>
        <v>#N/A</v>
      </c>
      <c r="AB1440" s="105">
        <f t="shared" si="179"/>
        <v>0</v>
      </c>
      <c r="AC1440" s="105" t="e">
        <f>+VLOOKUP(E1440,'Código Licitaciones'!$K$7:$K$50,1,0)</f>
        <v>#N/A</v>
      </c>
      <c r="AD1440" s="105">
        <f t="shared" si="180"/>
        <v>0</v>
      </c>
      <c r="AE1440" s="105" t="e">
        <f>+VLOOKUP(G1440,'Código Licitaciones'!$L$7:$L$50,1,0)</f>
        <v>#N/A</v>
      </c>
      <c r="AF1440" s="100" t="e">
        <f t="shared" si="181"/>
        <v>#DIV/0!</v>
      </c>
      <c r="AG1440" s="105" t="e">
        <f>+VLOOKUP(I1440,'Código Licitaciones'!$M$7:$M$50,1,0)</f>
        <v>#N/A</v>
      </c>
      <c r="AH1440" s="105" t="e">
        <f>+VLOOKUP(J1440,'Código Licitaciones'!$N$7:$N$50,1,0)</f>
        <v>#N/A</v>
      </c>
      <c r="AI1440" s="105">
        <f t="shared" si="175"/>
        <v>0</v>
      </c>
      <c r="AJ1440" s="105">
        <f t="shared" si="175"/>
        <v>0</v>
      </c>
      <c r="AK1440" s="106" t="e">
        <f>+VLOOKUP(M1440,'Código Barras'!$C$3:$C$1694,1,0)</f>
        <v>#N/A</v>
      </c>
      <c r="AL1440" s="100">
        <f t="shared" si="176"/>
        <v>0</v>
      </c>
      <c r="AM1440" s="100">
        <f t="shared" si="176"/>
        <v>0</v>
      </c>
      <c r="AN1440" s="100">
        <f t="shared" si="176"/>
        <v>0</v>
      </c>
      <c r="AO1440" s="100">
        <f t="shared" si="176"/>
        <v>0</v>
      </c>
      <c r="AP1440" s="100">
        <f t="shared" si="176"/>
        <v>0</v>
      </c>
      <c r="AQ1440" s="100">
        <f t="shared" si="176"/>
        <v>0</v>
      </c>
      <c r="AR1440" s="100" t="e">
        <f>VLOOKUP(C1440&amp;E1440&amp;G1440&amp;I1440&amp;J1440,'Código Licitaciones'!$I$8:$I$6500,1,0)</f>
        <v>#N/A</v>
      </c>
    </row>
    <row r="1441" spans="24:44" ht="18" x14ac:dyDescent="0.35">
      <c r="X1441" s="92">
        <f t="shared" si="177"/>
        <v>9</v>
      </c>
      <c r="Z1441" s="100" t="e">
        <f t="shared" si="178"/>
        <v>#DIV/0!</v>
      </c>
      <c r="AA1441" s="105" t="e">
        <f>+VLOOKUP(C1441,'Código Licitaciones'!$J$7:$J$31,1,0)</f>
        <v>#N/A</v>
      </c>
      <c r="AB1441" s="105">
        <f t="shared" si="179"/>
        <v>0</v>
      </c>
      <c r="AC1441" s="105" t="e">
        <f>+VLOOKUP(E1441,'Código Licitaciones'!$K$7:$K$50,1,0)</f>
        <v>#N/A</v>
      </c>
      <c r="AD1441" s="105">
        <f t="shared" si="180"/>
        <v>0</v>
      </c>
      <c r="AE1441" s="105" t="e">
        <f>+VLOOKUP(G1441,'Código Licitaciones'!$L$7:$L$50,1,0)</f>
        <v>#N/A</v>
      </c>
      <c r="AF1441" s="100" t="e">
        <f t="shared" si="181"/>
        <v>#DIV/0!</v>
      </c>
      <c r="AG1441" s="105" t="e">
        <f>+VLOOKUP(I1441,'Código Licitaciones'!$M$7:$M$50,1,0)</f>
        <v>#N/A</v>
      </c>
      <c r="AH1441" s="105" t="e">
        <f>+VLOOKUP(J1441,'Código Licitaciones'!$N$7:$N$50,1,0)</f>
        <v>#N/A</v>
      </c>
      <c r="AI1441" s="105">
        <f t="shared" ref="AI1441:AJ1504" si="182">+K1441</f>
        <v>0</v>
      </c>
      <c r="AJ1441" s="105">
        <f t="shared" si="182"/>
        <v>0</v>
      </c>
      <c r="AK1441" s="106" t="e">
        <f>+VLOOKUP(M1441,'Código Barras'!$C$3:$C$1694,1,0)</f>
        <v>#N/A</v>
      </c>
      <c r="AL1441" s="100">
        <f t="shared" si="176"/>
        <v>0</v>
      </c>
      <c r="AM1441" s="100">
        <f t="shared" si="176"/>
        <v>0</v>
      </c>
      <c r="AN1441" s="100">
        <f t="shared" si="176"/>
        <v>0</v>
      </c>
      <c r="AO1441" s="100">
        <f t="shared" si="176"/>
        <v>0</v>
      </c>
      <c r="AP1441" s="100">
        <f t="shared" si="176"/>
        <v>0</v>
      </c>
      <c r="AQ1441" s="100">
        <f t="shared" si="176"/>
        <v>0</v>
      </c>
      <c r="AR1441" s="100" t="e">
        <f>VLOOKUP(C1441&amp;E1441&amp;G1441&amp;I1441&amp;J1441,'Código Licitaciones'!$I$8:$I$6500,1,0)</f>
        <v>#N/A</v>
      </c>
    </row>
    <row r="1442" spans="24:44" ht="18" x14ac:dyDescent="0.35">
      <c r="X1442" s="92">
        <f t="shared" si="177"/>
        <v>9</v>
      </c>
      <c r="Z1442" s="100" t="e">
        <f t="shared" si="178"/>
        <v>#DIV/0!</v>
      </c>
      <c r="AA1442" s="105" t="e">
        <f>+VLOOKUP(C1442,'Código Licitaciones'!$J$7:$J$31,1,0)</f>
        <v>#N/A</v>
      </c>
      <c r="AB1442" s="105">
        <f t="shared" si="179"/>
        <v>0</v>
      </c>
      <c r="AC1442" s="105" t="e">
        <f>+VLOOKUP(E1442,'Código Licitaciones'!$K$7:$K$50,1,0)</f>
        <v>#N/A</v>
      </c>
      <c r="AD1442" s="105">
        <f t="shared" si="180"/>
        <v>0</v>
      </c>
      <c r="AE1442" s="105" t="e">
        <f>+VLOOKUP(G1442,'Código Licitaciones'!$L$7:$L$50,1,0)</f>
        <v>#N/A</v>
      </c>
      <c r="AF1442" s="100" t="e">
        <f t="shared" si="181"/>
        <v>#DIV/0!</v>
      </c>
      <c r="AG1442" s="105" t="e">
        <f>+VLOOKUP(I1442,'Código Licitaciones'!$M$7:$M$50,1,0)</f>
        <v>#N/A</v>
      </c>
      <c r="AH1442" s="105" t="e">
        <f>+VLOOKUP(J1442,'Código Licitaciones'!$N$7:$N$50,1,0)</f>
        <v>#N/A</v>
      </c>
      <c r="AI1442" s="105">
        <f t="shared" si="182"/>
        <v>0</v>
      </c>
      <c r="AJ1442" s="105">
        <f t="shared" si="182"/>
        <v>0</v>
      </c>
      <c r="AK1442" s="106" t="e">
        <f>+VLOOKUP(M1442,'Código Barras'!$C$3:$C$1694,1,0)</f>
        <v>#N/A</v>
      </c>
      <c r="AL1442" s="100">
        <f t="shared" si="176"/>
        <v>0</v>
      </c>
      <c r="AM1442" s="100">
        <f t="shared" si="176"/>
        <v>0</v>
      </c>
      <c r="AN1442" s="100">
        <f t="shared" si="176"/>
        <v>0</v>
      </c>
      <c r="AO1442" s="100">
        <f t="shared" si="176"/>
        <v>0</v>
      </c>
      <c r="AP1442" s="100">
        <f t="shared" si="176"/>
        <v>0</v>
      </c>
      <c r="AQ1442" s="100">
        <f t="shared" si="176"/>
        <v>0</v>
      </c>
      <c r="AR1442" s="100" t="e">
        <f>VLOOKUP(C1442&amp;E1442&amp;G1442&amp;I1442&amp;J1442,'Código Licitaciones'!$I$8:$I$6500,1,0)</f>
        <v>#N/A</v>
      </c>
    </row>
    <row r="1443" spans="24:44" ht="18" x14ac:dyDescent="0.35">
      <c r="X1443" s="92">
        <f t="shared" si="177"/>
        <v>9</v>
      </c>
      <c r="Z1443" s="100" t="e">
        <f t="shared" si="178"/>
        <v>#DIV/0!</v>
      </c>
      <c r="AA1443" s="105" t="e">
        <f>+VLOOKUP(C1443,'Código Licitaciones'!$J$7:$J$31,1,0)</f>
        <v>#N/A</v>
      </c>
      <c r="AB1443" s="105">
        <f t="shared" si="179"/>
        <v>0</v>
      </c>
      <c r="AC1443" s="105" t="e">
        <f>+VLOOKUP(E1443,'Código Licitaciones'!$K$7:$K$50,1,0)</f>
        <v>#N/A</v>
      </c>
      <c r="AD1443" s="105">
        <f t="shared" si="180"/>
        <v>0</v>
      </c>
      <c r="AE1443" s="105" t="e">
        <f>+VLOOKUP(G1443,'Código Licitaciones'!$L$7:$L$50,1,0)</f>
        <v>#N/A</v>
      </c>
      <c r="AF1443" s="100" t="e">
        <f t="shared" si="181"/>
        <v>#DIV/0!</v>
      </c>
      <c r="AG1443" s="105" t="e">
        <f>+VLOOKUP(I1443,'Código Licitaciones'!$M$7:$M$50,1,0)</f>
        <v>#N/A</v>
      </c>
      <c r="AH1443" s="105" t="e">
        <f>+VLOOKUP(J1443,'Código Licitaciones'!$N$7:$N$50,1,0)</f>
        <v>#N/A</v>
      </c>
      <c r="AI1443" s="105">
        <f t="shared" si="182"/>
        <v>0</v>
      </c>
      <c r="AJ1443" s="105">
        <f t="shared" si="182"/>
        <v>0</v>
      </c>
      <c r="AK1443" s="106" t="e">
        <f>+VLOOKUP(M1443,'Código Barras'!$C$3:$C$1694,1,0)</f>
        <v>#N/A</v>
      </c>
      <c r="AL1443" s="100">
        <f t="shared" si="176"/>
        <v>0</v>
      </c>
      <c r="AM1443" s="100">
        <f t="shared" si="176"/>
        <v>0</v>
      </c>
      <c r="AN1443" s="100">
        <f t="shared" si="176"/>
        <v>0</v>
      </c>
      <c r="AO1443" s="100">
        <f t="shared" si="176"/>
        <v>0</v>
      </c>
      <c r="AP1443" s="100">
        <f t="shared" si="176"/>
        <v>0</v>
      </c>
      <c r="AQ1443" s="100">
        <f t="shared" si="176"/>
        <v>0</v>
      </c>
      <c r="AR1443" s="100" t="e">
        <f>VLOOKUP(C1443&amp;E1443&amp;G1443&amp;I1443&amp;J1443,'Código Licitaciones'!$I$8:$I$6500,1,0)</f>
        <v>#N/A</v>
      </c>
    </row>
    <row r="1444" spans="24:44" ht="18" x14ac:dyDescent="0.35">
      <c r="X1444" s="92">
        <f t="shared" si="177"/>
        <v>9</v>
      </c>
      <c r="Z1444" s="100" t="e">
        <f t="shared" si="178"/>
        <v>#DIV/0!</v>
      </c>
      <c r="AA1444" s="105" t="e">
        <f>+VLOOKUP(C1444,'Código Licitaciones'!$J$7:$J$31,1,0)</f>
        <v>#N/A</v>
      </c>
      <c r="AB1444" s="105">
        <f t="shared" si="179"/>
        <v>0</v>
      </c>
      <c r="AC1444" s="105" t="e">
        <f>+VLOOKUP(E1444,'Código Licitaciones'!$K$7:$K$50,1,0)</f>
        <v>#N/A</v>
      </c>
      <c r="AD1444" s="105">
        <f t="shared" si="180"/>
        <v>0</v>
      </c>
      <c r="AE1444" s="105" t="e">
        <f>+VLOOKUP(G1444,'Código Licitaciones'!$L$7:$L$50,1,0)</f>
        <v>#N/A</v>
      </c>
      <c r="AF1444" s="100" t="e">
        <f t="shared" si="181"/>
        <v>#DIV/0!</v>
      </c>
      <c r="AG1444" s="105" t="e">
        <f>+VLOOKUP(I1444,'Código Licitaciones'!$M$7:$M$50,1,0)</f>
        <v>#N/A</v>
      </c>
      <c r="AH1444" s="105" t="e">
        <f>+VLOOKUP(J1444,'Código Licitaciones'!$N$7:$N$50,1,0)</f>
        <v>#N/A</v>
      </c>
      <c r="AI1444" s="105">
        <f t="shared" si="182"/>
        <v>0</v>
      </c>
      <c r="AJ1444" s="105">
        <f t="shared" si="182"/>
        <v>0</v>
      </c>
      <c r="AK1444" s="106" t="e">
        <f>+VLOOKUP(M1444,'Código Barras'!$C$3:$C$1694,1,0)</f>
        <v>#N/A</v>
      </c>
      <c r="AL1444" s="100">
        <f t="shared" si="176"/>
        <v>0</v>
      </c>
      <c r="AM1444" s="100">
        <f t="shared" si="176"/>
        <v>0</v>
      </c>
      <c r="AN1444" s="100">
        <f t="shared" si="176"/>
        <v>0</v>
      </c>
      <c r="AO1444" s="100">
        <f t="shared" si="176"/>
        <v>0</v>
      </c>
      <c r="AP1444" s="100">
        <f t="shared" si="176"/>
        <v>0</v>
      </c>
      <c r="AQ1444" s="100">
        <f t="shared" si="176"/>
        <v>0</v>
      </c>
      <c r="AR1444" s="100" t="e">
        <f>VLOOKUP(C1444&amp;E1444&amp;G1444&amp;I1444&amp;J1444,'Código Licitaciones'!$I$8:$I$6500,1,0)</f>
        <v>#N/A</v>
      </c>
    </row>
    <row r="1445" spans="24:44" ht="18" x14ac:dyDescent="0.35">
      <c r="X1445" s="92">
        <f t="shared" si="177"/>
        <v>9</v>
      </c>
      <c r="Z1445" s="100" t="e">
        <f t="shared" si="178"/>
        <v>#DIV/0!</v>
      </c>
      <c r="AA1445" s="105" t="e">
        <f>+VLOOKUP(C1445,'Código Licitaciones'!$J$7:$J$31,1,0)</f>
        <v>#N/A</v>
      </c>
      <c r="AB1445" s="105">
        <f t="shared" si="179"/>
        <v>0</v>
      </c>
      <c r="AC1445" s="105" t="e">
        <f>+VLOOKUP(E1445,'Código Licitaciones'!$K$7:$K$50,1,0)</f>
        <v>#N/A</v>
      </c>
      <c r="AD1445" s="105">
        <f t="shared" si="180"/>
        <v>0</v>
      </c>
      <c r="AE1445" s="105" t="e">
        <f>+VLOOKUP(G1445,'Código Licitaciones'!$L$7:$L$50,1,0)</f>
        <v>#N/A</v>
      </c>
      <c r="AF1445" s="100" t="e">
        <f t="shared" si="181"/>
        <v>#DIV/0!</v>
      </c>
      <c r="AG1445" s="105" t="e">
        <f>+VLOOKUP(I1445,'Código Licitaciones'!$M$7:$M$50,1,0)</f>
        <v>#N/A</v>
      </c>
      <c r="AH1445" s="105" t="e">
        <f>+VLOOKUP(J1445,'Código Licitaciones'!$N$7:$N$50,1,0)</f>
        <v>#N/A</v>
      </c>
      <c r="AI1445" s="105">
        <f t="shared" si="182"/>
        <v>0</v>
      </c>
      <c r="AJ1445" s="105">
        <f t="shared" si="182"/>
        <v>0</v>
      </c>
      <c r="AK1445" s="106" t="e">
        <f>+VLOOKUP(M1445,'Código Barras'!$C$3:$C$1694,1,0)</f>
        <v>#N/A</v>
      </c>
      <c r="AL1445" s="100">
        <f t="shared" si="176"/>
        <v>0</v>
      </c>
      <c r="AM1445" s="100">
        <f t="shared" si="176"/>
        <v>0</v>
      </c>
      <c r="AN1445" s="100">
        <f t="shared" si="176"/>
        <v>0</v>
      </c>
      <c r="AO1445" s="100">
        <f t="shared" si="176"/>
        <v>0</v>
      </c>
      <c r="AP1445" s="100">
        <f t="shared" si="176"/>
        <v>0</v>
      </c>
      <c r="AQ1445" s="100">
        <f t="shared" si="176"/>
        <v>0</v>
      </c>
      <c r="AR1445" s="100" t="e">
        <f>VLOOKUP(C1445&amp;E1445&amp;G1445&amp;I1445&amp;J1445,'Código Licitaciones'!$I$8:$I$6500,1,0)</f>
        <v>#N/A</v>
      </c>
    </row>
    <row r="1446" spans="24:44" ht="18" x14ac:dyDescent="0.35">
      <c r="X1446" s="92">
        <f t="shared" si="177"/>
        <v>9</v>
      </c>
      <c r="Z1446" s="100" t="e">
        <f t="shared" si="178"/>
        <v>#DIV/0!</v>
      </c>
      <c r="AA1446" s="105" t="e">
        <f>+VLOOKUP(C1446,'Código Licitaciones'!$J$7:$J$31,1,0)</f>
        <v>#N/A</v>
      </c>
      <c r="AB1446" s="105">
        <f t="shared" si="179"/>
        <v>0</v>
      </c>
      <c r="AC1446" s="105" t="e">
        <f>+VLOOKUP(E1446,'Código Licitaciones'!$K$7:$K$50,1,0)</f>
        <v>#N/A</v>
      </c>
      <c r="AD1446" s="105">
        <f t="shared" si="180"/>
        <v>0</v>
      </c>
      <c r="AE1446" s="105" t="e">
        <f>+VLOOKUP(G1446,'Código Licitaciones'!$L$7:$L$50,1,0)</f>
        <v>#N/A</v>
      </c>
      <c r="AF1446" s="100" t="e">
        <f t="shared" si="181"/>
        <v>#DIV/0!</v>
      </c>
      <c r="AG1446" s="105" t="e">
        <f>+VLOOKUP(I1446,'Código Licitaciones'!$M$7:$M$50,1,0)</f>
        <v>#N/A</v>
      </c>
      <c r="AH1446" s="105" t="e">
        <f>+VLOOKUP(J1446,'Código Licitaciones'!$N$7:$N$50,1,0)</f>
        <v>#N/A</v>
      </c>
      <c r="AI1446" s="105">
        <f t="shared" si="182"/>
        <v>0</v>
      </c>
      <c r="AJ1446" s="105">
        <f t="shared" si="182"/>
        <v>0</v>
      </c>
      <c r="AK1446" s="106" t="e">
        <f>+VLOOKUP(M1446,'Código Barras'!$C$3:$C$1694,1,0)</f>
        <v>#N/A</v>
      </c>
      <c r="AL1446" s="100">
        <f t="shared" si="176"/>
        <v>0</v>
      </c>
      <c r="AM1446" s="100">
        <f t="shared" si="176"/>
        <v>0</v>
      </c>
      <c r="AN1446" s="100">
        <f t="shared" si="176"/>
        <v>0</v>
      </c>
      <c r="AO1446" s="100">
        <f t="shared" si="176"/>
        <v>0</v>
      </c>
      <c r="AP1446" s="100">
        <f t="shared" si="176"/>
        <v>0</v>
      </c>
      <c r="AQ1446" s="100">
        <f t="shared" si="176"/>
        <v>0</v>
      </c>
      <c r="AR1446" s="100" t="e">
        <f>VLOOKUP(C1446&amp;E1446&amp;G1446&amp;I1446&amp;J1446,'Código Licitaciones'!$I$8:$I$6500,1,0)</f>
        <v>#N/A</v>
      </c>
    </row>
    <row r="1447" spans="24:44" ht="18" x14ac:dyDescent="0.35">
      <c r="X1447" s="92">
        <f t="shared" si="177"/>
        <v>9</v>
      </c>
      <c r="Z1447" s="100" t="e">
        <f t="shared" si="178"/>
        <v>#DIV/0!</v>
      </c>
      <c r="AA1447" s="105" t="e">
        <f>+VLOOKUP(C1447,'Código Licitaciones'!$J$7:$J$31,1,0)</f>
        <v>#N/A</v>
      </c>
      <c r="AB1447" s="105">
        <f t="shared" si="179"/>
        <v>0</v>
      </c>
      <c r="AC1447" s="105" t="e">
        <f>+VLOOKUP(E1447,'Código Licitaciones'!$K$7:$K$50,1,0)</f>
        <v>#N/A</v>
      </c>
      <c r="AD1447" s="105">
        <f t="shared" si="180"/>
        <v>0</v>
      </c>
      <c r="AE1447" s="105" t="e">
        <f>+VLOOKUP(G1447,'Código Licitaciones'!$L$7:$L$50,1,0)</f>
        <v>#N/A</v>
      </c>
      <c r="AF1447" s="100" t="e">
        <f t="shared" si="181"/>
        <v>#DIV/0!</v>
      </c>
      <c r="AG1447" s="105" t="e">
        <f>+VLOOKUP(I1447,'Código Licitaciones'!$M$7:$M$50,1,0)</f>
        <v>#N/A</v>
      </c>
      <c r="AH1447" s="105" t="e">
        <f>+VLOOKUP(J1447,'Código Licitaciones'!$N$7:$N$50,1,0)</f>
        <v>#N/A</v>
      </c>
      <c r="AI1447" s="105">
        <f t="shared" si="182"/>
        <v>0</v>
      </c>
      <c r="AJ1447" s="105">
        <f t="shared" si="182"/>
        <v>0</v>
      </c>
      <c r="AK1447" s="106" t="e">
        <f>+VLOOKUP(M1447,'Código Barras'!$C$3:$C$1694,1,0)</f>
        <v>#N/A</v>
      </c>
      <c r="AL1447" s="100">
        <f t="shared" si="176"/>
        <v>0</v>
      </c>
      <c r="AM1447" s="100">
        <f t="shared" si="176"/>
        <v>0</v>
      </c>
      <c r="AN1447" s="100">
        <f t="shared" si="176"/>
        <v>0</v>
      </c>
      <c r="AO1447" s="100">
        <f t="shared" si="176"/>
        <v>0</v>
      </c>
      <c r="AP1447" s="100">
        <f t="shared" si="176"/>
        <v>0</v>
      </c>
      <c r="AQ1447" s="100">
        <f t="shared" si="176"/>
        <v>0</v>
      </c>
      <c r="AR1447" s="100" t="e">
        <f>VLOOKUP(C1447&amp;E1447&amp;G1447&amp;I1447&amp;J1447,'Código Licitaciones'!$I$8:$I$6500,1,0)</f>
        <v>#N/A</v>
      </c>
    </row>
    <row r="1448" spans="24:44" ht="18" x14ac:dyDescent="0.35">
      <c r="X1448" s="92">
        <f t="shared" si="177"/>
        <v>9</v>
      </c>
      <c r="Z1448" s="100" t="e">
        <f t="shared" si="178"/>
        <v>#DIV/0!</v>
      </c>
      <c r="AA1448" s="105" t="e">
        <f>+VLOOKUP(C1448,'Código Licitaciones'!$J$7:$J$31,1,0)</f>
        <v>#N/A</v>
      </c>
      <c r="AB1448" s="105">
        <f t="shared" si="179"/>
        <v>0</v>
      </c>
      <c r="AC1448" s="105" t="e">
        <f>+VLOOKUP(E1448,'Código Licitaciones'!$K$7:$K$50,1,0)</f>
        <v>#N/A</v>
      </c>
      <c r="AD1448" s="105">
        <f t="shared" si="180"/>
        <v>0</v>
      </c>
      <c r="AE1448" s="105" t="e">
        <f>+VLOOKUP(G1448,'Código Licitaciones'!$L$7:$L$50,1,0)</f>
        <v>#N/A</v>
      </c>
      <c r="AF1448" s="100" t="e">
        <f t="shared" si="181"/>
        <v>#DIV/0!</v>
      </c>
      <c r="AG1448" s="105" t="e">
        <f>+VLOOKUP(I1448,'Código Licitaciones'!$M$7:$M$50,1,0)</f>
        <v>#N/A</v>
      </c>
      <c r="AH1448" s="105" t="e">
        <f>+VLOOKUP(J1448,'Código Licitaciones'!$N$7:$N$50,1,0)</f>
        <v>#N/A</v>
      </c>
      <c r="AI1448" s="105">
        <f t="shared" si="182"/>
        <v>0</v>
      </c>
      <c r="AJ1448" s="105">
        <f t="shared" si="182"/>
        <v>0</v>
      </c>
      <c r="AK1448" s="106" t="e">
        <f>+VLOOKUP(M1448,'Código Barras'!$C$3:$C$1694,1,0)</f>
        <v>#N/A</v>
      </c>
      <c r="AL1448" s="100">
        <f t="shared" si="176"/>
        <v>0</v>
      </c>
      <c r="AM1448" s="100">
        <f t="shared" si="176"/>
        <v>0</v>
      </c>
      <c r="AN1448" s="100">
        <f t="shared" si="176"/>
        <v>0</v>
      </c>
      <c r="AO1448" s="100">
        <f t="shared" si="176"/>
        <v>0</v>
      </c>
      <c r="AP1448" s="100">
        <f t="shared" si="176"/>
        <v>0</v>
      </c>
      <c r="AQ1448" s="100">
        <f t="shared" si="176"/>
        <v>0</v>
      </c>
      <c r="AR1448" s="100" t="e">
        <f>VLOOKUP(C1448&amp;E1448&amp;G1448&amp;I1448&amp;J1448,'Código Licitaciones'!$I$8:$I$6500,1,0)</f>
        <v>#N/A</v>
      </c>
    </row>
    <row r="1449" spans="24:44" ht="18" x14ac:dyDescent="0.35">
      <c r="X1449" s="92">
        <f t="shared" si="177"/>
        <v>9</v>
      </c>
      <c r="Z1449" s="100" t="e">
        <f t="shared" si="178"/>
        <v>#DIV/0!</v>
      </c>
      <c r="AA1449" s="105" t="e">
        <f>+VLOOKUP(C1449,'Código Licitaciones'!$J$7:$J$31,1,0)</f>
        <v>#N/A</v>
      </c>
      <c r="AB1449" s="105">
        <f t="shared" si="179"/>
        <v>0</v>
      </c>
      <c r="AC1449" s="105" t="e">
        <f>+VLOOKUP(E1449,'Código Licitaciones'!$K$7:$K$50,1,0)</f>
        <v>#N/A</v>
      </c>
      <c r="AD1449" s="105">
        <f t="shared" si="180"/>
        <v>0</v>
      </c>
      <c r="AE1449" s="105" t="e">
        <f>+VLOOKUP(G1449,'Código Licitaciones'!$L$7:$L$50,1,0)</f>
        <v>#N/A</v>
      </c>
      <c r="AF1449" s="100" t="e">
        <f t="shared" si="181"/>
        <v>#DIV/0!</v>
      </c>
      <c r="AG1449" s="105" t="e">
        <f>+VLOOKUP(I1449,'Código Licitaciones'!$M$7:$M$50,1,0)</f>
        <v>#N/A</v>
      </c>
      <c r="AH1449" s="105" t="e">
        <f>+VLOOKUP(J1449,'Código Licitaciones'!$N$7:$N$50,1,0)</f>
        <v>#N/A</v>
      </c>
      <c r="AI1449" s="105">
        <f t="shared" si="182"/>
        <v>0</v>
      </c>
      <c r="AJ1449" s="105">
        <f t="shared" si="182"/>
        <v>0</v>
      </c>
      <c r="AK1449" s="106" t="e">
        <f>+VLOOKUP(M1449,'Código Barras'!$C$3:$C$1694,1,0)</f>
        <v>#N/A</v>
      </c>
      <c r="AL1449" s="100">
        <f t="shared" si="176"/>
        <v>0</v>
      </c>
      <c r="AM1449" s="100">
        <f t="shared" si="176"/>
        <v>0</v>
      </c>
      <c r="AN1449" s="100">
        <f t="shared" si="176"/>
        <v>0</v>
      </c>
      <c r="AO1449" s="100">
        <f t="shared" si="176"/>
        <v>0</v>
      </c>
      <c r="AP1449" s="100">
        <f t="shared" si="176"/>
        <v>0</v>
      </c>
      <c r="AQ1449" s="100">
        <f t="shared" si="176"/>
        <v>0</v>
      </c>
      <c r="AR1449" s="100" t="e">
        <f>VLOOKUP(C1449&amp;E1449&amp;G1449&amp;I1449&amp;J1449,'Código Licitaciones'!$I$8:$I$6500,1,0)</f>
        <v>#N/A</v>
      </c>
    </row>
    <row r="1450" spans="24:44" ht="18" x14ac:dyDescent="0.35">
      <c r="X1450" s="92">
        <f t="shared" si="177"/>
        <v>9</v>
      </c>
      <c r="Z1450" s="100" t="e">
        <f t="shared" si="178"/>
        <v>#DIV/0!</v>
      </c>
      <c r="AA1450" s="105" t="e">
        <f>+VLOOKUP(C1450,'Código Licitaciones'!$J$7:$J$31,1,0)</f>
        <v>#N/A</v>
      </c>
      <c r="AB1450" s="105">
        <f t="shared" si="179"/>
        <v>0</v>
      </c>
      <c r="AC1450" s="105" t="e">
        <f>+VLOOKUP(E1450,'Código Licitaciones'!$K$7:$K$50,1,0)</f>
        <v>#N/A</v>
      </c>
      <c r="AD1450" s="105">
        <f t="shared" si="180"/>
        <v>0</v>
      </c>
      <c r="AE1450" s="105" t="e">
        <f>+VLOOKUP(G1450,'Código Licitaciones'!$L$7:$L$50,1,0)</f>
        <v>#N/A</v>
      </c>
      <c r="AF1450" s="100" t="e">
        <f t="shared" si="181"/>
        <v>#DIV/0!</v>
      </c>
      <c r="AG1450" s="105" t="e">
        <f>+VLOOKUP(I1450,'Código Licitaciones'!$M$7:$M$50,1,0)</f>
        <v>#N/A</v>
      </c>
      <c r="AH1450" s="105" t="e">
        <f>+VLOOKUP(J1450,'Código Licitaciones'!$N$7:$N$50,1,0)</f>
        <v>#N/A</v>
      </c>
      <c r="AI1450" s="105">
        <f t="shared" si="182"/>
        <v>0</v>
      </c>
      <c r="AJ1450" s="105">
        <f t="shared" si="182"/>
        <v>0</v>
      </c>
      <c r="AK1450" s="106" t="e">
        <f>+VLOOKUP(M1450,'Código Barras'!$C$3:$C$1694,1,0)</f>
        <v>#N/A</v>
      </c>
      <c r="AL1450" s="100">
        <f t="shared" si="176"/>
        <v>0</v>
      </c>
      <c r="AM1450" s="100">
        <f t="shared" si="176"/>
        <v>0</v>
      </c>
      <c r="AN1450" s="100">
        <f t="shared" si="176"/>
        <v>0</v>
      </c>
      <c r="AO1450" s="100">
        <f t="shared" ref="AO1450:AQ1513" si="183">IF(OR(ISNUMBER(Q1450),Q1450=0),Q1450,1/0)</f>
        <v>0</v>
      </c>
      <c r="AP1450" s="100">
        <f t="shared" si="183"/>
        <v>0</v>
      </c>
      <c r="AQ1450" s="100">
        <f t="shared" si="183"/>
        <v>0</v>
      </c>
      <c r="AR1450" s="100" t="e">
        <f>VLOOKUP(C1450&amp;E1450&amp;G1450&amp;I1450&amp;J1450,'Código Licitaciones'!$I$8:$I$6500,1,0)</f>
        <v>#N/A</v>
      </c>
    </row>
    <row r="1451" spans="24:44" ht="18" x14ac:dyDescent="0.35">
      <c r="X1451" s="92">
        <f t="shared" si="177"/>
        <v>9</v>
      </c>
      <c r="Z1451" s="100" t="e">
        <f t="shared" si="178"/>
        <v>#DIV/0!</v>
      </c>
      <c r="AA1451" s="105" t="e">
        <f>+VLOOKUP(C1451,'Código Licitaciones'!$J$7:$J$31,1,0)</f>
        <v>#N/A</v>
      </c>
      <c r="AB1451" s="105">
        <f t="shared" si="179"/>
        <v>0</v>
      </c>
      <c r="AC1451" s="105" t="e">
        <f>+VLOOKUP(E1451,'Código Licitaciones'!$K$7:$K$50,1,0)</f>
        <v>#N/A</v>
      </c>
      <c r="AD1451" s="105">
        <f t="shared" si="180"/>
        <v>0</v>
      </c>
      <c r="AE1451" s="105" t="e">
        <f>+VLOOKUP(G1451,'Código Licitaciones'!$L$7:$L$50,1,0)</f>
        <v>#N/A</v>
      </c>
      <c r="AF1451" s="100" t="e">
        <f t="shared" si="181"/>
        <v>#DIV/0!</v>
      </c>
      <c r="AG1451" s="105" t="e">
        <f>+VLOOKUP(I1451,'Código Licitaciones'!$M$7:$M$50,1,0)</f>
        <v>#N/A</v>
      </c>
      <c r="AH1451" s="105" t="e">
        <f>+VLOOKUP(J1451,'Código Licitaciones'!$N$7:$N$50,1,0)</f>
        <v>#N/A</v>
      </c>
      <c r="AI1451" s="105">
        <f t="shared" si="182"/>
        <v>0</v>
      </c>
      <c r="AJ1451" s="105">
        <f t="shared" si="182"/>
        <v>0</v>
      </c>
      <c r="AK1451" s="106" t="e">
        <f>+VLOOKUP(M1451,'Código Barras'!$C$3:$C$1694,1,0)</f>
        <v>#N/A</v>
      </c>
      <c r="AL1451" s="100">
        <f t="shared" ref="AL1451:AQ1514" si="184">IF(OR(ISNUMBER(N1451),N1451=0),N1451,1/0)</f>
        <v>0</v>
      </c>
      <c r="AM1451" s="100">
        <f t="shared" si="184"/>
        <v>0</v>
      </c>
      <c r="AN1451" s="100">
        <f t="shared" si="184"/>
        <v>0</v>
      </c>
      <c r="AO1451" s="100">
        <f t="shared" si="183"/>
        <v>0</v>
      </c>
      <c r="AP1451" s="100">
        <f t="shared" si="183"/>
        <v>0</v>
      </c>
      <c r="AQ1451" s="100">
        <f t="shared" si="183"/>
        <v>0</v>
      </c>
      <c r="AR1451" s="100" t="e">
        <f>VLOOKUP(C1451&amp;E1451&amp;G1451&amp;I1451&amp;J1451,'Código Licitaciones'!$I$8:$I$6500,1,0)</f>
        <v>#N/A</v>
      </c>
    </row>
    <row r="1452" spans="24:44" ht="18" x14ac:dyDescent="0.35">
      <c r="X1452" s="92">
        <f t="shared" si="177"/>
        <v>9</v>
      </c>
      <c r="Z1452" s="100" t="e">
        <f t="shared" si="178"/>
        <v>#DIV/0!</v>
      </c>
      <c r="AA1452" s="105" t="e">
        <f>+VLOOKUP(C1452,'Código Licitaciones'!$J$7:$J$31,1,0)</f>
        <v>#N/A</v>
      </c>
      <c r="AB1452" s="105">
        <f t="shared" si="179"/>
        <v>0</v>
      </c>
      <c r="AC1452" s="105" t="e">
        <f>+VLOOKUP(E1452,'Código Licitaciones'!$K$7:$K$50,1,0)</f>
        <v>#N/A</v>
      </c>
      <c r="AD1452" s="105">
        <f t="shared" si="180"/>
        <v>0</v>
      </c>
      <c r="AE1452" s="105" t="e">
        <f>+VLOOKUP(G1452,'Código Licitaciones'!$L$7:$L$50,1,0)</f>
        <v>#N/A</v>
      </c>
      <c r="AF1452" s="100" t="e">
        <f t="shared" si="181"/>
        <v>#DIV/0!</v>
      </c>
      <c r="AG1452" s="105" t="e">
        <f>+VLOOKUP(I1452,'Código Licitaciones'!$M$7:$M$50,1,0)</f>
        <v>#N/A</v>
      </c>
      <c r="AH1452" s="105" t="e">
        <f>+VLOOKUP(J1452,'Código Licitaciones'!$N$7:$N$50,1,0)</f>
        <v>#N/A</v>
      </c>
      <c r="AI1452" s="105">
        <f t="shared" si="182"/>
        <v>0</v>
      </c>
      <c r="AJ1452" s="105">
        <f t="shared" si="182"/>
        <v>0</v>
      </c>
      <c r="AK1452" s="106" t="e">
        <f>+VLOOKUP(M1452,'Código Barras'!$C$3:$C$1694,1,0)</f>
        <v>#N/A</v>
      </c>
      <c r="AL1452" s="100">
        <f t="shared" si="184"/>
        <v>0</v>
      </c>
      <c r="AM1452" s="100">
        <f t="shared" si="184"/>
        <v>0</v>
      </c>
      <c r="AN1452" s="100">
        <f t="shared" si="184"/>
        <v>0</v>
      </c>
      <c r="AO1452" s="100">
        <f t="shared" si="183"/>
        <v>0</v>
      </c>
      <c r="AP1452" s="100">
        <f t="shared" si="183"/>
        <v>0</v>
      </c>
      <c r="AQ1452" s="100">
        <f t="shared" si="183"/>
        <v>0</v>
      </c>
      <c r="AR1452" s="100" t="e">
        <f>VLOOKUP(C1452&amp;E1452&amp;G1452&amp;I1452&amp;J1452,'Código Licitaciones'!$I$8:$I$6500,1,0)</f>
        <v>#N/A</v>
      </c>
    </row>
    <row r="1453" spans="24:44" ht="18" x14ac:dyDescent="0.35">
      <c r="X1453" s="92">
        <f t="shared" si="177"/>
        <v>9</v>
      </c>
      <c r="Z1453" s="100" t="e">
        <f t="shared" si="178"/>
        <v>#DIV/0!</v>
      </c>
      <c r="AA1453" s="105" t="e">
        <f>+VLOOKUP(C1453,'Código Licitaciones'!$J$7:$J$31,1,0)</f>
        <v>#N/A</v>
      </c>
      <c r="AB1453" s="105">
        <f t="shared" si="179"/>
        <v>0</v>
      </c>
      <c r="AC1453" s="105" t="e">
        <f>+VLOOKUP(E1453,'Código Licitaciones'!$K$7:$K$50,1,0)</f>
        <v>#N/A</v>
      </c>
      <c r="AD1453" s="105">
        <f t="shared" si="180"/>
        <v>0</v>
      </c>
      <c r="AE1453" s="105" t="e">
        <f>+VLOOKUP(G1453,'Código Licitaciones'!$L$7:$L$50,1,0)</f>
        <v>#N/A</v>
      </c>
      <c r="AF1453" s="100" t="e">
        <f t="shared" si="181"/>
        <v>#DIV/0!</v>
      </c>
      <c r="AG1453" s="105" t="e">
        <f>+VLOOKUP(I1453,'Código Licitaciones'!$M$7:$M$50,1,0)</f>
        <v>#N/A</v>
      </c>
      <c r="AH1453" s="105" t="e">
        <f>+VLOOKUP(J1453,'Código Licitaciones'!$N$7:$N$50,1,0)</f>
        <v>#N/A</v>
      </c>
      <c r="AI1453" s="105">
        <f t="shared" si="182"/>
        <v>0</v>
      </c>
      <c r="AJ1453" s="105">
        <f t="shared" si="182"/>
        <v>0</v>
      </c>
      <c r="AK1453" s="106" t="e">
        <f>+VLOOKUP(M1453,'Código Barras'!$C$3:$C$1694,1,0)</f>
        <v>#N/A</v>
      </c>
      <c r="AL1453" s="100">
        <f t="shared" si="184"/>
        <v>0</v>
      </c>
      <c r="AM1453" s="100">
        <f t="shared" si="184"/>
        <v>0</v>
      </c>
      <c r="AN1453" s="100">
        <f t="shared" si="184"/>
        <v>0</v>
      </c>
      <c r="AO1453" s="100">
        <f t="shared" si="183"/>
        <v>0</v>
      </c>
      <c r="AP1453" s="100">
        <f t="shared" si="183"/>
        <v>0</v>
      </c>
      <c r="AQ1453" s="100">
        <f t="shared" si="183"/>
        <v>0</v>
      </c>
      <c r="AR1453" s="100" t="e">
        <f>VLOOKUP(C1453&amp;E1453&amp;G1453&amp;I1453&amp;J1453,'Código Licitaciones'!$I$8:$I$6500,1,0)</f>
        <v>#N/A</v>
      </c>
    </row>
    <row r="1454" spans="24:44" ht="18" x14ac:dyDescent="0.35">
      <c r="X1454" s="92">
        <f t="shared" si="177"/>
        <v>9</v>
      </c>
      <c r="Z1454" s="100" t="e">
        <f t="shared" si="178"/>
        <v>#DIV/0!</v>
      </c>
      <c r="AA1454" s="105" t="e">
        <f>+VLOOKUP(C1454,'Código Licitaciones'!$J$7:$J$31,1,0)</f>
        <v>#N/A</v>
      </c>
      <c r="AB1454" s="105">
        <f t="shared" si="179"/>
        <v>0</v>
      </c>
      <c r="AC1454" s="105" t="e">
        <f>+VLOOKUP(E1454,'Código Licitaciones'!$K$7:$K$50,1,0)</f>
        <v>#N/A</v>
      </c>
      <c r="AD1454" s="105">
        <f t="shared" si="180"/>
        <v>0</v>
      </c>
      <c r="AE1454" s="105" t="e">
        <f>+VLOOKUP(G1454,'Código Licitaciones'!$L$7:$L$50,1,0)</f>
        <v>#N/A</v>
      </c>
      <c r="AF1454" s="100" t="e">
        <f t="shared" si="181"/>
        <v>#DIV/0!</v>
      </c>
      <c r="AG1454" s="105" t="e">
        <f>+VLOOKUP(I1454,'Código Licitaciones'!$M$7:$M$50,1,0)</f>
        <v>#N/A</v>
      </c>
      <c r="AH1454" s="105" t="e">
        <f>+VLOOKUP(J1454,'Código Licitaciones'!$N$7:$N$50,1,0)</f>
        <v>#N/A</v>
      </c>
      <c r="AI1454" s="105">
        <f t="shared" si="182"/>
        <v>0</v>
      </c>
      <c r="AJ1454" s="105">
        <f t="shared" si="182"/>
        <v>0</v>
      </c>
      <c r="AK1454" s="106" t="e">
        <f>+VLOOKUP(M1454,'Código Barras'!$C$3:$C$1694,1,0)</f>
        <v>#N/A</v>
      </c>
      <c r="AL1454" s="100">
        <f t="shared" si="184"/>
        <v>0</v>
      </c>
      <c r="AM1454" s="100">
        <f t="shared" si="184"/>
        <v>0</v>
      </c>
      <c r="AN1454" s="100">
        <f t="shared" si="184"/>
        <v>0</v>
      </c>
      <c r="AO1454" s="100">
        <f t="shared" si="183"/>
        <v>0</v>
      </c>
      <c r="AP1454" s="100">
        <f t="shared" si="183"/>
        <v>0</v>
      </c>
      <c r="AQ1454" s="100">
        <f t="shared" si="183"/>
        <v>0</v>
      </c>
      <c r="AR1454" s="100" t="e">
        <f>VLOOKUP(C1454&amp;E1454&amp;G1454&amp;I1454&amp;J1454,'Código Licitaciones'!$I$8:$I$6500,1,0)</f>
        <v>#N/A</v>
      </c>
    </row>
    <row r="1455" spans="24:44" ht="18" x14ac:dyDescent="0.35">
      <c r="X1455" s="92">
        <f t="shared" si="177"/>
        <v>9</v>
      </c>
      <c r="Z1455" s="100" t="e">
        <f t="shared" si="178"/>
        <v>#DIV/0!</v>
      </c>
      <c r="AA1455" s="105" t="e">
        <f>+VLOOKUP(C1455,'Código Licitaciones'!$J$7:$J$31,1,0)</f>
        <v>#N/A</v>
      </c>
      <c r="AB1455" s="105">
        <f t="shared" si="179"/>
        <v>0</v>
      </c>
      <c r="AC1455" s="105" t="e">
        <f>+VLOOKUP(E1455,'Código Licitaciones'!$K$7:$K$50,1,0)</f>
        <v>#N/A</v>
      </c>
      <c r="AD1455" s="105">
        <f t="shared" si="180"/>
        <v>0</v>
      </c>
      <c r="AE1455" s="105" t="e">
        <f>+VLOOKUP(G1455,'Código Licitaciones'!$L$7:$L$50,1,0)</f>
        <v>#N/A</v>
      </c>
      <c r="AF1455" s="100" t="e">
        <f t="shared" si="181"/>
        <v>#DIV/0!</v>
      </c>
      <c r="AG1455" s="105" t="e">
        <f>+VLOOKUP(I1455,'Código Licitaciones'!$M$7:$M$50,1,0)</f>
        <v>#N/A</v>
      </c>
      <c r="AH1455" s="105" t="e">
        <f>+VLOOKUP(J1455,'Código Licitaciones'!$N$7:$N$50,1,0)</f>
        <v>#N/A</v>
      </c>
      <c r="AI1455" s="105">
        <f t="shared" si="182"/>
        <v>0</v>
      </c>
      <c r="AJ1455" s="105">
        <f t="shared" si="182"/>
        <v>0</v>
      </c>
      <c r="AK1455" s="106" t="e">
        <f>+VLOOKUP(M1455,'Código Barras'!$C$3:$C$1694,1,0)</f>
        <v>#N/A</v>
      </c>
      <c r="AL1455" s="100">
        <f t="shared" si="184"/>
        <v>0</v>
      </c>
      <c r="AM1455" s="100">
        <f t="shared" si="184"/>
        <v>0</v>
      </c>
      <c r="AN1455" s="100">
        <f t="shared" si="184"/>
        <v>0</v>
      </c>
      <c r="AO1455" s="100">
        <f t="shared" si="183"/>
        <v>0</v>
      </c>
      <c r="AP1455" s="100">
        <f t="shared" si="183"/>
        <v>0</v>
      </c>
      <c r="AQ1455" s="100">
        <f t="shared" si="183"/>
        <v>0</v>
      </c>
      <c r="AR1455" s="100" t="e">
        <f>VLOOKUP(C1455&amp;E1455&amp;G1455&amp;I1455&amp;J1455,'Código Licitaciones'!$I$8:$I$6500,1,0)</f>
        <v>#N/A</v>
      </c>
    </row>
    <row r="1456" spans="24:44" ht="18" x14ac:dyDescent="0.35">
      <c r="X1456" s="92">
        <f t="shared" si="177"/>
        <v>9</v>
      </c>
      <c r="Z1456" s="100" t="e">
        <f t="shared" si="178"/>
        <v>#DIV/0!</v>
      </c>
      <c r="AA1456" s="105" t="e">
        <f>+VLOOKUP(C1456,'Código Licitaciones'!$J$7:$J$31,1,0)</f>
        <v>#N/A</v>
      </c>
      <c r="AB1456" s="105">
        <f t="shared" si="179"/>
        <v>0</v>
      </c>
      <c r="AC1456" s="105" t="e">
        <f>+VLOOKUP(E1456,'Código Licitaciones'!$K$7:$K$50,1,0)</f>
        <v>#N/A</v>
      </c>
      <c r="AD1456" s="105">
        <f t="shared" si="180"/>
        <v>0</v>
      </c>
      <c r="AE1456" s="105" t="e">
        <f>+VLOOKUP(G1456,'Código Licitaciones'!$L$7:$L$50,1,0)</f>
        <v>#N/A</v>
      </c>
      <c r="AF1456" s="100" t="e">
        <f t="shared" si="181"/>
        <v>#DIV/0!</v>
      </c>
      <c r="AG1456" s="105" t="e">
        <f>+VLOOKUP(I1456,'Código Licitaciones'!$M$7:$M$50,1,0)</f>
        <v>#N/A</v>
      </c>
      <c r="AH1456" s="105" t="e">
        <f>+VLOOKUP(J1456,'Código Licitaciones'!$N$7:$N$50,1,0)</f>
        <v>#N/A</v>
      </c>
      <c r="AI1456" s="105">
        <f t="shared" si="182"/>
        <v>0</v>
      </c>
      <c r="AJ1456" s="105">
        <f t="shared" si="182"/>
        <v>0</v>
      </c>
      <c r="AK1456" s="106" t="e">
        <f>+VLOOKUP(M1456,'Código Barras'!$C$3:$C$1694,1,0)</f>
        <v>#N/A</v>
      </c>
      <c r="AL1456" s="100">
        <f t="shared" si="184"/>
        <v>0</v>
      </c>
      <c r="AM1456" s="100">
        <f t="shared" si="184"/>
        <v>0</v>
      </c>
      <c r="AN1456" s="100">
        <f t="shared" si="184"/>
        <v>0</v>
      </c>
      <c r="AO1456" s="100">
        <f t="shared" si="183"/>
        <v>0</v>
      </c>
      <c r="AP1456" s="100">
        <f t="shared" si="183"/>
        <v>0</v>
      </c>
      <c r="AQ1456" s="100">
        <f t="shared" si="183"/>
        <v>0</v>
      </c>
      <c r="AR1456" s="100" t="e">
        <f>VLOOKUP(C1456&amp;E1456&amp;G1456&amp;I1456&amp;J1456,'Código Licitaciones'!$I$8:$I$6500,1,0)</f>
        <v>#N/A</v>
      </c>
    </row>
    <row r="1457" spans="24:44" ht="18" x14ac:dyDescent="0.35">
      <c r="X1457" s="92">
        <f t="shared" si="177"/>
        <v>9</v>
      </c>
      <c r="Z1457" s="100" t="e">
        <f t="shared" si="178"/>
        <v>#DIV/0!</v>
      </c>
      <c r="AA1457" s="105" t="e">
        <f>+VLOOKUP(C1457,'Código Licitaciones'!$J$7:$J$31,1,0)</f>
        <v>#N/A</v>
      </c>
      <c r="AB1457" s="105">
        <f t="shared" si="179"/>
        <v>0</v>
      </c>
      <c r="AC1457" s="105" t="e">
        <f>+VLOOKUP(E1457,'Código Licitaciones'!$K$7:$K$50,1,0)</f>
        <v>#N/A</v>
      </c>
      <c r="AD1457" s="105">
        <f t="shared" si="180"/>
        <v>0</v>
      </c>
      <c r="AE1457" s="105" t="e">
        <f>+VLOOKUP(G1457,'Código Licitaciones'!$L$7:$L$50,1,0)</f>
        <v>#N/A</v>
      </c>
      <c r="AF1457" s="100" t="e">
        <f t="shared" si="181"/>
        <v>#DIV/0!</v>
      </c>
      <c r="AG1457" s="105" t="e">
        <f>+VLOOKUP(I1457,'Código Licitaciones'!$M$7:$M$50,1,0)</f>
        <v>#N/A</v>
      </c>
      <c r="AH1457" s="105" t="e">
        <f>+VLOOKUP(J1457,'Código Licitaciones'!$N$7:$N$50,1,0)</f>
        <v>#N/A</v>
      </c>
      <c r="AI1457" s="105">
        <f t="shared" si="182"/>
        <v>0</v>
      </c>
      <c r="AJ1457" s="105">
        <f t="shared" si="182"/>
        <v>0</v>
      </c>
      <c r="AK1457" s="106" t="e">
        <f>+VLOOKUP(M1457,'Código Barras'!$C$3:$C$1694,1,0)</f>
        <v>#N/A</v>
      </c>
      <c r="AL1457" s="100">
        <f t="shared" si="184"/>
        <v>0</v>
      </c>
      <c r="AM1457" s="100">
        <f t="shared" si="184"/>
        <v>0</v>
      </c>
      <c r="AN1457" s="100">
        <f t="shared" si="184"/>
        <v>0</v>
      </c>
      <c r="AO1457" s="100">
        <f t="shared" si="183"/>
        <v>0</v>
      </c>
      <c r="AP1457" s="100">
        <f t="shared" si="183"/>
        <v>0</v>
      </c>
      <c r="AQ1457" s="100">
        <f t="shared" si="183"/>
        <v>0</v>
      </c>
      <c r="AR1457" s="100" t="e">
        <f>VLOOKUP(C1457&amp;E1457&amp;G1457&amp;I1457&amp;J1457,'Código Licitaciones'!$I$8:$I$6500,1,0)</f>
        <v>#N/A</v>
      </c>
    </row>
    <row r="1458" spans="24:44" ht="18" x14ac:dyDescent="0.35">
      <c r="X1458" s="92">
        <f t="shared" si="177"/>
        <v>9</v>
      </c>
      <c r="Z1458" s="100" t="e">
        <f t="shared" si="178"/>
        <v>#DIV/0!</v>
      </c>
      <c r="AA1458" s="105" t="e">
        <f>+VLOOKUP(C1458,'Código Licitaciones'!$J$7:$J$31,1,0)</f>
        <v>#N/A</v>
      </c>
      <c r="AB1458" s="105">
        <f t="shared" si="179"/>
        <v>0</v>
      </c>
      <c r="AC1458" s="105" t="e">
        <f>+VLOOKUP(E1458,'Código Licitaciones'!$K$7:$K$50,1,0)</f>
        <v>#N/A</v>
      </c>
      <c r="AD1458" s="105">
        <f t="shared" si="180"/>
        <v>0</v>
      </c>
      <c r="AE1458" s="105" t="e">
        <f>+VLOOKUP(G1458,'Código Licitaciones'!$L$7:$L$50,1,0)</f>
        <v>#N/A</v>
      </c>
      <c r="AF1458" s="100" t="e">
        <f t="shared" si="181"/>
        <v>#DIV/0!</v>
      </c>
      <c r="AG1458" s="105" t="e">
        <f>+VLOOKUP(I1458,'Código Licitaciones'!$M$7:$M$50,1,0)</f>
        <v>#N/A</v>
      </c>
      <c r="AH1458" s="105" t="e">
        <f>+VLOOKUP(J1458,'Código Licitaciones'!$N$7:$N$50,1,0)</f>
        <v>#N/A</v>
      </c>
      <c r="AI1458" s="105">
        <f t="shared" si="182"/>
        <v>0</v>
      </c>
      <c r="AJ1458" s="105">
        <f t="shared" si="182"/>
        <v>0</v>
      </c>
      <c r="AK1458" s="106" t="e">
        <f>+VLOOKUP(M1458,'Código Barras'!$C$3:$C$1694,1,0)</f>
        <v>#N/A</v>
      </c>
      <c r="AL1458" s="100">
        <f t="shared" si="184"/>
        <v>0</v>
      </c>
      <c r="AM1458" s="100">
        <f t="shared" si="184"/>
        <v>0</v>
      </c>
      <c r="AN1458" s="100">
        <f t="shared" si="184"/>
        <v>0</v>
      </c>
      <c r="AO1458" s="100">
        <f t="shared" si="183"/>
        <v>0</v>
      </c>
      <c r="AP1458" s="100">
        <f t="shared" si="183"/>
        <v>0</v>
      </c>
      <c r="AQ1458" s="100">
        <f t="shared" si="183"/>
        <v>0</v>
      </c>
      <c r="AR1458" s="100" t="e">
        <f>VLOOKUP(C1458&amp;E1458&amp;G1458&amp;I1458&amp;J1458,'Código Licitaciones'!$I$8:$I$6500,1,0)</f>
        <v>#N/A</v>
      </c>
    </row>
    <row r="1459" spans="24:44" ht="18" x14ac:dyDescent="0.35">
      <c r="X1459" s="92">
        <f t="shared" si="177"/>
        <v>9</v>
      </c>
      <c r="Z1459" s="100" t="e">
        <f t="shared" si="178"/>
        <v>#DIV/0!</v>
      </c>
      <c r="AA1459" s="105" t="e">
        <f>+VLOOKUP(C1459,'Código Licitaciones'!$J$7:$J$31,1,0)</f>
        <v>#N/A</v>
      </c>
      <c r="AB1459" s="105">
        <f t="shared" si="179"/>
        <v>0</v>
      </c>
      <c r="AC1459" s="105" t="e">
        <f>+VLOOKUP(E1459,'Código Licitaciones'!$K$7:$K$50,1,0)</f>
        <v>#N/A</v>
      </c>
      <c r="AD1459" s="105">
        <f t="shared" si="180"/>
        <v>0</v>
      </c>
      <c r="AE1459" s="105" t="e">
        <f>+VLOOKUP(G1459,'Código Licitaciones'!$L$7:$L$50,1,0)</f>
        <v>#N/A</v>
      </c>
      <c r="AF1459" s="100" t="e">
        <f t="shared" si="181"/>
        <v>#DIV/0!</v>
      </c>
      <c r="AG1459" s="105" t="e">
        <f>+VLOOKUP(I1459,'Código Licitaciones'!$M$7:$M$50,1,0)</f>
        <v>#N/A</v>
      </c>
      <c r="AH1459" s="105" t="e">
        <f>+VLOOKUP(J1459,'Código Licitaciones'!$N$7:$N$50,1,0)</f>
        <v>#N/A</v>
      </c>
      <c r="AI1459" s="105">
        <f t="shared" si="182"/>
        <v>0</v>
      </c>
      <c r="AJ1459" s="105">
        <f t="shared" si="182"/>
        <v>0</v>
      </c>
      <c r="AK1459" s="106" t="e">
        <f>+VLOOKUP(M1459,'Código Barras'!$C$3:$C$1694,1,0)</f>
        <v>#N/A</v>
      </c>
      <c r="AL1459" s="100">
        <f t="shared" si="184"/>
        <v>0</v>
      </c>
      <c r="AM1459" s="100">
        <f t="shared" si="184"/>
        <v>0</v>
      </c>
      <c r="AN1459" s="100">
        <f t="shared" si="184"/>
        <v>0</v>
      </c>
      <c r="AO1459" s="100">
        <f t="shared" si="183"/>
        <v>0</v>
      </c>
      <c r="AP1459" s="100">
        <f t="shared" si="183"/>
        <v>0</v>
      </c>
      <c r="AQ1459" s="100">
        <f t="shared" si="183"/>
        <v>0</v>
      </c>
      <c r="AR1459" s="100" t="e">
        <f>VLOOKUP(C1459&amp;E1459&amp;G1459&amp;I1459&amp;J1459,'Código Licitaciones'!$I$8:$I$6500,1,0)</f>
        <v>#N/A</v>
      </c>
    </row>
    <row r="1460" spans="24:44" ht="18" x14ac:dyDescent="0.35">
      <c r="X1460" s="92">
        <f t="shared" si="177"/>
        <v>9</v>
      </c>
      <c r="Z1460" s="100" t="e">
        <f t="shared" si="178"/>
        <v>#DIV/0!</v>
      </c>
      <c r="AA1460" s="105" t="e">
        <f>+VLOOKUP(C1460,'Código Licitaciones'!$J$7:$J$31,1,0)</f>
        <v>#N/A</v>
      </c>
      <c r="AB1460" s="105">
        <f t="shared" si="179"/>
        <v>0</v>
      </c>
      <c r="AC1460" s="105" t="e">
        <f>+VLOOKUP(E1460,'Código Licitaciones'!$K$7:$K$50,1,0)</f>
        <v>#N/A</v>
      </c>
      <c r="AD1460" s="105">
        <f t="shared" si="180"/>
        <v>0</v>
      </c>
      <c r="AE1460" s="105" t="e">
        <f>+VLOOKUP(G1460,'Código Licitaciones'!$L$7:$L$50,1,0)</f>
        <v>#N/A</v>
      </c>
      <c r="AF1460" s="100" t="e">
        <f t="shared" si="181"/>
        <v>#DIV/0!</v>
      </c>
      <c r="AG1460" s="105" t="e">
        <f>+VLOOKUP(I1460,'Código Licitaciones'!$M$7:$M$50,1,0)</f>
        <v>#N/A</v>
      </c>
      <c r="AH1460" s="105" t="e">
        <f>+VLOOKUP(J1460,'Código Licitaciones'!$N$7:$N$50,1,0)</f>
        <v>#N/A</v>
      </c>
      <c r="AI1460" s="105">
        <f t="shared" si="182"/>
        <v>0</v>
      </c>
      <c r="AJ1460" s="105">
        <f t="shared" si="182"/>
        <v>0</v>
      </c>
      <c r="AK1460" s="106" t="e">
        <f>+VLOOKUP(M1460,'Código Barras'!$C$3:$C$1694,1,0)</f>
        <v>#N/A</v>
      </c>
      <c r="AL1460" s="100">
        <f t="shared" si="184"/>
        <v>0</v>
      </c>
      <c r="AM1460" s="100">
        <f t="shared" si="184"/>
        <v>0</v>
      </c>
      <c r="AN1460" s="100">
        <f t="shared" si="184"/>
        <v>0</v>
      </c>
      <c r="AO1460" s="100">
        <f t="shared" si="183"/>
        <v>0</v>
      </c>
      <c r="AP1460" s="100">
        <f t="shared" si="183"/>
        <v>0</v>
      </c>
      <c r="AQ1460" s="100">
        <f t="shared" si="183"/>
        <v>0</v>
      </c>
      <c r="AR1460" s="100" t="e">
        <f>VLOOKUP(C1460&amp;E1460&amp;G1460&amp;I1460&amp;J1460,'Código Licitaciones'!$I$8:$I$6500,1,0)</f>
        <v>#N/A</v>
      </c>
    </row>
    <row r="1461" spans="24:44" ht="18" x14ac:dyDescent="0.35">
      <c r="X1461" s="92">
        <f t="shared" si="177"/>
        <v>9</v>
      </c>
      <c r="Z1461" s="100" t="e">
        <f t="shared" si="178"/>
        <v>#DIV/0!</v>
      </c>
      <c r="AA1461" s="105" t="e">
        <f>+VLOOKUP(C1461,'Código Licitaciones'!$J$7:$J$31,1,0)</f>
        <v>#N/A</v>
      </c>
      <c r="AB1461" s="105">
        <f t="shared" si="179"/>
        <v>0</v>
      </c>
      <c r="AC1461" s="105" t="e">
        <f>+VLOOKUP(E1461,'Código Licitaciones'!$K$7:$K$50,1,0)</f>
        <v>#N/A</v>
      </c>
      <c r="AD1461" s="105">
        <f t="shared" si="180"/>
        <v>0</v>
      </c>
      <c r="AE1461" s="105" t="e">
        <f>+VLOOKUP(G1461,'Código Licitaciones'!$L$7:$L$50,1,0)</f>
        <v>#N/A</v>
      </c>
      <c r="AF1461" s="100" t="e">
        <f t="shared" si="181"/>
        <v>#DIV/0!</v>
      </c>
      <c r="AG1461" s="105" t="e">
        <f>+VLOOKUP(I1461,'Código Licitaciones'!$M$7:$M$50,1,0)</f>
        <v>#N/A</v>
      </c>
      <c r="AH1461" s="105" t="e">
        <f>+VLOOKUP(J1461,'Código Licitaciones'!$N$7:$N$50,1,0)</f>
        <v>#N/A</v>
      </c>
      <c r="AI1461" s="105">
        <f t="shared" si="182"/>
        <v>0</v>
      </c>
      <c r="AJ1461" s="105">
        <f t="shared" si="182"/>
        <v>0</v>
      </c>
      <c r="AK1461" s="106" t="e">
        <f>+VLOOKUP(M1461,'Código Barras'!$C$3:$C$1694,1,0)</f>
        <v>#N/A</v>
      </c>
      <c r="AL1461" s="100">
        <f t="shared" si="184"/>
        <v>0</v>
      </c>
      <c r="AM1461" s="100">
        <f t="shared" si="184"/>
        <v>0</v>
      </c>
      <c r="AN1461" s="100">
        <f t="shared" si="184"/>
        <v>0</v>
      </c>
      <c r="AO1461" s="100">
        <f t="shared" si="183"/>
        <v>0</v>
      </c>
      <c r="AP1461" s="100">
        <f t="shared" si="183"/>
        <v>0</v>
      </c>
      <c r="AQ1461" s="100">
        <f t="shared" si="183"/>
        <v>0</v>
      </c>
      <c r="AR1461" s="100" t="e">
        <f>VLOOKUP(C1461&amp;E1461&amp;G1461&amp;I1461&amp;J1461,'Código Licitaciones'!$I$8:$I$6500,1,0)</f>
        <v>#N/A</v>
      </c>
    </row>
    <row r="1462" spans="24:44" ht="18" x14ac:dyDescent="0.35">
      <c r="X1462" s="92">
        <f t="shared" si="177"/>
        <v>9</v>
      </c>
      <c r="Z1462" s="100" t="e">
        <f t="shared" si="178"/>
        <v>#DIV/0!</v>
      </c>
      <c r="AA1462" s="105" t="e">
        <f>+VLOOKUP(C1462,'Código Licitaciones'!$J$7:$J$31,1,0)</f>
        <v>#N/A</v>
      </c>
      <c r="AB1462" s="105">
        <f t="shared" si="179"/>
        <v>0</v>
      </c>
      <c r="AC1462" s="105" t="e">
        <f>+VLOOKUP(E1462,'Código Licitaciones'!$K$7:$K$50,1,0)</f>
        <v>#N/A</v>
      </c>
      <c r="AD1462" s="105">
        <f t="shared" si="180"/>
        <v>0</v>
      </c>
      <c r="AE1462" s="105" t="e">
        <f>+VLOOKUP(G1462,'Código Licitaciones'!$L$7:$L$50,1,0)</f>
        <v>#N/A</v>
      </c>
      <c r="AF1462" s="100" t="e">
        <f t="shared" si="181"/>
        <v>#DIV/0!</v>
      </c>
      <c r="AG1462" s="105" t="e">
        <f>+VLOOKUP(I1462,'Código Licitaciones'!$M$7:$M$50,1,0)</f>
        <v>#N/A</v>
      </c>
      <c r="AH1462" s="105" t="e">
        <f>+VLOOKUP(J1462,'Código Licitaciones'!$N$7:$N$50,1,0)</f>
        <v>#N/A</v>
      </c>
      <c r="AI1462" s="105">
        <f t="shared" si="182"/>
        <v>0</v>
      </c>
      <c r="AJ1462" s="105">
        <f t="shared" si="182"/>
        <v>0</v>
      </c>
      <c r="AK1462" s="106" t="e">
        <f>+VLOOKUP(M1462,'Código Barras'!$C$3:$C$1694,1,0)</f>
        <v>#N/A</v>
      </c>
      <c r="AL1462" s="100">
        <f t="shared" si="184"/>
        <v>0</v>
      </c>
      <c r="AM1462" s="100">
        <f t="shared" si="184"/>
        <v>0</v>
      </c>
      <c r="AN1462" s="100">
        <f t="shared" si="184"/>
        <v>0</v>
      </c>
      <c r="AO1462" s="100">
        <f t="shared" si="183"/>
        <v>0</v>
      </c>
      <c r="AP1462" s="100">
        <f t="shared" si="183"/>
        <v>0</v>
      </c>
      <c r="AQ1462" s="100">
        <f t="shared" si="183"/>
        <v>0</v>
      </c>
      <c r="AR1462" s="100" t="e">
        <f>VLOOKUP(C1462&amp;E1462&amp;G1462&amp;I1462&amp;J1462,'Código Licitaciones'!$I$8:$I$6500,1,0)</f>
        <v>#N/A</v>
      </c>
    </row>
    <row r="1463" spans="24:44" ht="18" x14ac:dyDescent="0.35">
      <c r="X1463" s="92">
        <f t="shared" si="177"/>
        <v>9</v>
      </c>
      <c r="Z1463" s="100" t="e">
        <f t="shared" si="178"/>
        <v>#DIV/0!</v>
      </c>
      <c r="AA1463" s="105" t="e">
        <f>+VLOOKUP(C1463,'Código Licitaciones'!$J$7:$J$31,1,0)</f>
        <v>#N/A</v>
      </c>
      <c r="AB1463" s="105">
        <f t="shared" si="179"/>
        <v>0</v>
      </c>
      <c r="AC1463" s="105" t="e">
        <f>+VLOOKUP(E1463,'Código Licitaciones'!$K$7:$K$50,1,0)</f>
        <v>#N/A</v>
      </c>
      <c r="AD1463" s="105">
        <f t="shared" si="180"/>
        <v>0</v>
      </c>
      <c r="AE1463" s="105" t="e">
        <f>+VLOOKUP(G1463,'Código Licitaciones'!$L$7:$L$50,1,0)</f>
        <v>#N/A</v>
      </c>
      <c r="AF1463" s="100" t="e">
        <f t="shared" si="181"/>
        <v>#DIV/0!</v>
      </c>
      <c r="AG1463" s="105" t="e">
        <f>+VLOOKUP(I1463,'Código Licitaciones'!$M$7:$M$50,1,0)</f>
        <v>#N/A</v>
      </c>
      <c r="AH1463" s="105" t="e">
        <f>+VLOOKUP(J1463,'Código Licitaciones'!$N$7:$N$50,1,0)</f>
        <v>#N/A</v>
      </c>
      <c r="AI1463" s="105">
        <f t="shared" si="182"/>
        <v>0</v>
      </c>
      <c r="AJ1463" s="105">
        <f t="shared" si="182"/>
        <v>0</v>
      </c>
      <c r="AK1463" s="106" t="e">
        <f>+VLOOKUP(M1463,'Código Barras'!$C$3:$C$1694,1,0)</f>
        <v>#N/A</v>
      </c>
      <c r="AL1463" s="100">
        <f t="shared" si="184"/>
        <v>0</v>
      </c>
      <c r="AM1463" s="100">
        <f t="shared" si="184"/>
        <v>0</v>
      </c>
      <c r="AN1463" s="100">
        <f t="shared" si="184"/>
        <v>0</v>
      </c>
      <c r="AO1463" s="100">
        <f t="shared" si="183"/>
        <v>0</v>
      </c>
      <c r="AP1463" s="100">
        <f t="shared" si="183"/>
        <v>0</v>
      </c>
      <c r="AQ1463" s="100">
        <f t="shared" si="183"/>
        <v>0</v>
      </c>
      <c r="AR1463" s="100" t="e">
        <f>VLOOKUP(C1463&amp;E1463&amp;G1463&amp;I1463&amp;J1463,'Código Licitaciones'!$I$8:$I$6500,1,0)</f>
        <v>#N/A</v>
      </c>
    </row>
    <row r="1464" spans="24:44" ht="18" x14ac:dyDescent="0.35">
      <c r="X1464" s="92">
        <f t="shared" si="177"/>
        <v>9</v>
      </c>
      <c r="Z1464" s="100" t="e">
        <f t="shared" si="178"/>
        <v>#DIV/0!</v>
      </c>
      <c r="AA1464" s="105" t="e">
        <f>+VLOOKUP(C1464,'Código Licitaciones'!$J$7:$J$31,1,0)</f>
        <v>#N/A</v>
      </c>
      <c r="AB1464" s="105">
        <f t="shared" si="179"/>
        <v>0</v>
      </c>
      <c r="AC1464" s="105" t="e">
        <f>+VLOOKUP(E1464,'Código Licitaciones'!$K$7:$K$50,1,0)</f>
        <v>#N/A</v>
      </c>
      <c r="AD1464" s="105">
        <f t="shared" si="180"/>
        <v>0</v>
      </c>
      <c r="AE1464" s="105" t="e">
        <f>+VLOOKUP(G1464,'Código Licitaciones'!$L$7:$L$50,1,0)</f>
        <v>#N/A</v>
      </c>
      <c r="AF1464" s="100" t="e">
        <f t="shared" si="181"/>
        <v>#DIV/0!</v>
      </c>
      <c r="AG1464" s="105" t="e">
        <f>+VLOOKUP(I1464,'Código Licitaciones'!$M$7:$M$50,1,0)</f>
        <v>#N/A</v>
      </c>
      <c r="AH1464" s="105" t="e">
        <f>+VLOOKUP(J1464,'Código Licitaciones'!$N$7:$N$50,1,0)</f>
        <v>#N/A</v>
      </c>
      <c r="AI1464" s="105">
        <f t="shared" si="182"/>
        <v>0</v>
      </c>
      <c r="AJ1464" s="105">
        <f t="shared" si="182"/>
        <v>0</v>
      </c>
      <c r="AK1464" s="106" t="e">
        <f>+VLOOKUP(M1464,'Código Barras'!$C$3:$C$1694,1,0)</f>
        <v>#N/A</v>
      </c>
      <c r="AL1464" s="100">
        <f t="shared" si="184"/>
        <v>0</v>
      </c>
      <c r="AM1464" s="100">
        <f t="shared" si="184"/>
        <v>0</v>
      </c>
      <c r="AN1464" s="100">
        <f t="shared" si="184"/>
        <v>0</v>
      </c>
      <c r="AO1464" s="100">
        <f t="shared" si="183"/>
        <v>0</v>
      </c>
      <c r="AP1464" s="100">
        <f t="shared" si="183"/>
        <v>0</v>
      </c>
      <c r="AQ1464" s="100">
        <f t="shared" si="183"/>
        <v>0</v>
      </c>
      <c r="AR1464" s="100" t="e">
        <f>VLOOKUP(C1464&amp;E1464&amp;G1464&amp;I1464&amp;J1464,'Código Licitaciones'!$I$8:$I$6500,1,0)</f>
        <v>#N/A</v>
      </c>
    </row>
    <row r="1465" spans="24:44" ht="18" x14ac:dyDescent="0.35">
      <c r="X1465" s="92">
        <f t="shared" si="177"/>
        <v>9</v>
      </c>
      <c r="Z1465" s="100" t="e">
        <f t="shared" si="178"/>
        <v>#DIV/0!</v>
      </c>
      <c r="AA1465" s="105" t="e">
        <f>+VLOOKUP(C1465,'Código Licitaciones'!$J$7:$J$31,1,0)</f>
        <v>#N/A</v>
      </c>
      <c r="AB1465" s="105">
        <f t="shared" si="179"/>
        <v>0</v>
      </c>
      <c r="AC1465" s="105" t="e">
        <f>+VLOOKUP(E1465,'Código Licitaciones'!$K$7:$K$50,1,0)</f>
        <v>#N/A</v>
      </c>
      <c r="AD1465" s="105">
        <f t="shared" si="180"/>
        <v>0</v>
      </c>
      <c r="AE1465" s="105" t="e">
        <f>+VLOOKUP(G1465,'Código Licitaciones'!$L$7:$L$50,1,0)</f>
        <v>#N/A</v>
      </c>
      <c r="AF1465" s="100" t="e">
        <f t="shared" si="181"/>
        <v>#DIV/0!</v>
      </c>
      <c r="AG1465" s="105" t="e">
        <f>+VLOOKUP(I1465,'Código Licitaciones'!$M$7:$M$50,1,0)</f>
        <v>#N/A</v>
      </c>
      <c r="AH1465" s="105" t="e">
        <f>+VLOOKUP(J1465,'Código Licitaciones'!$N$7:$N$50,1,0)</f>
        <v>#N/A</v>
      </c>
      <c r="AI1465" s="105">
        <f t="shared" si="182"/>
        <v>0</v>
      </c>
      <c r="AJ1465" s="105">
        <f t="shared" si="182"/>
        <v>0</v>
      </c>
      <c r="AK1465" s="106" t="e">
        <f>+VLOOKUP(M1465,'Código Barras'!$C$3:$C$1694,1,0)</f>
        <v>#N/A</v>
      </c>
      <c r="AL1465" s="100">
        <f t="shared" si="184"/>
        <v>0</v>
      </c>
      <c r="AM1465" s="100">
        <f t="shared" si="184"/>
        <v>0</v>
      </c>
      <c r="AN1465" s="100">
        <f t="shared" si="184"/>
        <v>0</v>
      </c>
      <c r="AO1465" s="100">
        <f t="shared" si="183"/>
        <v>0</v>
      </c>
      <c r="AP1465" s="100">
        <f t="shared" si="183"/>
        <v>0</v>
      </c>
      <c r="AQ1465" s="100">
        <f t="shared" si="183"/>
        <v>0</v>
      </c>
      <c r="AR1465" s="100" t="e">
        <f>VLOOKUP(C1465&amp;E1465&amp;G1465&amp;I1465&amp;J1465,'Código Licitaciones'!$I$8:$I$6500,1,0)</f>
        <v>#N/A</v>
      </c>
    </row>
    <row r="1466" spans="24:44" ht="18" x14ac:dyDescent="0.35">
      <c r="X1466" s="92">
        <f t="shared" si="177"/>
        <v>9</v>
      </c>
      <c r="Z1466" s="100" t="e">
        <f t="shared" si="178"/>
        <v>#DIV/0!</v>
      </c>
      <c r="AA1466" s="105" t="e">
        <f>+VLOOKUP(C1466,'Código Licitaciones'!$J$7:$J$31,1,0)</f>
        <v>#N/A</v>
      </c>
      <c r="AB1466" s="105">
        <f t="shared" si="179"/>
        <v>0</v>
      </c>
      <c r="AC1466" s="105" t="e">
        <f>+VLOOKUP(E1466,'Código Licitaciones'!$K$7:$K$50,1,0)</f>
        <v>#N/A</v>
      </c>
      <c r="AD1466" s="105">
        <f t="shared" si="180"/>
        <v>0</v>
      </c>
      <c r="AE1466" s="105" t="e">
        <f>+VLOOKUP(G1466,'Código Licitaciones'!$L$7:$L$50,1,0)</f>
        <v>#N/A</v>
      </c>
      <c r="AF1466" s="100" t="e">
        <f t="shared" si="181"/>
        <v>#DIV/0!</v>
      </c>
      <c r="AG1466" s="105" t="e">
        <f>+VLOOKUP(I1466,'Código Licitaciones'!$M$7:$M$50,1,0)</f>
        <v>#N/A</v>
      </c>
      <c r="AH1466" s="105" t="e">
        <f>+VLOOKUP(J1466,'Código Licitaciones'!$N$7:$N$50,1,0)</f>
        <v>#N/A</v>
      </c>
      <c r="AI1466" s="105">
        <f t="shared" si="182"/>
        <v>0</v>
      </c>
      <c r="AJ1466" s="105">
        <f t="shared" si="182"/>
        <v>0</v>
      </c>
      <c r="AK1466" s="106" t="e">
        <f>+VLOOKUP(M1466,'Código Barras'!$C$3:$C$1694,1,0)</f>
        <v>#N/A</v>
      </c>
      <c r="AL1466" s="100">
        <f t="shared" si="184"/>
        <v>0</v>
      </c>
      <c r="AM1466" s="100">
        <f t="shared" si="184"/>
        <v>0</v>
      </c>
      <c r="AN1466" s="100">
        <f t="shared" si="184"/>
        <v>0</v>
      </c>
      <c r="AO1466" s="100">
        <f t="shared" si="183"/>
        <v>0</v>
      </c>
      <c r="AP1466" s="100">
        <f t="shared" si="183"/>
        <v>0</v>
      </c>
      <c r="AQ1466" s="100">
        <f t="shared" si="183"/>
        <v>0</v>
      </c>
      <c r="AR1466" s="100" t="e">
        <f>VLOOKUP(C1466&amp;E1466&amp;G1466&amp;I1466&amp;J1466,'Código Licitaciones'!$I$8:$I$6500,1,0)</f>
        <v>#N/A</v>
      </c>
    </row>
    <row r="1467" spans="24:44" ht="18" x14ac:dyDescent="0.35">
      <c r="X1467" s="92">
        <f t="shared" si="177"/>
        <v>9</v>
      </c>
      <c r="Z1467" s="100" t="e">
        <f t="shared" si="178"/>
        <v>#DIV/0!</v>
      </c>
      <c r="AA1467" s="105" t="e">
        <f>+VLOOKUP(C1467,'Código Licitaciones'!$J$7:$J$31,1,0)</f>
        <v>#N/A</v>
      </c>
      <c r="AB1467" s="105">
        <f t="shared" si="179"/>
        <v>0</v>
      </c>
      <c r="AC1467" s="105" t="e">
        <f>+VLOOKUP(E1467,'Código Licitaciones'!$K$7:$K$50,1,0)</f>
        <v>#N/A</v>
      </c>
      <c r="AD1467" s="105">
        <f t="shared" si="180"/>
        <v>0</v>
      </c>
      <c r="AE1467" s="105" t="e">
        <f>+VLOOKUP(G1467,'Código Licitaciones'!$L$7:$L$50,1,0)</f>
        <v>#N/A</v>
      </c>
      <c r="AF1467" s="100" t="e">
        <f t="shared" si="181"/>
        <v>#DIV/0!</v>
      </c>
      <c r="AG1467" s="105" t="e">
        <f>+VLOOKUP(I1467,'Código Licitaciones'!$M$7:$M$50,1,0)</f>
        <v>#N/A</v>
      </c>
      <c r="AH1467" s="105" t="e">
        <f>+VLOOKUP(J1467,'Código Licitaciones'!$N$7:$N$50,1,0)</f>
        <v>#N/A</v>
      </c>
      <c r="AI1467" s="105">
        <f t="shared" si="182"/>
        <v>0</v>
      </c>
      <c r="AJ1467" s="105">
        <f t="shared" si="182"/>
        <v>0</v>
      </c>
      <c r="AK1467" s="106" t="e">
        <f>+VLOOKUP(M1467,'Código Barras'!$C$3:$C$1694,1,0)</f>
        <v>#N/A</v>
      </c>
      <c r="AL1467" s="100">
        <f t="shared" si="184"/>
        <v>0</v>
      </c>
      <c r="AM1467" s="100">
        <f t="shared" si="184"/>
        <v>0</v>
      </c>
      <c r="AN1467" s="100">
        <f t="shared" si="184"/>
        <v>0</v>
      </c>
      <c r="AO1467" s="100">
        <f t="shared" si="183"/>
        <v>0</v>
      </c>
      <c r="AP1467" s="100">
        <f t="shared" si="183"/>
        <v>0</v>
      </c>
      <c r="AQ1467" s="100">
        <f t="shared" si="183"/>
        <v>0</v>
      </c>
      <c r="AR1467" s="100" t="e">
        <f>VLOOKUP(C1467&amp;E1467&amp;G1467&amp;I1467&amp;J1467,'Código Licitaciones'!$I$8:$I$6500,1,0)</f>
        <v>#N/A</v>
      </c>
    </row>
    <row r="1468" spans="24:44" ht="18" x14ac:dyDescent="0.35">
      <c r="X1468" s="92">
        <f t="shared" si="177"/>
        <v>9</v>
      </c>
      <c r="Z1468" s="100" t="e">
        <f t="shared" si="178"/>
        <v>#DIV/0!</v>
      </c>
      <c r="AA1468" s="105" t="e">
        <f>+VLOOKUP(C1468,'Código Licitaciones'!$J$7:$J$31,1,0)</f>
        <v>#N/A</v>
      </c>
      <c r="AB1468" s="105">
        <f t="shared" si="179"/>
        <v>0</v>
      </c>
      <c r="AC1468" s="105" t="e">
        <f>+VLOOKUP(E1468,'Código Licitaciones'!$K$7:$K$50,1,0)</f>
        <v>#N/A</v>
      </c>
      <c r="AD1468" s="105">
        <f t="shared" si="180"/>
        <v>0</v>
      </c>
      <c r="AE1468" s="105" t="e">
        <f>+VLOOKUP(G1468,'Código Licitaciones'!$L$7:$L$50,1,0)</f>
        <v>#N/A</v>
      </c>
      <c r="AF1468" s="100" t="e">
        <f t="shared" si="181"/>
        <v>#DIV/0!</v>
      </c>
      <c r="AG1468" s="105" t="e">
        <f>+VLOOKUP(I1468,'Código Licitaciones'!$M$7:$M$50,1,0)</f>
        <v>#N/A</v>
      </c>
      <c r="AH1468" s="105" t="e">
        <f>+VLOOKUP(J1468,'Código Licitaciones'!$N$7:$N$50,1,0)</f>
        <v>#N/A</v>
      </c>
      <c r="AI1468" s="105">
        <f t="shared" si="182"/>
        <v>0</v>
      </c>
      <c r="AJ1468" s="105">
        <f t="shared" si="182"/>
        <v>0</v>
      </c>
      <c r="AK1468" s="106" t="e">
        <f>+VLOOKUP(M1468,'Código Barras'!$C$3:$C$1694,1,0)</f>
        <v>#N/A</v>
      </c>
      <c r="AL1468" s="100">
        <f t="shared" si="184"/>
        <v>0</v>
      </c>
      <c r="AM1468" s="100">
        <f t="shared" si="184"/>
        <v>0</v>
      </c>
      <c r="AN1468" s="100">
        <f t="shared" si="184"/>
        <v>0</v>
      </c>
      <c r="AO1468" s="100">
        <f t="shared" si="183"/>
        <v>0</v>
      </c>
      <c r="AP1468" s="100">
        <f t="shared" si="183"/>
        <v>0</v>
      </c>
      <c r="AQ1468" s="100">
        <f t="shared" si="183"/>
        <v>0</v>
      </c>
      <c r="AR1468" s="100" t="e">
        <f>VLOOKUP(C1468&amp;E1468&amp;G1468&amp;I1468&amp;J1468,'Código Licitaciones'!$I$8:$I$6500,1,0)</f>
        <v>#N/A</v>
      </c>
    </row>
    <row r="1469" spans="24:44" ht="18" x14ac:dyDescent="0.35">
      <c r="X1469" s="92">
        <f t="shared" si="177"/>
        <v>9</v>
      </c>
      <c r="Z1469" s="100" t="e">
        <f t="shared" si="178"/>
        <v>#DIV/0!</v>
      </c>
      <c r="AA1469" s="105" t="e">
        <f>+VLOOKUP(C1469,'Código Licitaciones'!$J$7:$J$31,1,0)</f>
        <v>#N/A</v>
      </c>
      <c r="AB1469" s="105">
        <f t="shared" si="179"/>
        <v>0</v>
      </c>
      <c r="AC1469" s="105" t="e">
        <f>+VLOOKUP(E1469,'Código Licitaciones'!$K$7:$K$50,1,0)</f>
        <v>#N/A</v>
      </c>
      <c r="AD1469" s="105">
        <f t="shared" si="180"/>
        <v>0</v>
      </c>
      <c r="AE1469" s="105" t="e">
        <f>+VLOOKUP(G1469,'Código Licitaciones'!$L$7:$L$50,1,0)</f>
        <v>#N/A</v>
      </c>
      <c r="AF1469" s="100" t="e">
        <f t="shared" si="181"/>
        <v>#DIV/0!</v>
      </c>
      <c r="AG1469" s="105" t="e">
        <f>+VLOOKUP(I1469,'Código Licitaciones'!$M$7:$M$50,1,0)</f>
        <v>#N/A</v>
      </c>
      <c r="AH1469" s="105" t="e">
        <f>+VLOOKUP(J1469,'Código Licitaciones'!$N$7:$N$50,1,0)</f>
        <v>#N/A</v>
      </c>
      <c r="AI1469" s="105">
        <f t="shared" si="182"/>
        <v>0</v>
      </c>
      <c r="AJ1469" s="105">
        <f t="shared" si="182"/>
        <v>0</v>
      </c>
      <c r="AK1469" s="106" t="e">
        <f>+VLOOKUP(M1469,'Código Barras'!$C$3:$C$1694,1,0)</f>
        <v>#N/A</v>
      </c>
      <c r="AL1469" s="100">
        <f t="shared" si="184"/>
        <v>0</v>
      </c>
      <c r="AM1469" s="100">
        <f t="shared" si="184"/>
        <v>0</v>
      </c>
      <c r="AN1469" s="100">
        <f t="shared" si="184"/>
        <v>0</v>
      </c>
      <c r="AO1469" s="100">
        <f t="shared" si="183"/>
        <v>0</v>
      </c>
      <c r="AP1469" s="100">
        <f t="shared" si="183"/>
        <v>0</v>
      </c>
      <c r="AQ1469" s="100">
        <f t="shared" si="183"/>
        <v>0</v>
      </c>
      <c r="AR1469" s="100" t="e">
        <f>VLOOKUP(C1469&amp;E1469&amp;G1469&amp;I1469&amp;J1469,'Código Licitaciones'!$I$8:$I$6500,1,0)</f>
        <v>#N/A</v>
      </c>
    </row>
    <row r="1470" spans="24:44" ht="18" x14ac:dyDescent="0.35">
      <c r="X1470" s="92">
        <f t="shared" si="177"/>
        <v>9</v>
      </c>
      <c r="Z1470" s="100" t="e">
        <f t="shared" si="178"/>
        <v>#DIV/0!</v>
      </c>
      <c r="AA1470" s="105" t="e">
        <f>+VLOOKUP(C1470,'Código Licitaciones'!$J$7:$J$31,1,0)</f>
        <v>#N/A</v>
      </c>
      <c r="AB1470" s="105">
        <f t="shared" si="179"/>
        <v>0</v>
      </c>
      <c r="AC1470" s="105" t="e">
        <f>+VLOOKUP(E1470,'Código Licitaciones'!$K$7:$K$50,1,0)</f>
        <v>#N/A</v>
      </c>
      <c r="AD1470" s="105">
        <f t="shared" si="180"/>
        <v>0</v>
      </c>
      <c r="AE1470" s="105" t="e">
        <f>+VLOOKUP(G1470,'Código Licitaciones'!$L$7:$L$50,1,0)</f>
        <v>#N/A</v>
      </c>
      <c r="AF1470" s="100" t="e">
        <f t="shared" si="181"/>
        <v>#DIV/0!</v>
      </c>
      <c r="AG1470" s="105" t="e">
        <f>+VLOOKUP(I1470,'Código Licitaciones'!$M$7:$M$50,1,0)</f>
        <v>#N/A</v>
      </c>
      <c r="AH1470" s="105" t="e">
        <f>+VLOOKUP(J1470,'Código Licitaciones'!$N$7:$N$50,1,0)</f>
        <v>#N/A</v>
      </c>
      <c r="AI1470" s="105">
        <f t="shared" si="182"/>
        <v>0</v>
      </c>
      <c r="AJ1470" s="105">
        <f t="shared" si="182"/>
        <v>0</v>
      </c>
      <c r="AK1470" s="106" t="e">
        <f>+VLOOKUP(M1470,'Código Barras'!$C$3:$C$1694,1,0)</f>
        <v>#N/A</v>
      </c>
      <c r="AL1470" s="100">
        <f t="shared" si="184"/>
        <v>0</v>
      </c>
      <c r="AM1470" s="100">
        <f t="shared" si="184"/>
        <v>0</v>
      </c>
      <c r="AN1470" s="100">
        <f t="shared" si="184"/>
        <v>0</v>
      </c>
      <c r="AO1470" s="100">
        <f t="shared" si="183"/>
        <v>0</v>
      </c>
      <c r="AP1470" s="100">
        <f t="shared" si="183"/>
        <v>0</v>
      </c>
      <c r="AQ1470" s="100">
        <f t="shared" si="183"/>
        <v>0</v>
      </c>
      <c r="AR1470" s="100" t="e">
        <f>VLOOKUP(C1470&amp;E1470&amp;G1470&amp;I1470&amp;J1470,'Código Licitaciones'!$I$8:$I$6500,1,0)</f>
        <v>#N/A</v>
      </c>
    </row>
    <row r="1471" spans="24:44" ht="18" x14ac:dyDescent="0.35">
      <c r="X1471" s="92">
        <f t="shared" si="177"/>
        <v>9</v>
      </c>
      <c r="Z1471" s="100" t="e">
        <f t="shared" si="178"/>
        <v>#DIV/0!</v>
      </c>
      <c r="AA1471" s="105" t="e">
        <f>+VLOOKUP(C1471,'Código Licitaciones'!$J$7:$J$31,1,0)</f>
        <v>#N/A</v>
      </c>
      <c r="AB1471" s="105">
        <f t="shared" si="179"/>
        <v>0</v>
      </c>
      <c r="AC1471" s="105" t="e">
        <f>+VLOOKUP(E1471,'Código Licitaciones'!$K$7:$K$50,1,0)</f>
        <v>#N/A</v>
      </c>
      <c r="AD1471" s="105">
        <f t="shared" si="180"/>
        <v>0</v>
      </c>
      <c r="AE1471" s="105" t="e">
        <f>+VLOOKUP(G1471,'Código Licitaciones'!$L$7:$L$50,1,0)</f>
        <v>#N/A</v>
      </c>
      <c r="AF1471" s="100" t="e">
        <f t="shared" si="181"/>
        <v>#DIV/0!</v>
      </c>
      <c r="AG1471" s="105" t="e">
        <f>+VLOOKUP(I1471,'Código Licitaciones'!$M$7:$M$50,1,0)</f>
        <v>#N/A</v>
      </c>
      <c r="AH1471" s="105" t="e">
        <f>+VLOOKUP(J1471,'Código Licitaciones'!$N$7:$N$50,1,0)</f>
        <v>#N/A</v>
      </c>
      <c r="AI1471" s="105">
        <f t="shared" si="182"/>
        <v>0</v>
      </c>
      <c r="AJ1471" s="105">
        <f t="shared" si="182"/>
        <v>0</v>
      </c>
      <c r="AK1471" s="106" t="e">
        <f>+VLOOKUP(M1471,'Código Barras'!$C$3:$C$1694,1,0)</f>
        <v>#N/A</v>
      </c>
      <c r="AL1471" s="100">
        <f t="shared" si="184"/>
        <v>0</v>
      </c>
      <c r="AM1471" s="100">
        <f t="shared" si="184"/>
        <v>0</v>
      </c>
      <c r="AN1471" s="100">
        <f t="shared" si="184"/>
        <v>0</v>
      </c>
      <c r="AO1471" s="100">
        <f t="shared" si="183"/>
        <v>0</v>
      </c>
      <c r="AP1471" s="100">
        <f t="shared" si="183"/>
        <v>0</v>
      </c>
      <c r="AQ1471" s="100">
        <f t="shared" si="183"/>
        <v>0</v>
      </c>
      <c r="AR1471" s="100" t="e">
        <f>VLOOKUP(C1471&amp;E1471&amp;G1471&amp;I1471&amp;J1471,'Código Licitaciones'!$I$8:$I$6500,1,0)</f>
        <v>#N/A</v>
      </c>
    </row>
    <row r="1472" spans="24:44" ht="18" x14ac:dyDescent="0.35">
      <c r="X1472" s="92">
        <f t="shared" si="177"/>
        <v>9</v>
      </c>
      <c r="Z1472" s="100" t="e">
        <f t="shared" si="178"/>
        <v>#DIV/0!</v>
      </c>
      <c r="AA1472" s="105" t="e">
        <f>+VLOOKUP(C1472,'Código Licitaciones'!$J$7:$J$31,1,0)</f>
        <v>#N/A</v>
      </c>
      <c r="AB1472" s="105">
        <f t="shared" si="179"/>
        <v>0</v>
      </c>
      <c r="AC1472" s="105" t="e">
        <f>+VLOOKUP(E1472,'Código Licitaciones'!$K$7:$K$50,1,0)</f>
        <v>#N/A</v>
      </c>
      <c r="AD1472" s="105">
        <f t="shared" si="180"/>
        <v>0</v>
      </c>
      <c r="AE1472" s="105" t="e">
        <f>+VLOOKUP(G1472,'Código Licitaciones'!$L$7:$L$50,1,0)</f>
        <v>#N/A</v>
      </c>
      <c r="AF1472" s="100" t="e">
        <f t="shared" si="181"/>
        <v>#DIV/0!</v>
      </c>
      <c r="AG1472" s="105" t="e">
        <f>+VLOOKUP(I1472,'Código Licitaciones'!$M$7:$M$50,1,0)</f>
        <v>#N/A</v>
      </c>
      <c r="AH1472" s="105" t="e">
        <f>+VLOOKUP(J1472,'Código Licitaciones'!$N$7:$N$50,1,0)</f>
        <v>#N/A</v>
      </c>
      <c r="AI1472" s="105">
        <f t="shared" si="182"/>
        <v>0</v>
      </c>
      <c r="AJ1472" s="105">
        <f t="shared" si="182"/>
        <v>0</v>
      </c>
      <c r="AK1472" s="106" t="e">
        <f>+VLOOKUP(M1472,'Código Barras'!$C$3:$C$1694,1,0)</f>
        <v>#N/A</v>
      </c>
      <c r="AL1472" s="100">
        <f t="shared" si="184"/>
        <v>0</v>
      </c>
      <c r="AM1472" s="100">
        <f t="shared" si="184"/>
        <v>0</v>
      </c>
      <c r="AN1472" s="100">
        <f t="shared" si="184"/>
        <v>0</v>
      </c>
      <c r="AO1472" s="100">
        <f t="shared" si="183"/>
        <v>0</v>
      </c>
      <c r="AP1472" s="100">
        <f t="shared" si="183"/>
        <v>0</v>
      </c>
      <c r="AQ1472" s="100">
        <f t="shared" si="183"/>
        <v>0</v>
      </c>
      <c r="AR1472" s="100" t="e">
        <f>VLOOKUP(C1472&amp;E1472&amp;G1472&amp;I1472&amp;J1472,'Código Licitaciones'!$I$8:$I$6500,1,0)</f>
        <v>#N/A</v>
      </c>
    </row>
    <row r="1473" spans="24:44" ht="18" x14ac:dyDescent="0.35">
      <c r="X1473" s="92">
        <f t="shared" si="177"/>
        <v>9</v>
      </c>
      <c r="Z1473" s="100" t="e">
        <f t="shared" si="178"/>
        <v>#DIV/0!</v>
      </c>
      <c r="AA1473" s="105" t="e">
        <f>+VLOOKUP(C1473,'Código Licitaciones'!$J$7:$J$31,1,0)</f>
        <v>#N/A</v>
      </c>
      <c r="AB1473" s="105">
        <f t="shared" si="179"/>
        <v>0</v>
      </c>
      <c r="AC1473" s="105" t="e">
        <f>+VLOOKUP(E1473,'Código Licitaciones'!$K$7:$K$50,1,0)</f>
        <v>#N/A</v>
      </c>
      <c r="AD1473" s="105">
        <f t="shared" si="180"/>
        <v>0</v>
      </c>
      <c r="AE1473" s="105" t="e">
        <f>+VLOOKUP(G1473,'Código Licitaciones'!$L$7:$L$50,1,0)</f>
        <v>#N/A</v>
      </c>
      <c r="AF1473" s="100" t="e">
        <f t="shared" si="181"/>
        <v>#DIV/0!</v>
      </c>
      <c r="AG1473" s="105" t="e">
        <f>+VLOOKUP(I1473,'Código Licitaciones'!$M$7:$M$50,1,0)</f>
        <v>#N/A</v>
      </c>
      <c r="AH1473" s="105" t="e">
        <f>+VLOOKUP(J1473,'Código Licitaciones'!$N$7:$N$50,1,0)</f>
        <v>#N/A</v>
      </c>
      <c r="AI1473" s="105">
        <f t="shared" si="182"/>
        <v>0</v>
      </c>
      <c r="AJ1473" s="105">
        <f t="shared" si="182"/>
        <v>0</v>
      </c>
      <c r="AK1473" s="106" t="e">
        <f>+VLOOKUP(M1473,'Código Barras'!$C$3:$C$1694,1,0)</f>
        <v>#N/A</v>
      </c>
      <c r="AL1473" s="100">
        <f t="shared" si="184"/>
        <v>0</v>
      </c>
      <c r="AM1473" s="100">
        <f t="shared" si="184"/>
        <v>0</v>
      </c>
      <c r="AN1473" s="100">
        <f t="shared" si="184"/>
        <v>0</v>
      </c>
      <c r="AO1473" s="100">
        <f t="shared" si="183"/>
        <v>0</v>
      </c>
      <c r="AP1473" s="100">
        <f t="shared" si="183"/>
        <v>0</v>
      </c>
      <c r="AQ1473" s="100">
        <f t="shared" si="183"/>
        <v>0</v>
      </c>
      <c r="AR1473" s="100" t="e">
        <f>VLOOKUP(C1473&amp;E1473&amp;G1473&amp;I1473&amp;J1473,'Código Licitaciones'!$I$8:$I$6500,1,0)</f>
        <v>#N/A</v>
      </c>
    </row>
    <row r="1474" spans="24:44" ht="18" x14ac:dyDescent="0.35">
      <c r="X1474" s="92">
        <f t="shared" si="177"/>
        <v>9</v>
      </c>
      <c r="Z1474" s="100" t="e">
        <f t="shared" si="178"/>
        <v>#DIV/0!</v>
      </c>
      <c r="AA1474" s="105" t="e">
        <f>+VLOOKUP(C1474,'Código Licitaciones'!$J$7:$J$31,1,0)</f>
        <v>#N/A</v>
      </c>
      <c r="AB1474" s="105">
        <f t="shared" si="179"/>
        <v>0</v>
      </c>
      <c r="AC1474" s="105" t="e">
        <f>+VLOOKUP(E1474,'Código Licitaciones'!$K$7:$K$50,1,0)</f>
        <v>#N/A</v>
      </c>
      <c r="AD1474" s="105">
        <f t="shared" si="180"/>
        <v>0</v>
      </c>
      <c r="AE1474" s="105" t="e">
        <f>+VLOOKUP(G1474,'Código Licitaciones'!$L$7:$L$50,1,0)</f>
        <v>#N/A</v>
      </c>
      <c r="AF1474" s="100" t="e">
        <f t="shared" si="181"/>
        <v>#DIV/0!</v>
      </c>
      <c r="AG1474" s="105" t="e">
        <f>+VLOOKUP(I1474,'Código Licitaciones'!$M$7:$M$50,1,0)</f>
        <v>#N/A</v>
      </c>
      <c r="AH1474" s="105" t="e">
        <f>+VLOOKUP(J1474,'Código Licitaciones'!$N$7:$N$50,1,0)</f>
        <v>#N/A</v>
      </c>
      <c r="AI1474" s="105">
        <f t="shared" si="182"/>
        <v>0</v>
      </c>
      <c r="AJ1474" s="105">
        <f t="shared" si="182"/>
        <v>0</v>
      </c>
      <c r="AK1474" s="106" t="e">
        <f>+VLOOKUP(M1474,'Código Barras'!$C$3:$C$1694,1,0)</f>
        <v>#N/A</v>
      </c>
      <c r="AL1474" s="100">
        <f t="shared" si="184"/>
        <v>0</v>
      </c>
      <c r="AM1474" s="100">
        <f t="shared" si="184"/>
        <v>0</v>
      </c>
      <c r="AN1474" s="100">
        <f t="shared" si="184"/>
        <v>0</v>
      </c>
      <c r="AO1474" s="100">
        <f t="shared" si="183"/>
        <v>0</v>
      </c>
      <c r="AP1474" s="100">
        <f t="shared" si="183"/>
        <v>0</v>
      </c>
      <c r="AQ1474" s="100">
        <f t="shared" si="183"/>
        <v>0</v>
      </c>
      <c r="AR1474" s="100" t="e">
        <f>VLOOKUP(C1474&amp;E1474&amp;G1474&amp;I1474&amp;J1474,'Código Licitaciones'!$I$8:$I$6500,1,0)</f>
        <v>#N/A</v>
      </c>
    </row>
    <row r="1475" spans="24:44" ht="18" x14ac:dyDescent="0.35">
      <c r="X1475" s="92">
        <f t="shared" si="177"/>
        <v>9</v>
      </c>
      <c r="Z1475" s="100" t="e">
        <f t="shared" si="178"/>
        <v>#DIV/0!</v>
      </c>
      <c r="AA1475" s="105" t="e">
        <f>+VLOOKUP(C1475,'Código Licitaciones'!$J$7:$J$31,1,0)</f>
        <v>#N/A</v>
      </c>
      <c r="AB1475" s="105">
        <f t="shared" si="179"/>
        <v>0</v>
      </c>
      <c r="AC1475" s="105" t="e">
        <f>+VLOOKUP(E1475,'Código Licitaciones'!$K$7:$K$50,1,0)</f>
        <v>#N/A</v>
      </c>
      <c r="AD1475" s="105">
        <f t="shared" si="180"/>
        <v>0</v>
      </c>
      <c r="AE1475" s="105" t="e">
        <f>+VLOOKUP(G1475,'Código Licitaciones'!$L$7:$L$50,1,0)</f>
        <v>#N/A</v>
      </c>
      <c r="AF1475" s="100" t="e">
        <f t="shared" si="181"/>
        <v>#DIV/0!</v>
      </c>
      <c r="AG1475" s="105" t="e">
        <f>+VLOOKUP(I1475,'Código Licitaciones'!$M$7:$M$50,1,0)</f>
        <v>#N/A</v>
      </c>
      <c r="AH1475" s="105" t="e">
        <f>+VLOOKUP(J1475,'Código Licitaciones'!$N$7:$N$50,1,0)</f>
        <v>#N/A</v>
      </c>
      <c r="AI1475" s="105">
        <f t="shared" si="182"/>
        <v>0</v>
      </c>
      <c r="AJ1475" s="105">
        <f t="shared" si="182"/>
        <v>0</v>
      </c>
      <c r="AK1475" s="106" t="e">
        <f>+VLOOKUP(M1475,'Código Barras'!$C$3:$C$1694,1,0)</f>
        <v>#N/A</v>
      </c>
      <c r="AL1475" s="100">
        <f t="shared" si="184"/>
        <v>0</v>
      </c>
      <c r="AM1475" s="100">
        <f t="shared" si="184"/>
        <v>0</v>
      </c>
      <c r="AN1475" s="100">
        <f t="shared" si="184"/>
        <v>0</v>
      </c>
      <c r="AO1475" s="100">
        <f t="shared" si="183"/>
        <v>0</v>
      </c>
      <c r="AP1475" s="100">
        <f t="shared" si="183"/>
        <v>0</v>
      </c>
      <c r="AQ1475" s="100">
        <f t="shared" si="183"/>
        <v>0</v>
      </c>
      <c r="AR1475" s="100" t="e">
        <f>VLOOKUP(C1475&amp;E1475&amp;G1475&amp;I1475&amp;J1475,'Código Licitaciones'!$I$8:$I$6500,1,0)</f>
        <v>#N/A</v>
      </c>
    </row>
    <row r="1476" spans="24:44" ht="18" x14ac:dyDescent="0.35">
      <c r="X1476" s="92">
        <f t="shared" si="177"/>
        <v>9</v>
      </c>
      <c r="Z1476" s="100" t="e">
        <f t="shared" si="178"/>
        <v>#DIV/0!</v>
      </c>
      <c r="AA1476" s="105" t="e">
        <f>+VLOOKUP(C1476,'Código Licitaciones'!$J$7:$J$31,1,0)</f>
        <v>#N/A</v>
      </c>
      <c r="AB1476" s="105">
        <f t="shared" si="179"/>
        <v>0</v>
      </c>
      <c r="AC1476" s="105" t="e">
        <f>+VLOOKUP(E1476,'Código Licitaciones'!$K$7:$K$50,1,0)</f>
        <v>#N/A</v>
      </c>
      <c r="AD1476" s="105">
        <f t="shared" si="180"/>
        <v>0</v>
      </c>
      <c r="AE1476" s="105" t="e">
        <f>+VLOOKUP(G1476,'Código Licitaciones'!$L$7:$L$50,1,0)</f>
        <v>#N/A</v>
      </c>
      <c r="AF1476" s="100" t="e">
        <f t="shared" si="181"/>
        <v>#DIV/0!</v>
      </c>
      <c r="AG1476" s="105" t="e">
        <f>+VLOOKUP(I1476,'Código Licitaciones'!$M$7:$M$50,1,0)</f>
        <v>#N/A</v>
      </c>
      <c r="AH1476" s="105" t="e">
        <f>+VLOOKUP(J1476,'Código Licitaciones'!$N$7:$N$50,1,0)</f>
        <v>#N/A</v>
      </c>
      <c r="AI1476" s="105">
        <f t="shared" si="182"/>
        <v>0</v>
      </c>
      <c r="AJ1476" s="105">
        <f t="shared" si="182"/>
        <v>0</v>
      </c>
      <c r="AK1476" s="106" t="e">
        <f>+VLOOKUP(M1476,'Código Barras'!$C$3:$C$1694,1,0)</f>
        <v>#N/A</v>
      </c>
      <c r="AL1476" s="100">
        <f t="shared" si="184"/>
        <v>0</v>
      </c>
      <c r="AM1476" s="100">
        <f t="shared" si="184"/>
        <v>0</v>
      </c>
      <c r="AN1476" s="100">
        <f t="shared" si="184"/>
        <v>0</v>
      </c>
      <c r="AO1476" s="100">
        <f t="shared" si="183"/>
        <v>0</v>
      </c>
      <c r="AP1476" s="100">
        <f t="shared" si="183"/>
        <v>0</v>
      </c>
      <c r="AQ1476" s="100">
        <f t="shared" si="183"/>
        <v>0</v>
      </c>
      <c r="AR1476" s="100" t="e">
        <f>VLOOKUP(C1476&amp;E1476&amp;G1476&amp;I1476&amp;J1476,'Código Licitaciones'!$I$8:$I$6500,1,0)</f>
        <v>#N/A</v>
      </c>
    </row>
    <row r="1477" spans="24:44" ht="18" x14ac:dyDescent="0.35">
      <c r="X1477" s="92">
        <f t="shared" si="177"/>
        <v>9</v>
      </c>
      <c r="Z1477" s="100" t="e">
        <f t="shared" si="178"/>
        <v>#DIV/0!</v>
      </c>
      <c r="AA1477" s="105" t="e">
        <f>+VLOOKUP(C1477,'Código Licitaciones'!$J$7:$J$31,1,0)</f>
        <v>#N/A</v>
      </c>
      <c r="AB1477" s="105">
        <f t="shared" si="179"/>
        <v>0</v>
      </c>
      <c r="AC1477" s="105" t="e">
        <f>+VLOOKUP(E1477,'Código Licitaciones'!$K$7:$K$50,1,0)</f>
        <v>#N/A</v>
      </c>
      <c r="AD1477" s="105">
        <f t="shared" si="180"/>
        <v>0</v>
      </c>
      <c r="AE1477" s="105" t="e">
        <f>+VLOOKUP(G1477,'Código Licitaciones'!$L$7:$L$50,1,0)</f>
        <v>#N/A</v>
      </c>
      <c r="AF1477" s="100" t="e">
        <f t="shared" si="181"/>
        <v>#DIV/0!</v>
      </c>
      <c r="AG1477" s="105" t="e">
        <f>+VLOOKUP(I1477,'Código Licitaciones'!$M$7:$M$50,1,0)</f>
        <v>#N/A</v>
      </c>
      <c r="AH1477" s="105" t="e">
        <f>+VLOOKUP(J1477,'Código Licitaciones'!$N$7:$N$50,1,0)</f>
        <v>#N/A</v>
      </c>
      <c r="AI1477" s="105">
        <f t="shared" si="182"/>
        <v>0</v>
      </c>
      <c r="AJ1477" s="105">
        <f t="shared" si="182"/>
        <v>0</v>
      </c>
      <c r="AK1477" s="106" t="e">
        <f>+VLOOKUP(M1477,'Código Barras'!$C$3:$C$1694,1,0)</f>
        <v>#N/A</v>
      </c>
      <c r="AL1477" s="100">
        <f t="shared" si="184"/>
        <v>0</v>
      </c>
      <c r="AM1477" s="100">
        <f t="shared" si="184"/>
        <v>0</v>
      </c>
      <c r="AN1477" s="100">
        <f t="shared" si="184"/>
        <v>0</v>
      </c>
      <c r="AO1477" s="100">
        <f t="shared" si="183"/>
        <v>0</v>
      </c>
      <c r="AP1477" s="100">
        <f t="shared" si="183"/>
        <v>0</v>
      </c>
      <c r="AQ1477" s="100">
        <f t="shared" si="183"/>
        <v>0</v>
      </c>
      <c r="AR1477" s="100" t="e">
        <f>VLOOKUP(C1477&amp;E1477&amp;G1477&amp;I1477&amp;J1477,'Código Licitaciones'!$I$8:$I$6500,1,0)</f>
        <v>#N/A</v>
      </c>
    </row>
    <row r="1478" spans="24:44" ht="18" x14ac:dyDescent="0.35">
      <c r="X1478" s="92">
        <f t="shared" si="177"/>
        <v>9</v>
      </c>
      <c r="Z1478" s="100" t="e">
        <f t="shared" si="178"/>
        <v>#DIV/0!</v>
      </c>
      <c r="AA1478" s="105" t="e">
        <f>+VLOOKUP(C1478,'Código Licitaciones'!$J$7:$J$31,1,0)</f>
        <v>#N/A</v>
      </c>
      <c r="AB1478" s="105">
        <f t="shared" si="179"/>
        <v>0</v>
      </c>
      <c r="AC1478" s="105" t="e">
        <f>+VLOOKUP(E1478,'Código Licitaciones'!$K$7:$K$50,1,0)</f>
        <v>#N/A</v>
      </c>
      <c r="AD1478" s="105">
        <f t="shared" si="180"/>
        <v>0</v>
      </c>
      <c r="AE1478" s="105" t="e">
        <f>+VLOOKUP(G1478,'Código Licitaciones'!$L$7:$L$50,1,0)</f>
        <v>#N/A</v>
      </c>
      <c r="AF1478" s="100" t="e">
        <f t="shared" si="181"/>
        <v>#DIV/0!</v>
      </c>
      <c r="AG1478" s="105" t="e">
        <f>+VLOOKUP(I1478,'Código Licitaciones'!$M$7:$M$50,1,0)</f>
        <v>#N/A</v>
      </c>
      <c r="AH1478" s="105" t="e">
        <f>+VLOOKUP(J1478,'Código Licitaciones'!$N$7:$N$50,1,0)</f>
        <v>#N/A</v>
      </c>
      <c r="AI1478" s="105">
        <f t="shared" si="182"/>
        <v>0</v>
      </c>
      <c r="AJ1478" s="105">
        <f t="shared" si="182"/>
        <v>0</v>
      </c>
      <c r="AK1478" s="106" t="e">
        <f>+VLOOKUP(M1478,'Código Barras'!$C$3:$C$1694,1,0)</f>
        <v>#N/A</v>
      </c>
      <c r="AL1478" s="100">
        <f t="shared" si="184"/>
        <v>0</v>
      </c>
      <c r="AM1478" s="100">
        <f t="shared" si="184"/>
        <v>0</v>
      </c>
      <c r="AN1478" s="100">
        <f t="shared" si="184"/>
        <v>0</v>
      </c>
      <c r="AO1478" s="100">
        <f t="shared" si="183"/>
        <v>0</v>
      </c>
      <c r="AP1478" s="100">
        <f t="shared" si="183"/>
        <v>0</v>
      </c>
      <c r="AQ1478" s="100">
        <f t="shared" si="183"/>
        <v>0</v>
      </c>
      <c r="AR1478" s="100" t="e">
        <f>VLOOKUP(C1478&amp;E1478&amp;G1478&amp;I1478&amp;J1478,'Código Licitaciones'!$I$8:$I$6500,1,0)</f>
        <v>#N/A</v>
      </c>
    </row>
    <row r="1479" spans="24:44" ht="18" x14ac:dyDescent="0.35">
      <c r="X1479" s="92">
        <f t="shared" si="177"/>
        <v>9</v>
      </c>
      <c r="Z1479" s="100" t="e">
        <f t="shared" si="178"/>
        <v>#DIV/0!</v>
      </c>
      <c r="AA1479" s="105" t="e">
        <f>+VLOOKUP(C1479,'Código Licitaciones'!$J$7:$J$31,1,0)</f>
        <v>#N/A</v>
      </c>
      <c r="AB1479" s="105">
        <f t="shared" si="179"/>
        <v>0</v>
      </c>
      <c r="AC1479" s="105" t="e">
        <f>+VLOOKUP(E1479,'Código Licitaciones'!$K$7:$K$50,1,0)</f>
        <v>#N/A</v>
      </c>
      <c r="AD1479" s="105">
        <f t="shared" si="180"/>
        <v>0</v>
      </c>
      <c r="AE1479" s="105" t="e">
        <f>+VLOOKUP(G1479,'Código Licitaciones'!$L$7:$L$50,1,0)</f>
        <v>#N/A</v>
      </c>
      <c r="AF1479" s="100" t="e">
        <f t="shared" si="181"/>
        <v>#DIV/0!</v>
      </c>
      <c r="AG1479" s="105" t="e">
        <f>+VLOOKUP(I1479,'Código Licitaciones'!$M$7:$M$50,1,0)</f>
        <v>#N/A</v>
      </c>
      <c r="AH1479" s="105" t="e">
        <f>+VLOOKUP(J1479,'Código Licitaciones'!$N$7:$N$50,1,0)</f>
        <v>#N/A</v>
      </c>
      <c r="AI1479" s="105">
        <f t="shared" si="182"/>
        <v>0</v>
      </c>
      <c r="AJ1479" s="105">
        <f t="shared" si="182"/>
        <v>0</v>
      </c>
      <c r="AK1479" s="106" t="e">
        <f>+VLOOKUP(M1479,'Código Barras'!$C$3:$C$1694,1,0)</f>
        <v>#N/A</v>
      </c>
      <c r="AL1479" s="100">
        <f t="shared" si="184"/>
        <v>0</v>
      </c>
      <c r="AM1479" s="100">
        <f t="shared" si="184"/>
        <v>0</v>
      </c>
      <c r="AN1479" s="100">
        <f t="shared" si="184"/>
        <v>0</v>
      </c>
      <c r="AO1479" s="100">
        <f t="shared" si="183"/>
        <v>0</v>
      </c>
      <c r="AP1479" s="100">
        <f t="shared" si="183"/>
        <v>0</v>
      </c>
      <c r="AQ1479" s="100">
        <f t="shared" si="183"/>
        <v>0</v>
      </c>
      <c r="AR1479" s="100" t="e">
        <f>VLOOKUP(C1479&amp;E1479&amp;G1479&amp;I1479&amp;J1479,'Código Licitaciones'!$I$8:$I$6500,1,0)</f>
        <v>#N/A</v>
      </c>
    </row>
    <row r="1480" spans="24:44" ht="18" x14ac:dyDescent="0.35">
      <c r="X1480" s="92">
        <f t="shared" si="177"/>
        <v>9</v>
      </c>
      <c r="Z1480" s="100" t="e">
        <f t="shared" si="178"/>
        <v>#DIV/0!</v>
      </c>
      <c r="AA1480" s="105" t="e">
        <f>+VLOOKUP(C1480,'Código Licitaciones'!$J$7:$J$31,1,0)</f>
        <v>#N/A</v>
      </c>
      <c r="AB1480" s="105">
        <f t="shared" si="179"/>
        <v>0</v>
      </c>
      <c r="AC1480" s="105" t="e">
        <f>+VLOOKUP(E1480,'Código Licitaciones'!$K$7:$K$50,1,0)</f>
        <v>#N/A</v>
      </c>
      <c r="AD1480" s="105">
        <f t="shared" si="180"/>
        <v>0</v>
      </c>
      <c r="AE1480" s="105" t="e">
        <f>+VLOOKUP(G1480,'Código Licitaciones'!$L$7:$L$50,1,0)</f>
        <v>#N/A</v>
      </c>
      <c r="AF1480" s="100" t="e">
        <f t="shared" si="181"/>
        <v>#DIV/0!</v>
      </c>
      <c r="AG1480" s="105" t="e">
        <f>+VLOOKUP(I1480,'Código Licitaciones'!$M$7:$M$50,1,0)</f>
        <v>#N/A</v>
      </c>
      <c r="AH1480" s="105" t="e">
        <f>+VLOOKUP(J1480,'Código Licitaciones'!$N$7:$N$50,1,0)</f>
        <v>#N/A</v>
      </c>
      <c r="AI1480" s="105">
        <f t="shared" si="182"/>
        <v>0</v>
      </c>
      <c r="AJ1480" s="105">
        <f t="shared" si="182"/>
        <v>0</v>
      </c>
      <c r="AK1480" s="106" t="e">
        <f>+VLOOKUP(M1480,'Código Barras'!$C$3:$C$1694,1,0)</f>
        <v>#N/A</v>
      </c>
      <c r="AL1480" s="100">
        <f t="shared" si="184"/>
        <v>0</v>
      </c>
      <c r="AM1480" s="100">
        <f t="shared" si="184"/>
        <v>0</v>
      </c>
      <c r="AN1480" s="100">
        <f t="shared" si="184"/>
        <v>0</v>
      </c>
      <c r="AO1480" s="100">
        <f t="shared" si="183"/>
        <v>0</v>
      </c>
      <c r="AP1480" s="100">
        <f t="shared" si="183"/>
        <v>0</v>
      </c>
      <c r="AQ1480" s="100">
        <f t="shared" si="183"/>
        <v>0</v>
      </c>
      <c r="AR1480" s="100" t="e">
        <f>VLOOKUP(C1480&amp;E1480&amp;G1480&amp;I1480&amp;J1480,'Código Licitaciones'!$I$8:$I$6500,1,0)</f>
        <v>#N/A</v>
      </c>
    </row>
    <row r="1481" spans="24:44" ht="18" x14ac:dyDescent="0.35">
      <c r="X1481" s="92">
        <f t="shared" si="177"/>
        <v>9</v>
      </c>
      <c r="Z1481" s="100" t="e">
        <f t="shared" si="178"/>
        <v>#DIV/0!</v>
      </c>
      <c r="AA1481" s="105" t="e">
        <f>+VLOOKUP(C1481,'Código Licitaciones'!$J$7:$J$31,1,0)</f>
        <v>#N/A</v>
      </c>
      <c r="AB1481" s="105">
        <f t="shared" si="179"/>
        <v>0</v>
      </c>
      <c r="AC1481" s="105" t="e">
        <f>+VLOOKUP(E1481,'Código Licitaciones'!$K$7:$K$50,1,0)</f>
        <v>#N/A</v>
      </c>
      <c r="AD1481" s="105">
        <f t="shared" si="180"/>
        <v>0</v>
      </c>
      <c r="AE1481" s="105" t="e">
        <f>+VLOOKUP(G1481,'Código Licitaciones'!$L$7:$L$50,1,0)</f>
        <v>#N/A</v>
      </c>
      <c r="AF1481" s="100" t="e">
        <f t="shared" si="181"/>
        <v>#DIV/0!</v>
      </c>
      <c r="AG1481" s="105" t="e">
        <f>+VLOOKUP(I1481,'Código Licitaciones'!$M$7:$M$50,1,0)</f>
        <v>#N/A</v>
      </c>
      <c r="AH1481" s="105" t="e">
        <f>+VLOOKUP(J1481,'Código Licitaciones'!$N$7:$N$50,1,0)</f>
        <v>#N/A</v>
      </c>
      <c r="AI1481" s="105">
        <f t="shared" si="182"/>
        <v>0</v>
      </c>
      <c r="AJ1481" s="105">
        <f t="shared" si="182"/>
        <v>0</v>
      </c>
      <c r="AK1481" s="106" t="e">
        <f>+VLOOKUP(M1481,'Código Barras'!$C$3:$C$1694,1,0)</f>
        <v>#N/A</v>
      </c>
      <c r="AL1481" s="100">
        <f t="shared" si="184"/>
        <v>0</v>
      </c>
      <c r="AM1481" s="100">
        <f t="shared" si="184"/>
        <v>0</v>
      </c>
      <c r="AN1481" s="100">
        <f t="shared" si="184"/>
        <v>0</v>
      </c>
      <c r="AO1481" s="100">
        <f t="shared" si="183"/>
        <v>0</v>
      </c>
      <c r="AP1481" s="100">
        <f t="shared" si="183"/>
        <v>0</v>
      </c>
      <c r="AQ1481" s="100">
        <f t="shared" si="183"/>
        <v>0</v>
      </c>
      <c r="AR1481" s="100" t="e">
        <f>VLOOKUP(C1481&amp;E1481&amp;G1481&amp;I1481&amp;J1481,'Código Licitaciones'!$I$8:$I$6500,1,0)</f>
        <v>#N/A</v>
      </c>
    </row>
    <row r="1482" spans="24:44" ht="18" x14ac:dyDescent="0.35">
      <c r="X1482" s="92">
        <f t="shared" ref="X1482:X1545" si="185">SUMPRODUCT(--(ISERROR(Z1482:BN1482)))</f>
        <v>9</v>
      </c>
      <c r="Z1482" s="100" t="e">
        <f t="shared" ref="Z1482:Z1545" si="186">IF(ISNUMBER(B1482),B1482,1/0)</f>
        <v>#DIV/0!</v>
      </c>
      <c r="AA1482" s="105" t="e">
        <f>+VLOOKUP(C1482,'Código Licitaciones'!$J$7:$J$31,1,0)</f>
        <v>#N/A</v>
      </c>
      <c r="AB1482" s="105">
        <f t="shared" ref="AB1482:AB1545" si="187">+D1482</f>
        <v>0</v>
      </c>
      <c r="AC1482" s="105" t="e">
        <f>+VLOOKUP(E1482,'Código Licitaciones'!$K$7:$K$50,1,0)</f>
        <v>#N/A</v>
      </c>
      <c r="AD1482" s="105">
        <f t="shared" ref="AD1482:AD1545" si="188">+F1482</f>
        <v>0</v>
      </c>
      <c r="AE1482" s="105" t="e">
        <f>+VLOOKUP(G1482,'Código Licitaciones'!$L$7:$L$50,1,0)</f>
        <v>#N/A</v>
      </c>
      <c r="AF1482" s="100" t="e">
        <f t="shared" ref="AF1482:AF1545" si="189">IF(ISNUMBER(H1482),H1482,1/0)</f>
        <v>#DIV/0!</v>
      </c>
      <c r="AG1482" s="105" t="e">
        <f>+VLOOKUP(I1482,'Código Licitaciones'!$M$7:$M$50,1,0)</f>
        <v>#N/A</v>
      </c>
      <c r="AH1482" s="105" t="e">
        <f>+VLOOKUP(J1482,'Código Licitaciones'!$N$7:$N$50,1,0)</f>
        <v>#N/A</v>
      </c>
      <c r="AI1482" s="105">
        <f t="shared" si="182"/>
        <v>0</v>
      </c>
      <c r="AJ1482" s="105">
        <f t="shared" si="182"/>
        <v>0</v>
      </c>
      <c r="AK1482" s="106" t="e">
        <f>+VLOOKUP(M1482,'Código Barras'!$C$3:$C$1694,1,0)</f>
        <v>#N/A</v>
      </c>
      <c r="AL1482" s="100">
        <f t="shared" si="184"/>
        <v>0</v>
      </c>
      <c r="AM1482" s="100">
        <f t="shared" si="184"/>
        <v>0</v>
      </c>
      <c r="AN1482" s="100">
        <f t="shared" si="184"/>
        <v>0</v>
      </c>
      <c r="AO1482" s="100">
        <f t="shared" si="183"/>
        <v>0</v>
      </c>
      <c r="AP1482" s="100">
        <f t="shared" si="183"/>
        <v>0</v>
      </c>
      <c r="AQ1482" s="100">
        <f t="shared" si="183"/>
        <v>0</v>
      </c>
      <c r="AR1482" s="100" t="e">
        <f>VLOOKUP(C1482&amp;E1482&amp;G1482&amp;I1482&amp;J1482,'Código Licitaciones'!$I$8:$I$6500,1,0)</f>
        <v>#N/A</v>
      </c>
    </row>
    <row r="1483" spans="24:44" ht="18" x14ac:dyDescent="0.35">
      <c r="X1483" s="92">
        <f t="shared" si="185"/>
        <v>9</v>
      </c>
      <c r="Z1483" s="100" t="e">
        <f t="shared" si="186"/>
        <v>#DIV/0!</v>
      </c>
      <c r="AA1483" s="105" t="e">
        <f>+VLOOKUP(C1483,'Código Licitaciones'!$J$7:$J$31,1,0)</f>
        <v>#N/A</v>
      </c>
      <c r="AB1483" s="105">
        <f t="shared" si="187"/>
        <v>0</v>
      </c>
      <c r="AC1483" s="105" t="e">
        <f>+VLOOKUP(E1483,'Código Licitaciones'!$K$7:$K$50,1,0)</f>
        <v>#N/A</v>
      </c>
      <c r="AD1483" s="105">
        <f t="shared" si="188"/>
        <v>0</v>
      </c>
      <c r="AE1483" s="105" t="e">
        <f>+VLOOKUP(G1483,'Código Licitaciones'!$L$7:$L$50,1,0)</f>
        <v>#N/A</v>
      </c>
      <c r="AF1483" s="100" t="e">
        <f t="shared" si="189"/>
        <v>#DIV/0!</v>
      </c>
      <c r="AG1483" s="105" t="e">
        <f>+VLOOKUP(I1483,'Código Licitaciones'!$M$7:$M$50,1,0)</f>
        <v>#N/A</v>
      </c>
      <c r="AH1483" s="105" t="e">
        <f>+VLOOKUP(J1483,'Código Licitaciones'!$N$7:$N$50,1,0)</f>
        <v>#N/A</v>
      </c>
      <c r="AI1483" s="105">
        <f t="shared" si="182"/>
        <v>0</v>
      </c>
      <c r="AJ1483" s="105">
        <f t="shared" si="182"/>
        <v>0</v>
      </c>
      <c r="AK1483" s="106" t="e">
        <f>+VLOOKUP(M1483,'Código Barras'!$C$3:$C$1694,1,0)</f>
        <v>#N/A</v>
      </c>
      <c r="AL1483" s="100">
        <f t="shared" si="184"/>
        <v>0</v>
      </c>
      <c r="AM1483" s="100">
        <f t="shared" si="184"/>
        <v>0</v>
      </c>
      <c r="AN1483" s="100">
        <f t="shared" si="184"/>
        <v>0</v>
      </c>
      <c r="AO1483" s="100">
        <f t="shared" si="183"/>
        <v>0</v>
      </c>
      <c r="AP1483" s="100">
        <f t="shared" si="183"/>
        <v>0</v>
      </c>
      <c r="AQ1483" s="100">
        <f t="shared" si="183"/>
        <v>0</v>
      </c>
      <c r="AR1483" s="100" t="e">
        <f>VLOOKUP(C1483&amp;E1483&amp;G1483&amp;I1483&amp;J1483,'Código Licitaciones'!$I$8:$I$6500,1,0)</f>
        <v>#N/A</v>
      </c>
    </row>
    <row r="1484" spans="24:44" ht="18" x14ac:dyDescent="0.35">
      <c r="X1484" s="92">
        <f t="shared" si="185"/>
        <v>9</v>
      </c>
      <c r="Z1484" s="100" t="e">
        <f t="shared" si="186"/>
        <v>#DIV/0!</v>
      </c>
      <c r="AA1484" s="105" t="e">
        <f>+VLOOKUP(C1484,'Código Licitaciones'!$J$7:$J$31,1,0)</f>
        <v>#N/A</v>
      </c>
      <c r="AB1484" s="105">
        <f t="shared" si="187"/>
        <v>0</v>
      </c>
      <c r="AC1484" s="105" t="e">
        <f>+VLOOKUP(E1484,'Código Licitaciones'!$K$7:$K$50,1,0)</f>
        <v>#N/A</v>
      </c>
      <c r="AD1484" s="105">
        <f t="shared" si="188"/>
        <v>0</v>
      </c>
      <c r="AE1484" s="105" t="e">
        <f>+VLOOKUP(G1484,'Código Licitaciones'!$L$7:$L$50,1,0)</f>
        <v>#N/A</v>
      </c>
      <c r="AF1484" s="100" t="e">
        <f t="shared" si="189"/>
        <v>#DIV/0!</v>
      </c>
      <c r="AG1484" s="105" t="e">
        <f>+VLOOKUP(I1484,'Código Licitaciones'!$M$7:$M$50,1,0)</f>
        <v>#N/A</v>
      </c>
      <c r="AH1484" s="105" t="e">
        <f>+VLOOKUP(J1484,'Código Licitaciones'!$N$7:$N$50,1,0)</f>
        <v>#N/A</v>
      </c>
      <c r="AI1484" s="105">
        <f t="shared" si="182"/>
        <v>0</v>
      </c>
      <c r="AJ1484" s="105">
        <f t="shared" si="182"/>
        <v>0</v>
      </c>
      <c r="AK1484" s="106" t="e">
        <f>+VLOOKUP(M1484,'Código Barras'!$C$3:$C$1694,1,0)</f>
        <v>#N/A</v>
      </c>
      <c r="AL1484" s="100">
        <f t="shared" si="184"/>
        <v>0</v>
      </c>
      <c r="AM1484" s="100">
        <f t="shared" si="184"/>
        <v>0</v>
      </c>
      <c r="AN1484" s="100">
        <f t="shared" si="184"/>
        <v>0</v>
      </c>
      <c r="AO1484" s="100">
        <f t="shared" si="183"/>
        <v>0</v>
      </c>
      <c r="AP1484" s="100">
        <f t="shared" si="183"/>
        <v>0</v>
      </c>
      <c r="AQ1484" s="100">
        <f t="shared" si="183"/>
        <v>0</v>
      </c>
      <c r="AR1484" s="100" t="e">
        <f>VLOOKUP(C1484&amp;E1484&amp;G1484&amp;I1484&amp;J1484,'Código Licitaciones'!$I$8:$I$6500,1,0)</f>
        <v>#N/A</v>
      </c>
    </row>
    <row r="1485" spans="24:44" ht="18" x14ac:dyDescent="0.35">
      <c r="X1485" s="92">
        <f t="shared" si="185"/>
        <v>9</v>
      </c>
      <c r="Z1485" s="100" t="e">
        <f t="shared" si="186"/>
        <v>#DIV/0!</v>
      </c>
      <c r="AA1485" s="105" t="e">
        <f>+VLOOKUP(C1485,'Código Licitaciones'!$J$7:$J$31,1,0)</f>
        <v>#N/A</v>
      </c>
      <c r="AB1485" s="105">
        <f t="shared" si="187"/>
        <v>0</v>
      </c>
      <c r="AC1485" s="105" t="e">
        <f>+VLOOKUP(E1485,'Código Licitaciones'!$K$7:$K$50,1,0)</f>
        <v>#N/A</v>
      </c>
      <c r="AD1485" s="105">
        <f t="shared" si="188"/>
        <v>0</v>
      </c>
      <c r="AE1485" s="105" t="e">
        <f>+VLOOKUP(G1485,'Código Licitaciones'!$L$7:$L$50,1,0)</f>
        <v>#N/A</v>
      </c>
      <c r="AF1485" s="100" t="e">
        <f t="shared" si="189"/>
        <v>#DIV/0!</v>
      </c>
      <c r="AG1485" s="105" t="e">
        <f>+VLOOKUP(I1485,'Código Licitaciones'!$M$7:$M$50,1,0)</f>
        <v>#N/A</v>
      </c>
      <c r="AH1485" s="105" t="e">
        <f>+VLOOKUP(J1485,'Código Licitaciones'!$N$7:$N$50,1,0)</f>
        <v>#N/A</v>
      </c>
      <c r="AI1485" s="105">
        <f t="shared" si="182"/>
        <v>0</v>
      </c>
      <c r="AJ1485" s="105">
        <f t="shared" si="182"/>
        <v>0</v>
      </c>
      <c r="AK1485" s="106" t="e">
        <f>+VLOOKUP(M1485,'Código Barras'!$C$3:$C$1694,1,0)</f>
        <v>#N/A</v>
      </c>
      <c r="AL1485" s="100">
        <f t="shared" si="184"/>
        <v>0</v>
      </c>
      <c r="AM1485" s="100">
        <f t="shared" si="184"/>
        <v>0</v>
      </c>
      <c r="AN1485" s="100">
        <f t="shared" si="184"/>
        <v>0</v>
      </c>
      <c r="AO1485" s="100">
        <f t="shared" si="183"/>
        <v>0</v>
      </c>
      <c r="AP1485" s="100">
        <f t="shared" si="183"/>
        <v>0</v>
      </c>
      <c r="AQ1485" s="100">
        <f t="shared" si="183"/>
        <v>0</v>
      </c>
      <c r="AR1485" s="100" t="e">
        <f>VLOOKUP(C1485&amp;E1485&amp;G1485&amp;I1485&amp;J1485,'Código Licitaciones'!$I$8:$I$6500,1,0)</f>
        <v>#N/A</v>
      </c>
    </row>
    <row r="1486" spans="24:44" ht="18" x14ac:dyDescent="0.35">
      <c r="X1486" s="92">
        <f t="shared" si="185"/>
        <v>9</v>
      </c>
      <c r="Z1486" s="100" t="e">
        <f t="shared" si="186"/>
        <v>#DIV/0!</v>
      </c>
      <c r="AA1486" s="105" t="e">
        <f>+VLOOKUP(C1486,'Código Licitaciones'!$J$7:$J$31,1,0)</f>
        <v>#N/A</v>
      </c>
      <c r="AB1486" s="105">
        <f t="shared" si="187"/>
        <v>0</v>
      </c>
      <c r="AC1486" s="105" t="e">
        <f>+VLOOKUP(E1486,'Código Licitaciones'!$K$7:$K$50,1,0)</f>
        <v>#N/A</v>
      </c>
      <c r="AD1486" s="105">
        <f t="shared" si="188"/>
        <v>0</v>
      </c>
      <c r="AE1486" s="105" t="e">
        <f>+VLOOKUP(G1486,'Código Licitaciones'!$L$7:$L$50,1,0)</f>
        <v>#N/A</v>
      </c>
      <c r="AF1486" s="100" t="e">
        <f t="shared" si="189"/>
        <v>#DIV/0!</v>
      </c>
      <c r="AG1486" s="105" t="e">
        <f>+VLOOKUP(I1486,'Código Licitaciones'!$M$7:$M$50,1,0)</f>
        <v>#N/A</v>
      </c>
      <c r="AH1486" s="105" t="e">
        <f>+VLOOKUP(J1486,'Código Licitaciones'!$N$7:$N$50,1,0)</f>
        <v>#N/A</v>
      </c>
      <c r="AI1486" s="105">
        <f t="shared" si="182"/>
        <v>0</v>
      </c>
      <c r="AJ1486" s="105">
        <f t="shared" si="182"/>
        <v>0</v>
      </c>
      <c r="AK1486" s="106" t="e">
        <f>+VLOOKUP(M1486,'Código Barras'!$C$3:$C$1694,1,0)</f>
        <v>#N/A</v>
      </c>
      <c r="AL1486" s="100">
        <f t="shared" si="184"/>
        <v>0</v>
      </c>
      <c r="AM1486" s="100">
        <f t="shared" si="184"/>
        <v>0</v>
      </c>
      <c r="AN1486" s="100">
        <f t="shared" si="184"/>
        <v>0</v>
      </c>
      <c r="AO1486" s="100">
        <f t="shared" si="183"/>
        <v>0</v>
      </c>
      <c r="AP1486" s="100">
        <f t="shared" si="183"/>
        <v>0</v>
      </c>
      <c r="AQ1486" s="100">
        <f t="shared" si="183"/>
        <v>0</v>
      </c>
      <c r="AR1486" s="100" t="e">
        <f>VLOOKUP(C1486&amp;E1486&amp;G1486&amp;I1486&amp;J1486,'Código Licitaciones'!$I$8:$I$6500,1,0)</f>
        <v>#N/A</v>
      </c>
    </row>
    <row r="1487" spans="24:44" ht="18" x14ac:dyDescent="0.35">
      <c r="X1487" s="92">
        <f t="shared" si="185"/>
        <v>9</v>
      </c>
      <c r="Z1487" s="100" t="e">
        <f t="shared" si="186"/>
        <v>#DIV/0!</v>
      </c>
      <c r="AA1487" s="105" t="e">
        <f>+VLOOKUP(C1487,'Código Licitaciones'!$J$7:$J$31,1,0)</f>
        <v>#N/A</v>
      </c>
      <c r="AB1487" s="105">
        <f t="shared" si="187"/>
        <v>0</v>
      </c>
      <c r="AC1487" s="105" t="e">
        <f>+VLOOKUP(E1487,'Código Licitaciones'!$K$7:$K$50,1,0)</f>
        <v>#N/A</v>
      </c>
      <c r="AD1487" s="105">
        <f t="shared" si="188"/>
        <v>0</v>
      </c>
      <c r="AE1487" s="105" t="e">
        <f>+VLOOKUP(G1487,'Código Licitaciones'!$L$7:$L$50,1,0)</f>
        <v>#N/A</v>
      </c>
      <c r="AF1487" s="100" t="e">
        <f t="shared" si="189"/>
        <v>#DIV/0!</v>
      </c>
      <c r="AG1487" s="105" t="e">
        <f>+VLOOKUP(I1487,'Código Licitaciones'!$M$7:$M$50,1,0)</f>
        <v>#N/A</v>
      </c>
      <c r="AH1487" s="105" t="e">
        <f>+VLOOKUP(J1487,'Código Licitaciones'!$N$7:$N$50,1,0)</f>
        <v>#N/A</v>
      </c>
      <c r="AI1487" s="105">
        <f t="shared" si="182"/>
        <v>0</v>
      </c>
      <c r="AJ1487" s="105">
        <f t="shared" si="182"/>
        <v>0</v>
      </c>
      <c r="AK1487" s="106" t="e">
        <f>+VLOOKUP(M1487,'Código Barras'!$C$3:$C$1694,1,0)</f>
        <v>#N/A</v>
      </c>
      <c r="AL1487" s="100">
        <f t="shared" si="184"/>
        <v>0</v>
      </c>
      <c r="AM1487" s="100">
        <f t="shared" si="184"/>
        <v>0</v>
      </c>
      <c r="AN1487" s="100">
        <f t="shared" si="184"/>
        <v>0</v>
      </c>
      <c r="AO1487" s="100">
        <f t="shared" si="183"/>
        <v>0</v>
      </c>
      <c r="AP1487" s="100">
        <f t="shared" si="183"/>
        <v>0</v>
      </c>
      <c r="AQ1487" s="100">
        <f t="shared" si="183"/>
        <v>0</v>
      </c>
      <c r="AR1487" s="100" t="e">
        <f>VLOOKUP(C1487&amp;E1487&amp;G1487&amp;I1487&amp;J1487,'Código Licitaciones'!$I$8:$I$6500,1,0)</f>
        <v>#N/A</v>
      </c>
    </row>
    <row r="1488" spans="24:44" ht="18" x14ac:dyDescent="0.35">
      <c r="X1488" s="92">
        <f t="shared" si="185"/>
        <v>9</v>
      </c>
      <c r="Z1488" s="100" t="e">
        <f t="shared" si="186"/>
        <v>#DIV/0!</v>
      </c>
      <c r="AA1488" s="105" t="e">
        <f>+VLOOKUP(C1488,'Código Licitaciones'!$J$7:$J$31,1,0)</f>
        <v>#N/A</v>
      </c>
      <c r="AB1488" s="105">
        <f t="shared" si="187"/>
        <v>0</v>
      </c>
      <c r="AC1488" s="105" t="e">
        <f>+VLOOKUP(E1488,'Código Licitaciones'!$K$7:$K$50,1,0)</f>
        <v>#N/A</v>
      </c>
      <c r="AD1488" s="105">
        <f t="shared" si="188"/>
        <v>0</v>
      </c>
      <c r="AE1488" s="105" t="e">
        <f>+VLOOKUP(G1488,'Código Licitaciones'!$L$7:$L$50,1,0)</f>
        <v>#N/A</v>
      </c>
      <c r="AF1488" s="100" t="e">
        <f t="shared" si="189"/>
        <v>#DIV/0!</v>
      </c>
      <c r="AG1488" s="105" t="e">
        <f>+VLOOKUP(I1488,'Código Licitaciones'!$M$7:$M$50,1,0)</f>
        <v>#N/A</v>
      </c>
      <c r="AH1488" s="105" t="e">
        <f>+VLOOKUP(J1488,'Código Licitaciones'!$N$7:$N$50,1,0)</f>
        <v>#N/A</v>
      </c>
      <c r="AI1488" s="105">
        <f t="shared" si="182"/>
        <v>0</v>
      </c>
      <c r="AJ1488" s="105">
        <f t="shared" si="182"/>
        <v>0</v>
      </c>
      <c r="AK1488" s="106" t="e">
        <f>+VLOOKUP(M1488,'Código Barras'!$C$3:$C$1694,1,0)</f>
        <v>#N/A</v>
      </c>
      <c r="AL1488" s="100">
        <f t="shared" si="184"/>
        <v>0</v>
      </c>
      <c r="AM1488" s="100">
        <f t="shared" si="184"/>
        <v>0</v>
      </c>
      <c r="AN1488" s="100">
        <f t="shared" si="184"/>
        <v>0</v>
      </c>
      <c r="AO1488" s="100">
        <f t="shared" si="183"/>
        <v>0</v>
      </c>
      <c r="AP1488" s="100">
        <f t="shared" si="183"/>
        <v>0</v>
      </c>
      <c r="AQ1488" s="100">
        <f t="shared" si="183"/>
        <v>0</v>
      </c>
      <c r="AR1488" s="100" t="e">
        <f>VLOOKUP(C1488&amp;E1488&amp;G1488&amp;I1488&amp;J1488,'Código Licitaciones'!$I$8:$I$6500,1,0)</f>
        <v>#N/A</v>
      </c>
    </row>
    <row r="1489" spans="24:44" ht="18" x14ac:dyDescent="0.35">
      <c r="X1489" s="92">
        <f t="shared" si="185"/>
        <v>9</v>
      </c>
      <c r="Z1489" s="100" t="e">
        <f t="shared" si="186"/>
        <v>#DIV/0!</v>
      </c>
      <c r="AA1489" s="105" t="e">
        <f>+VLOOKUP(C1489,'Código Licitaciones'!$J$7:$J$31,1,0)</f>
        <v>#N/A</v>
      </c>
      <c r="AB1489" s="105">
        <f t="shared" si="187"/>
        <v>0</v>
      </c>
      <c r="AC1489" s="105" t="e">
        <f>+VLOOKUP(E1489,'Código Licitaciones'!$K$7:$K$50,1,0)</f>
        <v>#N/A</v>
      </c>
      <c r="AD1489" s="105">
        <f t="shared" si="188"/>
        <v>0</v>
      </c>
      <c r="AE1489" s="105" t="e">
        <f>+VLOOKUP(G1489,'Código Licitaciones'!$L$7:$L$50,1,0)</f>
        <v>#N/A</v>
      </c>
      <c r="AF1489" s="100" t="e">
        <f t="shared" si="189"/>
        <v>#DIV/0!</v>
      </c>
      <c r="AG1489" s="105" t="e">
        <f>+VLOOKUP(I1489,'Código Licitaciones'!$M$7:$M$50,1,0)</f>
        <v>#N/A</v>
      </c>
      <c r="AH1489" s="105" t="e">
        <f>+VLOOKUP(J1489,'Código Licitaciones'!$N$7:$N$50,1,0)</f>
        <v>#N/A</v>
      </c>
      <c r="AI1489" s="105">
        <f t="shared" si="182"/>
        <v>0</v>
      </c>
      <c r="AJ1489" s="105">
        <f t="shared" si="182"/>
        <v>0</v>
      </c>
      <c r="AK1489" s="106" t="e">
        <f>+VLOOKUP(M1489,'Código Barras'!$C$3:$C$1694,1,0)</f>
        <v>#N/A</v>
      </c>
      <c r="AL1489" s="100">
        <f t="shared" si="184"/>
        <v>0</v>
      </c>
      <c r="AM1489" s="100">
        <f t="shared" si="184"/>
        <v>0</v>
      </c>
      <c r="AN1489" s="100">
        <f t="shared" si="184"/>
        <v>0</v>
      </c>
      <c r="AO1489" s="100">
        <f t="shared" si="183"/>
        <v>0</v>
      </c>
      <c r="AP1489" s="100">
        <f t="shared" si="183"/>
        <v>0</v>
      </c>
      <c r="AQ1489" s="100">
        <f t="shared" si="183"/>
        <v>0</v>
      </c>
      <c r="AR1489" s="100" t="e">
        <f>VLOOKUP(C1489&amp;E1489&amp;G1489&amp;I1489&amp;J1489,'Código Licitaciones'!$I$8:$I$6500,1,0)</f>
        <v>#N/A</v>
      </c>
    </row>
    <row r="1490" spans="24:44" ht="18" x14ac:dyDescent="0.35">
      <c r="X1490" s="92">
        <f t="shared" si="185"/>
        <v>9</v>
      </c>
      <c r="Z1490" s="100" t="e">
        <f t="shared" si="186"/>
        <v>#DIV/0!</v>
      </c>
      <c r="AA1490" s="105" t="e">
        <f>+VLOOKUP(C1490,'Código Licitaciones'!$J$7:$J$31,1,0)</f>
        <v>#N/A</v>
      </c>
      <c r="AB1490" s="105">
        <f t="shared" si="187"/>
        <v>0</v>
      </c>
      <c r="AC1490" s="105" t="e">
        <f>+VLOOKUP(E1490,'Código Licitaciones'!$K$7:$K$50,1,0)</f>
        <v>#N/A</v>
      </c>
      <c r="AD1490" s="105">
        <f t="shared" si="188"/>
        <v>0</v>
      </c>
      <c r="AE1490" s="105" t="e">
        <f>+VLOOKUP(G1490,'Código Licitaciones'!$L$7:$L$50,1,0)</f>
        <v>#N/A</v>
      </c>
      <c r="AF1490" s="100" t="e">
        <f t="shared" si="189"/>
        <v>#DIV/0!</v>
      </c>
      <c r="AG1490" s="105" t="e">
        <f>+VLOOKUP(I1490,'Código Licitaciones'!$M$7:$M$50,1,0)</f>
        <v>#N/A</v>
      </c>
      <c r="AH1490" s="105" t="e">
        <f>+VLOOKUP(J1490,'Código Licitaciones'!$N$7:$N$50,1,0)</f>
        <v>#N/A</v>
      </c>
      <c r="AI1490" s="105">
        <f t="shared" si="182"/>
        <v>0</v>
      </c>
      <c r="AJ1490" s="105">
        <f t="shared" si="182"/>
        <v>0</v>
      </c>
      <c r="AK1490" s="106" t="e">
        <f>+VLOOKUP(M1490,'Código Barras'!$C$3:$C$1694,1,0)</f>
        <v>#N/A</v>
      </c>
      <c r="AL1490" s="100">
        <f t="shared" si="184"/>
        <v>0</v>
      </c>
      <c r="AM1490" s="100">
        <f t="shared" si="184"/>
        <v>0</v>
      </c>
      <c r="AN1490" s="100">
        <f t="shared" si="184"/>
        <v>0</v>
      </c>
      <c r="AO1490" s="100">
        <f t="shared" si="183"/>
        <v>0</v>
      </c>
      <c r="AP1490" s="100">
        <f t="shared" si="183"/>
        <v>0</v>
      </c>
      <c r="AQ1490" s="100">
        <f t="shared" si="183"/>
        <v>0</v>
      </c>
      <c r="AR1490" s="100" t="e">
        <f>VLOOKUP(C1490&amp;E1490&amp;G1490&amp;I1490&amp;J1490,'Código Licitaciones'!$I$8:$I$6500,1,0)</f>
        <v>#N/A</v>
      </c>
    </row>
    <row r="1491" spans="24:44" ht="18" x14ac:dyDescent="0.35">
      <c r="X1491" s="92">
        <f t="shared" si="185"/>
        <v>9</v>
      </c>
      <c r="Z1491" s="100" t="e">
        <f t="shared" si="186"/>
        <v>#DIV/0!</v>
      </c>
      <c r="AA1491" s="105" t="e">
        <f>+VLOOKUP(C1491,'Código Licitaciones'!$J$7:$J$31,1,0)</f>
        <v>#N/A</v>
      </c>
      <c r="AB1491" s="105">
        <f t="shared" si="187"/>
        <v>0</v>
      </c>
      <c r="AC1491" s="105" t="e">
        <f>+VLOOKUP(E1491,'Código Licitaciones'!$K$7:$K$50,1,0)</f>
        <v>#N/A</v>
      </c>
      <c r="AD1491" s="105">
        <f t="shared" si="188"/>
        <v>0</v>
      </c>
      <c r="AE1491" s="105" t="e">
        <f>+VLOOKUP(G1491,'Código Licitaciones'!$L$7:$L$50,1,0)</f>
        <v>#N/A</v>
      </c>
      <c r="AF1491" s="100" t="e">
        <f t="shared" si="189"/>
        <v>#DIV/0!</v>
      </c>
      <c r="AG1491" s="105" t="e">
        <f>+VLOOKUP(I1491,'Código Licitaciones'!$M$7:$M$50,1,0)</f>
        <v>#N/A</v>
      </c>
      <c r="AH1491" s="105" t="e">
        <f>+VLOOKUP(J1491,'Código Licitaciones'!$N$7:$N$50,1,0)</f>
        <v>#N/A</v>
      </c>
      <c r="AI1491" s="105">
        <f t="shared" si="182"/>
        <v>0</v>
      </c>
      <c r="AJ1491" s="105">
        <f t="shared" si="182"/>
        <v>0</v>
      </c>
      <c r="AK1491" s="106" t="e">
        <f>+VLOOKUP(M1491,'Código Barras'!$C$3:$C$1694,1,0)</f>
        <v>#N/A</v>
      </c>
      <c r="AL1491" s="100">
        <f t="shared" si="184"/>
        <v>0</v>
      </c>
      <c r="AM1491" s="100">
        <f t="shared" si="184"/>
        <v>0</v>
      </c>
      <c r="AN1491" s="100">
        <f t="shared" si="184"/>
        <v>0</v>
      </c>
      <c r="AO1491" s="100">
        <f t="shared" si="183"/>
        <v>0</v>
      </c>
      <c r="AP1491" s="100">
        <f t="shared" si="183"/>
        <v>0</v>
      </c>
      <c r="AQ1491" s="100">
        <f t="shared" si="183"/>
        <v>0</v>
      </c>
      <c r="AR1491" s="100" t="e">
        <f>VLOOKUP(C1491&amp;E1491&amp;G1491&amp;I1491&amp;J1491,'Código Licitaciones'!$I$8:$I$6500,1,0)</f>
        <v>#N/A</v>
      </c>
    </row>
    <row r="1492" spans="24:44" ht="18" x14ac:dyDescent="0.35">
      <c r="X1492" s="92">
        <f t="shared" si="185"/>
        <v>9</v>
      </c>
      <c r="Z1492" s="100" t="e">
        <f t="shared" si="186"/>
        <v>#DIV/0!</v>
      </c>
      <c r="AA1492" s="105" t="e">
        <f>+VLOOKUP(C1492,'Código Licitaciones'!$J$7:$J$31,1,0)</f>
        <v>#N/A</v>
      </c>
      <c r="AB1492" s="105">
        <f t="shared" si="187"/>
        <v>0</v>
      </c>
      <c r="AC1492" s="105" t="e">
        <f>+VLOOKUP(E1492,'Código Licitaciones'!$K$7:$K$50,1,0)</f>
        <v>#N/A</v>
      </c>
      <c r="AD1492" s="105">
        <f t="shared" si="188"/>
        <v>0</v>
      </c>
      <c r="AE1492" s="105" t="e">
        <f>+VLOOKUP(G1492,'Código Licitaciones'!$L$7:$L$50,1,0)</f>
        <v>#N/A</v>
      </c>
      <c r="AF1492" s="100" t="e">
        <f t="shared" si="189"/>
        <v>#DIV/0!</v>
      </c>
      <c r="AG1492" s="105" t="e">
        <f>+VLOOKUP(I1492,'Código Licitaciones'!$M$7:$M$50,1,0)</f>
        <v>#N/A</v>
      </c>
      <c r="AH1492" s="105" t="e">
        <f>+VLOOKUP(J1492,'Código Licitaciones'!$N$7:$N$50,1,0)</f>
        <v>#N/A</v>
      </c>
      <c r="AI1492" s="105">
        <f t="shared" si="182"/>
        <v>0</v>
      </c>
      <c r="AJ1492" s="105">
        <f t="shared" si="182"/>
        <v>0</v>
      </c>
      <c r="AK1492" s="106" t="e">
        <f>+VLOOKUP(M1492,'Código Barras'!$C$3:$C$1694,1,0)</f>
        <v>#N/A</v>
      </c>
      <c r="AL1492" s="100">
        <f t="shared" si="184"/>
        <v>0</v>
      </c>
      <c r="AM1492" s="100">
        <f t="shared" si="184"/>
        <v>0</v>
      </c>
      <c r="AN1492" s="100">
        <f t="shared" si="184"/>
        <v>0</v>
      </c>
      <c r="AO1492" s="100">
        <f t="shared" si="183"/>
        <v>0</v>
      </c>
      <c r="AP1492" s="100">
        <f t="shared" si="183"/>
        <v>0</v>
      </c>
      <c r="AQ1492" s="100">
        <f t="shared" si="183"/>
        <v>0</v>
      </c>
      <c r="AR1492" s="100" t="e">
        <f>VLOOKUP(C1492&amp;E1492&amp;G1492&amp;I1492&amp;J1492,'Código Licitaciones'!$I$8:$I$6500,1,0)</f>
        <v>#N/A</v>
      </c>
    </row>
    <row r="1493" spans="24:44" ht="18" x14ac:dyDescent="0.35">
      <c r="X1493" s="92">
        <f t="shared" si="185"/>
        <v>9</v>
      </c>
      <c r="Z1493" s="100" t="e">
        <f t="shared" si="186"/>
        <v>#DIV/0!</v>
      </c>
      <c r="AA1493" s="105" t="e">
        <f>+VLOOKUP(C1493,'Código Licitaciones'!$J$7:$J$31,1,0)</f>
        <v>#N/A</v>
      </c>
      <c r="AB1493" s="105">
        <f t="shared" si="187"/>
        <v>0</v>
      </c>
      <c r="AC1493" s="105" t="e">
        <f>+VLOOKUP(E1493,'Código Licitaciones'!$K$7:$K$50,1,0)</f>
        <v>#N/A</v>
      </c>
      <c r="AD1493" s="105">
        <f t="shared" si="188"/>
        <v>0</v>
      </c>
      <c r="AE1493" s="105" t="e">
        <f>+VLOOKUP(G1493,'Código Licitaciones'!$L$7:$L$50,1,0)</f>
        <v>#N/A</v>
      </c>
      <c r="AF1493" s="100" t="e">
        <f t="shared" si="189"/>
        <v>#DIV/0!</v>
      </c>
      <c r="AG1493" s="105" t="e">
        <f>+VLOOKUP(I1493,'Código Licitaciones'!$M$7:$M$50,1,0)</f>
        <v>#N/A</v>
      </c>
      <c r="AH1493" s="105" t="e">
        <f>+VLOOKUP(J1493,'Código Licitaciones'!$N$7:$N$50,1,0)</f>
        <v>#N/A</v>
      </c>
      <c r="AI1493" s="105">
        <f t="shared" si="182"/>
        <v>0</v>
      </c>
      <c r="AJ1493" s="105">
        <f t="shared" si="182"/>
        <v>0</v>
      </c>
      <c r="AK1493" s="106" t="e">
        <f>+VLOOKUP(M1493,'Código Barras'!$C$3:$C$1694,1,0)</f>
        <v>#N/A</v>
      </c>
      <c r="AL1493" s="100">
        <f t="shared" si="184"/>
        <v>0</v>
      </c>
      <c r="AM1493" s="100">
        <f t="shared" si="184"/>
        <v>0</v>
      </c>
      <c r="AN1493" s="100">
        <f t="shared" si="184"/>
        <v>0</v>
      </c>
      <c r="AO1493" s="100">
        <f t="shared" si="183"/>
        <v>0</v>
      </c>
      <c r="AP1493" s="100">
        <f t="shared" si="183"/>
        <v>0</v>
      </c>
      <c r="AQ1493" s="100">
        <f t="shared" si="183"/>
        <v>0</v>
      </c>
      <c r="AR1493" s="100" t="e">
        <f>VLOOKUP(C1493&amp;E1493&amp;G1493&amp;I1493&amp;J1493,'Código Licitaciones'!$I$8:$I$6500,1,0)</f>
        <v>#N/A</v>
      </c>
    </row>
    <row r="1494" spans="24:44" ht="18" x14ac:dyDescent="0.35">
      <c r="X1494" s="92">
        <f t="shared" si="185"/>
        <v>9</v>
      </c>
      <c r="Z1494" s="100" t="e">
        <f t="shared" si="186"/>
        <v>#DIV/0!</v>
      </c>
      <c r="AA1494" s="105" t="e">
        <f>+VLOOKUP(C1494,'Código Licitaciones'!$J$7:$J$31,1,0)</f>
        <v>#N/A</v>
      </c>
      <c r="AB1494" s="105">
        <f t="shared" si="187"/>
        <v>0</v>
      </c>
      <c r="AC1494" s="105" t="e">
        <f>+VLOOKUP(E1494,'Código Licitaciones'!$K$7:$K$50,1,0)</f>
        <v>#N/A</v>
      </c>
      <c r="AD1494" s="105">
        <f t="shared" si="188"/>
        <v>0</v>
      </c>
      <c r="AE1494" s="105" t="e">
        <f>+VLOOKUP(G1494,'Código Licitaciones'!$L$7:$L$50,1,0)</f>
        <v>#N/A</v>
      </c>
      <c r="AF1494" s="100" t="e">
        <f t="shared" si="189"/>
        <v>#DIV/0!</v>
      </c>
      <c r="AG1494" s="105" t="e">
        <f>+VLOOKUP(I1494,'Código Licitaciones'!$M$7:$M$50,1,0)</f>
        <v>#N/A</v>
      </c>
      <c r="AH1494" s="105" t="e">
        <f>+VLOOKUP(J1494,'Código Licitaciones'!$N$7:$N$50,1,0)</f>
        <v>#N/A</v>
      </c>
      <c r="AI1494" s="105">
        <f t="shared" si="182"/>
        <v>0</v>
      </c>
      <c r="AJ1494" s="105">
        <f t="shared" si="182"/>
        <v>0</v>
      </c>
      <c r="AK1494" s="106" t="e">
        <f>+VLOOKUP(M1494,'Código Barras'!$C$3:$C$1694,1,0)</f>
        <v>#N/A</v>
      </c>
      <c r="AL1494" s="100">
        <f t="shared" si="184"/>
        <v>0</v>
      </c>
      <c r="AM1494" s="100">
        <f t="shared" si="184"/>
        <v>0</v>
      </c>
      <c r="AN1494" s="100">
        <f t="shared" si="184"/>
        <v>0</v>
      </c>
      <c r="AO1494" s="100">
        <f t="shared" si="183"/>
        <v>0</v>
      </c>
      <c r="AP1494" s="100">
        <f t="shared" si="183"/>
        <v>0</v>
      </c>
      <c r="AQ1494" s="100">
        <f t="shared" si="183"/>
        <v>0</v>
      </c>
      <c r="AR1494" s="100" t="e">
        <f>VLOOKUP(C1494&amp;E1494&amp;G1494&amp;I1494&amp;J1494,'Código Licitaciones'!$I$8:$I$6500,1,0)</f>
        <v>#N/A</v>
      </c>
    </row>
    <row r="1495" spans="24:44" ht="18" x14ac:dyDescent="0.35">
      <c r="X1495" s="92">
        <f t="shared" si="185"/>
        <v>9</v>
      </c>
      <c r="Z1495" s="100" t="e">
        <f t="shared" si="186"/>
        <v>#DIV/0!</v>
      </c>
      <c r="AA1495" s="105" t="e">
        <f>+VLOOKUP(C1495,'Código Licitaciones'!$J$7:$J$31,1,0)</f>
        <v>#N/A</v>
      </c>
      <c r="AB1495" s="105">
        <f t="shared" si="187"/>
        <v>0</v>
      </c>
      <c r="AC1495" s="105" t="e">
        <f>+VLOOKUP(E1495,'Código Licitaciones'!$K$7:$K$50,1,0)</f>
        <v>#N/A</v>
      </c>
      <c r="AD1495" s="105">
        <f t="shared" si="188"/>
        <v>0</v>
      </c>
      <c r="AE1495" s="105" t="e">
        <f>+VLOOKUP(G1495,'Código Licitaciones'!$L$7:$L$50,1,0)</f>
        <v>#N/A</v>
      </c>
      <c r="AF1495" s="100" t="e">
        <f t="shared" si="189"/>
        <v>#DIV/0!</v>
      </c>
      <c r="AG1495" s="105" t="e">
        <f>+VLOOKUP(I1495,'Código Licitaciones'!$M$7:$M$50,1,0)</f>
        <v>#N/A</v>
      </c>
      <c r="AH1495" s="105" t="e">
        <f>+VLOOKUP(J1495,'Código Licitaciones'!$N$7:$N$50,1,0)</f>
        <v>#N/A</v>
      </c>
      <c r="AI1495" s="105">
        <f t="shared" si="182"/>
        <v>0</v>
      </c>
      <c r="AJ1495" s="105">
        <f t="shared" si="182"/>
        <v>0</v>
      </c>
      <c r="AK1495" s="106" t="e">
        <f>+VLOOKUP(M1495,'Código Barras'!$C$3:$C$1694,1,0)</f>
        <v>#N/A</v>
      </c>
      <c r="AL1495" s="100">
        <f t="shared" si="184"/>
        <v>0</v>
      </c>
      <c r="AM1495" s="100">
        <f t="shared" si="184"/>
        <v>0</v>
      </c>
      <c r="AN1495" s="100">
        <f t="shared" si="184"/>
        <v>0</v>
      </c>
      <c r="AO1495" s="100">
        <f t="shared" si="183"/>
        <v>0</v>
      </c>
      <c r="AP1495" s="100">
        <f t="shared" si="183"/>
        <v>0</v>
      </c>
      <c r="AQ1495" s="100">
        <f t="shared" si="183"/>
        <v>0</v>
      </c>
      <c r="AR1495" s="100" t="e">
        <f>VLOOKUP(C1495&amp;E1495&amp;G1495&amp;I1495&amp;J1495,'Código Licitaciones'!$I$8:$I$6500,1,0)</f>
        <v>#N/A</v>
      </c>
    </row>
    <row r="1496" spans="24:44" ht="18" x14ac:dyDescent="0.35">
      <c r="X1496" s="92">
        <f t="shared" si="185"/>
        <v>9</v>
      </c>
      <c r="Z1496" s="100" t="e">
        <f t="shared" si="186"/>
        <v>#DIV/0!</v>
      </c>
      <c r="AA1496" s="105" t="e">
        <f>+VLOOKUP(C1496,'Código Licitaciones'!$J$7:$J$31,1,0)</f>
        <v>#N/A</v>
      </c>
      <c r="AB1496" s="105">
        <f t="shared" si="187"/>
        <v>0</v>
      </c>
      <c r="AC1496" s="105" t="e">
        <f>+VLOOKUP(E1496,'Código Licitaciones'!$K$7:$K$50,1,0)</f>
        <v>#N/A</v>
      </c>
      <c r="AD1496" s="105">
        <f t="shared" si="188"/>
        <v>0</v>
      </c>
      <c r="AE1496" s="105" t="e">
        <f>+VLOOKUP(G1496,'Código Licitaciones'!$L$7:$L$50,1,0)</f>
        <v>#N/A</v>
      </c>
      <c r="AF1496" s="100" t="e">
        <f t="shared" si="189"/>
        <v>#DIV/0!</v>
      </c>
      <c r="AG1496" s="105" t="e">
        <f>+VLOOKUP(I1496,'Código Licitaciones'!$M$7:$M$50,1,0)</f>
        <v>#N/A</v>
      </c>
      <c r="AH1496" s="105" t="e">
        <f>+VLOOKUP(J1496,'Código Licitaciones'!$N$7:$N$50,1,0)</f>
        <v>#N/A</v>
      </c>
      <c r="AI1496" s="105">
        <f t="shared" si="182"/>
        <v>0</v>
      </c>
      <c r="AJ1496" s="105">
        <f t="shared" si="182"/>
        <v>0</v>
      </c>
      <c r="AK1496" s="106" t="e">
        <f>+VLOOKUP(M1496,'Código Barras'!$C$3:$C$1694,1,0)</f>
        <v>#N/A</v>
      </c>
      <c r="AL1496" s="100">
        <f t="shared" si="184"/>
        <v>0</v>
      </c>
      <c r="AM1496" s="100">
        <f t="shared" si="184"/>
        <v>0</v>
      </c>
      <c r="AN1496" s="100">
        <f t="shared" si="184"/>
        <v>0</v>
      </c>
      <c r="AO1496" s="100">
        <f t="shared" si="183"/>
        <v>0</v>
      </c>
      <c r="AP1496" s="100">
        <f t="shared" si="183"/>
        <v>0</v>
      </c>
      <c r="AQ1496" s="100">
        <f t="shared" si="183"/>
        <v>0</v>
      </c>
      <c r="AR1496" s="100" t="e">
        <f>VLOOKUP(C1496&amp;E1496&amp;G1496&amp;I1496&amp;J1496,'Código Licitaciones'!$I$8:$I$6500,1,0)</f>
        <v>#N/A</v>
      </c>
    </row>
    <row r="1497" spans="24:44" ht="18" x14ac:dyDescent="0.35">
      <c r="X1497" s="92">
        <f t="shared" si="185"/>
        <v>9</v>
      </c>
      <c r="Z1497" s="100" t="e">
        <f t="shared" si="186"/>
        <v>#DIV/0!</v>
      </c>
      <c r="AA1497" s="105" t="e">
        <f>+VLOOKUP(C1497,'Código Licitaciones'!$J$7:$J$31,1,0)</f>
        <v>#N/A</v>
      </c>
      <c r="AB1497" s="105">
        <f t="shared" si="187"/>
        <v>0</v>
      </c>
      <c r="AC1497" s="105" t="e">
        <f>+VLOOKUP(E1497,'Código Licitaciones'!$K$7:$K$50,1,0)</f>
        <v>#N/A</v>
      </c>
      <c r="AD1497" s="105">
        <f t="shared" si="188"/>
        <v>0</v>
      </c>
      <c r="AE1497" s="105" t="e">
        <f>+VLOOKUP(G1497,'Código Licitaciones'!$L$7:$L$50,1,0)</f>
        <v>#N/A</v>
      </c>
      <c r="AF1497" s="100" t="e">
        <f t="shared" si="189"/>
        <v>#DIV/0!</v>
      </c>
      <c r="AG1497" s="105" t="e">
        <f>+VLOOKUP(I1497,'Código Licitaciones'!$M$7:$M$50,1,0)</f>
        <v>#N/A</v>
      </c>
      <c r="AH1497" s="105" t="e">
        <f>+VLOOKUP(J1497,'Código Licitaciones'!$N$7:$N$50,1,0)</f>
        <v>#N/A</v>
      </c>
      <c r="AI1497" s="105">
        <f t="shared" si="182"/>
        <v>0</v>
      </c>
      <c r="AJ1497" s="105">
        <f t="shared" si="182"/>
        <v>0</v>
      </c>
      <c r="AK1497" s="106" t="e">
        <f>+VLOOKUP(M1497,'Código Barras'!$C$3:$C$1694,1,0)</f>
        <v>#N/A</v>
      </c>
      <c r="AL1497" s="100">
        <f t="shared" si="184"/>
        <v>0</v>
      </c>
      <c r="AM1497" s="100">
        <f t="shared" si="184"/>
        <v>0</v>
      </c>
      <c r="AN1497" s="100">
        <f t="shared" si="184"/>
        <v>0</v>
      </c>
      <c r="AO1497" s="100">
        <f t="shared" si="183"/>
        <v>0</v>
      </c>
      <c r="AP1497" s="100">
        <f t="shared" si="183"/>
        <v>0</v>
      </c>
      <c r="AQ1497" s="100">
        <f t="shared" si="183"/>
        <v>0</v>
      </c>
      <c r="AR1497" s="100" t="e">
        <f>VLOOKUP(C1497&amp;E1497&amp;G1497&amp;I1497&amp;J1497,'Código Licitaciones'!$I$8:$I$6500,1,0)</f>
        <v>#N/A</v>
      </c>
    </row>
    <row r="1498" spans="24:44" ht="18" x14ac:dyDescent="0.35">
      <c r="X1498" s="92">
        <f t="shared" si="185"/>
        <v>9</v>
      </c>
      <c r="Z1498" s="100" t="e">
        <f t="shared" si="186"/>
        <v>#DIV/0!</v>
      </c>
      <c r="AA1498" s="105" t="e">
        <f>+VLOOKUP(C1498,'Código Licitaciones'!$J$7:$J$31,1,0)</f>
        <v>#N/A</v>
      </c>
      <c r="AB1498" s="105">
        <f t="shared" si="187"/>
        <v>0</v>
      </c>
      <c r="AC1498" s="105" t="e">
        <f>+VLOOKUP(E1498,'Código Licitaciones'!$K$7:$K$50,1,0)</f>
        <v>#N/A</v>
      </c>
      <c r="AD1498" s="105">
        <f t="shared" si="188"/>
        <v>0</v>
      </c>
      <c r="AE1498" s="105" t="e">
        <f>+VLOOKUP(G1498,'Código Licitaciones'!$L$7:$L$50,1,0)</f>
        <v>#N/A</v>
      </c>
      <c r="AF1498" s="100" t="e">
        <f t="shared" si="189"/>
        <v>#DIV/0!</v>
      </c>
      <c r="AG1498" s="105" t="e">
        <f>+VLOOKUP(I1498,'Código Licitaciones'!$M$7:$M$50,1,0)</f>
        <v>#N/A</v>
      </c>
      <c r="AH1498" s="105" t="e">
        <f>+VLOOKUP(J1498,'Código Licitaciones'!$N$7:$N$50,1,0)</f>
        <v>#N/A</v>
      </c>
      <c r="AI1498" s="105">
        <f t="shared" si="182"/>
        <v>0</v>
      </c>
      <c r="AJ1498" s="105">
        <f t="shared" si="182"/>
        <v>0</v>
      </c>
      <c r="AK1498" s="106" t="e">
        <f>+VLOOKUP(M1498,'Código Barras'!$C$3:$C$1694,1,0)</f>
        <v>#N/A</v>
      </c>
      <c r="AL1498" s="100">
        <f t="shared" si="184"/>
        <v>0</v>
      </c>
      <c r="AM1498" s="100">
        <f t="shared" si="184"/>
        <v>0</v>
      </c>
      <c r="AN1498" s="100">
        <f t="shared" si="184"/>
        <v>0</v>
      </c>
      <c r="AO1498" s="100">
        <f t="shared" si="183"/>
        <v>0</v>
      </c>
      <c r="AP1498" s="100">
        <f t="shared" si="183"/>
        <v>0</v>
      </c>
      <c r="AQ1498" s="100">
        <f t="shared" si="183"/>
        <v>0</v>
      </c>
      <c r="AR1498" s="100" t="e">
        <f>VLOOKUP(C1498&amp;E1498&amp;G1498&amp;I1498&amp;J1498,'Código Licitaciones'!$I$8:$I$6500,1,0)</f>
        <v>#N/A</v>
      </c>
    </row>
    <row r="1499" spans="24:44" ht="18" x14ac:dyDescent="0.35">
      <c r="X1499" s="92">
        <f t="shared" si="185"/>
        <v>9</v>
      </c>
      <c r="Z1499" s="100" t="e">
        <f t="shared" si="186"/>
        <v>#DIV/0!</v>
      </c>
      <c r="AA1499" s="105" t="e">
        <f>+VLOOKUP(C1499,'Código Licitaciones'!$J$7:$J$31,1,0)</f>
        <v>#N/A</v>
      </c>
      <c r="AB1499" s="105">
        <f t="shared" si="187"/>
        <v>0</v>
      </c>
      <c r="AC1499" s="105" t="e">
        <f>+VLOOKUP(E1499,'Código Licitaciones'!$K$7:$K$50,1,0)</f>
        <v>#N/A</v>
      </c>
      <c r="AD1499" s="105">
        <f t="shared" si="188"/>
        <v>0</v>
      </c>
      <c r="AE1499" s="105" t="e">
        <f>+VLOOKUP(G1499,'Código Licitaciones'!$L$7:$L$50,1,0)</f>
        <v>#N/A</v>
      </c>
      <c r="AF1499" s="100" t="e">
        <f t="shared" si="189"/>
        <v>#DIV/0!</v>
      </c>
      <c r="AG1499" s="105" t="e">
        <f>+VLOOKUP(I1499,'Código Licitaciones'!$M$7:$M$50,1,0)</f>
        <v>#N/A</v>
      </c>
      <c r="AH1499" s="105" t="e">
        <f>+VLOOKUP(J1499,'Código Licitaciones'!$N$7:$N$50,1,0)</f>
        <v>#N/A</v>
      </c>
      <c r="AI1499" s="105">
        <f t="shared" si="182"/>
        <v>0</v>
      </c>
      <c r="AJ1499" s="105">
        <f t="shared" si="182"/>
        <v>0</v>
      </c>
      <c r="AK1499" s="106" t="e">
        <f>+VLOOKUP(M1499,'Código Barras'!$C$3:$C$1694,1,0)</f>
        <v>#N/A</v>
      </c>
      <c r="AL1499" s="100">
        <f t="shared" si="184"/>
        <v>0</v>
      </c>
      <c r="AM1499" s="100">
        <f t="shared" si="184"/>
        <v>0</v>
      </c>
      <c r="AN1499" s="100">
        <f t="shared" si="184"/>
        <v>0</v>
      </c>
      <c r="AO1499" s="100">
        <f t="shared" si="183"/>
        <v>0</v>
      </c>
      <c r="AP1499" s="100">
        <f t="shared" si="183"/>
        <v>0</v>
      </c>
      <c r="AQ1499" s="100">
        <f t="shared" si="183"/>
        <v>0</v>
      </c>
      <c r="AR1499" s="100" t="e">
        <f>VLOOKUP(C1499&amp;E1499&amp;G1499&amp;I1499&amp;J1499,'Código Licitaciones'!$I$8:$I$6500,1,0)</f>
        <v>#N/A</v>
      </c>
    </row>
    <row r="1500" spans="24:44" ht="18" x14ac:dyDescent="0.35">
      <c r="X1500" s="92">
        <f t="shared" si="185"/>
        <v>9</v>
      </c>
      <c r="Z1500" s="100" t="e">
        <f t="shared" si="186"/>
        <v>#DIV/0!</v>
      </c>
      <c r="AA1500" s="105" t="e">
        <f>+VLOOKUP(C1500,'Código Licitaciones'!$J$7:$J$31,1,0)</f>
        <v>#N/A</v>
      </c>
      <c r="AB1500" s="105">
        <f t="shared" si="187"/>
        <v>0</v>
      </c>
      <c r="AC1500" s="105" t="e">
        <f>+VLOOKUP(E1500,'Código Licitaciones'!$K$7:$K$50,1,0)</f>
        <v>#N/A</v>
      </c>
      <c r="AD1500" s="105">
        <f t="shared" si="188"/>
        <v>0</v>
      </c>
      <c r="AE1500" s="105" t="e">
        <f>+VLOOKUP(G1500,'Código Licitaciones'!$L$7:$L$50,1,0)</f>
        <v>#N/A</v>
      </c>
      <c r="AF1500" s="100" t="e">
        <f t="shared" si="189"/>
        <v>#DIV/0!</v>
      </c>
      <c r="AG1500" s="105" t="e">
        <f>+VLOOKUP(I1500,'Código Licitaciones'!$M$7:$M$50,1,0)</f>
        <v>#N/A</v>
      </c>
      <c r="AH1500" s="105" t="e">
        <f>+VLOOKUP(J1500,'Código Licitaciones'!$N$7:$N$50,1,0)</f>
        <v>#N/A</v>
      </c>
      <c r="AI1500" s="105">
        <f t="shared" si="182"/>
        <v>0</v>
      </c>
      <c r="AJ1500" s="105">
        <f t="shared" si="182"/>
        <v>0</v>
      </c>
      <c r="AK1500" s="106" t="e">
        <f>+VLOOKUP(M1500,'Código Barras'!$C$3:$C$1694,1,0)</f>
        <v>#N/A</v>
      </c>
      <c r="AL1500" s="100">
        <f t="shared" si="184"/>
        <v>0</v>
      </c>
      <c r="AM1500" s="100">
        <f t="shared" si="184"/>
        <v>0</v>
      </c>
      <c r="AN1500" s="100">
        <f t="shared" si="184"/>
        <v>0</v>
      </c>
      <c r="AO1500" s="100">
        <f t="shared" si="183"/>
        <v>0</v>
      </c>
      <c r="AP1500" s="100">
        <f t="shared" si="183"/>
        <v>0</v>
      </c>
      <c r="AQ1500" s="100">
        <f t="shared" si="183"/>
        <v>0</v>
      </c>
      <c r="AR1500" s="100" t="e">
        <f>VLOOKUP(C1500&amp;E1500&amp;G1500&amp;I1500&amp;J1500,'Código Licitaciones'!$I$8:$I$6500,1,0)</f>
        <v>#N/A</v>
      </c>
    </row>
    <row r="1501" spans="24:44" ht="18" x14ac:dyDescent="0.35">
      <c r="X1501" s="92">
        <f t="shared" si="185"/>
        <v>9</v>
      </c>
      <c r="Z1501" s="100" t="e">
        <f t="shared" si="186"/>
        <v>#DIV/0!</v>
      </c>
      <c r="AA1501" s="105" t="e">
        <f>+VLOOKUP(C1501,'Código Licitaciones'!$J$7:$J$31,1,0)</f>
        <v>#N/A</v>
      </c>
      <c r="AB1501" s="105">
        <f t="shared" si="187"/>
        <v>0</v>
      </c>
      <c r="AC1501" s="105" t="e">
        <f>+VLOOKUP(E1501,'Código Licitaciones'!$K$7:$K$50,1,0)</f>
        <v>#N/A</v>
      </c>
      <c r="AD1501" s="105">
        <f t="shared" si="188"/>
        <v>0</v>
      </c>
      <c r="AE1501" s="105" t="e">
        <f>+VLOOKUP(G1501,'Código Licitaciones'!$L$7:$L$50,1,0)</f>
        <v>#N/A</v>
      </c>
      <c r="AF1501" s="100" t="e">
        <f t="shared" si="189"/>
        <v>#DIV/0!</v>
      </c>
      <c r="AG1501" s="105" t="e">
        <f>+VLOOKUP(I1501,'Código Licitaciones'!$M$7:$M$50,1,0)</f>
        <v>#N/A</v>
      </c>
      <c r="AH1501" s="105" t="e">
        <f>+VLOOKUP(J1501,'Código Licitaciones'!$N$7:$N$50,1,0)</f>
        <v>#N/A</v>
      </c>
      <c r="AI1501" s="105">
        <f t="shared" si="182"/>
        <v>0</v>
      </c>
      <c r="AJ1501" s="105">
        <f t="shared" si="182"/>
        <v>0</v>
      </c>
      <c r="AK1501" s="106" t="e">
        <f>+VLOOKUP(M1501,'Código Barras'!$C$3:$C$1694,1,0)</f>
        <v>#N/A</v>
      </c>
      <c r="AL1501" s="100">
        <f t="shared" si="184"/>
        <v>0</v>
      </c>
      <c r="AM1501" s="100">
        <f t="shared" si="184"/>
        <v>0</v>
      </c>
      <c r="AN1501" s="100">
        <f t="shared" si="184"/>
        <v>0</v>
      </c>
      <c r="AO1501" s="100">
        <f t="shared" si="183"/>
        <v>0</v>
      </c>
      <c r="AP1501" s="100">
        <f t="shared" si="183"/>
        <v>0</v>
      </c>
      <c r="AQ1501" s="100">
        <f t="shared" si="183"/>
        <v>0</v>
      </c>
      <c r="AR1501" s="100" t="e">
        <f>VLOOKUP(C1501&amp;E1501&amp;G1501&amp;I1501&amp;J1501,'Código Licitaciones'!$I$8:$I$6500,1,0)</f>
        <v>#N/A</v>
      </c>
    </row>
    <row r="1502" spans="24:44" ht="18" x14ac:dyDescent="0.35">
      <c r="X1502" s="92">
        <f t="shared" si="185"/>
        <v>9</v>
      </c>
      <c r="Z1502" s="100" t="e">
        <f t="shared" si="186"/>
        <v>#DIV/0!</v>
      </c>
      <c r="AA1502" s="105" t="e">
        <f>+VLOOKUP(C1502,'Código Licitaciones'!$J$7:$J$31,1,0)</f>
        <v>#N/A</v>
      </c>
      <c r="AB1502" s="105">
        <f t="shared" si="187"/>
        <v>0</v>
      </c>
      <c r="AC1502" s="105" t="e">
        <f>+VLOOKUP(E1502,'Código Licitaciones'!$K$7:$K$50,1,0)</f>
        <v>#N/A</v>
      </c>
      <c r="AD1502" s="105">
        <f t="shared" si="188"/>
        <v>0</v>
      </c>
      <c r="AE1502" s="105" t="e">
        <f>+VLOOKUP(G1502,'Código Licitaciones'!$L$7:$L$50,1,0)</f>
        <v>#N/A</v>
      </c>
      <c r="AF1502" s="100" t="e">
        <f t="shared" si="189"/>
        <v>#DIV/0!</v>
      </c>
      <c r="AG1502" s="105" t="e">
        <f>+VLOOKUP(I1502,'Código Licitaciones'!$M$7:$M$50,1,0)</f>
        <v>#N/A</v>
      </c>
      <c r="AH1502" s="105" t="e">
        <f>+VLOOKUP(J1502,'Código Licitaciones'!$N$7:$N$50,1,0)</f>
        <v>#N/A</v>
      </c>
      <c r="AI1502" s="105">
        <f t="shared" si="182"/>
        <v>0</v>
      </c>
      <c r="AJ1502" s="105">
        <f t="shared" si="182"/>
        <v>0</v>
      </c>
      <c r="AK1502" s="106" t="e">
        <f>+VLOOKUP(M1502,'Código Barras'!$C$3:$C$1694,1,0)</f>
        <v>#N/A</v>
      </c>
      <c r="AL1502" s="100">
        <f t="shared" si="184"/>
        <v>0</v>
      </c>
      <c r="AM1502" s="100">
        <f t="shared" si="184"/>
        <v>0</v>
      </c>
      <c r="AN1502" s="100">
        <f t="shared" si="184"/>
        <v>0</v>
      </c>
      <c r="AO1502" s="100">
        <f t="shared" si="183"/>
        <v>0</v>
      </c>
      <c r="AP1502" s="100">
        <f t="shared" si="183"/>
        <v>0</v>
      </c>
      <c r="AQ1502" s="100">
        <f t="shared" si="183"/>
        <v>0</v>
      </c>
      <c r="AR1502" s="100" t="e">
        <f>VLOOKUP(C1502&amp;E1502&amp;G1502&amp;I1502&amp;J1502,'Código Licitaciones'!$I$8:$I$6500,1,0)</f>
        <v>#N/A</v>
      </c>
    </row>
    <row r="1503" spans="24:44" ht="18" x14ac:dyDescent="0.35">
      <c r="X1503" s="92">
        <f t="shared" si="185"/>
        <v>9</v>
      </c>
      <c r="Z1503" s="100" t="e">
        <f t="shared" si="186"/>
        <v>#DIV/0!</v>
      </c>
      <c r="AA1503" s="105" t="e">
        <f>+VLOOKUP(C1503,'Código Licitaciones'!$J$7:$J$31,1,0)</f>
        <v>#N/A</v>
      </c>
      <c r="AB1503" s="105">
        <f t="shared" si="187"/>
        <v>0</v>
      </c>
      <c r="AC1503" s="105" t="e">
        <f>+VLOOKUP(E1503,'Código Licitaciones'!$K$7:$K$50,1,0)</f>
        <v>#N/A</v>
      </c>
      <c r="AD1503" s="105">
        <f t="shared" si="188"/>
        <v>0</v>
      </c>
      <c r="AE1503" s="105" t="e">
        <f>+VLOOKUP(G1503,'Código Licitaciones'!$L$7:$L$50,1,0)</f>
        <v>#N/A</v>
      </c>
      <c r="AF1503" s="100" t="e">
        <f t="shared" si="189"/>
        <v>#DIV/0!</v>
      </c>
      <c r="AG1503" s="105" t="e">
        <f>+VLOOKUP(I1503,'Código Licitaciones'!$M$7:$M$50,1,0)</f>
        <v>#N/A</v>
      </c>
      <c r="AH1503" s="105" t="e">
        <f>+VLOOKUP(J1503,'Código Licitaciones'!$N$7:$N$50,1,0)</f>
        <v>#N/A</v>
      </c>
      <c r="AI1503" s="105">
        <f t="shared" si="182"/>
        <v>0</v>
      </c>
      <c r="AJ1503" s="105">
        <f t="shared" si="182"/>
        <v>0</v>
      </c>
      <c r="AK1503" s="106" t="e">
        <f>+VLOOKUP(M1503,'Código Barras'!$C$3:$C$1694,1,0)</f>
        <v>#N/A</v>
      </c>
      <c r="AL1503" s="100">
        <f t="shared" si="184"/>
        <v>0</v>
      </c>
      <c r="AM1503" s="100">
        <f t="shared" si="184"/>
        <v>0</v>
      </c>
      <c r="AN1503" s="100">
        <f t="shared" si="184"/>
        <v>0</v>
      </c>
      <c r="AO1503" s="100">
        <f t="shared" si="183"/>
        <v>0</v>
      </c>
      <c r="AP1503" s="100">
        <f t="shared" si="183"/>
        <v>0</v>
      </c>
      <c r="AQ1503" s="100">
        <f t="shared" si="183"/>
        <v>0</v>
      </c>
      <c r="AR1503" s="100" t="e">
        <f>VLOOKUP(C1503&amp;E1503&amp;G1503&amp;I1503&amp;J1503,'Código Licitaciones'!$I$8:$I$6500,1,0)</f>
        <v>#N/A</v>
      </c>
    </row>
    <row r="1504" spans="24:44" ht="18" x14ac:dyDescent="0.35">
      <c r="X1504" s="92">
        <f t="shared" si="185"/>
        <v>9</v>
      </c>
      <c r="Z1504" s="100" t="e">
        <f t="shared" si="186"/>
        <v>#DIV/0!</v>
      </c>
      <c r="AA1504" s="105" t="e">
        <f>+VLOOKUP(C1504,'Código Licitaciones'!$J$7:$J$31,1,0)</f>
        <v>#N/A</v>
      </c>
      <c r="AB1504" s="105">
        <f t="shared" si="187"/>
        <v>0</v>
      </c>
      <c r="AC1504" s="105" t="e">
        <f>+VLOOKUP(E1504,'Código Licitaciones'!$K$7:$K$50,1,0)</f>
        <v>#N/A</v>
      </c>
      <c r="AD1504" s="105">
        <f t="shared" si="188"/>
        <v>0</v>
      </c>
      <c r="AE1504" s="105" t="e">
        <f>+VLOOKUP(G1504,'Código Licitaciones'!$L$7:$L$50,1,0)</f>
        <v>#N/A</v>
      </c>
      <c r="AF1504" s="100" t="e">
        <f t="shared" si="189"/>
        <v>#DIV/0!</v>
      </c>
      <c r="AG1504" s="105" t="e">
        <f>+VLOOKUP(I1504,'Código Licitaciones'!$M$7:$M$50,1,0)</f>
        <v>#N/A</v>
      </c>
      <c r="AH1504" s="105" t="e">
        <f>+VLOOKUP(J1504,'Código Licitaciones'!$N$7:$N$50,1,0)</f>
        <v>#N/A</v>
      </c>
      <c r="AI1504" s="105">
        <f t="shared" si="182"/>
        <v>0</v>
      </c>
      <c r="AJ1504" s="105">
        <f t="shared" si="182"/>
        <v>0</v>
      </c>
      <c r="AK1504" s="106" t="e">
        <f>+VLOOKUP(M1504,'Código Barras'!$C$3:$C$1694,1,0)</f>
        <v>#N/A</v>
      </c>
      <c r="AL1504" s="100">
        <f t="shared" si="184"/>
        <v>0</v>
      </c>
      <c r="AM1504" s="100">
        <f t="shared" si="184"/>
        <v>0</v>
      </c>
      <c r="AN1504" s="100">
        <f t="shared" si="184"/>
        <v>0</v>
      </c>
      <c r="AO1504" s="100">
        <f t="shared" si="183"/>
        <v>0</v>
      </c>
      <c r="AP1504" s="100">
        <f t="shared" si="183"/>
        <v>0</v>
      </c>
      <c r="AQ1504" s="100">
        <f t="shared" si="183"/>
        <v>0</v>
      </c>
      <c r="AR1504" s="100" t="e">
        <f>VLOOKUP(C1504&amp;E1504&amp;G1504&amp;I1504&amp;J1504,'Código Licitaciones'!$I$8:$I$6500,1,0)</f>
        <v>#N/A</v>
      </c>
    </row>
    <row r="1505" spans="24:44" ht="18" x14ac:dyDescent="0.35">
      <c r="X1505" s="92">
        <f t="shared" si="185"/>
        <v>9</v>
      </c>
      <c r="Z1505" s="100" t="e">
        <f t="shared" si="186"/>
        <v>#DIV/0!</v>
      </c>
      <c r="AA1505" s="105" t="e">
        <f>+VLOOKUP(C1505,'Código Licitaciones'!$J$7:$J$31,1,0)</f>
        <v>#N/A</v>
      </c>
      <c r="AB1505" s="105">
        <f t="shared" si="187"/>
        <v>0</v>
      </c>
      <c r="AC1505" s="105" t="e">
        <f>+VLOOKUP(E1505,'Código Licitaciones'!$K$7:$K$50,1,0)</f>
        <v>#N/A</v>
      </c>
      <c r="AD1505" s="105">
        <f t="shared" si="188"/>
        <v>0</v>
      </c>
      <c r="AE1505" s="105" t="e">
        <f>+VLOOKUP(G1505,'Código Licitaciones'!$L$7:$L$50,1,0)</f>
        <v>#N/A</v>
      </c>
      <c r="AF1505" s="100" t="e">
        <f t="shared" si="189"/>
        <v>#DIV/0!</v>
      </c>
      <c r="AG1505" s="105" t="e">
        <f>+VLOOKUP(I1505,'Código Licitaciones'!$M$7:$M$50,1,0)</f>
        <v>#N/A</v>
      </c>
      <c r="AH1505" s="105" t="e">
        <f>+VLOOKUP(J1505,'Código Licitaciones'!$N$7:$N$50,1,0)</f>
        <v>#N/A</v>
      </c>
      <c r="AI1505" s="105">
        <f t="shared" ref="AI1505:AJ1568" si="190">+K1505</f>
        <v>0</v>
      </c>
      <c r="AJ1505" s="105">
        <f t="shared" si="190"/>
        <v>0</v>
      </c>
      <c r="AK1505" s="106" t="e">
        <f>+VLOOKUP(M1505,'Código Barras'!$C$3:$C$1694,1,0)</f>
        <v>#N/A</v>
      </c>
      <c r="AL1505" s="100">
        <f t="shared" si="184"/>
        <v>0</v>
      </c>
      <c r="AM1505" s="100">
        <f t="shared" si="184"/>
        <v>0</v>
      </c>
      <c r="AN1505" s="100">
        <f t="shared" si="184"/>
        <v>0</v>
      </c>
      <c r="AO1505" s="100">
        <f t="shared" si="183"/>
        <v>0</v>
      </c>
      <c r="AP1505" s="100">
        <f t="shared" si="183"/>
        <v>0</v>
      </c>
      <c r="AQ1505" s="100">
        <f t="shared" si="183"/>
        <v>0</v>
      </c>
      <c r="AR1505" s="100" t="e">
        <f>VLOOKUP(C1505&amp;E1505&amp;G1505&amp;I1505&amp;J1505,'Código Licitaciones'!$I$8:$I$6500,1,0)</f>
        <v>#N/A</v>
      </c>
    </row>
    <row r="1506" spans="24:44" ht="18" x14ac:dyDescent="0.35">
      <c r="X1506" s="92">
        <f t="shared" si="185"/>
        <v>9</v>
      </c>
      <c r="Z1506" s="100" t="e">
        <f t="shared" si="186"/>
        <v>#DIV/0!</v>
      </c>
      <c r="AA1506" s="105" t="e">
        <f>+VLOOKUP(C1506,'Código Licitaciones'!$J$7:$J$31,1,0)</f>
        <v>#N/A</v>
      </c>
      <c r="AB1506" s="105">
        <f t="shared" si="187"/>
        <v>0</v>
      </c>
      <c r="AC1506" s="105" t="e">
        <f>+VLOOKUP(E1506,'Código Licitaciones'!$K$7:$K$50,1,0)</f>
        <v>#N/A</v>
      </c>
      <c r="AD1506" s="105">
        <f t="shared" si="188"/>
        <v>0</v>
      </c>
      <c r="AE1506" s="105" t="e">
        <f>+VLOOKUP(G1506,'Código Licitaciones'!$L$7:$L$50,1,0)</f>
        <v>#N/A</v>
      </c>
      <c r="AF1506" s="100" t="e">
        <f t="shared" si="189"/>
        <v>#DIV/0!</v>
      </c>
      <c r="AG1506" s="105" t="e">
        <f>+VLOOKUP(I1506,'Código Licitaciones'!$M$7:$M$50,1,0)</f>
        <v>#N/A</v>
      </c>
      <c r="AH1506" s="105" t="e">
        <f>+VLOOKUP(J1506,'Código Licitaciones'!$N$7:$N$50,1,0)</f>
        <v>#N/A</v>
      </c>
      <c r="AI1506" s="105">
        <f t="shared" si="190"/>
        <v>0</v>
      </c>
      <c r="AJ1506" s="105">
        <f t="shared" si="190"/>
        <v>0</v>
      </c>
      <c r="AK1506" s="106" t="e">
        <f>+VLOOKUP(M1506,'Código Barras'!$C$3:$C$1694,1,0)</f>
        <v>#N/A</v>
      </c>
      <c r="AL1506" s="100">
        <f t="shared" si="184"/>
        <v>0</v>
      </c>
      <c r="AM1506" s="100">
        <f t="shared" si="184"/>
        <v>0</v>
      </c>
      <c r="AN1506" s="100">
        <f t="shared" si="184"/>
        <v>0</v>
      </c>
      <c r="AO1506" s="100">
        <f t="shared" si="183"/>
        <v>0</v>
      </c>
      <c r="AP1506" s="100">
        <f t="shared" si="183"/>
        <v>0</v>
      </c>
      <c r="AQ1506" s="100">
        <f t="shared" si="183"/>
        <v>0</v>
      </c>
      <c r="AR1506" s="100" t="e">
        <f>VLOOKUP(C1506&amp;E1506&amp;G1506&amp;I1506&amp;J1506,'Código Licitaciones'!$I$8:$I$6500,1,0)</f>
        <v>#N/A</v>
      </c>
    </row>
    <row r="1507" spans="24:44" ht="18" x14ac:dyDescent="0.35">
      <c r="X1507" s="92">
        <f t="shared" si="185"/>
        <v>9</v>
      </c>
      <c r="Z1507" s="100" t="e">
        <f t="shared" si="186"/>
        <v>#DIV/0!</v>
      </c>
      <c r="AA1507" s="105" t="e">
        <f>+VLOOKUP(C1507,'Código Licitaciones'!$J$7:$J$31,1,0)</f>
        <v>#N/A</v>
      </c>
      <c r="AB1507" s="105">
        <f t="shared" si="187"/>
        <v>0</v>
      </c>
      <c r="AC1507" s="105" t="e">
        <f>+VLOOKUP(E1507,'Código Licitaciones'!$K$7:$K$50,1,0)</f>
        <v>#N/A</v>
      </c>
      <c r="AD1507" s="105">
        <f t="shared" si="188"/>
        <v>0</v>
      </c>
      <c r="AE1507" s="105" t="e">
        <f>+VLOOKUP(G1507,'Código Licitaciones'!$L$7:$L$50,1,0)</f>
        <v>#N/A</v>
      </c>
      <c r="AF1507" s="100" t="e">
        <f t="shared" si="189"/>
        <v>#DIV/0!</v>
      </c>
      <c r="AG1507" s="105" t="e">
        <f>+VLOOKUP(I1507,'Código Licitaciones'!$M$7:$M$50,1,0)</f>
        <v>#N/A</v>
      </c>
      <c r="AH1507" s="105" t="e">
        <f>+VLOOKUP(J1507,'Código Licitaciones'!$N$7:$N$50,1,0)</f>
        <v>#N/A</v>
      </c>
      <c r="AI1507" s="105">
        <f t="shared" si="190"/>
        <v>0</v>
      </c>
      <c r="AJ1507" s="105">
        <f t="shared" si="190"/>
        <v>0</v>
      </c>
      <c r="AK1507" s="106" t="e">
        <f>+VLOOKUP(M1507,'Código Barras'!$C$3:$C$1694,1,0)</f>
        <v>#N/A</v>
      </c>
      <c r="AL1507" s="100">
        <f t="shared" si="184"/>
        <v>0</v>
      </c>
      <c r="AM1507" s="100">
        <f t="shared" si="184"/>
        <v>0</v>
      </c>
      <c r="AN1507" s="100">
        <f t="shared" si="184"/>
        <v>0</v>
      </c>
      <c r="AO1507" s="100">
        <f t="shared" si="183"/>
        <v>0</v>
      </c>
      <c r="AP1507" s="100">
        <f t="shared" si="183"/>
        <v>0</v>
      </c>
      <c r="AQ1507" s="100">
        <f t="shared" si="183"/>
        <v>0</v>
      </c>
      <c r="AR1507" s="100" t="e">
        <f>VLOOKUP(C1507&amp;E1507&amp;G1507&amp;I1507&amp;J1507,'Código Licitaciones'!$I$8:$I$6500,1,0)</f>
        <v>#N/A</v>
      </c>
    </row>
    <row r="1508" spans="24:44" ht="18" x14ac:dyDescent="0.35">
      <c r="X1508" s="92">
        <f t="shared" si="185"/>
        <v>9</v>
      </c>
      <c r="Z1508" s="100" t="e">
        <f t="shared" si="186"/>
        <v>#DIV/0!</v>
      </c>
      <c r="AA1508" s="105" t="e">
        <f>+VLOOKUP(C1508,'Código Licitaciones'!$J$7:$J$31,1,0)</f>
        <v>#N/A</v>
      </c>
      <c r="AB1508" s="105">
        <f t="shared" si="187"/>
        <v>0</v>
      </c>
      <c r="AC1508" s="105" t="e">
        <f>+VLOOKUP(E1508,'Código Licitaciones'!$K$7:$K$50,1,0)</f>
        <v>#N/A</v>
      </c>
      <c r="AD1508" s="105">
        <f t="shared" si="188"/>
        <v>0</v>
      </c>
      <c r="AE1508" s="105" t="e">
        <f>+VLOOKUP(G1508,'Código Licitaciones'!$L$7:$L$50,1,0)</f>
        <v>#N/A</v>
      </c>
      <c r="AF1508" s="100" t="e">
        <f t="shared" si="189"/>
        <v>#DIV/0!</v>
      </c>
      <c r="AG1508" s="105" t="e">
        <f>+VLOOKUP(I1508,'Código Licitaciones'!$M$7:$M$50,1,0)</f>
        <v>#N/A</v>
      </c>
      <c r="AH1508" s="105" t="e">
        <f>+VLOOKUP(J1508,'Código Licitaciones'!$N$7:$N$50,1,0)</f>
        <v>#N/A</v>
      </c>
      <c r="AI1508" s="105">
        <f t="shared" si="190"/>
        <v>0</v>
      </c>
      <c r="AJ1508" s="105">
        <f t="shared" si="190"/>
        <v>0</v>
      </c>
      <c r="AK1508" s="106" t="e">
        <f>+VLOOKUP(M1508,'Código Barras'!$C$3:$C$1694,1,0)</f>
        <v>#N/A</v>
      </c>
      <c r="AL1508" s="100">
        <f t="shared" si="184"/>
        <v>0</v>
      </c>
      <c r="AM1508" s="100">
        <f t="shared" si="184"/>
        <v>0</v>
      </c>
      <c r="AN1508" s="100">
        <f t="shared" si="184"/>
        <v>0</v>
      </c>
      <c r="AO1508" s="100">
        <f t="shared" si="183"/>
        <v>0</v>
      </c>
      <c r="AP1508" s="100">
        <f t="shared" si="183"/>
        <v>0</v>
      </c>
      <c r="AQ1508" s="100">
        <f t="shared" si="183"/>
        <v>0</v>
      </c>
      <c r="AR1508" s="100" t="e">
        <f>VLOOKUP(C1508&amp;E1508&amp;G1508&amp;I1508&amp;J1508,'Código Licitaciones'!$I$8:$I$6500,1,0)</f>
        <v>#N/A</v>
      </c>
    </row>
    <row r="1509" spans="24:44" ht="18" x14ac:dyDescent="0.35">
      <c r="X1509" s="92">
        <f t="shared" si="185"/>
        <v>9</v>
      </c>
      <c r="Z1509" s="100" t="e">
        <f t="shared" si="186"/>
        <v>#DIV/0!</v>
      </c>
      <c r="AA1509" s="105" t="e">
        <f>+VLOOKUP(C1509,'Código Licitaciones'!$J$7:$J$31,1,0)</f>
        <v>#N/A</v>
      </c>
      <c r="AB1509" s="105">
        <f t="shared" si="187"/>
        <v>0</v>
      </c>
      <c r="AC1509" s="105" t="e">
        <f>+VLOOKUP(E1509,'Código Licitaciones'!$K$7:$K$50,1,0)</f>
        <v>#N/A</v>
      </c>
      <c r="AD1509" s="105">
        <f t="shared" si="188"/>
        <v>0</v>
      </c>
      <c r="AE1509" s="105" t="e">
        <f>+VLOOKUP(G1509,'Código Licitaciones'!$L$7:$L$50,1,0)</f>
        <v>#N/A</v>
      </c>
      <c r="AF1509" s="100" t="e">
        <f t="shared" si="189"/>
        <v>#DIV/0!</v>
      </c>
      <c r="AG1509" s="105" t="e">
        <f>+VLOOKUP(I1509,'Código Licitaciones'!$M$7:$M$50,1,0)</f>
        <v>#N/A</v>
      </c>
      <c r="AH1509" s="105" t="e">
        <f>+VLOOKUP(J1509,'Código Licitaciones'!$N$7:$N$50,1,0)</f>
        <v>#N/A</v>
      </c>
      <c r="AI1509" s="105">
        <f t="shared" si="190"/>
        <v>0</v>
      </c>
      <c r="AJ1509" s="105">
        <f t="shared" si="190"/>
        <v>0</v>
      </c>
      <c r="AK1509" s="106" t="e">
        <f>+VLOOKUP(M1509,'Código Barras'!$C$3:$C$1694,1,0)</f>
        <v>#N/A</v>
      </c>
      <c r="AL1509" s="100">
        <f t="shared" si="184"/>
        <v>0</v>
      </c>
      <c r="AM1509" s="100">
        <f t="shared" si="184"/>
        <v>0</v>
      </c>
      <c r="AN1509" s="100">
        <f t="shared" si="184"/>
        <v>0</v>
      </c>
      <c r="AO1509" s="100">
        <f t="shared" si="183"/>
        <v>0</v>
      </c>
      <c r="AP1509" s="100">
        <f t="shared" si="183"/>
        <v>0</v>
      </c>
      <c r="AQ1509" s="100">
        <f t="shared" si="183"/>
        <v>0</v>
      </c>
      <c r="AR1509" s="100" t="e">
        <f>VLOOKUP(C1509&amp;E1509&amp;G1509&amp;I1509&amp;J1509,'Código Licitaciones'!$I$8:$I$6500,1,0)</f>
        <v>#N/A</v>
      </c>
    </row>
    <row r="1510" spans="24:44" ht="18" x14ac:dyDescent="0.35">
      <c r="X1510" s="92">
        <f t="shared" si="185"/>
        <v>9</v>
      </c>
      <c r="Z1510" s="100" t="e">
        <f t="shared" si="186"/>
        <v>#DIV/0!</v>
      </c>
      <c r="AA1510" s="105" t="e">
        <f>+VLOOKUP(C1510,'Código Licitaciones'!$J$7:$J$31,1,0)</f>
        <v>#N/A</v>
      </c>
      <c r="AB1510" s="105">
        <f t="shared" si="187"/>
        <v>0</v>
      </c>
      <c r="AC1510" s="105" t="e">
        <f>+VLOOKUP(E1510,'Código Licitaciones'!$K$7:$K$50,1,0)</f>
        <v>#N/A</v>
      </c>
      <c r="AD1510" s="105">
        <f t="shared" si="188"/>
        <v>0</v>
      </c>
      <c r="AE1510" s="105" t="e">
        <f>+VLOOKUP(G1510,'Código Licitaciones'!$L$7:$L$50,1,0)</f>
        <v>#N/A</v>
      </c>
      <c r="AF1510" s="100" t="e">
        <f t="shared" si="189"/>
        <v>#DIV/0!</v>
      </c>
      <c r="AG1510" s="105" t="e">
        <f>+VLOOKUP(I1510,'Código Licitaciones'!$M$7:$M$50,1,0)</f>
        <v>#N/A</v>
      </c>
      <c r="AH1510" s="105" t="e">
        <f>+VLOOKUP(J1510,'Código Licitaciones'!$N$7:$N$50,1,0)</f>
        <v>#N/A</v>
      </c>
      <c r="AI1510" s="105">
        <f t="shared" si="190"/>
        <v>0</v>
      </c>
      <c r="AJ1510" s="105">
        <f t="shared" si="190"/>
        <v>0</v>
      </c>
      <c r="AK1510" s="106" t="e">
        <f>+VLOOKUP(M1510,'Código Barras'!$C$3:$C$1694,1,0)</f>
        <v>#N/A</v>
      </c>
      <c r="AL1510" s="100">
        <f t="shared" si="184"/>
        <v>0</v>
      </c>
      <c r="AM1510" s="100">
        <f t="shared" si="184"/>
        <v>0</v>
      </c>
      <c r="AN1510" s="100">
        <f t="shared" si="184"/>
        <v>0</v>
      </c>
      <c r="AO1510" s="100">
        <f t="shared" si="183"/>
        <v>0</v>
      </c>
      <c r="AP1510" s="100">
        <f t="shared" si="183"/>
        <v>0</v>
      </c>
      <c r="AQ1510" s="100">
        <f t="shared" si="183"/>
        <v>0</v>
      </c>
      <c r="AR1510" s="100" t="e">
        <f>VLOOKUP(C1510&amp;E1510&amp;G1510&amp;I1510&amp;J1510,'Código Licitaciones'!$I$8:$I$6500,1,0)</f>
        <v>#N/A</v>
      </c>
    </row>
    <row r="1511" spans="24:44" ht="18" x14ac:dyDescent="0.35">
      <c r="X1511" s="92">
        <f t="shared" si="185"/>
        <v>9</v>
      </c>
      <c r="Z1511" s="100" t="e">
        <f t="shared" si="186"/>
        <v>#DIV/0!</v>
      </c>
      <c r="AA1511" s="105" t="e">
        <f>+VLOOKUP(C1511,'Código Licitaciones'!$J$7:$J$31,1,0)</f>
        <v>#N/A</v>
      </c>
      <c r="AB1511" s="105">
        <f t="shared" si="187"/>
        <v>0</v>
      </c>
      <c r="AC1511" s="105" t="e">
        <f>+VLOOKUP(E1511,'Código Licitaciones'!$K$7:$K$50,1,0)</f>
        <v>#N/A</v>
      </c>
      <c r="AD1511" s="105">
        <f t="shared" si="188"/>
        <v>0</v>
      </c>
      <c r="AE1511" s="105" t="e">
        <f>+VLOOKUP(G1511,'Código Licitaciones'!$L$7:$L$50,1,0)</f>
        <v>#N/A</v>
      </c>
      <c r="AF1511" s="100" t="e">
        <f t="shared" si="189"/>
        <v>#DIV/0!</v>
      </c>
      <c r="AG1511" s="105" t="e">
        <f>+VLOOKUP(I1511,'Código Licitaciones'!$M$7:$M$50,1,0)</f>
        <v>#N/A</v>
      </c>
      <c r="AH1511" s="105" t="e">
        <f>+VLOOKUP(J1511,'Código Licitaciones'!$N$7:$N$50,1,0)</f>
        <v>#N/A</v>
      </c>
      <c r="AI1511" s="105">
        <f t="shared" si="190"/>
        <v>0</v>
      </c>
      <c r="AJ1511" s="105">
        <f t="shared" si="190"/>
        <v>0</v>
      </c>
      <c r="AK1511" s="106" t="e">
        <f>+VLOOKUP(M1511,'Código Barras'!$C$3:$C$1694,1,0)</f>
        <v>#N/A</v>
      </c>
      <c r="AL1511" s="100">
        <f t="shared" si="184"/>
        <v>0</v>
      </c>
      <c r="AM1511" s="100">
        <f t="shared" si="184"/>
        <v>0</v>
      </c>
      <c r="AN1511" s="100">
        <f t="shared" si="184"/>
        <v>0</v>
      </c>
      <c r="AO1511" s="100">
        <f t="shared" si="183"/>
        <v>0</v>
      </c>
      <c r="AP1511" s="100">
        <f t="shared" si="183"/>
        <v>0</v>
      </c>
      <c r="AQ1511" s="100">
        <f t="shared" si="183"/>
        <v>0</v>
      </c>
      <c r="AR1511" s="100" t="e">
        <f>VLOOKUP(C1511&amp;E1511&amp;G1511&amp;I1511&amp;J1511,'Código Licitaciones'!$I$8:$I$6500,1,0)</f>
        <v>#N/A</v>
      </c>
    </row>
    <row r="1512" spans="24:44" ht="18" x14ac:dyDescent="0.35">
      <c r="X1512" s="92">
        <f t="shared" si="185"/>
        <v>9</v>
      </c>
      <c r="Z1512" s="100" t="e">
        <f t="shared" si="186"/>
        <v>#DIV/0!</v>
      </c>
      <c r="AA1512" s="105" t="e">
        <f>+VLOOKUP(C1512,'Código Licitaciones'!$J$7:$J$31,1,0)</f>
        <v>#N/A</v>
      </c>
      <c r="AB1512" s="105">
        <f t="shared" si="187"/>
        <v>0</v>
      </c>
      <c r="AC1512" s="105" t="e">
        <f>+VLOOKUP(E1512,'Código Licitaciones'!$K$7:$K$50,1,0)</f>
        <v>#N/A</v>
      </c>
      <c r="AD1512" s="105">
        <f t="shared" si="188"/>
        <v>0</v>
      </c>
      <c r="AE1512" s="105" t="e">
        <f>+VLOOKUP(G1512,'Código Licitaciones'!$L$7:$L$50,1,0)</f>
        <v>#N/A</v>
      </c>
      <c r="AF1512" s="100" t="e">
        <f t="shared" si="189"/>
        <v>#DIV/0!</v>
      </c>
      <c r="AG1512" s="105" t="e">
        <f>+VLOOKUP(I1512,'Código Licitaciones'!$M$7:$M$50,1,0)</f>
        <v>#N/A</v>
      </c>
      <c r="AH1512" s="105" t="e">
        <f>+VLOOKUP(J1512,'Código Licitaciones'!$N$7:$N$50,1,0)</f>
        <v>#N/A</v>
      </c>
      <c r="AI1512" s="105">
        <f t="shared" si="190"/>
        <v>0</v>
      </c>
      <c r="AJ1512" s="105">
        <f t="shared" si="190"/>
        <v>0</v>
      </c>
      <c r="AK1512" s="106" t="e">
        <f>+VLOOKUP(M1512,'Código Barras'!$C$3:$C$1694,1,0)</f>
        <v>#N/A</v>
      </c>
      <c r="AL1512" s="100">
        <f t="shared" si="184"/>
        <v>0</v>
      </c>
      <c r="AM1512" s="100">
        <f t="shared" si="184"/>
        <v>0</v>
      </c>
      <c r="AN1512" s="100">
        <f t="shared" si="184"/>
        <v>0</v>
      </c>
      <c r="AO1512" s="100">
        <f t="shared" si="183"/>
        <v>0</v>
      </c>
      <c r="AP1512" s="100">
        <f t="shared" si="183"/>
        <v>0</v>
      </c>
      <c r="AQ1512" s="100">
        <f t="shared" si="183"/>
        <v>0</v>
      </c>
      <c r="AR1512" s="100" t="e">
        <f>VLOOKUP(C1512&amp;E1512&amp;G1512&amp;I1512&amp;J1512,'Código Licitaciones'!$I$8:$I$6500,1,0)</f>
        <v>#N/A</v>
      </c>
    </row>
    <row r="1513" spans="24:44" ht="18" x14ac:dyDescent="0.35">
      <c r="X1513" s="92">
        <f t="shared" si="185"/>
        <v>9</v>
      </c>
      <c r="Z1513" s="100" t="e">
        <f t="shared" si="186"/>
        <v>#DIV/0!</v>
      </c>
      <c r="AA1513" s="105" t="e">
        <f>+VLOOKUP(C1513,'Código Licitaciones'!$J$7:$J$31,1,0)</f>
        <v>#N/A</v>
      </c>
      <c r="AB1513" s="105">
        <f t="shared" si="187"/>
        <v>0</v>
      </c>
      <c r="AC1513" s="105" t="e">
        <f>+VLOOKUP(E1513,'Código Licitaciones'!$K$7:$K$50,1,0)</f>
        <v>#N/A</v>
      </c>
      <c r="AD1513" s="105">
        <f t="shared" si="188"/>
        <v>0</v>
      </c>
      <c r="AE1513" s="105" t="e">
        <f>+VLOOKUP(G1513,'Código Licitaciones'!$L$7:$L$50,1,0)</f>
        <v>#N/A</v>
      </c>
      <c r="AF1513" s="100" t="e">
        <f t="shared" si="189"/>
        <v>#DIV/0!</v>
      </c>
      <c r="AG1513" s="105" t="e">
        <f>+VLOOKUP(I1513,'Código Licitaciones'!$M$7:$M$50,1,0)</f>
        <v>#N/A</v>
      </c>
      <c r="AH1513" s="105" t="e">
        <f>+VLOOKUP(J1513,'Código Licitaciones'!$N$7:$N$50,1,0)</f>
        <v>#N/A</v>
      </c>
      <c r="AI1513" s="105">
        <f t="shared" si="190"/>
        <v>0</v>
      </c>
      <c r="AJ1513" s="105">
        <f t="shared" si="190"/>
        <v>0</v>
      </c>
      <c r="AK1513" s="106" t="e">
        <f>+VLOOKUP(M1513,'Código Barras'!$C$3:$C$1694,1,0)</f>
        <v>#N/A</v>
      </c>
      <c r="AL1513" s="100">
        <f t="shared" si="184"/>
        <v>0</v>
      </c>
      <c r="AM1513" s="100">
        <f t="shared" si="184"/>
        <v>0</v>
      </c>
      <c r="AN1513" s="100">
        <f t="shared" si="184"/>
        <v>0</v>
      </c>
      <c r="AO1513" s="100">
        <f t="shared" si="183"/>
        <v>0</v>
      </c>
      <c r="AP1513" s="100">
        <f t="shared" si="183"/>
        <v>0</v>
      </c>
      <c r="AQ1513" s="100">
        <f t="shared" si="183"/>
        <v>0</v>
      </c>
      <c r="AR1513" s="100" t="e">
        <f>VLOOKUP(C1513&amp;E1513&amp;G1513&amp;I1513&amp;J1513,'Código Licitaciones'!$I$8:$I$6500,1,0)</f>
        <v>#N/A</v>
      </c>
    </row>
    <row r="1514" spans="24:44" ht="18" x14ac:dyDescent="0.35">
      <c r="X1514" s="92">
        <f t="shared" si="185"/>
        <v>9</v>
      </c>
      <c r="Z1514" s="100" t="e">
        <f t="shared" si="186"/>
        <v>#DIV/0!</v>
      </c>
      <c r="AA1514" s="105" t="e">
        <f>+VLOOKUP(C1514,'Código Licitaciones'!$J$7:$J$31,1,0)</f>
        <v>#N/A</v>
      </c>
      <c r="AB1514" s="105">
        <f t="shared" si="187"/>
        <v>0</v>
      </c>
      <c r="AC1514" s="105" t="e">
        <f>+VLOOKUP(E1514,'Código Licitaciones'!$K$7:$K$50,1,0)</f>
        <v>#N/A</v>
      </c>
      <c r="AD1514" s="105">
        <f t="shared" si="188"/>
        <v>0</v>
      </c>
      <c r="AE1514" s="105" t="e">
        <f>+VLOOKUP(G1514,'Código Licitaciones'!$L$7:$L$50,1,0)</f>
        <v>#N/A</v>
      </c>
      <c r="AF1514" s="100" t="e">
        <f t="shared" si="189"/>
        <v>#DIV/0!</v>
      </c>
      <c r="AG1514" s="105" t="e">
        <f>+VLOOKUP(I1514,'Código Licitaciones'!$M$7:$M$50,1,0)</f>
        <v>#N/A</v>
      </c>
      <c r="AH1514" s="105" t="e">
        <f>+VLOOKUP(J1514,'Código Licitaciones'!$N$7:$N$50,1,0)</f>
        <v>#N/A</v>
      </c>
      <c r="AI1514" s="105">
        <f t="shared" si="190"/>
        <v>0</v>
      </c>
      <c r="AJ1514" s="105">
        <f t="shared" si="190"/>
        <v>0</v>
      </c>
      <c r="AK1514" s="106" t="e">
        <f>+VLOOKUP(M1514,'Código Barras'!$C$3:$C$1694,1,0)</f>
        <v>#N/A</v>
      </c>
      <c r="AL1514" s="100">
        <f t="shared" si="184"/>
        <v>0</v>
      </c>
      <c r="AM1514" s="100">
        <f t="shared" si="184"/>
        <v>0</v>
      </c>
      <c r="AN1514" s="100">
        <f t="shared" si="184"/>
        <v>0</v>
      </c>
      <c r="AO1514" s="100">
        <f t="shared" si="184"/>
        <v>0</v>
      </c>
      <c r="AP1514" s="100">
        <f t="shared" si="184"/>
        <v>0</v>
      </c>
      <c r="AQ1514" s="100">
        <f t="shared" si="184"/>
        <v>0</v>
      </c>
      <c r="AR1514" s="100" t="e">
        <f>VLOOKUP(C1514&amp;E1514&amp;G1514&amp;I1514&amp;J1514,'Código Licitaciones'!$I$8:$I$6500,1,0)</f>
        <v>#N/A</v>
      </c>
    </row>
    <row r="1515" spans="24:44" ht="18" x14ac:dyDescent="0.35">
      <c r="X1515" s="92">
        <f t="shared" si="185"/>
        <v>9</v>
      </c>
      <c r="Z1515" s="100" t="e">
        <f t="shared" si="186"/>
        <v>#DIV/0!</v>
      </c>
      <c r="AA1515" s="105" t="e">
        <f>+VLOOKUP(C1515,'Código Licitaciones'!$J$7:$J$31,1,0)</f>
        <v>#N/A</v>
      </c>
      <c r="AB1515" s="105">
        <f t="shared" si="187"/>
        <v>0</v>
      </c>
      <c r="AC1515" s="105" t="e">
        <f>+VLOOKUP(E1515,'Código Licitaciones'!$K$7:$K$50,1,0)</f>
        <v>#N/A</v>
      </c>
      <c r="AD1515" s="105">
        <f t="shared" si="188"/>
        <v>0</v>
      </c>
      <c r="AE1515" s="105" t="e">
        <f>+VLOOKUP(G1515,'Código Licitaciones'!$L$7:$L$50,1,0)</f>
        <v>#N/A</v>
      </c>
      <c r="AF1515" s="100" t="e">
        <f t="shared" si="189"/>
        <v>#DIV/0!</v>
      </c>
      <c r="AG1515" s="105" t="e">
        <f>+VLOOKUP(I1515,'Código Licitaciones'!$M$7:$M$50,1,0)</f>
        <v>#N/A</v>
      </c>
      <c r="AH1515" s="105" t="e">
        <f>+VLOOKUP(J1515,'Código Licitaciones'!$N$7:$N$50,1,0)</f>
        <v>#N/A</v>
      </c>
      <c r="AI1515" s="105">
        <f t="shared" si="190"/>
        <v>0</v>
      </c>
      <c r="AJ1515" s="105">
        <f t="shared" si="190"/>
        <v>0</v>
      </c>
      <c r="AK1515" s="106" t="e">
        <f>+VLOOKUP(M1515,'Código Barras'!$C$3:$C$1694,1,0)</f>
        <v>#N/A</v>
      </c>
      <c r="AL1515" s="100">
        <f t="shared" ref="AL1515:AQ1557" si="191">IF(OR(ISNUMBER(N1515),N1515=0),N1515,1/0)</f>
        <v>0</v>
      </c>
      <c r="AM1515" s="100">
        <f t="shared" si="191"/>
        <v>0</v>
      </c>
      <c r="AN1515" s="100">
        <f t="shared" si="191"/>
        <v>0</v>
      </c>
      <c r="AO1515" s="100">
        <f t="shared" si="191"/>
        <v>0</v>
      </c>
      <c r="AP1515" s="100">
        <f t="shared" si="191"/>
        <v>0</v>
      </c>
      <c r="AQ1515" s="100">
        <f t="shared" si="191"/>
        <v>0</v>
      </c>
      <c r="AR1515" s="100" t="e">
        <f>VLOOKUP(C1515&amp;E1515&amp;G1515&amp;I1515&amp;J1515,'Código Licitaciones'!$I$8:$I$6500,1,0)</f>
        <v>#N/A</v>
      </c>
    </row>
    <row r="1516" spans="24:44" ht="18" x14ac:dyDescent="0.35">
      <c r="X1516" s="92">
        <f t="shared" si="185"/>
        <v>9</v>
      </c>
      <c r="Z1516" s="100" t="e">
        <f t="shared" si="186"/>
        <v>#DIV/0!</v>
      </c>
      <c r="AA1516" s="105" t="e">
        <f>+VLOOKUP(C1516,'Código Licitaciones'!$J$7:$J$31,1,0)</f>
        <v>#N/A</v>
      </c>
      <c r="AB1516" s="105">
        <f t="shared" si="187"/>
        <v>0</v>
      </c>
      <c r="AC1516" s="105" t="e">
        <f>+VLOOKUP(E1516,'Código Licitaciones'!$K$7:$K$50,1,0)</f>
        <v>#N/A</v>
      </c>
      <c r="AD1516" s="105">
        <f t="shared" si="188"/>
        <v>0</v>
      </c>
      <c r="AE1516" s="105" t="e">
        <f>+VLOOKUP(G1516,'Código Licitaciones'!$L$7:$L$50,1,0)</f>
        <v>#N/A</v>
      </c>
      <c r="AF1516" s="100" t="e">
        <f t="shared" si="189"/>
        <v>#DIV/0!</v>
      </c>
      <c r="AG1516" s="105" t="e">
        <f>+VLOOKUP(I1516,'Código Licitaciones'!$M$7:$M$50,1,0)</f>
        <v>#N/A</v>
      </c>
      <c r="AH1516" s="105" t="e">
        <f>+VLOOKUP(J1516,'Código Licitaciones'!$N$7:$N$50,1,0)</f>
        <v>#N/A</v>
      </c>
      <c r="AI1516" s="105">
        <f t="shared" si="190"/>
        <v>0</v>
      </c>
      <c r="AJ1516" s="105">
        <f t="shared" si="190"/>
        <v>0</v>
      </c>
      <c r="AK1516" s="106" t="e">
        <f>+VLOOKUP(M1516,'Código Barras'!$C$3:$C$1694,1,0)</f>
        <v>#N/A</v>
      </c>
      <c r="AL1516" s="100">
        <f t="shared" si="191"/>
        <v>0</v>
      </c>
      <c r="AM1516" s="100">
        <f t="shared" si="191"/>
        <v>0</v>
      </c>
      <c r="AN1516" s="100">
        <f t="shared" si="191"/>
        <v>0</v>
      </c>
      <c r="AO1516" s="100">
        <f t="shared" si="191"/>
        <v>0</v>
      </c>
      <c r="AP1516" s="100">
        <f t="shared" si="191"/>
        <v>0</v>
      </c>
      <c r="AQ1516" s="100">
        <f t="shared" si="191"/>
        <v>0</v>
      </c>
      <c r="AR1516" s="100" t="e">
        <f>VLOOKUP(C1516&amp;E1516&amp;G1516&amp;I1516&amp;J1516,'Código Licitaciones'!$I$8:$I$6500,1,0)</f>
        <v>#N/A</v>
      </c>
    </row>
    <row r="1517" spans="24:44" ht="18" x14ac:dyDescent="0.35">
      <c r="X1517" s="92">
        <f t="shared" si="185"/>
        <v>9</v>
      </c>
      <c r="Z1517" s="100" t="e">
        <f t="shared" si="186"/>
        <v>#DIV/0!</v>
      </c>
      <c r="AA1517" s="105" t="e">
        <f>+VLOOKUP(C1517,'Código Licitaciones'!$J$7:$J$31,1,0)</f>
        <v>#N/A</v>
      </c>
      <c r="AB1517" s="105">
        <f t="shared" si="187"/>
        <v>0</v>
      </c>
      <c r="AC1517" s="105" t="e">
        <f>+VLOOKUP(E1517,'Código Licitaciones'!$K$7:$K$50,1,0)</f>
        <v>#N/A</v>
      </c>
      <c r="AD1517" s="105">
        <f t="shared" si="188"/>
        <v>0</v>
      </c>
      <c r="AE1517" s="105" t="e">
        <f>+VLOOKUP(G1517,'Código Licitaciones'!$L$7:$L$50,1,0)</f>
        <v>#N/A</v>
      </c>
      <c r="AF1517" s="100" t="e">
        <f t="shared" si="189"/>
        <v>#DIV/0!</v>
      </c>
      <c r="AG1517" s="105" t="e">
        <f>+VLOOKUP(I1517,'Código Licitaciones'!$M$7:$M$50,1,0)</f>
        <v>#N/A</v>
      </c>
      <c r="AH1517" s="105" t="e">
        <f>+VLOOKUP(J1517,'Código Licitaciones'!$N$7:$N$50,1,0)</f>
        <v>#N/A</v>
      </c>
      <c r="AI1517" s="105">
        <f t="shared" si="190"/>
        <v>0</v>
      </c>
      <c r="AJ1517" s="105">
        <f t="shared" si="190"/>
        <v>0</v>
      </c>
      <c r="AK1517" s="106" t="e">
        <f>+VLOOKUP(M1517,'Código Barras'!$C$3:$C$1694,1,0)</f>
        <v>#N/A</v>
      </c>
      <c r="AL1517" s="100">
        <f t="shared" si="191"/>
        <v>0</v>
      </c>
      <c r="AM1517" s="100">
        <f t="shared" si="191"/>
        <v>0</v>
      </c>
      <c r="AN1517" s="100">
        <f t="shared" si="191"/>
        <v>0</v>
      </c>
      <c r="AO1517" s="100">
        <f t="shared" si="191"/>
        <v>0</v>
      </c>
      <c r="AP1517" s="100">
        <f t="shared" si="191"/>
        <v>0</v>
      </c>
      <c r="AQ1517" s="100">
        <f t="shared" si="191"/>
        <v>0</v>
      </c>
      <c r="AR1517" s="100" t="e">
        <f>VLOOKUP(C1517&amp;E1517&amp;G1517&amp;I1517&amp;J1517,'Código Licitaciones'!$I$8:$I$6500,1,0)</f>
        <v>#N/A</v>
      </c>
    </row>
    <row r="1518" spans="24:44" ht="18" x14ac:dyDescent="0.35">
      <c r="X1518" s="92">
        <f t="shared" si="185"/>
        <v>9</v>
      </c>
      <c r="Z1518" s="100" t="e">
        <f t="shared" si="186"/>
        <v>#DIV/0!</v>
      </c>
      <c r="AA1518" s="105" t="e">
        <f>+VLOOKUP(C1518,'Código Licitaciones'!$J$7:$J$31,1,0)</f>
        <v>#N/A</v>
      </c>
      <c r="AB1518" s="105">
        <f t="shared" si="187"/>
        <v>0</v>
      </c>
      <c r="AC1518" s="105" t="e">
        <f>+VLOOKUP(E1518,'Código Licitaciones'!$K$7:$K$50,1,0)</f>
        <v>#N/A</v>
      </c>
      <c r="AD1518" s="105">
        <f t="shared" si="188"/>
        <v>0</v>
      </c>
      <c r="AE1518" s="105" t="e">
        <f>+VLOOKUP(G1518,'Código Licitaciones'!$L$7:$L$50,1,0)</f>
        <v>#N/A</v>
      </c>
      <c r="AF1518" s="100" t="e">
        <f t="shared" si="189"/>
        <v>#DIV/0!</v>
      </c>
      <c r="AG1518" s="105" t="e">
        <f>+VLOOKUP(I1518,'Código Licitaciones'!$M$7:$M$50,1,0)</f>
        <v>#N/A</v>
      </c>
      <c r="AH1518" s="105" t="e">
        <f>+VLOOKUP(J1518,'Código Licitaciones'!$N$7:$N$50,1,0)</f>
        <v>#N/A</v>
      </c>
      <c r="AI1518" s="105">
        <f t="shared" si="190"/>
        <v>0</v>
      </c>
      <c r="AJ1518" s="105">
        <f t="shared" si="190"/>
        <v>0</v>
      </c>
      <c r="AK1518" s="106" t="e">
        <f>+VLOOKUP(M1518,'Código Barras'!$C$3:$C$1694,1,0)</f>
        <v>#N/A</v>
      </c>
      <c r="AL1518" s="100">
        <f t="shared" si="191"/>
        <v>0</v>
      </c>
      <c r="AM1518" s="100">
        <f t="shared" si="191"/>
        <v>0</v>
      </c>
      <c r="AN1518" s="100">
        <f t="shared" si="191"/>
        <v>0</v>
      </c>
      <c r="AO1518" s="100">
        <f t="shared" si="191"/>
        <v>0</v>
      </c>
      <c r="AP1518" s="100">
        <f t="shared" si="191"/>
        <v>0</v>
      </c>
      <c r="AQ1518" s="100">
        <f t="shared" si="191"/>
        <v>0</v>
      </c>
      <c r="AR1518" s="100" t="e">
        <f>VLOOKUP(C1518&amp;E1518&amp;G1518&amp;I1518&amp;J1518,'Código Licitaciones'!$I$8:$I$6500,1,0)</f>
        <v>#N/A</v>
      </c>
    </row>
    <row r="1519" spans="24:44" ht="18" x14ac:dyDescent="0.35">
      <c r="X1519" s="92">
        <f t="shared" si="185"/>
        <v>9</v>
      </c>
      <c r="Z1519" s="100" t="e">
        <f t="shared" si="186"/>
        <v>#DIV/0!</v>
      </c>
      <c r="AA1519" s="105" t="e">
        <f>+VLOOKUP(C1519,'Código Licitaciones'!$J$7:$J$31,1,0)</f>
        <v>#N/A</v>
      </c>
      <c r="AB1519" s="105">
        <f t="shared" si="187"/>
        <v>0</v>
      </c>
      <c r="AC1519" s="105" t="e">
        <f>+VLOOKUP(E1519,'Código Licitaciones'!$K$7:$K$50,1,0)</f>
        <v>#N/A</v>
      </c>
      <c r="AD1519" s="105">
        <f t="shared" si="188"/>
        <v>0</v>
      </c>
      <c r="AE1519" s="105" t="e">
        <f>+VLOOKUP(G1519,'Código Licitaciones'!$L$7:$L$50,1,0)</f>
        <v>#N/A</v>
      </c>
      <c r="AF1519" s="100" t="e">
        <f t="shared" si="189"/>
        <v>#DIV/0!</v>
      </c>
      <c r="AG1519" s="105" t="e">
        <f>+VLOOKUP(I1519,'Código Licitaciones'!$M$7:$M$50,1,0)</f>
        <v>#N/A</v>
      </c>
      <c r="AH1519" s="105" t="e">
        <f>+VLOOKUP(J1519,'Código Licitaciones'!$N$7:$N$50,1,0)</f>
        <v>#N/A</v>
      </c>
      <c r="AI1519" s="105">
        <f t="shared" si="190"/>
        <v>0</v>
      </c>
      <c r="AJ1519" s="105">
        <f t="shared" si="190"/>
        <v>0</v>
      </c>
      <c r="AK1519" s="106" t="e">
        <f>+VLOOKUP(M1519,'Código Barras'!$C$3:$C$1694,1,0)</f>
        <v>#N/A</v>
      </c>
      <c r="AL1519" s="100">
        <f t="shared" si="191"/>
        <v>0</v>
      </c>
      <c r="AM1519" s="100">
        <f t="shared" si="191"/>
        <v>0</v>
      </c>
      <c r="AN1519" s="100">
        <f t="shared" si="191"/>
        <v>0</v>
      </c>
      <c r="AO1519" s="100">
        <f t="shared" si="191"/>
        <v>0</v>
      </c>
      <c r="AP1519" s="100">
        <f t="shared" si="191"/>
        <v>0</v>
      </c>
      <c r="AQ1519" s="100">
        <f t="shared" si="191"/>
        <v>0</v>
      </c>
      <c r="AR1519" s="100" t="e">
        <f>VLOOKUP(C1519&amp;E1519&amp;G1519&amp;I1519&amp;J1519,'Código Licitaciones'!$I$8:$I$6500,1,0)</f>
        <v>#N/A</v>
      </c>
    </row>
    <row r="1520" spans="24:44" ht="18" x14ac:dyDescent="0.35">
      <c r="X1520" s="92">
        <f t="shared" si="185"/>
        <v>9</v>
      </c>
      <c r="Z1520" s="100" t="e">
        <f t="shared" si="186"/>
        <v>#DIV/0!</v>
      </c>
      <c r="AA1520" s="105" t="e">
        <f>+VLOOKUP(C1520,'Código Licitaciones'!$J$7:$J$31,1,0)</f>
        <v>#N/A</v>
      </c>
      <c r="AB1520" s="105">
        <f t="shared" si="187"/>
        <v>0</v>
      </c>
      <c r="AC1520" s="105" t="e">
        <f>+VLOOKUP(E1520,'Código Licitaciones'!$K$7:$K$50,1,0)</f>
        <v>#N/A</v>
      </c>
      <c r="AD1520" s="105">
        <f t="shared" si="188"/>
        <v>0</v>
      </c>
      <c r="AE1520" s="105" t="e">
        <f>+VLOOKUP(G1520,'Código Licitaciones'!$L$7:$L$50,1,0)</f>
        <v>#N/A</v>
      </c>
      <c r="AF1520" s="100" t="e">
        <f t="shared" si="189"/>
        <v>#DIV/0!</v>
      </c>
      <c r="AG1520" s="105" t="e">
        <f>+VLOOKUP(I1520,'Código Licitaciones'!$M$7:$M$50,1,0)</f>
        <v>#N/A</v>
      </c>
      <c r="AH1520" s="105" t="e">
        <f>+VLOOKUP(J1520,'Código Licitaciones'!$N$7:$N$50,1,0)</f>
        <v>#N/A</v>
      </c>
      <c r="AI1520" s="105">
        <f t="shared" si="190"/>
        <v>0</v>
      </c>
      <c r="AJ1520" s="105">
        <f t="shared" si="190"/>
        <v>0</v>
      </c>
      <c r="AK1520" s="106" t="e">
        <f>+VLOOKUP(M1520,'Código Barras'!$C$3:$C$1694,1,0)</f>
        <v>#N/A</v>
      </c>
      <c r="AL1520" s="100">
        <f t="shared" si="191"/>
        <v>0</v>
      </c>
      <c r="AM1520" s="100">
        <f t="shared" si="191"/>
        <v>0</v>
      </c>
      <c r="AN1520" s="100">
        <f t="shared" si="191"/>
        <v>0</v>
      </c>
      <c r="AO1520" s="100">
        <f t="shared" si="191"/>
        <v>0</v>
      </c>
      <c r="AP1520" s="100">
        <f t="shared" si="191"/>
        <v>0</v>
      </c>
      <c r="AQ1520" s="100">
        <f t="shared" si="191"/>
        <v>0</v>
      </c>
      <c r="AR1520" s="100" t="e">
        <f>VLOOKUP(C1520&amp;E1520&amp;G1520&amp;I1520&amp;J1520,'Código Licitaciones'!$I$8:$I$6500,1,0)</f>
        <v>#N/A</v>
      </c>
    </row>
    <row r="1521" spans="24:44" ht="18" x14ac:dyDescent="0.35">
      <c r="X1521" s="92">
        <f t="shared" si="185"/>
        <v>9</v>
      </c>
      <c r="Z1521" s="100" t="e">
        <f t="shared" si="186"/>
        <v>#DIV/0!</v>
      </c>
      <c r="AA1521" s="105" t="e">
        <f>+VLOOKUP(C1521,'Código Licitaciones'!$J$7:$J$31,1,0)</f>
        <v>#N/A</v>
      </c>
      <c r="AB1521" s="105">
        <f t="shared" si="187"/>
        <v>0</v>
      </c>
      <c r="AC1521" s="105" t="e">
        <f>+VLOOKUP(E1521,'Código Licitaciones'!$K$7:$K$50,1,0)</f>
        <v>#N/A</v>
      </c>
      <c r="AD1521" s="105">
        <f t="shared" si="188"/>
        <v>0</v>
      </c>
      <c r="AE1521" s="105" t="e">
        <f>+VLOOKUP(G1521,'Código Licitaciones'!$L$7:$L$50,1,0)</f>
        <v>#N/A</v>
      </c>
      <c r="AF1521" s="100" t="e">
        <f t="shared" si="189"/>
        <v>#DIV/0!</v>
      </c>
      <c r="AG1521" s="105" t="e">
        <f>+VLOOKUP(I1521,'Código Licitaciones'!$M$7:$M$50,1,0)</f>
        <v>#N/A</v>
      </c>
      <c r="AH1521" s="105" t="e">
        <f>+VLOOKUP(J1521,'Código Licitaciones'!$N$7:$N$50,1,0)</f>
        <v>#N/A</v>
      </c>
      <c r="AI1521" s="105">
        <f t="shared" si="190"/>
        <v>0</v>
      </c>
      <c r="AJ1521" s="105">
        <f t="shared" si="190"/>
        <v>0</v>
      </c>
      <c r="AK1521" s="106" t="e">
        <f>+VLOOKUP(M1521,'Código Barras'!$C$3:$C$1694,1,0)</f>
        <v>#N/A</v>
      </c>
      <c r="AL1521" s="100">
        <f t="shared" si="191"/>
        <v>0</v>
      </c>
      <c r="AM1521" s="100">
        <f t="shared" si="191"/>
        <v>0</v>
      </c>
      <c r="AN1521" s="100">
        <f t="shared" si="191"/>
        <v>0</v>
      </c>
      <c r="AO1521" s="100">
        <f t="shared" si="191"/>
        <v>0</v>
      </c>
      <c r="AP1521" s="100">
        <f t="shared" si="191"/>
        <v>0</v>
      </c>
      <c r="AQ1521" s="100">
        <f t="shared" si="191"/>
        <v>0</v>
      </c>
      <c r="AR1521" s="100" t="e">
        <f>VLOOKUP(C1521&amp;E1521&amp;G1521&amp;I1521&amp;J1521,'Código Licitaciones'!$I$8:$I$6500,1,0)</f>
        <v>#N/A</v>
      </c>
    </row>
    <row r="1522" spans="24:44" ht="18" x14ac:dyDescent="0.35">
      <c r="X1522" s="92">
        <f t="shared" si="185"/>
        <v>9</v>
      </c>
      <c r="Z1522" s="100" t="e">
        <f t="shared" si="186"/>
        <v>#DIV/0!</v>
      </c>
      <c r="AA1522" s="105" t="e">
        <f>+VLOOKUP(C1522,'Código Licitaciones'!$J$7:$J$31,1,0)</f>
        <v>#N/A</v>
      </c>
      <c r="AB1522" s="105">
        <f t="shared" si="187"/>
        <v>0</v>
      </c>
      <c r="AC1522" s="105" t="e">
        <f>+VLOOKUP(E1522,'Código Licitaciones'!$K$7:$K$50,1,0)</f>
        <v>#N/A</v>
      </c>
      <c r="AD1522" s="105">
        <f t="shared" si="188"/>
        <v>0</v>
      </c>
      <c r="AE1522" s="105" t="e">
        <f>+VLOOKUP(G1522,'Código Licitaciones'!$L$7:$L$50,1,0)</f>
        <v>#N/A</v>
      </c>
      <c r="AF1522" s="100" t="e">
        <f t="shared" si="189"/>
        <v>#DIV/0!</v>
      </c>
      <c r="AG1522" s="105" t="e">
        <f>+VLOOKUP(I1522,'Código Licitaciones'!$M$7:$M$50,1,0)</f>
        <v>#N/A</v>
      </c>
      <c r="AH1522" s="105" t="e">
        <f>+VLOOKUP(J1522,'Código Licitaciones'!$N$7:$N$50,1,0)</f>
        <v>#N/A</v>
      </c>
      <c r="AI1522" s="105">
        <f t="shared" si="190"/>
        <v>0</v>
      </c>
      <c r="AJ1522" s="105">
        <f t="shared" si="190"/>
        <v>0</v>
      </c>
      <c r="AK1522" s="106" t="e">
        <f>+VLOOKUP(M1522,'Código Barras'!$C$3:$C$1694,1,0)</f>
        <v>#N/A</v>
      </c>
      <c r="AL1522" s="100">
        <f t="shared" si="191"/>
        <v>0</v>
      </c>
      <c r="AM1522" s="100">
        <f t="shared" si="191"/>
        <v>0</v>
      </c>
      <c r="AN1522" s="100">
        <f t="shared" si="191"/>
        <v>0</v>
      </c>
      <c r="AO1522" s="100">
        <f t="shared" si="191"/>
        <v>0</v>
      </c>
      <c r="AP1522" s="100">
        <f t="shared" si="191"/>
        <v>0</v>
      </c>
      <c r="AQ1522" s="100">
        <f t="shared" si="191"/>
        <v>0</v>
      </c>
      <c r="AR1522" s="100" t="e">
        <f>VLOOKUP(C1522&amp;E1522&amp;G1522&amp;I1522&amp;J1522,'Código Licitaciones'!$I$8:$I$6500,1,0)</f>
        <v>#N/A</v>
      </c>
    </row>
    <row r="1523" spans="24:44" ht="18" x14ac:dyDescent="0.35">
      <c r="X1523" s="92">
        <f t="shared" si="185"/>
        <v>9</v>
      </c>
      <c r="Z1523" s="100" t="e">
        <f t="shared" si="186"/>
        <v>#DIV/0!</v>
      </c>
      <c r="AA1523" s="105" t="e">
        <f>+VLOOKUP(C1523,'Código Licitaciones'!$J$7:$J$31,1,0)</f>
        <v>#N/A</v>
      </c>
      <c r="AB1523" s="105">
        <f t="shared" si="187"/>
        <v>0</v>
      </c>
      <c r="AC1523" s="105" t="e">
        <f>+VLOOKUP(E1523,'Código Licitaciones'!$K$7:$K$50,1,0)</f>
        <v>#N/A</v>
      </c>
      <c r="AD1523" s="105">
        <f t="shared" si="188"/>
        <v>0</v>
      </c>
      <c r="AE1523" s="105" t="e">
        <f>+VLOOKUP(G1523,'Código Licitaciones'!$L$7:$L$50,1,0)</f>
        <v>#N/A</v>
      </c>
      <c r="AF1523" s="100" t="e">
        <f t="shared" si="189"/>
        <v>#DIV/0!</v>
      </c>
      <c r="AG1523" s="105" t="e">
        <f>+VLOOKUP(I1523,'Código Licitaciones'!$M$7:$M$50,1,0)</f>
        <v>#N/A</v>
      </c>
      <c r="AH1523" s="105" t="e">
        <f>+VLOOKUP(J1523,'Código Licitaciones'!$N$7:$N$50,1,0)</f>
        <v>#N/A</v>
      </c>
      <c r="AI1523" s="105">
        <f t="shared" si="190"/>
        <v>0</v>
      </c>
      <c r="AJ1523" s="105">
        <f t="shared" si="190"/>
        <v>0</v>
      </c>
      <c r="AK1523" s="106" t="e">
        <f>+VLOOKUP(M1523,'Código Barras'!$C$3:$C$1694,1,0)</f>
        <v>#N/A</v>
      </c>
      <c r="AL1523" s="100">
        <f t="shared" si="191"/>
        <v>0</v>
      </c>
      <c r="AM1523" s="100">
        <f t="shared" si="191"/>
        <v>0</v>
      </c>
      <c r="AN1523" s="100">
        <f t="shared" si="191"/>
        <v>0</v>
      </c>
      <c r="AO1523" s="100">
        <f t="shared" si="191"/>
        <v>0</v>
      </c>
      <c r="AP1523" s="100">
        <f t="shared" si="191"/>
        <v>0</v>
      </c>
      <c r="AQ1523" s="100">
        <f t="shared" si="191"/>
        <v>0</v>
      </c>
      <c r="AR1523" s="100" t="e">
        <f>VLOOKUP(C1523&amp;E1523&amp;G1523&amp;I1523&amp;J1523,'Código Licitaciones'!$I$8:$I$6500,1,0)</f>
        <v>#N/A</v>
      </c>
    </row>
    <row r="1524" spans="24:44" ht="18" x14ac:dyDescent="0.35">
      <c r="X1524" s="92">
        <f t="shared" si="185"/>
        <v>9</v>
      </c>
      <c r="Z1524" s="100" t="e">
        <f t="shared" si="186"/>
        <v>#DIV/0!</v>
      </c>
      <c r="AA1524" s="105" t="e">
        <f>+VLOOKUP(C1524,'Código Licitaciones'!$J$7:$J$31,1,0)</f>
        <v>#N/A</v>
      </c>
      <c r="AB1524" s="105">
        <f t="shared" si="187"/>
        <v>0</v>
      </c>
      <c r="AC1524" s="105" t="e">
        <f>+VLOOKUP(E1524,'Código Licitaciones'!$K$7:$K$50,1,0)</f>
        <v>#N/A</v>
      </c>
      <c r="AD1524" s="105">
        <f t="shared" si="188"/>
        <v>0</v>
      </c>
      <c r="AE1524" s="105" t="e">
        <f>+VLOOKUP(G1524,'Código Licitaciones'!$L$7:$L$50,1,0)</f>
        <v>#N/A</v>
      </c>
      <c r="AF1524" s="100" t="e">
        <f t="shared" si="189"/>
        <v>#DIV/0!</v>
      </c>
      <c r="AG1524" s="105" t="e">
        <f>+VLOOKUP(I1524,'Código Licitaciones'!$M$7:$M$50,1,0)</f>
        <v>#N/A</v>
      </c>
      <c r="AH1524" s="105" t="e">
        <f>+VLOOKUP(J1524,'Código Licitaciones'!$N$7:$N$50,1,0)</f>
        <v>#N/A</v>
      </c>
      <c r="AI1524" s="105">
        <f t="shared" si="190"/>
        <v>0</v>
      </c>
      <c r="AJ1524" s="105">
        <f t="shared" si="190"/>
        <v>0</v>
      </c>
      <c r="AK1524" s="106" t="e">
        <f>+VLOOKUP(M1524,'Código Barras'!$C$3:$C$1694,1,0)</f>
        <v>#N/A</v>
      </c>
      <c r="AL1524" s="100">
        <f t="shared" si="191"/>
        <v>0</v>
      </c>
      <c r="AM1524" s="100">
        <f t="shared" si="191"/>
        <v>0</v>
      </c>
      <c r="AN1524" s="100">
        <f t="shared" si="191"/>
        <v>0</v>
      </c>
      <c r="AO1524" s="100">
        <f t="shared" si="191"/>
        <v>0</v>
      </c>
      <c r="AP1524" s="100">
        <f t="shared" si="191"/>
        <v>0</v>
      </c>
      <c r="AQ1524" s="100">
        <f t="shared" si="191"/>
        <v>0</v>
      </c>
      <c r="AR1524" s="100" t="e">
        <f>VLOOKUP(C1524&amp;E1524&amp;G1524&amp;I1524&amp;J1524,'Código Licitaciones'!$I$8:$I$6500,1,0)</f>
        <v>#N/A</v>
      </c>
    </row>
    <row r="1525" spans="24:44" ht="18" x14ac:dyDescent="0.35">
      <c r="X1525" s="92">
        <f t="shared" si="185"/>
        <v>9</v>
      </c>
      <c r="Z1525" s="100" t="e">
        <f t="shared" si="186"/>
        <v>#DIV/0!</v>
      </c>
      <c r="AA1525" s="105" t="e">
        <f>+VLOOKUP(C1525,'Código Licitaciones'!$J$7:$J$31,1,0)</f>
        <v>#N/A</v>
      </c>
      <c r="AB1525" s="105">
        <f t="shared" si="187"/>
        <v>0</v>
      </c>
      <c r="AC1525" s="105" t="e">
        <f>+VLOOKUP(E1525,'Código Licitaciones'!$K$7:$K$50,1,0)</f>
        <v>#N/A</v>
      </c>
      <c r="AD1525" s="105">
        <f t="shared" si="188"/>
        <v>0</v>
      </c>
      <c r="AE1525" s="105" t="e">
        <f>+VLOOKUP(G1525,'Código Licitaciones'!$L$7:$L$50,1,0)</f>
        <v>#N/A</v>
      </c>
      <c r="AF1525" s="100" t="e">
        <f t="shared" si="189"/>
        <v>#DIV/0!</v>
      </c>
      <c r="AG1525" s="105" t="e">
        <f>+VLOOKUP(I1525,'Código Licitaciones'!$M$7:$M$50,1,0)</f>
        <v>#N/A</v>
      </c>
      <c r="AH1525" s="105" t="e">
        <f>+VLOOKUP(J1525,'Código Licitaciones'!$N$7:$N$50,1,0)</f>
        <v>#N/A</v>
      </c>
      <c r="AI1525" s="105">
        <f t="shared" si="190"/>
        <v>0</v>
      </c>
      <c r="AJ1525" s="105">
        <f t="shared" si="190"/>
        <v>0</v>
      </c>
      <c r="AK1525" s="106" t="e">
        <f>+VLOOKUP(M1525,'Código Barras'!$C$3:$C$1694,1,0)</f>
        <v>#N/A</v>
      </c>
      <c r="AL1525" s="100">
        <f t="shared" si="191"/>
        <v>0</v>
      </c>
      <c r="AM1525" s="100">
        <f t="shared" si="191"/>
        <v>0</v>
      </c>
      <c r="AN1525" s="100">
        <f t="shared" si="191"/>
        <v>0</v>
      </c>
      <c r="AO1525" s="100">
        <f t="shared" si="191"/>
        <v>0</v>
      </c>
      <c r="AP1525" s="100">
        <f t="shared" si="191"/>
        <v>0</v>
      </c>
      <c r="AQ1525" s="100">
        <f t="shared" si="191"/>
        <v>0</v>
      </c>
      <c r="AR1525" s="100" t="e">
        <f>VLOOKUP(C1525&amp;E1525&amp;G1525&amp;I1525&amp;J1525,'Código Licitaciones'!$I$8:$I$6500,1,0)</f>
        <v>#N/A</v>
      </c>
    </row>
    <row r="1526" spans="24:44" ht="18" x14ac:dyDescent="0.35">
      <c r="X1526" s="92">
        <f t="shared" si="185"/>
        <v>9</v>
      </c>
      <c r="Z1526" s="100" t="e">
        <f t="shared" si="186"/>
        <v>#DIV/0!</v>
      </c>
      <c r="AA1526" s="105" t="e">
        <f>+VLOOKUP(C1526,'Código Licitaciones'!$J$7:$J$31,1,0)</f>
        <v>#N/A</v>
      </c>
      <c r="AB1526" s="105">
        <f t="shared" si="187"/>
        <v>0</v>
      </c>
      <c r="AC1526" s="105" t="e">
        <f>+VLOOKUP(E1526,'Código Licitaciones'!$K$7:$K$50,1,0)</f>
        <v>#N/A</v>
      </c>
      <c r="AD1526" s="105">
        <f t="shared" si="188"/>
        <v>0</v>
      </c>
      <c r="AE1526" s="105" t="e">
        <f>+VLOOKUP(G1526,'Código Licitaciones'!$L$7:$L$50,1,0)</f>
        <v>#N/A</v>
      </c>
      <c r="AF1526" s="100" t="e">
        <f t="shared" si="189"/>
        <v>#DIV/0!</v>
      </c>
      <c r="AG1526" s="105" t="e">
        <f>+VLOOKUP(I1526,'Código Licitaciones'!$M$7:$M$50,1,0)</f>
        <v>#N/A</v>
      </c>
      <c r="AH1526" s="105" t="e">
        <f>+VLOOKUP(J1526,'Código Licitaciones'!$N$7:$N$50,1,0)</f>
        <v>#N/A</v>
      </c>
      <c r="AI1526" s="105">
        <f t="shared" si="190"/>
        <v>0</v>
      </c>
      <c r="AJ1526" s="105">
        <f t="shared" si="190"/>
        <v>0</v>
      </c>
      <c r="AK1526" s="106" t="e">
        <f>+VLOOKUP(M1526,'Código Barras'!$C$3:$C$1694,1,0)</f>
        <v>#N/A</v>
      </c>
      <c r="AL1526" s="100">
        <f t="shared" si="191"/>
        <v>0</v>
      </c>
      <c r="AM1526" s="100">
        <f t="shared" si="191"/>
        <v>0</v>
      </c>
      <c r="AN1526" s="100">
        <f t="shared" si="191"/>
        <v>0</v>
      </c>
      <c r="AO1526" s="100">
        <f t="shared" si="191"/>
        <v>0</v>
      </c>
      <c r="AP1526" s="100">
        <f t="shared" si="191"/>
        <v>0</v>
      </c>
      <c r="AQ1526" s="100">
        <f t="shared" si="191"/>
        <v>0</v>
      </c>
      <c r="AR1526" s="100" t="e">
        <f>VLOOKUP(C1526&amp;E1526&amp;G1526&amp;I1526&amp;J1526,'Código Licitaciones'!$I$8:$I$6500,1,0)</f>
        <v>#N/A</v>
      </c>
    </row>
    <row r="1527" spans="24:44" ht="18" x14ac:dyDescent="0.35">
      <c r="X1527" s="92">
        <f t="shared" si="185"/>
        <v>9</v>
      </c>
      <c r="Z1527" s="100" t="e">
        <f t="shared" si="186"/>
        <v>#DIV/0!</v>
      </c>
      <c r="AA1527" s="105" t="e">
        <f>+VLOOKUP(C1527,'Código Licitaciones'!$J$7:$J$31,1,0)</f>
        <v>#N/A</v>
      </c>
      <c r="AB1527" s="105">
        <f t="shared" si="187"/>
        <v>0</v>
      </c>
      <c r="AC1527" s="105" t="e">
        <f>+VLOOKUP(E1527,'Código Licitaciones'!$K$7:$K$50,1,0)</f>
        <v>#N/A</v>
      </c>
      <c r="AD1527" s="105">
        <f t="shared" si="188"/>
        <v>0</v>
      </c>
      <c r="AE1527" s="105" t="e">
        <f>+VLOOKUP(G1527,'Código Licitaciones'!$L$7:$L$50,1,0)</f>
        <v>#N/A</v>
      </c>
      <c r="AF1527" s="100" t="e">
        <f t="shared" si="189"/>
        <v>#DIV/0!</v>
      </c>
      <c r="AG1527" s="105" t="e">
        <f>+VLOOKUP(I1527,'Código Licitaciones'!$M$7:$M$50,1,0)</f>
        <v>#N/A</v>
      </c>
      <c r="AH1527" s="105" t="e">
        <f>+VLOOKUP(J1527,'Código Licitaciones'!$N$7:$N$50,1,0)</f>
        <v>#N/A</v>
      </c>
      <c r="AI1527" s="105">
        <f t="shared" si="190"/>
        <v>0</v>
      </c>
      <c r="AJ1527" s="105">
        <f t="shared" si="190"/>
        <v>0</v>
      </c>
      <c r="AK1527" s="106" t="e">
        <f>+VLOOKUP(M1527,'Código Barras'!$C$3:$C$1694,1,0)</f>
        <v>#N/A</v>
      </c>
      <c r="AL1527" s="100">
        <f t="shared" si="191"/>
        <v>0</v>
      </c>
      <c r="AM1527" s="100">
        <f t="shared" si="191"/>
        <v>0</v>
      </c>
      <c r="AN1527" s="100">
        <f t="shared" si="191"/>
        <v>0</v>
      </c>
      <c r="AO1527" s="100">
        <f t="shared" si="191"/>
        <v>0</v>
      </c>
      <c r="AP1527" s="100">
        <f t="shared" si="191"/>
        <v>0</v>
      </c>
      <c r="AQ1527" s="100">
        <f t="shared" si="191"/>
        <v>0</v>
      </c>
      <c r="AR1527" s="100" t="e">
        <f>VLOOKUP(C1527&amp;E1527&amp;G1527&amp;I1527&amp;J1527,'Código Licitaciones'!$I$8:$I$6500,1,0)</f>
        <v>#N/A</v>
      </c>
    </row>
    <row r="1528" spans="24:44" ht="18" x14ac:dyDescent="0.35">
      <c r="X1528" s="92">
        <f t="shared" si="185"/>
        <v>9</v>
      </c>
      <c r="Z1528" s="100" t="e">
        <f t="shared" si="186"/>
        <v>#DIV/0!</v>
      </c>
      <c r="AA1528" s="105" t="e">
        <f>+VLOOKUP(C1528,'Código Licitaciones'!$J$7:$J$31,1,0)</f>
        <v>#N/A</v>
      </c>
      <c r="AB1528" s="105">
        <f t="shared" si="187"/>
        <v>0</v>
      </c>
      <c r="AC1528" s="105" t="e">
        <f>+VLOOKUP(E1528,'Código Licitaciones'!$K$7:$K$50,1,0)</f>
        <v>#N/A</v>
      </c>
      <c r="AD1528" s="105">
        <f t="shared" si="188"/>
        <v>0</v>
      </c>
      <c r="AE1528" s="105" t="e">
        <f>+VLOOKUP(G1528,'Código Licitaciones'!$L$7:$L$50,1,0)</f>
        <v>#N/A</v>
      </c>
      <c r="AF1528" s="100" t="e">
        <f t="shared" si="189"/>
        <v>#DIV/0!</v>
      </c>
      <c r="AG1528" s="105" t="e">
        <f>+VLOOKUP(I1528,'Código Licitaciones'!$M$7:$M$50,1,0)</f>
        <v>#N/A</v>
      </c>
      <c r="AH1528" s="105" t="e">
        <f>+VLOOKUP(J1528,'Código Licitaciones'!$N$7:$N$50,1,0)</f>
        <v>#N/A</v>
      </c>
      <c r="AI1528" s="105">
        <f t="shared" si="190"/>
        <v>0</v>
      </c>
      <c r="AJ1528" s="105">
        <f t="shared" si="190"/>
        <v>0</v>
      </c>
      <c r="AK1528" s="106" t="e">
        <f>+VLOOKUP(M1528,'Código Barras'!$C$3:$C$1694,1,0)</f>
        <v>#N/A</v>
      </c>
      <c r="AL1528" s="100">
        <f t="shared" si="191"/>
        <v>0</v>
      </c>
      <c r="AM1528" s="100">
        <f t="shared" si="191"/>
        <v>0</v>
      </c>
      <c r="AN1528" s="100">
        <f t="shared" si="191"/>
        <v>0</v>
      </c>
      <c r="AO1528" s="100">
        <f t="shared" si="191"/>
        <v>0</v>
      </c>
      <c r="AP1528" s="100">
        <f t="shared" si="191"/>
        <v>0</v>
      </c>
      <c r="AQ1528" s="100">
        <f t="shared" si="191"/>
        <v>0</v>
      </c>
      <c r="AR1528" s="100" t="e">
        <f>VLOOKUP(C1528&amp;E1528&amp;G1528&amp;I1528&amp;J1528,'Código Licitaciones'!$I$8:$I$6500,1,0)</f>
        <v>#N/A</v>
      </c>
    </row>
    <row r="1529" spans="24:44" ht="18" x14ac:dyDescent="0.35">
      <c r="X1529" s="92">
        <f t="shared" si="185"/>
        <v>9</v>
      </c>
      <c r="Z1529" s="100" t="e">
        <f t="shared" si="186"/>
        <v>#DIV/0!</v>
      </c>
      <c r="AA1529" s="105" t="e">
        <f>+VLOOKUP(C1529,'Código Licitaciones'!$J$7:$J$31,1,0)</f>
        <v>#N/A</v>
      </c>
      <c r="AB1529" s="105">
        <f t="shared" si="187"/>
        <v>0</v>
      </c>
      <c r="AC1529" s="105" t="e">
        <f>+VLOOKUP(E1529,'Código Licitaciones'!$K$7:$K$50,1,0)</f>
        <v>#N/A</v>
      </c>
      <c r="AD1529" s="105">
        <f t="shared" si="188"/>
        <v>0</v>
      </c>
      <c r="AE1529" s="105" t="e">
        <f>+VLOOKUP(G1529,'Código Licitaciones'!$L$7:$L$50,1,0)</f>
        <v>#N/A</v>
      </c>
      <c r="AF1529" s="100" t="e">
        <f t="shared" si="189"/>
        <v>#DIV/0!</v>
      </c>
      <c r="AG1529" s="105" t="e">
        <f>+VLOOKUP(I1529,'Código Licitaciones'!$M$7:$M$50,1,0)</f>
        <v>#N/A</v>
      </c>
      <c r="AH1529" s="105" t="e">
        <f>+VLOOKUP(J1529,'Código Licitaciones'!$N$7:$N$50,1,0)</f>
        <v>#N/A</v>
      </c>
      <c r="AI1529" s="105">
        <f t="shared" si="190"/>
        <v>0</v>
      </c>
      <c r="AJ1529" s="105">
        <f t="shared" si="190"/>
        <v>0</v>
      </c>
      <c r="AK1529" s="106" t="e">
        <f>+VLOOKUP(M1529,'Código Barras'!$C$3:$C$1694,1,0)</f>
        <v>#N/A</v>
      </c>
      <c r="AL1529" s="100">
        <f t="shared" si="191"/>
        <v>0</v>
      </c>
      <c r="AM1529" s="100">
        <f t="shared" si="191"/>
        <v>0</v>
      </c>
      <c r="AN1529" s="100">
        <f t="shared" si="191"/>
        <v>0</v>
      </c>
      <c r="AO1529" s="100">
        <f t="shared" si="191"/>
        <v>0</v>
      </c>
      <c r="AP1529" s="100">
        <f t="shared" si="191"/>
        <v>0</v>
      </c>
      <c r="AQ1529" s="100">
        <f t="shared" si="191"/>
        <v>0</v>
      </c>
      <c r="AR1529" s="100" t="e">
        <f>VLOOKUP(C1529&amp;E1529&amp;G1529&amp;I1529&amp;J1529,'Código Licitaciones'!$I$8:$I$6500,1,0)</f>
        <v>#N/A</v>
      </c>
    </row>
    <row r="1530" spans="24:44" ht="18" x14ac:dyDescent="0.35">
      <c r="X1530" s="92">
        <f t="shared" si="185"/>
        <v>9</v>
      </c>
      <c r="Z1530" s="100" t="e">
        <f t="shared" si="186"/>
        <v>#DIV/0!</v>
      </c>
      <c r="AA1530" s="105" t="e">
        <f>+VLOOKUP(C1530,'Código Licitaciones'!$J$7:$J$31,1,0)</f>
        <v>#N/A</v>
      </c>
      <c r="AB1530" s="105">
        <f t="shared" si="187"/>
        <v>0</v>
      </c>
      <c r="AC1530" s="105" t="e">
        <f>+VLOOKUP(E1530,'Código Licitaciones'!$K$7:$K$50,1,0)</f>
        <v>#N/A</v>
      </c>
      <c r="AD1530" s="105">
        <f t="shared" si="188"/>
        <v>0</v>
      </c>
      <c r="AE1530" s="105" t="e">
        <f>+VLOOKUP(G1530,'Código Licitaciones'!$L$7:$L$50,1,0)</f>
        <v>#N/A</v>
      </c>
      <c r="AF1530" s="100" t="e">
        <f t="shared" si="189"/>
        <v>#DIV/0!</v>
      </c>
      <c r="AG1530" s="105" t="e">
        <f>+VLOOKUP(I1530,'Código Licitaciones'!$M$7:$M$50,1,0)</f>
        <v>#N/A</v>
      </c>
      <c r="AH1530" s="105" t="e">
        <f>+VLOOKUP(J1530,'Código Licitaciones'!$N$7:$N$50,1,0)</f>
        <v>#N/A</v>
      </c>
      <c r="AI1530" s="105">
        <f t="shared" si="190"/>
        <v>0</v>
      </c>
      <c r="AJ1530" s="105">
        <f t="shared" si="190"/>
        <v>0</v>
      </c>
      <c r="AK1530" s="106" t="e">
        <f>+VLOOKUP(M1530,'Código Barras'!$C$3:$C$1694,1,0)</f>
        <v>#N/A</v>
      </c>
      <c r="AL1530" s="100">
        <f t="shared" si="191"/>
        <v>0</v>
      </c>
      <c r="AM1530" s="100">
        <f t="shared" si="191"/>
        <v>0</v>
      </c>
      <c r="AN1530" s="100">
        <f t="shared" si="191"/>
        <v>0</v>
      </c>
      <c r="AO1530" s="100">
        <f t="shared" si="191"/>
        <v>0</v>
      </c>
      <c r="AP1530" s="100">
        <f t="shared" si="191"/>
        <v>0</v>
      </c>
      <c r="AQ1530" s="100">
        <f t="shared" si="191"/>
        <v>0</v>
      </c>
      <c r="AR1530" s="100" t="e">
        <f>VLOOKUP(C1530&amp;E1530&amp;G1530&amp;I1530&amp;J1530,'Código Licitaciones'!$I$8:$I$6500,1,0)</f>
        <v>#N/A</v>
      </c>
    </row>
    <row r="1531" spans="24:44" ht="18" x14ac:dyDescent="0.35">
      <c r="X1531" s="92">
        <f t="shared" si="185"/>
        <v>9</v>
      </c>
      <c r="Z1531" s="100" t="e">
        <f t="shared" si="186"/>
        <v>#DIV/0!</v>
      </c>
      <c r="AA1531" s="105" t="e">
        <f>+VLOOKUP(C1531,'Código Licitaciones'!$J$7:$J$31,1,0)</f>
        <v>#N/A</v>
      </c>
      <c r="AB1531" s="105">
        <f t="shared" si="187"/>
        <v>0</v>
      </c>
      <c r="AC1531" s="105" t="e">
        <f>+VLOOKUP(E1531,'Código Licitaciones'!$K$7:$K$50,1,0)</f>
        <v>#N/A</v>
      </c>
      <c r="AD1531" s="105">
        <f t="shared" si="188"/>
        <v>0</v>
      </c>
      <c r="AE1531" s="105" t="e">
        <f>+VLOOKUP(G1531,'Código Licitaciones'!$L$7:$L$50,1,0)</f>
        <v>#N/A</v>
      </c>
      <c r="AF1531" s="100" t="e">
        <f t="shared" si="189"/>
        <v>#DIV/0!</v>
      </c>
      <c r="AG1531" s="105" t="e">
        <f>+VLOOKUP(I1531,'Código Licitaciones'!$M$7:$M$50,1,0)</f>
        <v>#N/A</v>
      </c>
      <c r="AH1531" s="105" t="e">
        <f>+VLOOKUP(J1531,'Código Licitaciones'!$N$7:$N$50,1,0)</f>
        <v>#N/A</v>
      </c>
      <c r="AI1531" s="105">
        <f t="shared" si="190"/>
        <v>0</v>
      </c>
      <c r="AJ1531" s="105">
        <f t="shared" si="190"/>
        <v>0</v>
      </c>
      <c r="AK1531" s="106" t="e">
        <f>+VLOOKUP(M1531,'Código Barras'!$C$3:$C$1694,1,0)</f>
        <v>#N/A</v>
      </c>
      <c r="AL1531" s="100">
        <f t="shared" si="191"/>
        <v>0</v>
      </c>
      <c r="AM1531" s="100">
        <f t="shared" si="191"/>
        <v>0</v>
      </c>
      <c r="AN1531" s="100">
        <f t="shared" si="191"/>
        <v>0</v>
      </c>
      <c r="AO1531" s="100">
        <f t="shared" si="191"/>
        <v>0</v>
      </c>
      <c r="AP1531" s="100">
        <f t="shared" si="191"/>
        <v>0</v>
      </c>
      <c r="AQ1531" s="100">
        <f t="shared" si="191"/>
        <v>0</v>
      </c>
      <c r="AR1531" s="100" t="e">
        <f>VLOOKUP(C1531&amp;E1531&amp;G1531&amp;I1531&amp;J1531,'Código Licitaciones'!$I$8:$I$6500,1,0)</f>
        <v>#N/A</v>
      </c>
    </row>
    <row r="1532" spans="24:44" ht="18" x14ac:dyDescent="0.35">
      <c r="X1532" s="92">
        <f t="shared" si="185"/>
        <v>9</v>
      </c>
      <c r="Z1532" s="100" t="e">
        <f t="shared" si="186"/>
        <v>#DIV/0!</v>
      </c>
      <c r="AA1532" s="105" t="e">
        <f>+VLOOKUP(C1532,'Código Licitaciones'!$J$7:$J$31,1,0)</f>
        <v>#N/A</v>
      </c>
      <c r="AB1532" s="105">
        <f t="shared" si="187"/>
        <v>0</v>
      </c>
      <c r="AC1532" s="105" t="e">
        <f>+VLOOKUP(E1532,'Código Licitaciones'!$K$7:$K$50,1,0)</f>
        <v>#N/A</v>
      </c>
      <c r="AD1532" s="105">
        <f t="shared" si="188"/>
        <v>0</v>
      </c>
      <c r="AE1532" s="105" t="e">
        <f>+VLOOKUP(G1532,'Código Licitaciones'!$L$7:$L$50,1,0)</f>
        <v>#N/A</v>
      </c>
      <c r="AF1532" s="100" t="e">
        <f t="shared" si="189"/>
        <v>#DIV/0!</v>
      </c>
      <c r="AG1532" s="105" t="e">
        <f>+VLOOKUP(I1532,'Código Licitaciones'!$M$7:$M$50,1,0)</f>
        <v>#N/A</v>
      </c>
      <c r="AH1532" s="105" t="e">
        <f>+VLOOKUP(J1532,'Código Licitaciones'!$N$7:$N$50,1,0)</f>
        <v>#N/A</v>
      </c>
      <c r="AI1532" s="105">
        <f t="shared" si="190"/>
        <v>0</v>
      </c>
      <c r="AJ1532" s="105">
        <f t="shared" si="190"/>
        <v>0</v>
      </c>
      <c r="AK1532" s="106" t="e">
        <f>+VLOOKUP(M1532,'Código Barras'!$C$3:$C$1694,1,0)</f>
        <v>#N/A</v>
      </c>
      <c r="AL1532" s="100">
        <f t="shared" si="191"/>
        <v>0</v>
      </c>
      <c r="AM1532" s="100">
        <f t="shared" si="191"/>
        <v>0</v>
      </c>
      <c r="AN1532" s="100">
        <f t="shared" si="191"/>
        <v>0</v>
      </c>
      <c r="AO1532" s="100">
        <f t="shared" si="191"/>
        <v>0</v>
      </c>
      <c r="AP1532" s="100">
        <f t="shared" si="191"/>
        <v>0</v>
      </c>
      <c r="AQ1532" s="100">
        <f t="shared" si="191"/>
        <v>0</v>
      </c>
      <c r="AR1532" s="100" t="e">
        <f>VLOOKUP(C1532&amp;E1532&amp;G1532&amp;I1532&amp;J1532,'Código Licitaciones'!$I$8:$I$6500,1,0)</f>
        <v>#N/A</v>
      </c>
    </row>
    <row r="1533" spans="24:44" ht="18" x14ac:dyDescent="0.35">
      <c r="X1533" s="92">
        <f t="shared" si="185"/>
        <v>9</v>
      </c>
      <c r="Z1533" s="100" t="e">
        <f t="shared" si="186"/>
        <v>#DIV/0!</v>
      </c>
      <c r="AA1533" s="105" t="e">
        <f>+VLOOKUP(C1533,'Código Licitaciones'!$J$7:$J$31,1,0)</f>
        <v>#N/A</v>
      </c>
      <c r="AB1533" s="105">
        <f t="shared" si="187"/>
        <v>0</v>
      </c>
      <c r="AC1533" s="105" t="e">
        <f>+VLOOKUP(E1533,'Código Licitaciones'!$K$7:$K$50,1,0)</f>
        <v>#N/A</v>
      </c>
      <c r="AD1533" s="105">
        <f t="shared" si="188"/>
        <v>0</v>
      </c>
      <c r="AE1533" s="105" t="e">
        <f>+VLOOKUP(G1533,'Código Licitaciones'!$L$7:$L$50,1,0)</f>
        <v>#N/A</v>
      </c>
      <c r="AF1533" s="100" t="e">
        <f t="shared" si="189"/>
        <v>#DIV/0!</v>
      </c>
      <c r="AG1533" s="105" t="e">
        <f>+VLOOKUP(I1533,'Código Licitaciones'!$M$7:$M$50,1,0)</f>
        <v>#N/A</v>
      </c>
      <c r="AH1533" s="105" t="e">
        <f>+VLOOKUP(J1533,'Código Licitaciones'!$N$7:$N$50,1,0)</f>
        <v>#N/A</v>
      </c>
      <c r="AI1533" s="105">
        <f t="shared" si="190"/>
        <v>0</v>
      </c>
      <c r="AJ1533" s="105">
        <f t="shared" si="190"/>
        <v>0</v>
      </c>
      <c r="AK1533" s="106" t="e">
        <f>+VLOOKUP(M1533,'Código Barras'!$C$3:$C$1694,1,0)</f>
        <v>#N/A</v>
      </c>
      <c r="AL1533" s="100">
        <f t="shared" si="191"/>
        <v>0</v>
      </c>
      <c r="AM1533" s="100">
        <f t="shared" si="191"/>
        <v>0</v>
      </c>
      <c r="AN1533" s="100">
        <f t="shared" si="191"/>
        <v>0</v>
      </c>
      <c r="AO1533" s="100">
        <f t="shared" si="191"/>
        <v>0</v>
      </c>
      <c r="AP1533" s="100">
        <f t="shared" si="191"/>
        <v>0</v>
      </c>
      <c r="AQ1533" s="100">
        <f t="shared" si="191"/>
        <v>0</v>
      </c>
      <c r="AR1533" s="100" t="e">
        <f>VLOOKUP(C1533&amp;E1533&amp;G1533&amp;I1533&amp;J1533,'Código Licitaciones'!$I$8:$I$6500,1,0)</f>
        <v>#N/A</v>
      </c>
    </row>
    <row r="1534" spans="24:44" ht="18" x14ac:dyDescent="0.35">
      <c r="X1534" s="92">
        <f t="shared" si="185"/>
        <v>9</v>
      </c>
      <c r="Z1534" s="100" t="e">
        <f t="shared" si="186"/>
        <v>#DIV/0!</v>
      </c>
      <c r="AA1534" s="105" t="e">
        <f>+VLOOKUP(C1534,'Código Licitaciones'!$J$7:$J$31,1,0)</f>
        <v>#N/A</v>
      </c>
      <c r="AB1534" s="105">
        <f t="shared" si="187"/>
        <v>0</v>
      </c>
      <c r="AC1534" s="105" t="e">
        <f>+VLOOKUP(E1534,'Código Licitaciones'!$K$7:$K$50,1,0)</f>
        <v>#N/A</v>
      </c>
      <c r="AD1534" s="105">
        <f t="shared" si="188"/>
        <v>0</v>
      </c>
      <c r="AE1534" s="105" t="e">
        <f>+VLOOKUP(G1534,'Código Licitaciones'!$L$7:$L$50,1,0)</f>
        <v>#N/A</v>
      </c>
      <c r="AF1534" s="100" t="e">
        <f t="shared" si="189"/>
        <v>#DIV/0!</v>
      </c>
      <c r="AG1534" s="105" t="e">
        <f>+VLOOKUP(I1534,'Código Licitaciones'!$M$7:$M$50,1,0)</f>
        <v>#N/A</v>
      </c>
      <c r="AH1534" s="105" t="e">
        <f>+VLOOKUP(J1534,'Código Licitaciones'!$N$7:$N$50,1,0)</f>
        <v>#N/A</v>
      </c>
      <c r="AI1534" s="105">
        <f t="shared" si="190"/>
        <v>0</v>
      </c>
      <c r="AJ1534" s="105">
        <f t="shared" si="190"/>
        <v>0</v>
      </c>
      <c r="AK1534" s="106" t="e">
        <f>+VLOOKUP(M1534,'Código Barras'!$C$3:$C$1694,1,0)</f>
        <v>#N/A</v>
      </c>
      <c r="AL1534" s="100">
        <f t="shared" si="191"/>
        <v>0</v>
      </c>
      <c r="AM1534" s="100">
        <f t="shared" si="191"/>
        <v>0</v>
      </c>
      <c r="AN1534" s="100">
        <f t="shared" si="191"/>
        <v>0</v>
      </c>
      <c r="AO1534" s="100">
        <f t="shared" si="191"/>
        <v>0</v>
      </c>
      <c r="AP1534" s="100">
        <f t="shared" si="191"/>
        <v>0</v>
      </c>
      <c r="AQ1534" s="100">
        <f t="shared" si="191"/>
        <v>0</v>
      </c>
      <c r="AR1534" s="100" t="e">
        <f>VLOOKUP(C1534&amp;E1534&amp;G1534&amp;I1534&amp;J1534,'Código Licitaciones'!$I$8:$I$6500,1,0)</f>
        <v>#N/A</v>
      </c>
    </row>
    <row r="1535" spans="24:44" ht="18" x14ac:dyDescent="0.35">
      <c r="X1535" s="92">
        <f t="shared" si="185"/>
        <v>9</v>
      </c>
      <c r="Z1535" s="100" t="e">
        <f t="shared" si="186"/>
        <v>#DIV/0!</v>
      </c>
      <c r="AA1535" s="105" t="e">
        <f>+VLOOKUP(C1535,'Código Licitaciones'!$J$7:$J$31,1,0)</f>
        <v>#N/A</v>
      </c>
      <c r="AB1535" s="105">
        <f t="shared" si="187"/>
        <v>0</v>
      </c>
      <c r="AC1535" s="105" t="e">
        <f>+VLOOKUP(E1535,'Código Licitaciones'!$K$7:$K$50,1,0)</f>
        <v>#N/A</v>
      </c>
      <c r="AD1535" s="105">
        <f t="shared" si="188"/>
        <v>0</v>
      </c>
      <c r="AE1535" s="105" t="e">
        <f>+VLOOKUP(G1535,'Código Licitaciones'!$L$7:$L$50,1,0)</f>
        <v>#N/A</v>
      </c>
      <c r="AF1535" s="100" t="e">
        <f t="shared" si="189"/>
        <v>#DIV/0!</v>
      </c>
      <c r="AG1535" s="105" t="e">
        <f>+VLOOKUP(I1535,'Código Licitaciones'!$M$7:$M$50,1,0)</f>
        <v>#N/A</v>
      </c>
      <c r="AH1535" s="105" t="e">
        <f>+VLOOKUP(J1535,'Código Licitaciones'!$N$7:$N$50,1,0)</f>
        <v>#N/A</v>
      </c>
      <c r="AI1535" s="105">
        <f t="shared" si="190"/>
        <v>0</v>
      </c>
      <c r="AJ1535" s="105">
        <f t="shared" si="190"/>
        <v>0</v>
      </c>
      <c r="AK1535" s="106" t="e">
        <f>+VLOOKUP(M1535,'Código Barras'!$C$3:$C$1694,1,0)</f>
        <v>#N/A</v>
      </c>
      <c r="AL1535" s="100">
        <f t="shared" si="191"/>
        <v>0</v>
      </c>
      <c r="AM1535" s="100">
        <f t="shared" si="191"/>
        <v>0</v>
      </c>
      <c r="AN1535" s="100">
        <f t="shared" si="191"/>
        <v>0</v>
      </c>
      <c r="AO1535" s="100">
        <f t="shared" si="191"/>
        <v>0</v>
      </c>
      <c r="AP1535" s="100">
        <f t="shared" si="191"/>
        <v>0</v>
      </c>
      <c r="AQ1535" s="100">
        <f t="shared" si="191"/>
        <v>0</v>
      </c>
      <c r="AR1535" s="100" t="e">
        <f>VLOOKUP(C1535&amp;E1535&amp;G1535&amp;I1535&amp;J1535,'Código Licitaciones'!$I$8:$I$6500,1,0)</f>
        <v>#N/A</v>
      </c>
    </row>
    <row r="1536" spans="24:44" ht="18" x14ac:dyDescent="0.35">
      <c r="X1536" s="92">
        <f t="shared" si="185"/>
        <v>9</v>
      </c>
      <c r="Z1536" s="100" t="e">
        <f t="shared" si="186"/>
        <v>#DIV/0!</v>
      </c>
      <c r="AA1536" s="105" t="e">
        <f>+VLOOKUP(C1536,'Código Licitaciones'!$J$7:$J$31,1,0)</f>
        <v>#N/A</v>
      </c>
      <c r="AB1536" s="105">
        <f t="shared" si="187"/>
        <v>0</v>
      </c>
      <c r="AC1536" s="105" t="e">
        <f>+VLOOKUP(E1536,'Código Licitaciones'!$K$7:$K$50,1,0)</f>
        <v>#N/A</v>
      </c>
      <c r="AD1536" s="105">
        <f t="shared" si="188"/>
        <v>0</v>
      </c>
      <c r="AE1536" s="105" t="e">
        <f>+VLOOKUP(G1536,'Código Licitaciones'!$L$7:$L$50,1,0)</f>
        <v>#N/A</v>
      </c>
      <c r="AF1536" s="100" t="e">
        <f t="shared" si="189"/>
        <v>#DIV/0!</v>
      </c>
      <c r="AG1536" s="105" t="e">
        <f>+VLOOKUP(I1536,'Código Licitaciones'!$M$7:$M$50,1,0)</f>
        <v>#N/A</v>
      </c>
      <c r="AH1536" s="105" t="e">
        <f>+VLOOKUP(J1536,'Código Licitaciones'!$N$7:$N$50,1,0)</f>
        <v>#N/A</v>
      </c>
      <c r="AI1536" s="105">
        <f t="shared" si="190"/>
        <v>0</v>
      </c>
      <c r="AJ1536" s="105">
        <f t="shared" si="190"/>
        <v>0</v>
      </c>
      <c r="AK1536" s="106" t="e">
        <f>+VLOOKUP(M1536,'Código Barras'!$C$3:$C$1694,1,0)</f>
        <v>#N/A</v>
      </c>
      <c r="AL1536" s="100">
        <f t="shared" si="191"/>
        <v>0</v>
      </c>
      <c r="AM1536" s="100">
        <f t="shared" si="191"/>
        <v>0</v>
      </c>
      <c r="AN1536" s="100">
        <f t="shared" si="191"/>
        <v>0</v>
      </c>
      <c r="AO1536" s="100">
        <f t="shared" si="191"/>
        <v>0</v>
      </c>
      <c r="AP1536" s="100">
        <f t="shared" si="191"/>
        <v>0</v>
      </c>
      <c r="AQ1536" s="100">
        <f t="shared" si="191"/>
        <v>0</v>
      </c>
      <c r="AR1536" s="100" t="e">
        <f>VLOOKUP(C1536&amp;E1536&amp;G1536&amp;I1536&amp;J1536,'Código Licitaciones'!$I$8:$I$6500,1,0)</f>
        <v>#N/A</v>
      </c>
    </row>
    <row r="1537" spans="24:44" ht="18" x14ac:dyDescent="0.35">
      <c r="X1537" s="92">
        <f t="shared" si="185"/>
        <v>9</v>
      </c>
      <c r="Z1537" s="100" t="e">
        <f t="shared" si="186"/>
        <v>#DIV/0!</v>
      </c>
      <c r="AA1537" s="105" t="e">
        <f>+VLOOKUP(C1537,'Código Licitaciones'!$J$7:$J$31,1,0)</f>
        <v>#N/A</v>
      </c>
      <c r="AB1537" s="105">
        <f t="shared" si="187"/>
        <v>0</v>
      </c>
      <c r="AC1537" s="105" t="e">
        <f>+VLOOKUP(E1537,'Código Licitaciones'!$K$7:$K$50,1,0)</f>
        <v>#N/A</v>
      </c>
      <c r="AD1537" s="105">
        <f t="shared" si="188"/>
        <v>0</v>
      </c>
      <c r="AE1537" s="105" t="e">
        <f>+VLOOKUP(G1537,'Código Licitaciones'!$L$7:$L$50,1,0)</f>
        <v>#N/A</v>
      </c>
      <c r="AF1537" s="100" t="e">
        <f t="shared" si="189"/>
        <v>#DIV/0!</v>
      </c>
      <c r="AG1537" s="105" t="e">
        <f>+VLOOKUP(I1537,'Código Licitaciones'!$M$7:$M$50,1,0)</f>
        <v>#N/A</v>
      </c>
      <c r="AH1537" s="105" t="e">
        <f>+VLOOKUP(J1537,'Código Licitaciones'!$N$7:$N$50,1,0)</f>
        <v>#N/A</v>
      </c>
      <c r="AI1537" s="105">
        <f t="shared" si="190"/>
        <v>0</v>
      </c>
      <c r="AJ1537" s="105">
        <f t="shared" si="190"/>
        <v>0</v>
      </c>
      <c r="AK1537" s="106" t="e">
        <f>+VLOOKUP(M1537,'Código Barras'!$C$3:$C$1694,1,0)</f>
        <v>#N/A</v>
      </c>
      <c r="AL1537" s="100">
        <f t="shared" si="191"/>
        <v>0</v>
      </c>
      <c r="AM1537" s="100">
        <f t="shared" si="191"/>
        <v>0</v>
      </c>
      <c r="AN1537" s="100">
        <f t="shared" si="191"/>
        <v>0</v>
      </c>
      <c r="AO1537" s="100">
        <f t="shared" si="191"/>
        <v>0</v>
      </c>
      <c r="AP1537" s="100">
        <f t="shared" si="191"/>
        <v>0</v>
      </c>
      <c r="AQ1537" s="100">
        <f t="shared" si="191"/>
        <v>0</v>
      </c>
      <c r="AR1537" s="100" t="e">
        <f>VLOOKUP(C1537&amp;E1537&amp;G1537&amp;I1537&amp;J1537,'Código Licitaciones'!$I$8:$I$6500,1,0)</f>
        <v>#N/A</v>
      </c>
    </row>
    <row r="1538" spans="24:44" ht="18" x14ac:dyDescent="0.35">
      <c r="X1538" s="92">
        <f t="shared" si="185"/>
        <v>9</v>
      </c>
      <c r="Z1538" s="100" t="e">
        <f t="shared" si="186"/>
        <v>#DIV/0!</v>
      </c>
      <c r="AA1538" s="105" t="e">
        <f>+VLOOKUP(C1538,'Código Licitaciones'!$J$7:$J$31,1,0)</f>
        <v>#N/A</v>
      </c>
      <c r="AB1538" s="105">
        <f t="shared" si="187"/>
        <v>0</v>
      </c>
      <c r="AC1538" s="105" t="e">
        <f>+VLOOKUP(E1538,'Código Licitaciones'!$K$7:$K$50,1,0)</f>
        <v>#N/A</v>
      </c>
      <c r="AD1538" s="105">
        <f t="shared" si="188"/>
        <v>0</v>
      </c>
      <c r="AE1538" s="105" t="e">
        <f>+VLOOKUP(G1538,'Código Licitaciones'!$L$7:$L$50,1,0)</f>
        <v>#N/A</v>
      </c>
      <c r="AF1538" s="100" t="e">
        <f t="shared" si="189"/>
        <v>#DIV/0!</v>
      </c>
      <c r="AG1538" s="105" t="e">
        <f>+VLOOKUP(I1538,'Código Licitaciones'!$M$7:$M$50,1,0)</f>
        <v>#N/A</v>
      </c>
      <c r="AH1538" s="105" t="e">
        <f>+VLOOKUP(J1538,'Código Licitaciones'!$N$7:$N$50,1,0)</f>
        <v>#N/A</v>
      </c>
      <c r="AI1538" s="105">
        <f t="shared" si="190"/>
        <v>0</v>
      </c>
      <c r="AJ1538" s="105">
        <f t="shared" si="190"/>
        <v>0</v>
      </c>
      <c r="AK1538" s="106" t="e">
        <f>+VLOOKUP(M1538,'Código Barras'!$C$3:$C$1694,1,0)</f>
        <v>#N/A</v>
      </c>
      <c r="AL1538" s="100">
        <f t="shared" si="191"/>
        <v>0</v>
      </c>
      <c r="AM1538" s="100">
        <f t="shared" si="191"/>
        <v>0</v>
      </c>
      <c r="AN1538" s="100">
        <f t="shared" si="191"/>
        <v>0</v>
      </c>
      <c r="AO1538" s="100">
        <f t="shared" si="191"/>
        <v>0</v>
      </c>
      <c r="AP1538" s="100">
        <f t="shared" si="191"/>
        <v>0</v>
      </c>
      <c r="AQ1538" s="100">
        <f t="shared" si="191"/>
        <v>0</v>
      </c>
      <c r="AR1538" s="100" t="e">
        <f>VLOOKUP(C1538&amp;E1538&amp;G1538&amp;I1538&amp;J1538,'Código Licitaciones'!$I$8:$I$6500,1,0)</f>
        <v>#N/A</v>
      </c>
    </row>
    <row r="1539" spans="24:44" ht="18" x14ac:dyDescent="0.35">
      <c r="X1539" s="92">
        <f t="shared" si="185"/>
        <v>9</v>
      </c>
      <c r="Z1539" s="100" t="e">
        <f t="shared" si="186"/>
        <v>#DIV/0!</v>
      </c>
      <c r="AA1539" s="105" t="e">
        <f>+VLOOKUP(C1539,'Código Licitaciones'!$J$7:$J$31,1,0)</f>
        <v>#N/A</v>
      </c>
      <c r="AB1539" s="105">
        <f t="shared" si="187"/>
        <v>0</v>
      </c>
      <c r="AC1539" s="105" t="e">
        <f>+VLOOKUP(E1539,'Código Licitaciones'!$K$7:$K$50,1,0)</f>
        <v>#N/A</v>
      </c>
      <c r="AD1539" s="105">
        <f t="shared" si="188"/>
        <v>0</v>
      </c>
      <c r="AE1539" s="105" t="e">
        <f>+VLOOKUP(G1539,'Código Licitaciones'!$L$7:$L$50,1,0)</f>
        <v>#N/A</v>
      </c>
      <c r="AF1539" s="100" t="e">
        <f t="shared" si="189"/>
        <v>#DIV/0!</v>
      </c>
      <c r="AG1539" s="105" t="e">
        <f>+VLOOKUP(I1539,'Código Licitaciones'!$M$7:$M$50,1,0)</f>
        <v>#N/A</v>
      </c>
      <c r="AH1539" s="105" t="e">
        <f>+VLOOKUP(J1539,'Código Licitaciones'!$N$7:$N$50,1,0)</f>
        <v>#N/A</v>
      </c>
      <c r="AI1539" s="105">
        <f t="shared" si="190"/>
        <v>0</v>
      </c>
      <c r="AJ1539" s="105">
        <f t="shared" si="190"/>
        <v>0</v>
      </c>
      <c r="AK1539" s="106" t="e">
        <f>+VLOOKUP(M1539,'Código Barras'!$C$3:$C$1694,1,0)</f>
        <v>#N/A</v>
      </c>
      <c r="AL1539" s="100">
        <f t="shared" si="191"/>
        <v>0</v>
      </c>
      <c r="AM1539" s="100">
        <f t="shared" si="191"/>
        <v>0</v>
      </c>
      <c r="AN1539" s="100">
        <f t="shared" si="191"/>
        <v>0</v>
      </c>
      <c r="AO1539" s="100">
        <f t="shared" si="191"/>
        <v>0</v>
      </c>
      <c r="AP1539" s="100">
        <f t="shared" si="191"/>
        <v>0</v>
      </c>
      <c r="AQ1539" s="100">
        <f t="shared" si="191"/>
        <v>0</v>
      </c>
      <c r="AR1539" s="100" t="e">
        <f>VLOOKUP(C1539&amp;E1539&amp;G1539&amp;I1539&amp;J1539,'Código Licitaciones'!$I$8:$I$6500,1,0)</f>
        <v>#N/A</v>
      </c>
    </row>
    <row r="1540" spans="24:44" ht="18" x14ac:dyDescent="0.35">
      <c r="X1540" s="92">
        <f t="shared" si="185"/>
        <v>9</v>
      </c>
      <c r="Z1540" s="100" t="e">
        <f t="shared" si="186"/>
        <v>#DIV/0!</v>
      </c>
      <c r="AA1540" s="105" t="e">
        <f>+VLOOKUP(C1540,'Código Licitaciones'!$J$7:$J$31,1,0)</f>
        <v>#N/A</v>
      </c>
      <c r="AB1540" s="105">
        <f t="shared" si="187"/>
        <v>0</v>
      </c>
      <c r="AC1540" s="105" t="e">
        <f>+VLOOKUP(E1540,'Código Licitaciones'!$K$7:$K$50,1,0)</f>
        <v>#N/A</v>
      </c>
      <c r="AD1540" s="105">
        <f t="shared" si="188"/>
        <v>0</v>
      </c>
      <c r="AE1540" s="105" t="e">
        <f>+VLOOKUP(G1540,'Código Licitaciones'!$L$7:$L$50,1,0)</f>
        <v>#N/A</v>
      </c>
      <c r="AF1540" s="100" t="e">
        <f t="shared" si="189"/>
        <v>#DIV/0!</v>
      </c>
      <c r="AG1540" s="105" t="e">
        <f>+VLOOKUP(I1540,'Código Licitaciones'!$M$7:$M$50,1,0)</f>
        <v>#N/A</v>
      </c>
      <c r="AH1540" s="105" t="e">
        <f>+VLOOKUP(J1540,'Código Licitaciones'!$N$7:$N$50,1,0)</f>
        <v>#N/A</v>
      </c>
      <c r="AI1540" s="105">
        <f t="shared" si="190"/>
        <v>0</v>
      </c>
      <c r="AJ1540" s="105">
        <f t="shared" si="190"/>
        <v>0</v>
      </c>
      <c r="AK1540" s="106" t="e">
        <f>+VLOOKUP(M1540,'Código Barras'!$C$3:$C$1694,1,0)</f>
        <v>#N/A</v>
      </c>
      <c r="AL1540" s="100">
        <f t="shared" si="191"/>
        <v>0</v>
      </c>
      <c r="AM1540" s="100">
        <f t="shared" si="191"/>
        <v>0</v>
      </c>
      <c r="AN1540" s="100">
        <f t="shared" si="191"/>
        <v>0</v>
      </c>
      <c r="AO1540" s="100">
        <f t="shared" si="191"/>
        <v>0</v>
      </c>
      <c r="AP1540" s="100">
        <f t="shared" si="191"/>
        <v>0</v>
      </c>
      <c r="AQ1540" s="100">
        <f t="shared" si="191"/>
        <v>0</v>
      </c>
      <c r="AR1540" s="100" t="e">
        <f>VLOOKUP(C1540&amp;E1540&amp;G1540&amp;I1540&amp;J1540,'Código Licitaciones'!$I$8:$I$6500,1,0)</f>
        <v>#N/A</v>
      </c>
    </row>
    <row r="1541" spans="24:44" ht="18" x14ac:dyDescent="0.35">
      <c r="X1541" s="92">
        <f t="shared" si="185"/>
        <v>9</v>
      </c>
      <c r="Z1541" s="100" t="e">
        <f t="shared" si="186"/>
        <v>#DIV/0!</v>
      </c>
      <c r="AA1541" s="105" t="e">
        <f>+VLOOKUP(C1541,'Código Licitaciones'!$J$7:$J$31,1,0)</f>
        <v>#N/A</v>
      </c>
      <c r="AB1541" s="105">
        <f t="shared" si="187"/>
        <v>0</v>
      </c>
      <c r="AC1541" s="105" t="e">
        <f>+VLOOKUP(E1541,'Código Licitaciones'!$K$7:$K$50,1,0)</f>
        <v>#N/A</v>
      </c>
      <c r="AD1541" s="105">
        <f t="shared" si="188"/>
        <v>0</v>
      </c>
      <c r="AE1541" s="105" t="e">
        <f>+VLOOKUP(G1541,'Código Licitaciones'!$L$7:$L$50,1,0)</f>
        <v>#N/A</v>
      </c>
      <c r="AF1541" s="100" t="e">
        <f t="shared" si="189"/>
        <v>#DIV/0!</v>
      </c>
      <c r="AG1541" s="105" t="e">
        <f>+VLOOKUP(I1541,'Código Licitaciones'!$M$7:$M$50,1,0)</f>
        <v>#N/A</v>
      </c>
      <c r="AH1541" s="105" t="e">
        <f>+VLOOKUP(J1541,'Código Licitaciones'!$N$7:$N$50,1,0)</f>
        <v>#N/A</v>
      </c>
      <c r="AI1541" s="105">
        <f t="shared" si="190"/>
        <v>0</v>
      </c>
      <c r="AJ1541" s="105">
        <f t="shared" si="190"/>
        <v>0</v>
      </c>
      <c r="AK1541" s="106" t="e">
        <f>+VLOOKUP(M1541,'Código Barras'!$C$3:$C$1694,1,0)</f>
        <v>#N/A</v>
      </c>
      <c r="AL1541" s="100">
        <f t="shared" si="191"/>
        <v>0</v>
      </c>
      <c r="AM1541" s="100">
        <f t="shared" si="191"/>
        <v>0</v>
      </c>
      <c r="AN1541" s="100">
        <f t="shared" si="191"/>
        <v>0</v>
      </c>
      <c r="AO1541" s="100">
        <f t="shared" si="191"/>
        <v>0</v>
      </c>
      <c r="AP1541" s="100">
        <f t="shared" si="191"/>
        <v>0</v>
      </c>
      <c r="AQ1541" s="100">
        <f t="shared" si="191"/>
        <v>0</v>
      </c>
      <c r="AR1541" s="100" t="e">
        <f>VLOOKUP(C1541&amp;E1541&amp;G1541&amp;I1541&amp;J1541,'Código Licitaciones'!$I$8:$I$6500,1,0)</f>
        <v>#N/A</v>
      </c>
    </row>
    <row r="1542" spans="24:44" ht="18" x14ac:dyDescent="0.35">
      <c r="X1542" s="92">
        <f t="shared" si="185"/>
        <v>9</v>
      </c>
      <c r="Z1542" s="100" t="e">
        <f t="shared" si="186"/>
        <v>#DIV/0!</v>
      </c>
      <c r="AA1542" s="105" t="e">
        <f>+VLOOKUP(C1542,'Código Licitaciones'!$J$7:$J$31,1,0)</f>
        <v>#N/A</v>
      </c>
      <c r="AB1542" s="105">
        <f t="shared" si="187"/>
        <v>0</v>
      </c>
      <c r="AC1542" s="105" t="e">
        <f>+VLOOKUP(E1542,'Código Licitaciones'!$K$7:$K$50,1,0)</f>
        <v>#N/A</v>
      </c>
      <c r="AD1542" s="105">
        <f t="shared" si="188"/>
        <v>0</v>
      </c>
      <c r="AE1542" s="105" t="e">
        <f>+VLOOKUP(G1542,'Código Licitaciones'!$L$7:$L$50,1,0)</f>
        <v>#N/A</v>
      </c>
      <c r="AF1542" s="100" t="e">
        <f t="shared" si="189"/>
        <v>#DIV/0!</v>
      </c>
      <c r="AG1542" s="105" t="e">
        <f>+VLOOKUP(I1542,'Código Licitaciones'!$M$7:$M$50,1,0)</f>
        <v>#N/A</v>
      </c>
      <c r="AH1542" s="105" t="e">
        <f>+VLOOKUP(J1542,'Código Licitaciones'!$N$7:$N$50,1,0)</f>
        <v>#N/A</v>
      </c>
      <c r="AI1542" s="105">
        <f t="shared" si="190"/>
        <v>0</v>
      </c>
      <c r="AJ1542" s="105">
        <f t="shared" si="190"/>
        <v>0</v>
      </c>
      <c r="AK1542" s="106" t="e">
        <f>+VLOOKUP(M1542,'Código Barras'!$C$3:$C$1694,1,0)</f>
        <v>#N/A</v>
      </c>
      <c r="AL1542" s="100">
        <f t="shared" si="191"/>
        <v>0</v>
      </c>
      <c r="AM1542" s="100">
        <f t="shared" si="191"/>
        <v>0</v>
      </c>
      <c r="AN1542" s="100">
        <f t="shared" si="191"/>
        <v>0</v>
      </c>
      <c r="AO1542" s="100">
        <f t="shared" si="191"/>
        <v>0</v>
      </c>
      <c r="AP1542" s="100">
        <f t="shared" si="191"/>
        <v>0</v>
      </c>
      <c r="AQ1542" s="100">
        <f t="shared" si="191"/>
        <v>0</v>
      </c>
      <c r="AR1542" s="100" t="e">
        <f>VLOOKUP(C1542&amp;E1542&amp;G1542&amp;I1542&amp;J1542,'Código Licitaciones'!$I$8:$I$6500,1,0)</f>
        <v>#N/A</v>
      </c>
    </row>
    <row r="1543" spans="24:44" ht="18" x14ac:dyDescent="0.35">
      <c r="X1543" s="92">
        <f t="shared" si="185"/>
        <v>9</v>
      </c>
      <c r="Z1543" s="100" t="e">
        <f t="shared" si="186"/>
        <v>#DIV/0!</v>
      </c>
      <c r="AA1543" s="105" t="e">
        <f>+VLOOKUP(C1543,'Código Licitaciones'!$J$7:$J$31,1,0)</f>
        <v>#N/A</v>
      </c>
      <c r="AB1543" s="105">
        <f t="shared" si="187"/>
        <v>0</v>
      </c>
      <c r="AC1543" s="105" t="e">
        <f>+VLOOKUP(E1543,'Código Licitaciones'!$K$7:$K$50,1,0)</f>
        <v>#N/A</v>
      </c>
      <c r="AD1543" s="105">
        <f t="shared" si="188"/>
        <v>0</v>
      </c>
      <c r="AE1543" s="105" t="e">
        <f>+VLOOKUP(G1543,'Código Licitaciones'!$L$7:$L$50,1,0)</f>
        <v>#N/A</v>
      </c>
      <c r="AF1543" s="100" t="e">
        <f t="shared" si="189"/>
        <v>#DIV/0!</v>
      </c>
      <c r="AG1543" s="105" t="e">
        <f>+VLOOKUP(I1543,'Código Licitaciones'!$M$7:$M$50,1,0)</f>
        <v>#N/A</v>
      </c>
      <c r="AH1543" s="105" t="e">
        <f>+VLOOKUP(J1543,'Código Licitaciones'!$N$7:$N$50,1,0)</f>
        <v>#N/A</v>
      </c>
      <c r="AI1543" s="105">
        <f t="shared" si="190"/>
        <v>0</v>
      </c>
      <c r="AJ1543" s="105">
        <f t="shared" si="190"/>
        <v>0</v>
      </c>
      <c r="AK1543" s="106" t="e">
        <f>+VLOOKUP(M1543,'Código Barras'!$C$3:$C$1694,1,0)</f>
        <v>#N/A</v>
      </c>
      <c r="AL1543" s="100">
        <f t="shared" si="191"/>
        <v>0</v>
      </c>
      <c r="AM1543" s="100">
        <f t="shared" si="191"/>
        <v>0</v>
      </c>
      <c r="AN1543" s="100">
        <f t="shared" si="191"/>
        <v>0</v>
      </c>
      <c r="AO1543" s="100">
        <f t="shared" si="191"/>
        <v>0</v>
      </c>
      <c r="AP1543" s="100">
        <f t="shared" si="191"/>
        <v>0</v>
      </c>
      <c r="AQ1543" s="100">
        <f t="shared" si="191"/>
        <v>0</v>
      </c>
      <c r="AR1543" s="100" t="e">
        <f>VLOOKUP(C1543&amp;E1543&amp;G1543&amp;I1543&amp;J1543,'Código Licitaciones'!$I$8:$I$6500,1,0)</f>
        <v>#N/A</v>
      </c>
    </row>
    <row r="1544" spans="24:44" ht="18" x14ac:dyDescent="0.35">
      <c r="X1544" s="92">
        <f t="shared" si="185"/>
        <v>9</v>
      </c>
      <c r="Z1544" s="100" t="e">
        <f t="shared" si="186"/>
        <v>#DIV/0!</v>
      </c>
      <c r="AA1544" s="105" t="e">
        <f>+VLOOKUP(C1544,'Código Licitaciones'!$J$7:$J$31,1,0)</f>
        <v>#N/A</v>
      </c>
      <c r="AB1544" s="105">
        <f t="shared" si="187"/>
        <v>0</v>
      </c>
      <c r="AC1544" s="105" t="e">
        <f>+VLOOKUP(E1544,'Código Licitaciones'!$K$7:$K$50,1,0)</f>
        <v>#N/A</v>
      </c>
      <c r="AD1544" s="105">
        <f t="shared" si="188"/>
        <v>0</v>
      </c>
      <c r="AE1544" s="105" t="e">
        <f>+VLOOKUP(G1544,'Código Licitaciones'!$L$7:$L$50,1,0)</f>
        <v>#N/A</v>
      </c>
      <c r="AF1544" s="100" t="e">
        <f t="shared" si="189"/>
        <v>#DIV/0!</v>
      </c>
      <c r="AG1544" s="105" t="e">
        <f>+VLOOKUP(I1544,'Código Licitaciones'!$M$7:$M$50,1,0)</f>
        <v>#N/A</v>
      </c>
      <c r="AH1544" s="105" t="e">
        <f>+VLOOKUP(J1544,'Código Licitaciones'!$N$7:$N$50,1,0)</f>
        <v>#N/A</v>
      </c>
      <c r="AI1544" s="105">
        <f t="shared" si="190"/>
        <v>0</v>
      </c>
      <c r="AJ1544" s="105">
        <f t="shared" si="190"/>
        <v>0</v>
      </c>
      <c r="AK1544" s="106" t="e">
        <f>+VLOOKUP(M1544,'Código Barras'!$C$3:$C$1694,1,0)</f>
        <v>#N/A</v>
      </c>
      <c r="AL1544" s="100">
        <f t="shared" si="191"/>
        <v>0</v>
      </c>
      <c r="AM1544" s="100">
        <f t="shared" si="191"/>
        <v>0</v>
      </c>
      <c r="AN1544" s="100">
        <f t="shared" si="191"/>
        <v>0</v>
      </c>
      <c r="AO1544" s="100">
        <f t="shared" si="191"/>
        <v>0</v>
      </c>
      <c r="AP1544" s="100">
        <f t="shared" si="191"/>
        <v>0</v>
      </c>
      <c r="AQ1544" s="100">
        <f t="shared" si="191"/>
        <v>0</v>
      </c>
      <c r="AR1544" s="100" t="e">
        <f>VLOOKUP(C1544&amp;E1544&amp;G1544&amp;I1544&amp;J1544,'Código Licitaciones'!$I$8:$I$6500,1,0)</f>
        <v>#N/A</v>
      </c>
    </row>
    <row r="1545" spans="24:44" ht="18" x14ac:dyDescent="0.35">
      <c r="X1545" s="92">
        <f t="shared" si="185"/>
        <v>9</v>
      </c>
      <c r="Z1545" s="100" t="e">
        <f t="shared" si="186"/>
        <v>#DIV/0!</v>
      </c>
      <c r="AA1545" s="105" t="e">
        <f>+VLOOKUP(C1545,'Código Licitaciones'!$J$7:$J$31,1,0)</f>
        <v>#N/A</v>
      </c>
      <c r="AB1545" s="105">
        <f t="shared" si="187"/>
        <v>0</v>
      </c>
      <c r="AC1545" s="105" t="e">
        <f>+VLOOKUP(E1545,'Código Licitaciones'!$K$7:$K$50,1,0)</f>
        <v>#N/A</v>
      </c>
      <c r="AD1545" s="105">
        <f t="shared" si="188"/>
        <v>0</v>
      </c>
      <c r="AE1545" s="105" t="e">
        <f>+VLOOKUP(G1545,'Código Licitaciones'!$L$7:$L$50,1,0)</f>
        <v>#N/A</v>
      </c>
      <c r="AF1545" s="100" t="e">
        <f t="shared" si="189"/>
        <v>#DIV/0!</v>
      </c>
      <c r="AG1545" s="105" t="e">
        <f>+VLOOKUP(I1545,'Código Licitaciones'!$M$7:$M$50,1,0)</f>
        <v>#N/A</v>
      </c>
      <c r="AH1545" s="105" t="e">
        <f>+VLOOKUP(J1545,'Código Licitaciones'!$N$7:$N$50,1,0)</f>
        <v>#N/A</v>
      </c>
      <c r="AI1545" s="105">
        <f t="shared" si="190"/>
        <v>0</v>
      </c>
      <c r="AJ1545" s="105">
        <f t="shared" si="190"/>
        <v>0</v>
      </c>
      <c r="AK1545" s="106" t="e">
        <f>+VLOOKUP(M1545,'Código Barras'!$C$3:$C$1694,1,0)</f>
        <v>#N/A</v>
      </c>
      <c r="AL1545" s="100">
        <f t="shared" si="191"/>
        <v>0</v>
      </c>
      <c r="AM1545" s="100">
        <f t="shared" si="191"/>
        <v>0</v>
      </c>
      <c r="AN1545" s="100">
        <f t="shared" si="191"/>
        <v>0</v>
      </c>
      <c r="AO1545" s="100">
        <f t="shared" si="191"/>
        <v>0</v>
      </c>
      <c r="AP1545" s="100">
        <f t="shared" si="191"/>
        <v>0</v>
      </c>
      <c r="AQ1545" s="100">
        <f t="shared" si="191"/>
        <v>0</v>
      </c>
      <c r="AR1545" s="100" t="e">
        <f>VLOOKUP(C1545&amp;E1545&amp;G1545&amp;I1545&amp;J1545,'Código Licitaciones'!$I$8:$I$6500,1,0)</f>
        <v>#N/A</v>
      </c>
    </row>
    <row r="1546" spans="24:44" ht="18" x14ac:dyDescent="0.35">
      <c r="X1546" s="92">
        <f t="shared" ref="X1546:X1609" si="192">SUMPRODUCT(--(ISERROR(Z1546:BN1546)))</f>
        <v>9</v>
      </c>
      <c r="Z1546" s="100" t="e">
        <f t="shared" ref="Z1546:Z1609" si="193">IF(ISNUMBER(B1546),B1546,1/0)</f>
        <v>#DIV/0!</v>
      </c>
      <c r="AA1546" s="105" t="e">
        <f>+VLOOKUP(C1546,'Código Licitaciones'!$J$7:$J$31,1,0)</f>
        <v>#N/A</v>
      </c>
      <c r="AB1546" s="105">
        <f t="shared" ref="AB1546:AB1609" si="194">+D1546</f>
        <v>0</v>
      </c>
      <c r="AC1546" s="105" t="e">
        <f>+VLOOKUP(E1546,'Código Licitaciones'!$K$7:$K$50,1,0)</f>
        <v>#N/A</v>
      </c>
      <c r="AD1546" s="105">
        <f t="shared" ref="AD1546:AD1609" si="195">+F1546</f>
        <v>0</v>
      </c>
      <c r="AE1546" s="105" t="e">
        <f>+VLOOKUP(G1546,'Código Licitaciones'!$L$7:$L$50,1,0)</f>
        <v>#N/A</v>
      </c>
      <c r="AF1546" s="100" t="e">
        <f t="shared" ref="AF1546:AF1609" si="196">IF(ISNUMBER(H1546),H1546,1/0)</f>
        <v>#DIV/0!</v>
      </c>
      <c r="AG1546" s="105" t="e">
        <f>+VLOOKUP(I1546,'Código Licitaciones'!$M$7:$M$50,1,0)</f>
        <v>#N/A</v>
      </c>
      <c r="AH1546" s="105" t="e">
        <f>+VLOOKUP(J1546,'Código Licitaciones'!$N$7:$N$50,1,0)</f>
        <v>#N/A</v>
      </c>
      <c r="AI1546" s="105">
        <f t="shared" si="190"/>
        <v>0</v>
      </c>
      <c r="AJ1546" s="105">
        <f t="shared" si="190"/>
        <v>0</v>
      </c>
      <c r="AK1546" s="106" t="e">
        <f>+VLOOKUP(M1546,'Código Barras'!$C$3:$C$1694,1,0)</f>
        <v>#N/A</v>
      </c>
      <c r="AL1546" s="100">
        <f t="shared" si="191"/>
        <v>0</v>
      </c>
      <c r="AM1546" s="100">
        <f t="shared" si="191"/>
        <v>0</v>
      </c>
      <c r="AN1546" s="100">
        <f t="shared" si="191"/>
        <v>0</v>
      </c>
      <c r="AO1546" s="100">
        <f t="shared" si="191"/>
        <v>0</v>
      </c>
      <c r="AP1546" s="100">
        <f t="shared" si="191"/>
        <v>0</v>
      </c>
      <c r="AQ1546" s="100">
        <f t="shared" si="191"/>
        <v>0</v>
      </c>
      <c r="AR1546" s="100" t="e">
        <f>VLOOKUP(C1546&amp;E1546&amp;G1546&amp;I1546&amp;J1546,'Código Licitaciones'!$I$8:$I$6500,1,0)</f>
        <v>#N/A</v>
      </c>
    </row>
    <row r="1547" spans="24:44" ht="18" x14ac:dyDescent="0.35">
      <c r="X1547" s="92">
        <f t="shared" si="192"/>
        <v>9</v>
      </c>
      <c r="Z1547" s="100" t="e">
        <f t="shared" si="193"/>
        <v>#DIV/0!</v>
      </c>
      <c r="AA1547" s="105" t="e">
        <f>+VLOOKUP(C1547,'Código Licitaciones'!$J$7:$J$31,1,0)</f>
        <v>#N/A</v>
      </c>
      <c r="AB1547" s="105">
        <f t="shared" si="194"/>
        <v>0</v>
      </c>
      <c r="AC1547" s="105" t="e">
        <f>+VLOOKUP(E1547,'Código Licitaciones'!$K$7:$K$50,1,0)</f>
        <v>#N/A</v>
      </c>
      <c r="AD1547" s="105">
        <f t="shared" si="195"/>
        <v>0</v>
      </c>
      <c r="AE1547" s="105" t="e">
        <f>+VLOOKUP(G1547,'Código Licitaciones'!$L$7:$L$50,1,0)</f>
        <v>#N/A</v>
      </c>
      <c r="AF1547" s="100" t="e">
        <f t="shared" si="196"/>
        <v>#DIV/0!</v>
      </c>
      <c r="AG1547" s="105" t="e">
        <f>+VLOOKUP(I1547,'Código Licitaciones'!$M$7:$M$50,1,0)</f>
        <v>#N/A</v>
      </c>
      <c r="AH1547" s="105" t="e">
        <f>+VLOOKUP(J1547,'Código Licitaciones'!$N$7:$N$50,1,0)</f>
        <v>#N/A</v>
      </c>
      <c r="AI1547" s="105">
        <f t="shared" si="190"/>
        <v>0</v>
      </c>
      <c r="AJ1547" s="105">
        <f t="shared" si="190"/>
        <v>0</v>
      </c>
      <c r="AK1547" s="106" t="e">
        <f>+VLOOKUP(M1547,'Código Barras'!$C$3:$C$1694,1,0)</f>
        <v>#N/A</v>
      </c>
      <c r="AL1547" s="100">
        <f t="shared" si="191"/>
        <v>0</v>
      </c>
      <c r="AM1547" s="100">
        <f t="shared" si="191"/>
        <v>0</v>
      </c>
      <c r="AN1547" s="100">
        <f t="shared" si="191"/>
        <v>0</v>
      </c>
      <c r="AO1547" s="100">
        <f t="shared" si="191"/>
        <v>0</v>
      </c>
      <c r="AP1547" s="100">
        <f t="shared" si="191"/>
        <v>0</v>
      </c>
      <c r="AQ1547" s="100">
        <f t="shared" si="191"/>
        <v>0</v>
      </c>
      <c r="AR1547" s="100" t="e">
        <f>VLOOKUP(C1547&amp;E1547&amp;G1547&amp;I1547&amp;J1547,'Código Licitaciones'!$I$8:$I$6500,1,0)</f>
        <v>#N/A</v>
      </c>
    </row>
    <row r="1548" spans="24:44" ht="18" x14ac:dyDescent="0.35">
      <c r="X1548" s="92">
        <f t="shared" si="192"/>
        <v>9</v>
      </c>
      <c r="Z1548" s="100" t="e">
        <f t="shared" si="193"/>
        <v>#DIV/0!</v>
      </c>
      <c r="AA1548" s="105" t="e">
        <f>+VLOOKUP(C1548,'Código Licitaciones'!$J$7:$J$31,1,0)</f>
        <v>#N/A</v>
      </c>
      <c r="AB1548" s="105">
        <f t="shared" si="194"/>
        <v>0</v>
      </c>
      <c r="AC1548" s="105" t="e">
        <f>+VLOOKUP(E1548,'Código Licitaciones'!$K$7:$K$50,1,0)</f>
        <v>#N/A</v>
      </c>
      <c r="AD1548" s="105">
        <f t="shared" si="195"/>
        <v>0</v>
      </c>
      <c r="AE1548" s="105" t="e">
        <f>+VLOOKUP(G1548,'Código Licitaciones'!$L$7:$L$50,1,0)</f>
        <v>#N/A</v>
      </c>
      <c r="AF1548" s="100" t="e">
        <f t="shared" si="196"/>
        <v>#DIV/0!</v>
      </c>
      <c r="AG1548" s="105" t="e">
        <f>+VLOOKUP(I1548,'Código Licitaciones'!$M$7:$M$50,1,0)</f>
        <v>#N/A</v>
      </c>
      <c r="AH1548" s="105" t="e">
        <f>+VLOOKUP(J1548,'Código Licitaciones'!$N$7:$N$50,1,0)</f>
        <v>#N/A</v>
      </c>
      <c r="AI1548" s="105">
        <f t="shared" si="190"/>
        <v>0</v>
      </c>
      <c r="AJ1548" s="105">
        <f t="shared" si="190"/>
        <v>0</v>
      </c>
      <c r="AK1548" s="106" t="e">
        <f>+VLOOKUP(M1548,'Código Barras'!$C$3:$C$1694,1,0)</f>
        <v>#N/A</v>
      </c>
      <c r="AL1548" s="100">
        <f t="shared" si="191"/>
        <v>0</v>
      </c>
      <c r="AM1548" s="100">
        <f t="shared" si="191"/>
        <v>0</v>
      </c>
      <c r="AN1548" s="100">
        <f t="shared" si="191"/>
        <v>0</v>
      </c>
      <c r="AO1548" s="100">
        <f t="shared" si="191"/>
        <v>0</v>
      </c>
      <c r="AP1548" s="100">
        <f t="shared" si="191"/>
        <v>0</v>
      </c>
      <c r="AQ1548" s="100">
        <f t="shared" si="191"/>
        <v>0</v>
      </c>
      <c r="AR1548" s="100" t="e">
        <f>VLOOKUP(C1548&amp;E1548&amp;G1548&amp;I1548&amp;J1548,'Código Licitaciones'!$I$8:$I$6500,1,0)</f>
        <v>#N/A</v>
      </c>
    </row>
    <row r="1549" spans="24:44" ht="18" x14ac:dyDescent="0.35">
      <c r="X1549" s="92">
        <f t="shared" si="192"/>
        <v>9</v>
      </c>
      <c r="Z1549" s="100" t="e">
        <f t="shared" si="193"/>
        <v>#DIV/0!</v>
      </c>
      <c r="AA1549" s="105" t="e">
        <f>+VLOOKUP(C1549,'Código Licitaciones'!$J$7:$J$31,1,0)</f>
        <v>#N/A</v>
      </c>
      <c r="AB1549" s="105">
        <f t="shared" si="194"/>
        <v>0</v>
      </c>
      <c r="AC1549" s="105" t="e">
        <f>+VLOOKUP(E1549,'Código Licitaciones'!$K$7:$K$50,1,0)</f>
        <v>#N/A</v>
      </c>
      <c r="AD1549" s="105">
        <f t="shared" si="195"/>
        <v>0</v>
      </c>
      <c r="AE1549" s="105" t="e">
        <f>+VLOOKUP(G1549,'Código Licitaciones'!$L$7:$L$50,1,0)</f>
        <v>#N/A</v>
      </c>
      <c r="AF1549" s="100" t="e">
        <f t="shared" si="196"/>
        <v>#DIV/0!</v>
      </c>
      <c r="AG1549" s="105" t="e">
        <f>+VLOOKUP(I1549,'Código Licitaciones'!$M$7:$M$50,1,0)</f>
        <v>#N/A</v>
      </c>
      <c r="AH1549" s="105" t="e">
        <f>+VLOOKUP(J1549,'Código Licitaciones'!$N$7:$N$50,1,0)</f>
        <v>#N/A</v>
      </c>
      <c r="AI1549" s="105">
        <f t="shared" si="190"/>
        <v>0</v>
      </c>
      <c r="AJ1549" s="105">
        <f t="shared" si="190"/>
        <v>0</v>
      </c>
      <c r="AK1549" s="106" t="e">
        <f>+VLOOKUP(M1549,'Código Barras'!$C$3:$C$1694,1,0)</f>
        <v>#N/A</v>
      </c>
      <c r="AL1549" s="100">
        <f t="shared" si="191"/>
        <v>0</v>
      </c>
      <c r="AM1549" s="100">
        <f t="shared" si="191"/>
        <v>0</v>
      </c>
      <c r="AN1549" s="100">
        <f t="shared" si="191"/>
        <v>0</v>
      </c>
      <c r="AO1549" s="100">
        <f t="shared" si="191"/>
        <v>0</v>
      </c>
      <c r="AP1549" s="100">
        <f t="shared" si="191"/>
        <v>0</v>
      </c>
      <c r="AQ1549" s="100">
        <f t="shared" si="191"/>
        <v>0</v>
      </c>
      <c r="AR1549" s="100" t="e">
        <f>VLOOKUP(C1549&amp;E1549&amp;G1549&amp;I1549&amp;J1549,'Código Licitaciones'!$I$8:$I$6500,1,0)</f>
        <v>#N/A</v>
      </c>
    </row>
    <row r="1550" spans="24:44" ht="18" x14ac:dyDescent="0.35">
      <c r="X1550" s="92">
        <f t="shared" si="192"/>
        <v>9</v>
      </c>
      <c r="Z1550" s="100" t="e">
        <f t="shared" si="193"/>
        <v>#DIV/0!</v>
      </c>
      <c r="AA1550" s="105" t="e">
        <f>+VLOOKUP(C1550,'Código Licitaciones'!$J$7:$J$31,1,0)</f>
        <v>#N/A</v>
      </c>
      <c r="AB1550" s="105">
        <f t="shared" si="194"/>
        <v>0</v>
      </c>
      <c r="AC1550" s="105" t="e">
        <f>+VLOOKUP(E1550,'Código Licitaciones'!$K$7:$K$50,1,0)</f>
        <v>#N/A</v>
      </c>
      <c r="AD1550" s="105">
        <f t="shared" si="195"/>
        <v>0</v>
      </c>
      <c r="AE1550" s="105" t="e">
        <f>+VLOOKUP(G1550,'Código Licitaciones'!$L$7:$L$50,1,0)</f>
        <v>#N/A</v>
      </c>
      <c r="AF1550" s="100" t="e">
        <f t="shared" si="196"/>
        <v>#DIV/0!</v>
      </c>
      <c r="AG1550" s="105" t="e">
        <f>+VLOOKUP(I1550,'Código Licitaciones'!$M$7:$M$50,1,0)</f>
        <v>#N/A</v>
      </c>
      <c r="AH1550" s="105" t="e">
        <f>+VLOOKUP(J1550,'Código Licitaciones'!$N$7:$N$50,1,0)</f>
        <v>#N/A</v>
      </c>
      <c r="AI1550" s="105">
        <f t="shared" si="190"/>
        <v>0</v>
      </c>
      <c r="AJ1550" s="105">
        <f t="shared" si="190"/>
        <v>0</v>
      </c>
      <c r="AK1550" s="106" t="e">
        <f>+VLOOKUP(M1550,'Código Barras'!$C$3:$C$1694,1,0)</f>
        <v>#N/A</v>
      </c>
      <c r="AL1550" s="100">
        <f t="shared" si="191"/>
        <v>0</v>
      </c>
      <c r="AM1550" s="100">
        <f t="shared" si="191"/>
        <v>0</v>
      </c>
      <c r="AN1550" s="100">
        <f t="shared" si="191"/>
        <v>0</v>
      </c>
      <c r="AO1550" s="100">
        <f t="shared" si="191"/>
        <v>0</v>
      </c>
      <c r="AP1550" s="100">
        <f t="shared" si="191"/>
        <v>0</v>
      </c>
      <c r="AQ1550" s="100">
        <f t="shared" si="191"/>
        <v>0</v>
      </c>
      <c r="AR1550" s="100" t="e">
        <f>VLOOKUP(C1550&amp;E1550&amp;G1550&amp;I1550&amp;J1550,'Código Licitaciones'!$I$8:$I$6500,1,0)</f>
        <v>#N/A</v>
      </c>
    </row>
    <row r="1551" spans="24:44" ht="18" x14ac:dyDescent="0.35">
      <c r="X1551" s="92">
        <f t="shared" si="192"/>
        <v>9</v>
      </c>
      <c r="Z1551" s="100" t="e">
        <f t="shared" si="193"/>
        <v>#DIV/0!</v>
      </c>
      <c r="AA1551" s="105" t="e">
        <f>+VLOOKUP(C1551,'Código Licitaciones'!$J$7:$J$31,1,0)</f>
        <v>#N/A</v>
      </c>
      <c r="AB1551" s="105">
        <f t="shared" si="194"/>
        <v>0</v>
      </c>
      <c r="AC1551" s="105" t="e">
        <f>+VLOOKUP(E1551,'Código Licitaciones'!$K$7:$K$50,1,0)</f>
        <v>#N/A</v>
      </c>
      <c r="AD1551" s="105">
        <f t="shared" si="195"/>
        <v>0</v>
      </c>
      <c r="AE1551" s="105" t="e">
        <f>+VLOOKUP(G1551,'Código Licitaciones'!$L$7:$L$50,1,0)</f>
        <v>#N/A</v>
      </c>
      <c r="AF1551" s="100" t="e">
        <f t="shared" si="196"/>
        <v>#DIV/0!</v>
      </c>
      <c r="AG1551" s="105" t="e">
        <f>+VLOOKUP(I1551,'Código Licitaciones'!$M$7:$M$50,1,0)</f>
        <v>#N/A</v>
      </c>
      <c r="AH1551" s="105" t="e">
        <f>+VLOOKUP(J1551,'Código Licitaciones'!$N$7:$N$50,1,0)</f>
        <v>#N/A</v>
      </c>
      <c r="AI1551" s="105">
        <f t="shared" si="190"/>
        <v>0</v>
      </c>
      <c r="AJ1551" s="105">
        <f t="shared" si="190"/>
        <v>0</v>
      </c>
      <c r="AK1551" s="106" t="e">
        <f>+VLOOKUP(M1551,'Código Barras'!$C$3:$C$1694,1,0)</f>
        <v>#N/A</v>
      </c>
      <c r="AL1551" s="100">
        <f t="shared" si="191"/>
        <v>0</v>
      </c>
      <c r="AM1551" s="100">
        <f t="shared" si="191"/>
        <v>0</v>
      </c>
      <c r="AN1551" s="100">
        <f t="shared" si="191"/>
        <v>0</v>
      </c>
      <c r="AO1551" s="100">
        <f t="shared" si="191"/>
        <v>0</v>
      </c>
      <c r="AP1551" s="100">
        <f t="shared" si="191"/>
        <v>0</v>
      </c>
      <c r="AQ1551" s="100">
        <f t="shared" si="191"/>
        <v>0</v>
      </c>
      <c r="AR1551" s="100" t="e">
        <f>VLOOKUP(C1551&amp;E1551&amp;G1551&amp;I1551&amp;J1551,'Código Licitaciones'!$I$8:$I$6500,1,0)</f>
        <v>#N/A</v>
      </c>
    </row>
    <row r="1552" spans="24:44" ht="18" x14ac:dyDescent="0.35">
      <c r="X1552" s="92">
        <f t="shared" si="192"/>
        <v>9</v>
      </c>
      <c r="Z1552" s="100" t="e">
        <f t="shared" si="193"/>
        <v>#DIV/0!</v>
      </c>
      <c r="AA1552" s="105" t="e">
        <f>+VLOOKUP(C1552,'Código Licitaciones'!$J$7:$J$31,1,0)</f>
        <v>#N/A</v>
      </c>
      <c r="AB1552" s="105">
        <f t="shared" si="194"/>
        <v>0</v>
      </c>
      <c r="AC1552" s="105" t="e">
        <f>+VLOOKUP(E1552,'Código Licitaciones'!$K$7:$K$50,1,0)</f>
        <v>#N/A</v>
      </c>
      <c r="AD1552" s="105">
        <f t="shared" si="195"/>
        <v>0</v>
      </c>
      <c r="AE1552" s="105" t="e">
        <f>+VLOOKUP(G1552,'Código Licitaciones'!$L$7:$L$50,1,0)</f>
        <v>#N/A</v>
      </c>
      <c r="AF1552" s="100" t="e">
        <f t="shared" si="196"/>
        <v>#DIV/0!</v>
      </c>
      <c r="AG1552" s="105" t="e">
        <f>+VLOOKUP(I1552,'Código Licitaciones'!$M$7:$M$50,1,0)</f>
        <v>#N/A</v>
      </c>
      <c r="AH1552" s="105" t="e">
        <f>+VLOOKUP(J1552,'Código Licitaciones'!$N$7:$N$50,1,0)</f>
        <v>#N/A</v>
      </c>
      <c r="AI1552" s="105">
        <f t="shared" si="190"/>
        <v>0</v>
      </c>
      <c r="AJ1552" s="105">
        <f t="shared" si="190"/>
        <v>0</v>
      </c>
      <c r="AK1552" s="106" t="e">
        <f>+VLOOKUP(M1552,'Código Barras'!$C$3:$C$1694,1,0)</f>
        <v>#N/A</v>
      </c>
      <c r="AL1552" s="100">
        <f t="shared" si="191"/>
        <v>0</v>
      </c>
      <c r="AM1552" s="100">
        <f t="shared" si="191"/>
        <v>0</v>
      </c>
      <c r="AN1552" s="100">
        <f t="shared" si="191"/>
        <v>0</v>
      </c>
      <c r="AO1552" s="100">
        <f t="shared" si="191"/>
        <v>0</v>
      </c>
      <c r="AP1552" s="100">
        <f t="shared" si="191"/>
        <v>0</v>
      </c>
      <c r="AQ1552" s="100">
        <f t="shared" si="191"/>
        <v>0</v>
      </c>
      <c r="AR1552" s="100" t="e">
        <f>VLOOKUP(C1552&amp;E1552&amp;G1552&amp;I1552&amp;J1552,'Código Licitaciones'!$I$8:$I$6500,1,0)</f>
        <v>#N/A</v>
      </c>
    </row>
    <row r="1553" spans="24:44" ht="18" x14ac:dyDescent="0.35">
      <c r="X1553" s="92">
        <f t="shared" si="192"/>
        <v>9</v>
      </c>
      <c r="Z1553" s="100" t="e">
        <f t="shared" si="193"/>
        <v>#DIV/0!</v>
      </c>
      <c r="AA1553" s="105" t="e">
        <f>+VLOOKUP(C1553,'Código Licitaciones'!$J$7:$J$31,1,0)</f>
        <v>#N/A</v>
      </c>
      <c r="AB1553" s="105">
        <f t="shared" si="194"/>
        <v>0</v>
      </c>
      <c r="AC1553" s="105" t="e">
        <f>+VLOOKUP(E1553,'Código Licitaciones'!$K$7:$K$50,1,0)</f>
        <v>#N/A</v>
      </c>
      <c r="AD1553" s="105">
        <f t="shared" si="195"/>
        <v>0</v>
      </c>
      <c r="AE1553" s="105" t="e">
        <f>+VLOOKUP(G1553,'Código Licitaciones'!$L$7:$L$50,1,0)</f>
        <v>#N/A</v>
      </c>
      <c r="AF1553" s="100" t="e">
        <f t="shared" si="196"/>
        <v>#DIV/0!</v>
      </c>
      <c r="AG1553" s="105" t="e">
        <f>+VLOOKUP(I1553,'Código Licitaciones'!$M$7:$M$50,1,0)</f>
        <v>#N/A</v>
      </c>
      <c r="AH1553" s="105" t="e">
        <f>+VLOOKUP(J1553,'Código Licitaciones'!$N$7:$N$50,1,0)</f>
        <v>#N/A</v>
      </c>
      <c r="AI1553" s="105">
        <f t="shared" si="190"/>
        <v>0</v>
      </c>
      <c r="AJ1553" s="105">
        <f t="shared" si="190"/>
        <v>0</v>
      </c>
      <c r="AK1553" s="106" t="e">
        <f>+VLOOKUP(M1553,'Código Barras'!$C$3:$C$1694,1,0)</f>
        <v>#N/A</v>
      </c>
      <c r="AL1553" s="100">
        <f t="shared" si="191"/>
        <v>0</v>
      </c>
      <c r="AM1553" s="100">
        <f t="shared" si="191"/>
        <v>0</v>
      </c>
      <c r="AN1553" s="100">
        <f t="shared" si="191"/>
        <v>0</v>
      </c>
      <c r="AO1553" s="100">
        <f t="shared" si="191"/>
        <v>0</v>
      </c>
      <c r="AP1553" s="100">
        <f t="shared" si="191"/>
        <v>0</v>
      </c>
      <c r="AQ1553" s="100">
        <f t="shared" si="191"/>
        <v>0</v>
      </c>
      <c r="AR1553" s="100" t="e">
        <f>VLOOKUP(C1553&amp;E1553&amp;G1553&amp;I1553&amp;J1553,'Código Licitaciones'!$I$8:$I$6500,1,0)</f>
        <v>#N/A</v>
      </c>
    </row>
    <row r="1554" spans="24:44" ht="18" x14ac:dyDescent="0.35">
      <c r="X1554" s="92">
        <f t="shared" si="192"/>
        <v>9</v>
      </c>
      <c r="Z1554" s="100" t="e">
        <f t="shared" si="193"/>
        <v>#DIV/0!</v>
      </c>
      <c r="AA1554" s="105" t="e">
        <f>+VLOOKUP(C1554,'Código Licitaciones'!$J$7:$J$31,1,0)</f>
        <v>#N/A</v>
      </c>
      <c r="AB1554" s="105">
        <f t="shared" si="194"/>
        <v>0</v>
      </c>
      <c r="AC1554" s="105" t="e">
        <f>+VLOOKUP(E1554,'Código Licitaciones'!$K$7:$K$50,1,0)</f>
        <v>#N/A</v>
      </c>
      <c r="AD1554" s="105">
        <f t="shared" si="195"/>
        <v>0</v>
      </c>
      <c r="AE1554" s="105" t="e">
        <f>+VLOOKUP(G1554,'Código Licitaciones'!$L$7:$L$50,1,0)</f>
        <v>#N/A</v>
      </c>
      <c r="AF1554" s="100" t="e">
        <f t="shared" si="196"/>
        <v>#DIV/0!</v>
      </c>
      <c r="AG1554" s="105" t="e">
        <f>+VLOOKUP(I1554,'Código Licitaciones'!$M$7:$M$50,1,0)</f>
        <v>#N/A</v>
      </c>
      <c r="AH1554" s="105" t="e">
        <f>+VLOOKUP(J1554,'Código Licitaciones'!$N$7:$N$50,1,0)</f>
        <v>#N/A</v>
      </c>
      <c r="AI1554" s="105">
        <f t="shared" si="190"/>
        <v>0</v>
      </c>
      <c r="AJ1554" s="105">
        <f t="shared" si="190"/>
        <v>0</v>
      </c>
      <c r="AK1554" s="106" t="e">
        <f>+VLOOKUP(M1554,'Código Barras'!$C$3:$C$1694,1,0)</f>
        <v>#N/A</v>
      </c>
      <c r="AL1554" s="100">
        <f t="shared" si="191"/>
        <v>0</v>
      </c>
      <c r="AM1554" s="100">
        <f t="shared" si="191"/>
        <v>0</v>
      </c>
      <c r="AN1554" s="100">
        <f t="shared" si="191"/>
        <v>0</v>
      </c>
      <c r="AO1554" s="100">
        <f t="shared" si="191"/>
        <v>0</v>
      </c>
      <c r="AP1554" s="100">
        <f t="shared" si="191"/>
        <v>0</v>
      </c>
      <c r="AQ1554" s="100">
        <f t="shared" si="191"/>
        <v>0</v>
      </c>
      <c r="AR1554" s="100" t="e">
        <f>VLOOKUP(C1554&amp;E1554&amp;G1554&amp;I1554&amp;J1554,'Código Licitaciones'!$I$8:$I$6500,1,0)</f>
        <v>#N/A</v>
      </c>
    </row>
    <row r="1555" spans="24:44" ht="18" x14ac:dyDescent="0.35">
      <c r="X1555" s="92">
        <f t="shared" si="192"/>
        <v>9</v>
      </c>
      <c r="Z1555" s="100" t="e">
        <f t="shared" si="193"/>
        <v>#DIV/0!</v>
      </c>
      <c r="AA1555" s="105" t="e">
        <f>+VLOOKUP(C1555,'Código Licitaciones'!$J$7:$J$31,1,0)</f>
        <v>#N/A</v>
      </c>
      <c r="AB1555" s="105">
        <f t="shared" si="194"/>
        <v>0</v>
      </c>
      <c r="AC1555" s="105" t="e">
        <f>+VLOOKUP(E1555,'Código Licitaciones'!$K$7:$K$50,1,0)</f>
        <v>#N/A</v>
      </c>
      <c r="AD1555" s="105">
        <f t="shared" si="195"/>
        <v>0</v>
      </c>
      <c r="AE1555" s="105" t="e">
        <f>+VLOOKUP(G1555,'Código Licitaciones'!$L$7:$L$50,1,0)</f>
        <v>#N/A</v>
      </c>
      <c r="AF1555" s="100" t="e">
        <f t="shared" si="196"/>
        <v>#DIV/0!</v>
      </c>
      <c r="AG1555" s="105" t="e">
        <f>+VLOOKUP(I1555,'Código Licitaciones'!$M$7:$M$50,1,0)</f>
        <v>#N/A</v>
      </c>
      <c r="AH1555" s="105" t="e">
        <f>+VLOOKUP(J1555,'Código Licitaciones'!$N$7:$N$50,1,0)</f>
        <v>#N/A</v>
      </c>
      <c r="AI1555" s="105">
        <f t="shared" si="190"/>
        <v>0</v>
      </c>
      <c r="AJ1555" s="105">
        <f t="shared" si="190"/>
        <v>0</v>
      </c>
      <c r="AK1555" s="106" t="e">
        <f>+VLOOKUP(M1555,'Código Barras'!$C$3:$C$1694,1,0)</f>
        <v>#N/A</v>
      </c>
      <c r="AL1555" s="100">
        <f t="shared" si="191"/>
        <v>0</v>
      </c>
      <c r="AM1555" s="100">
        <f t="shared" si="191"/>
        <v>0</v>
      </c>
      <c r="AN1555" s="100">
        <f t="shared" si="191"/>
        <v>0</v>
      </c>
      <c r="AO1555" s="100">
        <f t="shared" si="191"/>
        <v>0</v>
      </c>
      <c r="AP1555" s="100">
        <f t="shared" si="191"/>
        <v>0</v>
      </c>
      <c r="AQ1555" s="100">
        <f t="shared" si="191"/>
        <v>0</v>
      </c>
      <c r="AR1555" s="100" t="e">
        <f>VLOOKUP(C1555&amp;E1555&amp;G1555&amp;I1555&amp;J1555,'Código Licitaciones'!$I$8:$I$6500,1,0)</f>
        <v>#N/A</v>
      </c>
    </row>
    <row r="1556" spans="24:44" ht="18" x14ac:dyDescent="0.35">
      <c r="X1556" s="92">
        <f t="shared" si="192"/>
        <v>9</v>
      </c>
      <c r="Z1556" s="100" t="e">
        <f t="shared" si="193"/>
        <v>#DIV/0!</v>
      </c>
      <c r="AA1556" s="105" t="e">
        <f>+VLOOKUP(C1556,'Código Licitaciones'!$J$7:$J$31,1,0)</f>
        <v>#N/A</v>
      </c>
      <c r="AB1556" s="105">
        <f t="shared" si="194"/>
        <v>0</v>
      </c>
      <c r="AC1556" s="105" t="e">
        <f>+VLOOKUP(E1556,'Código Licitaciones'!$K$7:$K$50,1,0)</f>
        <v>#N/A</v>
      </c>
      <c r="AD1556" s="105">
        <f t="shared" si="195"/>
        <v>0</v>
      </c>
      <c r="AE1556" s="105" t="e">
        <f>+VLOOKUP(G1556,'Código Licitaciones'!$L$7:$L$50,1,0)</f>
        <v>#N/A</v>
      </c>
      <c r="AF1556" s="100" t="e">
        <f t="shared" si="196"/>
        <v>#DIV/0!</v>
      </c>
      <c r="AG1556" s="105" t="e">
        <f>+VLOOKUP(I1556,'Código Licitaciones'!$M$7:$M$50,1,0)</f>
        <v>#N/A</v>
      </c>
      <c r="AH1556" s="105" t="e">
        <f>+VLOOKUP(J1556,'Código Licitaciones'!$N$7:$N$50,1,0)</f>
        <v>#N/A</v>
      </c>
      <c r="AI1556" s="105">
        <f t="shared" si="190"/>
        <v>0</v>
      </c>
      <c r="AJ1556" s="105">
        <f t="shared" si="190"/>
        <v>0</v>
      </c>
      <c r="AK1556" s="106" t="e">
        <f>+VLOOKUP(M1556,'Código Barras'!$C$3:$C$1694,1,0)</f>
        <v>#N/A</v>
      </c>
      <c r="AL1556" s="100">
        <f t="shared" si="191"/>
        <v>0</v>
      </c>
      <c r="AM1556" s="100">
        <f t="shared" si="191"/>
        <v>0</v>
      </c>
      <c r="AN1556" s="100">
        <f t="shared" si="191"/>
        <v>0</v>
      </c>
      <c r="AO1556" s="100">
        <f t="shared" si="191"/>
        <v>0</v>
      </c>
      <c r="AP1556" s="100">
        <f t="shared" si="191"/>
        <v>0</v>
      </c>
      <c r="AQ1556" s="100">
        <f t="shared" si="191"/>
        <v>0</v>
      </c>
      <c r="AR1556" s="100" t="e">
        <f>VLOOKUP(C1556&amp;E1556&amp;G1556&amp;I1556&amp;J1556,'Código Licitaciones'!$I$8:$I$6500,1,0)</f>
        <v>#N/A</v>
      </c>
    </row>
    <row r="1557" spans="24:44" ht="18" x14ac:dyDescent="0.35">
      <c r="X1557" s="92">
        <f t="shared" si="192"/>
        <v>9</v>
      </c>
      <c r="Z1557" s="100" t="e">
        <f t="shared" si="193"/>
        <v>#DIV/0!</v>
      </c>
      <c r="AA1557" s="105" t="e">
        <f>+VLOOKUP(C1557,'Código Licitaciones'!$J$7:$J$31,1,0)</f>
        <v>#N/A</v>
      </c>
      <c r="AB1557" s="105">
        <f t="shared" si="194"/>
        <v>0</v>
      </c>
      <c r="AC1557" s="105" t="e">
        <f>+VLOOKUP(E1557,'Código Licitaciones'!$K$7:$K$50,1,0)</f>
        <v>#N/A</v>
      </c>
      <c r="AD1557" s="105">
        <f t="shared" si="195"/>
        <v>0</v>
      </c>
      <c r="AE1557" s="105" t="e">
        <f>+VLOOKUP(G1557,'Código Licitaciones'!$L$7:$L$50,1,0)</f>
        <v>#N/A</v>
      </c>
      <c r="AF1557" s="100" t="e">
        <f t="shared" si="196"/>
        <v>#DIV/0!</v>
      </c>
      <c r="AG1557" s="105" t="e">
        <f>+VLOOKUP(I1557,'Código Licitaciones'!$M$7:$M$50,1,0)</f>
        <v>#N/A</v>
      </c>
      <c r="AH1557" s="105" t="e">
        <f>+VLOOKUP(J1557,'Código Licitaciones'!$N$7:$N$50,1,0)</f>
        <v>#N/A</v>
      </c>
      <c r="AI1557" s="105">
        <f t="shared" si="190"/>
        <v>0</v>
      </c>
      <c r="AJ1557" s="105">
        <f t="shared" si="190"/>
        <v>0</v>
      </c>
      <c r="AK1557" s="106" t="e">
        <f>+VLOOKUP(M1557,'Código Barras'!$C$3:$C$1694,1,0)</f>
        <v>#N/A</v>
      </c>
      <c r="AL1557" s="100">
        <f t="shared" si="191"/>
        <v>0</v>
      </c>
      <c r="AM1557" s="100">
        <f t="shared" si="191"/>
        <v>0</v>
      </c>
      <c r="AN1557" s="100">
        <f t="shared" si="191"/>
        <v>0</v>
      </c>
      <c r="AO1557" s="100">
        <f t="shared" ref="AO1557:AQ1620" si="197">IF(OR(ISNUMBER(Q1557),Q1557=0),Q1557,1/0)</f>
        <v>0</v>
      </c>
      <c r="AP1557" s="100">
        <f t="shared" si="197"/>
        <v>0</v>
      </c>
      <c r="AQ1557" s="100">
        <f t="shared" si="197"/>
        <v>0</v>
      </c>
      <c r="AR1557" s="100" t="e">
        <f>VLOOKUP(C1557&amp;E1557&amp;G1557&amp;I1557&amp;J1557,'Código Licitaciones'!$I$8:$I$6500,1,0)</f>
        <v>#N/A</v>
      </c>
    </row>
    <row r="1558" spans="24:44" ht="18" x14ac:dyDescent="0.35">
      <c r="X1558" s="92">
        <f t="shared" si="192"/>
        <v>9</v>
      </c>
      <c r="Z1558" s="100" t="e">
        <f t="shared" si="193"/>
        <v>#DIV/0!</v>
      </c>
      <c r="AA1558" s="105" t="e">
        <f>+VLOOKUP(C1558,'Código Licitaciones'!$J$7:$J$31,1,0)</f>
        <v>#N/A</v>
      </c>
      <c r="AB1558" s="105">
        <f t="shared" si="194"/>
        <v>0</v>
      </c>
      <c r="AC1558" s="105" t="e">
        <f>+VLOOKUP(E1558,'Código Licitaciones'!$K$7:$K$50,1,0)</f>
        <v>#N/A</v>
      </c>
      <c r="AD1558" s="105">
        <f t="shared" si="195"/>
        <v>0</v>
      </c>
      <c r="AE1558" s="105" t="e">
        <f>+VLOOKUP(G1558,'Código Licitaciones'!$L$7:$L$50,1,0)</f>
        <v>#N/A</v>
      </c>
      <c r="AF1558" s="100" t="e">
        <f t="shared" si="196"/>
        <v>#DIV/0!</v>
      </c>
      <c r="AG1558" s="105" t="e">
        <f>+VLOOKUP(I1558,'Código Licitaciones'!$M$7:$M$50,1,0)</f>
        <v>#N/A</v>
      </c>
      <c r="AH1558" s="105" t="e">
        <f>+VLOOKUP(J1558,'Código Licitaciones'!$N$7:$N$50,1,0)</f>
        <v>#N/A</v>
      </c>
      <c r="AI1558" s="105">
        <f t="shared" si="190"/>
        <v>0</v>
      </c>
      <c r="AJ1558" s="105">
        <f t="shared" si="190"/>
        <v>0</v>
      </c>
      <c r="AK1558" s="106" t="e">
        <f>+VLOOKUP(M1558,'Código Barras'!$C$3:$C$1694,1,0)</f>
        <v>#N/A</v>
      </c>
      <c r="AL1558" s="100">
        <f t="shared" ref="AL1558:AQ1621" si="198">IF(OR(ISNUMBER(N1558),N1558=0),N1558,1/0)</f>
        <v>0</v>
      </c>
      <c r="AM1558" s="100">
        <f t="shared" si="198"/>
        <v>0</v>
      </c>
      <c r="AN1558" s="100">
        <f t="shared" si="198"/>
        <v>0</v>
      </c>
      <c r="AO1558" s="100">
        <f t="shared" si="197"/>
        <v>0</v>
      </c>
      <c r="AP1558" s="100">
        <f t="shared" si="197"/>
        <v>0</v>
      </c>
      <c r="AQ1558" s="100">
        <f t="shared" si="197"/>
        <v>0</v>
      </c>
      <c r="AR1558" s="100" t="e">
        <f>VLOOKUP(C1558&amp;E1558&amp;G1558&amp;I1558&amp;J1558,'Código Licitaciones'!$I$8:$I$6500,1,0)</f>
        <v>#N/A</v>
      </c>
    </row>
    <row r="1559" spans="24:44" ht="18" x14ac:dyDescent="0.35">
      <c r="X1559" s="92">
        <f t="shared" si="192"/>
        <v>9</v>
      </c>
      <c r="Z1559" s="100" t="e">
        <f t="shared" si="193"/>
        <v>#DIV/0!</v>
      </c>
      <c r="AA1559" s="105" t="e">
        <f>+VLOOKUP(C1559,'Código Licitaciones'!$J$7:$J$31,1,0)</f>
        <v>#N/A</v>
      </c>
      <c r="AB1559" s="105">
        <f t="shared" si="194"/>
        <v>0</v>
      </c>
      <c r="AC1559" s="105" t="e">
        <f>+VLOOKUP(E1559,'Código Licitaciones'!$K$7:$K$50,1,0)</f>
        <v>#N/A</v>
      </c>
      <c r="AD1559" s="105">
        <f t="shared" si="195"/>
        <v>0</v>
      </c>
      <c r="AE1559" s="105" t="e">
        <f>+VLOOKUP(G1559,'Código Licitaciones'!$L$7:$L$50,1,0)</f>
        <v>#N/A</v>
      </c>
      <c r="AF1559" s="100" t="e">
        <f t="shared" si="196"/>
        <v>#DIV/0!</v>
      </c>
      <c r="AG1559" s="105" t="e">
        <f>+VLOOKUP(I1559,'Código Licitaciones'!$M$7:$M$50,1,0)</f>
        <v>#N/A</v>
      </c>
      <c r="AH1559" s="105" t="e">
        <f>+VLOOKUP(J1559,'Código Licitaciones'!$N$7:$N$50,1,0)</f>
        <v>#N/A</v>
      </c>
      <c r="AI1559" s="105">
        <f t="shared" si="190"/>
        <v>0</v>
      </c>
      <c r="AJ1559" s="105">
        <f t="shared" si="190"/>
        <v>0</v>
      </c>
      <c r="AK1559" s="106" t="e">
        <f>+VLOOKUP(M1559,'Código Barras'!$C$3:$C$1694,1,0)</f>
        <v>#N/A</v>
      </c>
      <c r="AL1559" s="100">
        <f t="shared" si="198"/>
        <v>0</v>
      </c>
      <c r="AM1559" s="100">
        <f t="shared" si="198"/>
        <v>0</v>
      </c>
      <c r="AN1559" s="100">
        <f t="shared" si="198"/>
        <v>0</v>
      </c>
      <c r="AO1559" s="100">
        <f t="shared" si="197"/>
        <v>0</v>
      </c>
      <c r="AP1559" s="100">
        <f t="shared" si="197"/>
        <v>0</v>
      </c>
      <c r="AQ1559" s="100">
        <f t="shared" si="197"/>
        <v>0</v>
      </c>
      <c r="AR1559" s="100" t="e">
        <f>VLOOKUP(C1559&amp;E1559&amp;G1559&amp;I1559&amp;J1559,'Código Licitaciones'!$I$8:$I$6500,1,0)</f>
        <v>#N/A</v>
      </c>
    </row>
    <row r="1560" spans="24:44" ht="18" x14ac:dyDescent="0.35">
      <c r="X1560" s="92">
        <f t="shared" si="192"/>
        <v>9</v>
      </c>
      <c r="Z1560" s="100" t="e">
        <f t="shared" si="193"/>
        <v>#DIV/0!</v>
      </c>
      <c r="AA1560" s="105" t="e">
        <f>+VLOOKUP(C1560,'Código Licitaciones'!$J$7:$J$31,1,0)</f>
        <v>#N/A</v>
      </c>
      <c r="AB1560" s="105">
        <f t="shared" si="194"/>
        <v>0</v>
      </c>
      <c r="AC1560" s="105" t="e">
        <f>+VLOOKUP(E1560,'Código Licitaciones'!$K$7:$K$50,1,0)</f>
        <v>#N/A</v>
      </c>
      <c r="AD1560" s="105">
        <f t="shared" si="195"/>
        <v>0</v>
      </c>
      <c r="AE1560" s="105" t="e">
        <f>+VLOOKUP(G1560,'Código Licitaciones'!$L$7:$L$50,1,0)</f>
        <v>#N/A</v>
      </c>
      <c r="AF1560" s="100" t="e">
        <f t="shared" si="196"/>
        <v>#DIV/0!</v>
      </c>
      <c r="AG1560" s="105" t="e">
        <f>+VLOOKUP(I1560,'Código Licitaciones'!$M$7:$M$50,1,0)</f>
        <v>#N/A</v>
      </c>
      <c r="AH1560" s="105" t="e">
        <f>+VLOOKUP(J1560,'Código Licitaciones'!$N$7:$N$50,1,0)</f>
        <v>#N/A</v>
      </c>
      <c r="AI1560" s="105">
        <f t="shared" si="190"/>
        <v>0</v>
      </c>
      <c r="AJ1560" s="105">
        <f t="shared" si="190"/>
        <v>0</v>
      </c>
      <c r="AK1560" s="106" t="e">
        <f>+VLOOKUP(M1560,'Código Barras'!$C$3:$C$1694,1,0)</f>
        <v>#N/A</v>
      </c>
      <c r="AL1560" s="100">
        <f t="shared" si="198"/>
        <v>0</v>
      </c>
      <c r="AM1560" s="100">
        <f t="shared" si="198"/>
        <v>0</v>
      </c>
      <c r="AN1560" s="100">
        <f t="shared" si="198"/>
        <v>0</v>
      </c>
      <c r="AO1560" s="100">
        <f t="shared" si="197"/>
        <v>0</v>
      </c>
      <c r="AP1560" s="100">
        <f t="shared" si="197"/>
        <v>0</v>
      </c>
      <c r="AQ1560" s="100">
        <f t="shared" si="197"/>
        <v>0</v>
      </c>
      <c r="AR1560" s="100" t="e">
        <f>VLOOKUP(C1560&amp;E1560&amp;G1560&amp;I1560&amp;J1560,'Código Licitaciones'!$I$8:$I$6500,1,0)</f>
        <v>#N/A</v>
      </c>
    </row>
    <row r="1561" spans="24:44" ht="18" x14ac:dyDescent="0.35">
      <c r="X1561" s="92">
        <f t="shared" si="192"/>
        <v>9</v>
      </c>
      <c r="Z1561" s="100" t="e">
        <f t="shared" si="193"/>
        <v>#DIV/0!</v>
      </c>
      <c r="AA1561" s="105" t="e">
        <f>+VLOOKUP(C1561,'Código Licitaciones'!$J$7:$J$31,1,0)</f>
        <v>#N/A</v>
      </c>
      <c r="AB1561" s="105">
        <f t="shared" si="194"/>
        <v>0</v>
      </c>
      <c r="AC1561" s="105" t="e">
        <f>+VLOOKUP(E1561,'Código Licitaciones'!$K$7:$K$50,1,0)</f>
        <v>#N/A</v>
      </c>
      <c r="AD1561" s="105">
        <f t="shared" si="195"/>
        <v>0</v>
      </c>
      <c r="AE1561" s="105" t="e">
        <f>+VLOOKUP(G1561,'Código Licitaciones'!$L$7:$L$50,1,0)</f>
        <v>#N/A</v>
      </c>
      <c r="AF1561" s="100" t="e">
        <f t="shared" si="196"/>
        <v>#DIV/0!</v>
      </c>
      <c r="AG1561" s="105" t="e">
        <f>+VLOOKUP(I1561,'Código Licitaciones'!$M$7:$M$50,1,0)</f>
        <v>#N/A</v>
      </c>
      <c r="AH1561" s="105" t="e">
        <f>+VLOOKUP(J1561,'Código Licitaciones'!$N$7:$N$50,1,0)</f>
        <v>#N/A</v>
      </c>
      <c r="AI1561" s="105">
        <f t="shared" si="190"/>
        <v>0</v>
      </c>
      <c r="AJ1561" s="105">
        <f t="shared" si="190"/>
        <v>0</v>
      </c>
      <c r="AK1561" s="106" t="e">
        <f>+VLOOKUP(M1561,'Código Barras'!$C$3:$C$1694,1,0)</f>
        <v>#N/A</v>
      </c>
      <c r="AL1561" s="100">
        <f t="shared" si="198"/>
        <v>0</v>
      </c>
      <c r="AM1561" s="100">
        <f t="shared" si="198"/>
        <v>0</v>
      </c>
      <c r="AN1561" s="100">
        <f t="shared" si="198"/>
        <v>0</v>
      </c>
      <c r="AO1561" s="100">
        <f t="shared" si="197"/>
        <v>0</v>
      </c>
      <c r="AP1561" s="100">
        <f t="shared" si="197"/>
        <v>0</v>
      </c>
      <c r="AQ1561" s="100">
        <f t="shared" si="197"/>
        <v>0</v>
      </c>
      <c r="AR1561" s="100" t="e">
        <f>VLOOKUP(C1561&amp;E1561&amp;G1561&amp;I1561&amp;J1561,'Código Licitaciones'!$I$8:$I$6500,1,0)</f>
        <v>#N/A</v>
      </c>
    </row>
    <row r="1562" spans="24:44" ht="18" x14ac:dyDescent="0.35">
      <c r="X1562" s="92">
        <f t="shared" si="192"/>
        <v>9</v>
      </c>
      <c r="Z1562" s="100" t="e">
        <f t="shared" si="193"/>
        <v>#DIV/0!</v>
      </c>
      <c r="AA1562" s="105" t="e">
        <f>+VLOOKUP(C1562,'Código Licitaciones'!$J$7:$J$31,1,0)</f>
        <v>#N/A</v>
      </c>
      <c r="AB1562" s="105">
        <f t="shared" si="194"/>
        <v>0</v>
      </c>
      <c r="AC1562" s="105" t="e">
        <f>+VLOOKUP(E1562,'Código Licitaciones'!$K$7:$K$50,1,0)</f>
        <v>#N/A</v>
      </c>
      <c r="AD1562" s="105">
        <f t="shared" si="195"/>
        <v>0</v>
      </c>
      <c r="AE1562" s="105" t="e">
        <f>+VLOOKUP(G1562,'Código Licitaciones'!$L$7:$L$50,1,0)</f>
        <v>#N/A</v>
      </c>
      <c r="AF1562" s="100" t="e">
        <f t="shared" si="196"/>
        <v>#DIV/0!</v>
      </c>
      <c r="AG1562" s="105" t="e">
        <f>+VLOOKUP(I1562,'Código Licitaciones'!$M$7:$M$50,1,0)</f>
        <v>#N/A</v>
      </c>
      <c r="AH1562" s="105" t="e">
        <f>+VLOOKUP(J1562,'Código Licitaciones'!$N$7:$N$50,1,0)</f>
        <v>#N/A</v>
      </c>
      <c r="AI1562" s="105">
        <f t="shared" si="190"/>
        <v>0</v>
      </c>
      <c r="AJ1562" s="105">
        <f t="shared" si="190"/>
        <v>0</v>
      </c>
      <c r="AK1562" s="106" t="e">
        <f>+VLOOKUP(M1562,'Código Barras'!$C$3:$C$1694,1,0)</f>
        <v>#N/A</v>
      </c>
      <c r="AL1562" s="100">
        <f t="shared" si="198"/>
        <v>0</v>
      </c>
      <c r="AM1562" s="100">
        <f t="shared" si="198"/>
        <v>0</v>
      </c>
      <c r="AN1562" s="100">
        <f t="shared" si="198"/>
        <v>0</v>
      </c>
      <c r="AO1562" s="100">
        <f t="shared" si="197"/>
        <v>0</v>
      </c>
      <c r="AP1562" s="100">
        <f t="shared" si="197"/>
        <v>0</v>
      </c>
      <c r="AQ1562" s="100">
        <f t="shared" si="197"/>
        <v>0</v>
      </c>
      <c r="AR1562" s="100" t="e">
        <f>VLOOKUP(C1562&amp;E1562&amp;G1562&amp;I1562&amp;J1562,'Código Licitaciones'!$I$8:$I$6500,1,0)</f>
        <v>#N/A</v>
      </c>
    </row>
    <row r="1563" spans="24:44" ht="18" x14ac:dyDescent="0.35">
      <c r="X1563" s="92">
        <f t="shared" si="192"/>
        <v>9</v>
      </c>
      <c r="Z1563" s="100" t="e">
        <f t="shared" si="193"/>
        <v>#DIV/0!</v>
      </c>
      <c r="AA1563" s="105" t="e">
        <f>+VLOOKUP(C1563,'Código Licitaciones'!$J$7:$J$31,1,0)</f>
        <v>#N/A</v>
      </c>
      <c r="AB1563" s="105">
        <f t="shared" si="194"/>
        <v>0</v>
      </c>
      <c r="AC1563" s="105" t="e">
        <f>+VLOOKUP(E1563,'Código Licitaciones'!$K$7:$K$50,1,0)</f>
        <v>#N/A</v>
      </c>
      <c r="AD1563" s="105">
        <f t="shared" si="195"/>
        <v>0</v>
      </c>
      <c r="AE1563" s="105" t="e">
        <f>+VLOOKUP(G1563,'Código Licitaciones'!$L$7:$L$50,1,0)</f>
        <v>#N/A</v>
      </c>
      <c r="AF1563" s="100" t="e">
        <f t="shared" si="196"/>
        <v>#DIV/0!</v>
      </c>
      <c r="AG1563" s="105" t="e">
        <f>+VLOOKUP(I1563,'Código Licitaciones'!$M$7:$M$50,1,0)</f>
        <v>#N/A</v>
      </c>
      <c r="AH1563" s="105" t="e">
        <f>+VLOOKUP(J1563,'Código Licitaciones'!$N$7:$N$50,1,0)</f>
        <v>#N/A</v>
      </c>
      <c r="AI1563" s="105">
        <f t="shared" si="190"/>
        <v>0</v>
      </c>
      <c r="AJ1563" s="105">
        <f t="shared" si="190"/>
        <v>0</v>
      </c>
      <c r="AK1563" s="106" t="e">
        <f>+VLOOKUP(M1563,'Código Barras'!$C$3:$C$1694,1,0)</f>
        <v>#N/A</v>
      </c>
      <c r="AL1563" s="100">
        <f t="shared" si="198"/>
        <v>0</v>
      </c>
      <c r="AM1563" s="100">
        <f t="shared" si="198"/>
        <v>0</v>
      </c>
      <c r="AN1563" s="100">
        <f t="shared" si="198"/>
        <v>0</v>
      </c>
      <c r="AO1563" s="100">
        <f t="shared" si="197"/>
        <v>0</v>
      </c>
      <c r="AP1563" s="100">
        <f t="shared" si="197"/>
        <v>0</v>
      </c>
      <c r="AQ1563" s="100">
        <f t="shared" si="197"/>
        <v>0</v>
      </c>
      <c r="AR1563" s="100" t="e">
        <f>VLOOKUP(C1563&amp;E1563&amp;G1563&amp;I1563&amp;J1563,'Código Licitaciones'!$I$8:$I$6500,1,0)</f>
        <v>#N/A</v>
      </c>
    </row>
    <row r="1564" spans="24:44" ht="18" x14ac:dyDescent="0.35">
      <c r="X1564" s="92">
        <f t="shared" si="192"/>
        <v>9</v>
      </c>
      <c r="Z1564" s="100" t="e">
        <f t="shared" si="193"/>
        <v>#DIV/0!</v>
      </c>
      <c r="AA1564" s="105" t="e">
        <f>+VLOOKUP(C1564,'Código Licitaciones'!$J$7:$J$31,1,0)</f>
        <v>#N/A</v>
      </c>
      <c r="AB1564" s="105">
        <f t="shared" si="194"/>
        <v>0</v>
      </c>
      <c r="AC1564" s="105" t="e">
        <f>+VLOOKUP(E1564,'Código Licitaciones'!$K$7:$K$50,1,0)</f>
        <v>#N/A</v>
      </c>
      <c r="AD1564" s="105">
        <f t="shared" si="195"/>
        <v>0</v>
      </c>
      <c r="AE1564" s="105" t="e">
        <f>+VLOOKUP(G1564,'Código Licitaciones'!$L$7:$L$50,1,0)</f>
        <v>#N/A</v>
      </c>
      <c r="AF1564" s="100" t="e">
        <f t="shared" si="196"/>
        <v>#DIV/0!</v>
      </c>
      <c r="AG1564" s="105" t="e">
        <f>+VLOOKUP(I1564,'Código Licitaciones'!$M$7:$M$50,1,0)</f>
        <v>#N/A</v>
      </c>
      <c r="AH1564" s="105" t="e">
        <f>+VLOOKUP(J1564,'Código Licitaciones'!$N$7:$N$50,1,0)</f>
        <v>#N/A</v>
      </c>
      <c r="AI1564" s="105">
        <f t="shared" si="190"/>
        <v>0</v>
      </c>
      <c r="AJ1564" s="105">
        <f t="shared" si="190"/>
        <v>0</v>
      </c>
      <c r="AK1564" s="106" t="e">
        <f>+VLOOKUP(M1564,'Código Barras'!$C$3:$C$1694,1,0)</f>
        <v>#N/A</v>
      </c>
      <c r="AL1564" s="100">
        <f t="shared" si="198"/>
        <v>0</v>
      </c>
      <c r="AM1564" s="100">
        <f t="shared" si="198"/>
        <v>0</v>
      </c>
      <c r="AN1564" s="100">
        <f t="shared" si="198"/>
        <v>0</v>
      </c>
      <c r="AO1564" s="100">
        <f t="shared" si="197"/>
        <v>0</v>
      </c>
      <c r="AP1564" s="100">
        <f t="shared" si="197"/>
        <v>0</v>
      </c>
      <c r="AQ1564" s="100">
        <f t="shared" si="197"/>
        <v>0</v>
      </c>
      <c r="AR1564" s="100" t="e">
        <f>VLOOKUP(C1564&amp;E1564&amp;G1564&amp;I1564&amp;J1564,'Código Licitaciones'!$I$8:$I$6500,1,0)</f>
        <v>#N/A</v>
      </c>
    </row>
    <row r="1565" spans="24:44" ht="18" x14ac:dyDescent="0.35">
      <c r="X1565" s="92">
        <f t="shared" si="192"/>
        <v>9</v>
      </c>
      <c r="Z1565" s="100" t="e">
        <f t="shared" si="193"/>
        <v>#DIV/0!</v>
      </c>
      <c r="AA1565" s="105" t="e">
        <f>+VLOOKUP(C1565,'Código Licitaciones'!$J$7:$J$31,1,0)</f>
        <v>#N/A</v>
      </c>
      <c r="AB1565" s="105">
        <f t="shared" si="194"/>
        <v>0</v>
      </c>
      <c r="AC1565" s="105" t="e">
        <f>+VLOOKUP(E1565,'Código Licitaciones'!$K$7:$K$50,1,0)</f>
        <v>#N/A</v>
      </c>
      <c r="AD1565" s="105">
        <f t="shared" si="195"/>
        <v>0</v>
      </c>
      <c r="AE1565" s="105" t="e">
        <f>+VLOOKUP(G1565,'Código Licitaciones'!$L$7:$L$50,1,0)</f>
        <v>#N/A</v>
      </c>
      <c r="AF1565" s="100" t="e">
        <f t="shared" si="196"/>
        <v>#DIV/0!</v>
      </c>
      <c r="AG1565" s="105" t="e">
        <f>+VLOOKUP(I1565,'Código Licitaciones'!$M$7:$M$50,1,0)</f>
        <v>#N/A</v>
      </c>
      <c r="AH1565" s="105" t="e">
        <f>+VLOOKUP(J1565,'Código Licitaciones'!$N$7:$N$50,1,0)</f>
        <v>#N/A</v>
      </c>
      <c r="AI1565" s="105">
        <f t="shared" si="190"/>
        <v>0</v>
      </c>
      <c r="AJ1565" s="105">
        <f t="shared" si="190"/>
        <v>0</v>
      </c>
      <c r="AK1565" s="106" t="e">
        <f>+VLOOKUP(M1565,'Código Barras'!$C$3:$C$1694,1,0)</f>
        <v>#N/A</v>
      </c>
      <c r="AL1565" s="100">
        <f t="shared" si="198"/>
        <v>0</v>
      </c>
      <c r="AM1565" s="100">
        <f t="shared" si="198"/>
        <v>0</v>
      </c>
      <c r="AN1565" s="100">
        <f t="shared" si="198"/>
        <v>0</v>
      </c>
      <c r="AO1565" s="100">
        <f t="shared" si="197"/>
        <v>0</v>
      </c>
      <c r="AP1565" s="100">
        <f t="shared" si="197"/>
        <v>0</v>
      </c>
      <c r="AQ1565" s="100">
        <f t="shared" si="197"/>
        <v>0</v>
      </c>
      <c r="AR1565" s="100" t="e">
        <f>VLOOKUP(C1565&amp;E1565&amp;G1565&amp;I1565&amp;J1565,'Código Licitaciones'!$I$8:$I$6500,1,0)</f>
        <v>#N/A</v>
      </c>
    </row>
    <row r="1566" spans="24:44" ht="18" x14ac:dyDescent="0.35">
      <c r="X1566" s="92">
        <f t="shared" si="192"/>
        <v>9</v>
      </c>
      <c r="Z1566" s="100" t="e">
        <f t="shared" si="193"/>
        <v>#DIV/0!</v>
      </c>
      <c r="AA1566" s="105" t="e">
        <f>+VLOOKUP(C1566,'Código Licitaciones'!$J$7:$J$31,1,0)</f>
        <v>#N/A</v>
      </c>
      <c r="AB1566" s="105">
        <f t="shared" si="194"/>
        <v>0</v>
      </c>
      <c r="AC1566" s="105" t="e">
        <f>+VLOOKUP(E1566,'Código Licitaciones'!$K$7:$K$50,1,0)</f>
        <v>#N/A</v>
      </c>
      <c r="AD1566" s="105">
        <f t="shared" si="195"/>
        <v>0</v>
      </c>
      <c r="AE1566" s="105" t="e">
        <f>+VLOOKUP(G1566,'Código Licitaciones'!$L$7:$L$50,1,0)</f>
        <v>#N/A</v>
      </c>
      <c r="AF1566" s="100" t="e">
        <f t="shared" si="196"/>
        <v>#DIV/0!</v>
      </c>
      <c r="AG1566" s="105" t="e">
        <f>+VLOOKUP(I1566,'Código Licitaciones'!$M$7:$M$50,1,0)</f>
        <v>#N/A</v>
      </c>
      <c r="AH1566" s="105" t="e">
        <f>+VLOOKUP(J1566,'Código Licitaciones'!$N$7:$N$50,1,0)</f>
        <v>#N/A</v>
      </c>
      <c r="AI1566" s="105">
        <f t="shared" si="190"/>
        <v>0</v>
      </c>
      <c r="AJ1566" s="105">
        <f t="shared" si="190"/>
        <v>0</v>
      </c>
      <c r="AK1566" s="106" t="e">
        <f>+VLOOKUP(M1566,'Código Barras'!$C$3:$C$1694,1,0)</f>
        <v>#N/A</v>
      </c>
      <c r="AL1566" s="100">
        <f t="shared" si="198"/>
        <v>0</v>
      </c>
      <c r="AM1566" s="100">
        <f t="shared" si="198"/>
        <v>0</v>
      </c>
      <c r="AN1566" s="100">
        <f t="shared" si="198"/>
        <v>0</v>
      </c>
      <c r="AO1566" s="100">
        <f t="shared" si="197"/>
        <v>0</v>
      </c>
      <c r="AP1566" s="100">
        <f t="shared" si="197"/>
        <v>0</v>
      </c>
      <c r="AQ1566" s="100">
        <f t="shared" si="197"/>
        <v>0</v>
      </c>
      <c r="AR1566" s="100" t="e">
        <f>VLOOKUP(C1566&amp;E1566&amp;G1566&amp;I1566&amp;J1566,'Código Licitaciones'!$I$8:$I$6500,1,0)</f>
        <v>#N/A</v>
      </c>
    </row>
    <row r="1567" spans="24:44" ht="18" x14ac:dyDescent="0.35">
      <c r="X1567" s="92">
        <f t="shared" si="192"/>
        <v>9</v>
      </c>
      <c r="Z1567" s="100" t="e">
        <f t="shared" si="193"/>
        <v>#DIV/0!</v>
      </c>
      <c r="AA1567" s="105" t="e">
        <f>+VLOOKUP(C1567,'Código Licitaciones'!$J$7:$J$31,1,0)</f>
        <v>#N/A</v>
      </c>
      <c r="AB1567" s="105">
        <f t="shared" si="194"/>
        <v>0</v>
      </c>
      <c r="AC1567" s="105" t="e">
        <f>+VLOOKUP(E1567,'Código Licitaciones'!$K$7:$K$50,1,0)</f>
        <v>#N/A</v>
      </c>
      <c r="AD1567" s="105">
        <f t="shared" si="195"/>
        <v>0</v>
      </c>
      <c r="AE1567" s="105" t="e">
        <f>+VLOOKUP(G1567,'Código Licitaciones'!$L$7:$L$50,1,0)</f>
        <v>#N/A</v>
      </c>
      <c r="AF1567" s="100" t="e">
        <f t="shared" si="196"/>
        <v>#DIV/0!</v>
      </c>
      <c r="AG1567" s="105" t="e">
        <f>+VLOOKUP(I1567,'Código Licitaciones'!$M$7:$M$50,1,0)</f>
        <v>#N/A</v>
      </c>
      <c r="AH1567" s="105" t="e">
        <f>+VLOOKUP(J1567,'Código Licitaciones'!$N$7:$N$50,1,0)</f>
        <v>#N/A</v>
      </c>
      <c r="AI1567" s="105">
        <f t="shared" si="190"/>
        <v>0</v>
      </c>
      <c r="AJ1567" s="105">
        <f t="shared" si="190"/>
        <v>0</v>
      </c>
      <c r="AK1567" s="106" t="e">
        <f>+VLOOKUP(M1567,'Código Barras'!$C$3:$C$1694,1,0)</f>
        <v>#N/A</v>
      </c>
      <c r="AL1567" s="100">
        <f t="shared" si="198"/>
        <v>0</v>
      </c>
      <c r="AM1567" s="100">
        <f t="shared" si="198"/>
        <v>0</v>
      </c>
      <c r="AN1567" s="100">
        <f t="shared" si="198"/>
        <v>0</v>
      </c>
      <c r="AO1567" s="100">
        <f t="shared" si="197"/>
        <v>0</v>
      </c>
      <c r="AP1567" s="100">
        <f t="shared" si="197"/>
        <v>0</v>
      </c>
      <c r="AQ1567" s="100">
        <f t="shared" si="197"/>
        <v>0</v>
      </c>
      <c r="AR1567" s="100" t="e">
        <f>VLOOKUP(C1567&amp;E1567&amp;G1567&amp;I1567&amp;J1567,'Código Licitaciones'!$I$8:$I$6500,1,0)</f>
        <v>#N/A</v>
      </c>
    </row>
    <row r="1568" spans="24:44" ht="18" x14ac:dyDescent="0.35">
      <c r="X1568" s="92">
        <f t="shared" si="192"/>
        <v>9</v>
      </c>
      <c r="Z1568" s="100" t="e">
        <f t="shared" si="193"/>
        <v>#DIV/0!</v>
      </c>
      <c r="AA1568" s="105" t="e">
        <f>+VLOOKUP(C1568,'Código Licitaciones'!$J$7:$J$31,1,0)</f>
        <v>#N/A</v>
      </c>
      <c r="AB1568" s="105">
        <f t="shared" si="194"/>
        <v>0</v>
      </c>
      <c r="AC1568" s="105" t="e">
        <f>+VLOOKUP(E1568,'Código Licitaciones'!$K$7:$K$50,1,0)</f>
        <v>#N/A</v>
      </c>
      <c r="AD1568" s="105">
        <f t="shared" si="195"/>
        <v>0</v>
      </c>
      <c r="AE1568" s="105" t="e">
        <f>+VLOOKUP(G1568,'Código Licitaciones'!$L$7:$L$50,1,0)</f>
        <v>#N/A</v>
      </c>
      <c r="AF1568" s="100" t="e">
        <f t="shared" si="196"/>
        <v>#DIV/0!</v>
      </c>
      <c r="AG1568" s="105" t="e">
        <f>+VLOOKUP(I1568,'Código Licitaciones'!$M$7:$M$50,1,0)</f>
        <v>#N/A</v>
      </c>
      <c r="AH1568" s="105" t="e">
        <f>+VLOOKUP(J1568,'Código Licitaciones'!$N$7:$N$50,1,0)</f>
        <v>#N/A</v>
      </c>
      <c r="AI1568" s="105">
        <f t="shared" si="190"/>
        <v>0</v>
      </c>
      <c r="AJ1568" s="105">
        <f t="shared" si="190"/>
        <v>0</v>
      </c>
      <c r="AK1568" s="106" t="e">
        <f>+VLOOKUP(M1568,'Código Barras'!$C$3:$C$1694,1,0)</f>
        <v>#N/A</v>
      </c>
      <c r="AL1568" s="100">
        <f t="shared" si="198"/>
        <v>0</v>
      </c>
      <c r="AM1568" s="100">
        <f t="shared" si="198"/>
        <v>0</v>
      </c>
      <c r="AN1568" s="100">
        <f t="shared" si="198"/>
        <v>0</v>
      </c>
      <c r="AO1568" s="100">
        <f t="shared" si="197"/>
        <v>0</v>
      </c>
      <c r="AP1568" s="100">
        <f t="shared" si="197"/>
        <v>0</v>
      </c>
      <c r="AQ1568" s="100">
        <f t="shared" si="197"/>
        <v>0</v>
      </c>
      <c r="AR1568" s="100" t="e">
        <f>VLOOKUP(C1568&amp;E1568&amp;G1568&amp;I1568&amp;J1568,'Código Licitaciones'!$I$8:$I$6500,1,0)</f>
        <v>#N/A</v>
      </c>
    </row>
    <row r="1569" spans="24:44" ht="18" x14ac:dyDescent="0.35">
      <c r="X1569" s="92">
        <f t="shared" si="192"/>
        <v>9</v>
      </c>
      <c r="Z1569" s="100" t="e">
        <f t="shared" si="193"/>
        <v>#DIV/0!</v>
      </c>
      <c r="AA1569" s="105" t="e">
        <f>+VLOOKUP(C1569,'Código Licitaciones'!$J$7:$J$31,1,0)</f>
        <v>#N/A</v>
      </c>
      <c r="AB1569" s="105">
        <f t="shared" si="194"/>
        <v>0</v>
      </c>
      <c r="AC1569" s="105" t="e">
        <f>+VLOOKUP(E1569,'Código Licitaciones'!$K$7:$K$50,1,0)</f>
        <v>#N/A</v>
      </c>
      <c r="AD1569" s="105">
        <f t="shared" si="195"/>
        <v>0</v>
      </c>
      <c r="AE1569" s="105" t="e">
        <f>+VLOOKUP(G1569,'Código Licitaciones'!$L$7:$L$50,1,0)</f>
        <v>#N/A</v>
      </c>
      <c r="AF1569" s="100" t="e">
        <f t="shared" si="196"/>
        <v>#DIV/0!</v>
      </c>
      <c r="AG1569" s="105" t="e">
        <f>+VLOOKUP(I1569,'Código Licitaciones'!$M$7:$M$50,1,0)</f>
        <v>#N/A</v>
      </c>
      <c r="AH1569" s="105" t="e">
        <f>+VLOOKUP(J1569,'Código Licitaciones'!$N$7:$N$50,1,0)</f>
        <v>#N/A</v>
      </c>
      <c r="AI1569" s="105">
        <f t="shared" ref="AI1569:AJ1632" si="199">+K1569</f>
        <v>0</v>
      </c>
      <c r="AJ1569" s="105">
        <f t="shared" si="199"/>
        <v>0</v>
      </c>
      <c r="AK1569" s="106" t="e">
        <f>+VLOOKUP(M1569,'Código Barras'!$C$3:$C$1694,1,0)</f>
        <v>#N/A</v>
      </c>
      <c r="AL1569" s="100">
        <f t="shared" si="198"/>
        <v>0</v>
      </c>
      <c r="AM1569" s="100">
        <f t="shared" si="198"/>
        <v>0</v>
      </c>
      <c r="AN1569" s="100">
        <f t="shared" si="198"/>
        <v>0</v>
      </c>
      <c r="AO1569" s="100">
        <f t="shared" si="197"/>
        <v>0</v>
      </c>
      <c r="AP1569" s="100">
        <f t="shared" si="197"/>
        <v>0</v>
      </c>
      <c r="AQ1569" s="100">
        <f t="shared" si="197"/>
        <v>0</v>
      </c>
      <c r="AR1569" s="100" t="e">
        <f>VLOOKUP(C1569&amp;E1569&amp;G1569&amp;I1569&amp;J1569,'Código Licitaciones'!$I$8:$I$6500,1,0)</f>
        <v>#N/A</v>
      </c>
    </row>
    <row r="1570" spans="24:44" ht="18" x14ac:dyDescent="0.35">
      <c r="X1570" s="92">
        <f t="shared" si="192"/>
        <v>9</v>
      </c>
      <c r="Z1570" s="100" t="e">
        <f t="shared" si="193"/>
        <v>#DIV/0!</v>
      </c>
      <c r="AA1570" s="105" t="e">
        <f>+VLOOKUP(C1570,'Código Licitaciones'!$J$7:$J$31,1,0)</f>
        <v>#N/A</v>
      </c>
      <c r="AB1570" s="105">
        <f t="shared" si="194"/>
        <v>0</v>
      </c>
      <c r="AC1570" s="105" t="e">
        <f>+VLOOKUP(E1570,'Código Licitaciones'!$K$7:$K$50,1,0)</f>
        <v>#N/A</v>
      </c>
      <c r="AD1570" s="105">
        <f t="shared" si="195"/>
        <v>0</v>
      </c>
      <c r="AE1570" s="105" t="e">
        <f>+VLOOKUP(G1570,'Código Licitaciones'!$L$7:$L$50,1,0)</f>
        <v>#N/A</v>
      </c>
      <c r="AF1570" s="100" t="e">
        <f t="shared" si="196"/>
        <v>#DIV/0!</v>
      </c>
      <c r="AG1570" s="105" t="e">
        <f>+VLOOKUP(I1570,'Código Licitaciones'!$M$7:$M$50,1,0)</f>
        <v>#N/A</v>
      </c>
      <c r="AH1570" s="105" t="e">
        <f>+VLOOKUP(J1570,'Código Licitaciones'!$N$7:$N$50,1,0)</f>
        <v>#N/A</v>
      </c>
      <c r="AI1570" s="105">
        <f t="shared" si="199"/>
        <v>0</v>
      </c>
      <c r="AJ1570" s="105">
        <f t="shared" si="199"/>
        <v>0</v>
      </c>
      <c r="AK1570" s="106" t="e">
        <f>+VLOOKUP(M1570,'Código Barras'!$C$3:$C$1694,1,0)</f>
        <v>#N/A</v>
      </c>
      <c r="AL1570" s="100">
        <f t="shared" si="198"/>
        <v>0</v>
      </c>
      <c r="AM1570" s="100">
        <f t="shared" si="198"/>
        <v>0</v>
      </c>
      <c r="AN1570" s="100">
        <f t="shared" si="198"/>
        <v>0</v>
      </c>
      <c r="AO1570" s="100">
        <f t="shared" si="197"/>
        <v>0</v>
      </c>
      <c r="AP1570" s="100">
        <f t="shared" si="197"/>
        <v>0</v>
      </c>
      <c r="AQ1570" s="100">
        <f t="shared" si="197"/>
        <v>0</v>
      </c>
      <c r="AR1570" s="100" t="e">
        <f>VLOOKUP(C1570&amp;E1570&amp;G1570&amp;I1570&amp;J1570,'Código Licitaciones'!$I$8:$I$6500,1,0)</f>
        <v>#N/A</v>
      </c>
    </row>
    <row r="1571" spans="24:44" ht="18" x14ac:dyDescent="0.35">
      <c r="X1571" s="92">
        <f t="shared" si="192"/>
        <v>9</v>
      </c>
      <c r="Z1571" s="100" t="e">
        <f t="shared" si="193"/>
        <v>#DIV/0!</v>
      </c>
      <c r="AA1571" s="105" t="e">
        <f>+VLOOKUP(C1571,'Código Licitaciones'!$J$7:$J$31,1,0)</f>
        <v>#N/A</v>
      </c>
      <c r="AB1571" s="105">
        <f t="shared" si="194"/>
        <v>0</v>
      </c>
      <c r="AC1571" s="105" t="e">
        <f>+VLOOKUP(E1571,'Código Licitaciones'!$K$7:$K$50,1,0)</f>
        <v>#N/A</v>
      </c>
      <c r="AD1571" s="105">
        <f t="shared" si="195"/>
        <v>0</v>
      </c>
      <c r="AE1571" s="105" t="e">
        <f>+VLOOKUP(G1571,'Código Licitaciones'!$L$7:$L$50,1,0)</f>
        <v>#N/A</v>
      </c>
      <c r="AF1571" s="100" t="e">
        <f t="shared" si="196"/>
        <v>#DIV/0!</v>
      </c>
      <c r="AG1571" s="105" t="e">
        <f>+VLOOKUP(I1571,'Código Licitaciones'!$M$7:$M$50,1,0)</f>
        <v>#N/A</v>
      </c>
      <c r="AH1571" s="105" t="e">
        <f>+VLOOKUP(J1571,'Código Licitaciones'!$N$7:$N$50,1,0)</f>
        <v>#N/A</v>
      </c>
      <c r="AI1571" s="105">
        <f t="shared" si="199"/>
        <v>0</v>
      </c>
      <c r="AJ1571" s="105">
        <f t="shared" si="199"/>
        <v>0</v>
      </c>
      <c r="AK1571" s="106" t="e">
        <f>+VLOOKUP(M1571,'Código Barras'!$C$3:$C$1694,1,0)</f>
        <v>#N/A</v>
      </c>
      <c r="AL1571" s="100">
        <f t="shared" si="198"/>
        <v>0</v>
      </c>
      <c r="AM1571" s="100">
        <f t="shared" si="198"/>
        <v>0</v>
      </c>
      <c r="AN1571" s="100">
        <f t="shared" si="198"/>
        <v>0</v>
      </c>
      <c r="AO1571" s="100">
        <f t="shared" si="197"/>
        <v>0</v>
      </c>
      <c r="AP1571" s="100">
        <f t="shared" si="197"/>
        <v>0</v>
      </c>
      <c r="AQ1571" s="100">
        <f t="shared" si="197"/>
        <v>0</v>
      </c>
      <c r="AR1571" s="100" t="e">
        <f>VLOOKUP(C1571&amp;E1571&amp;G1571&amp;I1571&amp;J1571,'Código Licitaciones'!$I$8:$I$6500,1,0)</f>
        <v>#N/A</v>
      </c>
    </row>
    <row r="1572" spans="24:44" ht="18" x14ac:dyDescent="0.35">
      <c r="X1572" s="92">
        <f t="shared" si="192"/>
        <v>9</v>
      </c>
      <c r="Z1572" s="100" t="e">
        <f t="shared" si="193"/>
        <v>#DIV/0!</v>
      </c>
      <c r="AA1572" s="105" t="e">
        <f>+VLOOKUP(C1572,'Código Licitaciones'!$J$7:$J$31,1,0)</f>
        <v>#N/A</v>
      </c>
      <c r="AB1572" s="105">
        <f t="shared" si="194"/>
        <v>0</v>
      </c>
      <c r="AC1572" s="105" t="e">
        <f>+VLOOKUP(E1572,'Código Licitaciones'!$K$7:$K$50,1,0)</f>
        <v>#N/A</v>
      </c>
      <c r="AD1572" s="105">
        <f t="shared" si="195"/>
        <v>0</v>
      </c>
      <c r="AE1572" s="105" t="e">
        <f>+VLOOKUP(G1572,'Código Licitaciones'!$L$7:$L$50,1,0)</f>
        <v>#N/A</v>
      </c>
      <c r="AF1572" s="100" t="e">
        <f t="shared" si="196"/>
        <v>#DIV/0!</v>
      </c>
      <c r="AG1572" s="105" t="e">
        <f>+VLOOKUP(I1572,'Código Licitaciones'!$M$7:$M$50,1,0)</f>
        <v>#N/A</v>
      </c>
      <c r="AH1572" s="105" t="e">
        <f>+VLOOKUP(J1572,'Código Licitaciones'!$N$7:$N$50,1,0)</f>
        <v>#N/A</v>
      </c>
      <c r="AI1572" s="105">
        <f t="shared" si="199"/>
        <v>0</v>
      </c>
      <c r="AJ1572" s="105">
        <f t="shared" si="199"/>
        <v>0</v>
      </c>
      <c r="AK1572" s="106" t="e">
        <f>+VLOOKUP(M1572,'Código Barras'!$C$3:$C$1694,1,0)</f>
        <v>#N/A</v>
      </c>
      <c r="AL1572" s="100">
        <f t="shared" si="198"/>
        <v>0</v>
      </c>
      <c r="AM1572" s="100">
        <f t="shared" si="198"/>
        <v>0</v>
      </c>
      <c r="AN1572" s="100">
        <f t="shared" si="198"/>
        <v>0</v>
      </c>
      <c r="AO1572" s="100">
        <f t="shared" si="197"/>
        <v>0</v>
      </c>
      <c r="AP1572" s="100">
        <f t="shared" si="197"/>
        <v>0</v>
      </c>
      <c r="AQ1572" s="100">
        <f t="shared" si="197"/>
        <v>0</v>
      </c>
      <c r="AR1572" s="100" t="e">
        <f>VLOOKUP(C1572&amp;E1572&amp;G1572&amp;I1572&amp;J1572,'Código Licitaciones'!$I$8:$I$6500,1,0)</f>
        <v>#N/A</v>
      </c>
    </row>
    <row r="1573" spans="24:44" ht="18" x14ac:dyDescent="0.35">
      <c r="X1573" s="92">
        <f t="shared" si="192"/>
        <v>9</v>
      </c>
      <c r="Z1573" s="100" t="e">
        <f t="shared" si="193"/>
        <v>#DIV/0!</v>
      </c>
      <c r="AA1573" s="105" t="e">
        <f>+VLOOKUP(C1573,'Código Licitaciones'!$J$7:$J$31,1,0)</f>
        <v>#N/A</v>
      </c>
      <c r="AB1573" s="105">
        <f t="shared" si="194"/>
        <v>0</v>
      </c>
      <c r="AC1573" s="105" t="e">
        <f>+VLOOKUP(E1573,'Código Licitaciones'!$K$7:$K$50,1,0)</f>
        <v>#N/A</v>
      </c>
      <c r="AD1573" s="105">
        <f t="shared" si="195"/>
        <v>0</v>
      </c>
      <c r="AE1573" s="105" t="e">
        <f>+VLOOKUP(G1573,'Código Licitaciones'!$L$7:$L$50,1,0)</f>
        <v>#N/A</v>
      </c>
      <c r="AF1573" s="100" t="e">
        <f t="shared" si="196"/>
        <v>#DIV/0!</v>
      </c>
      <c r="AG1573" s="105" t="e">
        <f>+VLOOKUP(I1573,'Código Licitaciones'!$M$7:$M$50,1,0)</f>
        <v>#N/A</v>
      </c>
      <c r="AH1573" s="105" t="e">
        <f>+VLOOKUP(J1573,'Código Licitaciones'!$N$7:$N$50,1,0)</f>
        <v>#N/A</v>
      </c>
      <c r="AI1573" s="105">
        <f t="shared" si="199"/>
        <v>0</v>
      </c>
      <c r="AJ1573" s="105">
        <f t="shared" si="199"/>
        <v>0</v>
      </c>
      <c r="AK1573" s="106" t="e">
        <f>+VLOOKUP(M1573,'Código Barras'!$C$3:$C$1694,1,0)</f>
        <v>#N/A</v>
      </c>
      <c r="AL1573" s="100">
        <f t="shared" si="198"/>
        <v>0</v>
      </c>
      <c r="AM1573" s="100">
        <f t="shared" si="198"/>
        <v>0</v>
      </c>
      <c r="AN1573" s="100">
        <f t="shared" si="198"/>
        <v>0</v>
      </c>
      <c r="AO1573" s="100">
        <f t="shared" si="197"/>
        <v>0</v>
      </c>
      <c r="AP1573" s="100">
        <f t="shared" si="197"/>
        <v>0</v>
      </c>
      <c r="AQ1573" s="100">
        <f t="shared" si="197"/>
        <v>0</v>
      </c>
      <c r="AR1573" s="100" t="e">
        <f>VLOOKUP(C1573&amp;E1573&amp;G1573&amp;I1573&amp;J1573,'Código Licitaciones'!$I$8:$I$6500,1,0)</f>
        <v>#N/A</v>
      </c>
    </row>
    <row r="1574" spans="24:44" ht="18" x14ac:dyDescent="0.35">
      <c r="X1574" s="92">
        <f t="shared" si="192"/>
        <v>9</v>
      </c>
      <c r="Z1574" s="100" t="e">
        <f t="shared" si="193"/>
        <v>#DIV/0!</v>
      </c>
      <c r="AA1574" s="105" t="e">
        <f>+VLOOKUP(C1574,'Código Licitaciones'!$J$7:$J$31,1,0)</f>
        <v>#N/A</v>
      </c>
      <c r="AB1574" s="105">
        <f t="shared" si="194"/>
        <v>0</v>
      </c>
      <c r="AC1574" s="105" t="e">
        <f>+VLOOKUP(E1574,'Código Licitaciones'!$K$7:$K$50,1,0)</f>
        <v>#N/A</v>
      </c>
      <c r="AD1574" s="105">
        <f t="shared" si="195"/>
        <v>0</v>
      </c>
      <c r="AE1574" s="105" t="e">
        <f>+VLOOKUP(G1574,'Código Licitaciones'!$L$7:$L$50,1,0)</f>
        <v>#N/A</v>
      </c>
      <c r="AF1574" s="100" t="e">
        <f t="shared" si="196"/>
        <v>#DIV/0!</v>
      </c>
      <c r="AG1574" s="105" t="e">
        <f>+VLOOKUP(I1574,'Código Licitaciones'!$M$7:$M$50,1,0)</f>
        <v>#N/A</v>
      </c>
      <c r="AH1574" s="105" t="e">
        <f>+VLOOKUP(J1574,'Código Licitaciones'!$N$7:$N$50,1,0)</f>
        <v>#N/A</v>
      </c>
      <c r="AI1574" s="105">
        <f t="shared" si="199"/>
        <v>0</v>
      </c>
      <c r="AJ1574" s="105">
        <f t="shared" si="199"/>
        <v>0</v>
      </c>
      <c r="AK1574" s="106" t="e">
        <f>+VLOOKUP(M1574,'Código Barras'!$C$3:$C$1694,1,0)</f>
        <v>#N/A</v>
      </c>
      <c r="AL1574" s="100">
        <f t="shared" si="198"/>
        <v>0</v>
      </c>
      <c r="AM1574" s="100">
        <f t="shared" si="198"/>
        <v>0</v>
      </c>
      <c r="AN1574" s="100">
        <f t="shared" si="198"/>
        <v>0</v>
      </c>
      <c r="AO1574" s="100">
        <f t="shared" si="197"/>
        <v>0</v>
      </c>
      <c r="AP1574" s="100">
        <f t="shared" si="197"/>
        <v>0</v>
      </c>
      <c r="AQ1574" s="100">
        <f t="shared" si="197"/>
        <v>0</v>
      </c>
      <c r="AR1574" s="100" t="e">
        <f>VLOOKUP(C1574&amp;E1574&amp;G1574&amp;I1574&amp;J1574,'Código Licitaciones'!$I$8:$I$6500,1,0)</f>
        <v>#N/A</v>
      </c>
    </row>
    <row r="1575" spans="24:44" ht="18" x14ac:dyDescent="0.35">
      <c r="X1575" s="92">
        <f t="shared" si="192"/>
        <v>9</v>
      </c>
      <c r="Z1575" s="100" t="e">
        <f t="shared" si="193"/>
        <v>#DIV/0!</v>
      </c>
      <c r="AA1575" s="105" t="e">
        <f>+VLOOKUP(C1575,'Código Licitaciones'!$J$7:$J$31,1,0)</f>
        <v>#N/A</v>
      </c>
      <c r="AB1575" s="105">
        <f t="shared" si="194"/>
        <v>0</v>
      </c>
      <c r="AC1575" s="105" t="e">
        <f>+VLOOKUP(E1575,'Código Licitaciones'!$K$7:$K$50,1,0)</f>
        <v>#N/A</v>
      </c>
      <c r="AD1575" s="105">
        <f t="shared" si="195"/>
        <v>0</v>
      </c>
      <c r="AE1575" s="105" t="e">
        <f>+VLOOKUP(G1575,'Código Licitaciones'!$L$7:$L$50,1,0)</f>
        <v>#N/A</v>
      </c>
      <c r="AF1575" s="100" t="e">
        <f t="shared" si="196"/>
        <v>#DIV/0!</v>
      </c>
      <c r="AG1575" s="105" t="e">
        <f>+VLOOKUP(I1575,'Código Licitaciones'!$M$7:$M$50,1,0)</f>
        <v>#N/A</v>
      </c>
      <c r="AH1575" s="105" t="e">
        <f>+VLOOKUP(J1575,'Código Licitaciones'!$N$7:$N$50,1,0)</f>
        <v>#N/A</v>
      </c>
      <c r="AI1575" s="105">
        <f t="shared" si="199"/>
        <v>0</v>
      </c>
      <c r="AJ1575" s="105">
        <f t="shared" si="199"/>
        <v>0</v>
      </c>
      <c r="AK1575" s="106" t="e">
        <f>+VLOOKUP(M1575,'Código Barras'!$C$3:$C$1694,1,0)</f>
        <v>#N/A</v>
      </c>
      <c r="AL1575" s="100">
        <f t="shared" si="198"/>
        <v>0</v>
      </c>
      <c r="AM1575" s="100">
        <f t="shared" si="198"/>
        <v>0</v>
      </c>
      <c r="AN1575" s="100">
        <f t="shared" si="198"/>
        <v>0</v>
      </c>
      <c r="AO1575" s="100">
        <f t="shared" si="197"/>
        <v>0</v>
      </c>
      <c r="AP1575" s="100">
        <f t="shared" si="197"/>
        <v>0</v>
      </c>
      <c r="AQ1575" s="100">
        <f t="shared" si="197"/>
        <v>0</v>
      </c>
      <c r="AR1575" s="100" t="e">
        <f>VLOOKUP(C1575&amp;E1575&amp;G1575&amp;I1575&amp;J1575,'Código Licitaciones'!$I$8:$I$6500,1,0)</f>
        <v>#N/A</v>
      </c>
    </row>
    <row r="1576" spans="24:44" ht="18" x14ac:dyDescent="0.35">
      <c r="X1576" s="92">
        <f t="shared" si="192"/>
        <v>9</v>
      </c>
      <c r="Z1576" s="100" t="e">
        <f t="shared" si="193"/>
        <v>#DIV/0!</v>
      </c>
      <c r="AA1576" s="105" t="e">
        <f>+VLOOKUP(C1576,'Código Licitaciones'!$J$7:$J$31,1,0)</f>
        <v>#N/A</v>
      </c>
      <c r="AB1576" s="105">
        <f t="shared" si="194"/>
        <v>0</v>
      </c>
      <c r="AC1576" s="105" t="e">
        <f>+VLOOKUP(E1576,'Código Licitaciones'!$K$7:$K$50,1,0)</f>
        <v>#N/A</v>
      </c>
      <c r="AD1576" s="105">
        <f t="shared" si="195"/>
        <v>0</v>
      </c>
      <c r="AE1576" s="105" t="e">
        <f>+VLOOKUP(G1576,'Código Licitaciones'!$L$7:$L$50,1,0)</f>
        <v>#N/A</v>
      </c>
      <c r="AF1576" s="100" t="e">
        <f t="shared" si="196"/>
        <v>#DIV/0!</v>
      </c>
      <c r="AG1576" s="105" t="e">
        <f>+VLOOKUP(I1576,'Código Licitaciones'!$M$7:$M$50,1,0)</f>
        <v>#N/A</v>
      </c>
      <c r="AH1576" s="105" t="e">
        <f>+VLOOKUP(J1576,'Código Licitaciones'!$N$7:$N$50,1,0)</f>
        <v>#N/A</v>
      </c>
      <c r="AI1576" s="105">
        <f t="shared" si="199"/>
        <v>0</v>
      </c>
      <c r="AJ1576" s="105">
        <f t="shared" si="199"/>
        <v>0</v>
      </c>
      <c r="AK1576" s="106" t="e">
        <f>+VLOOKUP(M1576,'Código Barras'!$C$3:$C$1694,1,0)</f>
        <v>#N/A</v>
      </c>
      <c r="AL1576" s="100">
        <f t="shared" si="198"/>
        <v>0</v>
      </c>
      <c r="AM1576" s="100">
        <f t="shared" si="198"/>
        <v>0</v>
      </c>
      <c r="AN1576" s="100">
        <f t="shared" si="198"/>
        <v>0</v>
      </c>
      <c r="AO1576" s="100">
        <f t="shared" si="197"/>
        <v>0</v>
      </c>
      <c r="AP1576" s="100">
        <f t="shared" si="197"/>
        <v>0</v>
      </c>
      <c r="AQ1576" s="100">
        <f t="shared" si="197"/>
        <v>0</v>
      </c>
      <c r="AR1576" s="100" t="e">
        <f>VLOOKUP(C1576&amp;E1576&amp;G1576&amp;I1576&amp;J1576,'Código Licitaciones'!$I$8:$I$6500,1,0)</f>
        <v>#N/A</v>
      </c>
    </row>
    <row r="1577" spans="24:44" ht="18" x14ac:dyDescent="0.35">
      <c r="X1577" s="92">
        <f t="shared" si="192"/>
        <v>9</v>
      </c>
      <c r="Z1577" s="100" t="e">
        <f t="shared" si="193"/>
        <v>#DIV/0!</v>
      </c>
      <c r="AA1577" s="105" t="e">
        <f>+VLOOKUP(C1577,'Código Licitaciones'!$J$7:$J$31,1,0)</f>
        <v>#N/A</v>
      </c>
      <c r="AB1577" s="105">
        <f t="shared" si="194"/>
        <v>0</v>
      </c>
      <c r="AC1577" s="105" t="e">
        <f>+VLOOKUP(E1577,'Código Licitaciones'!$K$7:$K$50,1,0)</f>
        <v>#N/A</v>
      </c>
      <c r="AD1577" s="105">
        <f t="shared" si="195"/>
        <v>0</v>
      </c>
      <c r="AE1577" s="105" t="e">
        <f>+VLOOKUP(G1577,'Código Licitaciones'!$L$7:$L$50,1,0)</f>
        <v>#N/A</v>
      </c>
      <c r="AF1577" s="100" t="e">
        <f t="shared" si="196"/>
        <v>#DIV/0!</v>
      </c>
      <c r="AG1577" s="105" t="e">
        <f>+VLOOKUP(I1577,'Código Licitaciones'!$M$7:$M$50,1,0)</f>
        <v>#N/A</v>
      </c>
      <c r="AH1577" s="105" t="e">
        <f>+VLOOKUP(J1577,'Código Licitaciones'!$N$7:$N$50,1,0)</f>
        <v>#N/A</v>
      </c>
      <c r="AI1577" s="105">
        <f t="shared" si="199"/>
        <v>0</v>
      </c>
      <c r="AJ1577" s="105">
        <f t="shared" si="199"/>
        <v>0</v>
      </c>
      <c r="AK1577" s="106" t="e">
        <f>+VLOOKUP(M1577,'Código Barras'!$C$3:$C$1694,1,0)</f>
        <v>#N/A</v>
      </c>
      <c r="AL1577" s="100">
        <f t="shared" si="198"/>
        <v>0</v>
      </c>
      <c r="AM1577" s="100">
        <f t="shared" si="198"/>
        <v>0</v>
      </c>
      <c r="AN1577" s="100">
        <f t="shared" si="198"/>
        <v>0</v>
      </c>
      <c r="AO1577" s="100">
        <f t="shared" si="197"/>
        <v>0</v>
      </c>
      <c r="AP1577" s="100">
        <f t="shared" si="197"/>
        <v>0</v>
      </c>
      <c r="AQ1577" s="100">
        <f t="shared" si="197"/>
        <v>0</v>
      </c>
      <c r="AR1577" s="100" t="e">
        <f>VLOOKUP(C1577&amp;E1577&amp;G1577&amp;I1577&amp;J1577,'Código Licitaciones'!$I$8:$I$6500,1,0)</f>
        <v>#N/A</v>
      </c>
    </row>
    <row r="1578" spans="24:44" ht="18" x14ac:dyDescent="0.35">
      <c r="X1578" s="92">
        <f t="shared" si="192"/>
        <v>9</v>
      </c>
      <c r="Z1578" s="100" t="e">
        <f t="shared" si="193"/>
        <v>#DIV/0!</v>
      </c>
      <c r="AA1578" s="105" t="e">
        <f>+VLOOKUP(C1578,'Código Licitaciones'!$J$7:$J$31,1,0)</f>
        <v>#N/A</v>
      </c>
      <c r="AB1578" s="105">
        <f t="shared" si="194"/>
        <v>0</v>
      </c>
      <c r="AC1578" s="105" t="e">
        <f>+VLOOKUP(E1578,'Código Licitaciones'!$K$7:$K$50,1,0)</f>
        <v>#N/A</v>
      </c>
      <c r="AD1578" s="105">
        <f t="shared" si="195"/>
        <v>0</v>
      </c>
      <c r="AE1578" s="105" t="e">
        <f>+VLOOKUP(G1578,'Código Licitaciones'!$L$7:$L$50,1,0)</f>
        <v>#N/A</v>
      </c>
      <c r="AF1578" s="100" t="e">
        <f t="shared" si="196"/>
        <v>#DIV/0!</v>
      </c>
      <c r="AG1578" s="105" t="e">
        <f>+VLOOKUP(I1578,'Código Licitaciones'!$M$7:$M$50,1,0)</f>
        <v>#N/A</v>
      </c>
      <c r="AH1578" s="105" t="e">
        <f>+VLOOKUP(J1578,'Código Licitaciones'!$N$7:$N$50,1,0)</f>
        <v>#N/A</v>
      </c>
      <c r="AI1578" s="105">
        <f t="shared" si="199"/>
        <v>0</v>
      </c>
      <c r="AJ1578" s="105">
        <f t="shared" si="199"/>
        <v>0</v>
      </c>
      <c r="AK1578" s="106" t="e">
        <f>+VLOOKUP(M1578,'Código Barras'!$C$3:$C$1694,1,0)</f>
        <v>#N/A</v>
      </c>
      <c r="AL1578" s="100">
        <f t="shared" si="198"/>
        <v>0</v>
      </c>
      <c r="AM1578" s="100">
        <f t="shared" si="198"/>
        <v>0</v>
      </c>
      <c r="AN1578" s="100">
        <f t="shared" si="198"/>
        <v>0</v>
      </c>
      <c r="AO1578" s="100">
        <f t="shared" si="197"/>
        <v>0</v>
      </c>
      <c r="AP1578" s="100">
        <f t="shared" si="197"/>
        <v>0</v>
      </c>
      <c r="AQ1578" s="100">
        <f t="shared" si="197"/>
        <v>0</v>
      </c>
      <c r="AR1578" s="100" t="e">
        <f>VLOOKUP(C1578&amp;E1578&amp;G1578&amp;I1578&amp;J1578,'Código Licitaciones'!$I$8:$I$6500,1,0)</f>
        <v>#N/A</v>
      </c>
    </row>
    <row r="1579" spans="24:44" ht="18" x14ac:dyDescent="0.35">
      <c r="X1579" s="92">
        <f t="shared" si="192"/>
        <v>9</v>
      </c>
      <c r="Z1579" s="100" t="e">
        <f t="shared" si="193"/>
        <v>#DIV/0!</v>
      </c>
      <c r="AA1579" s="105" t="e">
        <f>+VLOOKUP(C1579,'Código Licitaciones'!$J$7:$J$31,1,0)</f>
        <v>#N/A</v>
      </c>
      <c r="AB1579" s="105">
        <f t="shared" si="194"/>
        <v>0</v>
      </c>
      <c r="AC1579" s="105" t="e">
        <f>+VLOOKUP(E1579,'Código Licitaciones'!$K$7:$K$50,1,0)</f>
        <v>#N/A</v>
      </c>
      <c r="AD1579" s="105">
        <f t="shared" si="195"/>
        <v>0</v>
      </c>
      <c r="AE1579" s="105" t="e">
        <f>+VLOOKUP(G1579,'Código Licitaciones'!$L$7:$L$50,1,0)</f>
        <v>#N/A</v>
      </c>
      <c r="AF1579" s="100" t="e">
        <f t="shared" si="196"/>
        <v>#DIV/0!</v>
      </c>
      <c r="AG1579" s="105" t="e">
        <f>+VLOOKUP(I1579,'Código Licitaciones'!$M$7:$M$50,1,0)</f>
        <v>#N/A</v>
      </c>
      <c r="AH1579" s="105" t="e">
        <f>+VLOOKUP(J1579,'Código Licitaciones'!$N$7:$N$50,1,0)</f>
        <v>#N/A</v>
      </c>
      <c r="AI1579" s="105">
        <f t="shared" si="199"/>
        <v>0</v>
      </c>
      <c r="AJ1579" s="105">
        <f t="shared" si="199"/>
        <v>0</v>
      </c>
      <c r="AK1579" s="106" t="e">
        <f>+VLOOKUP(M1579,'Código Barras'!$C$3:$C$1694,1,0)</f>
        <v>#N/A</v>
      </c>
      <c r="AL1579" s="100">
        <f t="shared" si="198"/>
        <v>0</v>
      </c>
      <c r="AM1579" s="100">
        <f t="shared" si="198"/>
        <v>0</v>
      </c>
      <c r="AN1579" s="100">
        <f t="shared" si="198"/>
        <v>0</v>
      </c>
      <c r="AO1579" s="100">
        <f t="shared" si="197"/>
        <v>0</v>
      </c>
      <c r="AP1579" s="100">
        <f t="shared" si="197"/>
        <v>0</v>
      </c>
      <c r="AQ1579" s="100">
        <f t="shared" si="197"/>
        <v>0</v>
      </c>
      <c r="AR1579" s="100" t="e">
        <f>VLOOKUP(C1579&amp;E1579&amp;G1579&amp;I1579&amp;J1579,'Código Licitaciones'!$I$8:$I$6500,1,0)</f>
        <v>#N/A</v>
      </c>
    </row>
    <row r="1580" spans="24:44" ht="18" x14ac:dyDescent="0.35">
      <c r="X1580" s="92">
        <f t="shared" si="192"/>
        <v>9</v>
      </c>
      <c r="Z1580" s="100" t="e">
        <f t="shared" si="193"/>
        <v>#DIV/0!</v>
      </c>
      <c r="AA1580" s="105" t="e">
        <f>+VLOOKUP(C1580,'Código Licitaciones'!$J$7:$J$31,1,0)</f>
        <v>#N/A</v>
      </c>
      <c r="AB1580" s="105">
        <f t="shared" si="194"/>
        <v>0</v>
      </c>
      <c r="AC1580" s="105" t="e">
        <f>+VLOOKUP(E1580,'Código Licitaciones'!$K$7:$K$50,1,0)</f>
        <v>#N/A</v>
      </c>
      <c r="AD1580" s="105">
        <f t="shared" si="195"/>
        <v>0</v>
      </c>
      <c r="AE1580" s="105" t="e">
        <f>+VLOOKUP(G1580,'Código Licitaciones'!$L$7:$L$50,1,0)</f>
        <v>#N/A</v>
      </c>
      <c r="AF1580" s="100" t="e">
        <f t="shared" si="196"/>
        <v>#DIV/0!</v>
      </c>
      <c r="AG1580" s="105" t="e">
        <f>+VLOOKUP(I1580,'Código Licitaciones'!$M$7:$M$50,1,0)</f>
        <v>#N/A</v>
      </c>
      <c r="AH1580" s="105" t="e">
        <f>+VLOOKUP(J1580,'Código Licitaciones'!$N$7:$N$50,1,0)</f>
        <v>#N/A</v>
      </c>
      <c r="AI1580" s="105">
        <f t="shared" si="199"/>
        <v>0</v>
      </c>
      <c r="AJ1580" s="105">
        <f t="shared" si="199"/>
        <v>0</v>
      </c>
      <c r="AK1580" s="106" t="e">
        <f>+VLOOKUP(M1580,'Código Barras'!$C$3:$C$1694,1,0)</f>
        <v>#N/A</v>
      </c>
      <c r="AL1580" s="100">
        <f t="shared" si="198"/>
        <v>0</v>
      </c>
      <c r="AM1580" s="100">
        <f t="shared" si="198"/>
        <v>0</v>
      </c>
      <c r="AN1580" s="100">
        <f t="shared" si="198"/>
        <v>0</v>
      </c>
      <c r="AO1580" s="100">
        <f t="shared" si="197"/>
        <v>0</v>
      </c>
      <c r="AP1580" s="100">
        <f t="shared" si="197"/>
        <v>0</v>
      </c>
      <c r="AQ1580" s="100">
        <f t="shared" si="197"/>
        <v>0</v>
      </c>
      <c r="AR1580" s="100" t="e">
        <f>VLOOKUP(C1580&amp;E1580&amp;G1580&amp;I1580&amp;J1580,'Código Licitaciones'!$I$8:$I$6500,1,0)</f>
        <v>#N/A</v>
      </c>
    </row>
    <row r="1581" spans="24:44" ht="18" x14ac:dyDescent="0.35">
      <c r="X1581" s="92">
        <f t="shared" si="192"/>
        <v>9</v>
      </c>
      <c r="Z1581" s="100" t="e">
        <f t="shared" si="193"/>
        <v>#DIV/0!</v>
      </c>
      <c r="AA1581" s="105" t="e">
        <f>+VLOOKUP(C1581,'Código Licitaciones'!$J$7:$J$31,1,0)</f>
        <v>#N/A</v>
      </c>
      <c r="AB1581" s="105">
        <f t="shared" si="194"/>
        <v>0</v>
      </c>
      <c r="AC1581" s="105" t="e">
        <f>+VLOOKUP(E1581,'Código Licitaciones'!$K$7:$K$50,1,0)</f>
        <v>#N/A</v>
      </c>
      <c r="AD1581" s="105">
        <f t="shared" si="195"/>
        <v>0</v>
      </c>
      <c r="AE1581" s="105" t="e">
        <f>+VLOOKUP(G1581,'Código Licitaciones'!$L$7:$L$50,1,0)</f>
        <v>#N/A</v>
      </c>
      <c r="AF1581" s="100" t="e">
        <f t="shared" si="196"/>
        <v>#DIV/0!</v>
      </c>
      <c r="AG1581" s="105" t="e">
        <f>+VLOOKUP(I1581,'Código Licitaciones'!$M$7:$M$50,1,0)</f>
        <v>#N/A</v>
      </c>
      <c r="AH1581" s="105" t="e">
        <f>+VLOOKUP(J1581,'Código Licitaciones'!$N$7:$N$50,1,0)</f>
        <v>#N/A</v>
      </c>
      <c r="AI1581" s="105">
        <f t="shared" si="199"/>
        <v>0</v>
      </c>
      <c r="AJ1581" s="105">
        <f t="shared" si="199"/>
        <v>0</v>
      </c>
      <c r="AK1581" s="106" t="e">
        <f>+VLOOKUP(M1581,'Código Barras'!$C$3:$C$1694,1,0)</f>
        <v>#N/A</v>
      </c>
      <c r="AL1581" s="100">
        <f t="shared" si="198"/>
        <v>0</v>
      </c>
      <c r="AM1581" s="100">
        <f t="shared" si="198"/>
        <v>0</v>
      </c>
      <c r="AN1581" s="100">
        <f t="shared" si="198"/>
        <v>0</v>
      </c>
      <c r="AO1581" s="100">
        <f t="shared" si="197"/>
        <v>0</v>
      </c>
      <c r="AP1581" s="100">
        <f t="shared" si="197"/>
        <v>0</v>
      </c>
      <c r="AQ1581" s="100">
        <f t="shared" si="197"/>
        <v>0</v>
      </c>
      <c r="AR1581" s="100" t="e">
        <f>VLOOKUP(C1581&amp;E1581&amp;G1581&amp;I1581&amp;J1581,'Código Licitaciones'!$I$8:$I$6500,1,0)</f>
        <v>#N/A</v>
      </c>
    </row>
    <row r="1582" spans="24:44" ht="18" x14ac:dyDescent="0.35">
      <c r="X1582" s="92">
        <f t="shared" si="192"/>
        <v>9</v>
      </c>
      <c r="Z1582" s="100" t="e">
        <f t="shared" si="193"/>
        <v>#DIV/0!</v>
      </c>
      <c r="AA1582" s="105" t="e">
        <f>+VLOOKUP(C1582,'Código Licitaciones'!$J$7:$J$31,1,0)</f>
        <v>#N/A</v>
      </c>
      <c r="AB1582" s="105">
        <f t="shared" si="194"/>
        <v>0</v>
      </c>
      <c r="AC1582" s="105" t="e">
        <f>+VLOOKUP(E1582,'Código Licitaciones'!$K$7:$K$50,1,0)</f>
        <v>#N/A</v>
      </c>
      <c r="AD1582" s="105">
        <f t="shared" si="195"/>
        <v>0</v>
      </c>
      <c r="AE1582" s="105" t="e">
        <f>+VLOOKUP(G1582,'Código Licitaciones'!$L$7:$L$50,1,0)</f>
        <v>#N/A</v>
      </c>
      <c r="AF1582" s="100" t="e">
        <f t="shared" si="196"/>
        <v>#DIV/0!</v>
      </c>
      <c r="AG1582" s="105" t="e">
        <f>+VLOOKUP(I1582,'Código Licitaciones'!$M$7:$M$50,1,0)</f>
        <v>#N/A</v>
      </c>
      <c r="AH1582" s="105" t="e">
        <f>+VLOOKUP(J1582,'Código Licitaciones'!$N$7:$N$50,1,0)</f>
        <v>#N/A</v>
      </c>
      <c r="AI1582" s="105">
        <f t="shared" si="199"/>
        <v>0</v>
      </c>
      <c r="AJ1582" s="105">
        <f t="shared" si="199"/>
        <v>0</v>
      </c>
      <c r="AK1582" s="106" t="e">
        <f>+VLOOKUP(M1582,'Código Barras'!$C$3:$C$1694,1,0)</f>
        <v>#N/A</v>
      </c>
      <c r="AL1582" s="100">
        <f t="shared" si="198"/>
        <v>0</v>
      </c>
      <c r="AM1582" s="100">
        <f t="shared" si="198"/>
        <v>0</v>
      </c>
      <c r="AN1582" s="100">
        <f t="shared" si="198"/>
        <v>0</v>
      </c>
      <c r="AO1582" s="100">
        <f t="shared" si="197"/>
        <v>0</v>
      </c>
      <c r="AP1582" s="100">
        <f t="shared" si="197"/>
        <v>0</v>
      </c>
      <c r="AQ1582" s="100">
        <f t="shared" si="197"/>
        <v>0</v>
      </c>
      <c r="AR1582" s="100" t="e">
        <f>VLOOKUP(C1582&amp;E1582&amp;G1582&amp;I1582&amp;J1582,'Código Licitaciones'!$I$8:$I$6500,1,0)</f>
        <v>#N/A</v>
      </c>
    </row>
    <row r="1583" spans="24:44" ht="18" x14ac:dyDescent="0.35">
      <c r="X1583" s="92">
        <f t="shared" si="192"/>
        <v>9</v>
      </c>
      <c r="Z1583" s="100" t="e">
        <f t="shared" si="193"/>
        <v>#DIV/0!</v>
      </c>
      <c r="AA1583" s="105" t="e">
        <f>+VLOOKUP(C1583,'Código Licitaciones'!$J$7:$J$31,1,0)</f>
        <v>#N/A</v>
      </c>
      <c r="AB1583" s="105">
        <f t="shared" si="194"/>
        <v>0</v>
      </c>
      <c r="AC1583" s="105" t="e">
        <f>+VLOOKUP(E1583,'Código Licitaciones'!$K$7:$K$50,1,0)</f>
        <v>#N/A</v>
      </c>
      <c r="AD1583" s="105">
        <f t="shared" si="195"/>
        <v>0</v>
      </c>
      <c r="AE1583" s="105" t="e">
        <f>+VLOOKUP(G1583,'Código Licitaciones'!$L$7:$L$50,1,0)</f>
        <v>#N/A</v>
      </c>
      <c r="AF1583" s="100" t="e">
        <f t="shared" si="196"/>
        <v>#DIV/0!</v>
      </c>
      <c r="AG1583" s="105" t="e">
        <f>+VLOOKUP(I1583,'Código Licitaciones'!$M$7:$M$50,1,0)</f>
        <v>#N/A</v>
      </c>
      <c r="AH1583" s="105" t="e">
        <f>+VLOOKUP(J1583,'Código Licitaciones'!$N$7:$N$50,1,0)</f>
        <v>#N/A</v>
      </c>
      <c r="AI1583" s="105">
        <f t="shared" si="199"/>
        <v>0</v>
      </c>
      <c r="AJ1583" s="105">
        <f t="shared" si="199"/>
        <v>0</v>
      </c>
      <c r="AK1583" s="106" t="e">
        <f>+VLOOKUP(M1583,'Código Barras'!$C$3:$C$1694,1,0)</f>
        <v>#N/A</v>
      </c>
      <c r="AL1583" s="100">
        <f t="shared" si="198"/>
        <v>0</v>
      </c>
      <c r="AM1583" s="100">
        <f t="shared" si="198"/>
        <v>0</v>
      </c>
      <c r="AN1583" s="100">
        <f t="shared" si="198"/>
        <v>0</v>
      </c>
      <c r="AO1583" s="100">
        <f t="shared" si="197"/>
        <v>0</v>
      </c>
      <c r="AP1583" s="100">
        <f t="shared" si="197"/>
        <v>0</v>
      </c>
      <c r="AQ1583" s="100">
        <f t="shared" si="197"/>
        <v>0</v>
      </c>
      <c r="AR1583" s="100" t="e">
        <f>VLOOKUP(C1583&amp;E1583&amp;G1583&amp;I1583&amp;J1583,'Código Licitaciones'!$I$8:$I$6500,1,0)</f>
        <v>#N/A</v>
      </c>
    </row>
    <row r="1584" spans="24:44" ht="18" x14ac:dyDescent="0.35">
      <c r="X1584" s="92">
        <f t="shared" si="192"/>
        <v>9</v>
      </c>
      <c r="Z1584" s="100" t="e">
        <f t="shared" si="193"/>
        <v>#DIV/0!</v>
      </c>
      <c r="AA1584" s="105" t="e">
        <f>+VLOOKUP(C1584,'Código Licitaciones'!$J$7:$J$31,1,0)</f>
        <v>#N/A</v>
      </c>
      <c r="AB1584" s="105">
        <f t="shared" si="194"/>
        <v>0</v>
      </c>
      <c r="AC1584" s="105" t="e">
        <f>+VLOOKUP(E1584,'Código Licitaciones'!$K$7:$K$50,1,0)</f>
        <v>#N/A</v>
      </c>
      <c r="AD1584" s="105">
        <f t="shared" si="195"/>
        <v>0</v>
      </c>
      <c r="AE1584" s="105" t="e">
        <f>+VLOOKUP(G1584,'Código Licitaciones'!$L$7:$L$50,1,0)</f>
        <v>#N/A</v>
      </c>
      <c r="AF1584" s="100" t="e">
        <f t="shared" si="196"/>
        <v>#DIV/0!</v>
      </c>
      <c r="AG1584" s="105" t="e">
        <f>+VLOOKUP(I1584,'Código Licitaciones'!$M$7:$M$50,1,0)</f>
        <v>#N/A</v>
      </c>
      <c r="AH1584" s="105" t="e">
        <f>+VLOOKUP(J1584,'Código Licitaciones'!$N$7:$N$50,1,0)</f>
        <v>#N/A</v>
      </c>
      <c r="AI1584" s="105">
        <f t="shared" si="199"/>
        <v>0</v>
      </c>
      <c r="AJ1584" s="105">
        <f t="shared" si="199"/>
        <v>0</v>
      </c>
      <c r="AK1584" s="106" t="e">
        <f>+VLOOKUP(M1584,'Código Barras'!$C$3:$C$1694,1,0)</f>
        <v>#N/A</v>
      </c>
      <c r="AL1584" s="100">
        <f t="shared" si="198"/>
        <v>0</v>
      </c>
      <c r="AM1584" s="100">
        <f t="shared" si="198"/>
        <v>0</v>
      </c>
      <c r="AN1584" s="100">
        <f t="shared" si="198"/>
        <v>0</v>
      </c>
      <c r="AO1584" s="100">
        <f t="shared" si="197"/>
        <v>0</v>
      </c>
      <c r="AP1584" s="100">
        <f t="shared" si="197"/>
        <v>0</v>
      </c>
      <c r="AQ1584" s="100">
        <f t="shared" si="197"/>
        <v>0</v>
      </c>
      <c r="AR1584" s="100" t="e">
        <f>VLOOKUP(C1584&amp;E1584&amp;G1584&amp;I1584&amp;J1584,'Código Licitaciones'!$I$8:$I$6500,1,0)</f>
        <v>#N/A</v>
      </c>
    </row>
    <row r="1585" spans="24:44" ht="18" x14ac:dyDescent="0.35">
      <c r="X1585" s="92">
        <f t="shared" si="192"/>
        <v>9</v>
      </c>
      <c r="Z1585" s="100" t="e">
        <f t="shared" si="193"/>
        <v>#DIV/0!</v>
      </c>
      <c r="AA1585" s="105" t="e">
        <f>+VLOOKUP(C1585,'Código Licitaciones'!$J$7:$J$31,1,0)</f>
        <v>#N/A</v>
      </c>
      <c r="AB1585" s="105">
        <f t="shared" si="194"/>
        <v>0</v>
      </c>
      <c r="AC1585" s="105" t="e">
        <f>+VLOOKUP(E1585,'Código Licitaciones'!$K$7:$K$50,1,0)</f>
        <v>#N/A</v>
      </c>
      <c r="AD1585" s="105">
        <f t="shared" si="195"/>
        <v>0</v>
      </c>
      <c r="AE1585" s="105" t="e">
        <f>+VLOOKUP(G1585,'Código Licitaciones'!$L$7:$L$50,1,0)</f>
        <v>#N/A</v>
      </c>
      <c r="AF1585" s="100" t="e">
        <f t="shared" si="196"/>
        <v>#DIV/0!</v>
      </c>
      <c r="AG1585" s="105" t="e">
        <f>+VLOOKUP(I1585,'Código Licitaciones'!$M$7:$M$50,1,0)</f>
        <v>#N/A</v>
      </c>
      <c r="AH1585" s="105" t="e">
        <f>+VLOOKUP(J1585,'Código Licitaciones'!$N$7:$N$50,1,0)</f>
        <v>#N/A</v>
      </c>
      <c r="AI1585" s="105">
        <f t="shared" si="199"/>
        <v>0</v>
      </c>
      <c r="AJ1585" s="105">
        <f t="shared" si="199"/>
        <v>0</v>
      </c>
      <c r="AK1585" s="106" t="e">
        <f>+VLOOKUP(M1585,'Código Barras'!$C$3:$C$1694,1,0)</f>
        <v>#N/A</v>
      </c>
      <c r="AL1585" s="100">
        <f t="shared" si="198"/>
        <v>0</v>
      </c>
      <c r="AM1585" s="100">
        <f t="shared" si="198"/>
        <v>0</v>
      </c>
      <c r="AN1585" s="100">
        <f t="shared" si="198"/>
        <v>0</v>
      </c>
      <c r="AO1585" s="100">
        <f t="shared" si="197"/>
        <v>0</v>
      </c>
      <c r="AP1585" s="100">
        <f t="shared" si="197"/>
        <v>0</v>
      </c>
      <c r="AQ1585" s="100">
        <f t="shared" si="197"/>
        <v>0</v>
      </c>
      <c r="AR1585" s="100" t="e">
        <f>VLOOKUP(C1585&amp;E1585&amp;G1585&amp;I1585&amp;J1585,'Código Licitaciones'!$I$8:$I$6500,1,0)</f>
        <v>#N/A</v>
      </c>
    </row>
    <row r="1586" spans="24:44" ht="18" x14ac:dyDescent="0.35">
      <c r="X1586" s="92">
        <f t="shared" si="192"/>
        <v>9</v>
      </c>
      <c r="Z1586" s="100" t="e">
        <f t="shared" si="193"/>
        <v>#DIV/0!</v>
      </c>
      <c r="AA1586" s="105" t="e">
        <f>+VLOOKUP(C1586,'Código Licitaciones'!$J$7:$J$31,1,0)</f>
        <v>#N/A</v>
      </c>
      <c r="AB1586" s="105">
        <f t="shared" si="194"/>
        <v>0</v>
      </c>
      <c r="AC1586" s="105" t="e">
        <f>+VLOOKUP(E1586,'Código Licitaciones'!$K$7:$K$50,1,0)</f>
        <v>#N/A</v>
      </c>
      <c r="AD1586" s="105">
        <f t="shared" si="195"/>
        <v>0</v>
      </c>
      <c r="AE1586" s="105" t="e">
        <f>+VLOOKUP(G1586,'Código Licitaciones'!$L$7:$L$50,1,0)</f>
        <v>#N/A</v>
      </c>
      <c r="AF1586" s="100" t="e">
        <f t="shared" si="196"/>
        <v>#DIV/0!</v>
      </c>
      <c r="AG1586" s="105" t="e">
        <f>+VLOOKUP(I1586,'Código Licitaciones'!$M$7:$M$50,1,0)</f>
        <v>#N/A</v>
      </c>
      <c r="AH1586" s="105" t="e">
        <f>+VLOOKUP(J1586,'Código Licitaciones'!$N$7:$N$50,1,0)</f>
        <v>#N/A</v>
      </c>
      <c r="AI1586" s="105">
        <f t="shared" si="199"/>
        <v>0</v>
      </c>
      <c r="AJ1586" s="105">
        <f t="shared" si="199"/>
        <v>0</v>
      </c>
      <c r="AK1586" s="106" t="e">
        <f>+VLOOKUP(M1586,'Código Barras'!$C$3:$C$1694,1,0)</f>
        <v>#N/A</v>
      </c>
      <c r="AL1586" s="100">
        <f t="shared" si="198"/>
        <v>0</v>
      </c>
      <c r="AM1586" s="100">
        <f t="shared" si="198"/>
        <v>0</v>
      </c>
      <c r="AN1586" s="100">
        <f t="shared" si="198"/>
        <v>0</v>
      </c>
      <c r="AO1586" s="100">
        <f t="shared" si="197"/>
        <v>0</v>
      </c>
      <c r="AP1586" s="100">
        <f t="shared" si="197"/>
        <v>0</v>
      </c>
      <c r="AQ1586" s="100">
        <f t="shared" si="197"/>
        <v>0</v>
      </c>
      <c r="AR1586" s="100" t="e">
        <f>VLOOKUP(C1586&amp;E1586&amp;G1586&amp;I1586&amp;J1586,'Código Licitaciones'!$I$8:$I$6500,1,0)</f>
        <v>#N/A</v>
      </c>
    </row>
    <row r="1587" spans="24:44" ht="18" x14ac:dyDescent="0.35">
      <c r="X1587" s="92">
        <f t="shared" si="192"/>
        <v>9</v>
      </c>
      <c r="Z1587" s="100" t="e">
        <f t="shared" si="193"/>
        <v>#DIV/0!</v>
      </c>
      <c r="AA1587" s="105" t="e">
        <f>+VLOOKUP(C1587,'Código Licitaciones'!$J$7:$J$31,1,0)</f>
        <v>#N/A</v>
      </c>
      <c r="AB1587" s="105">
        <f t="shared" si="194"/>
        <v>0</v>
      </c>
      <c r="AC1587" s="105" t="e">
        <f>+VLOOKUP(E1587,'Código Licitaciones'!$K$7:$K$50,1,0)</f>
        <v>#N/A</v>
      </c>
      <c r="AD1587" s="105">
        <f t="shared" si="195"/>
        <v>0</v>
      </c>
      <c r="AE1587" s="105" t="e">
        <f>+VLOOKUP(G1587,'Código Licitaciones'!$L$7:$L$50,1,0)</f>
        <v>#N/A</v>
      </c>
      <c r="AF1587" s="100" t="e">
        <f t="shared" si="196"/>
        <v>#DIV/0!</v>
      </c>
      <c r="AG1587" s="105" t="e">
        <f>+VLOOKUP(I1587,'Código Licitaciones'!$M$7:$M$50,1,0)</f>
        <v>#N/A</v>
      </c>
      <c r="AH1587" s="105" t="e">
        <f>+VLOOKUP(J1587,'Código Licitaciones'!$N$7:$N$50,1,0)</f>
        <v>#N/A</v>
      </c>
      <c r="AI1587" s="105">
        <f t="shared" si="199"/>
        <v>0</v>
      </c>
      <c r="AJ1587" s="105">
        <f t="shared" si="199"/>
        <v>0</v>
      </c>
      <c r="AK1587" s="106" t="e">
        <f>+VLOOKUP(M1587,'Código Barras'!$C$3:$C$1694,1,0)</f>
        <v>#N/A</v>
      </c>
      <c r="AL1587" s="100">
        <f t="shared" si="198"/>
        <v>0</v>
      </c>
      <c r="AM1587" s="100">
        <f t="shared" si="198"/>
        <v>0</v>
      </c>
      <c r="AN1587" s="100">
        <f t="shared" si="198"/>
        <v>0</v>
      </c>
      <c r="AO1587" s="100">
        <f t="shared" si="197"/>
        <v>0</v>
      </c>
      <c r="AP1587" s="100">
        <f t="shared" si="197"/>
        <v>0</v>
      </c>
      <c r="AQ1587" s="100">
        <f t="shared" si="197"/>
        <v>0</v>
      </c>
      <c r="AR1587" s="100" t="e">
        <f>VLOOKUP(C1587&amp;E1587&amp;G1587&amp;I1587&amp;J1587,'Código Licitaciones'!$I$8:$I$6500,1,0)</f>
        <v>#N/A</v>
      </c>
    </row>
    <row r="1588" spans="24:44" ht="18" x14ac:dyDescent="0.35">
      <c r="X1588" s="92">
        <f t="shared" si="192"/>
        <v>9</v>
      </c>
      <c r="Z1588" s="100" t="e">
        <f t="shared" si="193"/>
        <v>#DIV/0!</v>
      </c>
      <c r="AA1588" s="105" t="e">
        <f>+VLOOKUP(C1588,'Código Licitaciones'!$J$7:$J$31,1,0)</f>
        <v>#N/A</v>
      </c>
      <c r="AB1588" s="105">
        <f t="shared" si="194"/>
        <v>0</v>
      </c>
      <c r="AC1588" s="105" t="e">
        <f>+VLOOKUP(E1588,'Código Licitaciones'!$K$7:$K$50,1,0)</f>
        <v>#N/A</v>
      </c>
      <c r="AD1588" s="105">
        <f t="shared" si="195"/>
        <v>0</v>
      </c>
      <c r="AE1588" s="105" t="e">
        <f>+VLOOKUP(G1588,'Código Licitaciones'!$L$7:$L$50,1,0)</f>
        <v>#N/A</v>
      </c>
      <c r="AF1588" s="100" t="e">
        <f t="shared" si="196"/>
        <v>#DIV/0!</v>
      </c>
      <c r="AG1588" s="105" t="e">
        <f>+VLOOKUP(I1588,'Código Licitaciones'!$M$7:$M$50,1,0)</f>
        <v>#N/A</v>
      </c>
      <c r="AH1588" s="105" t="e">
        <f>+VLOOKUP(J1588,'Código Licitaciones'!$N$7:$N$50,1,0)</f>
        <v>#N/A</v>
      </c>
      <c r="AI1588" s="105">
        <f t="shared" si="199"/>
        <v>0</v>
      </c>
      <c r="AJ1588" s="105">
        <f t="shared" si="199"/>
        <v>0</v>
      </c>
      <c r="AK1588" s="106" t="e">
        <f>+VLOOKUP(M1588,'Código Barras'!$C$3:$C$1694,1,0)</f>
        <v>#N/A</v>
      </c>
      <c r="AL1588" s="100">
        <f t="shared" si="198"/>
        <v>0</v>
      </c>
      <c r="AM1588" s="100">
        <f t="shared" si="198"/>
        <v>0</v>
      </c>
      <c r="AN1588" s="100">
        <f t="shared" si="198"/>
        <v>0</v>
      </c>
      <c r="AO1588" s="100">
        <f t="shared" si="197"/>
        <v>0</v>
      </c>
      <c r="AP1588" s="100">
        <f t="shared" si="197"/>
        <v>0</v>
      </c>
      <c r="AQ1588" s="100">
        <f t="shared" si="197"/>
        <v>0</v>
      </c>
      <c r="AR1588" s="100" t="e">
        <f>VLOOKUP(C1588&amp;E1588&amp;G1588&amp;I1588&amp;J1588,'Código Licitaciones'!$I$8:$I$6500,1,0)</f>
        <v>#N/A</v>
      </c>
    </row>
    <row r="1589" spans="24:44" ht="18" x14ac:dyDescent="0.35">
      <c r="X1589" s="92">
        <f t="shared" si="192"/>
        <v>9</v>
      </c>
      <c r="Z1589" s="100" t="e">
        <f t="shared" si="193"/>
        <v>#DIV/0!</v>
      </c>
      <c r="AA1589" s="105" t="e">
        <f>+VLOOKUP(C1589,'Código Licitaciones'!$J$7:$J$31,1,0)</f>
        <v>#N/A</v>
      </c>
      <c r="AB1589" s="105">
        <f t="shared" si="194"/>
        <v>0</v>
      </c>
      <c r="AC1589" s="105" t="e">
        <f>+VLOOKUP(E1589,'Código Licitaciones'!$K$7:$K$50,1,0)</f>
        <v>#N/A</v>
      </c>
      <c r="AD1589" s="105">
        <f t="shared" si="195"/>
        <v>0</v>
      </c>
      <c r="AE1589" s="105" t="e">
        <f>+VLOOKUP(G1589,'Código Licitaciones'!$L$7:$L$50,1,0)</f>
        <v>#N/A</v>
      </c>
      <c r="AF1589" s="100" t="e">
        <f t="shared" si="196"/>
        <v>#DIV/0!</v>
      </c>
      <c r="AG1589" s="105" t="e">
        <f>+VLOOKUP(I1589,'Código Licitaciones'!$M$7:$M$50,1,0)</f>
        <v>#N/A</v>
      </c>
      <c r="AH1589" s="105" t="e">
        <f>+VLOOKUP(J1589,'Código Licitaciones'!$N$7:$N$50,1,0)</f>
        <v>#N/A</v>
      </c>
      <c r="AI1589" s="105">
        <f t="shared" si="199"/>
        <v>0</v>
      </c>
      <c r="AJ1589" s="105">
        <f t="shared" si="199"/>
        <v>0</v>
      </c>
      <c r="AK1589" s="106" t="e">
        <f>+VLOOKUP(M1589,'Código Barras'!$C$3:$C$1694,1,0)</f>
        <v>#N/A</v>
      </c>
      <c r="AL1589" s="100">
        <f t="shared" si="198"/>
        <v>0</v>
      </c>
      <c r="AM1589" s="100">
        <f t="shared" si="198"/>
        <v>0</v>
      </c>
      <c r="AN1589" s="100">
        <f t="shared" si="198"/>
        <v>0</v>
      </c>
      <c r="AO1589" s="100">
        <f t="shared" si="197"/>
        <v>0</v>
      </c>
      <c r="AP1589" s="100">
        <f t="shared" si="197"/>
        <v>0</v>
      </c>
      <c r="AQ1589" s="100">
        <f t="shared" si="197"/>
        <v>0</v>
      </c>
      <c r="AR1589" s="100" t="e">
        <f>VLOOKUP(C1589&amp;E1589&amp;G1589&amp;I1589&amp;J1589,'Código Licitaciones'!$I$8:$I$6500,1,0)</f>
        <v>#N/A</v>
      </c>
    </row>
    <row r="1590" spans="24:44" ht="18" x14ac:dyDescent="0.35">
      <c r="X1590" s="92">
        <f t="shared" si="192"/>
        <v>9</v>
      </c>
      <c r="Z1590" s="100" t="e">
        <f t="shared" si="193"/>
        <v>#DIV/0!</v>
      </c>
      <c r="AA1590" s="105" t="e">
        <f>+VLOOKUP(C1590,'Código Licitaciones'!$J$7:$J$31,1,0)</f>
        <v>#N/A</v>
      </c>
      <c r="AB1590" s="105">
        <f t="shared" si="194"/>
        <v>0</v>
      </c>
      <c r="AC1590" s="105" t="e">
        <f>+VLOOKUP(E1590,'Código Licitaciones'!$K$7:$K$50,1,0)</f>
        <v>#N/A</v>
      </c>
      <c r="AD1590" s="105">
        <f t="shared" si="195"/>
        <v>0</v>
      </c>
      <c r="AE1590" s="105" t="e">
        <f>+VLOOKUP(G1590,'Código Licitaciones'!$L$7:$L$50,1,0)</f>
        <v>#N/A</v>
      </c>
      <c r="AF1590" s="100" t="e">
        <f t="shared" si="196"/>
        <v>#DIV/0!</v>
      </c>
      <c r="AG1590" s="105" t="e">
        <f>+VLOOKUP(I1590,'Código Licitaciones'!$M$7:$M$50,1,0)</f>
        <v>#N/A</v>
      </c>
      <c r="AH1590" s="105" t="e">
        <f>+VLOOKUP(J1590,'Código Licitaciones'!$N$7:$N$50,1,0)</f>
        <v>#N/A</v>
      </c>
      <c r="AI1590" s="105">
        <f t="shared" si="199"/>
        <v>0</v>
      </c>
      <c r="AJ1590" s="105">
        <f t="shared" si="199"/>
        <v>0</v>
      </c>
      <c r="AK1590" s="106" t="e">
        <f>+VLOOKUP(M1590,'Código Barras'!$C$3:$C$1694,1,0)</f>
        <v>#N/A</v>
      </c>
      <c r="AL1590" s="100">
        <f t="shared" si="198"/>
        <v>0</v>
      </c>
      <c r="AM1590" s="100">
        <f t="shared" si="198"/>
        <v>0</v>
      </c>
      <c r="AN1590" s="100">
        <f t="shared" si="198"/>
        <v>0</v>
      </c>
      <c r="AO1590" s="100">
        <f t="shared" si="197"/>
        <v>0</v>
      </c>
      <c r="AP1590" s="100">
        <f t="shared" si="197"/>
        <v>0</v>
      </c>
      <c r="AQ1590" s="100">
        <f t="shared" si="197"/>
        <v>0</v>
      </c>
      <c r="AR1590" s="100" t="e">
        <f>VLOOKUP(C1590&amp;E1590&amp;G1590&amp;I1590&amp;J1590,'Código Licitaciones'!$I$8:$I$6500,1,0)</f>
        <v>#N/A</v>
      </c>
    </row>
    <row r="1591" spans="24:44" ht="18" x14ac:dyDescent="0.35">
      <c r="X1591" s="92">
        <f t="shared" si="192"/>
        <v>9</v>
      </c>
      <c r="Z1591" s="100" t="e">
        <f t="shared" si="193"/>
        <v>#DIV/0!</v>
      </c>
      <c r="AA1591" s="105" t="e">
        <f>+VLOOKUP(C1591,'Código Licitaciones'!$J$7:$J$31,1,0)</f>
        <v>#N/A</v>
      </c>
      <c r="AB1591" s="105">
        <f t="shared" si="194"/>
        <v>0</v>
      </c>
      <c r="AC1591" s="105" t="e">
        <f>+VLOOKUP(E1591,'Código Licitaciones'!$K$7:$K$50,1,0)</f>
        <v>#N/A</v>
      </c>
      <c r="AD1591" s="105">
        <f t="shared" si="195"/>
        <v>0</v>
      </c>
      <c r="AE1591" s="105" t="e">
        <f>+VLOOKUP(G1591,'Código Licitaciones'!$L$7:$L$50,1,0)</f>
        <v>#N/A</v>
      </c>
      <c r="AF1591" s="100" t="e">
        <f t="shared" si="196"/>
        <v>#DIV/0!</v>
      </c>
      <c r="AG1591" s="105" t="e">
        <f>+VLOOKUP(I1591,'Código Licitaciones'!$M$7:$M$50,1,0)</f>
        <v>#N/A</v>
      </c>
      <c r="AH1591" s="105" t="e">
        <f>+VLOOKUP(J1591,'Código Licitaciones'!$N$7:$N$50,1,0)</f>
        <v>#N/A</v>
      </c>
      <c r="AI1591" s="105">
        <f t="shared" si="199"/>
        <v>0</v>
      </c>
      <c r="AJ1591" s="105">
        <f t="shared" si="199"/>
        <v>0</v>
      </c>
      <c r="AK1591" s="106" t="e">
        <f>+VLOOKUP(M1591,'Código Barras'!$C$3:$C$1694,1,0)</f>
        <v>#N/A</v>
      </c>
      <c r="AL1591" s="100">
        <f t="shared" si="198"/>
        <v>0</v>
      </c>
      <c r="AM1591" s="100">
        <f t="shared" si="198"/>
        <v>0</v>
      </c>
      <c r="AN1591" s="100">
        <f t="shared" si="198"/>
        <v>0</v>
      </c>
      <c r="AO1591" s="100">
        <f t="shared" si="197"/>
        <v>0</v>
      </c>
      <c r="AP1591" s="100">
        <f t="shared" si="197"/>
        <v>0</v>
      </c>
      <c r="AQ1591" s="100">
        <f t="shared" si="197"/>
        <v>0</v>
      </c>
      <c r="AR1591" s="100" t="e">
        <f>VLOOKUP(C1591&amp;E1591&amp;G1591&amp;I1591&amp;J1591,'Código Licitaciones'!$I$8:$I$6500,1,0)</f>
        <v>#N/A</v>
      </c>
    </row>
    <row r="1592" spans="24:44" ht="18" x14ac:dyDescent="0.35">
      <c r="X1592" s="92">
        <f t="shared" si="192"/>
        <v>9</v>
      </c>
      <c r="Z1592" s="100" t="e">
        <f t="shared" si="193"/>
        <v>#DIV/0!</v>
      </c>
      <c r="AA1592" s="105" t="e">
        <f>+VLOOKUP(C1592,'Código Licitaciones'!$J$7:$J$31,1,0)</f>
        <v>#N/A</v>
      </c>
      <c r="AB1592" s="105">
        <f t="shared" si="194"/>
        <v>0</v>
      </c>
      <c r="AC1592" s="105" t="e">
        <f>+VLOOKUP(E1592,'Código Licitaciones'!$K$7:$K$50,1,0)</f>
        <v>#N/A</v>
      </c>
      <c r="AD1592" s="105">
        <f t="shared" si="195"/>
        <v>0</v>
      </c>
      <c r="AE1592" s="105" t="e">
        <f>+VLOOKUP(G1592,'Código Licitaciones'!$L$7:$L$50,1,0)</f>
        <v>#N/A</v>
      </c>
      <c r="AF1592" s="100" t="e">
        <f t="shared" si="196"/>
        <v>#DIV/0!</v>
      </c>
      <c r="AG1592" s="105" t="e">
        <f>+VLOOKUP(I1592,'Código Licitaciones'!$M$7:$M$50,1,0)</f>
        <v>#N/A</v>
      </c>
      <c r="AH1592" s="105" t="e">
        <f>+VLOOKUP(J1592,'Código Licitaciones'!$N$7:$N$50,1,0)</f>
        <v>#N/A</v>
      </c>
      <c r="AI1592" s="105">
        <f t="shared" si="199"/>
        <v>0</v>
      </c>
      <c r="AJ1592" s="105">
        <f t="shared" si="199"/>
        <v>0</v>
      </c>
      <c r="AK1592" s="106" t="e">
        <f>+VLOOKUP(M1592,'Código Barras'!$C$3:$C$1694,1,0)</f>
        <v>#N/A</v>
      </c>
      <c r="AL1592" s="100">
        <f t="shared" si="198"/>
        <v>0</v>
      </c>
      <c r="AM1592" s="100">
        <f t="shared" si="198"/>
        <v>0</v>
      </c>
      <c r="AN1592" s="100">
        <f t="shared" si="198"/>
        <v>0</v>
      </c>
      <c r="AO1592" s="100">
        <f t="shared" si="197"/>
        <v>0</v>
      </c>
      <c r="AP1592" s="100">
        <f t="shared" si="197"/>
        <v>0</v>
      </c>
      <c r="AQ1592" s="100">
        <f t="shared" si="197"/>
        <v>0</v>
      </c>
      <c r="AR1592" s="100" t="e">
        <f>VLOOKUP(C1592&amp;E1592&amp;G1592&amp;I1592&amp;J1592,'Código Licitaciones'!$I$8:$I$6500,1,0)</f>
        <v>#N/A</v>
      </c>
    </row>
    <row r="1593" spans="24:44" ht="18" x14ac:dyDescent="0.35">
      <c r="X1593" s="92">
        <f t="shared" si="192"/>
        <v>9</v>
      </c>
      <c r="Z1593" s="100" t="e">
        <f t="shared" si="193"/>
        <v>#DIV/0!</v>
      </c>
      <c r="AA1593" s="105" t="e">
        <f>+VLOOKUP(C1593,'Código Licitaciones'!$J$7:$J$31,1,0)</f>
        <v>#N/A</v>
      </c>
      <c r="AB1593" s="105">
        <f t="shared" si="194"/>
        <v>0</v>
      </c>
      <c r="AC1593" s="105" t="e">
        <f>+VLOOKUP(E1593,'Código Licitaciones'!$K$7:$K$50,1,0)</f>
        <v>#N/A</v>
      </c>
      <c r="AD1593" s="105">
        <f t="shared" si="195"/>
        <v>0</v>
      </c>
      <c r="AE1593" s="105" t="e">
        <f>+VLOOKUP(G1593,'Código Licitaciones'!$L$7:$L$50,1,0)</f>
        <v>#N/A</v>
      </c>
      <c r="AF1593" s="100" t="e">
        <f t="shared" si="196"/>
        <v>#DIV/0!</v>
      </c>
      <c r="AG1593" s="105" t="e">
        <f>+VLOOKUP(I1593,'Código Licitaciones'!$M$7:$M$50,1,0)</f>
        <v>#N/A</v>
      </c>
      <c r="AH1593" s="105" t="e">
        <f>+VLOOKUP(J1593,'Código Licitaciones'!$N$7:$N$50,1,0)</f>
        <v>#N/A</v>
      </c>
      <c r="AI1593" s="105">
        <f t="shared" si="199"/>
        <v>0</v>
      </c>
      <c r="AJ1593" s="105">
        <f t="shared" si="199"/>
        <v>0</v>
      </c>
      <c r="AK1593" s="106" t="e">
        <f>+VLOOKUP(M1593,'Código Barras'!$C$3:$C$1694,1,0)</f>
        <v>#N/A</v>
      </c>
      <c r="AL1593" s="100">
        <f t="shared" si="198"/>
        <v>0</v>
      </c>
      <c r="AM1593" s="100">
        <f t="shared" si="198"/>
        <v>0</v>
      </c>
      <c r="AN1593" s="100">
        <f t="shared" si="198"/>
        <v>0</v>
      </c>
      <c r="AO1593" s="100">
        <f t="shared" si="197"/>
        <v>0</v>
      </c>
      <c r="AP1593" s="100">
        <f t="shared" si="197"/>
        <v>0</v>
      </c>
      <c r="AQ1593" s="100">
        <f t="shared" si="197"/>
        <v>0</v>
      </c>
      <c r="AR1593" s="100" t="e">
        <f>VLOOKUP(C1593&amp;E1593&amp;G1593&amp;I1593&amp;J1593,'Código Licitaciones'!$I$8:$I$6500,1,0)</f>
        <v>#N/A</v>
      </c>
    </row>
    <row r="1594" spans="24:44" ht="18" x14ac:dyDescent="0.35">
      <c r="X1594" s="92">
        <f t="shared" si="192"/>
        <v>9</v>
      </c>
      <c r="Z1594" s="100" t="e">
        <f t="shared" si="193"/>
        <v>#DIV/0!</v>
      </c>
      <c r="AA1594" s="105" t="e">
        <f>+VLOOKUP(C1594,'Código Licitaciones'!$J$7:$J$31,1,0)</f>
        <v>#N/A</v>
      </c>
      <c r="AB1594" s="105">
        <f t="shared" si="194"/>
        <v>0</v>
      </c>
      <c r="AC1594" s="105" t="e">
        <f>+VLOOKUP(E1594,'Código Licitaciones'!$K$7:$K$50,1,0)</f>
        <v>#N/A</v>
      </c>
      <c r="AD1594" s="105">
        <f t="shared" si="195"/>
        <v>0</v>
      </c>
      <c r="AE1594" s="105" t="e">
        <f>+VLOOKUP(G1594,'Código Licitaciones'!$L$7:$L$50,1,0)</f>
        <v>#N/A</v>
      </c>
      <c r="AF1594" s="100" t="e">
        <f t="shared" si="196"/>
        <v>#DIV/0!</v>
      </c>
      <c r="AG1594" s="105" t="e">
        <f>+VLOOKUP(I1594,'Código Licitaciones'!$M$7:$M$50,1,0)</f>
        <v>#N/A</v>
      </c>
      <c r="AH1594" s="105" t="e">
        <f>+VLOOKUP(J1594,'Código Licitaciones'!$N$7:$N$50,1,0)</f>
        <v>#N/A</v>
      </c>
      <c r="AI1594" s="105">
        <f t="shared" si="199"/>
        <v>0</v>
      </c>
      <c r="AJ1594" s="105">
        <f t="shared" si="199"/>
        <v>0</v>
      </c>
      <c r="AK1594" s="106" t="e">
        <f>+VLOOKUP(M1594,'Código Barras'!$C$3:$C$1694,1,0)</f>
        <v>#N/A</v>
      </c>
      <c r="AL1594" s="100">
        <f t="shared" si="198"/>
        <v>0</v>
      </c>
      <c r="AM1594" s="100">
        <f t="shared" si="198"/>
        <v>0</v>
      </c>
      <c r="AN1594" s="100">
        <f t="shared" si="198"/>
        <v>0</v>
      </c>
      <c r="AO1594" s="100">
        <f t="shared" si="197"/>
        <v>0</v>
      </c>
      <c r="AP1594" s="100">
        <f t="shared" si="197"/>
        <v>0</v>
      </c>
      <c r="AQ1594" s="100">
        <f t="shared" si="197"/>
        <v>0</v>
      </c>
      <c r="AR1594" s="100" t="e">
        <f>VLOOKUP(C1594&amp;E1594&amp;G1594&amp;I1594&amp;J1594,'Código Licitaciones'!$I$8:$I$6500,1,0)</f>
        <v>#N/A</v>
      </c>
    </row>
    <row r="1595" spans="24:44" ht="18" x14ac:dyDescent="0.35">
      <c r="X1595" s="92">
        <f t="shared" si="192"/>
        <v>9</v>
      </c>
      <c r="Z1595" s="100" t="e">
        <f t="shared" si="193"/>
        <v>#DIV/0!</v>
      </c>
      <c r="AA1595" s="105" t="e">
        <f>+VLOOKUP(C1595,'Código Licitaciones'!$J$7:$J$31,1,0)</f>
        <v>#N/A</v>
      </c>
      <c r="AB1595" s="105">
        <f t="shared" si="194"/>
        <v>0</v>
      </c>
      <c r="AC1595" s="105" t="e">
        <f>+VLOOKUP(E1595,'Código Licitaciones'!$K$7:$K$50,1,0)</f>
        <v>#N/A</v>
      </c>
      <c r="AD1595" s="105">
        <f t="shared" si="195"/>
        <v>0</v>
      </c>
      <c r="AE1595" s="105" t="e">
        <f>+VLOOKUP(G1595,'Código Licitaciones'!$L$7:$L$50,1,0)</f>
        <v>#N/A</v>
      </c>
      <c r="AF1595" s="100" t="e">
        <f t="shared" si="196"/>
        <v>#DIV/0!</v>
      </c>
      <c r="AG1595" s="105" t="e">
        <f>+VLOOKUP(I1595,'Código Licitaciones'!$M$7:$M$50,1,0)</f>
        <v>#N/A</v>
      </c>
      <c r="AH1595" s="105" t="e">
        <f>+VLOOKUP(J1595,'Código Licitaciones'!$N$7:$N$50,1,0)</f>
        <v>#N/A</v>
      </c>
      <c r="AI1595" s="105">
        <f t="shared" si="199"/>
        <v>0</v>
      </c>
      <c r="AJ1595" s="105">
        <f t="shared" si="199"/>
        <v>0</v>
      </c>
      <c r="AK1595" s="106" t="e">
        <f>+VLOOKUP(M1595,'Código Barras'!$C$3:$C$1694,1,0)</f>
        <v>#N/A</v>
      </c>
      <c r="AL1595" s="100">
        <f t="shared" si="198"/>
        <v>0</v>
      </c>
      <c r="AM1595" s="100">
        <f t="shared" si="198"/>
        <v>0</v>
      </c>
      <c r="AN1595" s="100">
        <f t="shared" si="198"/>
        <v>0</v>
      </c>
      <c r="AO1595" s="100">
        <f t="shared" si="197"/>
        <v>0</v>
      </c>
      <c r="AP1595" s="100">
        <f t="shared" si="197"/>
        <v>0</v>
      </c>
      <c r="AQ1595" s="100">
        <f t="shared" si="197"/>
        <v>0</v>
      </c>
      <c r="AR1595" s="100" t="e">
        <f>VLOOKUP(C1595&amp;E1595&amp;G1595&amp;I1595&amp;J1595,'Código Licitaciones'!$I$8:$I$6500,1,0)</f>
        <v>#N/A</v>
      </c>
    </row>
    <row r="1596" spans="24:44" ht="18" x14ac:dyDescent="0.35">
      <c r="X1596" s="92">
        <f t="shared" si="192"/>
        <v>9</v>
      </c>
      <c r="Z1596" s="100" t="e">
        <f t="shared" si="193"/>
        <v>#DIV/0!</v>
      </c>
      <c r="AA1596" s="105" t="e">
        <f>+VLOOKUP(C1596,'Código Licitaciones'!$J$7:$J$31,1,0)</f>
        <v>#N/A</v>
      </c>
      <c r="AB1596" s="105">
        <f t="shared" si="194"/>
        <v>0</v>
      </c>
      <c r="AC1596" s="105" t="e">
        <f>+VLOOKUP(E1596,'Código Licitaciones'!$K$7:$K$50,1,0)</f>
        <v>#N/A</v>
      </c>
      <c r="AD1596" s="105">
        <f t="shared" si="195"/>
        <v>0</v>
      </c>
      <c r="AE1596" s="105" t="e">
        <f>+VLOOKUP(G1596,'Código Licitaciones'!$L$7:$L$50,1,0)</f>
        <v>#N/A</v>
      </c>
      <c r="AF1596" s="100" t="e">
        <f t="shared" si="196"/>
        <v>#DIV/0!</v>
      </c>
      <c r="AG1596" s="105" t="e">
        <f>+VLOOKUP(I1596,'Código Licitaciones'!$M$7:$M$50,1,0)</f>
        <v>#N/A</v>
      </c>
      <c r="AH1596" s="105" t="e">
        <f>+VLOOKUP(J1596,'Código Licitaciones'!$N$7:$N$50,1,0)</f>
        <v>#N/A</v>
      </c>
      <c r="AI1596" s="105">
        <f t="shared" si="199"/>
        <v>0</v>
      </c>
      <c r="AJ1596" s="105">
        <f t="shared" si="199"/>
        <v>0</v>
      </c>
      <c r="AK1596" s="106" t="e">
        <f>+VLOOKUP(M1596,'Código Barras'!$C$3:$C$1694,1,0)</f>
        <v>#N/A</v>
      </c>
      <c r="AL1596" s="100">
        <f t="shared" si="198"/>
        <v>0</v>
      </c>
      <c r="AM1596" s="100">
        <f t="shared" si="198"/>
        <v>0</v>
      </c>
      <c r="AN1596" s="100">
        <f t="shared" si="198"/>
        <v>0</v>
      </c>
      <c r="AO1596" s="100">
        <f t="shared" si="197"/>
        <v>0</v>
      </c>
      <c r="AP1596" s="100">
        <f t="shared" si="197"/>
        <v>0</v>
      </c>
      <c r="AQ1596" s="100">
        <f t="shared" si="197"/>
        <v>0</v>
      </c>
      <c r="AR1596" s="100" t="e">
        <f>VLOOKUP(C1596&amp;E1596&amp;G1596&amp;I1596&amp;J1596,'Código Licitaciones'!$I$8:$I$6500,1,0)</f>
        <v>#N/A</v>
      </c>
    </row>
    <row r="1597" spans="24:44" ht="18" x14ac:dyDescent="0.35">
      <c r="X1597" s="92">
        <f t="shared" si="192"/>
        <v>9</v>
      </c>
      <c r="Z1597" s="100" t="e">
        <f t="shared" si="193"/>
        <v>#DIV/0!</v>
      </c>
      <c r="AA1597" s="105" t="e">
        <f>+VLOOKUP(C1597,'Código Licitaciones'!$J$7:$J$31,1,0)</f>
        <v>#N/A</v>
      </c>
      <c r="AB1597" s="105">
        <f t="shared" si="194"/>
        <v>0</v>
      </c>
      <c r="AC1597" s="105" t="e">
        <f>+VLOOKUP(E1597,'Código Licitaciones'!$K$7:$K$50,1,0)</f>
        <v>#N/A</v>
      </c>
      <c r="AD1597" s="105">
        <f t="shared" si="195"/>
        <v>0</v>
      </c>
      <c r="AE1597" s="105" t="e">
        <f>+VLOOKUP(G1597,'Código Licitaciones'!$L$7:$L$50,1,0)</f>
        <v>#N/A</v>
      </c>
      <c r="AF1597" s="100" t="e">
        <f t="shared" si="196"/>
        <v>#DIV/0!</v>
      </c>
      <c r="AG1597" s="105" t="e">
        <f>+VLOOKUP(I1597,'Código Licitaciones'!$M$7:$M$50,1,0)</f>
        <v>#N/A</v>
      </c>
      <c r="AH1597" s="105" t="e">
        <f>+VLOOKUP(J1597,'Código Licitaciones'!$N$7:$N$50,1,0)</f>
        <v>#N/A</v>
      </c>
      <c r="AI1597" s="105">
        <f t="shared" si="199"/>
        <v>0</v>
      </c>
      <c r="AJ1597" s="105">
        <f t="shared" si="199"/>
        <v>0</v>
      </c>
      <c r="AK1597" s="106" t="e">
        <f>+VLOOKUP(M1597,'Código Barras'!$C$3:$C$1694,1,0)</f>
        <v>#N/A</v>
      </c>
      <c r="AL1597" s="100">
        <f t="shared" si="198"/>
        <v>0</v>
      </c>
      <c r="AM1597" s="100">
        <f t="shared" si="198"/>
        <v>0</v>
      </c>
      <c r="AN1597" s="100">
        <f t="shared" si="198"/>
        <v>0</v>
      </c>
      <c r="AO1597" s="100">
        <f t="shared" si="197"/>
        <v>0</v>
      </c>
      <c r="AP1597" s="100">
        <f t="shared" si="197"/>
        <v>0</v>
      </c>
      <c r="AQ1597" s="100">
        <f t="shared" si="197"/>
        <v>0</v>
      </c>
      <c r="AR1597" s="100" t="e">
        <f>VLOOKUP(C1597&amp;E1597&amp;G1597&amp;I1597&amp;J1597,'Código Licitaciones'!$I$8:$I$6500,1,0)</f>
        <v>#N/A</v>
      </c>
    </row>
    <row r="1598" spans="24:44" ht="18" x14ac:dyDescent="0.35">
      <c r="X1598" s="92">
        <f t="shared" si="192"/>
        <v>9</v>
      </c>
      <c r="Z1598" s="100" t="e">
        <f t="shared" si="193"/>
        <v>#DIV/0!</v>
      </c>
      <c r="AA1598" s="105" t="e">
        <f>+VLOOKUP(C1598,'Código Licitaciones'!$J$7:$J$31,1,0)</f>
        <v>#N/A</v>
      </c>
      <c r="AB1598" s="105">
        <f t="shared" si="194"/>
        <v>0</v>
      </c>
      <c r="AC1598" s="105" t="e">
        <f>+VLOOKUP(E1598,'Código Licitaciones'!$K$7:$K$50,1,0)</f>
        <v>#N/A</v>
      </c>
      <c r="AD1598" s="105">
        <f t="shared" si="195"/>
        <v>0</v>
      </c>
      <c r="AE1598" s="105" t="e">
        <f>+VLOOKUP(G1598,'Código Licitaciones'!$L$7:$L$50,1,0)</f>
        <v>#N/A</v>
      </c>
      <c r="AF1598" s="100" t="e">
        <f t="shared" si="196"/>
        <v>#DIV/0!</v>
      </c>
      <c r="AG1598" s="105" t="e">
        <f>+VLOOKUP(I1598,'Código Licitaciones'!$M$7:$M$50,1,0)</f>
        <v>#N/A</v>
      </c>
      <c r="AH1598" s="105" t="e">
        <f>+VLOOKUP(J1598,'Código Licitaciones'!$N$7:$N$50,1,0)</f>
        <v>#N/A</v>
      </c>
      <c r="AI1598" s="105">
        <f t="shared" si="199"/>
        <v>0</v>
      </c>
      <c r="AJ1598" s="105">
        <f t="shared" si="199"/>
        <v>0</v>
      </c>
      <c r="AK1598" s="106" t="e">
        <f>+VLOOKUP(M1598,'Código Barras'!$C$3:$C$1694,1,0)</f>
        <v>#N/A</v>
      </c>
      <c r="AL1598" s="100">
        <f t="shared" si="198"/>
        <v>0</v>
      </c>
      <c r="AM1598" s="100">
        <f t="shared" si="198"/>
        <v>0</v>
      </c>
      <c r="AN1598" s="100">
        <f t="shared" si="198"/>
        <v>0</v>
      </c>
      <c r="AO1598" s="100">
        <f t="shared" si="197"/>
        <v>0</v>
      </c>
      <c r="AP1598" s="100">
        <f t="shared" si="197"/>
        <v>0</v>
      </c>
      <c r="AQ1598" s="100">
        <f t="shared" si="197"/>
        <v>0</v>
      </c>
      <c r="AR1598" s="100" t="e">
        <f>VLOOKUP(C1598&amp;E1598&amp;G1598&amp;I1598&amp;J1598,'Código Licitaciones'!$I$8:$I$6500,1,0)</f>
        <v>#N/A</v>
      </c>
    </row>
    <row r="1599" spans="24:44" ht="18" x14ac:dyDescent="0.35">
      <c r="X1599" s="92">
        <f t="shared" si="192"/>
        <v>9</v>
      </c>
      <c r="Z1599" s="100" t="e">
        <f t="shared" si="193"/>
        <v>#DIV/0!</v>
      </c>
      <c r="AA1599" s="105" t="e">
        <f>+VLOOKUP(C1599,'Código Licitaciones'!$J$7:$J$31,1,0)</f>
        <v>#N/A</v>
      </c>
      <c r="AB1599" s="105">
        <f t="shared" si="194"/>
        <v>0</v>
      </c>
      <c r="AC1599" s="105" t="e">
        <f>+VLOOKUP(E1599,'Código Licitaciones'!$K$7:$K$50,1,0)</f>
        <v>#N/A</v>
      </c>
      <c r="AD1599" s="105">
        <f t="shared" si="195"/>
        <v>0</v>
      </c>
      <c r="AE1599" s="105" t="e">
        <f>+VLOOKUP(G1599,'Código Licitaciones'!$L$7:$L$50,1,0)</f>
        <v>#N/A</v>
      </c>
      <c r="AF1599" s="100" t="e">
        <f t="shared" si="196"/>
        <v>#DIV/0!</v>
      </c>
      <c r="AG1599" s="105" t="e">
        <f>+VLOOKUP(I1599,'Código Licitaciones'!$M$7:$M$50,1,0)</f>
        <v>#N/A</v>
      </c>
      <c r="AH1599" s="105" t="e">
        <f>+VLOOKUP(J1599,'Código Licitaciones'!$N$7:$N$50,1,0)</f>
        <v>#N/A</v>
      </c>
      <c r="AI1599" s="105">
        <f t="shared" si="199"/>
        <v>0</v>
      </c>
      <c r="AJ1599" s="105">
        <f t="shared" si="199"/>
        <v>0</v>
      </c>
      <c r="AK1599" s="106" t="e">
        <f>+VLOOKUP(M1599,'Código Barras'!$C$3:$C$1694,1,0)</f>
        <v>#N/A</v>
      </c>
      <c r="AL1599" s="100">
        <f t="shared" si="198"/>
        <v>0</v>
      </c>
      <c r="AM1599" s="100">
        <f t="shared" si="198"/>
        <v>0</v>
      </c>
      <c r="AN1599" s="100">
        <f t="shared" si="198"/>
        <v>0</v>
      </c>
      <c r="AO1599" s="100">
        <f t="shared" si="197"/>
        <v>0</v>
      </c>
      <c r="AP1599" s="100">
        <f t="shared" si="197"/>
        <v>0</v>
      </c>
      <c r="AQ1599" s="100">
        <f t="shared" si="197"/>
        <v>0</v>
      </c>
      <c r="AR1599" s="100" t="e">
        <f>VLOOKUP(C1599&amp;E1599&amp;G1599&amp;I1599&amp;J1599,'Código Licitaciones'!$I$8:$I$6500,1,0)</f>
        <v>#N/A</v>
      </c>
    </row>
    <row r="1600" spans="24:44" ht="18" x14ac:dyDescent="0.35">
      <c r="X1600" s="92">
        <f t="shared" si="192"/>
        <v>9</v>
      </c>
      <c r="Z1600" s="100" t="e">
        <f t="shared" si="193"/>
        <v>#DIV/0!</v>
      </c>
      <c r="AA1600" s="105" t="e">
        <f>+VLOOKUP(C1600,'Código Licitaciones'!$J$7:$J$31,1,0)</f>
        <v>#N/A</v>
      </c>
      <c r="AB1600" s="105">
        <f t="shared" si="194"/>
        <v>0</v>
      </c>
      <c r="AC1600" s="105" t="e">
        <f>+VLOOKUP(E1600,'Código Licitaciones'!$K$7:$K$50,1,0)</f>
        <v>#N/A</v>
      </c>
      <c r="AD1600" s="105">
        <f t="shared" si="195"/>
        <v>0</v>
      </c>
      <c r="AE1600" s="105" t="e">
        <f>+VLOOKUP(G1600,'Código Licitaciones'!$L$7:$L$50,1,0)</f>
        <v>#N/A</v>
      </c>
      <c r="AF1600" s="100" t="e">
        <f t="shared" si="196"/>
        <v>#DIV/0!</v>
      </c>
      <c r="AG1600" s="105" t="e">
        <f>+VLOOKUP(I1600,'Código Licitaciones'!$M$7:$M$50,1,0)</f>
        <v>#N/A</v>
      </c>
      <c r="AH1600" s="105" t="e">
        <f>+VLOOKUP(J1600,'Código Licitaciones'!$N$7:$N$50,1,0)</f>
        <v>#N/A</v>
      </c>
      <c r="AI1600" s="105">
        <f t="shared" si="199"/>
        <v>0</v>
      </c>
      <c r="AJ1600" s="105">
        <f t="shared" si="199"/>
        <v>0</v>
      </c>
      <c r="AK1600" s="106" t="e">
        <f>+VLOOKUP(M1600,'Código Barras'!$C$3:$C$1694,1,0)</f>
        <v>#N/A</v>
      </c>
      <c r="AL1600" s="100">
        <f t="shared" si="198"/>
        <v>0</v>
      </c>
      <c r="AM1600" s="100">
        <f t="shared" si="198"/>
        <v>0</v>
      </c>
      <c r="AN1600" s="100">
        <f t="shared" si="198"/>
        <v>0</v>
      </c>
      <c r="AO1600" s="100">
        <f t="shared" si="197"/>
        <v>0</v>
      </c>
      <c r="AP1600" s="100">
        <f t="shared" si="197"/>
        <v>0</v>
      </c>
      <c r="AQ1600" s="100">
        <f t="shared" si="197"/>
        <v>0</v>
      </c>
      <c r="AR1600" s="100" t="e">
        <f>VLOOKUP(C1600&amp;E1600&amp;G1600&amp;I1600&amp;J1600,'Código Licitaciones'!$I$8:$I$6500,1,0)</f>
        <v>#N/A</v>
      </c>
    </row>
    <row r="1601" spans="24:44" ht="18" x14ac:dyDescent="0.35">
      <c r="X1601" s="92">
        <f t="shared" si="192"/>
        <v>9</v>
      </c>
      <c r="Z1601" s="100" t="e">
        <f t="shared" si="193"/>
        <v>#DIV/0!</v>
      </c>
      <c r="AA1601" s="105" t="e">
        <f>+VLOOKUP(C1601,'Código Licitaciones'!$J$7:$J$31,1,0)</f>
        <v>#N/A</v>
      </c>
      <c r="AB1601" s="105">
        <f t="shared" si="194"/>
        <v>0</v>
      </c>
      <c r="AC1601" s="105" t="e">
        <f>+VLOOKUP(E1601,'Código Licitaciones'!$K$7:$K$50,1,0)</f>
        <v>#N/A</v>
      </c>
      <c r="AD1601" s="105">
        <f t="shared" si="195"/>
        <v>0</v>
      </c>
      <c r="AE1601" s="105" t="e">
        <f>+VLOOKUP(G1601,'Código Licitaciones'!$L$7:$L$50,1,0)</f>
        <v>#N/A</v>
      </c>
      <c r="AF1601" s="100" t="e">
        <f t="shared" si="196"/>
        <v>#DIV/0!</v>
      </c>
      <c r="AG1601" s="105" t="e">
        <f>+VLOOKUP(I1601,'Código Licitaciones'!$M$7:$M$50,1,0)</f>
        <v>#N/A</v>
      </c>
      <c r="AH1601" s="105" t="e">
        <f>+VLOOKUP(J1601,'Código Licitaciones'!$N$7:$N$50,1,0)</f>
        <v>#N/A</v>
      </c>
      <c r="AI1601" s="105">
        <f t="shared" si="199"/>
        <v>0</v>
      </c>
      <c r="AJ1601" s="105">
        <f t="shared" si="199"/>
        <v>0</v>
      </c>
      <c r="AK1601" s="106" t="e">
        <f>+VLOOKUP(M1601,'Código Barras'!$C$3:$C$1694,1,0)</f>
        <v>#N/A</v>
      </c>
      <c r="AL1601" s="100">
        <f t="shared" si="198"/>
        <v>0</v>
      </c>
      <c r="AM1601" s="100">
        <f t="shared" si="198"/>
        <v>0</v>
      </c>
      <c r="AN1601" s="100">
        <f t="shared" si="198"/>
        <v>0</v>
      </c>
      <c r="AO1601" s="100">
        <f t="shared" si="197"/>
        <v>0</v>
      </c>
      <c r="AP1601" s="100">
        <f t="shared" si="197"/>
        <v>0</v>
      </c>
      <c r="AQ1601" s="100">
        <f t="shared" si="197"/>
        <v>0</v>
      </c>
      <c r="AR1601" s="100" t="e">
        <f>VLOOKUP(C1601&amp;E1601&amp;G1601&amp;I1601&amp;J1601,'Código Licitaciones'!$I$8:$I$6500,1,0)</f>
        <v>#N/A</v>
      </c>
    </row>
    <row r="1602" spans="24:44" ht="18" x14ac:dyDescent="0.35">
      <c r="X1602" s="92">
        <f t="shared" si="192"/>
        <v>9</v>
      </c>
      <c r="Z1602" s="100" t="e">
        <f t="shared" si="193"/>
        <v>#DIV/0!</v>
      </c>
      <c r="AA1602" s="105" t="e">
        <f>+VLOOKUP(C1602,'Código Licitaciones'!$J$7:$J$31,1,0)</f>
        <v>#N/A</v>
      </c>
      <c r="AB1602" s="105">
        <f t="shared" si="194"/>
        <v>0</v>
      </c>
      <c r="AC1602" s="105" t="e">
        <f>+VLOOKUP(E1602,'Código Licitaciones'!$K$7:$K$50,1,0)</f>
        <v>#N/A</v>
      </c>
      <c r="AD1602" s="105">
        <f t="shared" si="195"/>
        <v>0</v>
      </c>
      <c r="AE1602" s="105" t="e">
        <f>+VLOOKUP(G1602,'Código Licitaciones'!$L$7:$L$50,1,0)</f>
        <v>#N/A</v>
      </c>
      <c r="AF1602" s="100" t="e">
        <f t="shared" si="196"/>
        <v>#DIV/0!</v>
      </c>
      <c r="AG1602" s="105" t="e">
        <f>+VLOOKUP(I1602,'Código Licitaciones'!$M$7:$M$50,1,0)</f>
        <v>#N/A</v>
      </c>
      <c r="AH1602" s="105" t="e">
        <f>+VLOOKUP(J1602,'Código Licitaciones'!$N$7:$N$50,1,0)</f>
        <v>#N/A</v>
      </c>
      <c r="AI1602" s="105">
        <f t="shared" si="199"/>
        <v>0</v>
      </c>
      <c r="AJ1602" s="105">
        <f t="shared" si="199"/>
        <v>0</v>
      </c>
      <c r="AK1602" s="106" t="e">
        <f>+VLOOKUP(M1602,'Código Barras'!$C$3:$C$1694,1,0)</f>
        <v>#N/A</v>
      </c>
      <c r="AL1602" s="100">
        <f t="shared" si="198"/>
        <v>0</v>
      </c>
      <c r="AM1602" s="100">
        <f t="shared" si="198"/>
        <v>0</v>
      </c>
      <c r="AN1602" s="100">
        <f t="shared" si="198"/>
        <v>0</v>
      </c>
      <c r="AO1602" s="100">
        <f t="shared" si="197"/>
        <v>0</v>
      </c>
      <c r="AP1602" s="100">
        <f t="shared" si="197"/>
        <v>0</v>
      </c>
      <c r="AQ1602" s="100">
        <f t="shared" si="197"/>
        <v>0</v>
      </c>
      <c r="AR1602" s="100" t="e">
        <f>VLOOKUP(C1602&amp;E1602&amp;G1602&amp;I1602&amp;J1602,'Código Licitaciones'!$I$8:$I$6500,1,0)</f>
        <v>#N/A</v>
      </c>
    </row>
    <row r="1603" spans="24:44" ht="18" x14ac:dyDescent="0.35">
      <c r="X1603" s="92">
        <f t="shared" si="192"/>
        <v>9</v>
      </c>
      <c r="Z1603" s="100" t="e">
        <f t="shared" si="193"/>
        <v>#DIV/0!</v>
      </c>
      <c r="AA1603" s="105" t="e">
        <f>+VLOOKUP(C1603,'Código Licitaciones'!$J$7:$J$31,1,0)</f>
        <v>#N/A</v>
      </c>
      <c r="AB1603" s="105">
        <f t="shared" si="194"/>
        <v>0</v>
      </c>
      <c r="AC1603" s="105" t="e">
        <f>+VLOOKUP(E1603,'Código Licitaciones'!$K$7:$K$50,1,0)</f>
        <v>#N/A</v>
      </c>
      <c r="AD1603" s="105">
        <f t="shared" si="195"/>
        <v>0</v>
      </c>
      <c r="AE1603" s="105" t="e">
        <f>+VLOOKUP(G1603,'Código Licitaciones'!$L$7:$L$50,1,0)</f>
        <v>#N/A</v>
      </c>
      <c r="AF1603" s="100" t="e">
        <f t="shared" si="196"/>
        <v>#DIV/0!</v>
      </c>
      <c r="AG1603" s="105" t="e">
        <f>+VLOOKUP(I1603,'Código Licitaciones'!$M$7:$M$50,1,0)</f>
        <v>#N/A</v>
      </c>
      <c r="AH1603" s="105" t="e">
        <f>+VLOOKUP(J1603,'Código Licitaciones'!$N$7:$N$50,1,0)</f>
        <v>#N/A</v>
      </c>
      <c r="AI1603" s="105">
        <f t="shared" si="199"/>
        <v>0</v>
      </c>
      <c r="AJ1603" s="105">
        <f t="shared" si="199"/>
        <v>0</v>
      </c>
      <c r="AK1603" s="106" t="e">
        <f>+VLOOKUP(M1603,'Código Barras'!$C$3:$C$1694,1,0)</f>
        <v>#N/A</v>
      </c>
      <c r="AL1603" s="100">
        <f t="shared" si="198"/>
        <v>0</v>
      </c>
      <c r="AM1603" s="100">
        <f t="shared" si="198"/>
        <v>0</v>
      </c>
      <c r="AN1603" s="100">
        <f t="shared" si="198"/>
        <v>0</v>
      </c>
      <c r="AO1603" s="100">
        <f t="shared" si="197"/>
        <v>0</v>
      </c>
      <c r="AP1603" s="100">
        <f t="shared" si="197"/>
        <v>0</v>
      </c>
      <c r="AQ1603" s="100">
        <f t="shared" si="197"/>
        <v>0</v>
      </c>
      <c r="AR1603" s="100" t="e">
        <f>VLOOKUP(C1603&amp;E1603&amp;G1603&amp;I1603&amp;J1603,'Código Licitaciones'!$I$8:$I$6500,1,0)</f>
        <v>#N/A</v>
      </c>
    </row>
    <row r="1604" spans="24:44" ht="18" x14ac:dyDescent="0.35">
      <c r="X1604" s="92">
        <f t="shared" si="192"/>
        <v>9</v>
      </c>
      <c r="Z1604" s="100" t="e">
        <f t="shared" si="193"/>
        <v>#DIV/0!</v>
      </c>
      <c r="AA1604" s="105" t="e">
        <f>+VLOOKUP(C1604,'Código Licitaciones'!$J$7:$J$31,1,0)</f>
        <v>#N/A</v>
      </c>
      <c r="AB1604" s="105">
        <f t="shared" si="194"/>
        <v>0</v>
      </c>
      <c r="AC1604" s="105" t="e">
        <f>+VLOOKUP(E1604,'Código Licitaciones'!$K$7:$K$50,1,0)</f>
        <v>#N/A</v>
      </c>
      <c r="AD1604" s="105">
        <f t="shared" si="195"/>
        <v>0</v>
      </c>
      <c r="AE1604" s="105" t="e">
        <f>+VLOOKUP(G1604,'Código Licitaciones'!$L$7:$L$50,1,0)</f>
        <v>#N/A</v>
      </c>
      <c r="AF1604" s="100" t="e">
        <f t="shared" si="196"/>
        <v>#DIV/0!</v>
      </c>
      <c r="AG1604" s="105" t="e">
        <f>+VLOOKUP(I1604,'Código Licitaciones'!$M$7:$M$50,1,0)</f>
        <v>#N/A</v>
      </c>
      <c r="AH1604" s="105" t="e">
        <f>+VLOOKUP(J1604,'Código Licitaciones'!$N$7:$N$50,1,0)</f>
        <v>#N/A</v>
      </c>
      <c r="AI1604" s="105">
        <f t="shared" si="199"/>
        <v>0</v>
      </c>
      <c r="AJ1604" s="105">
        <f t="shared" si="199"/>
        <v>0</v>
      </c>
      <c r="AK1604" s="106" t="e">
        <f>+VLOOKUP(M1604,'Código Barras'!$C$3:$C$1694,1,0)</f>
        <v>#N/A</v>
      </c>
      <c r="AL1604" s="100">
        <f t="shared" si="198"/>
        <v>0</v>
      </c>
      <c r="AM1604" s="100">
        <f t="shared" si="198"/>
        <v>0</v>
      </c>
      <c r="AN1604" s="100">
        <f t="shared" si="198"/>
        <v>0</v>
      </c>
      <c r="AO1604" s="100">
        <f t="shared" si="197"/>
        <v>0</v>
      </c>
      <c r="AP1604" s="100">
        <f t="shared" si="197"/>
        <v>0</v>
      </c>
      <c r="AQ1604" s="100">
        <f t="shared" si="197"/>
        <v>0</v>
      </c>
      <c r="AR1604" s="100" t="e">
        <f>VLOOKUP(C1604&amp;E1604&amp;G1604&amp;I1604&amp;J1604,'Código Licitaciones'!$I$8:$I$6500,1,0)</f>
        <v>#N/A</v>
      </c>
    </row>
    <row r="1605" spans="24:44" ht="18" x14ac:dyDescent="0.35">
      <c r="X1605" s="92">
        <f t="shared" si="192"/>
        <v>9</v>
      </c>
      <c r="Z1605" s="100" t="e">
        <f t="shared" si="193"/>
        <v>#DIV/0!</v>
      </c>
      <c r="AA1605" s="105" t="e">
        <f>+VLOOKUP(C1605,'Código Licitaciones'!$J$7:$J$31,1,0)</f>
        <v>#N/A</v>
      </c>
      <c r="AB1605" s="105">
        <f t="shared" si="194"/>
        <v>0</v>
      </c>
      <c r="AC1605" s="105" t="e">
        <f>+VLOOKUP(E1605,'Código Licitaciones'!$K$7:$K$50,1,0)</f>
        <v>#N/A</v>
      </c>
      <c r="AD1605" s="105">
        <f t="shared" si="195"/>
        <v>0</v>
      </c>
      <c r="AE1605" s="105" t="e">
        <f>+VLOOKUP(G1605,'Código Licitaciones'!$L$7:$L$50,1,0)</f>
        <v>#N/A</v>
      </c>
      <c r="AF1605" s="100" t="e">
        <f t="shared" si="196"/>
        <v>#DIV/0!</v>
      </c>
      <c r="AG1605" s="105" t="e">
        <f>+VLOOKUP(I1605,'Código Licitaciones'!$M$7:$M$50,1,0)</f>
        <v>#N/A</v>
      </c>
      <c r="AH1605" s="105" t="e">
        <f>+VLOOKUP(J1605,'Código Licitaciones'!$N$7:$N$50,1,0)</f>
        <v>#N/A</v>
      </c>
      <c r="AI1605" s="105">
        <f t="shared" si="199"/>
        <v>0</v>
      </c>
      <c r="AJ1605" s="105">
        <f t="shared" si="199"/>
        <v>0</v>
      </c>
      <c r="AK1605" s="106" t="e">
        <f>+VLOOKUP(M1605,'Código Barras'!$C$3:$C$1694,1,0)</f>
        <v>#N/A</v>
      </c>
      <c r="AL1605" s="100">
        <f t="shared" si="198"/>
        <v>0</v>
      </c>
      <c r="AM1605" s="100">
        <f t="shared" si="198"/>
        <v>0</v>
      </c>
      <c r="AN1605" s="100">
        <f t="shared" si="198"/>
        <v>0</v>
      </c>
      <c r="AO1605" s="100">
        <f t="shared" si="197"/>
        <v>0</v>
      </c>
      <c r="AP1605" s="100">
        <f t="shared" si="197"/>
        <v>0</v>
      </c>
      <c r="AQ1605" s="100">
        <f t="shared" si="197"/>
        <v>0</v>
      </c>
      <c r="AR1605" s="100" t="e">
        <f>VLOOKUP(C1605&amp;E1605&amp;G1605&amp;I1605&amp;J1605,'Código Licitaciones'!$I$8:$I$6500,1,0)</f>
        <v>#N/A</v>
      </c>
    </row>
    <row r="1606" spans="24:44" ht="18" x14ac:dyDescent="0.35">
      <c r="X1606" s="92">
        <f t="shared" si="192"/>
        <v>9</v>
      </c>
      <c r="Z1606" s="100" t="e">
        <f t="shared" si="193"/>
        <v>#DIV/0!</v>
      </c>
      <c r="AA1606" s="105" t="e">
        <f>+VLOOKUP(C1606,'Código Licitaciones'!$J$7:$J$31,1,0)</f>
        <v>#N/A</v>
      </c>
      <c r="AB1606" s="105">
        <f t="shared" si="194"/>
        <v>0</v>
      </c>
      <c r="AC1606" s="105" t="e">
        <f>+VLOOKUP(E1606,'Código Licitaciones'!$K$7:$K$50,1,0)</f>
        <v>#N/A</v>
      </c>
      <c r="AD1606" s="105">
        <f t="shared" si="195"/>
        <v>0</v>
      </c>
      <c r="AE1606" s="105" t="e">
        <f>+VLOOKUP(G1606,'Código Licitaciones'!$L$7:$L$50,1,0)</f>
        <v>#N/A</v>
      </c>
      <c r="AF1606" s="100" t="e">
        <f t="shared" si="196"/>
        <v>#DIV/0!</v>
      </c>
      <c r="AG1606" s="105" t="e">
        <f>+VLOOKUP(I1606,'Código Licitaciones'!$M$7:$M$50,1,0)</f>
        <v>#N/A</v>
      </c>
      <c r="AH1606" s="105" t="e">
        <f>+VLOOKUP(J1606,'Código Licitaciones'!$N$7:$N$50,1,0)</f>
        <v>#N/A</v>
      </c>
      <c r="AI1606" s="105">
        <f t="shared" si="199"/>
        <v>0</v>
      </c>
      <c r="AJ1606" s="105">
        <f t="shared" si="199"/>
        <v>0</v>
      </c>
      <c r="AK1606" s="106" t="e">
        <f>+VLOOKUP(M1606,'Código Barras'!$C$3:$C$1694,1,0)</f>
        <v>#N/A</v>
      </c>
      <c r="AL1606" s="100">
        <f t="shared" si="198"/>
        <v>0</v>
      </c>
      <c r="AM1606" s="100">
        <f t="shared" si="198"/>
        <v>0</v>
      </c>
      <c r="AN1606" s="100">
        <f t="shared" si="198"/>
        <v>0</v>
      </c>
      <c r="AO1606" s="100">
        <f t="shared" si="197"/>
        <v>0</v>
      </c>
      <c r="AP1606" s="100">
        <f t="shared" si="197"/>
        <v>0</v>
      </c>
      <c r="AQ1606" s="100">
        <f t="shared" si="197"/>
        <v>0</v>
      </c>
      <c r="AR1606" s="100" t="e">
        <f>VLOOKUP(C1606&amp;E1606&amp;G1606&amp;I1606&amp;J1606,'Código Licitaciones'!$I$8:$I$6500,1,0)</f>
        <v>#N/A</v>
      </c>
    </row>
    <row r="1607" spans="24:44" ht="18" x14ac:dyDescent="0.35">
      <c r="X1607" s="92">
        <f t="shared" si="192"/>
        <v>9</v>
      </c>
      <c r="Z1607" s="100" t="e">
        <f t="shared" si="193"/>
        <v>#DIV/0!</v>
      </c>
      <c r="AA1607" s="105" t="e">
        <f>+VLOOKUP(C1607,'Código Licitaciones'!$J$7:$J$31,1,0)</f>
        <v>#N/A</v>
      </c>
      <c r="AB1607" s="105">
        <f t="shared" si="194"/>
        <v>0</v>
      </c>
      <c r="AC1607" s="105" t="e">
        <f>+VLOOKUP(E1607,'Código Licitaciones'!$K$7:$K$50,1,0)</f>
        <v>#N/A</v>
      </c>
      <c r="AD1607" s="105">
        <f t="shared" si="195"/>
        <v>0</v>
      </c>
      <c r="AE1607" s="105" t="e">
        <f>+VLOOKUP(G1607,'Código Licitaciones'!$L$7:$L$50,1,0)</f>
        <v>#N/A</v>
      </c>
      <c r="AF1607" s="100" t="e">
        <f t="shared" si="196"/>
        <v>#DIV/0!</v>
      </c>
      <c r="AG1607" s="105" t="e">
        <f>+VLOOKUP(I1607,'Código Licitaciones'!$M$7:$M$50,1,0)</f>
        <v>#N/A</v>
      </c>
      <c r="AH1607" s="105" t="e">
        <f>+VLOOKUP(J1607,'Código Licitaciones'!$N$7:$N$50,1,0)</f>
        <v>#N/A</v>
      </c>
      <c r="AI1607" s="105">
        <f t="shared" si="199"/>
        <v>0</v>
      </c>
      <c r="AJ1607" s="105">
        <f t="shared" si="199"/>
        <v>0</v>
      </c>
      <c r="AK1607" s="106" t="e">
        <f>+VLOOKUP(M1607,'Código Barras'!$C$3:$C$1694,1,0)</f>
        <v>#N/A</v>
      </c>
      <c r="AL1607" s="100">
        <f t="shared" si="198"/>
        <v>0</v>
      </c>
      <c r="AM1607" s="100">
        <f t="shared" si="198"/>
        <v>0</v>
      </c>
      <c r="AN1607" s="100">
        <f t="shared" si="198"/>
        <v>0</v>
      </c>
      <c r="AO1607" s="100">
        <f t="shared" si="197"/>
        <v>0</v>
      </c>
      <c r="AP1607" s="100">
        <f t="shared" si="197"/>
        <v>0</v>
      </c>
      <c r="AQ1607" s="100">
        <f t="shared" si="197"/>
        <v>0</v>
      </c>
      <c r="AR1607" s="100" t="e">
        <f>VLOOKUP(C1607&amp;E1607&amp;G1607&amp;I1607&amp;J1607,'Código Licitaciones'!$I$8:$I$6500,1,0)</f>
        <v>#N/A</v>
      </c>
    </row>
    <row r="1608" spans="24:44" ht="18" x14ac:dyDescent="0.35">
      <c r="X1608" s="92">
        <f t="shared" si="192"/>
        <v>9</v>
      </c>
      <c r="Z1608" s="100" t="e">
        <f t="shared" si="193"/>
        <v>#DIV/0!</v>
      </c>
      <c r="AA1608" s="105" t="e">
        <f>+VLOOKUP(C1608,'Código Licitaciones'!$J$7:$J$31,1,0)</f>
        <v>#N/A</v>
      </c>
      <c r="AB1608" s="105">
        <f t="shared" si="194"/>
        <v>0</v>
      </c>
      <c r="AC1608" s="105" t="e">
        <f>+VLOOKUP(E1608,'Código Licitaciones'!$K$7:$K$50,1,0)</f>
        <v>#N/A</v>
      </c>
      <c r="AD1608" s="105">
        <f t="shared" si="195"/>
        <v>0</v>
      </c>
      <c r="AE1608" s="105" t="e">
        <f>+VLOOKUP(G1608,'Código Licitaciones'!$L$7:$L$50,1,0)</f>
        <v>#N/A</v>
      </c>
      <c r="AF1608" s="100" t="e">
        <f t="shared" si="196"/>
        <v>#DIV/0!</v>
      </c>
      <c r="AG1608" s="105" t="e">
        <f>+VLOOKUP(I1608,'Código Licitaciones'!$M$7:$M$50,1,0)</f>
        <v>#N/A</v>
      </c>
      <c r="AH1608" s="105" t="e">
        <f>+VLOOKUP(J1608,'Código Licitaciones'!$N$7:$N$50,1,0)</f>
        <v>#N/A</v>
      </c>
      <c r="AI1608" s="105">
        <f t="shared" si="199"/>
        <v>0</v>
      </c>
      <c r="AJ1608" s="105">
        <f t="shared" si="199"/>
        <v>0</v>
      </c>
      <c r="AK1608" s="106" t="e">
        <f>+VLOOKUP(M1608,'Código Barras'!$C$3:$C$1694,1,0)</f>
        <v>#N/A</v>
      </c>
      <c r="AL1608" s="100">
        <f t="shared" si="198"/>
        <v>0</v>
      </c>
      <c r="AM1608" s="100">
        <f t="shared" si="198"/>
        <v>0</v>
      </c>
      <c r="AN1608" s="100">
        <f t="shared" si="198"/>
        <v>0</v>
      </c>
      <c r="AO1608" s="100">
        <f t="shared" si="197"/>
        <v>0</v>
      </c>
      <c r="AP1608" s="100">
        <f t="shared" si="197"/>
        <v>0</v>
      </c>
      <c r="AQ1608" s="100">
        <f t="shared" si="197"/>
        <v>0</v>
      </c>
      <c r="AR1608" s="100" t="e">
        <f>VLOOKUP(C1608&amp;E1608&amp;G1608&amp;I1608&amp;J1608,'Código Licitaciones'!$I$8:$I$6500,1,0)</f>
        <v>#N/A</v>
      </c>
    </row>
    <row r="1609" spans="24:44" ht="18" x14ac:dyDescent="0.35">
      <c r="X1609" s="92">
        <f t="shared" si="192"/>
        <v>9</v>
      </c>
      <c r="Z1609" s="100" t="e">
        <f t="shared" si="193"/>
        <v>#DIV/0!</v>
      </c>
      <c r="AA1609" s="105" t="e">
        <f>+VLOOKUP(C1609,'Código Licitaciones'!$J$7:$J$31,1,0)</f>
        <v>#N/A</v>
      </c>
      <c r="AB1609" s="105">
        <f t="shared" si="194"/>
        <v>0</v>
      </c>
      <c r="AC1609" s="105" t="e">
        <f>+VLOOKUP(E1609,'Código Licitaciones'!$K$7:$K$50,1,0)</f>
        <v>#N/A</v>
      </c>
      <c r="AD1609" s="105">
        <f t="shared" si="195"/>
        <v>0</v>
      </c>
      <c r="AE1609" s="105" t="e">
        <f>+VLOOKUP(G1609,'Código Licitaciones'!$L$7:$L$50,1,0)</f>
        <v>#N/A</v>
      </c>
      <c r="AF1609" s="100" t="e">
        <f t="shared" si="196"/>
        <v>#DIV/0!</v>
      </c>
      <c r="AG1609" s="105" t="e">
        <f>+VLOOKUP(I1609,'Código Licitaciones'!$M$7:$M$50,1,0)</f>
        <v>#N/A</v>
      </c>
      <c r="AH1609" s="105" t="e">
        <f>+VLOOKUP(J1609,'Código Licitaciones'!$N$7:$N$50,1,0)</f>
        <v>#N/A</v>
      </c>
      <c r="AI1609" s="105">
        <f t="shared" si="199"/>
        <v>0</v>
      </c>
      <c r="AJ1609" s="105">
        <f t="shared" si="199"/>
        <v>0</v>
      </c>
      <c r="AK1609" s="106" t="e">
        <f>+VLOOKUP(M1609,'Código Barras'!$C$3:$C$1694,1,0)</f>
        <v>#N/A</v>
      </c>
      <c r="AL1609" s="100">
        <f t="shared" si="198"/>
        <v>0</v>
      </c>
      <c r="AM1609" s="100">
        <f t="shared" si="198"/>
        <v>0</v>
      </c>
      <c r="AN1609" s="100">
        <f t="shared" si="198"/>
        <v>0</v>
      </c>
      <c r="AO1609" s="100">
        <f t="shared" si="197"/>
        <v>0</v>
      </c>
      <c r="AP1609" s="100">
        <f t="shared" si="197"/>
        <v>0</v>
      </c>
      <c r="AQ1609" s="100">
        <f t="shared" si="197"/>
        <v>0</v>
      </c>
      <c r="AR1609" s="100" t="e">
        <f>VLOOKUP(C1609&amp;E1609&amp;G1609&amp;I1609&amp;J1609,'Código Licitaciones'!$I$8:$I$6500,1,0)</f>
        <v>#N/A</v>
      </c>
    </row>
    <row r="1610" spans="24:44" ht="18" x14ac:dyDescent="0.35">
      <c r="X1610" s="92">
        <f t="shared" ref="X1610:X1673" si="200">SUMPRODUCT(--(ISERROR(Z1610:BN1610)))</f>
        <v>9</v>
      </c>
      <c r="Z1610" s="100" t="e">
        <f t="shared" ref="Z1610:Z1673" si="201">IF(ISNUMBER(B1610),B1610,1/0)</f>
        <v>#DIV/0!</v>
      </c>
      <c r="AA1610" s="105" t="e">
        <f>+VLOOKUP(C1610,'Código Licitaciones'!$J$7:$J$31,1,0)</f>
        <v>#N/A</v>
      </c>
      <c r="AB1610" s="105">
        <f t="shared" ref="AB1610:AB1673" si="202">+D1610</f>
        <v>0</v>
      </c>
      <c r="AC1610" s="105" t="e">
        <f>+VLOOKUP(E1610,'Código Licitaciones'!$K$7:$K$50,1,0)</f>
        <v>#N/A</v>
      </c>
      <c r="AD1610" s="105">
        <f t="shared" ref="AD1610:AD1673" si="203">+F1610</f>
        <v>0</v>
      </c>
      <c r="AE1610" s="105" t="e">
        <f>+VLOOKUP(G1610,'Código Licitaciones'!$L$7:$L$50,1,0)</f>
        <v>#N/A</v>
      </c>
      <c r="AF1610" s="100" t="e">
        <f t="shared" ref="AF1610:AF1673" si="204">IF(ISNUMBER(H1610),H1610,1/0)</f>
        <v>#DIV/0!</v>
      </c>
      <c r="AG1610" s="105" t="e">
        <f>+VLOOKUP(I1610,'Código Licitaciones'!$M$7:$M$50,1,0)</f>
        <v>#N/A</v>
      </c>
      <c r="AH1610" s="105" t="e">
        <f>+VLOOKUP(J1610,'Código Licitaciones'!$N$7:$N$50,1,0)</f>
        <v>#N/A</v>
      </c>
      <c r="AI1610" s="105">
        <f t="shared" si="199"/>
        <v>0</v>
      </c>
      <c r="AJ1610" s="105">
        <f t="shared" si="199"/>
        <v>0</v>
      </c>
      <c r="AK1610" s="106" t="e">
        <f>+VLOOKUP(M1610,'Código Barras'!$C$3:$C$1694,1,0)</f>
        <v>#N/A</v>
      </c>
      <c r="AL1610" s="100">
        <f t="shared" si="198"/>
        <v>0</v>
      </c>
      <c r="AM1610" s="100">
        <f t="shared" si="198"/>
        <v>0</v>
      </c>
      <c r="AN1610" s="100">
        <f t="shared" si="198"/>
        <v>0</v>
      </c>
      <c r="AO1610" s="100">
        <f t="shared" si="197"/>
        <v>0</v>
      </c>
      <c r="AP1610" s="100">
        <f t="shared" si="197"/>
        <v>0</v>
      </c>
      <c r="AQ1610" s="100">
        <f t="shared" si="197"/>
        <v>0</v>
      </c>
      <c r="AR1610" s="100" t="e">
        <f>VLOOKUP(C1610&amp;E1610&amp;G1610&amp;I1610&amp;J1610,'Código Licitaciones'!$I$8:$I$6500,1,0)</f>
        <v>#N/A</v>
      </c>
    </row>
    <row r="1611" spans="24:44" ht="18" x14ac:dyDescent="0.35">
      <c r="X1611" s="92">
        <f t="shared" si="200"/>
        <v>9</v>
      </c>
      <c r="Z1611" s="100" t="e">
        <f t="shared" si="201"/>
        <v>#DIV/0!</v>
      </c>
      <c r="AA1611" s="105" t="e">
        <f>+VLOOKUP(C1611,'Código Licitaciones'!$J$7:$J$31,1,0)</f>
        <v>#N/A</v>
      </c>
      <c r="AB1611" s="105">
        <f t="shared" si="202"/>
        <v>0</v>
      </c>
      <c r="AC1611" s="105" t="e">
        <f>+VLOOKUP(E1611,'Código Licitaciones'!$K$7:$K$50,1,0)</f>
        <v>#N/A</v>
      </c>
      <c r="AD1611" s="105">
        <f t="shared" si="203"/>
        <v>0</v>
      </c>
      <c r="AE1611" s="105" t="e">
        <f>+VLOOKUP(G1611,'Código Licitaciones'!$L$7:$L$50,1,0)</f>
        <v>#N/A</v>
      </c>
      <c r="AF1611" s="100" t="e">
        <f t="shared" si="204"/>
        <v>#DIV/0!</v>
      </c>
      <c r="AG1611" s="105" t="e">
        <f>+VLOOKUP(I1611,'Código Licitaciones'!$M$7:$M$50,1,0)</f>
        <v>#N/A</v>
      </c>
      <c r="AH1611" s="105" t="e">
        <f>+VLOOKUP(J1611,'Código Licitaciones'!$N$7:$N$50,1,0)</f>
        <v>#N/A</v>
      </c>
      <c r="AI1611" s="105">
        <f t="shared" si="199"/>
        <v>0</v>
      </c>
      <c r="AJ1611" s="105">
        <f t="shared" si="199"/>
        <v>0</v>
      </c>
      <c r="AK1611" s="106" t="e">
        <f>+VLOOKUP(M1611,'Código Barras'!$C$3:$C$1694,1,0)</f>
        <v>#N/A</v>
      </c>
      <c r="AL1611" s="100">
        <f t="shared" si="198"/>
        <v>0</v>
      </c>
      <c r="AM1611" s="100">
        <f t="shared" si="198"/>
        <v>0</v>
      </c>
      <c r="AN1611" s="100">
        <f t="shared" si="198"/>
        <v>0</v>
      </c>
      <c r="AO1611" s="100">
        <f t="shared" si="197"/>
        <v>0</v>
      </c>
      <c r="AP1611" s="100">
        <f t="shared" si="197"/>
        <v>0</v>
      </c>
      <c r="AQ1611" s="100">
        <f t="shared" si="197"/>
        <v>0</v>
      </c>
      <c r="AR1611" s="100" t="e">
        <f>VLOOKUP(C1611&amp;E1611&amp;G1611&amp;I1611&amp;J1611,'Código Licitaciones'!$I$8:$I$6500,1,0)</f>
        <v>#N/A</v>
      </c>
    </row>
    <row r="1612" spans="24:44" ht="18" x14ac:dyDescent="0.35">
      <c r="X1612" s="92">
        <f t="shared" si="200"/>
        <v>9</v>
      </c>
      <c r="Z1612" s="100" t="e">
        <f t="shared" si="201"/>
        <v>#DIV/0!</v>
      </c>
      <c r="AA1612" s="105" t="e">
        <f>+VLOOKUP(C1612,'Código Licitaciones'!$J$7:$J$31,1,0)</f>
        <v>#N/A</v>
      </c>
      <c r="AB1612" s="105">
        <f t="shared" si="202"/>
        <v>0</v>
      </c>
      <c r="AC1612" s="105" t="e">
        <f>+VLOOKUP(E1612,'Código Licitaciones'!$K$7:$K$50,1,0)</f>
        <v>#N/A</v>
      </c>
      <c r="AD1612" s="105">
        <f t="shared" si="203"/>
        <v>0</v>
      </c>
      <c r="AE1612" s="105" t="e">
        <f>+VLOOKUP(G1612,'Código Licitaciones'!$L$7:$L$50,1,0)</f>
        <v>#N/A</v>
      </c>
      <c r="AF1612" s="100" t="e">
        <f t="shared" si="204"/>
        <v>#DIV/0!</v>
      </c>
      <c r="AG1612" s="105" t="e">
        <f>+VLOOKUP(I1612,'Código Licitaciones'!$M$7:$M$50,1,0)</f>
        <v>#N/A</v>
      </c>
      <c r="AH1612" s="105" t="e">
        <f>+VLOOKUP(J1612,'Código Licitaciones'!$N$7:$N$50,1,0)</f>
        <v>#N/A</v>
      </c>
      <c r="AI1612" s="105">
        <f t="shared" si="199"/>
        <v>0</v>
      </c>
      <c r="AJ1612" s="105">
        <f t="shared" si="199"/>
        <v>0</v>
      </c>
      <c r="AK1612" s="106" t="e">
        <f>+VLOOKUP(M1612,'Código Barras'!$C$3:$C$1694,1,0)</f>
        <v>#N/A</v>
      </c>
      <c r="AL1612" s="100">
        <f t="shared" si="198"/>
        <v>0</v>
      </c>
      <c r="AM1612" s="100">
        <f t="shared" si="198"/>
        <v>0</v>
      </c>
      <c r="AN1612" s="100">
        <f t="shared" si="198"/>
        <v>0</v>
      </c>
      <c r="AO1612" s="100">
        <f t="shared" si="197"/>
        <v>0</v>
      </c>
      <c r="AP1612" s="100">
        <f t="shared" si="197"/>
        <v>0</v>
      </c>
      <c r="AQ1612" s="100">
        <f t="shared" si="197"/>
        <v>0</v>
      </c>
      <c r="AR1612" s="100" t="e">
        <f>VLOOKUP(C1612&amp;E1612&amp;G1612&amp;I1612&amp;J1612,'Código Licitaciones'!$I$8:$I$6500,1,0)</f>
        <v>#N/A</v>
      </c>
    </row>
    <row r="1613" spans="24:44" ht="18" x14ac:dyDescent="0.35">
      <c r="X1613" s="92">
        <f t="shared" si="200"/>
        <v>9</v>
      </c>
      <c r="Z1613" s="100" t="e">
        <f t="shared" si="201"/>
        <v>#DIV/0!</v>
      </c>
      <c r="AA1613" s="105" t="e">
        <f>+VLOOKUP(C1613,'Código Licitaciones'!$J$7:$J$31,1,0)</f>
        <v>#N/A</v>
      </c>
      <c r="AB1613" s="105">
        <f t="shared" si="202"/>
        <v>0</v>
      </c>
      <c r="AC1613" s="105" t="e">
        <f>+VLOOKUP(E1613,'Código Licitaciones'!$K$7:$K$50,1,0)</f>
        <v>#N/A</v>
      </c>
      <c r="AD1613" s="105">
        <f t="shared" si="203"/>
        <v>0</v>
      </c>
      <c r="AE1613" s="105" t="e">
        <f>+VLOOKUP(G1613,'Código Licitaciones'!$L$7:$L$50,1,0)</f>
        <v>#N/A</v>
      </c>
      <c r="AF1613" s="100" t="e">
        <f t="shared" si="204"/>
        <v>#DIV/0!</v>
      </c>
      <c r="AG1613" s="105" t="e">
        <f>+VLOOKUP(I1613,'Código Licitaciones'!$M$7:$M$50,1,0)</f>
        <v>#N/A</v>
      </c>
      <c r="AH1613" s="105" t="e">
        <f>+VLOOKUP(J1613,'Código Licitaciones'!$N$7:$N$50,1,0)</f>
        <v>#N/A</v>
      </c>
      <c r="AI1613" s="105">
        <f t="shared" si="199"/>
        <v>0</v>
      </c>
      <c r="AJ1613" s="105">
        <f t="shared" si="199"/>
        <v>0</v>
      </c>
      <c r="AK1613" s="106" t="e">
        <f>+VLOOKUP(M1613,'Código Barras'!$C$3:$C$1694,1,0)</f>
        <v>#N/A</v>
      </c>
      <c r="AL1613" s="100">
        <f t="shared" si="198"/>
        <v>0</v>
      </c>
      <c r="AM1613" s="100">
        <f t="shared" si="198"/>
        <v>0</v>
      </c>
      <c r="AN1613" s="100">
        <f t="shared" si="198"/>
        <v>0</v>
      </c>
      <c r="AO1613" s="100">
        <f t="shared" si="197"/>
        <v>0</v>
      </c>
      <c r="AP1613" s="100">
        <f t="shared" si="197"/>
        <v>0</v>
      </c>
      <c r="AQ1613" s="100">
        <f t="shared" si="197"/>
        <v>0</v>
      </c>
      <c r="AR1613" s="100" t="e">
        <f>VLOOKUP(C1613&amp;E1613&amp;G1613&amp;I1613&amp;J1613,'Código Licitaciones'!$I$8:$I$6500,1,0)</f>
        <v>#N/A</v>
      </c>
    </row>
    <row r="1614" spans="24:44" ht="18" x14ac:dyDescent="0.35">
      <c r="X1614" s="92">
        <f t="shared" si="200"/>
        <v>9</v>
      </c>
      <c r="Z1614" s="100" t="e">
        <f t="shared" si="201"/>
        <v>#DIV/0!</v>
      </c>
      <c r="AA1614" s="105" t="e">
        <f>+VLOOKUP(C1614,'Código Licitaciones'!$J$7:$J$31,1,0)</f>
        <v>#N/A</v>
      </c>
      <c r="AB1614" s="105">
        <f t="shared" si="202"/>
        <v>0</v>
      </c>
      <c r="AC1614" s="105" t="e">
        <f>+VLOOKUP(E1614,'Código Licitaciones'!$K$7:$K$50,1,0)</f>
        <v>#N/A</v>
      </c>
      <c r="AD1614" s="105">
        <f t="shared" si="203"/>
        <v>0</v>
      </c>
      <c r="AE1614" s="105" t="e">
        <f>+VLOOKUP(G1614,'Código Licitaciones'!$L$7:$L$50,1,0)</f>
        <v>#N/A</v>
      </c>
      <c r="AF1614" s="100" t="e">
        <f t="shared" si="204"/>
        <v>#DIV/0!</v>
      </c>
      <c r="AG1614" s="105" t="e">
        <f>+VLOOKUP(I1614,'Código Licitaciones'!$M$7:$M$50,1,0)</f>
        <v>#N/A</v>
      </c>
      <c r="AH1614" s="105" t="e">
        <f>+VLOOKUP(J1614,'Código Licitaciones'!$N$7:$N$50,1,0)</f>
        <v>#N/A</v>
      </c>
      <c r="AI1614" s="105">
        <f t="shared" si="199"/>
        <v>0</v>
      </c>
      <c r="AJ1614" s="105">
        <f t="shared" si="199"/>
        <v>0</v>
      </c>
      <c r="AK1614" s="106" t="e">
        <f>+VLOOKUP(M1614,'Código Barras'!$C$3:$C$1694,1,0)</f>
        <v>#N/A</v>
      </c>
      <c r="AL1614" s="100">
        <f t="shared" si="198"/>
        <v>0</v>
      </c>
      <c r="AM1614" s="100">
        <f t="shared" si="198"/>
        <v>0</v>
      </c>
      <c r="AN1614" s="100">
        <f t="shared" si="198"/>
        <v>0</v>
      </c>
      <c r="AO1614" s="100">
        <f t="shared" si="197"/>
        <v>0</v>
      </c>
      <c r="AP1614" s="100">
        <f t="shared" si="197"/>
        <v>0</v>
      </c>
      <c r="AQ1614" s="100">
        <f t="shared" si="197"/>
        <v>0</v>
      </c>
      <c r="AR1614" s="100" t="e">
        <f>VLOOKUP(C1614&amp;E1614&amp;G1614&amp;I1614&amp;J1614,'Código Licitaciones'!$I$8:$I$6500,1,0)</f>
        <v>#N/A</v>
      </c>
    </row>
    <row r="1615" spans="24:44" ht="18" x14ac:dyDescent="0.35">
      <c r="X1615" s="92">
        <f t="shared" si="200"/>
        <v>9</v>
      </c>
      <c r="Z1615" s="100" t="e">
        <f t="shared" si="201"/>
        <v>#DIV/0!</v>
      </c>
      <c r="AA1615" s="105" t="e">
        <f>+VLOOKUP(C1615,'Código Licitaciones'!$J$7:$J$31,1,0)</f>
        <v>#N/A</v>
      </c>
      <c r="AB1615" s="105">
        <f t="shared" si="202"/>
        <v>0</v>
      </c>
      <c r="AC1615" s="105" t="e">
        <f>+VLOOKUP(E1615,'Código Licitaciones'!$K$7:$K$50,1,0)</f>
        <v>#N/A</v>
      </c>
      <c r="AD1615" s="105">
        <f t="shared" si="203"/>
        <v>0</v>
      </c>
      <c r="AE1615" s="105" t="e">
        <f>+VLOOKUP(G1615,'Código Licitaciones'!$L$7:$L$50,1,0)</f>
        <v>#N/A</v>
      </c>
      <c r="AF1615" s="100" t="e">
        <f t="shared" si="204"/>
        <v>#DIV/0!</v>
      </c>
      <c r="AG1615" s="105" t="e">
        <f>+VLOOKUP(I1615,'Código Licitaciones'!$M$7:$M$50,1,0)</f>
        <v>#N/A</v>
      </c>
      <c r="AH1615" s="105" t="e">
        <f>+VLOOKUP(J1615,'Código Licitaciones'!$N$7:$N$50,1,0)</f>
        <v>#N/A</v>
      </c>
      <c r="AI1615" s="105">
        <f t="shared" si="199"/>
        <v>0</v>
      </c>
      <c r="AJ1615" s="105">
        <f t="shared" si="199"/>
        <v>0</v>
      </c>
      <c r="AK1615" s="106" t="e">
        <f>+VLOOKUP(M1615,'Código Barras'!$C$3:$C$1694,1,0)</f>
        <v>#N/A</v>
      </c>
      <c r="AL1615" s="100">
        <f t="shared" si="198"/>
        <v>0</v>
      </c>
      <c r="AM1615" s="100">
        <f t="shared" si="198"/>
        <v>0</v>
      </c>
      <c r="AN1615" s="100">
        <f t="shared" si="198"/>
        <v>0</v>
      </c>
      <c r="AO1615" s="100">
        <f t="shared" si="197"/>
        <v>0</v>
      </c>
      <c r="AP1615" s="100">
        <f t="shared" si="197"/>
        <v>0</v>
      </c>
      <c r="AQ1615" s="100">
        <f t="shared" si="197"/>
        <v>0</v>
      </c>
      <c r="AR1615" s="100" t="e">
        <f>VLOOKUP(C1615&amp;E1615&amp;G1615&amp;I1615&amp;J1615,'Código Licitaciones'!$I$8:$I$6500,1,0)</f>
        <v>#N/A</v>
      </c>
    </row>
    <row r="1616" spans="24:44" ht="18" x14ac:dyDescent="0.35">
      <c r="X1616" s="92">
        <f t="shared" si="200"/>
        <v>9</v>
      </c>
      <c r="Z1616" s="100" t="e">
        <f t="shared" si="201"/>
        <v>#DIV/0!</v>
      </c>
      <c r="AA1616" s="105" t="e">
        <f>+VLOOKUP(C1616,'Código Licitaciones'!$J$7:$J$31,1,0)</f>
        <v>#N/A</v>
      </c>
      <c r="AB1616" s="105">
        <f t="shared" si="202"/>
        <v>0</v>
      </c>
      <c r="AC1616" s="105" t="e">
        <f>+VLOOKUP(E1616,'Código Licitaciones'!$K$7:$K$50,1,0)</f>
        <v>#N/A</v>
      </c>
      <c r="AD1616" s="105">
        <f t="shared" si="203"/>
        <v>0</v>
      </c>
      <c r="AE1616" s="105" t="e">
        <f>+VLOOKUP(G1616,'Código Licitaciones'!$L$7:$L$50,1,0)</f>
        <v>#N/A</v>
      </c>
      <c r="AF1616" s="100" t="e">
        <f t="shared" si="204"/>
        <v>#DIV/0!</v>
      </c>
      <c r="AG1616" s="105" t="e">
        <f>+VLOOKUP(I1616,'Código Licitaciones'!$M$7:$M$50,1,0)</f>
        <v>#N/A</v>
      </c>
      <c r="AH1616" s="105" t="e">
        <f>+VLOOKUP(J1616,'Código Licitaciones'!$N$7:$N$50,1,0)</f>
        <v>#N/A</v>
      </c>
      <c r="AI1616" s="105">
        <f t="shared" si="199"/>
        <v>0</v>
      </c>
      <c r="AJ1616" s="105">
        <f t="shared" si="199"/>
        <v>0</v>
      </c>
      <c r="AK1616" s="106" t="e">
        <f>+VLOOKUP(M1616,'Código Barras'!$C$3:$C$1694,1,0)</f>
        <v>#N/A</v>
      </c>
      <c r="AL1616" s="100">
        <f t="shared" si="198"/>
        <v>0</v>
      </c>
      <c r="AM1616" s="100">
        <f t="shared" si="198"/>
        <v>0</v>
      </c>
      <c r="AN1616" s="100">
        <f t="shared" si="198"/>
        <v>0</v>
      </c>
      <c r="AO1616" s="100">
        <f t="shared" si="197"/>
        <v>0</v>
      </c>
      <c r="AP1616" s="100">
        <f t="shared" si="197"/>
        <v>0</v>
      </c>
      <c r="AQ1616" s="100">
        <f t="shared" si="197"/>
        <v>0</v>
      </c>
      <c r="AR1616" s="100" t="e">
        <f>VLOOKUP(C1616&amp;E1616&amp;G1616&amp;I1616&amp;J1616,'Código Licitaciones'!$I$8:$I$6500,1,0)</f>
        <v>#N/A</v>
      </c>
    </row>
    <row r="1617" spans="24:44" ht="18" x14ac:dyDescent="0.35">
      <c r="X1617" s="92">
        <f t="shared" si="200"/>
        <v>9</v>
      </c>
      <c r="Z1617" s="100" t="e">
        <f t="shared" si="201"/>
        <v>#DIV/0!</v>
      </c>
      <c r="AA1617" s="105" t="e">
        <f>+VLOOKUP(C1617,'Código Licitaciones'!$J$7:$J$31,1,0)</f>
        <v>#N/A</v>
      </c>
      <c r="AB1617" s="105">
        <f t="shared" si="202"/>
        <v>0</v>
      </c>
      <c r="AC1617" s="105" t="e">
        <f>+VLOOKUP(E1617,'Código Licitaciones'!$K$7:$K$50,1,0)</f>
        <v>#N/A</v>
      </c>
      <c r="AD1617" s="105">
        <f t="shared" si="203"/>
        <v>0</v>
      </c>
      <c r="AE1617" s="105" t="e">
        <f>+VLOOKUP(G1617,'Código Licitaciones'!$L$7:$L$50,1,0)</f>
        <v>#N/A</v>
      </c>
      <c r="AF1617" s="100" t="e">
        <f t="shared" si="204"/>
        <v>#DIV/0!</v>
      </c>
      <c r="AG1617" s="105" t="e">
        <f>+VLOOKUP(I1617,'Código Licitaciones'!$M$7:$M$50,1,0)</f>
        <v>#N/A</v>
      </c>
      <c r="AH1617" s="105" t="e">
        <f>+VLOOKUP(J1617,'Código Licitaciones'!$N$7:$N$50,1,0)</f>
        <v>#N/A</v>
      </c>
      <c r="AI1617" s="105">
        <f t="shared" si="199"/>
        <v>0</v>
      </c>
      <c r="AJ1617" s="105">
        <f t="shared" si="199"/>
        <v>0</v>
      </c>
      <c r="AK1617" s="106" t="e">
        <f>+VLOOKUP(M1617,'Código Barras'!$C$3:$C$1694,1,0)</f>
        <v>#N/A</v>
      </c>
      <c r="AL1617" s="100">
        <f t="shared" si="198"/>
        <v>0</v>
      </c>
      <c r="AM1617" s="100">
        <f t="shared" si="198"/>
        <v>0</v>
      </c>
      <c r="AN1617" s="100">
        <f t="shared" si="198"/>
        <v>0</v>
      </c>
      <c r="AO1617" s="100">
        <f t="shared" si="197"/>
        <v>0</v>
      </c>
      <c r="AP1617" s="100">
        <f t="shared" si="197"/>
        <v>0</v>
      </c>
      <c r="AQ1617" s="100">
        <f t="shared" si="197"/>
        <v>0</v>
      </c>
      <c r="AR1617" s="100" t="e">
        <f>VLOOKUP(C1617&amp;E1617&amp;G1617&amp;I1617&amp;J1617,'Código Licitaciones'!$I$8:$I$6500,1,0)</f>
        <v>#N/A</v>
      </c>
    </row>
    <row r="1618" spans="24:44" ht="18" x14ac:dyDescent="0.35">
      <c r="X1618" s="92">
        <f t="shared" si="200"/>
        <v>9</v>
      </c>
      <c r="Z1618" s="100" t="e">
        <f t="shared" si="201"/>
        <v>#DIV/0!</v>
      </c>
      <c r="AA1618" s="105" t="e">
        <f>+VLOOKUP(C1618,'Código Licitaciones'!$J$7:$J$31,1,0)</f>
        <v>#N/A</v>
      </c>
      <c r="AB1618" s="105">
        <f t="shared" si="202"/>
        <v>0</v>
      </c>
      <c r="AC1618" s="105" t="e">
        <f>+VLOOKUP(E1618,'Código Licitaciones'!$K$7:$K$50,1,0)</f>
        <v>#N/A</v>
      </c>
      <c r="AD1618" s="105">
        <f t="shared" si="203"/>
        <v>0</v>
      </c>
      <c r="AE1618" s="105" t="e">
        <f>+VLOOKUP(G1618,'Código Licitaciones'!$L$7:$L$50,1,0)</f>
        <v>#N/A</v>
      </c>
      <c r="AF1618" s="100" t="e">
        <f t="shared" si="204"/>
        <v>#DIV/0!</v>
      </c>
      <c r="AG1618" s="105" t="e">
        <f>+VLOOKUP(I1618,'Código Licitaciones'!$M$7:$M$50,1,0)</f>
        <v>#N/A</v>
      </c>
      <c r="AH1618" s="105" t="e">
        <f>+VLOOKUP(J1618,'Código Licitaciones'!$N$7:$N$50,1,0)</f>
        <v>#N/A</v>
      </c>
      <c r="AI1618" s="105">
        <f t="shared" si="199"/>
        <v>0</v>
      </c>
      <c r="AJ1618" s="105">
        <f t="shared" si="199"/>
        <v>0</v>
      </c>
      <c r="AK1618" s="106" t="e">
        <f>+VLOOKUP(M1618,'Código Barras'!$C$3:$C$1694,1,0)</f>
        <v>#N/A</v>
      </c>
      <c r="AL1618" s="100">
        <f t="shared" si="198"/>
        <v>0</v>
      </c>
      <c r="AM1618" s="100">
        <f t="shared" si="198"/>
        <v>0</v>
      </c>
      <c r="AN1618" s="100">
        <f t="shared" si="198"/>
        <v>0</v>
      </c>
      <c r="AO1618" s="100">
        <f t="shared" si="197"/>
        <v>0</v>
      </c>
      <c r="AP1618" s="100">
        <f t="shared" si="197"/>
        <v>0</v>
      </c>
      <c r="AQ1618" s="100">
        <f t="shared" si="197"/>
        <v>0</v>
      </c>
      <c r="AR1618" s="100" t="e">
        <f>VLOOKUP(C1618&amp;E1618&amp;G1618&amp;I1618&amp;J1618,'Código Licitaciones'!$I$8:$I$6500,1,0)</f>
        <v>#N/A</v>
      </c>
    </row>
    <row r="1619" spans="24:44" ht="18" x14ac:dyDescent="0.35">
      <c r="X1619" s="92">
        <f t="shared" si="200"/>
        <v>9</v>
      </c>
      <c r="Z1619" s="100" t="e">
        <f t="shared" si="201"/>
        <v>#DIV/0!</v>
      </c>
      <c r="AA1619" s="105" t="e">
        <f>+VLOOKUP(C1619,'Código Licitaciones'!$J$7:$J$31,1,0)</f>
        <v>#N/A</v>
      </c>
      <c r="AB1619" s="105">
        <f t="shared" si="202"/>
        <v>0</v>
      </c>
      <c r="AC1619" s="105" t="e">
        <f>+VLOOKUP(E1619,'Código Licitaciones'!$K$7:$K$50,1,0)</f>
        <v>#N/A</v>
      </c>
      <c r="AD1619" s="105">
        <f t="shared" si="203"/>
        <v>0</v>
      </c>
      <c r="AE1619" s="105" t="e">
        <f>+VLOOKUP(G1619,'Código Licitaciones'!$L$7:$L$50,1,0)</f>
        <v>#N/A</v>
      </c>
      <c r="AF1619" s="100" t="e">
        <f t="shared" si="204"/>
        <v>#DIV/0!</v>
      </c>
      <c r="AG1619" s="105" t="e">
        <f>+VLOOKUP(I1619,'Código Licitaciones'!$M$7:$M$50,1,0)</f>
        <v>#N/A</v>
      </c>
      <c r="AH1619" s="105" t="e">
        <f>+VLOOKUP(J1619,'Código Licitaciones'!$N$7:$N$50,1,0)</f>
        <v>#N/A</v>
      </c>
      <c r="AI1619" s="105">
        <f t="shared" si="199"/>
        <v>0</v>
      </c>
      <c r="AJ1619" s="105">
        <f t="shared" si="199"/>
        <v>0</v>
      </c>
      <c r="AK1619" s="106" t="e">
        <f>+VLOOKUP(M1619,'Código Barras'!$C$3:$C$1694,1,0)</f>
        <v>#N/A</v>
      </c>
      <c r="AL1619" s="100">
        <f t="shared" si="198"/>
        <v>0</v>
      </c>
      <c r="AM1619" s="100">
        <f t="shared" si="198"/>
        <v>0</v>
      </c>
      <c r="AN1619" s="100">
        <f t="shared" si="198"/>
        <v>0</v>
      </c>
      <c r="AO1619" s="100">
        <f t="shared" si="197"/>
        <v>0</v>
      </c>
      <c r="AP1619" s="100">
        <f t="shared" si="197"/>
        <v>0</v>
      </c>
      <c r="AQ1619" s="100">
        <f t="shared" si="197"/>
        <v>0</v>
      </c>
      <c r="AR1619" s="100" t="e">
        <f>VLOOKUP(C1619&amp;E1619&amp;G1619&amp;I1619&amp;J1619,'Código Licitaciones'!$I$8:$I$6500,1,0)</f>
        <v>#N/A</v>
      </c>
    </row>
    <row r="1620" spans="24:44" ht="18" x14ac:dyDescent="0.35">
      <c r="X1620" s="92">
        <f t="shared" si="200"/>
        <v>9</v>
      </c>
      <c r="Z1620" s="100" t="e">
        <f t="shared" si="201"/>
        <v>#DIV/0!</v>
      </c>
      <c r="AA1620" s="105" t="e">
        <f>+VLOOKUP(C1620,'Código Licitaciones'!$J$7:$J$31,1,0)</f>
        <v>#N/A</v>
      </c>
      <c r="AB1620" s="105">
        <f t="shared" si="202"/>
        <v>0</v>
      </c>
      <c r="AC1620" s="105" t="e">
        <f>+VLOOKUP(E1620,'Código Licitaciones'!$K$7:$K$50,1,0)</f>
        <v>#N/A</v>
      </c>
      <c r="AD1620" s="105">
        <f t="shared" si="203"/>
        <v>0</v>
      </c>
      <c r="AE1620" s="105" t="e">
        <f>+VLOOKUP(G1620,'Código Licitaciones'!$L$7:$L$50,1,0)</f>
        <v>#N/A</v>
      </c>
      <c r="AF1620" s="100" t="e">
        <f t="shared" si="204"/>
        <v>#DIV/0!</v>
      </c>
      <c r="AG1620" s="105" t="e">
        <f>+VLOOKUP(I1620,'Código Licitaciones'!$M$7:$M$50,1,0)</f>
        <v>#N/A</v>
      </c>
      <c r="AH1620" s="105" t="e">
        <f>+VLOOKUP(J1620,'Código Licitaciones'!$N$7:$N$50,1,0)</f>
        <v>#N/A</v>
      </c>
      <c r="AI1620" s="105">
        <f t="shared" si="199"/>
        <v>0</v>
      </c>
      <c r="AJ1620" s="105">
        <f t="shared" si="199"/>
        <v>0</v>
      </c>
      <c r="AK1620" s="106" t="e">
        <f>+VLOOKUP(M1620,'Código Barras'!$C$3:$C$1694,1,0)</f>
        <v>#N/A</v>
      </c>
      <c r="AL1620" s="100">
        <f t="shared" si="198"/>
        <v>0</v>
      </c>
      <c r="AM1620" s="100">
        <f t="shared" si="198"/>
        <v>0</v>
      </c>
      <c r="AN1620" s="100">
        <f t="shared" si="198"/>
        <v>0</v>
      </c>
      <c r="AO1620" s="100">
        <f t="shared" si="197"/>
        <v>0</v>
      </c>
      <c r="AP1620" s="100">
        <f t="shared" si="197"/>
        <v>0</v>
      </c>
      <c r="AQ1620" s="100">
        <f t="shared" si="197"/>
        <v>0</v>
      </c>
      <c r="AR1620" s="100" t="e">
        <f>VLOOKUP(C1620&amp;E1620&amp;G1620&amp;I1620&amp;J1620,'Código Licitaciones'!$I$8:$I$6500,1,0)</f>
        <v>#N/A</v>
      </c>
    </row>
    <row r="1621" spans="24:44" ht="18" x14ac:dyDescent="0.35">
      <c r="X1621" s="92">
        <f t="shared" si="200"/>
        <v>9</v>
      </c>
      <c r="Z1621" s="100" t="e">
        <f t="shared" si="201"/>
        <v>#DIV/0!</v>
      </c>
      <c r="AA1621" s="105" t="e">
        <f>+VLOOKUP(C1621,'Código Licitaciones'!$J$7:$J$31,1,0)</f>
        <v>#N/A</v>
      </c>
      <c r="AB1621" s="105">
        <f t="shared" si="202"/>
        <v>0</v>
      </c>
      <c r="AC1621" s="105" t="e">
        <f>+VLOOKUP(E1621,'Código Licitaciones'!$K$7:$K$50,1,0)</f>
        <v>#N/A</v>
      </c>
      <c r="AD1621" s="105">
        <f t="shared" si="203"/>
        <v>0</v>
      </c>
      <c r="AE1621" s="105" t="e">
        <f>+VLOOKUP(G1621,'Código Licitaciones'!$L$7:$L$50,1,0)</f>
        <v>#N/A</v>
      </c>
      <c r="AF1621" s="100" t="e">
        <f t="shared" si="204"/>
        <v>#DIV/0!</v>
      </c>
      <c r="AG1621" s="105" t="e">
        <f>+VLOOKUP(I1621,'Código Licitaciones'!$M$7:$M$50,1,0)</f>
        <v>#N/A</v>
      </c>
      <c r="AH1621" s="105" t="e">
        <f>+VLOOKUP(J1621,'Código Licitaciones'!$N$7:$N$50,1,0)</f>
        <v>#N/A</v>
      </c>
      <c r="AI1621" s="105">
        <f t="shared" si="199"/>
        <v>0</v>
      </c>
      <c r="AJ1621" s="105">
        <f t="shared" si="199"/>
        <v>0</v>
      </c>
      <c r="AK1621" s="106" t="e">
        <f>+VLOOKUP(M1621,'Código Barras'!$C$3:$C$1694,1,0)</f>
        <v>#N/A</v>
      </c>
      <c r="AL1621" s="100">
        <f t="shared" si="198"/>
        <v>0</v>
      </c>
      <c r="AM1621" s="100">
        <f t="shared" si="198"/>
        <v>0</v>
      </c>
      <c r="AN1621" s="100">
        <f t="shared" si="198"/>
        <v>0</v>
      </c>
      <c r="AO1621" s="100">
        <f t="shared" si="198"/>
        <v>0</v>
      </c>
      <c r="AP1621" s="100">
        <f t="shared" si="198"/>
        <v>0</v>
      </c>
      <c r="AQ1621" s="100">
        <f t="shared" si="198"/>
        <v>0</v>
      </c>
      <c r="AR1621" s="100" t="e">
        <f>VLOOKUP(C1621&amp;E1621&amp;G1621&amp;I1621&amp;J1621,'Código Licitaciones'!$I$8:$I$6500,1,0)</f>
        <v>#N/A</v>
      </c>
    </row>
    <row r="1622" spans="24:44" ht="18" x14ac:dyDescent="0.35">
      <c r="X1622" s="92">
        <f t="shared" si="200"/>
        <v>9</v>
      </c>
      <c r="Z1622" s="100" t="e">
        <f t="shared" si="201"/>
        <v>#DIV/0!</v>
      </c>
      <c r="AA1622" s="105" t="e">
        <f>+VLOOKUP(C1622,'Código Licitaciones'!$J$7:$J$31,1,0)</f>
        <v>#N/A</v>
      </c>
      <c r="AB1622" s="105">
        <f t="shared" si="202"/>
        <v>0</v>
      </c>
      <c r="AC1622" s="105" t="e">
        <f>+VLOOKUP(E1622,'Código Licitaciones'!$K$7:$K$50,1,0)</f>
        <v>#N/A</v>
      </c>
      <c r="AD1622" s="105">
        <f t="shared" si="203"/>
        <v>0</v>
      </c>
      <c r="AE1622" s="105" t="e">
        <f>+VLOOKUP(G1622,'Código Licitaciones'!$L$7:$L$50,1,0)</f>
        <v>#N/A</v>
      </c>
      <c r="AF1622" s="100" t="e">
        <f t="shared" si="204"/>
        <v>#DIV/0!</v>
      </c>
      <c r="AG1622" s="105" t="e">
        <f>+VLOOKUP(I1622,'Código Licitaciones'!$M$7:$M$50,1,0)</f>
        <v>#N/A</v>
      </c>
      <c r="AH1622" s="105" t="e">
        <f>+VLOOKUP(J1622,'Código Licitaciones'!$N$7:$N$50,1,0)</f>
        <v>#N/A</v>
      </c>
      <c r="AI1622" s="105">
        <f t="shared" si="199"/>
        <v>0</v>
      </c>
      <c r="AJ1622" s="105">
        <f t="shared" si="199"/>
        <v>0</v>
      </c>
      <c r="AK1622" s="106" t="e">
        <f>+VLOOKUP(M1622,'Código Barras'!$C$3:$C$1694,1,0)</f>
        <v>#N/A</v>
      </c>
      <c r="AL1622" s="100">
        <f t="shared" ref="AL1622:AQ1664" si="205">IF(OR(ISNUMBER(N1622),N1622=0),N1622,1/0)</f>
        <v>0</v>
      </c>
      <c r="AM1622" s="100">
        <f t="shared" si="205"/>
        <v>0</v>
      </c>
      <c r="AN1622" s="100">
        <f t="shared" si="205"/>
        <v>0</v>
      </c>
      <c r="AO1622" s="100">
        <f t="shared" si="205"/>
        <v>0</v>
      </c>
      <c r="AP1622" s="100">
        <f t="shared" si="205"/>
        <v>0</v>
      </c>
      <c r="AQ1622" s="100">
        <f t="shared" si="205"/>
        <v>0</v>
      </c>
      <c r="AR1622" s="100" t="e">
        <f>VLOOKUP(C1622&amp;E1622&amp;G1622&amp;I1622&amp;J1622,'Código Licitaciones'!$I$8:$I$6500,1,0)</f>
        <v>#N/A</v>
      </c>
    </row>
    <row r="1623" spans="24:44" ht="18" x14ac:dyDescent="0.35">
      <c r="X1623" s="92">
        <f t="shared" si="200"/>
        <v>9</v>
      </c>
      <c r="Z1623" s="100" t="e">
        <f t="shared" si="201"/>
        <v>#DIV/0!</v>
      </c>
      <c r="AA1623" s="105" t="e">
        <f>+VLOOKUP(C1623,'Código Licitaciones'!$J$7:$J$31,1,0)</f>
        <v>#N/A</v>
      </c>
      <c r="AB1623" s="105">
        <f t="shared" si="202"/>
        <v>0</v>
      </c>
      <c r="AC1623" s="105" t="e">
        <f>+VLOOKUP(E1623,'Código Licitaciones'!$K$7:$K$50,1,0)</f>
        <v>#N/A</v>
      </c>
      <c r="AD1623" s="105">
        <f t="shared" si="203"/>
        <v>0</v>
      </c>
      <c r="AE1623" s="105" t="e">
        <f>+VLOOKUP(G1623,'Código Licitaciones'!$L$7:$L$50,1,0)</f>
        <v>#N/A</v>
      </c>
      <c r="AF1623" s="100" t="e">
        <f t="shared" si="204"/>
        <v>#DIV/0!</v>
      </c>
      <c r="AG1623" s="105" t="e">
        <f>+VLOOKUP(I1623,'Código Licitaciones'!$M$7:$M$50,1,0)</f>
        <v>#N/A</v>
      </c>
      <c r="AH1623" s="105" t="e">
        <f>+VLOOKUP(J1623,'Código Licitaciones'!$N$7:$N$50,1,0)</f>
        <v>#N/A</v>
      </c>
      <c r="AI1623" s="105">
        <f t="shared" si="199"/>
        <v>0</v>
      </c>
      <c r="AJ1623" s="105">
        <f t="shared" si="199"/>
        <v>0</v>
      </c>
      <c r="AK1623" s="106" t="e">
        <f>+VLOOKUP(M1623,'Código Barras'!$C$3:$C$1694,1,0)</f>
        <v>#N/A</v>
      </c>
      <c r="AL1623" s="100">
        <f t="shared" si="205"/>
        <v>0</v>
      </c>
      <c r="AM1623" s="100">
        <f t="shared" si="205"/>
        <v>0</v>
      </c>
      <c r="AN1623" s="100">
        <f t="shared" si="205"/>
        <v>0</v>
      </c>
      <c r="AO1623" s="100">
        <f t="shared" si="205"/>
        <v>0</v>
      </c>
      <c r="AP1623" s="100">
        <f t="shared" si="205"/>
        <v>0</v>
      </c>
      <c r="AQ1623" s="100">
        <f t="shared" si="205"/>
        <v>0</v>
      </c>
      <c r="AR1623" s="100" t="e">
        <f>VLOOKUP(C1623&amp;E1623&amp;G1623&amp;I1623&amp;J1623,'Código Licitaciones'!$I$8:$I$6500,1,0)</f>
        <v>#N/A</v>
      </c>
    </row>
    <row r="1624" spans="24:44" ht="18" x14ac:dyDescent="0.35">
      <c r="X1624" s="92">
        <f t="shared" si="200"/>
        <v>9</v>
      </c>
      <c r="Z1624" s="100" t="e">
        <f t="shared" si="201"/>
        <v>#DIV/0!</v>
      </c>
      <c r="AA1624" s="105" t="e">
        <f>+VLOOKUP(C1624,'Código Licitaciones'!$J$7:$J$31,1,0)</f>
        <v>#N/A</v>
      </c>
      <c r="AB1624" s="105">
        <f t="shared" si="202"/>
        <v>0</v>
      </c>
      <c r="AC1624" s="105" t="e">
        <f>+VLOOKUP(E1624,'Código Licitaciones'!$K$7:$K$50,1,0)</f>
        <v>#N/A</v>
      </c>
      <c r="AD1624" s="105">
        <f t="shared" si="203"/>
        <v>0</v>
      </c>
      <c r="AE1624" s="105" t="e">
        <f>+VLOOKUP(G1624,'Código Licitaciones'!$L$7:$L$50,1,0)</f>
        <v>#N/A</v>
      </c>
      <c r="AF1624" s="100" t="e">
        <f t="shared" si="204"/>
        <v>#DIV/0!</v>
      </c>
      <c r="AG1624" s="105" t="e">
        <f>+VLOOKUP(I1624,'Código Licitaciones'!$M$7:$M$50,1,0)</f>
        <v>#N/A</v>
      </c>
      <c r="AH1624" s="105" t="e">
        <f>+VLOOKUP(J1624,'Código Licitaciones'!$N$7:$N$50,1,0)</f>
        <v>#N/A</v>
      </c>
      <c r="AI1624" s="105">
        <f t="shared" si="199"/>
        <v>0</v>
      </c>
      <c r="AJ1624" s="105">
        <f t="shared" si="199"/>
        <v>0</v>
      </c>
      <c r="AK1624" s="106" t="e">
        <f>+VLOOKUP(M1624,'Código Barras'!$C$3:$C$1694,1,0)</f>
        <v>#N/A</v>
      </c>
      <c r="AL1624" s="100">
        <f t="shared" si="205"/>
        <v>0</v>
      </c>
      <c r="AM1624" s="100">
        <f t="shared" si="205"/>
        <v>0</v>
      </c>
      <c r="AN1624" s="100">
        <f t="shared" si="205"/>
        <v>0</v>
      </c>
      <c r="AO1624" s="100">
        <f t="shared" si="205"/>
        <v>0</v>
      </c>
      <c r="AP1624" s="100">
        <f t="shared" si="205"/>
        <v>0</v>
      </c>
      <c r="AQ1624" s="100">
        <f t="shared" si="205"/>
        <v>0</v>
      </c>
      <c r="AR1624" s="100" t="e">
        <f>VLOOKUP(C1624&amp;E1624&amp;G1624&amp;I1624&amp;J1624,'Código Licitaciones'!$I$8:$I$6500,1,0)</f>
        <v>#N/A</v>
      </c>
    </row>
    <row r="1625" spans="24:44" ht="18" x14ac:dyDescent="0.35">
      <c r="X1625" s="92">
        <f t="shared" si="200"/>
        <v>9</v>
      </c>
      <c r="Z1625" s="100" t="e">
        <f t="shared" si="201"/>
        <v>#DIV/0!</v>
      </c>
      <c r="AA1625" s="105" t="e">
        <f>+VLOOKUP(C1625,'Código Licitaciones'!$J$7:$J$31,1,0)</f>
        <v>#N/A</v>
      </c>
      <c r="AB1625" s="105">
        <f t="shared" si="202"/>
        <v>0</v>
      </c>
      <c r="AC1625" s="105" t="e">
        <f>+VLOOKUP(E1625,'Código Licitaciones'!$K$7:$K$50,1,0)</f>
        <v>#N/A</v>
      </c>
      <c r="AD1625" s="105">
        <f t="shared" si="203"/>
        <v>0</v>
      </c>
      <c r="AE1625" s="105" t="e">
        <f>+VLOOKUP(G1625,'Código Licitaciones'!$L$7:$L$50,1,0)</f>
        <v>#N/A</v>
      </c>
      <c r="AF1625" s="100" t="e">
        <f t="shared" si="204"/>
        <v>#DIV/0!</v>
      </c>
      <c r="AG1625" s="105" t="e">
        <f>+VLOOKUP(I1625,'Código Licitaciones'!$M$7:$M$50,1,0)</f>
        <v>#N/A</v>
      </c>
      <c r="AH1625" s="105" t="e">
        <f>+VLOOKUP(J1625,'Código Licitaciones'!$N$7:$N$50,1,0)</f>
        <v>#N/A</v>
      </c>
      <c r="AI1625" s="105">
        <f t="shared" si="199"/>
        <v>0</v>
      </c>
      <c r="AJ1625" s="105">
        <f t="shared" si="199"/>
        <v>0</v>
      </c>
      <c r="AK1625" s="106" t="e">
        <f>+VLOOKUP(M1625,'Código Barras'!$C$3:$C$1694,1,0)</f>
        <v>#N/A</v>
      </c>
      <c r="AL1625" s="100">
        <f t="shared" si="205"/>
        <v>0</v>
      </c>
      <c r="AM1625" s="100">
        <f t="shared" si="205"/>
        <v>0</v>
      </c>
      <c r="AN1625" s="100">
        <f t="shared" si="205"/>
        <v>0</v>
      </c>
      <c r="AO1625" s="100">
        <f t="shared" si="205"/>
        <v>0</v>
      </c>
      <c r="AP1625" s="100">
        <f t="shared" si="205"/>
        <v>0</v>
      </c>
      <c r="AQ1625" s="100">
        <f t="shared" si="205"/>
        <v>0</v>
      </c>
      <c r="AR1625" s="100" t="e">
        <f>VLOOKUP(C1625&amp;E1625&amp;G1625&amp;I1625&amp;J1625,'Código Licitaciones'!$I$8:$I$6500,1,0)</f>
        <v>#N/A</v>
      </c>
    </row>
    <row r="1626" spans="24:44" ht="18" x14ac:dyDescent="0.35">
      <c r="X1626" s="92">
        <f t="shared" si="200"/>
        <v>9</v>
      </c>
      <c r="Z1626" s="100" t="e">
        <f t="shared" si="201"/>
        <v>#DIV/0!</v>
      </c>
      <c r="AA1626" s="105" t="e">
        <f>+VLOOKUP(C1626,'Código Licitaciones'!$J$7:$J$31,1,0)</f>
        <v>#N/A</v>
      </c>
      <c r="AB1626" s="105">
        <f t="shared" si="202"/>
        <v>0</v>
      </c>
      <c r="AC1626" s="105" t="e">
        <f>+VLOOKUP(E1626,'Código Licitaciones'!$K$7:$K$50,1,0)</f>
        <v>#N/A</v>
      </c>
      <c r="AD1626" s="105">
        <f t="shared" si="203"/>
        <v>0</v>
      </c>
      <c r="AE1626" s="105" t="e">
        <f>+VLOOKUP(G1626,'Código Licitaciones'!$L$7:$L$50,1,0)</f>
        <v>#N/A</v>
      </c>
      <c r="AF1626" s="100" t="e">
        <f t="shared" si="204"/>
        <v>#DIV/0!</v>
      </c>
      <c r="AG1626" s="105" t="e">
        <f>+VLOOKUP(I1626,'Código Licitaciones'!$M$7:$M$50,1,0)</f>
        <v>#N/A</v>
      </c>
      <c r="AH1626" s="105" t="e">
        <f>+VLOOKUP(J1626,'Código Licitaciones'!$N$7:$N$50,1,0)</f>
        <v>#N/A</v>
      </c>
      <c r="AI1626" s="105">
        <f t="shared" si="199"/>
        <v>0</v>
      </c>
      <c r="AJ1626" s="105">
        <f t="shared" si="199"/>
        <v>0</v>
      </c>
      <c r="AK1626" s="106" t="e">
        <f>+VLOOKUP(M1626,'Código Barras'!$C$3:$C$1694,1,0)</f>
        <v>#N/A</v>
      </c>
      <c r="AL1626" s="100">
        <f t="shared" si="205"/>
        <v>0</v>
      </c>
      <c r="AM1626" s="100">
        <f t="shared" si="205"/>
        <v>0</v>
      </c>
      <c r="AN1626" s="100">
        <f t="shared" si="205"/>
        <v>0</v>
      </c>
      <c r="AO1626" s="100">
        <f t="shared" si="205"/>
        <v>0</v>
      </c>
      <c r="AP1626" s="100">
        <f t="shared" si="205"/>
        <v>0</v>
      </c>
      <c r="AQ1626" s="100">
        <f t="shared" si="205"/>
        <v>0</v>
      </c>
      <c r="AR1626" s="100" t="e">
        <f>VLOOKUP(C1626&amp;E1626&amp;G1626&amp;I1626&amp;J1626,'Código Licitaciones'!$I$8:$I$6500,1,0)</f>
        <v>#N/A</v>
      </c>
    </row>
    <row r="1627" spans="24:44" ht="18" x14ac:dyDescent="0.35">
      <c r="X1627" s="92">
        <f t="shared" si="200"/>
        <v>9</v>
      </c>
      <c r="Z1627" s="100" t="e">
        <f t="shared" si="201"/>
        <v>#DIV/0!</v>
      </c>
      <c r="AA1627" s="105" t="e">
        <f>+VLOOKUP(C1627,'Código Licitaciones'!$J$7:$J$31,1,0)</f>
        <v>#N/A</v>
      </c>
      <c r="AB1627" s="105">
        <f t="shared" si="202"/>
        <v>0</v>
      </c>
      <c r="AC1627" s="105" t="e">
        <f>+VLOOKUP(E1627,'Código Licitaciones'!$K$7:$K$50,1,0)</f>
        <v>#N/A</v>
      </c>
      <c r="AD1627" s="105">
        <f t="shared" si="203"/>
        <v>0</v>
      </c>
      <c r="AE1627" s="105" t="e">
        <f>+VLOOKUP(G1627,'Código Licitaciones'!$L$7:$L$50,1,0)</f>
        <v>#N/A</v>
      </c>
      <c r="AF1627" s="100" t="e">
        <f t="shared" si="204"/>
        <v>#DIV/0!</v>
      </c>
      <c r="AG1627" s="105" t="e">
        <f>+VLOOKUP(I1627,'Código Licitaciones'!$M$7:$M$50,1,0)</f>
        <v>#N/A</v>
      </c>
      <c r="AH1627" s="105" t="e">
        <f>+VLOOKUP(J1627,'Código Licitaciones'!$N$7:$N$50,1,0)</f>
        <v>#N/A</v>
      </c>
      <c r="AI1627" s="105">
        <f t="shared" si="199"/>
        <v>0</v>
      </c>
      <c r="AJ1627" s="105">
        <f t="shared" si="199"/>
        <v>0</v>
      </c>
      <c r="AK1627" s="106" t="e">
        <f>+VLOOKUP(M1627,'Código Barras'!$C$3:$C$1694,1,0)</f>
        <v>#N/A</v>
      </c>
      <c r="AL1627" s="100">
        <f t="shared" si="205"/>
        <v>0</v>
      </c>
      <c r="AM1627" s="100">
        <f t="shared" si="205"/>
        <v>0</v>
      </c>
      <c r="AN1627" s="100">
        <f t="shared" si="205"/>
        <v>0</v>
      </c>
      <c r="AO1627" s="100">
        <f t="shared" si="205"/>
        <v>0</v>
      </c>
      <c r="AP1627" s="100">
        <f t="shared" si="205"/>
        <v>0</v>
      </c>
      <c r="AQ1627" s="100">
        <f t="shared" si="205"/>
        <v>0</v>
      </c>
      <c r="AR1627" s="100" t="e">
        <f>VLOOKUP(C1627&amp;E1627&amp;G1627&amp;I1627&amp;J1627,'Código Licitaciones'!$I$8:$I$6500,1,0)</f>
        <v>#N/A</v>
      </c>
    </row>
    <row r="1628" spans="24:44" ht="18" x14ac:dyDescent="0.35">
      <c r="X1628" s="92">
        <f t="shared" si="200"/>
        <v>9</v>
      </c>
      <c r="Z1628" s="100" t="e">
        <f t="shared" si="201"/>
        <v>#DIV/0!</v>
      </c>
      <c r="AA1628" s="105" t="e">
        <f>+VLOOKUP(C1628,'Código Licitaciones'!$J$7:$J$31,1,0)</f>
        <v>#N/A</v>
      </c>
      <c r="AB1628" s="105">
        <f t="shared" si="202"/>
        <v>0</v>
      </c>
      <c r="AC1628" s="105" t="e">
        <f>+VLOOKUP(E1628,'Código Licitaciones'!$K$7:$K$50,1,0)</f>
        <v>#N/A</v>
      </c>
      <c r="AD1628" s="105">
        <f t="shared" si="203"/>
        <v>0</v>
      </c>
      <c r="AE1628" s="105" t="e">
        <f>+VLOOKUP(G1628,'Código Licitaciones'!$L$7:$L$50,1,0)</f>
        <v>#N/A</v>
      </c>
      <c r="AF1628" s="100" t="e">
        <f t="shared" si="204"/>
        <v>#DIV/0!</v>
      </c>
      <c r="AG1628" s="105" t="e">
        <f>+VLOOKUP(I1628,'Código Licitaciones'!$M$7:$M$50,1,0)</f>
        <v>#N/A</v>
      </c>
      <c r="AH1628" s="105" t="e">
        <f>+VLOOKUP(J1628,'Código Licitaciones'!$N$7:$N$50,1,0)</f>
        <v>#N/A</v>
      </c>
      <c r="AI1628" s="105">
        <f t="shared" si="199"/>
        <v>0</v>
      </c>
      <c r="AJ1628" s="105">
        <f t="shared" si="199"/>
        <v>0</v>
      </c>
      <c r="AK1628" s="106" t="e">
        <f>+VLOOKUP(M1628,'Código Barras'!$C$3:$C$1694,1,0)</f>
        <v>#N/A</v>
      </c>
      <c r="AL1628" s="100">
        <f t="shared" si="205"/>
        <v>0</v>
      </c>
      <c r="AM1628" s="100">
        <f t="shared" si="205"/>
        <v>0</v>
      </c>
      <c r="AN1628" s="100">
        <f t="shared" si="205"/>
        <v>0</v>
      </c>
      <c r="AO1628" s="100">
        <f t="shared" si="205"/>
        <v>0</v>
      </c>
      <c r="AP1628" s="100">
        <f t="shared" si="205"/>
        <v>0</v>
      </c>
      <c r="AQ1628" s="100">
        <f t="shared" si="205"/>
        <v>0</v>
      </c>
      <c r="AR1628" s="100" t="e">
        <f>VLOOKUP(C1628&amp;E1628&amp;G1628&amp;I1628&amp;J1628,'Código Licitaciones'!$I$8:$I$6500,1,0)</f>
        <v>#N/A</v>
      </c>
    </row>
    <row r="1629" spans="24:44" ht="18" x14ac:dyDescent="0.35">
      <c r="X1629" s="92">
        <f t="shared" si="200"/>
        <v>9</v>
      </c>
      <c r="Z1629" s="100" t="e">
        <f t="shared" si="201"/>
        <v>#DIV/0!</v>
      </c>
      <c r="AA1629" s="105" t="e">
        <f>+VLOOKUP(C1629,'Código Licitaciones'!$J$7:$J$31,1,0)</f>
        <v>#N/A</v>
      </c>
      <c r="AB1629" s="105">
        <f t="shared" si="202"/>
        <v>0</v>
      </c>
      <c r="AC1629" s="105" t="e">
        <f>+VLOOKUP(E1629,'Código Licitaciones'!$K$7:$K$50,1,0)</f>
        <v>#N/A</v>
      </c>
      <c r="AD1629" s="105">
        <f t="shared" si="203"/>
        <v>0</v>
      </c>
      <c r="AE1629" s="105" t="e">
        <f>+VLOOKUP(G1629,'Código Licitaciones'!$L$7:$L$50,1,0)</f>
        <v>#N/A</v>
      </c>
      <c r="AF1629" s="100" t="e">
        <f t="shared" si="204"/>
        <v>#DIV/0!</v>
      </c>
      <c r="AG1629" s="105" t="e">
        <f>+VLOOKUP(I1629,'Código Licitaciones'!$M$7:$M$50,1,0)</f>
        <v>#N/A</v>
      </c>
      <c r="AH1629" s="105" t="e">
        <f>+VLOOKUP(J1629,'Código Licitaciones'!$N$7:$N$50,1,0)</f>
        <v>#N/A</v>
      </c>
      <c r="AI1629" s="105">
        <f t="shared" si="199"/>
        <v>0</v>
      </c>
      <c r="AJ1629" s="105">
        <f t="shared" si="199"/>
        <v>0</v>
      </c>
      <c r="AK1629" s="106" t="e">
        <f>+VLOOKUP(M1629,'Código Barras'!$C$3:$C$1694,1,0)</f>
        <v>#N/A</v>
      </c>
      <c r="AL1629" s="100">
        <f t="shared" si="205"/>
        <v>0</v>
      </c>
      <c r="AM1629" s="100">
        <f t="shared" si="205"/>
        <v>0</v>
      </c>
      <c r="AN1629" s="100">
        <f t="shared" si="205"/>
        <v>0</v>
      </c>
      <c r="AO1629" s="100">
        <f t="shared" si="205"/>
        <v>0</v>
      </c>
      <c r="AP1629" s="100">
        <f t="shared" si="205"/>
        <v>0</v>
      </c>
      <c r="AQ1629" s="100">
        <f t="shared" si="205"/>
        <v>0</v>
      </c>
      <c r="AR1629" s="100" t="e">
        <f>VLOOKUP(C1629&amp;E1629&amp;G1629&amp;I1629&amp;J1629,'Código Licitaciones'!$I$8:$I$6500,1,0)</f>
        <v>#N/A</v>
      </c>
    </row>
    <row r="1630" spans="24:44" ht="18" x14ac:dyDescent="0.35">
      <c r="X1630" s="92">
        <f t="shared" si="200"/>
        <v>9</v>
      </c>
      <c r="Z1630" s="100" t="e">
        <f t="shared" si="201"/>
        <v>#DIV/0!</v>
      </c>
      <c r="AA1630" s="105" t="e">
        <f>+VLOOKUP(C1630,'Código Licitaciones'!$J$7:$J$31,1,0)</f>
        <v>#N/A</v>
      </c>
      <c r="AB1630" s="105">
        <f t="shared" si="202"/>
        <v>0</v>
      </c>
      <c r="AC1630" s="105" t="e">
        <f>+VLOOKUP(E1630,'Código Licitaciones'!$K$7:$K$50,1,0)</f>
        <v>#N/A</v>
      </c>
      <c r="AD1630" s="105">
        <f t="shared" si="203"/>
        <v>0</v>
      </c>
      <c r="AE1630" s="105" t="e">
        <f>+VLOOKUP(G1630,'Código Licitaciones'!$L$7:$L$50,1,0)</f>
        <v>#N/A</v>
      </c>
      <c r="AF1630" s="100" t="e">
        <f t="shared" si="204"/>
        <v>#DIV/0!</v>
      </c>
      <c r="AG1630" s="105" t="e">
        <f>+VLOOKUP(I1630,'Código Licitaciones'!$M$7:$M$50,1,0)</f>
        <v>#N/A</v>
      </c>
      <c r="AH1630" s="105" t="e">
        <f>+VLOOKUP(J1630,'Código Licitaciones'!$N$7:$N$50,1,0)</f>
        <v>#N/A</v>
      </c>
      <c r="AI1630" s="105">
        <f t="shared" si="199"/>
        <v>0</v>
      </c>
      <c r="AJ1630" s="105">
        <f t="shared" si="199"/>
        <v>0</v>
      </c>
      <c r="AK1630" s="106" t="e">
        <f>+VLOOKUP(M1630,'Código Barras'!$C$3:$C$1694,1,0)</f>
        <v>#N/A</v>
      </c>
      <c r="AL1630" s="100">
        <f t="shared" si="205"/>
        <v>0</v>
      </c>
      <c r="AM1630" s="100">
        <f t="shared" si="205"/>
        <v>0</v>
      </c>
      <c r="AN1630" s="100">
        <f t="shared" si="205"/>
        <v>0</v>
      </c>
      <c r="AO1630" s="100">
        <f t="shared" si="205"/>
        <v>0</v>
      </c>
      <c r="AP1630" s="100">
        <f t="shared" si="205"/>
        <v>0</v>
      </c>
      <c r="AQ1630" s="100">
        <f t="shared" si="205"/>
        <v>0</v>
      </c>
      <c r="AR1630" s="100" t="e">
        <f>VLOOKUP(C1630&amp;E1630&amp;G1630&amp;I1630&amp;J1630,'Código Licitaciones'!$I$8:$I$6500,1,0)</f>
        <v>#N/A</v>
      </c>
    </row>
    <row r="1631" spans="24:44" ht="18" x14ac:dyDescent="0.35">
      <c r="X1631" s="92">
        <f t="shared" si="200"/>
        <v>9</v>
      </c>
      <c r="Z1631" s="100" t="e">
        <f t="shared" si="201"/>
        <v>#DIV/0!</v>
      </c>
      <c r="AA1631" s="105" t="e">
        <f>+VLOOKUP(C1631,'Código Licitaciones'!$J$7:$J$31,1,0)</f>
        <v>#N/A</v>
      </c>
      <c r="AB1631" s="105">
        <f t="shared" si="202"/>
        <v>0</v>
      </c>
      <c r="AC1631" s="105" t="e">
        <f>+VLOOKUP(E1631,'Código Licitaciones'!$K$7:$K$50,1,0)</f>
        <v>#N/A</v>
      </c>
      <c r="AD1631" s="105">
        <f t="shared" si="203"/>
        <v>0</v>
      </c>
      <c r="AE1631" s="105" t="e">
        <f>+VLOOKUP(G1631,'Código Licitaciones'!$L$7:$L$50,1,0)</f>
        <v>#N/A</v>
      </c>
      <c r="AF1631" s="100" t="e">
        <f t="shared" si="204"/>
        <v>#DIV/0!</v>
      </c>
      <c r="AG1631" s="105" t="e">
        <f>+VLOOKUP(I1631,'Código Licitaciones'!$M$7:$M$50,1,0)</f>
        <v>#N/A</v>
      </c>
      <c r="AH1631" s="105" t="e">
        <f>+VLOOKUP(J1631,'Código Licitaciones'!$N$7:$N$50,1,0)</f>
        <v>#N/A</v>
      </c>
      <c r="AI1631" s="105">
        <f t="shared" si="199"/>
        <v>0</v>
      </c>
      <c r="AJ1631" s="105">
        <f t="shared" si="199"/>
        <v>0</v>
      </c>
      <c r="AK1631" s="106" t="e">
        <f>+VLOOKUP(M1631,'Código Barras'!$C$3:$C$1694,1,0)</f>
        <v>#N/A</v>
      </c>
      <c r="AL1631" s="100">
        <f t="shared" si="205"/>
        <v>0</v>
      </c>
      <c r="AM1631" s="100">
        <f t="shared" si="205"/>
        <v>0</v>
      </c>
      <c r="AN1631" s="100">
        <f t="shared" si="205"/>
        <v>0</v>
      </c>
      <c r="AO1631" s="100">
        <f t="shared" si="205"/>
        <v>0</v>
      </c>
      <c r="AP1631" s="100">
        <f t="shared" si="205"/>
        <v>0</v>
      </c>
      <c r="AQ1631" s="100">
        <f t="shared" si="205"/>
        <v>0</v>
      </c>
      <c r="AR1631" s="100" t="e">
        <f>VLOOKUP(C1631&amp;E1631&amp;G1631&amp;I1631&amp;J1631,'Código Licitaciones'!$I$8:$I$6500,1,0)</f>
        <v>#N/A</v>
      </c>
    </row>
    <row r="1632" spans="24:44" ht="18" x14ac:dyDescent="0.35">
      <c r="X1632" s="92">
        <f t="shared" si="200"/>
        <v>9</v>
      </c>
      <c r="Z1632" s="100" t="e">
        <f t="shared" si="201"/>
        <v>#DIV/0!</v>
      </c>
      <c r="AA1632" s="105" t="e">
        <f>+VLOOKUP(C1632,'Código Licitaciones'!$J$7:$J$31,1,0)</f>
        <v>#N/A</v>
      </c>
      <c r="AB1632" s="105">
        <f t="shared" si="202"/>
        <v>0</v>
      </c>
      <c r="AC1632" s="105" t="e">
        <f>+VLOOKUP(E1632,'Código Licitaciones'!$K$7:$K$50,1,0)</f>
        <v>#N/A</v>
      </c>
      <c r="AD1632" s="105">
        <f t="shared" si="203"/>
        <v>0</v>
      </c>
      <c r="AE1632" s="105" t="e">
        <f>+VLOOKUP(G1632,'Código Licitaciones'!$L$7:$L$50,1,0)</f>
        <v>#N/A</v>
      </c>
      <c r="AF1632" s="100" t="e">
        <f t="shared" si="204"/>
        <v>#DIV/0!</v>
      </c>
      <c r="AG1632" s="105" t="e">
        <f>+VLOOKUP(I1632,'Código Licitaciones'!$M$7:$M$50,1,0)</f>
        <v>#N/A</v>
      </c>
      <c r="AH1632" s="105" t="e">
        <f>+VLOOKUP(J1632,'Código Licitaciones'!$N$7:$N$50,1,0)</f>
        <v>#N/A</v>
      </c>
      <c r="AI1632" s="105">
        <f t="shared" si="199"/>
        <v>0</v>
      </c>
      <c r="AJ1632" s="105">
        <f t="shared" si="199"/>
        <v>0</v>
      </c>
      <c r="AK1632" s="106" t="e">
        <f>+VLOOKUP(M1632,'Código Barras'!$C$3:$C$1694,1,0)</f>
        <v>#N/A</v>
      </c>
      <c r="AL1632" s="100">
        <f t="shared" si="205"/>
        <v>0</v>
      </c>
      <c r="AM1632" s="100">
        <f t="shared" si="205"/>
        <v>0</v>
      </c>
      <c r="AN1632" s="100">
        <f t="shared" si="205"/>
        <v>0</v>
      </c>
      <c r="AO1632" s="100">
        <f t="shared" si="205"/>
        <v>0</v>
      </c>
      <c r="AP1632" s="100">
        <f t="shared" si="205"/>
        <v>0</v>
      </c>
      <c r="AQ1632" s="100">
        <f t="shared" si="205"/>
        <v>0</v>
      </c>
      <c r="AR1632" s="100" t="e">
        <f>VLOOKUP(C1632&amp;E1632&amp;G1632&amp;I1632&amp;J1632,'Código Licitaciones'!$I$8:$I$6500,1,0)</f>
        <v>#N/A</v>
      </c>
    </row>
    <row r="1633" spans="24:44" ht="18" x14ac:dyDescent="0.35">
      <c r="X1633" s="92">
        <f t="shared" si="200"/>
        <v>9</v>
      </c>
      <c r="Z1633" s="100" t="e">
        <f t="shared" si="201"/>
        <v>#DIV/0!</v>
      </c>
      <c r="AA1633" s="105" t="e">
        <f>+VLOOKUP(C1633,'Código Licitaciones'!$J$7:$J$31,1,0)</f>
        <v>#N/A</v>
      </c>
      <c r="AB1633" s="105">
        <f t="shared" si="202"/>
        <v>0</v>
      </c>
      <c r="AC1633" s="105" t="e">
        <f>+VLOOKUP(E1633,'Código Licitaciones'!$K$7:$K$50,1,0)</f>
        <v>#N/A</v>
      </c>
      <c r="AD1633" s="105">
        <f t="shared" si="203"/>
        <v>0</v>
      </c>
      <c r="AE1633" s="105" t="e">
        <f>+VLOOKUP(G1633,'Código Licitaciones'!$L$7:$L$50,1,0)</f>
        <v>#N/A</v>
      </c>
      <c r="AF1633" s="100" t="e">
        <f t="shared" si="204"/>
        <v>#DIV/0!</v>
      </c>
      <c r="AG1633" s="105" t="e">
        <f>+VLOOKUP(I1633,'Código Licitaciones'!$M$7:$M$50,1,0)</f>
        <v>#N/A</v>
      </c>
      <c r="AH1633" s="105" t="e">
        <f>+VLOOKUP(J1633,'Código Licitaciones'!$N$7:$N$50,1,0)</f>
        <v>#N/A</v>
      </c>
      <c r="AI1633" s="105">
        <f t="shared" ref="AI1633:AJ1650" si="206">+K1633</f>
        <v>0</v>
      </c>
      <c r="AJ1633" s="105">
        <f t="shared" si="206"/>
        <v>0</v>
      </c>
      <c r="AK1633" s="106" t="e">
        <f>+VLOOKUP(M1633,'Código Barras'!$C$3:$C$1694,1,0)</f>
        <v>#N/A</v>
      </c>
      <c r="AL1633" s="100">
        <f t="shared" si="205"/>
        <v>0</v>
      </c>
      <c r="AM1633" s="100">
        <f t="shared" si="205"/>
        <v>0</v>
      </c>
      <c r="AN1633" s="100">
        <f t="shared" si="205"/>
        <v>0</v>
      </c>
      <c r="AO1633" s="100">
        <f t="shared" si="205"/>
        <v>0</v>
      </c>
      <c r="AP1633" s="100">
        <f t="shared" si="205"/>
        <v>0</v>
      </c>
      <c r="AQ1633" s="100">
        <f t="shared" si="205"/>
        <v>0</v>
      </c>
      <c r="AR1633" s="100" t="e">
        <f>VLOOKUP(C1633&amp;E1633&amp;G1633&amp;I1633&amp;J1633,'Código Licitaciones'!$I$8:$I$6500,1,0)</f>
        <v>#N/A</v>
      </c>
    </row>
    <row r="1634" spans="24:44" ht="18" x14ac:dyDescent="0.35">
      <c r="X1634" s="92">
        <f t="shared" si="200"/>
        <v>9</v>
      </c>
      <c r="Z1634" s="100" t="e">
        <f t="shared" si="201"/>
        <v>#DIV/0!</v>
      </c>
      <c r="AA1634" s="105" t="e">
        <f>+VLOOKUP(C1634,'Código Licitaciones'!$J$7:$J$31,1,0)</f>
        <v>#N/A</v>
      </c>
      <c r="AB1634" s="105">
        <f t="shared" si="202"/>
        <v>0</v>
      </c>
      <c r="AC1634" s="105" t="e">
        <f>+VLOOKUP(E1634,'Código Licitaciones'!$K$7:$K$50,1,0)</f>
        <v>#N/A</v>
      </c>
      <c r="AD1634" s="105">
        <f t="shared" si="203"/>
        <v>0</v>
      </c>
      <c r="AE1634" s="105" t="e">
        <f>+VLOOKUP(G1634,'Código Licitaciones'!$L$7:$L$50,1,0)</f>
        <v>#N/A</v>
      </c>
      <c r="AF1634" s="100" t="e">
        <f t="shared" si="204"/>
        <v>#DIV/0!</v>
      </c>
      <c r="AG1634" s="105" t="e">
        <f>+VLOOKUP(I1634,'Código Licitaciones'!$M$7:$M$50,1,0)</f>
        <v>#N/A</v>
      </c>
      <c r="AH1634" s="105" t="e">
        <f>+VLOOKUP(J1634,'Código Licitaciones'!$N$7:$N$50,1,0)</f>
        <v>#N/A</v>
      </c>
      <c r="AI1634" s="105">
        <f t="shared" si="206"/>
        <v>0</v>
      </c>
      <c r="AJ1634" s="105">
        <f t="shared" si="206"/>
        <v>0</v>
      </c>
      <c r="AK1634" s="106" t="e">
        <f>+VLOOKUP(M1634,'Código Barras'!$C$3:$C$1694,1,0)</f>
        <v>#N/A</v>
      </c>
      <c r="AL1634" s="100">
        <f t="shared" si="205"/>
        <v>0</v>
      </c>
      <c r="AM1634" s="100">
        <f t="shared" si="205"/>
        <v>0</v>
      </c>
      <c r="AN1634" s="100">
        <f t="shared" si="205"/>
        <v>0</v>
      </c>
      <c r="AO1634" s="100">
        <f t="shared" si="205"/>
        <v>0</v>
      </c>
      <c r="AP1634" s="100">
        <f t="shared" si="205"/>
        <v>0</v>
      </c>
      <c r="AQ1634" s="100">
        <f t="shared" si="205"/>
        <v>0</v>
      </c>
      <c r="AR1634" s="100" t="e">
        <f>VLOOKUP(C1634&amp;E1634&amp;G1634&amp;I1634&amp;J1634,'Código Licitaciones'!$I$8:$I$6500,1,0)</f>
        <v>#N/A</v>
      </c>
    </row>
    <row r="1635" spans="24:44" ht="18" x14ac:dyDescent="0.35">
      <c r="X1635" s="92">
        <f t="shared" si="200"/>
        <v>9</v>
      </c>
      <c r="Z1635" s="100" t="e">
        <f t="shared" si="201"/>
        <v>#DIV/0!</v>
      </c>
      <c r="AA1635" s="105" t="e">
        <f>+VLOOKUP(C1635,'Código Licitaciones'!$J$7:$J$31,1,0)</f>
        <v>#N/A</v>
      </c>
      <c r="AB1635" s="105">
        <f t="shared" si="202"/>
        <v>0</v>
      </c>
      <c r="AC1635" s="105" t="e">
        <f>+VLOOKUP(E1635,'Código Licitaciones'!$K$7:$K$50,1,0)</f>
        <v>#N/A</v>
      </c>
      <c r="AD1635" s="105">
        <f t="shared" si="203"/>
        <v>0</v>
      </c>
      <c r="AE1635" s="105" t="e">
        <f>+VLOOKUP(G1635,'Código Licitaciones'!$L$7:$L$50,1,0)</f>
        <v>#N/A</v>
      </c>
      <c r="AF1635" s="100" t="e">
        <f t="shared" si="204"/>
        <v>#DIV/0!</v>
      </c>
      <c r="AG1635" s="105" t="e">
        <f>+VLOOKUP(I1635,'Código Licitaciones'!$M$7:$M$50,1,0)</f>
        <v>#N/A</v>
      </c>
      <c r="AH1635" s="105" t="e">
        <f>+VLOOKUP(J1635,'Código Licitaciones'!$N$7:$N$50,1,0)</f>
        <v>#N/A</v>
      </c>
      <c r="AI1635" s="105">
        <f t="shared" si="206"/>
        <v>0</v>
      </c>
      <c r="AJ1635" s="105">
        <f t="shared" si="206"/>
        <v>0</v>
      </c>
      <c r="AK1635" s="106" t="e">
        <f>+VLOOKUP(M1635,'Código Barras'!$C$3:$C$1694,1,0)</f>
        <v>#N/A</v>
      </c>
      <c r="AL1635" s="100">
        <f t="shared" si="205"/>
        <v>0</v>
      </c>
      <c r="AM1635" s="100">
        <f t="shared" si="205"/>
        <v>0</v>
      </c>
      <c r="AN1635" s="100">
        <f t="shared" si="205"/>
        <v>0</v>
      </c>
      <c r="AO1635" s="100">
        <f t="shared" si="205"/>
        <v>0</v>
      </c>
      <c r="AP1635" s="100">
        <f t="shared" si="205"/>
        <v>0</v>
      </c>
      <c r="AQ1635" s="100">
        <f t="shared" si="205"/>
        <v>0</v>
      </c>
      <c r="AR1635" s="100" t="e">
        <f>VLOOKUP(C1635&amp;E1635&amp;G1635&amp;I1635&amp;J1635,'Código Licitaciones'!$I$8:$I$6500,1,0)</f>
        <v>#N/A</v>
      </c>
    </row>
    <row r="1636" spans="24:44" ht="18" x14ac:dyDescent="0.35">
      <c r="X1636" s="92">
        <f t="shared" si="200"/>
        <v>9</v>
      </c>
      <c r="Z1636" s="100" t="e">
        <f t="shared" si="201"/>
        <v>#DIV/0!</v>
      </c>
      <c r="AA1636" s="105" t="e">
        <f>+VLOOKUP(C1636,'Código Licitaciones'!$J$7:$J$31,1,0)</f>
        <v>#N/A</v>
      </c>
      <c r="AB1636" s="105">
        <f t="shared" si="202"/>
        <v>0</v>
      </c>
      <c r="AC1636" s="105" t="e">
        <f>+VLOOKUP(E1636,'Código Licitaciones'!$K$7:$K$50,1,0)</f>
        <v>#N/A</v>
      </c>
      <c r="AD1636" s="105">
        <f t="shared" si="203"/>
        <v>0</v>
      </c>
      <c r="AE1636" s="105" t="e">
        <f>+VLOOKUP(G1636,'Código Licitaciones'!$L$7:$L$50,1,0)</f>
        <v>#N/A</v>
      </c>
      <c r="AF1636" s="100" t="e">
        <f t="shared" si="204"/>
        <v>#DIV/0!</v>
      </c>
      <c r="AG1636" s="105" t="e">
        <f>+VLOOKUP(I1636,'Código Licitaciones'!$M$7:$M$50,1,0)</f>
        <v>#N/A</v>
      </c>
      <c r="AH1636" s="105" t="e">
        <f>+VLOOKUP(J1636,'Código Licitaciones'!$N$7:$N$50,1,0)</f>
        <v>#N/A</v>
      </c>
      <c r="AI1636" s="105">
        <f t="shared" si="206"/>
        <v>0</v>
      </c>
      <c r="AJ1636" s="105">
        <f t="shared" si="206"/>
        <v>0</v>
      </c>
      <c r="AK1636" s="106" t="e">
        <f>+VLOOKUP(M1636,'Código Barras'!$C$3:$C$1694,1,0)</f>
        <v>#N/A</v>
      </c>
      <c r="AL1636" s="100">
        <f t="shared" si="205"/>
        <v>0</v>
      </c>
      <c r="AM1636" s="100">
        <f t="shared" si="205"/>
        <v>0</v>
      </c>
      <c r="AN1636" s="100">
        <f t="shared" si="205"/>
        <v>0</v>
      </c>
      <c r="AO1636" s="100">
        <f t="shared" si="205"/>
        <v>0</v>
      </c>
      <c r="AP1636" s="100">
        <f t="shared" si="205"/>
        <v>0</v>
      </c>
      <c r="AQ1636" s="100">
        <f t="shared" si="205"/>
        <v>0</v>
      </c>
      <c r="AR1636" s="100" t="e">
        <f>VLOOKUP(C1636&amp;E1636&amp;G1636&amp;I1636&amp;J1636,'Código Licitaciones'!$I$8:$I$6500,1,0)</f>
        <v>#N/A</v>
      </c>
    </row>
    <row r="1637" spans="24:44" ht="18" x14ac:dyDescent="0.35">
      <c r="X1637" s="92">
        <f t="shared" si="200"/>
        <v>9</v>
      </c>
      <c r="Z1637" s="100" t="e">
        <f t="shared" si="201"/>
        <v>#DIV/0!</v>
      </c>
      <c r="AA1637" s="105" t="e">
        <f>+VLOOKUP(C1637,'Código Licitaciones'!$J$7:$J$31,1,0)</f>
        <v>#N/A</v>
      </c>
      <c r="AB1637" s="105">
        <f t="shared" si="202"/>
        <v>0</v>
      </c>
      <c r="AC1637" s="105" t="e">
        <f>+VLOOKUP(E1637,'Código Licitaciones'!$K$7:$K$50,1,0)</f>
        <v>#N/A</v>
      </c>
      <c r="AD1637" s="105">
        <f t="shared" si="203"/>
        <v>0</v>
      </c>
      <c r="AE1637" s="105" t="e">
        <f>+VLOOKUP(G1637,'Código Licitaciones'!$L$7:$L$50,1,0)</f>
        <v>#N/A</v>
      </c>
      <c r="AF1637" s="100" t="e">
        <f t="shared" si="204"/>
        <v>#DIV/0!</v>
      </c>
      <c r="AG1637" s="105" t="e">
        <f>+VLOOKUP(I1637,'Código Licitaciones'!$M$7:$M$50,1,0)</f>
        <v>#N/A</v>
      </c>
      <c r="AH1637" s="105" t="e">
        <f>+VLOOKUP(J1637,'Código Licitaciones'!$N$7:$N$50,1,0)</f>
        <v>#N/A</v>
      </c>
      <c r="AI1637" s="105">
        <f t="shared" si="206"/>
        <v>0</v>
      </c>
      <c r="AJ1637" s="105">
        <f t="shared" si="206"/>
        <v>0</v>
      </c>
      <c r="AK1637" s="106" t="e">
        <f>+VLOOKUP(M1637,'Código Barras'!$C$3:$C$1694,1,0)</f>
        <v>#N/A</v>
      </c>
      <c r="AL1637" s="100">
        <f t="shared" si="205"/>
        <v>0</v>
      </c>
      <c r="AM1637" s="100">
        <f t="shared" si="205"/>
        <v>0</v>
      </c>
      <c r="AN1637" s="100">
        <f t="shared" si="205"/>
        <v>0</v>
      </c>
      <c r="AO1637" s="100">
        <f t="shared" si="205"/>
        <v>0</v>
      </c>
      <c r="AP1637" s="100">
        <f t="shared" si="205"/>
        <v>0</v>
      </c>
      <c r="AQ1637" s="100">
        <f t="shared" si="205"/>
        <v>0</v>
      </c>
      <c r="AR1637" s="100" t="e">
        <f>VLOOKUP(C1637&amp;E1637&amp;G1637&amp;I1637&amp;J1637,'Código Licitaciones'!$I$8:$I$6500,1,0)</f>
        <v>#N/A</v>
      </c>
    </row>
    <row r="1638" spans="24:44" ht="18" x14ac:dyDescent="0.35">
      <c r="X1638" s="92">
        <f t="shared" si="200"/>
        <v>9</v>
      </c>
      <c r="Z1638" s="100" t="e">
        <f t="shared" si="201"/>
        <v>#DIV/0!</v>
      </c>
      <c r="AA1638" s="105" t="e">
        <f>+VLOOKUP(C1638,'Código Licitaciones'!$J$7:$J$31,1,0)</f>
        <v>#N/A</v>
      </c>
      <c r="AB1638" s="105">
        <f t="shared" si="202"/>
        <v>0</v>
      </c>
      <c r="AC1638" s="105" t="e">
        <f>+VLOOKUP(E1638,'Código Licitaciones'!$K$7:$K$50,1,0)</f>
        <v>#N/A</v>
      </c>
      <c r="AD1638" s="105">
        <f t="shared" si="203"/>
        <v>0</v>
      </c>
      <c r="AE1638" s="105" t="e">
        <f>+VLOOKUP(G1638,'Código Licitaciones'!$L$7:$L$50,1,0)</f>
        <v>#N/A</v>
      </c>
      <c r="AF1638" s="100" t="e">
        <f t="shared" si="204"/>
        <v>#DIV/0!</v>
      </c>
      <c r="AG1638" s="105" t="e">
        <f>+VLOOKUP(I1638,'Código Licitaciones'!$M$7:$M$50,1,0)</f>
        <v>#N/A</v>
      </c>
      <c r="AH1638" s="105" t="e">
        <f>+VLOOKUP(J1638,'Código Licitaciones'!$N$7:$N$50,1,0)</f>
        <v>#N/A</v>
      </c>
      <c r="AI1638" s="105">
        <f t="shared" si="206"/>
        <v>0</v>
      </c>
      <c r="AJ1638" s="105">
        <f t="shared" si="206"/>
        <v>0</v>
      </c>
      <c r="AK1638" s="106" t="e">
        <f>+VLOOKUP(M1638,'Código Barras'!$C$3:$C$1694,1,0)</f>
        <v>#N/A</v>
      </c>
      <c r="AL1638" s="100">
        <f t="shared" si="205"/>
        <v>0</v>
      </c>
      <c r="AM1638" s="100">
        <f t="shared" si="205"/>
        <v>0</v>
      </c>
      <c r="AN1638" s="100">
        <f t="shared" si="205"/>
        <v>0</v>
      </c>
      <c r="AO1638" s="100">
        <f t="shared" si="205"/>
        <v>0</v>
      </c>
      <c r="AP1638" s="100">
        <f t="shared" si="205"/>
        <v>0</v>
      </c>
      <c r="AQ1638" s="100">
        <f t="shared" si="205"/>
        <v>0</v>
      </c>
      <c r="AR1638" s="100" t="e">
        <f>VLOOKUP(C1638&amp;E1638&amp;G1638&amp;I1638&amp;J1638,'Código Licitaciones'!$I$8:$I$6500,1,0)</f>
        <v>#N/A</v>
      </c>
    </row>
    <row r="1639" spans="24:44" ht="18" x14ac:dyDescent="0.35">
      <c r="X1639" s="92">
        <f t="shared" si="200"/>
        <v>9</v>
      </c>
      <c r="Z1639" s="100" t="e">
        <f t="shared" si="201"/>
        <v>#DIV/0!</v>
      </c>
      <c r="AA1639" s="105" t="e">
        <f>+VLOOKUP(C1639,'Código Licitaciones'!$J$7:$J$31,1,0)</f>
        <v>#N/A</v>
      </c>
      <c r="AB1639" s="105">
        <f t="shared" si="202"/>
        <v>0</v>
      </c>
      <c r="AC1639" s="105" t="e">
        <f>+VLOOKUP(E1639,'Código Licitaciones'!$K$7:$K$50,1,0)</f>
        <v>#N/A</v>
      </c>
      <c r="AD1639" s="105">
        <f t="shared" si="203"/>
        <v>0</v>
      </c>
      <c r="AE1639" s="105" t="e">
        <f>+VLOOKUP(G1639,'Código Licitaciones'!$L$7:$L$50,1,0)</f>
        <v>#N/A</v>
      </c>
      <c r="AF1639" s="100" t="e">
        <f t="shared" si="204"/>
        <v>#DIV/0!</v>
      </c>
      <c r="AG1639" s="105" t="e">
        <f>+VLOOKUP(I1639,'Código Licitaciones'!$M$7:$M$50,1,0)</f>
        <v>#N/A</v>
      </c>
      <c r="AH1639" s="105" t="e">
        <f>+VLOOKUP(J1639,'Código Licitaciones'!$N$7:$N$50,1,0)</f>
        <v>#N/A</v>
      </c>
      <c r="AI1639" s="105">
        <f t="shared" si="206"/>
        <v>0</v>
      </c>
      <c r="AJ1639" s="105">
        <f t="shared" si="206"/>
        <v>0</v>
      </c>
      <c r="AK1639" s="106" t="e">
        <f>+VLOOKUP(M1639,'Código Barras'!$C$3:$C$1694,1,0)</f>
        <v>#N/A</v>
      </c>
      <c r="AL1639" s="100">
        <f t="shared" si="205"/>
        <v>0</v>
      </c>
      <c r="AM1639" s="100">
        <f t="shared" si="205"/>
        <v>0</v>
      </c>
      <c r="AN1639" s="100">
        <f t="shared" si="205"/>
        <v>0</v>
      </c>
      <c r="AO1639" s="100">
        <f t="shared" si="205"/>
        <v>0</v>
      </c>
      <c r="AP1639" s="100">
        <f t="shared" si="205"/>
        <v>0</v>
      </c>
      <c r="AQ1639" s="100">
        <f t="shared" si="205"/>
        <v>0</v>
      </c>
      <c r="AR1639" s="100" t="e">
        <f>VLOOKUP(C1639&amp;E1639&amp;G1639&amp;I1639&amp;J1639,'Código Licitaciones'!$I$8:$I$6500,1,0)</f>
        <v>#N/A</v>
      </c>
    </row>
    <row r="1640" spans="24:44" ht="18" x14ac:dyDescent="0.35">
      <c r="X1640" s="92">
        <f t="shared" si="200"/>
        <v>9</v>
      </c>
      <c r="Z1640" s="100" t="e">
        <f t="shared" si="201"/>
        <v>#DIV/0!</v>
      </c>
      <c r="AA1640" s="105" t="e">
        <f>+VLOOKUP(C1640,'Código Licitaciones'!$J$7:$J$31,1,0)</f>
        <v>#N/A</v>
      </c>
      <c r="AB1640" s="105">
        <f t="shared" si="202"/>
        <v>0</v>
      </c>
      <c r="AC1640" s="105" t="e">
        <f>+VLOOKUP(E1640,'Código Licitaciones'!$K$7:$K$50,1,0)</f>
        <v>#N/A</v>
      </c>
      <c r="AD1640" s="105">
        <f t="shared" si="203"/>
        <v>0</v>
      </c>
      <c r="AE1640" s="105" t="e">
        <f>+VLOOKUP(G1640,'Código Licitaciones'!$L$7:$L$50,1,0)</f>
        <v>#N/A</v>
      </c>
      <c r="AF1640" s="100" t="e">
        <f t="shared" si="204"/>
        <v>#DIV/0!</v>
      </c>
      <c r="AG1640" s="105" t="e">
        <f>+VLOOKUP(I1640,'Código Licitaciones'!$M$7:$M$50,1,0)</f>
        <v>#N/A</v>
      </c>
      <c r="AH1640" s="105" t="e">
        <f>+VLOOKUP(J1640,'Código Licitaciones'!$N$7:$N$50,1,0)</f>
        <v>#N/A</v>
      </c>
      <c r="AI1640" s="105">
        <f t="shared" si="206"/>
        <v>0</v>
      </c>
      <c r="AJ1640" s="105">
        <f t="shared" si="206"/>
        <v>0</v>
      </c>
      <c r="AK1640" s="106" t="e">
        <f>+VLOOKUP(M1640,'Código Barras'!$C$3:$C$1694,1,0)</f>
        <v>#N/A</v>
      </c>
      <c r="AL1640" s="100">
        <f t="shared" si="205"/>
        <v>0</v>
      </c>
      <c r="AM1640" s="100">
        <f t="shared" si="205"/>
        <v>0</v>
      </c>
      <c r="AN1640" s="100">
        <f t="shared" si="205"/>
        <v>0</v>
      </c>
      <c r="AO1640" s="100">
        <f t="shared" si="205"/>
        <v>0</v>
      </c>
      <c r="AP1640" s="100">
        <f t="shared" si="205"/>
        <v>0</v>
      </c>
      <c r="AQ1640" s="100">
        <f t="shared" si="205"/>
        <v>0</v>
      </c>
      <c r="AR1640" s="100" t="e">
        <f>VLOOKUP(C1640&amp;E1640&amp;G1640&amp;I1640&amp;J1640,'Código Licitaciones'!$I$8:$I$6500,1,0)</f>
        <v>#N/A</v>
      </c>
    </row>
    <row r="1641" spans="24:44" ht="18" x14ac:dyDescent="0.35">
      <c r="X1641" s="92">
        <f t="shared" si="200"/>
        <v>9</v>
      </c>
      <c r="Z1641" s="100" t="e">
        <f t="shared" si="201"/>
        <v>#DIV/0!</v>
      </c>
      <c r="AA1641" s="105" t="e">
        <f>+VLOOKUP(C1641,'Código Licitaciones'!$J$7:$J$31,1,0)</f>
        <v>#N/A</v>
      </c>
      <c r="AB1641" s="105">
        <f t="shared" si="202"/>
        <v>0</v>
      </c>
      <c r="AC1641" s="105" t="e">
        <f>+VLOOKUP(E1641,'Código Licitaciones'!$K$7:$K$50,1,0)</f>
        <v>#N/A</v>
      </c>
      <c r="AD1641" s="105">
        <f t="shared" si="203"/>
        <v>0</v>
      </c>
      <c r="AE1641" s="105" t="e">
        <f>+VLOOKUP(G1641,'Código Licitaciones'!$L$7:$L$50,1,0)</f>
        <v>#N/A</v>
      </c>
      <c r="AF1641" s="100" t="e">
        <f t="shared" si="204"/>
        <v>#DIV/0!</v>
      </c>
      <c r="AG1641" s="105" t="e">
        <f>+VLOOKUP(I1641,'Código Licitaciones'!$M$7:$M$50,1,0)</f>
        <v>#N/A</v>
      </c>
      <c r="AH1641" s="105" t="e">
        <f>+VLOOKUP(J1641,'Código Licitaciones'!$N$7:$N$50,1,0)</f>
        <v>#N/A</v>
      </c>
      <c r="AI1641" s="105">
        <f t="shared" si="206"/>
        <v>0</v>
      </c>
      <c r="AJ1641" s="105">
        <f t="shared" si="206"/>
        <v>0</v>
      </c>
      <c r="AK1641" s="106" t="e">
        <f>+VLOOKUP(M1641,'Código Barras'!$C$3:$C$1694,1,0)</f>
        <v>#N/A</v>
      </c>
      <c r="AL1641" s="100">
        <f t="shared" si="205"/>
        <v>0</v>
      </c>
      <c r="AM1641" s="100">
        <f t="shared" si="205"/>
        <v>0</v>
      </c>
      <c r="AN1641" s="100">
        <f t="shared" si="205"/>
        <v>0</v>
      </c>
      <c r="AO1641" s="100">
        <f t="shared" si="205"/>
        <v>0</v>
      </c>
      <c r="AP1641" s="100">
        <f t="shared" si="205"/>
        <v>0</v>
      </c>
      <c r="AQ1641" s="100">
        <f t="shared" si="205"/>
        <v>0</v>
      </c>
      <c r="AR1641" s="100" t="e">
        <f>VLOOKUP(C1641&amp;E1641&amp;G1641&amp;I1641&amp;J1641,'Código Licitaciones'!$I$8:$I$6500,1,0)</f>
        <v>#N/A</v>
      </c>
    </row>
    <row r="1642" spans="24:44" ht="18" x14ac:dyDescent="0.35">
      <c r="X1642" s="92">
        <f t="shared" si="200"/>
        <v>9</v>
      </c>
      <c r="Z1642" s="100" t="e">
        <f t="shared" si="201"/>
        <v>#DIV/0!</v>
      </c>
      <c r="AA1642" s="105" t="e">
        <f>+VLOOKUP(C1642,'Código Licitaciones'!$J$7:$J$31,1,0)</f>
        <v>#N/A</v>
      </c>
      <c r="AB1642" s="105">
        <f t="shared" si="202"/>
        <v>0</v>
      </c>
      <c r="AC1642" s="105" t="e">
        <f>+VLOOKUP(E1642,'Código Licitaciones'!$K$7:$K$50,1,0)</f>
        <v>#N/A</v>
      </c>
      <c r="AD1642" s="105">
        <f t="shared" si="203"/>
        <v>0</v>
      </c>
      <c r="AE1642" s="105" t="e">
        <f>+VLOOKUP(G1642,'Código Licitaciones'!$L$7:$L$50,1,0)</f>
        <v>#N/A</v>
      </c>
      <c r="AF1642" s="100" t="e">
        <f t="shared" si="204"/>
        <v>#DIV/0!</v>
      </c>
      <c r="AG1642" s="105" t="e">
        <f>+VLOOKUP(I1642,'Código Licitaciones'!$M$7:$M$50,1,0)</f>
        <v>#N/A</v>
      </c>
      <c r="AH1642" s="105" t="e">
        <f>+VLOOKUP(J1642,'Código Licitaciones'!$N$7:$N$50,1,0)</f>
        <v>#N/A</v>
      </c>
      <c r="AI1642" s="105">
        <f t="shared" si="206"/>
        <v>0</v>
      </c>
      <c r="AJ1642" s="105">
        <f t="shared" si="206"/>
        <v>0</v>
      </c>
      <c r="AK1642" s="106" t="e">
        <f>+VLOOKUP(M1642,'Código Barras'!$C$3:$C$1694,1,0)</f>
        <v>#N/A</v>
      </c>
      <c r="AL1642" s="100">
        <f t="shared" si="205"/>
        <v>0</v>
      </c>
      <c r="AM1642" s="100">
        <f t="shared" si="205"/>
        <v>0</v>
      </c>
      <c r="AN1642" s="100">
        <f t="shared" si="205"/>
        <v>0</v>
      </c>
      <c r="AO1642" s="100">
        <f t="shared" si="205"/>
        <v>0</v>
      </c>
      <c r="AP1642" s="100">
        <f t="shared" si="205"/>
        <v>0</v>
      </c>
      <c r="AQ1642" s="100">
        <f t="shared" si="205"/>
        <v>0</v>
      </c>
      <c r="AR1642" s="100" t="e">
        <f>VLOOKUP(C1642&amp;E1642&amp;G1642&amp;I1642&amp;J1642,'Código Licitaciones'!$I$8:$I$6500,1,0)</f>
        <v>#N/A</v>
      </c>
    </row>
    <row r="1643" spans="24:44" ht="18" x14ac:dyDescent="0.35">
      <c r="X1643" s="92">
        <f t="shared" si="200"/>
        <v>9</v>
      </c>
      <c r="Z1643" s="100" t="e">
        <f t="shared" si="201"/>
        <v>#DIV/0!</v>
      </c>
      <c r="AA1643" s="105" t="e">
        <f>+VLOOKUP(C1643,'Código Licitaciones'!$J$7:$J$31,1,0)</f>
        <v>#N/A</v>
      </c>
      <c r="AB1643" s="105">
        <f t="shared" si="202"/>
        <v>0</v>
      </c>
      <c r="AC1643" s="105" t="e">
        <f>+VLOOKUP(E1643,'Código Licitaciones'!$K$7:$K$50,1,0)</f>
        <v>#N/A</v>
      </c>
      <c r="AD1643" s="105">
        <f t="shared" si="203"/>
        <v>0</v>
      </c>
      <c r="AE1643" s="105" t="e">
        <f>+VLOOKUP(G1643,'Código Licitaciones'!$L$7:$L$50,1,0)</f>
        <v>#N/A</v>
      </c>
      <c r="AF1643" s="100" t="e">
        <f t="shared" si="204"/>
        <v>#DIV/0!</v>
      </c>
      <c r="AG1643" s="105" t="e">
        <f>+VLOOKUP(I1643,'Código Licitaciones'!$M$7:$M$50,1,0)</f>
        <v>#N/A</v>
      </c>
      <c r="AH1643" s="105" t="e">
        <f>+VLOOKUP(J1643,'Código Licitaciones'!$N$7:$N$50,1,0)</f>
        <v>#N/A</v>
      </c>
      <c r="AI1643" s="105">
        <f t="shared" si="206"/>
        <v>0</v>
      </c>
      <c r="AJ1643" s="105">
        <f t="shared" si="206"/>
        <v>0</v>
      </c>
      <c r="AK1643" s="106" t="e">
        <f>+VLOOKUP(M1643,'Código Barras'!$C$3:$C$1694,1,0)</f>
        <v>#N/A</v>
      </c>
      <c r="AL1643" s="100">
        <f t="shared" si="205"/>
        <v>0</v>
      </c>
      <c r="AM1643" s="100">
        <f t="shared" si="205"/>
        <v>0</v>
      </c>
      <c r="AN1643" s="100">
        <f t="shared" si="205"/>
        <v>0</v>
      </c>
      <c r="AO1643" s="100">
        <f t="shared" si="205"/>
        <v>0</v>
      </c>
      <c r="AP1643" s="100">
        <f t="shared" si="205"/>
        <v>0</v>
      </c>
      <c r="AQ1643" s="100">
        <f t="shared" si="205"/>
        <v>0</v>
      </c>
      <c r="AR1643" s="100" t="e">
        <f>VLOOKUP(C1643&amp;E1643&amp;G1643&amp;I1643&amp;J1643,'Código Licitaciones'!$I$8:$I$6500,1,0)</f>
        <v>#N/A</v>
      </c>
    </row>
    <row r="1644" spans="24:44" ht="18" x14ac:dyDescent="0.35">
      <c r="X1644" s="92">
        <f t="shared" si="200"/>
        <v>9</v>
      </c>
      <c r="Z1644" s="100" t="e">
        <f t="shared" si="201"/>
        <v>#DIV/0!</v>
      </c>
      <c r="AA1644" s="105" t="e">
        <f>+VLOOKUP(C1644,'Código Licitaciones'!$J$7:$J$31,1,0)</f>
        <v>#N/A</v>
      </c>
      <c r="AB1644" s="105">
        <f t="shared" si="202"/>
        <v>0</v>
      </c>
      <c r="AC1644" s="105" t="e">
        <f>+VLOOKUP(E1644,'Código Licitaciones'!$K$7:$K$50,1,0)</f>
        <v>#N/A</v>
      </c>
      <c r="AD1644" s="105">
        <f t="shared" si="203"/>
        <v>0</v>
      </c>
      <c r="AE1644" s="105" t="e">
        <f>+VLOOKUP(G1644,'Código Licitaciones'!$L$7:$L$50,1,0)</f>
        <v>#N/A</v>
      </c>
      <c r="AF1644" s="100" t="e">
        <f t="shared" si="204"/>
        <v>#DIV/0!</v>
      </c>
      <c r="AG1644" s="105" t="e">
        <f>+VLOOKUP(I1644,'Código Licitaciones'!$M$7:$M$50,1,0)</f>
        <v>#N/A</v>
      </c>
      <c r="AH1644" s="105" t="e">
        <f>+VLOOKUP(J1644,'Código Licitaciones'!$N$7:$N$50,1,0)</f>
        <v>#N/A</v>
      </c>
      <c r="AI1644" s="105">
        <f t="shared" si="206"/>
        <v>0</v>
      </c>
      <c r="AJ1644" s="105">
        <f t="shared" si="206"/>
        <v>0</v>
      </c>
      <c r="AK1644" s="106" t="e">
        <f>+VLOOKUP(M1644,'Código Barras'!$C$3:$C$1694,1,0)</f>
        <v>#N/A</v>
      </c>
      <c r="AL1644" s="100">
        <f t="shared" si="205"/>
        <v>0</v>
      </c>
      <c r="AM1644" s="100">
        <f t="shared" si="205"/>
        <v>0</v>
      </c>
      <c r="AN1644" s="100">
        <f t="shared" si="205"/>
        <v>0</v>
      </c>
      <c r="AO1644" s="100">
        <f t="shared" si="205"/>
        <v>0</v>
      </c>
      <c r="AP1644" s="100">
        <f t="shared" si="205"/>
        <v>0</v>
      </c>
      <c r="AQ1644" s="100">
        <f t="shared" si="205"/>
        <v>0</v>
      </c>
      <c r="AR1644" s="100" t="e">
        <f>VLOOKUP(C1644&amp;E1644&amp;G1644&amp;I1644&amp;J1644,'Código Licitaciones'!$I$8:$I$6500,1,0)</f>
        <v>#N/A</v>
      </c>
    </row>
    <row r="1645" spans="24:44" ht="18" x14ac:dyDescent="0.35">
      <c r="X1645" s="92">
        <f t="shared" si="200"/>
        <v>9</v>
      </c>
      <c r="Z1645" s="100" t="e">
        <f t="shared" si="201"/>
        <v>#DIV/0!</v>
      </c>
      <c r="AA1645" s="105" t="e">
        <f>+VLOOKUP(C1645,'Código Licitaciones'!$J$7:$J$31,1,0)</f>
        <v>#N/A</v>
      </c>
      <c r="AB1645" s="105">
        <f t="shared" si="202"/>
        <v>0</v>
      </c>
      <c r="AC1645" s="105" t="e">
        <f>+VLOOKUP(E1645,'Código Licitaciones'!$K$7:$K$50,1,0)</f>
        <v>#N/A</v>
      </c>
      <c r="AD1645" s="105">
        <f t="shared" si="203"/>
        <v>0</v>
      </c>
      <c r="AE1645" s="105" t="e">
        <f>+VLOOKUP(G1645,'Código Licitaciones'!$L$7:$L$50,1,0)</f>
        <v>#N/A</v>
      </c>
      <c r="AF1645" s="100" t="e">
        <f t="shared" si="204"/>
        <v>#DIV/0!</v>
      </c>
      <c r="AG1645" s="105" t="e">
        <f>+VLOOKUP(I1645,'Código Licitaciones'!$M$7:$M$50,1,0)</f>
        <v>#N/A</v>
      </c>
      <c r="AH1645" s="105" t="e">
        <f>+VLOOKUP(J1645,'Código Licitaciones'!$N$7:$N$50,1,0)</f>
        <v>#N/A</v>
      </c>
      <c r="AI1645" s="105">
        <f t="shared" si="206"/>
        <v>0</v>
      </c>
      <c r="AJ1645" s="105">
        <f t="shared" si="206"/>
        <v>0</v>
      </c>
      <c r="AK1645" s="106" t="e">
        <f>+VLOOKUP(M1645,'Código Barras'!$C$3:$C$1694,1,0)</f>
        <v>#N/A</v>
      </c>
      <c r="AL1645" s="100">
        <f t="shared" si="205"/>
        <v>0</v>
      </c>
      <c r="AM1645" s="100">
        <f t="shared" si="205"/>
        <v>0</v>
      </c>
      <c r="AN1645" s="100">
        <f t="shared" si="205"/>
        <v>0</v>
      </c>
      <c r="AO1645" s="100">
        <f t="shared" si="205"/>
        <v>0</v>
      </c>
      <c r="AP1645" s="100">
        <f t="shared" si="205"/>
        <v>0</v>
      </c>
      <c r="AQ1645" s="100">
        <f t="shared" si="205"/>
        <v>0</v>
      </c>
      <c r="AR1645" s="100" t="e">
        <f>VLOOKUP(C1645&amp;E1645&amp;G1645&amp;I1645&amp;J1645,'Código Licitaciones'!$I$8:$I$6500,1,0)</f>
        <v>#N/A</v>
      </c>
    </row>
    <row r="1646" spans="24:44" ht="18" x14ac:dyDescent="0.35">
      <c r="X1646" s="92">
        <f t="shared" si="200"/>
        <v>9</v>
      </c>
      <c r="Z1646" s="100" t="e">
        <f t="shared" si="201"/>
        <v>#DIV/0!</v>
      </c>
      <c r="AA1646" s="105" t="e">
        <f>+VLOOKUP(C1646,'Código Licitaciones'!$J$7:$J$31,1,0)</f>
        <v>#N/A</v>
      </c>
      <c r="AB1646" s="105">
        <f t="shared" si="202"/>
        <v>0</v>
      </c>
      <c r="AC1646" s="105" t="e">
        <f>+VLOOKUP(E1646,'Código Licitaciones'!$K$7:$K$50,1,0)</f>
        <v>#N/A</v>
      </c>
      <c r="AD1646" s="105">
        <f t="shared" si="203"/>
        <v>0</v>
      </c>
      <c r="AE1646" s="105" t="e">
        <f>+VLOOKUP(G1646,'Código Licitaciones'!$L$7:$L$50,1,0)</f>
        <v>#N/A</v>
      </c>
      <c r="AF1646" s="100" t="e">
        <f t="shared" si="204"/>
        <v>#DIV/0!</v>
      </c>
      <c r="AG1646" s="105" t="e">
        <f>+VLOOKUP(I1646,'Código Licitaciones'!$M$7:$M$50,1,0)</f>
        <v>#N/A</v>
      </c>
      <c r="AH1646" s="105" t="e">
        <f>+VLOOKUP(J1646,'Código Licitaciones'!$N$7:$N$50,1,0)</f>
        <v>#N/A</v>
      </c>
      <c r="AI1646" s="105">
        <f t="shared" si="206"/>
        <v>0</v>
      </c>
      <c r="AJ1646" s="105">
        <f t="shared" si="206"/>
        <v>0</v>
      </c>
      <c r="AK1646" s="106" t="e">
        <f>+VLOOKUP(M1646,'Código Barras'!$C$3:$C$1694,1,0)</f>
        <v>#N/A</v>
      </c>
      <c r="AL1646" s="100">
        <f t="shared" si="205"/>
        <v>0</v>
      </c>
      <c r="AM1646" s="100">
        <f t="shared" si="205"/>
        <v>0</v>
      </c>
      <c r="AN1646" s="100">
        <f t="shared" si="205"/>
        <v>0</v>
      </c>
      <c r="AO1646" s="100">
        <f t="shared" si="205"/>
        <v>0</v>
      </c>
      <c r="AP1646" s="100">
        <f t="shared" si="205"/>
        <v>0</v>
      </c>
      <c r="AQ1646" s="100">
        <f t="shared" si="205"/>
        <v>0</v>
      </c>
      <c r="AR1646" s="100" t="e">
        <f>VLOOKUP(C1646&amp;E1646&amp;G1646&amp;I1646&amp;J1646,'Código Licitaciones'!$I$8:$I$6500,1,0)</f>
        <v>#N/A</v>
      </c>
    </row>
    <row r="1647" spans="24:44" ht="18" x14ac:dyDescent="0.35">
      <c r="X1647" s="92">
        <f t="shared" si="200"/>
        <v>9</v>
      </c>
      <c r="Z1647" s="100" t="e">
        <f t="shared" si="201"/>
        <v>#DIV/0!</v>
      </c>
      <c r="AA1647" s="105" t="e">
        <f>+VLOOKUP(C1647,'Código Licitaciones'!$J$7:$J$31,1,0)</f>
        <v>#N/A</v>
      </c>
      <c r="AB1647" s="105">
        <f t="shared" si="202"/>
        <v>0</v>
      </c>
      <c r="AC1647" s="105" t="e">
        <f>+VLOOKUP(E1647,'Código Licitaciones'!$K$7:$K$50,1,0)</f>
        <v>#N/A</v>
      </c>
      <c r="AD1647" s="105">
        <f t="shared" si="203"/>
        <v>0</v>
      </c>
      <c r="AE1647" s="105" t="e">
        <f>+VLOOKUP(G1647,'Código Licitaciones'!$L$7:$L$50,1,0)</f>
        <v>#N/A</v>
      </c>
      <c r="AF1647" s="100" t="e">
        <f t="shared" si="204"/>
        <v>#DIV/0!</v>
      </c>
      <c r="AG1647" s="105" t="e">
        <f>+VLOOKUP(I1647,'Código Licitaciones'!$M$7:$M$50,1,0)</f>
        <v>#N/A</v>
      </c>
      <c r="AH1647" s="105" t="e">
        <f>+VLOOKUP(J1647,'Código Licitaciones'!$N$7:$N$50,1,0)</f>
        <v>#N/A</v>
      </c>
      <c r="AI1647" s="105">
        <f t="shared" si="206"/>
        <v>0</v>
      </c>
      <c r="AJ1647" s="105">
        <f t="shared" si="206"/>
        <v>0</v>
      </c>
      <c r="AK1647" s="106" t="e">
        <f>+VLOOKUP(M1647,'Código Barras'!$C$3:$C$1694,1,0)</f>
        <v>#N/A</v>
      </c>
      <c r="AL1647" s="100">
        <f t="shared" si="205"/>
        <v>0</v>
      </c>
      <c r="AM1647" s="100">
        <f t="shared" si="205"/>
        <v>0</v>
      </c>
      <c r="AN1647" s="100">
        <f t="shared" si="205"/>
        <v>0</v>
      </c>
      <c r="AO1647" s="100">
        <f t="shared" si="205"/>
        <v>0</v>
      </c>
      <c r="AP1647" s="100">
        <f t="shared" si="205"/>
        <v>0</v>
      </c>
      <c r="AQ1647" s="100">
        <f t="shared" si="205"/>
        <v>0</v>
      </c>
      <c r="AR1647" s="100" t="e">
        <f>VLOOKUP(C1647&amp;E1647&amp;G1647&amp;I1647&amp;J1647,'Código Licitaciones'!$I$8:$I$6500,1,0)</f>
        <v>#N/A</v>
      </c>
    </row>
    <row r="1648" spans="24:44" ht="18" x14ac:dyDescent="0.35">
      <c r="X1648" s="92">
        <f t="shared" si="200"/>
        <v>9</v>
      </c>
      <c r="Z1648" s="100" t="e">
        <f t="shared" si="201"/>
        <v>#DIV/0!</v>
      </c>
      <c r="AA1648" s="105" t="e">
        <f>+VLOOKUP(C1648,'Código Licitaciones'!$J$7:$J$31,1,0)</f>
        <v>#N/A</v>
      </c>
      <c r="AB1648" s="105">
        <f t="shared" si="202"/>
        <v>0</v>
      </c>
      <c r="AC1648" s="105" t="e">
        <f>+VLOOKUP(E1648,'Código Licitaciones'!$K$7:$K$50,1,0)</f>
        <v>#N/A</v>
      </c>
      <c r="AD1648" s="105">
        <f t="shared" si="203"/>
        <v>0</v>
      </c>
      <c r="AE1648" s="105" t="e">
        <f>+VLOOKUP(G1648,'Código Licitaciones'!$L$7:$L$50,1,0)</f>
        <v>#N/A</v>
      </c>
      <c r="AF1648" s="100" t="e">
        <f t="shared" si="204"/>
        <v>#DIV/0!</v>
      </c>
      <c r="AG1648" s="105" t="e">
        <f>+VLOOKUP(I1648,'Código Licitaciones'!$M$7:$M$50,1,0)</f>
        <v>#N/A</v>
      </c>
      <c r="AH1648" s="105" t="e">
        <f>+VLOOKUP(J1648,'Código Licitaciones'!$N$7:$N$50,1,0)</f>
        <v>#N/A</v>
      </c>
      <c r="AI1648" s="105">
        <f t="shared" si="206"/>
        <v>0</v>
      </c>
      <c r="AJ1648" s="105">
        <f t="shared" si="206"/>
        <v>0</v>
      </c>
      <c r="AK1648" s="106" t="e">
        <f>+VLOOKUP(M1648,'Código Barras'!$C$3:$C$1694,1,0)</f>
        <v>#N/A</v>
      </c>
      <c r="AL1648" s="100">
        <f t="shared" si="205"/>
        <v>0</v>
      </c>
      <c r="AM1648" s="100">
        <f t="shared" si="205"/>
        <v>0</v>
      </c>
      <c r="AN1648" s="100">
        <f t="shared" si="205"/>
        <v>0</v>
      </c>
      <c r="AO1648" s="100">
        <f t="shared" si="205"/>
        <v>0</v>
      </c>
      <c r="AP1648" s="100">
        <f t="shared" si="205"/>
        <v>0</v>
      </c>
      <c r="AQ1648" s="100">
        <f t="shared" si="205"/>
        <v>0</v>
      </c>
      <c r="AR1648" s="100" t="e">
        <f>VLOOKUP(C1648&amp;E1648&amp;G1648&amp;I1648&amp;J1648,'Código Licitaciones'!$I$8:$I$6500,1,0)</f>
        <v>#N/A</v>
      </c>
    </row>
    <row r="1649" spans="24:44" ht="18" x14ac:dyDescent="0.35">
      <c r="X1649" s="92">
        <f t="shared" si="200"/>
        <v>9</v>
      </c>
      <c r="Z1649" s="100" t="e">
        <f t="shared" si="201"/>
        <v>#DIV/0!</v>
      </c>
      <c r="AA1649" s="105" t="e">
        <f>+VLOOKUP(C1649,'Código Licitaciones'!$J$7:$J$31,1,0)</f>
        <v>#N/A</v>
      </c>
      <c r="AB1649" s="105">
        <f t="shared" si="202"/>
        <v>0</v>
      </c>
      <c r="AC1649" s="105" t="e">
        <f>+VLOOKUP(E1649,'Código Licitaciones'!$K$7:$K$50,1,0)</f>
        <v>#N/A</v>
      </c>
      <c r="AD1649" s="105">
        <f t="shared" si="203"/>
        <v>0</v>
      </c>
      <c r="AE1649" s="105" t="e">
        <f>+VLOOKUP(G1649,'Código Licitaciones'!$L$7:$L$50,1,0)</f>
        <v>#N/A</v>
      </c>
      <c r="AF1649" s="100" t="e">
        <f t="shared" si="204"/>
        <v>#DIV/0!</v>
      </c>
      <c r="AG1649" s="105" t="e">
        <f>+VLOOKUP(I1649,'Código Licitaciones'!$M$7:$M$50,1,0)</f>
        <v>#N/A</v>
      </c>
      <c r="AH1649" s="105" t="e">
        <f>+VLOOKUP(J1649,'Código Licitaciones'!$N$7:$N$50,1,0)</f>
        <v>#N/A</v>
      </c>
      <c r="AI1649" s="105">
        <f t="shared" si="206"/>
        <v>0</v>
      </c>
      <c r="AJ1649" s="105">
        <f t="shared" si="206"/>
        <v>0</v>
      </c>
      <c r="AK1649" s="106" t="e">
        <f>+VLOOKUP(M1649,'Código Barras'!$C$3:$C$1694,1,0)</f>
        <v>#N/A</v>
      </c>
      <c r="AL1649" s="100">
        <f t="shared" si="205"/>
        <v>0</v>
      </c>
      <c r="AM1649" s="100">
        <f t="shared" si="205"/>
        <v>0</v>
      </c>
      <c r="AN1649" s="100">
        <f t="shared" si="205"/>
        <v>0</v>
      </c>
      <c r="AO1649" s="100">
        <f t="shared" si="205"/>
        <v>0</v>
      </c>
      <c r="AP1649" s="100">
        <f t="shared" si="205"/>
        <v>0</v>
      </c>
      <c r="AQ1649" s="100">
        <f t="shared" si="205"/>
        <v>0</v>
      </c>
      <c r="AR1649" s="100" t="e">
        <f>VLOOKUP(C1649&amp;E1649&amp;G1649&amp;I1649&amp;J1649,'Código Licitaciones'!$I$8:$I$6500,1,0)</f>
        <v>#N/A</v>
      </c>
    </row>
    <row r="1650" spans="24:44" ht="18" x14ac:dyDescent="0.35">
      <c r="X1650" s="92">
        <f t="shared" si="200"/>
        <v>9</v>
      </c>
      <c r="Z1650" s="100" t="e">
        <f t="shared" si="201"/>
        <v>#DIV/0!</v>
      </c>
      <c r="AA1650" s="105" t="e">
        <f>+VLOOKUP(C1650,'Código Licitaciones'!$J$7:$J$31,1,0)</f>
        <v>#N/A</v>
      </c>
      <c r="AB1650" s="105">
        <f t="shared" si="202"/>
        <v>0</v>
      </c>
      <c r="AC1650" s="105" t="e">
        <f>+VLOOKUP(E1650,'Código Licitaciones'!$K$7:$K$50,1,0)</f>
        <v>#N/A</v>
      </c>
      <c r="AD1650" s="105">
        <f t="shared" si="203"/>
        <v>0</v>
      </c>
      <c r="AE1650" s="105" t="e">
        <f>+VLOOKUP(G1650,'Código Licitaciones'!$L$7:$L$50,1,0)</f>
        <v>#N/A</v>
      </c>
      <c r="AF1650" s="100" t="e">
        <f t="shared" si="204"/>
        <v>#DIV/0!</v>
      </c>
      <c r="AG1650" s="105" t="e">
        <f>+VLOOKUP(I1650,'Código Licitaciones'!$M$7:$M$50,1,0)</f>
        <v>#N/A</v>
      </c>
      <c r="AH1650" s="105" t="e">
        <f>+VLOOKUP(J1650,'Código Licitaciones'!$N$7:$N$50,1,0)</f>
        <v>#N/A</v>
      </c>
      <c r="AI1650" s="105">
        <f t="shared" si="206"/>
        <v>0</v>
      </c>
      <c r="AJ1650" s="105">
        <f t="shared" si="206"/>
        <v>0</v>
      </c>
      <c r="AK1650" s="106" t="e">
        <f>+VLOOKUP(M1650,'Código Barras'!$C$3:$C$1694,1,0)</f>
        <v>#N/A</v>
      </c>
      <c r="AL1650" s="100">
        <f t="shared" si="205"/>
        <v>0</v>
      </c>
      <c r="AM1650" s="100">
        <f t="shared" si="205"/>
        <v>0</v>
      </c>
      <c r="AN1650" s="100">
        <f t="shared" si="205"/>
        <v>0</v>
      </c>
      <c r="AO1650" s="100">
        <f t="shared" si="205"/>
        <v>0</v>
      </c>
      <c r="AP1650" s="100">
        <f t="shared" si="205"/>
        <v>0</v>
      </c>
      <c r="AQ1650" s="100">
        <f t="shared" si="205"/>
        <v>0</v>
      </c>
      <c r="AR1650" s="100" t="e">
        <f>VLOOKUP(C1650&amp;E1650&amp;G1650&amp;I1650&amp;J1650,'Código Licitaciones'!$I$8:$I$6500,1,0)</f>
        <v>#N/A</v>
      </c>
    </row>
    <row r="1651" spans="24:44" ht="18" x14ac:dyDescent="0.35">
      <c r="X1651" s="92">
        <f t="shared" si="200"/>
        <v>9</v>
      </c>
      <c r="Z1651" s="100" t="e">
        <f t="shared" si="201"/>
        <v>#DIV/0!</v>
      </c>
      <c r="AA1651" s="105" t="e">
        <f>+VLOOKUP(C1651,'Código Licitaciones'!$J$7:$J$31,1,0)</f>
        <v>#N/A</v>
      </c>
      <c r="AB1651" s="105">
        <f t="shared" si="202"/>
        <v>0</v>
      </c>
      <c r="AC1651" s="105" t="e">
        <f>+VLOOKUP(E1651,'Código Licitaciones'!$K$7:$K$50,1,0)</f>
        <v>#N/A</v>
      </c>
      <c r="AD1651" s="105">
        <f t="shared" si="203"/>
        <v>0</v>
      </c>
      <c r="AE1651" s="105" t="e">
        <f>+VLOOKUP(G1651,'Código Licitaciones'!$L$7:$L$50,1,0)</f>
        <v>#N/A</v>
      </c>
      <c r="AF1651" s="100" t="e">
        <f t="shared" si="204"/>
        <v>#DIV/0!</v>
      </c>
      <c r="AG1651" s="105" t="e">
        <f>+VLOOKUP(I1651,'Código Licitaciones'!$M$7:$M$50,1,0)</f>
        <v>#N/A</v>
      </c>
      <c r="AH1651" s="105" t="e">
        <f>+VLOOKUP(J1651,'Código Licitaciones'!$N$7:$N$50,1,0)</f>
        <v>#N/A</v>
      </c>
      <c r="AI1651" s="105">
        <f t="shared" ref="AI1651:AJ1714" si="207">+K1651</f>
        <v>0</v>
      </c>
      <c r="AJ1651" s="105">
        <f t="shared" si="207"/>
        <v>0</v>
      </c>
      <c r="AK1651" s="106" t="e">
        <f>+VLOOKUP(M1651,'Código Barras'!$C$3:$C$1694,1,0)</f>
        <v>#N/A</v>
      </c>
      <c r="AL1651" s="100">
        <f t="shared" si="205"/>
        <v>0</v>
      </c>
      <c r="AM1651" s="100">
        <f t="shared" si="205"/>
        <v>0</v>
      </c>
      <c r="AN1651" s="100">
        <f t="shared" si="205"/>
        <v>0</v>
      </c>
      <c r="AO1651" s="100">
        <f t="shared" si="205"/>
        <v>0</v>
      </c>
      <c r="AP1651" s="100">
        <f t="shared" si="205"/>
        <v>0</v>
      </c>
      <c r="AQ1651" s="100">
        <f t="shared" si="205"/>
        <v>0</v>
      </c>
      <c r="AR1651" s="100" t="e">
        <f>VLOOKUP(C1651&amp;E1651&amp;G1651&amp;I1651&amp;J1651,'Código Licitaciones'!$I$8:$I$6500,1,0)</f>
        <v>#N/A</v>
      </c>
    </row>
    <row r="1652" spans="24:44" ht="18" x14ac:dyDescent="0.35">
      <c r="X1652" s="92">
        <f t="shared" si="200"/>
        <v>9</v>
      </c>
      <c r="Z1652" s="100" t="e">
        <f t="shared" si="201"/>
        <v>#DIV/0!</v>
      </c>
      <c r="AA1652" s="105" t="e">
        <f>+VLOOKUP(C1652,'Código Licitaciones'!$J$7:$J$31,1,0)</f>
        <v>#N/A</v>
      </c>
      <c r="AB1652" s="105">
        <f t="shared" si="202"/>
        <v>0</v>
      </c>
      <c r="AC1652" s="105" t="e">
        <f>+VLOOKUP(E1652,'Código Licitaciones'!$K$7:$K$50,1,0)</f>
        <v>#N/A</v>
      </c>
      <c r="AD1652" s="105">
        <f t="shared" si="203"/>
        <v>0</v>
      </c>
      <c r="AE1652" s="105" t="e">
        <f>+VLOOKUP(G1652,'Código Licitaciones'!$L$7:$L$50,1,0)</f>
        <v>#N/A</v>
      </c>
      <c r="AF1652" s="100" t="e">
        <f t="shared" si="204"/>
        <v>#DIV/0!</v>
      </c>
      <c r="AG1652" s="105" t="e">
        <f>+VLOOKUP(I1652,'Código Licitaciones'!$M$7:$M$50,1,0)</f>
        <v>#N/A</v>
      </c>
      <c r="AH1652" s="105" t="e">
        <f>+VLOOKUP(J1652,'Código Licitaciones'!$N$7:$N$50,1,0)</f>
        <v>#N/A</v>
      </c>
      <c r="AI1652" s="105">
        <f t="shared" si="207"/>
        <v>0</v>
      </c>
      <c r="AJ1652" s="105">
        <f t="shared" si="207"/>
        <v>0</v>
      </c>
      <c r="AK1652" s="106" t="e">
        <f>+VLOOKUP(M1652,'Código Barras'!$C$3:$C$1694,1,0)</f>
        <v>#N/A</v>
      </c>
      <c r="AL1652" s="100">
        <f t="shared" si="205"/>
        <v>0</v>
      </c>
      <c r="AM1652" s="100">
        <f t="shared" si="205"/>
        <v>0</v>
      </c>
      <c r="AN1652" s="100">
        <f t="shared" si="205"/>
        <v>0</v>
      </c>
      <c r="AO1652" s="100">
        <f t="shared" si="205"/>
        <v>0</v>
      </c>
      <c r="AP1652" s="100">
        <f t="shared" si="205"/>
        <v>0</v>
      </c>
      <c r="AQ1652" s="100">
        <f t="shared" si="205"/>
        <v>0</v>
      </c>
      <c r="AR1652" s="100" t="e">
        <f>VLOOKUP(C1652&amp;E1652&amp;G1652&amp;I1652&amp;J1652,'Código Licitaciones'!$I$8:$I$6500,1,0)</f>
        <v>#N/A</v>
      </c>
    </row>
    <row r="1653" spans="24:44" ht="18" x14ac:dyDescent="0.35">
      <c r="X1653" s="92">
        <f t="shared" si="200"/>
        <v>9</v>
      </c>
      <c r="Z1653" s="100" t="e">
        <f t="shared" si="201"/>
        <v>#DIV/0!</v>
      </c>
      <c r="AA1653" s="105" t="e">
        <f>+VLOOKUP(C1653,'Código Licitaciones'!$J$7:$J$31,1,0)</f>
        <v>#N/A</v>
      </c>
      <c r="AB1653" s="105">
        <f t="shared" si="202"/>
        <v>0</v>
      </c>
      <c r="AC1653" s="105" t="e">
        <f>+VLOOKUP(E1653,'Código Licitaciones'!$K$7:$K$50,1,0)</f>
        <v>#N/A</v>
      </c>
      <c r="AD1653" s="105">
        <f t="shared" si="203"/>
        <v>0</v>
      </c>
      <c r="AE1653" s="105" t="e">
        <f>+VLOOKUP(G1653,'Código Licitaciones'!$L$7:$L$50,1,0)</f>
        <v>#N/A</v>
      </c>
      <c r="AF1653" s="100" t="e">
        <f t="shared" si="204"/>
        <v>#DIV/0!</v>
      </c>
      <c r="AG1653" s="105" t="e">
        <f>+VLOOKUP(I1653,'Código Licitaciones'!$M$7:$M$50,1,0)</f>
        <v>#N/A</v>
      </c>
      <c r="AH1653" s="105" t="e">
        <f>+VLOOKUP(J1653,'Código Licitaciones'!$N$7:$N$50,1,0)</f>
        <v>#N/A</v>
      </c>
      <c r="AI1653" s="105">
        <f t="shared" si="207"/>
        <v>0</v>
      </c>
      <c r="AJ1653" s="105">
        <f t="shared" si="207"/>
        <v>0</v>
      </c>
      <c r="AK1653" s="106" t="e">
        <f>+VLOOKUP(M1653,'Código Barras'!$C$3:$C$1694,1,0)</f>
        <v>#N/A</v>
      </c>
      <c r="AL1653" s="100">
        <f t="shared" si="205"/>
        <v>0</v>
      </c>
      <c r="AM1653" s="100">
        <f t="shared" si="205"/>
        <v>0</v>
      </c>
      <c r="AN1653" s="100">
        <f t="shared" si="205"/>
        <v>0</v>
      </c>
      <c r="AO1653" s="100">
        <f t="shared" si="205"/>
        <v>0</v>
      </c>
      <c r="AP1653" s="100">
        <f t="shared" si="205"/>
        <v>0</v>
      </c>
      <c r="AQ1653" s="100">
        <f t="shared" si="205"/>
        <v>0</v>
      </c>
      <c r="AR1653" s="100" t="e">
        <f>VLOOKUP(C1653&amp;E1653&amp;G1653&amp;I1653&amp;J1653,'Código Licitaciones'!$I$8:$I$6500,1,0)</f>
        <v>#N/A</v>
      </c>
    </row>
    <row r="1654" spans="24:44" ht="18" x14ac:dyDescent="0.35">
      <c r="X1654" s="92">
        <f t="shared" si="200"/>
        <v>9</v>
      </c>
      <c r="Z1654" s="100" t="e">
        <f t="shared" si="201"/>
        <v>#DIV/0!</v>
      </c>
      <c r="AA1654" s="105" t="e">
        <f>+VLOOKUP(C1654,'Código Licitaciones'!$J$7:$J$31,1,0)</f>
        <v>#N/A</v>
      </c>
      <c r="AB1654" s="105">
        <f t="shared" si="202"/>
        <v>0</v>
      </c>
      <c r="AC1654" s="105" t="e">
        <f>+VLOOKUP(E1654,'Código Licitaciones'!$K$7:$K$50,1,0)</f>
        <v>#N/A</v>
      </c>
      <c r="AD1654" s="105">
        <f t="shared" si="203"/>
        <v>0</v>
      </c>
      <c r="AE1654" s="105" t="e">
        <f>+VLOOKUP(G1654,'Código Licitaciones'!$L$7:$L$50,1,0)</f>
        <v>#N/A</v>
      </c>
      <c r="AF1654" s="100" t="e">
        <f t="shared" si="204"/>
        <v>#DIV/0!</v>
      </c>
      <c r="AG1654" s="105" t="e">
        <f>+VLOOKUP(I1654,'Código Licitaciones'!$M$7:$M$50,1,0)</f>
        <v>#N/A</v>
      </c>
      <c r="AH1654" s="105" t="e">
        <f>+VLOOKUP(J1654,'Código Licitaciones'!$N$7:$N$50,1,0)</f>
        <v>#N/A</v>
      </c>
      <c r="AI1654" s="105">
        <f t="shared" si="207"/>
        <v>0</v>
      </c>
      <c r="AJ1654" s="105">
        <f t="shared" si="207"/>
        <v>0</v>
      </c>
      <c r="AK1654" s="106" t="e">
        <f>+VLOOKUP(M1654,'Código Barras'!$C$3:$C$1694,1,0)</f>
        <v>#N/A</v>
      </c>
      <c r="AL1654" s="100">
        <f t="shared" si="205"/>
        <v>0</v>
      </c>
      <c r="AM1654" s="100">
        <f t="shared" si="205"/>
        <v>0</v>
      </c>
      <c r="AN1654" s="100">
        <f t="shared" si="205"/>
        <v>0</v>
      </c>
      <c r="AO1654" s="100">
        <f t="shared" si="205"/>
        <v>0</v>
      </c>
      <c r="AP1654" s="100">
        <f t="shared" si="205"/>
        <v>0</v>
      </c>
      <c r="AQ1654" s="100">
        <f t="shared" si="205"/>
        <v>0</v>
      </c>
      <c r="AR1654" s="100" t="e">
        <f>VLOOKUP(C1654&amp;E1654&amp;G1654&amp;I1654&amp;J1654,'Código Licitaciones'!$I$8:$I$6500,1,0)</f>
        <v>#N/A</v>
      </c>
    </row>
    <row r="1655" spans="24:44" ht="18" x14ac:dyDescent="0.35">
      <c r="X1655" s="92">
        <f t="shared" si="200"/>
        <v>9</v>
      </c>
      <c r="Z1655" s="100" t="e">
        <f t="shared" si="201"/>
        <v>#DIV/0!</v>
      </c>
      <c r="AA1655" s="105" t="e">
        <f>+VLOOKUP(C1655,'Código Licitaciones'!$J$7:$J$31,1,0)</f>
        <v>#N/A</v>
      </c>
      <c r="AB1655" s="105">
        <f t="shared" si="202"/>
        <v>0</v>
      </c>
      <c r="AC1655" s="105" t="e">
        <f>+VLOOKUP(E1655,'Código Licitaciones'!$K$7:$K$50,1,0)</f>
        <v>#N/A</v>
      </c>
      <c r="AD1655" s="105">
        <f t="shared" si="203"/>
        <v>0</v>
      </c>
      <c r="AE1655" s="105" t="e">
        <f>+VLOOKUP(G1655,'Código Licitaciones'!$L$7:$L$50,1,0)</f>
        <v>#N/A</v>
      </c>
      <c r="AF1655" s="100" t="e">
        <f t="shared" si="204"/>
        <v>#DIV/0!</v>
      </c>
      <c r="AG1655" s="105" t="e">
        <f>+VLOOKUP(I1655,'Código Licitaciones'!$M$7:$M$50,1,0)</f>
        <v>#N/A</v>
      </c>
      <c r="AH1655" s="105" t="e">
        <f>+VLOOKUP(J1655,'Código Licitaciones'!$N$7:$N$50,1,0)</f>
        <v>#N/A</v>
      </c>
      <c r="AI1655" s="105">
        <f t="shared" si="207"/>
        <v>0</v>
      </c>
      <c r="AJ1655" s="105">
        <f t="shared" si="207"/>
        <v>0</v>
      </c>
      <c r="AK1655" s="106" t="e">
        <f>+VLOOKUP(M1655,'Código Barras'!$C$3:$C$1694,1,0)</f>
        <v>#N/A</v>
      </c>
      <c r="AL1655" s="100">
        <f t="shared" si="205"/>
        <v>0</v>
      </c>
      <c r="AM1655" s="100">
        <f t="shared" si="205"/>
        <v>0</v>
      </c>
      <c r="AN1655" s="100">
        <f t="shared" si="205"/>
        <v>0</v>
      </c>
      <c r="AO1655" s="100">
        <f t="shared" si="205"/>
        <v>0</v>
      </c>
      <c r="AP1655" s="100">
        <f t="shared" si="205"/>
        <v>0</v>
      </c>
      <c r="AQ1655" s="100">
        <f t="shared" si="205"/>
        <v>0</v>
      </c>
      <c r="AR1655" s="100" t="e">
        <f>VLOOKUP(C1655&amp;E1655&amp;G1655&amp;I1655&amp;J1655,'Código Licitaciones'!$I$8:$I$6500,1,0)</f>
        <v>#N/A</v>
      </c>
    </row>
    <row r="1656" spans="24:44" ht="18" x14ac:dyDescent="0.35">
      <c r="X1656" s="92">
        <f t="shared" si="200"/>
        <v>9</v>
      </c>
      <c r="Z1656" s="100" t="e">
        <f t="shared" si="201"/>
        <v>#DIV/0!</v>
      </c>
      <c r="AA1656" s="105" t="e">
        <f>+VLOOKUP(C1656,'Código Licitaciones'!$J$7:$J$31,1,0)</f>
        <v>#N/A</v>
      </c>
      <c r="AB1656" s="105">
        <f t="shared" si="202"/>
        <v>0</v>
      </c>
      <c r="AC1656" s="105" t="e">
        <f>+VLOOKUP(E1656,'Código Licitaciones'!$K$7:$K$50,1,0)</f>
        <v>#N/A</v>
      </c>
      <c r="AD1656" s="105">
        <f t="shared" si="203"/>
        <v>0</v>
      </c>
      <c r="AE1656" s="105" t="e">
        <f>+VLOOKUP(G1656,'Código Licitaciones'!$L$7:$L$50,1,0)</f>
        <v>#N/A</v>
      </c>
      <c r="AF1656" s="100" t="e">
        <f t="shared" si="204"/>
        <v>#DIV/0!</v>
      </c>
      <c r="AG1656" s="105" t="e">
        <f>+VLOOKUP(I1656,'Código Licitaciones'!$M$7:$M$50,1,0)</f>
        <v>#N/A</v>
      </c>
      <c r="AH1656" s="105" t="e">
        <f>+VLOOKUP(J1656,'Código Licitaciones'!$N$7:$N$50,1,0)</f>
        <v>#N/A</v>
      </c>
      <c r="AI1656" s="105">
        <f t="shared" si="207"/>
        <v>0</v>
      </c>
      <c r="AJ1656" s="105">
        <f t="shared" si="207"/>
        <v>0</v>
      </c>
      <c r="AK1656" s="106" t="e">
        <f>+VLOOKUP(M1656,'Código Barras'!$C$3:$C$1694,1,0)</f>
        <v>#N/A</v>
      </c>
      <c r="AL1656" s="100">
        <f t="shared" si="205"/>
        <v>0</v>
      </c>
      <c r="AM1656" s="100">
        <f t="shared" si="205"/>
        <v>0</v>
      </c>
      <c r="AN1656" s="100">
        <f t="shared" si="205"/>
        <v>0</v>
      </c>
      <c r="AO1656" s="100">
        <f t="shared" si="205"/>
        <v>0</v>
      </c>
      <c r="AP1656" s="100">
        <f t="shared" si="205"/>
        <v>0</v>
      </c>
      <c r="AQ1656" s="100">
        <f t="shared" si="205"/>
        <v>0</v>
      </c>
      <c r="AR1656" s="100" t="e">
        <f>VLOOKUP(C1656&amp;E1656&amp;G1656&amp;I1656&amp;J1656,'Código Licitaciones'!$I$8:$I$6500,1,0)</f>
        <v>#N/A</v>
      </c>
    </row>
    <row r="1657" spans="24:44" ht="18" x14ac:dyDescent="0.35">
      <c r="X1657" s="92">
        <f t="shared" si="200"/>
        <v>9</v>
      </c>
      <c r="Z1657" s="100" t="e">
        <f t="shared" si="201"/>
        <v>#DIV/0!</v>
      </c>
      <c r="AA1657" s="105" t="e">
        <f>+VLOOKUP(C1657,'Código Licitaciones'!$J$7:$J$31,1,0)</f>
        <v>#N/A</v>
      </c>
      <c r="AB1657" s="105">
        <f t="shared" si="202"/>
        <v>0</v>
      </c>
      <c r="AC1657" s="105" t="e">
        <f>+VLOOKUP(E1657,'Código Licitaciones'!$K$7:$K$50,1,0)</f>
        <v>#N/A</v>
      </c>
      <c r="AD1657" s="105">
        <f t="shared" si="203"/>
        <v>0</v>
      </c>
      <c r="AE1657" s="105" t="e">
        <f>+VLOOKUP(G1657,'Código Licitaciones'!$L$7:$L$50,1,0)</f>
        <v>#N/A</v>
      </c>
      <c r="AF1657" s="100" t="e">
        <f t="shared" si="204"/>
        <v>#DIV/0!</v>
      </c>
      <c r="AG1657" s="105" t="e">
        <f>+VLOOKUP(I1657,'Código Licitaciones'!$M$7:$M$50,1,0)</f>
        <v>#N/A</v>
      </c>
      <c r="AH1657" s="105" t="e">
        <f>+VLOOKUP(J1657,'Código Licitaciones'!$N$7:$N$50,1,0)</f>
        <v>#N/A</v>
      </c>
      <c r="AI1657" s="105">
        <f t="shared" si="207"/>
        <v>0</v>
      </c>
      <c r="AJ1657" s="105">
        <f t="shared" si="207"/>
        <v>0</v>
      </c>
      <c r="AK1657" s="106" t="e">
        <f>+VLOOKUP(M1657,'Código Barras'!$C$3:$C$1694,1,0)</f>
        <v>#N/A</v>
      </c>
      <c r="AL1657" s="100">
        <f t="shared" si="205"/>
        <v>0</v>
      </c>
      <c r="AM1657" s="100">
        <f t="shared" si="205"/>
        <v>0</v>
      </c>
      <c r="AN1657" s="100">
        <f t="shared" si="205"/>
        <v>0</v>
      </c>
      <c r="AO1657" s="100">
        <f t="shared" si="205"/>
        <v>0</v>
      </c>
      <c r="AP1657" s="100">
        <f t="shared" si="205"/>
        <v>0</v>
      </c>
      <c r="AQ1657" s="100">
        <f t="shared" si="205"/>
        <v>0</v>
      </c>
      <c r="AR1657" s="100" t="e">
        <f>VLOOKUP(C1657&amp;E1657&amp;G1657&amp;I1657&amp;J1657,'Código Licitaciones'!$I$8:$I$6500,1,0)</f>
        <v>#N/A</v>
      </c>
    </row>
    <row r="1658" spans="24:44" ht="18" x14ac:dyDescent="0.35">
      <c r="X1658" s="92">
        <f t="shared" si="200"/>
        <v>9</v>
      </c>
      <c r="Z1658" s="100" t="e">
        <f t="shared" si="201"/>
        <v>#DIV/0!</v>
      </c>
      <c r="AA1658" s="105" t="e">
        <f>+VLOOKUP(C1658,'Código Licitaciones'!$J$7:$J$31,1,0)</f>
        <v>#N/A</v>
      </c>
      <c r="AB1658" s="105">
        <f t="shared" si="202"/>
        <v>0</v>
      </c>
      <c r="AC1658" s="105" t="e">
        <f>+VLOOKUP(E1658,'Código Licitaciones'!$K$7:$K$50,1,0)</f>
        <v>#N/A</v>
      </c>
      <c r="AD1658" s="105">
        <f t="shared" si="203"/>
        <v>0</v>
      </c>
      <c r="AE1658" s="105" t="e">
        <f>+VLOOKUP(G1658,'Código Licitaciones'!$L$7:$L$50,1,0)</f>
        <v>#N/A</v>
      </c>
      <c r="AF1658" s="100" t="e">
        <f t="shared" si="204"/>
        <v>#DIV/0!</v>
      </c>
      <c r="AG1658" s="105" t="e">
        <f>+VLOOKUP(I1658,'Código Licitaciones'!$M$7:$M$50,1,0)</f>
        <v>#N/A</v>
      </c>
      <c r="AH1658" s="105" t="e">
        <f>+VLOOKUP(J1658,'Código Licitaciones'!$N$7:$N$50,1,0)</f>
        <v>#N/A</v>
      </c>
      <c r="AI1658" s="105">
        <f t="shared" si="207"/>
        <v>0</v>
      </c>
      <c r="AJ1658" s="105">
        <f t="shared" si="207"/>
        <v>0</v>
      </c>
      <c r="AK1658" s="106" t="e">
        <f>+VLOOKUP(M1658,'Código Barras'!$C$3:$C$1694,1,0)</f>
        <v>#N/A</v>
      </c>
      <c r="AL1658" s="100">
        <f t="shared" si="205"/>
        <v>0</v>
      </c>
      <c r="AM1658" s="100">
        <f t="shared" si="205"/>
        <v>0</v>
      </c>
      <c r="AN1658" s="100">
        <f t="shared" si="205"/>
        <v>0</v>
      </c>
      <c r="AO1658" s="100">
        <f t="shared" si="205"/>
        <v>0</v>
      </c>
      <c r="AP1658" s="100">
        <f t="shared" si="205"/>
        <v>0</v>
      </c>
      <c r="AQ1658" s="100">
        <f t="shared" si="205"/>
        <v>0</v>
      </c>
      <c r="AR1658" s="100" t="e">
        <f>VLOOKUP(C1658&amp;E1658&amp;G1658&amp;I1658&amp;J1658,'Código Licitaciones'!$I$8:$I$6500,1,0)</f>
        <v>#N/A</v>
      </c>
    </row>
    <row r="1659" spans="24:44" ht="18" x14ac:dyDescent="0.35">
      <c r="X1659" s="92">
        <f t="shared" si="200"/>
        <v>9</v>
      </c>
      <c r="Z1659" s="100" t="e">
        <f t="shared" si="201"/>
        <v>#DIV/0!</v>
      </c>
      <c r="AA1659" s="105" t="e">
        <f>+VLOOKUP(C1659,'Código Licitaciones'!$J$7:$J$31,1,0)</f>
        <v>#N/A</v>
      </c>
      <c r="AB1659" s="105">
        <f t="shared" si="202"/>
        <v>0</v>
      </c>
      <c r="AC1659" s="105" t="e">
        <f>+VLOOKUP(E1659,'Código Licitaciones'!$K$7:$K$50,1,0)</f>
        <v>#N/A</v>
      </c>
      <c r="AD1659" s="105">
        <f t="shared" si="203"/>
        <v>0</v>
      </c>
      <c r="AE1659" s="105" t="e">
        <f>+VLOOKUP(G1659,'Código Licitaciones'!$L$7:$L$50,1,0)</f>
        <v>#N/A</v>
      </c>
      <c r="AF1659" s="100" t="e">
        <f t="shared" si="204"/>
        <v>#DIV/0!</v>
      </c>
      <c r="AG1659" s="105" t="e">
        <f>+VLOOKUP(I1659,'Código Licitaciones'!$M$7:$M$50,1,0)</f>
        <v>#N/A</v>
      </c>
      <c r="AH1659" s="105" t="e">
        <f>+VLOOKUP(J1659,'Código Licitaciones'!$N$7:$N$50,1,0)</f>
        <v>#N/A</v>
      </c>
      <c r="AI1659" s="105">
        <f t="shared" si="207"/>
        <v>0</v>
      </c>
      <c r="AJ1659" s="105">
        <f t="shared" si="207"/>
        <v>0</v>
      </c>
      <c r="AK1659" s="106" t="e">
        <f>+VLOOKUP(M1659,'Código Barras'!$C$3:$C$1694,1,0)</f>
        <v>#N/A</v>
      </c>
      <c r="AL1659" s="100">
        <f t="shared" si="205"/>
        <v>0</v>
      </c>
      <c r="AM1659" s="100">
        <f t="shared" si="205"/>
        <v>0</v>
      </c>
      <c r="AN1659" s="100">
        <f t="shared" si="205"/>
        <v>0</v>
      </c>
      <c r="AO1659" s="100">
        <f t="shared" si="205"/>
        <v>0</v>
      </c>
      <c r="AP1659" s="100">
        <f t="shared" si="205"/>
        <v>0</v>
      </c>
      <c r="AQ1659" s="100">
        <f t="shared" si="205"/>
        <v>0</v>
      </c>
      <c r="AR1659" s="100" t="e">
        <f>VLOOKUP(C1659&amp;E1659&amp;G1659&amp;I1659&amp;J1659,'Código Licitaciones'!$I$8:$I$6500,1,0)</f>
        <v>#N/A</v>
      </c>
    </row>
    <row r="1660" spans="24:44" ht="18" x14ac:dyDescent="0.35">
      <c r="X1660" s="92">
        <f t="shared" si="200"/>
        <v>9</v>
      </c>
      <c r="Z1660" s="100" t="e">
        <f t="shared" si="201"/>
        <v>#DIV/0!</v>
      </c>
      <c r="AA1660" s="105" t="e">
        <f>+VLOOKUP(C1660,'Código Licitaciones'!$J$7:$J$31,1,0)</f>
        <v>#N/A</v>
      </c>
      <c r="AB1660" s="105">
        <f t="shared" si="202"/>
        <v>0</v>
      </c>
      <c r="AC1660" s="105" t="e">
        <f>+VLOOKUP(E1660,'Código Licitaciones'!$K$7:$K$50,1,0)</f>
        <v>#N/A</v>
      </c>
      <c r="AD1660" s="105">
        <f t="shared" si="203"/>
        <v>0</v>
      </c>
      <c r="AE1660" s="105" t="e">
        <f>+VLOOKUP(G1660,'Código Licitaciones'!$L$7:$L$50,1,0)</f>
        <v>#N/A</v>
      </c>
      <c r="AF1660" s="100" t="e">
        <f t="shared" si="204"/>
        <v>#DIV/0!</v>
      </c>
      <c r="AG1660" s="105" t="e">
        <f>+VLOOKUP(I1660,'Código Licitaciones'!$M$7:$M$50,1,0)</f>
        <v>#N/A</v>
      </c>
      <c r="AH1660" s="105" t="e">
        <f>+VLOOKUP(J1660,'Código Licitaciones'!$N$7:$N$50,1,0)</f>
        <v>#N/A</v>
      </c>
      <c r="AI1660" s="105">
        <f t="shared" si="207"/>
        <v>0</v>
      </c>
      <c r="AJ1660" s="105">
        <f t="shared" si="207"/>
        <v>0</v>
      </c>
      <c r="AK1660" s="106" t="e">
        <f>+VLOOKUP(M1660,'Código Barras'!$C$3:$C$1694,1,0)</f>
        <v>#N/A</v>
      </c>
      <c r="AL1660" s="100">
        <f t="shared" si="205"/>
        <v>0</v>
      </c>
      <c r="AM1660" s="100">
        <f t="shared" si="205"/>
        <v>0</v>
      </c>
      <c r="AN1660" s="100">
        <f t="shared" si="205"/>
        <v>0</v>
      </c>
      <c r="AO1660" s="100">
        <f t="shared" si="205"/>
        <v>0</v>
      </c>
      <c r="AP1660" s="100">
        <f t="shared" si="205"/>
        <v>0</v>
      </c>
      <c r="AQ1660" s="100">
        <f t="shared" si="205"/>
        <v>0</v>
      </c>
      <c r="AR1660" s="100" t="e">
        <f>VLOOKUP(C1660&amp;E1660&amp;G1660&amp;I1660&amp;J1660,'Código Licitaciones'!$I$8:$I$6500,1,0)</f>
        <v>#N/A</v>
      </c>
    </row>
    <row r="1661" spans="24:44" ht="18" x14ac:dyDescent="0.35">
      <c r="X1661" s="92">
        <f t="shared" si="200"/>
        <v>9</v>
      </c>
      <c r="Z1661" s="100" t="e">
        <f t="shared" si="201"/>
        <v>#DIV/0!</v>
      </c>
      <c r="AA1661" s="105" t="e">
        <f>+VLOOKUP(C1661,'Código Licitaciones'!$J$7:$J$31,1,0)</f>
        <v>#N/A</v>
      </c>
      <c r="AB1661" s="105">
        <f t="shared" si="202"/>
        <v>0</v>
      </c>
      <c r="AC1661" s="105" t="e">
        <f>+VLOOKUP(E1661,'Código Licitaciones'!$K$7:$K$50,1,0)</f>
        <v>#N/A</v>
      </c>
      <c r="AD1661" s="105">
        <f t="shared" si="203"/>
        <v>0</v>
      </c>
      <c r="AE1661" s="105" t="e">
        <f>+VLOOKUP(G1661,'Código Licitaciones'!$L$7:$L$50,1,0)</f>
        <v>#N/A</v>
      </c>
      <c r="AF1661" s="100" t="e">
        <f t="shared" si="204"/>
        <v>#DIV/0!</v>
      </c>
      <c r="AG1661" s="105" t="e">
        <f>+VLOOKUP(I1661,'Código Licitaciones'!$M$7:$M$50,1,0)</f>
        <v>#N/A</v>
      </c>
      <c r="AH1661" s="105" t="e">
        <f>+VLOOKUP(J1661,'Código Licitaciones'!$N$7:$N$50,1,0)</f>
        <v>#N/A</v>
      </c>
      <c r="AI1661" s="105">
        <f t="shared" si="207"/>
        <v>0</v>
      </c>
      <c r="AJ1661" s="105">
        <f t="shared" si="207"/>
        <v>0</v>
      </c>
      <c r="AK1661" s="106" t="e">
        <f>+VLOOKUP(M1661,'Código Barras'!$C$3:$C$1694,1,0)</f>
        <v>#N/A</v>
      </c>
      <c r="AL1661" s="100">
        <f t="shared" si="205"/>
        <v>0</v>
      </c>
      <c r="AM1661" s="100">
        <f t="shared" si="205"/>
        <v>0</v>
      </c>
      <c r="AN1661" s="100">
        <f t="shared" si="205"/>
        <v>0</v>
      </c>
      <c r="AO1661" s="100">
        <f t="shared" si="205"/>
        <v>0</v>
      </c>
      <c r="AP1661" s="100">
        <f t="shared" si="205"/>
        <v>0</v>
      </c>
      <c r="AQ1661" s="100">
        <f t="shared" si="205"/>
        <v>0</v>
      </c>
      <c r="AR1661" s="100" t="e">
        <f>VLOOKUP(C1661&amp;E1661&amp;G1661&amp;I1661&amp;J1661,'Código Licitaciones'!$I$8:$I$6500,1,0)</f>
        <v>#N/A</v>
      </c>
    </row>
    <row r="1662" spans="24:44" ht="18" x14ac:dyDescent="0.35">
      <c r="X1662" s="92">
        <f t="shared" si="200"/>
        <v>9</v>
      </c>
      <c r="Z1662" s="100" t="e">
        <f t="shared" si="201"/>
        <v>#DIV/0!</v>
      </c>
      <c r="AA1662" s="105" t="e">
        <f>+VLOOKUP(C1662,'Código Licitaciones'!$J$7:$J$31,1,0)</f>
        <v>#N/A</v>
      </c>
      <c r="AB1662" s="105">
        <f t="shared" si="202"/>
        <v>0</v>
      </c>
      <c r="AC1662" s="105" t="e">
        <f>+VLOOKUP(E1662,'Código Licitaciones'!$K$7:$K$50,1,0)</f>
        <v>#N/A</v>
      </c>
      <c r="AD1662" s="105">
        <f t="shared" si="203"/>
        <v>0</v>
      </c>
      <c r="AE1662" s="105" t="e">
        <f>+VLOOKUP(G1662,'Código Licitaciones'!$L$7:$L$50,1,0)</f>
        <v>#N/A</v>
      </c>
      <c r="AF1662" s="100" t="e">
        <f t="shared" si="204"/>
        <v>#DIV/0!</v>
      </c>
      <c r="AG1662" s="105" t="e">
        <f>+VLOOKUP(I1662,'Código Licitaciones'!$M$7:$M$50,1,0)</f>
        <v>#N/A</v>
      </c>
      <c r="AH1662" s="105" t="e">
        <f>+VLOOKUP(J1662,'Código Licitaciones'!$N$7:$N$50,1,0)</f>
        <v>#N/A</v>
      </c>
      <c r="AI1662" s="105">
        <f t="shared" si="207"/>
        <v>0</v>
      </c>
      <c r="AJ1662" s="105">
        <f t="shared" si="207"/>
        <v>0</v>
      </c>
      <c r="AK1662" s="106" t="e">
        <f>+VLOOKUP(M1662,'Código Barras'!$C$3:$C$1694,1,0)</f>
        <v>#N/A</v>
      </c>
      <c r="AL1662" s="100">
        <f t="shared" si="205"/>
        <v>0</v>
      </c>
      <c r="AM1662" s="100">
        <f t="shared" si="205"/>
        <v>0</v>
      </c>
      <c r="AN1662" s="100">
        <f t="shared" si="205"/>
        <v>0</v>
      </c>
      <c r="AO1662" s="100">
        <f t="shared" si="205"/>
        <v>0</v>
      </c>
      <c r="AP1662" s="100">
        <f t="shared" si="205"/>
        <v>0</v>
      </c>
      <c r="AQ1662" s="100">
        <f t="shared" si="205"/>
        <v>0</v>
      </c>
      <c r="AR1662" s="100" t="e">
        <f>VLOOKUP(C1662&amp;E1662&amp;G1662&amp;I1662&amp;J1662,'Código Licitaciones'!$I$8:$I$6500,1,0)</f>
        <v>#N/A</v>
      </c>
    </row>
    <row r="1663" spans="24:44" ht="18" x14ac:dyDescent="0.35">
      <c r="X1663" s="92">
        <f t="shared" si="200"/>
        <v>9</v>
      </c>
      <c r="Z1663" s="100" t="e">
        <f t="shared" si="201"/>
        <v>#DIV/0!</v>
      </c>
      <c r="AA1663" s="105" t="e">
        <f>+VLOOKUP(C1663,'Código Licitaciones'!$J$7:$J$31,1,0)</f>
        <v>#N/A</v>
      </c>
      <c r="AB1663" s="105">
        <f t="shared" si="202"/>
        <v>0</v>
      </c>
      <c r="AC1663" s="105" t="e">
        <f>+VLOOKUP(E1663,'Código Licitaciones'!$K$7:$K$50,1,0)</f>
        <v>#N/A</v>
      </c>
      <c r="AD1663" s="105">
        <f t="shared" si="203"/>
        <v>0</v>
      </c>
      <c r="AE1663" s="105" t="e">
        <f>+VLOOKUP(G1663,'Código Licitaciones'!$L$7:$L$50,1,0)</f>
        <v>#N/A</v>
      </c>
      <c r="AF1663" s="100" t="e">
        <f t="shared" si="204"/>
        <v>#DIV/0!</v>
      </c>
      <c r="AG1663" s="105" t="e">
        <f>+VLOOKUP(I1663,'Código Licitaciones'!$M$7:$M$50,1,0)</f>
        <v>#N/A</v>
      </c>
      <c r="AH1663" s="105" t="e">
        <f>+VLOOKUP(J1663,'Código Licitaciones'!$N$7:$N$50,1,0)</f>
        <v>#N/A</v>
      </c>
      <c r="AI1663" s="105">
        <f t="shared" si="207"/>
        <v>0</v>
      </c>
      <c r="AJ1663" s="105">
        <f t="shared" si="207"/>
        <v>0</v>
      </c>
      <c r="AK1663" s="106" t="e">
        <f>+VLOOKUP(M1663,'Código Barras'!$C$3:$C$1694,1,0)</f>
        <v>#N/A</v>
      </c>
      <c r="AL1663" s="100">
        <f t="shared" si="205"/>
        <v>0</v>
      </c>
      <c r="AM1663" s="100">
        <f t="shared" si="205"/>
        <v>0</v>
      </c>
      <c r="AN1663" s="100">
        <f t="shared" si="205"/>
        <v>0</v>
      </c>
      <c r="AO1663" s="100">
        <f t="shared" si="205"/>
        <v>0</v>
      </c>
      <c r="AP1663" s="100">
        <f t="shared" si="205"/>
        <v>0</v>
      </c>
      <c r="AQ1663" s="100">
        <f t="shared" si="205"/>
        <v>0</v>
      </c>
      <c r="AR1663" s="100" t="e">
        <f>VLOOKUP(C1663&amp;E1663&amp;G1663&amp;I1663&amp;J1663,'Código Licitaciones'!$I$8:$I$6500,1,0)</f>
        <v>#N/A</v>
      </c>
    </row>
    <row r="1664" spans="24:44" ht="18" x14ac:dyDescent="0.35">
      <c r="X1664" s="92">
        <f t="shared" si="200"/>
        <v>9</v>
      </c>
      <c r="Z1664" s="100" t="e">
        <f t="shared" si="201"/>
        <v>#DIV/0!</v>
      </c>
      <c r="AA1664" s="105" t="e">
        <f>+VLOOKUP(C1664,'Código Licitaciones'!$J$7:$J$31,1,0)</f>
        <v>#N/A</v>
      </c>
      <c r="AB1664" s="105">
        <f t="shared" si="202"/>
        <v>0</v>
      </c>
      <c r="AC1664" s="105" t="e">
        <f>+VLOOKUP(E1664,'Código Licitaciones'!$K$7:$K$50,1,0)</f>
        <v>#N/A</v>
      </c>
      <c r="AD1664" s="105">
        <f t="shared" si="203"/>
        <v>0</v>
      </c>
      <c r="AE1664" s="105" t="e">
        <f>+VLOOKUP(G1664,'Código Licitaciones'!$L$7:$L$50,1,0)</f>
        <v>#N/A</v>
      </c>
      <c r="AF1664" s="100" t="e">
        <f t="shared" si="204"/>
        <v>#DIV/0!</v>
      </c>
      <c r="AG1664" s="105" t="e">
        <f>+VLOOKUP(I1664,'Código Licitaciones'!$M$7:$M$50,1,0)</f>
        <v>#N/A</v>
      </c>
      <c r="AH1664" s="105" t="e">
        <f>+VLOOKUP(J1664,'Código Licitaciones'!$N$7:$N$50,1,0)</f>
        <v>#N/A</v>
      </c>
      <c r="AI1664" s="105">
        <f t="shared" si="207"/>
        <v>0</v>
      </c>
      <c r="AJ1664" s="105">
        <f t="shared" si="207"/>
        <v>0</v>
      </c>
      <c r="AK1664" s="106" t="e">
        <f>+VLOOKUP(M1664,'Código Barras'!$C$3:$C$1694,1,0)</f>
        <v>#N/A</v>
      </c>
      <c r="AL1664" s="100">
        <f t="shared" si="205"/>
        <v>0</v>
      </c>
      <c r="AM1664" s="100">
        <f t="shared" si="205"/>
        <v>0</v>
      </c>
      <c r="AN1664" s="100">
        <f t="shared" si="205"/>
        <v>0</v>
      </c>
      <c r="AO1664" s="100">
        <f t="shared" ref="AO1664:AQ1727" si="208">IF(OR(ISNUMBER(Q1664),Q1664=0),Q1664,1/0)</f>
        <v>0</v>
      </c>
      <c r="AP1664" s="100">
        <f t="shared" si="208"/>
        <v>0</v>
      </c>
      <c r="AQ1664" s="100">
        <f t="shared" si="208"/>
        <v>0</v>
      </c>
      <c r="AR1664" s="100" t="e">
        <f>VLOOKUP(C1664&amp;E1664&amp;G1664&amp;I1664&amp;J1664,'Código Licitaciones'!$I$8:$I$6500,1,0)</f>
        <v>#N/A</v>
      </c>
    </row>
    <row r="1665" spans="24:44" ht="18" x14ac:dyDescent="0.35">
      <c r="X1665" s="92">
        <f t="shared" si="200"/>
        <v>9</v>
      </c>
      <c r="Z1665" s="100" t="e">
        <f t="shared" si="201"/>
        <v>#DIV/0!</v>
      </c>
      <c r="AA1665" s="105" t="e">
        <f>+VLOOKUP(C1665,'Código Licitaciones'!$J$7:$J$31,1,0)</f>
        <v>#N/A</v>
      </c>
      <c r="AB1665" s="105">
        <f t="shared" si="202"/>
        <v>0</v>
      </c>
      <c r="AC1665" s="105" t="e">
        <f>+VLOOKUP(E1665,'Código Licitaciones'!$K$7:$K$50,1,0)</f>
        <v>#N/A</v>
      </c>
      <c r="AD1665" s="105">
        <f t="shared" si="203"/>
        <v>0</v>
      </c>
      <c r="AE1665" s="105" t="e">
        <f>+VLOOKUP(G1665,'Código Licitaciones'!$L$7:$L$50,1,0)</f>
        <v>#N/A</v>
      </c>
      <c r="AF1665" s="100" t="e">
        <f t="shared" si="204"/>
        <v>#DIV/0!</v>
      </c>
      <c r="AG1665" s="105" t="e">
        <f>+VLOOKUP(I1665,'Código Licitaciones'!$M$7:$M$50,1,0)</f>
        <v>#N/A</v>
      </c>
      <c r="AH1665" s="105" t="e">
        <f>+VLOOKUP(J1665,'Código Licitaciones'!$N$7:$N$50,1,0)</f>
        <v>#N/A</v>
      </c>
      <c r="AI1665" s="105">
        <f t="shared" si="207"/>
        <v>0</v>
      </c>
      <c r="AJ1665" s="105">
        <f t="shared" si="207"/>
        <v>0</v>
      </c>
      <c r="AK1665" s="106" t="e">
        <f>+VLOOKUP(M1665,'Código Barras'!$C$3:$C$1694,1,0)</f>
        <v>#N/A</v>
      </c>
      <c r="AL1665" s="100">
        <f t="shared" ref="AL1665:AQ1728" si="209">IF(OR(ISNUMBER(N1665),N1665=0),N1665,1/0)</f>
        <v>0</v>
      </c>
      <c r="AM1665" s="100">
        <f t="shared" si="209"/>
        <v>0</v>
      </c>
      <c r="AN1665" s="100">
        <f t="shared" si="209"/>
        <v>0</v>
      </c>
      <c r="AO1665" s="100">
        <f t="shared" si="208"/>
        <v>0</v>
      </c>
      <c r="AP1665" s="100">
        <f t="shared" si="208"/>
        <v>0</v>
      </c>
      <c r="AQ1665" s="100">
        <f t="shared" si="208"/>
        <v>0</v>
      </c>
      <c r="AR1665" s="100" t="e">
        <f>VLOOKUP(C1665&amp;E1665&amp;G1665&amp;I1665&amp;J1665,'Código Licitaciones'!$I$8:$I$6500,1,0)</f>
        <v>#N/A</v>
      </c>
    </row>
    <row r="1666" spans="24:44" ht="18" x14ac:dyDescent="0.35">
      <c r="X1666" s="92">
        <f t="shared" si="200"/>
        <v>9</v>
      </c>
      <c r="Z1666" s="100" t="e">
        <f t="shared" si="201"/>
        <v>#DIV/0!</v>
      </c>
      <c r="AA1666" s="105" t="e">
        <f>+VLOOKUP(C1666,'Código Licitaciones'!$J$7:$J$31,1,0)</f>
        <v>#N/A</v>
      </c>
      <c r="AB1666" s="105">
        <f t="shared" si="202"/>
        <v>0</v>
      </c>
      <c r="AC1666" s="105" t="e">
        <f>+VLOOKUP(E1666,'Código Licitaciones'!$K$7:$K$50,1,0)</f>
        <v>#N/A</v>
      </c>
      <c r="AD1666" s="105">
        <f t="shared" si="203"/>
        <v>0</v>
      </c>
      <c r="AE1666" s="105" t="e">
        <f>+VLOOKUP(G1666,'Código Licitaciones'!$L$7:$L$50,1,0)</f>
        <v>#N/A</v>
      </c>
      <c r="AF1666" s="100" t="e">
        <f t="shared" si="204"/>
        <v>#DIV/0!</v>
      </c>
      <c r="AG1666" s="105" t="e">
        <f>+VLOOKUP(I1666,'Código Licitaciones'!$M$7:$M$50,1,0)</f>
        <v>#N/A</v>
      </c>
      <c r="AH1666" s="105" t="e">
        <f>+VLOOKUP(J1666,'Código Licitaciones'!$N$7:$N$50,1,0)</f>
        <v>#N/A</v>
      </c>
      <c r="AI1666" s="105">
        <f t="shared" si="207"/>
        <v>0</v>
      </c>
      <c r="AJ1666" s="105">
        <f t="shared" si="207"/>
        <v>0</v>
      </c>
      <c r="AK1666" s="106" t="e">
        <f>+VLOOKUP(M1666,'Código Barras'!$C$3:$C$1694,1,0)</f>
        <v>#N/A</v>
      </c>
      <c r="AL1666" s="100">
        <f t="shared" si="209"/>
        <v>0</v>
      </c>
      <c r="AM1666" s="100">
        <f t="shared" si="209"/>
        <v>0</v>
      </c>
      <c r="AN1666" s="100">
        <f t="shared" si="209"/>
        <v>0</v>
      </c>
      <c r="AO1666" s="100">
        <f t="shared" si="208"/>
        <v>0</v>
      </c>
      <c r="AP1666" s="100">
        <f t="shared" si="208"/>
        <v>0</v>
      </c>
      <c r="AQ1666" s="100">
        <f t="shared" si="208"/>
        <v>0</v>
      </c>
      <c r="AR1666" s="100" t="e">
        <f>VLOOKUP(C1666&amp;E1666&amp;G1666&amp;I1666&amp;J1666,'Código Licitaciones'!$I$8:$I$6500,1,0)</f>
        <v>#N/A</v>
      </c>
    </row>
    <row r="1667" spans="24:44" ht="18" x14ac:dyDescent="0.35">
      <c r="X1667" s="92">
        <f t="shared" si="200"/>
        <v>9</v>
      </c>
      <c r="Z1667" s="100" t="e">
        <f t="shared" si="201"/>
        <v>#DIV/0!</v>
      </c>
      <c r="AA1667" s="105" t="e">
        <f>+VLOOKUP(C1667,'Código Licitaciones'!$J$7:$J$31,1,0)</f>
        <v>#N/A</v>
      </c>
      <c r="AB1667" s="105">
        <f t="shared" si="202"/>
        <v>0</v>
      </c>
      <c r="AC1667" s="105" t="e">
        <f>+VLOOKUP(E1667,'Código Licitaciones'!$K$7:$K$50,1,0)</f>
        <v>#N/A</v>
      </c>
      <c r="AD1667" s="105">
        <f t="shared" si="203"/>
        <v>0</v>
      </c>
      <c r="AE1667" s="105" t="e">
        <f>+VLOOKUP(G1667,'Código Licitaciones'!$L$7:$L$50,1,0)</f>
        <v>#N/A</v>
      </c>
      <c r="AF1667" s="100" t="e">
        <f t="shared" si="204"/>
        <v>#DIV/0!</v>
      </c>
      <c r="AG1667" s="105" t="e">
        <f>+VLOOKUP(I1667,'Código Licitaciones'!$M$7:$M$50,1,0)</f>
        <v>#N/A</v>
      </c>
      <c r="AH1667" s="105" t="e">
        <f>+VLOOKUP(J1667,'Código Licitaciones'!$N$7:$N$50,1,0)</f>
        <v>#N/A</v>
      </c>
      <c r="AI1667" s="105">
        <f t="shared" si="207"/>
        <v>0</v>
      </c>
      <c r="AJ1667" s="105">
        <f t="shared" si="207"/>
        <v>0</v>
      </c>
      <c r="AK1667" s="106" t="e">
        <f>+VLOOKUP(M1667,'Código Barras'!$C$3:$C$1694,1,0)</f>
        <v>#N/A</v>
      </c>
      <c r="AL1667" s="100">
        <f t="shared" si="209"/>
        <v>0</v>
      </c>
      <c r="AM1667" s="100">
        <f t="shared" si="209"/>
        <v>0</v>
      </c>
      <c r="AN1667" s="100">
        <f t="shared" si="209"/>
        <v>0</v>
      </c>
      <c r="AO1667" s="100">
        <f t="shared" si="208"/>
        <v>0</v>
      </c>
      <c r="AP1667" s="100">
        <f t="shared" si="208"/>
        <v>0</v>
      </c>
      <c r="AQ1667" s="100">
        <f t="shared" si="208"/>
        <v>0</v>
      </c>
      <c r="AR1667" s="100" t="e">
        <f>VLOOKUP(C1667&amp;E1667&amp;G1667&amp;I1667&amp;J1667,'Código Licitaciones'!$I$8:$I$6500,1,0)</f>
        <v>#N/A</v>
      </c>
    </row>
    <row r="1668" spans="24:44" ht="18" x14ac:dyDescent="0.35">
      <c r="X1668" s="92">
        <f t="shared" si="200"/>
        <v>9</v>
      </c>
      <c r="Z1668" s="100" t="e">
        <f t="shared" si="201"/>
        <v>#DIV/0!</v>
      </c>
      <c r="AA1668" s="105" t="e">
        <f>+VLOOKUP(C1668,'Código Licitaciones'!$J$7:$J$31,1,0)</f>
        <v>#N/A</v>
      </c>
      <c r="AB1668" s="105">
        <f t="shared" si="202"/>
        <v>0</v>
      </c>
      <c r="AC1668" s="105" t="e">
        <f>+VLOOKUP(E1668,'Código Licitaciones'!$K$7:$K$50,1,0)</f>
        <v>#N/A</v>
      </c>
      <c r="AD1668" s="105">
        <f t="shared" si="203"/>
        <v>0</v>
      </c>
      <c r="AE1668" s="105" t="e">
        <f>+VLOOKUP(G1668,'Código Licitaciones'!$L$7:$L$50,1,0)</f>
        <v>#N/A</v>
      </c>
      <c r="AF1668" s="100" t="e">
        <f t="shared" si="204"/>
        <v>#DIV/0!</v>
      </c>
      <c r="AG1668" s="105" t="e">
        <f>+VLOOKUP(I1668,'Código Licitaciones'!$M$7:$M$50,1,0)</f>
        <v>#N/A</v>
      </c>
      <c r="AH1668" s="105" t="e">
        <f>+VLOOKUP(J1668,'Código Licitaciones'!$N$7:$N$50,1,0)</f>
        <v>#N/A</v>
      </c>
      <c r="AI1668" s="105">
        <f t="shared" si="207"/>
        <v>0</v>
      </c>
      <c r="AJ1668" s="105">
        <f t="shared" si="207"/>
        <v>0</v>
      </c>
      <c r="AK1668" s="106" t="e">
        <f>+VLOOKUP(M1668,'Código Barras'!$C$3:$C$1694,1,0)</f>
        <v>#N/A</v>
      </c>
      <c r="AL1668" s="100">
        <f t="shared" si="209"/>
        <v>0</v>
      </c>
      <c r="AM1668" s="100">
        <f t="shared" si="209"/>
        <v>0</v>
      </c>
      <c r="AN1668" s="100">
        <f t="shared" si="209"/>
        <v>0</v>
      </c>
      <c r="AO1668" s="100">
        <f t="shared" si="208"/>
        <v>0</v>
      </c>
      <c r="AP1668" s="100">
        <f t="shared" si="208"/>
        <v>0</v>
      </c>
      <c r="AQ1668" s="100">
        <f t="shared" si="208"/>
        <v>0</v>
      </c>
      <c r="AR1668" s="100" t="e">
        <f>VLOOKUP(C1668&amp;E1668&amp;G1668&amp;I1668&amp;J1668,'Código Licitaciones'!$I$8:$I$6500,1,0)</f>
        <v>#N/A</v>
      </c>
    </row>
    <row r="1669" spans="24:44" ht="18" x14ac:dyDescent="0.35">
      <c r="X1669" s="92">
        <f t="shared" si="200"/>
        <v>9</v>
      </c>
      <c r="Z1669" s="100" t="e">
        <f t="shared" si="201"/>
        <v>#DIV/0!</v>
      </c>
      <c r="AA1669" s="105" t="e">
        <f>+VLOOKUP(C1669,'Código Licitaciones'!$J$7:$J$31,1,0)</f>
        <v>#N/A</v>
      </c>
      <c r="AB1669" s="105">
        <f t="shared" si="202"/>
        <v>0</v>
      </c>
      <c r="AC1669" s="105" t="e">
        <f>+VLOOKUP(E1669,'Código Licitaciones'!$K$7:$K$50,1,0)</f>
        <v>#N/A</v>
      </c>
      <c r="AD1669" s="105">
        <f t="shared" si="203"/>
        <v>0</v>
      </c>
      <c r="AE1669" s="105" t="e">
        <f>+VLOOKUP(G1669,'Código Licitaciones'!$L$7:$L$50,1,0)</f>
        <v>#N/A</v>
      </c>
      <c r="AF1669" s="100" t="e">
        <f t="shared" si="204"/>
        <v>#DIV/0!</v>
      </c>
      <c r="AG1669" s="105" t="e">
        <f>+VLOOKUP(I1669,'Código Licitaciones'!$M$7:$M$50,1,0)</f>
        <v>#N/A</v>
      </c>
      <c r="AH1669" s="105" t="e">
        <f>+VLOOKUP(J1669,'Código Licitaciones'!$N$7:$N$50,1,0)</f>
        <v>#N/A</v>
      </c>
      <c r="AI1669" s="105">
        <f t="shared" si="207"/>
        <v>0</v>
      </c>
      <c r="AJ1669" s="105">
        <f t="shared" si="207"/>
        <v>0</v>
      </c>
      <c r="AK1669" s="106" t="e">
        <f>+VLOOKUP(M1669,'Código Barras'!$C$3:$C$1694,1,0)</f>
        <v>#N/A</v>
      </c>
      <c r="AL1669" s="100">
        <f t="shared" si="209"/>
        <v>0</v>
      </c>
      <c r="AM1669" s="100">
        <f t="shared" si="209"/>
        <v>0</v>
      </c>
      <c r="AN1669" s="100">
        <f t="shared" si="209"/>
        <v>0</v>
      </c>
      <c r="AO1669" s="100">
        <f t="shared" si="208"/>
        <v>0</v>
      </c>
      <c r="AP1669" s="100">
        <f t="shared" si="208"/>
        <v>0</v>
      </c>
      <c r="AQ1669" s="100">
        <f t="shared" si="208"/>
        <v>0</v>
      </c>
      <c r="AR1669" s="100" t="e">
        <f>VLOOKUP(C1669&amp;E1669&amp;G1669&amp;I1669&amp;J1669,'Código Licitaciones'!$I$8:$I$6500,1,0)</f>
        <v>#N/A</v>
      </c>
    </row>
    <row r="1670" spans="24:44" ht="18" x14ac:dyDescent="0.35">
      <c r="X1670" s="92">
        <f t="shared" si="200"/>
        <v>9</v>
      </c>
      <c r="Z1670" s="100" t="e">
        <f t="shared" si="201"/>
        <v>#DIV/0!</v>
      </c>
      <c r="AA1670" s="105" t="e">
        <f>+VLOOKUP(C1670,'Código Licitaciones'!$J$7:$J$31,1,0)</f>
        <v>#N/A</v>
      </c>
      <c r="AB1670" s="105">
        <f t="shared" si="202"/>
        <v>0</v>
      </c>
      <c r="AC1670" s="105" t="e">
        <f>+VLOOKUP(E1670,'Código Licitaciones'!$K$7:$K$50,1,0)</f>
        <v>#N/A</v>
      </c>
      <c r="AD1670" s="105">
        <f t="shared" si="203"/>
        <v>0</v>
      </c>
      <c r="AE1670" s="105" t="e">
        <f>+VLOOKUP(G1670,'Código Licitaciones'!$L$7:$L$50,1,0)</f>
        <v>#N/A</v>
      </c>
      <c r="AF1670" s="100" t="e">
        <f t="shared" si="204"/>
        <v>#DIV/0!</v>
      </c>
      <c r="AG1670" s="105" t="e">
        <f>+VLOOKUP(I1670,'Código Licitaciones'!$M$7:$M$50,1,0)</f>
        <v>#N/A</v>
      </c>
      <c r="AH1670" s="105" t="e">
        <f>+VLOOKUP(J1670,'Código Licitaciones'!$N$7:$N$50,1,0)</f>
        <v>#N/A</v>
      </c>
      <c r="AI1670" s="105">
        <f t="shared" si="207"/>
        <v>0</v>
      </c>
      <c r="AJ1670" s="105">
        <f t="shared" si="207"/>
        <v>0</v>
      </c>
      <c r="AK1670" s="106" t="e">
        <f>+VLOOKUP(M1670,'Código Barras'!$C$3:$C$1694,1,0)</f>
        <v>#N/A</v>
      </c>
      <c r="AL1670" s="100">
        <f t="shared" si="209"/>
        <v>0</v>
      </c>
      <c r="AM1670" s="100">
        <f t="shared" si="209"/>
        <v>0</v>
      </c>
      <c r="AN1670" s="100">
        <f t="shared" si="209"/>
        <v>0</v>
      </c>
      <c r="AO1670" s="100">
        <f t="shared" si="208"/>
        <v>0</v>
      </c>
      <c r="AP1670" s="100">
        <f t="shared" si="208"/>
        <v>0</v>
      </c>
      <c r="AQ1670" s="100">
        <f t="shared" si="208"/>
        <v>0</v>
      </c>
      <c r="AR1670" s="100" t="e">
        <f>VLOOKUP(C1670&amp;E1670&amp;G1670&amp;I1670&amp;J1670,'Código Licitaciones'!$I$8:$I$6500,1,0)</f>
        <v>#N/A</v>
      </c>
    </row>
    <row r="1671" spans="24:44" ht="18" x14ac:dyDescent="0.35">
      <c r="X1671" s="92">
        <f t="shared" si="200"/>
        <v>9</v>
      </c>
      <c r="Z1671" s="100" t="e">
        <f t="shared" si="201"/>
        <v>#DIV/0!</v>
      </c>
      <c r="AA1671" s="105" t="e">
        <f>+VLOOKUP(C1671,'Código Licitaciones'!$J$7:$J$31,1,0)</f>
        <v>#N/A</v>
      </c>
      <c r="AB1671" s="105">
        <f t="shared" si="202"/>
        <v>0</v>
      </c>
      <c r="AC1671" s="105" t="e">
        <f>+VLOOKUP(E1671,'Código Licitaciones'!$K$7:$K$50,1,0)</f>
        <v>#N/A</v>
      </c>
      <c r="AD1671" s="105">
        <f t="shared" si="203"/>
        <v>0</v>
      </c>
      <c r="AE1671" s="105" t="e">
        <f>+VLOOKUP(G1671,'Código Licitaciones'!$L$7:$L$50,1,0)</f>
        <v>#N/A</v>
      </c>
      <c r="AF1671" s="100" t="e">
        <f t="shared" si="204"/>
        <v>#DIV/0!</v>
      </c>
      <c r="AG1671" s="105" t="e">
        <f>+VLOOKUP(I1671,'Código Licitaciones'!$M$7:$M$50,1,0)</f>
        <v>#N/A</v>
      </c>
      <c r="AH1671" s="105" t="e">
        <f>+VLOOKUP(J1671,'Código Licitaciones'!$N$7:$N$50,1,0)</f>
        <v>#N/A</v>
      </c>
      <c r="AI1671" s="105">
        <f t="shared" si="207"/>
        <v>0</v>
      </c>
      <c r="AJ1671" s="105">
        <f t="shared" si="207"/>
        <v>0</v>
      </c>
      <c r="AK1671" s="106" t="e">
        <f>+VLOOKUP(M1671,'Código Barras'!$C$3:$C$1694,1,0)</f>
        <v>#N/A</v>
      </c>
      <c r="AL1671" s="100">
        <f t="shared" si="209"/>
        <v>0</v>
      </c>
      <c r="AM1671" s="100">
        <f t="shared" si="209"/>
        <v>0</v>
      </c>
      <c r="AN1671" s="100">
        <f t="shared" si="209"/>
        <v>0</v>
      </c>
      <c r="AO1671" s="100">
        <f t="shared" si="208"/>
        <v>0</v>
      </c>
      <c r="AP1671" s="100">
        <f t="shared" si="208"/>
        <v>0</v>
      </c>
      <c r="AQ1671" s="100">
        <f t="shared" si="208"/>
        <v>0</v>
      </c>
      <c r="AR1671" s="100" t="e">
        <f>VLOOKUP(C1671&amp;E1671&amp;G1671&amp;I1671&amp;J1671,'Código Licitaciones'!$I$8:$I$6500,1,0)</f>
        <v>#N/A</v>
      </c>
    </row>
    <row r="1672" spans="24:44" ht="18" x14ac:dyDescent="0.35">
      <c r="X1672" s="92">
        <f t="shared" si="200"/>
        <v>9</v>
      </c>
      <c r="Z1672" s="100" t="e">
        <f t="shared" si="201"/>
        <v>#DIV/0!</v>
      </c>
      <c r="AA1672" s="105" t="e">
        <f>+VLOOKUP(C1672,'Código Licitaciones'!$J$7:$J$31,1,0)</f>
        <v>#N/A</v>
      </c>
      <c r="AB1672" s="105">
        <f t="shared" si="202"/>
        <v>0</v>
      </c>
      <c r="AC1672" s="105" t="e">
        <f>+VLOOKUP(E1672,'Código Licitaciones'!$K$7:$K$50,1,0)</f>
        <v>#N/A</v>
      </c>
      <c r="AD1672" s="105">
        <f t="shared" si="203"/>
        <v>0</v>
      </c>
      <c r="AE1672" s="105" t="e">
        <f>+VLOOKUP(G1672,'Código Licitaciones'!$L$7:$L$50,1,0)</f>
        <v>#N/A</v>
      </c>
      <c r="AF1672" s="100" t="e">
        <f t="shared" si="204"/>
        <v>#DIV/0!</v>
      </c>
      <c r="AG1672" s="105" t="e">
        <f>+VLOOKUP(I1672,'Código Licitaciones'!$M$7:$M$50,1,0)</f>
        <v>#N/A</v>
      </c>
      <c r="AH1672" s="105" t="e">
        <f>+VLOOKUP(J1672,'Código Licitaciones'!$N$7:$N$50,1,0)</f>
        <v>#N/A</v>
      </c>
      <c r="AI1672" s="105">
        <f t="shared" si="207"/>
        <v>0</v>
      </c>
      <c r="AJ1672" s="105">
        <f t="shared" si="207"/>
        <v>0</v>
      </c>
      <c r="AK1672" s="106" t="e">
        <f>+VLOOKUP(M1672,'Código Barras'!$C$3:$C$1694,1,0)</f>
        <v>#N/A</v>
      </c>
      <c r="AL1672" s="100">
        <f t="shared" si="209"/>
        <v>0</v>
      </c>
      <c r="AM1672" s="100">
        <f t="shared" si="209"/>
        <v>0</v>
      </c>
      <c r="AN1672" s="100">
        <f t="shared" si="209"/>
        <v>0</v>
      </c>
      <c r="AO1672" s="100">
        <f t="shared" si="208"/>
        <v>0</v>
      </c>
      <c r="AP1672" s="100">
        <f t="shared" si="208"/>
        <v>0</v>
      </c>
      <c r="AQ1672" s="100">
        <f t="shared" si="208"/>
        <v>0</v>
      </c>
      <c r="AR1672" s="100" t="e">
        <f>VLOOKUP(C1672&amp;E1672&amp;G1672&amp;I1672&amp;J1672,'Código Licitaciones'!$I$8:$I$6500,1,0)</f>
        <v>#N/A</v>
      </c>
    </row>
    <row r="1673" spans="24:44" ht="18" x14ac:dyDescent="0.35">
      <c r="X1673" s="92">
        <f t="shared" si="200"/>
        <v>9</v>
      </c>
      <c r="Z1673" s="100" t="e">
        <f t="shared" si="201"/>
        <v>#DIV/0!</v>
      </c>
      <c r="AA1673" s="105" t="e">
        <f>+VLOOKUP(C1673,'Código Licitaciones'!$J$7:$J$31,1,0)</f>
        <v>#N/A</v>
      </c>
      <c r="AB1673" s="105">
        <f t="shared" si="202"/>
        <v>0</v>
      </c>
      <c r="AC1673" s="105" t="e">
        <f>+VLOOKUP(E1673,'Código Licitaciones'!$K$7:$K$50,1,0)</f>
        <v>#N/A</v>
      </c>
      <c r="AD1673" s="105">
        <f t="shared" si="203"/>
        <v>0</v>
      </c>
      <c r="AE1673" s="105" t="e">
        <f>+VLOOKUP(G1673,'Código Licitaciones'!$L$7:$L$50,1,0)</f>
        <v>#N/A</v>
      </c>
      <c r="AF1673" s="100" t="e">
        <f t="shared" si="204"/>
        <v>#DIV/0!</v>
      </c>
      <c r="AG1673" s="105" t="e">
        <f>+VLOOKUP(I1673,'Código Licitaciones'!$M$7:$M$50,1,0)</f>
        <v>#N/A</v>
      </c>
      <c r="AH1673" s="105" t="e">
        <f>+VLOOKUP(J1673,'Código Licitaciones'!$N$7:$N$50,1,0)</f>
        <v>#N/A</v>
      </c>
      <c r="AI1673" s="105">
        <f t="shared" si="207"/>
        <v>0</v>
      </c>
      <c r="AJ1673" s="105">
        <f t="shared" si="207"/>
        <v>0</v>
      </c>
      <c r="AK1673" s="106" t="e">
        <f>+VLOOKUP(M1673,'Código Barras'!$C$3:$C$1694,1,0)</f>
        <v>#N/A</v>
      </c>
      <c r="AL1673" s="100">
        <f t="shared" si="209"/>
        <v>0</v>
      </c>
      <c r="AM1673" s="100">
        <f t="shared" si="209"/>
        <v>0</v>
      </c>
      <c r="AN1673" s="100">
        <f t="shared" si="209"/>
        <v>0</v>
      </c>
      <c r="AO1673" s="100">
        <f t="shared" si="208"/>
        <v>0</v>
      </c>
      <c r="AP1673" s="100">
        <f t="shared" si="208"/>
        <v>0</v>
      </c>
      <c r="AQ1673" s="100">
        <f t="shared" si="208"/>
        <v>0</v>
      </c>
      <c r="AR1673" s="100" t="e">
        <f>VLOOKUP(C1673&amp;E1673&amp;G1673&amp;I1673&amp;J1673,'Código Licitaciones'!$I$8:$I$6500,1,0)</f>
        <v>#N/A</v>
      </c>
    </row>
    <row r="1674" spans="24:44" ht="18" x14ac:dyDescent="0.35">
      <c r="X1674" s="92">
        <f t="shared" ref="X1674:X1737" si="210">SUMPRODUCT(--(ISERROR(Z1674:BN1674)))</f>
        <v>9</v>
      </c>
      <c r="Z1674" s="100" t="e">
        <f t="shared" ref="Z1674:Z1737" si="211">IF(ISNUMBER(B1674),B1674,1/0)</f>
        <v>#DIV/0!</v>
      </c>
      <c r="AA1674" s="105" t="e">
        <f>+VLOOKUP(C1674,'Código Licitaciones'!$J$7:$J$31,1,0)</f>
        <v>#N/A</v>
      </c>
      <c r="AB1674" s="105">
        <f t="shared" ref="AB1674:AB1737" si="212">+D1674</f>
        <v>0</v>
      </c>
      <c r="AC1674" s="105" t="e">
        <f>+VLOOKUP(E1674,'Código Licitaciones'!$K$7:$K$50,1,0)</f>
        <v>#N/A</v>
      </c>
      <c r="AD1674" s="105">
        <f t="shared" ref="AD1674:AD1737" si="213">+F1674</f>
        <v>0</v>
      </c>
      <c r="AE1674" s="105" t="e">
        <f>+VLOOKUP(G1674,'Código Licitaciones'!$L$7:$L$50,1,0)</f>
        <v>#N/A</v>
      </c>
      <c r="AF1674" s="100" t="e">
        <f t="shared" ref="AF1674:AF1737" si="214">IF(ISNUMBER(H1674),H1674,1/0)</f>
        <v>#DIV/0!</v>
      </c>
      <c r="AG1674" s="105" t="e">
        <f>+VLOOKUP(I1674,'Código Licitaciones'!$M$7:$M$50,1,0)</f>
        <v>#N/A</v>
      </c>
      <c r="AH1674" s="105" t="e">
        <f>+VLOOKUP(J1674,'Código Licitaciones'!$N$7:$N$50,1,0)</f>
        <v>#N/A</v>
      </c>
      <c r="AI1674" s="105">
        <f t="shared" si="207"/>
        <v>0</v>
      </c>
      <c r="AJ1674" s="105">
        <f t="shared" si="207"/>
        <v>0</v>
      </c>
      <c r="AK1674" s="106" t="e">
        <f>+VLOOKUP(M1674,'Código Barras'!$C$3:$C$1694,1,0)</f>
        <v>#N/A</v>
      </c>
      <c r="AL1674" s="100">
        <f t="shared" si="209"/>
        <v>0</v>
      </c>
      <c r="AM1674" s="100">
        <f t="shared" si="209"/>
        <v>0</v>
      </c>
      <c r="AN1674" s="100">
        <f t="shared" si="209"/>
        <v>0</v>
      </c>
      <c r="AO1674" s="100">
        <f t="shared" si="208"/>
        <v>0</v>
      </c>
      <c r="AP1674" s="100">
        <f t="shared" si="208"/>
        <v>0</v>
      </c>
      <c r="AQ1674" s="100">
        <f t="shared" si="208"/>
        <v>0</v>
      </c>
      <c r="AR1674" s="100" t="e">
        <f>VLOOKUP(C1674&amp;E1674&amp;G1674&amp;I1674&amp;J1674,'Código Licitaciones'!$I$8:$I$6500,1,0)</f>
        <v>#N/A</v>
      </c>
    </row>
    <row r="1675" spans="24:44" ht="18" x14ac:dyDescent="0.35">
      <c r="X1675" s="92">
        <f t="shared" si="210"/>
        <v>9</v>
      </c>
      <c r="Z1675" s="100" t="e">
        <f t="shared" si="211"/>
        <v>#DIV/0!</v>
      </c>
      <c r="AA1675" s="105" t="e">
        <f>+VLOOKUP(C1675,'Código Licitaciones'!$J$7:$J$31,1,0)</f>
        <v>#N/A</v>
      </c>
      <c r="AB1675" s="105">
        <f t="shared" si="212"/>
        <v>0</v>
      </c>
      <c r="AC1675" s="105" t="e">
        <f>+VLOOKUP(E1675,'Código Licitaciones'!$K$7:$K$50,1,0)</f>
        <v>#N/A</v>
      </c>
      <c r="AD1675" s="105">
        <f t="shared" si="213"/>
        <v>0</v>
      </c>
      <c r="AE1675" s="105" t="e">
        <f>+VLOOKUP(G1675,'Código Licitaciones'!$L$7:$L$50,1,0)</f>
        <v>#N/A</v>
      </c>
      <c r="AF1675" s="100" t="e">
        <f t="shared" si="214"/>
        <v>#DIV/0!</v>
      </c>
      <c r="AG1675" s="105" t="e">
        <f>+VLOOKUP(I1675,'Código Licitaciones'!$M$7:$M$50,1,0)</f>
        <v>#N/A</v>
      </c>
      <c r="AH1675" s="105" t="e">
        <f>+VLOOKUP(J1675,'Código Licitaciones'!$N$7:$N$50,1,0)</f>
        <v>#N/A</v>
      </c>
      <c r="AI1675" s="105">
        <f t="shared" si="207"/>
        <v>0</v>
      </c>
      <c r="AJ1675" s="105">
        <f t="shared" si="207"/>
        <v>0</v>
      </c>
      <c r="AK1675" s="106" t="e">
        <f>+VLOOKUP(M1675,'Código Barras'!$C$3:$C$1694,1,0)</f>
        <v>#N/A</v>
      </c>
      <c r="AL1675" s="100">
        <f t="shared" si="209"/>
        <v>0</v>
      </c>
      <c r="AM1675" s="100">
        <f t="shared" si="209"/>
        <v>0</v>
      </c>
      <c r="AN1675" s="100">
        <f t="shared" si="209"/>
        <v>0</v>
      </c>
      <c r="AO1675" s="100">
        <f t="shared" si="208"/>
        <v>0</v>
      </c>
      <c r="AP1675" s="100">
        <f t="shared" si="208"/>
        <v>0</v>
      </c>
      <c r="AQ1675" s="100">
        <f t="shared" si="208"/>
        <v>0</v>
      </c>
      <c r="AR1675" s="100" t="e">
        <f>VLOOKUP(C1675&amp;E1675&amp;G1675&amp;I1675&amp;J1675,'Código Licitaciones'!$I$8:$I$6500,1,0)</f>
        <v>#N/A</v>
      </c>
    </row>
    <row r="1676" spans="24:44" ht="18" x14ac:dyDescent="0.35">
      <c r="X1676" s="92">
        <f t="shared" si="210"/>
        <v>9</v>
      </c>
      <c r="Z1676" s="100" t="e">
        <f t="shared" si="211"/>
        <v>#DIV/0!</v>
      </c>
      <c r="AA1676" s="105" t="e">
        <f>+VLOOKUP(C1676,'Código Licitaciones'!$J$7:$J$31,1,0)</f>
        <v>#N/A</v>
      </c>
      <c r="AB1676" s="105">
        <f t="shared" si="212"/>
        <v>0</v>
      </c>
      <c r="AC1676" s="105" t="e">
        <f>+VLOOKUP(E1676,'Código Licitaciones'!$K$7:$K$50,1,0)</f>
        <v>#N/A</v>
      </c>
      <c r="AD1676" s="105">
        <f t="shared" si="213"/>
        <v>0</v>
      </c>
      <c r="AE1676" s="105" t="e">
        <f>+VLOOKUP(G1676,'Código Licitaciones'!$L$7:$L$50,1,0)</f>
        <v>#N/A</v>
      </c>
      <c r="AF1676" s="100" t="e">
        <f t="shared" si="214"/>
        <v>#DIV/0!</v>
      </c>
      <c r="AG1676" s="105" t="e">
        <f>+VLOOKUP(I1676,'Código Licitaciones'!$M$7:$M$50,1,0)</f>
        <v>#N/A</v>
      </c>
      <c r="AH1676" s="105" t="e">
        <f>+VLOOKUP(J1676,'Código Licitaciones'!$N$7:$N$50,1,0)</f>
        <v>#N/A</v>
      </c>
      <c r="AI1676" s="105">
        <f t="shared" si="207"/>
        <v>0</v>
      </c>
      <c r="AJ1676" s="105">
        <f t="shared" si="207"/>
        <v>0</v>
      </c>
      <c r="AK1676" s="106" t="e">
        <f>+VLOOKUP(M1676,'Código Barras'!$C$3:$C$1694,1,0)</f>
        <v>#N/A</v>
      </c>
      <c r="AL1676" s="100">
        <f t="shared" si="209"/>
        <v>0</v>
      </c>
      <c r="AM1676" s="100">
        <f t="shared" si="209"/>
        <v>0</v>
      </c>
      <c r="AN1676" s="100">
        <f t="shared" si="209"/>
        <v>0</v>
      </c>
      <c r="AO1676" s="100">
        <f t="shared" si="208"/>
        <v>0</v>
      </c>
      <c r="AP1676" s="100">
        <f t="shared" si="208"/>
        <v>0</v>
      </c>
      <c r="AQ1676" s="100">
        <f t="shared" si="208"/>
        <v>0</v>
      </c>
      <c r="AR1676" s="100" t="e">
        <f>VLOOKUP(C1676&amp;E1676&amp;G1676&amp;I1676&amp;J1676,'Código Licitaciones'!$I$8:$I$6500,1,0)</f>
        <v>#N/A</v>
      </c>
    </row>
    <row r="1677" spans="24:44" ht="18" x14ac:dyDescent="0.35">
      <c r="X1677" s="92">
        <f t="shared" si="210"/>
        <v>9</v>
      </c>
      <c r="Z1677" s="100" t="e">
        <f t="shared" si="211"/>
        <v>#DIV/0!</v>
      </c>
      <c r="AA1677" s="105" t="e">
        <f>+VLOOKUP(C1677,'Código Licitaciones'!$J$7:$J$31,1,0)</f>
        <v>#N/A</v>
      </c>
      <c r="AB1677" s="105">
        <f t="shared" si="212"/>
        <v>0</v>
      </c>
      <c r="AC1677" s="105" t="e">
        <f>+VLOOKUP(E1677,'Código Licitaciones'!$K$7:$K$50,1,0)</f>
        <v>#N/A</v>
      </c>
      <c r="AD1677" s="105">
        <f t="shared" si="213"/>
        <v>0</v>
      </c>
      <c r="AE1677" s="105" t="e">
        <f>+VLOOKUP(G1677,'Código Licitaciones'!$L$7:$L$50,1,0)</f>
        <v>#N/A</v>
      </c>
      <c r="AF1677" s="100" t="e">
        <f t="shared" si="214"/>
        <v>#DIV/0!</v>
      </c>
      <c r="AG1677" s="105" t="e">
        <f>+VLOOKUP(I1677,'Código Licitaciones'!$M$7:$M$50,1,0)</f>
        <v>#N/A</v>
      </c>
      <c r="AH1677" s="105" t="e">
        <f>+VLOOKUP(J1677,'Código Licitaciones'!$N$7:$N$50,1,0)</f>
        <v>#N/A</v>
      </c>
      <c r="AI1677" s="105">
        <f t="shared" si="207"/>
        <v>0</v>
      </c>
      <c r="AJ1677" s="105">
        <f t="shared" si="207"/>
        <v>0</v>
      </c>
      <c r="AK1677" s="106" t="e">
        <f>+VLOOKUP(M1677,'Código Barras'!$C$3:$C$1694,1,0)</f>
        <v>#N/A</v>
      </c>
      <c r="AL1677" s="100">
        <f t="shared" si="209"/>
        <v>0</v>
      </c>
      <c r="AM1677" s="100">
        <f t="shared" si="209"/>
        <v>0</v>
      </c>
      <c r="AN1677" s="100">
        <f t="shared" si="209"/>
        <v>0</v>
      </c>
      <c r="AO1677" s="100">
        <f t="shared" si="208"/>
        <v>0</v>
      </c>
      <c r="AP1677" s="100">
        <f t="shared" si="208"/>
        <v>0</v>
      </c>
      <c r="AQ1677" s="100">
        <f t="shared" si="208"/>
        <v>0</v>
      </c>
      <c r="AR1677" s="100" t="e">
        <f>VLOOKUP(C1677&amp;E1677&amp;G1677&amp;I1677&amp;J1677,'Código Licitaciones'!$I$8:$I$6500,1,0)</f>
        <v>#N/A</v>
      </c>
    </row>
    <row r="1678" spans="24:44" ht="18" x14ac:dyDescent="0.35">
      <c r="X1678" s="92">
        <f t="shared" si="210"/>
        <v>9</v>
      </c>
      <c r="Z1678" s="100" t="e">
        <f t="shared" si="211"/>
        <v>#DIV/0!</v>
      </c>
      <c r="AA1678" s="105" t="e">
        <f>+VLOOKUP(C1678,'Código Licitaciones'!$J$7:$J$31,1,0)</f>
        <v>#N/A</v>
      </c>
      <c r="AB1678" s="105">
        <f t="shared" si="212"/>
        <v>0</v>
      </c>
      <c r="AC1678" s="105" t="e">
        <f>+VLOOKUP(E1678,'Código Licitaciones'!$K$7:$K$50,1,0)</f>
        <v>#N/A</v>
      </c>
      <c r="AD1678" s="105">
        <f t="shared" si="213"/>
        <v>0</v>
      </c>
      <c r="AE1678" s="105" t="e">
        <f>+VLOOKUP(G1678,'Código Licitaciones'!$L$7:$L$50,1,0)</f>
        <v>#N/A</v>
      </c>
      <c r="AF1678" s="100" t="e">
        <f t="shared" si="214"/>
        <v>#DIV/0!</v>
      </c>
      <c r="AG1678" s="105" t="e">
        <f>+VLOOKUP(I1678,'Código Licitaciones'!$M$7:$M$50,1,0)</f>
        <v>#N/A</v>
      </c>
      <c r="AH1678" s="105" t="e">
        <f>+VLOOKUP(J1678,'Código Licitaciones'!$N$7:$N$50,1,0)</f>
        <v>#N/A</v>
      </c>
      <c r="AI1678" s="105">
        <f t="shared" si="207"/>
        <v>0</v>
      </c>
      <c r="AJ1678" s="105">
        <f t="shared" si="207"/>
        <v>0</v>
      </c>
      <c r="AK1678" s="106" t="e">
        <f>+VLOOKUP(M1678,'Código Barras'!$C$3:$C$1694,1,0)</f>
        <v>#N/A</v>
      </c>
      <c r="AL1678" s="100">
        <f t="shared" si="209"/>
        <v>0</v>
      </c>
      <c r="AM1678" s="100">
        <f t="shared" si="209"/>
        <v>0</v>
      </c>
      <c r="AN1678" s="100">
        <f t="shared" si="209"/>
        <v>0</v>
      </c>
      <c r="AO1678" s="100">
        <f t="shared" si="208"/>
        <v>0</v>
      </c>
      <c r="AP1678" s="100">
        <f t="shared" si="208"/>
        <v>0</v>
      </c>
      <c r="AQ1678" s="100">
        <f t="shared" si="208"/>
        <v>0</v>
      </c>
      <c r="AR1678" s="100" t="e">
        <f>VLOOKUP(C1678&amp;E1678&amp;G1678&amp;I1678&amp;J1678,'Código Licitaciones'!$I$8:$I$6500,1,0)</f>
        <v>#N/A</v>
      </c>
    </row>
    <row r="1679" spans="24:44" ht="18" x14ac:dyDescent="0.35">
      <c r="X1679" s="92">
        <f t="shared" si="210"/>
        <v>9</v>
      </c>
      <c r="Z1679" s="100" t="e">
        <f t="shared" si="211"/>
        <v>#DIV/0!</v>
      </c>
      <c r="AA1679" s="105" t="e">
        <f>+VLOOKUP(C1679,'Código Licitaciones'!$J$7:$J$31,1,0)</f>
        <v>#N/A</v>
      </c>
      <c r="AB1679" s="105">
        <f t="shared" si="212"/>
        <v>0</v>
      </c>
      <c r="AC1679" s="105" t="e">
        <f>+VLOOKUP(E1679,'Código Licitaciones'!$K$7:$K$50,1,0)</f>
        <v>#N/A</v>
      </c>
      <c r="AD1679" s="105">
        <f t="shared" si="213"/>
        <v>0</v>
      </c>
      <c r="AE1679" s="105" t="e">
        <f>+VLOOKUP(G1679,'Código Licitaciones'!$L$7:$L$50,1,0)</f>
        <v>#N/A</v>
      </c>
      <c r="AF1679" s="100" t="e">
        <f t="shared" si="214"/>
        <v>#DIV/0!</v>
      </c>
      <c r="AG1679" s="105" t="e">
        <f>+VLOOKUP(I1679,'Código Licitaciones'!$M$7:$M$50,1,0)</f>
        <v>#N/A</v>
      </c>
      <c r="AH1679" s="105" t="e">
        <f>+VLOOKUP(J1679,'Código Licitaciones'!$N$7:$N$50,1,0)</f>
        <v>#N/A</v>
      </c>
      <c r="AI1679" s="105">
        <f t="shared" si="207"/>
        <v>0</v>
      </c>
      <c r="AJ1679" s="105">
        <f t="shared" si="207"/>
        <v>0</v>
      </c>
      <c r="AK1679" s="106" t="e">
        <f>+VLOOKUP(M1679,'Código Barras'!$C$3:$C$1694,1,0)</f>
        <v>#N/A</v>
      </c>
      <c r="AL1679" s="100">
        <f t="shared" si="209"/>
        <v>0</v>
      </c>
      <c r="AM1679" s="100">
        <f t="shared" si="209"/>
        <v>0</v>
      </c>
      <c r="AN1679" s="100">
        <f t="shared" si="209"/>
        <v>0</v>
      </c>
      <c r="AO1679" s="100">
        <f t="shared" si="208"/>
        <v>0</v>
      </c>
      <c r="AP1679" s="100">
        <f t="shared" si="208"/>
        <v>0</v>
      </c>
      <c r="AQ1679" s="100">
        <f t="shared" si="208"/>
        <v>0</v>
      </c>
      <c r="AR1679" s="100" t="e">
        <f>VLOOKUP(C1679&amp;E1679&amp;G1679&amp;I1679&amp;J1679,'Código Licitaciones'!$I$8:$I$6500,1,0)</f>
        <v>#N/A</v>
      </c>
    </row>
    <row r="1680" spans="24:44" ht="18" x14ac:dyDescent="0.35">
      <c r="X1680" s="92">
        <f t="shared" si="210"/>
        <v>9</v>
      </c>
      <c r="Z1680" s="100" t="e">
        <f t="shared" si="211"/>
        <v>#DIV/0!</v>
      </c>
      <c r="AA1680" s="105" t="e">
        <f>+VLOOKUP(C1680,'Código Licitaciones'!$J$7:$J$31,1,0)</f>
        <v>#N/A</v>
      </c>
      <c r="AB1680" s="105">
        <f t="shared" si="212"/>
        <v>0</v>
      </c>
      <c r="AC1680" s="105" t="e">
        <f>+VLOOKUP(E1680,'Código Licitaciones'!$K$7:$K$50,1,0)</f>
        <v>#N/A</v>
      </c>
      <c r="AD1680" s="105">
        <f t="shared" si="213"/>
        <v>0</v>
      </c>
      <c r="AE1680" s="105" t="e">
        <f>+VLOOKUP(G1680,'Código Licitaciones'!$L$7:$L$50,1,0)</f>
        <v>#N/A</v>
      </c>
      <c r="AF1680" s="100" t="e">
        <f t="shared" si="214"/>
        <v>#DIV/0!</v>
      </c>
      <c r="AG1680" s="105" t="e">
        <f>+VLOOKUP(I1680,'Código Licitaciones'!$M$7:$M$50,1,0)</f>
        <v>#N/A</v>
      </c>
      <c r="AH1680" s="105" t="e">
        <f>+VLOOKUP(J1680,'Código Licitaciones'!$N$7:$N$50,1,0)</f>
        <v>#N/A</v>
      </c>
      <c r="AI1680" s="105">
        <f t="shared" si="207"/>
        <v>0</v>
      </c>
      <c r="AJ1680" s="105">
        <f t="shared" si="207"/>
        <v>0</v>
      </c>
      <c r="AK1680" s="106" t="e">
        <f>+VLOOKUP(M1680,'Código Barras'!$C$3:$C$1694,1,0)</f>
        <v>#N/A</v>
      </c>
      <c r="AL1680" s="100">
        <f t="shared" si="209"/>
        <v>0</v>
      </c>
      <c r="AM1680" s="100">
        <f t="shared" si="209"/>
        <v>0</v>
      </c>
      <c r="AN1680" s="100">
        <f t="shared" si="209"/>
        <v>0</v>
      </c>
      <c r="AO1680" s="100">
        <f t="shared" si="208"/>
        <v>0</v>
      </c>
      <c r="AP1680" s="100">
        <f t="shared" si="208"/>
        <v>0</v>
      </c>
      <c r="AQ1680" s="100">
        <f t="shared" si="208"/>
        <v>0</v>
      </c>
      <c r="AR1680" s="100" t="e">
        <f>VLOOKUP(C1680&amp;E1680&amp;G1680&amp;I1680&amp;J1680,'Código Licitaciones'!$I$8:$I$6500,1,0)</f>
        <v>#N/A</v>
      </c>
    </row>
    <row r="1681" spans="24:44" ht="18" x14ac:dyDescent="0.35">
      <c r="X1681" s="92">
        <f t="shared" si="210"/>
        <v>9</v>
      </c>
      <c r="Z1681" s="100" t="e">
        <f t="shared" si="211"/>
        <v>#DIV/0!</v>
      </c>
      <c r="AA1681" s="105" t="e">
        <f>+VLOOKUP(C1681,'Código Licitaciones'!$J$7:$J$31,1,0)</f>
        <v>#N/A</v>
      </c>
      <c r="AB1681" s="105">
        <f t="shared" si="212"/>
        <v>0</v>
      </c>
      <c r="AC1681" s="105" t="e">
        <f>+VLOOKUP(E1681,'Código Licitaciones'!$K$7:$K$50,1,0)</f>
        <v>#N/A</v>
      </c>
      <c r="AD1681" s="105">
        <f t="shared" si="213"/>
        <v>0</v>
      </c>
      <c r="AE1681" s="105" t="e">
        <f>+VLOOKUP(G1681,'Código Licitaciones'!$L$7:$L$50,1,0)</f>
        <v>#N/A</v>
      </c>
      <c r="AF1681" s="100" t="e">
        <f t="shared" si="214"/>
        <v>#DIV/0!</v>
      </c>
      <c r="AG1681" s="105" t="e">
        <f>+VLOOKUP(I1681,'Código Licitaciones'!$M$7:$M$50,1,0)</f>
        <v>#N/A</v>
      </c>
      <c r="AH1681" s="105" t="e">
        <f>+VLOOKUP(J1681,'Código Licitaciones'!$N$7:$N$50,1,0)</f>
        <v>#N/A</v>
      </c>
      <c r="AI1681" s="105">
        <f t="shared" si="207"/>
        <v>0</v>
      </c>
      <c r="AJ1681" s="105">
        <f t="shared" si="207"/>
        <v>0</v>
      </c>
      <c r="AK1681" s="106" t="e">
        <f>+VLOOKUP(M1681,'Código Barras'!$C$3:$C$1694,1,0)</f>
        <v>#N/A</v>
      </c>
      <c r="AL1681" s="100">
        <f t="shared" si="209"/>
        <v>0</v>
      </c>
      <c r="AM1681" s="100">
        <f t="shared" si="209"/>
        <v>0</v>
      </c>
      <c r="AN1681" s="100">
        <f t="shared" si="209"/>
        <v>0</v>
      </c>
      <c r="AO1681" s="100">
        <f t="shared" si="208"/>
        <v>0</v>
      </c>
      <c r="AP1681" s="100">
        <f t="shared" si="208"/>
        <v>0</v>
      </c>
      <c r="AQ1681" s="100">
        <f t="shared" si="208"/>
        <v>0</v>
      </c>
      <c r="AR1681" s="100" t="e">
        <f>VLOOKUP(C1681&amp;E1681&amp;G1681&amp;I1681&amp;J1681,'Código Licitaciones'!$I$8:$I$6500,1,0)</f>
        <v>#N/A</v>
      </c>
    </row>
    <row r="1682" spans="24:44" ht="18" x14ac:dyDescent="0.35">
      <c r="X1682" s="92">
        <f t="shared" si="210"/>
        <v>9</v>
      </c>
      <c r="Z1682" s="100" t="e">
        <f t="shared" si="211"/>
        <v>#DIV/0!</v>
      </c>
      <c r="AA1682" s="105" t="e">
        <f>+VLOOKUP(C1682,'Código Licitaciones'!$J$7:$J$31,1,0)</f>
        <v>#N/A</v>
      </c>
      <c r="AB1682" s="105">
        <f t="shared" si="212"/>
        <v>0</v>
      </c>
      <c r="AC1682" s="105" t="e">
        <f>+VLOOKUP(E1682,'Código Licitaciones'!$K$7:$K$50,1,0)</f>
        <v>#N/A</v>
      </c>
      <c r="AD1682" s="105">
        <f t="shared" si="213"/>
        <v>0</v>
      </c>
      <c r="AE1682" s="105" t="e">
        <f>+VLOOKUP(G1682,'Código Licitaciones'!$L$7:$L$50,1,0)</f>
        <v>#N/A</v>
      </c>
      <c r="AF1682" s="100" t="e">
        <f t="shared" si="214"/>
        <v>#DIV/0!</v>
      </c>
      <c r="AG1682" s="105" t="e">
        <f>+VLOOKUP(I1682,'Código Licitaciones'!$M$7:$M$50,1,0)</f>
        <v>#N/A</v>
      </c>
      <c r="AH1682" s="105" t="e">
        <f>+VLOOKUP(J1682,'Código Licitaciones'!$N$7:$N$50,1,0)</f>
        <v>#N/A</v>
      </c>
      <c r="AI1682" s="105">
        <f t="shared" si="207"/>
        <v>0</v>
      </c>
      <c r="AJ1682" s="105">
        <f t="shared" si="207"/>
        <v>0</v>
      </c>
      <c r="AK1682" s="106" t="e">
        <f>+VLOOKUP(M1682,'Código Barras'!$C$3:$C$1694,1,0)</f>
        <v>#N/A</v>
      </c>
      <c r="AL1682" s="100">
        <f t="shared" si="209"/>
        <v>0</v>
      </c>
      <c r="AM1682" s="100">
        <f t="shared" si="209"/>
        <v>0</v>
      </c>
      <c r="AN1682" s="100">
        <f t="shared" si="209"/>
        <v>0</v>
      </c>
      <c r="AO1682" s="100">
        <f t="shared" si="208"/>
        <v>0</v>
      </c>
      <c r="AP1682" s="100">
        <f t="shared" si="208"/>
        <v>0</v>
      </c>
      <c r="AQ1682" s="100">
        <f t="shared" si="208"/>
        <v>0</v>
      </c>
      <c r="AR1682" s="100" t="e">
        <f>VLOOKUP(C1682&amp;E1682&amp;G1682&amp;I1682&amp;J1682,'Código Licitaciones'!$I$8:$I$6500,1,0)</f>
        <v>#N/A</v>
      </c>
    </row>
    <row r="1683" spans="24:44" ht="18" x14ac:dyDescent="0.35">
      <c r="X1683" s="92">
        <f t="shared" si="210"/>
        <v>9</v>
      </c>
      <c r="Z1683" s="100" t="e">
        <f t="shared" si="211"/>
        <v>#DIV/0!</v>
      </c>
      <c r="AA1683" s="105" t="e">
        <f>+VLOOKUP(C1683,'Código Licitaciones'!$J$7:$J$31,1,0)</f>
        <v>#N/A</v>
      </c>
      <c r="AB1683" s="105">
        <f t="shared" si="212"/>
        <v>0</v>
      </c>
      <c r="AC1683" s="105" t="e">
        <f>+VLOOKUP(E1683,'Código Licitaciones'!$K$7:$K$50,1,0)</f>
        <v>#N/A</v>
      </c>
      <c r="AD1683" s="105">
        <f t="shared" si="213"/>
        <v>0</v>
      </c>
      <c r="AE1683" s="105" t="e">
        <f>+VLOOKUP(G1683,'Código Licitaciones'!$L$7:$L$50,1,0)</f>
        <v>#N/A</v>
      </c>
      <c r="AF1683" s="100" t="e">
        <f t="shared" si="214"/>
        <v>#DIV/0!</v>
      </c>
      <c r="AG1683" s="105" t="e">
        <f>+VLOOKUP(I1683,'Código Licitaciones'!$M$7:$M$50,1,0)</f>
        <v>#N/A</v>
      </c>
      <c r="AH1683" s="105" t="e">
        <f>+VLOOKUP(J1683,'Código Licitaciones'!$N$7:$N$50,1,0)</f>
        <v>#N/A</v>
      </c>
      <c r="AI1683" s="105">
        <f t="shared" si="207"/>
        <v>0</v>
      </c>
      <c r="AJ1683" s="105">
        <f t="shared" si="207"/>
        <v>0</v>
      </c>
      <c r="AK1683" s="106" t="e">
        <f>+VLOOKUP(M1683,'Código Barras'!$C$3:$C$1694,1,0)</f>
        <v>#N/A</v>
      </c>
      <c r="AL1683" s="100">
        <f t="shared" si="209"/>
        <v>0</v>
      </c>
      <c r="AM1683" s="100">
        <f t="shared" si="209"/>
        <v>0</v>
      </c>
      <c r="AN1683" s="100">
        <f t="shared" si="209"/>
        <v>0</v>
      </c>
      <c r="AO1683" s="100">
        <f t="shared" si="208"/>
        <v>0</v>
      </c>
      <c r="AP1683" s="100">
        <f t="shared" si="208"/>
        <v>0</v>
      </c>
      <c r="AQ1683" s="100">
        <f t="shared" si="208"/>
        <v>0</v>
      </c>
      <c r="AR1683" s="100" t="e">
        <f>VLOOKUP(C1683&amp;E1683&amp;G1683&amp;I1683&amp;J1683,'Código Licitaciones'!$I$8:$I$6500,1,0)</f>
        <v>#N/A</v>
      </c>
    </row>
    <row r="1684" spans="24:44" ht="18" x14ac:dyDescent="0.35">
      <c r="X1684" s="92">
        <f t="shared" si="210"/>
        <v>9</v>
      </c>
      <c r="Z1684" s="100" t="e">
        <f t="shared" si="211"/>
        <v>#DIV/0!</v>
      </c>
      <c r="AA1684" s="105" t="e">
        <f>+VLOOKUP(C1684,'Código Licitaciones'!$J$7:$J$31,1,0)</f>
        <v>#N/A</v>
      </c>
      <c r="AB1684" s="105">
        <f t="shared" si="212"/>
        <v>0</v>
      </c>
      <c r="AC1684" s="105" t="e">
        <f>+VLOOKUP(E1684,'Código Licitaciones'!$K$7:$K$50,1,0)</f>
        <v>#N/A</v>
      </c>
      <c r="AD1684" s="105">
        <f t="shared" si="213"/>
        <v>0</v>
      </c>
      <c r="AE1684" s="105" t="e">
        <f>+VLOOKUP(G1684,'Código Licitaciones'!$L$7:$L$50,1,0)</f>
        <v>#N/A</v>
      </c>
      <c r="AF1684" s="100" t="e">
        <f t="shared" si="214"/>
        <v>#DIV/0!</v>
      </c>
      <c r="AG1684" s="105" t="e">
        <f>+VLOOKUP(I1684,'Código Licitaciones'!$M$7:$M$50,1,0)</f>
        <v>#N/A</v>
      </c>
      <c r="AH1684" s="105" t="e">
        <f>+VLOOKUP(J1684,'Código Licitaciones'!$N$7:$N$50,1,0)</f>
        <v>#N/A</v>
      </c>
      <c r="AI1684" s="105">
        <f t="shared" si="207"/>
        <v>0</v>
      </c>
      <c r="AJ1684" s="105">
        <f t="shared" si="207"/>
        <v>0</v>
      </c>
      <c r="AK1684" s="106" t="e">
        <f>+VLOOKUP(M1684,'Código Barras'!$C$3:$C$1694,1,0)</f>
        <v>#N/A</v>
      </c>
      <c r="AL1684" s="100">
        <f t="shared" si="209"/>
        <v>0</v>
      </c>
      <c r="AM1684" s="100">
        <f t="shared" si="209"/>
        <v>0</v>
      </c>
      <c r="AN1684" s="100">
        <f t="shared" si="209"/>
        <v>0</v>
      </c>
      <c r="AO1684" s="100">
        <f t="shared" si="208"/>
        <v>0</v>
      </c>
      <c r="AP1684" s="100">
        <f t="shared" si="208"/>
        <v>0</v>
      </c>
      <c r="AQ1684" s="100">
        <f t="shared" si="208"/>
        <v>0</v>
      </c>
      <c r="AR1684" s="100" t="e">
        <f>VLOOKUP(C1684&amp;E1684&amp;G1684&amp;I1684&amp;J1684,'Código Licitaciones'!$I$8:$I$6500,1,0)</f>
        <v>#N/A</v>
      </c>
    </row>
    <row r="1685" spans="24:44" ht="18" x14ac:dyDescent="0.35">
      <c r="X1685" s="92">
        <f t="shared" si="210"/>
        <v>9</v>
      </c>
      <c r="Z1685" s="100" t="e">
        <f t="shared" si="211"/>
        <v>#DIV/0!</v>
      </c>
      <c r="AA1685" s="105" t="e">
        <f>+VLOOKUP(C1685,'Código Licitaciones'!$J$7:$J$31,1,0)</f>
        <v>#N/A</v>
      </c>
      <c r="AB1685" s="105">
        <f t="shared" si="212"/>
        <v>0</v>
      </c>
      <c r="AC1685" s="105" t="e">
        <f>+VLOOKUP(E1685,'Código Licitaciones'!$K$7:$K$50,1,0)</f>
        <v>#N/A</v>
      </c>
      <c r="AD1685" s="105">
        <f t="shared" si="213"/>
        <v>0</v>
      </c>
      <c r="AE1685" s="105" t="e">
        <f>+VLOOKUP(G1685,'Código Licitaciones'!$L$7:$L$50,1,0)</f>
        <v>#N/A</v>
      </c>
      <c r="AF1685" s="100" t="e">
        <f t="shared" si="214"/>
        <v>#DIV/0!</v>
      </c>
      <c r="AG1685" s="105" t="e">
        <f>+VLOOKUP(I1685,'Código Licitaciones'!$M$7:$M$50,1,0)</f>
        <v>#N/A</v>
      </c>
      <c r="AH1685" s="105" t="e">
        <f>+VLOOKUP(J1685,'Código Licitaciones'!$N$7:$N$50,1,0)</f>
        <v>#N/A</v>
      </c>
      <c r="AI1685" s="105">
        <f t="shared" si="207"/>
        <v>0</v>
      </c>
      <c r="AJ1685" s="105">
        <f t="shared" si="207"/>
        <v>0</v>
      </c>
      <c r="AK1685" s="106" t="e">
        <f>+VLOOKUP(M1685,'Código Barras'!$C$3:$C$1694,1,0)</f>
        <v>#N/A</v>
      </c>
      <c r="AL1685" s="100">
        <f t="shared" si="209"/>
        <v>0</v>
      </c>
      <c r="AM1685" s="100">
        <f t="shared" si="209"/>
        <v>0</v>
      </c>
      <c r="AN1685" s="100">
        <f t="shared" si="209"/>
        <v>0</v>
      </c>
      <c r="AO1685" s="100">
        <f t="shared" si="208"/>
        <v>0</v>
      </c>
      <c r="AP1685" s="100">
        <f t="shared" si="208"/>
        <v>0</v>
      </c>
      <c r="AQ1685" s="100">
        <f t="shared" si="208"/>
        <v>0</v>
      </c>
      <c r="AR1685" s="100" t="e">
        <f>VLOOKUP(C1685&amp;E1685&amp;G1685&amp;I1685&amp;J1685,'Código Licitaciones'!$I$8:$I$6500,1,0)</f>
        <v>#N/A</v>
      </c>
    </row>
    <row r="1686" spans="24:44" ht="18" x14ac:dyDescent="0.35">
      <c r="X1686" s="92">
        <f t="shared" si="210"/>
        <v>9</v>
      </c>
      <c r="Z1686" s="100" t="e">
        <f t="shared" si="211"/>
        <v>#DIV/0!</v>
      </c>
      <c r="AA1686" s="105" t="e">
        <f>+VLOOKUP(C1686,'Código Licitaciones'!$J$7:$J$31,1,0)</f>
        <v>#N/A</v>
      </c>
      <c r="AB1686" s="105">
        <f t="shared" si="212"/>
        <v>0</v>
      </c>
      <c r="AC1686" s="105" t="e">
        <f>+VLOOKUP(E1686,'Código Licitaciones'!$K$7:$K$50,1,0)</f>
        <v>#N/A</v>
      </c>
      <c r="AD1686" s="105">
        <f t="shared" si="213"/>
        <v>0</v>
      </c>
      <c r="AE1686" s="105" t="e">
        <f>+VLOOKUP(G1686,'Código Licitaciones'!$L$7:$L$50,1,0)</f>
        <v>#N/A</v>
      </c>
      <c r="AF1686" s="100" t="e">
        <f t="shared" si="214"/>
        <v>#DIV/0!</v>
      </c>
      <c r="AG1686" s="105" t="e">
        <f>+VLOOKUP(I1686,'Código Licitaciones'!$M$7:$M$50,1,0)</f>
        <v>#N/A</v>
      </c>
      <c r="AH1686" s="105" t="e">
        <f>+VLOOKUP(J1686,'Código Licitaciones'!$N$7:$N$50,1,0)</f>
        <v>#N/A</v>
      </c>
      <c r="AI1686" s="105">
        <f t="shared" si="207"/>
        <v>0</v>
      </c>
      <c r="AJ1686" s="105">
        <f t="shared" si="207"/>
        <v>0</v>
      </c>
      <c r="AK1686" s="106" t="e">
        <f>+VLOOKUP(M1686,'Código Barras'!$C$3:$C$1694,1,0)</f>
        <v>#N/A</v>
      </c>
      <c r="AL1686" s="100">
        <f t="shared" si="209"/>
        <v>0</v>
      </c>
      <c r="AM1686" s="100">
        <f t="shared" si="209"/>
        <v>0</v>
      </c>
      <c r="AN1686" s="100">
        <f t="shared" si="209"/>
        <v>0</v>
      </c>
      <c r="AO1686" s="100">
        <f t="shared" si="208"/>
        <v>0</v>
      </c>
      <c r="AP1686" s="100">
        <f t="shared" si="208"/>
        <v>0</v>
      </c>
      <c r="AQ1686" s="100">
        <f t="shared" si="208"/>
        <v>0</v>
      </c>
      <c r="AR1686" s="100" t="e">
        <f>VLOOKUP(C1686&amp;E1686&amp;G1686&amp;I1686&amp;J1686,'Código Licitaciones'!$I$8:$I$6500,1,0)</f>
        <v>#N/A</v>
      </c>
    </row>
    <row r="1687" spans="24:44" ht="18" x14ac:dyDescent="0.35">
      <c r="X1687" s="92">
        <f t="shared" si="210"/>
        <v>9</v>
      </c>
      <c r="Z1687" s="100" t="e">
        <f t="shared" si="211"/>
        <v>#DIV/0!</v>
      </c>
      <c r="AA1687" s="105" t="e">
        <f>+VLOOKUP(C1687,'Código Licitaciones'!$J$7:$J$31,1,0)</f>
        <v>#N/A</v>
      </c>
      <c r="AB1687" s="105">
        <f t="shared" si="212"/>
        <v>0</v>
      </c>
      <c r="AC1687" s="105" t="e">
        <f>+VLOOKUP(E1687,'Código Licitaciones'!$K$7:$K$50,1,0)</f>
        <v>#N/A</v>
      </c>
      <c r="AD1687" s="105">
        <f t="shared" si="213"/>
        <v>0</v>
      </c>
      <c r="AE1687" s="105" t="e">
        <f>+VLOOKUP(G1687,'Código Licitaciones'!$L$7:$L$50,1,0)</f>
        <v>#N/A</v>
      </c>
      <c r="AF1687" s="100" t="e">
        <f t="shared" si="214"/>
        <v>#DIV/0!</v>
      </c>
      <c r="AG1687" s="105" t="e">
        <f>+VLOOKUP(I1687,'Código Licitaciones'!$M$7:$M$50,1,0)</f>
        <v>#N/A</v>
      </c>
      <c r="AH1687" s="105" t="e">
        <f>+VLOOKUP(J1687,'Código Licitaciones'!$N$7:$N$50,1,0)</f>
        <v>#N/A</v>
      </c>
      <c r="AI1687" s="105">
        <f t="shared" si="207"/>
        <v>0</v>
      </c>
      <c r="AJ1687" s="105">
        <f t="shared" si="207"/>
        <v>0</v>
      </c>
      <c r="AK1687" s="106" t="e">
        <f>+VLOOKUP(M1687,'Código Barras'!$C$3:$C$1694,1,0)</f>
        <v>#N/A</v>
      </c>
      <c r="AL1687" s="100">
        <f t="shared" si="209"/>
        <v>0</v>
      </c>
      <c r="AM1687" s="100">
        <f t="shared" si="209"/>
        <v>0</v>
      </c>
      <c r="AN1687" s="100">
        <f t="shared" si="209"/>
        <v>0</v>
      </c>
      <c r="AO1687" s="100">
        <f t="shared" si="208"/>
        <v>0</v>
      </c>
      <c r="AP1687" s="100">
        <f t="shared" si="208"/>
        <v>0</v>
      </c>
      <c r="AQ1687" s="100">
        <f t="shared" si="208"/>
        <v>0</v>
      </c>
      <c r="AR1687" s="100" t="e">
        <f>VLOOKUP(C1687&amp;E1687&amp;G1687&amp;I1687&amp;J1687,'Código Licitaciones'!$I$8:$I$6500,1,0)</f>
        <v>#N/A</v>
      </c>
    </row>
    <row r="1688" spans="24:44" ht="18" x14ac:dyDescent="0.35">
      <c r="X1688" s="92">
        <f t="shared" si="210"/>
        <v>9</v>
      </c>
      <c r="Z1688" s="100" t="e">
        <f t="shared" si="211"/>
        <v>#DIV/0!</v>
      </c>
      <c r="AA1688" s="105" t="e">
        <f>+VLOOKUP(C1688,'Código Licitaciones'!$J$7:$J$31,1,0)</f>
        <v>#N/A</v>
      </c>
      <c r="AB1688" s="105">
        <f t="shared" si="212"/>
        <v>0</v>
      </c>
      <c r="AC1688" s="105" t="e">
        <f>+VLOOKUP(E1688,'Código Licitaciones'!$K$7:$K$50,1,0)</f>
        <v>#N/A</v>
      </c>
      <c r="AD1688" s="105">
        <f t="shared" si="213"/>
        <v>0</v>
      </c>
      <c r="AE1688" s="105" t="e">
        <f>+VLOOKUP(G1688,'Código Licitaciones'!$L$7:$L$50,1,0)</f>
        <v>#N/A</v>
      </c>
      <c r="AF1688" s="100" t="e">
        <f t="shared" si="214"/>
        <v>#DIV/0!</v>
      </c>
      <c r="AG1688" s="105" t="e">
        <f>+VLOOKUP(I1688,'Código Licitaciones'!$M$7:$M$50,1,0)</f>
        <v>#N/A</v>
      </c>
      <c r="AH1688" s="105" t="e">
        <f>+VLOOKUP(J1688,'Código Licitaciones'!$N$7:$N$50,1,0)</f>
        <v>#N/A</v>
      </c>
      <c r="AI1688" s="105">
        <f t="shared" si="207"/>
        <v>0</v>
      </c>
      <c r="AJ1688" s="105">
        <f t="shared" si="207"/>
        <v>0</v>
      </c>
      <c r="AK1688" s="106" t="e">
        <f>+VLOOKUP(M1688,'Código Barras'!$C$3:$C$1694,1,0)</f>
        <v>#N/A</v>
      </c>
      <c r="AL1688" s="100">
        <f t="shared" si="209"/>
        <v>0</v>
      </c>
      <c r="AM1688" s="100">
        <f t="shared" si="209"/>
        <v>0</v>
      </c>
      <c r="AN1688" s="100">
        <f t="shared" si="209"/>
        <v>0</v>
      </c>
      <c r="AO1688" s="100">
        <f t="shared" si="208"/>
        <v>0</v>
      </c>
      <c r="AP1688" s="100">
        <f t="shared" si="208"/>
        <v>0</v>
      </c>
      <c r="AQ1688" s="100">
        <f t="shared" si="208"/>
        <v>0</v>
      </c>
      <c r="AR1688" s="100" t="e">
        <f>VLOOKUP(C1688&amp;E1688&amp;G1688&amp;I1688&amp;J1688,'Código Licitaciones'!$I$8:$I$6500,1,0)</f>
        <v>#N/A</v>
      </c>
    </row>
    <row r="1689" spans="24:44" ht="18" x14ac:dyDescent="0.35">
      <c r="X1689" s="92">
        <f t="shared" si="210"/>
        <v>9</v>
      </c>
      <c r="Z1689" s="100" t="e">
        <f t="shared" si="211"/>
        <v>#DIV/0!</v>
      </c>
      <c r="AA1689" s="105" t="e">
        <f>+VLOOKUP(C1689,'Código Licitaciones'!$J$7:$J$31,1,0)</f>
        <v>#N/A</v>
      </c>
      <c r="AB1689" s="105">
        <f t="shared" si="212"/>
        <v>0</v>
      </c>
      <c r="AC1689" s="105" t="e">
        <f>+VLOOKUP(E1689,'Código Licitaciones'!$K$7:$K$50,1,0)</f>
        <v>#N/A</v>
      </c>
      <c r="AD1689" s="105">
        <f t="shared" si="213"/>
        <v>0</v>
      </c>
      <c r="AE1689" s="105" t="e">
        <f>+VLOOKUP(G1689,'Código Licitaciones'!$L$7:$L$50,1,0)</f>
        <v>#N/A</v>
      </c>
      <c r="AF1689" s="100" t="e">
        <f t="shared" si="214"/>
        <v>#DIV/0!</v>
      </c>
      <c r="AG1689" s="105" t="e">
        <f>+VLOOKUP(I1689,'Código Licitaciones'!$M$7:$M$50,1,0)</f>
        <v>#N/A</v>
      </c>
      <c r="AH1689" s="105" t="e">
        <f>+VLOOKUP(J1689,'Código Licitaciones'!$N$7:$N$50,1,0)</f>
        <v>#N/A</v>
      </c>
      <c r="AI1689" s="105">
        <f t="shared" si="207"/>
        <v>0</v>
      </c>
      <c r="AJ1689" s="105">
        <f t="shared" si="207"/>
        <v>0</v>
      </c>
      <c r="AK1689" s="106" t="e">
        <f>+VLOOKUP(M1689,'Código Barras'!$C$3:$C$1694,1,0)</f>
        <v>#N/A</v>
      </c>
      <c r="AL1689" s="100">
        <f t="shared" si="209"/>
        <v>0</v>
      </c>
      <c r="AM1689" s="100">
        <f t="shared" si="209"/>
        <v>0</v>
      </c>
      <c r="AN1689" s="100">
        <f t="shared" si="209"/>
        <v>0</v>
      </c>
      <c r="AO1689" s="100">
        <f t="shared" si="208"/>
        <v>0</v>
      </c>
      <c r="AP1689" s="100">
        <f t="shared" si="208"/>
        <v>0</v>
      </c>
      <c r="AQ1689" s="100">
        <f t="shared" si="208"/>
        <v>0</v>
      </c>
      <c r="AR1689" s="100" t="e">
        <f>VLOOKUP(C1689&amp;E1689&amp;G1689&amp;I1689&amp;J1689,'Código Licitaciones'!$I$8:$I$6500,1,0)</f>
        <v>#N/A</v>
      </c>
    </row>
    <row r="1690" spans="24:44" ht="18" x14ac:dyDescent="0.35">
      <c r="X1690" s="92">
        <f t="shared" si="210"/>
        <v>9</v>
      </c>
      <c r="Z1690" s="100" t="e">
        <f t="shared" si="211"/>
        <v>#DIV/0!</v>
      </c>
      <c r="AA1690" s="105" t="e">
        <f>+VLOOKUP(C1690,'Código Licitaciones'!$J$7:$J$31,1,0)</f>
        <v>#N/A</v>
      </c>
      <c r="AB1690" s="105">
        <f t="shared" si="212"/>
        <v>0</v>
      </c>
      <c r="AC1690" s="105" t="e">
        <f>+VLOOKUP(E1690,'Código Licitaciones'!$K$7:$K$50,1,0)</f>
        <v>#N/A</v>
      </c>
      <c r="AD1690" s="105">
        <f t="shared" si="213"/>
        <v>0</v>
      </c>
      <c r="AE1690" s="105" t="e">
        <f>+VLOOKUP(G1690,'Código Licitaciones'!$L$7:$L$50,1,0)</f>
        <v>#N/A</v>
      </c>
      <c r="AF1690" s="100" t="e">
        <f t="shared" si="214"/>
        <v>#DIV/0!</v>
      </c>
      <c r="AG1690" s="105" t="e">
        <f>+VLOOKUP(I1690,'Código Licitaciones'!$M$7:$M$50,1,0)</f>
        <v>#N/A</v>
      </c>
      <c r="AH1690" s="105" t="e">
        <f>+VLOOKUP(J1690,'Código Licitaciones'!$N$7:$N$50,1,0)</f>
        <v>#N/A</v>
      </c>
      <c r="AI1690" s="105">
        <f t="shared" si="207"/>
        <v>0</v>
      </c>
      <c r="AJ1690" s="105">
        <f t="shared" si="207"/>
        <v>0</v>
      </c>
      <c r="AK1690" s="106" t="e">
        <f>+VLOOKUP(M1690,'Código Barras'!$C$3:$C$1694,1,0)</f>
        <v>#N/A</v>
      </c>
      <c r="AL1690" s="100">
        <f t="shared" si="209"/>
        <v>0</v>
      </c>
      <c r="AM1690" s="100">
        <f t="shared" si="209"/>
        <v>0</v>
      </c>
      <c r="AN1690" s="100">
        <f t="shared" si="209"/>
        <v>0</v>
      </c>
      <c r="AO1690" s="100">
        <f t="shared" si="208"/>
        <v>0</v>
      </c>
      <c r="AP1690" s="100">
        <f t="shared" si="208"/>
        <v>0</v>
      </c>
      <c r="AQ1690" s="100">
        <f t="shared" si="208"/>
        <v>0</v>
      </c>
      <c r="AR1690" s="100" t="e">
        <f>VLOOKUP(C1690&amp;E1690&amp;G1690&amp;I1690&amp;J1690,'Código Licitaciones'!$I$8:$I$6500,1,0)</f>
        <v>#N/A</v>
      </c>
    </row>
    <row r="1691" spans="24:44" ht="18" x14ac:dyDescent="0.35">
      <c r="X1691" s="92">
        <f t="shared" si="210"/>
        <v>9</v>
      </c>
      <c r="Z1691" s="100" t="e">
        <f t="shared" si="211"/>
        <v>#DIV/0!</v>
      </c>
      <c r="AA1691" s="105" t="e">
        <f>+VLOOKUP(C1691,'Código Licitaciones'!$J$7:$J$31,1,0)</f>
        <v>#N/A</v>
      </c>
      <c r="AB1691" s="105">
        <f t="shared" si="212"/>
        <v>0</v>
      </c>
      <c r="AC1691" s="105" t="e">
        <f>+VLOOKUP(E1691,'Código Licitaciones'!$K$7:$K$50,1,0)</f>
        <v>#N/A</v>
      </c>
      <c r="AD1691" s="105">
        <f t="shared" si="213"/>
        <v>0</v>
      </c>
      <c r="AE1691" s="105" t="e">
        <f>+VLOOKUP(G1691,'Código Licitaciones'!$L$7:$L$50,1,0)</f>
        <v>#N/A</v>
      </c>
      <c r="AF1691" s="100" t="e">
        <f t="shared" si="214"/>
        <v>#DIV/0!</v>
      </c>
      <c r="AG1691" s="105" t="e">
        <f>+VLOOKUP(I1691,'Código Licitaciones'!$M$7:$M$50,1,0)</f>
        <v>#N/A</v>
      </c>
      <c r="AH1691" s="105" t="e">
        <f>+VLOOKUP(J1691,'Código Licitaciones'!$N$7:$N$50,1,0)</f>
        <v>#N/A</v>
      </c>
      <c r="AI1691" s="105">
        <f t="shared" si="207"/>
        <v>0</v>
      </c>
      <c r="AJ1691" s="105">
        <f t="shared" si="207"/>
        <v>0</v>
      </c>
      <c r="AK1691" s="106" t="e">
        <f>+VLOOKUP(M1691,'Código Barras'!$C$3:$C$1694,1,0)</f>
        <v>#N/A</v>
      </c>
      <c r="AL1691" s="100">
        <f t="shared" si="209"/>
        <v>0</v>
      </c>
      <c r="AM1691" s="100">
        <f t="shared" si="209"/>
        <v>0</v>
      </c>
      <c r="AN1691" s="100">
        <f t="shared" si="209"/>
        <v>0</v>
      </c>
      <c r="AO1691" s="100">
        <f t="shared" si="208"/>
        <v>0</v>
      </c>
      <c r="AP1691" s="100">
        <f t="shared" si="208"/>
        <v>0</v>
      </c>
      <c r="AQ1691" s="100">
        <f t="shared" si="208"/>
        <v>0</v>
      </c>
      <c r="AR1691" s="100" t="e">
        <f>VLOOKUP(C1691&amp;E1691&amp;G1691&amp;I1691&amp;J1691,'Código Licitaciones'!$I$8:$I$6500,1,0)</f>
        <v>#N/A</v>
      </c>
    </row>
    <row r="1692" spans="24:44" ht="18" x14ac:dyDescent="0.35">
      <c r="X1692" s="92">
        <f t="shared" si="210"/>
        <v>9</v>
      </c>
      <c r="Z1692" s="100" t="e">
        <f t="shared" si="211"/>
        <v>#DIV/0!</v>
      </c>
      <c r="AA1692" s="105" t="e">
        <f>+VLOOKUP(C1692,'Código Licitaciones'!$J$7:$J$31,1,0)</f>
        <v>#N/A</v>
      </c>
      <c r="AB1692" s="105">
        <f t="shared" si="212"/>
        <v>0</v>
      </c>
      <c r="AC1692" s="105" t="e">
        <f>+VLOOKUP(E1692,'Código Licitaciones'!$K$7:$K$50,1,0)</f>
        <v>#N/A</v>
      </c>
      <c r="AD1692" s="105">
        <f t="shared" si="213"/>
        <v>0</v>
      </c>
      <c r="AE1692" s="105" t="e">
        <f>+VLOOKUP(G1692,'Código Licitaciones'!$L$7:$L$50,1,0)</f>
        <v>#N/A</v>
      </c>
      <c r="AF1692" s="100" t="e">
        <f t="shared" si="214"/>
        <v>#DIV/0!</v>
      </c>
      <c r="AG1692" s="105" t="e">
        <f>+VLOOKUP(I1692,'Código Licitaciones'!$M$7:$M$50,1,0)</f>
        <v>#N/A</v>
      </c>
      <c r="AH1692" s="105" t="e">
        <f>+VLOOKUP(J1692,'Código Licitaciones'!$N$7:$N$50,1,0)</f>
        <v>#N/A</v>
      </c>
      <c r="AI1692" s="105">
        <f t="shared" si="207"/>
        <v>0</v>
      </c>
      <c r="AJ1692" s="105">
        <f t="shared" si="207"/>
        <v>0</v>
      </c>
      <c r="AK1692" s="106" t="e">
        <f>+VLOOKUP(M1692,'Código Barras'!$C$3:$C$1694,1,0)</f>
        <v>#N/A</v>
      </c>
      <c r="AL1692" s="100">
        <f t="shared" si="209"/>
        <v>0</v>
      </c>
      <c r="AM1692" s="100">
        <f t="shared" si="209"/>
        <v>0</v>
      </c>
      <c r="AN1692" s="100">
        <f t="shared" si="209"/>
        <v>0</v>
      </c>
      <c r="AO1692" s="100">
        <f t="shared" si="208"/>
        <v>0</v>
      </c>
      <c r="AP1692" s="100">
        <f t="shared" si="208"/>
        <v>0</v>
      </c>
      <c r="AQ1692" s="100">
        <f t="shared" si="208"/>
        <v>0</v>
      </c>
      <c r="AR1692" s="100" t="e">
        <f>VLOOKUP(C1692&amp;E1692&amp;G1692&amp;I1692&amp;J1692,'Código Licitaciones'!$I$8:$I$6500,1,0)</f>
        <v>#N/A</v>
      </c>
    </row>
    <row r="1693" spans="24:44" ht="18" x14ac:dyDescent="0.35">
      <c r="X1693" s="92">
        <f t="shared" si="210"/>
        <v>9</v>
      </c>
      <c r="Z1693" s="100" t="e">
        <f t="shared" si="211"/>
        <v>#DIV/0!</v>
      </c>
      <c r="AA1693" s="105" t="e">
        <f>+VLOOKUP(C1693,'Código Licitaciones'!$J$7:$J$31,1,0)</f>
        <v>#N/A</v>
      </c>
      <c r="AB1693" s="105">
        <f t="shared" si="212"/>
        <v>0</v>
      </c>
      <c r="AC1693" s="105" t="e">
        <f>+VLOOKUP(E1693,'Código Licitaciones'!$K$7:$K$50,1,0)</f>
        <v>#N/A</v>
      </c>
      <c r="AD1693" s="105">
        <f t="shared" si="213"/>
        <v>0</v>
      </c>
      <c r="AE1693" s="105" t="e">
        <f>+VLOOKUP(G1693,'Código Licitaciones'!$L$7:$L$50,1,0)</f>
        <v>#N/A</v>
      </c>
      <c r="AF1693" s="100" t="e">
        <f t="shared" si="214"/>
        <v>#DIV/0!</v>
      </c>
      <c r="AG1693" s="105" t="e">
        <f>+VLOOKUP(I1693,'Código Licitaciones'!$M$7:$M$50,1,0)</f>
        <v>#N/A</v>
      </c>
      <c r="AH1693" s="105" t="e">
        <f>+VLOOKUP(J1693,'Código Licitaciones'!$N$7:$N$50,1,0)</f>
        <v>#N/A</v>
      </c>
      <c r="AI1693" s="105">
        <f t="shared" si="207"/>
        <v>0</v>
      </c>
      <c r="AJ1693" s="105">
        <f t="shared" si="207"/>
        <v>0</v>
      </c>
      <c r="AK1693" s="106" t="e">
        <f>+VLOOKUP(M1693,'Código Barras'!$C$3:$C$1694,1,0)</f>
        <v>#N/A</v>
      </c>
      <c r="AL1693" s="100">
        <f t="shared" si="209"/>
        <v>0</v>
      </c>
      <c r="AM1693" s="100">
        <f t="shared" si="209"/>
        <v>0</v>
      </c>
      <c r="AN1693" s="100">
        <f t="shared" si="209"/>
        <v>0</v>
      </c>
      <c r="AO1693" s="100">
        <f t="shared" si="208"/>
        <v>0</v>
      </c>
      <c r="AP1693" s="100">
        <f t="shared" si="208"/>
        <v>0</v>
      </c>
      <c r="AQ1693" s="100">
        <f t="shared" si="208"/>
        <v>0</v>
      </c>
      <c r="AR1693" s="100" t="e">
        <f>VLOOKUP(C1693&amp;E1693&amp;G1693&amp;I1693&amp;J1693,'Código Licitaciones'!$I$8:$I$6500,1,0)</f>
        <v>#N/A</v>
      </c>
    </row>
    <row r="1694" spans="24:44" ht="18" x14ac:dyDescent="0.35">
      <c r="X1694" s="92">
        <f t="shared" si="210"/>
        <v>9</v>
      </c>
      <c r="Z1694" s="100" t="e">
        <f t="shared" si="211"/>
        <v>#DIV/0!</v>
      </c>
      <c r="AA1694" s="105" t="e">
        <f>+VLOOKUP(C1694,'Código Licitaciones'!$J$7:$J$31,1,0)</f>
        <v>#N/A</v>
      </c>
      <c r="AB1694" s="105">
        <f t="shared" si="212"/>
        <v>0</v>
      </c>
      <c r="AC1694" s="105" t="e">
        <f>+VLOOKUP(E1694,'Código Licitaciones'!$K$7:$K$50,1,0)</f>
        <v>#N/A</v>
      </c>
      <c r="AD1694" s="105">
        <f t="shared" si="213"/>
        <v>0</v>
      </c>
      <c r="AE1694" s="105" t="e">
        <f>+VLOOKUP(G1694,'Código Licitaciones'!$L$7:$L$50,1,0)</f>
        <v>#N/A</v>
      </c>
      <c r="AF1694" s="100" t="e">
        <f t="shared" si="214"/>
        <v>#DIV/0!</v>
      </c>
      <c r="AG1694" s="105" t="e">
        <f>+VLOOKUP(I1694,'Código Licitaciones'!$M$7:$M$50,1,0)</f>
        <v>#N/A</v>
      </c>
      <c r="AH1694" s="105" t="e">
        <f>+VLOOKUP(J1694,'Código Licitaciones'!$N$7:$N$50,1,0)</f>
        <v>#N/A</v>
      </c>
      <c r="AI1694" s="105">
        <f t="shared" si="207"/>
        <v>0</v>
      </c>
      <c r="AJ1694" s="105">
        <f t="shared" si="207"/>
        <v>0</v>
      </c>
      <c r="AK1694" s="106" t="e">
        <f>+VLOOKUP(M1694,'Código Barras'!$C$3:$C$1694,1,0)</f>
        <v>#N/A</v>
      </c>
      <c r="AL1694" s="100">
        <f t="shared" si="209"/>
        <v>0</v>
      </c>
      <c r="AM1694" s="100">
        <f t="shared" si="209"/>
        <v>0</v>
      </c>
      <c r="AN1694" s="100">
        <f t="shared" si="209"/>
        <v>0</v>
      </c>
      <c r="AO1694" s="100">
        <f t="shared" si="208"/>
        <v>0</v>
      </c>
      <c r="AP1694" s="100">
        <f t="shared" si="208"/>
        <v>0</v>
      </c>
      <c r="AQ1694" s="100">
        <f t="shared" si="208"/>
        <v>0</v>
      </c>
      <c r="AR1694" s="100" t="e">
        <f>VLOOKUP(C1694&amp;E1694&amp;G1694&amp;I1694&amp;J1694,'Código Licitaciones'!$I$8:$I$6500,1,0)</f>
        <v>#N/A</v>
      </c>
    </row>
    <row r="1695" spans="24:44" ht="18" x14ac:dyDescent="0.35">
      <c r="X1695" s="92">
        <f t="shared" si="210"/>
        <v>9</v>
      </c>
      <c r="Z1695" s="100" t="e">
        <f t="shared" si="211"/>
        <v>#DIV/0!</v>
      </c>
      <c r="AA1695" s="105" t="e">
        <f>+VLOOKUP(C1695,'Código Licitaciones'!$J$7:$J$31,1,0)</f>
        <v>#N/A</v>
      </c>
      <c r="AB1695" s="105">
        <f t="shared" si="212"/>
        <v>0</v>
      </c>
      <c r="AC1695" s="105" t="e">
        <f>+VLOOKUP(E1695,'Código Licitaciones'!$K$7:$K$50,1,0)</f>
        <v>#N/A</v>
      </c>
      <c r="AD1695" s="105">
        <f t="shared" si="213"/>
        <v>0</v>
      </c>
      <c r="AE1695" s="105" t="e">
        <f>+VLOOKUP(G1695,'Código Licitaciones'!$L$7:$L$50,1,0)</f>
        <v>#N/A</v>
      </c>
      <c r="AF1695" s="100" t="e">
        <f t="shared" si="214"/>
        <v>#DIV/0!</v>
      </c>
      <c r="AG1695" s="105" t="e">
        <f>+VLOOKUP(I1695,'Código Licitaciones'!$M$7:$M$50,1,0)</f>
        <v>#N/A</v>
      </c>
      <c r="AH1695" s="105" t="e">
        <f>+VLOOKUP(J1695,'Código Licitaciones'!$N$7:$N$50,1,0)</f>
        <v>#N/A</v>
      </c>
      <c r="AI1695" s="105">
        <f t="shared" si="207"/>
        <v>0</v>
      </c>
      <c r="AJ1695" s="105">
        <f t="shared" si="207"/>
        <v>0</v>
      </c>
      <c r="AK1695" s="106" t="e">
        <f>+VLOOKUP(M1695,'Código Barras'!$C$3:$C$1694,1,0)</f>
        <v>#N/A</v>
      </c>
      <c r="AL1695" s="100">
        <f t="shared" si="209"/>
        <v>0</v>
      </c>
      <c r="AM1695" s="100">
        <f t="shared" si="209"/>
        <v>0</v>
      </c>
      <c r="AN1695" s="100">
        <f t="shared" si="209"/>
        <v>0</v>
      </c>
      <c r="AO1695" s="100">
        <f t="shared" si="208"/>
        <v>0</v>
      </c>
      <c r="AP1695" s="100">
        <f t="shared" si="208"/>
        <v>0</v>
      </c>
      <c r="AQ1695" s="100">
        <f t="shared" si="208"/>
        <v>0</v>
      </c>
      <c r="AR1695" s="100" t="e">
        <f>VLOOKUP(C1695&amp;E1695&amp;G1695&amp;I1695&amp;J1695,'Código Licitaciones'!$I$8:$I$6500,1,0)</f>
        <v>#N/A</v>
      </c>
    </row>
    <row r="1696" spans="24:44" ht="18" x14ac:dyDescent="0.35">
      <c r="X1696" s="92">
        <f t="shared" si="210"/>
        <v>9</v>
      </c>
      <c r="Z1696" s="100" t="e">
        <f t="shared" si="211"/>
        <v>#DIV/0!</v>
      </c>
      <c r="AA1696" s="105" t="e">
        <f>+VLOOKUP(C1696,'Código Licitaciones'!$J$7:$J$31,1,0)</f>
        <v>#N/A</v>
      </c>
      <c r="AB1696" s="105">
        <f t="shared" si="212"/>
        <v>0</v>
      </c>
      <c r="AC1696" s="105" t="e">
        <f>+VLOOKUP(E1696,'Código Licitaciones'!$K$7:$K$50,1,0)</f>
        <v>#N/A</v>
      </c>
      <c r="AD1696" s="105">
        <f t="shared" si="213"/>
        <v>0</v>
      </c>
      <c r="AE1696" s="105" t="e">
        <f>+VLOOKUP(G1696,'Código Licitaciones'!$L$7:$L$50,1,0)</f>
        <v>#N/A</v>
      </c>
      <c r="AF1696" s="100" t="e">
        <f t="shared" si="214"/>
        <v>#DIV/0!</v>
      </c>
      <c r="AG1696" s="105" t="e">
        <f>+VLOOKUP(I1696,'Código Licitaciones'!$M$7:$M$50,1,0)</f>
        <v>#N/A</v>
      </c>
      <c r="AH1696" s="105" t="e">
        <f>+VLOOKUP(J1696,'Código Licitaciones'!$N$7:$N$50,1,0)</f>
        <v>#N/A</v>
      </c>
      <c r="AI1696" s="105">
        <f t="shared" si="207"/>
        <v>0</v>
      </c>
      <c r="AJ1696" s="105">
        <f t="shared" si="207"/>
        <v>0</v>
      </c>
      <c r="AK1696" s="106" t="e">
        <f>+VLOOKUP(M1696,'Código Barras'!$C$3:$C$1694,1,0)</f>
        <v>#N/A</v>
      </c>
      <c r="AL1696" s="100">
        <f t="shared" si="209"/>
        <v>0</v>
      </c>
      <c r="AM1696" s="100">
        <f t="shared" si="209"/>
        <v>0</v>
      </c>
      <c r="AN1696" s="100">
        <f t="shared" si="209"/>
        <v>0</v>
      </c>
      <c r="AO1696" s="100">
        <f t="shared" si="208"/>
        <v>0</v>
      </c>
      <c r="AP1696" s="100">
        <f t="shared" si="208"/>
        <v>0</v>
      </c>
      <c r="AQ1696" s="100">
        <f t="shared" si="208"/>
        <v>0</v>
      </c>
      <c r="AR1696" s="100" t="e">
        <f>VLOOKUP(C1696&amp;E1696&amp;G1696&amp;I1696&amp;J1696,'Código Licitaciones'!$I$8:$I$6500,1,0)</f>
        <v>#N/A</v>
      </c>
    </row>
    <row r="1697" spans="24:44" ht="18" x14ac:dyDescent="0.35">
      <c r="X1697" s="92">
        <f t="shared" si="210"/>
        <v>9</v>
      </c>
      <c r="Z1697" s="100" t="e">
        <f t="shared" si="211"/>
        <v>#DIV/0!</v>
      </c>
      <c r="AA1697" s="105" t="e">
        <f>+VLOOKUP(C1697,'Código Licitaciones'!$J$7:$J$31,1,0)</f>
        <v>#N/A</v>
      </c>
      <c r="AB1697" s="105">
        <f t="shared" si="212"/>
        <v>0</v>
      </c>
      <c r="AC1697" s="105" t="e">
        <f>+VLOOKUP(E1697,'Código Licitaciones'!$K$7:$K$50,1,0)</f>
        <v>#N/A</v>
      </c>
      <c r="AD1697" s="105">
        <f t="shared" si="213"/>
        <v>0</v>
      </c>
      <c r="AE1697" s="105" t="e">
        <f>+VLOOKUP(G1697,'Código Licitaciones'!$L$7:$L$50,1,0)</f>
        <v>#N/A</v>
      </c>
      <c r="AF1697" s="100" t="e">
        <f t="shared" si="214"/>
        <v>#DIV/0!</v>
      </c>
      <c r="AG1697" s="105" t="e">
        <f>+VLOOKUP(I1697,'Código Licitaciones'!$M$7:$M$50,1,0)</f>
        <v>#N/A</v>
      </c>
      <c r="AH1697" s="105" t="e">
        <f>+VLOOKUP(J1697,'Código Licitaciones'!$N$7:$N$50,1,0)</f>
        <v>#N/A</v>
      </c>
      <c r="AI1697" s="105">
        <f t="shared" si="207"/>
        <v>0</v>
      </c>
      <c r="AJ1697" s="105">
        <f t="shared" si="207"/>
        <v>0</v>
      </c>
      <c r="AK1697" s="106" t="e">
        <f>+VLOOKUP(M1697,'Código Barras'!$C$3:$C$1694,1,0)</f>
        <v>#N/A</v>
      </c>
      <c r="AL1697" s="100">
        <f t="shared" si="209"/>
        <v>0</v>
      </c>
      <c r="AM1697" s="100">
        <f t="shared" si="209"/>
        <v>0</v>
      </c>
      <c r="AN1697" s="100">
        <f t="shared" si="209"/>
        <v>0</v>
      </c>
      <c r="AO1697" s="100">
        <f t="shared" si="208"/>
        <v>0</v>
      </c>
      <c r="AP1697" s="100">
        <f t="shared" si="208"/>
        <v>0</v>
      </c>
      <c r="AQ1697" s="100">
        <f t="shared" si="208"/>
        <v>0</v>
      </c>
      <c r="AR1697" s="100" t="e">
        <f>VLOOKUP(C1697&amp;E1697&amp;G1697&amp;I1697&amp;J1697,'Código Licitaciones'!$I$8:$I$6500,1,0)</f>
        <v>#N/A</v>
      </c>
    </row>
    <row r="1698" spans="24:44" ht="18" x14ac:dyDescent="0.35">
      <c r="X1698" s="92">
        <f t="shared" si="210"/>
        <v>9</v>
      </c>
      <c r="Z1698" s="100" t="e">
        <f t="shared" si="211"/>
        <v>#DIV/0!</v>
      </c>
      <c r="AA1698" s="105" t="e">
        <f>+VLOOKUP(C1698,'Código Licitaciones'!$J$7:$J$31,1,0)</f>
        <v>#N/A</v>
      </c>
      <c r="AB1698" s="105">
        <f t="shared" si="212"/>
        <v>0</v>
      </c>
      <c r="AC1698" s="105" t="e">
        <f>+VLOOKUP(E1698,'Código Licitaciones'!$K$7:$K$50,1,0)</f>
        <v>#N/A</v>
      </c>
      <c r="AD1698" s="105">
        <f t="shared" si="213"/>
        <v>0</v>
      </c>
      <c r="AE1698" s="105" t="e">
        <f>+VLOOKUP(G1698,'Código Licitaciones'!$L$7:$L$50,1,0)</f>
        <v>#N/A</v>
      </c>
      <c r="AF1698" s="100" t="e">
        <f t="shared" si="214"/>
        <v>#DIV/0!</v>
      </c>
      <c r="AG1698" s="105" t="e">
        <f>+VLOOKUP(I1698,'Código Licitaciones'!$M$7:$M$50,1,0)</f>
        <v>#N/A</v>
      </c>
      <c r="AH1698" s="105" t="e">
        <f>+VLOOKUP(J1698,'Código Licitaciones'!$N$7:$N$50,1,0)</f>
        <v>#N/A</v>
      </c>
      <c r="AI1698" s="105">
        <f t="shared" si="207"/>
        <v>0</v>
      </c>
      <c r="AJ1698" s="105">
        <f t="shared" si="207"/>
        <v>0</v>
      </c>
      <c r="AK1698" s="106" t="e">
        <f>+VLOOKUP(M1698,'Código Barras'!$C$3:$C$1694,1,0)</f>
        <v>#N/A</v>
      </c>
      <c r="AL1698" s="100">
        <f t="shared" si="209"/>
        <v>0</v>
      </c>
      <c r="AM1698" s="100">
        <f t="shared" si="209"/>
        <v>0</v>
      </c>
      <c r="AN1698" s="100">
        <f t="shared" si="209"/>
        <v>0</v>
      </c>
      <c r="AO1698" s="100">
        <f t="shared" si="208"/>
        <v>0</v>
      </c>
      <c r="AP1698" s="100">
        <f t="shared" si="208"/>
        <v>0</v>
      </c>
      <c r="AQ1698" s="100">
        <f t="shared" si="208"/>
        <v>0</v>
      </c>
      <c r="AR1698" s="100" t="e">
        <f>VLOOKUP(C1698&amp;E1698&amp;G1698&amp;I1698&amp;J1698,'Código Licitaciones'!$I$8:$I$6500,1,0)</f>
        <v>#N/A</v>
      </c>
    </row>
    <row r="1699" spans="24:44" ht="18" x14ac:dyDescent="0.35">
      <c r="X1699" s="92">
        <f t="shared" si="210"/>
        <v>9</v>
      </c>
      <c r="Z1699" s="100" t="e">
        <f t="shared" si="211"/>
        <v>#DIV/0!</v>
      </c>
      <c r="AA1699" s="105" t="e">
        <f>+VLOOKUP(C1699,'Código Licitaciones'!$J$7:$J$31,1,0)</f>
        <v>#N/A</v>
      </c>
      <c r="AB1699" s="105">
        <f t="shared" si="212"/>
        <v>0</v>
      </c>
      <c r="AC1699" s="105" t="e">
        <f>+VLOOKUP(E1699,'Código Licitaciones'!$K$7:$K$50,1,0)</f>
        <v>#N/A</v>
      </c>
      <c r="AD1699" s="105">
        <f t="shared" si="213"/>
        <v>0</v>
      </c>
      <c r="AE1699" s="105" t="e">
        <f>+VLOOKUP(G1699,'Código Licitaciones'!$L$7:$L$50,1,0)</f>
        <v>#N/A</v>
      </c>
      <c r="AF1699" s="100" t="e">
        <f t="shared" si="214"/>
        <v>#DIV/0!</v>
      </c>
      <c r="AG1699" s="105" t="e">
        <f>+VLOOKUP(I1699,'Código Licitaciones'!$M$7:$M$50,1,0)</f>
        <v>#N/A</v>
      </c>
      <c r="AH1699" s="105" t="e">
        <f>+VLOOKUP(J1699,'Código Licitaciones'!$N$7:$N$50,1,0)</f>
        <v>#N/A</v>
      </c>
      <c r="AI1699" s="105">
        <f t="shared" si="207"/>
        <v>0</v>
      </c>
      <c r="AJ1699" s="105">
        <f t="shared" si="207"/>
        <v>0</v>
      </c>
      <c r="AK1699" s="106" t="e">
        <f>+VLOOKUP(M1699,'Código Barras'!$C$3:$C$1694,1,0)</f>
        <v>#N/A</v>
      </c>
      <c r="AL1699" s="100">
        <f t="shared" si="209"/>
        <v>0</v>
      </c>
      <c r="AM1699" s="100">
        <f t="shared" si="209"/>
        <v>0</v>
      </c>
      <c r="AN1699" s="100">
        <f t="shared" si="209"/>
        <v>0</v>
      </c>
      <c r="AO1699" s="100">
        <f t="shared" si="208"/>
        <v>0</v>
      </c>
      <c r="AP1699" s="100">
        <f t="shared" si="208"/>
        <v>0</v>
      </c>
      <c r="AQ1699" s="100">
        <f t="shared" si="208"/>
        <v>0</v>
      </c>
      <c r="AR1699" s="100" t="e">
        <f>VLOOKUP(C1699&amp;E1699&amp;G1699&amp;I1699&amp;J1699,'Código Licitaciones'!$I$8:$I$6500,1,0)</f>
        <v>#N/A</v>
      </c>
    </row>
    <row r="1700" spans="24:44" ht="18" x14ac:dyDescent="0.35">
      <c r="X1700" s="92">
        <f t="shared" si="210"/>
        <v>9</v>
      </c>
      <c r="Z1700" s="100" t="e">
        <f t="shared" si="211"/>
        <v>#DIV/0!</v>
      </c>
      <c r="AA1700" s="105" t="e">
        <f>+VLOOKUP(C1700,'Código Licitaciones'!$J$7:$J$31,1,0)</f>
        <v>#N/A</v>
      </c>
      <c r="AB1700" s="105">
        <f t="shared" si="212"/>
        <v>0</v>
      </c>
      <c r="AC1700" s="105" t="e">
        <f>+VLOOKUP(E1700,'Código Licitaciones'!$K$7:$K$50,1,0)</f>
        <v>#N/A</v>
      </c>
      <c r="AD1700" s="105">
        <f t="shared" si="213"/>
        <v>0</v>
      </c>
      <c r="AE1700" s="105" t="e">
        <f>+VLOOKUP(G1700,'Código Licitaciones'!$L$7:$L$50,1,0)</f>
        <v>#N/A</v>
      </c>
      <c r="AF1700" s="100" t="e">
        <f t="shared" si="214"/>
        <v>#DIV/0!</v>
      </c>
      <c r="AG1700" s="105" t="e">
        <f>+VLOOKUP(I1700,'Código Licitaciones'!$M$7:$M$50,1,0)</f>
        <v>#N/A</v>
      </c>
      <c r="AH1700" s="105" t="e">
        <f>+VLOOKUP(J1700,'Código Licitaciones'!$N$7:$N$50,1,0)</f>
        <v>#N/A</v>
      </c>
      <c r="AI1700" s="105">
        <f t="shared" si="207"/>
        <v>0</v>
      </c>
      <c r="AJ1700" s="105">
        <f t="shared" si="207"/>
        <v>0</v>
      </c>
      <c r="AK1700" s="106" t="e">
        <f>+VLOOKUP(M1700,'Código Barras'!$C$3:$C$1694,1,0)</f>
        <v>#N/A</v>
      </c>
      <c r="AL1700" s="100">
        <f t="shared" si="209"/>
        <v>0</v>
      </c>
      <c r="AM1700" s="100">
        <f t="shared" si="209"/>
        <v>0</v>
      </c>
      <c r="AN1700" s="100">
        <f t="shared" si="209"/>
        <v>0</v>
      </c>
      <c r="AO1700" s="100">
        <f t="shared" si="208"/>
        <v>0</v>
      </c>
      <c r="AP1700" s="100">
        <f t="shared" si="208"/>
        <v>0</v>
      </c>
      <c r="AQ1700" s="100">
        <f t="shared" si="208"/>
        <v>0</v>
      </c>
      <c r="AR1700" s="100" t="e">
        <f>VLOOKUP(C1700&amp;E1700&amp;G1700&amp;I1700&amp;J1700,'Código Licitaciones'!$I$8:$I$6500,1,0)</f>
        <v>#N/A</v>
      </c>
    </row>
    <row r="1701" spans="24:44" ht="18" x14ac:dyDescent="0.35">
      <c r="X1701" s="92">
        <f t="shared" si="210"/>
        <v>9</v>
      </c>
      <c r="Z1701" s="100" t="e">
        <f t="shared" si="211"/>
        <v>#DIV/0!</v>
      </c>
      <c r="AA1701" s="105" t="e">
        <f>+VLOOKUP(C1701,'Código Licitaciones'!$J$7:$J$31,1,0)</f>
        <v>#N/A</v>
      </c>
      <c r="AB1701" s="105">
        <f t="shared" si="212"/>
        <v>0</v>
      </c>
      <c r="AC1701" s="105" t="e">
        <f>+VLOOKUP(E1701,'Código Licitaciones'!$K$7:$K$50,1,0)</f>
        <v>#N/A</v>
      </c>
      <c r="AD1701" s="105">
        <f t="shared" si="213"/>
        <v>0</v>
      </c>
      <c r="AE1701" s="105" t="e">
        <f>+VLOOKUP(G1701,'Código Licitaciones'!$L$7:$L$50,1,0)</f>
        <v>#N/A</v>
      </c>
      <c r="AF1701" s="100" t="e">
        <f t="shared" si="214"/>
        <v>#DIV/0!</v>
      </c>
      <c r="AG1701" s="105" t="e">
        <f>+VLOOKUP(I1701,'Código Licitaciones'!$M$7:$M$50,1,0)</f>
        <v>#N/A</v>
      </c>
      <c r="AH1701" s="105" t="e">
        <f>+VLOOKUP(J1701,'Código Licitaciones'!$N$7:$N$50,1,0)</f>
        <v>#N/A</v>
      </c>
      <c r="AI1701" s="105">
        <f t="shared" si="207"/>
        <v>0</v>
      </c>
      <c r="AJ1701" s="105">
        <f t="shared" si="207"/>
        <v>0</v>
      </c>
      <c r="AK1701" s="106" t="e">
        <f>+VLOOKUP(M1701,'Código Barras'!$C$3:$C$1694,1,0)</f>
        <v>#N/A</v>
      </c>
      <c r="AL1701" s="100">
        <f t="shared" si="209"/>
        <v>0</v>
      </c>
      <c r="AM1701" s="100">
        <f t="shared" si="209"/>
        <v>0</v>
      </c>
      <c r="AN1701" s="100">
        <f t="shared" si="209"/>
        <v>0</v>
      </c>
      <c r="AO1701" s="100">
        <f t="shared" si="208"/>
        <v>0</v>
      </c>
      <c r="AP1701" s="100">
        <f t="shared" si="208"/>
        <v>0</v>
      </c>
      <c r="AQ1701" s="100">
        <f t="shared" si="208"/>
        <v>0</v>
      </c>
      <c r="AR1701" s="100" t="e">
        <f>VLOOKUP(C1701&amp;E1701&amp;G1701&amp;I1701&amp;J1701,'Código Licitaciones'!$I$8:$I$6500,1,0)</f>
        <v>#N/A</v>
      </c>
    </row>
    <row r="1702" spans="24:44" ht="18" x14ac:dyDescent="0.35">
      <c r="X1702" s="92">
        <f t="shared" si="210"/>
        <v>9</v>
      </c>
      <c r="Z1702" s="100" t="e">
        <f t="shared" si="211"/>
        <v>#DIV/0!</v>
      </c>
      <c r="AA1702" s="105" t="e">
        <f>+VLOOKUP(C1702,'Código Licitaciones'!$J$7:$J$31,1,0)</f>
        <v>#N/A</v>
      </c>
      <c r="AB1702" s="105">
        <f t="shared" si="212"/>
        <v>0</v>
      </c>
      <c r="AC1702" s="105" t="e">
        <f>+VLOOKUP(E1702,'Código Licitaciones'!$K$7:$K$50,1,0)</f>
        <v>#N/A</v>
      </c>
      <c r="AD1702" s="105">
        <f t="shared" si="213"/>
        <v>0</v>
      </c>
      <c r="AE1702" s="105" t="e">
        <f>+VLOOKUP(G1702,'Código Licitaciones'!$L$7:$L$50,1,0)</f>
        <v>#N/A</v>
      </c>
      <c r="AF1702" s="100" t="e">
        <f t="shared" si="214"/>
        <v>#DIV/0!</v>
      </c>
      <c r="AG1702" s="105" t="e">
        <f>+VLOOKUP(I1702,'Código Licitaciones'!$M$7:$M$50,1,0)</f>
        <v>#N/A</v>
      </c>
      <c r="AH1702" s="105" t="e">
        <f>+VLOOKUP(J1702,'Código Licitaciones'!$N$7:$N$50,1,0)</f>
        <v>#N/A</v>
      </c>
      <c r="AI1702" s="105">
        <f t="shared" si="207"/>
        <v>0</v>
      </c>
      <c r="AJ1702" s="105">
        <f t="shared" si="207"/>
        <v>0</v>
      </c>
      <c r="AK1702" s="106" t="e">
        <f>+VLOOKUP(M1702,'Código Barras'!$C$3:$C$1694,1,0)</f>
        <v>#N/A</v>
      </c>
      <c r="AL1702" s="100">
        <f t="shared" si="209"/>
        <v>0</v>
      </c>
      <c r="AM1702" s="100">
        <f t="shared" si="209"/>
        <v>0</v>
      </c>
      <c r="AN1702" s="100">
        <f t="shared" si="209"/>
        <v>0</v>
      </c>
      <c r="AO1702" s="100">
        <f t="shared" si="208"/>
        <v>0</v>
      </c>
      <c r="AP1702" s="100">
        <f t="shared" si="208"/>
        <v>0</v>
      </c>
      <c r="AQ1702" s="100">
        <f t="shared" si="208"/>
        <v>0</v>
      </c>
      <c r="AR1702" s="100" t="e">
        <f>VLOOKUP(C1702&amp;E1702&amp;G1702&amp;I1702&amp;J1702,'Código Licitaciones'!$I$8:$I$6500,1,0)</f>
        <v>#N/A</v>
      </c>
    </row>
    <row r="1703" spans="24:44" ht="18" x14ac:dyDescent="0.35">
      <c r="X1703" s="92">
        <f t="shared" si="210"/>
        <v>9</v>
      </c>
      <c r="Z1703" s="100" t="e">
        <f t="shared" si="211"/>
        <v>#DIV/0!</v>
      </c>
      <c r="AA1703" s="105" t="e">
        <f>+VLOOKUP(C1703,'Código Licitaciones'!$J$7:$J$31,1,0)</f>
        <v>#N/A</v>
      </c>
      <c r="AB1703" s="105">
        <f t="shared" si="212"/>
        <v>0</v>
      </c>
      <c r="AC1703" s="105" t="e">
        <f>+VLOOKUP(E1703,'Código Licitaciones'!$K$7:$K$50,1,0)</f>
        <v>#N/A</v>
      </c>
      <c r="AD1703" s="105">
        <f t="shared" si="213"/>
        <v>0</v>
      </c>
      <c r="AE1703" s="105" t="e">
        <f>+VLOOKUP(G1703,'Código Licitaciones'!$L$7:$L$50,1,0)</f>
        <v>#N/A</v>
      </c>
      <c r="AF1703" s="100" t="e">
        <f t="shared" si="214"/>
        <v>#DIV/0!</v>
      </c>
      <c r="AG1703" s="105" t="e">
        <f>+VLOOKUP(I1703,'Código Licitaciones'!$M$7:$M$50,1,0)</f>
        <v>#N/A</v>
      </c>
      <c r="AH1703" s="105" t="e">
        <f>+VLOOKUP(J1703,'Código Licitaciones'!$N$7:$N$50,1,0)</f>
        <v>#N/A</v>
      </c>
      <c r="AI1703" s="105">
        <f t="shared" si="207"/>
        <v>0</v>
      </c>
      <c r="AJ1703" s="105">
        <f t="shared" si="207"/>
        <v>0</v>
      </c>
      <c r="AK1703" s="106" t="e">
        <f>+VLOOKUP(M1703,'Código Barras'!$C$3:$C$1694,1,0)</f>
        <v>#N/A</v>
      </c>
      <c r="AL1703" s="100">
        <f t="shared" si="209"/>
        <v>0</v>
      </c>
      <c r="AM1703" s="100">
        <f t="shared" si="209"/>
        <v>0</v>
      </c>
      <c r="AN1703" s="100">
        <f t="shared" si="209"/>
        <v>0</v>
      </c>
      <c r="AO1703" s="100">
        <f t="shared" si="208"/>
        <v>0</v>
      </c>
      <c r="AP1703" s="100">
        <f t="shared" si="208"/>
        <v>0</v>
      </c>
      <c r="AQ1703" s="100">
        <f t="shared" si="208"/>
        <v>0</v>
      </c>
      <c r="AR1703" s="100" t="e">
        <f>VLOOKUP(C1703&amp;E1703&amp;G1703&amp;I1703&amp;J1703,'Código Licitaciones'!$I$8:$I$6500,1,0)</f>
        <v>#N/A</v>
      </c>
    </row>
    <row r="1704" spans="24:44" ht="18" x14ac:dyDescent="0.35">
      <c r="X1704" s="92">
        <f t="shared" si="210"/>
        <v>9</v>
      </c>
      <c r="Z1704" s="100" t="e">
        <f t="shared" si="211"/>
        <v>#DIV/0!</v>
      </c>
      <c r="AA1704" s="105" t="e">
        <f>+VLOOKUP(C1704,'Código Licitaciones'!$J$7:$J$31,1,0)</f>
        <v>#N/A</v>
      </c>
      <c r="AB1704" s="105">
        <f t="shared" si="212"/>
        <v>0</v>
      </c>
      <c r="AC1704" s="105" t="e">
        <f>+VLOOKUP(E1704,'Código Licitaciones'!$K$7:$K$50,1,0)</f>
        <v>#N/A</v>
      </c>
      <c r="AD1704" s="105">
        <f t="shared" si="213"/>
        <v>0</v>
      </c>
      <c r="AE1704" s="105" t="e">
        <f>+VLOOKUP(G1704,'Código Licitaciones'!$L$7:$L$50,1,0)</f>
        <v>#N/A</v>
      </c>
      <c r="AF1704" s="100" t="e">
        <f t="shared" si="214"/>
        <v>#DIV/0!</v>
      </c>
      <c r="AG1704" s="105" t="e">
        <f>+VLOOKUP(I1704,'Código Licitaciones'!$M$7:$M$50,1,0)</f>
        <v>#N/A</v>
      </c>
      <c r="AH1704" s="105" t="e">
        <f>+VLOOKUP(J1704,'Código Licitaciones'!$N$7:$N$50,1,0)</f>
        <v>#N/A</v>
      </c>
      <c r="AI1704" s="105">
        <f t="shared" si="207"/>
        <v>0</v>
      </c>
      <c r="AJ1704" s="105">
        <f t="shared" si="207"/>
        <v>0</v>
      </c>
      <c r="AK1704" s="106" t="e">
        <f>+VLOOKUP(M1704,'Código Barras'!$C$3:$C$1694,1,0)</f>
        <v>#N/A</v>
      </c>
      <c r="AL1704" s="100">
        <f t="shared" si="209"/>
        <v>0</v>
      </c>
      <c r="AM1704" s="100">
        <f t="shared" si="209"/>
        <v>0</v>
      </c>
      <c r="AN1704" s="100">
        <f t="shared" si="209"/>
        <v>0</v>
      </c>
      <c r="AO1704" s="100">
        <f t="shared" si="208"/>
        <v>0</v>
      </c>
      <c r="AP1704" s="100">
        <f t="shared" si="208"/>
        <v>0</v>
      </c>
      <c r="AQ1704" s="100">
        <f t="shared" si="208"/>
        <v>0</v>
      </c>
      <c r="AR1704" s="100" t="e">
        <f>VLOOKUP(C1704&amp;E1704&amp;G1704&amp;I1704&amp;J1704,'Código Licitaciones'!$I$8:$I$6500,1,0)</f>
        <v>#N/A</v>
      </c>
    </row>
    <row r="1705" spans="24:44" ht="18" x14ac:dyDescent="0.35">
      <c r="X1705" s="92">
        <f t="shared" si="210"/>
        <v>9</v>
      </c>
      <c r="Z1705" s="100" t="e">
        <f t="shared" si="211"/>
        <v>#DIV/0!</v>
      </c>
      <c r="AA1705" s="105" t="e">
        <f>+VLOOKUP(C1705,'Código Licitaciones'!$J$7:$J$31,1,0)</f>
        <v>#N/A</v>
      </c>
      <c r="AB1705" s="105">
        <f t="shared" si="212"/>
        <v>0</v>
      </c>
      <c r="AC1705" s="105" t="e">
        <f>+VLOOKUP(E1705,'Código Licitaciones'!$K$7:$K$50,1,0)</f>
        <v>#N/A</v>
      </c>
      <c r="AD1705" s="105">
        <f t="shared" si="213"/>
        <v>0</v>
      </c>
      <c r="AE1705" s="105" t="e">
        <f>+VLOOKUP(G1705,'Código Licitaciones'!$L$7:$L$50,1,0)</f>
        <v>#N/A</v>
      </c>
      <c r="AF1705" s="100" t="e">
        <f t="shared" si="214"/>
        <v>#DIV/0!</v>
      </c>
      <c r="AG1705" s="105" t="e">
        <f>+VLOOKUP(I1705,'Código Licitaciones'!$M$7:$M$50,1,0)</f>
        <v>#N/A</v>
      </c>
      <c r="AH1705" s="105" t="e">
        <f>+VLOOKUP(J1705,'Código Licitaciones'!$N$7:$N$50,1,0)</f>
        <v>#N/A</v>
      </c>
      <c r="AI1705" s="105">
        <f t="shared" si="207"/>
        <v>0</v>
      </c>
      <c r="AJ1705" s="105">
        <f t="shared" si="207"/>
        <v>0</v>
      </c>
      <c r="AK1705" s="106" t="e">
        <f>+VLOOKUP(M1705,'Código Barras'!$C$3:$C$1694,1,0)</f>
        <v>#N/A</v>
      </c>
      <c r="AL1705" s="100">
        <f t="shared" si="209"/>
        <v>0</v>
      </c>
      <c r="AM1705" s="100">
        <f t="shared" si="209"/>
        <v>0</v>
      </c>
      <c r="AN1705" s="100">
        <f t="shared" si="209"/>
        <v>0</v>
      </c>
      <c r="AO1705" s="100">
        <f t="shared" si="208"/>
        <v>0</v>
      </c>
      <c r="AP1705" s="100">
        <f t="shared" si="208"/>
        <v>0</v>
      </c>
      <c r="AQ1705" s="100">
        <f t="shared" si="208"/>
        <v>0</v>
      </c>
      <c r="AR1705" s="100" t="e">
        <f>VLOOKUP(C1705&amp;E1705&amp;G1705&amp;I1705&amp;J1705,'Código Licitaciones'!$I$8:$I$6500,1,0)</f>
        <v>#N/A</v>
      </c>
    </row>
    <row r="1706" spans="24:44" ht="18" x14ac:dyDescent="0.35">
      <c r="X1706" s="92">
        <f t="shared" si="210"/>
        <v>9</v>
      </c>
      <c r="Z1706" s="100" t="e">
        <f t="shared" si="211"/>
        <v>#DIV/0!</v>
      </c>
      <c r="AA1706" s="105" t="e">
        <f>+VLOOKUP(C1706,'Código Licitaciones'!$J$7:$J$31,1,0)</f>
        <v>#N/A</v>
      </c>
      <c r="AB1706" s="105">
        <f t="shared" si="212"/>
        <v>0</v>
      </c>
      <c r="AC1706" s="105" t="e">
        <f>+VLOOKUP(E1706,'Código Licitaciones'!$K$7:$K$50,1,0)</f>
        <v>#N/A</v>
      </c>
      <c r="AD1706" s="105">
        <f t="shared" si="213"/>
        <v>0</v>
      </c>
      <c r="AE1706" s="105" t="e">
        <f>+VLOOKUP(G1706,'Código Licitaciones'!$L$7:$L$50,1,0)</f>
        <v>#N/A</v>
      </c>
      <c r="AF1706" s="100" t="e">
        <f t="shared" si="214"/>
        <v>#DIV/0!</v>
      </c>
      <c r="AG1706" s="105" t="e">
        <f>+VLOOKUP(I1706,'Código Licitaciones'!$M$7:$M$50,1,0)</f>
        <v>#N/A</v>
      </c>
      <c r="AH1706" s="105" t="e">
        <f>+VLOOKUP(J1706,'Código Licitaciones'!$N$7:$N$50,1,0)</f>
        <v>#N/A</v>
      </c>
      <c r="AI1706" s="105">
        <f t="shared" si="207"/>
        <v>0</v>
      </c>
      <c r="AJ1706" s="105">
        <f t="shared" si="207"/>
        <v>0</v>
      </c>
      <c r="AK1706" s="106" t="e">
        <f>+VLOOKUP(M1706,'Código Barras'!$C$3:$C$1694,1,0)</f>
        <v>#N/A</v>
      </c>
      <c r="AL1706" s="100">
        <f t="shared" si="209"/>
        <v>0</v>
      </c>
      <c r="AM1706" s="100">
        <f t="shared" si="209"/>
        <v>0</v>
      </c>
      <c r="AN1706" s="100">
        <f t="shared" si="209"/>
        <v>0</v>
      </c>
      <c r="AO1706" s="100">
        <f t="shared" si="208"/>
        <v>0</v>
      </c>
      <c r="AP1706" s="100">
        <f t="shared" si="208"/>
        <v>0</v>
      </c>
      <c r="AQ1706" s="100">
        <f t="shared" si="208"/>
        <v>0</v>
      </c>
      <c r="AR1706" s="100" t="e">
        <f>VLOOKUP(C1706&amp;E1706&amp;G1706&amp;I1706&amp;J1706,'Código Licitaciones'!$I$8:$I$6500,1,0)</f>
        <v>#N/A</v>
      </c>
    </row>
    <row r="1707" spans="24:44" ht="18" x14ac:dyDescent="0.35">
      <c r="X1707" s="92">
        <f t="shared" si="210"/>
        <v>9</v>
      </c>
      <c r="Z1707" s="100" t="e">
        <f t="shared" si="211"/>
        <v>#DIV/0!</v>
      </c>
      <c r="AA1707" s="105" t="e">
        <f>+VLOOKUP(C1707,'Código Licitaciones'!$J$7:$J$31,1,0)</f>
        <v>#N/A</v>
      </c>
      <c r="AB1707" s="105">
        <f t="shared" si="212"/>
        <v>0</v>
      </c>
      <c r="AC1707" s="105" t="e">
        <f>+VLOOKUP(E1707,'Código Licitaciones'!$K$7:$K$50,1,0)</f>
        <v>#N/A</v>
      </c>
      <c r="AD1707" s="105">
        <f t="shared" si="213"/>
        <v>0</v>
      </c>
      <c r="AE1707" s="105" t="e">
        <f>+VLOOKUP(G1707,'Código Licitaciones'!$L$7:$L$50,1,0)</f>
        <v>#N/A</v>
      </c>
      <c r="AF1707" s="100" t="e">
        <f t="shared" si="214"/>
        <v>#DIV/0!</v>
      </c>
      <c r="AG1707" s="105" t="e">
        <f>+VLOOKUP(I1707,'Código Licitaciones'!$M$7:$M$50,1,0)</f>
        <v>#N/A</v>
      </c>
      <c r="AH1707" s="105" t="e">
        <f>+VLOOKUP(J1707,'Código Licitaciones'!$N$7:$N$50,1,0)</f>
        <v>#N/A</v>
      </c>
      <c r="AI1707" s="105">
        <f t="shared" si="207"/>
        <v>0</v>
      </c>
      <c r="AJ1707" s="105">
        <f t="shared" si="207"/>
        <v>0</v>
      </c>
      <c r="AK1707" s="106" t="e">
        <f>+VLOOKUP(M1707,'Código Barras'!$C$3:$C$1694,1,0)</f>
        <v>#N/A</v>
      </c>
      <c r="AL1707" s="100">
        <f t="shared" si="209"/>
        <v>0</v>
      </c>
      <c r="AM1707" s="100">
        <f t="shared" si="209"/>
        <v>0</v>
      </c>
      <c r="AN1707" s="100">
        <f t="shared" si="209"/>
        <v>0</v>
      </c>
      <c r="AO1707" s="100">
        <f t="shared" si="208"/>
        <v>0</v>
      </c>
      <c r="AP1707" s="100">
        <f t="shared" si="208"/>
        <v>0</v>
      </c>
      <c r="AQ1707" s="100">
        <f t="shared" si="208"/>
        <v>0</v>
      </c>
      <c r="AR1707" s="100" t="e">
        <f>VLOOKUP(C1707&amp;E1707&amp;G1707&amp;I1707&amp;J1707,'Código Licitaciones'!$I$8:$I$6500,1,0)</f>
        <v>#N/A</v>
      </c>
    </row>
    <row r="1708" spans="24:44" ht="18" x14ac:dyDescent="0.35">
      <c r="X1708" s="92">
        <f t="shared" si="210"/>
        <v>9</v>
      </c>
      <c r="Z1708" s="100" t="e">
        <f t="shared" si="211"/>
        <v>#DIV/0!</v>
      </c>
      <c r="AA1708" s="105" t="e">
        <f>+VLOOKUP(C1708,'Código Licitaciones'!$J$7:$J$31,1,0)</f>
        <v>#N/A</v>
      </c>
      <c r="AB1708" s="105">
        <f t="shared" si="212"/>
        <v>0</v>
      </c>
      <c r="AC1708" s="105" t="e">
        <f>+VLOOKUP(E1708,'Código Licitaciones'!$K$7:$K$50,1,0)</f>
        <v>#N/A</v>
      </c>
      <c r="AD1708" s="105">
        <f t="shared" si="213"/>
        <v>0</v>
      </c>
      <c r="AE1708" s="105" t="e">
        <f>+VLOOKUP(G1708,'Código Licitaciones'!$L$7:$L$50,1,0)</f>
        <v>#N/A</v>
      </c>
      <c r="AF1708" s="100" t="e">
        <f t="shared" si="214"/>
        <v>#DIV/0!</v>
      </c>
      <c r="AG1708" s="105" t="e">
        <f>+VLOOKUP(I1708,'Código Licitaciones'!$M$7:$M$50,1,0)</f>
        <v>#N/A</v>
      </c>
      <c r="AH1708" s="105" t="e">
        <f>+VLOOKUP(J1708,'Código Licitaciones'!$N$7:$N$50,1,0)</f>
        <v>#N/A</v>
      </c>
      <c r="AI1708" s="105">
        <f t="shared" si="207"/>
        <v>0</v>
      </c>
      <c r="AJ1708" s="105">
        <f t="shared" si="207"/>
        <v>0</v>
      </c>
      <c r="AK1708" s="106" t="e">
        <f>+VLOOKUP(M1708,'Código Barras'!$C$3:$C$1694,1,0)</f>
        <v>#N/A</v>
      </c>
      <c r="AL1708" s="100">
        <f t="shared" si="209"/>
        <v>0</v>
      </c>
      <c r="AM1708" s="100">
        <f t="shared" si="209"/>
        <v>0</v>
      </c>
      <c r="AN1708" s="100">
        <f t="shared" si="209"/>
        <v>0</v>
      </c>
      <c r="AO1708" s="100">
        <f t="shared" si="208"/>
        <v>0</v>
      </c>
      <c r="AP1708" s="100">
        <f t="shared" si="208"/>
        <v>0</v>
      </c>
      <c r="AQ1708" s="100">
        <f t="shared" si="208"/>
        <v>0</v>
      </c>
      <c r="AR1708" s="100" t="e">
        <f>VLOOKUP(C1708&amp;E1708&amp;G1708&amp;I1708&amp;J1708,'Código Licitaciones'!$I$8:$I$6500,1,0)</f>
        <v>#N/A</v>
      </c>
    </row>
    <row r="1709" spans="24:44" ht="18" x14ac:dyDescent="0.35">
      <c r="X1709" s="92">
        <f t="shared" si="210"/>
        <v>9</v>
      </c>
      <c r="Z1709" s="100" t="e">
        <f t="shared" si="211"/>
        <v>#DIV/0!</v>
      </c>
      <c r="AA1709" s="105" t="e">
        <f>+VLOOKUP(C1709,'Código Licitaciones'!$J$7:$J$31,1,0)</f>
        <v>#N/A</v>
      </c>
      <c r="AB1709" s="105">
        <f t="shared" si="212"/>
        <v>0</v>
      </c>
      <c r="AC1709" s="105" t="e">
        <f>+VLOOKUP(E1709,'Código Licitaciones'!$K$7:$K$50,1,0)</f>
        <v>#N/A</v>
      </c>
      <c r="AD1709" s="105">
        <f t="shared" si="213"/>
        <v>0</v>
      </c>
      <c r="AE1709" s="105" t="e">
        <f>+VLOOKUP(G1709,'Código Licitaciones'!$L$7:$L$50,1,0)</f>
        <v>#N/A</v>
      </c>
      <c r="AF1709" s="100" t="e">
        <f t="shared" si="214"/>
        <v>#DIV/0!</v>
      </c>
      <c r="AG1709" s="105" t="e">
        <f>+VLOOKUP(I1709,'Código Licitaciones'!$M$7:$M$50,1,0)</f>
        <v>#N/A</v>
      </c>
      <c r="AH1709" s="105" t="e">
        <f>+VLOOKUP(J1709,'Código Licitaciones'!$N$7:$N$50,1,0)</f>
        <v>#N/A</v>
      </c>
      <c r="AI1709" s="105">
        <f t="shared" si="207"/>
        <v>0</v>
      </c>
      <c r="AJ1709" s="105">
        <f t="shared" si="207"/>
        <v>0</v>
      </c>
      <c r="AK1709" s="106" t="e">
        <f>+VLOOKUP(M1709,'Código Barras'!$C$3:$C$1694,1,0)</f>
        <v>#N/A</v>
      </c>
      <c r="AL1709" s="100">
        <f t="shared" si="209"/>
        <v>0</v>
      </c>
      <c r="AM1709" s="100">
        <f t="shared" si="209"/>
        <v>0</v>
      </c>
      <c r="AN1709" s="100">
        <f t="shared" si="209"/>
        <v>0</v>
      </c>
      <c r="AO1709" s="100">
        <f t="shared" si="208"/>
        <v>0</v>
      </c>
      <c r="AP1709" s="100">
        <f t="shared" si="208"/>
        <v>0</v>
      </c>
      <c r="AQ1709" s="100">
        <f t="shared" si="208"/>
        <v>0</v>
      </c>
      <c r="AR1709" s="100" t="e">
        <f>VLOOKUP(C1709&amp;E1709&amp;G1709&amp;I1709&amp;J1709,'Código Licitaciones'!$I$8:$I$6500,1,0)</f>
        <v>#N/A</v>
      </c>
    </row>
    <row r="1710" spans="24:44" ht="18" x14ac:dyDescent="0.35">
      <c r="X1710" s="92">
        <f t="shared" si="210"/>
        <v>9</v>
      </c>
      <c r="Z1710" s="100" t="e">
        <f t="shared" si="211"/>
        <v>#DIV/0!</v>
      </c>
      <c r="AA1710" s="105" t="e">
        <f>+VLOOKUP(C1710,'Código Licitaciones'!$J$7:$J$31,1,0)</f>
        <v>#N/A</v>
      </c>
      <c r="AB1710" s="105">
        <f t="shared" si="212"/>
        <v>0</v>
      </c>
      <c r="AC1710" s="105" t="e">
        <f>+VLOOKUP(E1710,'Código Licitaciones'!$K$7:$K$50,1,0)</f>
        <v>#N/A</v>
      </c>
      <c r="AD1710" s="105">
        <f t="shared" si="213"/>
        <v>0</v>
      </c>
      <c r="AE1710" s="105" t="e">
        <f>+VLOOKUP(G1710,'Código Licitaciones'!$L$7:$L$50,1,0)</f>
        <v>#N/A</v>
      </c>
      <c r="AF1710" s="100" t="e">
        <f t="shared" si="214"/>
        <v>#DIV/0!</v>
      </c>
      <c r="AG1710" s="105" t="e">
        <f>+VLOOKUP(I1710,'Código Licitaciones'!$M$7:$M$50,1,0)</f>
        <v>#N/A</v>
      </c>
      <c r="AH1710" s="105" t="e">
        <f>+VLOOKUP(J1710,'Código Licitaciones'!$N$7:$N$50,1,0)</f>
        <v>#N/A</v>
      </c>
      <c r="AI1710" s="105">
        <f t="shared" si="207"/>
        <v>0</v>
      </c>
      <c r="AJ1710" s="105">
        <f t="shared" si="207"/>
        <v>0</v>
      </c>
      <c r="AK1710" s="106" t="e">
        <f>+VLOOKUP(M1710,'Código Barras'!$C$3:$C$1694,1,0)</f>
        <v>#N/A</v>
      </c>
      <c r="AL1710" s="100">
        <f t="shared" si="209"/>
        <v>0</v>
      </c>
      <c r="AM1710" s="100">
        <f t="shared" si="209"/>
        <v>0</v>
      </c>
      <c r="AN1710" s="100">
        <f t="shared" si="209"/>
        <v>0</v>
      </c>
      <c r="AO1710" s="100">
        <f t="shared" si="208"/>
        <v>0</v>
      </c>
      <c r="AP1710" s="100">
        <f t="shared" si="208"/>
        <v>0</v>
      </c>
      <c r="AQ1710" s="100">
        <f t="shared" si="208"/>
        <v>0</v>
      </c>
      <c r="AR1710" s="100" t="e">
        <f>VLOOKUP(C1710&amp;E1710&amp;G1710&amp;I1710&amp;J1710,'Código Licitaciones'!$I$8:$I$6500,1,0)</f>
        <v>#N/A</v>
      </c>
    </row>
    <row r="1711" spans="24:44" ht="18" x14ac:dyDescent="0.35">
      <c r="X1711" s="92">
        <f t="shared" si="210"/>
        <v>9</v>
      </c>
      <c r="Z1711" s="100" t="e">
        <f t="shared" si="211"/>
        <v>#DIV/0!</v>
      </c>
      <c r="AA1711" s="105" t="e">
        <f>+VLOOKUP(C1711,'Código Licitaciones'!$J$7:$J$31,1,0)</f>
        <v>#N/A</v>
      </c>
      <c r="AB1711" s="105">
        <f t="shared" si="212"/>
        <v>0</v>
      </c>
      <c r="AC1711" s="105" t="e">
        <f>+VLOOKUP(E1711,'Código Licitaciones'!$K$7:$K$50,1,0)</f>
        <v>#N/A</v>
      </c>
      <c r="AD1711" s="105">
        <f t="shared" si="213"/>
        <v>0</v>
      </c>
      <c r="AE1711" s="105" t="e">
        <f>+VLOOKUP(G1711,'Código Licitaciones'!$L$7:$L$50,1,0)</f>
        <v>#N/A</v>
      </c>
      <c r="AF1711" s="100" t="e">
        <f t="shared" si="214"/>
        <v>#DIV/0!</v>
      </c>
      <c r="AG1711" s="105" t="e">
        <f>+VLOOKUP(I1711,'Código Licitaciones'!$M$7:$M$50,1,0)</f>
        <v>#N/A</v>
      </c>
      <c r="AH1711" s="105" t="e">
        <f>+VLOOKUP(J1711,'Código Licitaciones'!$N$7:$N$50,1,0)</f>
        <v>#N/A</v>
      </c>
      <c r="AI1711" s="105">
        <f t="shared" si="207"/>
        <v>0</v>
      </c>
      <c r="AJ1711" s="105">
        <f t="shared" si="207"/>
        <v>0</v>
      </c>
      <c r="AK1711" s="106" t="e">
        <f>+VLOOKUP(M1711,'Código Barras'!$C$3:$C$1694,1,0)</f>
        <v>#N/A</v>
      </c>
      <c r="AL1711" s="100">
        <f t="shared" si="209"/>
        <v>0</v>
      </c>
      <c r="AM1711" s="100">
        <f t="shared" si="209"/>
        <v>0</v>
      </c>
      <c r="AN1711" s="100">
        <f t="shared" si="209"/>
        <v>0</v>
      </c>
      <c r="AO1711" s="100">
        <f t="shared" si="208"/>
        <v>0</v>
      </c>
      <c r="AP1711" s="100">
        <f t="shared" si="208"/>
        <v>0</v>
      </c>
      <c r="AQ1711" s="100">
        <f t="shared" si="208"/>
        <v>0</v>
      </c>
      <c r="AR1711" s="100" t="e">
        <f>VLOOKUP(C1711&amp;E1711&amp;G1711&amp;I1711&amp;J1711,'Código Licitaciones'!$I$8:$I$6500,1,0)</f>
        <v>#N/A</v>
      </c>
    </row>
    <row r="1712" spans="24:44" ht="18" x14ac:dyDescent="0.35">
      <c r="X1712" s="92">
        <f t="shared" si="210"/>
        <v>9</v>
      </c>
      <c r="Z1712" s="100" t="e">
        <f t="shared" si="211"/>
        <v>#DIV/0!</v>
      </c>
      <c r="AA1712" s="105" t="e">
        <f>+VLOOKUP(C1712,'Código Licitaciones'!$J$7:$J$31,1,0)</f>
        <v>#N/A</v>
      </c>
      <c r="AB1712" s="105">
        <f t="shared" si="212"/>
        <v>0</v>
      </c>
      <c r="AC1712" s="105" t="e">
        <f>+VLOOKUP(E1712,'Código Licitaciones'!$K$7:$K$50,1,0)</f>
        <v>#N/A</v>
      </c>
      <c r="AD1712" s="105">
        <f t="shared" si="213"/>
        <v>0</v>
      </c>
      <c r="AE1712" s="105" t="e">
        <f>+VLOOKUP(G1712,'Código Licitaciones'!$L$7:$L$50,1,0)</f>
        <v>#N/A</v>
      </c>
      <c r="AF1712" s="100" t="e">
        <f t="shared" si="214"/>
        <v>#DIV/0!</v>
      </c>
      <c r="AG1712" s="105" t="e">
        <f>+VLOOKUP(I1712,'Código Licitaciones'!$M$7:$M$50,1,0)</f>
        <v>#N/A</v>
      </c>
      <c r="AH1712" s="105" t="e">
        <f>+VLOOKUP(J1712,'Código Licitaciones'!$N$7:$N$50,1,0)</f>
        <v>#N/A</v>
      </c>
      <c r="AI1712" s="105">
        <f t="shared" si="207"/>
        <v>0</v>
      </c>
      <c r="AJ1712" s="105">
        <f t="shared" si="207"/>
        <v>0</v>
      </c>
      <c r="AK1712" s="106" t="e">
        <f>+VLOOKUP(M1712,'Código Barras'!$C$3:$C$1694,1,0)</f>
        <v>#N/A</v>
      </c>
      <c r="AL1712" s="100">
        <f t="shared" si="209"/>
        <v>0</v>
      </c>
      <c r="AM1712" s="100">
        <f t="shared" si="209"/>
        <v>0</v>
      </c>
      <c r="AN1712" s="100">
        <f t="shared" si="209"/>
        <v>0</v>
      </c>
      <c r="AO1712" s="100">
        <f t="shared" si="208"/>
        <v>0</v>
      </c>
      <c r="AP1712" s="100">
        <f t="shared" si="208"/>
        <v>0</v>
      </c>
      <c r="AQ1712" s="100">
        <f t="shared" si="208"/>
        <v>0</v>
      </c>
      <c r="AR1712" s="100" t="e">
        <f>VLOOKUP(C1712&amp;E1712&amp;G1712&amp;I1712&amp;J1712,'Código Licitaciones'!$I$8:$I$6500,1,0)</f>
        <v>#N/A</v>
      </c>
    </row>
    <row r="1713" spans="24:44" ht="18" x14ac:dyDescent="0.35">
      <c r="X1713" s="92">
        <f t="shared" si="210"/>
        <v>9</v>
      </c>
      <c r="Z1713" s="100" t="e">
        <f t="shared" si="211"/>
        <v>#DIV/0!</v>
      </c>
      <c r="AA1713" s="105" t="e">
        <f>+VLOOKUP(C1713,'Código Licitaciones'!$J$7:$J$31,1,0)</f>
        <v>#N/A</v>
      </c>
      <c r="AB1713" s="105">
        <f t="shared" si="212"/>
        <v>0</v>
      </c>
      <c r="AC1713" s="105" t="e">
        <f>+VLOOKUP(E1713,'Código Licitaciones'!$K$7:$K$50,1,0)</f>
        <v>#N/A</v>
      </c>
      <c r="AD1713" s="105">
        <f t="shared" si="213"/>
        <v>0</v>
      </c>
      <c r="AE1713" s="105" t="e">
        <f>+VLOOKUP(G1713,'Código Licitaciones'!$L$7:$L$50,1,0)</f>
        <v>#N/A</v>
      </c>
      <c r="AF1713" s="100" t="e">
        <f t="shared" si="214"/>
        <v>#DIV/0!</v>
      </c>
      <c r="AG1713" s="105" t="e">
        <f>+VLOOKUP(I1713,'Código Licitaciones'!$M$7:$M$50,1,0)</f>
        <v>#N/A</v>
      </c>
      <c r="AH1713" s="105" t="e">
        <f>+VLOOKUP(J1713,'Código Licitaciones'!$N$7:$N$50,1,0)</f>
        <v>#N/A</v>
      </c>
      <c r="AI1713" s="105">
        <f t="shared" si="207"/>
        <v>0</v>
      </c>
      <c r="AJ1713" s="105">
        <f t="shared" si="207"/>
        <v>0</v>
      </c>
      <c r="AK1713" s="106" t="e">
        <f>+VLOOKUP(M1713,'Código Barras'!$C$3:$C$1694,1,0)</f>
        <v>#N/A</v>
      </c>
      <c r="AL1713" s="100">
        <f t="shared" si="209"/>
        <v>0</v>
      </c>
      <c r="AM1713" s="100">
        <f t="shared" si="209"/>
        <v>0</v>
      </c>
      <c r="AN1713" s="100">
        <f t="shared" si="209"/>
        <v>0</v>
      </c>
      <c r="AO1713" s="100">
        <f t="shared" si="208"/>
        <v>0</v>
      </c>
      <c r="AP1713" s="100">
        <f t="shared" si="208"/>
        <v>0</v>
      </c>
      <c r="AQ1713" s="100">
        <f t="shared" si="208"/>
        <v>0</v>
      </c>
      <c r="AR1713" s="100" t="e">
        <f>VLOOKUP(C1713&amp;E1713&amp;G1713&amp;I1713&amp;J1713,'Código Licitaciones'!$I$8:$I$6500,1,0)</f>
        <v>#N/A</v>
      </c>
    </row>
    <row r="1714" spans="24:44" ht="18" x14ac:dyDescent="0.35">
      <c r="X1714" s="92">
        <f t="shared" si="210"/>
        <v>9</v>
      </c>
      <c r="Z1714" s="100" t="e">
        <f t="shared" si="211"/>
        <v>#DIV/0!</v>
      </c>
      <c r="AA1714" s="105" t="e">
        <f>+VLOOKUP(C1714,'Código Licitaciones'!$J$7:$J$31,1,0)</f>
        <v>#N/A</v>
      </c>
      <c r="AB1714" s="105">
        <f t="shared" si="212"/>
        <v>0</v>
      </c>
      <c r="AC1714" s="105" t="e">
        <f>+VLOOKUP(E1714,'Código Licitaciones'!$K$7:$K$50,1,0)</f>
        <v>#N/A</v>
      </c>
      <c r="AD1714" s="105">
        <f t="shared" si="213"/>
        <v>0</v>
      </c>
      <c r="AE1714" s="105" t="e">
        <f>+VLOOKUP(G1714,'Código Licitaciones'!$L$7:$L$50,1,0)</f>
        <v>#N/A</v>
      </c>
      <c r="AF1714" s="100" t="e">
        <f t="shared" si="214"/>
        <v>#DIV/0!</v>
      </c>
      <c r="AG1714" s="105" t="e">
        <f>+VLOOKUP(I1714,'Código Licitaciones'!$M$7:$M$50,1,0)</f>
        <v>#N/A</v>
      </c>
      <c r="AH1714" s="105" t="e">
        <f>+VLOOKUP(J1714,'Código Licitaciones'!$N$7:$N$50,1,0)</f>
        <v>#N/A</v>
      </c>
      <c r="AI1714" s="105">
        <f t="shared" si="207"/>
        <v>0</v>
      </c>
      <c r="AJ1714" s="105">
        <f t="shared" si="207"/>
        <v>0</v>
      </c>
      <c r="AK1714" s="106" t="e">
        <f>+VLOOKUP(M1714,'Código Barras'!$C$3:$C$1694,1,0)</f>
        <v>#N/A</v>
      </c>
      <c r="AL1714" s="100">
        <f t="shared" si="209"/>
        <v>0</v>
      </c>
      <c r="AM1714" s="100">
        <f t="shared" si="209"/>
        <v>0</v>
      </c>
      <c r="AN1714" s="100">
        <f t="shared" si="209"/>
        <v>0</v>
      </c>
      <c r="AO1714" s="100">
        <f t="shared" si="208"/>
        <v>0</v>
      </c>
      <c r="AP1714" s="100">
        <f t="shared" si="208"/>
        <v>0</v>
      </c>
      <c r="AQ1714" s="100">
        <f t="shared" si="208"/>
        <v>0</v>
      </c>
      <c r="AR1714" s="100" t="e">
        <f>VLOOKUP(C1714&amp;E1714&amp;G1714&amp;I1714&amp;J1714,'Código Licitaciones'!$I$8:$I$6500,1,0)</f>
        <v>#N/A</v>
      </c>
    </row>
    <row r="1715" spans="24:44" ht="18" x14ac:dyDescent="0.35">
      <c r="X1715" s="92">
        <f t="shared" si="210"/>
        <v>9</v>
      </c>
      <c r="Z1715" s="100" t="e">
        <f t="shared" si="211"/>
        <v>#DIV/0!</v>
      </c>
      <c r="AA1715" s="105" t="e">
        <f>+VLOOKUP(C1715,'Código Licitaciones'!$J$7:$J$31,1,0)</f>
        <v>#N/A</v>
      </c>
      <c r="AB1715" s="105">
        <f t="shared" si="212"/>
        <v>0</v>
      </c>
      <c r="AC1715" s="105" t="e">
        <f>+VLOOKUP(E1715,'Código Licitaciones'!$K$7:$K$50,1,0)</f>
        <v>#N/A</v>
      </c>
      <c r="AD1715" s="105">
        <f t="shared" si="213"/>
        <v>0</v>
      </c>
      <c r="AE1715" s="105" t="e">
        <f>+VLOOKUP(G1715,'Código Licitaciones'!$L$7:$L$50,1,0)</f>
        <v>#N/A</v>
      </c>
      <c r="AF1715" s="100" t="e">
        <f t="shared" si="214"/>
        <v>#DIV/0!</v>
      </c>
      <c r="AG1715" s="105" t="e">
        <f>+VLOOKUP(I1715,'Código Licitaciones'!$M$7:$M$50,1,0)</f>
        <v>#N/A</v>
      </c>
      <c r="AH1715" s="105" t="e">
        <f>+VLOOKUP(J1715,'Código Licitaciones'!$N$7:$N$50,1,0)</f>
        <v>#N/A</v>
      </c>
      <c r="AI1715" s="105">
        <f t="shared" ref="AI1715:AJ1778" si="215">+K1715</f>
        <v>0</v>
      </c>
      <c r="AJ1715" s="105">
        <f t="shared" si="215"/>
        <v>0</v>
      </c>
      <c r="AK1715" s="106" t="e">
        <f>+VLOOKUP(M1715,'Código Barras'!$C$3:$C$1694,1,0)</f>
        <v>#N/A</v>
      </c>
      <c r="AL1715" s="100">
        <f t="shared" si="209"/>
        <v>0</v>
      </c>
      <c r="AM1715" s="100">
        <f t="shared" si="209"/>
        <v>0</v>
      </c>
      <c r="AN1715" s="100">
        <f t="shared" si="209"/>
        <v>0</v>
      </c>
      <c r="AO1715" s="100">
        <f t="shared" si="208"/>
        <v>0</v>
      </c>
      <c r="AP1715" s="100">
        <f t="shared" si="208"/>
        <v>0</v>
      </c>
      <c r="AQ1715" s="100">
        <f t="shared" si="208"/>
        <v>0</v>
      </c>
      <c r="AR1715" s="100" t="e">
        <f>VLOOKUP(C1715&amp;E1715&amp;G1715&amp;I1715&amp;J1715,'Código Licitaciones'!$I$8:$I$6500,1,0)</f>
        <v>#N/A</v>
      </c>
    </row>
    <row r="1716" spans="24:44" ht="18" x14ac:dyDescent="0.35">
      <c r="X1716" s="92">
        <f t="shared" si="210"/>
        <v>9</v>
      </c>
      <c r="Z1716" s="100" t="e">
        <f t="shared" si="211"/>
        <v>#DIV/0!</v>
      </c>
      <c r="AA1716" s="105" t="e">
        <f>+VLOOKUP(C1716,'Código Licitaciones'!$J$7:$J$31,1,0)</f>
        <v>#N/A</v>
      </c>
      <c r="AB1716" s="105">
        <f t="shared" si="212"/>
        <v>0</v>
      </c>
      <c r="AC1716" s="105" t="e">
        <f>+VLOOKUP(E1716,'Código Licitaciones'!$K$7:$K$50,1,0)</f>
        <v>#N/A</v>
      </c>
      <c r="AD1716" s="105">
        <f t="shared" si="213"/>
        <v>0</v>
      </c>
      <c r="AE1716" s="105" t="e">
        <f>+VLOOKUP(G1716,'Código Licitaciones'!$L$7:$L$50,1,0)</f>
        <v>#N/A</v>
      </c>
      <c r="AF1716" s="100" t="e">
        <f t="shared" si="214"/>
        <v>#DIV/0!</v>
      </c>
      <c r="AG1716" s="105" t="e">
        <f>+VLOOKUP(I1716,'Código Licitaciones'!$M$7:$M$50,1,0)</f>
        <v>#N/A</v>
      </c>
      <c r="AH1716" s="105" t="e">
        <f>+VLOOKUP(J1716,'Código Licitaciones'!$N$7:$N$50,1,0)</f>
        <v>#N/A</v>
      </c>
      <c r="AI1716" s="105">
        <f t="shared" si="215"/>
        <v>0</v>
      </c>
      <c r="AJ1716" s="105">
        <f t="shared" si="215"/>
        <v>0</v>
      </c>
      <c r="AK1716" s="106" t="e">
        <f>+VLOOKUP(M1716,'Código Barras'!$C$3:$C$1694,1,0)</f>
        <v>#N/A</v>
      </c>
      <c r="AL1716" s="100">
        <f t="shared" si="209"/>
        <v>0</v>
      </c>
      <c r="AM1716" s="100">
        <f t="shared" si="209"/>
        <v>0</v>
      </c>
      <c r="AN1716" s="100">
        <f t="shared" si="209"/>
        <v>0</v>
      </c>
      <c r="AO1716" s="100">
        <f t="shared" si="208"/>
        <v>0</v>
      </c>
      <c r="AP1716" s="100">
        <f t="shared" si="208"/>
        <v>0</v>
      </c>
      <c r="AQ1716" s="100">
        <f t="shared" si="208"/>
        <v>0</v>
      </c>
      <c r="AR1716" s="100" t="e">
        <f>VLOOKUP(C1716&amp;E1716&amp;G1716&amp;I1716&amp;J1716,'Código Licitaciones'!$I$8:$I$6500,1,0)</f>
        <v>#N/A</v>
      </c>
    </row>
    <row r="1717" spans="24:44" ht="18" x14ac:dyDescent="0.35">
      <c r="X1717" s="92">
        <f t="shared" si="210"/>
        <v>9</v>
      </c>
      <c r="Z1717" s="100" t="e">
        <f t="shared" si="211"/>
        <v>#DIV/0!</v>
      </c>
      <c r="AA1717" s="105" t="e">
        <f>+VLOOKUP(C1717,'Código Licitaciones'!$J$7:$J$31,1,0)</f>
        <v>#N/A</v>
      </c>
      <c r="AB1717" s="105">
        <f t="shared" si="212"/>
        <v>0</v>
      </c>
      <c r="AC1717" s="105" t="e">
        <f>+VLOOKUP(E1717,'Código Licitaciones'!$K$7:$K$50,1,0)</f>
        <v>#N/A</v>
      </c>
      <c r="AD1717" s="105">
        <f t="shared" si="213"/>
        <v>0</v>
      </c>
      <c r="AE1717" s="105" t="e">
        <f>+VLOOKUP(G1717,'Código Licitaciones'!$L$7:$L$50,1,0)</f>
        <v>#N/A</v>
      </c>
      <c r="AF1717" s="100" t="e">
        <f t="shared" si="214"/>
        <v>#DIV/0!</v>
      </c>
      <c r="AG1717" s="105" t="e">
        <f>+VLOOKUP(I1717,'Código Licitaciones'!$M$7:$M$50,1,0)</f>
        <v>#N/A</v>
      </c>
      <c r="AH1717" s="105" t="e">
        <f>+VLOOKUP(J1717,'Código Licitaciones'!$N$7:$N$50,1,0)</f>
        <v>#N/A</v>
      </c>
      <c r="AI1717" s="105">
        <f t="shared" si="215"/>
        <v>0</v>
      </c>
      <c r="AJ1717" s="105">
        <f t="shared" si="215"/>
        <v>0</v>
      </c>
      <c r="AK1717" s="106" t="e">
        <f>+VLOOKUP(M1717,'Código Barras'!$C$3:$C$1694,1,0)</f>
        <v>#N/A</v>
      </c>
      <c r="AL1717" s="100">
        <f t="shared" si="209"/>
        <v>0</v>
      </c>
      <c r="AM1717" s="100">
        <f t="shared" si="209"/>
        <v>0</v>
      </c>
      <c r="AN1717" s="100">
        <f t="shared" si="209"/>
        <v>0</v>
      </c>
      <c r="AO1717" s="100">
        <f t="shared" si="208"/>
        <v>0</v>
      </c>
      <c r="AP1717" s="100">
        <f t="shared" si="208"/>
        <v>0</v>
      </c>
      <c r="AQ1717" s="100">
        <f t="shared" si="208"/>
        <v>0</v>
      </c>
      <c r="AR1717" s="100" t="e">
        <f>VLOOKUP(C1717&amp;E1717&amp;G1717&amp;I1717&amp;J1717,'Código Licitaciones'!$I$8:$I$6500,1,0)</f>
        <v>#N/A</v>
      </c>
    </row>
    <row r="1718" spans="24:44" ht="18" x14ac:dyDescent="0.35">
      <c r="X1718" s="92">
        <f t="shared" si="210"/>
        <v>9</v>
      </c>
      <c r="Z1718" s="100" t="e">
        <f t="shared" si="211"/>
        <v>#DIV/0!</v>
      </c>
      <c r="AA1718" s="105" t="e">
        <f>+VLOOKUP(C1718,'Código Licitaciones'!$J$7:$J$31,1,0)</f>
        <v>#N/A</v>
      </c>
      <c r="AB1718" s="105">
        <f t="shared" si="212"/>
        <v>0</v>
      </c>
      <c r="AC1718" s="105" t="e">
        <f>+VLOOKUP(E1718,'Código Licitaciones'!$K$7:$K$50,1,0)</f>
        <v>#N/A</v>
      </c>
      <c r="AD1718" s="105">
        <f t="shared" si="213"/>
        <v>0</v>
      </c>
      <c r="AE1718" s="105" t="e">
        <f>+VLOOKUP(G1718,'Código Licitaciones'!$L$7:$L$50,1,0)</f>
        <v>#N/A</v>
      </c>
      <c r="AF1718" s="100" t="e">
        <f t="shared" si="214"/>
        <v>#DIV/0!</v>
      </c>
      <c r="AG1718" s="105" t="e">
        <f>+VLOOKUP(I1718,'Código Licitaciones'!$M$7:$M$50,1,0)</f>
        <v>#N/A</v>
      </c>
      <c r="AH1718" s="105" t="e">
        <f>+VLOOKUP(J1718,'Código Licitaciones'!$N$7:$N$50,1,0)</f>
        <v>#N/A</v>
      </c>
      <c r="AI1718" s="105">
        <f t="shared" si="215"/>
        <v>0</v>
      </c>
      <c r="AJ1718" s="105">
        <f t="shared" si="215"/>
        <v>0</v>
      </c>
      <c r="AK1718" s="106" t="e">
        <f>+VLOOKUP(M1718,'Código Barras'!$C$3:$C$1694,1,0)</f>
        <v>#N/A</v>
      </c>
      <c r="AL1718" s="100">
        <f t="shared" si="209"/>
        <v>0</v>
      </c>
      <c r="AM1718" s="100">
        <f t="shared" si="209"/>
        <v>0</v>
      </c>
      <c r="AN1718" s="100">
        <f t="shared" si="209"/>
        <v>0</v>
      </c>
      <c r="AO1718" s="100">
        <f t="shared" si="208"/>
        <v>0</v>
      </c>
      <c r="AP1718" s="100">
        <f t="shared" si="208"/>
        <v>0</v>
      </c>
      <c r="AQ1718" s="100">
        <f t="shared" si="208"/>
        <v>0</v>
      </c>
      <c r="AR1718" s="100" t="e">
        <f>VLOOKUP(C1718&amp;E1718&amp;G1718&amp;I1718&amp;J1718,'Código Licitaciones'!$I$8:$I$6500,1,0)</f>
        <v>#N/A</v>
      </c>
    </row>
    <row r="1719" spans="24:44" ht="18" x14ac:dyDescent="0.35">
      <c r="X1719" s="92">
        <f t="shared" si="210"/>
        <v>9</v>
      </c>
      <c r="Z1719" s="100" t="e">
        <f t="shared" si="211"/>
        <v>#DIV/0!</v>
      </c>
      <c r="AA1719" s="105" t="e">
        <f>+VLOOKUP(C1719,'Código Licitaciones'!$J$7:$J$31,1,0)</f>
        <v>#N/A</v>
      </c>
      <c r="AB1719" s="105">
        <f t="shared" si="212"/>
        <v>0</v>
      </c>
      <c r="AC1719" s="105" t="e">
        <f>+VLOOKUP(E1719,'Código Licitaciones'!$K$7:$K$50,1,0)</f>
        <v>#N/A</v>
      </c>
      <c r="AD1719" s="105">
        <f t="shared" si="213"/>
        <v>0</v>
      </c>
      <c r="AE1719" s="105" t="e">
        <f>+VLOOKUP(G1719,'Código Licitaciones'!$L$7:$L$50,1,0)</f>
        <v>#N/A</v>
      </c>
      <c r="AF1719" s="100" t="e">
        <f t="shared" si="214"/>
        <v>#DIV/0!</v>
      </c>
      <c r="AG1719" s="105" t="e">
        <f>+VLOOKUP(I1719,'Código Licitaciones'!$M$7:$M$50,1,0)</f>
        <v>#N/A</v>
      </c>
      <c r="AH1719" s="105" t="e">
        <f>+VLOOKUP(J1719,'Código Licitaciones'!$N$7:$N$50,1,0)</f>
        <v>#N/A</v>
      </c>
      <c r="AI1719" s="105">
        <f t="shared" si="215"/>
        <v>0</v>
      </c>
      <c r="AJ1719" s="105">
        <f t="shared" si="215"/>
        <v>0</v>
      </c>
      <c r="AK1719" s="106" t="e">
        <f>+VLOOKUP(M1719,'Código Barras'!$C$3:$C$1694,1,0)</f>
        <v>#N/A</v>
      </c>
      <c r="AL1719" s="100">
        <f t="shared" si="209"/>
        <v>0</v>
      </c>
      <c r="AM1719" s="100">
        <f t="shared" si="209"/>
        <v>0</v>
      </c>
      <c r="AN1719" s="100">
        <f t="shared" si="209"/>
        <v>0</v>
      </c>
      <c r="AO1719" s="100">
        <f t="shared" si="208"/>
        <v>0</v>
      </c>
      <c r="AP1719" s="100">
        <f t="shared" si="208"/>
        <v>0</v>
      </c>
      <c r="AQ1719" s="100">
        <f t="shared" si="208"/>
        <v>0</v>
      </c>
      <c r="AR1719" s="100" t="e">
        <f>VLOOKUP(C1719&amp;E1719&amp;G1719&amp;I1719&amp;J1719,'Código Licitaciones'!$I$8:$I$6500,1,0)</f>
        <v>#N/A</v>
      </c>
    </row>
    <row r="1720" spans="24:44" ht="18" x14ac:dyDescent="0.35">
      <c r="X1720" s="92">
        <f t="shared" si="210"/>
        <v>9</v>
      </c>
      <c r="Z1720" s="100" t="e">
        <f t="shared" si="211"/>
        <v>#DIV/0!</v>
      </c>
      <c r="AA1720" s="105" t="e">
        <f>+VLOOKUP(C1720,'Código Licitaciones'!$J$7:$J$31,1,0)</f>
        <v>#N/A</v>
      </c>
      <c r="AB1720" s="105">
        <f t="shared" si="212"/>
        <v>0</v>
      </c>
      <c r="AC1720" s="105" t="e">
        <f>+VLOOKUP(E1720,'Código Licitaciones'!$K$7:$K$50,1,0)</f>
        <v>#N/A</v>
      </c>
      <c r="AD1720" s="105">
        <f t="shared" si="213"/>
        <v>0</v>
      </c>
      <c r="AE1720" s="105" t="e">
        <f>+VLOOKUP(G1720,'Código Licitaciones'!$L$7:$L$50,1,0)</f>
        <v>#N/A</v>
      </c>
      <c r="AF1720" s="100" t="e">
        <f t="shared" si="214"/>
        <v>#DIV/0!</v>
      </c>
      <c r="AG1720" s="105" t="e">
        <f>+VLOOKUP(I1720,'Código Licitaciones'!$M$7:$M$50,1,0)</f>
        <v>#N/A</v>
      </c>
      <c r="AH1720" s="105" t="e">
        <f>+VLOOKUP(J1720,'Código Licitaciones'!$N$7:$N$50,1,0)</f>
        <v>#N/A</v>
      </c>
      <c r="AI1720" s="105">
        <f t="shared" si="215"/>
        <v>0</v>
      </c>
      <c r="AJ1720" s="105">
        <f t="shared" si="215"/>
        <v>0</v>
      </c>
      <c r="AK1720" s="106" t="e">
        <f>+VLOOKUP(M1720,'Código Barras'!$C$3:$C$1694,1,0)</f>
        <v>#N/A</v>
      </c>
      <c r="AL1720" s="100">
        <f t="shared" si="209"/>
        <v>0</v>
      </c>
      <c r="AM1720" s="100">
        <f t="shared" si="209"/>
        <v>0</v>
      </c>
      <c r="AN1720" s="100">
        <f t="shared" si="209"/>
        <v>0</v>
      </c>
      <c r="AO1720" s="100">
        <f t="shared" si="208"/>
        <v>0</v>
      </c>
      <c r="AP1720" s="100">
        <f t="shared" si="208"/>
        <v>0</v>
      </c>
      <c r="AQ1720" s="100">
        <f t="shared" si="208"/>
        <v>0</v>
      </c>
      <c r="AR1720" s="100" t="e">
        <f>VLOOKUP(C1720&amp;E1720&amp;G1720&amp;I1720&amp;J1720,'Código Licitaciones'!$I$8:$I$6500,1,0)</f>
        <v>#N/A</v>
      </c>
    </row>
    <row r="1721" spans="24:44" ht="18" x14ac:dyDescent="0.35">
      <c r="X1721" s="92">
        <f t="shared" si="210"/>
        <v>9</v>
      </c>
      <c r="Z1721" s="100" t="e">
        <f t="shared" si="211"/>
        <v>#DIV/0!</v>
      </c>
      <c r="AA1721" s="105" t="e">
        <f>+VLOOKUP(C1721,'Código Licitaciones'!$J$7:$J$31,1,0)</f>
        <v>#N/A</v>
      </c>
      <c r="AB1721" s="105">
        <f t="shared" si="212"/>
        <v>0</v>
      </c>
      <c r="AC1721" s="105" t="e">
        <f>+VLOOKUP(E1721,'Código Licitaciones'!$K$7:$K$50,1,0)</f>
        <v>#N/A</v>
      </c>
      <c r="AD1721" s="105">
        <f t="shared" si="213"/>
        <v>0</v>
      </c>
      <c r="AE1721" s="105" t="e">
        <f>+VLOOKUP(G1721,'Código Licitaciones'!$L$7:$L$50,1,0)</f>
        <v>#N/A</v>
      </c>
      <c r="AF1721" s="100" t="e">
        <f t="shared" si="214"/>
        <v>#DIV/0!</v>
      </c>
      <c r="AG1721" s="105" t="e">
        <f>+VLOOKUP(I1721,'Código Licitaciones'!$M$7:$M$50,1,0)</f>
        <v>#N/A</v>
      </c>
      <c r="AH1721" s="105" t="e">
        <f>+VLOOKUP(J1721,'Código Licitaciones'!$N$7:$N$50,1,0)</f>
        <v>#N/A</v>
      </c>
      <c r="AI1721" s="105">
        <f t="shared" si="215"/>
        <v>0</v>
      </c>
      <c r="AJ1721" s="105">
        <f t="shared" si="215"/>
        <v>0</v>
      </c>
      <c r="AK1721" s="106" t="e">
        <f>+VLOOKUP(M1721,'Código Barras'!$C$3:$C$1694,1,0)</f>
        <v>#N/A</v>
      </c>
      <c r="AL1721" s="100">
        <f t="shared" si="209"/>
        <v>0</v>
      </c>
      <c r="AM1721" s="100">
        <f t="shared" si="209"/>
        <v>0</v>
      </c>
      <c r="AN1721" s="100">
        <f t="shared" si="209"/>
        <v>0</v>
      </c>
      <c r="AO1721" s="100">
        <f t="shared" si="208"/>
        <v>0</v>
      </c>
      <c r="AP1721" s="100">
        <f t="shared" si="208"/>
        <v>0</v>
      </c>
      <c r="AQ1721" s="100">
        <f t="shared" si="208"/>
        <v>0</v>
      </c>
      <c r="AR1721" s="100" t="e">
        <f>VLOOKUP(C1721&amp;E1721&amp;G1721&amp;I1721&amp;J1721,'Código Licitaciones'!$I$8:$I$6500,1,0)</f>
        <v>#N/A</v>
      </c>
    </row>
    <row r="1722" spans="24:44" ht="18" x14ac:dyDescent="0.35">
      <c r="X1722" s="92">
        <f t="shared" si="210"/>
        <v>9</v>
      </c>
      <c r="Z1722" s="100" t="e">
        <f t="shared" si="211"/>
        <v>#DIV/0!</v>
      </c>
      <c r="AA1722" s="105" t="e">
        <f>+VLOOKUP(C1722,'Código Licitaciones'!$J$7:$J$31,1,0)</f>
        <v>#N/A</v>
      </c>
      <c r="AB1722" s="105">
        <f t="shared" si="212"/>
        <v>0</v>
      </c>
      <c r="AC1722" s="105" t="e">
        <f>+VLOOKUP(E1722,'Código Licitaciones'!$K$7:$K$50,1,0)</f>
        <v>#N/A</v>
      </c>
      <c r="AD1722" s="105">
        <f t="shared" si="213"/>
        <v>0</v>
      </c>
      <c r="AE1722" s="105" t="e">
        <f>+VLOOKUP(G1722,'Código Licitaciones'!$L$7:$L$50,1,0)</f>
        <v>#N/A</v>
      </c>
      <c r="AF1722" s="100" t="e">
        <f t="shared" si="214"/>
        <v>#DIV/0!</v>
      </c>
      <c r="AG1722" s="105" t="e">
        <f>+VLOOKUP(I1722,'Código Licitaciones'!$M$7:$M$50,1,0)</f>
        <v>#N/A</v>
      </c>
      <c r="AH1722" s="105" t="e">
        <f>+VLOOKUP(J1722,'Código Licitaciones'!$N$7:$N$50,1,0)</f>
        <v>#N/A</v>
      </c>
      <c r="AI1722" s="105">
        <f t="shared" si="215"/>
        <v>0</v>
      </c>
      <c r="AJ1722" s="105">
        <f t="shared" si="215"/>
        <v>0</v>
      </c>
      <c r="AK1722" s="106" t="e">
        <f>+VLOOKUP(M1722,'Código Barras'!$C$3:$C$1694,1,0)</f>
        <v>#N/A</v>
      </c>
      <c r="AL1722" s="100">
        <f t="shared" si="209"/>
        <v>0</v>
      </c>
      <c r="AM1722" s="100">
        <f t="shared" si="209"/>
        <v>0</v>
      </c>
      <c r="AN1722" s="100">
        <f t="shared" si="209"/>
        <v>0</v>
      </c>
      <c r="AO1722" s="100">
        <f t="shared" si="208"/>
        <v>0</v>
      </c>
      <c r="AP1722" s="100">
        <f t="shared" si="208"/>
        <v>0</v>
      </c>
      <c r="AQ1722" s="100">
        <f t="shared" si="208"/>
        <v>0</v>
      </c>
      <c r="AR1722" s="100" t="e">
        <f>VLOOKUP(C1722&amp;E1722&amp;G1722&amp;I1722&amp;J1722,'Código Licitaciones'!$I$8:$I$6500,1,0)</f>
        <v>#N/A</v>
      </c>
    </row>
    <row r="1723" spans="24:44" ht="18" x14ac:dyDescent="0.35">
      <c r="X1723" s="92">
        <f t="shared" si="210"/>
        <v>9</v>
      </c>
      <c r="Z1723" s="100" t="e">
        <f t="shared" si="211"/>
        <v>#DIV/0!</v>
      </c>
      <c r="AA1723" s="105" t="e">
        <f>+VLOOKUP(C1723,'Código Licitaciones'!$J$7:$J$31,1,0)</f>
        <v>#N/A</v>
      </c>
      <c r="AB1723" s="105">
        <f t="shared" si="212"/>
        <v>0</v>
      </c>
      <c r="AC1723" s="105" t="e">
        <f>+VLOOKUP(E1723,'Código Licitaciones'!$K$7:$K$50,1,0)</f>
        <v>#N/A</v>
      </c>
      <c r="AD1723" s="105">
        <f t="shared" si="213"/>
        <v>0</v>
      </c>
      <c r="AE1723" s="105" t="e">
        <f>+VLOOKUP(G1723,'Código Licitaciones'!$L$7:$L$50,1,0)</f>
        <v>#N/A</v>
      </c>
      <c r="AF1723" s="100" t="e">
        <f t="shared" si="214"/>
        <v>#DIV/0!</v>
      </c>
      <c r="AG1723" s="105" t="e">
        <f>+VLOOKUP(I1723,'Código Licitaciones'!$M$7:$M$50,1,0)</f>
        <v>#N/A</v>
      </c>
      <c r="AH1723" s="105" t="e">
        <f>+VLOOKUP(J1723,'Código Licitaciones'!$N$7:$N$50,1,0)</f>
        <v>#N/A</v>
      </c>
      <c r="AI1723" s="105">
        <f t="shared" si="215"/>
        <v>0</v>
      </c>
      <c r="AJ1723" s="105">
        <f t="shared" si="215"/>
        <v>0</v>
      </c>
      <c r="AK1723" s="106" t="e">
        <f>+VLOOKUP(M1723,'Código Barras'!$C$3:$C$1694,1,0)</f>
        <v>#N/A</v>
      </c>
      <c r="AL1723" s="100">
        <f t="shared" si="209"/>
        <v>0</v>
      </c>
      <c r="AM1723" s="100">
        <f t="shared" si="209"/>
        <v>0</v>
      </c>
      <c r="AN1723" s="100">
        <f t="shared" si="209"/>
        <v>0</v>
      </c>
      <c r="AO1723" s="100">
        <f t="shared" si="208"/>
        <v>0</v>
      </c>
      <c r="AP1723" s="100">
        <f t="shared" si="208"/>
        <v>0</v>
      </c>
      <c r="AQ1723" s="100">
        <f t="shared" si="208"/>
        <v>0</v>
      </c>
      <c r="AR1723" s="100" t="e">
        <f>VLOOKUP(C1723&amp;E1723&amp;G1723&amp;I1723&amp;J1723,'Código Licitaciones'!$I$8:$I$6500,1,0)</f>
        <v>#N/A</v>
      </c>
    </row>
    <row r="1724" spans="24:44" ht="18" x14ac:dyDescent="0.35">
      <c r="X1724" s="92">
        <f t="shared" si="210"/>
        <v>9</v>
      </c>
      <c r="Z1724" s="100" t="e">
        <f t="shared" si="211"/>
        <v>#DIV/0!</v>
      </c>
      <c r="AA1724" s="105" t="e">
        <f>+VLOOKUP(C1724,'Código Licitaciones'!$J$7:$J$31,1,0)</f>
        <v>#N/A</v>
      </c>
      <c r="AB1724" s="105">
        <f t="shared" si="212"/>
        <v>0</v>
      </c>
      <c r="AC1724" s="105" t="e">
        <f>+VLOOKUP(E1724,'Código Licitaciones'!$K$7:$K$50,1,0)</f>
        <v>#N/A</v>
      </c>
      <c r="AD1724" s="105">
        <f t="shared" si="213"/>
        <v>0</v>
      </c>
      <c r="AE1724" s="105" t="e">
        <f>+VLOOKUP(G1724,'Código Licitaciones'!$L$7:$L$50,1,0)</f>
        <v>#N/A</v>
      </c>
      <c r="AF1724" s="100" t="e">
        <f t="shared" si="214"/>
        <v>#DIV/0!</v>
      </c>
      <c r="AG1724" s="105" t="e">
        <f>+VLOOKUP(I1724,'Código Licitaciones'!$M$7:$M$50,1,0)</f>
        <v>#N/A</v>
      </c>
      <c r="AH1724" s="105" t="e">
        <f>+VLOOKUP(J1724,'Código Licitaciones'!$N$7:$N$50,1,0)</f>
        <v>#N/A</v>
      </c>
      <c r="AI1724" s="105">
        <f t="shared" si="215"/>
        <v>0</v>
      </c>
      <c r="AJ1724" s="105">
        <f t="shared" si="215"/>
        <v>0</v>
      </c>
      <c r="AK1724" s="106" t="e">
        <f>+VLOOKUP(M1724,'Código Barras'!$C$3:$C$1694,1,0)</f>
        <v>#N/A</v>
      </c>
      <c r="AL1724" s="100">
        <f t="shared" si="209"/>
        <v>0</v>
      </c>
      <c r="AM1724" s="100">
        <f t="shared" si="209"/>
        <v>0</v>
      </c>
      <c r="AN1724" s="100">
        <f t="shared" si="209"/>
        <v>0</v>
      </c>
      <c r="AO1724" s="100">
        <f t="shared" si="208"/>
        <v>0</v>
      </c>
      <c r="AP1724" s="100">
        <f t="shared" si="208"/>
        <v>0</v>
      </c>
      <c r="AQ1724" s="100">
        <f t="shared" si="208"/>
        <v>0</v>
      </c>
      <c r="AR1724" s="100" t="e">
        <f>VLOOKUP(C1724&amp;E1724&amp;G1724&amp;I1724&amp;J1724,'Código Licitaciones'!$I$8:$I$6500,1,0)</f>
        <v>#N/A</v>
      </c>
    </row>
    <row r="1725" spans="24:44" ht="18" x14ac:dyDescent="0.35">
      <c r="X1725" s="92">
        <f t="shared" si="210"/>
        <v>9</v>
      </c>
      <c r="Z1725" s="100" t="e">
        <f t="shared" si="211"/>
        <v>#DIV/0!</v>
      </c>
      <c r="AA1725" s="105" t="e">
        <f>+VLOOKUP(C1725,'Código Licitaciones'!$J$7:$J$31,1,0)</f>
        <v>#N/A</v>
      </c>
      <c r="AB1725" s="105">
        <f t="shared" si="212"/>
        <v>0</v>
      </c>
      <c r="AC1725" s="105" t="e">
        <f>+VLOOKUP(E1725,'Código Licitaciones'!$K$7:$K$50,1,0)</f>
        <v>#N/A</v>
      </c>
      <c r="AD1725" s="105">
        <f t="shared" si="213"/>
        <v>0</v>
      </c>
      <c r="AE1725" s="105" t="e">
        <f>+VLOOKUP(G1725,'Código Licitaciones'!$L$7:$L$50,1,0)</f>
        <v>#N/A</v>
      </c>
      <c r="AF1725" s="100" t="e">
        <f t="shared" si="214"/>
        <v>#DIV/0!</v>
      </c>
      <c r="AG1725" s="105" t="e">
        <f>+VLOOKUP(I1725,'Código Licitaciones'!$M$7:$M$50,1,0)</f>
        <v>#N/A</v>
      </c>
      <c r="AH1725" s="105" t="e">
        <f>+VLOOKUP(J1725,'Código Licitaciones'!$N$7:$N$50,1,0)</f>
        <v>#N/A</v>
      </c>
      <c r="AI1725" s="105">
        <f t="shared" si="215"/>
        <v>0</v>
      </c>
      <c r="AJ1725" s="105">
        <f t="shared" si="215"/>
        <v>0</v>
      </c>
      <c r="AK1725" s="106" t="e">
        <f>+VLOOKUP(M1725,'Código Barras'!$C$3:$C$1694,1,0)</f>
        <v>#N/A</v>
      </c>
      <c r="AL1725" s="100">
        <f t="shared" si="209"/>
        <v>0</v>
      </c>
      <c r="AM1725" s="100">
        <f t="shared" si="209"/>
        <v>0</v>
      </c>
      <c r="AN1725" s="100">
        <f t="shared" si="209"/>
        <v>0</v>
      </c>
      <c r="AO1725" s="100">
        <f t="shared" si="208"/>
        <v>0</v>
      </c>
      <c r="AP1725" s="100">
        <f t="shared" si="208"/>
        <v>0</v>
      </c>
      <c r="AQ1725" s="100">
        <f t="shared" si="208"/>
        <v>0</v>
      </c>
      <c r="AR1725" s="100" t="e">
        <f>VLOOKUP(C1725&amp;E1725&amp;G1725&amp;I1725&amp;J1725,'Código Licitaciones'!$I$8:$I$6500,1,0)</f>
        <v>#N/A</v>
      </c>
    </row>
    <row r="1726" spans="24:44" ht="18" x14ac:dyDescent="0.35">
      <c r="X1726" s="92">
        <f t="shared" si="210"/>
        <v>9</v>
      </c>
      <c r="Z1726" s="100" t="e">
        <f t="shared" si="211"/>
        <v>#DIV/0!</v>
      </c>
      <c r="AA1726" s="105" t="e">
        <f>+VLOOKUP(C1726,'Código Licitaciones'!$J$7:$J$31,1,0)</f>
        <v>#N/A</v>
      </c>
      <c r="AB1726" s="105">
        <f t="shared" si="212"/>
        <v>0</v>
      </c>
      <c r="AC1726" s="105" t="e">
        <f>+VLOOKUP(E1726,'Código Licitaciones'!$K$7:$K$50,1,0)</f>
        <v>#N/A</v>
      </c>
      <c r="AD1726" s="105">
        <f t="shared" si="213"/>
        <v>0</v>
      </c>
      <c r="AE1726" s="105" t="e">
        <f>+VLOOKUP(G1726,'Código Licitaciones'!$L$7:$L$50,1,0)</f>
        <v>#N/A</v>
      </c>
      <c r="AF1726" s="100" t="e">
        <f t="shared" si="214"/>
        <v>#DIV/0!</v>
      </c>
      <c r="AG1726" s="105" t="e">
        <f>+VLOOKUP(I1726,'Código Licitaciones'!$M$7:$M$50,1,0)</f>
        <v>#N/A</v>
      </c>
      <c r="AH1726" s="105" t="e">
        <f>+VLOOKUP(J1726,'Código Licitaciones'!$N$7:$N$50,1,0)</f>
        <v>#N/A</v>
      </c>
      <c r="AI1726" s="105">
        <f t="shared" si="215"/>
        <v>0</v>
      </c>
      <c r="AJ1726" s="105">
        <f t="shared" si="215"/>
        <v>0</v>
      </c>
      <c r="AK1726" s="106" t="e">
        <f>+VLOOKUP(M1726,'Código Barras'!$C$3:$C$1694,1,0)</f>
        <v>#N/A</v>
      </c>
      <c r="AL1726" s="100">
        <f t="shared" si="209"/>
        <v>0</v>
      </c>
      <c r="AM1726" s="100">
        <f t="shared" si="209"/>
        <v>0</v>
      </c>
      <c r="AN1726" s="100">
        <f t="shared" si="209"/>
        <v>0</v>
      </c>
      <c r="AO1726" s="100">
        <f t="shared" si="208"/>
        <v>0</v>
      </c>
      <c r="AP1726" s="100">
        <f t="shared" si="208"/>
        <v>0</v>
      </c>
      <c r="AQ1726" s="100">
        <f t="shared" si="208"/>
        <v>0</v>
      </c>
      <c r="AR1726" s="100" t="e">
        <f>VLOOKUP(C1726&amp;E1726&amp;G1726&amp;I1726&amp;J1726,'Código Licitaciones'!$I$8:$I$6500,1,0)</f>
        <v>#N/A</v>
      </c>
    </row>
    <row r="1727" spans="24:44" ht="18" x14ac:dyDescent="0.35">
      <c r="X1727" s="92">
        <f t="shared" si="210"/>
        <v>9</v>
      </c>
      <c r="Z1727" s="100" t="e">
        <f t="shared" si="211"/>
        <v>#DIV/0!</v>
      </c>
      <c r="AA1727" s="105" t="e">
        <f>+VLOOKUP(C1727,'Código Licitaciones'!$J$7:$J$31,1,0)</f>
        <v>#N/A</v>
      </c>
      <c r="AB1727" s="105">
        <f t="shared" si="212"/>
        <v>0</v>
      </c>
      <c r="AC1727" s="105" t="e">
        <f>+VLOOKUP(E1727,'Código Licitaciones'!$K$7:$K$50,1,0)</f>
        <v>#N/A</v>
      </c>
      <c r="AD1727" s="105">
        <f t="shared" si="213"/>
        <v>0</v>
      </c>
      <c r="AE1727" s="105" t="e">
        <f>+VLOOKUP(G1727,'Código Licitaciones'!$L$7:$L$50,1,0)</f>
        <v>#N/A</v>
      </c>
      <c r="AF1727" s="100" t="e">
        <f t="shared" si="214"/>
        <v>#DIV/0!</v>
      </c>
      <c r="AG1727" s="105" t="e">
        <f>+VLOOKUP(I1727,'Código Licitaciones'!$M$7:$M$50,1,0)</f>
        <v>#N/A</v>
      </c>
      <c r="AH1727" s="105" t="e">
        <f>+VLOOKUP(J1727,'Código Licitaciones'!$N$7:$N$50,1,0)</f>
        <v>#N/A</v>
      </c>
      <c r="AI1727" s="105">
        <f t="shared" si="215"/>
        <v>0</v>
      </c>
      <c r="AJ1727" s="105">
        <f t="shared" si="215"/>
        <v>0</v>
      </c>
      <c r="AK1727" s="106" t="e">
        <f>+VLOOKUP(M1727,'Código Barras'!$C$3:$C$1694,1,0)</f>
        <v>#N/A</v>
      </c>
      <c r="AL1727" s="100">
        <f t="shared" si="209"/>
        <v>0</v>
      </c>
      <c r="AM1727" s="100">
        <f t="shared" si="209"/>
        <v>0</v>
      </c>
      <c r="AN1727" s="100">
        <f t="shared" si="209"/>
        <v>0</v>
      </c>
      <c r="AO1727" s="100">
        <f t="shared" si="208"/>
        <v>0</v>
      </c>
      <c r="AP1727" s="100">
        <f t="shared" si="208"/>
        <v>0</v>
      </c>
      <c r="AQ1727" s="100">
        <f t="shared" si="208"/>
        <v>0</v>
      </c>
      <c r="AR1727" s="100" t="e">
        <f>VLOOKUP(C1727&amp;E1727&amp;G1727&amp;I1727&amp;J1727,'Código Licitaciones'!$I$8:$I$6500,1,0)</f>
        <v>#N/A</v>
      </c>
    </row>
    <row r="1728" spans="24:44" ht="18" x14ac:dyDescent="0.35">
      <c r="X1728" s="92">
        <f t="shared" si="210"/>
        <v>9</v>
      </c>
      <c r="Z1728" s="100" t="e">
        <f t="shared" si="211"/>
        <v>#DIV/0!</v>
      </c>
      <c r="AA1728" s="105" t="e">
        <f>+VLOOKUP(C1728,'Código Licitaciones'!$J$7:$J$31,1,0)</f>
        <v>#N/A</v>
      </c>
      <c r="AB1728" s="105">
        <f t="shared" si="212"/>
        <v>0</v>
      </c>
      <c r="AC1728" s="105" t="e">
        <f>+VLOOKUP(E1728,'Código Licitaciones'!$K$7:$K$50,1,0)</f>
        <v>#N/A</v>
      </c>
      <c r="AD1728" s="105">
        <f t="shared" si="213"/>
        <v>0</v>
      </c>
      <c r="AE1728" s="105" t="e">
        <f>+VLOOKUP(G1728,'Código Licitaciones'!$L$7:$L$50,1,0)</f>
        <v>#N/A</v>
      </c>
      <c r="AF1728" s="100" t="e">
        <f t="shared" si="214"/>
        <v>#DIV/0!</v>
      </c>
      <c r="AG1728" s="105" t="e">
        <f>+VLOOKUP(I1728,'Código Licitaciones'!$M$7:$M$50,1,0)</f>
        <v>#N/A</v>
      </c>
      <c r="AH1728" s="105" t="e">
        <f>+VLOOKUP(J1728,'Código Licitaciones'!$N$7:$N$50,1,0)</f>
        <v>#N/A</v>
      </c>
      <c r="AI1728" s="105">
        <f t="shared" si="215"/>
        <v>0</v>
      </c>
      <c r="AJ1728" s="105">
        <f t="shared" si="215"/>
        <v>0</v>
      </c>
      <c r="AK1728" s="106" t="e">
        <f>+VLOOKUP(M1728,'Código Barras'!$C$3:$C$1694,1,0)</f>
        <v>#N/A</v>
      </c>
      <c r="AL1728" s="100">
        <f t="shared" si="209"/>
        <v>0</v>
      </c>
      <c r="AM1728" s="100">
        <f t="shared" si="209"/>
        <v>0</v>
      </c>
      <c r="AN1728" s="100">
        <f t="shared" si="209"/>
        <v>0</v>
      </c>
      <c r="AO1728" s="100">
        <f t="shared" si="209"/>
        <v>0</v>
      </c>
      <c r="AP1728" s="100">
        <f t="shared" si="209"/>
        <v>0</v>
      </c>
      <c r="AQ1728" s="100">
        <f t="shared" si="209"/>
        <v>0</v>
      </c>
      <c r="AR1728" s="100" t="e">
        <f>VLOOKUP(C1728&amp;E1728&amp;G1728&amp;I1728&amp;J1728,'Código Licitaciones'!$I$8:$I$6500,1,0)</f>
        <v>#N/A</v>
      </c>
    </row>
    <row r="1729" spans="24:44" ht="18" x14ac:dyDescent="0.35">
      <c r="X1729" s="92">
        <f t="shared" si="210"/>
        <v>9</v>
      </c>
      <c r="Z1729" s="100" t="e">
        <f t="shared" si="211"/>
        <v>#DIV/0!</v>
      </c>
      <c r="AA1729" s="105" t="e">
        <f>+VLOOKUP(C1729,'Código Licitaciones'!$J$7:$J$31,1,0)</f>
        <v>#N/A</v>
      </c>
      <c r="AB1729" s="105">
        <f t="shared" si="212"/>
        <v>0</v>
      </c>
      <c r="AC1729" s="105" t="e">
        <f>+VLOOKUP(E1729,'Código Licitaciones'!$K$7:$K$50,1,0)</f>
        <v>#N/A</v>
      </c>
      <c r="AD1729" s="105">
        <f t="shared" si="213"/>
        <v>0</v>
      </c>
      <c r="AE1729" s="105" t="e">
        <f>+VLOOKUP(G1729,'Código Licitaciones'!$L$7:$L$50,1,0)</f>
        <v>#N/A</v>
      </c>
      <c r="AF1729" s="100" t="e">
        <f t="shared" si="214"/>
        <v>#DIV/0!</v>
      </c>
      <c r="AG1729" s="105" t="e">
        <f>+VLOOKUP(I1729,'Código Licitaciones'!$M$7:$M$50,1,0)</f>
        <v>#N/A</v>
      </c>
      <c r="AH1729" s="105" t="e">
        <f>+VLOOKUP(J1729,'Código Licitaciones'!$N$7:$N$50,1,0)</f>
        <v>#N/A</v>
      </c>
      <c r="AI1729" s="105">
        <f t="shared" si="215"/>
        <v>0</v>
      </c>
      <c r="AJ1729" s="105">
        <f t="shared" si="215"/>
        <v>0</v>
      </c>
      <c r="AK1729" s="106" t="e">
        <f>+VLOOKUP(M1729,'Código Barras'!$C$3:$C$1694,1,0)</f>
        <v>#N/A</v>
      </c>
      <c r="AL1729" s="100">
        <f t="shared" ref="AL1729:AQ1771" si="216">IF(OR(ISNUMBER(N1729),N1729=0),N1729,1/0)</f>
        <v>0</v>
      </c>
      <c r="AM1729" s="100">
        <f t="shared" si="216"/>
        <v>0</v>
      </c>
      <c r="AN1729" s="100">
        <f t="shared" si="216"/>
        <v>0</v>
      </c>
      <c r="AO1729" s="100">
        <f t="shared" si="216"/>
        <v>0</v>
      </c>
      <c r="AP1729" s="100">
        <f t="shared" si="216"/>
        <v>0</v>
      </c>
      <c r="AQ1729" s="100">
        <f t="shared" si="216"/>
        <v>0</v>
      </c>
      <c r="AR1729" s="100" t="e">
        <f>VLOOKUP(C1729&amp;E1729&amp;G1729&amp;I1729&amp;J1729,'Código Licitaciones'!$I$8:$I$6500,1,0)</f>
        <v>#N/A</v>
      </c>
    </row>
    <row r="1730" spans="24:44" ht="18" x14ac:dyDescent="0.35">
      <c r="X1730" s="92">
        <f t="shared" si="210"/>
        <v>9</v>
      </c>
      <c r="Z1730" s="100" t="e">
        <f t="shared" si="211"/>
        <v>#DIV/0!</v>
      </c>
      <c r="AA1730" s="105" t="e">
        <f>+VLOOKUP(C1730,'Código Licitaciones'!$J$7:$J$31,1,0)</f>
        <v>#N/A</v>
      </c>
      <c r="AB1730" s="105">
        <f t="shared" si="212"/>
        <v>0</v>
      </c>
      <c r="AC1730" s="105" t="e">
        <f>+VLOOKUP(E1730,'Código Licitaciones'!$K$7:$K$50,1,0)</f>
        <v>#N/A</v>
      </c>
      <c r="AD1730" s="105">
        <f t="shared" si="213"/>
        <v>0</v>
      </c>
      <c r="AE1730" s="105" t="e">
        <f>+VLOOKUP(G1730,'Código Licitaciones'!$L$7:$L$50,1,0)</f>
        <v>#N/A</v>
      </c>
      <c r="AF1730" s="100" t="e">
        <f t="shared" si="214"/>
        <v>#DIV/0!</v>
      </c>
      <c r="AG1730" s="105" t="e">
        <f>+VLOOKUP(I1730,'Código Licitaciones'!$M$7:$M$50,1,0)</f>
        <v>#N/A</v>
      </c>
      <c r="AH1730" s="105" t="e">
        <f>+VLOOKUP(J1730,'Código Licitaciones'!$N$7:$N$50,1,0)</f>
        <v>#N/A</v>
      </c>
      <c r="AI1730" s="105">
        <f t="shared" si="215"/>
        <v>0</v>
      </c>
      <c r="AJ1730" s="105">
        <f t="shared" si="215"/>
        <v>0</v>
      </c>
      <c r="AK1730" s="106" t="e">
        <f>+VLOOKUP(M1730,'Código Barras'!$C$3:$C$1694,1,0)</f>
        <v>#N/A</v>
      </c>
      <c r="AL1730" s="100">
        <f t="shared" si="216"/>
        <v>0</v>
      </c>
      <c r="AM1730" s="100">
        <f t="shared" si="216"/>
        <v>0</v>
      </c>
      <c r="AN1730" s="100">
        <f t="shared" si="216"/>
        <v>0</v>
      </c>
      <c r="AO1730" s="100">
        <f t="shared" si="216"/>
        <v>0</v>
      </c>
      <c r="AP1730" s="100">
        <f t="shared" si="216"/>
        <v>0</v>
      </c>
      <c r="AQ1730" s="100">
        <f t="shared" si="216"/>
        <v>0</v>
      </c>
      <c r="AR1730" s="100" t="e">
        <f>VLOOKUP(C1730&amp;E1730&amp;G1730&amp;I1730&amp;J1730,'Código Licitaciones'!$I$8:$I$6500,1,0)</f>
        <v>#N/A</v>
      </c>
    </row>
    <row r="1731" spans="24:44" ht="18" x14ac:dyDescent="0.35">
      <c r="X1731" s="92">
        <f t="shared" si="210"/>
        <v>9</v>
      </c>
      <c r="Z1731" s="100" t="e">
        <f t="shared" si="211"/>
        <v>#DIV/0!</v>
      </c>
      <c r="AA1731" s="105" t="e">
        <f>+VLOOKUP(C1731,'Código Licitaciones'!$J$7:$J$31,1,0)</f>
        <v>#N/A</v>
      </c>
      <c r="AB1731" s="105">
        <f t="shared" si="212"/>
        <v>0</v>
      </c>
      <c r="AC1731" s="105" t="e">
        <f>+VLOOKUP(E1731,'Código Licitaciones'!$K$7:$K$50,1,0)</f>
        <v>#N/A</v>
      </c>
      <c r="AD1731" s="105">
        <f t="shared" si="213"/>
        <v>0</v>
      </c>
      <c r="AE1731" s="105" t="e">
        <f>+VLOOKUP(G1731,'Código Licitaciones'!$L$7:$L$50,1,0)</f>
        <v>#N/A</v>
      </c>
      <c r="AF1731" s="100" t="e">
        <f t="shared" si="214"/>
        <v>#DIV/0!</v>
      </c>
      <c r="AG1731" s="105" t="e">
        <f>+VLOOKUP(I1731,'Código Licitaciones'!$M$7:$M$50,1,0)</f>
        <v>#N/A</v>
      </c>
      <c r="AH1731" s="105" t="e">
        <f>+VLOOKUP(J1731,'Código Licitaciones'!$N$7:$N$50,1,0)</f>
        <v>#N/A</v>
      </c>
      <c r="AI1731" s="105">
        <f t="shared" si="215"/>
        <v>0</v>
      </c>
      <c r="AJ1731" s="105">
        <f t="shared" si="215"/>
        <v>0</v>
      </c>
      <c r="AK1731" s="106" t="e">
        <f>+VLOOKUP(M1731,'Código Barras'!$C$3:$C$1694,1,0)</f>
        <v>#N/A</v>
      </c>
      <c r="AL1731" s="100">
        <f t="shared" si="216"/>
        <v>0</v>
      </c>
      <c r="AM1731" s="100">
        <f t="shared" si="216"/>
        <v>0</v>
      </c>
      <c r="AN1731" s="100">
        <f t="shared" si="216"/>
        <v>0</v>
      </c>
      <c r="AO1731" s="100">
        <f t="shared" si="216"/>
        <v>0</v>
      </c>
      <c r="AP1731" s="100">
        <f t="shared" si="216"/>
        <v>0</v>
      </c>
      <c r="AQ1731" s="100">
        <f t="shared" si="216"/>
        <v>0</v>
      </c>
      <c r="AR1731" s="100" t="e">
        <f>VLOOKUP(C1731&amp;E1731&amp;G1731&amp;I1731&amp;J1731,'Código Licitaciones'!$I$8:$I$6500,1,0)</f>
        <v>#N/A</v>
      </c>
    </row>
    <row r="1732" spans="24:44" ht="18" x14ac:dyDescent="0.35">
      <c r="X1732" s="92">
        <f t="shared" si="210"/>
        <v>9</v>
      </c>
      <c r="Z1732" s="100" t="e">
        <f t="shared" si="211"/>
        <v>#DIV/0!</v>
      </c>
      <c r="AA1732" s="105" t="e">
        <f>+VLOOKUP(C1732,'Código Licitaciones'!$J$7:$J$31,1,0)</f>
        <v>#N/A</v>
      </c>
      <c r="AB1732" s="105">
        <f t="shared" si="212"/>
        <v>0</v>
      </c>
      <c r="AC1732" s="105" t="e">
        <f>+VLOOKUP(E1732,'Código Licitaciones'!$K$7:$K$50,1,0)</f>
        <v>#N/A</v>
      </c>
      <c r="AD1732" s="105">
        <f t="shared" si="213"/>
        <v>0</v>
      </c>
      <c r="AE1732" s="105" t="e">
        <f>+VLOOKUP(G1732,'Código Licitaciones'!$L$7:$L$50,1,0)</f>
        <v>#N/A</v>
      </c>
      <c r="AF1732" s="100" t="e">
        <f t="shared" si="214"/>
        <v>#DIV/0!</v>
      </c>
      <c r="AG1732" s="105" t="e">
        <f>+VLOOKUP(I1732,'Código Licitaciones'!$M$7:$M$50,1,0)</f>
        <v>#N/A</v>
      </c>
      <c r="AH1732" s="105" t="e">
        <f>+VLOOKUP(J1732,'Código Licitaciones'!$N$7:$N$50,1,0)</f>
        <v>#N/A</v>
      </c>
      <c r="AI1732" s="105">
        <f t="shared" si="215"/>
        <v>0</v>
      </c>
      <c r="AJ1732" s="105">
        <f t="shared" si="215"/>
        <v>0</v>
      </c>
      <c r="AK1732" s="106" t="e">
        <f>+VLOOKUP(M1732,'Código Barras'!$C$3:$C$1694,1,0)</f>
        <v>#N/A</v>
      </c>
      <c r="AL1732" s="100">
        <f t="shared" si="216"/>
        <v>0</v>
      </c>
      <c r="AM1732" s="100">
        <f t="shared" si="216"/>
        <v>0</v>
      </c>
      <c r="AN1732" s="100">
        <f t="shared" si="216"/>
        <v>0</v>
      </c>
      <c r="AO1732" s="100">
        <f t="shared" si="216"/>
        <v>0</v>
      </c>
      <c r="AP1732" s="100">
        <f t="shared" si="216"/>
        <v>0</v>
      </c>
      <c r="AQ1732" s="100">
        <f t="shared" si="216"/>
        <v>0</v>
      </c>
      <c r="AR1732" s="100" t="e">
        <f>VLOOKUP(C1732&amp;E1732&amp;G1732&amp;I1732&amp;J1732,'Código Licitaciones'!$I$8:$I$6500,1,0)</f>
        <v>#N/A</v>
      </c>
    </row>
    <row r="1733" spans="24:44" ht="18" x14ac:dyDescent="0.35">
      <c r="X1733" s="92">
        <f t="shared" si="210"/>
        <v>9</v>
      </c>
      <c r="Z1733" s="100" t="e">
        <f t="shared" si="211"/>
        <v>#DIV/0!</v>
      </c>
      <c r="AA1733" s="105" t="e">
        <f>+VLOOKUP(C1733,'Código Licitaciones'!$J$7:$J$31,1,0)</f>
        <v>#N/A</v>
      </c>
      <c r="AB1733" s="105">
        <f t="shared" si="212"/>
        <v>0</v>
      </c>
      <c r="AC1733" s="105" t="e">
        <f>+VLOOKUP(E1733,'Código Licitaciones'!$K$7:$K$50,1,0)</f>
        <v>#N/A</v>
      </c>
      <c r="AD1733" s="105">
        <f t="shared" si="213"/>
        <v>0</v>
      </c>
      <c r="AE1733" s="105" t="e">
        <f>+VLOOKUP(G1733,'Código Licitaciones'!$L$7:$L$50,1,0)</f>
        <v>#N/A</v>
      </c>
      <c r="AF1733" s="100" t="e">
        <f t="shared" si="214"/>
        <v>#DIV/0!</v>
      </c>
      <c r="AG1733" s="105" t="e">
        <f>+VLOOKUP(I1733,'Código Licitaciones'!$M$7:$M$50,1,0)</f>
        <v>#N/A</v>
      </c>
      <c r="AH1733" s="105" t="e">
        <f>+VLOOKUP(J1733,'Código Licitaciones'!$N$7:$N$50,1,0)</f>
        <v>#N/A</v>
      </c>
      <c r="AI1733" s="105">
        <f t="shared" si="215"/>
        <v>0</v>
      </c>
      <c r="AJ1733" s="105">
        <f t="shared" si="215"/>
        <v>0</v>
      </c>
      <c r="AK1733" s="106" t="e">
        <f>+VLOOKUP(M1733,'Código Barras'!$C$3:$C$1694,1,0)</f>
        <v>#N/A</v>
      </c>
      <c r="AL1733" s="100">
        <f t="shared" si="216"/>
        <v>0</v>
      </c>
      <c r="AM1733" s="100">
        <f t="shared" si="216"/>
        <v>0</v>
      </c>
      <c r="AN1733" s="100">
        <f t="shared" si="216"/>
        <v>0</v>
      </c>
      <c r="AO1733" s="100">
        <f t="shared" si="216"/>
        <v>0</v>
      </c>
      <c r="AP1733" s="100">
        <f t="shared" si="216"/>
        <v>0</v>
      </c>
      <c r="AQ1733" s="100">
        <f t="shared" si="216"/>
        <v>0</v>
      </c>
      <c r="AR1733" s="100" t="e">
        <f>VLOOKUP(C1733&amp;E1733&amp;G1733&amp;I1733&amp;J1733,'Código Licitaciones'!$I$8:$I$6500,1,0)</f>
        <v>#N/A</v>
      </c>
    </row>
    <row r="1734" spans="24:44" ht="18" x14ac:dyDescent="0.35">
      <c r="X1734" s="92">
        <f t="shared" si="210"/>
        <v>9</v>
      </c>
      <c r="Z1734" s="100" t="e">
        <f t="shared" si="211"/>
        <v>#DIV/0!</v>
      </c>
      <c r="AA1734" s="105" t="e">
        <f>+VLOOKUP(C1734,'Código Licitaciones'!$J$7:$J$31,1,0)</f>
        <v>#N/A</v>
      </c>
      <c r="AB1734" s="105">
        <f t="shared" si="212"/>
        <v>0</v>
      </c>
      <c r="AC1734" s="105" t="e">
        <f>+VLOOKUP(E1734,'Código Licitaciones'!$K$7:$K$50,1,0)</f>
        <v>#N/A</v>
      </c>
      <c r="AD1734" s="105">
        <f t="shared" si="213"/>
        <v>0</v>
      </c>
      <c r="AE1734" s="105" t="e">
        <f>+VLOOKUP(G1734,'Código Licitaciones'!$L$7:$L$50,1,0)</f>
        <v>#N/A</v>
      </c>
      <c r="AF1734" s="100" t="e">
        <f t="shared" si="214"/>
        <v>#DIV/0!</v>
      </c>
      <c r="AG1734" s="105" t="e">
        <f>+VLOOKUP(I1734,'Código Licitaciones'!$M$7:$M$50,1,0)</f>
        <v>#N/A</v>
      </c>
      <c r="AH1734" s="105" t="e">
        <f>+VLOOKUP(J1734,'Código Licitaciones'!$N$7:$N$50,1,0)</f>
        <v>#N/A</v>
      </c>
      <c r="AI1734" s="105">
        <f t="shared" si="215"/>
        <v>0</v>
      </c>
      <c r="AJ1734" s="105">
        <f t="shared" si="215"/>
        <v>0</v>
      </c>
      <c r="AK1734" s="106" t="e">
        <f>+VLOOKUP(M1734,'Código Barras'!$C$3:$C$1694,1,0)</f>
        <v>#N/A</v>
      </c>
      <c r="AL1734" s="100">
        <f t="shared" si="216"/>
        <v>0</v>
      </c>
      <c r="AM1734" s="100">
        <f t="shared" si="216"/>
        <v>0</v>
      </c>
      <c r="AN1734" s="100">
        <f t="shared" si="216"/>
        <v>0</v>
      </c>
      <c r="AO1734" s="100">
        <f t="shared" si="216"/>
        <v>0</v>
      </c>
      <c r="AP1734" s="100">
        <f t="shared" si="216"/>
        <v>0</v>
      </c>
      <c r="AQ1734" s="100">
        <f t="shared" si="216"/>
        <v>0</v>
      </c>
      <c r="AR1734" s="100" t="e">
        <f>VLOOKUP(C1734&amp;E1734&amp;G1734&amp;I1734&amp;J1734,'Código Licitaciones'!$I$8:$I$6500,1,0)</f>
        <v>#N/A</v>
      </c>
    </row>
    <row r="1735" spans="24:44" ht="18" x14ac:dyDescent="0.35">
      <c r="X1735" s="92">
        <f t="shared" si="210"/>
        <v>9</v>
      </c>
      <c r="Z1735" s="100" t="e">
        <f t="shared" si="211"/>
        <v>#DIV/0!</v>
      </c>
      <c r="AA1735" s="105" t="e">
        <f>+VLOOKUP(C1735,'Código Licitaciones'!$J$7:$J$31,1,0)</f>
        <v>#N/A</v>
      </c>
      <c r="AB1735" s="105">
        <f t="shared" si="212"/>
        <v>0</v>
      </c>
      <c r="AC1735" s="105" t="e">
        <f>+VLOOKUP(E1735,'Código Licitaciones'!$K$7:$K$50,1,0)</f>
        <v>#N/A</v>
      </c>
      <c r="AD1735" s="105">
        <f t="shared" si="213"/>
        <v>0</v>
      </c>
      <c r="AE1735" s="105" t="e">
        <f>+VLOOKUP(G1735,'Código Licitaciones'!$L$7:$L$50,1,0)</f>
        <v>#N/A</v>
      </c>
      <c r="AF1735" s="100" t="e">
        <f t="shared" si="214"/>
        <v>#DIV/0!</v>
      </c>
      <c r="AG1735" s="105" t="e">
        <f>+VLOOKUP(I1735,'Código Licitaciones'!$M$7:$M$50,1,0)</f>
        <v>#N/A</v>
      </c>
      <c r="AH1735" s="105" t="e">
        <f>+VLOOKUP(J1735,'Código Licitaciones'!$N$7:$N$50,1,0)</f>
        <v>#N/A</v>
      </c>
      <c r="AI1735" s="105">
        <f t="shared" si="215"/>
        <v>0</v>
      </c>
      <c r="AJ1735" s="105">
        <f t="shared" si="215"/>
        <v>0</v>
      </c>
      <c r="AK1735" s="106" t="e">
        <f>+VLOOKUP(M1735,'Código Barras'!$C$3:$C$1694,1,0)</f>
        <v>#N/A</v>
      </c>
      <c r="AL1735" s="100">
        <f t="shared" si="216"/>
        <v>0</v>
      </c>
      <c r="AM1735" s="100">
        <f t="shared" si="216"/>
        <v>0</v>
      </c>
      <c r="AN1735" s="100">
        <f t="shared" si="216"/>
        <v>0</v>
      </c>
      <c r="AO1735" s="100">
        <f t="shared" si="216"/>
        <v>0</v>
      </c>
      <c r="AP1735" s="100">
        <f t="shared" si="216"/>
        <v>0</v>
      </c>
      <c r="AQ1735" s="100">
        <f t="shared" si="216"/>
        <v>0</v>
      </c>
      <c r="AR1735" s="100" t="e">
        <f>VLOOKUP(C1735&amp;E1735&amp;G1735&amp;I1735&amp;J1735,'Código Licitaciones'!$I$8:$I$6500,1,0)</f>
        <v>#N/A</v>
      </c>
    </row>
    <row r="1736" spans="24:44" ht="18" x14ac:dyDescent="0.35">
      <c r="X1736" s="92">
        <f t="shared" si="210"/>
        <v>9</v>
      </c>
      <c r="Z1736" s="100" t="e">
        <f t="shared" si="211"/>
        <v>#DIV/0!</v>
      </c>
      <c r="AA1736" s="105" t="e">
        <f>+VLOOKUP(C1736,'Código Licitaciones'!$J$7:$J$31,1,0)</f>
        <v>#N/A</v>
      </c>
      <c r="AB1736" s="105">
        <f t="shared" si="212"/>
        <v>0</v>
      </c>
      <c r="AC1736" s="105" t="e">
        <f>+VLOOKUP(E1736,'Código Licitaciones'!$K$7:$K$50,1,0)</f>
        <v>#N/A</v>
      </c>
      <c r="AD1736" s="105">
        <f t="shared" si="213"/>
        <v>0</v>
      </c>
      <c r="AE1736" s="105" t="e">
        <f>+VLOOKUP(G1736,'Código Licitaciones'!$L$7:$L$50,1,0)</f>
        <v>#N/A</v>
      </c>
      <c r="AF1736" s="100" t="e">
        <f t="shared" si="214"/>
        <v>#DIV/0!</v>
      </c>
      <c r="AG1736" s="105" t="e">
        <f>+VLOOKUP(I1736,'Código Licitaciones'!$M$7:$M$50,1,0)</f>
        <v>#N/A</v>
      </c>
      <c r="AH1736" s="105" t="e">
        <f>+VLOOKUP(J1736,'Código Licitaciones'!$N$7:$N$50,1,0)</f>
        <v>#N/A</v>
      </c>
      <c r="AI1736" s="105">
        <f t="shared" si="215"/>
        <v>0</v>
      </c>
      <c r="AJ1736" s="105">
        <f t="shared" si="215"/>
        <v>0</v>
      </c>
      <c r="AK1736" s="106" t="e">
        <f>+VLOOKUP(M1736,'Código Barras'!$C$3:$C$1694,1,0)</f>
        <v>#N/A</v>
      </c>
      <c r="AL1736" s="100">
        <f t="shared" si="216"/>
        <v>0</v>
      </c>
      <c r="AM1736" s="100">
        <f t="shared" si="216"/>
        <v>0</v>
      </c>
      <c r="AN1736" s="100">
        <f t="shared" si="216"/>
        <v>0</v>
      </c>
      <c r="AO1736" s="100">
        <f t="shared" si="216"/>
        <v>0</v>
      </c>
      <c r="AP1736" s="100">
        <f t="shared" si="216"/>
        <v>0</v>
      </c>
      <c r="AQ1736" s="100">
        <f t="shared" si="216"/>
        <v>0</v>
      </c>
      <c r="AR1736" s="100" t="e">
        <f>VLOOKUP(C1736&amp;E1736&amp;G1736&amp;I1736&amp;J1736,'Código Licitaciones'!$I$8:$I$6500,1,0)</f>
        <v>#N/A</v>
      </c>
    </row>
    <row r="1737" spans="24:44" ht="18" x14ac:dyDescent="0.35">
      <c r="X1737" s="92">
        <f t="shared" si="210"/>
        <v>9</v>
      </c>
      <c r="Z1737" s="100" t="e">
        <f t="shared" si="211"/>
        <v>#DIV/0!</v>
      </c>
      <c r="AA1737" s="105" t="e">
        <f>+VLOOKUP(C1737,'Código Licitaciones'!$J$7:$J$31,1,0)</f>
        <v>#N/A</v>
      </c>
      <c r="AB1737" s="105">
        <f t="shared" si="212"/>
        <v>0</v>
      </c>
      <c r="AC1737" s="105" t="e">
        <f>+VLOOKUP(E1737,'Código Licitaciones'!$K$7:$K$50,1,0)</f>
        <v>#N/A</v>
      </c>
      <c r="AD1737" s="105">
        <f t="shared" si="213"/>
        <v>0</v>
      </c>
      <c r="AE1737" s="105" t="e">
        <f>+VLOOKUP(G1737,'Código Licitaciones'!$L$7:$L$50,1,0)</f>
        <v>#N/A</v>
      </c>
      <c r="AF1737" s="100" t="e">
        <f t="shared" si="214"/>
        <v>#DIV/0!</v>
      </c>
      <c r="AG1737" s="105" t="e">
        <f>+VLOOKUP(I1737,'Código Licitaciones'!$M$7:$M$50,1,0)</f>
        <v>#N/A</v>
      </c>
      <c r="AH1737" s="105" t="e">
        <f>+VLOOKUP(J1737,'Código Licitaciones'!$N$7:$N$50,1,0)</f>
        <v>#N/A</v>
      </c>
      <c r="AI1737" s="105">
        <f t="shared" si="215"/>
        <v>0</v>
      </c>
      <c r="AJ1737" s="105">
        <f t="shared" si="215"/>
        <v>0</v>
      </c>
      <c r="AK1737" s="106" t="e">
        <f>+VLOOKUP(M1737,'Código Barras'!$C$3:$C$1694,1,0)</f>
        <v>#N/A</v>
      </c>
      <c r="AL1737" s="100">
        <f t="shared" si="216"/>
        <v>0</v>
      </c>
      <c r="AM1737" s="100">
        <f t="shared" si="216"/>
        <v>0</v>
      </c>
      <c r="AN1737" s="100">
        <f t="shared" si="216"/>
        <v>0</v>
      </c>
      <c r="AO1737" s="100">
        <f t="shared" si="216"/>
        <v>0</v>
      </c>
      <c r="AP1737" s="100">
        <f t="shared" si="216"/>
        <v>0</v>
      </c>
      <c r="AQ1737" s="100">
        <f t="shared" si="216"/>
        <v>0</v>
      </c>
      <c r="AR1737" s="100" t="e">
        <f>VLOOKUP(C1737&amp;E1737&amp;G1737&amp;I1737&amp;J1737,'Código Licitaciones'!$I$8:$I$6500,1,0)</f>
        <v>#N/A</v>
      </c>
    </row>
    <row r="1738" spans="24:44" ht="18" x14ac:dyDescent="0.35">
      <c r="X1738" s="92">
        <f t="shared" ref="X1738:X1801" si="217">SUMPRODUCT(--(ISERROR(Z1738:BN1738)))</f>
        <v>9</v>
      </c>
      <c r="Z1738" s="100" t="e">
        <f t="shared" ref="Z1738:Z1801" si="218">IF(ISNUMBER(B1738),B1738,1/0)</f>
        <v>#DIV/0!</v>
      </c>
      <c r="AA1738" s="105" t="e">
        <f>+VLOOKUP(C1738,'Código Licitaciones'!$J$7:$J$31,1,0)</f>
        <v>#N/A</v>
      </c>
      <c r="AB1738" s="105">
        <f t="shared" ref="AB1738:AB1801" si="219">+D1738</f>
        <v>0</v>
      </c>
      <c r="AC1738" s="105" t="e">
        <f>+VLOOKUP(E1738,'Código Licitaciones'!$K$7:$K$50,1,0)</f>
        <v>#N/A</v>
      </c>
      <c r="AD1738" s="105">
        <f t="shared" ref="AD1738:AD1801" si="220">+F1738</f>
        <v>0</v>
      </c>
      <c r="AE1738" s="105" t="e">
        <f>+VLOOKUP(G1738,'Código Licitaciones'!$L$7:$L$50,1,0)</f>
        <v>#N/A</v>
      </c>
      <c r="AF1738" s="100" t="e">
        <f t="shared" ref="AF1738:AF1801" si="221">IF(ISNUMBER(H1738),H1738,1/0)</f>
        <v>#DIV/0!</v>
      </c>
      <c r="AG1738" s="105" t="e">
        <f>+VLOOKUP(I1738,'Código Licitaciones'!$M$7:$M$50,1,0)</f>
        <v>#N/A</v>
      </c>
      <c r="AH1738" s="105" t="e">
        <f>+VLOOKUP(J1738,'Código Licitaciones'!$N$7:$N$50,1,0)</f>
        <v>#N/A</v>
      </c>
      <c r="AI1738" s="105">
        <f t="shared" si="215"/>
        <v>0</v>
      </c>
      <c r="AJ1738" s="105">
        <f t="shared" si="215"/>
        <v>0</v>
      </c>
      <c r="AK1738" s="106" t="e">
        <f>+VLOOKUP(M1738,'Código Barras'!$C$3:$C$1694,1,0)</f>
        <v>#N/A</v>
      </c>
      <c r="AL1738" s="100">
        <f t="shared" si="216"/>
        <v>0</v>
      </c>
      <c r="AM1738" s="100">
        <f t="shared" si="216"/>
        <v>0</v>
      </c>
      <c r="AN1738" s="100">
        <f t="shared" si="216"/>
        <v>0</v>
      </c>
      <c r="AO1738" s="100">
        <f t="shared" si="216"/>
        <v>0</v>
      </c>
      <c r="AP1738" s="100">
        <f t="shared" si="216"/>
        <v>0</v>
      </c>
      <c r="AQ1738" s="100">
        <f t="shared" si="216"/>
        <v>0</v>
      </c>
      <c r="AR1738" s="100" t="e">
        <f>VLOOKUP(C1738&amp;E1738&amp;G1738&amp;I1738&amp;J1738,'Código Licitaciones'!$I$8:$I$6500,1,0)</f>
        <v>#N/A</v>
      </c>
    </row>
    <row r="1739" spans="24:44" ht="18" x14ac:dyDescent="0.35">
      <c r="X1739" s="92">
        <f t="shared" si="217"/>
        <v>9</v>
      </c>
      <c r="Z1739" s="100" t="e">
        <f t="shared" si="218"/>
        <v>#DIV/0!</v>
      </c>
      <c r="AA1739" s="105" t="e">
        <f>+VLOOKUP(C1739,'Código Licitaciones'!$J$7:$J$31,1,0)</f>
        <v>#N/A</v>
      </c>
      <c r="AB1739" s="105">
        <f t="shared" si="219"/>
        <v>0</v>
      </c>
      <c r="AC1739" s="105" t="e">
        <f>+VLOOKUP(E1739,'Código Licitaciones'!$K$7:$K$50,1,0)</f>
        <v>#N/A</v>
      </c>
      <c r="AD1739" s="105">
        <f t="shared" si="220"/>
        <v>0</v>
      </c>
      <c r="AE1739" s="105" t="e">
        <f>+VLOOKUP(G1739,'Código Licitaciones'!$L$7:$L$50,1,0)</f>
        <v>#N/A</v>
      </c>
      <c r="AF1739" s="100" t="e">
        <f t="shared" si="221"/>
        <v>#DIV/0!</v>
      </c>
      <c r="AG1739" s="105" t="e">
        <f>+VLOOKUP(I1739,'Código Licitaciones'!$M$7:$M$50,1,0)</f>
        <v>#N/A</v>
      </c>
      <c r="AH1739" s="105" t="e">
        <f>+VLOOKUP(J1739,'Código Licitaciones'!$N$7:$N$50,1,0)</f>
        <v>#N/A</v>
      </c>
      <c r="AI1739" s="105">
        <f t="shared" si="215"/>
        <v>0</v>
      </c>
      <c r="AJ1739" s="105">
        <f t="shared" si="215"/>
        <v>0</v>
      </c>
      <c r="AK1739" s="106" t="e">
        <f>+VLOOKUP(M1739,'Código Barras'!$C$3:$C$1694,1,0)</f>
        <v>#N/A</v>
      </c>
      <c r="AL1739" s="100">
        <f t="shared" si="216"/>
        <v>0</v>
      </c>
      <c r="AM1739" s="100">
        <f t="shared" si="216"/>
        <v>0</v>
      </c>
      <c r="AN1739" s="100">
        <f t="shared" si="216"/>
        <v>0</v>
      </c>
      <c r="AO1739" s="100">
        <f t="shared" si="216"/>
        <v>0</v>
      </c>
      <c r="AP1739" s="100">
        <f t="shared" si="216"/>
        <v>0</v>
      </c>
      <c r="AQ1739" s="100">
        <f t="shared" si="216"/>
        <v>0</v>
      </c>
      <c r="AR1739" s="100" t="e">
        <f>VLOOKUP(C1739&amp;E1739&amp;G1739&amp;I1739&amp;J1739,'Código Licitaciones'!$I$8:$I$6500,1,0)</f>
        <v>#N/A</v>
      </c>
    </row>
    <row r="1740" spans="24:44" ht="18" x14ac:dyDescent="0.35">
      <c r="X1740" s="92">
        <f t="shared" si="217"/>
        <v>9</v>
      </c>
      <c r="Z1740" s="100" t="e">
        <f t="shared" si="218"/>
        <v>#DIV/0!</v>
      </c>
      <c r="AA1740" s="105" t="e">
        <f>+VLOOKUP(C1740,'Código Licitaciones'!$J$7:$J$31,1,0)</f>
        <v>#N/A</v>
      </c>
      <c r="AB1740" s="105">
        <f t="shared" si="219"/>
        <v>0</v>
      </c>
      <c r="AC1740" s="105" t="e">
        <f>+VLOOKUP(E1740,'Código Licitaciones'!$K$7:$K$50,1,0)</f>
        <v>#N/A</v>
      </c>
      <c r="AD1740" s="105">
        <f t="shared" si="220"/>
        <v>0</v>
      </c>
      <c r="AE1740" s="105" t="e">
        <f>+VLOOKUP(G1740,'Código Licitaciones'!$L$7:$L$50,1,0)</f>
        <v>#N/A</v>
      </c>
      <c r="AF1740" s="100" t="e">
        <f t="shared" si="221"/>
        <v>#DIV/0!</v>
      </c>
      <c r="AG1740" s="105" t="e">
        <f>+VLOOKUP(I1740,'Código Licitaciones'!$M$7:$M$50,1,0)</f>
        <v>#N/A</v>
      </c>
      <c r="AH1740" s="105" t="e">
        <f>+VLOOKUP(J1740,'Código Licitaciones'!$N$7:$N$50,1,0)</f>
        <v>#N/A</v>
      </c>
      <c r="AI1740" s="105">
        <f t="shared" si="215"/>
        <v>0</v>
      </c>
      <c r="AJ1740" s="105">
        <f t="shared" si="215"/>
        <v>0</v>
      </c>
      <c r="AK1740" s="106" t="e">
        <f>+VLOOKUP(M1740,'Código Barras'!$C$3:$C$1694,1,0)</f>
        <v>#N/A</v>
      </c>
      <c r="AL1740" s="100">
        <f t="shared" si="216"/>
        <v>0</v>
      </c>
      <c r="AM1740" s="100">
        <f t="shared" si="216"/>
        <v>0</v>
      </c>
      <c r="AN1740" s="100">
        <f t="shared" si="216"/>
        <v>0</v>
      </c>
      <c r="AO1740" s="100">
        <f t="shared" si="216"/>
        <v>0</v>
      </c>
      <c r="AP1740" s="100">
        <f t="shared" si="216"/>
        <v>0</v>
      </c>
      <c r="AQ1740" s="100">
        <f t="shared" si="216"/>
        <v>0</v>
      </c>
      <c r="AR1740" s="100" t="e">
        <f>VLOOKUP(C1740&amp;E1740&amp;G1740&amp;I1740&amp;J1740,'Código Licitaciones'!$I$8:$I$6500,1,0)</f>
        <v>#N/A</v>
      </c>
    </row>
    <row r="1741" spans="24:44" ht="18" x14ac:dyDescent="0.35">
      <c r="X1741" s="92">
        <f t="shared" si="217"/>
        <v>9</v>
      </c>
      <c r="Z1741" s="100" t="e">
        <f t="shared" si="218"/>
        <v>#DIV/0!</v>
      </c>
      <c r="AA1741" s="105" t="e">
        <f>+VLOOKUP(C1741,'Código Licitaciones'!$J$7:$J$31,1,0)</f>
        <v>#N/A</v>
      </c>
      <c r="AB1741" s="105">
        <f t="shared" si="219"/>
        <v>0</v>
      </c>
      <c r="AC1741" s="105" t="e">
        <f>+VLOOKUP(E1741,'Código Licitaciones'!$K$7:$K$50,1,0)</f>
        <v>#N/A</v>
      </c>
      <c r="AD1741" s="105">
        <f t="shared" si="220"/>
        <v>0</v>
      </c>
      <c r="AE1741" s="105" t="e">
        <f>+VLOOKUP(G1741,'Código Licitaciones'!$L$7:$L$50,1,0)</f>
        <v>#N/A</v>
      </c>
      <c r="AF1741" s="100" t="e">
        <f t="shared" si="221"/>
        <v>#DIV/0!</v>
      </c>
      <c r="AG1741" s="105" t="e">
        <f>+VLOOKUP(I1741,'Código Licitaciones'!$M$7:$M$50,1,0)</f>
        <v>#N/A</v>
      </c>
      <c r="AH1741" s="105" t="e">
        <f>+VLOOKUP(J1741,'Código Licitaciones'!$N$7:$N$50,1,0)</f>
        <v>#N/A</v>
      </c>
      <c r="AI1741" s="105">
        <f t="shared" si="215"/>
        <v>0</v>
      </c>
      <c r="AJ1741" s="105">
        <f t="shared" si="215"/>
        <v>0</v>
      </c>
      <c r="AK1741" s="106" t="e">
        <f>+VLOOKUP(M1741,'Código Barras'!$C$3:$C$1694,1,0)</f>
        <v>#N/A</v>
      </c>
      <c r="AL1741" s="100">
        <f t="shared" si="216"/>
        <v>0</v>
      </c>
      <c r="AM1741" s="100">
        <f t="shared" si="216"/>
        <v>0</v>
      </c>
      <c r="AN1741" s="100">
        <f t="shared" si="216"/>
        <v>0</v>
      </c>
      <c r="AO1741" s="100">
        <f t="shared" si="216"/>
        <v>0</v>
      </c>
      <c r="AP1741" s="100">
        <f t="shared" si="216"/>
        <v>0</v>
      </c>
      <c r="AQ1741" s="100">
        <f t="shared" si="216"/>
        <v>0</v>
      </c>
      <c r="AR1741" s="100" t="e">
        <f>VLOOKUP(C1741&amp;E1741&amp;G1741&amp;I1741&amp;J1741,'Código Licitaciones'!$I$8:$I$6500,1,0)</f>
        <v>#N/A</v>
      </c>
    </row>
    <row r="1742" spans="24:44" ht="18" x14ac:dyDescent="0.35">
      <c r="X1742" s="92">
        <f t="shared" si="217"/>
        <v>9</v>
      </c>
      <c r="Z1742" s="100" t="e">
        <f t="shared" si="218"/>
        <v>#DIV/0!</v>
      </c>
      <c r="AA1742" s="105" t="e">
        <f>+VLOOKUP(C1742,'Código Licitaciones'!$J$7:$J$31,1,0)</f>
        <v>#N/A</v>
      </c>
      <c r="AB1742" s="105">
        <f t="shared" si="219"/>
        <v>0</v>
      </c>
      <c r="AC1742" s="105" t="e">
        <f>+VLOOKUP(E1742,'Código Licitaciones'!$K$7:$K$50,1,0)</f>
        <v>#N/A</v>
      </c>
      <c r="AD1742" s="105">
        <f t="shared" si="220"/>
        <v>0</v>
      </c>
      <c r="AE1742" s="105" t="e">
        <f>+VLOOKUP(G1742,'Código Licitaciones'!$L$7:$L$50,1,0)</f>
        <v>#N/A</v>
      </c>
      <c r="AF1742" s="100" t="e">
        <f t="shared" si="221"/>
        <v>#DIV/0!</v>
      </c>
      <c r="AG1742" s="105" t="e">
        <f>+VLOOKUP(I1742,'Código Licitaciones'!$M$7:$M$50,1,0)</f>
        <v>#N/A</v>
      </c>
      <c r="AH1742" s="105" t="e">
        <f>+VLOOKUP(J1742,'Código Licitaciones'!$N$7:$N$50,1,0)</f>
        <v>#N/A</v>
      </c>
      <c r="AI1742" s="105">
        <f t="shared" si="215"/>
        <v>0</v>
      </c>
      <c r="AJ1742" s="105">
        <f t="shared" si="215"/>
        <v>0</v>
      </c>
      <c r="AK1742" s="106" t="e">
        <f>+VLOOKUP(M1742,'Código Barras'!$C$3:$C$1694,1,0)</f>
        <v>#N/A</v>
      </c>
      <c r="AL1742" s="100">
        <f t="shared" si="216"/>
        <v>0</v>
      </c>
      <c r="AM1742" s="100">
        <f t="shared" si="216"/>
        <v>0</v>
      </c>
      <c r="AN1742" s="100">
        <f t="shared" si="216"/>
        <v>0</v>
      </c>
      <c r="AO1742" s="100">
        <f t="shared" si="216"/>
        <v>0</v>
      </c>
      <c r="AP1742" s="100">
        <f t="shared" si="216"/>
        <v>0</v>
      </c>
      <c r="AQ1742" s="100">
        <f t="shared" si="216"/>
        <v>0</v>
      </c>
      <c r="AR1742" s="100" t="e">
        <f>VLOOKUP(C1742&amp;E1742&amp;G1742&amp;I1742&amp;J1742,'Código Licitaciones'!$I$8:$I$6500,1,0)</f>
        <v>#N/A</v>
      </c>
    </row>
    <row r="1743" spans="24:44" ht="18" x14ac:dyDescent="0.35">
      <c r="X1743" s="92">
        <f t="shared" si="217"/>
        <v>9</v>
      </c>
      <c r="Z1743" s="100" t="e">
        <f t="shared" si="218"/>
        <v>#DIV/0!</v>
      </c>
      <c r="AA1743" s="105" t="e">
        <f>+VLOOKUP(C1743,'Código Licitaciones'!$J$7:$J$31,1,0)</f>
        <v>#N/A</v>
      </c>
      <c r="AB1743" s="105">
        <f t="shared" si="219"/>
        <v>0</v>
      </c>
      <c r="AC1743" s="105" t="e">
        <f>+VLOOKUP(E1743,'Código Licitaciones'!$K$7:$K$50,1,0)</f>
        <v>#N/A</v>
      </c>
      <c r="AD1743" s="105">
        <f t="shared" si="220"/>
        <v>0</v>
      </c>
      <c r="AE1743" s="105" t="e">
        <f>+VLOOKUP(G1743,'Código Licitaciones'!$L$7:$L$50,1,0)</f>
        <v>#N/A</v>
      </c>
      <c r="AF1743" s="100" t="e">
        <f t="shared" si="221"/>
        <v>#DIV/0!</v>
      </c>
      <c r="AG1743" s="105" t="e">
        <f>+VLOOKUP(I1743,'Código Licitaciones'!$M$7:$M$50,1,0)</f>
        <v>#N/A</v>
      </c>
      <c r="AH1743" s="105" t="e">
        <f>+VLOOKUP(J1743,'Código Licitaciones'!$N$7:$N$50,1,0)</f>
        <v>#N/A</v>
      </c>
      <c r="AI1743" s="105">
        <f t="shared" si="215"/>
        <v>0</v>
      </c>
      <c r="AJ1743" s="105">
        <f t="shared" si="215"/>
        <v>0</v>
      </c>
      <c r="AK1743" s="106" t="e">
        <f>+VLOOKUP(M1743,'Código Barras'!$C$3:$C$1694,1,0)</f>
        <v>#N/A</v>
      </c>
      <c r="AL1743" s="100">
        <f t="shared" si="216"/>
        <v>0</v>
      </c>
      <c r="AM1743" s="100">
        <f t="shared" si="216"/>
        <v>0</v>
      </c>
      <c r="AN1743" s="100">
        <f t="shared" si="216"/>
        <v>0</v>
      </c>
      <c r="AO1743" s="100">
        <f t="shared" si="216"/>
        <v>0</v>
      </c>
      <c r="AP1743" s="100">
        <f t="shared" si="216"/>
        <v>0</v>
      </c>
      <c r="AQ1743" s="100">
        <f t="shared" si="216"/>
        <v>0</v>
      </c>
      <c r="AR1743" s="100" t="e">
        <f>VLOOKUP(C1743&amp;E1743&amp;G1743&amp;I1743&amp;J1743,'Código Licitaciones'!$I$8:$I$6500,1,0)</f>
        <v>#N/A</v>
      </c>
    </row>
    <row r="1744" spans="24:44" ht="18" x14ac:dyDescent="0.35">
      <c r="X1744" s="92">
        <f t="shared" si="217"/>
        <v>9</v>
      </c>
      <c r="Z1744" s="100" t="e">
        <f t="shared" si="218"/>
        <v>#DIV/0!</v>
      </c>
      <c r="AA1744" s="105" t="e">
        <f>+VLOOKUP(C1744,'Código Licitaciones'!$J$7:$J$31,1,0)</f>
        <v>#N/A</v>
      </c>
      <c r="AB1744" s="105">
        <f t="shared" si="219"/>
        <v>0</v>
      </c>
      <c r="AC1744" s="105" t="e">
        <f>+VLOOKUP(E1744,'Código Licitaciones'!$K$7:$K$50,1,0)</f>
        <v>#N/A</v>
      </c>
      <c r="AD1744" s="105">
        <f t="shared" si="220"/>
        <v>0</v>
      </c>
      <c r="AE1744" s="105" t="e">
        <f>+VLOOKUP(G1744,'Código Licitaciones'!$L$7:$L$50,1,0)</f>
        <v>#N/A</v>
      </c>
      <c r="AF1744" s="100" t="e">
        <f t="shared" si="221"/>
        <v>#DIV/0!</v>
      </c>
      <c r="AG1744" s="105" t="e">
        <f>+VLOOKUP(I1744,'Código Licitaciones'!$M$7:$M$50,1,0)</f>
        <v>#N/A</v>
      </c>
      <c r="AH1744" s="105" t="e">
        <f>+VLOOKUP(J1744,'Código Licitaciones'!$N$7:$N$50,1,0)</f>
        <v>#N/A</v>
      </c>
      <c r="AI1744" s="105">
        <f t="shared" si="215"/>
        <v>0</v>
      </c>
      <c r="AJ1744" s="105">
        <f t="shared" si="215"/>
        <v>0</v>
      </c>
      <c r="AK1744" s="106" t="e">
        <f>+VLOOKUP(M1744,'Código Barras'!$C$3:$C$1694,1,0)</f>
        <v>#N/A</v>
      </c>
      <c r="AL1744" s="100">
        <f t="shared" si="216"/>
        <v>0</v>
      </c>
      <c r="AM1744" s="100">
        <f t="shared" si="216"/>
        <v>0</v>
      </c>
      <c r="AN1744" s="100">
        <f t="shared" si="216"/>
        <v>0</v>
      </c>
      <c r="AO1744" s="100">
        <f t="shared" si="216"/>
        <v>0</v>
      </c>
      <c r="AP1744" s="100">
        <f t="shared" si="216"/>
        <v>0</v>
      </c>
      <c r="AQ1744" s="100">
        <f t="shared" si="216"/>
        <v>0</v>
      </c>
      <c r="AR1744" s="100" t="e">
        <f>VLOOKUP(C1744&amp;E1744&amp;G1744&amp;I1744&amp;J1744,'Código Licitaciones'!$I$8:$I$6500,1,0)</f>
        <v>#N/A</v>
      </c>
    </row>
    <row r="1745" spans="24:44" ht="18" x14ac:dyDescent="0.35">
      <c r="X1745" s="92">
        <f t="shared" si="217"/>
        <v>9</v>
      </c>
      <c r="Z1745" s="100" t="e">
        <f t="shared" si="218"/>
        <v>#DIV/0!</v>
      </c>
      <c r="AA1745" s="105" t="e">
        <f>+VLOOKUP(C1745,'Código Licitaciones'!$J$7:$J$31,1,0)</f>
        <v>#N/A</v>
      </c>
      <c r="AB1745" s="105">
        <f t="shared" si="219"/>
        <v>0</v>
      </c>
      <c r="AC1745" s="105" t="e">
        <f>+VLOOKUP(E1745,'Código Licitaciones'!$K$7:$K$50,1,0)</f>
        <v>#N/A</v>
      </c>
      <c r="AD1745" s="105">
        <f t="shared" si="220"/>
        <v>0</v>
      </c>
      <c r="AE1745" s="105" t="e">
        <f>+VLOOKUP(G1745,'Código Licitaciones'!$L$7:$L$50,1,0)</f>
        <v>#N/A</v>
      </c>
      <c r="AF1745" s="100" t="e">
        <f t="shared" si="221"/>
        <v>#DIV/0!</v>
      </c>
      <c r="AG1745" s="105" t="e">
        <f>+VLOOKUP(I1745,'Código Licitaciones'!$M$7:$M$50,1,0)</f>
        <v>#N/A</v>
      </c>
      <c r="AH1745" s="105" t="e">
        <f>+VLOOKUP(J1745,'Código Licitaciones'!$N$7:$N$50,1,0)</f>
        <v>#N/A</v>
      </c>
      <c r="AI1745" s="105">
        <f t="shared" si="215"/>
        <v>0</v>
      </c>
      <c r="AJ1745" s="105">
        <f t="shared" si="215"/>
        <v>0</v>
      </c>
      <c r="AK1745" s="106" t="e">
        <f>+VLOOKUP(M1745,'Código Barras'!$C$3:$C$1694,1,0)</f>
        <v>#N/A</v>
      </c>
      <c r="AL1745" s="100">
        <f t="shared" si="216"/>
        <v>0</v>
      </c>
      <c r="AM1745" s="100">
        <f t="shared" si="216"/>
        <v>0</v>
      </c>
      <c r="AN1745" s="100">
        <f t="shared" si="216"/>
        <v>0</v>
      </c>
      <c r="AO1745" s="100">
        <f t="shared" si="216"/>
        <v>0</v>
      </c>
      <c r="AP1745" s="100">
        <f t="shared" si="216"/>
        <v>0</v>
      </c>
      <c r="AQ1745" s="100">
        <f t="shared" si="216"/>
        <v>0</v>
      </c>
      <c r="AR1745" s="100" t="e">
        <f>VLOOKUP(C1745&amp;E1745&amp;G1745&amp;I1745&amp;J1745,'Código Licitaciones'!$I$8:$I$6500,1,0)</f>
        <v>#N/A</v>
      </c>
    </row>
    <row r="1746" spans="24:44" ht="18" x14ac:dyDescent="0.35">
      <c r="X1746" s="92">
        <f t="shared" si="217"/>
        <v>9</v>
      </c>
      <c r="Z1746" s="100" t="e">
        <f t="shared" si="218"/>
        <v>#DIV/0!</v>
      </c>
      <c r="AA1746" s="105" t="e">
        <f>+VLOOKUP(C1746,'Código Licitaciones'!$J$7:$J$31,1,0)</f>
        <v>#N/A</v>
      </c>
      <c r="AB1746" s="105">
        <f t="shared" si="219"/>
        <v>0</v>
      </c>
      <c r="AC1746" s="105" t="e">
        <f>+VLOOKUP(E1746,'Código Licitaciones'!$K$7:$K$50,1,0)</f>
        <v>#N/A</v>
      </c>
      <c r="AD1746" s="105">
        <f t="shared" si="220"/>
        <v>0</v>
      </c>
      <c r="AE1746" s="105" t="e">
        <f>+VLOOKUP(G1746,'Código Licitaciones'!$L$7:$L$50,1,0)</f>
        <v>#N/A</v>
      </c>
      <c r="AF1746" s="100" t="e">
        <f t="shared" si="221"/>
        <v>#DIV/0!</v>
      </c>
      <c r="AG1746" s="105" t="e">
        <f>+VLOOKUP(I1746,'Código Licitaciones'!$M$7:$M$50,1,0)</f>
        <v>#N/A</v>
      </c>
      <c r="AH1746" s="105" t="e">
        <f>+VLOOKUP(J1746,'Código Licitaciones'!$N$7:$N$50,1,0)</f>
        <v>#N/A</v>
      </c>
      <c r="AI1746" s="105">
        <f t="shared" si="215"/>
        <v>0</v>
      </c>
      <c r="AJ1746" s="105">
        <f t="shared" si="215"/>
        <v>0</v>
      </c>
      <c r="AK1746" s="106" t="e">
        <f>+VLOOKUP(M1746,'Código Barras'!$C$3:$C$1694,1,0)</f>
        <v>#N/A</v>
      </c>
      <c r="AL1746" s="100">
        <f t="shared" si="216"/>
        <v>0</v>
      </c>
      <c r="AM1746" s="100">
        <f t="shared" si="216"/>
        <v>0</v>
      </c>
      <c r="AN1746" s="100">
        <f t="shared" si="216"/>
        <v>0</v>
      </c>
      <c r="AO1746" s="100">
        <f t="shared" si="216"/>
        <v>0</v>
      </c>
      <c r="AP1746" s="100">
        <f t="shared" si="216"/>
        <v>0</v>
      </c>
      <c r="AQ1746" s="100">
        <f t="shared" si="216"/>
        <v>0</v>
      </c>
      <c r="AR1746" s="100" t="e">
        <f>VLOOKUP(C1746&amp;E1746&amp;G1746&amp;I1746&amp;J1746,'Código Licitaciones'!$I$8:$I$6500,1,0)</f>
        <v>#N/A</v>
      </c>
    </row>
    <row r="1747" spans="24:44" ht="18" x14ac:dyDescent="0.35">
      <c r="X1747" s="92">
        <f t="shared" si="217"/>
        <v>9</v>
      </c>
      <c r="Z1747" s="100" t="e">
        <f t="shared" si="218"/>
        <v>#DIV/0!</v>
      </c>
      <c r="AA1747" s="105" t="e">
        <f>+VLOOKUP(C1747,'Código Licitaciones'!$J$7:$J$31,1,0)</f>
        <v>#N/A</v>
      </c>
      <c r="AB1747" s="105">
        <f t="shared" si="219"/>
        <v>0</v>
      </c>
      <c r="AC1747" s="105" t="e">
        <f>+VLOOKUP(E1747,'Código Licitaciones'!$K$7:$K$50,1,0)</f>
        <v>#N/A</v>
      </c>
      <c r="AD1747" s="105">
        <f t="shared" si="220"/>
        <v>0</v>
      </c>
      <c r="AE1747" s="105" t="e">
        <f>+VLOOKUP(G1747,'Código Licitaciones'!$L$7:$L$50,1,0)</f>
        <v>#N/A</v>
      </c>
      <c r="AF1747" s="100" t="e">
        <f t="shared" si="221"/>
        <v>#DIV/0!</v>
      </c>
      <c r="AG1747" s="105" t="e">
        <f>+VLOOKUP(I1747,'Código Licitaciones'!$M$7:$M$50,1,0)</f>
        <v>#N/A</v>
      </c>
      <c r="AH1747" s="105" t="e">
        <f>+VLOOKUP(J1747,'Código Licitaciones'!$N$7:$N$50,1,0)</f>
        <v>#N/A</v>
      </c>
      <c r="AI1747" s="105">
        <f t="shared" si="215"/>
        <v>0</v>
      </c>
      <c r="AJ1747" s="105">
        <f t="shared" si="215"/>
        <v>0</v>
      </c>
      <c r="AK1747" s="106" t="e">
        <f>+VLOOKUP(M1747,'Código Barras'!$C$3:$C$1694,1,0)</f>
        <v>#N/A</v>
      </c>
      <c r="AL1747" s="100">
        <f t="shared" si="216"/>
        <v>0</v>
      </c>
      <c r="AM1747" s="100">
        <f t="shared" si="216"/>
        <v>0</v>
      </c>
      <c r="AN1747" s="100">
        <f t="shared" si="216"/>
        <v>0</v>
      </c>
      <c r="AO1747" s="100">
        <f t="shared" si="216"/>
        <v>0</v>
      </c>
      <c r="AP1747" s="100">
        <f t="shared" si="216"/>
        <v>0</v>
      </c>
      <c r="AQ1747" s="100">
        <f t="shared" si="216"/>
        <v>0</v>
      </c>
      <c r="AR1747" s="100" t="e">
        <f>VLOOKUP(C1747&amp;E1747&amp;G1747&amp;I1747&amp;J1747,'Código Licitaciones'!$I$8:$I$6500,1,0)</f>
        <v>#N/A</v>
      </c>
    </row>
    <row r="1748" spans="24:44" ht="18" x14ac:dyDescent="0.35">
      <c r="X1748" s="92">
        <f t="shared" si="217"/>
        <v>9</v>
      </c>
      <c r="Z1748" s="100" t="e">
        <f t="shared" si="218"/>
        <v>#DIV/0!</v>
      </c>
      <c r="AA1748" s="105" t="e">
        <f>+VLOOKUP(C1748,'Código Licitaciones'!$J$7:$J$31,1,0)</f>
        <v>#N/A</v>
      </c>
      <c r="AB1748" s="105">
        <f t="shared" si="219"/>
        <v>0</v>
      </c>
      <c r="AC1748" s="105" t="e">
        <f>+VLOOKUP(E1748,'Código Licitaciones'!$K$7:$K$50,1,0)</f>
        <v>#N/A</v>
      </c>
      <c r="AD1748" s="105">
        <f t="shared" si="220"/>
        <v>0</v>
      </c>
      <c r="AE1748" s="105" t="e">
        <f>+VLOOKUP(G1748,'Código Licitaciones'!$L$7:$L$50,1,0)</f>
        <v>#N/A</v>
      </c>
      <c r="AF1748" s="100" t="e">
        <f t="shared" si="221"/>
        <v>#DIV/0!</v>
      </c>
      <c r="AG1748" s="105" t="e">
        <f>+VLOOKUP(I1748,'Código Licitaciones'!$M$7:$M$50,1,0)</f>
        <v>#N/A</v>
      </c>
      <c r="AH1748" s="105" t="e">
        <f>+VLOOKUP(J1748,'Código Licitaciones'!$N$7:$N$50,1,0)</f>
        <v>#N/A</v>
      </c>
      <c r="AI1748" s="105">
        <f t="shared" si="215"/>
        <v>0</v>
      </c>
      <c r="AJ1748" s="105">
        <f t="shared" si="215"/>
        <v>0</v>
      </c>
      <c r="AK1748" s="106" t="e">
        <f>+VLOOKUP(M1748,'Código Barras'!$C$3:$C$1694,1,0)</f>
        <v>#N/A</v>
      </c>
      <c r="AL1748" s="100">
        <f t="shared" si="216"/>
        <v>0</v>
      </c>
      <c r="AM1748" s="100">
        <f t="shared" si="216"/>
        <v>0</v>
      </c>
      <c r="AN1748" s="100">
        <f t="shared" si="216"/>
        <v>0</v>
      </c>
      <c r="AO1748" s="100">
        <f t="shared" si="216"/>
        <v>0</v>
      </c>
      <c r="AP1748" s="100">
        <f t="shared" si="216"/>
        <v>0</v>
      </c>
      <c r="AQ1748" s="100">
        <f t="shared" si="216"/>
        <v>0</v>
      </c>
      <c r="AR1748" s="100" t="e">
        <f>VLOOKUP(C1748&amp;E1748&amp;G1748&amp;I1748&amp;J1748,'Código Licitaciones'!$I$8:$I$6500,1,0)</f>
        <v>#N/A</v>
      </c>
    </row>
    <row r="1749" spans="24:44" ht="18" x14ac:dyDescent="0.35">
      <c r="X1749" s="92">
        <f t="shared" si="217"/>
        <v>9</v>
      </c>
      <c r="Z1749" s="100" t="e">
        <f t="shared" si="218"/>
        <v>#DIV/0!</v>
      </c>
      <c r="AA1749" s="105" t="e">
        <f>+VLOOKUP(C1749,'Código Licitaciones'!$J$7:$J$31,1,0)</f>
        <v>#N/A</v>
      </c>
      <c r="AB1749" s="105">
        <f t="shared" si="219"/>
        <v>0</v>
      </c>
      <c r="AC1749" s="105" t="e">
        <f>+VLOOKUP(E1749,'Código Licitaciones'!$K$7:$K$50,1,0)</f>
        <v>#N/A</v>
      </c>
      <c r="AD1749" s="105">
        <f t="shared" si="220"/>
        <v>0</v>
      </c>
      <c r="AE1749" s="105" t="e">
        <f>+VLOOKUP(G1749,'Código Licitaciones'!$L$7:$L$50,1,0)</f>
        <v>#N/A</v>
      </c>
      <c r="AF1749" s="100" t="e">
        <f t="shared" si="221"/>
        <v>#DIV/0!</v>
      </c>
      <c r="AG1749" s="105" t="e">
        <f>+VLOOKUP(I1749,'Código Licitaciones'!$M$7:$M$50,1,0)</f>
        <v>#N/A</v>
      </c>
      <c r="AH1749" s="105" t="e">
        <f>+VLOOKUP(J1749,'Código Licitaciones'!$N$7:$N$50,1,0)</f>
        <v>#N/A</v>
      </c>
      <c r="AI1749" s="105">
        <f t="shared" si="215"/>
        <v>0</v>
      </c>
      <c r="AJ1749" s="105">
        <f t="shared" si="215"/>
        <v>0</v>
      </c>
      <c r="AK1749" s="106" t="e">
        <f>+VLOOKUP(M1749,'Código Barras'!$C$3:$C$1694,1,0)</f>
        <v>#N/A</v>
      </c>
      <c r="AL1749" s="100">
        <f t="shared" si="216"/>
        <v>0</v>
      </c>
      <c r="AM1749" s="100">
        <f t="shared" si="216"/>
        <v>0</v>
      </c>
      <c r="AN1749" s="100">
        <f t="shared" si="216"/>
        <v>0</v>
      </c>
      <c r="AO1749" s="100">
        <f t="shared" si="216"/>
        <v>0</v>
      </c>
      <c r="AP1749" s="100">
        <f t="shared" si="216"/>
        <v>0</v>
      </c>
      <c r="AQ1749" s="100">
        <f t="shared" si="216"/>
        <v>0</v>
      </c>
      <c r="AR1749" s="100" t="e">
        <f>VLOOKUP(C1749&amp;E1749&amp;G1749&amp;I1749&amp;J1749,'Código Licitaciones'!$I$8:$I$6500,1,0)</f>
        <v>#N/A</v>
      </c>
    </row>
    <row r="1750" spans="24:44" ht="18" x14ac:dyDescent="0.35">
      <c r="X1750" s="92">
        <f t="shared" si="217"/>
        <v>9</v>
      </c>
      <c r="Z1750" s="100" t="e">
        <f t="shared" si="218"/>
        <v>#DIV/0!</v>
      </c>
      <c r="AA1750" s="105" t="e">
        <f>+VLOOKUP(C1750,'Código Licitaciones'!$J$7:$J$31,1,0)</f>
        <v>#N/A</v>
      </c>
      <c r="AB1750" s="105">
        <f t="shared" si="219"/>
        <v>0</v>
      </c>
      <c r="AC1750" s="105" t="e">
        <f>+VLOOKUP(E1750,'Código Licitaciones'!$K$7:$K$50,1,0)</f>
        <v>#N/A</v>
      </c>
      <c r="AD1750" s="105">
        <f t="shared" si="220"/>
        <v>0</v>
      </c>
      <c r="AE1750" s="105" t="e">
        <f>+VLOOKUP(G1750,'Código Licitaciones'!$L$7:$L$50,1,0)</f>
        <v>#N/A</v>
      </c>
      <c r="AF1750" s="100" t="e">
        <f t="shared" si="221"/>
        <v>#DIV/0!</v>
      </c>
      <c r="AG1750" s="105" t="e">
        <f>+VLOOKUP(I1750,'Código Licitaciones'!$M$7:$M$50,1,0)</f>
        <v>#N/A</v>
      </c>
      <c r="AH1750" s="105" t="e">
        <f>+VLOOKUP(J1750,'Código Licitaciones'!$N$7:$N$50,1,0)</f>
        <v>#N/A</v>
      </c>
      <c r="AI1750" s="105">
        <f t="shared" si="215"/>
        <v>0</v>
      </c>
      <c r="AJ1750" s="105">
        <f t="shared" si="215"/>
        <v>0</v>
      </c>
      <c r="AK1750" s="106" t="e">
        <f>+VLOOKUP(M1750,'Código Barras'!$C$3:$C$1694,1,0)</f>
        <v>#N/A</v>
      </c>
      <c r="AL1750" s="100">
        <f t="shared" si="216"/>
        <v>0</v>
      </c>
      <c r="AM1750" s="100">
        <f t="shared" si="216"/>
        <v>0</v>
      </c>
      <c r="AN1750" s="100">
        <f t="shared" si="216"/>
        <v>0</v>
      </c>
      <c r="AO1750" s="100">
        <f t="shared" si="216"/>
        <v>0</v>
      </c>
      <c r="AP1750" s="100">
        <f t="shared" si="216"/>
        <v>0</v>
      </c>
      <c r="AQ1750" s="100">
        <f t="shared" si="216"/>
        <v>0</v>
      </c>
      <c r="AR1750" s="100" t="e">
        <f>VLOOKUP(C1750&amp;E1750&amp;G1750&amp;I1750&amp;J1750,'Código Licitaciones'!$I$8:$I$6500,1,0)</f>
        <v>#N/A</v>
      </c>
    </row>
    <row r="1751" spans="24:44" ht="18" x14ac:dyDescent="0.35">
      <c r="X1751" s="92">
        <f t="shared" si="217"/>
        <v>9</v>
      </c>
      <c r="Z1751" s="100" t="e">
        <f t="shared" si="218"/>
        <v>#DIV/0!</v>
      </c>
      <c r="AA1751" s="105" t="e">
        <f>+VLOOKUP(C1751,'Código Licitaciones'!$J$7:$J$31,1,0)</f>
        <v>#N/A</v>
      </c>
      <c r="AB1751" s="105">
        <f t="shared" si="219"/>
        <v>0</v>
      </c>
      <c r="AC1751" s="105" t="e">
        <f>+VLOOKUP(E1751,'Código Licitaciones'!$K$7:$K$50,1,0)</f>
        <v>#N/A</v>
      </c>
      <c r="AD1751" s="105">
        <f t="shared" si="220"/>
        <v>0</v>
      </c>
      <c r="AE1751" s="105" t="e">
        <f>+VLOOKUP(G1751,'Código Licitaciones'!$L$7:$L$50,1,0)</f>
        <v>#N/A</v>
      </c>
      <c r="AF1751" s="100" t="e">
        <f t="shared" si="221"/>
        <v>#DIV/0!</v>
      </c>
      <c r="AG1751" s="105" t="e">
        <f>+VLOOKUP(I1751,'Código Licitaciones'!$M$7:$M$50,1,0)</f>
        <v>#N/A</v>
      </c>
      <c r="AH1751" s="105" t="e">
        <f>+VLOOKUP(J1751,'Código Licitaciones'!$N$7:$N$50,1,0)</f>
        <v>#N/A</v>
      </c>
      <c r="AI1751" s="105">
        <f t="shared" si="215"/>
        <v>0</v>
      </c>
      <c r="AJ1751" s="105">
        <f t="shared" si="215"/>
        <v>0</v>
      </c>
      <c r="AK1751" s="106" t="e">
        <f>+VLOOKUP(M1751,'Código Barras'!$C$3:$C$1694,1,0)</f>
        <v>#N/A</v>
      </c>
      <c r="AL1751" s="100">
        <f t="shared" si="216"/>
        <v>0</v>
      </c>
      <c r="AM1751" s="100">
        <f t="shared" si="216"/>
        <v>0</v>
      </c>
      <c r="AN1751" s="100">
        <f t="shared" si="216"/>
        <v>0</v>
      </c>
      <c r="AO1751" s="100">
        <f t="shared" si="216"/>
        <v>0</v>
      </c>
      <c r="AP1751" s="100">
        <f t="shared" si="216"/>
        <v>0</v>
      </c>
      <c r="AQ1751" s="100">
        <f t="shared" si="216"/>
        <v>0</v>
      </c>
      <c r="AR1751" s="100" t="e">
        <f>VLOOKUP(C1751&amp;E1751&amp;G1751&amp;I1751&amp;J1751,'Código Licitaciones'!$I$8:$I$6500,1,0)</f>
        <v>#N/A</v>
      </c>
    </row>
    <row r="1752" spans="24:44" ht="18" x14ac:dyDescent="0.35">
      <c r="X1752" s="92">
        <f t="shared" si="217"/>
        <v>9</v>
      </c>
      <c r="Z1752" s="100" t="e">
        <f t="shared" si="218"/>
        <v>#DIV/0!</v>
      </c>
      <c r="AA1752" s="105" t="e">
        <f>+VLOOKUP(C1752,'Código Licitaciones'!$J$7:$J$31,1,0)</f>
        <v>#N/A</v>
      </c>
      <c r="AB1752" s="105">
        <f t="shared" si="219"/>
        <v>0</v>
      </c>
      <c r="AC1752" s="105" t="e">
        <f>+VLOOKUP(E1752,'Código Licitaciones'!$K$7:$K$50,1,0)</f>
        <v>#N/A</v>
      </c>
      <c r="AD1752" s="105">
        <f t="shared" si="220"/>
        <v>0</v>
      </c>
      <c r="AE1752" s="105" t="e">
        <f>+VLOOKUP(G1752,'Código Licitaciones'!$L$7:$L$50,1,0)</f>
        <v>#N/A</v>
      </c>
      <c r="AF1752" s="100" t="e">
        <f t="shared" si="221"/>
        <v>#DIV/0!</v>
      </c>
      <c r="AG1752" s="105" t="e">
        <f>+VLOOKUP(I1752,'Código Licitaciones'!$M$7:$M$50,1,0)</f>
        <v>#N/A</v>
      </c>
      <c r="AH1752" s="105" t="e">
        <f>+VLOOKUP(J1752,'Código Licitaciones'!$N$7:$N$50,1,0)</f>
        <v>#N/A</v>
      </c>
      <c r="AI1752" s="105">
        <f t="shared" si="215"/>
        <v>0</v>
      </c>
      <c r="AJ1752" s="105">
        <f t="shared" si="215"/>
        <v>0</v>
      </c>
      <c r="AK1752" s="106" t="e">
        <f>+VLOOKUP(M1752,'Código Barras'!$C$3:$C$1694,1,0)</f>
        <v>#N/A</v>
      </c>
      <c r="AL1752" s="100">
        <f t="shared" si="216"/>
        <v>0</v>
      </c>
      <c r="AM1752" s="100">
        <f t="shared" si="216"/>
        <v>0</v>
      </c>
      <c r="AN1752" s="100">
        <f t="shared" si="216"/>
        <v>0</v>
      </c>
      <c r="AO1752" s="100">
        <f t="shared" si="216"/>
        <v>0</v>
      </c>
      <c r="AP1752" s="100">
        <f t="shared" si="216"/>
        <v>0</v>
      </c>
      <c r="AQ1752" s="100">
        <f t="shared" si="216"/>
        <v>0</v>
      </c>
      <c r="AR1752" s="100" t="e">
        <f>VLOOKUP(C1752&amp;E1752&amp;G1752&amp;I1752&amp;J1752,'Código Licitaciones'!$I$8:$I$6500,1,0)</f>
        <v>#N/A</v>
      </c>
    </row>
    <row r="1753" spans="24:44" ht="18" x14ac:dyDescent="0.35">
      <c r="X1753" s="92">
        <f t="shared" si="217"/>
        <v>9</v>
      </c>
      <c r="Z1753" s="100" t="e">
        <f t="shared" si="218"/>
        <v>#DIV/0!</v>
      </c>
      <c r="AA1753" s="105" t="e">
        <f>+VLOOKUP(C1753,'Código Licitaciones'!$J$7:$J$31,1,0)</f>
        <v>#N/A</v>
      </c>
      <c r="AB1753" s="105">
        <f t="shared" si="219"/>
        <v>0</v>
      </c>
      <c r="AC1753" s="105" t="e">
        <f>+VLOOKUP(E1753,'Código Licitaciones'!$K$7:$K$50,1,0)</f>
        <v>#N/A</v>
      </c>
      <c r="AD1753" s="105">
        <f t="shared" si="220"/>
        <v>0</v>
      </c>
      <c r="AE1753" s="105" t="e">
        <f>+VLOOKUP(G1753,'Código Licitaciones'!$L$7:$L$50,1,0)</f>
        <v>#N/A</v>
      </c>
      <c r="AF1753" s="100" t="e">
        <f t="shared" si="221"/>
        <v>#DIV/0!</v>
      </c>
      <c r="AG1753" s="105" t="e">
        <f>+VLOOKUP(I1753,'Código Licitaciones'!$M$7:$M$50,1,0)</f>
        <v>#N/A</v>
      </c>
      <c r="AH1753" s="105" t="e">
        <f>+VLOOKUP(J1753,'Código Licitaciones'!$N$7:$N$50,1,0)</f>
        <v>#N/A</v>
      </c>
      <c r="AI1753" s="105">
        <f t="shared" si="215"/>
        <v>0</v>
      </c>
      <c r="AJ1753" s="105">
        <f t="shared" si="215"/>
        <v>0</v>
      </c>
      <c r="AK1753" s="106" t="e">
        <f>+VLOOKUP(M1753,'Código Barras'!$C$3:$C$1694,1,0)</f>
        <v>#N/A</v>
      </c>
      <c r="AL1753" s="100">
        <f t="shared" si="216"/>
        <v>0</v>
      </c>
      <c r="AM1753" s="100">
        <f t="shared" si="216"/>
        <v>0</v>
      </c>
      <c r="AN1753" s="100">
        <f t="shared" si="216"/>
        <v>0</v>
      </c>
      <c r="AO1753" s="100">
        <f t="shared" si="216"/>
        <v>0</v>
      </c>
      <c r="AP1753" s="100">
        <f t="shared" si="216"/>
        <v>0</v>
      </c>
      <c r="AQ1753" s="100">
        <f t="shared" si="216"/>
        <v>0</v>
      </c>
      <c r="AR1753" s="100" t="e">
        <f>VLOOKUP(C1753&amp;E1753&amp;G1753&amp;I1753&amp;J1753,'Código Licitaciones'!$I$8:$I$6500,1,0)</f>
        <v>#N/A</v>
      </c>
    </row>
    <row r="1754" spans="24:44" ht="18" x14ac:dyDescent="0.35">
      <c r="X1754" s="92">
        <f t="shared" si="217"/>
        <v>9</v>
      </c>
      <c r="Z1754" s="100" t="e">
        <f t="shared" si="218"/>
        <v>#DIV/0!</v>
      </c>
      <c r="AA1754" s="105" t="e">
        <f>+VLOOKUP(C1754,'Código Licitaciones'!$J$7:$J$31,1,0)</f>
        <v>#N/A</v>
      </c>
      <c r="AB1754" s="105">
        <f t="shared" si="219"/>
        <v>0</v>
      </c>
      <c r="AC1754" s="105" t="e">
        <f>+VLOOKUP(E1754,'Código Licitaciones'!$K$7:$K$50,1,0)</f>
        <v>#N/A</v>
      </c>
      <c r="AD1754" s="105">
        <f t="shared" si="220"/>
        <v>0</v>
      </c>
      <c r="AE1754" s="105" t="e">
        <f>+VLOOKUP(G1754,'Código Licitaciones'!$L$7:$L$50,1,0)</f>
        <v>#N/A</v>
      </c>
      <c r="AF1754" s="100" t="e">
        <f t="shared" si="221"/>
        <v>#DIV/0!</v>
      </c>
      <c r="AG1754" s="105" t="e">
        <f>+VLOOKUP(I1754,'Código Licitaciones'!$M$7:$M$50,1,0)</f>
        <v>#N/A</v>
      </c>
      <c r="AH1754" s="105" t="e">
        <f>+VLOOKUP(J1754,'Código Licitaciones'!$N$7:$N$50,1,0)</f>
        <v>#N/A</v>
      </c>
      <c r="AI1754" s="105">
        <f t="shared" si="215"/>
        <v>0</v>
      </c>
      <c r="AJ1754" s="105">
        <f t="shared" si="215"/>
        <v>0</v>
      </c>
      <c r="AK1754" s="106" t="e">
        <f>+VLOOKUP(M1754,'Código Barras'!$C$3:$C$1694,1,0)</f>
        <v>#N/A</v>
      </c>
      <c r="AL1754" s="100">
        <f t="shared" si="216"/>
        <v>0</v>
      </c>
      <c r="AM1754" s="100">
        <f t="shared" si="216"/>
        <v>0</v>
      </c>
      <c r="AN1754" s="100">
        <f t="shared" si="216"/>
        <v>0</v>
      </c>
      <c r="AO1754" s="100">
        <f t="shared" si="216"/>
        <v>0</v>
      </c>
      <c r="AP1754" s="100">
        <f t="shared" si="216"/>
        <v>0</v>
      </c>
      <c r="AQ1754" s="100">
        <f t="shared" si="216"/>
        <v>0</v>
      </c>
      <c r="AR1754" s="100" t="e">
        <f>VLOOKUP(C1754&amp;E1754&amp;G1754&amp;I1754&amp;J1754,'Código Licitaciones'!$I$8:$I$6500,1,0)</f>
        <v>#N/A</v>
      </c>
    </row>
    <row r="1755" spans="24:44" ht="18" x14ac:dyDescent="0.35">
      <c r="X1755" s="92">
        <f t="shared" si="217"/>
        <v>9</v>
      </c>
      <c r="Z1755" s="100" t="e">
        <f t="shared" si="218"/>
        <v>#DIV/0!</v>
      </c>
      <c r="AA1755" s="105" t="e">
        <f>+VLOOKUP(C1755,'Código Licitaciones'!$J$7:$J$31,1,0)</f>
        <v>#N/A</v>
      </c>
      <c r="AB1755" s="105">
        <f t="shared" si="219"/>
        <v>0</v>
      </c>
      <c r="AC1755" s="105" t="e">
        <f>+VLOOKUP(E1755,'Código Licitaciones'!$K$7:$K$50,1,0)</f>
        <v>#N/A</v>
      </c>
      <c r="AD1755" s="105">
        <f t="shared" si="220"/>
        <v>0</v>
      </c>
      <c r="AE1755" s="105" t="e">
        <f>+VLOOKUP(G1755,'Código Licitaciones'!$L$7:$L$50,1,0)</f>
        <v>#N/A</v>
      </c>
      <c r="AF1755" s="100" t="e">
        <f t="shared" si="221"/>
        <v>#DIV/0!</v>
      </c>
      <c r="AG1755" s="105" t="e">
        <f>+VLOOKUP(I1755,'Código Licitaciones'!$M$7:$M$50,1,0)</f>
        <v>#N/A</v>
      </c>
      <c r="AH1755" s="105" t="e">
        <f>+VLOOKUP(J1755,'Código Licitaciones'!$N$7:$N$50,1,0)</f>
        <v>#N/A</v>
      </c>
      <c r="AI1755" s="105">
        <f t="shared" si="215"/>
        <v>0</v>
      </c>
      <c r="AJ1755" s="105">
        <f t="shared" si="215"/>
        <v>0</v>
      </c>
      <c r="AK1755" s="106" t="e">
        <f>+VLOOKUP(M1755,'Código Barras'!$C$3:$C$1694,1,0)</f>
        <v>#N/A</v>
      </c>
      <c r="AL1755" s="100">
        <f t="shared" si="216"/>
        <v>0</v>
      </c>
      <c r="AM1755" s="100">
        <f t="shared" si="216"/>
        <v>0</v>
      </c>
      <c r="AN1755" s="100">
        <f t="shared" si="216"/>
        <v>0</v>
      </c>
      <c r="AO1755" s="100">
        <f t="shared" si="216"/>
        <v>0</v>
      </c>
      <c r="AP1755" s="100">
        <f t="shared" si="216"/>
        <v>0</v>
      </c>
      <c r="AQ1755" s="100">
        <f t="shared" si="216"/>
        <v>0</v>
      </c>
      <c r="AR1755" s="100" t="e">
        <f>VLOOKUP(C1755&amp;E1755&amp;G1755&amp;I1755&amp;J1755,'Código Licitaciones'!$I$8:$I$6500,1,0)</f>
        <v>#N/A</v>
      </c>
    </row>
    <row r="1756" spans="24:44" ht="18" x14ac:dyDescent="0.35">
      <c r="X1756" s="92">
        <f t="shared" si="217"/>
        <v>9</v>
      </c>
      <c r="Z1756" s="100" t="e">
        <f t="shared" si="218"/>
        <v>#DIV/0!</v>
      </c>
      <c r="AA1756" s="105" t="e">
        <f>+VLOOKUP(C1756,'Código Licitaciones'!$J$7:$J$31,1,0)</f>
        <v>#N/A</v>
      </c>
      <c r="AB1756" s="105">
        <f t="shared" si="219"/>
        <v>0</v>
      </c>
      <c r="AC1756" s="105" t="e">
        <f>+VLOOKUP(E1756,'Código Licitaciones'!$K$7:$K$50,1,0)</f>
        <v>#N/A</v>
      </c>
      <c r="AD1756" s="105">
        <f t="shared" si="220"/>
        <v>0</v>
      </c>
      <c r="AE1756" s="105" t="e">
        <f>+VLOOKUP(G1756,'Código Licitaciones'!$L$7:$L$50,1,0)</f>
        <v>#N/A</v>
      </c>
      <c r="AF1756" s="100" t="e">
        <f t="shared" si="221"/>
        <v>#DIV/0!</v>
      </c>
      <c r="AG1756" s="105" t="e">
        <f>+VLOOKUP(I1756,'Código Licitaciones'!$M$7:$M$50,1,0)</f>
        <v>#N/A</v>
      </c>
      <c r="AH1756" s="105" t="e">
        <f>+VLOOKUP(J1756,'Código Licitaciones'!$N$7:$N$50,1,0)</f>
        <v>#N/A</v>
      </c>
      <c r="AI1756" s="105">
        <f t="shared" si="215"/>
        <v>0</v>
      </c>
      <c r="AJ1756" s="105">
        <f t="shared" si="215"/>
        <v>0</v>
      </c>
      <c r="AK1756" s="106" t="e">
        <f>+VLOOKUP(M1756,'Código Barras'!$C$3:$C$1694,1,0)</f>
        <v>#N/A</v>
      </c>
      <c r="AL1756" s="100">
        <f t="shared" si="216"/>
        <v>0</v>
      </c>
      <c r="AM1756" s="100">
        <f t="shared" si="216"/>
        <v>0</v>
      </c>
      <c r="AN1756" s="100">
        <f t="shared" si="216"/>
        <v>0</v>
      </c>
      <c r="AO1756" s="100">
        <f t="shared" si="216"/>
        <v>0</v>
      </c>
      <c r="AP1756" s="100">
        <f t="shared" si="216"/>
        <v>0</v>
      </c>
      <c r="AQ1756" s="100">
        <f t="shared" si="216"/>
        <v>0</v>
      </c>
      <c r="AR1756" s="100" t="e">
        <f>VLOOKUP(C1756&amp;E1756&amp;G1756&amp;I1756&amp;J1756,'Código Licitaciones'!$I$8:$I$6500,1,0)</f>
        <v>#N/A</v>
      </c>
    </row>
    <row r="1757" spans="24:44" ht="18" x14ac:dyDescent="0.35">
      <c r="X1757" s="92">
        <f t="shared" si="217"/>
        <v>9</v>
      </c>
      <c r="Z1757" s="100" t="e">
        <f t="shared" si="218"/>
        <v>#DIV/0!</v>
      </c>
      <c r="AA1757" s="105" t="e">
        <f>+VLOOKUP(C1757,'Código Licitaciones'!$J$7:$J$31,1,0)</f>
        <v>#N/A</v>
      </c>
      <c r="AB1757" s="105">
        <f t="shared" si="219"/>
        <v>0</v>
      </c>
      <c r="AC1757" s="105" t="e">
        <f>+VLOOKUP(E1757,'Código Licitaciones'!$K$7:$K$50,1,0)</f>
        <v>#N/A</v>
      </c>
      <c r="AD1757" s="105">
        <f t="shared" si="220"/>
        <v>0</v>
      </c>
      <c r="AE1757" s="105" t="e">
        <f>+VLOOKUP(G1757,'Código Licitaciones'!$L$7:$L$50,1,0)</f>
        <v>#N/A</v>
      </c>
      <c r="AF1757" s="100" t="e">
        <f t="shared" si="221"/>
        <v>#DIV/0!</v>
      </c>
      <c r="AG1757" s="105" t="e">
        <f>+VLOOKUP(I1757,'Código Licitaciones'!$M$7:$M$50,1,0)</f>
        <v>#N/A</v>
      </c>
      <c r="AH1757" s="105" t="e">
        <f>+VLOOKUP(J1757,'Código Licitaciones'!$N$7:$N$50,1,0)</f>
        <v>#N/A</v>
      </c>
      <c r="AI1757" s="105">
        <f t="shared" si="215"/>
        <v>0</v>
      </c>
      <c r="AJ1757" s="105">
        <f t="shared" si="215"/>
        <v>0</v>
      </c>
      <c r="AK1757" s="106" t="e">
        <f>+VLOOKUP(M1757,'Código Barras'!$C$3:$C$1694,1,0)</f>
        <v>#N/A</v>
      </c>
      <c r="AL1757" s="100">
        <f t="shared" si="216"/>
        <v>0</v>
      </c>
      <c r="AM1757" s="100">
        <f t="shared" si="216"/>
        <v>0</v>
      </c>
      <c r="AN1757" s="100">
        <f t="shared" si="216"/>
        <v>0</v>
      </c>
      <c r="AO1757" s="100">
        <f t="shared" si="216"/>
        <v>0</v>
      </c>
      <c r="AP1757" s="100">
        <f t="shared" si="216"/>
        <v>0</v>
      </c>
      <c r="AQ1757" s="100">
        <f t="shared" si="216"/>
        <v>0</v>
      </c>
      <c r="AR1757" s="100" t="e">
        <f>VLOOKUP(C1757&amp;E1757&amp;G1757&amp;I1757&amp;J1757,'Código Licitaciones'!$I$8:$I$6500,1,0)</f>
        <v>#N/A</v>
      </c>
    </row>
    <row r="1758" spans="24:44" ht="18" x14ac:dyDescent="0.35">
      <c r="X1758" s="92">
        <f t="shared" si="217"/>
        <v>9</v>
      </c>
      <c r="Z1758" s="100" t="e">
        <f t="shared" si="218"/>
        <v>#DIV/0!</v>
      </c>
      <c r="AA1758" s="105" t="e">
        <f>+VLOOKUP(C1758,'Código Licitaciones'!$J$7:$J$31,1,0)</f>
        <v>#N/A</v>
      </c>
      <c r="AB1758" s="105">
        <f t="shared" si="219"/>
        <v>0</v>
      </c>
      <c r="AC1758" s="105" t="e">
        <f>+VLOOKUP(E1758,'Código Licitaciones'!$K$7:$K$50,1,0)</f>
        <v>#N/A</v>
      </c>
      <c r="AD1758" s="105">
        <f t="shared" si="220"/>
        <v>0</v>
      </c>
      <c r="AE1758" s="105" t="e">
        <f>+VLOOKUP(G1758,'Código Licitaciones'!$L$7:$L$50,1,0)</f>
        <v>#N/A</v>
      </c>
      <c r="AF1758" s="100" t="e">
        <f t="shared" si="221"/>
        <v>#DIV/0!</v>
      </c>
      <c r="AG1758" s="105" t="e">
        <f>+VLOOKUP(I1758,'Código Licitaciones'!$M$7:$M$50,1,0)</f>
        <v>#N/A</v>
      </c>
      <c r="AH1758" s="105" t="e">
        <f>+VLOOKUP(J1758,'Código Licitaciones'!$N$7:$N$50,1,0)</f>
        <v>#N/A</v>
      </c>
      <c r="AI1758" s="105">
        <f t="shared" si="215"/>
        <v>0</v>
      </c>
      <c r="AJ1758" s="105">
        <f t="shared" si="215"/>
        <v>0</v>
      </c>
      <c r="AK1758" s="106" t="e">
        <f>+VLOOKUP(M1758,'Código Barras'!$C$3:$C$1694,1,0)</f>
        <v>#N/A</v>
      </c>
      <c r="AL1758" s="100">
        <f t="shared" si="216"/>
        <v>0</v>
      </c>
      <c r="AM1758" s="100">
        <f t="shared" si="216"/>
        <v>0</v>
      </c>
      <c r="AN1758" s="100">
        <f t="shared" si="216"/>
        <v>0</v>
      </c>
      <c r="AO1758" s="100">
        <f t="shared" si="216"/>
        <v>0</v>
      </c>
      <c r="AP1758" s="100">
        <f t="shared" si="216"/>
        <v>0</v>
      </c>
      <c r="AQ1758" s="100">
        <f t="shared" si="216"/>
        <v>0</v>
      </c>
      <c r="AR1758" s="100" t="e">
        <f>VLOOKUP(C1758&amp;E1758&amp;G1758&amp;I1758&amp;J1758,'Código Licitaciones'!$I$8:$I$6500,1,0)</f>
        <v>#N/A</v>
      </c>
    </row>
    <row r="1759" spans="24:44" ht="18" x14ac:dyDescent="0.35">
      <c r="X1759" s="92">
        <f t="shared" si="217"/>
        <v>9</v>
      </c>
      <c r="Z1759" s="100" t="e">
        <f t="shared" si="218"/>
        <v>#DIV/0!</v>
      </c>
      <c r="AA1759" s="105" t="e">
        <f>+VLOOKUP(C1759,'Código Licitaciones'!$J$7:$J$31,1,0)</f>
        <v>#N/A</v>
      </c>
      <c r="AB1759" s="105">
        <f t="shared" si="219"/>
        <v>0</v>
      </c>
      <c r="AC1759" s="105" t="e">
        <f>+VLOOKUP(E1759,'Código Licitaciones'!$K$7:$K$50,1,0)</f>
        <v>#N/A</v>
      </c>
      <c r="AD1759" s="105">
        <f t="shared" si="220"/>
        <v>0</v>
      </c>
      <c r="AE1759" s="105" t="e">
        <f>+VLOOKUP(G1759,'Código Licitaciones'!$L$7:$L$50,1,0)</f>
        <v>#N/A</v>
      </c>
      <c r="AF1759" s="100" t="e">
        <f t="shared" si="221"/>
        <v>#DIV/0!</v>
      </c>
      <c r="AG1759" s="105" t="e">
        <f>+VLOOKUP(I1759,'Código Licitaciones'!$M$7:$M$50,1,0)</f>
        <v>#N/A</v>
      </c>
      <c r="AH1759" s="105" t="e">
        <f>+VLOOKUP(J1759,'Código Licitaciones'!$N$7:$N$50,1,0)</f>
        <v>#N/A</v>
      </c>
      <c r="AI1759" s="105">
        <f t="shared" si="215"/>
        <v>0</v>
      </c>
      <c r="AJ1759" s="105">
        <f t="shared" si="215"/>
        <v>0</v>
      </c>
      <c r="AK1759" s="106" t="e">
        <f>+VLOOKUP(M1759,'Código Barras'!$C$3:$C$1694,1,0)</f>
        <v>#N/A</v>
      </c>
      <c r="AL1759" s="100">
        <f t="shared" si="216"/>
        <v>0</v>
      </c>
      <c r="AM1759" s="100">
        <f t="shared" si="216"/>
        <v>0</v>
      </c>
      <c r="AN1759" s="100">
        <f t="shared" si="216"/>
        <v>0</v>
      </c>
      <c r="AO1759" s="100">
        <f t="shared" si="216"/>
        <v>0</v>
      </c>
      <c r="AP1759" s="100">
        <f t="shared" si="216"/>
        <v>0</v>
      </c>
      <c r="AQ1759" s="100">
        <f t="shared" si="216"/>
        <v>0</v>
      </c>
      <c r="AR1759" s="100" t="e">
        <f>VLOOKUP(C1759&amp;E1759&amp;G1759&amp;I1759&amp;J1759,'Código Licitaciones'!$I$8:$I$6500,1,0)</f>
        <v>#N/A</v>
      </c>
    </row>
    <row r="1760" spans="24:44" ht="18" x14ac:dyDescent="0.35">
      <c r="X1760" s="92">
        <f t="shared" si="217"/>
        <v>9</v>
      </c>
      <c r="Z1760" s="100" t="e">
        <f t="shared" si="218"/>
        <v>#DIV/0!</v>
      </c>
      <c r="AA1760" s="105" t="e">
        <f>+VLOOKUP(C1760,'Código Licitaciones'!$J$7:$J$31,1,0)</f>
        <v>#N/A</v>
      </c>
      <c r="AB1760" s="105">
        <f t="shared" si="219"/>
        <v>0</v>
      </c>
      <c r="AC1760" s="105" t="e">
        <f>+VLOOKUP(E1760,'Código Licitaciones'!$K$7:$K$50,1,0)</f>
        <v>#N/A</v>
      </c>
      <c r="AD1760" s="105">
        <f t="shared" si="220"/>
        <v>0</v>
      </c>
      <c r="AE1760" s="105" t="e">
        <f>+VLOOKUP(G1760,'Código Licitaciones'!$L$7:$L$50,1,0)</f>
        <v>#N/A</v>
      </c>
      <c r="AF1760" s="100" t="e">
        <f t="shared" si="221"/>
        <v>#DIV/0!</v>
      </c>
      <c r="AG1760" s="105" t="e">
        <f>+VLOOKUP(I1760,'Código Licitaciones'!$M$7:$M$50,1,0)</f>
        <v>#N/A</v>
      </c>
      <c r="AH1760" s="105" t="e">
        <f>+VLOOKUP(J1760,'Código Licitaciones'!$N$7:$N$50,1,0)</f>
        <v>#N/A</v>
      </c>
      <c r="AI1760" s="105">
        <f t="shared" si="215"/>
        <v>0</v>
      </c>
      <c r="AJ1760" s="105">
        <f t="shared" si="215"/>
        <v>0</v>
      </c>
      <c r="AK1760" s="106" t="e">
        <f>+VLOOKUP(M1760,'Código Barras'!$C$3:$C$1694,1,0)</f>
        <v>#N/A</v>
      </c>
      <c r="AL1760" s="100">
        <f t="shared" si="216"/>
        <v>0</v>
      </c>
      <c r="AM1760" s="100">
        <f t="shared" si="216"/>
        <v>0</v>
      </c>
      <c r="AN1760" s="100">
        <f t="shared" si="216"/>
        <v>0</v>
      </c>
      <c r="AO1760" s="100">
        <f t="shared" si="216"/>
        <v>0</v>
      </c>
      <c r="AP1760" s="100">
        <f t="shared" si="216"/>
        <v>0</v>
      </c>
      <c r="AQ1760" s="100">
        <f t="shared" si="216"/>
        <v>0</v>
      </c>
      <c r="AR1760" s="100" t="e">
        <f>VLOOKUP(C1760&amp;E1760&amp;G1760&amp;I1760&amp;J1760,'Código Licitaciones'!$I$8:$I$6500,1,0)</f>
        <v>#N/A</v>
      </c>
    </row>
    <row r="1761" spans="24:44" ht="18" x14ac:dyDescent="0.35">
      <c r="X1761" s="92">
        <f t="shared" si="217"/>
        <v>9</v>
      </c>
      <c r="Z1761" s="100" t="e">
        <f t="shared" si="218"/>
        <v>#DIV/0!</v>
      </c>
      <c r="AA1761" s="105" t="e">
        <f>+VLOOKUP(C1761,'Código Licitaciones'!$J$7:$J$31,1,0)</f>
        <v>#N/A</v>
      </c>
      <c r="AB1761" s="105">
        <f t="shared" si="219"/>
        <v>0</v>
      </c>
      <c r="AC1761" s="105" t="e">
        <f>+VLOOKUP(E1761,'Código Licitaciones'!$K$7:$K$50,1,0)</f>
        <v>#N/A</v>
      </c>
      <c r="AD1761" s="105">
        <f t="shared" si="220"/>
        <v>0</v>
      </c>
      <c r="AE1761" s="105" t="e">
        <f>+VLOOKUP(G1761,'Código Licitaciones'!$L$7:$L$50,1,0)</f>
        <v>#N/A</v>
      </c>
      <c r="AF1761" s="100" t="e">
        <f t="shared" si="221"/>
        <v>#DIV/0!</v>
      </c>
      <c r="AG1761" s="105" t="e">
        <f>+VLOOKUP(I1761,'Código Licitaciones'!$M$7:$M$50,1,0)</f>
        <v>#N/A</v>
      </c>
      <c r="AH1761" s="105" t="e">
        <f>+VLOOKUP(J1761,'Código Licitaciones'!$N$7:$N$50,1,0)</f>
        <v>#N/A</v>
      </c>
      <c r="AI1761" s="105">
        <f t="shared" si="215"/>
        <v>0</v>
      </c>
      <c r="AJ1761" s="105">
        <f t="shared" si="215"/>
        <v>0</v>
      </c>
      <c r="AK1761" s="106" t="e">
        <f>+VLOOKUP(M1761,'Código Barras'!$C$3:$C$1694,1,0)</f>
        <v>#N/A</v>
      </c>
      <c r="AL1761" s="100">
        <f t="shared" si="216"/>
        <v>0</v>
      </c>
      <c r="AM1761" s="100">
        <f t="shared" si="216"/>
        <v>0</v>
      </c>
      <c r="AN1761" s="100">
        <f t="shared" si="216"/>
        <v>0</v>
      </c>
      <c r="AO1761" s="100">
        <f t="shared" si="216"/>
        <v>0</v>
      </c>
      <c r="AP1761" s="100">
        <f t="shared" si="216"/>
        <v>0</v>
      </c>
      <c r="AQ1761" s="100">
        <f t="shared" si="216"/>
        <v>0</v>
      </c>
      <c r="AR1761" s="100" t="e">
        <f>VLOOKUP(C1761&amp;E1761&amp;G1761&amp;I1761&amp;J1761,'Código Licitaciones'!$I$8:$I$6500,1,0)</f>
        <v>#N/A</v>
      </c>
    </row>
    <row r="1762" spans="24:44" ht="18" x14ac:dyDescent="0.35">
      <c r="X1762" s="92">
        <f t="shared" si="217"/>
        <v>9</v>
      </c>
      <c r="Z1762" s="100" t="e">
        <f t="shared" si="218"/>
        <v>#DIV/0!</v>
      </c>
      <c r="AA1762" s="105" t="e">
        <f>+VLOOKUP(C1762,'Código Licitaciones'!$J$7:$J$31,1,0)</f>
        <v>#N/A</v>
      </c>
      <c r="AB1762" s="105">
        <f t="shared" si="219"/>
        <v>0</v>
      </c>
      <c r="AC1762" s="105" t="e">
        <f>+VLOOKUP(E1762,'Código Licitaciones'!$K$7:$K$50,1,0)</f>
        <v>#N/A</v>
      </c>
      <c r="AD1762" s="105">
        <f t="shared" si="220"/>
        <v>0</v>
      </c>
      <c r="AE1762" s="105" t="e">
        <f>+VLOOKUP(G1762,'Código Licitaciones'!$L$7:$L$50,1,0)</f>
        <v>#N/A</v>
      </c>
      <c r="AF1762" s="100" t="e">
        <f t="shared" si="221"/>
        <v>#DIV/0!</v>
      </c>
      <c r="AG1762" s="105" t="e">
        <f>+VLOOKUP(I1762,'Código Licitaciones'!$M$7:$M$50,1,0)</f>
        <v>#N/A</v>
      </c>
      <c r="AH1762" s="105" t="e">
        <f>+VLOOKUP(J1762,'Código Licitaciones'!$N$7:$N$50,1,0)</f>
        <v>#N/A</v>
      </c>
      <c r="AI1762" s="105">
        <f t="shared" si="215"/>
        <v>0</v>
      </c>
      <c r="AJ1762" s="105">
        <f t="shared" si="215"/>
        <v>0</v>
      </c>
      <c r="AK1762" s="106" t="e">
        <f>+VLOOKUP(M1762,'Código Barras'!$C$3:$C$1694,1,0)</f>
        <v>#N/A</v>
      </c>
      <c r="AL1762" s="100">
        <f t="shared" si="216"/>
        <v>0</v>
      </c>
      <c r="AM1762" s="100">
        <f t="shared" si="216"/>
        <v>0</v>
      </c>
      <c r="AN1762" s="100">
        <f t="shared" si="216"/>
        <v>0</v>
      </c>
      <c r="AO1762" s="100">
        <f t="shared" si="216"/>
        <v>0</v>
      </c>
      <c r="AP1762" s="100">
        <f t="shared" si="216"/>
        <v>0</v>
      </c>
      <c r="AQ1762" s="100">
        <f t="shared" si="216"/>
        <v>0</v>
      </c>
      <c r="AR1762" s="100" t="e">
        <f>VLOOKUP(C1762&amp;E1762&amp;G1762&amp;I1762&amp;J1762,'Código Licitaciones'!$I$8:$I$6500,1,0)</f>
        <v>#N/A</v>
      </c>
    </row>
    <row r="1763" spans="24:44" ht="18" x14ac:dyDescent="0.35">
      <c r="X1763" s="92">
        <f t="shared" si="217"/>
        <v>9</v>
      </c>
      <c r="Z1763" s="100" t="e">
        <f t="shared" si="218"/>
        <v>#DIV/0!</v>
      </c>
      <c r="AA1763" s="105" t="e">
        <f>+VLOOKUP(C1763,'Código Licitaciones'!$J$7:$J$31,1,0)</f>
        <v>#N/A</v>
      </c>
      <c r="AB1763" s="105">
        <f t="shared" si="219"/>
        <v>0</v>
      </c>
      <c r="AC1763" s="105" t="e">
        <f>+VLOOKUP(E1763,'Código Licitaciones'!$K$7:$K$50,1,0)</f>
        <v>#N/A</v>
      </c>
      <c r="AD1763" s="105">
        <f t="shared" si="220"/>
        <v>0</v>
      </c>
      <c r="AE1763" s="105" t="e">
        <f>+VLOOKUP(G1763,'Código Licitaciones'!$L$7:$L$50,1,0)</f>
        <v>#N/A</v>
      </c>
      <c r="AF1763" s="100" t="e">
        <f t="shared" si="221"/>
        <v>#DIV/0!</v>
      </c>
      <c r="AG1763" s="105" t="e">
        <f>+VLOOKUP(I1763,'Código Licitaciones'!$M$7:$M$50,1,0)</f>
        <v>#N/A</v>
      </c>
      <c r="AH1763" s="105" t="e">
        <f>+VLOOKUP(J1763,'Código Licitaciones'!$N$7:$N$50,1,0)</f>
        <v>#N/A</v>
      </c>
      <c r="AI1763" s="105">
        <f t="shared" si="215"/>
        <v>0</v>
      </c>
      <c r="AJ1763" s="105">
        <f t="shared" si="215"/>
        <v>0</v>
      </c>
      <c r="AK1763" s="106" t="e">
        <f>+VLOOKUP(M1763,'Código Barras'!$C$3:$C$1694,1,0)</f>
        <v>#N/A</v>
      </c>
      <c r="AL1763" s="100">
        <f t="shared" si="216"/>
        <v>0</v>
      </c>
      <c r="AM1763" s="100">
        <f t="shared" si="216"/>
        <v>0</v>
      </c>
      <c r="AN1763" s="100">
        <f t="shared" si="216"/>
        <v>0</v>
      </c>
      <c r="AO1763" s="100">
        <f t="shared" si="216"/>
        <v>0</v>
      </c>
      <c r="AP1763" s="100">
        <f t="shared" si="216"/>
        <v>0</v>
      </c>
      <c r="AQ1763" s="100">
        <f t="shared" si="216"/>
        <v>0</v>
      </c>
      <c r="AR1763" s="100" t="e">
        <f>VLOOKUP(C1763&amp;E1763&amp;G1763&amp;I1763&amp;J1763,'Código Licitaciones'!$I$8:$I$6500,1,0)</f>
        <v>#N/A</v>
      </c>
    </row>
    <row r="1764" spans="24:44" ht="18" x14ac:dyDescent="0.35">
      <c r="X1764" s="92">
        <f t="shared" si="217"/>
        <v>9</v>
      </c>
      <c r="Z1764" s="100" t="e">
        <f t="shared" si="218"/>
        <v>#DIV/0!</v>
      </c>
      <c r="AA1764" s="105" t="e">
        <f>+VLOOKUP(C1764,'Código Licitaciones'!$J$7:$J$31,1,0)</f>
        <v>#N/A</v>
      </c>
      <c r="AB1764" s="105">
        <f t="shared" si="219"/>
        <v>0</v>
      </c>
      <c r="AC1764" s="105" t="e">
        <f>+VLOOKUP(E1764,'Código Licitaciones'!$K$7:$K$50,1,0)</f>
        <v>#N/A</v>
      </c>
      <c r="AD1764" s="105">
        <f t="shared" si="220"/>
        <v>0</v>
      </c>
      <c r="AE1764" s="105" t="e">
        <f>+VLOOKUP(G1764,'Código Licitaciones'!$L$7:$L$50,1,0)</f>
        <v>#N/A</v>
      </c>
      <c r="AF1764" s="100" t="e">
        <f t="shared" si="221"/>
        <v>#DIV/0!</v>
      </c>
      <c r="AG1764" s="105" t="e">
        <f>+VLOOKUP(I1764,'Código Licitaciones'!$M$7:$M$50,1,0)</f>
        <v>#N/A</v>
      </c>
      <c r="AH1764" s="105" t="e">
        <f>+VLOOKUP(J1764,'Código Licitaciones'!$N$7:$N$50,1,0)</f>
        <v>#N/A</v>
      </c>
      <c r="AI1764" s="105">
        <f t="shared" si="215"/>
        <v>0</v>
      </c>
      <c r="AJ1764" s="105">
        <f t="shared" si="215"/>
        <v>0</v>
      </c>
      <c r="AK1764" s="106" t="e">
        <f>+VLOOKUP(M1764,'Código Barras'!$C$3:$C$1694,1,0)</f>
        <v>#N/A</v>
      </c>
      <c r="AL1764" s="100">
        <f t="shared" si="216"/>
        <v>0</v>
      </c>
      <c r="AM1764" s="100">
        <f t="shared" si="216"/>
        <v>0</v>
      </c>
      <c r="AN1764" s="100">
        <f t="shared" si="216"/>
        <v>0</v>
      </c>
      <c r="AO1764" s="100">
        <f t="shared" si="216"/>
        <v>0</v>
      </c>
      <c r="AP1764" s="100">
        <f t="shared" si="216"/>
        <v>0</v>
      </c>
      <c r="AQ1764" s="100">
        <f t="shared" si="216"/>
        <v>0</v>
      </c>
      <c r="AR1764" s="100" t="e">
        <f>VLOOKUP(C1764&amp;E1764&amp;G1764&amp;I1764&amp;J1764,'Código Licitaciones'!$I$8:$I$6500,1,0)</f>
        <v>#N/A</v>
      </c>
    </row>
    <row r="1765" spans="24:44" ht="18" x14ac:dyDescent="0.35">
      <c r="X1765" s="92">
        <f t="shared" si="217"/>
        <v>9</v>
      </c>
      <c r="Z1765" s="100" t="e">
        <f t="shared" si="218"/>
        <v>#DIV/0!</v>
      </c>
      <c r="AA1765" s="105" t="e">
        <f>+VLOOKUP(C1765,'Código Licitaciones'!$J$7:$J$31,1,0)</f>
        <v>#N/A</v>
      </c>
      <c r="AB1765" s="105">
        <f t="shared" si="219"/>
        <v>0</v>
      </c>
      <c r="AC1765" s="105" t="e">
        <f>+VLOOKUP(E1765,'Código Licitaciones'!$K$7:$K$50,1,0)</f>
        <v>#N/A</v>
      </c>
      <c r="AD1765" s="105">
        <f t="shared" si="220"/>
        <v>0</v>
      </c>
      <c r="AE1765" s="105" t="e">
        <f>+VLOOKUP(G1765,'Código Licitaciones'!$L$7:$L$50,1,0)</f>
        <v>#N/A</v>
      </c>
      <c r="AF1765" s="100" t="e">
        <f t="shared" si="221"/>
        <v>#DIV/0!</v>
      </c>
      <c r="AG1765" s="105" t="e">
        <f>+VLOOKUP(I1765,'Código Licitaciones'!$M$7:$M$50,1,0)</f>
        <v>#N/A</v>
      </c>
      <c r="AH1765" s="105" t="e">
        <f>+VLOOKUP(J1765,'Código Licitaciones'!$N$7:$N$50,1,0)</f>
        <v>#N/A</v>
      </c>
      <c r="AI1765" s="105">
        <f t="shared" si="215"/>
        <v>0</v>
      </c>
      <c r="AJ1765" s="105">
        <f t="shared" si="215"/>
        <v>0</v>
      </c>
      <c r="AK1765" s="106" t="e">
        <f>+VLOOKUP(M1765,'Código Barras'!$C$3:$C$1694,1,0)</f>
        <v>#N/A</v>
      </c>
      <c r="AL1765" s="100">
        <f t="shared" si="216"/>
        <v>0</v>
      </c>
      <c r="AM1765" s="100">
        <f t="shared" si="216"/>
        <v>0</v>
      </c>
      <c r="AN1765" s="100">
        <f t="shared" si="216"/>
        <v>0</v>
      </c>
      <c r="AO1765" s="100">
        <f t="shared" si="216"/>
        <v>0</v>
      </c>
      <c r="AP1765" s="100">
        <f t="shared" si="216"/>
        <v>0</v>
      </c>
      <c r="AQ1765" s="100">
        <f t="shared" si="216"/>
        <v>0</v>
      </c>
      <c r="AR1765" s="100" t="e">
        <f>VLOOKUP(C1765&amp;E1765&amp;G1765&amp;I1765&amp;J1765,'Código Licitaciones'!$I$8:$I$6500,1,0)</f>
        <v>#N/A</v>
      </c>
    </row>
    <row r="1766" spans="24:44" ht="18" x14ac:dyDescent="0.35">
      <c r="X1766" s="92">
        <f t="shared" si="217"/>
        <v>9</v>
      </c>
      <c r="Z1766" s="100" t="e">
        <f t="shared" si="218"/>
        <v>#DIV/0!</v>
      </c>
      <c r="AA1766" s="105" t="e">
        <f>+VLOOKUP(C1766,'Código Licitaciones'!$J$7:$J$31,1,0)</f>
        <v>#N/A</v>
      </c>
      <c r="AB1766" s="105">
        <f t="shared" si="219"/>
        <v>0</v>
      </c>
      <c r="AC1766" s="105" t="e">
        <f>+VLOOKUP(E1766,'Código Licitaciones'!$K$7:$K$50,1,0)</f>
        <v>#N/A</v>
      </c>
      <c r="AD1766" s="105">
        <f t="shared" si="220"/>
        <v>0</v>
      </c>
      <c r="AE1766" s="105" t="e">
        <f>+VLOOKUP(G1766,'Código Licitaciones'!$L$7:$L$50,1,0)</f>
        <v>#N/A</v>
      </c>
      <c r="AF1766" s="100" t="e">
        <f t="shared" si="221"/>
        <v>#DIV/0!</v>
      </c>
      <c r="AG1766" s="105" t="e">
        <f>+VLOOKUP(I1766,'Código Licitaciones'!$M$7:$M$50,1,0)</f>
        <v>#N/A</v>
      </c>
      <c r="AH1766" s="105" t="e">
        <f>+VLOOKUP(J1766,'Código Licitaciones'!$N$7:$N$50,1,0)</f>
        <v>#N/A</v>
      </c>
      <c r="AI1766" s="105">
        <f t="shared" si="215"/>
        <v>0</v>
      </c>
      <c r="AJ1766" s="105">
        <f t="shared" si="215"/>
        <v>0</v>
      </c>
      <c r="AK1766" s="106" t="e">
        <f>+VLOOKUP(M1766,'Código Barras'!$C$3:$C$1694,1,0)</f>
        <v>#N/A</v>
      </c>
      <c r="AL1766" s="100">
        <f t="shared" si="216"/>
        <v>0</v>
      </c>
      <c r="AM1766" s="100">
        <f t="shared" si="216"/>
        <v>0</v>
      </c>
      <c r="AN1766" s="100">
        <f t="shared" si="216"/>
        <v>0</v>
      </c>
      <c r="AO1766" s="100">
        <f t="shared" si="216"/>
        <v>0</v>
      </c>
      <c r="AP1766" s="100">
        <f t="shared" si="216"/>
        <v>0</v>
      </c>
      <c r="AQ1766" s="100">
        <f t="shared" si="216"/>
        <v>0</v>
      </c>
      <c r="AR1766" s="100" t="e">
        <f>VLOOKUP(C1766&amp;E1766&amp;G1766&amp;I1766&amp;J1766,'Código Licitaciones'!$I$8:$I$6500,1,0)</f>
        <v>#N/A</v>
      </c>
    </row>
    <row r="1767" spans="24:44" ht="18" x14ac:dyDescent="0.35">
      <c r="X1767" s="92">
        <f t="shared" si="217"/>
        <v>9</v>
      </c>
      <c r="Z1767" s="100" t="e">
        <f t="shared" si="218"/>
        <v>#DIV/0!</v>
      </c>
      <c r="AA1767" s="105" t="e">
        <f>+VLOOKUP(C1767,'Código Licitaciones'!$J$7:$J$31,1,0)</f>
        <v>#N/A</v>
      </c>
      <c r="AB1767" s="105">
        <f t="shared" si="219"/>
        <v>0</v>
      </c>
      <c r="AC1767" s="105" t="e">
        <f>+VLOOKUP(E1767,'Código Licitaciones'!$K$7:$K$50,1,0)</f>
        <v>#N/A</v>
      </c>
      <c r="AD1767" s="105">
        <f t="shared" si="220"/>
        <v>0</v>
      </c>
      <c r="AE1767" s="105" t="e">
        <f>+VLOOKUP(G1767,'Código Licitaciones'!$L$7:$L$50,1,0)</f>
        <v>#N/A</v>
      </c>
      <c r="AF1767" s="100" t="e">
        <f t="shared" si="221"/>
        <v>#DIV/0!</v>
      </c>
      <c r="AG1767" s="105" t="e">
        <f>+VLOOKUP(I1767,'Código Licitaciones'!$M$7:$M$50,1,0)</f>
        <v>#N/A</v>
      </c>
      <c r="AH1767" s="105" t="e">
        <f>+VLOOKUP(J1767,'Código Licitaciones'!$N$7:$N$50,1,0)</f>
        <v>#N/A</v>
      </c>
      <c r="AI1767" s="105">
        <f t="shared" si="215"/>
        <v>0</v>
      </c>
      <c r="AJ1767" s="105">
        <f t="shared" si="215"/>
        <v>0</v>
      </c>
      <c r="AK1767" s="106" t="e">
        <f>+VLOOKUP(M1767,'Código Barras'!$C$3:$C$1694,1,0)</f>
        <v>#N/A</v>
      </c>
      <c r="AL1767" s="100">
        <f t="shared" si="216"/>
        <v>0</v>
      </c>
      <c r="AM1767" s="100">
        <f t="shared" si="216"/>
        <v>0</v>
      </c>
      <c r="AN1767" s="100">
        <f t="shared" si="216"/>
        <v>0</v>
      </c>
      <c r="AO1767" s="100">
        <f t="shared" si="216"/>
        <v>0</v>
      </c>
      <c r="AP1767" s="100">
        <f t="shared" si="216"/>
        <v>0</v>
      </c>
      <c r="AQ1767" s="100">
        <f t="shared" si="216"/>
        <v>0</v>
      </c>
      <c r="AR1767" s="100" t="e">
        <f>VLOOKUP(C1767&amp;E1767&amp;G1767&amp;I1767&amp;J1767,'Código Licitaciones'!$I$8:$I$6500,1,0)</f>
        <v>#N/A</v>
      </c>
    </row>
    <row r="1768" spans="24:44" ht="18" x14ac:dyDescent="0.35">
      <c r="X1768" s="92">
        <f t="shared" si="217"/>
        <v>9</v>
      </c>
      <c r="Z1768" s="100" t="e">
        <f t="shared" si="218"/>
        <v>#DIV/0!</v>
      </c>
      <c r="AA1768" s="105" t="e">
        <f>+VLOOKUP(C1768,'Código Licitaciones'!$J$7:$J$31,1,0)</f>
        <v>#N/A</v>
      </c>
      <c r="AB1768" s="105">
        <f t="shared" si="219"/>
        <v>0</v>
      </c>
      <c r="AC1768" s="105" t="e">
        <f>+VLOOKUP(E1768,'Código Licitaciones'!$K$7:$K$50,1,0)</f>
        <v>#N/A</v>
      </c>
      <c r="AD1768" s="105">
        <f t="shared" si="220"/>
        <v>0</v>
      </c>
      <c r="AE1768" s="105" t="e">
        <f>+VLOOKUP(G1768,'Código Licitaciones'!$L$7:$L$50,1,0)</f>
        <v>#N/A</v>
      </c>
      <c r="AF1768" s="100" t="e">
        <f t="shared" si="221"/>
        <v>#DIV/0!</v>
      </c>
      <c r="AG1768" s="105" t="e">
        <f>+VLOOKUP(I1768,'Código Licitaciones'!$M$7:$M$50,1,0)</f>
        <v>#N/A</v>
      </c>
      <c r="AH1768" s="105" t="e">
        <f>+VLOOKUP(J1768,'Código Licitaciones'!$N$7:$N$50,1,0)</f>
        <v>#N/A</v>
      </c>
      <c r="AI1768" s="105">
        <f t="shared" si="215"/>
        <v>0</v>
      </c>
      <c r="AJ1768" s="105">
        <f t="shared" si="215"/>
        <v>0</v>
      </c>
      <c r="AK1768" s="106" t="e">
        <f>+VLOOKUP(M1768,'Código Barras'!$C$3:$C$1694,1,0)</f>
        <v>#N/A</v>
      </c>
      <c r="AL1768" s="100">
        <f t="shared" si="216"/>
        <v>0</v>
      </c>
      <c r="AM1768" s="100">
        <f t="shared" si="216"/>
        <v>0</v>
      </c>
      <c r="AN1768" s="100">
        <f t="shared" si="216"/>
        <v>0</v>
      </c>
      <c r="AO1768" s="100">
        <f t="shared" si="216"/>
        <v>0</v>
      </c>
      <c r="AP1768" s="100">
        <f t="shared" si="216"/>
        <v>0</v>
      </c>
      <c r="AQ1768" s="100">
        <f t="shared" si="216"/>
        <v>0</v>
      </c>
      <c r="AR1768" s="100" t="e">
        <f>VLOOKUP(C1768&amp;E1768&amp;G1768&amp;I1768&amp;J1768,'Código Licitaciones'!$I$8:$I$6500,1,0)</f>
        <v>#N/A</v>
      </c>
    </row>
    <row r="1769" spans="24:44" ht="18" x14ac:dyDescent="0.35">
      <c r="X1769" s="92">
        <f t="shared" si="217"/>
        <v>9</v>
      </c>
      <c r="Z1769" s="100" t="e">
        <f t="shared" si="218"/>
        <v>#DIV/0!</v>
      </c>
      <c r="AA1769" s="105" t="e">
        <f>+VLOOKUP(C1769,'Código Licitaciones'!$J$7:$J$31,1,0)</f>
        <v>#N/A</v>
      </c>
      <c r="AB1769" s="105">
        <f t="shared" si="219"/>
        <v>0</v>
      </c>
      <c r="AC1769" s="105" t="e">
        <f>+VLOOKUP(E1769,'Código Licitaciones'!$K$7:$K$50,1,0)</f>
        <v>#N/A</v>
      </c>
      <c r="AD1769" s="105">
        <f t="shared" si="220"/>
        <v>0</v>
      </c>
      <c r="AE1769" s="105" t="e">
        <f>+VLOOKUP(G1769,'Código Licitaciones'!$L$7:$L$50,1,0)</f>
        <v>#N/A</v>
      </c>
      <c r="AF1769" s="100" t="e">
        <f t="shared" si="221"/>
        <v>#DIV/0!</v>
      </c>
      <c r="AG1769" s="105" t="e">
        <f>+VLOOKUP(I1769,'Código Licitaciones'!$M$7:$M$50,1,0)</f>
        <v>#N/A</v>
      </c>
      <c r="AH1769" s="105" t="e">
        <f>+VLOOKUP(J1769,'Código Licitaciones'!$N$7:$N$50,1,0)</f>
        <v>#N/A</v>
      </c>
      <c r="AI1769" s="105">
        <f t="shared" si="215"/>
        <v>0</v>
      </c>
      <c r="AJ1769" s="105">
        <f t="shared" si="215"/>
        <v>0</v>
      </c>
      <c r="AK1769" s="106" t="e">
        <f>+VLOOKUP(M1769,'Código Barras'!$C$3:$C$1694,1,0)</f>
        <v>#N/A</v>
      </c>
      <c r="AL1769" s="100">
        <f t="shared" si="216"/>
        <v>0</v>
      </c>
      <c r="AM1769" s="100">
        <f t="shared" si="216"/>
        <v>0</v>
      </c>
      <c r="AN1769" s="100">
        <f t="shared" si="216"/>
        <v>0</v>
      </c>
      <c r="AO1769" s="100">
        <f t="shared" si="216"/>
        <v>0</v>
      </c>
      <c r="AP1769" s="100">
        <f t="shared" si="216"/>
        <v>0</v>
      </c>
      <c r="AQ1769" s="100">
        <f t="shared" si="216"/>
        <v>0</v>
      </c>
      <c r="AR1769" s="100" t="e">
        <f>VLOOKUP(C1769&amp;E1769&amp;G1769&amp;I1769&amp;J1769,'Código Licitaciones'!$I$8:$I$6500,1,0)</f>
        <v>#N/A</v>
      </c>
    </row>
    <row r="1770" spans="24:44" ht="18" x14ac:dyDescent="0.35">
      <c r="X1770" s="92">
        <f t="shared" si="217"/>
        <v>9</v>
      </c>
      <c r="Z1770" s="100" t="e">
        <f t="shared" si="218"/>
        <v>#DIV/0!</v>
      </c>
      <c r="AA1770" s="105" t="e">
        <f>+VLOOKUP(C1770,'Código Licitaciones'!$J$7:$J$31,1,0)</f>
        <v>#N/A</v>
      </c>
      <c r="AB1770" s="105">
        <f t="shared" si="219"/>
        <v>0</v>
      </c>
      <c r="AC1770" s="105" t="e">
        <f>+VLOOKUP(E1770,'Código Licitaciones'!$K$7:$K$50,1,0)</f>
        <v>#N/A</v>
      </c>
      <c r="AD1770" s="105">
        <f t="shared" si="220"/>
        <v>0</v>
      </c>
      <c r="AE1770" s="105" t="e">
        <f>+VLOOKUP(G1770,'Código Licitaciones'!$L$7:$L$50,1,0)</f>
        <v>#N/A</v>
      </c>
      <c r="AF1770" s="100" t="e">
        <f t="shared" si="221"/>
        <v>#DIV/0!</v>
      </c>
      <c r="AG1770" s="105" t="e">
        <f>+VLOOKUP(I1770,'Código Licitaciones'!$M$7:$M$50,1,0)</f>
        <v>#N/A</v>
      </c>
      <c r="AH1770" s="105" t="e">
        <f>+VLOOKUP(J1770,'Código Licitaciones'!$N$7:$N$50,1,0)</f>
        <v>#N/A</v>
      </c>
      <c r="AI1770" s="105">
        <f t="shared" si="215"/>
        <v>0</v>
      </c>
      <c r="AJ1770" s="105">
        <f t="shared" si="215"/>
        <v>0</v>
      </c>
      <c r="AK1770" s="106" t="e">
        <f>+VLOOKUP(M1770,'Código Barras'!$C$3:$C$1694,1,0)</f>
        <v>#N/A</v>
      </c>
      <c r="AL1770" s="100">
        <f t="shared" si="216"/>
        <v>0</v>
      </c>
      <c r="AM1770" s="100">
        <f t="shared" si="216"/>
        <v>0</v>
      </c>
      <c r="AN1770" s="100">
        <f t="shared" si="216"/>
        <v>0</v>
      </c>
      <c r="AO1770" s="100">
        <f t="shared" si="216"/>
        <v>0</v>
      </c>
      <c r="AP1770" s="100">
        <f t="shared" si="216"/>
        <v>0</v>
      </c>
      <c r="AQ1770" s="100">
        <f t="shared" si="216"/>
        <v>0</v>
      </c>
      <c r="AR1770" s="100" t="e">
        <f>VLOOKUP(C1770&amp;E1770&amp;G1770&amp;I1770&amp;J1770,'Código Licitaciones'!$I$8:$I$6500,1,0)</f>
        <v>#N/A</v>
      </c>
    </row>
    <row r="1771" spans="24:44" ht="18" x14ac:dyDescent="0.35">
      <c r="X1771" s="92">
        <f t="shared" si="217"/>
        <v>9</v>
      </c>
      <c r="Z1771" s="100" t="e">
        <f t="shared" si="218"/>
        <v>#DIV/0!</v>
      </c>
      <c r="AA1771" s="105" t="e">
        <f>+VLOOKUP(C1771,'Código Licitaciones'!$J$7:$J$31,1,0)</f>
        <v>#N/A</v>
      </c>
      <c r="AB1771" s="105">
        <f t="shared" si="219"/>
        <v>0</v>
      </c>
      <c r="AC1771" s="105" t="e">
        <f>+VLOOKUP(E1771,'Código Licitaciones'!$K$7:$K$50,1,0)</f>
        <v>#N/A</v>
      </c>
      <c r="AD1771" s="105">
        <f t="shared" si="220"/>
        <v>0</v>
      </c>
      <c r="AE1771" s="105" t="e">
        <f>+VLOOKUP(G1771,'Código Licitaciones'!$L$7:$L$50,1,0)</f>
        <v>#N/A</v>
      </c>
      <c r="AF1771" s="100" t="e">
        <f t="shared" si="221"/>
        <v>#DIV/0!</v>
      </c>
      <c r="AG1771" s="105" t="e">
        <f>+VLOOKUP(I1771,'Código Licitaciones'!$M$7:$M$50,1,0)</f>
        <v>#N/A</v>
      </c>
      <c r="AH1771" s="105" t="e">
        <f>+VLOOKUP(J1771,'Código Licitaciones'!$N$7:$N$50,1,0)</f>
        <v>#N/A</v>
      </c>
      <c r="AI1771" s="105">
        <f t="shared" si="215"/>
        <v>0</v>
      </c>
      <c r="AJ1771" s="105">
        <f t="shared" si="215"/>
        <v>0</v>
      </c>
      <c r="AK1771" s="106" t="e">
        <f>+VLOOKUP(M1771,'Código Barras'!$C$3:$C$1694,1,0)</f>
        <v>#N/A</v>
      </c>
      <c r="AL1771" s="100">
        <f t="shared" si="216"/>
        <v>0</v>
      </c>
      <c r="AM1771" s="100">
        <f t="shared" si="216"/>
        <v>0</v>
      </c>
      <c r="AN1771" s="100">
        <f t="shared" si="216"/>
        <v>0</v>
      </c>
      <c r="AO1771" s="100">
        <f t="shared" ref="AO1771:AQ1834" si="222">IF(OR(ISNUMBER(Q1771),Q1771=0),Q1771,1/0)</f>
        <v>0</v>
      </c>
      <c r="AP1771" s="100">
        <f t="shared" si="222"/>
        <v>0</v>
      </c>
      <c r="AQ1771" s="100">
        <f t="shared" si="222"/>
        <v>0</v>
      </c>
      <c r="AR1771" s="100" t="e">
        <f>VLOOKUP(C1771&amp;E1771&amp;G1771&amp;I1771&amp;J1771,'Código Licitaciones'!$I$8:$I$6500,1,0)</f>
        <v>#N/A</v>
      </c>
    </row>
    <row r="1772" spans="24:44" ht="18" x14ac:dyDescent="0.35">
      <c r="X1772" s="92">
        <f t="shared" si="217"/>
        <v>9</v>
      </c>
      <c r="Z1772" s="100" t="e">
        <f t="shared" si="218"/>
        <v>#DIV/0!</v>
      </c>
      <c r="AA1772" s="105" t="e">
        <f>+VLOOKUP(C1772,'Código Licitaciones'!$J$7:$J$31,1,0)</f>
        <v>#N/A</v>
      </c>
      <c r="AB1772" s="105">
        <f t="shared" si="219"/>
        <v>0</v>
      </c>
      <c r="AC1772" s="105" t="e">
        <f>+VLOOKUP(E1772,'Código Licitaciones'!$K$7:$K$50,1,0)</f>
        <v>#N/A</v>
      </c>
      <c r="AD1772" s="105">
        <f t="shared" si="220"/>
        <v>0</v>
      </c>
      <c r="AE1772" s="105" t="e">
        <f>+VLOOKUP(G1772,'Código Licitaciones'!$L$7:$L$50,1,0)</f>
        <v>#N/A</v>
      </c>
      <c r="AF1772" s="100" t="e">
        <f t="shared" si="221"/>
        <v>#DIV/0!</v>
      </c>
      <c r="AG1772" s="105" t="e">
        <f>+VLOOKUP(I1772,'Código Licitaciones'!$M$7:$M$50,1,0)</f>
        <v>#N/A</v>
      </c>
      <c r="AH1772" s="105" t="e">
        <f>+VLOOKUP(J1772,'Código Licitaciones'!$N$7:$N$50,1,0)</f>
        <v>#N/A</v>
      </c>
      <c r="AI1772" s="105">
        <f t="shared" si="215"/>
        <v>0</v>
      </c>
      <c r="AJ1772" s="105">
        <f t="shared" si="215"/>
        <v>0</v>
      </c>
      <c r="AK1772" s="106" t="e">
        <f>+VLOOKUP(M1772,'Código Barras'!$C$3:$C$1694,1,0)</f>
        <v>#N/A</v>
      </c>
      <c r="AL1772" s="100">
        <f t="shared" ref="AL1772:AQ1835" si="223">IF(OR(ISNUMBER(N1772),N1772=0),N1772,1/0)</f>
        <v>0</v>
      </c>
      <c r="AM1772" s="100">
        <f t="shared" si="223"/>
        <v>0</v>
      </c>
      <c r="AN1772" s="100">
        <f t="shared" si="223"/>
        <v>0</v>
      </c>
      <c r="AO1772" s="100">
        <f t="shared" si="222"/>
        <v>0</v>
      </c>
      <c r="AP1772" s="100">
        <f t="shared" si="222"/>
        <v>0</v>
      </c>
      <c r="AQ1772" s="100">
        <f t="shared" si="222"/>
        <v>0</v>
      </c>
      <c r="AR1772" s="100" t="e">
        <f>VLOOKUP(C1772&amp;E1772&amp;G1772&amp;I1772&amp;J1772,'Código Licitaciones'!$I$8:$I$6500,1,0)</f>
        <v>#N/A</v>
      </c>
    </row>
    <row r="1773" spans="24:44" ht="18" x14ac:dyDescent="0.35">
      <c r="X1773" s="92">
        <f t="shared" si="217"/>
        <v>9</v>
      </c>
      <c r="Z1773" s="100" t="e">
        <f t="shared" si="218"/>
        <v>#DIV/0!</v>
      </c>
      <c r="AA1773" s="105" t="e">
        <f>+VLOOKUP(C1773,'Código Licitaciones'!$J$7:$J$31,1,0)</f>
        <v>#N/A</v>
      </c>
      <c r="AB1773" s="105">
        <f t="shared" si="219"/>
        <v>0</v>
      </c>
      <c r="AC1773" s="105" t="e">
        <f>+VLOOKUP(E1773,'Código Licitaciones'!$K$7:$K$50,1,0)</f>
        <v>#N/A</v>
      </c>
      <c r="AD1773" s="105">
        <f t="shared" si="220"/>
        <v>0</v>
      </c>
      <c r="AE1773" s="105" t="e">
        <f>+VLOOKUP(G1773,'Código Licitaciones'!$L$7:$L$50,1,0)</f>
        <v>#N/A</v>
      </c>
      <c r="AF1773" s="100" t="e">
        <f t="shared" si="221"/>
        <v>#DIV/0!</v>
      </c>
      <c r="AG1773" s="105" t="e">
        <f>+VLOOKUP(I1773,'Código Licitaciones'!$M$7:$M$50,1,0)</f>
        <v>#N/A</v>
      </c>
      <c r="AH1773" s="105" t="e">
        <f>+VLOOKUP(J1773,'Código Licitaciones'!$N$7:$N$50,1,0)</f>
        <v>#N/A</v>
      </c>
      <c r="AI1773" s="105">
        <f t="shared" si="215"/>
        <v>0</v>
      </c>
      <c r="AJ1773" s="105">
        <f t="shared" si="215"/>
        <v>0</v>
      </c>
      <c r="AK1773" s="106" t="e">
        <f>+VLOOKUP(M1773,'Código Barras'!$C$3:$C$1694,1,0)</f>
        <v>#N/A</v>
      </c>
      <c r="AL1773" s="100">
        <f t="shared" si="223"/>
        <v>0</v>
      </c>
      <c r="AM1773" s="100">
        <f t="shared" si="223"/>
        <v>0</v>
      </c>
      <c r="AN1773" s="100">
        <f t="shared" si="223"/>
        <v>0</v>
      </c>
      <c r="AO1773" s="100">
        <f t="shared" si="222"/>
        <v>0</v>
      </c>
      <c r="AP1773" s="100">
        <f t="shared" si="222"/>
        <v>0</v>
      </c>
      <c r="AQ1773" s="100">
        <f t="shared" si="222"/>
        <v>0</v>
      </c>
      <c r="AR1773" s="100" t="e">
        <f>VLOOKUP(C1773&amp;E1773&amp;G1773&amp;I1773&amp;J1773,'Código Licitaciones'!$I$8:$I$6500,1,0)</f>
        <v>#N/A</v>
      </c>
    </row>
    <row r="1774" spans="24:44" ht="18" x14ac:dyDescent="0.35">
      <c r="X1774" s="92">
        <f t="shared" si="217"/>
        <v>9</v>
      </c>
      <c r="Z1774" s="100" t="e">
        <f t="shared" si="218"/>
        <v>#DIV/0!</v>
      </c>
      <c r="AA1774" s="105" t="e">
        <f>+VLOOKUP(C1774,'Código Licitaciones'!$J$7:$J$31,1,0)</f>
        <v>#N/A</v>
      </c>
      <c r="AB1774" s="105">
        <f t="shared" si="219"/>
        <v>0</v>
      </c>
      <c r="AC1774" s="105" t="e">
        <f>+VLOOKUP(E1774,'Código Licitaciones'!$K$7:$K$50,1,0)</f>
        <v>#N/A</v>
      </c>
      <c r="AD1774" s="105">
        <f t="shared" si="220"/>
        <v>0</v>
      </c>
      <c r="AE1774" s="105" t="e">
        <f>+VLOOKUP(G1774,'Código Licitaciones'!$L$7:$L$50,1,0)</f>
        <v>#N/A</v>
      </c>
      <c r="AF1774" s="100" t="e">
        <f t="shared" si="221"/>
        <v>#DIV/0!</v>
      </c>
      <c r="AG1774" s="105" t="e">
        <f>+VLOOKUP(I1774,'Código Licitaciones'!$M$7:$M$50,1,0)</f>
        <v>#N/A</v>
      </c>
      <c r="AH1774" s="105" t="e">
        <f>+VLOOKUP(J1774,'Código Licitaciones'!$N$7:$N$50,1,0)</f>
        <v>#N/A</v>
      </c>
      <c r="AI1774" s="105">
        <f t="shared" si="215"/>
        <v>0</v>
      </c>
      <c r="AJ1774" s="105">
        <f t="shared" si="215"/>
        <v>0</v>
      </c>
      <c r="AK1774" s="106" t="e">
        <f>+VLOOKUP(M1774,'Código Barras'!$C$3:$C$1694,1,0)</f>
        <v>#N/A</v>
      </c>
      <c r="AL1774" s="100">
        <f t="shared" si="223"/>
        <v>0</v>
      </c>
      <c r="AM1774" s="100">
        <f t="shared" si="223"/>
        <v>0</v>
      </c>
      <c r="AN1774" s="100">
        <f t="shared" si="223"/>
        <v>0</v>
      </c>
      <c r="AO1774" s="100">
        <f t="shared" si="222"/>
        <v>0</v>
      </c>
      <c r="AP1774" s="100">
        <f t="shared" si="222"/>
        <v>0</v>
      </c>
      <c r="AQ1774" s="100">
        <f t="shared" si="222"/>
        <v>0</v>
      </c>
      <c r="AR1774" s="100" t="e">
        <f>VLOOKUP(C1774&amp;E1774&amp;G1774&amp;I1774&amp;J1774,'Código Licitaciones'!$I$8:$I$6500,1,0)</f>
        <v>#N/A</v>
      </c>
    </row>
    <row r="1775" spans="24:44" ht="18" x14ac:dyDescent="0.35">
      <c r="X1775" s="92">
        <f t="shared" si="217"/>
        <v>9</v>
      </c>
      <c r="Z1775" s="100" t="e">
        <f t="shared" si="218"/>
        <v>#DIV/0!</v>
      </c>
      <c r="AA1775" s="105" t="e">
        <f>+VLOOKUP(C1775,'Código Licitaciones'!$J$7:$J$31,1,0)</f>
        <v>#N/A</v>
      </c>
      <c r="AB1775" s="105">
        <f t="shared" si="219"/>
        <v>0</v>
      </c>
      <c r="AC1775" s="105" t="e">
        <f>+VLOOKUP(E1775,'Código Licitaciones'!$K$7:$K$50,1,0)</f>
        <v>#N/A</v>
      </c>
      <c r="AD1775" s="105">
        <f t="shared" si="220"/>
        <v>0</v>
      </c>
      <c r="AE1775" s="105" t="e">
        <f>+VLOOKUP(G1775,'Código Licitaciones'!$L$7:$L$50,1,0)</f>
        <v>#N/A</v>
      </c>
      <c r="AF1775" s="100" t="e">
        <f t="shared" si="221"/>
        <v>#DIV/0!</v>
      </c>
      <c r="AG1775" s="105" t="e">
        <f>+VLOOKUP(I1775,'Código Licitaciones'!$M$7:$M$50,1,0)</f>
        <v>#N/A</v>
      </c>
      <c r="AH1775" s="105" t="e">
        <f>+VLOOKUP(J1775,'Código Licitaciones'!$N$7:$N$50,1,0)</f>
        <v>#N/A</v>
      </c>
      <c r="AI1775" s="105">
        <f t="shared" si="215"/>
        <v>0</v>
      </c>
      <c r="AJ1775" s="105">
        <f t="shared" si="215"/>
        <v>0</v>
      </c>
      <c r="AK1775" s="106" t="e">
        <f>+VLOOKUP(M1775,'Código Barras'!$C$3:$C$1694,1,0)</f>
        <v>#N/A</v>
      </c>
      <c r="AL1775" s="100">
        <f t="shared" si="223"/>
        <v>0</v>
      </c>
      <c r="AM1775" s="100">
        <f t="shared" si="223"/>
        <v>0</v>
      </c>
      <c r="AN1775" s="100">
        <f t="shared" si="223"/>
        <v>0</v>
      </c>
      <c r="AO1775" s="100">
        <f t="shared" si="222"/>
        <v>0</v>
      </c>
      <c r="AP1775" s="100">
        <f t="shared" si="222"/>
        <v>0</v>
      </c>
      <c r="AQ1775" s="100">
        <f t="shared" si="222"/>
        <v>0</v>
      </c>
      <c r="AR1775" s="100" t="e">
        <f>VLOOKUP(C1775&amp;E1775&amp;G1775&amp;I1775&amp;J1775,'Código Licitaciones'!$I$8:$I$6500,1,0)</f>
        <v>#N/A</v>
      </c>
    </row>
    <row r="1776" spans="24:44" ht="18" x14ac:dyDescent="0.35">
      <c r="X1776" s="92">
        <f t="shared" si="217"/>
        <v>9</v>
      </c>
      <c r="Z1776" s="100" t="e">
        <f t="shared" si="218"/>
        <v>#DIV/0!</v>
      </c>
      <c r="AA1776" s="105" t="e">
        <f>+VLOOKUP(C1776,'Código Licitaciones'!$J$7:$J$31,1,0)</f>
        <v>#N/A</v>
      </c>
      <c r="AB1776" s="105">
        <f t="shared" si="219"/>
        <v>0</v>
      </c>
      <c r="AC1776" s="105" t="e">
        <f>+VLOOKUP(E1776,'Código Licitaciones'!$K$7:$K$50,1,0)</f>
        <v>#N/A</v>
      </c>
      <c r="AD1776" s="105">
        <f t="shared" si="220"/>
        <v>0</v>
      </c>
      <c r="AE1776" s="105" t="e">
        <f>+VLOOKUP(G1776,'Código Licitaciones'!$L$7:$L$50,1,0)</f>
        <v>#N/A</v>
      </c>
      <c r="AF1776" s="100" t="e">
        <f t="shared" si="221"/>
        <v>#DIV/0!</v>
      </c>
      <c r="AG1776" s="105" t="e">
        <f>+VLOOKUP(I1776,'Código Licitaciones'!$M$7:$M$50,1,0)</f>
        <v>#N/A</v>
      </c>
      <c r="AH1776" s="105" t="e">
        <f>+VLOOKUP(J1776,'Código Licitaciones'!$N$7:$N$50,1,0)</f>
        <v>#N/A</v>
      </c>
      <c r="AI1776" s="105">
        <f t="shared" si="215"/>
        <v>0</v>
      </c>
      <c r="AJ1776" s="105">
        <f t="shared" si="215"/>
        <v>0</v>
      </c>
      <c r="AK1776" s="106" t="e">
        <f>+VLOOKUP(M1776,'Código Barras'!$C$3:$C$1694,1,0)</f>
        <v>#N/A</v>
      </c>
      <c r="AL1776" s="100">
        <f t="shared" si="223"/>
        <v>0</v>
      </c>
      <c r="AM1776" s="100">
        <f t="shared" si="223"/>
        <v>0</v>
      </c>
      <c r="AN1776" s="100">
        <f t="shared" si="223"/>
        <v>0</v>
      </c>
      <c r="AO1776" s="100">
        <f t="shared" si="222"/>
        <v>0</v>
      </c>
      <c r="AP1776" s="100">
        <f t="shared" si="222"/>
        <v>0</v>
      </c>
      <c r="AQ1776" s="100">
        <f t="shared" si="222"/>
        <v>0</v>
      </c>
      <c r="AR1776" s="100" t="e">
        <f>VLOOKUP(C1776&amp;E1776&amp;G1776&amp;I1776&amp;J1776,'Código Licitaciones'!$I$8:$I$6500,1,0)</f>
        <v>#N/A</v>
      </c>
    </row>
    <row r="1777" spans="24:44" ht="18" x14ac:dyDescent="0.35">
      <c r="X1777" s="92">
        <f t="shared" si="217"/>
        <v>9</v>
      </c>
      <c r="Z1777" s="100" t="e">
        <f t="shared" si="218"/>
        <v>#DIV/0!</v>
      </c>
      <c r="AA1777" s="105" t="e">
        <f>+VLOOKUP(C1777,'Código Licitaciones'!$J$7:$J$31,1,0)</f>
        <v>#N/A</v>
      </c>
      <c r="AB1777" s="105">
        <f t="shared" si="219"/>
        <v>0</v>
      </c>
      <c r="AC1777" s="105" t="e">
        <f>+VLOOKUP(E1777,'Código Licitaciones'!$K$7:$K$50,1,0)</f>
        <v>#N/A</v>
      </c>
      <c r="AD1777" s="105">
        <f t="shared" si="220"/>
        <v>0</v>
      </c>
      <c r="AE1777" s="105" t="e">
        <f>+VLOOKUP(G1777,'Código Licitaciones'!$L$7:$L$50,1,0)</f>
        <v>#N/A</v>
      </c>
      <c r="AF1777" s="100" t="e">
        <f t="shared" si="221"/>
        <v>#DIV/0!</v>
      </c>
      <c r="AG1777" s="105" t="e">
        <f>+VLOOKUP(I1777,'Código Licitaciones'!$M$7:$M$50,1,0)</f>
        <v>#N/A</v>
      </c>
      <c r="AH1777" s="105" t="e">
        <f>+VLOOKUP(J1777,'Código Licitaciones'!$N$7:$N$50,1,0)</f>
        <v>#N/A</v>
      </c>
      <c r="AI1777" s="105">
        <f t="shared" si="215"/>
        <v>0</v>
      </c>
      <c r="AJ1777" s="105">
        <f t="shared" si="215"/>
        <v>0</v>
      </c>
      <c r="AK1777" s="106" t="e">
        <f>+VLOOKUP(M1777,'Código Barras'!$C$3:$C$1694,1,0)</f>
        <v>#N/A</v>
      </c>
      <c r="AL1777" s="100">
        <f t="shared" si="223"/>
        <v>0</v>
      </c>
      <c r="AM1777" s="100">
        <f t="shared" si="223"/>
        <v>0</v>
      </c>
      <c r="AN1777" s="100">
        <f t="shared" si="223"/>
        <v>0</v>
      </c>
      <c r="AO1777" s="100">
        <f t="shared" si="222"/>
        <v>0</v>
      </c>
      <c r="AP1777" s="100">
        <f t="shared" si="222"/>
        <v>0</v>
      </c>
      <c r="AQ1777" s="100">
        <f t="shared" si="222"/>
        <v>0</v>
      </c>
      <c r="AR1777" s="100" t="e">
        <f>VLOOKUP(C1777&amp;E1777&amp;G1777&amp;I1777&amp;J1777,'Código Licitaciones'!$I$8:$I$6500,1,0)</f>
        <v>#N/A</v>
      </c>
    </row>
    <row r="1778" spans="24:44" ht="18" x14ac:dyDescent="0.35">
      <c r="X1778" s="92">
        <f t="shared" si="217"/>
        <v>9</v>
      </c>
      <c r="Z1778" s="100" t="e">
        <f t="shared" si="218"/>
        <v>#DIV/0!</v>
      </c>
      <c r="AA1778" s="105" t="e">
        <f>+VLOOKUP(C1778,'Código Licitaciones'!$J$7:$J$31,1,0)</f>
        <v>#N/A</v>
      </c>
      <c r="AB1778" s="105">
        <f t="shared" si="219"/>
        <v>0</v>
      </c>
      <c r="AC1778" s="105" t="e">
        <f>+VLOOKUP(E1778,'Código Licitaciones'!$K$7:$K$50,1,0)</f>
        <v>#N/A</v>
      </c>
      <c r="AD1778" s="105">
        <f t="shared" si="220"/>
        <v>0</v>
      </c>
      <c r="AE1778" s="105" t="e">
        <f>+VLOOKUP(G1778,'Código Licitaciones'!$L$7:$L$50,1,0)</f>
        <v>#N/A</v>
      </c>
      <c r="AF1778" s="100" t="e">
        <f t="shared" si="221"/>
        <v>#DIV/0!</v>
      </c>
      <c r="AG1778" s="105" t="e">
        <f>+VLOOKUP(I1778,'Código Licitaciones'!$M$7:$M$50,1,0)</f>
        <v>#N/A</v>
      </c>
      <c r="AH1778" s="105" t="e">
        <f>+VLOOKUP(J1778,'Código Licitaciones'!$N$7:$N$50,1,0)</f>
        <v>#N/A</v>
      </c>
      <c r="AI1778" s="105">
        <f t="shared" si="215"/>
        <v>0</v>
      </c>
      <c r="AJ1778" s="105">
        <f t="shared" si="215"/>
        <v>0</v>
      </c>
      <c r="AK1778" s="106" t="e">
        <f>+VLOOKUP(M1778,'Código Barras'!$C$3:$C$1694,1,0)</f>
        <v>#N/A</v>
      </c>
      <c r="AL1778" s="100">
        <f t="shared" si="223"/>
        <v>0</v>
      </c>
      <c r="AM1778" s="100">
        <f t="shared" si="223"/>
        <v>0</v>
      </c>
      <c r="AN1778" s="100">
        <f t="shared" si="223"/>
        <v>0</v>
      </c>
      <c r="AO1778" s="100">
        <f t="shared" si="222"/>
        <v>0</v>
      </c>
      <c r="AP1778" s="100">
        <f t="shared" si="222"/>
        <v>0</v>
      </c>
      <c r="AQ1778" s="100">
        <f t="shared" si="222"/>
        <v>0</v>
      </c>
      <c r="AR1778" s="100" t="e">
        <f>VLOOKUP(C1778&amp;E1778&amp;G1778&amp;I1778&amp;J1778,'Código Licitaciones'!$I$8:$I$6500,1,0)</f>
        <v>#N/A</v>
      </c>
    </row>
    <row r="1779" spans="24:44" ht="18" x14ac:dyDescent="0.35">
      <c r="X1779" s="92">
        <f t="shared" si="217"/>
        <v>9</v>
      </c>
      <c r="Z1779" s="100" t="e">
        <f t="shared" si="218"/>
        <v>#DIV/0!</v>
      </c>
      <c r="AA1779" s="105" t="e">
        <f>+VLOOKUP(C1779,'Código Licitaciones'!$J$7:$J$31,1,0)</f>
        <v>#N/A</v>
      </c>
      <c r="AB1779" s="105">
        <f t="shared" si="219"/>
        <v>0</v>
      </c>
      <c r="AC1779" s="105" t="e">
        <f>+VLOOKUP(E1779,'Código Licitaciones'!$K$7:$K$50,1,0)</f>
        <v>#N/A</v>
      </c>
      <c r="AD1779" s="105">
        <f t="shared" si="220"/>
        <v>0</v>
      </c>
      <c r="AE1779" s="105" t="e">
        <f>+VLOOKUP(G1779,'Código Licitaciones'!$L$7:$L$50,1,0)</f>
        <v>#N/A</v>
      </c>
      <c r="AF1779" s="100" t="e">
        <f t="shared" si="221"/>
        <v>#DIV/0!</v>
      </c>
      <c r="AG1779" s="105" t="e">
        <f>+VLOOKUP(I1779,'Código Licitaciones'!$M$7:$M$50,1,0)</f>
        <v>#N/A</v>
      </c>
      <c r="AH1779" s="105" t="e">
        <f>+VLOOKUP(J1779,'Código Licitaciones'!$N$7:$N$50,1,0)</f>
        <v>#N/A</v>
      </c>
      <c r="AI1779" s="105">
        <f t="shared" ref="AI1779:AJ1842" si="224">+K1779</f>
        <v>0</v>
      </c>
      <c r="AJ1779" s="105">
        <f t="shared" si="224"/>
        <v>0</v>
      </c>
      <c r="AK1779" s="106" t="e">
        <f>+VLOOKUP(M1779,'Código Barras'!$C$3:$C$1694,1,0)</f>
        <v>#N/A</v>
      </c>
      <c r="AL1779" s="100">
        <f t="shared" si="223"/>
        <v>0</v>
      </c>
      <c r="AM1779" s="100">
        <f t="shared" si="223"/>
        <v>0</v>
      </c>
      <c r="AN1779" s="100">
        <f t="shared" si="223"/>
        <v>0</v>
      </c>
      <c r="AO1779" s="100">
        <f t="shared" si="222"/>
        <v>0</v>
      </c>
      <c r="AP1779" s="100">
        <f t="shared" si="222"/>
        <v>0</v>
      </c>
      <c r="AQ1779" s="100">
        <f t="shared" si="222"/>
        <v>0</v>
      </c>
      <c r="AR1779" s="100" t="e">
        <f>VLOOKUP(C1779&amp;E1779&amp;G1779&amp;I1779&amp;J1779,'Código Licitaciones'!$I$8:$I$6500,1,0)</f>
        <v>#N/A</v>
      </c>
    </row>
    <row r="1780" spans="24:44" ht="18" x14ac:dyDescent="0.35">
      <c r="X1780" s="92">
        <f t="shared" si="217"/>
        <v>9</v>
      </c>
      <c r="Z1780" s="100" t="e">
        <f t="shared" si="218"/>
        <v>#DIV/0!</v>
      </c>
      <c r="AA1780" s="105" t="e">
        <f>+VLOOKUP(C1780,'Código Licitaciones'!$J$7:$J$31,1,0)</f>
        <v>#N/A</v>
      </c>
      <c r="AB1780" s="105">
        <f t="shared" si="219"/>
        <v>0</v>
      </c>
      <c r="AC1780" s="105" t="e">
        <f>+VLOOKUP(E1780,'Código Licitaciones'!$K$7:$K$50,1,0)</f>
        <v>#N/A</v>
      </c>
      <c r="AD1780" s="105">
        <f t="shared" si="220"/>
        <v>0</v>
      </c>
      <c r="AE1780" s="105" t="e">
        <f>+VLOOKUP(G1780,'Código Licitaciones'!$L$7:$L$50,1,0)</f>
        <v>#N/A</v>
      </c>
      <c r="AF1780" s="100" t="e">
        <f t="shared" si="221"/>
        <v>#DIV/0!</v>
      </c>
      <c r="AG1780" s="105" t="e">
        <f>+VLOOKUP(I1780,'Código Licitaciones'!$M$7:$M$50,1,0)</f>
        <v>#N/A</v>
      </c>
      <c r="AH1780" s="105" t="e">
        <f>+VLOOKUP(J1780,'Código Licitaciones'!$N$7:$N$50,1,0)</f>
        <v>#N/A</v>
      </c>
      <c r="AI1780" s="105">
        <f t="shared" si="224"/>
        <v>0</v>
      </c>
      <c r="AJ1780" s="105">
        <f t="shared" si="224"/>
        <v>0</v>
      </c>
      <c r="AK1780" s="106" t="e">
        <f>+VLOOKUP(M1780,'Código Barras'!$C$3:$C$1694,1,0)</f>
        <v>#N/A</v>
      </c>
      <c r="AL1780" s="100">
        <f t="shared" si="223"/>
        <v>0</v>
      </c>
      <c r="AM1780" s="100">
        <f t="shared" si="223"/>
        <v>0</v>
      </c>
      <c r="AN1780" s="100">
        <f t="shared" si="223"/>
        <v>0</v>
      </c>
      <c r="AO1780" s="100">
        <f t="shared" si="222"/>
        <v>0</v>
      </c>
      <c r="AP1780" s="100">
        <f t="shared" si="222"/>
        <v>0</v>
      </c>
      <c r="AQ1780" s="100">
        <f t="shared" si="222"/>
        <v>0</v>
      </c>
      <c r="AR1780" s="100" t="e">
        <f>VLOOKUP(C1780&amp;E1780&amp;G1780&amp;I1780&amp;J1780,'Código Licitaciones'!$I$8:$I$6500,1,0)</f>
        <v>#N/A</v>
      </c>
    </row>
    <row r="1781" spans="24:44" ht="18" x14ac:dyDescent="0.35">
      <c r="X1781" s="92">
        <f t="shared" si="217"/>
        <v>9</v>
      </c>
      <c r="Z1781" s="100" t="e">
        <f t="shared" si="218"/>
        <v>#DIV/0!</v>
      </c>
      <c r="AA1781" s="105" t="e">
        <f>+VLOOKUP(C1781,'Código Licitaciones'!$J$7:$J$31,1,0)</f>
        <v>#N/A</v>
      </c>
      <c r="AB1781" s="105">
        <f t="shared" si="219"/>
        <v>0</v>
      </c>
      <c r="AC1781" s="105" t="e">
        <f>+VLOOKUP(E1781,'Código Licitaciones'!$K$7:$K$50,1,0)</f>
        <v>#N/A</v>
      </c>
      <c r="AD1781" s="105">
        <f t="shared" si="220"/>
        <v>0</v>
      </c>
      <c r="AE1781" s="105" t="e">
        <f>+VLOOKUP(G1781,'Código Licitaciones'!$L$7:$L$50,1,0)</f>
        <v>#N/A</v>
      </c>
      <c r="AF1781" s="100" t="e">
        <f t="shared" si="221"/>
        <v>#DIV/0!</v>
      </c>
      <c r="AG1781" s="105" t="e">
        <f>+VLOOKUP(I1781,'Código Licitaciones'!$M$7:$M$50,1,0)</f>
        <v>#N/A</v>
      </c>
      <c r="AH1781" s="105" t="e">
        <f>+VLOOKUP(J1781,'Código Licitaciones'!$N$7:$N$50,1,0)</f>
        <v>#N/A</v>
      </c>
      <c r="AI1781" s="105">
        <f t="shared" si="224"/>
        <v>0</v>
      </c>
      <c r="AJ1781" s="105">
        <f t="shared" si="224"/>
        <v>0</v>
      </c>
      <c r="AK1781" s="106" t="e">
        <f>+VLOOKUP(M1781,'Código Barras'!$C$3:$C$1694,1,0)</f>
        <v>#N/A</v>
      </c>
      <c r="AL1781" s="100">
        <f t="shared" si="223"/>
        <v>0</v>
      </c>
      <c r="AM1781" s="100">
        <f t="shared" si="223"/>
        <v>0</v>
      </c>
      <c r="AN1781" s="100">
        <f t="shared" si="223"/>
        <v>0</v>
      </c>
      <c r="AO1781" s="100">
        <f t="shared" si="222"/>
        <v>0</v>
      </c>
      <c r="AP1781" s="100">
        <f t="shared" si="222"/>
        <v>0</v>
      </c>
      <c r="AQ1781" s="100">
        <f t="shared" si="222"/>
        <v>0</v>
      </c>
      <c r="AR1781" s="100" t="e">
        <f>VLOOKUP(C1781&amp;E1781&amp;G1781&amp;I1781&amp;J1781,'Código Licitaciones'!$I$8:$I$6500,1,0)</f>
        <v>#N/A</v>
      </c>
    </row>
    <row r="1782" spans="24:44" ht="18" x14ac:dyDescent="0.35">
      <c r="X1782" s="92">
        <f t="shared" si="217"/>
        <v>9</v>
      </c>
      <c r="Z1782" s="100" t="e">
        <f t="shared" si="218"/>
        <v>#DIV/0!</v>
      </c>
      <c r="AA1782" s="105" t="e">
        <f>+VLOOKUP(C1782,'Código Licitaciones'!$J$7:$J$31,1,0)</f>
        <v>#N/A</v>
      </c>
      <c r="AB1782" s="105">
        <f t="shared" si="219"/>
        <v>0</v>
      </c>
      <c r="AC1782" s="105" t="e">
        <f>+VLOOKUP(E1782,'Código Licitaciones'!$K$7:$K$50,1,0)</f>
        <v>#N/A</v>
      </c>
      <c r="AD1782" s="105">
        <f t="shared" si="220"/>
        <v>0</v>
      </c>
      <c r="AE1782" s="105" t="e">
        <f>+VLOOKUP(G1782,'Código Licitaciones'!$L$7:$L$50,1,0)</f>
        <v>#N/A</v>
      </c>
      <c r="AF1782" s="100" t="e">
        <f t="shared" si="221"/>
        <v>#DIV/0!</v>
      </c>
      <c r="AG1782" s="105" t="e">
        <f>+VLOOKUP(I1782,'Código Licitaciones'!$M$7:$M$50,1,0)</f>
        <v>#N/A</v>
      </c>
      <c r="AH1782" s="105" t="e">
        <f>+VLOOKUP(J1782,'Código Licitaciones'!$N$7:$N$50,1,0)</f>
        <v>#N/A</v>
      </c>
      <c r="AI1782" s="105">
        <f t="shared" si="224"/>
        <v>0</v>
      </c>
      <c r="AJ1782" s="105">
        <f t="shared" si="224"/>
        <v>0</v>
      </c>
      <c r="AK1782" s="106" t="e">
        <f>+VLOOKUP(M1782,'Código Barras'!$C$3:$C$1694,1,0)</f>
        <v>#N/A</v>
      </c>
      <c r="AL1782" s="100">
        <f t="shared" si="223"/>
        <v>0</v>
      </c>
      <c r="AM1782" s="100">
        <f t="shared" si="223"/>
        <v>0</v>
      </c>
      <c r="AN1782" s="100">
        <f t="shared" si="223"/>
        <v>0</v>
      </c>
      <c r="AO1782" s="100">
        <f t="shared" si="222"/>
        <v>0</v>
      </c>
      <c r="AP1782" s="100">
        <f t="shared" si="222"/>
        <v>0</v>
      </c>
      <c r="AQ1782" s="100">
        <f t="shared" si="222"/>
        <v>0</v>
      </c>
      <c r="AR1782" s="100" t="e">
        <f>VLOOKUP(C1782&amp;E1782&amp;G1782&amp;I1782&amp;J1782,'Código Licitaciones'!$I$8:$I$6500,1,0)</f>
        <v>#N/A</v>
      </c>
    </row>
    <row r="1783" spans="24:44" ht="18" x14ac:dyDescent="0.35">
      <c r="X1783" s="92">
        <f t="shared" si="217"/>
        <v>9</v>
      </c>
      <c r="Z1783" s="100" t="e">
        <f t="shared" si="218"/>
        <v>#DIV/0!</v>
      </c>
      <c r="AA1783" s="105" t="e">
        <f>+VLOOKUP(C1783,'Código Licitaciones'!$J$7:$J$31,1,0)</f>
        <v>#N/A</v>
      </c>
      <c r="AB1783" s="105">
        <f t="shared" si="219"/>
        <v>0</v>
      </c>
      <c r="AC1783" s="105" t="e">
        <f>+VLOOKUP(E1783,'Código Licitaciones'!$K$7:$K$50,1,0)</f>
        <v>#N/A</v>
      </c>
      <c r="AD1783" s="105">
        <f t="shared" si="220"/>
        <v>0</v>
      </c>
      <c r="AE1783" s="105" t="e">
        <f>+VLOOKUP(G1783,'Código Licitaciones'!$L$7:$L$50,1,0)</f>
        <v>#N/A</v>
      </c>
      <c r="AF1783" s="100" t="e">
        <f t="shared" si="221"/>
        <v>#DIV/0!</v>
      </c>
      <c r="AG1783" s="105" t="e">
        <f>+VLOOKUP(I1783,'Código Licitaciones'!$M$7:$M$50,1,0)</f>
        <v>#N/A</v>
      </c>
      <c r="AH1783" s="105" t="e">
        <f>+VLOOKUP(J1783,'Código Licitaciones'!$N$7:$N$50,1,0)</f>
        <v>#N/A</v>
      </c>
      <c r="AI1783" s="105">
        <f t="shared" si="224"/>
        <v>0</v>
      </c>
      <c r="AJ1783" s="105">
        <f t="shared" si="224"/>
        <v>0</v>
      </c>
      <c r="AK1783" s="106" t="e">
        <f>+VLOOKUP(M1783,'Código Barras'!$C$3:$C$1694,1,0)</f>
        <v>#N/A</v>
      </c>
      <c r="AL1783" s="100">
        <f t="shared" si="223"/>
        <v>0</v>
      </c>
      <c r="AM1783" s="100">
        <f t="shared" si="223"/>
        <v>0</v>
      </c>
      <c r="AN1783" s="100">
        <f t="shared" si="223"/>
        <v>0</v>
      </c>
      <c r="AO1783" s="100">
        <f t="shared" si="222"/>
        <v>0</v>
      </c>
      <c r="AP1783" s="100">
        <f t="shared" si="222"/>
        <v>0</v>
      </c>
      <c r="AQ1783" s="100">
        <f t="shared" si="222"/>
        <v>0</v>
      </c>
      <c r="AR1783" s="100" t="e">
        <f>VLOOKUP(C1783&amp;E1783&amp;G1783&amp;I1783&amp;J1783,'Código Licitaciones'!$I$8:$I$6500,1,0)</f>
        <v>#N/A</v>
      </c>
    </row>
    <row r="1784" spans="24:44" ht="18" x14ac:dyDescent="0.35">
      <c r="X1784" s="92">
        <f t="shared" si="217"/>
        <v>9</v>
      </c>
      <c r="Z1784" s="100" t="e">
        <f t="shared" si="218"/>
        <v>#DIV/0!</v>
      </c>
      <c r="AA1784" s="105" t="e">
        <f>+VLOOKUP(C1784,'Código Licitaciones'!$J$7:$J$31,1,0)</f>
        <v>#N/A</v>
      </c>
      <c r="AB1784" s="105">
        <f t="shared" si="219"/>
        <v>0</v>
      </c>
      <c r="AC1784" s="105" t="e">
        <f>+VLOOKUP(E1784,'Código Licitaciones'!$K$7:$K$50,1,0)</f>
        <v>#N/A</v>
      </c>
      <c r="AD1784" s="105">
        <f t="shared" si="220"/>
        <v>0</v>
      </c>
      <c r="AE1784" s="105" t="e">
        <f>+VLOOKUP(G1784,'Código Licitaciones'!$L$7:$L$50,1,0)</f>
        <v>#N/A</v>
      </c>
      <c r="AF1784" s="100" t="e">
        <f t="shared" si="221"/>
        <v>#DIV/0!</v>
      </c>
      <c r="AG1784" s="105" t="e">
        <f>+VLOOKUP(I1784,'Código Licitaciones'!$M$7:$M$50,1,0)</f>
        <v>#N/A</v>
      </c>
      <c r="AH1784" s="105" t="e">
        <f>+VLOOKUP(J1784,'Código Licitaciones'!$N$7:$N$50,1,0)</f>
        <v>#N/A</v>
      </c>
      <c r="AI1784" s="105">
        <f t="shared" si="224"/>
        <v>0</v>
      </c>
      <c r="AJ1784" s="105">
        <f t="shared" si="224"/>
        <v>0</v>
      </c>
      <c r="AK1784" s="106" t="e">
        <f>+VLOOKUP(M1784,'Código Barras'!$C$3:$C$1694,1,0)</f>
        <v>#N/A</v>
      </c>
      <c r="AL1784" s="100">
        <f t="shared" si="223"/>
        <v>0</v>
      </c>
      <c r="AM1784" s="100">
        <f t="shared" si="223"/>
        <v>0</v>
      </c>
      <c r="AN1784" s="100">
        <f t="shared" si="223"/>
        <v>0</v>
      </c>
      <c r="AO1784" s="100">
        <f t="shared" si="222"/>
        <v>0</v>
      </c>
      <c r="AP1784" s="100">
        <f t="shared" si="222"/>
        <v>0</v>
      </c>
      <c r="AQ1784" s="100">
        <f t="shared" si="222"/>
        <v>0</v>
      </c>
      <c r="AR1784" s="100" t="e">
        <f>VLOOKUP(C1784&amp;E1784&amp;G1784&amp;I1784&amp;J1784,'Código Licitaciones'!$I$8:$I$6500,1,0)</f>
        <v>#N/A</v>
      </c>
    </row>
    <row r="1785" spans="24:44" ht="18" x14ac:dyDescent="0.35">
      <c r="X1785" s="92">
        <f t="shared" si="217"/>
        <v>9</v>
      </c>
      <c r="Z1785" s="100" t="e">
        <f t="shared" si="218"/>
        <v>#DIV/0!</v>
      </c>
      <c r="AA1785" s="105" t="e">
        <f>+VLOOKUP(C1785,'Código Licitaciones'!$J$7:$J$31,1,0)</f>
        <v>#N/A</v>
      </c>
      <c r="AB1785" s="105">
        <f t="shared" si="219"/>
        <v>0</v>
      </c>
      <c r="AC1785" s="105" t="e">
        <f>+VLOOKUP(E1785,'Código Licitaciones'!$K$7:$K$50,1,0)</f>
        <v>#N/A</v>
      </c>
      <c r="AD1785" s="105">
        <f t="shared" si="220"/>
        <v>0</v>
      </c>
      <c r="AE1785" s="105" t="e">
        <f>+VLOOKUP(G1785,'Código Licitaciones'!$L$7:$L$50,1,0)</f>
        <v>#N/A</v>
      </c>
      <c r="AF1785" s="100" t="e">
        <f t="shared" si="221"/>
        <v>#DIV/0!</v>
      </c>
      <c r="AG1785" s="105" t="e">
        <f>+VLOOKUP(I1785,'Código Licitaciones'!$M$7:$M$50,1,0)</f>
        <v>#N/A</v>
      </c>
      <c r="AH1785" s="105" t="e">
        <f>+VLOOKUP(J1785,'Código Licitaciones'!$N$7:$N$50,1,0)</f>
        <v>#N/A</v>
      </c>
      <c r="AI1785" s="105">
        <f t="shared" si="224"/>
        <v>0</v>
      </c>
      <c r="AJ1785" s="105">
        <f t="shared" si="224"/>
        <v>0</v>
      </c>
      <c r="AK1785" s="106" t="e">
        <f>+VLOOKUP(M1785,'Código Barras'!$C$3:$C$1694,1,0)</f>
        <v>#N/A</v>
      </c>
      <c r="AL1785" s="100">
        <f t="shared" si="223"/>
        <v>0</v>
      </c>
      <c r="AM1785" s="100">
        <f t="shared" si="223"/>
        <v>0</v>
      </c>
      <c r="AN1785" s="100">
        <f t="shared" si="223"/>
        <v>0</v>
      </c>
      <c r="AO1785" s="100">
        <f t="shared" si="222"/>
        <v>0</v>
      </c>
      <c r="AP1785" s="100">
        <f t="shared" si="222"/>
        <v>0</v>
      </c>
      <c r="AQ1785" s="100">
        <f t="shared" si="222"/>
        <v>0</v>
      </c>
      <c r="AR1785" s="100" t="e">
        <f>VLOOKUP(C1785&amp;E1785&amp;G1785&amp;I1785&amp;J1785,'Código Licitaciones'!$I$8:$I$6500,1,0)</f>
        <v>#N/A</v>
      </c>
    </row>
    <row r="1786" spans="24:44" ht="18" x14ac:dyDescent="0.35">
      <c r="X1786" s="92">
        <f t="shared" si="217"/>
        <v>9</v>
      </c>
      <c r="Z1786" s="100" t="e">
        <f t="shared" si="218"/>
        <v>#DIV/0!</v>
      </c>
      <c r="AA1786" s="105" t="e">
        <f>+VLOOKUP(C1786,'Código Licitaciones'!$J$7:$J$31,1,0)</f>
        <v>#N/A</v>
      </c>
      <c r="AB1786" s="105">
        <f t="shared" si="219"/>
        <v>0</v>
      </c>
      <c r="AC1786" s="105" t="e">
        <f>+VLOOKUP(E1786,'Código Licitaciones'!$K$7:$K$50,1,0)</f>
        <v>#N/A</v>
      </c>
      <c r="AD1786" s="105">
        <f t="shared" si="220"/>
        <v>0</v>
      </c>
      <c r="AE1786" s="105" t="e">
        <f>+VLOOKUP(G1786,'Código Licitaciones'!$L$7:$L$50,1,0)</f>
        <v>#N/A</v>
      </c>
      <c r="AF1786" s="100" t="e">
        <f t="shared" si="221"/>
        <v>#DIV/0!</v>
      </c>
      <c r="AG1786" s="105" t="e">
        <f>+VLOOKUP(I1786,'Código Licitaciones'!$M$7:$M$50,1,0)</f>
        <v>#N/A</v>
      </c>
      <c r="AH1786" s="105" t="e">
        <f>+VLOOKUP(J1786,'Código Licitaciones'!$N$7:$N$50,1,0)</f>
        <v>#N/A</v>
      </c>
      <c r="AI1786" s="105">
        <f t="shared" si="224"/>
        <v>0</v>
      </c>
      <c r="AJ1786" s="105">
        <f t="shared" si="224"/>
        <v>0</v>
      </c>
      <c r="AK1786" s="106" t="e">
        <f>+VLOOKUP(M1786,'Código Barras'!$C$3:$C$1694,1,0)</f>
        <v>#N/A</v>
      </c>
      <c r="AL1786" s="100">
        <f t="shared" si="223"/>
        <v>0</v>
      </c>
      <c r="AM1786" s="100">
        <f t="shared" si="223"/>
        <v>0</v>
      </c>
      <c r="AN1786" s="100">
        <f t="shared" si="223"/>
        <v>0</v>
      </c>
      <c r="AO1786" s="100">
        <f t="shared" si="222"/>
        <v>0</v>
      </c>
      <c r="AP1786" s="100">
        <f t="shared" si="222"/>
        <v>0</v>
      </c>
      <c r="AQ1786" s="100">
        <f t="shared" si="222"/>
        <v>0</v>
      </c>
      <c r="AR1786" s="100" t="e">
        <f>VLOOKUP(C1786&amp;E1786&amp;G1786&amp;I1786&amp;J1786,'Código Licitaciones'!$I$8:$I$6500,1,0)</f>
        <v>#N/A</v>
      </c>
    </row>
    <row r="1787" spans="24:44" ht="18" x14ac:dyDescent="0.35">
      <c r="X1787" s="92">
        <f t="shared" si="217"/>
        <v>9</v>
      </c>
      <c r="Z1787" s="100" t="e">
        <f t="shared" si="218"/>
        <v>#DIV/0!</v>
      </c>
      <c r="AA1787" s="105" t="e">
        <f>+VLOOKUP(C1787,'Código Licitaciones'!$J$7:$J$31,1,0)</f>
        <v>#N/A</v>
      </c>
      <c r="AB1787" s="105">
        <f t="shared" si="219"/>
        <v>0</v>
      </c>
      <c r="AC1787" s="105" t="e">
        <f>+VLOOKUP(E1787,'Código Licitaciones'!$K$7:$K$50,1,0)</f>
        <v>#N/A</v>
      </c>
      <c r="AD1787" s="105">
        <f t="shared" si="220"/>
        <v>0</v>
      </c>
      <c r="AE1787" s="105" t="e">
        <f>+VLOOKUP(G1787,'Código Licitaciones'!$L$7:$L$50,1,0)</f>
        <v>#N/A</v>
      </c>
      <c r="AF1787" s="100" t="e">
        <f t="shared" si="221"/>
        <v>#DIV/0!</v>
      </c>
      <c r="AG1787" s="105" t="e">
        <f>+VLOOKUP(I1787,'Código Licitaciones'!$M$7:$M$50,1,0)</f>
        <v>#N/A</v>
      </c>
      <c r="AH1787" s="105" t="e">
        <f>+VLOOKUP(J1787,'Código Licitaciones'!$N$7:$N$50,1,0)</f>
        <v>#N/A</v>
      </c>
      <c r="AI1787" s="105">
        <f t="shared" si="224"/>
        <v>0</v>
      </c>
      <c r="AJ1787" s="105">
        <f t="shared" si="224"/>
        <v>0</v>
      </c>
      <c r="AK1787" s="106" t="e">
        <f>+VLOOKUP(M1787,'Código Barras'!$C$3:$C$1694,1,0)</f>
        <v>#N/A</v>
      </c>
      <c r="AL1787" s="100">
        <f t="shared" si="223"/>
        <v>0</v>
      </c>
      <c r="AM1787" s="100">
        <f t="shared" si="223"/>
        <v>0</v>
      </c>
      <c r="AN1787" s="100">
        <f t="shared" si="223"/>
        <v>0</v>
      </c>
      <c r="AO1787" s="100">
        <f t="shared" si="222"/>
        <v>0</v>
      </c>
      <c r="AP1787" s="100">
        <f t="shared" si="222"/>
        <v>0</v>
      </c>
      <c r="AQ1787" s="100">
        <f t="shared" si="222"/>
        <v>0</v>
      </c>
      <c r="AR1787" s="100" t="e">
        <f>VLOOKUP(C1787&amp;E1787&amp;G1787&amp;I1787&amp;J1787,'Código Licitaciones'!$I$8:$I$6500,1,0)</f>
        <v>#N/A</v>
      </c>
    </row>
    <row r="1788" spans="24:44" ht="18" x14ac:dyDescent="0.35">
      <c r="X1788" s="92">
        <f t="shared" si="217"/>
        <v>9</v>
      </c>
      <c r="Z1788" s="100" t="e">
        <f t="shared" si="218"/>
        <v>#DIV/0!</v>
      </c>
      <c r="AA1788" s="105" t="e">
        <f>+VLOOKUP(C1788,'Código Licitaciones'!$J$7:$J$31,1,0)</f>
        <v>#N/A</v>
      </c>
      <c r="AB1788" s="105">
        <f t="shared" si="219"/>
        <v>0</v>
      </c>
      <c r="AC1788" s="105" t="e">
        <f>+VLOOKUP(E1788,'Código Licitaciones'!$K$7:$K$50,1,0)</f>
        <v>#N/A</v>
      </c>
      <c r="AD1788" s="105">
        <f t="shared" si="220"/>
        <v>0</v>
      </c>
      <c r="AE1788" s="105" t="e">
        <f>+VLOOKUP(G1788,'Código Licitaciones'!$L$7:$L$50,1,0)</f>
        <v>#N/A</v>
      </c>
      <c r="AF1788" s="100" t="e">
        <f t="shared" si="221"/>
        <v>#DIV/0!</v>
      </c>
      <c r="AG1788" s="105" t="e">
        <f>+VLOOKUP(I1788,'Código Licitaciones'!$M$7:$M$50,1,0)</f>
        <v>#N/A</v>
      </c>
      <c r="AH1788" s="105" t="e">
        <f>+VLOOKUP(J1788,'Código Licitaciones'!$N$7:$N$50,1,0)</f>
        <v>#N/A</v>
      </c>
      <c r="AI1788" s="105">
        <f t="shared" si="224"/>
        <v>0</v>
      </c>
      <c r="AJ1788" s="105">
        <f t="shared" si="224"/>
        <v>0</v>
      </c>
      <c r="AK1788" s="106" t="e">
        <f>+VLOOKUP(M1788,'Código Barras'!$C$3:$C$1694,1,0)</f>
        <v>#N/A</v>
      </c>
      <c r="AL1788" s="100">
        <f t="shared" si="223"/>
        <v>0</v>
      </c>
      <c r="AM1788" s="100">
        <f t="shared" si="223"/>
        <v>0</v>
      </c>
      <c r="AN1788" s="100">
        <f t="shared" si="223"/>
        <v>0</v>
      </c>
      <c r="AO1788" s="100">
        <f t="shared" si="222"/>
        <v>0</v>
      </c>
      <c r="AP1788" s="100">
        <f t="shared" si="222"/>
        <v>0</v>
      </c>
      <c r="AQ1788" s="100">
        <f t="shared" si="222"/>
        <v>0</v>
      </c>
      <c r="AR1788" s="100" t="e">
        <f>VLOOKUP(C1788&amp;E1788&amp;G1788&amp;I1788&amp;J1788,'Código Licitaciones'!$I$8:$I$6500,1,0)</f>
        <v>#N/A</v>
      </c>
    </row>
    <row r="1789" spans="24:44" ht="18" x14ac:dyDescent="0.35">
      <c r="X1789" s="92">
        <f t="shared" si="217"/>
        <v>9</v>
      </c>
      <c r="Z1789" s="100" t="e">
        <f t="shared" si="218"/>
        <v>#DIV/0!</v>
      </c>
      <c r="AA1789" s="105" t="e">
        <f>+VLOOKUP(C1789,'Código Licitaciones'!$J$7:$J$31,1,0)</f>
        <v>#N/A</v>
      </c>
      <c r="AB1789" s="105">
        <f t="shared" si="219"/>
        <v>0</v>
      </c>
      <c r="AC1789" s="105" t="e">
        <f>+VLOOKUP(E1789,'Código Licitaciones'!$K$7:$K$50,1,0)</f>
        <v>#N/A</v>
      </c>
      <c r="AD1789" s="105">
        <f t="shared" si="220"/>
        <v>0</v>
      </c>
      <c r="AE1789" s="105" t="e">
        <f>+VLOOKUP(G1789,'Código Licitaciones'!$L$7:$L$50,1,0)</f>
        <v>#N/A</v>
      </c>
      <c r="AF1789" s="100" t="e">
        <f t="shared" si="221"/>
        <v>#DIV/0!</v>
      </c>
      <c r="AG1789" s="105" t="e">
        <f>+VLOOKUP(I1789,'Código Licitaciones'!$M$7:$M$50,1,0)</f>
        <v>#N/A</v>
      </c>
      <c r="AH1789" s="105" t="e">
        <f>+VLOOKUP(J1789,'Código Licitaciones'!$N$7:$N$50,1,0)</f>
        <v>#N/A</v>
      </c>
      <c r="AI1789" s="105">
        <f t="shared" si="224"/>
        <v>0</v>
      </c>
      <c r="AJ1789" s="105">
        <f t="shared" si="224"/>
        <v>0</v>
      </c>
      <c r="AK1789" s="106" t="e">
        <f>+VLOOKUP(M1789,'Código Barras'!$C$3:$C$1694,1,0)</f>
        <v>#N/A</v>
      </c>
      <c r="AL1789" s="100">
        <f t="shared" si="223"/>
        <v>0</v>
      </c>
      <c r="AM1789" s="100">
        <f t="shared" si="223"/>
        <v>0</v>
      </c>
      <c r="AN1789" s="100">
        <f t="shared" si="223"/>
        <v>0</v>
      </c>
      <c r="AO1789" s="100">
        <f t="shared" si="222"/>
        <v>0</v>
      </c>
      <c r="AP1789" s="100">
        <f t="shared" si="222"/>
        <v>0</v>
      </c>
      <c r="AQ1789" s="100">
        <f t="shared" si="222"/>
        <v>0</v>
      </c>
      <c r="AR1789" s="100" t="e">
        <f>VLOOKUP(C1789&amp;E1789&amp;G1789&amp;I1789&amp;J1789,'Código Licitaciones'!$I$8:$I$6500,1,0)</f>
        <v>#N/A</v>
      </c>
    </row>
    <row r="1790" spans="24:44" ht="18" x14ac:dyDescent="0.35">
      <c r="X1790" s="92">
        <f t="shared" si="217"/>
        <v>9</v>
      </c>
      <c r="Z1790" s="100" t="e">
        <f t="shared" si="218"/>
        <v>#DIV/0!</v>
      </c>
      <c r="AA1790" s="105" t="e">
        <f>+VLOOKUP(C1790,'Código Licitaciones'!$J$7:$J$31,1,0)</f>
        <v>#N/A</v>
      </c>
      <c r="AB1790" s="105">
        <f t="shared" si="219"/>
        <v>0</v>
      </c>
      <c r="AC1790" s="105" t="e">
        <f>+VLOOKUP(E1790,'Código Licitaciones'!$K$7:$K$50,1,0)</f>
        <v>#N/A</v>
      </c>
      <c r="AD1790" s="105">
        <f t="shared" si="220"/>
        <v>0</v>
      </c>
      <c r="AE1790" s="105" t="e">
        <f>+VLOOKUP(G1790,'Código Licitaciones'!$L$7:$L$50,1,0)</f>
        <v>#N/A</v>
      </c>
      <c r="AF1790" s="100" t="e">
        <f t="shared" si="221"/>
        <v>#DIV/0!</v>
      </c>
      <c r="AG1790" s="105" t="e">
        <f>+VLOOKUP(I1790,'Código Licitaciones'!$M$7:$M$50,1,0)</f>
        <v>#N/A</v>
      </c>
      <c r="AH1790" s="105" t="e">
        <f>+VLOOKUP(J1790,'Código Licitaciones'!$N$7:$N$50,1,0)</f>
        <v>#N/A</v>
      </c>
      <c r="AI1790" s="105">
        <f t="shared" si="224"/>
        <v>0</v>
      </c>
      <c r="AJ1790" s="105">
        <f t="shared" si="224"/>
        <v>0</v>
      </c>
      <c r="AK1790" s="106" t="e">
        <f>+VLOOKUP(M1790,'Código Barras'!$C$3:$C$1694,1,0)</f>
        <v>#N/A</v>
      </c>
      <c r="AL1790" s="100">
        <f t="shared" si="223"/>
        <v>0</v>
      </c>
      <c r="AM1790" s="100">
        <f t="shared" si="223"/>
        <v>0</v>
      </c>
      <c r="AN1790" s="100">
        <f t="shared" si="223"/>
        <v>0</v>
      </c>
      <c r="AO1790" s="100">
        <f t="shared" si="222"/>
        <v>0</v>
      </c>
      <c r="AP1790" s="100">
        <f t="shared" si="222"/>
        <v>0</v>
      </c>
      <c r="AQ1790" s="100">
        <f t="shared" si="222"/>
        <v>0</v>
      </c>
      <c r="AR1790" s="100" t="e">
        <f>VLOOKUP(C1790&amp;E1790&amp;G1790&amp;I1790&amp;J1790,'Código Licitaciones'!$I$8:$I$6500,1,0)</f>
        <v>#N/A</v>
      </c>
    </row>
    <row r="1791" spans="24:44" ht="18" x14ac:dyDescent="0.35">
      <c r="X1791" s="92">
        <f t="shared" si="217"/>
        <v>9</v>
      </c>
      <c r="Z1791" s="100" t="e">
        <f t="shared" si="218"/>
        <v>#DIV/0!</v>
      </c>
      <c r="AA1791" s="105" t="e">
        <f>+VLOOKUP(C1791,'Código Licitaciones'!$J$7:$J$31,1,0)</f>
        <v>#N/A</v>
      </c>
      <c r="AB1791" s="105">
        <f t="shared" si="219"/>
        <v>0</v>
      </c>
      <c r="AC1791" s="105" t="e">
        <f>+VLOOKUP(E1791,'Código Licitaciones'!$K$7:$K$50,1,0)</f>
        <v>#N/A</v>
      </c>
      <c r="AD1791" s="105">
        <f t="shared" si="220"/>
        <v>0</v>
      </c>
      <c r="AE1791" s="105" t="e">
        <f>+VLOOKUP(G1791,'Código Licitaciones'!$L$7:$L$50,1,0)</f>
        <v>#N/A</v>
      </c>
      <c r="AF1791" s="100" t="e">
        <f t="shared" si="221"/>
        <v>#DIV/0!</v>
      </c>
      <c r="AG1791" s="105" t="e">
        <f>+VLOOKUP(I1791,'Código Licitaciones'!$M$7:$M$50,1,0)</f>
        <v>#N/A</v>
      </c>
      <c r="AH1791" s="105" t="e">
        <f>+VLOOKUP(J1791,'Código Licitaciones'!$N$7:$N$50,1,0)</f>
        <v>#N/A</v>
      </c>
      <c r="AI1791" s="105">
        <f t="shared" si="224"/>
        <v>0</v>
      </c>
      <c r="AJ1791" s="105">
        <f t="shared" si="224"/>
        <v>0</v>
      </c>
      <c r="AK1791" s="106" t="e">
        <f>+VLOOKUP(M1791,'Código Barras'!$C$3:$C$1694,1,0)</f>
        <v>#N/A</v>
      </c>
      <c r="AL1791" s="100">
        <f t="shared" si="223"/>
        <v>0</v>
      </c>
      <c r="AM1791" s="100">
        <f t="shared" si="223"/>
        <v>0</v>
      </c>
      <c r="AN1791" s="100">
        <f t="shared" si="223"/>
        <v>0</v>
      </c>
      <c r="AO1791" s="100">
        <f t="shared" si="222"/>
        <v>0</v>
      </c>
      <c r="AP1791" s="100">
        <f t="shared" si="222"/>
        <v>0</v>
      </c>
      <c r="AQ1791" s="100">
        <f t="shared" si="222"/>
        <v>0</v>
      </c>
      <c r="AR1791" s="100" t="e">
        <f>VLOOKUP(C1791&amp;E1791&amp;G1791&amp;I1791&amp;J1791,'Código Licitaciones'!$I$8:$I$6500,1,0)</f>
        <v>#N/A</v>
      </c>
    </row>
    <row r="1792" spans="24:44" ht="18" x14ac:dyDescent="0.35">
      <c r="X1792" s="92">
        <f t="shared" si="217"/>
        <v>9</v>
      </c>
      <c r="Z1792" s="100" t="e">
        <f t="shared" si="218"/>
        <v>#DIV/0!</v>
      </c>
      <c r="AA1792" s="105" t="e">
        <f>+VLOOKUP(C1792,'Código Licitaciones'!$J$7:$J$31,1,0)</f>
        <v>#N/A</v>
      </c>
      <c r="AB1792" s="105">
        <f t="shared" si="219"/>
        <v>0</v>
      </c>
      <c r="AC1792" s="105" t="e">
        <f>+VLOOKUP(E1792,'Código Licitaciones'!$K$7:$K$50,1,0)</f>
        <v>#N/A</v>
      </c>
      <c r="AD1792" s="105">
        <f t="shared" si="220"/>
        <v>0</v>
      </c>
      <c r="AE1792" s="105" t="e">
        <f>+VLOOKUP(G1792,'Código Licitaciones'!$L$7:$L$50,1,0)</f>
        <v>#N/A</v>
      </c>
      <c r="AF1792" s="100" t="e">
        <f t="shared" si="221"/>
        <v>#DIV/0!</v>
      </c>
      <c r="AG1792" s="105" t="e">
        <f>+VLOOKUP(I1792,'Código Licitaciones'!$M$7:$M$50,1,0)</f>
        <v>#N/A</v>
      </c>
      <c r="AH1792" s="105" t="e">
        <f>+VLOOKUP(J1792,'Código Licitaciones'!$N$7:$N$50,1,0)</f>
        <v>#N/A</v>
      </c>
      <c r="AI1792" s="105">
        <f t="shared" si="224"/>
        <v>0</v>
      </c>
      <c r="AJ1792" s="105">
        <f t="shared" si="224"/>
        <v>0</v>
      </c>
      <c r="AK1792" s="106" t="e">
        <f>+VLOOKUP(M1792,'Código Barras'!$C$3:$C$1694,1,0)</f>
        <v>#N/A</v>
      </c>
      <c r="AL1792" s="100">
        <f t="shared" si="223"/>
        <v>0</v>
      </c>
      <c r="AM1792" s="100">
        <f t="shared" si="223"/>
        <v>0</v>
      </c>
      <c r="AN1792" s="100">
        <f t="shared" si="223"/>
        <v>0</v>
      </c>
      <c r="AO1792" s="100">
        <f t="shared" si="222"/>
        <v>0</v>
      </c>
      <c r="AP1792" s="100">
        <f t="shared" si="222"/>
        <v>0</v>
      </c>
      <c r="AQ1792" s="100">
        <f t="shared" si="222"/>
        <v>0</v>
      </c>
      <c r="AR1792" s="100" t="e">
        <f>VLOOKUP(C1792&amp;E1792&amp;G1792&amp;I1792&amp;J1792,'Código Licitaciones'!$I$8:$I$6500,1,0)</f>
        <v>#N/A</v>
      </c>
    </row>
    <row r="1793" spans="24:44" ht="18" x14ac:dyDescent="0.35">
      <c r="X1793" s="92">
        <f t="shared" si="217"/>
        <v>9</v>
      </c>
      <c r="Z1793" s="100" t="e">
        <f t="shared" si="218"/>
        <v>#DIV/0!</v>
      </c>
      <c r="AA1793" s="105" t="e">
        <f>+VLOOKUP(C1793,'Código Licitaciones'!$J$7:$J$31,1,0)</f>
        <v>#N/A</v>
      </c>
      <c r="AB1793" s="105">
        <f t="shared" si="219"/>
        <v>0</v>
      </c>
      <c r="AC1793" s="105" t="e">
        <f>+VLOOKUP(E1793,'Código Licitaciones'!$K$7:$K$50,1,0)</f>
        <v>#N/A</v>
      </c>
      <c r="AD1793" s="105">
        <f t="shared" si="220"/>
        <v>0</v>
      </c>
      <c r="AE1793" s="105" t="e">
        <f>+VLOOKUP(G1793,'Código Licitaciones'!$L$7:$L$50,1,0)</f>
        <v>#N/A</v>
      </c>
      <c r="AF1793" s="100" t="e">
        <f t="shared" si="221"/>
        <v>#DIV/0!</v>
      </c>
      <c r="AG1793" s="105" t="e">
        <f>+VLOOKUP(I1793,'Código Licitaciones'!$M$7:$M$50,1,0)</f>
        <v>#N/A</v>
      </c>
      <c r="AH1793" s="105" t="e">
        <f>+VLOOKUP(J1793,'Código Licitaciones'!$N$7:$N$50,1,0)</f>
        <v>#N/A</v>
      </c>
      <c r="AI1793" s="105">
        <f t="shared" si="224"/>
        <v>0</v>
      </c>
      <c r="AJ1793" s="105">
        <f t="shared" si="224"/>
        <v>0</v>
      </c>
      <c r="AK1793" s="106" t="e">
        <f>+VLOOKUP(M1793,'Código Barras'!$C$3:$C$1694,1,0)</f>
        <v>#N/A</v>
      </c>
      <c r="AL1793" s="100">
        <f t="shared" si="223"/>
        <v>0</v>
      </c>
      <c r="AM1793" s="100">
        <f t="shared" si="223"/>
        <v>0</v>
      </c>
      <c r="AN1793" s="100">
        <f t="shared" si="223"/>
        <v>0</v>
      </c>
      <c r="AO1793" s="100">
        <f t="shared" si="222"/>
        <v>0</v>
      </c>
      <c r="AP1793" s="100">
        <f t="shared" si="222"/>
        <v>0</v>
      </c>
      <c r="AQ1793" s="100">
        <f t="shared" si="222"/>
        <v>0</v>
      </c>
      <c r="AR1793" s="100" t="e">
        <f>VLOOKUP(C1793&amp;E1793&amp;G1793&amp;I1793&amp;J1793,'Código Licitaciones'!$I$8:$I$6500,1,0)</f>
        <v>#N/A</v>
      </c>
    </row>
    <row r="1794" spans="24:44" ht="18" x14ac:dyDescent="0.35">
      <c r="X1794" s="92">
        <f t="shared" si="217"/>
        <v>9</v>
      </c>
      <c r="Z1794" s="100" t="e">
        <f t="shared" si="218"/>
        <v>#DIV/0!</v>
      </c>
      <c r="AA1794" s="105" t="e">
        <f>+VLOOKUP(C1794,'Código Licitaciones'!$J$7:$J$31,1,0)</f>
        <v>#N/A</v>
      </c>
      <c r="AB1794" s="105">
        <f t="shared" si="219"/>
        <v>0</v>
      </c>
      <c r="AC1794" s="105" t="e">
        <f>+VLOOKUP(E1794,'Código Licitaciones'!$K$7:$K$50,1,0)</f>
        <v>#N/A</v>
      </c>
      <c r="AD1794" s="105">
        <f t="shared" si="220"/>
        <v>0</v>
      </c>
      <c r="AE1794" s="105" t="e">
        <f>+VLOOKUP(G1794,'Código Licitaciones'!$L$7:$L$50,1,0)</f>
        <v>#N/A</v>
      </c>
      <c r="AF1794" s="100" t="e">
        <f t="shared" si="221"/>
        <v>#DIV/0!</v>
      </c>
      <c r="AG1794" s="105" t="e">
        <f>+VLOOKUP(I1794,'Código Licitaciones'!$M$7:$M$50,1,0)</f>
        <v>#N/A</v>
      </c>
      <c r="AH1794" s="105" t="e">
        <f>+VLOOKUP(J1794,'Código Licitaciones'!$N$7:$N$50,1,0)</f>
        <v>#N/A</v>
      </c>
      <c r="AI1794" s="105">
        <f t="shared" si="224"/>
        <v>0</v>
      </c>
      <c r="AJ1794" s="105">
        <f t="shared" si="224"/>
        <v>0</v>
      </c>
      <c r="AK1794" s="106" t="e">
        <f>+VLOOKUP(M1794,'Código Barras'!$C$3:$C$1694,1,0)</f>
        <v>#N/A</v>
      </c>
      <c r="AL1794" s="100">
        <f t="shared" si="223"/>
        <v>0</v>
      </c>
      <c r="AM1794" s="100">
        <f t="shared" si="223"/>
        <v>0</v>
      </c>
      <c r="AN1794" s="100">
        <f t="shared" si="223"/>
        <v>0</v>
      </c>
      <c r="AO1794" s="100">
        <f t="shared" si="222"/>
        <v>0</v>
      </c>
      <c r="AP1794" s="100">
        <f t="shared" si="222"/>
        <v>0</v>
      </c>
      <c r="AQ1794" s="100">
        <f t="shared" si="222"/>
        <v>0</v>
      </c>
      <c r="AR1794" s="100" t="e">
        <f>VLOOKUP(C1794&amp;E1794&amp;G1794&amp;I1794&amp;J1794,'Código Licitaciones'!$I$8:$I$6500,1,0)</f>
        <v>#N/A</v>
      </c>
    </row>
    <row r="1795" spans="24:44" ht="18" x14ac:dyDescent="0.35">
      <c r="X1795" s="92">
        <f t="shared" si="217"/>
        <v>9</v>
      </c>
      <c r="Z1795" s="100" t="e">
        <f t="shared" si="218"/>
        <v>#DIV/0!</v>
      </c>
      <c r="AA1795" s="105" t="e">
        <f>+VLOOKUP(C1795,'Código Licitaciones'!$J$7:$J$31,1,0)</f>
        <v>#N/A</v>
      </c>
      <c r="AB1795" s="105">
        <f t="shared" si="219"/>
        <v>0</v>
      </c>
      <c r="AC1795" s="105" t="e">
        <f>+VLOOKUP(E1795,'Código Licitaciones'!$K$7:$K$50,1,0)</f>
        <v>#N/A</v>
      </c>
      <c r="AD1795" s="105">
        <f t="shared" si="220"/>
        <v>0</v>
      </c>
      <c r="AE1795" s="105" t="e">
        <f>+VLOOKUP(G1795,'Código Licitaciones'!$L$7:$L$50,1,0)</f>
        <v>#N/A</v>
      </c>
      <c r="AF1795" s="100" t="e">
        <f t="shared" si="221"/>
        <v>#DIV/0!</v>
      </c>
      <c r="AG1795" s="105" t="e">
        <f>+VLOOKUP(I1795,'Código Licitaciones'!$M$7:$M$50,1,0)</f>
        <v>#N/A</v>
      </c>
      <c r="AH1795" s="105" t="e">
        <f>+VLOOKUP(J1795,'Código Licitaciones'!$N$7:$N$50,1,0)</f>
        <v>#N/A</v>
      </c>
      <c r="AI1795" s="105">
        <f t="shared" si="224"/>
        <v>0</v>
      </c>
      <c r="AJ1795" s="105">
        <f t="shared" si="224"/>
        <v>0</v>
      </c>
      <c r="AK1795" s="106" t="e">
        <f>+VLOOKUP(M1795,'Código Barras'!$C$3:$C$1694,1,0)</f>
        <v>#N/A</v>
      </c>
      <c r="AL1795" s="100">
        <f t="shared" si="223"/>
        <v>0</v>
      </c>
      <c r="AM1795" s="100">
        <f t="shared" si="223"/>
        <v>0</v>
      </c>
      <c r="AN1795" s="100">
        <f t="shared" si="223"/>
        <v>0</v>
      </c>
      <c r="AO1795" s="100">
        <f t="shared" si="222"/>
        <v>0</v>
      </c>
      <c r="AP1795" s="100">
        <f t="shared" si="222"/>
        <v>0</v>
      </c>
      <c r="AQ1795" s="100">
        <f t="shared" si="222"/>
        <v>0</v>
      </c>
      <c r="AR1795" s="100" t="e">
        <f>VLOOKUP(C1795&amp;E1795&amp;G1795&amp;I1795&amp;J1795,'Código Licitaciones'!$I$8:$I$6500,1,0)</f>
        <v>#N/A</v>
      </c>
    </row>
    <row r="1796" spans="24:44" ht="18" x14ac:dyDescent="0.35">
      <c r="X1796" s="92">
        <f t="shared" si="217"/>
        <v>9</v>
      </c>
      <c r="Z1796" s="100" t="e">
        <f t="shared" si="218"/>
        <v>#DIV/0!</v>
      </c>
      <c r="AA1796" s="105" t="e">
        <f>+VLOOKUP(C1796,'Código Licitaciones'!$J$7:$J$31,1,0)</f>
        <v>#N/A</v>
      </c>
      <c r="AB1796" s="105">
        <f t="shared" si="219"/>
        <v>0</v>
      </c>
      <c r="AC1796" s="105" t="e">
        <f>+VLOOKUP(E1796,'Código Licitaciones'!$K$7:$K$50,1,0)</f>
        <v>#N/A</v>
      </c>
      <c r="AD1796" s="105">
        <f t="shared" si="220"/>
        <v>0</v>
      </c>
      <c r="AE1796" s="105" t="e">
        <f>+VLOOKUP(G1796,'Código Licitaciones'!$L$7:$L$50,1,0)</f>
        <v>#N/A</v>
      </c>
      <c r="AF1796" s="100" t="e">
        <f t="shared" si="221"/>
        <v>#DIV/0!</v>
      </c>
      <c r="AG1796" s="105" t="e">
        <f>+VLOOKUP(I1796,'Código Licitaciones'!$M$7:$M$50,1,0)</f>
        <v>#N/A</v>
      </c>
      <c r="AH1796" s="105" t="e">
        <f>+VLOOKUP(J1796,'Código Licitaciones'!$N$7:$N$50,1,0)</f>
        <v>#N/A</v>
      </c>
      <c r="AI1796" s="105">
        <f t="shared" si="224"/>
        <v>0</v>
      </c>
      <c r="AJ1796" s="105">
        <f t="shared" si="224"/>
        <v>0</v>
      </c>
      <c r="AK1796" s="106" t="e">
        <f>+VLOOKUP(M1796,'Código Barras'!$C$3:$C$1694,1,0)</f>
        <v>#N/A</v>
      </c>
      <c r="AL1796" s="100">
        <f t="shared" si="223"/>
        <v>0</v>
      </c>
      <c r="AM1796" s="100">
        <f t="shared" si="223"/>
        <v>0</v>
      </c>
      <c r="AN1796" s="100">
        <f t="shared" si="223"/>
        <v>0</v>
      </c>
      <c r="AO1796" s="100">
        <f t="shared" si="222"/>
        <v>0</v>
      </c>
      <c r="AP1796" s="100">
        <f t="shared" si="222"/>
        <v>0</v>
      </c>
      <c r="AQ1796" s="100">
        <f t="shared" si="222"/>
        <v>0</v>
      </c>
      <c r="AR1796" s="100" t="e">
        <f>VLOOKUP(C1796&amp;E1796&amp;G1796&amp;I1796&amp;J1796,'Código Licitaciones'!$I$8:$I$6500,1,0)</f>
        <v>#N/A</v>
      </c>
    </row>
    <row r="1797" spans="24:44" ht="18" x14ac:dyDescent="0.35">
      <c r="X1797" s="92">
        <f t="shared" si="217"/>
        <v>9</v>
      </c>
      <c r="Z1797" s="100" t="e">
        <f t="shared" si="218"/>
        <v>#DIV/0!</v>
      </c>
      <c r="AA1797" s="105" t="e">
        <f>+VLOOKUP(C1797,'Código Licitaciones'!$J$7:$J$31,1,0)</f>
        <v>#N/A</v>
      </c>
      <c r="AB1797" s="105">
        <f t="shared" si="219"/>
        <v>0</v>
      </c>
      <c r="AC1797" s="105" t="e">
        <f>+VLOOKUP(E1797,'Código Licitaciones'!$K$7:$K$50,1,0)</f>
        <v>#N/A</v>
      </c>
      <c r="AD1797" s="105">
        <f t="shared" si="220"/>
        <v>0</v>
      </c>
      <c r="AE1797" s="105" t="e">
        <f>+VLOOKUP(G1797,'Código Licitaciones'!$L$7:$L$50,1,0)</f>
        <v>#N/A</v>
      </c>
      <c r="AF1797" s="100" t="e">
        <f t="shared" si="221"/>
        <v>#DIV/0!</v>
      </c>
      <c r="AG1797" s="105" t="e">
        <f>+VLOOKUP(I1797,'Código Licitaciones'!$M$7:$M$50,1,0)</f>
        <v>#N/A</v>
      </c>
      <c r="AH1797" s="105" t="e">
        <f>+VLOOKUP(J1797,'Código Licitaciones'!$N$7:$N$50,1,0)</f>
        <v>#N/A</v>
      </c>
      <c r="AI1797" s="105">
        <f t="shared" si="224"/>
        <v>0</v>
      </c>
      <c r="AJ1797" s="105">
        <f t="shared" si="224"/>
        <v>0</v>
      </c>
      <c r="AK1797" s="106" t="e">
        <f>+VLOOKUP(M1797,'Código Barras'!$C$3:$C$1694,1,0)</f>
        <v>#N/A</v>
      </c>
      <c r="AL1797" s="100">
        <f t="shared" si="223"/>
        <v>0</v>
      </c>
      <c r="AM1797" s="100">
        <f t="shared" si="223"/>
        <v>0</v>
      </c>
      <c r="AN1797" s="100">
        <f t="shared" si="223"/>
        <v>0</v>
      </c>
      <c r="AO1797" s="100">
        <f t="shared" si="222"/>
        <v>0</v>
      </c>
      <c r="AP1797" s="100">
        <f t="shared" si="222"/>
        <v>0</v>
      </c>
      <c r="AQ1797" s="100">
        <f t="shared" si="222"/>
        <v>0</v>
      </c>
      <c r="AR1797" s="100" t="e">
        <f>VLOOKUP(C1797&amp;E1797&amp;G1797&amp;I1797&amp;J1797,'Código Licitaciones'!$I$8:$I$6500,1,0)</f>
        <v>#N/A</v>
      </c>
    </row>
    <row r="1798" spans="24:44" ht="18" x14ac:dyDescent="0.35">
      <c r="X1798" s="92">
        <f t="shared" si="217"/>
        <v>9</v>
      </c>
      <c r="Z1798" s="100" t="e">
        <f t="shared" si="218"/>
        <v>#DIV/0!</v>
      </c>
      <c r="AA1798" s="105" t="e">
        <f>+VLOOKUP(C1798,'Código Licitaciones'!$J$7:$J$31,1,0)</f>
        <v>#N/A</v>
      </c>
      <c r="AB1798" s="105">
        <f t="shared" si="219"/>
        <v>0</v>
      </c>
      <c r="AC1798" s="105" t="e">
        <f>+VLOOKUP(E1798,'Código Licitaciones'!$K$7:$K$50,1,0)</f>
        <v>#N/A</v>
      </c>
      <c r="AD1798" s="105">
        <f t="shared" si="220"/>
        <v>0</v>
      </c>
      <c r="AE1798" s="105" t="e">
        <f>+VLOOKUP(G1798,'Código Licitaciones'!$L$7:$L$50,1,0)</f>
        <v>#N/A</v>
      </c>
      <c r="AF1798" s="100" t="e">
        <f t="shared" si="221"/>
        <v>#DIV/0!</v>
      </c>
      <c r="AG1798" s="105" t="e">
        <f>+VLOOKUP(I1798,'Código Licitaciones'!$M$7:$M$50,1,0)</f>
        <v>#N/A</v>
      </c>
      <c r="AH1798" s="105" t="e">
        <f>+VLOOKUP(J1798,'Código Licitaciones'!$N$7:$N$50,1,0)</f>
        <v>#N/A</v>
      </c>
      <c r="AI1798" s="105">
        <f t="shared" si="224"/>
        <v>0</v>
      </c>
      <c r="AJ1798" s="105">
        <f t="shared" si="224"/>
        <v>0</v>
      </c>
      <c r="AK1798" s="106" t="e">
        <f>+VLOOKUP(M1798,'Código Barras'!$C$3:$C$1694,1,0)</f>
        <v>#N/A</v>
      </c>
      <c r="AL1798" s="100">
        <f t="shared" si="223"/>
        <v>0</v>
      </c>
      <c r="AM1798" s="100">
        <f t="shared" si="223"/>
        <v>0</v>
      </c>
      <c r="AN1798" s="100">
        <f t="shared" si="223"/>
        <v>0</v>
      </c>
      <c r="AO1798" s="100">
        <f t="shared" si="222"/>
        <v>0</v>
      </c>
      <c r="AP1798" s="100">
        <f t="shared" si="222"/>
        <v>0</v>
      </c>
      <c r="AQ1798" s="100">
        <f t="shared" si="222"/>
        <v>0</v>
      </c>
      <c r="AR1798" s="100" t="e">
        <f>VLOOKUP(C1798&amp;E1798&amp;G1798&amp;I1798&amp;J1798,'Código Licitaciones'!$I$8:$I$6500,1,0)</f>
        <v>#N/A</v>
      </c>
    </row>
    <row r="1799" spans="24:44" ht="18" x14ac:dyDescent="0.35">
      <c r="X1799" s="92">
        <f t="shared" si="217"/>
        <v>9</v>
      </c>
      <c r="Z1799" s="100" t="e">
        <f t="shared" si="218"/>
        <v>#DIV/0!</v>
      </c>
      <c r="AA1799" s="105" t="e">
        <f>+VLOOKUP(C1799,'Código Licitaciones'!$J$7:$J$31,1,0)</f>
        <v>#N/A</v>
      </c>
      <c r="AB1799" s="105">
        <f t="shared" si="219"/>
        <v>0</v>
      </c>
      <c r="AC1799" s="105" t="e">
        <f>+VLOOKUP(E1799,'Código Licitaciones'!$K$7:$K$50,1,0)</f>
        <v>#N/A</v>
      </c>
      <c r="AD1799" s="105">
        <f t="shared" si="220"/>
        <v>0</v>
      </c>
      <c r="AE1799" s="105" t="e">
        <f>+VLOOKUP(G1799,'Código Licitaciones'!$L$7:$L$50,1,0)</f>
        <v>#N/A</v>
      </c>
      <c r="AF1799" s="100" t="e">
        <f t="shared" si="221"/>
        <v>#DIV/0!</v>
      </c>
      <c r="AG1799" s="105" t="e">
        <f>+VLOOKUP(I1799,'Código Licitaciones'!$M$7:$M$50,1,0)</f>
        <v>#N/A</v>
      </c>
      <c r="AH1799" s="105" t="e">
        <f>+VLOOKUP(J1799,'Código Licitaciones'!$N$7:$N$50,1,0)</f>
        <v>#N/A</v>
      </c>
      <c r="AI1799" s="105">
        <f t="shared" si="224"/>
        <v>0</v>
      </c>
      <c r="AJ1799" s="105">
        <f t="shared" si="224"/>
        <v>0</v>
      </c>
      <c r="AK1799" s="106" t="e">
        <f>+VLOOKUP(M1799,'Código Barras'!$C$3:$C$1694,1,0)</f>
        <v>#N/A</v>
      </c>
      <c r="AL1799" s="100">
        <f t="shared" si="223"/>
        <v>0</v>
      </c>
      <c r="AM1799" s="100">
        <f t="shared" si="223"/>
        <v>0</v>
      </c>
      <c r="AN1799" s="100">
        <f t="shared" si="223"/>
        <v>0</v>
      </c>
      <c r="AO1799" s="100">
        <f t="shared" si="222"/>
        <v>0</v>
      </c>
      <c r="AP1799" s="100">
        <f t="shared" si="222"/>
        <v>0</v>
      </c>
      <c r="AQ1799" s="100">
        <f t="shared" si="222"/>
        <v>0</v>
      </c>
      <c r="AR1799" s="100" t="e">
        <f>VLOOKUP(C1799&amp;E1799&amp;G1799&amp;I1799&amp;J1799,'Código Licitaciones'!$I$8:$I$6500,1,0)</f>
        <v>#N/A</v>
      </c>
    </row>
    <row r="1800" spans="24:44" ht="18" x14ac:dyDescent="0.35">
      <c r="X1800" s="92">
        <f t="shared" si="217"/>
        <v>9</v>
      </c>
      <c r="Z1800" s="100" t="e">
        <f t="shared" si="218"/>
        <v>#DIV/0!</v>
      </c>
      <c r="AA1800" s="105" t="e">
        <f>+VLOOKUP(C1800,'Código Licitaciones'!$J$7:$J$31,1,0)</f>
        <v>#N/A</v>
      </c>
      <c r="AB1800" s="105">
        <f t="shared" si="219"/>
        <v>0</v>
      </c>
      <c r="AC1800" s="105" t="e">
        <f>+VLOOKUP(E1800,'Código Licitaciones'!$K$7:$K$50,1,0)</f>
        <v>#N/A</v>
      </c>
      <c r="AD1800" s="105">
        <f t="shared" si="220"/>
        <v>0</v>
      </c>
      <c r="AE1800" s="105" t="e">
        <f>+VLOOKUP(G1800,'Código Licitaciones'!$L$7:$L$50,1,0)</f>
        <v>#N/A</v>
      </c>
      <c r="AF1800" s="100" t="e">
        <f t="shared" si="221"/>
        <v>#DIV/0!</v>
      </c>
      <c r="AG1800" s="105" t="e">
        <f>+VLOOKUP(I1800,'Código Licitaciones'!$M$7:$M$50,1,0)</f>
        <v>#N/A</v>
      </c>
      <c r="AH1800" s="105" t="e">
        <f>+VLOOKUP(J1800,'Código Licitaciones'!$N$7:$N$50,1,0)</f>
        <v>#N/A</v>
      </c>
      <c r="AI1800" s="105">
        <f t="shared" si="224"/>
        <v>0</v>
      </c>
      <c r="AJ1800" s="105">
        <f t="shared" si="224"/>
        <v>0</v>
      </c>
      <c r="AK1800" s="106" t="e">
        <f>+VLOOKUP(M1800,'Código Barras'!$C$3:$C$1694,1,0)</f>
        <v>#N/A</v>
      </c>
      <c r="AL1800" s="100">
        <f t="shared" si="223"/>
        <v>0</v>
      </c>
      <c r="AM1800" s="100">
        <f t="shared" si="223"/>
        <v>0</v>
      </c>
      <c r="AN1800" s="100">
        <f t="shared" si="223"/>
        <v>0</v>
      </c>
      <c r="AO1800" s="100">
        <f t="shared" si="222"/>
        <v>0</v>
      </c>
      <c r="AP1800" s="100">
        <f t="shared" si="222"/>
        <v>0</v>
      </c>
      <c r="AQ1800" s="100">
        <f t="shared" si="222"/>
        <v>0</v>
      </c>
      <c r="AR1800" s="100" t="e">
        <f>VLOOKUP(C1800&amp;E1800&amp;G1800&amp;I1800&amp;J1800,'Código Licitaciones'!$I$8:$I$6500,1,0)</f>
        <v>#N/A</v>
      </c>
    </row>
    <row r="1801" spans="24:44" ht="18" x14ac:dyDescent="0.35">
      <c r="X1801" s="92">
        <f t="shared" si="217"/>
        <v>9</v>
      </c>
      <c r="Z1801" s="100" t="e">
        <f t="shared" si="218"/>
        <v>#DIV/0!</v>
      </c>
      <c r="AA1801" s="105" t="e">
        <f>+VLOOKUP(C1801,'Código Licitaciones'!$J$7:$J$31,1,0)</f>
        <v>#N/A</v>
      </c>
      <c r="AB1801" s="105">
        <f t="shared" si="219"/>
        <v>0</v>
      </c>
      <c r="AC1801" s="105" t="e">
        <f>+VLOOKUP(E1801,'Código Licitaciones'!$K$7:$K$50,1,0)</f>
        <v>#N/A</v>
      </c>
      <c r="AD1801" s="105">
        <f t="shared" si="220"/>
        <v>0</v>
      </c>
      <c r="AE1801" s="105" t="e">
        <f>+VLOOKUP(G1801,'Código Licitaciones'!$L$7:$L$50,1,0)</f>
        <v>#N/A</v>
      </c>
      <c r="AF1801" s="100" t="e">
        <f t="shared" si="221"/>
        <v>#DIV/0!</v>
      </c>
      <c r="AG1801" s="105" t="e">
        <f>+VLOOKUP(I1801,'Código Licitaciones'!$M$7:$M$50,1,0)</f>
        <v>#N/A</v>
      </c>
      <c r="AH1801" s="105" t="e">
        <f>+VLOOKUP(J1801,'Código Licitaciones'!$N$7:$N$50,1,0)</f>
        <v>#N/A</v>
      </c>
      <c r="AI1801" s="105">
        <f t="shared" si="224"/>
        <v>0</v>
      </c>
      <c r="AJ1801" s="105">
        <f t="shared" si="224"/>
        <v>0</v>
      </c>
      <c r="AK1801" s="106" t="e">
        <f>+VLOOKUP(M1801,'Código Barras'!$C$3:$C$1694,1,0)</f>
        <v>#N/A</v>
      </c>
      <c r="AL1801" s="100">
        <f t="shared" si="223"/>
        <v>0</v>
      </c>
      <c r="AM1801" s="100">
        <f t="shared" si="223"/>
        <v>0</v>
      </c>
      <c r="AN1801" s="100">
        <f t="shared" si="223"/>
        <v>0</v>
      </c>
      <c r="AO1801" s="100">
        <f t="shared" si="222"/>
        <v>0</v>
      </c>
      <c r="AP1801" s="100">
        <f t="shared" si="222"/>
        <v>0</v>
      </c>
      <c r="AQ1801" s="100">
        <f t="shared" si="222"/>
        <v>0</v>
      </c>
      <c r="AR1801" s="100" t="e">
        <f>VLOOKUP(C1801&amp;E1801&amp;G1801&amp;I1801&amp;J1801,'Código Licitaciones'!$I$8:$I$6500,1,0)</f>
        <v>#N/A</v>
      </c>
    </row>
    <row r="1802" spans="24:44" ht="18" x14ac:dyDescent="0.35">
      <c r="X1802" s="92">
        <f t="shared" ref="X1802:X1865" si="225">SUMPRODUCT(--(ISERROR(Z1802:BN1802)))</f>
        <v>9</v>
      </c>
      <c r="Z1802" s="100" t="e">
        <f t="shared" ref="Z1802:Z1865" si="226">IF(ISNUMBER(B1802),B1802,1/0)</f>
        <v>#DIV/0!</v>
      </c>
      <c r="AA1802" s="105" t="e">
        <f>+VLOOKUP(C1802,'Código Licitaciones'!$J$7:$J$31,1,0)</f>
        <v>#N/A</v>
      </c>
      <c r="AB1802" s="105">
        <f t="shared" ref="AB1802:AB1865" si="227">+D1802</f>
        <v>0</v>
      </c>
      <c r="AC1802" s="105" t="e">
        <f>+VLOOKUP(E1802,'Código Licitaciones'!$K$7:$K$50,1,0)</f>
        <v>#N/A</v>
      </c>
      <c r="AD1802" s="105">
        <f t="shared" ref="AD1802:AD1865" si="228">+F1802</f>
        <v>0</v>
      </c>
      <c r="AE1802" s="105" t="e">
        <f>+VLOOKUP(G1802,'Código Licitaciones'!$L$7:$L$50,1,0)</f>
        <v>#N/A</v>
      </c>
      <c r="AF1802" s="100" t="e">
        <f t="shared" ref="AF1802:AF1865" si="229">IF(ISNUMBER(H1802),H1802,1/0)</f>
        <v>#DIV/0!</v>
      </c>
      <c r="AG1802" s="105" t="e">
        <f>+VLOOKUP(I1802,'Código Licitaciones'!$M$7:$M$50,1,0)</f>
        <v>#N/A</v>
      </c>
      <c r="AH1802" s="105" t="e">
        <f>+VLOOKUP(J1802,'Código Licitaciones'!$N$7:$N$50,1,0)</f>
        <v>#N/A</v>
      </c>
      <c r="AI1802" s="105">
        <f t="shared" si="224"/>
        <v>0</v>
      </c>
      <c r="AJ1802" s="105">
        <f t="shared" si="224"/>
        <v>0</v>
      </c>
      <c r="AK1802" s="106" t="e">
        <f>+VLOOKUP(M1802,'Código Barras'!$C$3:$C$1694,1,0)</f>
        <v>#N/A</v>
      </c>
      <c r="AL1802" s="100">
        <f t="shared" si="223"/>
        <v>0</v>
      </c>
      <c r="AM1802" s="100">
        <f t="shared" si="223"/>
        <v>0</v>
      </c>
      <c r="AN1802" s="100">
        <f t="shared" si="223"/>
        <v>0</v>
      </c>
      <c r="AO1802" s="100">
        <f t="shared" si="222"/>
        <v>0</v>
      </c>
      <c r="AP1802" s="100">
        <f t="shared" si="222"/>
        <v>0</v>
      </c>
      <c r="AQ1802" s="100">
        <f t="shared" si="222"/>
        <v>0</v>
      </c>
      <c r="AR1802" s="100" t="e">
        <f>VLOOKUP(C1802&amp;E1802&amp;G1802&amp;I1802&amp;J1802,'Código Licitaciones'!$I$8:$I$6500,1,0)</f>
        <v>#N/A</v>
      </c>
    </row>
    <row r="1803" spans="24:44" ht="18" x14ac:dyDescent="0.35">
      <c r="X1803" s="92">
        <f t="shared" si="225"/>
        <v>9</v>
      </c>
      <c r="Z1803" s="100" t="e">
        <f t="shared" si="226"/>
        <v>#DIV/0!</v>
      </c>
      <c r="AA1803" s="105" t="e">
        <f>+VLOOKUP(C1803,'Código Licitaciones'!$J$7:$J$31,1,0)</f>
        <v>#N/A</v>
      </c>
      <c r="AB1803" s="105">
        <f t="shared" si="227"/>
        <v>0</v>
      </c>
      <c r="AC1803" s="105" t="e">
        <f>+VLOOKUP(E1803,'Código Licitaciones'!$K$7:$K$50,1,0)</f>
        <v>#N/A</v>
      </c>
      <c r="AD1803" s="105">
        <f t="shared" si="228"/>
        <v>0</v>
      </c>
      <c r="AE1803" s="105" t="e">
        <f>+VLOOKUP(G1803,'Código Licitaciones'!$L$7:$L$50,1,0)</f>
        <v>#N/A</v>
      </c>
      <c r="AF1803" s="100" t="e">
        <f t="shared" si="229"/>
        <v>#DIV/0!</v>
      </c>
      <c r="AG1803" s="105" t="e">
        <f>+VLOOKUP(I1803,'Código Licitaciones'!$M$7:$M$50,1,0)</f>
        <v>#N/A</v>
      </c>
      <c r="AH1803" s="105" t="e">
        <f>+VLOOKUP(J1803,'Código Licitaciones'!$N$7:$N$50,1,0)</f>
        <v>#N/A</v>
      </c>
      <c r="AI1803" s="105">
        <f t="shared" si="224"/>
        <v>0</v>
      </c>
      <c r="AJ1803" s="105">
        <f t="shared" si="224"/>
        <v>0</v>
      </c>
      <c r="AK1803" s="106" t="e">
        <f>+VLOOKUP(M1803,'Código Barras'!$C$3:$C$1694,1,0)</f>
        <v>#N/A</v>
      </c>
      <c r="AL1803" s="100">
        <f t="shared" si="223"/>
        <v>0</v>
      </c>
      <c r="AM1803" s="100">
        <f t="shared" si="223"/>
        <v>0</v>
      </c>
      <c r="AN1803" s="100">
        <f t="shared" si="223"/>
        <v>0</v>
      </c>
      <c r="AO1803" s="100">
        <f t="shared" si="222"/>
        <v>0</v>
      </c>
      <c r="AP1803" s="100">
        <f t="shared" si="222"/>
        <v>0</v>
      </c>
      <c r="AQ1803" s="100">
        <f t="shared" si="222"/>
        <v>0</v>
      </c>
      <c r="AR1803" s="100" t="e">
        <f>VLOOKUP(C1803&amp;E1803&amp;G1803&amp;I1803&amp;J1803,'Código Licitaciones'!$I$8:$I$6500,1,0)</f>
        <v>#N/A</v>
      </c>
    </row>
    <row r="1804" spans="24:44" ht="18" x14ac:dyDescent="0.35">
      <c r="X1804" s="92">
        <f t="shared" si="225"/>
        <v>9</v>
      </c>
      <c r="Z1804" s="100" t="e">
        <f t="shared" si="226"/>
        <v>#DIV/0!</v>
      </c>
      <c r="AA1804" s="105" t="e">
        <f>+VLOOKUP(C1804,'Código Licitaciones'!$J$7:$J$31,1,0)</f>
        <v>#N/A</v>
      </c>
      <c r="AB1804" s="105">
        <f t="shared" si="227"/>
        <v>0</v>
      </c>
      <c r="AC1804" s="105" t="e">
        <f>+VLOOKUP(E1804,'Código Licitaciones'!$K$7:$K$50,1,0)</f>
        <v>#N/A</v>
      </c>
      <c r="AD1804" s="105">
        <f t="shared" si="228"/>
        <v>0</v>
      </c>
      <c r="AE1804" s="105" t="e">
        <f>+VLOOKUP(G1804,'Código Licitaciones'!$L$7:$L$50,1,0)</f>
        <v>#N/A</v>
      </c>
      <c r="AF1804" s="100" t="e">
        <f t="shared" si="229"/>
        <v>#DIV/0!</v>
      </c>
      <c r="AG1804" s="105" t="e">
        <f>+VLOOKUP(I1804,'Código Licitaciones'!$M$7:$M$50,1,0)</f>
        <v>#N/A</v>
      </c>
      <c r="AH1804" s="105" t="e">
        <f>+VLOOKUP(J1804,'Código Licitaciones'!$N$7:$N$50,1,0)</f>
        <v>#N/A</v>
      </c>
      <c r="AI1804" s="105">
        <f t="shared" si="224"/>
        <v>0</v>
      </c>
      <c r="AJ1804" s="105">
        <f t="shared" si="224"/>
        <v>0</v>
      </c>
      <c r="AK1804" s="106" t="e">
        <f>+VLOOKUP(M1804,'Código Barras'!$C$3:$C$1694,1,0)</f>
        <v>#N/A</v>
      </c>
      <c r="AL1804" s="100">
        <f t="shared" si="223"/>
        <v>0</v>
      </c>
      <c r="AM1804" s="100">
        <f t="shared" si="223"/>
        <v>0</v>
      </c>
      <c r="AN1804" s="100">
        <f t="shared" si="223"/>
        <v>0</v>
      </c>
      <c r="AO1804" s="100">
        <f t="shared" si="222"/>
        <v>0</v>
      </c>
      <c r="AP1804" s="100">
        <f t="shared" si="222"/>
        <v>0</v>
      </c>
      <c r="AQ1804" s="100">
        <f t="shared" si="222"/>
        <v>0</v>
      </c>
      <c r="AR1804" s="100" t="e">
        <f>VLOOKUP(C1804&amp;E1804&amp;G1804&amp;I1804&amp;J1804,'Código Licitaciones'!$I$8:$I$6500,1,0)</f>
        <v>#N/A</v>
      </c>
    </row>
    <row r="1805" spans="24:44" ht="18" x14ac:dyDescent="0.35">
      <c r="X1805" s="92">
        <f t="shared" si="225"/>
        <v>9</v>
      </c>
      <c r="Z1805" s="100" t="e">
        <f t="shared" si="226"/>
        <v>#DIV/0!</v>
      </c>
      <c r="AA1805" s="105" t="e">
        <f>+VLOOKUP(C1805,'Código Licitaciones'!$J$7:$J$31,1,0)</f>
        <v>#N/A</v>
      </c>
      <c r="AB1805" s="105">
        <f t="shared" si="227"/>
        <v>0</v>
      </c>
      <c r="AC1805" s="105" t="e">
        <f>+VLOOKUP(E1805,'Código Licitaciones'!$K$7:$K$50,1,0)</f>
        <v>#N/A</v>
      </c>
      <c r="AD1805" s="105">
        <f t="shared" si="228"/>
        <v>0</v>
      </c>
      <c r="AE1805" s="105" t="e">
        <f>+VLOOKUP(G1805,'Código Licitaciones'!$L$7:$L$50,1,0)</f>
        <v>#N/A</v>
      </c>
      <c r="AF1805" s="100" t="e">
        <f t="shared" si="229"/>
        <v>#DIV/0!</v>
      </c>
      <c r="AG1805" s="105" t="e">
        <f>+VLOOKUP(I1805,'Código Licitaciones'!$M$7:$M$50,1,0)</f>
        <v>#N/A</v>
      </c>
      <c r="AH1805" s="105" t="e">
        <f>+VLOOKUP(J1805,'Código Licitaciones'!$N$7:$N$50,1,0)</f>
        <v>#N/A</v>
      </c>
      <c r="AI1805" s="105">
        <f t="shared" si="224"/>
        <v>0</v>
      </c>
      <c r="AJ1805" s="105">
        <f t="shared" si="224"/>
        <v>0</v>
      </c>
      <c r="AK1805" s="106" t="e">
        <f>+VLOOKUP(M1805,'Código Barras'!$C$3:$C$1694,1,0)</f>
        <v>#N/A</v>
      </c>
      <c r="AL1805" s="100">
        <f t="shared" si="223"/>
        <v>0</v>
      </c>
      <c r="AM1805" s="100">
        <f t="shared" si="223"/>
        <v>0</v>
      </c>
      <c r="AN1805" s="100">
        <f t="shared" si="223"/>
        <v>0</v>
      </c>
      <c r="AO1805" s="100">
        <f t="shared" si="222"/>
        <v>0</v>
      </c>
      <c r="AP1805" s="100">
        <f t="shared" si="222"/>
        <v>0</v>
      </c>
      <c r="AQ1805" s="100">
        <f t="shared" si="222"/>
        <v>0</v>
      </c>
      <c r="AR1805" s="100" t="e">
        <f>VLOOKUP(C1805&amp;E1805&amp;G1805&amp;I1805&amp;J1805,'Código Licitaciones'!$I$8:$I$6500,1,0)</f>
        <v>#N/A</v>
      </c>
    </row>
    <row r="1806" spans="24:44" ht="18" x14ac:dyDescent="0.35">
      <c r="X1806" s="92">
        <f t="shared" si="225"/>
        <v>9</v>
      </c>
      <c r="Z1806" s="100" t="e">
        <f t="shared" si="226"/>
        <v>#DIV/0!</v>
      </c>
      <c r="AA1806" s="105" t="e">
        <f>+VLOOKUP(C1806,'Código Licitaciones'!$J$7:$J$31,1,0)</f>
        <v>#N/A</v>
      </c>
      <c r="AB1806" s="105">
        <f t="shared" si="227"/>
        <v>0</v>
      </c>
      <c r="AC1806" s="105" t="e">
        <f>+VLOOKUP(E1806,'Código Licitaciones'!$K$7:$K$50,1,0)</f>
        <v>#N/A</v>
      </c>
      <c r="AD1806" s="105">
        <f t="shared" si="228"/>
        <v>0</v>
      </c>
      <c r="AE1806" s="105" t="e">
        <f>+VLOOKUP(G1806,'Código Licitaciones'!$L$7:$L$50,1,0)</f>
        <v>#N/A</v>
      </c>
      <c r="AF1806" s="100" t="e">
        <f t="shared" si="229"/>
        <v>#DIV/0!</v>
      </c>
      <c r="AG1806" s="105" t="e">
        <f>+VLOOKUP(I1806,'Código Licitaciones'!$M$7:$M$50,1,0)</f>
        <v>#N/A</v>
      </c>
      <c r="AH1806" s="105" t="e">
        <f>+VLOOKUP(J1806,'Código Licitaciones'!$N$7:$N$50,1,0)</f>
        <v>#N/A</v>
      </c>
      <c r="AI1806" s="105">
        <f t="shared" si="224"/>
        <v>0</v>
      </c>
      <c r="AJ1806" s="105">
        <f t="shared" si="224"/>
        <v>0</v>
      </c>
      <c r="AK1806" s="106" t="e">
        <f>+VLOOKUP(M1806,'Código Barras'!$C$3:$C$1694,1,0)</f>
        <v>#N/A</v>
      </c>
      <c r="AL1806" s="100">
        <f t="shared" si="223"/>
        <v>0</v>
      </c>
      <c r="AM1806" s="100">
        <f t="shared" si="223"/>
        <v>0</v>
      </c>
      <c r="AN1806" s="100">
        <f t="shared" si="223"/>
        <v>0</v>
      </c>
      <c r="AO1806" s="100">
        <f t="shared" si="222"/>
        <v>0</v>
      </c>
      <c r="AP1806" s="100">
        <f t="shared" si="222"/>
        <v>0</v>
      </c>
      <c r="AQ1806" s="100">
        <f t="shared" si="222"/>
        <v>0</v>
      </c>
      <c r="AR1806" s="100" t="e">
        <f>VLOOKUP(C1806&amp;E1806&amp;G1806&amp;I1806&amp;J1806,'Código Licitaciones'!$I$8:$I$6500,1,0)</f>
        <v>#N/A</v>
      </c>
    </row>
    <row r="1807" spans="24:44" ht="18" x14ac:dyDescent="0.35">
      <c r="X1807" s="92">
        <f t="shared" si="225"/>
        <v>9</v>
      </c>
      <c r="Z1807" s="100" t="e">
        <f t="shared" si="226"/>
        <v>#DIV/0!</v>
      </c>
      <c r="AA1807" s="105" t="e">
        <f>+VLOOKUP(C1807,'Código Licitaciones'!$J$7:$J$31,1,0)</f>
        <v>#N/A</v>
      </c>
      <c r="AB1807" s="105">
        <f t="shared" si="227"/>
        <v>0</v>
      </c>
      <c r="AC1807" s="105" t="e">
        <f>+VLOOKUP(E1807,'Código Licitaciones'!$K$7:$K$50,1,0)</f>
        <v>#N/A</v>
      </c>
      <c r="AD1807" s="105">
        <f t="shared" si="228"/>
        <v>0</v>
      </c>
      <c r="AE1807" s="105" t="e">
        <f>+VLOOKUP(G1807,'Código Licitaciones'!$L$7:$L$50,1,0)</f>
        <v>#N/A</v>
      </c>
      <c r="AF1807" s="100" t="e">
        <f t="shared" si="229"/>
        <v>#DIV/0!</v>
      </c>
      <c r="AG1807" s="105" t="e">
        <f>+VLOOKUP(I1807,'Código Licitaciones'!$M$7:$M$50,1,0)</f>
        <v>#N/A</v>
      </c>
      <c r="AH1807" s="105" t="e">
        <f>+VLOOKUP(J1807,'Código Licitaciones'!$N$7:$N$50,1,0)</f>
        <v>#N/A</v>
      </c>
      <c r="AI1807" s="105">
        <f t="shared" si="224"/>
        <v>0</v>
      </c>
      <c r="AJ1807" s="105">
        <f t="shared" si="224"/>
        <v>0</v>
      </c>
      <c r="AK1807" s="106" t="e">
        <f>+VLOOKUP(M1807,'Código Barras'!$C$3:$C$1694,1,0)</f>
        <v>#N/A</v>
      </c>
      <c r="AL1807" s="100">
        <f t="shared" si="223"/>
        <v>0</v>
      </c>
      <c r="AM1807" s="100">
        <f t="shared" si="223"/>
        <v>0</v>
      </c>
      <c r="AN1807" s="100">
        <f t="shared" si="223"/>
        <v>0</v>
      </c>
      <c r="AO1807" s="100">
        <f t="shared" si="222"/>
        <v>0</v>
      </c>
      <c r="AP1807" s="100">
        <f t="shared" si="222"/>
        <v>0</v>
      </c>
      <c r="AQ1807" s="100">
        <f t="shared" si="222"/>
        <v>0</v>
      </c>
      <c r="AR1807" s="100" t="e">
        <f>VLOOKUP(C1807&amp;E1807&amp;G1807&amp;I1807&amp;J1807,'Código Licitaciones'!$I$8:$I$6500,1,0)</f>
        <v>#N/A</v>
      </c>
    </row>
    <row r="1808" spans="24:44" ht="18" x14ac:dyDescent="0.35">
      <c r="X1808" s="92">
        <f t="shared" si="225"/>
        <v>9</v>
      </c>
      <c r="Z1808" s="100" t="e">
        <f t="shared" si="226"/>
        <v>#DIV/0!</v>
      </c>
      <c r="AA1808" s="105" t="e">
        <f>+VLOOKUP(C1808,'Código Licitaciones'!$J$7:$J$31,1,0)</f>
        <v>#N/A</v>
      </c>
      <c r="AB1808" s="105">
        <f t="shared" si="227"/>
        <v>0</v>
      </c>
      <c r="AC1808" s="105" t="e">
        <f>+VLOOKUP(E1808,'Código Licitaciones'!$K$7:$K$50,1,0)</f>
        <v>#N/A</v>
      </c>
      <c r="AD1808" s="105">
        <f t="shared" si="228"/>
        <v>0</v>
      </c>
      <c r="AE1808" s="105" t="e">
        <f>+VLOOKUP(G1808,'Código Licitaciones'!$L$7:$L$50,1,0)</f>
        <v>#N/A</v>
      </c>
      <c r="AF1808" s="100" t="e">
        <f t="shared" si="229"/>
        <v>#DIV/0!</v>
      </c>
      <c r="AG1808" s="105" t="e">
        <f>+VLOOKUP(I1808,'Código Licitaciones'!$M$7:$M$50,1,0)</f>
        <v>#N/A</v>
      </c>
      <c r="AH1808" s="105" t="e">
        <f>+VLOOKUP(J1808,'Código Licitaciones'!$N$7:$N$50,1,0)</f>
        <v>#N/A</v>
      </c>
      <c r="AI1808" s="105">
        <f t="shared" si="224"/>
        <v>0</v>
      </c>
      <c r="AJ1808" s="105">
        <f t="shared" si="224"/>
        <v>0</v>
      </c>
      <c r="AK1808" s="106" t="e">
        <f>+VLOOKUP(M1808,'Código Barras'!$C$3:$C$1694,1,0)</f>
        <v>#N/A</v>
      </c>
      <c r="AL1808" s="100">
        <f t="shared" si="223"/>
        <v>0</v>
      </c>
      <c r="AM1808" s="100">
        <f t="shared" si="223"/>
        <v>0</v>
      </c>
      <c r="AN1808" s="100">
        <f t="shared" si="223"/>
        <v>0</v>
      </c>
      <c r="AO1808" s="100">
        <f t="shared" si="222"/>
        <v>0</v>
      </c>
      <c r="AP1808" s="100">
        <f t="shared" si="222"/>
        <v>0</v>
      </c>
      <c r="AQ1808" s="100">
        <f t="shared" si="222"/>
        <v>0</v>
      </c>
      <c r="AR1808" s="100" t="e">
        <f>VLOOKUP(C1808&amp;E1808&amp;G1808&amp;I1808&amp;J1808,'Código Licitaciones'!$I$8:$I$6500,1,0)</f>
        <v>#N/A</v>
      </c>
    </row>
    <row r="1809" spans="24:44" ht="18" x14ac:dyDescent="0.35">
      <c r="X1809" s="92">
        <f t="shared" si="225"/>
        <v>9</v>
      </c>
      <c r="Z1809" s="100" t="e">
        <f t="shared" si="226"/>
        <v>#DIV/0!</v>
      </c>
      <c r="AA1809" s="105" t="e">
        <f>+VLOOKUP(C1809,'Código Licitaciones'!$J$7:$J$31,1,0)</f>
        <v>#N/A</v>
      </c>
      <c r="AB1809" s="105">
        <f t="shared" si="227"/>
        <v>0</v>
      </c>
      <c r="AC1809" s="105" t="e">
        <f>+VLOOKUP(E1809,'Código Licitaciones'!$K$7:$K$50,1,0)</f>
        <v>#N/A</v>
      </c>
      <c r="AD1809" s="105">
        <f t="shared" si="228"/>
        <v>0</v>
      </c>
      <c r="AE1809" s="105" t="e">
        <f>+VLOOKUP(G1809,'Código Licitaciones'!$L$7:$L$50,1,0)</f>
        <v>#N/A</v>
      </c>
      <c r="AF1809" s="100" t="e">
        <f t="shared" si="229"/>
        <v>#DIV/0!</v>
      </c>
      <c r="AG1809" s="105" t="e">
        <f>+VLOOKUP(I1809,'Código Licitaciones'!$M$7:$M$50,1,0)</f>
        <v>#N/A</v>
      </c>
      <c r="AH1809" s="105" t="e">
        <f>+VLOOKUP(J1809,'Código Licitaciones'!$N$7:$N$50,1,0)</f>
        <v>#N/A</v>
      </c>
      <c r="AI1809" s="105">
        <f t="shared" si="224"/>
        <v>0</v>
      </c>
      <c r="AJ1809" s="105">
        <f t="shared" si="224"/>
        <v>0</v>
      </c>
      <c r="AK1809" s="106" t="e">
        <f>+VLOOKUP(M1809,'Código Barras'!$C$3:$C$1694,1,0)</f>
        <v>#N/A</v>
      </c>
      <c r="AL1809" s="100">
        <f t="shared" si="223"/>
        <v>0</v>
      </c>
      <c r="AM1809" s="100">
        <f t="shared" si="223"/>
        <v>0</v>
      </c>
      <c r="AN1809" s="100">
        <f t="shared" si="223"/>
        <v>0</v>
      </c>
      <c r="AO1809" s="100">
        <f t="shared" si="222"/>
        <v>0</v>
      </c>
      <c r="AP1809" s="100">
        <f t="shared" si="222"/>
        <v>0</v>
      </c>
      <c r="AQ1809" s="100">
        <f t="shared" si="222"/>
        <v>0</v>
      </c>
      <c r="AR1809" s="100" t="e">
        <f>VLOOKUP(C1809&amp;E1809&amp;G1809&amp;I1809&amp;J1809,'Código Licitaciones'!$I$8:$I$6500,1,0)</f>
        <v>#N/A</v>
      </c>
    </row>
    <row r="1810" spans="24:44" ht="18" x14ac:dyDescent="0.35">
      <c r="X1810" s="92">
        <f t="shared" si="225"/>
        <v>9</v>
      </c>
      <c r="Z1810" s="100" t="e">
        <f t="shared" si="226"/>
        <v>#DIV/0!</v>
      </c>
      <c r="AA1810" s="105" t="e">
        <f>+VLOOKUP(C1810,'Código Licitaciones'!$J$7:$J$31,1,0)</f>
        <v>#N/A</v>
      </c>
      <c r="AB1810" s="105">
        <f t="shared" si="227"/>
        <v>0</v>
      </c>
      <c r="AC1810" s="105" t="e">
        <f>+VLOOKUP(E1810,'Código Licitaciones'!$K$7:$K$50,1,0)</f>
        <v>#N/A</v>
      </c>
      <c r="AD1810" s="105">
        <f t="shared" si="228"/>
        <v>0</v>
      </c>
      <c r="AE1810" s="105" t="e">
        <f>+VLOOKUP(G1810,'Código Licitaciones'!$L$7:$L$50,1,0)</f>
        <v>#N/A</v>
      </c>
      <c r="AF1810" s="100" t="e">
        <f t="shared" si="229"/>
        <v>#DIV/0!</v>
      </c>
      <c r="AG1810" s="105" t="e">
        <f>+VLOOKUP(I1810,'Código Licitaciones'!$M$7:$M$50,1,0)</f>
        <v>#N/A</v>
      </c>
      <c r="AH1810" s="105" t="e">
        <f>+VLOOKUP(J1810,'Código Licitaciones'!$N$7:$N$50,1,0)</f>
        <v>#N/A</v>
      </c>
      <c r="AI1810" s="105">
        <f t="shared" si="224"/>
        <v>0</v>
      </c>
      <c r="AJ1810" s="105">
        <f t="shared" si="224"/>
        <v>0</v>
      </c>
      <c r="AK1810" s="106" t="e">
        <f>+VLOOKUP(M1810,'Código Barras'!$C$3:$C$1694,1,0)</f>
        <v>#N/A</v>
      </c>
      <c r="AL1810" s="100">
        <f t="shared" si="223"/>
        <v>0</v>
      </c>
      <c r="AM1810" s="100">
        <f t="shared" si="223"/>
        <v>0</v>
      </c>
      <c r="AN1810" s="100">
        <f t="shared" si="223"/>
        <v>0</v>
      </c>
      <c r="AO1810" s="100">
        <f t="shared" si="222"/>
        <v>0</v>
      </c>
      <c r="AP1810" s="100">
        <f t="shared" si="222"/>
        <v>0</v>
      </c>
      <c r="AQ1810" s="100">
        <f t="shared" si="222"/>
        <v>0</v>
      </c>
      <c r="AR1810" s="100" t="e">
        <f>VLOOKUP(C1810&amp;E1810&amp;G1810&amp;I1810&amp;J1810,'Código Licitaciones'!$I$8:$I$6500,1,0)</f>
        <v>#N/A</v>
      </c>
    </row>
    <row r="1811" spans="24:44" ht="18" x14ac:dyDescent="0.35">
      <c r="X1811" s="92">
        <f t="shared" si="225"/>
        <v>9</v>
      </c>
      <c r="Z1811" s="100" t="e">
        <f t="shared" si="226"/>
        <v>#DIV/0!</v>
      </c>
      <c r="AA1811" s="105" t="e">
        <f>+VLOOKUP(C1811,'Código Licitaciones'!$J$7:$J$31,1,0)</f>
        <v>#N/A</v>
      </c>
      <c r="AB1811" s="105">
        <f t="shared" si="227"/>
        <v>0</v>
      </c>
      <c r="AC1811" s="105" t="e">
        <f>+VLOOKUP(E1811,'Código Licitaciones'!$K$7:$K$50,1,0)</f>
        <v>#N/A</v>
      </c>
      <c r="AD1811" s="105">
        <f t="shared" si="228"/>
        <v>0</v>
      </c>
      <c r="AE1811" s="105" t="e">
        <f>+VLOOKUP(G1811,'Código Licitaciones'!$L$7:$L$50,1,0)</f>
        <v>#N/A</v>
      </c>
      <c r="AF1811" s="100" t="e">
        <f t="shared" si="229"/>
        <v>#DIV/0!</v>
      </c>
      <c r="AG1811" s="105" t="e">
        <f>+VLOOKUP(I1811,'Código Licitaciones'!$M$7:$M$50,1,0)</f>
        <v>#N/A</v>
      </c>
      <c r="AH1811" s="105" t="e">
        <f>+VLOOKUP(J1811,'Código Licitaciones'!$N$7:$N$50,1,0)</f>
        <v>#N/A</v>
      </c>
      <c r="AI1811" s="105">
        <f t="shared" si="224"/>
        <v>0</v>
      </c>
      <c r="AJ1811" s="105">
        <f t="shared" si="224"/>
        <v>0</v>
      </c>
      <c r="AK1811" s="106" t="e">
        <f>+VLOOKUP(M1811,'Código Barras'!$C$3:$C$1694,1,0)</f>
        <v>#N/A</v>
      </c>
      <c r="AL1811" s="100">
        <f t="shared" si="223"/>
        <v>0</v>
      </c>
      <c r="AM1811" s="100">
        <f t="shared" si="223"/>
        <v>0</v>
      </c>
      <c r="AN1811" s="100">
        <f t="shared" si="223"/>
        <v>0</v>
      </c>
      <c r="AO1811" s="100">
        <f t="shared" si="222"/>
        <v>0</v>
      </c>
      <c r="AP1811" s="100">
        <f t="shared" si="222"/>
        <v>0</v>
      </c>
      <c r="AQ1811" s="100">
        <f t="shared" si="222"/>
        <v>0</v>
      </c>
      <c r="AR1811" s="100" t="e">
        <f>VLOOKUP(C1811&amp;E1811&amp;G1811&amp;I1811&amp;J1811,'Código Licitaciones'!$I$8:$I$6500,1,0)</f>
        <v>#N/A</v>
      </c>
    </row>
    <row r="1812" spans="24:44" ht="18" x14ac:dyDescent="0.35">
      <c r="X1812" s="92">
        <f t="shared" si="225"/>
        <v>9</v>
      </c>
      <c r="Z1812" s="100" t="e">
        <f t="shared" si="226"/>
        <v>#DIV/0!</v>
      </c>
      <c r="AA1812" s="105" t="e">
        <f>+VLOOKUP(C1812,'Código Licitaciones'!$J$7:$J$31,1,0)</f>
        <v>#N/A</v>
      </c>
      <c r="AB1812" s="105">
        <f t="shared" si="227"/>
        <v>0</v>
      </c>
      <c r="AC1812" s="105" t="e">
        <f>+VLOOKUP(E1812,'Código Licitaciones'!$K$7:$K$50,1,0)</f>
        <v>#N/A</v>
      </c>
      <c r="AD1812" s="105">
        <f t="shared" si="228"/>
        <v>0</v>
      </c>
      <c r="AE1812" s="105" t="e">
        <f>+VLOOKUP(G1812,'Código Licitaciones'!$L$7:$L$50,1,0)</f>
        <v>#N/A</v>
      </c>
      <c r="AF1812" s="100" t="e">
        <f t="shared" si="229"/>
        <v>#DIV/0!</v>
      </c>
      <c r="AG1812" s="105" t="e">
        <f>+VLOOKUP(I1812,'Código Licitaciones'!$M$7:$M$50,1,0)</f>
        <v>#N/A</v>
      </c>
      <c r="AH1812" s="105" t="e">
        <f>+VLOOKUP(J1812,'Código Licitaciones'!$N$7:$N$50,1,0)</f>
        <v>#N/A</v>
      </c>
      <c r="AI1812" s="105">
        <f t="shared" si="224"/>
        <v>0</v>
      </c>
      <c r="AJ1812" s="105">
        <f t="shared" si="224"/>
        <v>0</v>
      </c>
      <c r="AK1812" s="106" t="e">
        <f>+VLOOKUP(M1812,'Código Barras'!$C$3:$C$1694,1,0)</f>
        <v>#N/A</v>
      </c>
      <c r="AL1812" s="100">
        <f t="shared" si="223"/>
        <v>0</v>
      </c>
      <c r="AM1812" s="100">
        <f t="shared" si="223"/>
        <v>0</v>
      </c>
      <c r="AN1812" s="100">
        <f t="shared" si="223"/>
        <v>0</v>
      </c>
      <c r="AO1812" s="100">
        <f t="shared" si="222"/>
        <v>0</v>
      </c>
      <c r="AP1812" s="100">
        <f t="shared" si="222"/>
        <v>0</v>
      </c>
      <c r="AQ1812" s="100">
        <f t="shared" si="222"/>
        <v>0</v>
      </c>
      <c r="AR1812" s="100" t="e">
        <f>VLOOKUP(C1812&amp;E1812&amp;G1812&amp;I1812&amp;J1812,'Código Licitaciones'!$I$8:$I$6500,1,0)</f>
        <v>#N/A</v>
      </c>
    </row>
    <row r="1813" spans="24:44" ht="18" x14ac:dyDescent="0.35">
      <c r="X1813" s="92">
        <f t="shared" si="225"/>
        <v>9</v>
      </c>
      <c r="Z1813" s="100" t="e">
        <f t="shared" si="226"/>
        <v>#DIV/0!</v>
      </c>
      <c r="AA1813" s="105" t="e">
        <f>+VLOOKUP(C1813,'Código Licitaciones'!$J$7:$J$31,1,0)</f>
        <v>#N/A</v>
      </c>
      <c r="AB1813" s="105">
        <f t="shared" si="227"/>
        <v>0</v>
      </c>
      <c r="AC1813" s="105" t="e">
        <f>+VLOOKUP(E1813,'Código Licitaciones'!$K$7:$K$50,1,0)</f>
        <v>#N/A</v>
      </c>
      <c r="AD1813" s="105">
        <f t="shared" si="228"/>
        <v>0</v>
      </c>
      <c r="AE1813" s="105" t="e">
        <f>+VLOOKUP(G1813,'Código Licitaciones'!$L$7:$L$50,1,0)</f>
        <v>#N/A</v>
      </c>
      <c r="AF1813" s="100" t="e">
        <f t="shared" si="229"/>
        <v>#DIV/0!</v>
      </c>
      <c r="AG1813" s="105" t="e">
        <f>+VLOOKUP(I1813,'Código Licitaciones'!$M$7:$M$50,1,0)</f>
        <v>#N/A</v>
      </c>
      <c r="AH1813" s="105" t="e">
        <f>+VLOOKUP(J1813,'Código Licitaciones'!$N$7:$N$50,1,0)</f>
        <v>#N/A</v>
      </c>
      <c r="AI1813" s="105">
        <f t="shared" si="224"/>
        <v>0</v>
      </c>
      <c r="AJ1813" s="105">
        <f t="shared" si="224"/>
        <v>0</v>
      </c>
      <c r="AK1813" s="106" t="e">
        <f>+VLOOKUP(M1813,'Código Barras'!$C$3:$C$1694,1,0)</f>
        <v>#N/A</v>
      </c>
      <c r="AL1813" s="100">
        <f t="shared" si="223"/>
        <v>0</v>
      </c>
      <c r="AM1813" s="100">
        <f t="shared" si="223"/>
        <v>0</v>
      </c>
      <c r="AN1813" s="100">
        <f t="shared" si="223"/>
        <v>0</v>
      </c>
      <c r="AO1813" s="100">
        <f t="shared" si="222"/>
        <v>0</v>
      </c>
      <c r="AP1813" s="100">
        <f t="shared" si="222"/>
        <v>0</v>
      </c>
      <c r="AQ1813" s="100">
        <f t="shared" si="222"/>
        <v>0</v>
      </c>
      <c r="AR1813" s="100" t="e">
        <f>VLOOKUP(C1813&amp;E1813&amp;G1813&amp;I1813&amp;J1813,'Código Licitaciones'!$I$8:$I$6500,1,0)</f>
        <v>#N/A</v>
      </c>
    </row>
    <row r="1814" spans="24:44" ht="18" x14ac:dyDescent="0.35">
      <c r="X1814" s="92">
        <f t="shared" si="225"/>
        <v>9</v>
      </c>
      <c r="Z1814" s="100" t="e">
        <f t="shared" si="226"/>
        <v>#DIV/0!</v>
      </c>
      <c r="AA1814" s="105" t="e">
        <f>+VLOOKUP(C1814,'Código Licitaciones'!$J$7:$J$31,1,0)</f>
        <v>#N/A</v>
      </c>
      <c r="AB1814" s="105">
        <f t="shared" si="227"/>
        <v>0</v>
      </c>
      <c r="AC1814" s="105" t="e">
        <f>+VLOOKUP(E1814,'Código Licitaciones'!$K$7:$K$50,1,0)</f>
        <v>#N/A</v>
      </c>
      <c r="AD1814" s="105">
        <f t="shared" si="228"/>
        <v>0</v>
      </c>
      <c r="AE1814" s="105" t="e">
        <f>+VLOOKUP(G1814,'Código Licitaciones'!$L$7:$L$50,1,0)</f>
        <v>#N/A</v>
      </c>
      <c r="AF1814" s="100" t="e">
        <f t="shared" si="229"/>
        <v>#DIV/0!</v>
      </c>
      <c r="AG1814" s="105" t="e">
        <f>+VLOOKUP(I1814,'Código Licitaciones'!$M$7:$M$50,1,0)</f>
        <v>#N/A</v>
      </c>
      <c r="AH1814" s="105" t="e">
        <f>+VLOOKUP(J1814,'Código Licitaciones'!$N$7:$N$50,1,0)</f>
        <v>#N/A</v>
      </c>
      <c r="AI1814" s="105">
        <f t="shared" si="224"/>
        <v>0</v>
      </c>
      <c r="AJ1814" s="105">
        <f t="shared" si="224"/>
        <v>0</v>
      </c>
      <c r="AK1814" s="106" t="e">
        <f>+VLOOKUP(M1814,'Código Barras'!$C$3:$C$1694,1,0)</f>
        <v>#N/A</v>
      </c>
      <c r="AL1814" s="100">
        <f t="shared" si="223"/>
        <v>0</v>
      </c>
      <c r="AM1814" s="100">
        <f t="shared" si="223"/>
        <v>0</v>
      </c>
      <c r="AN1814" s="100">
        <f t="shared" si="223"/>
        <v>0</v>
      </c>
      <c r="AO1814" s="100">
        <f t="shared" si="222"/>
        <v>0</v>
      </c>
      <c r="AP1814" s="100">
        <f t="shared" si="222"/>
        <v>0</v>
      </c>
      <c r="AQ1814" s="100">
        <f t="shared" si="222"/>
        <v>0</v>
      </c>
      <c r="AR1814" s="100" t="e">
        <f>VLOOKUP(C1814&amp;E1814&amp;G1814&amp;I1814&amp;J1814,'Código Licitaciones'!$I$8:$I$6500,1,0)</f>
        <v>#N/A</v>
      </c>
    </row>
    <row r="1815" spans="24:44" ht="18" x14ac:dyDescent="0.35">
      <c r="X1815" s="92">
        <f t="shared" si="225"/>
        <v>9</v>
      </c>
      <c r="Z1815" s="100" t="e">
        <f t="shared" si="226"/>
        <v>#DIV/0!</v>
      </c>
      <c r="AA1815" s="105" t="e">
        <f>+VLOOKUP(C1815,'Código Licitaciones'!$J$7:$J$31,1,0)</f>
        <v>#N/A</v>
      </c>
      <c r="AB1815" s="105">
        <f t="shared" si="227"/>
        <v>0</v>
      </c>
      <c r="AC1815" s="105" t="e">
        <f>+VLOOKUP(E1815,'Código Licitaciones'!$K$7:$K$50,1,0)</f>
        <v>#N/A</v>
      </c>
      <c r="AD1815" s="105">
        <f t="shared" si="228"/>
        <v>0</v>
      </c>
      <c r="AE1815" s="105" t="e">
        <f>+VLOOKUP(G1815,'Código Licitaciones'!$L$7:$L$50,1,0)</f>
        <v>#N/A</v>
      </c>
      <c r="AF1815" s="100" t="e">
        <f t="shared" si="229"/>
        <v>#DIV/0!</v>
      </c>
      <c r="AG1815" s="105" t="e">
        <f>+VLOOKUP(I1815,'Código Licitaciones'!$M$7:$M$50,1,0)</f>
        <v>#N/A</v>
      </c>
      <c r="AH1815" s="105" t="e">
        <f>+VLOOKUP(J1815,'Código Licitaciones'!$N$7:$N$50,1,0)</f>
        <v>#N/A</v>
      </c>
      <c r="AI1815" s="105">
        <f t="shared" si="224"/>
        <v>0</v>
      </c>
      <c r="AJ1815" s="105">
        <f t="shared" si="224"/>
        <v>0</v>
      </c>
      <c r="AK1815" s="106" t="e">
        <f>+VLOOKUP(M1815,'Código Barras'!$C$3:$C$1694,1,0)</f>
        <v>#N/A</v>
      </c>
      <c r="AL1815" s="100">
        <f t="shared" si="223"/>
        <v>0</v>
      </c>
      <c r="AM1815" s="100">
        <f t="shared" si="223"/>
        <v>0</v>
      </c>
      <c r="AN1815" s="100">
        <f t="shared" si="223"/>
        <v>0</v>
      </c>
      <c r="AO1815" s="100">
        <f t="shared" si="222"/>
        <v>0</v>
      </c>
      <c r="AP1815" s="100">
        <f t="shared" si="222"/>
        <v>0</v>
      </c>
      <c r="AQ1815" s="100">
        <f t="shared" si="222"/>
        <v>0</v>
      </c>
      <c r="AR1815" s="100" t="e">
        <f>VLOOKUP(C1815&amp;E1815&amp;G1815&amp;I1815&amp;J1815,'Código Licitaciones'!$I$8:$I$6500,1,0)</f>
        <v>#N/A</v>
      </c>
    </row>
    <row r="1816" spans="24:44" ht="18" x14ac:dyDescent="0.35">
      <c r="X1816" s="92">
        <f t="shared" si="225"/>
        <v>9</v>
      </c>
      <c r="Z1816" s="100" t="e">
        <f t="shared" si="226"/>
        <v>#DIV/0!</v>
      </c>
      <c r="AA1816" s="105" t="e">
        <f>+VLOOKUP(C1816,'Código Licitaciones'!$J$7:$J$31,1,0)</f>
        <v>#N/A</v>
      </c>
      <c r="AB1816" s="105">
        <f t="shared" si="227"/>
        <v>0</v>
      </c>
      <c r="AC1816" s="105" t="e">
        <f>+VLOOKUP(E1816,'Código Licitaciones'!$K$7:$K$50,1,0)</f>
        <v>#N/A</v>
      </c>
      <c r="AD1816" s="105">
        <f t="shared" si="228"/>
        <v>0</v>
      </c>
      <c r="AE1816" s="105" t="e">
        <f>+VLOOKUP(G1816,'Código Licitaciones'!$L$7:$L$50,1,0)</f>
        <v>#N/A</v>
      </c>
      <c r="AF1816" s="100" t="e">
        <f t="shared" si="229"/>
        <v>#DIV/0!</v>
      </c>
      <c r="AG1816" s="105" t="e">
        <f>+VLOOKUP(I1816,'Código Licitaciones'!$M$7:$M$50,1,0)</f>
        <v>#N/A</v>
      </c>
      <c r="AH1816" s="105" t="e">
        <f>+VLOOKUP(J1816,'Código Licitaciones'!$N$7:$N$50,1,0)</f>
        <v>#N/A</v>
      </c>
      <c r="AI1816" s="105">
        <f t="shared" si="224"/>
        <v>0</v>
      </c>
      <c r="AJ1816" s="105">
        <f t="shared" si="224"/>
        <v>0</v>
      </c>
      <c r="AK1816" s="106" t="e">
        <f>+VLOOKUP(M1816,'Código Barras'!$C$3:$C$1694,1,0)</f>
        <v>#N/A</v>
      </c>
      <c r="AL1816" s="100">
        <f t="shared" si="223"/>
        <v>0</v>
      </c>
      <c r="AM1816" s="100">
        <f t="shared" si="223"/>
        <v>0</v>
      </c>
      <c r="AN1816" s="100">
        <f t="shared" si="223"/>
        <v>0</v>
      </c>
      <c r="AO1816" s="100">
        <f t="shared" si="222"/>
        <v>0</v>
      </c>
      <c r="AP1816" s="100">
        <f t="shared" si="222"/>
        <v>0</v>
      </c>
      <c r="AQ1816" s="100">
        <f t="shared" si="222"/>
        <v>0</v>
      </c>
      <c r="AR1816" s="100" t="e">
        <f>VLOOKUP(C1816&amp;E1816&amp;G1816&amp;I1816&amp;J1816,'Código Licitaciones'!$I$8:$I$6500,1,0)</f>
        <v>#N/A</v>
      </c>
    </row>
    <row r="1817" spans="24:44" ht="18" x14ac:dyDescent="0.35">
      <c r="X1817" s="92">
        <f t="shared" si="225"/>
        <v>9</v>
      </c>
      <c r="Z1817" s="100" t="e">
        <f t="shared" si="226"/>
        <v>#DIV/0!</v>
      </c>
      <c r="AA1817" s="105" t="e">
        <f>+VLOOKUP(C1817,'Código Licitaciones'!$J$7:$J$31,1,0)</f>
        <v>#N/A</v>
      </c>
      <c r="AB1817" s="105">
        <f t="shared" si="227"/>
        <v>0</v>
      </c>
      <c r="AC1817" s="105" t="e">
        <f>+VLOOKUP(E1817,'Código Licitaciones'!$K$7:$K$50,1,0)</f>
        <v>#N/A</v>
      </c>
      <c r="AD1817" s="105">
        <f t="shared" si="228"/>
        <v>0</v>
      </c>
      <c r="AE1817" s="105" t="e">
        <f>+VLOOKUP(G1817,'Código Licitaciones'!$L$7:$L$50,1,0)</f>
        <v>#N/A</v>
      </c>
      <c r="AF1817" s="100" t="e">
        <f t="shared" si="229"/>
        <v>#DIV/0!</v>
      </c>
      <c r="AG1817" s="105" t="e">
        <f>+VLOOKUP(I1817,'Código Licitaciones'!$M$7:$M$50,1,0)</f>
        <v>#N/A</v>
      </c>
      <c r="AH1817" s="105" t="e">
        <f>+VLOOKUP(J1817,'Código Licitaciones'!$N$7:$N$50,1,0)</f>
        <v>#N/A</v>
      </c>
      <c r="AI1817" s="105">
        <f t="shared" si="224"/>
        <v>0</v>
      </c>
      <c r="AJ1817" s="105">
        <f t="shared" si="224"/>
        <v>0</v>
      </c>
      <c r="AK1817" s="106" t="e">
        <f>+VLOOKUP(M1817,'Código Barras'!$C$3:$C$1694,1,0)</f>
        <v>#N/A</v>
      </c>
      <c r="AL1817" s="100">
        <f t="shared" si="223"/>
        <v>0</v>
      </c>
      <c r="AM1817" s="100">
        <f t="shared" si="223"/>
        <v>0</v>
      </c>
      <c r="AN1817" s="100">
        <f t="shared" si="223"/>
        <v>0</v>
      </c>
      <c r="AO1817" s="100">
        <f t="shared" si="222"/>
        <v>0</v>
      </c>
      <c r="AP1817" s="100">
        <f t="shared" si="222"/>
        <v>0</v>
      </c>
      <c r="AQ1817" s="100">
        <f t="shared" si="222"/>
        <v>0</v>
      </c>
      <c r="AR1817" s="100" t="e">
        <f>VLOOKUP(C1817&amp;E1817&amp;G1817&amp;I1817&amp;J1817,'Código Licitaciones'!$I$8:$I$6500,1,0)</f>
        <v>#N/A</v>
      </c>
    </row>
    <row r="1818" spans="24:44" ht="18" x14ac:dyDescent="0.35">
      <c r="X1818" s="92">
        <f t="shared" si="225"/>
        <v>9</v>
      </c>
      <c r="Z1818" s="100" t="e">
        <f t="shared" si="226"/>
        <v>#DIV/0!</v>
      </c>
      <c r="AA1818" s="105" t="e">
        <f>+VLOOKUP(C1818,'Código Licitaciones'!$J$7:$J$31,1,0)</f>
        <v>#N/A</v>
      </c>
      <c r="AB1818" s="105">
        <f t="shared" si="227"/>
        <v>0</v>
      </c>
      <c r="AC1818" s="105" t="e">
        <f>+VLOOKUP(E1818,'Código Licitaciones'!$K$7:$K$50,1,0)</f>
        <v>#N/A</v>
      </c>
      <c r="AD1818" s="105">
        <f t="shared" si="228"/>
        <v>0</v>
      </c>
      <c r="AE1818" s="105" t="e">
        <f>+VLOOKUP(G1818,'Código Licitaciones'!$L$7:$L$50,1,0)</f>
        <v>#N/A</v>
      </c>
      <c r="AF1818" s="100" t="e">
        <f t="shared" si="229"/>
        <v>#DIV/0!</v>
      </c>
      <c r="AG1818" s="105" t="e">
        <f>+VLOOKUP(I1818,'Código Licitaciones'!$M$7:$M$50,1,0)</f>
        <v>#N/A</v>
      </c>
      <c r="AH1818" s="105" t="e">
        <f>+VLOOKUP(J1818,'Código Licitaciones'!$N$7:$N$50,1,0)</f>
        <v>#N/A</v>
      </c>
      <c r="AI1818" s="105">
        <f t="shared" si="224"/>
        <v>0</v>
      </c>
      <c r="AJ1818" s="105">
        <f t="shared" si="224"/>
        <v>0</v>
      </c>
      <c r="AK1818" s="106" t="e">
        <f>+VLOOKUP(M1818,'Código Barras'!$C$3:$C$1694,1,0)</f>
        <v>#N/A</v>
      </c>
      <c r="AL1818" s="100">
        <f t="shared" si="223"/>
        <v>0</v>
      </c>
      <c r="AM1818" s="100">
        <f t="shared" si="223"/>
        <v>0</v>
      </c>
      <c r="AN1818" s="100">
        <f t="shared" si="223"/>
        <v>0</v>
      </c>
      <c r="AO1818" s="100">
        <f t="shared" si="222"/>
        <v>0</v>
      </c>
      <c r="AP1818" s="100">
        <f t="shared" si="222"/>
        <v>0</v>
      </c>
      <c r="AQ1818" s="100">
        <f t="shared" si="222"/>
        <v>0</v>
      </c>
      <c r="AR1818" s="100" t="e">
        <f>VLOOKUP(C1818&amp;E1818&amp;G1818&amp;I1818&amp;J1818,'Código Licitaciones'!$I$8:$I$6500,1,0)</f>
        <v>#N/A</v>
      </c>
    </row>
    <row r="1819" spans="24:44" ht="18" x14ac:dyDescent="0.35">
      <c r="X1819" s="92">
        <f t="shared" si="225"/>
        <v>9</v>
      </c>
      <c r="Z1819" s="100" t="e">
        <f t="shared" si="226"/>
        <v>#DIV/0!</v>
      </c>
      <c r="AA1819" s="105" t="e">
        <f>+VLOOKUP(C1819,'Código Licitaciones'!$J$7:$J$31,1,0)</f>
        <v>#N/A</v>
      </c>
      <c r="AB1819" s="105">
        <f t="shared" si="227"/>
        <v>0</v>
      </c>
      <c r="AC1819" s="105" t="e">
        <f>+VLOOKUP(E1819,'Código Licitaciones'!$K$7:$K$50,1,0)</f>
        <v>#N/A</v>
      </c>
      <c r="AD1819" s="105">
        <f t="shared" si="228"/>
        <v>0</v>
      </c>
      <c r="AE1819" s="105" t="e">
        <f>+VLOOKUP(G1819,'Código Licitaciones'!$L$7:$L$50,1,0)</f>
        <v>#N/A</v>
      </c>
      <c r="AF1819" s="100" t="e">
        <f t="shared" si="229"/>
        <v>#DIV/0!</v>
      </c>
      <c r="AG1819" s="105" t="e">
        <f>+VLOOKUP(I1819,'Código Licitaciones'!$M$7:$M$50,1,0)</f>
        <v>#N/A</v>
      </c>
      <c r="AH1819" s="105" t="e">
        <f>+VLOOKUP(J1819,'Código Licitaciones'!$N$7:$N$50,1,0)</f>
        <v>#N/A</v>
      </c>
      <c r="AI1819" s="105">
        <f t="shared" si="224"/>
        <v>0</v>
      </c>
      <c r="AJ1819" s="105">
        <f t="shared" si="224"/>
        <v>0</v>
      </c>
      <c r="AK1819" s="106" t="e">
        <f>+VLOOKUP(M1819,'Código Barras'!$C$3:$C$1694,1,0)</f>
        <v>#N/A</v>
      </c>
      <c r="AL1819" s="100">
        <f t="shared" si="223"/>
        <v>0</v>
      </c>
      <c r="AM1819" s="100">
        <f t="shared" si="223"/>
        <v>0</v>
      </c>
      <c r="AN1819" s="100">
        <f t="shared" si="223"/>
        <v>0</v>
      </c>
      <c r="AO1819" s="100">
        <f t="shared" si="222"/>
        <v>0</v>
      </c>
      <c r="AP1819" s="100">
        <f t="shared" si="222"/>
        <v>0</v>
      </c>
      <c r="AQ1819" s="100">
        <f t="shared" si="222"/>
        <v>0</v>
      </c>
      <c r="AR1819" s="100" t="e">
        <f>VLOOKUP(C1819&amp;E1819&amp;G1819&amp;I1819&amp;J1819,'Código Licitaciones'!$I$8:$I$6500,1,0)</f>
        <v>#N/A</v>
      </c>
    </row>
    <row r="1820" spans="24:44" ht="18" x14ac:dyDescent="0.35">
      <c r="X1820" s="92">
        <f t="shared" si="225"/>
        <v>9</v>
      </c>
      <c r="Z1820" s="100" t="e">
        <f t="shared" si="226"/>
        <v>#DIV/0!</v>
      </c>
      <c r="AA1820" s="105" t="e">
        <f>+VLOOKUP(C1820,'Código Licitaciones'!$J$7:$J$31,1,0)</f>
        <v>#N/A</v>
      </c>
      <c r="AB1820" s="105">
        <f t="shared" si="227"/>
        <v>0</v>
      </c>
      <c r="AC1820" s="105" t="e">
        <f>+VLOOKUP(E1820,'Código Licitaciones'!$K$7:$K$50,1,0)</f>
        <v>#N/A</v>
      </c>
      <c r="AD1820" s="105">
        <f t="shared" si="228"/>
        <v>0</v>
      </c>
      <c r="AE1820" s="105" t="e">
        <f>+VLOOKUP(G1820,'Código Licitaciones'!$L$7:$L$50,1,0)</f>
        <v>#N/A</v>
      </c>
      <c r="AF1820" s="100" t="e">
        <f t="shared" si="229"/>
        <v>#DIV/0!</v>
      </c>
      <c r="AG1820" s="105" t="e">
        <f>+VLOOKUP(I1820,'Código Licitaciones'!$M$7:$M$50,1,0)</f>
        <v>#N/A</v>
      </c>
      <c r="AH1820" s="105" t="e">
        <f>+VLOOKUP(J1820,'Código Licitaciones'!$N$7:$N$50,1,0)</f>
        <v>#N/A</v>
      </c>
      <c r="AI1820" s="105">
        <f t="shared" si="224"/>
        <v>0</v>
      </c>
      <c r="AJ1820" s="105">
        <f t="shared" si="224"/>
        <v>0</v>
      </c>
      <c r="AK1820" s="106" t="e">
        <f>+VLOOKUP(M1820,'Código Barras'!$C$3:$C$1694,1,0)</f>
        <v>#N/A</v>
      </c>
      <c r="AL1820" s="100">
        <f t="shared" si="223"/>
        <v>0</v>
      </c>
      <c r="AM1820" s="100">
        <f t="shared" si="223"/>
        <v>0</v>
      </c>
      <c r="AN1820" s="100">
        <f t="shared" si="223"/>
        <v>0</v>
      </c>
      <c r="AO1820" s="100">
        <f t="shared" si="222"/>
        <v>0</v>
      </c>
      <c r="AP1820" s="100">
        <f t="shared" si="222"/>
        <v>0</v>
      </c>
      <c r="AQ1820" s="100">
        <f t="shared" si="222"/>
        <v>0</v>
      </c>
      <c r="AR1820" s="100" t="e">
        <f>VLOOKUP(C1820&amp;E1820&amp;G1820&amp;I1820&amp;J1820,'Código Licitaciones'!$I$8:$I$6500,1,0)</f>
        <v>#N/A</v>
      </c>
    </row>
    <row r="1821" spans="24:44" ht="18" x14ac:dyDescent="0.35">
      <c r="X1821" s="92">
        <f t="shared" si="225"/>
        <v>9</v>
      </c>
      <c r="Z1821" s="100" t="e">
        <f t="shared" si="226"/>
        <v>#DIV/0!</v>
      </c>
      <c r="AA1821" s="105" t="e">
        <f>+VLOOKUP(C1821,'Código Licitaciones'!$J$7:$J$31,1,0)</f>
        <v>#N/A</v>
      </c>
      <c r="AB1821" s="105">
        <f t="shared" si="227"/>
        <v>0</v>
      </c>
      <c r="AC1821" s="105" t="e">
        <f>+VLOOKUP(E1821,'Código Licitaciones'!$K$7:$K$50,1,0)</f>
        <v>#N/A</v>
      </c>
      <c r="AD1821" s="105">
        <f t="shared" si="228"/>
        <v>0</v>
      </c>
      <c r="AE1821" s="105" t="e">
        <f>+VLOOKUP(G1821,'Código Licitaciones'!$L$7:$L$50,1,0)</f>
        <v>#N/A</v>
      </c>
      <c r="AF1821" s="100" t="e">
        <f t="shared" si="229"/>
        <v>#DIV/0!</v>
      </c>
      <c r="AG1821" s="105" t="e">
        <f>+VLOOKUP(I1821,'Código Licitaciones'!$M$7:$M$50,1,0)</f>
        <v>#N/A</v>
      </c>
      <c r="AH1821" s="105" t="e">
        <f>+VLOOKUP(J1821,'Código Licitaciones'!$N$7:$N$50,1,0)</f>
        <v>#N/A</v>
      </c>
      <c r="AI1821" s="105">
        <f t="shared" si="224"/>
        <v>0</v>
      </c>
      <c r="AJ1821" s="105">
        <f t="shared" si="224"/>
        <v>0</v>
      </c>
      <c r="AK1821" s="106" t="e">
        <f>+VLOOKUP(M1821,'Código Barras'!$C$3:$C$1694,1,0)</f>
        <v>#N/A</v>
      </c>
      <c r="AL1821" s="100">
        <f t="shared" si="223"/>
        <v>0</v>
      </c>
      <c r="AM1821" s="100">
        <f t="shared" si="223"/>
        <v>0</v>
      </c>
      <c r="AN1821" s="100">
        <f t="shared" si="223"/>
        <v>0</v>
      </c>
      <c r="AO1821" s="100">
        <f t="shared" si="222"/>
        <v>0</v>
      </c>
      <c r="AP1821" s="100">
        <f t="shared" si="222"/>
        <v>0</v>
      </c>
      <c r="AQ1821" s="100">
        <f t="shared" si="222"/>
        <v>0</v>
      </c>
      <c r="AR1821" s="100" t="e">
        <f>VLOOKUP(C1821&amp;E1821&amp;G1821&amp;I1821&amp;J1821,'Código Licitaciones'!$I$8:$I$6500,1,0)</f>
        <v>#N/A</v>
      </c>
    </row>
    <row r="1822" spans="24:44" ht="18" x14ac:dyDescent="0.35">
      <c r="X1822" s="92">
        <f t="shared" si="225"/>
        <v>9</v>
      </c>
      <c r="Z1822" s="100" t="e">
        <f t="shared" si="226"/>
        <v>#DIV/0!</v>
      </c>
      <c r="AA1822" s="105" t="e">
        <f>+VLOOKUP(C1822,'Código Licitaciones'!$J$7:$J$31,1,0)</f>
        <v>#N/A</v>
      </c>
      <c r="AB1822" s="105">
        <f t="shared" si="227"/>
        <v>0</v>
      </c>
      <c r="AC1822" s="105" t="e">
        <f>+VLOOKUP(E1822,'Código Licitaciones'!$K$7:$K$50,1,0)</f>
        <v>#N/A</v>
      </c>
      <c r="AD1822" s="105">
        <f t="shared" si="228"/>
        <v>0</v>
      </c>
      <c r="AE1822" s="105" t="e">
        <f>+VLOOKUP(G1822,'Código Licitaciones'!$L$7:$L$50,1,0)</f>
        <v>#N/A</v>
      </c>
      <c r="AF1822" s="100" t="e">
        <f t="shared" si="229"/>
        <v>#DIV/0!</v>
      </c>
      <c r="AG1822" s="105" t="e">
        <f>+VLOOKUP(I1822,'Código Licitaciones'!$M$7:$M$50,1,0)</f>
        <v>#N/A</v>
      </c>
      <c r="AH1822" s="105" t="e">
        <f>+VLOOKUP(J1822,'Código Licitaciones'!$N$7:$N$50,1,0)</f>
        <v>#N/A</v>
      </c>
      <c r="AI1822" s="105">
        <f t="shared" si="224"/>
        <v>0</v>
      </c>
      <c r="AJ1822" s="105">
        <f t="shared" si="224"/>
        <v>0</v>
      </c>
      <c r="AK1822" s="106" t="e">
        <f>+VLOOKUP(M1822,'Código Barras'!$C$3:$C$1694,1,0)</f>
        <v>#N/A</v>
      </c>
      <c r="AL1822" s="100">
        <f t="shared" si="223"/>
        <v>0</v>
      </c>
      <c r="AM1822" s="100">
        <f t="shared" si="223"/>
        <v>0</v>
      </c>
      <c r="AN1822" s="100">
        <f t="shared" si="223"/>
        <v>0</v>
      </c>
      <c r="AO1822" s="100">
        <f t="shared" si="222"/>
        <v>0</v>
      </c>
      <c r="AP1822" s="100">
        <f t="shared" si="222"/>
        <v>0</v>
      </c>
      <c r="AQ1822" s="100">
        <f t="shared" si="222"/>
        <v>0</v>
      </c>
      <c r="AR1822" s="100" t="e">
        <f>VLOOKUP(C1822&amp;E1822&amp;G1822&amp;I1822&amp;J1822,'Código Licitaciones'!$I$8:$I$6500,1,0)</f>
        <v>#N/A</v>
      </c>
    </row>
    <row r="1823" spans="24:44" ht="18" x14ac:dyDescent="0.35">
      <c r="X1823" s="92">
        <f t="shared" si="225"/>
        <v>9</v>
      </c>
      <c r="Z1823" s="100" t="e">
        <f t="shared" si="226"/>
        <v>#DIV/0!</v>
      </c>
      <c r="AA1823" s="105" t="e">
        <f>+VLOOKUP(C1823,'Código Licitaciones'!$J$7:$J$31,1,0)</f>
        <v>#N/A</v>
      </c>
      <c r="AB1823" s="105">
        <f t="shared" si="227"/>
        <v>0</v>
      </c>
      <c r="AC1823" s="105" t="e">
        <f>+VLOOKUP(E1823,'Código Licitaciones'!$K$7:$K$50,1,0)</f>
        <v>#N/A</v>
      </c>
      <c r="AD1823" s="105">
        <f t="shared" si="228"/>
        <v>0</v>
      </c>
      <c r="AE1823" s="105" t="e">
        <f>+VLOOKUP(G1823,'Código Licitaciones'!$L$7:$L$50,1,0)</f>
        <v>#N/A</v>
      </c>
      <c r="AF1823" s="100" t="e">
        <f t="shared" si="229"/>
        <v>#DIV/0!</v>
      </c>
      <c r="AG1823" s="105" t="e">
        <f>+VLOOKUP(I1823,'Código Licitaciones'!$M$7:$M$50,1,0)</f>
        <v>#N/A</v>
      </c>
      <c r="AH1823" s="105" t="e">
        <f>+VLOOKUP(J1823,'Código Licitaciones'!$N$7:$N$50,1,0)</f>
        <v>#N/A</v>
      </c>
      <c r="AI1823" s="105">
        <f t="shared" si="224"/>
        <v>0</v>
      </c>
      <c r="AJ1823" s="105">
        <f t="shared" si="224"/>
        <v>0</v>
      </c>
      <c r="AK1823" s="106" t="e">
        <f>+VLOOKUP(M1823,'Código Barras'!$C$3:$C$1694,1,0)</f>
        <v>#N/A</v>
      </c>
      <c r="AL1823" s="100">
        <f t="shared" si="223"/>
        <v>0</v>
      </c>
      <c r="AM1823" s="100">
        <f t="shared" si="223"/>
        <v>0</v>
      </c>
      <c r="AN1823" s="100">
        <f t="shared" si="223"/>
        <v>0</v>
      </c>
      <c r="AO1823" s="100">
        <f t="shared" si="222"/>
        <v>0</v>
      </c>
      <c r="AP1823" s="100">
        <f t="shared" si="222"/>
        <v>0</v>
      </c>
      <c r="AQ1823" s="100">
        <f t="shared" si="222"/>
        <v>0</v>
      </c>
      <c r="AR1823" s="100" t="e">
        <f>VLOOKUP(C1823&amp;E1823&amp;G1823&amp;I1823&amp;J1823,'Código Licitaciones'!$I$8:$I$6500,1,0)</f>
        <v>#N/A</v>
      </c>
    </row>
    <row r="1824" spans="24:44" ht="18" x14ac:dyDescent="0.35">
      <c r="X1824" s="92">
        <f t="shared" si="225"/>
        <v>9</v>
      </c>
      <c r="Z1824" s="100" t="e">
        <f t="shared" si="226"/>
        <v>#DIV/0!</v>
      </c>
      <c r="AA1824" s="105" t="e">
        <f>+VLOOKUP(C1824,'Código Licitaciones'!$J$7:$J$31,1,0)</f>
        <v>#N/A</v>
      </c>
      <c r="AB1824" s="105">
        <f t="shared" si="227"/>
        <v>0</v>
      </c>
      <c r="AC1824" s="105" t="e">
        <f>+VLOOKUP(E1824,'Código Licitaciones'!$K$7:$K$50,1,0)</f>
        <v>#N/A</v>
      </c>
      <c r="AD1824" s="105">
        <f t="shared" si="228"/>
        <v>0</v>
      </c>
      <c r="AE1824" s="105" t="e">
        <f>+VLOOKUP(G1824,'Código Licitaciones'!$L$7:$L$50,1,0)</f>
        <v>#N/A</v>
      </c>
      <c r="AF1824" s="100" t="e">
        <f t="shared" si="229"/>
        <v>#DIV/0!</v>
      </c>
      <c r="AG1824" s="105" t="e">
        <f>+VLOOKUP(I1824,'Código Licitaciones'!$M$7:$M$50,1,0)</f>
        <v>#N/A</v>
      </c>
      <c r="AH1824" s="105" t="e">
        <f>+VLOOKUP(J1824,'Código Licitaciones'!$N$7:$N$50,1,0)</f>
        <v>#N/A</v>
      </c>
      <c r="AI1824" s="105">
        <f t="shared" si="224"/>
        <v>0</v>
      </c>
      <c r="AJ1824" s="105">
        <f t="shared" si="224"/>
        <v>0</v>
      </c>
      <c r="AK1824" s="106" t="e">
        <f>+VLOOKUP(M1824,'Código Barras'!$C$3:$C$1694,1,0)</f>
        <v>#N/A</v>
      </c>
      <c r="AL1824" s="100">
        <f t="shared" si="223"/>
        <v>0</v>
      </c>
      <c r="AM1824" s="100">
        <f t="shared" si="223"/>
        <v>0</v>
      </c>
      <c r="AN1824" s="100">
        <f t="shared" si="223"/>
        <v>0</v>
      </c>
      <c r="AO1824" s="100">
        <f t="shared" si="222"/>
        <v>0</v>
      </c>
      <c r="AP1824" s="100">
        <f t="shared" si="222"/>
        <v>0</v>
      </c>
      <c r="AQ1824" s="100">
        <f t="shared" si="222"/>
        <v>0</v>
      </c>
      <c r="AR1824" s="100" t="e">
        <f>VLOOKUP(C1824&amp;E1824&amp;G1824&amp;I1824&amp;J1824,'Código Licitaciones'!$I$8:$I$6500,1,0)</f>
        <v>#N/A</v>
      </c>
    </row>
    <row r="1825" spans="24:44" ht="18" x14ac:dyDescent="0.35">
      <c r="X1825" s="92">
        <f t="shared" si="225"/>
        <v>9</v>
      </c>
      <c r="Z1825" s="100" t="e">
        <f t="shared" si="226"/>
        <v>#DIV/0!</v>
      </c>
      <c r="AA1825" s="105" t="e">
        <f>+VLOOKUP(C1825,'Código Licitaciones'!$J$7:$J$31,1,0)</f>
        <v>#N/A</v>
      </c>
      <c r="AB1825" s="105">
        <f t="shared" si="227"/>
        <v>0</v>
      </c>
      <c r="AC1825" s="105" t="e">
        <f>+VLOOKUP(E1825,'Código Licitaciones'!$K$7:$K$50,1,0)</f>
        <v>#N/A</v>
      </c>
      <c r="AD1825" s="105">
        <f t="shared" si="228"/>
        <v>0</v>
      </c>
      <c r="AE1825" s="105" t="e">
        <f>+VLOOKUP(G1825,'Código Licitaciones'!$L$7:$L$50,1,0)</f>
        <v>#N/A</v>
      </c>
      <c r="AF1825" s="100" t="e">
        <f t="shared" si="229"/>
        <v>#DIV/0!</v>
      </c>
      <c r="AG1825" s="105" t="e">
        <f>+VLOOKUP(I1825,'Código Licitaciones'!$M$7:$M$50,1,0)</f>
        <v>#N/A</v>
      </c>
      <c r="AH1825" s="105" t="e">
        <f>+VLOOKUP(J1825,'Código Licitaciones'!$N$7:$N$50,1,0)</f>
        <v>#N/A</v>
      </c>
      <c r="AI1825" s="105">
        <f t="shared" si="224"/>
        <v>0</v>
      </c>
      <c r="AJ1825" s="105">
        <f t="shared" si="224"/>
        <v>0</v>
      </c>
      <c r="AK1825" s="106" t="e">
        <f>+VLOOKUP(M1825,'Código Barras'!$C$3:$C$1694,1,0)</f>
        <v>#N/A</v>
      </c>
      <c r="AL1825" s="100">
        <f t="shared" si="223"/>
        <v>0</v>
      </c>
      <c r="AM1825" s="100">
        <f t="shared" si="223"/>
        <v>0</v>
      </c>
      <c r="AN1825" s="100">
        <f t="shared" si="223"/>
        <v>0</v>
      </c>
      <c r="AO1825" s="100">
        <f t="shared" si="222"/>
        <v>0</v>
      </c>
      <c r="AP1825" s="100">
        <f t="shared" si="222"/>
        <v>0</v>
      </c>
      <c r="AQ1825" s="100">
        <f t="shared" si="222"/>
        <v>0</v>
      </c>
      <c r="AR1825" s="100" t="e">
        <f>VLOOKUP(C1825&amp;E1825&amp;G1825&amp;I1825&amp;J1825,'Código Licitaciones'!$I$8:$I$6500,1,0)</f>
        <v>#N/A</v>
      </c>
    </row>
    <row r="1826" spans="24:44" ht="18" x14ac:dyDescent="0.35">
      <c r="X1826" s="92">
        <f t="shared" si="225"/>
        <v>9</v>
      </c>
      <c r="Z1826" s="100" t="e">
        <f t="shared" si="226"/>
        <v>#DIV/0!</v>
      </c>
      <c r="AA1826" s="105" t="e">
        <f>+VLOOKUP(C1826,'Código Licitaciones'!$J$7:$J$31,1,0)</f>
        <v>#N/A</v>
      </c>
      <c r="AB1826" s="105">
        <f t="shared" si="227"/>
        <v>0</v>
      </c>
      <c r="AC1826" s="105" t="e">
        <f>+VLOOKUP(E1826,'Código Licitaciones'!$K$7:$K$50,1,0)</f>
        <v>#N/A</v>
      </c>
      <c r="AD1826" s="105">
        <f t="shared" si="228"/>
        <v>0</v>
      </c>
      <c r="AE1826" s="105" t="e">
        <f>+VLOOKUP(G1826,'Código Licitaciones'!$L$7:$L$50,1,0)</f>
        <v>#N/A</v>
      </c>
      <c r="AF1826" s="100" t="e">
        <f t="shared" si="229"/>
        <v>#DIV/0!</v>
      </c>
      <c r="AG1826" s="105" t="e">
        <f>+VLOOKUP(I1826,'Código Licitaciones'!$M$7:$M$50,1,0)</f>
        <v>#N/A</v>
      </c>
      <c r="AH1826" s="105" t="e">
        <f>+VLOOKUP(J1826,'Código Licitaciones'!$N$7:$N$50,1,0)</f>
        <v>#N/A</v>
      </c>
      <c r="AI1826" s="105">
        <f t="shared" si="224"/>
        <v>0</v>
      </c>
      <c r="AJ1826" s="105">
        <f t="shared" si="224"/>
        <v>0</v>
      </c>
      <c r="AK1826" s="106" t="e">
        <f>+VLOOKUP(M1826,'Código Barras'!$C$3:$C$1694,1,0)</f>
        <v>#N/A</v>
      </c>
      <c r="AL1826" s="100">
        <f t="shared" si="223"/>
        <v>0</v>
      </c>
      <c r="AM1826" s="100">
        <f t="shared" si="223"/>
        <v>0</v>
      </c>
      <c r="AN1826" s="100">
        <f t="shared" si="223"/>
        <v>0</v>
      </c>
      <c r="AO1826" s="100">
        <f t="shared" si="222"/>
        <v>0</v>
      </c>
      <c r="AP1826" s="100">
        <f t="shared" si="222"/>
        <v>0</v>
      </c>
      <c r="AQ1826" s="100">
        <f t="shared" si="222"/>
        <v>0</v>
      </c>
      <c r="AR1826" s="100" t="e">
        <f>VLOOKUP(C1826&amp;E1826&amp;G1826&amp;I1826&amp;J1826,'Código Licitaciones'!$I$8:$I$6500,1,0)</f>
        <v>#N/A</v>
      </c>
    </row>
    <row r="1827" spans="24:44" ht="18" x14ac:dyDescent="0.35">
      <c r="X1827" s="92">
        <f t="shared" si="225"/>
        <v>9</v>
      </c>
      <c r="Z1827" s="100" t="e">
        <f t="shared" si="226"/>
        <v>#DIV/0!</v>
      </c>
      <c r="AA1827" s="105" t="e">
        <f>+VLOOKUP(C1827,'Código Licitaciones'!$J$7:$J$31,1,0)</f>
        <v>#N/A</v>
      </c>
      <c r="AB1827" s="105">
        <f t="shared" si="227"/>
        <v>0</v>
      </c>
      <c r="AC1827" s="105" t="e">
        <f>+VLOOKUP(E1827,'Código Licitaciones'!$K$7:$K$50,1,0)</f>
        <v>#N/A</v>
      </c>
      <c r="AD1827" s="105">
        <f t="shared" si="228"/>
        <v>0</v>
      </c>
      <c r="AE1827" s="105" t="e">
        <f>+VLOOKUP(G1827,'Código Licitaciones'!$L$7:$L$50,1,0)</f>
        <v>#N/A</v>
      </c>
      <c r="AF1827" s="100" t="e">
        <f t="shared" si="229"/>
        <v>#DIV/0!</v>
      </c>
      <c r="AG1827" s="105" t="e">
        <f>+VLOOKUP(I1827,'Código Licitaciones'!$M$7:$M$50,1,0)</f>
        <v>#N/A</v>
      </c>
      <c r="AH1827" s="105" t="e">
        <f>+VLOOKUP(J1827,'Código Licitaciones'!$N$7:$N$50,1,0)</f>
        <v>#N/A</v>
      </c>
      <c r="AI1827" s="105">
        <f t="shared" si="224"/>
        <v>0</v>
      </c>
      <c r="AJ1827" s="105">
        <f t="shared" si="224"/>
        <v>0</v>
      </c>
      <c r="AK1827" s="106" t="e">
        <f>+VLOOKUP(M1827,'Código Barras'!$C$3:$C$1694,1,0)</f>
        <v>#N/A</v>
      </c>
      <c r="AL1827" s="100">
        <f t="shared" si="223"/>
        <v>0</v>
      </c>
      <c r="AM1827" s="100">
        <f t="shared" si="223"/>
        <v>0</v>
      </c>
      <c r="AN1827" s="100">
        <f t="shared" si="223"/>
        <v>0</v>
      </c>
      <c r="AO1827" s="100">
        <f t="shared" si="222"/>
        <v>0</v>
      </c>
      <c r="AP1827" s="100">
        <f t="shared" si="222"/>
        <v>0</v>
      </c>
      <c r="AQ1827" s="100">
        <f t="shared" si="222"/>
        <v>0</v>
      </c>
      <c r="AR1827" s="100" t="e">
        <f>VLOOKUP(C1827&amp;E1827&amp;G1827&amp;I1827&amp;J1827,'Código Licitaciones'!$I$8:$I$6500,1,0)</f>
        <v>#N/A</v>
      </c>
    </row>
    <row r="1828" spans="24:44" ht="18" x14ac:dyDescent="0.35">
      <c r="X1828" s="92">
        <f t="shared" si="225"/>
        <v>9</v>
      </c>
      <c r="Z1828" s="100" t="e">
        <f t="shared" si="226"/>
        <v>#DIV/0!</v>
      </c>
      <c r="AA1828" s="105" t="e">
        <f>+VLOOKUP(C1828,'Código Licitaciones'!$J$7:$J$31,1,0)</f>
        <v>#N/A</v>
      </c>
      <c r="AB1828" s="105">
        <f t="shared" si="227"/>
        <v>0</v>
      </c>
      <c r="AC1828" s="105" t="e">
        <f>+VLOOKUP(E1828,'Código Licitaciones'!$K$7:$K$50,1,0)</f>
        <v>#N/A</v>
      </c>
      <c r="AD1828" s="105">
        <f t="shared" si="228"/>
        <v>0</v>
      </c>
      <c r="AE1828" s="105" t="e">
        <f>+VLOOKUP(G1828,'Código Licitaciones'!$L$7:$L$50,1,0)</f>
        <v>#N/A</v>
      </c>
      <c r="AF1828" s="100" t="e">
        <f t="shared" si="229"/>
        <v>#DIV/0!</v>
      </c>
      <c r="AG1828" s="105" t="e">
        <f>+VLOOKUP(I1828,'Código Licitaciones'!$M$7:$M$50,1,0)</f>
        <v>#N/A</v>
      </c>
      <c r="AH1828" s="105" t="e">
        <f>+VLOOKUP(J1828,'Código Licitaciones'!$N$7:$N$50,1,0)</f>
        <v>#N/A</v>
      </c>
      <c r="AI1828" s="105">
        <f t="shared" si="224"/>
        <v>0</v>
      </c>
      <c r="AJ1828" s="105">
        <f t="shared" si="224"/>
        <v>0</v>
      </c>
      <c r="AK1828" s="106" t="e">
        <f>+VLOOKUP(M1828,'Código Barras'!$C$3:$C$1694,1,0)</f>
        <v>#N/A</v>
      </c>
      <c r="AL1828" s="100">
        <f t="shared" si="223"/>
        <v>0</v>
      </c>
      <c r="AM1828" s="100">
        <f t="shared" si="223"/>
        <v>0</v>
      </c>
      <c r="AN1828" s="100">
        <f t="shared" si="223"/>
        <v>0</v>
      </c>
      <c r="AO1828" s="100">
        <f t="shared" si="222"/>
        <v>0</v>
      </c>
      <c r="AP1828" s="100">
        <f t="shared" si="222"/>
        <v>0</v>
      </c>
      <c r="AQ1828" s="100">
        <f t="shared" si="222"/>
        <v>0</v>
      </c>
      <c r="AR1828" s="100" t="e">
        <f>VLOOKUP(C1828&amp;E1828&amp;G1828&amp;I1828&amp;J1828,'Código Licitaciones'!$I$8:$I$6500,1,0)</f>
        <v>#N/A</v>
      </c>
    </row>
    <row r="1829" spans="24:44" ht="18" x14ac:dyDescent="0.35">
      <c r="X1829" s="92">
        <f t="shared" si="225"/>
        <v>9</v>
      </c>
      <c r="Z1829" s="100" t="e">
        <f t="shared" si="226"/>
        <v>#DIV/0!</v>
      </c>
      <c r="AA1829" s="105" t="e">
        <f>+VLOOKUP(C1829,'Código Licitaciones'!$J$7:$J$31,1,0)</f>
        <v>#N/A</v>
      </c>
      <c r="AB1829" s="105">
        <f t="shared" si="227"/>
        <v>0</v>
      </c>
      <c r="AC1829" s="105" t="e">
        <f>+VLOOKUP(E1829,'Código Licitaciones'!$K$7:$K$50,1,0)</f>
        <v>#N/A</v>
      </c>
      <c r="AD1829" s="105">
        <f t="shared" si="228"/>
        <v>0</v>
      </c>
      <c r="AE1829" s="105" t="e">
        <f>+VLOOKUP(G1829,'Código Licitaciones'!$L$7:$L$50,1,0)</f>
        <v>#N/A</v>
      </c>
      <c r="AF1829" s="100" t="e">
        <f t="shared" si="229"/>
        <v>#DIV/0!</v>
      </c>
      <c r="AG1829" s="105" t="e">
        <f>+VLOOKUP(I1829,'Código Licitaciones'!$M$7:$M$50,1,0)</f>
        <v>#N/A</v>
      </c>
      <c r="AH1829" s="105" t="e">
        <f>+VLOOKUP(J1829,'Código Licitaciones'!$N$7:$N$50,1,0)</f>
        <v>#N/A</v>
      </c>
      <c r="AI1829" s="105">
        <f t="shared" si="224"/>
        <v>0</v>
      </c>
      <c r="AJ1829" s="105">
        <f t="shared" si="224"/>
        <v>0</v>
      </c>
      <c r="AK1829" s="106" t="e">
        <f>+VLOOKUP(M1829,'Código Barras'!$C$3:$C$1694,1,0)</f>
        <v>#N/A</v>
      </c>
      <c r="AL1829" s="100">
        <f t="shared" si="223"/>
        <v>0</v>
      </c>
      <c r="AM1829" s="100">
        <f t="shared" si="223"/>
        <v>0</v>
      </c>
      <c r="AN1829" s="100">
        <f t="shared" si="223"/>
        <v>0</v>
      </c>
      <c r="AO1829" s="100">
        <f t="shared" si="222"/>
        <v>0</v>
      </c>
      <c r="AP1829" s="100">
        <f t="shared" si="222"/>
        <v>0</v>
      </c>
      <c r="AQ1829" s="100">
        <f t="shared" si="222"/>
        <v>0</v>
      </c>
      <c r="AR1829" s="100" t="e">
        <f>VLOOKUP(C1829&amp;E1829&amp;G1829&amp;I1829&amp;J1829,'Código Licitaciones'!$I$8:$I$6500,1,0)</f>
        <v>#N/A</v>
      </c>
    </row>
    <row r="1830" spans="24:44" ht="18" x14ac:dyDescent="0.35">
      <c r="X1830" s="92">
        <f t="shared" si="225"/>
        <v>9</v>
      </c>
      <c r="Z1830" s="100" t="e">
        <f t="shared" si="226"/>
        <v>#DIV/0!</v>
      </c>
      <c r="AA1830" s="105" t="e">
        <f>+VLOOKUP(C1830,'Código Licitaciones'!$J$7:$J$31,1,0)</f>
        <v>#N/A</v>
      </c>
      <c r="AB1830" s="105">
        <f t="shared" si="227"/>
        <v>0</v>
      </c>
      <c r="AC1830" s="105" t="e">
        <f>+VLOOKUP(E1830,'Código Licitaciones'!$K$7:$K$50,1,0)</f>
        <v>#N/A</v>
      </c>
      <c r="AD1830" s="105">
        <f t="shared" si="228"/>
        <v>0</v>
      </c>
      <c r="AE1830" s="105" t="e">
        <f>+VLOOKUP(G1830,'Código Licitaciones'!$L$7:$L$50,1,0)</f>
        <v>#N/A</v>
      </c>
      <c r="AF1830" s="100" t="e">
        <f t="shared" si="229"/>
        <v>#DIV/0!</v>
      </c>
      <c r="AG1830" s="105" t="e">
        <f>+VLOOKUP(I1830,'Código Licitaciones'!$M$7:$M$50,1,0)</f>
        <v>#N/A</v>
      </c>
      <c r="AH1830" s="105" t="e">
        <f>+VLOOKUP(J1830,'Código Licitaciones'!$N$7:$N$50,1,0)</f>
        <v>#N/A</v>
      </c>
      <c r="AI1830" s="105">
        <f t="shared" si="224"/>
        <v>0</v>
      </c>
      <c r="AJ1830" s="105">
        <f t="shared" si="224"/>
        <v>0</v>
      </c>
      <c r="AK1830" s="106" t="e">
        <f>+VLOOKUP(M1830,'Código Barras'!$C$3:$C$1694,1,0)</f>
        <v>#N/A</v>
      </c>
      <c r="AL1830" s="100">
        <f t="shared" si="223"/>
        <v>0</v>
      </c>
      <c r="AM1830" s="100">
        <f t="shared" si="223"/>
        <v>0</v>
      </c>
      <c r="AN1830" s="100">
        <f t="shared" si="223"/>
        <v>0</v>
      </c>
      <c r="AO1830" s="100">
        <f t="shared" si="222"/>
        <v>0</v>
      </c>
      <c r="AP1830" s="100">
        <f t="shared" si="222"/>
        <v>0</v>
      </c>
      <c r="AQ1830" s="100">
        <f t="shared" si="222"/>
        <v>0</v>
      </c>
      <c r="AR1830" s="100" t="e">
        <f>VLOOKUP(C1830&amp;E1830&amp;G1830&amp;I1830&amp;J1830,'Código Licitaciones'!$I$8:$I$6500,1,0)</f>
        <v>#N/A</v>
      </c>
    </row>
    <row r="1831" spans="24:44" ht="18" x14ac:dyDescent="0.35">
      <c r="X1831" s="92">
        <f t="shared" si="225"/>
        <v>9</v>
      </c>
      <c r="Z1831" s="100" t="e">
        <f t="shared" si="226"/>
        <v>#DIV/0!</v>
      </c>
      <c r="AA1831" s="105" t="e">
        <f>+VLOOKUP(C1831,'Código Licitaciones'!$J$7:$J$31,1,0)</f>
        <v>#N/A</v>
      </c>
      <c r="AB1831" s="105">
        <f t="shared" si="227"/>
        <v>0</v>
      </c>
      <c r="AC1831" s="105" t="e">
        <f>+VLOOKUP(E1831,'Código Licitaciones'!$K$7:$K$50,1,0)</f>
        <v>#N/A</v>
      </c>
      <c r="AD1831" s="105">
        <f t="shared" si="228"/>
        <v>0</v>
      </c>
      <c r="AE1831" s="105" t="e">
        <f>+VLOOKUP(G1831,'Código Licitaciones'!$L$7:$L$50,1,0)</f>
        <v>#N/A</v>
      </c>
      <c r="AF1831" s="100" t="e">
        <f t="shared" si="229"/>
        <v>#DIV/0!</v>
      </c>
      <c r="AG1831" s="105" t="e">
        <f>+VLOOKUP(I1831,'Código Licitaciones'!$M$7:$M$50,1,0)</f>
        <v>#N/A</v>
      </c>
      <c r="AH1831" s="105" t="e">
        <f>+VLOOKUP(J1831,'Código Licitaciones'!$N$7:$N$50,1,0)</f>
        <v>#N/A</v>
      </c>
      <c r="AI1831" s="105">
        <f t="shared" si="224"/>
        <v>0</v>
      </c>
      <c r="AJ1831" s="105">
        <f t="shared" si="224"/>
        <v>0</v>
      </c>
      <c r="AK1831" s="106" t="e">
        <f>+VLOOKUP(M1831,'Código Barras'!$C$3:$C$1694,1,0)</f>
        <v>#N/A</v>
      </c>
      <c r="AL1831" s="100">
        <f t="shared" si="223"/>
        <v>0</v>
      </c>
      <c r="AM1831" s="100">
        <f t="shared" si="223"/>
        <v>0</v>
      </c>
      <c r="AN1831" s="100">
        <f t="shared" si="223"/>
        <v>0</v>
      </c>
      <c r="AO1831" s="100">
        <f t="shared" si="222"/>
        <v>0</v>
      </c>
      <c r="AP1831" s="100">
        <f t="shared" si="222"/>
        <v>0</v>
      </c>
      <c r="AQ1831" s="100">
        <f t="shared" si="222"/>
        <v>0</v>
      </c>
      <c r="AR1831" s="100" t="e">
        <f>VLOOKUP(C1831&amp;E1831&amp;G1831&amp;I1831&amp;J1831,'Código Licitaciones'!$I$8:$I$6500,1,0)</f>
        <v>#N/A</v>
      </c>
    </row>
    <row r="1832" spans="24:44" ht="18" x14ac:dyDescent="0.35">
      <c r="X1832" s="92">
        <f t="shared" si="225"/>
        <v>9</v>
      </c>
      <c r="Z1832" s="100" t="e">
        <f t="shared" si="226"/>
        <v>#DIV/0!</v>
      </c>
      <c r="AA1832" s="105" t="e">
        <f>+VLOOKUP(C1832,'Código Licitaciones'!$J$7:$J$31,1,0)</f>
        <v>#N/A</v>
      </c>
      <c r="AB1832" s="105">
        <f t="shared" si="227"/>
        <v>0</v>
      </c>
      <c r="AC1832" s="105" t="e">
        <f>+VLOOKUP(E1832,'Código Licitaciones'!$K$7:$K$50,1,0)</f>
        <v>#N/A</v>
      </c>
      <c r="AD1832" s="105">
        <f t="shared" si="228"/>
        <v>0</v>
      </c>
      <c r="AE1832" s="105" t="e">
        <f>+VLOOKUP(G1832,'Código Licitaciones'!$L$7:$L$50,1,0)</f>
        <v>#N/A</v>
      </c>
      <c r="AF1832" s="100" t="e">
        <f t="shared" si="229"/>
        <v>#DIV/0!</v>
      </c>
      <c r="AG1832" s="105" t="e">
        <f>+VLOOKUP(I1832,'Código Licitaciones'!$M$7:$M$50,1,0)</f>
        <v>#N/A</v>
      </c>
      <c r="AH1832" s="105" t="e">
        <f>+VLOOKUP(J1832,'Código Licitaciones'!$N$7:$N$50,1,0)</f>
        <v>#N/A</v>
      </c>
      <c r="AI1832" s="105">
        <f t="shared" si="224"/>
        <v>0</v>
      </c>
      <c r="AJ1832" s="105">
        <f t="shared" si="224"/>
        <v>0</v>
      </c>
      <c r="AK1832" s="106" t="e">
        <f>+VLOOKUP(M1832,'Código Barras'!$C$3:$C$1694,1,0)</f>
        <v>#N/A</v>
      </c>
      <c r="AL1832" s="100">
        <f t="shared" si="223"/>
        <v>0</v>
      </c>
      <c r="AM1832" s="100">
        <f t="shared" si="223"/>
        <v>0</v>
      </c>
      <c r="AN1832" s="100">
        <f t="shared" si="223"/>
        <v>0</v>
      </c>
      <c r="AO1832" s="100">
        <f t="shared" si="222"/>
        <v>0</v>
      </c>
      <c r="AP1832" s="100">
        <f t="shared" si="222"/>
        <v>0</v>
      </c>
      <c r="AQ1832" s="100">
        <f t="shared" si="222"/>
        <v>0</v>
      </c>
      <c r="AR1832" s="100" t="e">
        <f>VLOOKUP(C1832&amp;E1832&amp;G1832&amp;I1832&amp;J1832,'Código Licitaciones'!$I$8:$I$6500,1,0)</f>
        <v>#N/A</v>
      </c>
    </row>
    <row r="1833" spans="24:44" ht="18" x14ac:dyDescent="0.35">
      <c r="X1833" s="92">
        <f t="shared" si="225"/>
        <v>9</v>
      </c>
      <c r="Z1833" s="100" t="e">
        <f t="shared" si="226"/>
        <v>#DIV/0!</v>
      </c>
      <c r="AA1833" s="105" t="e">
        <f>+VLOOKUP(C1833,'Código Licitaciones'!$J$7:$J$31,1,0)</f>
        <v>#N/A</v>
      </c>
      <c r="AB1833" s="105">
        <f t="shared" si="227"/>
        <v>0</v>
      </c>
      <c r="AC1833" s="105" t="e">
        <f>+VLOOKUP(E1833,'Código Licitaciones'!$K$7:$K$50,1,0)</f>
        <v>#N/A</v>
      </c>
      <c r="AD1833" s="105">
        <f t="shared" si="228"/>
        <v>0</v>
      </c>
      <c r="AE1833" s="105" t="e">
        <f>+VLOOKUP(G1833,'Código Licitaciones'!$L$7:$L$50,1,0)</f>
        <v>#N/A</v>
      </c>
      <c r="AF1833" s="100" t="e">
        <f t="shared" si="229"/>
        <v>#DIV/0!</v>
      </c>
      <c r="AG1833" s="105" t="e">
        <f>+VLOOKUP(I1833,'Código Licitaciones'!$M$7:$M$50,1,0)</f>
        <v>#N/A</v>
      </c>
      <c r="AH1833" s="105" t="e">
        <f>+VLOOKUP(J1833,'Código Licitaciones'!$N$7:$N$50,1,0)</f>
        <v>#N/A</v>
      </c>
      <c r="AI1833" s="105">
        <f t="shared" si="224"/>
        <v>0</v>
      </c>
      <c r="AJ1833" s="105">
        <f t="shared" si="224"/>
        <v>0</v>
      </c>
      <c r="AK1833" s="106" t="e">
        <f>+VLOOKUP(M1833,'Código Barras'!$C$3:$C$1694,1,0)</f>
        <v>#N/A</v>
      </c>
      <c r="AL1833" s="100">
        <f t="shared" si="223"/>
        <v>0</v>
      </c>
      <c r="AM1833" s="100">
        <f t="shared" si="223"/>
        <v>0</v>
      </c>
      <c r="AN1833" s="100">
        <f t="shared" si="223"/>
        <v>0</v>
      </c>
      <c r="AO1833" s="100">
        <f t="shared" si="222"/>
        <v>0</v>
      </c>
      <c r="AP1833" s="100">
        <f t="shared" si="222"/>
        <v>0</v>
      </c>
      <c r="AQ1833" s="100">
        <f t="shared" si="222"/>
        <v>0</v>
      </c>
      <c r="AR1833" s="100" t="e">
        <f>VLOOKUP(C1833&amp;E1833&amp;G1833&amp;I1833&amp;J1833,'Código Licitaciones'!$I$8:$I$6500,1,0)</f>
        <v>#N/A</v>
      </c>
    </row>
    <row r="1834" spans="24:44" ht="18" x14ac:dyDescent="0.35">
      <c r="X1834" s="92">
        <f t="shared" si="225"/>
        <v>9</v>
      </c>
      <c r="Z1834" s="100" t="e">
        <f t="shared" si="226"/>
        <v>#DIV/0!</v>
      </c>
      <c r="AA1834" s="105" t="e">
        <f>+VLOOKUP(C1834,'Código Licitaciones'!$J$7:$J$31,1,0)</f>
        <v>#N/A</v>
      </c>
      <c r="AB1834" s="105">
        <f t="shared" si="227"/>
        <v>0</v>
      </c>
      <c r="AC1834" s="105" t="e">
        <f>+VLOOKUP(E1834,'Código Licitaciones'!$K$7:$K$50,1,0)</f>
        <v>#N/A</v>
      </c>
      <c r="AD1834" s="105">
        <f t="shared" si="228"/>
        <v>0</v>
      </c>
      <c r="AE1834" s="105" t="e">
        <f>+VLOOKUP(G1834,'Código Licitaciones'!$L$7:$L$50,1,0)</f>
        <v>#N/A</v>
      </c>
      <c r="AF1834" s="100" t="e">
        <f t="shared" si="229"/>
        <v>#DIV/0!</v>
      </c>
      <c r="AG1834" s="105" t="e">
        <f>+VLOOKUP(I1834,'Código Licitaciones'!$M$7:$M$50,1,0)</f>
        <v>#N/A</v>
      </c>
      <c r="AH1834" s="105" t="e">
        <f>+VLOOKUP(J1834,'Código Licitaciones'!$N$7:$N$50,1,0)</f>
        <v>#N/A</v>
      </c>
      <c r="AI1834" s="105">
        <f t="shared" si="224"/>
        <v>0</v>
      </c>
      <c r="AJ1834" s="105">
        <f t="shared" si="224"/>
        <v>0</v>
      </c>
      <c r="AK1834" s="106" t="e">
        <f>+VLOOKUP(M1834,'Código Barras'!$C$3:$C$1694,1,0)</f>
        <v>#N/A</v>
      </c>
      <c r="AL1834" s="100">
        <f t="shared" si="223"/>
        <v>0</v>
      </c>
      <c r="AM1834" s="100">
        <f t="shared" si="223"/>
        <v>0</v>
      </c>
      <c r="AN1834" s="100">
        <f t="shared" si="223"/>
        <v>0</v>
      </c>
      <c r="AO1834" s="100">
        <f t="shared" si="222"/>
        <v>0</v>
      </c>
      <c r="AP1834" s="100">
        <f t="shared" si="222"/>
        <v>0</v>
      </c>
      <c r="AQ1834" s="100">
        <f t="shared" si="222"/>
        <v>0</v>
      </c>
      <c r="AR1834" s="100" t="e">
        <f>VLOOKUP(C1834&amp;E1834&amp;G1834&amp;I1834&amp;J1834,'Código Licitaciones'!$I$8:$I$6500,1,0)</f>
        <v>#N/A</v>
      </c>
    </row>
    <row r="1835" spans="24:44" ht="18" x14ac:dyDescent="0.35">
      <c r="X1835" s="92">
        <f t="shared" si="225"/>
        <v>9</v>
      </c>
      <c r="Z1835" s="100" t="e">
        <f t="shared" si="226"/>
        <v>#DIV/0!</v>
      </c>
      <c r="AA1835" s="105" t="e">
        <f>+VLOOKUP(C1835,'Código Licitaciones'!$J$7:$J$31,1,0)</f>
        <v>#N/A</v>
      </c>
      <c r="AB1835" s="105">
        <f t="shared" si="227"/>
        <v>0</v>
      </c>
      <c r="AC1835" s="105" t="e">
        <f>+VLOOKUP(E1835,'Código Licitaciones'!$K$7:$K$50,1,0)</f>
        <v>#N/A</v>
      </c>
      <c r="AD1835" s="105">
        <f t="shared" si="228"/>
        <v>0</v>
      </c>
      <c r="AE1835" s="105" t="e">
        <f>+VLOOKUP(G1835,'Código Licitaciones'!$L$7:$L$50,1,0)</f>
        <v>#N/A</v>
      </c>
      <c r="AF1835" s="100" t="e">
        <f t="shared" si="229"/>
        <v>#DIV/0!</v>
      </c>
      <c r="AG1835" s="105" t="e">
        <f>+VLOOKUP(I1835,'Código Licitaciones'!$M$7:$M$50,1,0)</f>
        <v>#N/A</v>
      </c>
      <c r="AH1835" s="105" t="e">
        <f>+VLOOKUP(J1835,'Código Licitaciones'!$N$7:$N$50,1,0)</f>
        <v>#N/A</v>
      </c>
      <c r="AI1835" s="105">
        <f t="shared" si="224"/>
        <v>0</v>
      </c>
      <c r="AJ1835" s="105">
        <f t="shared" si="224"/>
        <v>0</v>
      </c>
      <c r="AK1835" s="106" t="e">
        <f>+VLOOKUP(M1835,'Código Barras'!$C$3:$C$1694,1,0)</f>
        <v>#N/A</v>
      </c>
      <c r="AL1835" s="100">
        <f t="shared" si="223"/>
        <v>0</v>
      </c>
      <c r="AM1835" s="100">
        <f t="shared" si="223"/>
        <v>0</v>
      </c>
      <c r="AN1835" s="100">
        <f t="shared" si="223"/>
        <v>0</v>
      </c>
      <c r="AO1835" s="100">
        <f t="shared" si="223"/>
        <v>0</v>
      </c>
      <c r="AP1835" s="100">
        <f t="shared" si="223"/>
        <v>0</v>
      </c>
      <c r="AQ1835" s="100">
        <f t="shared" si="223"/>
        <v>0</v>
      </c>
      <c r="AR1835" s="100" t="e">
        <f>VLOOKUP(C1835&amp;E1835&amp;G1835&amp;I1835&amp;J1835,'Código Licitaciones'!$I$8:$I$6500,1,0)</f>
        <v>#N/A</v>
      </c>
    </row>
    <row r="1836" spans="24:44" ht="18" x14ac:dyDescent="0.35">
      <c r="X1836" s="92">
        <f t="shared" si="225"/>
        <v>9</v>
      </c>
      <c r="Z1836" s="100" t="e">
        <f t="shared" si="226"/>
        <v>#DIV/0!</v>
      </c>
      <c r="AA1836" s="105" t="e">
        <f>+VLOOKUP(C1836,'Código Licitaciones'!$J$7:$J$31,1,0)</f>
        <v>#N/A</v>
      </c>
      <c r="AB1836" s="105">
        <f t="shared" si="227"/>
        <v>0</v>
      </c>
      <c r="AC1836" s="105" t="e">
        <f>+VLOOKUP(E1836,'Código Licitaciones'!$K$7:$K$50,1,0)</f>
        <v>#N/A</v>
      </c>
      <c r="AD1836" s="105">
        <f t="shared" si="228"/>
        <v>0</v>
      </c>
      <c r="AE1836" s="105" t="e">
        <f>+VLOOKUP(G1836,'Código Licitaciones'!$L$7:$L$50,1,0)</f>
        <v>#N/A</v>
      </c>
      <c r="AF1836" s="100" t="e">
        <f t="shared" si="229"/>
        <v>#DIV/0!</v>
      </c>
      <c r="AG1836" s="105" t="e">
        <f>+VLOOKUP(I1836,'Código Licitaciones'!$M$7:$M$50,1,0)</f>
        <v>#N/A</v>
      </c>
      <c r="AH1836" s="105" t="e">
        <f>+VLOOKUP(J1836,'Código Licitaciones'!$N$7:$N$50,1,0)</f>
        <v>#N/A</v>
      </c>
      <c r="AI1836" s="105">
        <f t="shared" si="224"/>
        <v>0</v>
      </c>
      <c r="AJ1836" s="105">
        <f t="shared" si="224"/>
        <v>0</v>
      </c>
      <c r="AK1836" s="106" t="e">
        <f>+VLOOKUP(M1836,'Código Barras'!$C$3:$C$1694,1,0)</f>
        <v>#N/A</v>
      </c>
      <c r="AL1836" s="100">
        <f t="shared" ref="AL1836:AQ1878" si="230">IF(OR(ISNUMBER(N1836),N1836=0),N1836,1/0)</f>
        <v>0</v>
      </c>
      <c r="AM1836" s="100">
        <f t="shared" si="230"/>
        <v>0</v>
      </c>
      <c r="AN1836" s="100">
        <f t="shared" si="230"/>
        <v>0</v>
      </c>
      <c r="AO1836" s="100">
        <f t="shared" si="230"/>
        <v>0</v>
      </c>
      <c r="AP1836" s="100">
        <f t="shared" si="230"/>
        <v>0</v>
      </c>
      <c r="AQ1836" s="100">
        <f t="shared" si="230"/>
        <v>0</v>
      </c>
      <c r="AR1836" s="100" t="e">
        <f>VLOOKUP(C1836&amp;E1836&amp;G1836&amp;I1836&amp;J1836,'Código Licitaciones'!$I$8:$I$6500,1,0)</f>
        <v>#N/A</v>
      </c>
    </row>
    <row r="1837" spans="24:44" ht="18" x14ac:dyDescent="0.35">
      <c r="X1837" s="92">
        <f t="shared" si="225"/>
        <v>9</v>
      </c>
      <c r="Z1837" s="100" t="e">
        <f t="shared" si="226"/>
        <v>#DIV/0!</v>
      </c>
      <c r="AA1837" s="105" t="e">
        <f>+VLOOKUP(C1837,'Código Licitaciones'!$J$7:$J$31,1,0)</f>
        <v>#N/A</v>
      </c>
      <c r="AB1837" s="105">
        <f t="shared" si="227"/>
        <v>0</v>
      </c>
      <c r="AC1837" s="105" t="e">
        <f>+VLOOKUP(E1837,'Código Licitaciones'!$K$7:$K$50,1,0)</f>
        <v>#N/A</v>
      </c>
      <c r="AD1837" s="105">
        <f t="shared" si="228"/>
        <v>0</v>
      </c>
      <c r="AE1837" s="105" t="e">
        <f>+VLOOKUP(G1837,'Código Licitaciones'!$L$7:$L$50,1,0)</f>
        <v>#N/A</v>
      </c>
      <c r="AF1837" s="100" t="e">
        <f t="shared" si="229"/>
        <v>#DIV/0!</v>
      </c>
      <c r="AG1837" s="105" t="e">
        <f>+VLOOKUP(I1837,'Código Licitaciones'!$M$7:$M$50,1,0)</f>
        <v>#N/A</v>
      </c>
      <c r="AH1837" s="105" t="e">
        <f>+VLOOKUP(J1837,'Código Licitaciones'!$N$7:$N$50,1,0)</f>
        <v>#N/A</v>
      </c>
      <c r="AI1837" s="105">
        <f t="shared" si="224"/>
        <v>0</v>
      </c>
      <c r="AJ1837" s="105">
        <f t="shared" si="224"/>
        <v>0</v>
      </c>
      <c r="AK1837" s="106" t="e">
        <f>+VLOOKUP(M1837,'Código Barras'!$C$3:$C$1694,1,0)</f>
        <v>#N/A</v>
      </c>
      <c r="AL1837" s="100">
        <f t="shared" si="230"/>
        <v>0</v>
      </c>
      <c r="AM1837" s="100">
        <f t="shared" si="230"/>
        <v>0</v>
      </c>
      <c r="AN1837" s="100">
        <f t="shared" si="230"/>
        <v>0</v>
      </c>
      <c r="AO1837" s="100">
        <f t="shared" si="230"/>
        <v>0</v>
      </c>
      <c r="AP1837" s="100">
        <f t="shared" si="230"/>
        <v>0</v>
      </c>
      <c r="AQ1837" s="100">
        <f t="shared" si="230"/>
        <v>0</v>
      </c>
      <c r="AR1837" s="100" t="e">
        <f>VLOOKUP(C1837&amp;E1837&amp;G1837&amp;I1837&amp;J1837,'Código Licitaciones'!$I$8:$I$6500,1,0)</f>
        <v>#N/A</v>
      </c>
    </row>
    <row r="1838" spans="24:44" ht="18" x14ac:dyDescent="0.35">
      <c r="X1838" s="92">
        <f t="shared" si="225"/>
        <v>9</v>
      </c>
      <c r="Z1838" s="100" t="e">
        <f t="shared" si="226"/>
        <v>#DIV/0!</v>
      </c>
      <c r="AA1838" s="105" t="e">
        <f>+VLOOKUP(C1838,'Código Licitaciones'!$J$7:$J$31,1,0)</f>
        <v>#N/A</v>
      </c>
      <c r="AB1838" s="105">
        <f t="shared" si="227"/>
        <v>0</v>
      </c>
      <c r="AC1838" s="105" t="e">
        <f>+VLOOKUP(E1838,'Código Licitaciones'!$K$7:$K$50,1,0)</f>
        <v>#N/A</v>
      </c>
      <c r="AD1838" s="105">
        <f t="shared" si="228"/>
        <v>0</v>
      </c>
      <c r="AE1838" s="105" t="e">
        <f>+VLOOKUP(G1838,'Código Licitaciones'!$L$7:$L$50,1,0)</f>
        <v>#N/A</v>
      </c>
      <c r="AF1838" s="100" t="e">
        <f t="shared" si="229"/>
        <v>#DIV/0!</v>
      </c>
      <c r="AG1838" s="105" t="e">
        <f>+VLOOKUP(I1838,'Código Licitaciones'!$M$7:$M$50,1,0)</f>
        <v>#N/A</v>
      </c>
      <c r="AH1838" s="105" t="e">
        <f>+VLOOKUP(J1838,'Código Licitaciones'!$N$7:$N$50,1,0)</f>
        <v>#N/A</v>
      </c>
      <c r="AI1838" s="105">
        <f t="shared" si="224"/>
        <v>0</v>
      </c>
      <c r="AJ1838" s="105">
        <f t="shared" si="224"/>
        <v>0</v>
      </c>
      <c r="AK1838" s="106" t="e">
        <f>+VLOOKUP(M1838,'Código Barras'!$C$3:$C$1694,1,0)</f>
        <v>#N/A</v>
      </c>
      <c r="AL1838" s="100">
        <f t="shared" si="230"/>
        <v>0</v>
      </c>
      <c r="AM1838" s="100">
        <f t="shared" si="230"/>
        <v>0</v>
      </c>
      <c r="AN1838" s="100">
        <f t="shared" si="230"/>
        <v>0</v>
      </c>
      <c r="AO1838" s="100">
        <f t="shared" si="230"/>
        <v>0</v>
      </c>
      <c r="AP1838" s="100">
        <f t="shared" si="230"/>
        <v>0</v>
      </c>
      <c r="AQ1838" s="100">
        <f t="shared" si="230"/>
        <v>0</v>
      </c>
      <c r="AR1838" s="100" t="e">
        <f>VLOOKUP(C1838&amp;E1838&amp;G1838&amp;I1838&amp;J1838,'Código Licitaciones'!$I$8:$I$6500,1,0)</f>
        <v>#N/A</v>
      </c>
    </row>
    <row r="1839" spans="24:44" ht="18" x14ac:dyDescent="0.35">
      <c r="X1839" s="92">
        <f t="shared" si="225"/>
        <v>9</v>
      </c>
      <c r="Z1839" s="100" t="e">
        <f t="shared" si="226"/>
        <v>#DIV/0!</v>
      </c>
      <c r="AA1839" s="105" t="e">
        <f>+VLOOKUP(C1839,'Código Licitaciones'!$J$7:$J$31,1,0)</f>
        <v>#N/A</v>
      </c>
      <c r="AB1839" s="105">
        <f t="shared" si="227"/>
        <v>0</v>
      </c>
      <c r="AC1839" s="105" t="e">
        <f>+VLOOKUP(E1839,'Código Licitaciones'!$K$7:$K$50,1,0)</f>
        <v>#N/A</v>
      </c>
      <c r="AD1839" s="105">
        <f t="shared" si="228"/>
        <v>0</v>
      </c>
      <c r="AE1839" s="105" t="e">
        <f>+VLOOKUP(G1839,'Código Licitaciones'!$L$7:$L$50,1,0)</f>
        <v>#N/A</v>
      </c>
      <c r="AF1839" s="100" t="e">
        <f t="shared" si="229"/>
        <v>#DIV/0!</v>
      </c>
      <c r="AG1839" s="105" t="e">
        <f>+VLOOKUP(I1839,'Código Licitaciones'!$M$7:$M$50,1,0)</f>
        <v>#N/A</v>
      </c>
      <c r="AH1839" s="105" t="e">
        <f>+VLOOKUP(J1839,'Código Licitaciones'!$N$7:$N$50,1,0)</f>
        <v>#N/A</v>
      </c>
      <c r="AI1839" s="105">
        <f t="shared" si="224"/>
        <v>0</v>
      </c>
      <c r="AJ1839" s="105">
        <f t="shared" si="224"/>
        <v>0</v>
      </c>
      <c r="AK1839" s="106" t="e">
        <f>+VLOOKUP(M1839,'Código Barras'!$C$3:$C$1694,1,0)</f>
        <v>#N/A</v>
      </c>
      <c r="AL1839" s="100">
        <f t="shared" si="230"/>
        <v>0</v>
      </c>
      <c r="AM1839" s="100">
        <f t="shared" si="230"/>
        <v>0</v>
      </c>
      <c r="AN1839" s="100">
        <f t="shared" si="230"/>
        <v>0</v>
      </c>
      <c r="AO1839" s="100">
        <f t="shared" si="230"/>
        <v>0</v>
      </c>
      <c r="AP1839" s="100">
        <f t="shared" si="230"/>
        <v>0</v>
      </c>
      <c r="AQ1839" s="100">
        <f t="shared" si="230"/>
        <v>0</v>
      </c>
      <c r="AR1839" s="100" t="e">
        <f>VLOOKUP(C1839&amp;E1839&amp;G1839&amp;I1839&amp;J1839,'Código Licitaciones'!$I$8:$I$6500,1,0)</f>
        <v>#N/A</v>
      </c>
    </row>
    <row r="1840" spans="24:44" ht="18" x14ac:dyDescent="0.35">
      <c r="X1840" s="92">
        <f t="shared" si="225"/>
        <v>9</v>
      </c>
      <c r="Z1840" s="100" t="e">
        <f t="shared" si="226"/>
        <v>#DIV/0!</v>
      </c>
      <c r="AA1840" s="105" t="e">
        <f>+VLOOKUP(C1840,'Código Licitaciones'!$J$7:$J$31,1,0)</f>
        <v>#N/A</v>
      </c>
      <c r="AB1840" s="105">
        <f t="shared" si="227"/>
        <v>0</v>
      </c>
      <c r="AC1840" s="105" t="e">
        <f>+VLOOKUP(E1840,'Código Licitaciones'!$K$7:$K$50,1,0)</f>
        <v>#N/A</v>
      </c>
      <c r="AD1840" s="105">
        <f t="shared" si="228"/>
        <v>0</v>
      </c>
      <c r="AE1840" s="105" t="e">
        <f>+VLOOKUP(G1840,'Código Licitaciones'!$L$7:$L$50,1,0)</f>
        <v>#N/A</v>
      </c>
      <c r="AF1840" s="100" t="e">
        <f t="shared" si="229"/>
        <v>#DIV/0!</v>
      </c>
      <c r="AG1840" s="105" t="e">
        <f>+VLOOKUP(I1840,'Código Licitaciones'!$M$7:$M$50,1,0)</f>
        <v>#N/A</v>
      </c>
      <c r="AH1840" s="105" t="e">
        <f>+VLOOKUP(J1840,'Código Licitaciones'!$N$7:$N$50,1,0)</f>
        <v>#N/A</v>
      </c>
      <c r="AI1840" s="105">
        <f t="shared" si="224"/>
        <v>0</v>
      </c>
      <c r="AJ1840" s="105">
        <f t="shared" si="224"/>
        <v>0</v>
      </c>
      <c r="AK1840" s="106" t="e">
        <f>+VLOOKUP(M1840,'Código Barras'!$C$3:$C$1694,1,0)</f>
        <v>#N/A</v>
      </c>
      <c r="AL1840" s="100">
        <f t="shared" si="230"/>
        <v>0</v>
      </c>
      <c r="AM1840" s="100">
        <f t="shared" si="230"/>
        <v>0</v>
      </c>
      <c r="AN1840" s="100">
        <f t="shared" si="230"/>
        <v>0</v>
      </c>
      <c r="AO1840" s="100">
        <f t="shared" si="230"/>
        <v>0</v>
      </c>
      <c r="AP1840" s="100">
        <f t="shared" si="230"/>
        <v>0</v>
      </c>
      <c r="AQ1840" s="100">
        <f t="shared" si="230"/>
        <v>0</v>
      </c>
      <c r="AR1840" s="100" t="e">
        <f>VLOOKUP(C1840&amp;E1840&amp;G1840&amp;I1840&amp;J1840,'Código Licitaciones'!$I$8:$I$6500,1,0)</f>
        <v>#N/A</v>
      </c>
    </row>
    <row r="1841" spans="24:44" ht="18" x14ac:dyDescent="0.35">
      <c r="X1841" s="92">
        <f t="shared" si="225"/>
        <v>9</v>
      </c>
      <c r="Z1841" s="100" t="e">
        <f t="shared" si="226"/>
        <v>#DIV/0!</v>
      </c>
      <c r="AA1841" s="105" t="e">
        <f>+VLOOKUP(C1841,'Código Licitaciones'!$J$7:$J$31,1,0)</f>
        <v>#N/A</v>
      </c>
      <c r="AB1841" s="105">
        <f t="shared" si="227"/>
        <v>0</v>
      </c>
      <c r="AC1841" s="105" t="e">
        <f>+VLOOKUP(E1841,'Código Licitaciones'!$K$7:$K$50,1,0)</f>
        <v>#N/A</v>
      </c>
      <c r="AD1841" s="105">
        <f t="shared" si="228"/>
        <v>0</v>
      </c>
      <c r="AE1841" s="105" t="e">
        <f>+VLOOKUP(G1841,'Código Licitaciones'!$L$7:$L$50,1,0)</f>
        <v>#N/A</v>
      </c>
      <c r="AF1841" s="100" t="e">
        <f t="shared" si="229"/>
        <v>#DIV/0!</v>
      </c>
      <c r="AG1841" s="105" t="e">
        <f>+VLOOKUP(I1841,'Código Licitaciones'!$M$7:$M$50,1,0)</f>
        <v>#N/A</v>
      </c>
      <c r="AH1841" s="105" t="e">
        <f>+VLOOKUP(J1841,'Código Licitaciones'!$N$7:$N$50,1,0)</f>
        <v>#N/A</v>
      </c>
      <c r="AI1841" s="105">
        <f t="shared" si="224"/>
        <v>0</v>
      </c>
      <c r="AJ1841" s="105">
        <f t="shared" si="224"/>
        <v>0</v>
      </c>
      <c r="AK1841" s="106" t="e">
        <f>+VLOOKUP(M1841,'Código Barras'!$C$3:$C$1694,1,0)</f>
        <v>#N/A</v>
      </c>
      <c r="AL1841" s="100">
        <f t="shared" si="230"/>
        <v>0</v>
      </c>
      <c r="AM1841" s="100">
        <f t="shared" si="230"/>
        <v>0</v>
      </c>
      <c r="AN1841" s="100">
        <f t="shared" si="230"/>
        <v>0</v>
      </c>
      <c r="AO1841" s="100">
        <f t="shared" si="230"/>
        <v>0</v>
      </c>
      <c r="AP1841" s="100">
        <f t="shared" si="230"/>
        <v>0</v>
      </c>
      <c r="AQ1841" s="100">
        <f t="shared" si="230"/>
        <v>0</v>
      </c>
      <c r="AR1841" s="100" t="e">
        <f>VLOOKUP(C1841&amp;E1841&amp;G1841&amp;I1841&amp;J1841,'Código Licitaciones'!$I$8:$I$6500,1,0)</f>
        <v>#N/A</v>
      </c>
    </row>
    <row r="1842" spans="24:44" ht="18" x14ac:dyDescent="0.35">
      <c r="X1842" s="92">
        <f t="shared" si="225"/>
        <v>9</v>
      </c>
      <c r="Z1842" s="100" t="e">
        <f t="shared" si="226"/>
        <v>#DIV/0!</v>
      </c>
      <c r="AA1842" s="105" t="e">
        <f>+VLOOKUP(C1842,'Código Licitaciones'!$J$7:$J$31,1,0)</f>
        <v>#N/A</v>
      </c>
      <c r="AB1842" s="105">
        <f t="shared" si="227"/>
        <v>0</v>
      </c>
      <c r="AC1842" s="105" t="e">
        <f>+VLOOKUP(E1842,'Código Licitaciones'!$K$7:$K$50,1,0)</f>
        <v>#N/A</v>
      </c>
      <c r="AD1842" s="105">
        <f t="shared" si="228"/>
        <v>0</v>
      </c>
      <c r="AE1842" s="105" t="e">
        <f>+VLOOKUP(G1842,'Código Licitaciones'!$L$7:$L$50,1,0)</f>
        <v>#N/A</v>
      </c>
      <c r="AF1842" s="100" t="e">
        <f t="shared" si="229"/>
        <v>#DIV/0!</v>
      </c>
      <c r="AG1842" s="105" t="e">
        <f>+VLOOKUP(I1842,'Código Licitaciones'!$M$7:$M$50,1,0)</f>
        <v>#N/A</v>
      </c>
      <c r="AH1842" s="105" t="e">
        <f>+VLOOKUP(J1842,'Código Licitaciones'!$N$7:$N$50,1,0)</f>
        <v>#N/A</v>
      </c>
      <c r="AI1842" s="105">
        <f t="shared" si="224"/>
        <v>0</v>
      </c>
      <c r="AJ1842" s="105">
        <f t="shared" si="224"/>
        <v>0</v>
      </c>
      <c r="AK1842" s="106" t="e">
        <f>+VLOOKUP(M1842,'Código Barras'!$C$3:$C$1694,1,0)</f>
        <v>#N/A</v>
      </c>
      <c r="AL1842" s="100">
        <f t="shared" si="230"/>
        <v>0</v>
      </c>
      <c r="AM1842" s="100">
        <f t="shared" si="230"/>
        <v>0</v>
      </c>
      <c r="AN1842" s="100">
        <f t="shared" si="230"/>
        <v>0</v>
      </c>
      <c r="AO1842" s="100">
        <f t="shared" si="230"/>
        <v>0</v>
      </c>
      <c r="AP1842" s="100">
        <f t="shared" si="230"/>
        <v>0</v>
      </c>
      <c r="AQ1842" s="100">
        <f t="shared" si="230"/>
        <v>0</v>
      </c>
      <c r="AR1842" s="100" t="e">
        <f>VLOOKUP(C1842&amp;E1842&amp;G1842&amp;I1842&amp;J1842,'Código Licitaciones'!$I$8:$I$6500,1,0)</f>
        <v>#N/A</v>
      </c>
    </row>
    <row r="1843" spans="24:44" ht="18" x14ac:dyDescent="0.35">
      <c r="X1843" s="92">
        <f t="shared" si="225"/>
        <v>9</v>
      </c>
      <c r="Z1843" s="100" t="e">
        <f t="shared" si="226"/>
        <v>#DIV/0!</v>
      </c>
      <c r="AA1843" s="105" t="e">
        <f>+VLOOKUP(C1843,'Código Licitaciones'!$J$7:$J$31,1,0)</f>
        <v>#N/A</v>
      </c>
      <c r="AB1843" s="105">
        <f t="shared" si="227"/>
        <v>0</v>
      </c>
      <c r="AC1843" s="105" t="e">
        <f>+VLOOKUP(E1843,'Código Licitaciones'!$K$7:$K$50,1,0)</f>
        <v>#N/A</v>
      </c>
      <c r="AD1843" s="105">
        <f t="shared" si="228"/>
        <v>0</v>
      </c>
      <c r="AE1843" s="105" t="e">
        <f>+VLOOKUP(G1843,'Código Licitaciones'!$L$7:$L$50,1,0)</f>
        <v>#N/A</v>
      </c>
      <c r="AF1843" s="100" t="e">
        <f t="shared" si="229"/>
        <v>#DIV/0!</v>
      </c>
      <c r="AG1843" s="105" t="e">
        <f>+VLOOKUP(I1843,'Código Licitaciones'!$M$7:$M$50,1,0)</f>
        <v>#N/A</v>
      </c>
      <c r="AH1843" s="105" t="e">
        <f>+VLOOKUP(J1843,'Código Licitaciones'!$N$7:$N$50,1,0)</f>
        <v>#N/A</v>
      </c>
      <c r="AI1843" s="105">
        <f t="shared" ref="AI1843:AJ1906" si="231">+K1843</f>
        <v>0</v>
      </c>
      <c r="AJ1843" s="105">
        <f t="shared" si="231"/>
        <v>0</v>
      </c>
      <c r="AK1843" s="106" t="e">
        <f>+VLOOKUP(M1843,'Código Barras'!$C$3:$C$1694,1,0)</f>
        <v>#N/A</v>
      </c>
      <c r="AL1843" s="100">
        <f t="shared" si="230"/>
        <v>0</v>
      </c>
      <c r="AM1843" s="100">
        <f t="shared" si="230"/>
        <v>0</v>
      </c>
      <c r="AN1843" s="100">
        <f t="shared" si="230"/>
        <v>0</v>
      </c>
      <c r="AO1843" s="100">
        <f t="shared" si="230"/>
        <v>0</v>
      </c>
      <c r="AP1843" s="100">
        <f t="shared" si="230"/>
        <v>0</v>
      </c>
      <c r="AQ1843" s="100">
        <f t="shared" si="230"/>
        <v>0</v>
      </c>
      <c r="AR1843" s="100" t="e">
        <f>VLOOKUP(C1843&amp;E1843&amp;G1843&amp;I1843&amp;J1843,'Código Licitaciones'!$I$8:$I$6500,1,0)</f>
        <v>#N/A</v>
      </c>
    </row>
    <row r="1844" spans="24:44" ht="18" x14ac:dyDescent="0.35">
      <c r="X1844" s="92">
        <f t="shared" si="225"/>
        <v>9</v>
      </c>
      <c r="Z1844" s="100" t="e">
        <f t="shared" si="226"/>
        <v>#DIV/0!</v>
      </c>
      <c r="AA1844" s="105" t="e">
        <f>+VLOOKUP(C1844,'Código Licitaciones'!$J$7:$J$31,1,0)</f>
        <v>#N/A</v>
      </c>
      <c r="AB1844" s="105">
        <f t="shared" si="227"/>
        <v>0</v>
      </c>
      <c r="AC1844" s="105" t="e">
        <f>+VLOOKUP(E1844,'Código Licitaciones'!$K$7:$K$50,1,0)</f>
        <v>#N/A</v>
      </c>
      <c r="AD1844" s="105">
        <f t="shared" si="228"/>
        <v>0</v>
      </c>
      <c r="AE1844" s="105" t="e">
        <f>+VLOOKUP(G1844,'Código Licitaciones'!$L$7:$L$50,1,0)</f>
        <v>#N/A</v>
      </c>
      <c r="AF1844" s="100" t="e">
        <f t="shared" si="229"/>
        <v>#DIV/0!</v>
      </c>
      <c r="AG1844" s="105" t="e">
        <f>+VLOOKUP(I1844,'Código Licitaciones'!$M$7:$M$50,1,0)</f>
        <v>#N/A</v>
      </c>
      <c r="AH1844" s="105" t="e">
        <f>+VLOOKUP(J1844,'Código Licitaciones'!$N$7:$N$50,1,0)</f>
        <v>#N/A</v>
      </c>
      <c r="AI1844" s="105">
        <f t="shared" si="231"/>
        <v>0</v>
      </c>
      <c r="AJ1844" s="105">
        <f t="shared" si="231"/>
        <v>0</v>
      </c>
      <c r="AK1844" s="106" t="e">
        <f>+VLOOKUP(M1844,'Código Barras'!$C$3:$C$1694,1,0)</f>
        <v>#N/A</v>
      </c>
      <c r="AL1844" s="100">
        <f t="shared" si="230"/>
        <v>0</v>
      </c>
      <c r="AM1844" s="100">
        <f t="shared" si="230"/>
        <v>0</v>
      </c>
      <c r="AN1844" s="100">
        <f t="shared" si="230"/>
        <v>0</v>
      </c>
      <c r="AO1844" s="100">
        <f t="shared" si="230"/>
        <v>0</v>
      </c>
      <c r="AP1844" s="100">
        <f t="shared" si="230"/>
        <v>0</v>
      </c>
      <c r="AQ1844" s="100">
        <f t="shared" si="230"/>
        <v>0</v>
      </c>
      <c r="AR1844" s="100" t="e">
        <f>VLOOKUP(C1844&amp;E1844&amp;G1844&amp;I1844&amp;J1844,'Código Licitaciones'!$I$8:$I$6500,1,0)</f>
        <v>#N/A</v>
      </c>
    </row>
    <row r="1845" spans="24:44" ht="18" x14ac:dyDescent="0.35">
      <c r="X1845" s="92">
        <f t="shared" si="225"/>
        <v>9</v>
      </c>
      <c r="Z1845" s="100" t="e">
        <f t="shared" si="226"/>
        <v>#DIV/0!</v>
      </c>
      <c r="AA1845" s="105" t="e">
        <f>+VLOOKUP(C1845,'Código Licitaciones'!$J$7:$J$31,1,0)</f>
        <v>#N/A</v>
      </c>
      <c r="AB1845" s="105">
        <f t="shared" si="227"/>
        <v>0</v>
      </c>
      <c r="AC1845" s="105" t="e">
        <f>+VLOOKUP(E1845,'Código Licitaciones'!$K$7:$K$50,1,0)</f>
        <v>#N/A</v>
      </c>
      <c r="AD1845" s="105">
        <f t="shared" si="228"/>
        <v>0</v>
      </c>
      <c r="AE1845" s="105" t="e">
        <f>+VLOOKUP(G1845,'Código Licitaciones'!$L$7:$L$50,1,0)</f>
        <v>#N/A</v>
      </c>
      <c r="AF1845" s="100" t="e">
        <f t="shared" si="229"/>
        <v>#DIV/0!</v>
      </c>
      <c r="AG1845" s="105" t="e">
        <f>+VLOOKUP(I1845,'Código Licitaciones'!$M$7:$M$50,1,0)</f>
        <v>#N/A</v>
      </c>
      <c r="AH1845" s="105" t="e">
        <f>+VLOOKUP(J1845,'Código Licitaciones'!$N$7:$N$50,1,0)</f>
        <v>#N/A</v>
      </c>
      <c r="AI1845" s="105">
        <f t="shared" si="231"/>
        <v>0</v>
      </c>
      <c r="AJ1845" s="105">
        <f t="shared" si="231"/>
        <v>0</v>
      </c>
      <c r="AK1845" s="106" t="e">
        <f>+VLOOKUP(M1845,'Código Barras'!$C$3:$C$1694,1,0)</f>
        <v>#N/A</v>
      </c>
      <c r="AL1845" s="100">
        <f t="shared" si="230"/>
        <v>0</v>
      </c>
      <c r="AM1845" s="100">
        <f t="shared" si="230"/>
        <v>0</v>
      </c>
      <c r="AN1845" s="100">
        <f t="shared" si="230"/>
        <v>0</v>
      </c>
      <c r="AO1845" s="100">
        <f t="shared" si="230"/>
        <v>0</v>
      </c>
      <c r="AP1845" s="100">
        <f t="shared" si="230"/>
        <v>0</v>
      </c>
      <c r="AQ1845" s="100">
        <f t="shared" si="230"/>
        <v>0</v>
      </c>
      <c r="AR1845" s="100" t="e">
        <f>VLOOKUP(C1845&amp;E1845&amp;G1845&amp;I1845&amp;J1845,'Código Licitaciones'!$I$8:$I$6500,1,0)</f>
        <v>#N/A</v>
      </c>
    </row>
    <row r="1846" spans="24:44" ht="18" x14ac:dyDescent="0.35">
      <c r="X1846" s="92">
        <f t="shared" si="225"/>
        <v>9</v>
      </c>
      <c r="Z1846" s="100" t="e">
        <f t="shared" si="226"/>
        <v>#DIV/0!</v>
      </c>
      <c r="AA1846" s="105" t="e">
        <f>+VLOOKUP(C1846,'Código Licitaciones'!$J$7:$J$31,1,0)</f>
        <v>#N/A</v>
      </c>
      <c r="AB1846" s="105">
        <f t="shared" si="227"/>
        <v>0</v>
      </c>
      <c r="AC1846" s="105" t="e">
        <f>+VLOOKUP(E1846,'Código Licitaciones'!$K$7:$K$50,1,0)</f>
        <v>#N/A</v>
      </c>
      <c r="AD1846" s="105">
        <f t="shared" si="228"/>
        <v>0</v>
      </c>
      <c r="AE1846" s="105" t="e">
        <f>+VLOOKUP(G1846,'Código Licitaciones'!$L$7:$L$50,1,0)</f>
        <v>#N/A</v>
      </c>
      <c r="AF1846" s="100" t="e">
        <f t="shared" si="229"/>
        <v>#DIV/0!</v>
      </c>
      <c r="AG1846" s="105" t="e">
        <f>+VLOOKUP(I1846,'Código Licitaciones'!$M$7:$M$50,1,0)</f>
        <v>#N/A</v>
      </c>
      <c r="AH1846" s="105" t="e">
        <f>+VLOOKUP(J1846,'Código Licitaciones'!$N$7:$N$50,1,0)</f>
        <v>#N/A</v>
      </c>
      <c r="AI1846" s="105">
        <f t="shared" si="231"/>
        <v>0</v>
      </c>
      <c r="AJ1846" s="105">
        <f t="shared" si="231"/>
        <v>0</v>
      </c>
      <c r="AK1846" s="106" t="e">
        <f>+VLOOKUP(M1846,'Código Barras'!$C$3:$C$1694,1,0)</f>
        <v>#N/A</v>
      </c>
      <c r="AL1846" s="100">
        <f t="shared" si="230"/>
        <v>0</v>
      </c>
      <c r="AM1846" s="100">
        <f t="shared" si="230"/>
        <v>0</v>
      </c>
      <c r="AN1846" s="100">
        <f t="shared" si="230"/>
        <v>0</v>
      </c>
      <c r="AO1846" s="100">
        <f t="shared" si="230"/>
        <v>0</v>
      </c>
      <c r="AP1846" s="100">
        <f t="shared" si="230"/>
        <v>0</v>
      </c>
      <c r="AQ1846" s="100">
        <f t="shared" si="230"/>
        <v>0</v>
      </c>
      <c r="AR1846" s="100" t="e">
        <f>VLOOKUP(C1846&amp;E1846&amp;G1846&amp;I1846&amp;J1846,'Código Licitaciones'!$I$8:$I$6500,1,0)</f>
        <v>#N/A</v>
      </c>
    </row>
    <row r="1847" spans="24:44" ht="18" x14ac:dyDescent="0.35">
      <c r="X1847" s="92">
        <f t="shared" si="225"/>
        <v>9</v>
      </c>
      <c r="Z1847" s="100" t="e">
        <f t="shared" si="226"/>
        <v>#DIV/0!</v>
      </c>
      <c r="AA1847" s="105" t="e">
        <f>+VLOOKUP(C1847,'Código Licitaciones'!$J$7:$J$31,1,0)</f>
        <v>#N/A</v>
      </c>
      <c r="AB1847" s="105">
        <f t="shared" si="227"/>
        <v>0</v>
      </c>
      <c r="AC1847" s="105" t="e">
        <f>+VLOOKUP(E1847,'Código Licitaciones'!$K$7:$K$50,1,0)</f>
        <v>#N/A</v>
      </c>
      <c r="AD1847" s="105">
        <f t="shared" si="228"/>
        <v>0</v>
      </c>
      <c r="AE1847" s="105" t="e">
        <f>+VLOOKUP(G1847,'Código Licitaciones'!$L$7:$L$50,1,0)</f>
        <v>#N/A</v>
      </c>
      <c r="AF1847" s="100" t="e">
        <f t="shared" si="229"/>
        <v>#DIV/0!</v>
      </c>
      <c r="AG1847" s="105" t="e">
        <f>+VLOOKUP(I1847,'Código Licitaciones'!$M$7:$M$50,1,0)</f>
        <v>#N/A</v>
      </c>
      <c r="AH1847" s="105" t="e">
        <f>+VLOOKUP(J1847,'Código Licitaciones'!$N$7:$N$50,1,0)</f>
        <v>#N/A</v>
      </c>
      <c r="AI1847" s="105">
        <f t="shared" si="231"/>
        <v>0</v>
      </c>
      <c r="AJ1847" s="105">
        <f t="shared" si="231"/>
        <v>0</v>
      </c>
      <c r="AK1847" s="106" t="e">
        <f>+VLOOKUP(M1847,'Código Barras'!$C$3:$C$1694,1,0)</f>
        <v>#N/A</v>
      </c>
      <c r="AL1847" s="100">
        <f t="shared" si="230"/>
        <v>0</v>
      </c>
      <c r="AM1847" s="100">
        <f t="shared" si="230"/>
        <v>0</v>
      </c>
      <c r="AN1847" s="100">
        <f t="shared" si="230"/>
        <v>0</v>
      </c>
      <c r="AO1847" s="100">
        <f t="shared" si="230"/>
        <v>0</v>
      </c>
      <c r="AP1847" s="100">
        <f t="shared" si="230"/>
        <v>0</v>
      </c>
      <c r="AQ1847" s="100">
        <f t="shared" si="230"/>
        <v>0</v>
      </c>
      <c r="AR1847" s="100" t="e">
        <f>VLOOKUP(C1847&amp;E1847&amp;G1847&amp;I1847&amp;J1847,'Código Licitaciones'!$I$8:$I$6500,1,0)</f>
        <v>#N/A</v>
      </c>
    </row>
    <row r="1848" spans="24:44" ht="18" x14ac:dyDescent="0.35">
      <c r="X1848" s="92">
        <f t="shared" si="225"/>
        <v>9</v>
      </c>
      <c r="Z1848" s="100" t="e">
        <f t="shared" si="226"/>
        <v>#DIV/0!</v>
      </c>
      <c r="AA1848" s="105" t="e">
        <f>+VLOOKUP(C1848,'Código Licitaciones'!$J$7:$J$31,1,0)</f>
        <v>#N/A</v>
      </c>
      <c r="AB1848" s="105">
        <f t="shared" si="227"/>
        <v>0</v>
      </c>
      <c r="AC1848" s="105" t="e">
        <f>+VLOOKUP(E1848,'Código Licitaciones'!$K$7:$K$50,1,0)</f>
        <v>#N/A</v>
      </c>
      <c r="AD1848" s="105">
        <f t="shared" si="228"/>
        <v>0</v>
      </c>
      <c r="AE1848" s="105" t="e">
        <f>+VLOOKUP(G1848,'Código Licitaciones'!$L$7:$L$50,1,0)</f>
        <v>#N/A</v>
      </c>
      <c r="AF1848" s="100" t="e">
        <f t="shared" si="229"/>
        <v>#DIV/0!</v>
      </c>
      <c r="AG1848" s="105" t="e">
        <f>+VLOOKUP(I1848,'Código Licitaciones'!$M$7:$M$50,1,0)</f>
        <v>#N/A</v>
      </c>
      <c r="AH1848" s="105" t="e">
        <f>+VLOOKUP(J1848,'Código Licitaciones'!$N$7:$N$50,1,0)</f>
        <v>#N/A</v>
      </c>
      <c r="AI1848" s="105">
        <f t="shared" si="231"/>
        <v>0</v>
      </c>
      <c r="AJ1848" s="105">
        <f t="shared" si="231"/>
        <v>0</v>
      </c>
      <c r="AK1848" s="106" t="e">
        <f>+VLOOKUP(M1848,'Código Barras'!$C$3:$C$1694,1,0)</f>
        <v>#N/A</v>
      </c>
      <c r="AL1848" s="100">
        <f t="shared" si="230"/>
        <v>0</v>
      </c>
      <c r="AM1848" s="100">
        <f t="shared" si="230"/>
        <v>0</v>
      </c>
      <c r="AN1848" s="100">
        <f t="shared" si="230"/>
        <v>0</v>
      </c>
      <c r="AO1848" s="100">
        <f t="shared" si="230"/>
        <v>0</v>
      </c>
      <c r="AP1848" s="100">
        <f t="shared" si="230"/>
        <v>0</v>
      </c>
      <c r="AQ1848" s="100">
        <f t="shared" si="230"/>
        <v>0</v>
      </c>
      <c r="AR1848" s="100" t="e">
        <f>VLOOKUP(C1848&amp;E1848&amp;G1848&amp;I1848&amp;J1848,'Código Licitaciones'!$I$8:$I$6500,1,0)</f>
        <v>#N/A</v>
      </c>
    </row>
    <row r="1849" spans="24:44" ht="18" x14ac:dyDescent="0.35">
      <c r="X1849" s="92">
        <f t="shared" si="225"/>
        <v>9</v>
      </c>
      <c r="Z1849" s="100" t="e">
        <f t="shared" si="226"/>
        <v>#DIV/0!</v>
      </c>
      <c r="AA1849" s="105" t="e">
        <f>+VLOOKUP(C1849,'Código Licitaciones'!$J$7:$J$31,1,0)</f>
        <v>#N/A</v>
      </c>
      <c r="AB1849" s="105">
        <f t="shared" si="227"/>
        <v>0</v>
      </c>
      <c r="AC1849" s="105" t="e">
        <f>+VLOOKUP(E1849,'Código Licitaciones'!$K$7:$K$50,1,0)</f>
        <v>#N/A</v>
      </c>
      <c r="AD1849" s="105">
        <f t="shared" si="228"/>
        <v>0</v>
      </c>
      <c r="AE1849" s="105" t="e">
        <f>+VLOOKUP(G1849,'Código Licitaciones'!$L$7:$L$50,1,0)</f>
        <v>#N/A</v>
      </c>
      <c r="AF1849" s="100" t="e">
        <f t="shared" si="229"/>
        <v>#DIV/0!</v>
      </c>
      <c r="AG1849" s="105" t="e">
        <f>+VLOOKUP(I1849,'Código Licitaciones'!$M$7:$M$50,1,0)</f>
        <v>#N/A</v>
      </c>
      <c r="AH1849" s="105" t="e">
        <f>+VLOOKUP(J1849,'Código Licitaciones'!$N$7:$N$50,1,0)</f>
        <v>#N/A</v>
      </c>
      <c r="AI1849" s="105">
        <f t="shared" si="231"/>
        <v>0</v>
      </c>
      <c r="AJ1849" s="105">
        <f t="shared" si="231"/>
        <v>0</v>
      </c>
      <c r="AK1849" s="106" t="e">
        <f>+VLOOKUP(M1849,'Código Barras'!$C$3:$C$1694,1,0)</f>
        <v>#N/A</v>
      </c>
      <c r="AL1849" s="100">
        <f t="shared" si="230"/>
        <v>0</v>
      </c>
      <c r="AM1849" s="100">
        <f t="shared" si="230"/>
        <v>0</v>
      </c>
      <c r="AN1849" s="100">
        <f t="shared" si="230"/>
        <v>0</v>
      </c>
      <c r="AO1849" s="100">
        <f t="shared" si="230"/>
        <v>0</v>
      </c>
      <c r="AP1849" s="100">
        <f t="shared" si="230"/>
        <v>0</v>
      </c>
      <c r="AQ1849" s="100">
        <f t="shared" si="230"/>
        <v>0</v>
      </c>
      <c r="AR1849" s="100" t="e">
        <f>VLOOKUP(C1849&amp;E1849&amp;G1849&amp;I1849&amp;J1849,'Código Licitaciones'!$I$8:$I$6500,1,0)</f>
        <v>#N/A</v>
      </c>
    </row>
    <row r="1850" spans="24:44" ht="18" x14ac:dyDescent="0.35">
      <c r="X1850" s="92">
        <f t="shared" si="225"/>
        <v>9</v>
      </c>
      <c r="Z1850" s="100" t="e">
        <f t="shared" si="226"/>
        <v>#DIV/0!</v>
      </c>
      <c r="AA1850" s="105" t="e">
        <f>+VLOOKUP(C1850,'Código Licitaciones'!$J$7:$J$31,1,0)</f>
        <v>#N/A</v>
      </c>
      <c r="AB1850" s="105">
        <f t="shared" si="227"/>
        <v>0</v>
      </c>
      <c r="AC1850" s="105" t="e">
        <f>+VLOOKUP(E1850,'Código Licitaciones'!$K$7:$K$50,1,0)</f>
        <v>#N/A</v>
      </c>
      <c r="AD1850" s="105">
        <f t="shared" si="228"/>
        <v>0</v>
      </c>
      <c r="AE1850" s="105" t="e">
        <f>+VLOOKUP(G1850,'Código Licitaciones'!$L$7:$L$50,1,0)</f>
        <v>#N/A</v>
      </c>
      <c r="AF1850" s="100" t="e">
        <f t="shared" si="229"/>
        <v>#DIV/0!</v>
      </c>
      <c r="AG1850" s="105" t="e">
        <f>+VLOOKUP(I1850,'Código Licitaciones'!$M$7:$M$50,1,0)</f>
        <v>#N/A</v>
      </c>
      <c r="AH1850" s="105" t="e">
        <f>+VLOOKUP(J1850,'Código Licitaciones'!$N$7:$N$50,1,0)</f>
        <v>#N/A</v>
      </c>
      <c r="AI1850" s="105">
        <f t="shared" si="231"/>
        <v>0</v>
      </c>
      <c r="AJ1850" s="105">
        <f t="shared" si="231"/>
        <v>0</v>
      </c>
      <c r="AK1850" s="106" t="e">
        <f>+VLOOKUP(M1850,'Código Barras'!$C$3:$C$1694,1,0)</f>
        <v>#N/A</v>
      </c>
      <c r="AL1850" s="100">
        <f t="shared" si="230"/>
        <v>0</v>
      </c>
      <c r="AM1850" s="100">
        <f t="shared" si="230"/>
        <v>0</v>
      </c>
      <c r="AN1850" s="100">
        <f t="shared" si="230"/>
        <v>0</v>
      </c>
      <c r="AO1850" s="100">
        <f t="shared" si="230"/>
        <v>0</v>
      </c>
      <c r="AP1850" s="100">
        <f t="shared" si="230"/>
        <v>0</v>
      </c>
      <c r="AQ1850" s="100">
        <f t="shared" si="230"/>
        <v>0</v>
      </c>
      <c r="AR1850" s="100" t="e">
        <f>VLOOKUP(C1850&amp;E1850&amp;G1850&amp;I1850&amp;J1850,'Código Licitaciones'!$I$8:$I$6500,1,0)</f>
        <v>#N/A</v>
      </c>
    </row>
    <row r="1851" spans="24:44" ht="18" x14ac:dyDescent="0.35">
      <c r="X1851" s="92">
        <f t="shared" si="225"/>
        <v>9</v>
      </c>
      <c r="Z1851" s="100" t="e">
        <f t="shared" si="226"/>
        <v>#DIV/0!</v>
      </c>
      <c r="AA1851" s="105" t="e">
        <f>+VLOOKUP(C1851,'Código Licitaciones'!$J$7:$J$31,1,0)</f>
        <v>#N/A</v>
      </c>
      <c r="AB1851" s="105">
        <f t="shared" si="227"/>
        <v>0</v>
      </c>
      <c r="AC1851" s="105" t="e">
        <f>+VLOOKUP(E1851,'Código Licitaciones'!$K$7:$K$50,1,0)</f>
        <v>#N/A</v>
      </c>
      <c r="AD1851" s="105">
        <f t="shared" si="228"/>
        <v>0</v>
      </c>
      <c r="AE1851" s="105" t="e">
        <f>+VLOOKUP(G1851,'Código Licitaciones'!$L$7:$L$50,1,0)</f>
        <v>#N/A</v>
      </c>
      <c r="AF1851" s="100" t="e">
        <f t="shared" si="229"/>
        <v>#DIV/0!</v>
      </c>
      <c r="AG1851" s="105" t="e">
        <f>+VLOOKUP(I1851,'Código Licitaciones'!$M$7:$M$50,1,0)</f>
        <v>#N/A</v>
      </c>
      <c r="AH1851" s="105" t="e">
        <f>+VLOOKUP(J1851,'Código Licitaciones'!$N$7:$N$50,1,0)</f>
        <v>#N/A</v>
      </c>
      <c r="AI1851" s="105">
        <f t="shared" si="231"/>
        <v>0</v>
      </c>
      <c r="AJ1851" s="105">
        <f t="shared" si="231"/>
        <v>0</v>
      </c>
      <c r="AK1851" s="106" t="e">
        <f>+VLOOKUP(M1851,'Código Barras'!$C$3:$C$1694,1,0)</f>
        <v>#N/A</v>
      </c>
      <c r="AL1851" s="100">
        <f t="shared" si="230"/>
        <v>0</v>
      </c>
      <c r="AM1851" s="100">
        <f t="shared" si="230"/>
        <v>0</v>
      </c>
      <c r="AN1851" s="100">
        <f t="shared" si="230"/>
        <v>0</v>
      </c>
      <c r="AO1851" s="100">
        <f t="shared" si="230"/>
        <v>0</v>
      </c>
      <c r="AP1851" s="100">
        <f t="shared" si="230"/>
        <v>0</v>
      </c>
      <c r="AQ1851" s="100">
        <f t="shared" si="230"/>
        <v>0</v>
      </c>
      <c r="AR1851" s="100" t="e">
        <f>VLOOKUP(C1851&amp;E1851&amp;G1851&amp;I1851&amp;J1851,'Código Licitaciones'!$I$8:$I$6500,1,0)</f>
        <v>#N/A</v>
      </c>
    </row>
    <row r="1852" spans="24:44" ht="18" x14ac:dyDescent="0.35">
      <c r="X1852" s="92">
        <f t="shared" si="225"/>
        <v>9</v>
      </c>
      <c r="Z1852" s="100" t="e">
        <f t="shared" si="226"/>
        <v>#DIV/0!</v>
      </c>
      <c r="AA1852" s="105" t="e">
        <f>+VLOOKUP(C1852,'Código Licitaciones'!$J$7:$J$31,1,0)</f>
        <v>#N/A</v>
      </c>
      <c r="AB1852" s="105">
        <f t="shared" si="227"/>
        <v>0</v>
      </c>
      <c r="AC1852" s="105" t="e">
        <f>+VLOOKUP(E1852,'Código Licitaciones'!$K$7:$K$50,1,0)</f>
        <v>#N/A</v>
      </c>
      <c r="AD1852" s="105">
        <f t="shared" si="228"/>
        <v>0</v>
      </c>
      <c r="AE1852" s="105" t="e">
        <f>+VLOOKUP(G1852,'Código Licitaciones'!$L$7:$L$50,1,0)</f>
        <v>#N/A</v>
      </c>
      <c r="AF1852" s="100" t="e">
        <f t="shared" si="229"/>
        <v>#DIV/0!</v>
      </c>
      <c r="AG1852" s="105" t="e">
        <f>+VLOOKUP(I1852,'Código Licitaciones'!$M$7:$M$50,1,0)</f>
        <v>#N/A</v>
      </c>
      <c r="AH1852" s="105" t="e">
        <f>+VLOOKUP(J1852,'Código Licitaciones'!$N$7:$N$50,1,0)</f>
        <v>#N/A</v>
      </c>
      <c r="AI1852" s="105">
        <f t="shared" si="231"/>
        <v>0</v>
      </c>
      <c r="AJ1852" s="105">
        <f t="shared" si="231"/>
        <v>0</v>
      </c>
      <c r="AK1852" s="106" t="e">
        <f>+VLOOKUP(M1852,'Código Barras'!$C$3:$C$1694,1,0)</f>
        <v>#N/A</v>
      </c>
      <c r="AL1852" s="100">
        <f t="shared" si="230"/>
        <v>0</v>
      </c>
      <c r="AM1852" s="100">
        <f t="shared" si="230"/>
        <v>0</v>
      </c>
      <c r="AN1852" s="100">
        <f t="shared" si="230"/>
        <v>0</v>
      </c>
      <c r="AO1852" s="100">
        <f t="shared" si="230"/>
        <v>0</v>
      </c>
      <c r="AP1852" s="100">
        <f t="shared" si="230"/>
        <v>0</v>
      </c>
      <c r="AQ1852" s="100">
        <f t="shared" si="230"/>
        <v>0</v>
      </c>
      <c r="AR1852" s="100" t="e">
        <f>VLOOKUP(C1852&amp;E1852&amp;G1852&amp;I1852&amp;J1852,'Código Licitaciones'!$I$8:$I$6500,1,0)</f>
        <v>#N/A</v>
      </c>
    </row>
    <row r="1853" spans="24:44" ht="18" x14ac:dyDescent="0.35">
      <c r="X1853" s="92">
        <f t="shared" si="225"/>
        <v>9</v>
      </c>
      <c r="Z1853" s="100" t="e">
        <f t="shared" si="226"/>
        <v>#DIV/0!</v>
      </c>
      <c r="AA1853" s="105" t="e">
        <f>+VLOOKUP(C1853,'Código Licitaciones'!$J$7:$J$31,1,0)</f>
        <v>#N/A</v>
      </c>
      <c r="AB1853" s="105">
        <f t="shared" si="227"/>
        <v>0</v>
      </c>
      <c r="AC1853" s="105" t="e">
        <f>+VLOOKUP(E1853,'Código Licitaciones'!$K$7:$K$50,1,0)</f>
        <v>#N/A</v>
      </c>
      <c r="AD1853" s="105">
        <f t="shared" si="228"/>
        <v>0</v>
      </c>
      <c r="AE1853" s="105" t="e">
        <f>+VLOOKUP(G1853,'Código Licitaciones'!$L$7:$L$50,1,0)</f>
        <v>#N/A</v>
      </c>
      <c r="AF1853" s="100" t="e">
        <f t="shared" si="229"/>
        <v>#DIV/0!</v>
      </c>
      <c r="AG1853" s="105" t="e">
        <f>+VLOOKUP(I1853,'Código Licitaciones'!$M$7:$M$50,1,0)</f>
        <v>#N/A</v>
      </c>
      <c r="AH1853" s="105" t="e">
        <f>+VLOOKUP(J1853,'Código Licitaciones'!$N$7:$N$50,1,0)</f>
        <v>#N/A</v>
      </c>
      <c r="AI1853" s="105">
        <f t="shared" si="231"/>
        <v>0</v>
      </c>
      <c r="AJ1853" s="105">
        <f t="shared" si="231"/>
        <v>0</v>
      </c>
      <c r="AK1853" s="106" t="e">
        <f>+VLOOKUP(M1853,'Código Barras'!$C$3:$C$1694,1,0)</f>
        <v>#N/A</v>
      </c>
      <c r="AL1853" s="100">
        <f t="shared" si="230"/>
        <v>0</v>
      </c>
      <c r="AM1853" s="100">
        <f t="shared" si="230"/>
        <v>0</v>
      </c>
      <c r="AN1853" s="100">
        <f t="shared" si="230"/>
        <v>0</v>
      </c>
      <c r="AO1853" s="100">
        <f t="shared" si="230"/>
        <v>0</v>
      </c>
      <c r="AP1853" s="100">
        <f t="shared" si="230"/>
        <v>0</v>
      </c>
      <c r="AQ1853" s="100">
        <f t="shared" si="230"/>
        <v>0</v>
      </c>
      <c r="AR1853" s="100" t="e">
        <f>VLOOKUP(C1853&amp;E1853&amp;G1853&amp;I1853&amp;J1853,'Código Licitaciones'!$I$8:$I$6500,1,0)</f>
        <v>#N/A</v>
      </c>
    </row>
    <row r="1854" spans="24:44" ht="18" x14ac:dyDescent="0.35">
      <c r="X1854" s="92">
        <f t="shared" si="225"/>
        <v>9</v>
      </c>
      <c r="Z1854" s="100" t="e">
        <f t="shared" si="226"/>
        <v>#DIV/0!</v>
      </c>
      <c r="AA1854" s="105" t="e">
        <f>+VLOOKUP(C1854,'Código Licitaciones'!$J$7:$J$31,1,0)</f>
        <v>#N/A</v>
      </c>
      <c r="AB1854" s="105">
        <f t="shared" si="227"/>
        <v>0</v>
      </c>
      <c r="AC1854" s="105" t="e">
        <f>+VLOOKUP(E1854,'Código Licitaciones'!$K$7:$K$50,1,0)</f>
        <v>#N/A</v>
      </c>
      <c r="AD1854" s="105">
        <f t="shared" si="228"/>
        <v>0</v>
      </c>
      <c r="AE1854" s="105" t="e">
        <f>+VLOOKUP(G1854,'Código Licitaciones'!$L$7:$L$50,1,0)</f>
        <v>#N/A</v>
      </c>
      <c r="AF1854" s="100" t="e">
        <f t="shared" si="229"/>
        <v>#DIV/0!</v>
      </c>
      <c r="AG1854" s="105" t="e">
        <f>+VLOOKUP(I1854,'Código Licitaciones'!$M$7:$M$50,1,0)</f>
        <v>#N/A</v>
      </c>
      <c r="AH1854" s="105" t="e">
        <f>+VLOOKUP(J1854,'Código Licitaciones'!$N$7:$N$50,1,0)</f>
        <v>#N/A</v>
      </c>
      <c r="AI1854" s="105">
        <f t="shared" si="231"/>
        <v>0</v>
      </c>
      <c r="AJ1854" s="105">
        <f t="shared" si="231"/>
        <v>0</v>
      </c>
      <c r="AK1854" s="106" t="e">
        <f>+VLOOKUP(M1854,'Código Barras'!$C$3:$C$1694,1,0)</f>
        <v>#N/A</v>
      </c>
      <c r="AL1854" s="100">
        <f t="shared" si="230"/>
        <v>0</v>
      </c>
      <c r="AM1854" s="100">
        <f t="shared" si="230"/>
        <v>0</v>
      </c>
      <c r="AN1854" s="100">
        <f t="shared" si="230"/>
        <v>0</v>
      </c>
      <c r="AO1854" s="100">
        <f t="shared" si="230"/>
        <v>0</v>
      </c>
      <c r="AP1854" s="100">
        <f t="shared" si="230"/>
        <v>0</v>
      </c>
      <c r="AQ1854" s="100">
        <f t="shared" si="230"/>
        <v>0</v>
      </c>
      <c r="AR1854" s="100" t="e">
        <f>VLOOKUP(C1854&amp;E1854&amp;G1854&amp;I1854&amp;J1854,'Código Licitaciones'!$I$8:$I$6500,1,0)</f>
        <v>#N/A</v>
      </c>
    </row>
    <row r="1855" spans="24:44" ht="18" x14ac:dyDescent="0.35">
      <c r="X1855" s="92">
        <f t="shared" si="225"/>
        <v>9</v>
      </c>
      <c r="Z1855" s="100" t="e">
        <f t="shared" si="226"/>
        <v>#DIV/0!</v>
      </c>
      <c r="AA1855" s="105" t="e">
        <f>+VLOOKUP(C1855,'Código Licitaciones'!$J$7:$J$31,1,0)</f>
        <v>#N/A</v>
      </c>
      <c r="AB1855" s="105">
        <f t="shared" si="227"/>
        <v>0</v>
      </c>
      <c r="AC1855" s="105" t="e">
        <f>+VLOOKUP(E1855,'Código Licitaciones'!$K$7:$K$50,1,0)</f>
        <v>#N/A</v>
      </c>
      <c r="AD1855" s="105">
        <f t="shared" si="228"/>
        <v>0</v>
      </c>
      <c r="AE1855" s="105" t="e">
        <f>+VLOOKUP(G1855,'Código Licitaciones'!$L$7:$L$50,1,0)</f>
        <v>#N/A</v>
      </c>
      <c r="AF1855" s="100" t="e">
        <f t="shared" si="229"/>
        <v>#DIV/0!</v>
      </c>
      <c r="AG1855" s="105" t="e">
        <f>+VLOOKUP(I1855,'Código Licitaciones'!$M$7:$M$50,1,0)</f>
        <v>#N/A</v>
      </c>
      <c r="AH1855" s="105" t="e">
        <f>+VLOOKUP(J1855,'Código Licitaciones'!$N$7:$N$50,1,0)</f>
        <v>#N/A</v>
      </c>
      <c r="AI1855" s="105">
        <f t="shared" si="231"/>
        <v>0</v>
      </c>
      <c r="AJ1855" s="105">
        <f t="shared" si="231"/>
        <v>0</v>
      </c>
      <c r="AK1855" s="106" t="e">
        <f>+VLOOKUP(M1855,'Código Barras'!$C$3:$C$1694,1,0)</f>
        <v>#N/A</v>
      </c>
      <c r="AL1855" s="100">
        <f t="shared" si="230"/>
        <v>0</v>
      </c>
      <c r="AM1855" s="100">
        <f t="shared" si="230"/>
        <v>0</v>
      </c>
      <c r="AN1855" s="100">
        <f t="shared" si="230"/>
        <v>0</v>
      </c>
      <c r="AO1855" s="100">
        <f t="shared" si="230"/>
        <v>0</v>
      </c>
      <c r="AP1855" s="100">
        <f t="shared" si="230"/>
        <v>0</v>
      </c>
      <c r="AQ1855" s="100">
        <f t="shared" si="230"/>
        <v>0</v>
      </c>
      <c r="AR1855" s="100" t="e">
        <f>VLOOKUP(C1855&amp;E1855&amp;G1855&amp;I1855&amp;J1855,'Código Licitaciones'!$I$8:$I$6500,1,0)</f>
        <v>#N/A</v>
      </c>
    </row>
    <row r="1856" spans="24:44" ht="18" x14ac:dyDescent="0.35">
      <c r="X1856" s="92">
        <f t="shared" si="225"/>
        <v>9</v>
      </c>
      <c r="Z1856" s="100" t="e">
        <f t="shared" si="226"/>
        <v>#DIV/0!</v>
      </c>
      <c r="AA1856" s="105" t="e">
        <f>+VLOOKUP(C1856,'Código Licitaciones'!$J$7:$J$31,1,0)</f>
        <v>#N/A</v>
      </c>
      <c r="AB1856" s="105">
        <f t="shared" si="227"/>
        <v>0</v>
      </c>
      <c r="AC1856" s="105" t="e">
        <f>+VLOOKUP(E1856,'Código Licitaciones'!$K$7:$K$50,1,0)</f>
        <v>#N/A</v>
      </c>
      <c r="AD1856" s="105">
        <f t="shared" si="228"/>
        <v>0</v>
      </c>
      <c r="AE1856" s="105" t="e">
        <f>+VLOOKUP(G1856,'Código Licitaciones'!$L$7:$L$50,1,0)</f>
        <v>#N/A</v>
      </c>
      <c r="AF1856" s="100" t="e">
        <f t="shared" si="229"/>
        <v>#DIV/0!</v>
      </c>
      <c r="AG1856" s="105" t="e">
        <f>+VLOOKUP(I1856,'Código Licitaciones'!$M$7:$M$50,1,0)</f>
        <v>#N/A</v>
      </c>
      <c r="AH1856" s="105" t="e">
        <f>+VLOOKUP(J1856,'Código Licitaciones'!$N$7:$N$50,1,0)</f>
        <v>#N/A</v>
      </c>
      <c r="AI1856" s="105">
        <f t="shared" si="231"/>
        <v>0</v>
      </c>
      <c r="AJ1856" s="105">
        <f t="shared" si="231"/>
        <v>0</v>
      </c>
      <c r="AK1856" s="106" t="e">
        <f>+VLOOKUP(M1856,'Código Barras'!$C$3:$C$1694,1,0)</f>
        <v>#N/A</v>
      </c>
      <c r="AL1856" s="100">
        <f t="shared" si="230"/>
        <v>0</v>
      </c>
      <c r="AM1856" s="100">
        <f t="shared" si="230"/>
        <v>0</v>
      </c>
      <c r="AN1856" s="100">
        <f t="shared" si="230"/>
        <v>0</v>
      </c>
      <c r="AO1856" s="100">
        <f t="shared" si="230"/>
        <v>0</v>
      </c>
      <c r="AP1856" s="100">
        <f t="shared" si="230"/>
        <v>0</v>
      </c>
      <c r="AQ1856" s="100">
        <f t="shared" si="230"/>
        <v>0</v>
      </c>
      <c r="AR1856" s="100" t="e">
        <f>VLOOKUP(C1856&amp;E1856&amp;G1856&amp;I1856&amp;J1856,'Código Licitaciones'!$I$8:$I$6500,1,0)</f>
        <v>#N/A</v>
      </c>
    </row>
    <row r="1857" spans="24:44" ht="18" x14ac:dyDescent="0.35">
      <c r="X1857" s="92">
        <f t="shared" si="225"/>
        <v>9</v>
      </c>
      <c r="Z1857" s="100" t="e">
        <f t="shared" si="226"/>
        <v>#DIV/0!</v>
      </c>
      <c r="AA1857" s="105" t="e">
        <f>+VLOOKUP(C1857,'Código Licitaciones'!$J$7:$J$31,1,0)</f>
        <v>#N/A</v>
      </c>
      <c r="AB1857" s="105">
        <f t="shared" si="227"/>
        <v>0</v>
      </c>
      <c r="AC1857" s="105" t="e">
        <f>+VLOOKUP(E1857,'Código Licitaciones'!$K$7:$K$50,1,0)</f>
        <v>#N/A</v>
      </c>
      <c r="AD1857" s="105">
        <f t="shared" si="228"/>
        <v>0</v>
      </c>
      <c r="AE1857" s="105" t="e">
        <f>+VLOOKUP(G1857,'Código Licitaciones'!$L$7:$L$50,1,0)</f>
        <v>#N/A</v>
      </c>
      <c r="AF1857" s="100" t="e">
        <f t="shared" si="229"/>
        <v>#DIV/0!</v>
      </c>
      <c r="AG1857" s="105" t="e">
        <f>+VLOOKUP(I1857,'Código Licitaciones'!$M$7:$M$50,1,0)</f>
        <v>#N/A</v>
      </c>
      <c r="AH1857" s="105" t="e">
        <f>+VLOOKUP(J1857,'Código Licitaciones'!$N$7:$N$50,1,0)</f>
        <v>#N/A</v>
      </c>
      <c r="AI1857" s="105">
        <f t="shared" si="231"/>
        <v>0</v>
      </c>
      <c r="AJ1857" s="105">
        <f t="shared" si="231"/>
        <v>0</v>
      </c>
      <c r="AK1857" s="106" t="e">
        <f>+VLOOKUP(M1857,'Código Barras'!$C$3:$C$1694,1,0)</f>
        <v>#N/A</v>
      </c>
      <c r="AL1857" s="100">
        <f t="shared" si="230"/>
        <v>0</v>
      </c>
      <c r="AM1857" s="100">
        <f t="shared" si="230"/>
        <v>0</v>
      </c>
      <c r="AN1857" s="100">
        <f t="shared" si="230"/>
        <v>0</v>
      </c>
      <c r="AO1857" s="100">
        <f t="shared" si="230"/>
        <v>0</v>
      </c>
      <c r="AP1857" s="100">
        <f t="shared" si="230"/>
        <v>0</v>
      </c>
      <c r="AQ1857" s="100">
        <f t="shared" si="230"/>
        <v>0</v>
      </c>
      <c r="AR1857" s="100" t="e">
        <f>VLOOKUP(C1857&amp;E1857&amp;G1857&amp;I1857&amp;J1857,'Código Licitaciones'!$I$8:$I$6500,1,0)</f>
        <v>#N/A</v>
      </c>
    </row>
    <row r="1858" spans="24:44" ht="18" x14ac:dyDescent="0.35">
      <c r="X1858" s="92">
        <f t="shared" si="225"/>
        <v>9</v>
      </c>
      <c r="Z1858" s="100" t="e">
        <f t="shared" si="226"/>
        <v>#DIV/0!</v>
      </c>
      <c r="AA1858" s="105" t="e">
        <f>+VLOOKUP(C1858,'Código Licitaciones'!$J$7:$J$31,1,0)</f>
        <v>#N/A</v>
      </c>
      <c r="AB1858" s="105">
        <f t="shared" si="227"/>
        <v>0</v>
      </c>
      <c r="AC1858" s="105" t="e">
        <f>+VLOOKUP(E1858,'Código Licitaciones'!$K$7:$K$50,1,0)</f>
        <v>#N/A</v>
      </c>
      <c r="AD1858" s="105">
        <f t="shared" si="228"/>
        <v>0</v>
      </c>
      <c r="AE1858" s="105" t="e">
        <f>+VLOOKUP(G1858,'Código Licitaciones'!$L$7:$L$50,1,0)</f>
        <v>#N/A</v>
      </c>
      <c r="AF1858" s="100" t="e">
        <f t="shared" si="229"/>
        <v>#DIV/0!</v>
      </c>
      <c r="AG1858" s="105" t="e">
        <f>+VLOOKUP(I1858,'Código Licitaciones'!$M$7:$M$50,1,0)</f>
        <v>#N/A</v>
      </c>
      <c r="AH1858" s="105" t="e">
        <f>+VLOOKUP(J1858,'Código Licitaciones'!$N$7:$N$50,1,0)</f>
        <v>#N/A</v>
      </c>
      <c r="AI1858" s="105">
        <f t="shared" si="231"/>
        <v>0</v>
      </c>
      <c r="AJ1858" s="105">
        <f t="shared" si="231"/>
        <v>0</v>
      </c>
      <c r="AK1858" s="106" t="e">
        <f>+VLOOKUP(M1858,'Código Barras'!$C$3:$C$1694,1,0)</f>
        <v>#N/A</v>
      </c>
      <c r="AL1858" s="100">
        <f t="shared" si="230"/>
        <v>0</v>
      </c>
      <c r="AM1858" s="100">
        <f t="shared" si="230"/>
        <v>0</v>
      </c>
      <c r="AN1858" s="100">
        <f t="shared" si="230"/>
        <v>0</v>
      </c>
      <c r="AO1858" s="100">
        <f t="shared" si="230"/>
        <v>0</v>
      </c>
      <c r="AP1858" s="100">
        <f t="shared" si="230"/>
        <v>0</v>
      </c>
      <c r="AQ1858" s="100">
        <f t="shared" si="230"/>
        <v>0</v>
      </c>
      <c r="AR1858" s="100" t="e">
        <f>VLOOKUP(C1858&amp;E1858&amp;G1858&amp;I1858&amp;J1858,'Código Licitaciones'!$I$8:$I$6500,1,0)</f>
        <v>#N/A</v>
      </c>
    </row>
    <row r="1859" spans="24:44" ht="18" x14ac:dyDescent="0.35">
      <c r="X1859" s="92">
        <f t="shared" si="225"/>
        <v>9</v>
      </c>
      <c r="Z1859" s="100" t="e">
        <f t="shared" si="226"/>
        <v>#DIV/0!</v>
      </c>
      <c r="AA1859" s="105" t="e">
        <f>+VLOOKUP(C1859,'Código Licitaciones'!$J$7:$J$31,1,0)</f>
        <v>#N/A</v>
      </c>
      <c r="AB1859" s="105">
        <f t="shared" si="227"/>
        <v>0</v>
      </c>
      <c r="AC1859" s="105" t="e">
        <f>+VLOOKUP(E1859,'Código Licitaciones'!$K$7:$K$50,1,0)</f>
        <v>#N/A</v>
      </c>
      <c r="AD1859" s="105">
        <f t="shared" si="228"/>
        <v>0</v>
      </c>
      <c r="AE1859" s="105" t="e">
        <f>+VLOOKUP(G1859,'Código Licitaciones'!$L$7:$L$50,1,0)</f>
        <v>#N/A</v>
      </c>
      <c r="AF1859" s="100" t="e">
        <f t="shared" si="229"/>
        <v>#DIV/0!</v>
      </c>
      <c r="AG1859" s="105" t="e">
        <f>+VLOOKUP(I1859,'Código Licitaciones'!$M$7:$M$50,1,0)</f>
        <v>#N/A</v>
      </c>
      <c r="AH1859" s="105" t="e">
        <f>+VLOOKUP(J1859,'Código Licitaciones'!$N$7:$N$50,1,0)</f>
        <v>#N/A</v>
      </c>
      <c r="AI1859" s="105">
        <f t="shared" si="231"/>
        <v>0</v>
      </c>
      <c r="AJ1859" s="105">
        <f t="shared" si="231"/>
        <v>0</v>
      </c>
      <c r="AK1859" s="106" t="e">
        <f>+VLOOKUP(M1859,'Código Barras'!$C$3:$C$1694,1,0)</f>
        <v>#N/A</v>
      </c>
      <c r="AL1859" s="100">
        <f t="shared" si="230"/>
        <v>0</v>
      </c>
      <c r="AM1859" s="100">
        <f t="shared" si="230"/>
        <v>0</v>
      </c>
      <c r="AN1859" s="100">
        <f t="shared" si="230"/>
        <v>0</v>
      </c>
      <c r="AO1859" s="100">
        <f t="shared" si="230"/>
        <v>0</v>
      </c>
      <c r="AP1859" s="100">
        <f t="shared" si="230"/>
        <v>0</v>
      </c>
      <c r="AQ1859" s="100">
        <f t="shared" si="230"/>
        <v>0</v>
      </c>
      <c r="AR1859" s="100" t="e">
        <f>VLOOKUP(C1859&amp;E1859&amp;G1859&amp;I1859&amp;J1859,'Código Licitaciones'!$I$8:$I$6500,1,0)</f>
        <v>#N/A</v>
      </c>
    </row>
    <row r="1860" spans="24:44" ht="18" x14ac:dyDescent="0.35">
      <c r="X1860" s="92">
        <f t="shared" si="225"/>
        <v>9</v>
      </c>
      <c r="Z1860" s="100" t="e">
        <f t="shared" si="226"/>
        <v>#DIV/0!</v>
      </c>
      <c r="AA1860" s="105" t="e">
        <f>+VLOOKUP(C1860,'Código Licitaciones'!$J$7:$J$31,1,0)</f>
        <v>#N/A</v>
      </c>
      <c r="AB1860" s="105">
        <f t="shared" si="227"/>
        <v>0</v>
      </c>
      <c r="AC1860" s="105" t="e">
        <f>+VLOOKUP(E1860,'Código Licitaciones'!$K$7:$K$50,1,0)</f>
        <v>#N/A</v>
      </c>
      <c r="AD1860" s="105">
        <f t="shared" si="228"/>
        <v>0</v>
      </c>
      <c r="AE1860" s="105" t="e">
        <f>+VLOOKUP(G1860,'Código Licitaciones'!$L$7:$L$50,1,0)</f>
        <v>#N/A</v>
      </c>
      <c r="AF1860" s="100" t="e">
        <f t="shared" si="229"/>
        <v>#DIV/0!</v>
      </c>
      <c r="AG1860" s="105" t="e">
        <f>+VLOOKUP(I1860,'Código Licitaciones'!$M$7:$M$50,1,0)</f>
        <v>#N/A</v>
      </c>
      <c r="AH1860" s="105" t="e">
        <f>+VLOOKUP(J1860,'Código Licitaciones'!$N$7:$N$50,1,0)</f>
        <v>#N/A</v>
      </c>
      <c r="AI1860" s="105">
        <f t="shared" si="231"/>
        <v>0</v>
      </c>
      <c r="AJ1860" s="105">
        <f t="shared" si="231"/>
        <v>0</v>
      </c>
      <c r="AK1860" s="106" t="e">
        <f>+VLOOKUP(M1860,'Código Barras'!$C$3:$C$1694,1,0)</f>
        <v>#N/A</v>
      </c>
      <c r="AL1860" s="100">
        <f t="shared" si="230"/>
        <v>0</v>
      </c>
      <c r="AM1860" s="100">
        <f t="shared" si="230"/>
        <v>0</v>
      </c>
      <c r="AN1860" s="100">
        <f t="shared" si="230"/>
        <v>0</v>
      </c>
      <c r="AO1860" s="100">
        <f t="shared" si="230"/>
        <v>0</v>
      </c>
      <c r="AP1860" s="100">
        <f t="shared" si="230"/>
        <v>0</v>
      </c>
      <c r="AQ1860" s="100">
        <f t="shared" si="230"/>
        <v>0</v>
      </c>
      <c r="AR1860" s="100" t="e">
        <f>VLOOKUP(C1860&amp;E1860&amp;G1860&amp;I1860&amp;J1860,'Código Licitaciones'!$I$8:$I$6500,1,0)</f>
        <v>#N/A</v>
      </c>
    </row>
    <row r="1861" spans="24:44" ht="18" x14ac:dyDescent="0.35">
      <c r="X1861" s="92">
        <f t="shared" si="225"/>
        <v>9</v>
      </c>
      <c r="Z1861" s="100" t="e">
        <f t="shared" si="226"/>
        <v>#DIV/0!</v>
      </c>
      <c r="AA1861" s="105" t="e">
        <f>+VLOOKUP(C1861,'Código Licitaciones'!$J$7:$J$31,1,0)</f>
        <v>#N/A</v>
      </c>
      <c r="AB1861" s="105">
        <f t="shared" si="227"/>
        <v>0</v>
      </c>
      <c r="AC1861" s="105" t="e">
        <f>+VLOOKUP(E1861,'Código Licitaciones'!$K$7:$K$50,1,0)</f>
        <v>#N/A</v>
      </c>
      <c r="AD1861" s="105">
        <f t="shared" si="228"/>
        <v>0</v>
      </c>
      <c r="AE1861" s="105" t="e">
        <f>+VLOOKUP(G1861,'Código Licitaciones'!$L$7:$L$50,1,0)</f>
        <v>#N/A</v>
      </c>
      <c r="AF1861" s="100" t="e">
        <f t="shared" si="229"/>
        <v>#DIV/0!</v>
      </c>
      <c r="AG1861" s="105" t="e">
        <f>+VLOOKUP(I1861,'Código Licitaciones'!$M$7:$M$50,1,0)</f>
        <v>#N/A</v>
      </c>
      <c r="AH1861" s="105" t="e">
        <f>+VLOOKUP(J1861,'Código Licitaciones'!$N$7:$N$50,1,0)</f>
        <v>#N/A</v>
      </c>
      <c r="AI1861" s="105">
        <f t="shared" si="231"/>
        <v>0</v>
      </c>
      <c r="AJ1861" s="105">
        <f t="shared" si="231"/>
        <v>0</v>
      </c>
      <c r="AK1861" s="106" t="e">
        <f>+VLOOKUP(M1861,'Código Barras'!$C$3:$C$1694,1,0)</f>
        <v>#N/A</v>
      </c>
      <c r="AL1861" s="100">
        <f t="shared" si="230"/>
        <v>0</v>
      </c>
      <c r="AM1861" s="100">
        <f t="shared" si="230"/>
        <v>0</v>
      </c>
      <c r="AN1861" s="100">
        <f t="shared" si="230"/>
        <v>0</v>
      </c>
      <c r="AO1861" s="100">
        <f t="shared" si="230"/>
        <v>0</v>
      </c>
      <c r="AP1861" s="100">
        <f t="shared" si="230"/>
        <v>0</v>
      </c>
      <c r="AQ1861" s="100">
        <f t="shared" si="230"/>
        <v>0</v>
      </c>
      <c r="AR1861" s="100" t="e">
        <f>VLOOKUP(C1861&amp;E1861&amp;G1861&amp;I1861&amp;J1861,'Código Licitaciones'!$I$8:$I$6500,1,0)</f>
        <v>#N/A</v>
      </c>
    </row>
    <row r="1862" spans="24:44" ht="18" x14ac:dyDescent="0.35">
      <c r="X1862" s="92">
        <f t="shared" si="225"/>
        <v>9</v>
      </c>
      <c r="Z1862" s="100" t="e">
        <f t="shared" si="226"/>
        <v>#DIV/0!</v>
      </c>
      <c r="AA1862" s="105" t="e">
        <f>+VLOOKUP(C1862,'Código Licitaciones'!$J$7:$J$31,1,0)</f>
        <v>#N/A</v>
      </c>
      <c r="AB1862" s="105">
        <f t="shared" si="227"/>
        <v>0</v>
      </c>
      <c r="AC1862" s="105" t="e">
        <f>+VLOOKUP(E1862,'Código Licitaciones'!$K$7:$K$50,1,0)</f>
        <v>#N/A</v>
      </c>
      <c r="AD1862" s="105">
        <f t="shared" si="228"/>
        <v>0</v>
      </c>
      <c r="AE1862" s="105" t="e">
        <f>+VLOOKUP(G1862,'Código Licitaciones'!$L$7:$L$50,1,0)</f>
        <v>#N/A</v>
      </c>
      <c r="AF1862" s="100" t="e">
        <f t="shared" si="229"/>
        <v>#DIV/0!</v>
      </c>
      <c r="AG1862" s="105" t="e">
        <f>+VLOOKUP(I1862,'Código Licitaciones'!$M$7:$M$50,1,0)</f>
        <v>#N/A</v>
      </c>
      <c r="AH1862" s="105" t="e">
        <f>+VLOOKUP(J1862,'Código Licitaciones'!$N$7:$N$50,1,0)</f>
        <v>#N/A</v>
      </c>
      <c r="AI1862" s="105">
        <f t="shared" si="231"/>
        <v>0</v>
      </c>
      <c r="AJ1862" s="105">
        <f t="shared" si="231"/>
        <v>0</v>
      </c>
      <c r="AK1862" s="106" t="e">
        <f>+VLOOKUP(M1862,'Código Barras'!$C$3:$C$1694,1,0)</f>
        <v>#N/A</v>
      </c>
      <c r="AL1862" s="100">
        <f t="shared" si="230"/>
        <v>0</v>
      </c>
      <c r="AM1862" s="100">
        <f t="shared" si="230"/>
        <v>0</v>
      </c>
      <c r="AN1862" s="100">
        <f t="shared" si="230"/>
        <v>0</v>
      </c>
      <c r="AO1862" s="100">
        <f t="shared" si="230"/>
        <v>0</v>
      </c>
      <c r="AP1862" s="100">
        <f t="shared" si="230"/>
        <v>0</v>
      </c>
      <c r="AQ1862" s="100">
        <f t="shared" si="230"/>
        <v>0</v>
      </c>
      <c r="AR1862" s="100" t="e">
        <f>VLOOKUP(C1862&amp;E1862&amp;G1862&amp;I1862&amp;J1862,'Código Licitaciones'!$I$8:$I$6500,1,0)</f>
        <v>#N/A</v>
      </c>
    </row>
    <row r="1863" spans="24:44" ht="18" x14ac:dyDescent="0.35">
      <c r="X1863" s="92">
        <f t="shared" si="225"/>
        <v>9</v>
      </c>
      <c r="Z1863" s="100" t="e">
        <f t="shared" si="226"/>
        <v>#DIV/0!</v>
      </c>
      <c r="AA1863" s="105" t="e">
        <f>+VLOOKUP(C1863,'Código Licitaciones'!$J$7:$J$31,1,0)</f>
        <v>#N/A</v>
      </c>
      <c r="AB1863" s="105">
        <f t="shared" si="227"/>
        <v>0</v>
      </c>
      <c r="AC1863" s="105" t="e">
        <f>+VLOOKUP(E1863,'Código Licitaciones'!$K$7:$K$50,1,0)</f>
        <v>#N/A</v>
      </c>
      <c r="AD1863" s="105">
        <f t="shared" si="228"/>
        <v>0</v>
      </c>
      <c r="AE1863" s="105" t="e">
        <f>+VLOOKUP(G1863,'Código Licitaciones'!$L$7:$L$50,1,0)</f>
        <v>#N/A</v>
      </c>
      <c r="AF1863" s="100" t="e">
        <f t="shared" si="229"/>
        <v>#DIV/0!</v>
      </c>
      <c r="AG1863" s="105" t="e">
        <f>+VLOOKUP(I1863,'Código Licitaciones'!$M$7:$M$50,1,0)</f>
        <v>#N/A</v>
      </c>
      <c r="AH1863" s="105" t="e">
        <f>+VLOOKUP(J1863,'Código Licitaciones'!$N$7:$N$50,1,0)</f>
        <v>#N/A</v>
      </c>
      <c r="AI1863" s="105">
        <f t="shared" si="231"/>
        <v>0</v>
      </c>
      <c r="AJ1863" s="105">
        <f t="shared" si="231"/>
        <v>0</v>
      </c>
      <c r="AK1863" s="106" t="e">
        <f>+VLOOKUP(M1863,'Código Barras'!$C$3:$C$1694,1,0)</f>
        <v>#N/A</v>
      </c>
      <c r="AL1863" s="100">
        <f t="shared" si="230"/>
        <v>0</v>
      </c>
      <c r="AM1863" s="100">
        <f t="shared" si="230"/>
        <v>0</v>
      </c>
      <c r="AN1863" s="100">
        <f t="shared" si="230"/>
        <v>0</v>
      </c>
      <c r="AO1863" s="100">
        <f t="shared" si="230"/>
        <v>0</v>
      </c>
      <c r="AP1863" s="100">
        <f t="shared" si="230"/>
        <v>0</v>
      </c>
      <c r="AQ1863" s="100">
        <f t="shared" si="230"/>
        <v>0</v>
      </c>
      <c r="AR1863" s="100" t="e">
        <f>VLOOKUP(C1863&amp;E1863&amp;G1863&amp;I1863&amp;J1863,'Código Licitaciones'!$I$8:$I$6500,1,0)</f>
        <v>#N/A</v>
      </c>
    </row>
    <row r="1864" spans="24:44" ht="18" x14ac:dyDescent="0.35">
      <c r="X1864" s="92">
        <f t="shared" si="225"/>
        <v>9</v>
      </c>
      <c r="Z1864" s="100" t="e">
        <f t="shared" si="226"/>
        <v>#DIV/0!</v>
      </c>
      <c r="AA1864" s="105" t="e">
        <f>+VLOOKUP(C1864,'Código Licitaciones'!$J$7:$J$31,1,0)</f>
        <v>#N/A</v>
      </c>
      <c r="AB1864" s="105">
        <f t="shared" si="227"/>
        <v>0</v>
      </c>
      <c r="AC1864" s="105" t="e">
        <f>+VLOOKUP(E1864,'Código Licitaciones'!$K$7:$K$50,1,0)</f>
        <v>#N/A</v>
      </c>
      <c r="AD1864" s="105">
        <f t="shared" si="228"/>
        <v>0</v>
      </c>
      <c r="AE1864" s="105" t="e">
        <f>+VLOOKUP(G1864,'Código Licitaciones'!$L$7:$L$50,1,0)</f>
        <v>#N/A</v>
      </c>
      <c r="AF1864" s="100" t="e">
        <f t="shared" si="229"/>
        <v>#DIV/0!</v>
      </c>
      <c r="AG1864" s="105" t="e">
        <f>+VLOOKUP(I1864,'Código Licitaciones'!$M$7:$M$50,1,0)</f>
        <v>#N/A</v>
      </c>
      <c r="AH1864" s="105" t="e">
        <f>+VLOOKUP(J1864,'Código Licitaciones'!$N$7:$N$50,1,0)</f>
        <v>#N/A</v>
      </c>
      <c r="AI1864" s="105">
        <f t="shared" si="231"/>
        <v>0</v>
      </c>
      <c r="AJ1864" s="105">
        <f t="shared" si="231"/>
        <v>0</v>
      </c>
      <c r="AK1864" s="106" t="e">
        <f>+VLOOKUP(M1864,'Código Barras'!$C$3:$C$1694,1,0)</f>
        <v>#N/A</v>
      </c>
      <c r="AL1864" s="100">
        <f t="shared" si="230"/>
        <v>0</v>
      </c>
      <c r="AM1864" s="100">
        <f t="shared" si="230"/>
        <v>0</v>
      </c>
      <c r="AN1864" s="100">
        <f t="shared" si="230"/>
        <v>0</v>
      </c>
      <c r="AO1864" s="100">
        <f t="shared" si="230"/>
        <v>0</v>
      </c>
      <c r="AP1864" s="100">
        <f t="shared" si="230"/>
        <v>0</v>
      </c>
      <c r="AQ1864" s="100">
        <f t="shared" si="230"/>
        <v>0</v>
      </c>
      <c r="AR1864" s="100" t="e">
        <f>VLOOKUP(C1864&amp;E1864&amp;G1864&amp;I1864&amp;J1864,'Código Licitaciones'!$I$8:$I$6500,1,0)</f>
        <v>#N/A</v>
      </c>
    </row>
    <row r="1865" spans="24:44" ht="18" x14ac:dyDescent="0.35">
      <c r="X1865" s="92">
        <f t="shared" si="225"/>
        <v>9</v>
      </c>
      <c r="Z1865" s="100" t="e">
        <f t="shared" si="226"/>
        <v>#DIV/0!</v>
      </c>
      <c r="AA1865" s="105" t="e">
        <f>+VLOOKUP(C1865,'Código Licitaciones'!$J$7:$J$31,1,0)</f>
        <v>#N/A</v>
      </c>
      <c r="AB1865" s="105">
        <f t="shared" si="227"/>
        <v>0</v>
      </c>
      <c r="AC1865" s="105" t="e">
        <f>+VLOOKUP(E1865,'Código Licitaciones'!$K$7:$K$50,1,0)</f>
        <v>#N/A</v>
      </c>
      <c r="AD1865" s="105">
        <f t="shared" si="228"/>
        <v>0</v>
      </c>
      <c r="AE1865" s="105" t="e">
        <f>+VLOOKUP(G1865,'Código Licitaciones'!$L$7:$L$50,1,0)</f>
        <v>#N/A</v>
      </c>
      <c r="AF1865" s="100" t="e">
        <f t="shared" si="229"/>
        <v>#DIV/0!</v>
      </c>
      <c r="AG1865" s="105" t="e">
        <f>+VLOOKUP(I1865,'Código Licitaciones'!$M$7:$M$50,1,0)</f>
        <v>#N/A</v>
      </c>
      <c r="AH1865" s="105" t="e">
        <f>+VLOOKUP(J1865,'Código Licitaciones'!$N$7:$N$50,1,0)</f>
        <v>#N/A</v>
      </c>
      <c r="AI1865" s="105">
        <f t="shared" si="231"/>
        <v>0</v>
      </c>
      <c r="AJ1865" s="105">
        <f t="shared" si="231"/>
        <v>0</v>
      </c>
      <c r="AK1865" s="106" t="e">
        <f>+VLOOKUP(M1865,'Código Barras'!$C$3:$C$1694,1,0)</f>
        <v>#N/A</v>
      </c>
      <c r="AL1865" s="100">
        <f t="shared" si="230"/>
        <v>0</v>
      </c>
      <c r="AM1865" s="100">
        <f t="shared" si="230"/>
        <v>0</v>
      </c>
      <c r="AN1865" s="100">
        <f t="shared" si="230"/>
        <v>0</v>
      </c>
      <c r="AO1865" s="100">
        <f t="shared" si="230"/>
        <v>0</v>
      </c>
      <c r="AP1865" s="100">
        <f t="shared" si="230"/>
        <v>0</v>
      </c>
      <c r="AQ1865" s="100">
        <f t="shared" si="230"/>
        <v>0</v>
      </c>
      <c r="AR1865" s="100" t="e">
        <f>VLOOKUP(C1865&amp;E1865&amp;G1865&amp;I1865&amp;J1865,'Código Licitaciones'!$I$8:$I$6500,1,0)</f>
        <v>#N/A</v>
      </c>
    </row>
    <row r="1866" spans="24:44" ht="18" x14ac:dyDescent="0.35">
      <c r="X1866" s="92">
        <f t="shared" ref="X1866:X1929" si="232">SUMPRODUCT(--(ISERROR(Z1866:BN1866)))</f>
        <v>9</v>
      </c>
      <c r="Z1866" s="100" t="e">
        <f t="shared" ref="Z1866:Z1929" si="233">IF(ISNUMBER(B1866),B1866,1/0)</f>
        <v>#DIV/0!</v>
      </c>
      <c r="AA1866" s="105" t="e">
        <f>+VLOOKUP(C1866,'Código Licitaciones'!$J$7:$J$31,1,0)</f>
        <v>#N/A</v>
      </c>
      <c r="AB1866" s="105">
        <f t="shared" ref="AB1866:AB1929" si="234">+D1866</f>
        <v>0</v>
      </c>
      <c r="AC1866" s="105" t="e">
        <f>+VLOOKUP(E1866,'Código Licitaciones'!$K$7:$K$50,1,0)</f>
        <v>#N/A</v>
      </c>
      <c r="AD1866" s="105">
        <f t="shared" ref="AD1866:AD1929" si="235">+F1866</f>
        <v>0</v>
      </c>
      <c r="AE1866" s="105" t="e">
        <f>+VLOOKUP(G1866,'Código Licitaciones'!$L$7:$L$50,1,0)</f>
        <v>#N/A</v>
      </c>
      <c r="AF1866" s="100" t="e">
        <f t="shared" ref="AF1866:AF1929" si="236">IF(ISNUMBER(H1866),H1866,1/0)</f>
        <v>#DIV/0!</v>
      </c>
      <c r="AG1866" s="105" t="e">
        <f>+VLOOKUP(I1866,'Código Licitaciones'!$M$7:$M$50,1,0)</f>
        <v>#N/A</v>
      </c>
      <c r="AH1866" s="105" t="e">
        <f>+VLOOKUP(J1866,'Código Licitaciones'!$N$7:$N$50,1,0)</f>
        <v>#N/A</v>
      </c>
      <c r="AI1866" s="105">
        <f t="shared" si="231"/>
        <v>0</v>
      </c>
      <c r="AJ1866" s="105">
        <f t="shared" si="231"/>
        <v>0</v>
      </c>
      <c r="AK1866" s="106" t="e">
        <f>+VLOOKUP(M1866,'Código Barras'!$C$3:$C$1694,1,0)</f>
        <v>#N/A</v>
      </c>
      <c r="AL1866" s="100">
        <f t="shared" si="230"/>
        <v>0</v>
      </c>
      <c r="AM1866" s="100">
        <f t="shared" si="230"/>
        <v>0</v>
      </c>
      <c r="AN1866" s="100">
        <f t="shared" si="230"/>
        <v>0</v>
      </c>
      <c r="AO1866" s="100">
        <f t="shared" si="230"/>
        <v>0</v>
      </c>
      <c r="AP1866" s="100">
        <f t="shared" si="230"/>
        <v>0</v>
      </c>
      <c r="AQ1866" s="100">
        <f t="shared" si="230"/>
        <v>0</v>
      </c>
      <c r="AR1866" s="100" t="e">
        <f>VLOOKUP(C1866&amp;E1866&amp;G1866&amp;I1866&amp;J1866,'Código Licitaciones'!$I$8:$I$6500,1,0)</f>
        <v>#N/A</v>
      </c>
    </row>
    <row r="1867" spans="24:44" ht="18" x14ac:dyDescent="0.35">
      <c r="X1867" s="92">
        <f t="shared" si="232"/>
        <v>9</v>
      </c>
      <c r="Z1867" s="100" t="e">
        <f t="shared" si="233"/>
        <v>#DIV/0!</v>
      </c>
      <c r="AA1867" s="105" t="e">
        <f>+VLOOKUP(C1867,'Código Licitaciones'!$J$7:$J$31,1,0)</f>
        <v>#N/A</v>
      </c>
      <c r="AB1867" s="105">
        <f t="shared" si="234"/>
        <v>0</v>
      </c>
      <c r="AC1867" s="105" t="e">
        <f>+VLOOKUP(E1867,'Código Licitaciones'!$K$7:$K$50,1,0)</f>
        <v>#N/A</v>
      </c>
      <c r="AD1867" s="105">
        <f t="shared" si="235"/>
        <v>0</v>
      </c>
      <c r="AE1867" s="105" t="e">
        <f>+VLOOKUP(G1867,'Código Licitaciones'!$L$7:$L$50,1,0)</f>
        <v>#N/A</v>
      </c>
      <c r="AF1867" s="100" t="e">
        <f t="shared" si="236"/>
        <v>#DIV/0!</v>
      </c>
      <c r="AG1867" s="105" t="e">
        <f>+VLOOKUP(I1867,'Código Licitaciones'!$M$7:$M$50,1,0)</f>
        <v>#N/A</v>
      </c>
      <c r="AH1867" s="105" t="e">
        <f>+VLOOKUP(J1867,'Código Licitaciones'!$N$7:$N$50,1,0)</f>
        <v>#N/A</v>
      </c>
      <c r="AI1867" s="105">
        <f t="shared" si="231"/>
        <v>0</v>
      </c>
      <c r="AJ1867" s="105">
        <f t="shared" si="231"/>
        <v>0</v>
      </c>
      <c r="AK1867" s="106" t="e">
        <f>+VLOOKUP(M1867,'Código Barras'!$C$3:$C$1694,1,0)</f>
        <v>#N/A</v>
      </c>
      <c r="AL1867" s="100">
        <f t="shared" si="230"/>
        <v>0</v>
      </c>
      <c r="AM1867" s="100">
        <f t="shared" si="230"/>
        <v>0</v>
      </c>
      <c r="AN1867" s="100">
        <f t="shared" si="230"/>
        <v>0</v>
      </c>
      <c r="AO1867" s="100">
        <f t="shared" si="230"/>
        <v>0</v>
      </c>
      <c r="AP1867" s="100">
        <f t="shared" si="230"/>
        <v>0</v>
      </c>
      <c r="AQ1867" s="100">
        <f t="shared" si="230"/>
        <v>0</v>
      </c>
      <c r="AR1867" s="100" t="e">
        <f>VLOOKUP(C1867&amp;E1867&amp;G1867&amp;I1867&amp;J1867,'Código Licitaciones'!$I$8:$I$6500,1,0)</f>
        <v>#N/A</v>
      </c>
    </row>
    <row r="1868" spans="24:44" ht="18" x14ac:dyDescent="0.35">
      <c r="X1868" s="92">
        <f t="shared" si="232"/>
        <v>9</v>
      </c>
      <c r="Z1868" s="100" t="e">
        <f t="shared" si="233"/>
        <v>#DIV/0!</v>
      </c>
      <c r="AA1868" s="105" t="e">
        <f>+VLOOKUP(C1868,'Código Licitaciones'!$J$7:$J$31,1,0)</f>
        <v>#N/A</v>
      </c>
      <c r="AB1868" s="105">
        <f t="shared" si="234"/>
        <v>0</v>
      </c>
      <c r="AC1868" s="105" t="e">
        <f>+VLOOKUP(E1868,'Código Licitaciones'!$K$7:$K$50,1,0)</f>
        <v>#N/A</v>
      </c>
      <c r="AD1868" s="105">
        <f t="shared" si="235"/>
        <v>0</v>
      </c>
      <c r="AE1868" s="105" t="e">
        <f>+VLOOKUP(G1868,'Código Licitaciones'!$L$7:$L$50,1,0)</f>
        <v>#N/A</v>
      </c>
      <c r="AF1868" s="100" t="e">
        <f t="shared" si="236"/>
        <v>#DIV/0!</v>
      </c>
      <c r="AG1868" s="105" t="e">
        <f>+VLOOKUP(I1868,'Código Licitaciones'!$M$7:$M$50,1,0)</f>
        <v>#N/A</v>
      </c>
      <c r="AH1868" s="105" t="e">
        <f>+VLOOKUP(J1868,'Código Licitaciones'!$N$7:$N$50,1,0)</f>
        <v>#N/A</v>
      </c>
      <c r="AI1868" s="105">
        <f t="shared" si="231"/>
        <v>0</v>
      </c>
      <c r="AJ1868" s="105">
        <f t="shared" si="231"/>
        <v>0</v>
      </c>
      <c r="AK1868" s="106" t="e">
        <f>+VLOOKUP(M1868,'Código Barras'!$C$3:$C$1694,1,0)</f>
        <v>#N/A</v>
      </c>
      <c r="AL1868" s="100">
        <f t="shared" si="230"/>
        <v>0</v>
      </c>
      <c r="AM1868" s="100">
        <f t="shared" si="230"/>
        <v>0</v>
      </c>
      <c r="AN1868" s="100">
        <f t="shared" si="230"/>
        <v>0</v>
      </c>
      <c r="AO1868" s="100">
        <f t="shared" si="230"/>
        <v>0</v>
      </c>
      <c r="AP1868" s="100">
        <f t="shared" si="230"/>
        <v>0</v>
      </c>
      <c r="AQ1868" s="100">
        <f t="shared" si="230"/>
        <v>0</v>
      </c>
      <c r="AR1868" s="100" t="e">
        <f>VLOOKUP(C1868&amp;E1868&amp;G1868&amp;I1868&amp;J1868,'Código Licitaciones'!$I$8:$I$6500,1,0)</f>
        <v>#N/A</v>
      </c>
    </row>
    <row r="1869" spans="24:44" ht="18" x14ac:dyDescent="0.35">
      <c r="X1869" s="92">
        <f t="shared" si="232"/>
        <v>9</v>
      </c>
      <c r="Z1869" s="100" t="e">
        <f t="shared" si="233"/>
        <v>#DIV/0!</v>
      </c>
      <c r="AA1869" s="105" t="e">
        <f>+VLOOKUP(C1869,'Código Licitaciones'!$J$7:$J$31,1,0)</f>
        <v>#N/A</v>
      </c>
      <c r="AB1869" s="105">
        <f t="shared" si="234"/>
        <v>0</v>
      </c>
      <c r="AC1869" s="105" t="e">
        <f>+VLOOKUP(E1869,'Código Licitaciones'!$K$7:$K$50,1,0)</f>
        <v>#N/A</v>
      </c>
      <c r="AD1869" s="105">
        <f t="shared" si="235"/>
        <v>0</v>
      </c>
      <c r="AE1869" s="105" t="e">
        <f>+VLOOKUP(G1869,'Código Licitaciones'!$L$7:$L$50,1,0)</f>
        <v>#N/A</v>
      </c>
      <c r="AF1869" s="100" t="e">
        <f t="shared" si="236"/>
        <v>#DIV/0!</v>
      </c>
      <c r="AG1869" s="105" t="e">
        <f>+VLOOKUP(I1869,'Código Licitaciones'!$M$7:$M$50,1,0)</f>
        <v>#N/A</v>
      </c>
      <c r="AH1869" s="105" t="e">
        <f>+VLOOKUP(J1869,'Código Licitaciones'!$N$7:$N$50,1,0)</f>
        <v>#N/A</v>
      </c>
      <c r="AI1869" s="105">
        <f t="shared" si="231"/>
        <v>0</v>
      </c>
      <c r="AJ1869" s="105">
        <f t="shared" si="231"/>
        <v>0</v>
      </c>
      <c r="AK1869" s="106" t="e">
        <f>+VLOOKUP(M1869,'Código Barras'!$C$3:$C$1694,1,0)</f>
        <v>#N/A</v>
      </c>
      <c r="AL1869" s="100">
        <f t="shared" si="230"/>
        <v>0</v>
      </c>
      <c r="AM1869" s="100">
        <f t="shared" si="230"/>
        <v>0</v>
      </c>
      <c r="AN1869" s="100">
        <f t="shared" si="230"/>
        <v>0</v>
      </c>
      <c r="AO1869" s="100">
        <f t="shared" si="230"/>
        <v>0</v>
      </c>
      <c r="AP1869" s="100">
        <f t="shared" si="230"/>
        <v>0</v>
      </c>
      <c r="AQ1869" s="100">
        <f t="shared" si="230"/>
        <v>0</v>
      </c>
      <c r="AR1869" s="100" t="e">
        <f>VLOOKUP(C1869&amp;E1869&amp;G1869&amp;I1869&amp;J1869,'Código Licitaciones'!$I$8:$I$6500,1,0)</f>
        <v>#N/A</v>
      </c>
    </row>
    <row r="1870" spans="24:44" ht="18" x14ac:dyDescent="0.35">
      <c r="X1870" s="92">
        <f t="shared" si="232"/>
        <v>9</v>
      </c>
      <c r="Z1870" s="100" t="e">
        <f t="shared" si="233"/>
        <v>#DIV/0!</v>
      </c>
      <c r="AA1870" s="105" t="e">
        <f>+VLOOKUP(C1870,'Código Licitaciones'!$J$7:$J$31,1,0)</f>
        <v>#N/A</v>
      </c>
      <c r="AB1870" s="105">
        <f t="shared" si="234"/>
        <v>0</v>
      </c>
      <c r="AC1870" s="105" t="e">
        <f>+VLOOKUP(E1870,'Código Licitaciones'!$K$7:$K$50,1,0)</f>
        <v>#N/A</v>
      </c>
      <c r="AD1870" s="105">
        <f t="shared" si="235"/>
        <v>0</v>
      </c>
      <c r="AE1870" s="105" t="e">
        <f>+VLOOKUP(G1870,'Código Licitaciones'!$L$7:$L$50,1,0)</f>
        <v>#N/A</v>
      </c>
      <c r="AF1870" s="100" t="e">
        <f t="shared" si="236"/>
        <v>#DIV/0!</v>
      </c>
      <c r="AG1870" s="105" t="e">
        <f>+VLOOKUP(I1870,'Código Licitaciones'!$M$7:$M$50,1,0)</f>
        <v>#N/A</v>
      </c>
      <c r="AH1870" s="105" t="e">
        <f>+VLOOKUP(J1870,'Código Licitaciones'!$N$7:$N$50,1,0)</f>
        <v>#N/A</v>
      </c>
      <c r="AI1870" s="105">
        <f t="shared" si="231"/>
        <v>0</v>
      </c>
      <c r="AJ1870" s="105">
        <f t="shared" si="231"/>
        <v>0</v>
      </c>
      <c r="AK1870" s="106" t="e">
        <f>+VLOOKUP(M1870,'Código Barras'!$C$3:$C$1694,1,0)</f>
        <v>#N/A</v>
      </c>
      <c r="AL1870" s="100">
        <f t="shared" si="230"/>
        <v>0</v>
      </c>
      <c r="AM1870" s="100">
        <f t="shared" si="230"/>
        <v>0</v>
      </c>
      <c r="AN1870" s="100">
        <f t="shared" si="230"/>
        <v>0</v>
      </c>
      <c r="AO1870" s="100">
        <f t="shared" si="230"/>
        <v>0</v>
      </c>
      <c r="AP1870" s="100">
        <f t="shared" si="230"/>
        <v>0</v>
      </c>
      <c r="AQ1870" s="100">
        <f t="shared" si="230"/>
        <v>0</v>
      </c>
      <c r="AR1870" s="100" t="e">
        <f>VLOOKUP(C1870&amp;E1870&amp;G1870&amp;I1870&amp;J1870,'Código Licitaciones'!$I$8:$I$6500,1,0)</f>
        <v>#N/A</v>
      </c>
    </row>
    <row r="1871" spans="24:44" ht="18" x14ac:dyDescent="0.35">
      <c r="X1871" s="92">
        <f t="shared" si="232"/>
        <v>9</v>
      </c>
      <c r="Z1871" s="100" t="e">
        <f t="shared" si="233"/>
        <v>#DIV/0!</v>
      </c>
      <c r="AA1871" s="105" t="e">
        <f>+VLOOKUP(C1871,'Código Licitaciones'!$J$7:$J$31,1,0)</f>
        <v>#N/A</v>
      </c>
      <c r="AB1871" s="105">
        <f t="shared" si="234"/>
        <v>0</v>
      </c>
      <c r="AC1871" s="105" t="e">
        <f>+VLOOKUP(E1871,'Código Licitaciones'!$K$7:$K$50,1,0)</f>
        <v>#N/A</v>
      </c>
      <c r="AD1871" s="105">
        <f t="shared" si="235"/>
        <v>0</v>
      </c>
      <c r="AE1871" s="105" t="e">
        <f>+VLOOKUP(G1871,'Código Licitaciones'!$L$7:$L$50,1,0)</f>
        <v>#N/A</v>
      </c>
      <c r="AF1871" s="100" t="e">
        <f t="shared" si="236"/>
        <v>#DIV/0!</v>
      </c>
      <c r="AG1871" s="105" t="e">
        <f>+VLOOKUP(I1871,'Código Licitaciones'!$M$7:$M$50,1,0)</f>
        <v>#N/A</v>
      </c>
      <c r="AH1871" s="105" t="e">
        <f>+VLOOKUP(J1871,'Código Licitaciones'!$N$7:$N$50,1,0)</f>
        <v>#N/A</v>
      </c>
      <c r="AI1871" s="105">
        <f t="shared" si="231"/>
        <v>0</v>
      </c>
      <c r="AJ1871" s="105">
        <f t="shared" si="231"/>
        <v>0</v>
      </c>
      <c r="AK1871" s="106" t="e">
        <f>+VLOOKUP(M1871,'Código Barras'!$C$3:$C$1694,1,0)</f>
        <v>#N/A</v>
      </c>
      <c r="AL1871" s="100">
        <f t="shared" si="230"/>
        <v>0</v>
      </c>
      <c r="AM1871" s="100">
        <f t="shared" si="230"/>
        <v>0</v>
      </c>
      <c r="AN1871" s="100">
        <f t="shared" si="230"/>
        <v>0</v>
      </c>
      <c r="AO1871" s="100">
        <f t="shared" si="230"/>
        <v>0</v>
      </c>
      <c r="AP1871" s="100">
        <f t="shared" si="230"/>
        <v>0</v>
      </c>
      <c r="AQ1871" s="100">
        <f t="shared" si="230"/>
        <v>0</v>
      </c>
      <c r="AR1871" s="100" t="e">
        <f>VLOOKUP(C1871&amp;E1871&amp;G1871&amp;I1871&amp;J1871,'Código Licitaciones'!$I$8:$I$6500,1,0)</f>
        <v>#N/A</v>
      </c>
    </row>
    <row r="1872" spans="24:44" ht="18" x14ac:dyDescent="0.35">
      <c r="X1872" s="92">
        <f t="shared" si="232"/>
        <v>9</v>
      </c>
      <c r="Z1872" s="100" t="e">
        <f t="shared" si="233"/>
        <v>#DIV/0!</v>
      </c>
      <c r="AA1872" s="105" t="e">
        <f>+VLOOKUP(C1872,'Código Licitaciones'!$J$7:$J$31,1,0)</f>
        <v>#N/A</v>
      </c>
      <c r="AB1872" s="105">
        <f t="shared" si="234"/>
        <v>0</v>
      </c>
      <c r="AC1872" s="105" t="e">
        <f>+VLOOKUP(E1872,'Código Licitaciones'!$K$7:$K$50,1,0)</f>
        <v>#N/A</v>
      </c>
      <c r="AD1872" s="105">
        <f t="shared" si="235"/>
        <v>0</v>
      </c>
      <c r="AE1872" s="105" t="e">
        <f>+VLOOKUP(G1872,'Código Licitaciones'!$L$7:$L$50,1,0)</f>
        <v>#N/A</v>
      </c>
      <c r="AF1872" s="100" t="e">
        <f t="shared" si="236"/>
        <v>#DIV/0!</v>
      </c>
      <c r="AG1872" s="105" t="e">
        <f>+VLOOKUP(I1872,'Código Licitaciones'!$M$7:$M$50,1,0)</f>
        <v>#N/A</v>
      </c>
      <c r="AH1872" s="105" t="e">
        <f>+VLOOKUP(J1872,'Código Licitaciones'!$N$7:$N$50,1,0)</f>
        <v>#N/A</v>
      </c>
      <c r="AI1872" s="105">
        <f t="shared" si="231"/>
        <v>0</v>
      </c>
      <c r="AJ1872" s="105">
        <f t="shared" si="231"/>
        <v>0</v>
      </c>
      <c r="AK1872" s="106" t="e">
        <f>+VLOOKUP(M1872,'Código Barras'!$C$3:$C$1694,1,0)</f>
        <v>#N/A</v>
      </c>
      <c r="AL1872" s="100">
        <f t="shared" si="230"/>
        <v>0</v>
      </c>
      <c r="AM1872" s="100">
        <f t="shared" si="230"/>
        <v>0</v>
      </c>
      <c r="AN1872" s="100">
        <f t="shared" si="230"/>
        <v>0</v>
      </c>
      <c r="AO1872" s="100">
        <f t="shared" si="230"/>
        <v>0</v>
      </c>
      <c r="AP1872" s="100">
        <f t="shared" si="230"/>
        <v>0</v>
      </c>
      <c r="AQ1872" s="100">
        <f t="shared" si="230"/>
        <v>0</v>
      </c>
      <c r="AR1872" s="100" t="e">
        <f>VLOOKUP(C1872&amp;E1872&amp;G1872&amp;I1872&amp;J1872,'Código Licitaciones'!$I$8:$I$6500,1,0)</f>
        <v>#N/A</v>
      </c>
    </row>
    <row r="1873" spans="24:44" ht="18" x14ac:dyDescent="0.35">
      <c r="X1873" s="92">
        <f t="shared" si="232"/>
        <v>9</v>
      </c>
      <c r="Z1873" s="100" t="e">
        <f t="shared" si="233"/>
        <v>#DIV/0!</v>
      </c>
      <c r="AA1873" s="105" t="e">
        <f>+VLOOKUP(C1873,'Código Licitaciones'!$J$7:$J$31,1,0)</f>
        <v>#N/A</v>
      </c>
      <c r="AB1873" s="105">
        <f t="shared" si="234"/>
        <v>0</v>
      </c>
      <c r="AC1873" s="105" t="e">
        <f>+VLOOKUP(E1873,'Código Licitaciones'!$K$7:$K$50,1,0)</f>
        <v>#N/A</v>
      </c>
      <c r="AD1873" s="105">
        <f t="shared" si="235"/>
        <v>0</v>
      </c>
      <c r="AE1873" s="105" t="e">
        <f>+VLOOKUP(G1873,'Código Licitaciones'!$L$7:$L$50,1,0)</f>
        <v>#N/A</v>
      </c>
      <c r="AF1873" s="100" t="e">
        <f t="shared" si="236"/>
        <v>#DIV/0!</v>
      </c>
      <c r="AG1873" s="105" t="e">
        <f>+VLOOKUP(I1873,'Código Licitaciones'!$M$7:$M$50,1,0)</f>
        <v>#N/A</v>
      </c>
      <c r="AH1873" s="105" t="e">
        <f>+VLOOKUP(J1873,'Código Licitaciones'!$N$7:$N$50,1,0)</f>
        <v>#N/A</v>
      </c>
      <c r="AI1873" s="105">
        <f t="shared" si="231"/>
        <v>0</v>
      </c>
      <c r="AJ1873" s="105">
        <f t="shared" si="231"/>
        <v>0</v>
      </c>
      <c r="AK1873" s="106" t="e">
        <f>+VLOOKUP(M1873,'Código Barras'!$C$3:$C$1694,1,0)</f>
        <v>#N/A</v>
      </c>
      <c r="AL1873" s="100">
        <f t="shared" si="230"/>
        <v>0</v>
      </c>
      <c r="AM1873" s="100">
        <f t="shared" si="230"/>
        <v>0</v>
      </c>
      <c r="AN1873" s="100">
        <f t="shared" si="230"/>
        <v>0</v>
      </c>
      <c r="AO1873" s="100">
        <f t="shared" si="230"/>
        <v>0</v>
      </c>
      <c r="AP1873" s="100">
        <f t="shared" si="230"/>
        <v>0</v>
      </c>
      <c r="AQ1873" s="100">
        <f t="shared" si="230"/>
        <v>0</v>
      </c>
      <c r="AR1873" s="100" t="e">
        <f>VLOOKUP(C1873&amp;E1873&amp;G1873&amp;I1873&amp;J1873,'Código Licitaciones'!$I$8:$I$6500,1,0)</f>
        <v>#N/A</v>
      </c>
    </row>
    <row r="1874" spans="24:44" ht="18" x14ac:dyDescent="0.35">
      <c r="X1874" s="92">
        <f t="shared" si="232"/>
        <v>9</v>
      </c>
      <c r="Z1874" s="100" t="e">
        <f t="shared" si="233"/>
        <v>#DIV/0!</v>
      </c>
      <c r="AA1874" s="105" t="e">
        <f>+VLOOKUP(C1874,'Código Licitaciones'!$J$7:$J$31,1,0)</f>
        <v>#N/A</v>
      </c>
      <c r="AB1874" s="105">
        <f t="shared" si="234"/>
        <v>0</v>
      </c>
      <c r="AC1874" s="105" t="e">
        <f>+VLOOKUP(E1874,'Código Licitaciones'!$K$7:$K$50,1,0)</f>
        <v>#N/A</v>
      </c>
      <c r="AD1874" s="105">
        <f t="shared" si="235"/>
        <v>0</v>
      </c>
      <c r="AE1874" s="105" t="e">
        <f>+VLOOKUP(G1874,'Código Licitaciones'!$L$7:$L$50,1,0)</f>
        <v>#N/A</v>
      </c>
      <c r="AF1874" s="100" t="e">
        <f t="shared" si="236"/>
        <v>#DIV/0!</v>
      </c>
      <c r="AG1874" s="105" t="e">
        <f>+VLOOKUP(I1874,'Código Licitaciones'!$M$7:$M$50,1,0)</f>
        <v>#N/A</v>
      </c>
      <c r="AH1874" s="105" t="e">
        <f>+VLOOKUP(J1874,'Código Licitaciones'!$N$7:$N$50,1,0)</f>
        <v>#N/A</v>
      </c>
      <c r="AI1874" s="105">
        <f t="shared" si="231"/>
        <v>0</v>
      </c>
      <c r="AJ1874" s="105">
        <f t="shared" si="231"/>
        <v>0</v>
      </c>
      <c r="AK1874" s="106" t="e">
        <f>+VLOOKUP(M1874,'Código Barras'!$C$3:$C$1694,1,0)</f>
        <v>#N/A</v>
      </c>
      <c r="AL1874" s="100">
        <f t="shared" si="230"/>
        <v>0</v>
      </c>
      <c r="AM1874" s="100">
        <f t="shared" si="230"/>
        <v>0</v>
      </c>
      <c r="AN1874" s="100">
        <f t="shared" si="230"/>
        <v>0</v>
      </c>
      <c r="AO1874" s="100">
        <f t="shared" si="230"/>
        <v>0</v>
      </c>
      <c r="AP1874" s="100">
        <f t="shared" si="230"/>
        <v>0</v>
      </c>
      <c r="AQ1874" s="100">
        <f t="shared" si="230"/>
        <v>0</v>
      </c>
      <c r="AR1874" s="100" t="e">
        <f>VLOOKUP(C1874&amp;E1874&amp;G1874&amp;I1874&amp;J1874,'Código Licitaciones'!$I$8:$I$6500,1,0)</f>
        <v>#N/A</v>
      </c>
    </row>
    <row r="1875" spans="24:44" ht="18" x14ac:dyDescent="0.35">
      <c r="X1875" s="92">
        <f t="shared" si="232"/>
        <v>9</v>
      </c>
      <c r="Z1875" s="100" t="e">
        <f t="shared" si="233"/>
        <v>#DIV/0!</v>
      </c>
      <c r="AA1875" s="105" t="e">
        <f>+VLOOKUP(C1875,'Código Licitaciones'!$J$7:$J$31,1,0)</f>
        <v>#N/A</v>
      </c>
      <c r="AB1875" s="105">
        <f t="shared" si="234"/>
        <v>0</v>
      </c>
      <c r="AC1875" s="105" t="e">
        <f>+VLOOKUP(E1875,'Código Licitaciones'!$K$7:$K$50,1,0)</f>
        <v>#N/A</v>
      </c>
      <c r="AD1875" s="105">
        <f t="shared" si="235"/>
        <v>0</v>
      </c>
      <c r="AE1875" s="105" t="e">
        <f>+VLOOKUP(G1875,'Código Licitaciones'!$L$7:$L$50,1,0)</f>
        <v>#N/A</v>
      </c>
      <c r="AF1875" s="100" t="e">
        <f t="shared" si="236"/>
        <v>#DIV/0!</v>
      </c>
      <c r="AG1875" s="105" t="e">
        <f>+VLOOKUP(I1875,'Código Licitaciones'!$M$7:$M$50,1,0)</f>
        <v>#N/A</v>
      </c>
      <c r="AH1875" s="105" t="e">
        <f>+VLOOKUP(J1875,'Código Licitaciones'!$N$7:$N$50,1,0)</f>
        <v>#N/A</v>
      </c>
      <c r="AI1875" s="105">
        <f t="shared" si="231"/>
        <v>0</v>
      </c>
      <c r="AJ1875" s="105">
        <f t="shared" si="231"/>
        <v>0</v>
      </c>
      <c r="AK1875" s="106" t="e">
        <f>+VLOOKUP(M1875,'Código Barras'!$C$3:$C$1694,1,0)</f>
        <v>#N/A</v>
      </c>
      <c r="AL1875" s="100">
        <f t="shared" si="230"/>
        <v>0</v>
      </c>
      <c r="AM1875" s="100">
        <f t="shared" si="230"/>
        <v>0</v>
      </c>
      <c r="AN1875" s="100">
        <f t="shared" si="230"/>
        <v>0</v>
      </c>
      <c r="AO1875" s="100">
        <f t="shared" si="230"/>
        <v>0</v>
      </c>
      <c r="AP1875" s="100">
        <f t="shared" si="230"/>
        <v>0</v>
      </c>
      <c r="AQ1875" s="100">
        <f t="shared" si="230"/>
        <v>0</v>
      </c>
      <c r="AR1875" s="100" t="e">
        <f>VLOOKUP(C1875&amp;E1875&amp;G1875&amp;I1875&amp;J1875,'Código Licitaciones'!$I$8:$I$6500,1,0)</f>
        <v>#N/A</v>
      </c>
    </row>
    <row r="1876" spans="24:44" ht="18" x14ac:dyDescent="0.35">
      <c r="X1876" s="92">
        <f t="shared" si="232"/>
        <v>9</v>
      </c>
      <c r="Z1876" s="100" t="e">
        <f t="shared" si="233"/>
        <v>#DIV/0!</v>
      </c>
      <c r="AA1876" s="105" t="e">
        <f>+VLOOKUP(C1876,'Código Licitaciones'!$J$7:$J$31,1,0)</f>
        <v>#N/A</v>
      </c>
      <c r="AB1876" s="105">
        <f t="shared" si="234"/>
        <v>0</v>
      </c>
      <c r="AC1876" s="105" t="e">
        <f>+VLOOKUP(E1876,'Código Licitaciones'!$K$7:$K$50,1,0)</f>
        <v>#N/A</v>
      </c>
      <c r="AD1876" s="105">
        <f t="shared" si="235"/>
        <v>0</v>
      </c>
      <c r="AE1876" s="105" t="e">
        <f>+VLOOKUP(G1876,'Código Licitaciones'!$L$7:$L$50,1,0)</f>
        <v>#N/A</v>
      </c>
      <c r="AF1876" s="100" t="e">
        <f t="shared" si="236"/>
        <v>#DIV/0!</v>
      </c>
      <c r="AG1876" s="105" t="e">
        <f>+VLOOKUP(I1876,'Código Licitaciones'!$M$7:$M$50,1,0)</f>
        <v>#N/A</v>
      </c>
      <c r="AH1876" s="105" t="e">
        <f>+VLOOKUP(J1876,'Código Licitaciones'!$N$7:$N$50,1,0)</f>
        <v>#N/A</v>
      </c>
      <c r="AI1876" s="105">
        <f t="shared" si="231"/>
        <v>0</v>
      </c>
      <c r="AJ1876" s="105">
        <f t="shared" si="231"/>
        <v>0</v>
      </c>
      <c r="AK1876" s="106" t="e">
        <f>+VLOOKUP(M1876,'Código Barras'!$C$3:$C$1694,1,0)</f>
        <v>#N/A</v>
      </c>
      <c r="AL1876" s="100">
        <f t="shared" si="230"/>
        <v>0</v>
      </c>
      <c r="AM1876" s="100">
        <f t="shared" si="230"/>
        <v>0</v>
      </c>
      <c r="AN1876" s="100">
        <f t="shared" si="230"/>
        <v>0</v>
      </c>
      <c r="AO1876" s="100">
        <f t="shared" si="230"/>
        <v>0</v>
      </c>
      <c r="AP1876" s="100">
        <f t="shared" si="230"/>
        <v>0</v>
      </c>
      <c r="AQ1876" s="100">
        <f t="shared" si="230"/>
        <v>0</v>
      </c>
      <c r="AR1876" s="100" t="e">
        <f>VLOOKUP(C1876&amp;E1876&amp;G1876&amp;I1876&amp;J1876,'Código Licitaciones'!$I$8:$I$6500,1,0)</f>
        <v>#N/A</v>
      </c>
    </row>
    <row r="1877" spans="24:44" ht="18" x14ac:dyDescent="0.35">
      <c r="X1877" s="92">
        <f t="shared" si="232"/>
        <v>9</v>
      </c>
      <c r="Z1877" s="100" t="e">
        <f t="shared" si="233"/>
        <v>#DIV/0!</v>
      </c>
      <c r="AA1877" s="105" t="e">
        <f>+VLOOKUP(C1877,'Código Licitaciones'!$J$7:$J$31,1,0)</f>
        <v>#N/A</v>
      </c>
      <c r="AB1877" s="105">
        <f t="shared" si="234"/>
        <v>0</v>
      </c>
      <c r="AC1877" s="105" t="e">
        <f>+VLOOKUP(E1877,'Código Licitaciones'!$K$7:$K$50,1,0)</f>
        <v>#N/A</v>
      </c>
      <c r="AD1877" s="105">
        <f t="shared" si="235"/>
        <v>0</v>
      </c>
      <c r="AE1877" s="105" t="e">
        <f>+VLOOKUP(G1877,'Código Licitaciones'!$L$7:$L$50,1,0)</f>
        <v>#N/A</v>
      </c>
      <c r="AF1877" s="100" t="e">
        <f t="shared" si="236"/>
        <v>#DIV/0!</v>
      </c>
      <c r="AG1877" s="105" t="e">
        <f>+VLOOKUP(I1877,'Código Licitaciones'!$M$7:$M$50,1,0)</f>
        <v>#N/A</v>
      </c>
      <c r="AH1877" s="105" t="e">
        <f>+VLOOKUP(J1877,'Código Licitaciones'!$N$7:$N$50,1,0)</f>
        <v>#N/A</v>
      </c>
      <c r="AI1877" s="105">
        <f t="shared" si="231"/>
        <v>0</v>
      </c>
      <c r="AJ1877" s="105">
        <f t="shared" si="231"/>
        <v>0</v>
      </c>
      <c r="AK1877" s="106" t="e">
        <f>+VLOOKUP(M1877,'Código Barras'!$C$3:$C$1694,1,0)</f>
        <v>#N/A</v>
      </c>
      <c r="AL1877" s="100">
        <f t="shared" si="230"/>
        <v>0</v>
      </c>
      <c r="AM1877" s="100">
        <f t="shared" si="230"/>
        <v>0</v>
      </c>
      <c r="AN1877" s="100">
        <f t="shared" si="230"/>
        <v>0</v>
      </c>
      <c r="AO1877" s="100">
        <f t="shared" si="230"/>
        <v>0</v>
      </c>
      <c r="AP1877" s="100">
        <f t="shared" si="230"/>
        <v>0</v>
      </c>
      <c r="AQ1877" s="100">
        <f t="shared" si="230"/>
        <v>0</v>
      </c>
      <c r="AR1877" s="100" t="e">
        <f>VLOOKUP(C1877&amp;E1877&amp;G1877&amp;I1877&amp;J1877,'Código Licitaciones'!$I$8:$I$6500,1,0)</f>
        <v>#N/A</v>
      </c>
    </row>
    <row r="1878" spans="24:44" ht="18" x14ac:dyDescent="0.35">
      <c r="X1878" s="92">
        <f t="shared" si="232"/>
        <v>9</v>
      </c>
      <c r="Z1878" s="100" t="e">
        <f t="shared" si="233"/>
        <v>#DIV/0!</v>
      </c>
      <c r="AA1878" s="105" t="e">
        <f>+VLOOKUP(C1878,'Código Licitaciones'!$J$7:$J$31,1,0)</f>
        <v>#N/A</v>
      </c>
      <c r="AB1878" s="105">
        <f t="shared" si="234"/>
        <v>0</v>
      </c>
      <c r="AC1878" s="105" t="e">
        <f>+VLOOKUP(E1878,'Código Licitaciones'!$K$7:$K$50,1,0)</f>
        <v>#N/A</v>
      </c>
      <c r="AD1878" s="105">
        <f t="shared" si="235"/>
        <v>0</v>
      </c>
      <c r="AE1878" s="105" t="e">
        <f>+VLOOKUP(G1878,'Código Licitaciones'!$L$7:$L$50,1,0)</f>
        <v>#N/A</v>
      </c>
      <c r="AF1878" s="100" t="e">
        <f t="shared" si="236"/>
        <v>#DIV/0!</v>
      </c>
      <c r="AG1878" s="105" t="e">
        <f>+VLOOKUP(I1878,'Código Licitaciones'!$M$7:$M$50,1,0)</f>
        <v>#N/A</v>
      </c>
      <c r="AH1878" s="105" t="e">
        <f>+VLOOKUP(J1878,'Código Licitaciones'!$N$7:$N$50,1,0)</f>
        <v>#N/A</v>
      </c>
      <c r="AI1878" s="105">
        <f t="shared" si="231"/>
        <v>0</v>
      </c>
      <c r="AJ1878" s="105">
        <f t="shared" si="231"/>
        <v>0</v>
      </c>
      <c r="AK1878" s="106" t="e">
        <f>+VLOOKUP(M1878,'Código Barras'!$C$3:$C$1694,1,0)</f>
        <v>#N/A</v>
      </c>
      <c r="AL1878" s="100">
        <f t="shared" si="230"/>
        <v>0</v>
      </c>
      <c r="AM1878" s="100">
        <f t="shared" si="230"/>
        <v>0</v>
      </c>
      <c r="AN1878" s="100">
        <f t="shared" si="230"/>
        <v>0</v>
      </c>
      <c r="AO1878" s="100">
        <f t="shared" ref="AO1878:AQ1941" si="237">IF(OR(ISNUMBER(Q1878),Q1878=0),Q1878,1/0)</f>
        <v>0</v>
      </c>
      <c r="AP1878" s="100">
        <f t="shared" si="237"/>
        <v>0</v>
      </c>
      <c r="AQ1878" s="100">
        <f t="shared" si="237"/>
        <v>0</v>
      </c>
      <c r="AR1878" s="100" t="e">
        <f>VLOOKUP(C1878&amp;E1878&amp;G1878&amp;I1878&amp;J1878,'Código Licitaciones'!$I$8:$I$6500,1,0)</f>
        <v>#N/A</v>
      </c>
    </row>
    <row r="1879" spans="24:44" ht="18" x14ac:dyDescent="0.35">
      <c r="X1879" s="92">
        <f t="shared" si="232"/>
        <v>9</v>
      </c>
      <c r="Z1879" s="100" t="e">
        <f t="shared" si="233"/>
        <v>#DIV/0!</v>
      </c>
      <c r="AA1879" s="105" t="e">
        <f>+VLOOKUP(C1879,'Código Licitaciones'!$J$7:$J$31,1,0)</f>
        <v>#N/A</v>
      </c>
      <c r="AB1879" s="105">
        <f t="shared" si="234"/>
        <v>0</v>
      </c>
      <c r="AC1879" s="105" t="e">
        <f>+VLOOKUP(E1879,'Código Licitaciones'!$K$7:$K$50,1,0)</f>
        <v>#N/A</v>
      </c>
      <c r="AD1879" s="105">
        <f t="shared" si="235"/>
        <v>0</v>
      </c>
      <c r="AE1879" s="105" t="e">
        <f>+VLOOKUP(G1879,'Código Licitaciones'!$L$7:$L$50,1,0)</f>
        <v>#N/A</v>
      </c>
      <c r="AF1879" s="100" t="e">
        <f t="shared" si="236"/>
        <v>#DIV/0!</v>
      </c>
      <c r="AG1879" s="105" t="e">
        <f>+VLOOKUP(I1879,'Código Licitaciones'!$M$7:$M$50,1,0)</f>
        <v>#N/A</v>
      </c>
      <c r="AH1879" s="105" t="e">
        <f>+VLOOKUP(J1879,'Código Licitaciones'!$N$7:$N$50,1,0)</f>
        <v>#N/A</v>
      </c>
      <c r="AI1879" s="105">
        <f t="shared" si="231"/>
        <v>0</v>
      </c>
      <c r="AJ1879" s="105">
        <f t="shared" si="231"/>
        <v>0</v>
      </c>
      <c r="AK1879" s="106" t="e">
        <f>+VLOOKUP(M1879,'Código Barras'!$C$3:$C$1694,1,0)</f>
        <v>#N/A</v>
      </c>
      <c r="AL1879" s="100">
        <f t="shared" ref="AL1879:AQ1942" si="238">IF(OR(ISNUMBER(N1879),N1879=0),N1879,1/0)</f>
        <v>0</v>
      </c>
      <c r="AM1879" s="100">
        <f t="shared" si="238"/>
        <v>0</v>
      </c>
      <c r="AN1879" s="100">
        <f t="shared" si="238"/>
        <v>0</v>
      </c>
      <c r="AO1879" s="100">
        <f t="shared" si="237"/>
        <v>0</v>
      </c>
      <c r="AP1879" s="100">
        <f t="shared" si="237"/>
        <v>0</v>
      </c>
      <c r="AQ1879" s="100">
        <f t="shared" si="237"/>
        <v>0</v>
      </c>
      <c r="AR1879" s="100" t="e">
        <f>VLOOKUP(C1879&amp;E1879&amp;G1879&amp;I1879&amp;J1879,'Código Licitaciones'!$I$8:$I$6500,1,0)</f>
        <v>#N/A</v>
      </c>
    </row>
    <row r="1880" spans="24:44" ht="18" x14ac:dyDescent="0.35">
      <c r="X1880" s="92">
        <f t="shared" si="232"/>
        <v>9</v>
      </c>
      <c r="Z1880" s="100" t="e">
        <f t="shared" si="233"/>
        <v>#DIV/0!</v>
      </c>
      <c r="AA1880" s="105" t="e">
        <f>+VLOOKUP(C1880,'Código Licitaciones'!$J$7:$J$31,1,0)</f>
        <v>#N/A</v>
      </c>
      <c r="AB1880" s="105">
        <f t="shared" si="234"/>
        <v>0</v>
      </c>
      <c r="AC1880" s="105" t="e">
        <f>+VLOOKUP(E1880,'Código Licitaciones'!$K$7:$K$50,1,0)</f>
        <v>#N/A</v>
      </c>
      <c r="AD1880" s="105">
        <f t="shared" si="235"/>
        <v>0</v>
      </c>
      <c r="AE1880" s="105" t="e">
        <f>+VLOOKUP(G1880,'Código Licitaciones'!$L$7:$L$50,1,0)</f>
        <v>#N/A</v>
      </c>
      <c r="AF1880" s="100" t="e">
        <f t="shared" si="236"/>
        <v>#DIV/0!</v>
      </c>
      <c r="AG1880" s="105" t="e">
        <f>+VLOOKUP(I1880,'Código Licitaciones'!$M$7:$M$50,1,0)</f>
        <v>#N/A</v>
      </c>
      <c r="AH1880" s="105" t="e">
        <f>+VLOOKUP(J1880,'Código Licitaciones'!$N$7:$N$50,1,0)</f>
        <v>#N/A</v>
      </c>
      <c r="AI1880" s="105">
        <f t="shared" si="231"/>
        <v>0</v>
      </c>
      <c r="AJ1880" s="105">
        <f t="shared" si="231"/>
        <v>0</v>
      </c>
      <c r="AK1880" s="106" t="e">
        <f>+VLOOKUP(M1880,'Código Barras'!$C$3:$C$1694,1,0)</f>
        <v>#N/A</v>
      </c>
      <c r="AL1880" s="100">
        <f t="shared" si="238"/>
        <v>0</v>
      </c>
      <c r="AM1880" s="100">
        <f t="shared" si="238"/>
        <v>0</v>
      </c>
      <c r="AN1880" s="100">
        <f t="shared" si="238"/>
        <v>0</v>
      </c>
      <c r="AO1880" s="100">
        <f t="shared" si="237"/>
        <v>0</v>
      </c>
      <c r="AP1880" s="100">
        <f t="shared" si="237"/>
        <v>0</v>
      </c>
      <c r="AQ1880" s="100">
        <f t="shared" si="237"/>
        <v>0</v>
      </c>
      <c r="AR1880" s="100" t="e">
        <f>VLOOKUP(C1880&amp;E1880&amp;G1880&amp;I1880&amp;J1880,'Código Licitaciones'!$I$8:$I$6500,1,0)</f>
        <v>#N/A</v>
      </c>
    </row>
    <row r="1881" spans="24:44" ht="18" x14ac:dyDescent="0.35">
      <c r="X1881" s="92">
        <f t="shared" si="232"/>
        <v>9</v>
      </c>
      <c r="Z1881" s="100" t="e">
        <f t="shared" si="233"/>
        <v>#DIV/0!</v>
      </c>
      <c r="AA1881" s="105" t="e">
        <f>+VLOOKUP(C1881,'Código Licitaciones'!$J$7:$J$31,1,0)</f>
        <v>#N/A</v>
      </c>
      <c r="AB1881" s="105">
        <f t="shared" si="234"/>
        <v>0</v>
      </c>
      <c r="AC1881" s="105" t="e">
        <f>+VLOOKUP(E1881,'Código Licitaciones'!$K$7:$K$50,1,0)</f>
        <v>#N/A</v>
      </c>
      <c r="AD1881" s="105">
        <f t="shared" si="235"/>
        <v>0</v>
      </c>
      <c r="AE1881" s="105" t="e">
        <f>+VLOOKUP(G1881,'Código Licitaciones'!$L$7:$L$50,1,0)</f>
        <v>#N/A</v>
      </c>
      <c r="AF1881" s="100" t="e">
        <f t="shared" si="236"/>
        <v>#DIV/0!</v>
      </c>
      <c r="AG1881" s="105" t="e">
        <f>+VLOOKUP(I1881,'Código Licitaciones'!$M$7:$M$50,1,0)</f>
        <v>#N/A</v>
      </c>
      <c r="AH1881" s="105" t="e">
        <f>+VLOOKUP(J1881,'Código Licitaciones'!$N$7:$N$50,1,0)</f>
        <v>#N/A</v>
      </c>
      <c r="AI1881" s="105">
        <f t="shared" si="231"/>
        <v>0</v>
      </c>
      <c r="AJ1881" s="105">
        <f t="shared" si="231"/>
        <v>0</v>
      </c>
      <c r="AK1881" s="106" t="e">
        <f>+VLOOKUP(M1881,'Código Barras'!$C$3:$C$1694,1,0)</f>
        <v>#N/A</v>
      </c>
      <c r="AL1881" s="100">
        <f t="shared" si="238"/>
        <v>0</v>
      </c>
      <c r="AM1881" s="100">
        <f t="shared" si="238"/>
        <v>0</v>
      </c>
      <c r="AN1881" s="100">
        <f t="shared" si="238"/>
        <v>0</v>
      </c>
      <c r="AO1881" s="100">
        <f t="shared" si="237"/>
        <v>0</v>
      </c>
      <c r="AP1881" s="100">
        <f t="shared" si="237"/>
        <v>0</v>
      </c>
      <c r="AQ1881" s="100">
        <f t="shared" si="237"/>
        <v>0</v>
      </c>
      <c r="AR1881" s="100" t="e">
        <f>VLOOKUP(C1881&amp;E1881&amp;G1881&amp;I1881&amp;J1881,'Código Licitaciones'!$I$8:$I$6500,1,0)</f>
        <v>#N/A</v>
      </c>
    </row>
    <row r="1882" spans="24:44" ht="18" x14ac:dyDescent="0.35">
      <c r="X1882" s="92">
        <f t="shared" si="232"/>
        <v>9</v>
      </c>
      <c r="Z1882" s="100" t="e">
        <f t="shared" si="233"/>
        <v>#DIV/0!</v>
      </c>
      <c r="AA1882" s="105" t="e">
        <f>+VLOOKUP(C1882,'Código Licitaciones'!$J$7:$J$31,1,0)</f>
        <v>#N/A</v>
      </c>
      <c r="AB1882" s="105">
        <f t="shared" si="234"/>
        <v>0</v>
      </c>
      <c r="AC1882" s="105" t="e">
        <f>+VLOOKUP(E1882,'Código Licitaciones'!$K$7:$K$50,1,0)</f>
        <v>#N/A</v>
      </c>
      <c r="AD1882" s="105">
        <f t="shared" si="235"/>
        <v>0</v>
      </c>
      <c r="AE1882" s="105" t="e">
        <f>+VLOOKUP(G1882,'Código Licitaciones'!$L$7:$L$50,1,0)</f>
        <v>#N/A</v>
      </c>
      <c r="AF1882" s="100" t="e">
        <f t="shared" si="236"/>
        <v>#DIV/0!</v>
      </c>
      <c r="AG1882" s="105" t="e">
        <f>+VLOOKUP(I1882,'Código Licitaciones'!$M$7:$M$50,1,0)</f>
        <v>#N/A</v>
      </c>
      <c r="AH1882" s="105" t="e">
        <f>+VLOOKUP(J1882,'Código Licitaciones'!$N$7:$N$50,1,0)</f>
        <v>#N/A</v>
      </c>
      <c r="AI1882" s="105">
        <f t="shared" si="231"/>
        <v>0</v>
      </c>
      <c r="AJ1882" s="105">
        <f t="shared" si="231"/>
        <v>0</v>
      </c>
      <c r="AK1882" s="106" t="e">
        <f>+VLOOKUP(M1882,'Código Barras'!$C$3:$C$1694,1,0)</f>
        <v>#N/A</v>
      </c>
      <c r="AL1882" s="100">
        <f t="shared" si="238"/>
        <v>0</v>
      </c>
      <c r="AM1882" s="100">
        <f t="shared" si="238"/>
        <v>0</v>
      </c>
      <c r="AN1882" s="100">
        <f t="shared" si="238"/>
        <v>0</v>
      </c>
      <c r="AO1882" s="100">
        <f t="shared" si="237"/>
        <v>0</v>
      </c>
      <c r="AP1882" s="100">
        <f t="shared" si="237"/>
        <v>0</v>
      </c>
      <c r="AQ1882" s="100">
        <f t="shared" si="237"/>
        <v>0</v>
      </c>
      <c r="AR1882" s="100" t="e">
        <f>VLOOKUP(C1882&amp;E1882&amp;G1882&amp;I1882&amp;J1882,'Código Licitaciones'!$I$8:$I$6500,1,0)</f>
        <v>#N/A</v>
      </c>
    </row>
    <row r="1883" spans="24:44" ht="18" x14ac:dyDescent="0.35">
      <c r="X1883" s="92">
        <f t="shared" si="232"/>
        <v>9</v>
      </c>
      <c r="Z1883" s="100" t="e">
        <f t="shared" si="233"/>
        <v>#DIV/0!</v>
      </c>
      <c r="AA1883" s="105" t="e">
        <f>+VLOOKUP(C1883,'Código Licitaciones'!$J$7:$J$31,1,0)</f>
        <v>#N/A</v>
      </c>
      <c r="AB1883" s="105">
        <f t="shared" si="234"/>
        <v>0</v>
      </c>
      <c r="AC1883" s="105" t="e">
        <f>+VLOOKUP(E1883,'Código Licitaciones'!$K$7:$K$50,1,0)</f>
        <v>#N/A</v>
      </c>
      <c r="AD1883" s="105">
        <f t="shared" si="235"/>
        <v>0</v>
      </c>
      <c r="AE1883" s="105" t="e">
        <f>+VLOOKUP(G1883,'Código Licitaciones'!$L$7:$L$50,1,0)</f>
        <v>#N/A</v>
      </c>
      <c r="AF1883" s="100" t="e">
        <f t="shared" si="236"/>
        <v>#DIV/0!</v>
      </c>
      <c r="AG1883" s="105" t="e">
        <f>+VLOOKUP(I1883,'Código Licitaciones'!$M$7:$M$50,1,0)</f>
        <v>#N/A</v>
      </c>
      <c r="AH1883" s="105" t="e">
        <f>+VLOOKUP(J1883,'Código Licitaciones'!$N$7:$N$50,1,0)</f>
        <v>#N/A</v>
      </c>
      <c r="AI1883" s="105">
        <f t="shared" si="231"/>
        <v>0</v>
      </c>
      <c r="AJ1883" s="105">
        <f t="shared" si="231"/>
        <v>0</v>
      </c>
      <c r="AK1883" s="106" t="e">
        <f>+VLOOKUP(M1883,'Código Barras'!$C$3:$C$1694,1,0)</f>
        <v>#N/A</v>
      </c>
      <c r="AL1883" s="100">
        <f t="shared" si="238"/>
        <v>0</v>
      </c>
      <c r="AM1883" s="100">
        <f t="shared" si="238"/>
        <v>0</v>
      </c>
      <c r="AN1883" s="100">
        <f t="shared" si="238"/>
        <v>0</v>
      </c>
      <c r="AO1883" s="100">
        <f t="shared" si="237"/>
        <v>0</v>
      </c>
      <c r="AP1883" s="100">
        <f t="shared" si="237"/>
        <v>0</v>
      </c>
      <c r="AQ1883" s="100">
        <f t="shared" si="237"/>
        <v>0</v>
      </c>
      <c r="AR1883" s="100" t="e">
        <f>VLOOKUP(C1883&amp;E1883&amp;G1883&amp;I1883&amp;J1883,'Código Licitaciones'!$I$8:$I$6500,1,0)</f>
        <v>#N/A</v>
      </c>
    </row>
    <row r="1884" spans="24:44" ht="18" x14ac:dyDescent="0.35">
      <c r="X1884" s="92">
        <f t="shared" si="232"/>
        <v>9</v>
      </c>
      <c r="Z1884" s="100" t="e">
        <f t="shared" si="233"/>
        <v>#DIV/0!</v>
      </c>
      <c r="AA1884" s="105" t="e">
        <f>+VLOOKUP(C1884,'Código Licitaciones'!$J$7:$J$31,1,0)</f>
        <v>#N/A</v>
      </c>
      <c r="AB1884" s="105">
        <f t="shared" si="234"/>
        <v>0</v>
      </c>
      <c r="AC1884" s="105" t="e">
        <f>+VLOOKUP(E1884,'Código Licitaciones'!$K$7:$K$50,1,0)</f>
        <v>#N/A</v>
      </c>
      <c r="AD1884" s="105">
        <f t="shared" si="235"/>
        <v>0</v>
      </c>
      <c r="AE1884" s="105" t="e">
        <f>+VLOOKUP(G1884,'Código Licitaciones'!$L$7:$L$50,1,0)</f>
        <v>#N/A</v>
      </c>
      <c r="AF1884" s="100" t="e">
        <f t="shared" si="236"/>
        <v>#DIV/0!</v>
      </c>
      <c r="AG1884" s="105" t="e">
        <f>+VLOOKUP(I1884,'Código Licitaciones'!$M$7:$M$50,1,0)</f>
        <v>#N/A</v>
      </c>
      <c r="AH1884" s="105" t="e">
        <f>+VLOOKUP(J1884,'Código Licitaciones'!$N$7:$N$50,1,0)</f>
        <v>#N/A</v>
      </c>
      <c r="AI1884" s="105">
        <f t="shared" si="231"/>
        <v>0</v>
      </c>
      <c r="AJ1884" s="105">
        <f t="shared" si="231"/>
        <v>0</v>
      </c>
      <c r="AK1884" s="106" t="e">
        <f>+VLOOKUP(M1884,'Código Barras'!$C$3:$C$1694,1,0)</f>
        <v>#N/A</v>
      </c>
      <c r="AL1884" s="100">
        <f t="shared" si="238"/>
        <v>0</v>
      </c>
      <c r="AM1884" s="100">
        <f t="shared" si="238"/>
        <v>0</v>
      </c>
      <c r="AN1884" s="100">
        <f t="shared" si="238"/>
        <v>0</v>
      </c>
      <c r="AO1884" s="100">
        <f t="shared" si="237"/>
        <v>0</v>
      </c>
      <c r="AP1884" s="100">
        <f t="shared" si="237"/>
        <v>0</v>
      </c>
      <c r="AQ1884" s="100">
        <f t="shared" si="237"/>
        <v>0</v>
      </c>
      <c r="AR1884" s="100" t="e">
        <f>VLOOKUP(C1884&amp;E1884&amp;G1884&amp;I1884&amp;J1884,'Código Licitaciones'!$I$8:$I$6500,1,0)</f>
        <v>#N/A</v>
      </c>
    </row>
    <row r="1885" spans="24:44" ht="18" x14ac:dyDescent="0.35">
      <c r="X1885" s="92">
        <f t="shared" si="232"/>
        <v>9</v>
      </c>
      <c r="Z1885" s="100" t="e">
        <f t="shared" si="233"/>
        <v>#DIV/0!</v>
      </c>
      <c r="AA1885" s="105" t="e">
        <f>+VLOOKUP(C1885,'Código Licitaciones'!$J$7:$J$31,1,0)</f>
        <v>#N/A</v>
      </c>
      <c r="AB1885" s="105">
        <f t="shared" si="234"/>
        <v>0</v>
      </c>
      <c r="AC1885" s="105" t="e">
        <f>+VLOOKUP(E1885,'Código Licitaciones'!$K$7:$K$50,1,0)</f>
        <v>#N/A</v>
      </c>
      <c r="AD1885" s="105">
        <f t="shared" si="235"/>
        <v>0</v>
      </c>
      <c r="AE1885" s="105" t="e">
        <f>+VLOOKUP(G1885,'Código Licitaciones'!$L$7:$L$50,1,0)</f>
        <v>#N/A</v>
      </c>
      <c r="AF1885" s="100" t="e">
        <f t="shared" si="236"/>
        <v>#DIV/0!</v>
      </c>
      <c r="AG1885" s="105" t="e">
        <f>+VLOOKUP(I1885,'Código Licitaciones'!$M$7:$M$50,1,0)</f>
        <v>#N/A</v>
      </c>
      <c r="AH1885" s="105" t="e">
        <f>+VLOOKUP(J1885,'Código Licitaciones'!$N$7:$N$50,1,0)</f>
        <v>#N/A</v>
      </c>
      <c r="AI1885" s="105">
        <f t="shared" si="231"/>
        <v>0</v>
      </c>
      <c r="AJ1885" s="105">
        <f t="shared" si="231"/>
        <v>0</v>
      </c>
      <c r="AK1885" s="106" t="e">
        <f>+VLOOKUP(M1885,'Código Barras'!$C$3:$C$1694,1,0)</f>
        <v>#N/A</v>
      </c>
      <c r="AL1885" s="100">
        <f t="shared" si="238"/>
        <v>0</v>
      </c>
      <c r="AM1885" s="100">
        <f t="shared" si="238"/>
        <v>0</v>
      </c>
      <c r="AN1885" s="100">
        <f t="shared" si="238"/>
        <v>0</v>
      </c>
      <c r="AO1885" s="100">
        <f t="shared" si="237"/>
        <v>0</v>
      </c>
      <c r="AP1885" s="100">
        <f t="shared" si="237"/>
        <v>0</v>
      </c>
      <c r="AQ1885" s="100">
        <f t="shared" si="237"/>
        <v>0</v>
      </c>
      <c r="AR1885" s="100" t="e">
        <f>VLOOKUP(C1885&amp;E1885&amp;G1885&amp;I1885&amp;J1885,'Código Licitaciones'!$I$8:$I$6500,1,0)</f>
        <v>#N/A</v>
      </c>
    </row>
    <row r="1886" spans="24:44" ht="18" x14ac:dyDescent="0.35">
      <c r="X1886" s="92">
        <f t="shared" si="232"/>
        <v>9</v>
      </c>
      <c r="Z1886" s="100" t="e">
        <f t="shared" si="233"/>
        <v>#DIV/0!</v>
      </c>
      <c r="AA1886" s="105" t="e">
        <f>+VLOOKUP(C1886,'Código Licitaciones'!$J$7:$J$31,1,0)</f>
        <v>#N/A</v>
      </c>
      <c r="AB1886" s="105">
        <f t="shared" si="234"/>
        <v>0</v>
      </c>
      <c r="AC1886" s="105" t="e">
        <f>+VLOOKUP(E1886,'Código Licitaciones'!$K$7:$K$50,1,0)</f>
        <v>#N/A</v>
      </c>
      <c r="AD1886" s="105">
        <f t="shared" si="235"/>
        <v>0</v>
      </c>
      <c r="AE1886" s="105" t="e">
        <f>+VLOOKUP(G1886,'Código Licitaciones'!$L$7:$L$50,1,0)</f>
        <v>#N/A</v>
      </c>
      <c r="AF1886" s="100" t="e">
        <f t="shared" si="236"/>
        <v>#DIV/0!</v>
      </c>
      <c r="AG1886" s="105" t="e">
        <f>+VLOOKUP(I1886,'Código Licitaciones'!$M$7:$M$50,1,0)</f>
        <v>#N/A</v>
      </c>
      <c r="AH1886" s="105" t="e">
        <f>+VLOOKUP(J1886,'Código Licitaciones'!$N$7:$N$50,1,0)</f>
        <v>#N/A</v>
      </c>
      <c r="AI1886" s="105">
        <f t="shared" si="231"/>
        <v>0</v>
      </c>
      <c r="AJ1886" s="105">
        <f t="shared" si="231"/>
        <v>0</v>
      </c>
      <c r="AK1886" s="106" t="e">
        <f>+VLOOKUP(M1886,'Código Barras'!$C$3:$C$1694,1,0)</f>
        <v>#N/A</v>
      </c>
      <c r="AL1886" s="100">
        <f t="shared" si="238"/>
        <v>0</v>
      </c>
      <c r="AM1886" s="100">
        <f t="shared" si="238"/>
        <v>0</v>
      </c>
      <c r="AN1886" s="100">
        <f t="shared" si="238"/>
        <v>0</v>
      </c>
      <c r="AO1886" s="100">
        <f t="shared" si="237"/>
        <v>0</v>
      </c>
      <c r="AP1886" s="100">
        <f t="shared" si="237"/>
        <v>0</v>
      </c>
      <c r="AQ1886" s="100">
        <f t="shared" si="237"/>
        <v>0</v>
      </c>
      <c r="AR1886" s="100" t="e">
        <f>VLOOKUP(C1886&amp;E1886&amp;G1886&amp;I1886&amp;J1886,'Código Licitaciones'!$I$8:$I$6500,1,0)</f>
        <v>#N/A</v>
      </c>
    </row>
    <row r="1887" spans="24:44" ht="18" x14ac:dyDescent="0.35">
      <c r="X1887" s="92">
        <f t="shared" si="232"/>
        <v>9</v>
      </c>
      <c r="Z1887" s="100" t="e">
        <f t="shared" si="233"/>
        <v>#DIV/0!</v>
      </c>
      <c r="AA1887" s="105" t="e">
        <f>+VLOOKUP(C1887,'Código Licitaciones'!$J$7:$J$31,1,0)</f>
        <v>#N/A</v>
      </c>
      <c r="AB1887" s="105">
        <f t="shared" si="234"/>
        <v>0</v>
      </c>
      <c r="AC1887" s="105" t="e">
        <f>+VLOOKUP(E1887,'Código Licitaciones'!$K$7:$K$50,1,0)</f>
        <v>#N/A</v>
      </c>
      <c r="AD1887" s="105">
        <f t="shared" si="235"/>
        <v>0</v>
      </c>
      <c r="AE1887" s="105" t="e">
        <f>+VLOOKUP(G1887,'Código Licitaciones'!$L$7:$L$50,1,0)</f>
        <v>#N/A</v>
      </c>
      <c r="AF1887" s="100" t="e">
        <f t="shared" si="236"/>
        <v>#DIV/0!</v>
      </c>
      <c r="AG1887" s="105" t="e">
        <f>+VLOOKUP(I1887,'Código Licitaciones'!$M$7:$M$50,1,0)</f>
        <v>#N/A</v>
      </c>
      <c r="AH1887" s="105" t="e">
        <f>+VLOOKUP(J1887,'Código Licitaciones'!$N$7:$N$50,1,0)</f>
        <v>#N/A</v>
      </c>
      <c r="AI1887" s="105">
        <f t="shared" si="231"/>
        <v>0</v>
      </c>
      <c r="AJ1887" s="105">
        <f t="shared" si="231"/>
        <v>0</v>
      </c>
      <c r="AK1887" s="106" t="e">
        <f>+VLOOKUP(M1887,'Código Barras'!$C$3:$C$1694,1,0)</f>
        <v>#N/A</v>
      </c>
      <c r="AL1887" s="100">
        <f t="shared" si="238"/>
        <v>0</v>
      </c>
      <c r="AM1887" s="100">
        <f t="shared" si="238"/>
        <v>0</v>
      </c>
      <c r="AN1887" s="100">
        <f t="shared" si="238"/>
        <v>0</v>
      </c>
      <c r="AO1887" s="100">
        <f t="shared" si="237"/>
        <v>0</v>
      </c>
      <c r="AP1887" s="100">
        <f t="shared" si="237"/>
        <v>0</v>
      </c>
      <c r="AQ1887" s="100">
        <f t="shared" si="237"/>
        <v>0</v>
      </c>
      <c r="AR1887" s="100" t="e">
        <f>VLOOKUP(C1887&amp;E1887&amp;G1887&amp;I1887&amp;J1887,'Código Licitaciones'!$I$8:$I$6500,1,0)</f>
        <v>#N/A</v>
      </c>
    </row>
    <row r="1888" spans="24:44" ht="18" x14ac:dyDescent="0.35">
      <c r="X1888" s="92">
        <f t="shared" si="232"/>
        <v>9</v>
      </c>
      <c r="Z1888" s="100" t="e">
        <f t="shared" si="233"/>
        <v>#DIV/0!</v>
      </c>
      <c r="AA1888" s="105" t="e">
        <f>+VLOOKUP(C1888,'Código Licitaciones'!$J$7:$J$31,1,0)</f>
        <v>#N/A</v>
      </c>
      <c r="AB1888" s="105">
        <f t="shared" si="234"/>
        <v>0</v>
      </c>
      <c r="AC1888" s="105" t="e">
        <f>+VLOOKUP(E1888,'Código Licitaciones'!$K$7:$K$50,1,0)</f>
        <v>#N/A</v>
      </c>
      <c r="AD1888" s="105">
        <f t="shared" si="235"/>
        <v>0</v>
      </c>
      <c r="AE1888" s="105" t="e">
        <f>+VLOOKUP(G1888,'Código Licitaciones'!$L$7:$L$50,1,0)</f>
        <v>#N/A</v>
      </c>
      <c r="AF1888" s="100" t="e">
        <f t="shared" si="236"/>
        <v>#DIV/0!</v>
      </c>
      <c r="AG1888" s="105" t="e">
        <f>+VLOOKUP(I1888,'Código Licitaciones'!$M$7:$M$50,1,0)</f>
        <v>#N/A</v>
      </c>
      <c r="AH1888" s="105" t="e">
        <f>+VLOOKUP(J1888,'Código Licitaciones'!$N$7:$N$50,1,0)</f>
        <v>#N/A</v>
      </c>
      <c r="AI1888" s="105">
        <f t="shared" si="231"/>
        <v>0</v>
      </c>
      <c r="AJ1888" s="105">
        <f t="shared" si="231"/>
        <v>0</v>
      </c>
      <c r="AK1888" s="106" t="e">
        <f>+VLOOKUP(M1888,'Código Barras'!$C$3:$C$1694,1,0)</f>
        <v>#N/A</v>
      </c>
      <c r="AL1888" s="100">
        <f t="shared" si="238"/>
        <v>0</v>
      </c>
      <c r="AM1888" s="100">
        <f t="shared" si="238"/>
        <v>0</v>
      </c>
      <c r="AN1888" s="100">
        <f t="shared" si="238"/>
        <v>0</v>
      </c>
      <c r="AO1888" s="100">
        <f t="shared" si="237"/>
        <v>0</v>
      </c>
      <c r="AP1888" s="100">
        <f t="shared" si="237"/>
        <v>0</v>
      </c>
      <c r="AQ1888" s="100">
        <f t="shared" si="237"/>
        <v>0</v>
      </c>
      <c r="AR1888" s="100" t="e">
        <f>VLOOKUP(C1888&amp;E1888&amp;G1888&amp;I1888&amp;J1888,'Código Licitaciones'!$I$8:$I$6500,1,0)</f>
        <v>#N/A</v>
      </c>
    </row>
    <row r="1889" spans="24:44" ht="18" x14ac:dyDescent="0.35">
      <c r="X1889" s="92">
        <f t="shared" si="232"/>
        <v>9</v>
      </c>
      <c r="Z1889" s="100" t="e">
        <f t="shared" si="233"/>
        <v>#DIV/0!</v>
      </c>
      <c r="AA1889" s="105" t="e">
        <f>+VLOOKUP(C1889,'Código Licitaciones'!$J$7:$J$31,1,0)</f>
        <v>#N/A</v>
      </c>
      <c r="AB1889" s="105">
        <f t="shared" si="234"/>
        <v>0</v>
      </c>
      <c r="AC1889" s="105" t="e">
        <f>+VLOOKUP(E1889,'Código Licitaciones'!$K$7:$K$50,1,0)</f>
        <v>#N/A</v>
      </c>
      <c r="AD1889" s="105">
        <f t="shared" si="235"/>
        <v>0</v>
      </c>
      <c r="AE1889" s="105" t="e">
        <f>+VLOOKUP(G1889,'Código Licitaciones'!$L$7:$L$50,1,0)</f>
        <v>#N/A</v>
      </c>
      <c r="AF1889" s="100" t="e">
        <f t="shared" si="236"/>
        <v>#DIV/0!</v>
      </c>
      <c r="AG1889" s="105" t="e">
        <f>+VLOOKUP(I1889,'Código Licitaciones'!$M$7:$M$50,1,0)</f>
        <v>#N/A</v>
      </c>
      <c r="AH1889" s="105" t="e">
        <f>+VLOOKUP(J1889,'Código Licitaciones'!$N$7:$N$50,1,0)</f>
        <v>#N/A</v>
      </c>
      <c r="AI1889" s="105">
        <f t="shared" si="231"/>
        <v>0</v>
      </c>
      <c r="AJ1889" s="105">
        <f t="shared" si="231"/>
        <v>0</v>
      </c>
      <c r="AK1889" s="106" t="e">
        <f>+VLOOKUP(M1889,'Código Barras'!$C$3:$C$1694,1,0)</f>
        <v>#N/A</v>
      </c>
      <c r="AL1889" s="100">
        <f t="shared" si="238"/>
        <v>0</v>
      </c>
      <c r="AM1889" s="100">
        <f t="shared" si="238"/>
        <v>0</v>
      </c>
      <c r="AN1889" s="100">
        <f t="shared" si="238"/>
        <v>0</v>
      </c>
      <c r="AO1889" s="100">
        <f t="shared" si="237"/>
        <v>0</v>
      </c>
      <c r="AP1889" s="100">
        <f t="shared" si="237"/>
        <v>0</v>
      </c>
      <c r="AQ1889" s="100">
        <f t="shared" si="237"/>
        <v>0</v>
      </c>
      <c r="AR1889" s="100" t="e">
        <f>VLOOKUP(C1889&amp;E1889&amp;G1889&amp;I1889&amp;J1889,'Código Licitaciones'!$I$8:$I$6500,1,0)</f>
        <v>#N/A</v>
      </c>
    </row>
    <row r="1890" spans="24:44" ht="18" x14ac:dyDescent="0.35">
      <c r="X1890" s="92">
        <f t="shared" si="232"/>
        <v>9</v>
      </c>
      <c r="Z1890" s="100" t="e">
        <f t="shared" si="233"/>
        <v>#DIV/0!</v>
      </c>
      <c r="AA1890" s="105" t="e">
        <f>+VLOOKUP(C1890,'Código Licitaciones'!$J$7:$J$31,1,0)</f>
        <v>#N/A</v>
      </c>
      <c r="AB1890" s="105">
        <f t="shared" si="234"/>
        <v>0</v>
      </c>
      <c r="AC1890" s="105" t="e">
        <f>+VLOOKUP(E1890,'Código Licitaciones'!$K$7:$K$50,1,0)</f>
        <v>#N/A</v>
      </c>
      <c r="AD1890" s="105">
        <f t="shared" si="235"/>
        <v>0</v>
      </c>
      <c r="AE1890" s="105" t="e">
        <f>+VLOOKUP(G1890,'Código Licitaciones'!$L$7:$L$50,1,0)</f>
        <v>#N/A</v>
      </c>
      <c r="AF1890" s="100" t="e">
        <f t="shared" si="236"/>
        <v>#DIV/0!</v>
      </c>
      <c r="AG1890" s="105" t="e">
        <f>+VLOOKUP(I1890,'Código Licitaciones'!$M$7:$M$50,1,0)</f>
        <v>#N/A</v>
      </c>
      <c r="AH1890" s="105" t="e">
        <f>+VLOOKUP(J1890,'Código Licitaciones'!$N$7:$N$50,1,0)</f>
        <v>#N/A</v>
      </c>
      <c r="AI1890" s="105">
        <f t="shared" si="231"/>
        <v>0</v>
      </c>
      <c r="AJ1890" s="105">
        <f t="shared" si="231"/>
        <v>0</v>
      </c>
      <c r="AK1890" s="106" t="e">
        <f>+VLOOKUP(M1890,'Código Barras'!$C$3:$C$1694,1,0)</f>
        <v>#N/A</v>
      </c>
      <c r="AL1890" s="100">
        <f t="shared" si="238"/>
        <v>0</v>
      </c>
      <c r="AM1890" s="100">
        <f t="shared" si="238"/>
        <v>0</v>
      </c>
      <c r="AN1890" s="100">
        <f t="shared" si="238"/>
        <v>0</v>
      </c>
      <c r="AO1890" s="100">
        <f t="shared" si="237"/>
        <v>0</v>
      </c>
      <c r="AP1890" s="100">
        <f t="shared" si="237"/>
        <v>0</v>
      </c>
      <c r="AQ1890" s="100">
        <f t="shared" si="237"/>
        <v>0</v>
      </c>
      <c r="AR1890" s="100" t="e">
        <f>VLOOKUP(C1890&amp;E1890&amp;G1890&amp;I1890&amp;J1890,'Código Licitaciones'!$I$8:$I$6500,1,0)</f>
        <v>#N/A</v>
      </c>
    </row>
    <row r="1891" spans="24:44" ht="18" x14ac:dyDescent="0.35">
      <c r="X1891" s="92">
        <f t="shared" si="232"/>
        <v>9</v>
      </c>
      <c r="Z1891" s="100" t="e">
        <f t="shared" si="233"/>
        <v>#DIV/0!</v>
      </c>
      <c r="AA1891" s="105" t="e">
        <f>+VLOOKUP(C1891,'Código Licitaciones'!$J$7:$J$31,1,0)</f>
        <v>#N/A</v>
      </c>
      <c r="AB1891" s="105">
        <f t="shared" si="234"/>
        <v>0</v>
      </c>
      <c r="AC1891" s="105" t="e">
        <f>+VLOOKUP(E1891,'Código Licitaciones'!$K$7:$K$50,1,0)</f>
        <v>#N/A</v>
      </c>
      <c r="AD1891" s="105">
        <f t="shared" si="235"/>
        <v>0</v>
      </c>
      <c r="AE1891" s="105" t="e">
        <f>+VLOOKUP(G1891,'Código Licitaciones'!$L$7:$L$50,1,0)</f>
        <v>#N/A</v>
      </c>
      <c r="AF1891" s="100" t="e">
        <f t="shared" si="236"/>
        <v>#DIV/0!</v>
      </c>
      <c r="AG1891" s="105" t="e">
        <f>+VLOOKUP(I1891,'Código Licitaciones'!$M$7:$M$50,1,0)</f>
        <v>#N/A</v>
      </c>
      <c r="AH1891" s="105" t="e">
        <f>+VLOOKUP(J1891,'Código Licitaciones'!$N$7:$N$50,1,0)</f>
        <v>#N/A</v>
      </c>
      <c r="AI1891" s="105">
        <f t="shared" si="231"/>
        <v>0</v>
      </c>
      <c r="AJ1891" s="105">
        <f t="shared" si="231"/>
        <v>0</v>
      </c>
      <c r="AK1891" s="106" t="e">
        <f>+VLOOKUP(M1891,'Código Barras'!$C$3:$C$1694,1,0)</f>
        <v>#N/A</v>
      </c>
      <c r="AL1891" s="100">
        <f t="shared" si="238"/>
        <v>0</v>
      </c>
      <c r="AM1891" s="100">
        <f t="shared" si="238"/>
        <v>0</v>
      </c>
      <c r="AN1891" s="100">
        <f t="shared" si="238"/>
        <v>0</v>
      </c>
      <c r="AO1891" s="100">
        <f t="shared" si="237"/>
        <v>0</v>
      </c>
      <c r="AP1891" s="100">
        <f t="shared" si="237"/>
        <v>0</v>
      </c>
      <c r="AQ1891" s="100">
        <f t="shared" si="237"/>
        <v>0</v>
      </c>
      <c r="AR1891" s="100" t="e">
        <f>VLOOKUP(C1891&amp;E1891&amp;G1891&amp;I1891&amp;J1891,'Código Licitaciones'!$I$8:$I$6500,1,0)</f>
        <v>#N/A</v>
      </c>
    </row>
    <row r="1892" spans="24:44" ht="18" x14ac:dyDescent="0.35">
      <c r="X1892" s="92">
        <f t="shared" si="232"/>
        <v>9</v>
      </c>
      <c r="Z1892" s="100" t="e">
        <f t="shared" si="233"/>
        <v>#DIV/0!</v>
      </c>
      <c r="AA1892" s="105" t="e">
        <f>+VLOOKUP(C1892,'Código Licitaciones'!$J$7:$J$31,1,0)</f>
        <v>#N/A</v>
      </c>
      <c r="AB1892" s="105">
        <f t="shared" si="234"/>
        <v>0</v>
      </c>
      <c r="AC1892" s="105" t="e">
        <f>+VLOOKUP(E1892,'Código Licitaciones'!$K$7:$K$50,1,0)</f>
        <v>#N/A</v>
      </c>
      <c r="AD1892" s="105">
        <f t="shared" si="235"/>
        <v>0</v>
      </c>
      <c r="AE1892" s="105" t="e">
        <f>+VLOOKUP(G1892,'Código Licitaciones'!$L$7:$L$50,1,0)</f>
        <v>#N/A</v>
      </c>
      <c r="AF1892" s="100" t="e">
        <f t="shared" si="236"/>
        <v>#DIV/0!</v>
      </c>
      <c r="AG1892" s="105" t="e">
        <f>+VLOOKUP(I1892,'Código Licitaciones'!$M$7:$M$50,1,0)</f>
        <v>#N/A</v>
      </c>
      <c r="AH1892" s="105" t="e">
        <f>+VLOOKUP(J1892,'Código Licitaciones'!$N$7:$N$50,1,0)</f>
        <v>#N/A</v>
      </c>
      <c r="AI1892" s="105">
        <f t="shared" si="231"/>
        <v>0</v>
      </c>
      <c r="AJ1892" s="105">
        <f t="shared" si="231"/>
        <v>0</v>
      </c>
      <c r="AK1892" s="106" t="e">
        <f>+VLOOKUP(M1892,'Código Barras'!$C$3:$C$1694,1,0)</f>
        <v>#N/A</v>
      </c>
      <c r="AL1892" s="100">
        <f t="shared" si="238"/>
        <v>0</v>
      </c>
      <c r="AM1892" s="100">
        <f t="shared" si="238"/>
        <v>0</v>
      </c>
      <c r="AN1892" s="100">
        <f t="shared" si="238"/>
        <v>0</v>
      </c>
      <c r="AO1892" s="100">
        <f t="shared" si="237"/>
        <v>0</v>
      </c>
      <c r="AP1892" s="100">
        <f t="shared" si="237"/>
        <v>0</v>
      </c>
      <c r="AQ1892" s="100">
        <f t="shared" si="237"/>
        <v>0</v>
      </c>
      <c r="AR1892" s="100" t="e">
        <f>VLOOKUP(C1892&amp;E1892&amp;G1892&amp;I1892&amp;J1892,'Código Licitaciones'!$I$8:$I$6500,1,0)</f>
        <v>#N/A</v>
      </c>
    </row>
    <row r="1893" spans="24:44" ht="18" x14ac:dyDescent="0.35">
      <c r="X1893" s="92">
        <f t="shared" si="232"/>
        <v>9</v>
      </c>
      <c r="Z1893" s="100" t="e">
        <f t="shared" si="233"/>
        <v>#DIV/0!</v>
      </c>
      <c r="AA1893" s="105" t="e">
        <f>+VLOOKUP(C1893,'Código Licitaciones'!$J$7:$J$31,1,0)</f>
        <v>#N/A</v>
      </c>
      <c r="AB1893" s="105">
        <f t="shared" si="234"/>
        <v>0</v>
      </c>
      <c r="AC1893" s="105" t="e">
        <f>+VLOOKUP(E1893,'Código Licitaciones'!$K$7:$K$50,1,0)</f>
        <v>#N/A</v>
      </c>
      <c r="AD1893" s="105">
        <f t="shared" si="235"/>
        <v>0</v>
      </c>
      <c r="AE1893" s="105" t="e">
        <f>+VLOOKUP(G1893,'Código Licitaciones'!$L$7:$L$50,1,0)</f>
        <v>#N/A</v>
      </c>
      <c r="AF1893" s="100" t="e">
        <f t="shared" si="236"/>
        <v>#DIV/0!</v>
      </c>
      <c r="AG1893" s="105" t="e">
        <f>+VLOOKUP(I1893,'Código Licitaciones'!$M$7:$M$50,1,0)</f>
        <v>#N/A</v>
      </c>
      <c r="AH1893" s="105" t="e">
        <f>+VLOOKUP(J1893,'Código Licitaciones'!$N$7:$N$50,1,0)</f>
        <v>#N/A</v>
      </c>
      <c r="AI1893" s="105">
        <f t="shared" si="231"/>
        <v>0</v>
      </c>
      <c r="AJ1893" s="105">
        <f t="shared" si="231"/>
        <v>0</v>
      </c>
      <c r="AK1893" s="106" t="e">
        <f>+VLOOKUP(M1893,'Código Barras'!$C$3:$C$1694,1,0)</f>
        <v>#N/A</v>
      </c>
      <c r="AL1893" s="100">
        <f t="shared" si="238"/>
        <v>0</v>
      </c>
      <c r="AM1893" s="100">
        <f t="shared" si="238"/>
        <v>0</v>
      </c>
      <c r="AN1893" s="100">
        <f t="shared" si="238"/>
        <v>0</v>
      </c>
      <c r="AO1893" s="100">
        <f t="shared" si="237"/>
        <v>0</v>
      </c>
      <c r="AP1893" s="100">
        <f t="shared" si="237"/>
        <v>0</v>
      </c>
      <c r="AQ1893" s="100">
        <f t="shared" si="237"/>
        <v>0</v>
      </c>
      <c r="AR1893" s="100" t="e">
        <f>VLOOKUP(C1893&amp;E1893&amp;G1893&amp;I1893&amp;J1893,'Código Licitaciones'!$I$8:$I$6500,1,0)</f>
        <v>#N/A</v>
      </c>
    </row>
    <row r="1894" spans="24:44" ht="18" x14ac:dyDescent="0.35">
      <c r="X1894" s="92">
        <f t="shared" si="232"/>
        <v>9</v>
      </c>
      <c r="Z1894" s="100" t="e">
        <f t="shared" si="233"/>
        <v>#DIV/0!</v>
      </c>
      <c r="AA1894" s="105" t="e">
        <f>+VLOOKUP(C1894,'Código Licitaciones'!$J$7:$J$31,1,0)</f>
        <v>#N/A</v>
      </c>
      <c r="AB1894" s="105">
        <f t="shared" si="234"/>
        <v>0</v>
      </c>
      <c r="AC1894" s="105" t="e">
        <f>+VLOOKUP(E1894,'Código Licitaciones'!$K$7:$K$50,1,0)</f>
        <v>#N/A</v>
      </c>
      <c r="AD1894" s="105">
        <f t="shared" si="235"/>
        <v>0</v>
      </c>
      <c r="AE1894" s="105" t="e">
        <f>+VLOOKUP(G1894,'Código Licitaciones'!$L$7:$L$50,1,0)</f>
        <v>#N/A</v>
      </c>
      <c r="AF1894" s="100" t="e">
        <f t="shared" si="236"/>
        <v>#DIV/0!</v>
      </c>
      <c r="AG1894" s="105" t="e">
        <f>+VLOOKUP(I1894,'Código Licitaciones'!$M$7:$M$50,1,0)</f>
        <v>#N/A</v>
      </c>
      <c r="AH1894" s="105" t="e">
        <f>+VLOOKUP(J1894,'Código Licitaciones'!$N$7:$N$50,1,0)</f>
        <v>#N/A</v>
      </c>
      <c r="AI1894" s="105">
        <f t="shared" si="231"/>
        <v>0</v>
      </c>
      <c r="AJ1894" s="105">
        <f t="shared" si="231"/>
        <v>0</v>
      </c>
      <c r="AK1894" s="106" t="e">
        <f>+VLOOKUP(M1894,'Código Barras'!$C$3:$C$1694,1,0)</f>
        <v>#N/A</v>
      </c>
      <c r="AL1894" s="100">
        <f t="shared" si="238"/>
        <v>0</v>
      </c>
      <c r="AM1894" s="100">
        <f t="shared" si="238"/>
        <v>0</v>
      </c>
      <c r="AN1894" s="100">
        <f t="shared" si="238"/>
        <v>0</v>
      </c>
      <c r="AO1894" s="100">
        <f t="shared" si="237"/>
        <v>0</v>
      </c>
      <c r="AP1894" s="100">
        <f t="shared" si="237"/>
        <v>0</v>
      </c>
      <c r="AQ1894" s="100">
        <f t="shared" si="237"/>
        <v>0</v>
      </c>
      <c r="AR1894" s="100" t="e">
        <f>VLOOKUP(C1894&amp;E1894&amp;G1894&amp;I1894&amp;J1894,'Código Licitaciones'!$I$8:$I$6500,1,0)</f>
        <v>#N/A</v>
      </c>
    </row>
    <row r="1895" spans="24:44" ht="18" x14ac:dyDescent="0.35">
      <c r="X1895" s="92">
        <f t="shared" si="232"/>
        <v>9</v>
      </c>
      <c r="Z1895" s="100" t="e">
        <f t="shared" si="233"/>
        <v>#DIV/0!</v>
      </c>
      <c r="AA1895" s="105" t="e">
        <f>+VLOOKUP(C1895,'Código Licitaciones'!$J$7:$J$31,1,0)</f>
        <v>#N/A</v>
      </c>
      <c r="AB1895" s="105">
        <f t="shared" si="234"/>
        <v>0</v>
      </c>
      <c r="AC1895" s="105" t="e">
        <f>+VLOOKUP(E1895,'Código Licitaciones'!$K$7:$K$50,1,0)</f>
        <v>#N/A</v>
      </c>
      <c r="AD1895" s="105">
        <f t="shared" si="235"/>
        <v>0</v>
      </c>
      <c r="AE1895" s="105" t="e">
        <f>+VLOOKUP(G1895,'Código Licitaciones'!$L$7:$L$50,1,0)</f>
        <v>#N/A</v>
      </c>
      <c r="AF1895" s="100" t="e">
        <f t="shared" si="236"/>
        <v>#DIV/0!</v>
      </c>
      <c r="AG1895" s="105" t="e">
        <f>+VLOOKUP(I1895,'Código Licitaciones'!$M$7:$M$50,1,0)</f>
        <v>#N/A</v>
      </c>
      <c r="AH1895" s="105" t="e">
        <f>+VLOOKUP(J1895,'Código Licitaciones'!$N$7:$N$50,1,0)</f>
        <v>#N/A</v>
      </c>
      <c r="AI1895" s="105">
        <f t="shared" si="231"/>
        <v>0</v>
      </c>
      <c r="AJ1895" s="105">
        <f t="shared" si="231"/>
        <v>0</v>
      </c>
      <c r="AK1895" s="106" t="e">
        <f>+VLOOKUP(M1895,'Código Barras'!$C$3:$C$1694,1,0)</f>
        <v>#N/A</v>
      </c>
      <c r="AL1895" s="100">
        <f t="shared" si="238"/>
        <v>0</v>
      </c>
      <c r="AM1895" s="100">
        <f t="shared" si="238"/>
        <v>0</v>
      </c>
      <c r="AN1895" s="100">
        <f t="shared" si="238"/>
        <v>0</v>
      </c>
      <c r="AO1895" s="100">
        <f t="shared" si="237"/>
        <v>0</v>
      </c>
      <c r="AP1895" s="100">
        <f t="shared" si="237"/>
        <v>0</v>
      </c>
      <c r="AQ1895" s="100">
        <f t="shared" si="237"/>
        <v>0</v>
      </c>
      <c r="AR1895" s="100" t="e">
        <f>VLOOKUP(C1895&amp;E1895&amp;G1895&amp;I1895&amp;J1895,'Código Licitaciones'!$I$8:$I$6500,1,0)</f>
        <v>#N/A</v>
      </c>
    </row>
    <row r="1896" spans="24:44" ht="18" x14ac:dyDescent="0.35">
      <c r="X1896" s="92">
        <f t="shared" si="232"/>
        <v>9</v>
      </c>
      <c r="Z1896" s="100" t="e">
        <f t="shared" si="233"/>
        <v>#DIV/0!</v>
      </c>
      <c r="AA1896" s="105" t="e">
        <f>+VLOOKUP(C1896,'Código Licitaciones'!$J$7:$J$31,1,0)</f>
        <v>#N/A</v>
      </c>
      <c r="AB1896" s="105">
        <f t="shared" si="234"/>
        <v>0</v>
      </c>
      <c r="AC1896" s="105" t="e">
        <f>+VLOOKUP(E1896,'Código Licitaciones'!$K$7:$K$50,1,0)</f>
        <v>#N/A</v>
      </c>
      <c r="AD1896" s="105">
        <f t="shared" si="235"/>
        <v>0</v>
      </c>
      <c r="AE1896" s="105" t="e">
        <f>+VLOOKUP(G1896,'Código Licitaciones'!$L$7:$L$50,1,0)</f>
        <v>#N/A</v>
      </c>
      <c r="AF1896" s="100" t="e">
        <f t="shared" si="236"/>
        <v>#DIV/0!</v>
      </c>
      <c r="AG1896" s="105" t="e">
        <f>+VLOOKUP(I1896,'Código Licitaciones'!$M$7:$M$50,1,0)</f>
        <v>#N/A</v>
      </c>
      <c r="AH1896" s="105" t="e">
        <f>+VLOOKUP(J1896,'Código Licitaciones'!$N$7:$N$50,1,0)</f>
        <v>#N/A</v>
      </c>
      <c r="AI1896" s="105">
        <f t="shared" si="231"/>
        <v>0</v>
      </c>
      <c r="AJ1896" s="105">
        <f t="shared" si="231"/>
        <v>0</v>
      </c>
      <c r="AK1896" s="106" t="e">
        <f>+VLOOKUP(M1896,'Código Barras'!$C$3:$C$1694,1,0)</f>
        <v>#N/A</v>
      </c>
      <c r="AL1896" s="100">
        <f t="shared" si="238"/>
        <v>0</v>
      </c>
      <c r="AM1896" s="100">
        <f t="shared" si="238"/>
        <v>0</v>
      </c>
      <c r="AN1896" s="100">
        <f t="shared" si="238"/>
        <v>0</v>
      </c>
      <c r="AO1896" s="100">
        <f t="shared" si="237"/>
        <v>0</v>
      </c>
      <c r="AP1896" s="100">
        <f t="shared" si="237"/>
        <v>0</v>
      </c>
      <c r="AQ1896" s="100">
        <f t="shared" si="237"/>
        <v>0</v>
      </c>
      <c r="AR1896" s="100" t="e">
        <f>VLOOKUP(C1896&amp;E1896&amp;G1896&amp;I1896&amp;J1896,'Código Licitaciones'!$I$8:$I$6500,1,0)</f>
        <v>#N/A</v>
      </c>
    </row>
    <row r="1897" spans="24:44" ht="18" x14ac:dyDescent="0.35">
      <c r="X1897" s="92">
        <f t="shared" si="232"/>
        <v>9</v>
      </c>
      <c r="Z1897" s="100" t="e">
        <f t="shared" si="233"/>
        <v>#DIV/0!</v>
      </c>
      <c r="AA1897" s="105" t="e">
        <f>+VLOOKUP(C1897,'Código Licitaciones'!$J$7:$J$31,1,0)</f>
        <v>#N/A</v>
      </c>
      <c r="AB1897" s="105">
        <f t="shared" si="234"/>
        <v>0</v>
      </c>
      <c r="AC1897" s="105" t="e">
        <f>+VLOOKUP(E1897,'Código Licitaciones'!$K$7:$K$50,1,0)</f>
        <v>#N/A</v>
      </c>
      <c r="AD1897" s="105">
        <f t="shared" si="235"/>
        <v>0</v>
      </c>
      <c r="AE1897" s="105" t="e">
        <f>+VLOOKUP(G1897,'Código Licitaciones'!$L$7:$L$50,1,0)</f>
        <v>#N/A</v>
      </c>
      <c r="AF1897" s="100" t="e">
        <f t="shared" si="236"/>
        <v>#DIV/0!</v>
      </c>
      <c r="AG1897" s="105" t="e">
        <f>+VLOOKUP(I1897,'Código Licitaciones'!$M$7:$M$50,1,0)</f>
        <v>#N/A</v>
      </c>
      <c r="AH1897" s="105" t="e">
        <f>+VLOOKUP(J1897,'Código Licitaciones'!$N$7:$N$50,1,0)</f>
        <v>#N/A</v>
      </c>
      <c r="AI1897" s="105">
        <f t="shared" si="231"/>
        <v>0</v>
      </c>
      <c r="AJ1897" s="105">
        <f t="shared" si="231"/>
        <v>0</v>
      </c>
      <c r="AK1897" s="106" t="e">
        <f>+VLOOKUP(M1897,'Código Barras'!$C$3:$C$1694,1,0)</f>
        <v>#N/A</v>
      </c>
      <c r="AL1897" s="100">
        <f t="shared" si="238"/>
        <v>0</v>
      </c>
      <c r="AM1897" s="100">
        <f t="shared" si="238"/>
        <v>0</v>
      </c>
      <c r="AN1897" s="100">
        <f t="shared" si="238"/>
        <v>0</v>
      </c>
      <c r="AO1897" s="100">
        <f t="shared" si="237"/>
        <v>0</v>
      </c>
      <c r="AP1897" s="100">
        <f t="shared" si="237"/>
        <v>0</v>
      </c>
      <c r="AQ1897" s="100">
        <f t="shared" si="237"/>
        <v>0</v>
      </c>
      <c r="AR1897" s="100" t="e">
        <f>VLOOKUP(C1897&amp;E1897&amp;G1897&amp;I1897&amp;J1897,'Código Licitaciones'!$I$8:$I$6500,1,0)</f>
        <v>#N/A</v>
      </c>
    </row>
    <row r="1898" spans="24:44" ht="18" x14ac:dyDescent="0.35">
      <c r="X1898" s="92">
        <f t="shared" si="232"/>
        <v>9</v>
      </c>
      <c r="Z1898" s="100" t="e">
        <f t="shared" si="233"/>
        <v>#DIV/0!</v>
      </c>
      <c r="AA1898" s="105" t="e">
        <f>+VLOOKUP(C1898,'Código Licitaciones'!$J$7:$J$31,1,0)</f>
        <v>#N/A</v>
      </c>
      <c r="AB1898" s="105">
        <f t="shared" si="234"/>
        <v>0</v>
      </c>
      <c r="AC1898" s="105" t="e">
        <f>+VLOOKUP(E1898,'Código Licitaciones'!$K$7:$K$50,1,0)</f>
        <v>#N/A</v>
      </c>
      <c r="AD1898" s="105">
        <f t="shared" si="235"/>
        <v>0</v>
      </c>
      <c r="AE1898" s="105" t="e">
        <f>+VLOOKUP(G1898,'Código Licitaciones'!$L$7:$L$50,1,0)</f>
        <v>#N/A</v>
      </c>
      <c r="AF1898" s="100" t="e">
        <f t="shared" si="236"/>
        <v>#DIV/0!</v>
      </c>
      <c r="AG1898" s="105" t="e">
        <f>+VLOOKUP(I1898,'Código Licitaciones'!$M$7:$M$50,1,0)</f>
        <v>#N/A</v>
      </c>
      <c r="AH1898" s="105" t="e">
        <f>+VLOOKUP(J1898,'Código Licitaciones'!$N$7:$N$50,1,0)</f>
        <v>#N/A</v>
      </c>
      <c r="AI1898" s="105">
        <f t="shared" si="231"/>
        <v>0</v>
      </c>
      <c r="AJ1898" s="105">
        <f t="shared" si="231"/>
        <v>0</v>
      </c>
      <c r="AK1898" s="106" t="e">
        <f>+VLOOKUP(M1898,'Código Barras'!$C$3:$C$1694,1,0)</f>
        <v>#N/A</v>
      </c>
      <c r="AL1898" s="100">
        <f t="shared" si="238"/>
        <v>0</v>
      </c>
      <c r="AM1898" s="100">
        <f t="shared" si="238"/>
        <v>0</v>
      </c>
      <c r="AN1898" s="100">
        <f t="shared" si="238"/>
        <v>0</v>
      </c>
      <c r="AO1898" s="100">
        <f t="shared" si="237"/>
        <v>0</v>
      </c>
      <c r="AP1898" s="100">
        <f t="shared" si="237"/>
        <v>0</v>
      </c>
      <c r="AQ1898" s="100">
        <f t="shared" si="237"/>
        <v>0</v>
      </c>
      <c r="AR1898" s="100" t="e">
        <f>VLOOKUP(C1898&amp;E1898&amp;G1898&amp;I1898&amp;J1898,'Código Licitaciones'!$I$8:$I$6500,1,0)</f>
        <v>#N/A</v>
      </c>
    </row>
    <row r="1899" spans="24:44" ht="18" x14ac:dyDescent="0.35">
      <c r="X1899" s="92">
        <f t="shared" si="232"/>
        <v>9</v>
      </c>
      <c r="Z1899" s="100" t="e">
        <f t="shared" si="233"/>
        <v>#DIV/0!</v>
      </c>
      <c r="AA1899" s="105" t="e">
        <f>+VLOOKUP(C1899,'Código Licitaciones'!$J$7:$J$31,1,0)</f>
        <v>#N/A</v>
      </c>
      <c r="AB1899" s="105">
        <f t="shared" si="234"/>
        <v>0</v>
      </c>
      <c r="AC1899" s="105" t="e">
        <f>+VLOOKUP(E1899,'Código Licitaciones'!$K$7:$K$50,1,0)</f>
        <v>#N/A</v>
      </c>
      <c r="AD1899" s="105">
        <f t="shared" si="235"/>
        <v>0</v>
      </c>
      <c r="AE1899" s="105" t="e">
        <f>+VLOOKUP(G1899,'Código Licitaciones'!$L$7:$L$50,1,0)</f>
        <v>#N/A</v>
      </c>
      <c r="AF1899" s="100" t="e">
        <f t="shared" si="236"/>
        <v>#DIV/0!</v>
      </c>
      <c r="AG1899" s="105" t="e">
        <f>+VLOOKUP(I1899,'Código Licitaciones'!$M$7:$M$50,1,0)</f>
        <v>#N/A</v>
      </c>
      <c r="AH1899" s="105" t="e">
        <f>+VLOOKUP(J1899,'Código Licitaciones'!$N$7:$N$50,1,0)</f>
        <v>#N/A</v>
      </c>
      <c r="AI1899" s="105">
        <f t="shared" si="231"/>
        <v>0</v>
      </c>
      <c r="AJ1899" s="105">
        <f t="shared" si="231"/>
        <v>0</v>
      </c>
      <c r="AK1899" s="106" t="e">
        <f>+VLOOKUP(M1899,'Código Barras'!$C$3:$C$1694,1,0)</f>
        <v>#N/A</v>
      </c>
      <c r="AL1899" s="100">
        <f t="shared" si="238"/>
        <v>0</v>
      </c>
      <c r="AM1899" s="100">
        <f t="shared" si="238"/>
        <v>0</v>
      </c>
      <c r="AN1899" s="100">
        <f t="shared" si="238"/>
        <v>0</v>
      </c>
      <c r="AO1899" s="100">
        <f t="shared" si="237"/>
        <v>0</v>
      </c>
      <c r="AP1899" s="100">
        <f t="shared" si="237"/>
        <v>0</v>
      </c>
      <c r="AQ1899" s="100">
        <f t="shared" si="237"/>
        <v>0</v>
      </c>
      <c r="AR1899" s="100" t="e">
        <f>VLOOKUP(C1899&amp;E1899&amp;G1899&amp;I1899&amp;J1899,'Código Licitaciones'!$I$8:$I$6500,1,0)</f>
        <v>#N/A</v>
      </c>
    </row>
    <row r="1900" spans="24:44" ht="18" x14ac:dyDescent="0.35">
      <c r="X1900" s="92">
        <f t="shared" si="232"/>
        <v>9</v>
      </c>
      <c r="Z1900" s="100" t="e">
        <f t="shared" si="233"/>
        <v>#DIV/0!</v>
      </c>
      <c r="AA1900" s="105" t="e">
        <f>+VLOOKUP(C1900,'Código Licitaciones'!$J$7:$J$31,1,0)</f>
        <v>#N/A</v>
      </c>
      <c r="AB1900" s="105">
        <f t="shared" si="234"/>
        <v>0</v>
      </c>
      <c r="AC1900" s="105" t="e">
        <f>+VLOOKUP(E1900,'Código Licitaciones'!$K$7:$K$50,1,0)</f>
        <v>#N/A</v>
      </c>
      <c r="AD1900" s="105">
        <f t="shared" si="235"/>
        <v>0</v>
      </c>
      <c r="AE1900" s="105" t="e">
        <f>+VLOOKUP(G1900,'Código Licitaciones'!$L$7:$L$50,1,0)</f>
        <v>#N/A</v>
      </c>
      <c r="AF1900" s="100" t="e">
        <f t="shared" si="236"/>
        <v>#DIV/0!</v>
      </c>
      <c r="AG1900" s="105" t="e">
        <f>+VLOOKUP(I1900,'Código Licitaciones'!$M$7:$M$50,1,0)</f>
        <v>#N/A</v>
      </c>
      <c r="AH1900" s="105" t="e">
        <f>+VLOOKUP(J1900,'Código Licitaciones'!$N$7:$N$50,1,0)</f>
        <v>#N/A</v>
      </c>
      <c r="AI1900" s="105">
        <f t="shared" si="231"/>
        <v>0</v>
      </c>
      <c r="AJ1900" s="105">
        <f t="shared" si="231"/>
        <v>0</v>
      </c>
      <c r="AK1900" s="106" t="e">
        <f>+VLOOKUP(M1900,'Código Barras'!$C$3:$C$1694,1,0)</f>
        <v>#N/A</v>
      </c>
      <c r="AL1900" s="100">
        <f t="shared" si="238"/>
        <v>0</v>
      </c>
      <c r="AM1900" s="100">
        <f t="shared" si="238"/>
        <v>0</v>
      </c>
      <c r="AN1900" s="100">
        <f t="shared" si="238"/>
        <v>0</v>
      </c>
      <c r="AO1900" s="100">
        <f t="shared" si="237"/>
        <v>0</v>
      </c>
      <c r="AP1900" s="100">
        <f t="shared" si="237"/>
        <v>0</v>
      </c>
      <c r="AQ1900" s="100">
        <f t="shared" si="237"/>
        <v>0</v>
      </c>
      <c r="AR1900" s="100" t="e">
        <f>VLOOKUP(C1900&amp;E1900&amp;G1900&amp;I1900&amp;J1900,'Código Licitaciones'!$I$8:$I$6500,1,0)</f>
        <v>#N/A</v>
      </c>
    </row>
    <row r="1901" spans="24:44" ht="18" x14ac:dyDescent="0.35">
      <c r="X1901" s="92">
        <f t="shared" si="232"/>
        <v>9</v>
      </c>
      <c r="Z1901" s="100" t="e">
        <f t="shared" si="233"/>
        <v>#DIV/0!</v>
      </c>
      <c r="AA1901" s="105" t="e">
        <f>+VLOOKUP(C1901,'Código Licitaciones'!$J$7:$J$31,1,0)</f>
        <v>#N/A</v>
      </c>
      <c r="AB1901" s="105">
        <f t="shared" si="234"/>
        <v>0</v>
      </c>
      <c r="AC1901" s="105" t="e">
        <f>+VLOOKUP(E1901,'Código Licitaciones'!$K$7:$K$50,1,0)</f>
        <v>#N/A</v>
      </c>
      <c r="AD1901" s="105">
        <f t="shared" si="235"/>
        <v>0</v>
      </c>
      <c r="AE1901" s="105" t="e">
        <f>+VLOOKUP(G1901,'Código Licitaciones'!$L$7:$L$50,1,0)</f>
        <v>#N/A</v>
      </c>
      <c r="AF1901" s="100" t="e">
        <f t="shared" si="236"/>
        <v>#DIV/0!</v>
      </c>
      <c r="AG1901" s="105" t="e">
        <f>+VLOOKUP(I1901,'Código Licitaciones'!$M$7:$M$50,1,0)</f>
        <v>#N/A</v>
      </c>
      <c r="AH1901" s="105" t="e">
        <f>+VLOOKUP(J1901,'Código Licitaciones'!$N$7:$N$50,1,0)</f>
        <v>#N/A</v>
      </c>
      <c r="AI1901" s="105">
        <f t="shared" si="231"/>
        <v>0</v>
      </c>
      <c r="AJ1901" s="105">
        <f t="shared" si="231"/>
        <v>0</v>
      </c>
      <c r="AK1901" s="106" t="e">
        <f>+VLOOKUP(M1901,'Código Barras'!$C$3:$C$1694,1,0)</f>
        <v>#N/A</v>
      </c>
      <c r="AL1901" s="100">
        <f t="shared" si="238"/>
        <v>0</v>
      </c>
      <c r="AM1901" s="100">
        <f t="shared" si="238"/>
        <v>0</v>
      </c>
      <c r="AN1901" s="100">
        <f t="shared" si="238"/>
        <v>0</v>
      </c>
      <c r="AO1901" s="100">
        <f t="shared" si="237"/>
        <v>0</v>
      </c>
      <c r="AP1901" s="100">
        <f t="shared" si="237"/>
        <v>0</v>
      </c>
      <c r="AQ1901" s="100">
        <f t="shared" si="237"/>
        <v>0</v>
      </c>
      <c r="AR1901" s="100" t="e">
        <f>VLOOKUP(C1901&amp;E1901&amp;G1901&amp;I1901&amp;J1901,'Código Licitaciones'!$I$8:$I$6500,1,0)</f>
        <v>#N/A</v>
      </c>
    </row>
    <row r="1902" spans="24:44" ht="18" x14ac:dyDescent="0.35">
      <c r="X1902" s="92">
        <f t="shared" si="232"/>
        <v>9</v>
      </c>
      <c r="Z1902" s="100" t="e">
        <f t="shared" si="233"/>
        <v>#DIV/0!</v>
      </c>
      <c r="AA1902" s="105" t="e">
        <f>+VLOOKUP(C1902,'Código Licitaciones'!$J$7:$J$31,1,0)</f>
        <v>#N/A</v>
      </c>
      <c r="AB1902" s="105">
        <f t="shared" si="234"/>
        <v>0</v>
      </c>
      <c r="AC1902" s="105" t="e">
        <f>+VLOOKUP(E1902,'Código Licitaciones'!$K$7:$K$50,1,0)</f>
        <v>#N/A</v>
      </c>
      <c r="AD1902" s="105">
        <f t="shared" si="235"/>
        <v>0</v>
      </c>
      <c r="AE1902" s="105" t="e">
        <f>+VLOOKUP(G1902,'Código Licitaciones'!$L$7:$L$50,1,0)</f>
        <v>#N/A</v>
      </c>
      <c r="AF1902" s="100" t="e">
        <f t="shared" si="236"/>
        <v>#DIV/0!</v>
      </c>
      <c r="AG1902" s="105" t="e">
        <f>+VLOOKUP(I1902,'Código Licitaciones'!$M$7:$M$50,1,0)</f>
        <v>#N/A</v>
      </c>
      <c r="AH1902" s="105" t="e">
        <f>+VLOOKUP(J1902,'Código Licitaciones'!$N$7:$N$50,1,0)</f>
        <v>#N/A</v>
      </c>
      <c r="AI1902" s="105">
        <f t="shared" si="231"/>
        <v>0</v>
      </c>
      <c r="AJ1902" s="105">
        <f t="shared" si="231"/>
        <v>0</v>
      </c>
      <c r="AK1902" s="106" t="e">
        <f>+VLOOKUP(M1902,'Código Barras'!$C$3:$C$1694,1,0)</f>
        <v>#N/A</v>
      </c>
      <c r="AL1902" s="100">
        <f t="shared" si="238"/>
        <v>0</v>
      </c>
      <c r="AM1902" s="100">
        <f t="shared" si="238"/>
        <v>0</v>
      </c>
      <c r="AN1902" s="100">
        <f t="shared" si="238"/>
        <v>0</v>
      </c>
      <c r="AO1902" s="100">
        <f t="shared" si="237"/>
        <v>0</v>
      </c>
      <c r="AP1902" s="100">
        <f t="shared" si="237"/>
        <v>0</v>
      </c>
      <c r="AQ1902" s="100">
        <f t="shared" si="237"/>
        <v>0</v>
      </c>
      <c r="AR1902" s="100" t="e">
        <f>VLOOKUP(C1902&amp;E1902&amp;G1902&amp;I1902&amp;J1902,'Código Licitaciones'!$I$8:$I$6500,1,0)</f>
        <v>#N/A</v>
      </c>
    </row>
    <row r="1903" spans="24:44" ht="18" x14ac:dyDescent="0.35">
      <c r="X1903" s="92">
        <f t="shared" si="232"/>
        <v>9</v>
      </c>
      <c r="Z1903" s="100" t="e">
        <f t="shared" si="233"/>
        <v>#DIV/0!</v>
      </c>
      <c r="AA1903" s="105" t="e">
        <f>+VLOOKUP(C1903,'Código Licitaciones'!$J$7:$J$31,1,0)</f>
        <v>#N/A</v>
      </c>
      <c r="AB1903" s="105">
        <f t="shared" si="234"/>
        <v>0</v>
      </c>
      <c r="AC1903" s="105" t="e">
        <f>+VLOOKUP(E1903,'Código Licitaciones'!$K$7:$K$50,1,0)</f>
        <v>#N/A</v>
      </c>
      <c r="AD1903" s="105">
        <f t="shared" si="235"/>
        <v>0</v>
      </c>
      <c r="AE1903" s="105" t="e">
        <f>+VLOOKUP(G1903,'Código Licitaciones'!$L$7:$L$50,1,0)</f>
        <v>#N/A</v>
      </c>
      <c r="AF1903" s="100" t="e">
        <f t="shared" si="236"/>
        <v>#DIV/0!</v>
      </c>
      <c r="AG1903" s="105" t="e">
        <f>+VLOOKUP(I1903,'Código Licitaciones'!$M$7:$M$50,1,0)</f>
        <v>#N/A</v>
      </c>
      <c r="AH1903" s="105" t="e">
        <f>+VLOOKUP(J1903,'Código Licitaciones'!$N$7:$N$50,1,0)</f>
        <v>#N/A</v>
      </c>
      <c r="AI1903" s="105">
        <f t="shared" si="231"/>
        <v>0</v>
      </c>
      <c r="AJ1903" s="105">
        <f t="shared" si="231"/>
        <v>0</v>
      </c>
      <c r="AK1903" s="106" t="e">
        <f>+VLOOKUP(M1903,'Código Barras'!$C$3:$C$1694,1,0)</f>
        <v>#N/A</v>
      </c>
      <c r="AL1903" s="100">
        <f t="shared" si="238"/>
        <v>0</v>
      </c>
      <c r="AM1903" s="100">
        <f t="shared" si="238"/>
        <v>0</v>
      </c>
      <c r="AN1903" s="100">
        <f t="shared" si="238"/>
        <v>0</v>
      </c>
      <c r="AO1903" s="100">
        <f t="shared" si="237"/>
        <v>0</v>
      </c>
      <c r="AP1903" s="100">
        <f t="shared" si="237"/>
        <v>0</v>
      </c>
      <c r="AQ1903" s="100">
        <f t="shared" si="237"/>
        <v>0</v>
      </c>
      <c r="AR1903" s="100" t="e">
        <f>VLOOKUP(C1903&amp;E1903&amp;G1903&amp;I1903&amp;J1903,'Código Licitaciones'!$I$8:$I$6500,1,0)</f>
        <v>#N/A</v>
      </c>
    </row>
    <row r="1904" spans="24:44" ht="18" x14ac:dyDescent="0.35">
      <c r="X1904" s="92">
        <f t="shared" si="232"/>
        <v>9</v>
      </c>
      <c r="Z1904" s="100" t="e">
        <f t="shared" si="233"/>
        <v>#DIV/0!</v>
      </c>
      <c r="AA1904" s="105" t="e">
        <f>+VLOOKUP(C1904,'Código Licitaciones'!$J$7:$J$31,1,0)</f>
        <v>#N/A</v>
      </c>
      <c r="AB1904" s="105">
        <f t="shared" si="234"/>
        <v>0</v>
      </c>
      <c r="AC1904" s="105" t="e">
        <f>+VLOOKUP(E1904,'Código Licitaciones'!$K$7:$K$50,1,0)</f>
        <v>#N/A</v>
      </c>
      <c r="AD1904" s="105">
        <f t="shared" si="235"/>
        <v>0</v>
      </c>
      <c r="AE1904" s="105" t="e">
        <f>+VLOOKUP(G1904,'Código Licitaciones'!$L$7:$L$50,1,0)</f>
        <v>#N/A</v>
      </c>
      <c r="AF1904" s="100" t="e">
        <f t="shared" si="236"/>
        <v>#DIV/0!</v>
      </c>
      <c r="AG1904" s="105" t="e">
        <f>+VLOOKUP(I1904,'Código Licitaciones'!$M$7:$M$50,1,0)</f>
        <v>#N/A</v>
      </c>
      <c r="AH1904" s="105" t="e">
        <f>+VLOOKUP(J1904,'Código Licitaciones'!$N$7:$N$50,1,0)</f>
        <v>#N/A</v>
      </c>
      <c r="AI1904" s="105">
        <f t="shared" si="231"/>
        <v>0</v>
      </c>
      <c r="AJ1904" s="105">
        <f t="shared" si="231"/>
        <v>0</v>
      </c>
      <c r="AK1904" s="106" t="e">
        <f>+VLOOKUP(M1904,'Código Barras'!$C$3:$C$1694,1,0)</f>
        <v>#N/A</v>
      </c>
      <c r="AL1904" s="100">
        <f t="shared" si="238"/>
        <v>0</v>
      </c>
      <c r="AM1904" s="100">
        <f t="shared" si="238"/>
        <v>0</v>
      </c>
      <c r="AN1904" s="100">
        <f t="shared" si="238"/>
        <v>0</v>
      </c>
      <c r="AO1904" s="100">
        <f t="shared" si="237"/>
        <v>0</v>
      </c>
      <c r="AP1904" s="100">
        <f t="shared" si="237"/>
        <v>0</v>
      </c>
      <c r="AQ1904" s="100">
        <f t="shared" si="237"/>
        <v>0</v>
      </c>
      <c r="AR1904" s="100" t="e">
        <f>VLOOKUP(C1904&amp;E1904&amp;G1904&amp;I1904&amp;J1904,'Código Licitaciones'!$I$8:$I$6500,1,0)</f>
        <v>#N/A</v>
      </c>
    </row>
    <row r="1905" spans="24:44" ht="18" x14ac:dyDescent="0.35">
      <c r="X1905" s="92">
        <f t="shared" si="232"/>
        <v>9</v>
      </c>
      <c r="Z1905" s="100" t="e">
        <f t="shared" si="233"/>
        <v>#DIV/0!</v>
      </c>
      <c r="AA1905" s="105" t="e">
        <f>+VLOOKUP(C1905,'Código Licitaciones'!$J$7:$J$31,1,0)</f>
        <v>#N/A</v>
      </c>
      <c r="AB1905" s="105">
        <f t="shared" si="234"/>
        <v>0</v>
      </c>
      <c r="AC1905" s="105" t="e">
        <f>+VLOOKUP(E1905,'Código Licitaciones'!$K$7:$K$50,1,0)</f>
        <v>#N/A</v>
      </c>
      <c r="AD1905" s="105">
        <f t="shared" si="235"/>
        <v>0</v>
      </c>
      <c r="AE1905" s="105" t="e">
        <f>+VLOOKUP(G1905,'Código Licitaciones'!$L$7:$L$50,1,0)</f>
        <v>#N/A</v>
      </c>
      <c r="AF1905" s="100" t="e">
        <f t="shared" si="236"/>
        <v>#DIV/0!</v>
      </c>
      <c r="AG1905" s="105" t="e">
        <f>+VLOOKUP(I1905,'Código Licitaciones'!$M$7:$M$50,1,0)</f>
        <v>#N/A</v>
      </c>
      <c r="AH1905" s="105" t="e">
        <f>+VLOOKUP(J1905,'Código Licitaciones'!$N$7:$N$50,1,0)</f>
        <v>#N/A</v>
      </c>
      <c r="AI1905" s="105">
        <f t="shared" si="231"/>
        <v>0</v>
      </c>
      <c r="AJ1905" s="105">
        <f t="shared" si="231"/>
        <v>0</v>
      </c>
      <c r="AK1905" s="106" t="e">
        <f>+VLOOKUP(M1905,'Código Barras'!$C$3:$C$1694,1,0)</f>
        <v>#N/A</v>
      </c>
      <c r="AL1905" s="100">
        <f t="shared" si="238"/>
        <v>0</v>
      </c>
      <c r="AM1905" s="100">
        <f t="shared" si="238"/>
        <v>0</v>
      </c>
      <c r="AN1905" s="100">
        <f t="shared" si="238"/>
        <v>0</v>
      </c>
      <c r="AO1905" s="100">
        <f t="shared" si="237"/>
        <v>0</v>
      </c>
      <c r="AP1905" s="100">
        <f t="shared" si="237"/>
        <v>0</v>
      </c>
      <c r="AQ1905" s="100">
        <f t="shared" si="237"/>
        <v>0</v>
      </c>
      <c r="AR1905" s="100" t="e">
        <f>VLOOKUP(C1905&amp;E1905&amp;G1905&amp;I1905&amp;J1905,'Código Licitaciones'!$I$8:$I$6500,1,0)</f>
        <v>#N/A</v>
      </c>
    </row>
    <row r="1906" spans="24:44" ht="18" x14ac:dyDescent="0.35">
      <c r="X1906" s="92">
        <f t="shared" si="232"/>
        <v>9</v>
      </c>
      <c r="Z1906" s="100" t="e">
        <f t="shared" si="233"/>
        <v>#DIV/0!</v>
      </c>
      <c r="AA1906" s="105" t="e">
        <f>+VLOOKUP(C1906,'Código Licitaciones'!$J$7:$J$31,1,0)</f>
        <v>#N/A</v>
      </c>
      <c r="AB1906" s="105">
        <f t="shared" si="234"/>
        <v>0</v>
      </c>
      <c r="AC1906" s="105" t="e">
        <f>+VLOOKUP(E1906,'Código Licitaciones'!$K$7:$K$50,1,0)</f>
        <v>#N/A</v>
      </c>
      <c r="AD1906" s="105">
        <f t="shared" si="235"/>
        <v>0</v>
      </c>
      <c r="AE1906" s="105" t="e">
        <f>+VLOOKUP(G1906,'Código Licitaciones'!$L$7:$L$50,1,0)</f>
        <v>#N/A</v>
      </c>
      <c r="AF1906" s="100" t="e">
        <f t="shared" si="236"/>
        <v>#DIV/0!</v>
      </c>
      <c r="AG1906" s="105" t="e">
        <f>+VLOOKUP(I1906,'Código Licitaciones'!$M$7:$M$50,1,0)</f>
        <v>#N/A</v>
      </c>
      <c r="AH1906" s="105" t="e">
        <f>+VLOOKUP(J1906,'Código Licitaciones'!$N$7:$N$50,1,0)</f>
        <v>#N/A</v>
      </c>
      <c r="AI1906" s="105">
        <f t="shared" si="231"/>
        <v>0</v>
      </c>
      <c r="AJ1906" s="105">
        <f t="shared" si="231"/>
        <v>0</v>
      </c>
      <c r="AK1906" s="106" t="e">
        <f>+VLOOKUP(M1906,'Código Barras'!$C$3:$C$1694,1,0)</f>
        <v>#N/A</v>
      </c>
      <c r="AL1906" s="100">
        <f t="shared" si="238"/>
        <v>0</v>
      </c>
      <c r="AM1906" s="100">
        <f t="shared" si="238"/>
        <v>0</v>
      </c>
      <c r="AN1906" s="100">
        <f t="shared" si="238"/>
        <v>0</v>
      </c>
      <c r="AO1906" s="100">
        <f t="shared" si="237"/>
        <v>0</v>
      </c>
      <c r="AP1906" s="100">
        <f t="shared" si="237"/>
        <v>0</v>
      </c>
      <c r="AQ1906" s="100">
        <f t="shared" si="237"/>
        <v>0</v>
      </c>
      <c r="AR1906" s="100" t="e">
        <f>VLOOKUP(C1906&amp;E1906&amp;G1906&amp;I1906&amp;J1906,'Código Licitaciones'!$I$8:$I$6500,1,0)</f>
        <v>#N/A</v>
      </c>
    </row>
    <row r="1907" spans="24:44" ht="18" x14ac:dyDescent="0.35">
      <c r="X1907" s="92">
        <f t="shared" si="232"/>
        <v>9</v>
      </c>
      <c r="Z1907" s="100" t="e">
        <f t="shared" si="233"/>
        <v>#DIV/0!</v>
      </c>
      <c r="AA1907" s="105" t="e">
        <f>+VLOOKUP(C1907,'Código Licitaciones'!$J$7:$J$31,1,0)</f>
        <v>#N/A</v>
      </c>
      <c r="AB1907" s="105">
        <f t="shared" si="234"/>
        <v>0</v>
      </c>
      <c r="AC1907" s="105" t="e">
        <f>+VLOOKUP(E1907,'Código Licitaciones'!$K$7:$K$50,1,0)</f>
        <v>#N/A</v>
      </c>
      <c r="AD1907" s="105">
        <f t="shared" si="235"/>
        <v>0</v>
      </c>
      <c r="AE1907" s="105" t="e">
        <f>+VLOOKUP(G1907,'Código Licitaciones'!$L$7:$L$50,1,0)</f>
        <v>#N/A</v>
      </c>
      <c r="AF1907" s="100" t="e">
        <f t="shared" si="236"/>
        <v>#DIV/0!</v>
      </c>
      <c r="AG1907" s="105" t="e">
        <f>+VLOOKUP(I1907,'Código Licitaciones'!$M$7:$M$50,1,0)</f>
        <v>#N/A</v>
      </c>
      <c r="AH1907" s="105" t="e">
        <f>+VLOOKUP(J1907,'Código Licitaciones'!$N$7:$N$50,1,0)</f>
        <v>#N/A</v>
      </c>
      <c r="AI1907" s="105">
        <f t="shared" ref="AI1907:AJ1970" si="239">+K1907</f>
        <v>0</v>
      </c>
      <c r="AJ1907" s="105">
        <f t="shared" si="239"/>
        <v>0</v>
      </c>
      <c r="AK1907" s="106" t="e">
        <f>+VLOOKUP(M1907,'Código Barras'!$C$3:$C$1694,1,0)</f>
        <v>#N/A</v>
      </c>
      <c r="AL1907" s="100">
        <f t="shared" si="238"/>
        <v>0</v>
      </c>
      <c r="AM1907" s="100">
        <f t="shared" si="238"/>
        <v>0</v>
      </c>
      <c r="AN1907" s="100">
        <f t="shared" si="238"/>
        <v>0</v>
      </c>
      <c r="AO1907" s="100">
        <f t="shared" si="237"/>
        <v>0</v>
      </c>
      <c r="AP1907" s="100">
        <f t="shared" si="237"/>
        <v>0</v>
      </c>
      <c r="AQ1907" s="100">
        <f t="shared" si="237"/>
        <v>0</v>
      </c>
      <c r="AR1907" s="100" t="e">
        <f>VLOOKUP(C1907&amp;E1907&amp;G1907&amp;I1907&amp;J1907,'Código Licitaciones'!$I$8:$I$6500,1,0)</f>
        <v>#N/A</v>
      </c>
    </row>
    <row r="1908" spans="24:44" ht="18" x14ac:dyDescent="0.35">
      <c r="X1908" s="92">
        <f t="shared" si="232"/>
        <v>9</v>
      </c>
      <c r="Z1908" s="100" t="e">
        <f t="shared" si="233"/>
        <v>#DIV/0!</v>
      </c>
      <c r="AA1908" s="105" t="e">
        <f>+VLOOKUP(C1908,'Código Licitaciones'!$J$7:$J$31,1,0)</f>
        <v>#N/A</v>
      </c>
      <c r="AB1908" s="105">
        <f t="shared" si="234"/>
        <v>0</v>
      </c>
      <c r="AC1908" s="105" t="e">
        <f>+VLOOKUP(E1908,'Código Licitaciones'!$K$7:$K$50,1,0)</f>
        <v>#N/A</v>
      </c>
      <c r="AD1908" s="105">
        <f t="shared" si="235"/>
        <v>0</v>
      </c>
      <c r="AE1908" s="105" t="e">
        <f>+VLOOKUP(G1908,'Código Licitaciones'!$L$7:$L$50,1,0)</f>
        <v>#N/A</v>
      </c>
      <c r="AF1908" s="100" t="e">
        <f t="shared" si="236"/>
        <v>#DIV/0!</v>
      </c>
      <c r="AG1908" s="105" t="e">
        <f>+VLOOKUP(I1908,'Código Licitaciones'!$M$7:$M$50,1,0)</f>
        <v>#N/A</v>
      </c>
      <c r="AH1908" s="105" t="e">
        <f>+VLOOKUP(J1908,'Código Licitaciones'!$N$7:$N$50,1,0)</f>
        <v>#N/A</v>
      </c>
      <c r="AI1908" s="105">
        <f t="shared" si="239"/>
        <v>0</v>
      </c>
      <c r="AJ1908" s="105">
        <f t="shared" si="239"/>
        <v>0</v>
      </c>
      <c r="AK1908" s="106" t="e">
        <f>+VLOOKUP(M1908,'Código Barras'!$C$3:$C$1694,1,0)</f>
        <v>#N/A</v>
      </c>
      <c r="AL1908" s="100">
        <f t="shared" si="238"/>
        <v>0</v>
      </c>
      <c r="AM1908" s="100">
        <f t="shared" si="238"/>
        <v>0</v>
      </c>
      <c r="AN1908" s="100">
        <f t="shared" si="238"/>
        <v>0</v>
      </c>
      <c r="AO1908" s="100">
        <f t="shared" si="237"/>
        <v>0</v>
      </c>
      <c r="AP1908" s="100">
        <f t="shared" si="237"/>
        <v>0</v>
      </c>
      <c r="AQ1908" s="100">
        <f t="shared" si="237"/>
        <v>0</v>
      </c>
      <c r="AR1908" s="100" t="e">
        <f>VLOOKUP(C1908&amp;E1908&amp;G1908&amp;I1908&amp;J1908,'Código Licitaciones'!$I$8:$I$6500,1,0)</f>
        <v>#N/A</v>
      </c>
    </row>
    <row r="1909" spans="24:44" ht="18" x14ac:dyDescent="0.35">
      <c r="X1909" s="92">
        <f t="shared" si="232"/>
        <v>9</v>
      </c>
      <c r="Z1909" s="100" t="e">
        <f t="shared" si="233"/>
        <v>#DIV/0!</v>
      </c>
      <c r="AA1909" s="105" t="e">
        <f>+VLOOKUP(C1909,'Código Licitaciones'!$J$7:$J$31,1,0)</f>
        <v>#N/A</v>
      </c>
      <c r="AB1909" s="105">
        <f t="shared" si="234"/>
        <v>0</v>
      </c>
      <c r="AC1909" s="105" t="e">
        <f>+VLOOKUP(E1909,'Código Licitaciones'!$K$7:$K$50,1,0)</f>
        <v>#N/A</v>
      </c>
      <c r="AD1909" s="105">
        <f t="shared" si="235"/>
        <v>0</v>
      </c>
      <c r="AE1909" s="105" t="e">
        <f>+VLOOKUP(G1909,'Código Licitaciones'!$L$7:$L$50,1,0)</f>
        <v>#N/A</v>
      </c>
      <c r="AF1909" s="100" t="e">
        <f t="shared" si="236"/>
        <v>#DIV/0!</v>
      </c>
      <c r="AG1909" s="105" t="e">
        <f>+VLOOKUP(I1909,'Código Licitaciones'!$M$7:$M$50,1,0)</f>
        <v>#N/A</v>
      </c>
      <c r="AH1909" s="105" t="e">
        <f>+VLOOKUP(J1909,'Código Licitaciones'!$N$7:$N$50,1,0)</f>
        <v>#N/A</v>
      </c>
      <c r="AI1909" s="105">
        <f t="shared" si="239"/>
        <v>0</v>
      </c>
      <c r="AJ1909" s="105">
        <f t="shared" si="239"/>
        <v>0</v>
      </c>
      <c r="AK1909" s="106" t="e">
        <f>+VLOOKUP(M1909,'Código Barras'!$C$3:$C$1694,1,0)</f>
        <v>#N/A</v>
      </c>
      <c r="AL1909" s="100">
        <f t="shared" si="238"/>
        <v>0</v>
      </c>
      <c r="AM1909" s="100">
        <f t="shared" si="238"/>
        <v>0</v>
      </c>
      <c r="AN1909" s="100">
        <f t="shared" si="238"/>
        <v>0</v>
      </c>
      <c r="AO1909" s="100">
        <f t="shared" si="237"/>
        <v>0</v>
      </c>
      <c r="AP1909" s="100">
        <f t="shared" si="237"/>
        <v>0</v>
      </c>
      <c r="AQ1909" s="100">
        <f t="shared" si="237"/>
        <v>0</v>
      </c>
      <c r="AR1909" s="100" t="e">
        <f>VLOOKUP(C1909&amp;E1909&amp;G1909&amp;I1909&amp;J1909,'Código Licitaciones'!$I$8:$I$6500,1,0)</f>
        <v>#N/A</v>
      </c>
    </row>
    <row r="1910" spans="24:44" ht="18" x14ac:dyDescent="0.35">
      <c r="X1910" s="92">
        <f t="shared" si="232"/>
        <v>9</v>
      </c>
      <c r="Z1910" s="100" t="e">
        <f t="shared" si="233"/>
        <v>#DIV/0!</v>
      </c>
      <c r="AA1910" s="105" t="e">
        <f>+VLOOKUP(C1910,'Código Licitaciones'!$J$7:$J$31,1,0)</f>
        <v>#N/A</v>
      </c>
      <c r="AB1910" s="105">
        <f t="shared" si="234"/>
        <v>0</v>
      </c>
      <c r="AC1910" s="105" t="e">
        <f>+VLOOKUP(E1910,'Código Licitaciones'!$K$7:$K$50,1,0)</f>
        <v>#N/A</v>
      </c>
      <c r="AD1910" s="105">
        <f t="shared" si="235"/>
        <v>0</v>
      </c>
      <c r="AE1910" s="105" t="e">
        <f>+VLOOKUP(G1910,'Código Licitaciones'!$L$7:$L$50,1,0)</f>
        <v>#N/A</v>
      </c>
      <c r="AF1910" s="100" t="e">
        <f t="shared" si="236"/>
        <v>#DIV/0!</v>
      </c>
      <c r="AG1910" s="105" t="e">
        <f>+VLOOKUP(I1910,'Código Licitaciones'!$M$7:$M$50,1,0)</f>
        <v>#N/A</v>
      </c>
      <c r="AH1910" s="105" t="e">
        <f>+VLOOKUP(J1910,'Código Licitaciones'!$N$7:$N$50,1,0)</f>
        <v>#N/A</v>
      </c>
      <c r="AI1910" s="105">
        <f t="shared" si="239"/>
        <v>0</v>
      </c>
      <c r="AJ1910" s="105">
        <f t="shared" si="239"/>
        <v>0</v>
      </c>
      <c r="AK1910" s="106" t="e">
        <f>+VLOOKUP(M1910,'Código Barras'!$C$3:$C$1694,1,0)</f>
        <v>#N/A</v>
      </c>
      <c r="AL1910" s="100">
        <f t="shared" si="238"/>
        <v>0</v>
      </c>
      <c r="AM1910" s="100">
        <f t="shared" si="238"/>
        <v>0</v>
      </c>
      <c r="AN1910" s="100">
        <f t="shared" si="238"/>
        <v>0</v>
      </c>
      <c r="AO1910" s="100">
        <f t="shared" si="237"/>
        <v>0</v>
      </c>
      <c r="AP1910" s="100">
        <f t="shared" si="237"/>
        <v>0</v>
      </c>
      <c r="AQ1910" s="100">
        <f t="shared" si="237"/>
        <v>0</v>
      </c>
      <c r="AR1910" s="100" t="e">
        <f>VLOOKUP(C1910&amp;E1910&amp;G1910&amp;I1910&amp;J1910,'Código Licitaciones'!$I$8:$I$6500,1,0)</f>
        <v>#N/A</v>
      </c>
    </row>
    <row r="1911" spans="24:44" ht="18" x14ac:dyDescent="0.35">
      <c r="X1911" s="92">
        <f t="shared" si="232"/>
        <v>9</v>
      </c>
      <c r="Z1911" s="100" t="e">
        <f t="shared" si="233"/>
        <v>#DIV/0!</v>
      </c>
      <c r="AA1911" s="105" t="e">
        <f>+VLOOKUP(C1911,'Código Licitaciones'!$J$7:$J$31,1,0)</f>
        <v>#N/A</v>
      </c>
      <c r="AB1911" s="105">
        <f t="shared" si="234"/>
        <v>0</v>
      </c>
      <c r="AC1911" s="105" t="e">
        <f>+VLOOKUP(E1911,'Código Licitaciones'!$K$7:$K$50,1,0)</f>
        <v>#N/A</v>
      </c>
      <c r="AD1911" s="105">
        <f t="shared" si="235"/>
        <v>0</v>
      </c>
      <c r="AE1911" s="105" t="e">
        <f>+VLOOKUP(G1911,'Código Licitaciones'!$L$7:$L$50,1,0)</f>
        <v>#N/A</v>
      </c>
      <c r="AF1911" s="100" t="e">
        <f t="shared" si="236"/>
        <v>#DIV/0!</v>
      </c>
      <c r="AG1911" s="105" t="e">
        <f>+VLOOKUP(I1911,'Código Licitaciones'!$M$7:$M$50,1,0)</f>
        <v>#N/A</v>
      </c>
      <c r="AH1911" s="105" t="e">
        <f>+VLOOKUP(J1911,'Código Licitaciones'!$N$7:$N$50,1,0)</f>
        <v>#N/A</v>
      </c>
      <c r="AI1911" s="105">
        <f t="shared" si="239"/>
        <v>0</v>
      </c>
      <c r="AJ1911" s="105">
        <f t="shared" si="239"/>
        <v>0</v>
      </c>
      <c r="AK1911" s="106" t="e">
        <f>+VLOOKUP(M1911,'Código Barras'!$C$3:$C$1694,1,0)</f>
        <v>#N/A</v>
      </c>
      <c r="AL1911" s="100">
        <f t="shared" si="238"/>
        <v>0</v>
      </c>
      <c r="AM1911" s="100">
        <f t="shared" si="238"/>
        <v>0</v>
      </c>
      <c r="AN1911" s="100">
        <f t="shared" si="238"/>
        <v>0</v>
      </c>
      <c r="AO1911" s="100">
        <f t="shared" si="237"/>
        <v>0</v>
      </c>
      <c r="AP1911" s="100">
        <f t="shared" si="237"/>
        <v>0</v>
      </c>
      <c r="AQ1911" s="100">
        <f t="shared" si="237"/>
        <v>0</v>
      </c>
      <c r="AR1911" s="100" t="e">
        <f>VLOOKUP(C1911&amp;E1911&amp;G1911&amp;I1911&amp;J1911,'Código Licitaciones'!$I$8:$I$6500,1,0)</f>
        <v>#N/A</v>
      </c>
    </row>
    <row r="1912" spans="24:44" ht="18" x14ac:dyDescent="0.35">
      <c r="X1912" s="92">
        <f t="shared" si="232"/>
        <v>9</v>
      </c>
      <c r="Z1912" s="100" t="e">
        <f t="shared" si="233"/>
        <v>#DIV/0!</v>
      </c>
      <c r="AA1912" s="105" t="e">
        <f>+VLOOKUP(C1912,'Código Licitaciones'!$J$7:$J$31,1,0)</f>
        <v>#N/A</v>
      </c>
      <c r="AB1912" s="105">
        <f t="shared" si="234"/>
        <v>0</v>
      </c>
      <c r="AC1912" s="105" t="e">
        <f>+VLOOKUP(E1912,'Código Licitaciones'!$K$7:$K$50,1,0)</f>
        <v>#N/A</v>
      </c>
      <c r="AD1912" s="105">
        <f t="shared" si="235"/>
        <v>0</v>
      </c>
      <c r="AE1912" s="105" t="e">
        <f>+VLOOKUP(G1912,'Código Licitaciones'!$L$7:$L$50,1,0)</f>
        <v>#N/A</v>
      </c>
      <c r="AF1912" s="100" t="e">
        <f t="shared" si="236"/>
        <v>#DIV/0!</v>
      </c>
      <c r="AG1912" s="105" t="e">
        <f>+VLOOKUP(I1912,'Código Licitaciones'!$M$7:$M$50,1,0)</f>
        <v>#N/A</v>
      </c>
      <c r="AH1912" s="105" t="e">
        <f>+VLOOKUP(J1912,'Código Licitaciones'!$N$7:$N$50,1,0)</f>
        <v>#N/A</v>
      </c>
      <c r="AI1912" s="105">
        <f t="shared" si="239"/>
        <v>0</v>
      </c>
      <c r="AJ1912" s="105">
        <f t="shared" si="239"/>
        <v>0</v>
      </c>
      <c r="AK1912" s="106" t="e">
        <f>+VLOOKUP(M1912,'Código Barras'!$C$3:$C$1694,1,0)</f>
        <v>#N/A</v>
      </c>
      <c r="AL1912" s="100">
        <f t="shared" si="238"/>
        <v>0</v>
      </c>
      <c r="AM1912" s="100">
        <f t="shared" si="238"/>
        <v>0</v>
      </c>
      <c r="AN1912" s="100">
        <f t="shared" si="238"/>
        <v>0</v>
      </c>
      <c r="AO1912" s="100">
        <f t="shared" si="237"/>
        <v>0</v>
      </c>
      <c r="AP1912" s="100">
        <f t="shared" si="237"/>
        <v>0</v>
      </c>
      <c r="AQ1912" s="100">
        <f t="shared" si="237"/>
        <v>0</v>
      </c>
      <c r="AR1912" s="100" t="e">
        <f>VLOOKUP(C1912&amp;E1912&amp;G1912&amp;I1912&amp;J1912,'Código Licitaciones'!$I$8:$I$6500,1,0)</f>
        <v>#N/A</v>
      </c>
    </row>
    <row r="1913" spans="24:44" ht="18" x14ac:dyDescent="0.35">
      <c r="X1913" s="92">
        <f t="shared" si="232"/>
        <v>9</v>
      </c>
      <c r="Z1913" s="100" t="e">
        <f t="shared" si="233"/>
        <v>#DIV/0!</v>
      </c>
      <c r="AA1913" s="105" t="e">
        <f>+VLOOKUP(C1913,'Código Licitaciones'!$J$7:$J$31,1,0)</f>
        <v>#N/A</v>
      </c>
      <c r="AB1913" s="105">
        <f t="shared" si="234"/>
        <v>0</v>
      </c>
      <c r="AC1913" s="105" t="e">
        <f>+VLOOKUP(E1913,'Código Licitaciones'!$K$7:$K$50,1,0)</f>
        <v>#N/A</v>
      </c>
      <c r="AD1913" s="105">
        <f t="shared" si="235"/>
        <v>0</v>
      </c>
      <c r="AE1913" s="105" t="e">
        <f>+VLOOKUP(G1913,'Código Licitaciones'!$L$7:$L$50,1,0)</f>
        <v>#N/A</v>
      </c>
      <c r="AF1913" s="100" t="e">
        <f t="shared" si="236"/>
        <v>#DIV/0!</v>
      </c>
      <c r="AG1913" s="105" t="e">
        <f>+VLOOKUP(I1913,'Código Licitaciones'!$M$7:$M$50,1,0)</f>
        <v>#N/A</v>
      </c>
      <c r="AH1913" s="105" t="e">
        <f>+VLOOKUP(J1913,'Código Licitaciones'!$N$7:$N$50,1,0)</f>
        <v>#N/A</v>
      </c>
      <c r="AI1913" s="105">
        <f t="shared" si="239"/>
        <v>0</v>
      </c>
      <c r="AJ1913" s="105">
        <f t="shared" si="239"/>
        <v>0</v>
      </c>
      <c r="AK1913" s="106" t="e">
        <f>+VLOOKUP(M1913,'Código Barras'!$C$3:$C$1694,1,0)</f>
        <v>#N/A</v>
      </c>
      <c r="AL1913" s="100">
        <f t="shared" si="238"/>
        <v>0</v>
      </c>
      <c r="AM1913" s="100">
        <f t="shared" si="238"/>
        <v>0</v>
      </c>
      <c r="AN1913" s="100">
        <f t="shared" si="238"/>
        <v>0</v>
      </c>
      <c r="AO1913" s="100">
        <f t="shared" si="237"/>
        <v>0</v>
      </c>
      <c r="AP1913" s="100">
        <f t="shared" si="237"/>
        <v>0</v>
      </c>
      <c r="AQ1913" s="100">
        <f t="shared" si="237"/>
        <v>0</v>
      </c>
      <c r="AR1913" s="100" t="e">
        <f>VLOOKUP(C1913&amp;E1913&amp;G1913&amp;I1913&amp;J1913,'Código Licitaciones'!$I$8:$I$6500,1,0)</f>
        <v>#N/A</v>
      </c>
    </row>
    <row r="1914" spans="24:44" ht="18" x14ac:dyDescent="0.35">
      <c r="X1914" s="92">
        <f t="shared" si="232"/>
        <v>9</v>
      </c>
      <c r="Z1914" s="100" t="e">
        <f t="shared" si="233"/>
        <v>#DIV/0!</v>
      </c>
      <c r="AA1914" s="105" t="e">
        <f>+VLOOKUP(C1914,'Código Licitaciones'!$J$7:$J$31,1,0)</f>
        <v>#N/A</v>
      </c>
      <c r="AB1914" s="105">
        <f t="shared" si="234"/>
        <v>0</v>
      </c>
      <c r="AC1914" s="105" t="e">
        <f>+VLOOKUP(E1914,'Código Licitaciones'!$K$7:$K$50,1,0)</f>
        <v>#N/A</v>
      </c>
      <c r="AD1914" s="105">
        <f t="shared" si="235"/>
        <v>0</v>
      </c>
      <c r="AE1914" s="105" t="e">
        <f>+VLOOKUP(G1914,'Código Licitaciones'!$L$7:$L$50,1,0)</f>
        <v>#N/A</v>
      </c>
      <c r="AF1914" s="100" t="e">
        <f t="shared" si="236"/>
        <v>#DIV/0!</v>
      </c>
      <c r="AG1914" s="105" t="e">
        <f>+VLOOKUP(I1914,'Código Licitaciones'!$M$7:$M$50,1,0)</f>
        <v>#N/A</v>
      </c>
      <c r="AH1914" s="105" t="e">
        <f>+VLOOKUP(J1914,'Código Licitaciones'!$N$7:$N$50,1,0)</f>
        <v>#N/A</v>
      </c>
      <c r="AI1914" s="105">
        <f t="shared" si="239"/>
        <v>0</v>
      </c>
      <c r="AJ1914" s="105">
        <f t="shared" si="239"/>
        <v>0</v>
      </c>
      <c r="AK1914" s="106" t="e">
        <f>+VLOOKUP(M1914,'Código Barras'!$C$3:$C$1694,1,0)</f>
        <v>#N/A</v>
      </c>
      <c r="AL1914" s="100">
        <f t="shared" si="238"/>
        <v>0</v>
      </c>
      <c r="AM1914" s="100">
        <f t="shared" si="238"/>
        <v>0</v>
      </c>
      <c r="AN1914" s="100">
        <f t="shared" si="238"/>
        <v>0</v>
      </c>
      <c r="AO1914" s="100">
        <f t="shared" si="237"/>
        <v>0</v>
      </c>
      <c r="AP1914" s="100">
        <f t="shared" si="237"/>
        <v>0</v>
      </c>
      <c r="AQ1914" s="100">
        <f t="shared" si="237"/>
        <v>0</v>
      </c>
      <c r="AR1914" s="100" t="e">
        <f>VLOOKUP(C1914&amp;E1914&amp;G1914&amp;I1914&amp;J1914,'Código Licitaciones'!$I$8:$I$6500,1,0)</f>
        <v>#N/A</v>
      </c>
    </row>
    <row r="1915" spans="24:44" ht="18" x14ac:dyDescent="0.35">
      <c r="X1915" s="92">
        <f t="shared" si="232"/>
        <v>9</v>
      </c>
      <c r="Z1915" s="100" t="e">
        <f t="shared" si="233"/>
        <v>#DIV/0!</v>
      </c>
      <c r="AA1915" s="105" t="e">
        <f>+VLOOKUP(C1915,'Código Licitaciones'!$J$7:$J$31,1,0)</f>
        <v>#N/A</v>
      </c>
      <c r="AB1915" s="105">
        <f t="shared" si="234"/>
        <v>0</v>
      </c>
      <c r="AC1915" s="105" t="e">
        <f>+VLOOKUP(E1915,'Código Licitaciones'!$K$7:$K$50,1,0)</f>
        <v>#N/A</v>
      </c>
      <c r="AD1915" s="105">
        <f t="shared" si="235"/>
        <v>0</v>
      </c>
      <c r="AE1915" s="105" t="e">
        <f>+VLOOKUP(G1915,'Código Licitaciones'!$L$7:$L$50,1,0)</f>
        <v>#N/A</v>
      </c>
      <c r="AF1915" s="100" t="e">
        <f t="shared" si="236"/>
        <v>#DIV/0!</v>
      </c>
      <c r="AG1915" s="105" t="e">
        <f>+VLOOKUP(I1915,'Código Licitaciones'!$M$7:$M$50,1,0)</f>
        <v>#N/A</v>
      </c>
      <c r="AH1915" s="105" t="e">
        <f>+VLOOKUP(J1915,'Código Licitaciones'!$N$7:$N$50,1,0)</f>
        <v>#N/A</v>
      </c>
      <c r="AI1915" s="105">
        <f t="shared" si="239"/>
        <v>0</v>
      </c>
      <c r="AJ1915" s="105">
        <f t="shared" si="239"/>
        <v>0</v>
      </c>
      <c r="AK1915" s="106" t="e">
        <f>+VLOOKUP(M1915,'Código Barras'!$C$3:$C$1694,1,0)</f>
        <v>#N/A</v>
      </c>
      <c r="AL1915" s="100">
        <f t="shared" si="238"/>
        <v>0</v>
      </c>
      <c r="AM1915" s="100">
        <f t="shared" si="238"/>
        <v>0</v>
      </c>
      <c r="AN1915" s="100">
        <f t="shared" si="238"/>
        <v>0</v>
      </c>
      <c r="AO1915" s="100">
        <f t="shared" si="237"/>
        <v>0</v>
      </c>
      <c r="AP1915" s="100">
        <f t="shared" si="237"/>
        <v>0</v>
      </c>
      <c r="AQ1915" s="100">
        <f t="shared" si="237"/>
        <v>0</v>
      </c>
      <c r="AR1915" s="100" t="e">
        <f>VLOOKUP(C1915&amp;E1915&amp;G1915&amp;I1915&amp;J1915,'Código Licitaciones'!$I$8:$I$6500,1,0)</f>
        <v>#N/A</v>
      </c>
    </row>
    <row r="1916" spans="24:44" ht="18" x14ac:dyDescent="0.35">
      <c r="X1916" s="92">
        <f t="shared" si="232"/>
        <v>9</v>
      </c>
      <c r="Z1916" s="100" t="e">
        <f t="shared" si="233"/>
        <v>#DIV/0!</v>
      </c>
      <c r="AA1916" s="105" t="e">
        <f>+VLOOKUP(C1916,'Código Licitaciones'!$J$7:$J$31,1,0)</f>
        <v>#N/A</v>
      </c>
      <c r="AB1916" s="105">
        <f t="shared" si="234"/>
        <v>0</v>
      </c>
      <c r="AC1916" s="105" t="e">
        <f>+VLOOKUP(E1916,'Código Licitaciones'!$K$7:$K$50,1,0)</f>
        <v>#N/A</v>
      </c>
      <c r="AD1916" s="105">
        <f t="shared" si="235"/>
        <v>0</v>
      </c>
      <c r="AE1916" s="105" t="e">
        <f>+VLOOKUP(G1916,'Código Licitaciones'!$L$7:$L$50,1,0)</f>
        <v>#N/A</v>
      </c>
      <c r="AF1916" s="100" t="e">
        <f t="shared" si="236"/>
        <v>#DIV/0!</v>
      </c>
      <c r="AG1916" s="105" t="e">
        <f>+VLOOKUP(I1916,'Código Licitaciones'!$M$7:$M$50,1,0)</f>
        <v>#N/A</v>
      </c>
      <c r="AH1916" s="105" t="e">
        <f>+VLOOKUP(J1916,'Código Licitaciones'!$N$7:$N$50,1,0)</f>
        <v>#N/A</v>
      </c>
      <c r="AI1916" s="105">
        <f t="shared" si="239"/>
        <v>0</v>
      </c>
      <c r="AJ1916" s="105">
        <f t="shared" si="239"/>
        <v>0</v>
      </c>
      <c r="AK1916" s="106" t="e">
        <f>+VLOOKUP(M1916,'Código Barras'!$C$3:$C$1694,1,0)</f>
        <v>#N/A</v>
      </c>
      <c r="AL1916" s="100">
        <f t="shared" si="238"/>
        <v>0</v>
      </c>
      <c r="AM1916" s="100">
        <f t="shared" si="238"/>
        <v>0</v>
      </c>
      <c r="AN1916" s="100">
        <f t="shared" si="238"/>
        <v>0</v>
      </c>
      <c r="AO1916" s="100">
        <f t="shared" si="237"/>
        <v>0</v>
      </c>
      <c r="AP1916" s="100">
        <f t="shared" si="237"/>
        <v>0</v>
      </c>
      <c r="AQ1916" s="100">
        <f t="shared" si="237"/>
        <v>0</v>
      </c>
      <c r="AR1916" s="100" t="e">
        <f>VLOOKUP(C1916&amp;E1916&amp;G1916&amp;I1916&amp;J1916,'Código Licitaciones'!$I$8:$I$6500,1,0)</f>
        <v>#N/A</v>
      </c>
    </row>
    <row r="1917" spans="24:44" ht="18" x14ac:dyDescent="0.35">
      <c r="X1917" s="92">
        <f t="shared" si="232"/>
        <v>9</v>
      </c>
      <c r="Z1917" s="100" t="e">
        <f t="shared" si="233"/>
        <v>#DIV/0!</v>
      </c>
      <c r="AA1917" s="105" t="e">
        <f>+VLOOKUP(C1917,'Código Licitaciones'!$J$7:$J$31,1,0)</f>
        <v>#N/A</v>
      </c>
      <c r="AB1917" s="105">
        <f t="shared" si="234"/>
        <v>0</v>
      </c>
      <c r="AC1917" s="105" t="e">
        <f>+VLOOKUP(E1917,'Código Licitaciones'!$K$7:$K$50,1,0)</f>
        <v>#N/A</v>
      </c>
      <c r="AD1917" s="105">
        <f t="shared" si="235"/>
        <v>0</v>
      </c>
      <c r="AE1917" s="105" t="e">
        <f>+VLOOKUP(G1917,'Código Licitaciones'!$L$7:$L$50,1,0)</f>
        <v>#N/A</v>
      </c>
      <c r="AF1917" s="100" t="e">
        <f t="shared" si="236"/>
        <v>#DIV/0!</v>
      </c>
      <c r="AG1917" s="105" t="e">
        <f>+VLOOKUP(I1917,'Código Licitaciones'!$M$7:$M$50,1,0)</f>
        <v>#N/A</v>
      </c>
      <c r="AH1917" s="105" t="e">
        <f>+VLOOKUP(J1917,'Código Licitaciones'!$N$7:$N$50,1,0)</f>
        <v>#N/A</v>
      </c>
      <c r="AI1917" s="105">
        <f t="shared" si="239"/>
        <v>0</v>
      </c>
      <c r="AJ1917" s="105">
        <f t="shared" si="239"/>
        <v>0</v>
      </c>
      <c r="AK1917" s="106" t="e">
        <f>+VLOOKUP(M1917,'Código Barras'!$C$3:$C$1694,1,0)</f>
        <v>#N/A</v>
      </c>
      <c r="AL1917" s="100">
        <f t="shared" si="238"/>
        <v>0</v>
      </c>
      <c r="AM1917" s="100">
        <f t="shared" si="238"/>
        <v>0</v>
      </c>
      <c r="AN1917" s="100">
        <f t="shared" si="238"/>
        <v>0</v>
      </c>
      <c r="AO1917" s="100">
        <f t="shared" si="237"/>
        <v>0</v>
      </c>
      <c r="AP1917" s="100">
        <f t="shared" si="237"/>
        <v>0</v>
      </c>
      <c r="AQ1917" s="100">
        <f t="shared" si="237"/>
        <v>0</v>
      </c>
      <c r="AR1917" s="100" t="e">
        <f>VLOOKUP(C1917&amp;E1917&amp;G1917&amp;I1917&amp;J1917,'Código Licitaciones'!$I$8:$I$6500,1,0)</f>
        <v>#N/A</v>
      </c>
    </row>
    <row r="1918" spans="24:44" ht="18" x14ac:dyDescent="0.35">
      <c r="X1918" s="92">
        <f t="shared" si="232"/>
        <v>9</v>
      </c>
      <c r="Z1918" s="100" t="e">
        <f t="shared" si="233"/>
        <v>#DIV/0!</v>
      </c>
      <c r="AA1918" s="105" t="e">
        <f>+VLOOKUP(C1918,'Código Licitaciones'!$J$7:$J$31,1,0)</f>
        <v>#N/A</v>
      </c>
      <c r="AB1918" s="105">
        <f t="shared" si="234"/>
        <v>0</v>
      </c>
      <c r="AC1918" s="105" t="e">
        <f>+VLOOKUP(E1918,'Código Licitaciones'!$K$7:$K$50,1,0)</f>
        <v>#N/A</v>
      </c>
      <c r="AD1918" s="105">
        <f t="shared" si="235"/>
        <v>0</v>
      </c>
      <c r="AE1918" s="105" t="e">
        <f>+VLOOKUP(G1918,'Código Licitaciones'!$L$7:$L$50,1,0)</f>
        <v>#N/A</v>
      </c>
      <c r="AF1918" s="100" t="e">
        <f t="shared" si="236"/>
        <v>#DIV/0!</v>
      </c>
      <c r="AG1918" s="105" t="e">
        <f>+VLOOKUP(I1918,'Código Licitaciones'!$M$7:$M$50,1,0)</f>
        <v>#N/A</v>
      </c>
      <c r="AH1918" s="105" t="e">
        <f>+VLOOKUP(J1918,'Código Licitaciones'!$N$7:$N$50,1,0)</f>
        <v>#N/A</v>
      </c>
      <c r="AI1918" s="105">
        <f t="shared" si="239"/>
        <v>0</v>
      </c>
      <c r="AJ1918" s="105">
        <f t="shared" si="239"/>
        <v>0</v>
      </c>
      <c r="AK1918" s="106" t="e">
        <f>+VLOOKUP(M1918,'Código Barras'!$C$3:$C$1694,1,0)</f>
        <v>#N/A</v>
      </c>
      <c r="AL1918" s="100">
        <f t="shared" si="238"/>
        <v>0</v>
      </c>
      <c r="AM1918" s="100">
        <f t="shared" si="238"/>
        <v>0</v>
      </c>
      <c r="AN1918" s="100">
        <f t="shared" si="238"/>
        <v>0</v>
      </c>
      <c r="AO1918" s="100">
        <f t="shared" si="237"/>
        <v>0</v>
      </c>
      <c r="AP1918" s="100">
        <f t="shared" si="237"/>
        <v>0</v>
      </c>
      <c r="AQ1918" s="100">
        <f t="shared" si="237"/>
        <v>0</v>
      </c>
      <c r="AR1918" s="100" t="e">
        <f>VLOOKUP(C1918&amp;E1918&amp;G1918&amp;I1918&amp;J1918,'Código Licitaciones'!$I$8:$I$6500,1,0)</f>
        <v>#N/A</v>
      </c>
    </row>
    <row r="1919" spans="24:44" ht="18" x14ac:dyDescent="0.35">
      <c r="X1919" s="92">
        <f t="shared" si="232"/>
        <v>9</v>
      </c>
      <c r="Z1919" s="100" t="e">
        <f t="shared" si="233"/>
        <v>#DIV/0!</v>
      </c>
      <c r="AA1919" s="105" t="e">
        <f>+VLOOKUP(C1919,'Código Licitaciones'!$J$7:$J$31,1,0)</f>
        <v>#N/A</v>
      </c>
      <c r="AB1919" s="105">
        <f t="shared" si="234"/>
        <v>0</v>
      </c>
      <c r="AC1919" s="105" t="e">
        <f>+VLOOKUP(E1919,'Código Licitaciones'!$K$7:$K$50,1,0)</f>
        <v>#N/A</v>
      </c>
      <c r="AD1919" s="105">
        <f t="shared" si="235"/>
        <v>0</v>
      </c>
      <c r="AE1919" s="105" t="e">
        <f>+VLOOKUP(G1919,'Código Licitaciones'!$L$7:$L$50,1,0)</f>
        <v>#N/A</v>
      </c>
      <c r="AF1919" s="100" t="e">
        <f t="shared" si="236"/>
        <v>#DIV/0!</v>
      </c>
      <c r="AG1919" s="105" t="e">
        <f>+VLOOKUP(I1919,'Código Licitaciones'!$M$7:$M$50,1,0)</f>
        <v>#N/A</v>
      </c>
      <c r="AH1919" s="105" t="e">
        <f>+VLOOKUP(J1919,'Código Licitaciones'!$N$7:$N$50,1,0)</f>
        <v>#N/A</v>
      </c>
      <c r="AI1919" s="105">
        <f t="shared" si="239"/>
        <v>0</v>
      </c>
      <c r="AJ1919" s="105">
        <f t="shared" si="239"/>
        <v>0</v>
      </c>
      <c r="AK1919" s="106" t="e">
        <f>+VLOOKUP(M1919,'Código Barras'!$C$3:$C$1694,1,0)</f>
        <v>#N/A</v>
      </c>
      <c r="AL1919" s="100">
        <f t="shared" si="238"/>
        <v>0</v>
      </c>
      <c r="AM1919" s="100">
        <f t="shared" si="238"/>
        <v>0</v>
      </c>
      <c r="AN1919" s="100">
        <f t="shared" si="238"/>
        <v>0</v>
      </c>
      <c r="AO1919" s="100">
        <f t="shared" si="237"/>
        <v>0</v>
      </c>
      <c r="AP1919" s="100">
        <f t="shared" si="237"/>
        <v>0</v>
      </c>
      <c r="AQ1919" s="100">
        <f t="shared" si="237"/>
        <v>0</v>
      </c>
      <c r="AR1919" s="100" t="e">
        <f>VLOOKUP(C1919&amp;E1919&amp;G1919&amp;I1919&amp;J1919,'Código Licitaciones'!$I$8:$I$6500,1,0)</f>
        <v>#N/A</v>
      </c>
    </row>
    <row r="1920" spans="24:44" ht="18" x14ac:dyDescent="0.35">
      <c r="X1920" s="92">
        <f t="shared" si="232"/>
        <v>9</v>
      </c>
      <c r="Z1920" s="100" t="e">
        <f t="shared" si="233"/>
        <v>#DIV/0!</v>
      </c>
      <c r="AA1920" s="105" t="e">
        <f>+VLOOKUP(C1920,'Código Licitaciones'!$J$7:$J$31,1,0)</f>
        <v>#N/A</v>
      </c>
      <c r="AB1920" s="105">
        <f t="shared" si="234"/>
        <v>0</v>
      </c>
      <c r="AC1920" s="105" t="e">
        <f>+VLOOKUP(E1920,'Código Licitaciones'!$K$7:$K$50,1,0)</f>
        <v>#N/A</v>
      </c>
      <c r="AD1920" s="105">
        <f t="shared" si="235"/>
        <v>0</v>
      </c>
      <c r="AE1920" s="105" t="e">
        <f>+VLOOKUP(G1920,'Código Licitaciones'!$L$7:$L$50,1,0)</f>
        <v>#N/A</v>
      </c>
      <c r="AF1920" s="100" t="e">
        <f t="shared" si="236"/>
        <v>#DIV/0!</v>
      </c>
      <c r="AG1920" s="105" t="e">
        <f>+VLOOKUP(I1920,'Código Licitaciones'!$M$7:$M$50,1,0)</f>
        <v>#N/A</v>
      </c>
      <c r="AH1920" s="105" t="e">
        <f>+VLOOKUP(J1920,'Código Licitaciones'!$N$7:$N$50,1,0)</f>
        <v>#N/A</v>
      </c>
      <c r="AI1920" s="105">
        <f t="shared" si="239"/>
        <v>0</v>
      </c>
      <c r="AJ1920" s="105">
        <f t="shared" si="239"/>
        <v>0</v>
      </c>
      <c r="AK1920" s="106" t="e">
        <f>+VLOOKUP(M1920,'Código Barras'!$C$3:$C$1694,1,0)</f>
        <v>#N/A</v>
      </c>
      <c r="AL1920" s="100">
        <f t="shared" si="238"/>
        <v>0</v>
      </c>
      <c r="AM1920" s="100">
        <f t="shared" si="238"/>
        <v>0</v>
      </c>
      <c r="AN1920" s="100">
        <f t="shared" si="238"/>
        <v>0</v>
      </c>
      <c r="AO1920" s="100">
        <f t="shared" si="237"/>
        <v>0</v>
      </c>
      <c r="AP1920" s="100">
        <f t="shared" si="237"/>
        <v>0</v>
      </c>
      <c r="AQ1920" s="100">
        <f t="shared" si="237"/>
        <v>0</v>
      </c>
      <c r="AR1920" s="100" t="e">
        <f>VLOOKUP(C1920&amp;E1920&amp;G1920&amp;I1920&amp;J1920,'Código Licitaciones'!$I$8:$I$6500,1,0)</f>
        <v>#N/A</v>
      </c>
    </row>
    <row r="1921" spans="24:44" ht="18" x14ac:dyDescent="0.35">
      <c r="X1921" s="92">
        <f t="shared" si="232"/>
        <v>9</v>
      </c>
      <c r="Z1921" s="100" t="e">
        <f t="shared" si="233"/>
        <v>#DIV/0!</v>
      </c>
      <c r="AA1921" s="105" t="e">
        <f>+VLOOKUP(C1921,'Código Licitaciones'!$J$7:$J$31,1,0)</f>
        <v>#N/A</v>
      </c>
      <c r="AB1921" s="105">
        <f t="shared" si="234"/>
        <v>0</v>
      </c>
      <c r="AC1921" s="105" t="e">
        <f>+VLOOKUP(E1921,'Código Licitaciones'!$K$7:$K$50,1,0)</f>
        <v>#N/A</v>
      </c>
      <c r="AD1921" s="105">
        <f t="shared" si="235"/>
        <v>0</v>
      </c>
      <c r="AE1921" s="105" t="e">
        <f>+VLOOKUP(G1921,'Código Licitaciones'!$L$7:$L$50,1,0)</f>
        <v>#N/A</v>
      </c>
      <c r="AF1921" s="100" t="e">
        <f t="shared" si="236"/>
        <v>#DIV/0!</v>
      </c>
      <c r="AG1921" s="105" t="e">
        <f>+VLOOKUP(I1921,'Código Licitaciones'!$M$7:$M$50,1,0)</f>
        <v>#N/A</v>
      </c>
      <c r="AH1921" s="105" t="e">
        <f>+VLOOKUP(J1921,'Código Licitaciones'!$N$7:$N$50,1,0)</f>
        <v>#N/A</v>
      </c>
      <c r="AI1921" s="105">
        <f t="shared" si="239"/>
        <v>0</v>
      </c>
      <c r="AJ1921" s="105">
        <f t="shared" si="239"/>
        <v>0</v>
      </c>
      <c r="AK1921" s="106" t="e">
        <f>+VLOOKUP(M1921,'Código Barras'!$C$3:$C$1694,1,0)</f>
        <v>#N/A</v>
      </c>
      <c r="AL1921" s="100">
        <f t="shared" si="238"/>
        <v>0</v>
      </c>
      <c r="AM1921" s="100">
        <f t="shared" si="238"/>
        <v>0</v>
      </c>
      <c r="AN1921" s="100">
        <f t="shared" si="238"/>
        <v>0</v>
      </c>
      <c r="AO1921" s="100">
        <f t="shared" si="237"/>
        <v>0</v>
      </c>
      <c r="AP1921" s="100">
        <f t="shared" si="237"/>
        <v>0</v>
      </c>
      <c r="AQ1921" s="100">
        <f t="shared" si="237"/>
        <v>0</v>
      </c>
      <c r="AR1921" s="100" t="e">
        <f>VLOOKUP(C1921&amp;E1921&amp;G1921&amp;I1921&amp;J1921,'Código Licitaciones'!$I$8:$I$6500,1,0)</f>
        <v>#N/A</v>
      </c>
    </row>
    <row r="1922" spans="24:44" ht="18" x14ac:dyDescent="0.35">
      <c r="X1922" s="92">
        <f t="shared" si="232"/>
        <v>9</v>
      </c>
      <c r="Z1922" s="100" t="e">
        <f t="shared" si="233"/>
        <v>#DIV/0!</v>
      </c>
      <c r="AA1922" s="105" t="e">
        <f>+VLOOKUP(C1922,'Código Licitaciones'!$J$7:$J$31,1,0)</f>
        <v>#N/A</v>
      </c>
      <c r="AB1922" s="105">
        <f t="shared" si="234"/>
        <v>0</v>
      </c>
      <c r="AC1922" s="105" t="e">
        <f>+VLOOKUP(E1922,'Código Licitaciones'!$K$7:$K$50,1,0)</f>
        <v>#N/A</v>
      </c>
      <c r="AD1922" s="105">
        <f t="shared" si="235"/>
        <v>0</v>
      </c>
      <c r="AE1922" s="105" t="e">
        <f>+VLOOKUP(G1922,'Código Licitaciones'!$L$7:$L$50,1,0)</f>
        <v>#N/A</v>
      </c>
      <c r="AF1922" s="100" t="e">
        <f t="shared" si="236"/>
        <v>#DIV/0!</v>
      </c>
      <c r="AG1922" s="105" t="e">
        <f>+VLOOKUP(I1922,'Código Licitaciones'!$M$7:$M$50,1,0)</f>
        <v>#N/A</v>
      </c>
      <c r="AH1922" s="105" t="e">
        <f>+VLOOKUP(J1922,'Código Licitaciones'!$N$7:$N$50,1,0)</f>
        <v>#N/A</v>
      </c>
      <c r="AI1922" s="105">
        <f t="shared" si="239"/>
        <v>0</v>
      </c>
      <c r="AJ1922" s="105">
        <f t="shared" si="239"/>
        <v>0</v>
      </c>
      <c r="AK1922" s="106" t="e">
        <f>+VLOOKUP(M1922,'Código Barras'!$C$3:$C$1694,1,0)</f>
        <v>#N/A</v>
      </c>
      <c r="AL1922" s="100">
        <f t="shared" si="238"/>
        <v>0</v>
      </c>
      <c r="AM1922" s="100">
        <f t="shared" si="238"/>
        <v>0</v>
      </c>
      <c r="AN1922" s="100">
        <f t="shared" si="238"/>
        <v>0</v>
      </c>
      <c r="AO1922" s="100">
        <f t="shared" si="237"/>
        <v>0</v>
      </c>
      <c r="AP1922" s="100">
        <f t="shared" si="237"/>
        <v>0</v>
      </c>
      <c r="AQ1922" s="100">
        <f t="shared" si="237"/>
        <v>0</v>
      </c>
      <c r="AR1922" s="100" t="e">
        <f>VLOOKUP(C1922&amp;E1922&amp;G1922&amp;I1922&amp;J1922,'Código Licitaciones'!$I$8:$I$6500,1,0)</f>
        <v>#N/A</v>
      </c>
    </row>
    <row r="1923" spans="24:44" ht="18" x14ac:dyDescent="0.35">
      <c r="X1923" s="92">
        <f t="shared" si="232"/>
        <v>9</v>
      </c>
      <c r="Z1923" s="100" t="e">
        <f t="shared" si="233"/>
        <v>#DIV/0!</v>
      </c>
      <c r="AA1923" s="105" t="e">
        <f>+VLOOKUP(C1923,'Código Licitaciones'!$J$7:$J$31,1,0)</f>
        <v>#N/A</v>
      </c>
      <c r="AB1923" s="105">
        <f t="shared" si="234"/>
        <v>0</v>
      </c>
      <c r="AC1923" s="105" t="e">
        <f>+VLOOKUP(E1923,'Código Licitaciones'!$K$7:$K$50,1,0)</f>
        <v>#N/A</v>
      </c>
      <c r="AD1923" s="105">
        <f t="shared" si="235"/>
        <v>0</v>
      </c>
      <c r="AE1923" s="105" t="e">
        <f>+VLOOKUP(G1923,'Código Licitaciones'!$L$7:$L$50,1,0)</f>
        <v>#N/A</v>
      </c>
      <c r="AF1923" s="100" t="e">
        <f t="shared" si="236"/>
        <v>#DIV/0!</v>
      </c>
      <c r="AG1923" s="105" t="e">
        <f>+VLOOKUP(I1923,'Código Licitaciones'!$M$7:$M$50,1,0)</f>
        <v>#N/A</v>
      </c>
      <c r="AH1923" s="105" t="e">
        <f>+VLOOKUP(J1923,'Código Licitaciones'!$N$7:$N$50,1,0)</f>
        <v>#N/A</v>
      </c>
      <c r="AI1923" s="105">
        <f t="shared" si="239"/>
        <v>0</v>
      </c>
      <c r="AJ1923" s="105">
        <f t="shared" si="239"/>
        <v>0</v>
      </c>
      <c r="AK1923" s="106" t="e">
        <f>+VLOOKUP(M1923,'Código Barras'!$C$3:$C$1694,1,0)</f>
        <v>#N/A</v>
      </c>
      <c r="AL1923" s="100">
        <f t="shared" si="238"/>
        <v>0</v>
      </c>
      <c r="AM1923" s="100">
        <f t="shared" si="238"/>
        <v>0</v>
      </c>
      <c r="AN1923" s="100">
        <f t="shared" si="238"/>
        <v>0</v>
      </c>
      <c r="AO1923" s="100">
        <f t="shared" si="237"/>
        <v>0</v>
      </c>
      <c r="AP1923" s="100">
        <f t="shared" si="237"/>
        <v>0</v>
      </c>
      <c r="AQ1923" s="100">
        <f t="shared" si="237"/>
        <v>0</v>
      </c>
      <c r="AR1923" s="100" t="e">
        <f>VLOOKUP(C1923&amp;E1923&amp;G1923&amp;I1923&amp;J1923,'Código Licitaciones'!$I$8:$I$6500,1,0)</f>
        <v>#N/A</v>
      </c>
    </row>
    <row r="1924" spans="24:44" ht="18" x14ac:dyDescent="0.35">
      <c r="X1924" s="92">
        <f t="shared" si="232"/>
        <v>9</v>
      </c>
      <c r="Z1924" s="100" t="e">
        <f t="shared" si="233"/>
        <v>#DIV/0!</v>
      </c>
      <c r="AA1924" s="105" t="e">
        <f>+VLOOKUP(C1924,'Código Licitaciones'!$J$7:$J$31,1,0)</f>
        <v>#N/A</v>
      </c>
      <c r="AB1924" s="105">
        <f t="shared" si="234"/>
        <v>0</v>
      </c>
      <c r="AC1924" s="105" t="e">
        <f>+VLOOKUP(E1924,'Código Licitaciones'!$K$7:$K$50,1,0)</f>
        <v>#N/A</v>
      </c>
      <c r="AD1924" s="105">
        <f t="shared" si="235"/>
        <v>0</v>
      </c>
      <c r="AE1924" s="105" t="e">
        <f>+VLOOKUP(G1924,'Código Licitaciones'!$L$7:$L$50,1,0)</f>
        <v>#N/A</v>
      </c>
      <c r="AF1924" s="100" t="e">
        <f t="shared" si="236"/>
        <v>#DIV/0!</v>
      </c>
      <c r="AG1924" s="105" t="e">
        <f>+VLOOKUP(I1924,'Código Licitaciones'!$M$7:$M$50,1,0)</f>
        <v>#N/A</v>
      </c>
      <c r="AH1924" s="105" t="e">
        <f>+VLOOKUP(J1924,'Código Licitaciones'!$N$7:$N$50,1,0)</f>
        <v>#N/A</v>
      </c>
      <c r="AI1924" s="105">
        <f t="shared" si="239"/>
        <v>0</v>
      </c>
      <c r="AJ1924" s="105">
        <f t="shared" si="239"/>
        <v>0</v>
      </c>
      <c r="AK1924" s="106" t="e">
        <f>+VLOOKUP(M1924,'Código Barras'!$C$3:$C$1694,1,0)</f>
        <v>#N/A</v>
      </c>
      <c r="AL1924" s="100">
        <f t="shared" si="238"/>
        <v>0</v>
      </c>
      <c r="AM1924" s="100">
        <f t="shared" si="238"/>
        <v>0</v>
      </c>
      <c r="AN1924" s="100">
        <f t="shared" si="238"/>
        <v>0</v>
      </c>
      <c r="AO1924" s="100">
        <f t="shared" si="237"/>
        <v>0</v>
      </c>
      <c r="AP1924" s="100">
        <f t="shared" si="237"/>
        <v>0</v>
      </c>
      <c r="AQ1924" s="100">
        <f t="shared" si="237"/>
        <v>0</v>
      </c>
      <c r="AR1924" s="100" t="e">
        <f>VLOOKUP(C1924&amp;E1924&amp;G1924&amp;I1924&amp;J1924,'Código Licitaciones'!$I$8:$I$6500,1,0)</f>
        <v>#N/A</v>
      </c>
    </row>
    <row r="1925" spans="24:44" ht="18" x14ac:dyDescent="0.35">
      <c r="X1925" s="92">
        <f t="shared" si="232"/>
        <v>9</v>
      </c>
      <c r="Z1925" s="100" t="e">
        <f t="shared" si="233"/>
        <v>#DIV/0!</v>
      </c>
      <c r="AA1925" s="105" t="e">
        <f>+VLOOKUP(C1925,'Código Licitaciones'!$J$7:$J$31,1,0)</f>
        <v>#N/A</v>
      </c>
      <c r="AB1925" s="105">
        <f t="shared" si="234"/>
        <v>0</v>
      </c>
      <c r="AC1925" s="105" t="e">
        <f>+VLOOKUP(E1925,'Código Licitaciones'!$K$7:$K$50,1,0)</f>
        <v>#N/A</v>
      </c>
      <c r="AD1925" s="105">
        <f t="shared" si="235"/>
        <v>0</v>
      </c>
      <c r="AE1925" s="105" t="e">
        <f>+VLOOKUP(G1925,'Código Licitaciones'!$L$7:$L$50,1,0)</f>
        <v>#N/A</v>
      </c>
      <c r="AF1925" s="100" t="e">
        <f t="shared" si="236"/>
        <v>#DIV/0!</v>
      </c>
      <c r="AG1925" s="105" t="e">
        <f>+VLOOKUP(I1925,'Código Licitaciones'!$M$7:$M$50,1,0)</f>
        <v>#N/A</v>
      </c>
      <c r="AH1925" s="105" t="e">
        <f>+VLOOKUP(J1925,'Código Licitaciones'!$N$7:$N$50,1,0)</f>
        <v>#N/A</v>
      </c>
      <c r="AI1925" s="105">
        <f t="shared" si="239"/>
        <v>0</v>
      </c>
      <c r="AJ1925" s="105">
        <f t="shared" si="239"/>
        <v>0</v>
      </c>
      <c r="AK1925" s="106" t="e">
        <f>+VLOOKUP(M1925,'Código Barras'!$C$3:$C$1694,1,0)</f>
        <v>#N/A</v>
      </c>
      <c r="AL1925" s="100">
        <f t="shared" si="238"/>
        <v>0</v>
      </c>
      <c r="AM1925" s="100">
        <f t="shared" si="238"/>
        <v>0</v>
      </c>
      <c r="AN1925" s="100">
        <f t="shared" si="238"/>
        <v>0</v>
      </c>
      <c r="AO1925" s="100">
        <f t="shared" si="237"/>
        <v>0</v>
      </c>
      <c r="AP1925" s="100">
        <f t="shared" si="237"/>
        <v>0</v>
      </c>
      <c r="AQ1925" s="100">
        <f t="shared" si="237"/>
        <v>0</v>
      </c>
      <c r="AR1925" s="100" t="e">
        <f>VLOOKUP(C1925&amp;E1925&amp;G1925&amp;I1925&amp;J1925,'Código Licitaciones'!$I$8:$I$6500,1,0)</f>
        <v>#N/A</v>
      </c>
    </row>
    <row r="1926" spans="24:44" ht="18" x14ac:dyDescent="0.35">
      <c r="X1926" s="92">
        <f t="shared" si="232"/>
        <v>9</v>
      </c>
      <c r="Z1926" s="100" t="e">
        <f t="shared" si="233"/>
        <v>#DIV/0!</v>
      </c>
      <c r="AA1926" s="105" t="e">
        <f>+VLOOKUP(C1926,'Código Licitaciones'!$J$7:$J$31,1,0)</f>
        <v>#N/A</v>
      </c>
      <c r="AB1926" s="105">
        <f t="shared" si="234"/>
        <v>0</v>
      </c>
      <c r="AC1926" s="105" t="e">
        <f>+VLOOKUP(E1926,'Código Licitaciones'!$K$7:$K$50,1,0)</f>
        <v>#N/A</v>
      </c>
      <c r="AD1926" s="105">
        <f t="shared" si="235"/>
        <v>0</v>
      </c>
      <c r="AE1926" s="105" t="e">
        <f>+VLOOKUP(G1926,'Código Licitaciones'!$L$7:$L$50,1,0)</f>
        <v>#N/A</v>
      </c>
      <c r="AF1926" s="100" t="e">
        <f t="shared" si="236"/>
        <v>#DIV/0!</v>
      </c>
      <c r="AG1926" s="105" t="e">
        <f>+VLOOKUP(I1926,'Código Licitaciones'!$M$7:$M$50,1,0)</f>
        <v>#N/A</v>
      </c>
      <c r="AH1926" s="105" t="e">
        <f>+VLOOKUP(J1926,'Código Licitaciones'!$N$7:$N$50,1,0)</f>
        <v>#N/A</v>
      </c>
      <c r="AI1926" s="105">
        <f t="shared" si="239"/>
        <v>0</v>
      </c>
      <c r="AJ1926" s="105">
        <f t="shared" si="239"/>
        <v>0</v>
      </c>
      <c r="AK1926" s="106" t="e">
        <f>+VLOOKUP(M1926,'Código Barras'!$C$3:$C$1694,1,0)</f>
        <v>#N/A</v>
      </c>
      <c r="AL1926" s="100">
        <f t="shared" si="238"/>
        <v>0</v>
      </c>
      <c r="AM1926" s="100">
        <f t="shared" si="238"/>
        <v>0</v>
      </c>
      <c r="AN1926" s="100">
        <f t="shared" si="238"/>
        <v>0</v>
      </c>
      <c r="AO1926" s="100">
        <f t="shared" si="237"/>
        <v>0</v>
      </c>
      <c r="AP1926" s="100">
        <f t="shared" si="237"/>
        <v>0</v>
      </c>
      <c r="AQ1926" s="100">
        <f t="shared" si="237"/>
        <v>0</v>
      </c>
      <c r="AR1926" s="100" t="e">
        <f>VLOOKUP(C1926&amp;E1926&amp;G1926&amp;I1926&amp;J1926,'Código Licitaciones'!$I$8:$I$6500,1,0)</f>
        <v>#N/A</v>
      </c>
    </row>
    <row r="1927" spans="24:44" ht="18" x14ac:dyDescent="0.35">
      <c r="X1927" s="92">
        <f t="shared" si="232"/>
        <v>9</v>
      </c>
      <c r="Z1927" s="100" t="e">
        <f t="shared" si="233"/>
        <v>#DIV/0!</v>
      </c>
      <c r="AA1927" s="105" t="e">
        <f>+VLOOKUP(C1927,'Código Licitaciones'!$J$7:$J$31,1,0)</f>
        <v>#N/A</v>
      </c>
      <c r="AB1927" s="105">
        <f t="shared" si="234"/>
        <v>0</v>
      </c>
      <c r="AC1927" s="105" t="e">
        <f>+VLOOKUP(E1927,'Código Licitaciones'!$K$7:$K$50,1,0)</f>
        <v>#N/A</v>
      </c>
      <c r="AD1927" s="105">
        <f t="shared" si="235"/>
        <v>0</v>
      </c>
      <c r="AE1927" s="105" t="e">
        <f>+VLOOKUP(G1927,'Código Licitaciones'!$L$7:$L$50,1,0)</f>
        <v>#N/A</v>
      </c>
      <c r="AF1927" s="100" t="e">
        <f t="shared" si="236"/>
        <v>#DIV/0!</v>
      </c>
      <c r="AG1927" s="105" t="e">
        <f>+VLOOKUP(I1927,'Código Licitaciones'!$M$7:$M$50,1,0)</f>
        <v>#N/A</v>
      </c>
      <c r="AH1927" s="105" t="e">
        <f>+VLOOKUP(J1927,'Código Licitaciones'!$N$7:$N$50,1,0)</f>
        <v>#N/A</v>
      </c>
      <c r="AI1927" s="105">
        <f t="shared" si="239"/>
        <v>0</v>
      </c>
      <c r="AJ1927" s="105">
        <f t="shared" si="239"/>
        <v>0</v>
      </c>
      <c r="AK1927" s="106" t="e">
        <f>+VLOOKUP(M1927,'Código Barras'!$C$3:$C$1694,1,0)</f>
        <v>#N/A</v>
      </c>
      <c r="AL1927" s="100">
        <f t="shared" si="238"/>
        <v>0</v>
      </c>
      <c r="AM1927" s="100">
        <f t="shared" si="238"/>
        <v>0</v>
      </c>
      <c r="AN1927" s="100">
        <f t="shared" si="238"/>
        <v>0</v>
      </c>
      <c r="AO1927" s="100">
        <f t="shared" si="237"/>
        <v>0</v>
      </c>
      <c r="AP1927" s="100">
        <f t="shared" si="237"/>
        <v>0</v>
      </c>
      <c r="AQ1927" s="100">
        <f t="shared" si="237"/>
        <v>0</v>
      </c>
      <c r="AR1927" s="100" t="e">
        <f>VLOOKUP(C1927&amp;E1927&amp;G1927&amp;I1927&amp;J1927,'Código Licitaciones'!$I$8:$I$6500,1,0)</f>
        <v>#N/A</v>
      </c>
    </row>
    <row r="1928" spans="24:44" ht="18" x14ac:dyDescent="0.35">
      <c r="X1928" s="92">
        <f t="shared" si="232"/>
        <v>9</v>
      </c>
      <c r="Z1928" s="100" t="e">
        <f t="shared" si="233"/>
        <v>#DIV/0!</v>
      </c>
      <c r="AA1928" s="105" t="e">
        <f>+VLOOKUP(C1928,'Código Licitaciones'!$J$7:$J$31,1,0)</f>
        <v>#N/A</v>
      </c>
      <c r="AB1928" s="105">
        <f t="shared" si="234"/>
        <v>0</v>
      </c>
      <c r="AC1928" s="105" t="e">
        <f>+VLOOKUP(E1928,'Código Licitaciones'!$K$7:$K$50,1,0)</f>
        <v>#N/A</v>
      </c>
      <c r="AD1928" s="105">
        <f t="shared" si="235"/>
        <v>0</v>
      </c>
      <c r="AE1928" s="105" t="e">
        <f>+VLOOKUP(G1928,'Código Licitaciones'!$L$7:$L$50,1,0)</f>
        <v>#N/A</v>
      </c>
      <c r="AF1928" s="100" t="e">
        <f t="shared" si="236"/>
        <v>#DIV/0!</v>
      </c>
      <c r="AG1928" s="105" t="e">
        <f>+VLOOKUP(I1928,'Código Licitaciones'!$M$7:$M$50,1,0)</f>
        <v>#N/A</v>
      </c>
      <c r="AH1928" s="105" t="e">
        <f>+VLOOKUP(J1928,'Código Licitaciones'!$N$7:$N$50,1,0)</f>
        <v>#N/A</v>
      </c>
      <c r="AI1928" s="105">
        <f t="shared" si="239"/>
        <v>0</v>
      </c>
      <c r="AJ1928" s="105">
        <f t="shared" si="239"/>
        <v>0</v>
      </c>
      <c r="AK1928" s="106" t="e">
        <f>+VLOOKUP(M1928,'Código Barras'!$C$3:$C$1694,1,0)</f>
        <v>#N/A</v>
      </c>
      <c r="AL1928" s="100">
        <f t="shared" si="238"/>
        <v>0</v>
      </c>
      <c r="AM1928" s="100">
        <f t="shared" si="238"/>
        <v>0</v>
      </c>
      <c r="AN1928" s="100">
        <f t="shared" si="238"/>
        <v>0</v>
      </c>
      <c r="AO1928" s="100">
        <f t="shared" si="237"/>
        <v>0</v>
      </c>
      <c r="AP1928" s="100">
        <f t="shared" si="237"/>
        <v>0</v>
      </c>
      <c r="AQ1928" s="100">
        <f t="shared" si="237"/>
        <v>0</v>
      </c>
      <c r="AR1928" s="100" t="e">
        <f>VLOOKUP(C1928&amp;E1928&amp;G1928&amp;I1928&amp;J1928,'Código Licitaciones'!$I$8:$I$6500,1,0)</f>
        <v>#N/A</v>
      </c>
    </row>
    <row r="1929" spans="24:44" ht="18" x14ac:dyDescent="0.35">
      <c r="X1929" s="92">
        <f t="shared" si="232"/>
        <v>9</v>
      </c>
      <c r="Z1929" s="100" t="e">
        <f t="shared" si="233"/>
        <v>#DIV/0!</v>
      </c>
      <c r="AA1929" s="105" t="e">
        <f>+VLOOKUP(C1929,'Código Licitaciones'!$J$7:$J$31,1,0)</f>
        <v>#N/A</v>
      </c>
      <c r="AB1929" s="105">
        <f t="shared" si="234"/>
        <v>0</v>
      </c>
      <c r="AC1929" s="105" t="e">
        <f>+VLOOKUP(E1929,'Código Licitaciones'!$K$7:$K$50,1,0)</f>
        <v>#N/A</v>
      </c>
      <c r="AD1929" s="105">
        <f t="shared" si="235"/>
        <v>0</v>
      </c>
      <c r="AE1929" s="105" t="e">
        <f>+VLOOKUP(G1929,'Código Licitaciones'!$L$7:$L$50,1,0)</f>
        <v>#N/A</v>
      </c>
      <c r="AF1929" s="100" t="e">
        <f t="shared" si="236"/>
        <v>#DIV/0!</v>
      </c>
      <c r="AG1929" s="105" t="e">
        <f>+VLOOKUP(I1929,'Código Licitaciones'!$M$7:$M$50,1,0)</f>
        <v>#N/A</v>
      </c>
      <c r="AH1929" s="105" t="e">
        <f>+VLOOKUP(J1929,'Código Licitaciones'!$N$7:$N$50,1,0)</f>
        <v>#N/A</v>
      </c>
      <c r="AI1929" s="105">
        <f t="shared" si="239"/>
        <v>0</v>
      </c>
      <c r="AJ1929" s="105">
        <f t="shared" si="239"/>
        <v>0</v>
      </c>
      <c r="AK1929" s="106" t="e">
        <f>+VLOOKUP(M1929,'Código Barras'!$C$3:$C$1694,1,0)</f>
        <v>#N/A</v>
      </c>
      <c r="AL1929" s="100">
        <f t="shared" si="238"/>
        <v>0</v>
      </c>
      <c r="AM1929" s="100">
        <f t="shared" si="238"/>
        <v>0</v>
      </c>
      <c r="AN1929" s="100">
        <f t="shared" si="238"/>
        <v>0</v>
      </c>
      <c r="AO1929" s="100">
        <f t="shared" si="237"/>
        <v>0</v>
      </c>
      <c r="AP1929" s="100">
        <f t="shared" si="237"/>
        <v>0</v>
      </c>
      <c r="AQ1929" s="100">
        <f t="shared" si="237"/>
        <v>0</v>
      </c>
      <c r="AR1929" s="100" t="e">
        <f>VLOOKUP(C1929&amp;E1929&amp;G1929&amp;I1929&amp;J1929,'Código Licitaciones'!$I$8:$I$6500,1,0)</f>
        <v>#N/A</v>
      </c>
    </row>
    <row r="1930" spans="24:44" ht="18" x14ac:dyDescent="0.35">
      <c r="X1930" s="92">
        <f t="shared" ref="X1930:X1993" si="240">SUMPRODUCT(--(ISERROR(Z1930:BN1930)))</f>
        <v>9</v>
      </c>
      <c r="Z1930" s="100" t="e">
        <f t="shared" ref="Z1930:Z1993" si="241">IF(ISNUMBER(B1930),B1930,1/0)</f>
        <v>#DIV/0!</v>
      </c>
      <c r="AA1930" s="105" t="e">
        <f>+VLOOKUP(C1930,'Código Licitaciones'!$J$7:$J$31,1,0)</f>
        <v>#N/A</v>
      </c>
      <c r="AB1930" s="105">
        <f t="shared" ref="AB1930:AB1993" si="242">+D1930</f>
        <v>0</v>
      </c>
      <c r="AC1930" s="105" t="e">
        <f>+VLOOKUP(E1930,'Código Licitaciones'!$K$7:$K$50,1,0)</f>
        <v>#N/A</v>
      </c>
      <c r="AD1930" s="105">
        <f t="shared" ref="AD1930:AD1993" si="243">+F1930</f>
        <v>0</v>
      </c>
      <c r="AE1930" s="105" t="e">
        <f>+VLOOKUP(G1930,'Código Licitaciones'!$L$7:$L$50,1,0)</f>
        <v>#N/A</v>
      </c>
      <c r="AF1930" s="100" t="e">
        <f t="shared" ref="AF1930:AF1993" si="244">IF(ISNUMBER(H1930),H1930,1/0)</f>
        <v>#DIV/0!</v>
      </c>
      <c r="AG1930" s="105" t="e">
        <f>+VLOOKUP(I1930,'Código Licitaciones'!$M$7:$M$50,1,0)</f>
        <v>#N/A</v>
      </c>
      <c r="AH1930" s="105" t="e">
        <f>+VLOOKUP(J1930,'Código Licitaciones'!$N$7:$N$50,1,0)</f>
        <v>#N/A</v>
      </c>
      <c r="AI1930" s="105">
        <f t="shared" si="239"/>
        <v>0</v>
      </c>
      <c r="AJ1930" s="105">
        <f t="shared" si="239"/>
        <v>0</v>
      </c>
      <c r="AK1930" s="106" t="e">
        <f>+VLOOKUP(M1930,'Código Barras'!$C$3:$C$1694,1,0)</f>
        <v>#N/A</v>
      </c>
      <c r="AL1930" s="100">
        <f t="shared" si="238"/>
        <v>0</v>
      </c>
      <c r="AM1930" s="100">
        <f t="shared" si="238"/>
        <v>0</v>
      </c>
      <c r="AN1930" s="100">
        <f t="shared" si="238"/>
        <v>0</v>
      </c>
      <c r="AO1930" s="100">
        <f t="shared" si="237"/>
        <v>0</v>
      </c>
      <c r="AP1930" s="100">
        <f t="shared" si="237"/>
        <v>0</v>
      </c>
      <c r="AQ1930" s="100">
        <f t="shared" si="237"/>
        <v>0</v>
      </c>
      <c r="AR1930" s="100" t="e">
        <f>VLOOKUP(C1930&amp;E1930&amp;G1930&amp;I1930&amp;J1930,'Código Licitaciones'!$I$8:$I$6500,1,0)</f>
        <v>#N/A</v>
      </c>
    </row>
    <row r="1931" spans="24:44" ht="18" x14ac:dyDescent="0.35">
      <c r="X1931" s="92">
        <f t="shared" si="240"/>
        <v>9</v>
      </c>
      <c r="Z1931" s="100" t="e">
        <f t="shared" si="241"/>
        <v>#DIV/0!</v>
      </c>
      <c r="AA1931" s="105" t="e">
        <f>+VLOOKUP(C1931,'Código Licitaciones'!$J$7:$J$31,1,0)</f>
        <v>#N/A</v>
      </c>
      <c r="AB1931" s="105">
        <f t="shared" si="242"/>
        <v>0</v>
      </c>
      <c r="AC1931" s="105" t="e">
        <f>+VLOOKUP(E1931,'Código Licitaciones'!$K$7:$K$50,1,0)</f>
        <v>#N/A</v>
      </c>
      <c r="AD1931" s="105">
        <f t="shared" si="243"/>
        <v>0</v>
      </c>
      <c r="AE1931" s="105" t="e">
        <f>+VLOOKUP(G1931,'Código Licitaciones'!$L$7:$L$50,1,0)</f>
        <v>#N/A</v>
      </c>
      <c r="AF1931" s="100" t="e">
        <f t="shared" si="244"/>
        <v>#DIV/0!</v>
      </c>
      <c r="AG1931" s="105" t="e">
        <f>+VLOOKUP(I1931,'Código Licitaciones'!$M$7:$M$50,1,0)</f>
        <v>#N/A</v>
      </c>
      <c r="AH1931" s="105" t="e">
        <f>+VLOOKUP(J1931,'Código Licitaciones'!$N$7:$N$50,1,0)</f>
        <v>#N/A</v>
      </c>
      <c r="AI1931" s="105">
        <f t="shared" si="239"/>
        <v>0</v>
      </c>
      <c r="AJ1931" s="105">
        <f t="shared" si="239"/>
        <v>0</v>
      </c>
      <c r="AK1931" s="106" t="e">
        <f>+VLOOKUP(M1931,'Código Barras'!$C$3:$C$1694,1,0)</f>
        <v>#N/A</v>
      </c>
      <c r="AL1931" s="100">
        <f t="shared" si="238"/>
        <v>0</v>
      </c>
      <c r="AM1931" s="100">
        <f t="shared" si="238"/>
        <v>0</v>
      </c>
      <c r="AN1931" s="100">
        <f t="shared" si="238"/>
        <v>0</v>
      </c>
      <c r="AO1931" s="100">
        <f t="shared" si="237"/>
        <v>0</v>
      </c>
      <c r="AP1931" s="100">
        <f t="shared" si="237"/>
        <v>0</v>
      </c>
      <c r="AQ1931" s="100">
        <f t="shared" si="237"/>
        <v>0</v>
      </c>
      <c r="AR1931" s="100" t="e">
        <f>VLOOKUP(C1931&amp;E1931&amp;G1931&amp;I1931&amp;J1931,'Código Licitaciones'!$I$8:$I$6500,1,0)</f>
        <v>#N/A</v>
      </c>
    </row>
    <row r="1932" spans="24:44" ht="18" x14ac:dyDescent="0.35">
      <c r="X1932" s="92">
        <f t="shared" si="240"/>
        <v>9</v>
      </c>
      <c r="Z1932" s="100" t="e">
        <f t="shared" si="241"/>
        <v>#DIV/0!</v>
      </c>
      <c r="AA1932" s="105" t="e">
        <f>+VLOOKUP(C1932,'Código Licitaciones'!$J$7:$J$31,1,0)</f>
        <v>#N/A</v>
      </c>
      <c r="AB1932" s="105">
        <f t="shared" si="242"/>
        <v>0</v>
      </c>
      <c r="AC1932" s="105" t="e">
        <f>+VLOOKUP(E1932,'Código Licitaciones'!$K$7:$K$50,1,0)</f>
        <v>#N/A</v>
      </c>
      <c r="AD1932" s="105">
        <f t="shared" si="243"/>
        <v>0</v>
      </c>
      <c r="AE1932" s="105" t="e">
        <f>+VLOOKUP(G1932,'Código Licitaciones'!$L$7:$L$50,1,0)</f>
        <v>#N/A</v>
      </c>
      <c r="AF1932" s="100" t="e">
        <f t="shared" si="244"/>
        <v>#DIV/0!</v>
      </c>
      <c r="AG1932" s="105" t="e">
        <f>+VLOOKUP(I1932,'Código Licitaciones'!$M$7:$M$50,1,0)</f>
        <v>#N/A</v>
      </c>
      <c r="AH1932" s="105" t="e">
        <f>+VLOOKUP(J1932,'Código Licitaciones'!$N$7:$N$50,1,0)</f>
        <v>#N/A</v>
      </c>
      <c r="AI1932" s="105">
        <f t="shared" si="239"/>
        <v>0</v>
      </c>
      <c r="AJ1932" s="105">
        <f t="shared" si="239"/>
        <v>0</v>
      </c>
      <c r="AK1932" s="106" t="e">
        <f>+VLOOKUP(M1932,'Código Barras'!$C$3:$C$1694,1,0)</f>
        <v>#N/A</v>
      </c>
      <c r="AL1932" s="100">
        <f t="shared" si="238"/>
        <v>0</v>
      </c>
      <c r="AM1932" s="100">
        <f t="shared" si="238"/>
        <v>0</v>
      </c>
      <c r="AN1932" s="100">
        <f t="shared" si="238"/>
        <v>0</v>
      </c>
      <c r="AO1932" s="100">
        <f t="shared" si="237"/>
        <v>0</v>
      </c>
      <c r="AP1932" s="100">
        <f t="shared" si="237"/>
        <v>0</v>
      </c>
      <c r="AQ1932" s="100">
        <f t="shared" si="237"/>
        <v>0</v>
      </c>
      <c r="AR1932" s="100" t="e">
        <f>VLOOKUP(C1932&amp;E1932&amp;G1932&amp;I1932&amp;J1932,'Código Licitaciones'!$I$8:$I$6500,1,0)</f>
        <v>#N/A</v>
      </c>
    </row>
    <row r="1933" spans="24:44" ht="18" x14ac:dyDescent="0.35">
      <c r="X1933" s="92">
        <f t="shared" si="240"/>
        <v>9</v>
      </c>
      <c r="Z1933" s="100" t="e">
        <f t="shared" si="241"/>
        <v>#DIV/0!</v>
      </c>
      <c r="AA1933" s="105" t="e">
        <f>+VLOOKUP(C1933,'Código Licitaciones'!$J$7:$J$31,1,0)</f>
        <v>#N/A</v>
      </c>
      <c r="AB1933" s="105">
        <f t="shared" si="242"/>
        <v>0</v>
      </c>
      <c r="AC1933" s="105" t="e">
        <f>+VLOOKUP(E1933,'Código Licitaciones'!$K$7:$K$50,1,0)</f>
        <v>#N/A</v>
      </c>
      <c r="AD1933" s="105">
        <f t="shared" si="243"/>
        <v>0</v>
      </c>
      <c r="AE1933" s="105" t="e">
        <f>+VLOOKUP(G1933,'Código Licitaciones'!$L$7:$L$50,1,0)</f>
        <v>#N/A</v>
      </c>
      <c r="AF1933" s="100" t="e">
        <f t="shared" si="244"/>
        <v>#DIV/0!</v>
      </c>
      <c r="AG1933" s="105" t="e">
        <f>+VLOOKUP(I1933,'Código Licitaciones'!$M$7:$M$50,1,0)</f>
        <v>#N/A</v>
      </c>
      <c r="AH1933" s="105" t="e">
        <f>+VLOOKUP(J1933,'Código Licitaciones'!$N$7:$N$50,1,0)</f>
        <v>#N/A</v>
      </c>
      <c r="AI1933" s="105">
        <f t="shared" si="239"/>
        <v>0</v>
      </c>
      <c r="AJ1933" s="105">
        <f t="shared" si="239"/>
        <v>0</v>
      </c>
      <c r="AK1933" s="106" t="e">
        <f>+VLOOKUP(M1933,'Código Barras'!$C$3:$C$1694,1,0)</f>
        <v>#N/A</v>
      </c>
      <c r="AL1933" s="100">
        <f t="shared" si="238"/>
        <v>0</v>
      </c>
      <c r="AM1933" s="100">
        <f t="shared" si="238"/>
        <v>0</v>
      </c>
      <c r="AN1933" s="100">
        <f t="shared" si="238"/>
        <v>0</v>
      </c>
      <c r="AO1933" s="100">
        <f t="shared" si="237"/>
        <v>0</v>
      </c>
      <c r="AP1933" s="100">
        <f t="shared" si="237"/>
        <v>0</v>
      </c>
      <c r="AQ1933" s="100">
        <f t="shared" si="237"/>
        <v>0</v>
      </c>
      <c r="AR1933" s="100" t="e">
        <f>VLOOKUP(C1933&amp;E1933&amp;G1933&amp;I1933&amp;J1933,'Código Licitaciones'!$I$8:$I$6500,1,0)</f>
        <v>#N/A</v>
      </c>
    </row>
    <row r="1934" spans="24:44" ht="18" x14ac:dyDescent="0.35">
      <c r="X1934" s="92">
        <f t="shared" si="240"/>
        <v>9</v>
      </c>
      <c r="Z1934" s="100" t="e">
        <f t="shared" si="241"/>
        <v>#DIV/0!</v>
      </c>
      <c r="AA1934" s="105" t="e">
        <f>+VLOOKUP(C1934,'Código Licitaciones'!$J$7:$J$31,1,0)</f>
        <v>#N/A</v>
      </c>
      <c r="AB1934" s="105">
        <f t="shared" si="242"/>
        <v>0</v>
      </c>
      <c r="AC1934" s="105" t="e">
        <f>+VLOOKUP(E1934,'Código Licitaciones'!$K$7:$K$50,1,0)</f>
        <v>#N/A</v>
      </c>
      <c r="AD1934" s="105">
        <f t="shared" si="243"/>
        <v>0</v>
      </c>
      <c r="AE1934" s="105" t="e">
        <f>+VLOOKUP(G1934,'Código Licitaciones'!$L$7:$L$50,1,0)</f>
        <v>#N/A</v>
      </c>
      <c r="AF1934" s="100" t="e">
        <f t="shared" si="244"/>
        <v>#DIV/0!</v>
      </c>
      <c r="AG1934" s="105" t="e">
        <f>+VLOOKUP(I1934,'Código Licitaciones'!$M$7:$M$50,1,0)</f>
        <v>#N/A</v>
      </c>
      <c r="AH1934" s="105" t="e">
        <f>+VLOOKUP(J1934,'Código Licitaciones'!$N$7:$N$50,1,0)</f>
        <v>#N/A</v>
      </c>
      <c r="AI1934" s="105">
        <f t="shared" si="239"/>
        <v>0</v>
      </c>
      <c r="AJ1934" s="105">
        <f t="shared" si="239"/>
        <v>0</v>
      </c>
      <c r="AK1934" s="106" t="e">
        <f>+VLOOKUP(M1934,'Código Barras'!$C$3:$C$1694,1,0)</f>
        <v>#N/A</v>
      </c>
      <c r="AL1934" s="100">
        <f t="shared" si="238"/>
        <v>0</v>
      </c>
      <c r="AM1934" s="100">
        <f t="shared" si="238"/>
        <v>0</v>
      </c>
      <c r="AN1934" s="100">
        <f t="shared" si="238"/>
        <v>0</v>
      </c>
      <c r="AO1934" s="100">
        <f t="shared" si="237"/>
        <v>0</v>
      </c>
      <c r="AP1934" s="100">
        <f t="shared" si="237"/>
        <v>0</v>
      </c>
      <c r="AQ1934" s="100">
        <f t="shared" si="237"/>
        <v>0</v>
      </c>
      <c r="AR1934" s="100" t="e">
        <f>VLOOKUP(C1934&amp;E1934&amp;G1934&amp;I1934&amp;J1934,'Código Licitaciones'!$I$8:$I$6500,1,0)</f>
        <v>#N/A</v>
      </c>
    </row>
    <row r="1935" spans="24:44" ht="18" x14ac:dyDescent="0.35">
      <c r="X1935" s="92">
        <f t="shared" si="240"/>
        <v>9</v>
      </c>
      <c r="Z1935" s="100" t="e">
        <f t="shared" si="241"/>
        <v>#DIV/0!</v>
      </c>
      <c r="AA1935" s="105" t="e">
        <f>+VLOOKUP(C1935,'Código Licitaciones'!$J$7:$J$31,1,0)</f>
        <v>#N/A</v>
      </c>
      <c r="AB1935" s="105">
        <f t="shared" si="242"/>
        <v>0</v>
      </c>
      <c r="AC1935" s="105" t="e">
        <f>+VLOOKUP(E1935,'Código Licitaciones'!$K$7:$K$50,1,0)</f>
        <v>#N/A</v>
      </c>
      <c r="AD1935" s="105">
        <f t="shared" si="243"/>
        <v>0</v>
      </c>
      <c r="AE1935" s="105" t="e">
        <f>+VLOOKUP(G1935,'Código Licitaciones'!$L$7:$L$50,1,0)</f>
        <v>#N/A</v>
      </c>
      <c r="AF1935" s="100" t="e">
        <f t="shared" si="244"/>
        <v>#DIV/0!</v>
      </c>
      <c r="AG1935" s="105" t="e">
        <f>+VLOOKUP(I1935,'Código Licitaciones'!$M$7:$M$50,1,0)</f>
        <v>#N/A</v>
      </c>
      <c r="AH1935" s="105" t="e">
        <f>+VLOOKUP(J1935,'Código Licitaciones'!$N$7:$N$50,1,0)</f>
        <v>#N/A</v>
      </c>
      <c r="AI1935" s="105">
        <f t="shared" si="239"/>
        <v>0</v>
      </c>
      <c r="AJ1935" s="105">
        <f t="shared" si="239"/>
        <v>0</v>
      </c>
      <c r="AK1935" s="106" t="e">
        <f>+VLOOKUP(M1935,'Código Barras'!$C$3:$C$1694,1,0)</f>
        <v>#N/A</v>
      </c>
      <c r="AL1935" s="100">
        <f t="shared" si="238"/>
        <v>0</v>
      </c>
      <c r="AM1935" s="100">
        <f t="shared" si="238"/>
        <v>0</v>
      </c>
      <c r="AN1935" s="100">
        <f t="shared" si="238"/>
        <v>0</v>
      </c>
      <c r="AO1935" s="100">
        <f t="shared" si="237"/>
        <v>0</v>
      </c>
      <c r="AP1935" s="100">
        <f t="shared" si="237"/>
        <v>0</v>
      </c>
      <c r="AQ1935" s="100">
        <f t="shared" si="237"/>
        <v>0</v>
      </c>
      <c r="AR1935" s="100" t="e">
        <f>VLOOKUP(C1935&amp;E1935&amp;G1935&amp;I1935&amp;J1935,'Código Licitaciones'!$I$8:$I$6500,1,0)</f>
        <v>#N/A</v>
      </c>
    </row>
    <row r="1936" spans="24:44" ht="18" x14ac:dyDescent="0.35">
      <c r="X1936" s="92">
        <f t="shared" si="240"/>
        <v>9</v>
      </c>
      <c r="Z1936" s="100" t="e">
        <f t="shared" si="241"/>
        <v>#DIV/0!</v>
      </c>
      <c r="AA1936" s="105" t="e">
        <f>+VLOOKUP(C1936,'Código Licitaciones'!$J$7:$J$31,1,0)</f>
        <v>#N/A</v>
      </c>
      <c r="AB1936" s="105">
        <f t="shared" si="242"/>
        <v>0</v>
      </c>
      <c r="AC1936" s="105" t="e">
        <f>+VLOOKUP(E1936,'Código Licitaciones'!$K$7:$K$50,1,0)</f>
        <v>#N/A</v>
      </c>
      <c r="AD1936" s="105">
        <f t="shared" si="243"/>
        <v>0</v>
      </c>
      <c r="AE1936" s="105" t="e">
        <f>+VLOOKUP(G1936,'Código Licitaciones'!$L$7:$L$50,1,0)</f>
        <v>#N/A</v>
      </c>
      <c r="AF1936" s="100" t="e">
        <f t="shared" si="244"/>
        <v>#DIV/0!</v>
      </c>
      <c r="AG1936" s="105" t="e">
        <f>+VLOOKUP(I1936,'Código Licitaciones'!$M$7:$M$50,1,0)</f>
        <v>#N/A</v>
      </c>
      <c r="AH1936" s="105" t="e">
        <f>+VLOOKUP(J1936,'Código Licitaciones'!$N$7:$N$50,1,0)</f>
        <v>#N/A</v>
      </c>
      <c r="AI1936" s="105">
        <f t="shared" si="239"/>
        <v>0</v>
      </c>
      <c r="AJ1936" s="105">
        <f t="shared" si="239"/>
        <v>0</v>
      </c>
      <c r="AK1936" s="106" t="e">
        <f>+VLOOKUP(M1936,'Código Barras'!$C$3:$C$1694,1,0)</f>
        <v>#N/A</v>
      </c>
      <c r="AL1936" s="100">
        <f t="shared" si="238"/>
        <v>0</v>
      </c>
      <c r="AM1936" s="100">
        <f t="shared" si="238"/>
        <v>0</v>
      </c>
      <c r="AN1936" s="100">
        <f t="shared" si="238"/>
        <v>0</v>
      </c>
      <c r="AO1936" s="100">
        <f t="shared" si="237"/>
        <v>0</v>
      </c>
      <c r="AP1936" s="100">
        <f t="shared" si="237"/>
        <v>0</v>
      </c>
      <c r="AQ1936" s="100">
        <f t="shared" si="237"/>
        <v>0</v>
      </c>
      <c r="AR1936" s="100" t="e">
        <f>VLOOKUP(C1936&amp;E1936&amp;G1936&amp;I1936&amp;J1936,'Código Licitaciones'!$I$8:$I$6500,1,0)</f>
        <v>#N/A</v>
      </c>
    </row>
    <row r="1937" spans="24:44" ht="18" x14ac:dyDescent="0.35">
      <c r="X1937" s="92">
        <f t="shared" si="240"/>
        <v>9</v>
      </c>
      <c r="Z1937" s="100" t="e">
        <f t="shared" si="241"/>
        <v>#DIV/0!</v>
      </c>
      <c r="AA1937" s="105" t="e">
        <f>+VLOOKUP(C1937,'Código Licitaciones'!$J$7:$J$31,1,0)</f>
        <v>#N/A</v>
      </c>
      <c r="AB1937" s="105">
        <f t="shared" si="242"/>
        <v>0</v>
      </c>
      <c r="AC1937" s="105" t="e">
        <f>+VLOOKUP(E1937,'Código Licitaciones'!$K$7:$K$50,1,0)</f>
        <v>#N/A</v>
      </c>
      <c r="AD1937" s="105">
        <f t="shared" si="243"/>
        <v>0</v>
      </c>
      <c r="AE1937" s="105" t="e">
        <f>+VLOOKUP(G1937,'Código Licitaciones'!$L$7:$L$50,1,0)</f>
        <v>#N/A</v>
      </c>
      <c r="AF1937" s="100" t="e">
        <f t="shared" si="244"/>
        <v>#DIV/0!</v>
      </c>
      <c r="AG1937" s="105" t="e">
        <f>+VLOOKUP(I1937,'Código Licitaciones'!$M$7:$M$50,1,0)</f>
        <v>#N/A</v>
      </c>
      <c r="AH1937" s="105" t="e">
        <f>+VLOOKUP(J1937,'Código Licitaciones'!$N$7:$N$50,1,0)</f>
        <v>#N/A</v>
      </c>
      <c r="AI1937" s="105">
        <f t="shared" si="239"/>
        <v>0</v>
      </c>
      <c r="AJ1937" s="105">
        <f t="shared" si="239"/>
        <v>0</v>
      </c>
      <c r="AK1937" s="106" t="e">
        <f>+VLOOKUP(M1937,'Código Barras'!$C$3:$C$1694,1,0)</f>
        <v>#N/A</v>
      </c>
      <c r="AL1937" s="100">
        <f t="shared" si="238"/>
        <v>0</v>
      </c>
      <c r="AM1937" s="100">
        <f t="shared" si="238"/>
        <v>0</v>
      </c>
      <c r="AN1937" s="100">
        <f t="shared" si="238"/>
        <v>0</v>
      </c>
      <c r="AO1937" s="100">
        <f t="shared" si="237"/>
        <v>0</v>
      </c>
      <c r="AP1937" s="100">
        <f t="shared" si="237"/>
        <v>0</v>
      </c>
      <c r="AQ1937" s="100">
        <f t="shared" si="237"/>
        <v>0</v>
      </c>
      <c r="AR1937" s="100" t="e">
        <f>VLOOKUP(C1937&amp;E1937&amp;G1937&amp;I1937&amp;J1937,'Código Licitaciones'!$I$8:$I$6500,1,0)</f>
        <v>#N/A</v>
      </c>
    </row>
    <row r="1938" spans="24:44" ht="18" x14ac:dyDescent="0.35">
      <c r="X1938" s="92">
        <f t="shared" si="240"/>
        <v>9</v>
      </c>
      <c r="Z1938" s="100" t="e">
        <f t="shared" si="241"/>
        <v>#DIV/0!</v>
      </c>
      <c r="AA1938" s="105" t="e">
        <f>+VLOOKUP(C1938,'Código Licitaciones'!$J$7:$J$31,1,0)</f>
        <v>#N/A</v>
      </c>
      <c r="AB1938" s="105">
        <f t="shared" si="242"/>
        <v>0</v>
      </c>
      <c r="AC1938" s="105" t="e">
        <f>+VLOOKUP(E1938,'Código Licitaciones'!$K$7:$K$50,1,0)</f>
        <v>#N/A</v>
      </c>
      <c r="AD1938" s="105">
        <f t="shared" si="243"/>
        <v>0</v>
      </c>
      <c r="AE1938" s="105" t="e">
        <f>+VLOOKUP(G1938,'Código Licitaciones'!$L$7:$L$50,1,0)</f>
        <v>#N/A</v>
      </c>
      <c r="AF1938" s="100" t="e">
        <f t="shared" si="244"/>
        <v>#DIV/0!</v>
      </c>
      <c r="AG1938" s="105" t="e">
        <f>+VLOOKUP(I1938,'Código Licitaciones'!$M$7:$M$50,1,0)</f>
        <v>#N/A</v>
      </c>
      <c r="AH1938" s="105" t="e">
        <f>+VLOOKUP(J1938,'Código Licitaciones'!$N$7:$N$50,1,0)</f>
        <v>#N/A</v>
      </c>
      <c r="AI1938" s="105">
        <f t="shared" si="239"/>
        <v>0</v>
      </c>
      <c r="AJ1938" s="105">
        <f t="shared" si="239"/>
        <v>0</v>
      </c>
      <c r="AK1938" s="106" t="e">
        <f>+VLOOKUP(M1938,'Código Barras'!$C$3:$C$1694,1,0)</f>
        <v>#N/A</v>
      </c>
      <c r="AL1938" s="100">
        <f t="shared" si="238"/>
        <v>0</v>
      </c>
      <c r="AM1938" s="100">
        <f t="shared" si="238"/>
        <v>0</v>
      </c>
      <c r="AN1938" s="100">
        <f t="shared" si="238"/>
        <v>0</v>
      </c>
      <c r="AO1938" s="100">
        <f t="shared" si="237"/>
        <v>0</v>
      </c>
      <c r="AP1938" s="100">
        <f t="shared" si="237"/>
        <v>0</v>
      </c>
      <c r="AQ1938" s="100">
        <f t="shared" si="237"/>
        <v>0</v>
      </c>
      <c r="AR1938" s="100" t="e">
        <f>VLOOKUP(C1938&amp;E1938&amp;G1938&amp;I1938&amp;J1938,'Código Licitaciones'!$I$8:$I$6500,1,0)</f>
        <v>#N/A</v>
      </c>
    </row>
    <row r="1939" spans="24:44" ht="18" x14ac:dyDescent="0.35">
      <c r="X1939" s="92">
        <f t="shared" si="240"/>
        <v>9</v>
      </c>
      <c r="Z1939" s="100" t="e">
        <f t="shared" si="241"/>
        <v>#DIV/0!</v>
      </c>
      <c r="AA1939" s="105" t="e">
        <f>+VLOOKUP(C1939,'Código Licitaciones'!$J$7:$J$31,1,0)</f>
        <v>#N/A</v>
      </c>
      <c r="AB1939" s="105">
        <f t="shared" si="242"/>
        <v>0</v>
      </c>
      <c r="AC1939" s="105" t="e">
        <f>+VLOOKUP(E1939,'Código Licitaciones'!$K$7:$K$50,1,0)</f>
        <v>#N/A</v>
      </c>
      <c r="AD1939" s="105">
        <f t="shared" si="243"/>
        <v>0</v>
      </c>
      <c r="AE1939" s="105" t="e">
        <f>+VLOOKUP(G1939,'Código Licitaciones'!$L$7:$L$50,1,0)</f>
        <v>#N/A</v>
      </c>
      <c r="AF1939" s="100" t="e">
        <f t="shared" si="244"/>
        <v>#DIV/0!</v>
      </c>
      <c r="AG1939" s="105" t="e">
        <f>+VLOOKUP(I1939,'Código Licitaciones'!$M$7:$M$50,1,0)</f>
        <v>#N/A</v>
      </c>
      <c r="AH1939" s="105" t="e">
        <f>+VLOOKUP(J1939,'Código Licitaciones'!$N$7:$N$50,1,0)</f>
        <v>#N/A</v>
      </c>
      <c r="AI1939" s="105">
        <f t="shared" si="239"/>
        <v>0</v>
      </c>
      <c r="AJ1939" s="105">
        <f t="shared" si="239"/>
        <v>0</v>
      </c>
      <c r="AK1939" s="106" t="e">
        <f>+VLOOKUP(M1939,'Código Barras'!$C$3:$C$1694,1,0)</f>
        <v>#N/A</v>
      </c>
      <c r="AL1939" s="100">
        <f t="shared" si="238"/>
        <v>0</v>
      </c>
      <c r="AM1939" s="100">
        <f t="shared" si="238"/>
        <v>0</v>
      </c>
      <c r="AN1939" s="100">
        <f t="shared" si="238"/>
        <v>0</v>
      </c>
      <c r="AO1939" s="100">
        <f t="shared" si="237"/>
        <v>0</v>
      </c>
      <c r="AP1939" s="100">
        <f t="shared" si="237"/>
        <v>0</v>
      </c>
      <c r="AQ1939" s="100">
        <f t="shared" si="237"/>
        <v>0</v>
      </c>
      <c r="AR1939" s="100" t="e">
        <f>VLOOKUP(C1939&amp;E1939&amp;G1939&amp;I1939&amp;J1939,'Código Licitaciones'!$I$8:$I$6500,1,0)</f>
        <v>#N/A</v>
      </c>
    </row>
    <row r="1940" spans="24:44" ht="18" x14ac:dyDescent="0.35">
      <c r="X1940" s="92">
        <f t="shared" si="240"/>
        <v>9</v>
      </c>
      <c r="Z1940" s="100" t="e">
        <f t="shared" si="241"/>
        <v>#DIV/0!</v>
      </c>
      <c r="AA1940" s="105" t="e">
        <f>+VLOOKUP(C1940,'Código Licitaciones'!$J$7:$J$31,1,0)</f>
        <v>#N/A</v>
      </c>
      <c r="AB1940" s="105">
        <f t="shared" si="242"/>
        <v>0</v>
      </c>
      <c r="AC1940" s="105" t="e">
        <f>+VLOOKUP(E1940,'Código Licitaciones'!$K$7:$K$50,1,0)</f>
        <v>#N/A</v>
      </c>
      <c r="AD1940" s="105">
        <f t="shared" si="243"/>
        <v>0</v>
      </c>
      <c r="AE1940" s="105" t="e">
        <f>+VLOOKUP(G1940,'Código Licitaciones'!$L$7:$L$50,1,0)</f>
        <v>#N/A</v>
      </c>
      <c r="AF1940" s="100" t="e">
        <f t="shared" si="244"/>
        <v>#DIV/0!</v>
      </c>
      <c r="AG1940" s="105" t="e">
        <f>+VLOOKUP(I1940,'Código Licitaciones'!$M$7:$M$50,1,0)</f>
        <v>#N/A</v>
      </c>
      <c r="AH1940" s="105" t="e">
        <f>+VLOOKUP(J1940,'Código Licitaciones'!$N$7:$N$50,1,0)</f>
        <v>#N/A</v>
      </c>
      <c r="AI1940" s="105">
        <f t="shared" si="239"/>
        <v>0</v>
      </c>
      <c r="AJ1940" s="105">
        <f t="shared" si="239"/>
        <v>0</v>
      </c>
      <c r="AK1940" s="106" t="e">
        <f>+VLOOKUP(M1940,'Código Barras'!$C$3:$C$1694,1,0)</f>
        <v>#N/A</v>
      </c>
      <c r="AL1940" s="100">
        <f t="shared" si="238"/>
        <v>0</v>
      </c>
      <c r="AM1940" s="100">
        <f t="shared" si="238"/>
        <v>0</v>
      </c>
      <c r="AN1940" s="100">
        <f t="shared" si="238"/>
        <v>0</v>
      </c>
      <c r="AO1940" s="100">
        <f t="shared" si="237"/>
        <v>0</v>
      </c>
      <c r="AP1940" s="100">
        <f t="shared" si="237"/>
        <v>0</v>
      </c>
      <c r="AQ1940" s="100">
        <f t="shared" si="237"/>
        <v>0</v>
      </c>
      <c r="AR1940" s="100" t="e">
        <f>VLOOKUP(C1940&amp;E1940&amp;G1940&amp;I1940&amp;J1940,'Código Licitaciones'!$I$8:$I$6500,1,0)</f>
        <v>#N/A</v>
      </c>
    </row>
    <row r="1941" spans="24:44" ht="18" x14ac:dyDescent="0.35">
      <c r="X1941" s="92">
        <f t="shared" si="240"/>
        <v>9</v>
      </c>
      <c r="Z1941" s="100" t="e">
        <f t="shared" si="241"/>
        <v>#DIV/0!</v>
      </c>
      <c r="AA1941" s="105" t="e">
        <f>+VLOOKUP(C1941,'Código Licitaciones'!$J$7:$J$31,1,0)</f>
        <v>#N/A</v>
      </c>
      <c r="AB1941" s="105">
        <f t="shared" si="242"/>
        <v>0</v>
      </c>
      <c r="AC1941" s="105" t="e">
        <f>+VLOOKUP(E1941,'Código Licitaciones'!$K$7:$K$50,1,0)</f>
        <v>#N/A</v>
      </c>
      <c r="AD1941" s="105">
        <f t="shared" si="243"/>
        <v>0</v>
      </c>
      <c r="AE1941" s="105" t="e">
        <f>+VLOOKUP(G1941,'Código Licitaciones'!$L$7:$L$50,1,0)</f>
        <v>#N/A</v>
      </c>
      <c r="AF1941" s="100" t="e">
        <f t="shared" si="244"/>
        <v>#DIV/0!</v>
      </c>
      <c r="AG1941" s="105" t="e">
        <f>+VLOOKUP(I1941,'Código Licitaciones'!$M$7:$M$50,1,0)</f>
        <v>#N/A</v>
      </c>
      <c r="AH1941" s="105" t="e">
        <f>+VLOOKUP(J1941,'Código Licitaciones'!$N$7:$N$50,1,0)</f>
        <v>#N/A</v>
      </c>
      <c r="AI1941" s="105">
        <f t="shared" si="239"/>
        <v>0</v>
      </c>
      <c r="AJ1941" s="105">
        <f t="shared" si="239"/>
        <v>0</v>
      </c>
      <c r="AK1941" s="106" t="e">
        <f>+VLOOKUP(M1941,'Código Barras'!$C$3:$C$1694,1,0)</f>
        <v>#N/A</v>
      </c>
      <c r="AL1941" s="100">
        <f t="shared" si="238"/>
        <v>0</v>
      </c>
      <c r="AM1941" s="100">
        <f t="shared" si="238"/>
        <v>0</v>
      </c>
      <c r="AN1941" s="100">
        <f t="shared" si="238"/>
        <v>0</v>
      </c>
      <c r="AO1941" s="100">
        <f t="shared" si="237"/>
        <v>0</v>
      </c>
      <c r="AP1941" s="100">
        <f t="shared" si="237"/>
        <v>0</v>
      </c>
      <c r="AQ1941" s="100">
        <f t="shared" si="237"/>
        <v>0</v>
      </c>
      <c r="AR1941" s="100" t="e">
        <f>VLOOKUP(C1941&amp;E1941&amp;G1941&amp;I1941&amp;J1941,'Código Licitaciones'!$I$8:$I$6500,1,0)</f>
        <v>#N/A</v>
      </c>
    </row>
    <row r="1942" spans="24:44" ht="18" x14ac:dyDescent="0.35">
      <c r="X1942" s="92">
        <f t="shared" si="240"/>
        <v>9</v>
      </c>
      <c r="Z1942" s="100" t="e">
        <f t="shared" si="241"/>
        <v>#DIV/0!</v>
      </c>
      <c r="AA1942" s="105" t="e">
        <f>+VLOOKUP(C1942,'Código Licitaciones'!$J$7:$J$31,1,0)</f>
        <v>#N/A</v>
      </c>
      <c r="AB1942" s="105">
        <f t="shared" si="242"/>
        <v>0</v>
      </c>
      <c r="AC1942" s="105" t="e">
        <f>+VLOOKUP(E1942,'Código Licitaciones'!$K$7:$K$50,1,0)</f>
        <v>#N/A</v>
      </c>
      <c r="AD1942" s="105">
        <f t="shared" si="243"/>
        <v>0</v>
      </c>
      <c r="AE1942" s="105" t="e">
        <f>+VLOOKUP(G1942,'Código Licitaciones'!$L$7:$L$50,1,0)</f>
        <v>#N/A</v>
      </c>
      <c r="AF1942" s="100" t="e">
        <f t="shared" si="244"/>
        <v>#DIV/0!</v>
      </c>
      <c r="AG1942" s="105" t="e">
        <f>+VLOOKUP(I1942,'Código Licitaciones'!$M$7:$M$50,1,0)</f>
        <v>#N/A</v>
      </c>
      <c r="AH1942" s="105" t="e">
        <f>+VLOOKUP(J1942,'Código Licitaciones'!$N$7:$N$50,1,0)</f>
        <v>#N/A</v>
      </c>
      <c r="AI1942" s="105">
        <f t="shared" si="239"/>
        <v>0</v>
      </c>
      <c r="AJ1942" s="105">
        <f t="shared" si="239"/>
        <v>0</v>
      </c>
      <c r="AK1942" s="106" t="e">
        <f>+VLOOKUP(M1942,'Código Barras'!$C$3:$C$1694,1,0)</f>
        <v>#N/A</v>
      </c>
      <c r="AL1942" s="100">
        <f t="shared" si="238"/>
        <v>0</v>
      </c>
      <c r="AM1942" s="100">
        <f t="shared" si="238"/>
        <v>0</v>
      </c>
      <c r="AN1942" s="100">
        <f t="shared" si="238"/>
        <v>0</v>
      </c>
      <c r="AO1942" s="100">
        <f t="shared" si="238"/>
        <v>0</v>
      </c>
      <c r="AP1942" s="100">
        <f t="shared" si="238"/>
        <v>0</v>
      </c>
      <c r="AQ1942" s="100">
        <f t="shared" si="238"/>
        <v>0</v>
      </c>
      <c r="AR1942" s="100" t="e">
        <f>VLOOKUP(C1942&amp;E1942&amp;G1942&amp;I1942&amp;J1942,'Código Licitaciones'!$I$8:$I$6500,1,0)</f>
        <v>#N/A</v>
      </c>
    </row>
    <row r="1943" spans="24:44" ht="18" x14ac:dyDescent="0.35">
      <c r="X1943" s="92">
        <f t="shared" si="240"/>
        <v>9</v>
      </c>
      <c r="Z1943" s="100" t="e">
        <f t="shared" si="241"/>
        <v>#DIV/0!</v>
      </c>
      <c r="AA1943" s="105" t="e">
        <f>+VLOOKUP(C1943,'Código Licitaciones'!$J$7:$J$31,1,0)</f>
        <v>#N/A</v>
      </c>
      <c r="AB1943" s="105">
        <f t="shared" si="242"/>
        <v>0</v>
      </c>
      <c r="AC1943" s="105" t="e">
        <f>+VLOOKUP(E1943,'Código Licitaciones'!$K$7:$K$50,1,0)</f>
        <v>#N/A</v>
      </c>
      <c r="AD1943" s="105">
        <f t="shared" si="243"/>
        <v>0</v>
      </c>
      <c r="AE1943" s="105" t="e">
        <f>+VLOOKUP(G1943,'Código Licitaciones'!$L$7:$L$50,1,0)</f>
        <v>#N/A</v>
      </c>
      <c r="AF1943" s="100" t="e">
        <f t="shared" si="244"/>
        <v>#DIV/0!</v>
      </c>
      <c r="AG1943" s="105" t="e">
        <f>+VLOOKUP(I1943,'Código Licitaciones'!$M$7:$M$50,1,0)</f>
        <v>#N/A</v>
      </c>
      <c r="AH1943" s="105" t="e">
        <f>+VLOOKUP(J1943,'Código Licitaciones'!$N$7:$N$50,1,0)</f>
        <v>#N/A</v>
      </c>
      <c r="AI1943" s="105">
        <f t="shared" si="239"/>
        <v>0</v>
      </c>
      <c r="AJ1943" s="105">
        <f t="shared" si="239"/>
        <v>0</v>
      </c>
      <c r="AK1943" s="106" t="e">
        <f>+VLOOKUP(M1943,'Código Barras'!$C$3:$C$1694,1,0)</f>
        <v>#N/A</v>
      </c>
      <c r="AL1943" s="100">
        <f t="shared" ref="AL1943:AQ1985" si="245">IF(OR(ISNUMBER(N1943),N1943=0),N1943,1/0)</f>
        <v>0</v>
      </c>
      <c r="AM1943" s="100">
        <f t="shared" si="245"/>
        <v>0</v>
      </c>
      <c r="AN1943" s="100">
        <f t="shared" si="245"/>
        <v>0</v>
      </c>
      <c r="AO1943" s="100">
        <f t="shared" si="245"/>
        <v>0</v>
      </c>
      <c r="AP1943" s="100">
        <f t="shared" si="245"/>
        <v>0</v>
      </c>
      <c r="AQ1943" s="100">
        <f t="shared" si="245"/>
        <v>0</v>
      </c>
      <c r="AR1943" s="100" t="e">
        <f>VLOOKUP(C1943&amp;E1943&amp;G1943&amp;I1943&amp;J1943,'Código Licitaciones'!$I$8:$I$6500,1,0)</f>
        <v>#N/A</v>
      </c>
    </row>
    <row r="1944" spans="24:44" ht="18" x14ac:dyDescent="0.35">
      <c r="X1944" s="92">
        <f t="shared" si="240"/>
        <v>9</v>
      </c>
      <c r="Z1944" s="100" t="e">
        <f t="shared" si="241"/>
        <v>#DIV/0!</v>
      </c>
      <c r="AA1944" s="105" t="e">
        <f>+VLOOKUP(C1944,'Código Licitaciones'!$J$7:$J$31,1,0)</f>
        <v>#N/A</v>
      </c>
      <c r="AB1944" s="105">
        <f t="shared" si="242"/>
        <v>0</v>
      </c>
      <c r="AC1944" s="105" t="e">
        <f>+VLOOKUP(E1944,'Código Licitaciones'!$K$7:$K$50,1,0)</f>
        <v>#N/A</v>
      </c>
      <c r="AD1944" s="105">
        <f t="shared" si="243"/>
        <v>0</v>
      </c>
      <c r="AE1944" s="105" t="e">
        <f>+VLOOKUP(G1944,'Código Licitaciones'!$L$7:$L$50,1,0)</f>
        <v>#N/A</v>
      </c>
      <c r="AF1944" s="100" t="e">
        <f t="shared" si="244"/>
        <v>#DIV/0!</v>
      </c>
      <c r="AG1944" s="105" t="e">
        <f>+VLOOKUP(I1944,'Código Licitaciones'!$M$7:$M$50,1,0)</f>
        <v>#N/A</v>
      </c>
      <c r="AH1944" s="105" t="e">
        <f>+VLOOKUP(J1944,'Código Licitaciones'!$N$7:$N$50,1,0)</f>
        <v>#N/A</v>
      </c>
      <c r="AI1944" s="105">
        <f t="shared" si="239"/>
        <v>0</v>
      </c>
      <c r="AJ1944" s="105">
        <f t="shared" si="239"/>
        <v>0</v>
      </c>
      <c r="AK1944" s="106" t="e">
        <f>+VLOOKUP(M1944,'Código Barras'!$C$3:$C$1694,1,0)</f>
        <v>#N/A</v>
      </c>
      <c r="AL1944" s="100">
        <f t="shared" si="245"/>
        <v>0</v>
      </c>
      <c r="AM1944" s="100">
        <f t="shared" si="245"/>
        <v>0</v>
      </c>
      <c r="AN1944" s="100">
        <f t="shared" si="245"/>
        <v>0</v>
      </c>
      <c r="AO1944" s="100">
        <f t="shared" si="245"/>
        <v>0</v>
      </c>
      <c r="AP1944" s="100">
        <f t="shared" si="245"/>
        <v>0</v>
      </c>
      <c r="AQ1944" s="100">
        <f t="shared" si="245"/>
        <v>0</v>
      </c>
      <c r="AR1944" s="100" t="e">
        <f>VLOOKUP(C1944&amp;E1944&amp;G1944&amp;I1944&amp;J1944,'Código Licitaciones'!$I$8:$I$6500,1,0)</f>
        <v>#N/A</v>
      </c>
    </row>
    <row r="1945" spans="24:44" ht="18" x14ac:dyDescent="0.35">
      <c r="X1945" s="92">
        <f t="shared" si="240"/>
        <v>9</v>
      </c>
      <c r="Z1945" s="100" t="e">
        <f t="shared" si="241"/>
        <v>#DIV/0!</v>
      </c>
      <c r="AA1945" s="105" t="e">
        <f>+VLOOKUP(C1945,'Código Licitaciones'!$J$7:$J$31,1,0)</f>
        <v>#N/A</v>
      </c>
      <c r="AB1945" s="105">
        <f t="shared" si="242"/>
        <v>0</v>
      </c>
      <c r="AC1945" s="105" t="e">
        <f>+VLOOKUP(E1945,'Código Licitaciones'!$K$7:$K$50,1,0)</f>
        <v>#N/A</v>
      </c>
      <c r="AD1945" s="105">
        <f t="shared" si="243"/>
        <v>0</v>
      </c>
      <c r="AE1945" s="105" t="e">
        <f>+VLOOKUP(G1945,'Código Licitaciones'!$L$7:$L$50,1,0)</f>
        <v>#N/A</v>
      </c>
      <c r="AF1945" s="100" t="e">
        <f t="shared" si="244"/>
        <v>#DIV/0!</v>
      </c>
      <c r="AG1945" s="105" t="e">
        <f>+VLOOKUP(I1945,'Código Licitaciones'!$M$7:$M$50,1,0)</f>
        <v>#N/A</v>
      </c>
      <c r="AH1945" s="105" t="e">
        <f>+VLOOKUP(J1945,'Código Licitaciones'!$N$7:$N$50,1,0)</f>
        <v>#N/A</v>
      </c>
      <c r="AI1945" s="105">
        <f t="shared" si="239"/>
        <v>0</v>
      </c>
      <c r="AJ1945" s="105">
        <f t="shared" si="239"/>
        <v>0</v>
      </c>
      <c r="AK1945" s="106" t="e">
        <f>+VLOOKUP(M1945,'Código Barras'!$C$3:$C$1694,1,0)</f>
        <v>#N/A</v>
      </c>
      <c r="AL1945" s="100">
        <f t="shared" si="245"/>
        <v>0</v>
      </c>
      <c r="AM1945" s="100">
        <f t="shared" si="245"/>
        <v>0</v>
      </c>
      <c r="AN1945" s="100">
        <f t="shared" si="245"/>
        <v>0</v>
      </c>
      <c r="AO1945" s="100">
        <f t="shared" si="245"/>
        <v>0</v>
      </c>
      <c r="AP1945" s="100">
        <f t="shared" si="245"/>
        <v>0</v>
      </c>
      <c r="AQ1945" s="100">
        <f t="shared" si="245"/>
        <v>0</v>
      </c>
      <c r="AR1945" s="100" t="e">
        <f>VLOOKUP(C1945&amp;E1945&amp;G1945&amp;I1945&amp;J1945,'Código Licitaciones'!$I$8:$I$6500,1,0)</f>
        <v>#N/A</v>
      </c>
    </row>
    <row r="1946" spans="24:44" ht="18" x14ac:dyDescent="0.35">
      <c r="X1946" s="92">
        <f t="shared" si="240"/>
        <v>9</v>
      </c>
      <c r="Z1946" s="100" t="e">
        <f t="shared" si="241"/>
        <v>#DIV/0!</v>
      </c>
      <c r="AA1946" s="105" t="e">
        <f>+VLOOKUP(C1946,'Código Licitaciones'!$J$7:$J$31,1,0)</f>
        <v>#N/A</v>
      </c>
      <c r="AB1946" s="105">
        <f t="shared" si="242"/>
        <v>0</v>
      </c>
      <c r="AC1946" s="105" t="e">
        <f>+VLOOKUP(E1946,'Código Licitaciones'!$K$7:$K$50,1,0)</f>
        <v>#N/A</v>
      </c>
      <c r="AD1946" s="105">
        <f t="shared" si="243"/>
        <v>0</v>
      </c>
      <c r="AE1946" s="105" t="e">
        <f>+VLOOKUP(G1946,'Código Licitaciones'!$L$7:$L$50,1,0)</f>
        <v>#N/A</v>
      </c>
      <c r="AF1946" s="100" t="e">
        <f t="shared" si="244"/>
        <v>#DIV/0!</v>
      </c>
      <c r="AG1946" s="105" t="e">
        <f>+VLOOKUP(I1946,'Código Licitaciones'!$M$7:$M$50,1,0)</f>
        <v>#N/A</v>
      </c>
      <c r="AH1946" s="105" t="e">
        <f>+VLOOKUP(J1946,'Código Licitaciones'!$N$7:$N$50,1,0)</f>
        <v>#N/A</v>
      </c>
      <c r="AI1946" s="105">
        <f t="shared" si="239"/>
        <v>0</v>
      </c>
      <c r="AJ1946" s="105">
        <f t="shared" si="239"/>
        <v>0</v>
      </c>
      <c r="AK1946" s="106" t="e">
        <f>+VLOOKUP(M1946,'Código Barras'!$C$3:$C$1694,1,0)</f>
        <v>#N/A</v>
      </c>
      <c r="AL1946" s="100">
        <f t="shared" si="245"/>
        <v>0</v>
      </c>
      <c r="AM1946" s="100">
        <f t="shared" si="245"/>
        <v>0</v>
      </c>
      <c r="AN1946" s="100">
        <f t="shared" si="245"/>
        <v>0</v>
      </c>
      <c r="AO1946" s="100">
        <f t="shared" si="245"/>
        <v>0</v>
      </c>
      <c r="AP1946" s="100">
        <f t="shared" si="245"/>
        <v>0</v>
      </c>
      <c r="AQ1946" s="100">
        <f t="shared" si="245"/>
        <v>0</v>
      </c>
      <c r="AR1946" s="100" t="e">
        <f>VLOOKUP(C1946&amp;E1946&amp;G1946&amp;I1946&amp;J1946,'Código Licitaciones'!$I$8:$I$6500,1,0)</f>
        <v>#N/A</v>
      </c>
    </row>
    <row r="1947" spans="24:44" ht="18" x14ac:dyDescent="0.35">
      <c r="X1947" s="92">
        <f t="shared" si="240"/>
        <v>9</v>
      </c>
      <c r="Z1947" s="100" t="e">
        <f t="shared" si="241"/>
        <v>#DIV/0!</v>
      </c>
      <c r="AA1947" s="105" t="e">
        <f>+VLOOKUP(C1947,'Código Licitaciones'!$J$7:$J$31,1,0)</f>
        <v>#N/A</v>
      </c>
      <c r="AB1947" s="105">
        <f t="shared" si="242"/>
        <v>0</v>
      </c>
      <c r="AC1947" s="105" t="e">
        <f>+VLOOKUP(E1947,'Código Licitaciones'!$K$7:$K$50,1,0)</f>
        <v>#N/A</v>
      </c>
      <c r="AD1947" s="105">
        <f t="shared" si="243"/>
        <v>0</v>
      </c>
      <c r="AE1947" s="105" t="e">
        <f>+VLOOKUP(G1947,'Código Licitaciones'!$L$7:$L$50,1,0)</f>
        <v>#N/A</v>
      </c>
      <c r="AF1947" s="100" t="e">
        <f t="shared" si="244"/>
        <v>#DIV/0!</v>
      </c>
      <c r="AG1947" s="105" t="e">
        <f>+VLOOKUP(I1947,'Código Licitaciones'!$M$7:$M$50,1,0)</f>
        <v>#N/A</v>
      </c>
      <c r="AH1947" s="105" t="e">
        <f>+VLOOKUP(J1947,'Código Licitaciones'!$N$7:$N$50,1,0)</f>
        <v>#N/A</v>
      </c>
      <c r="AI1947" s="105">
        <f t="shared" si="239"/>
        <v>0</v>
      </c>
      <c r="AJ1947" s="105">
        <f t="shared" si="239"/>
        <v>0</v>
      </c>
      <c r="AK1947" s="106" t="e">
        <f>+VLOOKUP(M1947,'Código Barras'!$C$3:$C$1694,1,0)</f>
        <v>#N/A</v>
      </c>
      <c r="AL1947" s="100">
        <f t="shared" si="245"/>
        <v>0</v>
      </c>
      <c r="AM1947" s="100">
        <f t="shared" si="245"/>
        <v>0</v>
      </c>
      <c r="AN1947" s="100">
        <f t="shared" si="245"/>
        <v>0</v>
      </c>
      <c r="AO1947" s="100">
        <f t="shared" si="245"/>
        <v>0</v>
      </c>
      <c r="AP1947" s="100">
        <f t="shared" si="245"/>
        <v>0</v>
      </c>
      <c r="AQ1947" s="100">
        <f t="shared" si="245"/>
        <v>0</v>
      </c>
      <c r="AR1947" s="100" t="e">
        <f>VLOOKUP(C1947&amp;E1947&amp;G1947&amp;I1947&amp;J1947,'Código Licitaciones'!$I$8:$I$6500,1,0)</f>
        <v>#N/A</v>
      </c>
    </row>
    <row r="1948" spans="24:44" ht="18" x14ac:dyDescent="0.35">
      <c r="X1948" s="92">
        <f t="shared" si="240"/>
        <v>9</v>
      </c>
      <c r="Z1948" s="100" t="e">
        <f t="shared" si="241"/>
        <v>#DIV/0!</v>
      </c>
      <c r="AA1948" s="105" t="e">
        <f>+VLOOKUP(C1948,'Código Licitaciones'!$J$7:$J$31,1,0)</f>
        <v>#N/A</v>
      </c>
      <c r="AB1948" s="105">
        <f t="shared" si="242"/>
        <v>0</v>
      </c>
      <c r="AC1948" s="105" t="e">
        <f>+VLOOKUP(E1948,'Código Licitaciones'!$K$7:$K$50,1,0)</f>
        <v>#N/A</v>
      </c>
      <c r="AD1948" s="105">
        <f t="shared" si="243"/>
        <v>0</v>
      </c>
      <c r="AE1948" s="105" t="e">
        <f>+VLOOKUP(G1948,'Código Licitaciones'!$L$7:$L$50,1,0)</f>
        <v>#N/A</v>
      </c>
      <c r="AF1948" s="100" t="e">
        <f t="shared" si="244"/>
        <v>#DIV/0!</v>
      </c>
      <c r="AG1948" s="105" t="e">
        <f>+VLOOKUP(I1948,'Código Licitaciones'!$M$7:$M$50,1,0)</f>
        <v>#N/A</v>
      </c>
      <c r="AH1948" s="105" t="e">
        <f>+VLOOKUP(J1948,'Código Licitaciones'!$N$7:$N$50,1,0)</f>
        <v>#N/A</v>
      </c>
      <c r="AI1948" s="105">
        <f t="shared" si="239"/>
        <v>0</v>
      </c>
      <c r="AJ1948" s="105">
        <f t="shared" si="239"/>
        <v>0</v>
      </c>
      <c r="AK1948" s="106" t="e">
        <f>+VLOOKUP(M1948,'Código Barras'!$C$3:$C$1694,1,0)</f>
        <v>#N/A</v>
      </c>
      <c r="AL1948" s="100">
        <f t="shared" si="245"/>
        <v>0</v>
      </c>
      <c r="AM1948" s="100">
        <f t="shared" si="245"/>
        <v>0</v>
      </c>
      <c r="AN1948" s="100">
        <f t="shared" si="245"/>
        <v>0</v>
      </c>
      <c r="AO1948" s="100">
        <f t="shared" si="245"/>
        <v>0</v>
      </c>
      <c r="AP1948" s="100">
        <f t="shared" si="245"/>
        <v>0</v>
      </c>
      <c r="AQ1948" s="100">
        <f t="shared" si="245"/>
        <v>0</v>
      </c>
      <c r="AR1948" s="100" t="e">
        <f>VLOOKUP(C1948&amp;E1948&amp;G1948&amp;I1948&amp;J1948,'Código Licitaciones'!$I$8:$I$6500,1,0)</f>
        <v>#N/A</v>
      </c>
    </row>
    <row r="1949" spans="24:44" ht="18" x14ac:dyDescent="0.35">
      <c r="X1949" s="92">
        <f t="shared" si="240"/>
        <v>9</v>
      </c>
      <c r="Z1949" s="100" t="e">
        <f t="shared" si="241"/>
        <v>#DIV/0!</v>
      </c>
      <c r="AA1949" s="105" t="e">
        <f>+VLOOKUP(C1949,'Código Licitaciones'!$J$7:$J$31,1,0)</f>
        <v>#N/A</v>
      </c>
      <c r="AB1949" s="105">
        <f t="shared" si="242"/>
        <v>0</v>
      </c>
      <c r="AC1949" s="105" t="e">
        <f>+VLOOKUP(E1949,'Código Licitaciones'!$K$7:$K$50,1,0)</f>
        <v>#N/A</v>
      </c>
      <c r="AD1949" s="105">
        <f t="shared" si="243"/>
        <v>0</v>
      </c>
      <c r="AE1949" s="105" t="e">
        <f>+VLOOKUP(G1949,'Código Licitaciones'!$L$7:$L$50,1,0)</f>
        <v>#N/A</v>
      </c>
      <c r="AF1949" s="100" t="e">
        <f t="shared" si="244"/>
        <v>#DIV/0!</v>
      </c>
      <c r="AG1949" s="105" t="e">
        <f>+VLOOKUP(I1949,'Código Licitaciones'!$M$7:$M$50,1,0)</f>
        <v>#N/A</v>
      </c>
      <c r="AH1949" s="105" t="e">
        <f>+VLOOKUP(J1949,'Código Licitaciones'!$N$7:$N$50,1,0)</f>
        <v>#N/A</v>
      </c>
      <c r="AI1949" s="105">
        <f t="shared" si="239"/>
        <v>0</v>
      </c>
      <c r="AJ1949" s="105">
        <f t="shared" si="239"/>
        <v>0</v>
      </c>
      <c r="AK1949" s="106" t="e">
        <f>+VLOOKUP(M1949,'Código Barras'!$C$3:$C$1694,1,0)</f>
        <v>#N/A</v>
      </c>
      <c r="AL1949" s="100">
        <f t="shared" si="245"/>
        <v>0</v>
      </c>
      <c r="AM1949" s="100">
        <f t="shared" si="245"/>
        <v>0</v>
      </c>
      <c r="AN1949" s="100">
        <f t="shared" si="245"/>
        <v>0</v>
      </c>
      <c r="AO1949" s="100">
        <f t="shared" si="245"/>
        <v>0</v>
      </c>
      <c r="AP1949" s="100">
        <f t="shared" si="245"/>
        <v>0</v>
      </c>
      <c r="AQ1949" s="100">
        <f t="shared" si="245"/>
        <v>0</v>
      </c>
      <c r="AR1949" s="100" t="e">
        <f>VLOOKUP(C1949&amp;E1949&amp;G1949&amp;I1949&amp;J1949,'Código Licitaciones'!$I$8:$I$6500,1,0)</f>
        <v>#N/A</v>
      </c>
    </row>
    <row r="1950" spans="24:44" ht="18" x14ac:dyDescent="0.35">
      <c r="X1950" s="92">
        <f t="shared" si="240"/>
        <v>9</v>
      </c>
      <c r="Z1950" s="100" t="e">
        <f t="shared" si="241"/>
        <v>#DIV/0!</v>
      </c>
      <c r="AA1950" s="105" t="e">
        <f>+VLOOKUP(C1950,'Código Licitaciones'!$J$7:$J$31,1,0)</f>
        <v>#N/A</v>
      </c>
      <c r="AB1950" s="105">
        <f t="shared" si="242"/>
        <v>0</v>
      </c>
      <c r="AC1950" s="105" t="e">
        <f>+VLOOKUP(E1950,'Código Licitaciones'!$K$7:$K$50,1,0)</f>
        <v>#N/A</v>
      </c>
      <c r="AD1950" s="105">
        <f t="shared" si="243"/>
        <v>0</v>
      </c>
      <c r="AE1950" s="105" t="e">
        <f>+VLOOKUP(G1950,'Código Licitaciones'!$L$7:$L$50,1,0)</f>
        <v>#N/A</v>
      </c>
      <c r="AF1950" s="100" t="e">
        <f t="shared" si="244"/>
        <v>#DIV/0!</v>
      </c>
      <c r="AG1950" s="105" t="e">
        <f>+VLOOKUP(I1950,'Código Licitaciones'!$M$7:$M$50,1,0)</f>
        <v>#N/A</v>
      </c>
      <c r="AH1950" s="105" t="e">
        <f>+VLOOKUP(J1950,'Código Licitaciones'!$N$7:$N$50,1,0)</f>
        <v>#N/A</v>
      </c>
      <c r="AI1950" s="105">
        <f t="shared" si="239"/>
        <v>0</v>
      </c>
      <c r="AJ1950" s="105">
        <f t="shared" si="239"/>
        <v>0</v>
      </c>
      <c r="AK1950" s="106" t="e">
        <f>+VLOOKUP(M1950,'Código Barras'!$C$3:$C$1694,1,0)</f>
        <v>#N/A</v>
      </c>
      <c r="AL1950" s="100">
        <f t="shared" si="245"/>
        <v>0</v>
      </c>
      <c r="AM1950" s="100">
        <f t="shared" si="245"/>
        <v>0</v>
      </c>
      <c r="AN1950" s="100">
        <f t="shared" si="245"/>
        <v>0</v>
      </c>
      <c r="AO1950" s="100">
        <f t="shared" si="245"/>
        <v>0</v>
      </c>
      <c r="AP1950" s="100">
        <f t="shared" si="245"/>
        <v>0</v>
      </c>
      <c r="AQ1950" s="100">
        <f t="shared" si="245"/>
        <v>0</v>
      </c>
      <c r="AR1950" s="100" t="e">
        <f>VLOOKUP(C1950&amp;E1950&amp;G1950&amp;I1950&amp;J1950,'Código Licitaciones'!$I$8:$I$6500,1,0)</f>
        <v>#N/A</v>
      </c>
    </row>
    <row r="1951" spans="24:44" ht="18" x14ac:dyDescent="0.35">
      <c r="X1951" s="92">
        <f t="shared" si="240"/>
        <v>9</v>
      </c>
      <c r="Z1951" s="100" t="e">
        <f t="shared" si="241"/>
        <v>#DIV/0!</v>
      </c>
      <c r="AA1951" s="105" t="e">
        <f>+VLOOKUP(C1951,'Código Licitaciones'!$J$7:$J$31,1,0)</f>
        <v>#N/A</v>
      </c>
      <c r="AB1951" s="105">
        <f t="shared" si="242"/>
        <v>0</v>
      </c>
      <c r="AC1951" s="105" t="e">
        <f>+VLOOKUP(E1951,'Código Licitaciones'!$K$7:$K$50,1,0)</f>
        <v>#N/A</v>
      </c>
      <c r="AD1951" s="105">
        <f t="shared" si="243"/>
        <v>0</v>
      </c>
      <c r="AE1951" s="105" t="e">
        <f>+VLOOKUP(G1951,'Código Licitaciones'!$L$7:$L$50,1,0)</f>
        <v>#N/A</v>
      </c>
      <c r="AF1951" s="100" t="e">
        <f t="shared" si="244"/>
        <v>#DIV/0!</v>
      </c>
      <c r="AG1951" s="105" t="e">
        <f>+VLOOKUP(I1951,'Código Licitaciones'!$M$7:$M$50,1,0)</f>
        <v>#N/A</v>
      </c>
      <c r="AH1951" s="105" t="e">
        <f>+VLOOKUP(J1951,'Código Licitaciones'!$N$7:$N$50,1,0)</f>
        <v>#N/A</v>
      </c>
      <c r="AI1951" s="105">
        <f t="shared" si="239"/>
        <v>0</v>
      </c>
      <c r="AJ1951" s="105">
        <f t="shared" si="239"/>
        <v>0</v>
      </c>
      <c r="AK1951" s="106" t="e">
        <f>+VLOOKUP(M1951,'Código Barras'!$C$3:$C$1694,1,0)</f>
        <v>#N/A</v>
      </c>
      <c r="AL1951" s="100">
        <f t="shared" si="245"/>
        <v>0</v>
      </c>
      <c r="AM1951" s="100">
        <f t="shared" si="245"/>
        <v>0</v>
      </c>
      <c r="AN1951" s="100">
        <f t="shared" si="245"/>
        <v>0</v>
      </c>
      <c r="AO1951" s="100">
        <f t="shared" si="245"/>
        <v>0</v>
      </c>
      <c r="AP1951" s="100">
        <f t="shared" si="245"/>
        <v>0</v>
      </c>
      <c r="AQ1951" s="100">
        <f t="shared" si="245"/>
        <v>0</v>
      </c>
      <c r="AR1951" s="100" t="e">
        <f>VLOOKUP(C1951&amp;E1951&amp;G1951&amp;I1951&amp;J1951,'Código Licitaciones'!$I$8:$I$6500,1,0)</f>
        <v>#N/A</v>
      </c>
    </row>
    <row r="1952" spans="24:44" ht="18" x14ac:dyDescent="0.35">
      <c r="X1952" s="92">
        <f t="shared" si="240"/>
        <v>9</v>
      </c>
      <c r="Z1952" s="100" t="e">
        <f t="shared" si="241"/>
        <v>#DIV/0!</v>
      </c>
      <c r="AA1952" s="105" t="e">
        <f>+VLOOKUP(C1952,'Código Licitaciones'!$J$7:$J$31,1,0)</f>
        <v>#N/A</v>
      </c>
      <c r="AB1952" s="105">
        <f t="shared" si="242"/>
        <v>0</v>
      </c>
      <c r="AC1952" s="105" t="e">
        <f>+VLOOKUP(E1952,'Código Licitaciones'!$K$7:$K$50,1,0)</f>
        <v>#N/A</v>
      </c>
      <c r="AD1952" s="105">
        <f t="shared" si="243"/>
        <v>0</v>
      </c>
      <c r="AE1952" s="105" t="e">
        <f>+VLOOKUP(G1952,'Código Licitaciones'!$L$7:$L$50,1,0)</f>
        <v>#N/A</v>
      </c>
      <c r="AF1952" s="100" t="e">
        <f t="shared" si="244"/>
        <v>#DIV/0!</v>
      </c>
      <c r="AG1952" s="105" t="e">
        <f>+VLOOKUP(I1952,'Código Licitaciones'!$M$7:$M$50,1,0)</f>
        <v>#N/A</v>
      </c>
      <c r="AH1952" s="105" t="e">
        <f>+VLOOKUP(J1952,'Código Licitaciones'!$N$7:$N$50,1,0)</f>
        <v>#N/A</v>
      </c>
      <c r="AI1952" s="105">
        <f t="shared" si="239"/>
        <v>0</v>
      </c>
      <c r="AJ1952" s="105">
        <f t="shared" si="239"/>
        <v>0</v>
      </c>
      <c r="AK1952" s="106" t="e">
        <f>+VLOOKUP(M1952,'Código Barras'!$C$3:$C$1694,1,0)</f>
        <v>#N/A</v>
      </c>
      <c r="AL1952" s="100">
        <f t="shared" si="245"/>
        <v>0</v>
      </c>
      <c r="AM1952" s="100">
        <f t="shared" si="245"/>
        <v>0</v>
      </c>
      <c r="AN1952" s="100">
        <f t="shared" si="245"/>
        <v>0</v>
      </c>
      <c r="AO1952" s="100">
        <f t="shared" si="245"/>
        <v>0</v>
      </c>
      <c r="AP1952" s="100">
        <f t="shared" si="245"/>
        <v>0</v>
      </c>
      <c r="AQ1952" s="100">
        <f t="shared" si="245"/>
        <v>0</v>
      </c>
      <c r="AR1952" s="100" t="e">
        <f>VLOOKUP(C1952&amp;E1952&amp;G1952&amp;I1952&amp;J1952,'Código Licitaciones'!$I$8:$I$6500,1,0)</f>
        <v>#N/A</v>
      </c>
    </row>
    <row r="1953" spans="24:44" ht="18" x14ac:dyDescent="0.35">
      <c r="X1953" s="92">
        <f t="shared" si="240"/>
        <v>9</v>
      </c>
      <c r="Z1953" s="100" t="e">
        <f t="shared" si="241"/>
        <v>#DIV/0!</v>
      </c>
      <c r="AA1953" s="105" t="e">
        <f>+VLOOKUP(C1953,'Código Licitaciones'!$J$7:$J$31,1,0)</f>
        <v>#N/A</v>
      </c>
      <c r="AB1953" s="105">
        <f t="shared" si="242"/>
        <v>0</v>
      </c>
      <c r="AC1953" s="105" t="e">
        <f>+VLOOKUP(E1953,'Código Licitaciones'!$K$7:$K$50,1,0)</f>
        <v>#N/A</v>
      </c>
      <c r="AD1953" s="105">
        <f t="shared" si="243"/>
        <v>0</v>
      </c>
      <c r="AE1953" s="105" t="e">
        <f>+VLOOKUP(G1953,'Código Licitaciones'!$L$7:$L$50,1,0)</f>
        <v>#N/A</v>
      </c>
      <c r="AF1953" s="100" t="e">
        <f t="shared" si="244"/>
        <v>#DIV/0!</v>
      </c>
      <c r="AG1953" s="105" t="e">
        <f>+VLOOKUP(I1953,'Código Licitaciones'!$M$7:$M$50,1,0)</f>
        <v>#N/A</v>
      </c>
      <c r="AH1953" s="105" t="e">
        <f>+VLOOKUP(J1953,'Código Licitaciones'!$N$7:$N$50,1,0)</f>
        <v>#N/A</v>
      </c>
      <c r="AI1953" s="105">
        <f t="shared" si="239"/>
        <v>0</v>
      </c>
      <c r="AJ1953" s="105">
        <f t="shared" si="239"/>
        <v>0</v>
      </c>
      <c r="AK1953" s="106" t="e">
        <f>+VLOOKUP(M1953,'Código Barras'!$C$3:$C$1694,1,0)</f>
        <v>#N/A</v>
      </c>
      <c r="AL1953" s="100">
        <f t="shared" si="245"/>
        <v>0</v>
      </c>
      <c r="AM1953" s="100">
        <f t="shared" si="245"/>
        <v>0</v>
      </c>
      <c r="AN1953" s="100">
        <f t="shared" si="245"/>
        <v>0</v>
      </c>
      <c r="AO1953" s="100">
        <f t="shared" si="245"/>
        <v>0</v>
      </c>
      <c r="AP1953" s="100">
        <f t="shared" si="245"/>
        <v>0</v>
      </c>
      <c r="AQ1953" s="100">
        <f t="shared" si="245"/>
        <v>0</v>
      </c>
      <c r="AR1953" s="100" t="e">
        <f>VLOOKUP(C1953&amp;E1953&amp;G1953&amp;I1953&amp;J1953,'Código Licitaciones'!$I$8:$I$6500,1,0)</f>
        <v>#N/A</v>
      </c>
    </row>
    <row r="1954" spans="24:44" ht="18" x14ac:dyDescent="0.35">
      <c r="X1954" s="92">
        <f t="shared" si="240"/>
        <v>9</v>
      </c>
      <c r="Z1954" s="100" t="e">
        <f t="shared" si="241"/>
        <v>#DIV/0!</v>
      </c>
      <c r="AA1954" s="105" t="e">
        <f>+VLOOKUP(C1954,'Código Licitaciones'!$J$7:$J$31,1,0)</f>
        <v>#N/A</v>
      </c>
      <c r="AB1954" s="105">
        <f t="shared" si="242"/>
        <v>0</v>
      </c>
      <c r="AC1954" s="105" t="e">
        <f>+VLOOKUP(E1954,'Código Licitaciones'!$K$7:$K$50,1,0)</f>
        <v>#N/A</v>
      </c>
      <c r="AD1954" s="105">
        <f t="shared" si="243"/>
        <v>0</v>
      </c>
      <c r="AE1954" s="105" t="e">
        <f>+VLOOKUP(G1954,'Código Licitaciones'!$L$7:$L$50,1,0)</f>
        <v>#N/A</v>
      </c>
      <c r="AF1954" s="100" t="e">
        <f t="shared" si="244"/>
        <v>#DIV/0!</v>
      </c>
      <c r="AG1954" s="105" t="e">
        <f>+VLOOKUP(I1954,'Código Licitaciones'!$M$7:$M$50,1,0)</f>
        <v>#N/A</v>
      </c>
      <c r="AH1954" s="105" t="e">
        <f>+VLOOKUP(J1954,'Código Licitaciones'!$N$7:$N$50,1,0)</f>
        <v>#N/A</v>
      </c>
      <c r="AI1954" s="105">
        <f t="shared" si="239"/>
        <v>0</v>
      </c>
      <c r="AJ1954" s="105">
        <f t="shared" si="239"/>
        <v>0</v>
      </c>
      <c r="AK1954" s="106" t="e">
        <f>+VLOOKUP(M1954,'Código Barras'!$C$3:$C$1694,1,0)</f>
        <v>#N/A</v>
      </c>
      <c r="AL1954" s="100">
        <f t="shared" si="245"/>
        <v>0</v>
      </c>
      <c r="AM1954" s="100">
        <f t="shared" si="245"/>
        <v>0</v>
      </c>
      <c r="AN1954" s="100">
        <f t="shared" si="245"/>
        <v>0</v>
      </c>
      <c r="AO1954" s="100">
        <f t="shared" si="245"/>
        <v>0</v>
      </c>
      <c r="AP1954" s="100">
        <f t="shared" si="245"/>
        <v>0</v>
      </c>
      <c r="AQ1954" s="100">
        <f t="shared" si="245"/>
        <v>0</v>
      </c>
      <c r="AR1954" s="100" t="e">
        <f>VLOOKUP(C1954&amp;E1954&amp;G1954&amp;I1954&amp;J1954,'Código Licitaciones'!$I$8:$I$6500,1,0)</f>
        <v>#N/A</v>
      </c>
    </row>
    <row r="1955" spans="24:44" ht="18" x14ac:dyDescent="0.35">
      <c r="X1955" s="92">
        <f t="shared" si="240"/>
        <v>9</v>
      </c>
      <c r="Z1955" s="100" t="e">
        <f t="shared" si="241"/>
        <v>#DIV/0!</v>
      </c>
      <c r="AA1955" s="105" t="e">
        <f>+VLOOKUP(C1955,'Código Licitaciones'!$J$7:$J$31,1,0)</f>
        <v>#N/A</v>
      </c>
      <c r="AB1955" s="105">
        <f t="shared" si="242"/>
        <v>0</v>
      </c>
      <c r="AC1955" s="105" t="e">
        <f>+VLOOKUP(E1955,'Código Licitaciones'!$K$7:$K$50,1,0)</f>
        <v>#N/A</v>
      </c>
      <c r="AD1955" s="105">
        <f t="shared" si="243"/>
        <v>0</v>
      </c>
      <c r="AE1955" s="105" t="e">
        <f>+VLOOKUP(G1955,'Código Licitaciones'!$L$7:$L$50,1,0)</f>
        <v>#N/A</v>
      </c>
      <c r="AF1955" s="100" t="e">
        <f t="shared" si="244"/>
        <v>#DIV/0!</v>
      </c>
      <c r="AG1955" s="105" t="e">
        <f>+VLOOKUP(I1955,'Código Licitaciones'!$M$7:$M$50,1,0)</f>
        <v>#N/A</v>
      </c>
      <c r="AH1955" s="105" t="e">
        <f>+VLOOKUP(J1955,'Código Licitaciones'!$N$7:$N$50,1,0)</f>
        <v>#N/A</v>
      </c>
      <c r="AI1955" s="105">
        <f t="shared" si="239"/>
        <v>0</v>
      </c>
      <c r="AJ1955" s="105">
        <f t="shared" si="239"/>
        <v>0</v>
      </c>
      <c r="AK1955" s="106" t="e">
        <f>+VLOOKUP(M1955,'Código Barras'!$C$3:$C$1694,1,0)</f>
        <v>#N/A</v>
      </c>
      <c r="AL1955" s="100">
        <f t="shared" si="245"/>
        <v>0</v>
      </c>
      <c r="AM1955" s="100">
        <f t="shared" si="245"/>
        <v>0</v>
      </c>
      <c r="AN1955" s="100">
        <f t="shared" si="245"/>
        <v>0</v>
      </c>
      <c r="AO1955" s="100">
        <f t="shared" si="245"/>
        <v>0</v>
      </c>
      <c r="AP1955" s="100">
        <f t="shared" si="245"/>
        <v>0</v>
      </c>
      <c r="AQ1955" s="100">
        <f t="shared" si="245"/>
        <v>0</v>
      </c>
      <c r="AR1955" s="100" t="e">
        <f>VLOOKUP(C1955&amp;E1955&amp;G1955&amp;I1955&amp;J1955,'Código Licitaciones'!$I$8:$I$6500,1,0)</f>
        <v>#N/A</v>
      </c>
    </row>
    <row r="1956" spans="24:44" ht="18" x14ac:dyDescent="0.35">
      <c r="X1956" s="92">
        <f t="shared" si="240"/>
        <v>9</v>
      </c>
      <c r="Z1956" s="100" t="e">
        <f t="shared" si="241"/>
        <v>#DIV/0!</v>
      </c>
      <c r="AA1956" s="105" t="e">
        <f>+VLOOKUP(C1956,'Código Licitaciones'!$J$7:$J$31,1,0)</f>
        <v>#N/A</v>
      </c>
      <c r="AB1956" s="105">
        <f t="shared" si="242"/>
        <v>0</v>
      </c>
      <c r="AC1956" s="105" t="e">
        <f>+VLOOKUP(E1956,'Código Licitaciones'!$K$7:$K$50,1,0)</f>
        <v>#N/A</v>
      </c>
      <c r="AD1956" s="105">
        <f t="shared" si="243"/>
        <v>0</v>
      </c>
      <c r="AE1956" s="105" t="e">
        <f>+VLOOKUP(G1956,'Código Licitaciones'!$L$7:$L$50,1,0)</f>
        <v>#N/A</v>
      </c>
      <c r="AF1956" s="100" t="e">
        <f t="shared" si="244"/>
        <v>#DIV/0!</v>
      </c>
      <c r="AG1956" s="105" t="e">
        <f>+VLOOKUP(I1956,'Código Licitaciones'!$M$7:$M$50,1,0)</f>
        <v>#N/A</v>
      </c>
      <c r="AH1956" s="105" t="e">
        <f>+VLOOKUP(J1956,'Código Licitaciones'!$N$7:$N$50,1,0)</f>
        <v>#N/A</v>
      </c>
      <c r="AI1956" s="105">
        <f t="shared" si="239"/>
        <v>0</v>
      </c>
      <c r="AJ1956" s="105">
        <f t="shared" si="239"/>
        <v>0</v>
      </c>
      <c r="AK1956" s="106" t="e">
        <f>+VLOOKUP(M1956,'Código Barras'!$C$3:$C$1694,1,0)</f>
        <v>#N/A</v>
      </c>
      <c r="AL1956" s="100">
        <f t="shared" si="245"/>
        <v>0</v>
      </c>
      <c r="AM1956" s="100">
        <f t="shared" si="245"/>
        <v>0</v>
      </c>
      <c r="AN1956" s="100">
        <f t="shared" si="245"/>
        <v>0</v>
      </c>
      <c r="AO1956" s="100">
        <f t="shared" si="245"/>
        <v>0</v>
      </c>
      <c r="AP1956" s="100">
        <f t="shared" si="245"/>
        <v>0</v>
      </c>
      <c r="AQ1956" s="100">
        <f t="shared" si="245"/>
        <v>0</v>
      </c>
      <c r="AR1956" s="100" t="e">
        <f>VLOOKUP(C1956&amp;E1956&amp;G1956&amp;I1956&amp;J1956,'Código Licitaciones'!$I$8:$I$6500,1,0)</f>
        <v>#N/A</v>
      </c>
    </row>
    <row r="1957" spans="24:44" ht="18" x14ac:dyDescent="0.35">
      <c r="X1957" s="92">
        <f t="shared" si="240"/>
        <v>9</v>
      </c>
      <c r="Z1957" s="100" t="e">
        <f t="shared" si="241"/>
        <v>#DIV/0!</v>
      </c>
      <c r="AA1957" s="105" t="e">
        <f>+VLOOKUP(C1957,'Código Licitaciones'!$J$7:$J$31,1,0)</f>
        <v>#N/A</v>
      </c>
      <c r="AB1957" s="105">
        <f t="shared" si="242"/>
        <v>0</v>
      </c>
      <c r="AC1957" s="105" t="e">
        <f>+VLOOKUP(E1957,'Código Licitaciones'!$K$7:$K$50,1,0)</f>
        <v>#N/A</v>
      </c>
      <c r="AD1957" s="105">
        <f t="shared" si="243"/>
        <v>0</v>
      </c>
      <c r="AE1957" s="105" t="e">
        <f>+VLOOKUP(G1957,'Código Licitaciones'!$L$7:$L$50,1,0)</f>
        <v>#N/A</v>
      </c>
      <c r="AF1957" s="100" t="e">
        <f t="shared" si="244"/>
        <v>#DIV/0!</v>
      </c>
      <c r="AG1957" s="105" t="e">
        <f>+VLOOKUP(I1957,'Código Licitaciones'!$M$7:$M$50,1,0)</f>
        <v>#N/A</v>
      </c>
      <c r="AH1957" s="105" t="e">
        <f>+VLOOKUP(J1957,'Código Licitaciones'!$N$7:$N$50,1,0)</f>
        <v>#N/A</v>
      </c>
      <c r="AI1957" s="105">
        <f t="shared" si="239"/>
        <v>0</v>
      </c>
      <c r="AJ1957" s="105">
        <f t="shared" si="239"/>
        <v>0</v>
      </c>
      <c r="AK1957" s="106" t="e">
        <f>+VLOOKUP(M1957,'Código Barras'!$C$3:$C$1694,1,0)</f>
        <v>#N/A</v>
      </c>
      <c r="AL1957" s="100">
        <f t="shared" si="245"/>
        <v>0</v>
      </c>
      <c r="AM1957" s="100">
        <f t="shared" si="245"/>
        <v>0</v>
      </c>
      <c r="AN1957" s="100">
        <f t="shared" si="245"/>
        <v>0</v>
      </c>
      <c r="AO1957" s="100">
        <f t="shared" si="245"/>
        <v>0</v>
      </c>
      <c r="AP1957" s="100">
        <f t="shared" si="245"/>
        <v>0</v>
      </c>
      <c r="AQ1957" s="100">
        <f t="shared" si="245"/>
        <v>0</v>
      </c>
      <c r="AR1957" s="100" t="e">
        <f>VLOOKUP(C1957&amp;E1957&amp;G1957&amp;I1957&amp;J1957,'Código Licitaciones'!$I$8:$I$6500,1,0)</f>
        <v>#N/A</v>
      </c>
    </row>
    <row r="1958" spans="24:44" ht="18" x14ac:dyDescent="0.35">
      <c r="X1958" s="92">
        <f t="shared" si="240"/>
        <v>9</v>
      </c>
      <c r="Z1958" s="100" t="e">
        <f t="shared" si="241"/>
        <v>#DIV/0!</v>
      </c>
      <c r="AA1958" s="105" t="e">
        <f>+VLOOKUP(C1958,'Código Licitaciones'!$J$7:$J$31,1,0)</f>
        <v>#N/A</v>
      </c>
      <c r="AB1958" s="105">
        <f t="shared" si="242"/>
        <v>0</v>
      </c>
      <c r="AC1958" s="105" t="e">
        <f>+VLOOKUP(E1958,'Código Licitaciones'!$K$7:$K$50,1,0)</f>
        <v>#N/A</v>
      </c>
      <c r="AD1958" s="105">
        <f t="shared" si="243"/>
        <v>0</v>
      </c>
      <c r="AE1958" s="105" t="e">
        <f>+VLOOKUP(G1958,'Código Licitaciones'!$L$7:$L$50,1,0)</f>
        <v>#N/A</v>
      </c>
      <c r="AF1958" s="100" t="e">
        <f t="shared" si="244"/>
        <v>#DIV/0!</v>
      </c>
      <c r="AG1958" s="105" t="e">
        <f>+VLOOKUP(I1958,'Código Licitaciones'!$M$7:$M$50,1,0)</f>
        <v>#N/A</v>
      </c>
      <c r="AH1958" s="105" t="e">
        <f>+VLOOKUP(J1958,'Código Licitaciones'!$N$7:$N$50,1,0)</f>
        <v>#N/A</v>
      </c>
      <c r="AI1958" s="105">
        <f t="shared" si="239"/>
        <v>0</v>
      </c>
      <c r="AJ1958" s="105">
        <f t="shared" si="239"/>
        <v>0</v>
      </c>
      <c r="AK1958" s="106" t="e">
        <f>+VLOOKUP(M1958,'Código Barras'!$C$3:$C$1694,1,0)</f>
        <v>#N/A</v>
      </c>
      <c r="AL1958" s="100">
        <f t="shared" si="245"/>
        <v>0</v>
      </c>
      <c r="AM1958" s="100">
        <f t="shared" si="245"/>
        <v>0</v>
      </c>
      <c r="AN1958" s="100">
        <f t="shared" si="245"/>
        <v>0</v>
      </c>
      <c r="AO1958" s="100">
        <f t="shared" si="245"/>
        <v>0</v>
      </c>
      <c r="AP1958" s="100">
        <f t="shared" si="245"/>
        <v>0</v>
      </c>
      <c r="AQ1958" s="100">
        <f t="shared" si="245"/>
        <v>0</v>
      </c>
      <c r="AR1958" s="100" t="e">
        <f>VLOOKUP(C1958&amp;E1958&amp;G1958&amp;I1958&amp;J1958,'Código Licitaciones'!$I$8:$I$6500,1,0)</f>
        <v>#N/A</v>
      </c>
    </row>
    <row r="1959" spans="24:44" ht="18" x14ac:dyDescent="0.35">
      <c r="X1959" s="92">
        <f t="shared" si="240"/>
        <v>9</v>
      </c>
      <c r="Z1959" s="100" t="e">
        <f t="shared" si="241"/>
        <v>#DIV/0!</v>
      </c>
      <c r="AA1959" s="105" t="e">
        <f>+VLOOKUP(C1959,'Código Licitaciones'!$J$7:$J$31,1,0)</f>
        <v>#N/A</v>
      </c>
      <c r="AB1959" s="105">
        <f t="shared" si="242"/>
        <v>0</v>
      </c>
      <c r="AC1959" s="105" t="e">
        <f>+VLOOKUP(E1959,'Código Licitaciones'!$K$7:$K$50,1,0)</f>
        <v>#N/A</v>
      </c>
      <c r="AD1959" s="105">
        <f t="shared" si="243"/>
        <v>0</v>
      </c>
      <c r="AE1959" s="105" t="e">
        <f>+VLOOKUP(G1959,'Código Licitaciones'!$L$7:$L$50,1,0)</f>
        <v>#N/A</v>
      </c>
      <c r="AF1959" s="100" t="e">
        <f t="shared" si="244"/>
        <v>#DIV/0!</v>
      </c>
      <c r="AG1959" s="105" t="e">
        <f>+VLOOKUP(I1959,'Código Licitaciones'!$M$7:$M$50,1,0)</f>
        <v>#N/A</v>
      </c>
      <c r="AH1959" s="105" t="e">
        <f>+VLOOKUP(J1959,'Código Licitaciones'!$N$7:$N$50,1,0)</f>
        <v>#N/A</v>
      </c>
      <c r="AI1959" s="105">
        <f t="shared" si="239"/>
        <v>0</v>
      </c>
      <c r="AJ1959" s="105">
        <f t="shared" si="239"/>
        <v>0</v>
      </c>
      <c r="AK1959" s="106" t="e">
        <f>+VLOOKUP(M1959,'Código Barras'!$C$3:$C$1694,1,0)</f>
        <v>#N/A</v>
      </c>
      <c r="AL1959" s="100">
        <f t="shared" si="245"/>
        <v>0</v>
      </c>
      <c r="AM1959" s="100">
        <f t="shared" si="245"/>
        <v>0</v>
      </c>
      <c r="AN1959" s="100">
        <f t="shared" si="245"/>
        <v>0</v>
      </c>
      <c r="AO1959" s="100">
        <f t="shared" si="245"/>
        <v>0</v>
      </c>
      <c r="AP1959" s="100">
        <f t="shared" si="245"/>
        <v>0</v>
      </c>
      <c r="AQ1959" s="100">
        <f t="shared" si="245"/>
        <v>0</v>
      </c>
      <c r="AR1959" s="100" t="e">
        <f>VLOOKUP(C1959&amp;E1959&amp;G1959&amp;I1959&amp;J1959,'Código Licitaciones'!$I$8:$I$6500,1,0)</f>
        <v>#N/A</v>
      </c>
    </row>
    <row r="1960" spans="24:44" ht="18" x14ac:dyDescent="0.35">
      <c r="X1960" s="92">
        <f t="shared" si="240"/>
        <v>9</v>
      </c>
      <c r="Z1960" s="100" t="e">
        <f t="shared" si="241"/>
        <v>#DIV/0!</v>
      </c>
      <c r="AA1960" s="105" t="e">
        <f>+VLOOKUP(C1960,'Código Licitaciones'!$J$7:$J$31,1,0)</f>
        <v>#N/A</v>
      </c>
      <c r="AB1960" s="105">
        <f t="shared" si="242"/>
        <v>0</v>
      </c>
      <c r="AC1960" s="105" t="e">
        <f>+VLOOKUP(E1960,'Código Licitaciones'!$K$7:$K$50,1,0)</f>
        <v>#N/A</v>
      </c>
      <c r="AD1960" s="105">
        <f t="shared" si="243"/>
        <v>0</v>
      </c>
      <c r="AE1960" s="105" t="e">
        <f>+VLOOKUP(G1960,'Código Licitaciones'!$L$7:$L$50,1,0)</f>
        <v>#N/A</v>
      </c>
      <c r="AF1960" s="100" t="e">
        <f t="shared" si="244"/>
        <v>#DIV/0!</v>
      </c>
      <c r="AG1960" s="105" t="e">
        <f>+VLOOKUP(I1960,'Código Licitaciones'!$M$7:$M$50,1,0)</f>
        <v>#N/A</v>
      </c>
      <c r="AH1960" s="105" t="e">
        <f>+VLOOKUP(J1960,'Código Licitaciones'!$N$7:$N$50,1,0)</f>
        <v>#N/A</v>
      </c>
      <c r="AI1960" s="105">
        <f t="shared" si="239"/>
        <v>0</v>
      </c>
      <c r="AJ1960" s="105">
        <f t="shared" si="239"/>
        <v>0</v>
      </c>
      <c r="AK1960" s="106" t="e">
        <f>+VLOOKUP(M1960,'Código Barras'!$C$3:$C$1694,1,0)</f>
        <v>#N/A</v>
      </c>
      <c r="AL1960" s="100">
        <f t="shared" si="245"/>
        <v>0</v>
      </c>
      <c r="AM1960" s="100">
        <f t="shared" si="245"/>
        <v>0</v>
      </c>
      <c r="AN1960" s="100">
        <f t="shared" si="245"/>
        <v>0</v>
      </c>
      <c r="AO1960" s="100">
        <f t="shared" si="245"/>
        <v>0</v>
      </c>
      <c r="AP1960" s="100">
        <f t="shared" si="245"/>
        <v>0</v>
      </c>
      <c r="AQ1960" s="100">
        <f t="shared" si="245"/>
        <v>0</v>
      </c>
      <c r="AR1960" s="100" t="e">
        <f>VLOOKUP(C1960&amp;E1960&amp;G1960&amp;I1960&amp;J1960,'Código Licitaciones'!$I$8:$I$6500,1,0)</f>
        <v>#N/A</v>
      </c>
    </row>
    <row r="1961" spans="24:44" ht="18" x14ac:dyDescent="0.35">
      <c r="X1961" s="92">
        <f t="shared" si="240"/>
        <v>9</v>
      </c>
      <c r="Z1961" s="100" t="e">
        <f t="shared" si="241"/>
        <v>#DIV/0!</v>
      </c>
      <c r="AA1961" s="105" t="e">
        <f>+VLOOKUP(C1961,'Código Licitaciones'!$J$7:$J$31,1,0)</f>
        <v>#N/A</v>
      </c>
      <c r="AB1961" s="105">
        <f t="shared" si="242"/>
        <v>0</v>
      </c>
      <c r="AC1961" s="105" t="e">
        <f>+VLOOKUP(E1961,'Código Licitaciones'!$K$7:$K$50,1,0)</f>
        <v>#N/A</v>
      </c>
      <c r="AD1961" s="105">
        <f t="shared" si="243"/>
        <v>0</v>
      </c>
      <c r="AE1961" s="105" t="e">
        <f>+VLOOKUP(G1961,'Código Licitaciones'!$L$7:$L$50,1,0)</f>
        <v>#N/A</v>
      </c>
      <c r="AF1961" s="100" t="e">
        <f t="shared" si="244"/>
        <v>#DIV/0!</v>
      </c>
      <c r="AG1961" s="105" t="e">
        <f>+VLOOKUP(I1961,'Código Licitaciones'!$M$7:$M$50,1,0)</f>
        <v>#N/A</v>
      </c>
      <c r="AH1961" s="105" t="e">
        <f>+VLOOKUP(J1961,'Código Licitaciones'!$N$7:$N$50,1,0)</f>
        <v>#N/A</v>
      </c>
      <c r="AI1961" s="105">
        <f t="shared" si="239"/>
        <v>0</v>
      </c>
      <c r="AJ1961" s="105">
        <f t="shared" si="239"/>
        <v>0</v>
      </c>
      <c r="AK1961" s="106" t="e">
        <f>+VLOOKUP(M1961,'Código Barras'!$C$3:$C$1694,1,0)</f>
        <v>#N/A</v>
      </c>
      <c r="AL1961" s="100">
        <f t="shared" si="245"/>
        <v>0</v>
      </c>
      <c r="AM1961" s="100">
        <f t="shared" si="245"/>
        <v>0</v>
      </c>
      <c r="AN1961" s="100">
        <f t="shared" si="245"/>
        <v>0</v>
      </c>
      <c r="AO1961" s="100">
        <f t="shared" si="245"/>
        <v>0</v>
      </c>
      <c r="AP1961" s="100">
        <f t="shared" si="245"/>
        <v>0</v>
      </c>
      <c r="AQ1961" s="100">
        <f t="shared" si="245"/>
        <v>0</v>
      </c>
      <c r="AR1961" s="100" t="e">
        <f>VLOOKUP(C1961&amp;E1961&amp;G1961&amp;I1961&amp;J1961,'Código Licitaciones'!$I$8:$I$6500,1,0)</f>
        <v>#N/A</v>
      </c>
    </row>
    <row r="1962" spans="24:44" ht="18" x14ac:dyDescent="0.35">
      <c r="X1962" s="92">
        <f t="shared" si="240"/>
        <v>9</v>
      </c>
      <c r="Z1962" s="100" t="e">
        <f t="shared" si="241"/>
        <v>#DIV/0!</v>
      </c>
      <c r="AA1962" s="105" t="e">
        <f>+VLOOKUP(C1962,'Código Licitaciones'!$J$7:$J$31,1,0)</f>
        <v>#N/A</v>
      </c>
      <c r="AB1962" s="105">
        <f t="shared" si="242"/>
        <v>0</v>
      </c>
      <c r="AC1962" s="105" t="e">
        <f>+VLOOKUP(E1962,'Código Licitaciones'!$K$7:$K$50,1,0)</f>
        <v>#N/A</v>
      </c>
      <c r="AD1962" s="105">
        <f t="shared" si="243"/>
        <v>0</v>
      </c>
      <c r="AE1962" s="105" t="e">
        <f>+VLOOKUP(G1962,'Código Licitaciones'!$L$7:$L$50,1,0)</f>
        <v>#N/A</v>
      </c>
      <c r="AF1962" s="100" t="e">
        <f t="shared" si="244"/>
        <v>#DIV/0!</v>
      </c>
      <c r="AG1962" s="105" t="e">
        <f>+VLOOKUP(I1962,'Código Licitaciones'!$M$7:$M$50,1,0)</f>
        <v>#N/A</v>
      </c>
      <c r="AH1962" s="105" t="e">
        <f>+VLOOKUP(J1962,'Código Licitaciones'!$N$7:$N$50,1,0)</f>
        <v>#N/A</v>
      </c>
      <c r="AI1962" s="105">
        <f t="shared" si="239"/>
        <v>0</v>
      </c>
      <c r="AJ1962" s="105">
        <f t="shared" si="239"/>
        <v>0</v>
      </c>
      <c r="AK1962" s="106" t="e">
        <f>+VLOOKUP(M1962,'Código Barras'!$C$3:$C$1694,1,0)</f>
        <v>#N/A</v>
      </c>
      <c r="AL1962" s="100">
        <f t="shared" si="245"/>
        <v>0</v>
      </c>
      <c r="AM1962" s="100">
        <f t="shared" si="245"/>
        <v>0</v>
      </c>
      <c r="AN1962" s="100">
        <f t="shared" si="245"/>
        <v>0</v>
      </c>
      <c r="AO1962" s="100">
        <f t="shared" si="245"/>
        <v>0</v>
      </c>
      <c r="AP1962" s="100">
        <f t="shared" si="245"/>
        <v>0</v>
      </c>
      <c r="AQ1962" s="100">
        <f t="shared" si="245"/>
        <v>0</v>
      </c>
      <c r="AR1962" s="100" t="e">
        <f>VLOOKUP(C1962&amp;E1962&amp;G1962&amp;I1962&amp;J1962,'Código Licitaciones'!$I$8:$I$6500,1,0)</f>
        <v>#N/A</v>
      </c>
    </row>
    <row r="1963" spans="24:44" ht="18" x14ac:dyDescent="0.35">
      <c r="X1963" s="92">
        <f t="shared" si="240"/>
        <v>9</v>
      </c>
      <c r="Z1963" s="100" t="e">
        <f t="shared" si="241"/>
        <v>#DIV/0!</v>
      </c>
      <c r="AA1963" s="105" t="e">
        <f>+VLOOKUP(C1963,'Código Licitaciones'!$J$7:$J$31,1,0)</f>
        <v>#N/A</v>
      </c>
      <c r="AB1963" s="105">
        <f t="shared" si="242"/>
        <v>0</v>
      </c>
      <c r="AC1963" s="105" t="e">
        <f>+VLOOKUP(E1963,'Código Licitaciones'!$K$7:$K$50,1,0)</f>
        <v>#N/A</v>
      </c>
      <c r="AD1963" s="105">
        <f t="shared" si="243"/>
        <v>0</v>
      </c>
      <c r="AE1963" s="105" t="e">
        <f>+VLOOKUP(G1963,'Código Licitaciones'!$L$7:$L$50,1,0)</f>
        <v>#N/A</v>
      </c>
      <c r="AF1963" s="100" t="e">
        <f t="shared" si="244"/>
        <v>#DIV/0!</v>
      </c>
      <c r="AG1963" s="105" t="e">
        <f>+VLOOKUP(I1963,'Código Licitaciones'!$M$7:$M$50,1,0)</f>
        <v>#N/A</v>
      </c>
      <c r="AH1963" s="105" t="e">
        <f>+VLOOKUP(J1963,'Código Licitaciones'!$N$7:$N$50,1,0)</f>
        <v>#N/A</v>
      </c>
      <c r="AI1963" s="105">
        <f t="shared" si="239"/>
        <v>0</v>
      </c>
      <c r="AJ1963" s="105">
        <f t="shared" si="239"/>
        <v>0</v>
      </c>
      <c r="AK1963" s="106" t="e">
        <f>+VLOOKUP(M1963,'Código Barras'!$C$3:$C$1694,1,0)</f>
        <v>#N/A</v>
      </c>
      <c r="AL1963" s="100">
        <f t="shared" si="245"/>
        <v>0</v>
      </c>
      <c r="AM1963" s="100">
        <f t="shared" si="245"/>
        <v>0</v>
      </c>
      <c r="AN1963" s="100">
        <f t="shared" si="245"/>
        <v>0</v>
      </c>
      <c r="AO1963" s="100">
        <f t="shared" si="245"/>
        <v>0</v>
      </c>
      <c r="AP1963" s="100">
        <f t="shared" si="245"/>
        <v>0</v>
      </c>
      <c r="AQ1963" s="100">
        <f t="shared" si="245"/>
        <v>0</v>
      </c>
      <c r="AR1963" s="100" t="e">
        <f>VLOOKUP(C1963&amp;E1963&amp;G1963&amp;I1963&amp;J1963,'Código Licitaciones'!$I$8:$I$6500,1,0)</f>
        <v>#N/A</v>
      </c>
    </row>
    <row r="1964" spans="24:44" ht="18" x14ac:dyDescent="0.35">
      <c r="X1964" s="92">
        <f t="shared" si="240"/>
        <v>9</v>
      </c>
      <c r="Z1964" s="100" t="e">
        <f t="shared" si="241"/>
        <v>#DIV/0!</v>
      </c>
      <c r="AA1964" s="105" t="e">
        <f>+VLOOKUP(C1964,'Código Licitaciones'!$J$7:$J$31,1,0)</f>
        <v>#N/A</v>
      </c>
      <c r="AB1964" s="105">
        <f t="shared" si="242"/>
        <v>0</v>
      </c>
      <c r="AC1964" s="105" t="e">
        <f>+VLOOKUP(E1964,'Código Licitaciones'!$K$7:$K$50,1,0)</f>
        <v>#N/A</v>
      </c>
      <c r="AD1964" s="105">
        <f t="shared" si="243"/>
        <v>0</v>
      </c>
      <c r="AE1964" s="105" t="e">
        <f>+VLOOKUP(G1964,'Código Licitaciones'!$L$7:$L$50,1,0)</f>
        <v>#N/A</v>
      </c>
      <c r="AF1964" s="100" t="e">
        <f t="shared" si="244"/>
        <v>#DIV/0!</v>
      </c>
      <c r="AG1964" s="105" t="e">
        <f>+VLOOKUP(I1964,'Código Licitaciones'!$M$7:$M$50,1,0)</f>
        <v>#N/A</v>
      </c>
      <c r="AH1964" s="105" t="e">
        <f>+VLOOKUP(J1964,'Código Licitaciones'!$N$7:$N$50,1,0)</f>
        <v>#N/A</v>
      </c>
      <c r="AI1964" s="105">
        <f t="shared" si="239"/>
        <v>0</v>
      </c>
      <c r="AJ1964" s="105">
        <f t="shared" si="239"/>
        <v>0</v>
      </c>
      <c r="AK1964" s="106" t="e">
        <f>+VLOOKUP(M1964,'Código Barras'!$C$3:$C$1694,1,0)</f>
        <v>#N/A</v>
      </c>
      <c r="AL1964" s="100">
        <f t="shared" si="245"/>
        <v>0</v>
      </c>
      <c r="AM1964" s="100">
        <f t="shared" si="245"/>
        <v>0</v>
      </c>
      <c r="AN1964" s="100">
        <f t="shared" si="245"/>
        <v>0</v>
      </c>
      <c r="AO1964" s="100">
        <f t="shared" si="245"/>
        <v>0</v>
      </c>
      <c r="AP1964" s="100">
        <f t="shared" si="245"/>
        <v>0</v>
      </c>
      <c r="AQ1964" s="100">
        <f t="shared" si="245"/>
        <v>0</v>
      </c>
      <c r="AR1964" s="100" t="e">
        <f>VLOOKUP(C1964&amp;E1964&amp;G1964&amp;I1964&amp;J1964,'Código Licitaciones'!$I$8:$I$6500,1,0)</f>
        <v>#N/A</v>
      </c>
    </row>
    <row r="1965" spans="24:44" ht="18" x14ac:dyDescent="0.35">
      <c r="X1965" s="92">
        <f t="shared" si="240"/>
        <v>9</v>
      </c>
      <c r="Z1965" s="100" t="e">
        <f t="shared" si="241"/>
        <v>#DIV/0!</v>
      </c>
      <c r="AA1965" s="105" t="e">
        <f>+VLOOKUP(C1965,'Código Licitaciones'!$J$7:$J$31,1,0)</f>
        <v>#N/A</v>
      </c>
      <c r="AB1965" s="105">
        <f t="shared" si="242"/>
        <v>0</v>
      </c>
      <c r="AC1965" s="105" t="e">
        <f>+VLOOKUP(E1965,'Código Licitaciones'!$K$7:$K$50,1,0)</f>
        <v>#N/A</v>
      </c>
      <c r="AD1965" s="105">
        <f t="shared" si="243"/>
        <v>0</v>
      </c>
      <c r="AE1965" s="105" t="e">
        <f>+VLOOKUP(G1965,'Código Licitaciones'!$L$7:$L$50,1,0)</f>
        <v>#N/A</v>
      </c>
      <c r="AF1965" s="100" t="e">
        <f t="shared" si="244"/>
        <v>#DIV/0!</v>
      </c>
      <c r="AG1965" s="105" t="e">
        <f>+VLOOKUP(I1965,'Código Licitaciones'!$M$7:$M$50,1,0)</f>
        <v>#N/A</v>
      </c>
      <c r="AH1965" s="105" t="e">
        <f>+VLOOKUP(J1965,'Código Licitaciones'!$N$7:$N$50,1,0)</f>
        <v>#N/A</v>
      </c>
      <c r="AI1965" s="105">
        <f t="shared" si="239"/>
        <v>0</v>
      </c>
      <c r="AJ1965" s="105">
        <f t="shared" si="239"/>
        <v>0</v>
      </c>
      <c r="AK1965" s="106" t="e">
        <f>+VLOOKUP(M1965,'Código Barras'!$C$3:$C$1694,1,0)</f>
        <v>#N/A</v>
      </c>
      <c r="AL1965" s="100">
        <f t="shared" si="245"/>
        <v>0</v>
      </c>
      <c r="AM1965" s="100">
        <f t="shared" si="245"/>
        <v>0</v>
      </c>
      <c r="AN1965" s="100">
        <f t="shared" si="245"/>
        <v>0</v>
      </c>
      <c r="AO1965" s="100">
        <f t="shared" si="245"/>
        <v>0</v>
      </c>
      <c r="AP1965" s="100">
        <f t="shared" si="245"/>
        <v>0</v>
      </c>
      <c r="AQ1965" s="100">
        <f t="shared" si="245"/>
        <v>0</v>
      </c>
      <c r="AR1965" s="100" t="e">
        <f>VLOOKUP(C1965&amp;E1965&amp;G1965&amp;I1965&amp;J1965,'Código Licitaciones'!$I$8:$I$6500,1,0)</f>
        <v>#N/A</v>
      </c>
    </row>
    <row r="1966" spans="24:44" ht="18" x14ac:dyDescent="0.35">
      <c r="X1966" s="92">
        <f t="shared" si="240"/>
        <v>9</v>
      </c>
      <c r="Z1966" s="100" t="e">
        <f t="shared" si="241"/>
        <v>#DIV/0!</v>
      </c>
      <c r="AA1966" s="105" t="e">
        <f>+VLOOKUP(C1966,'Código Licitaciones'!$J$7:$J$31,1,0)</f>
        <v>#N/A</v>
      </c>
      <c r="AB1966" s="105">
        <f t="shared" si="242"/>
        <v>0</v>
      </c>
      <c r="AC1966" s="105" t="e">
        <f>+VLOOKUP(E1966,'Código Licitaciones'!$K$7:$K$50,1,0)</f>
        <v>#N/A</v>
      </c>
      <c r="AD1966" s="105">
        <f t="shared" si="243"/>
        <v>0</v>
      </c>
      <c r="AE1966" s="105" t="e">
        <f>+VLOOKUP(G1966,'Código Licitaciones'!$L$7:$L$50,1,0)</f>
        <v>#N/A</v>
      </c>
      <c r="AF1966" s="100" t="e">
        <f t="shared" si="244"/>
        <v>#DIV/0!</v>
      </c>
      <c r="AG1966" s="105" t="e">
        <f>+VLOOKUP(I1966,'Código Licitaciones'!$M$7:$M$50,1,0)</f>
        <v>#N/A</v>
      </c>
      <c r="AH1966" s="105" t="e">
        <f>+VLOOKUP(J1966,'Código Licitaciones'!$N$7:$N$50,1,0)</f>
        <v>#N/A</v>
      </c>
      <c r="AI1966" s="105">
        <f t="shared" si="239"/>
        <v>0</v>
      </c>
      <c r="AJ1966" s="105">
        <f t="shared" si="239"/>
        <v>0</v>
      </c>
      <c r="AK1966" s="106" t="e">
        <f>+VLOOKUP(M1966,'Código Barras'!$C$3:$C$1694,1,0)</f>
        <v>#N/A</v>
      </c>
      <c r="AL1966" s="100">
        <f t="shared" si="245"/>
        <v>0</v>
      </c>
      <c r="AM1966" s="100">
        <f t="shared" si="245"/>
        <v>0</v>
      </c>
      <c r="AN1966" s="100">
        <f t="shared" si="245"/>
        <v>0</v>
      </c>
      <c r="AO1966" s="100">
        <f t="shared" si="245"/>
        <v>0</v>
      </c>
      <c r="AP1966" s="100">
        <f t="shared" si="245"/>
        <v>0</v>
      </c>
      <c r="AQ1966" s="100">
        <f t="shared" si="245"/>
        <v>0</v>
      </c>
      <c r="AR1966" s="100" t="e">
        <f>VLOOKUP(C1966&amp;E1966&amp;G1966&amp;I1966&amp;J1966,'Código Licitaciones'!$I$8:$I$6500,1,0)</f>
        <v>#N/A</v>
      </c>
    </row>
    <row r="1967" spans="24:44" ht="18" x14ac:dyDescent="0.35">
      <c r="X1967" s="92">
        <f t="shared" si="240"/>
        <v>9</v>
      </c>
      <c r="Z1967" s="100" t="e">
        <f t="shared" si="241"/>
        <v>#DIV/0!</v>
      </c>
      <c r="AA1967" s="105" t="e">
        <f>+VLOOKUP(C1967,'Código Licitaciones'!$J$7:$J$31,1,0)</f>
        <v>#N/A</v>
      </c>
      <c r="AB1967" s="105">
        <f t="shared" si="242"/>
        <v>0</v>
      </c>
      <c r="AC1967" s="105" t="e">
        <f>+VLOOKUP(E1967,'Código Licitaciones'!$K$7:$K$50,1,0)</f>
        <v>#N/A</v>
      </c>
      <c r="AD1967" s="105">
        <f t="shared" si="243"/>
        <v>0</v>
      </c>
      <c r="AE1967" s="105" t="e">
        <f>+VLOOKUP(G1967,'Código Licitaciones'!$L$7:$L$50,1,0)</f>
        <v>#N/A</v>
      </c>
      <c r="AF1967" s="100" t="e">
        <f t="shared" si="244"/>
        <v>#DIV/0!</v>
      </c>
      <c r="AG1967" s="105" t="e">
        <f>+VLOOKUP(I1967,'Código Licitaciones'!$M$7:$M$50,1,0)</f>
        <v>#N/A</v>
      </c>
      <c r="AH1967" s="105" t="e">
        <f>+VLOOKUP(J1967,'Código Licitaciones'!$N$7:$N$50,1,0)</f>
        <v>#N/A</v>
      </c>
      <c r="AI1967" s="105">
        <f t="shared" si="239"/>
        <v>0</v>
      </c>
      <c r="AJ1967" s="105">
        <f t="shared" si="239"/>
        <v>0</v>
      </c>
      <c r="AK1967" s="106" t="e">
        <f>+VLOOKUP(M1967,'Código Barras'!$C$3:$C$1694,1,0)</f>
        <v>#N/A</v>
      </c>
      <c r="AL1967" s="100">
        <f t="shared" si="245"/>
        <v>0</v>
      </c>
      <c r="AM1967" s="100">
        <f t="shared" si="245"/>
        <v>0</v>
      </c>
      <c r="AN1967" s="100">
        <f t="shared" si="245"/>
        <v>0</v>
      </c>
      <c r="AO1967" s="100">
        <f t="shared" si="245"/>
        <v>0</v>
      </c>
      <c r="AP1967" s="100">
        <f t="shared" si="245"/>
        <v>0</v>
      </c>
      <c r="AQ1967" s="100">
        <f t="shared" si="245"/>
        <v>0</v>
      </c>
      <c r="AR1967" s="100" t="e">
        <f>VLOOKUP(C1967&amp;E1967&amp;G1967&amp;I1967&amp;J1967,'Código Licitaciones'!$I$8:$I$6500,1,0)</f>
        <v>#N/A</v>
      </c>
    </row>
    <row r="1968" spans="24:44" ht="18" x14ac:dyDescent="0.35">
      <c r="X1968" s="92">
        <f t="shared" si="240"/>
        <v>9</v>
      </c>
      <c r="Z1968" s="100" t="e">
        <f t="shared" si="241"/>
        <v>#DIV/0!</v>
      </c>
      <c r="AA1968" s="105" t="e">
        <f>+VLOOKUP(C1968,'Código Licitaciones'!$J$7:$J$31,1,0)</f>
        <v>#N/A</v>
      </c>
      <c r="AB1968" s="105">
        <f t="shared" si="242"/>
        <v>0</v>
      </c>
      <c r="AC1968" s="105" t="e">
        <f>+VLOOKUP(E1968,'Código Licitaciones'!$K$7:$K$50,1,0)</f>
        <v>#N/A</v>
      </c>
      <c r="AD1968" s="105">
        <f t="shared" si="243"/>
        <v>0</v>
      </c>
      <c r="AE1968" s="105" t="e">
        <f>+VLOOKUP(G1968,'Código Licitaciones'!$L$7:$L$50,1,0)</f>
        <v>#N/A</v>
      </c>
      <c r="AF1968" s="100" t="e">
        <f t="shared" si="244"/>
        <v>#DIV/0!</v>
      </c>
      <c r="AG1968" s="105" t="e">
        <f>+VLOOKUP(I1968,'Código Licitaciones'!$M$7:$M$50,1,0)</f>
        <v>#N/A</v>
      </c>
      <c r="AH1968" s="105" t="e">
        <f>+VLOOKUP(J1968,'Código Licitaciones'!$N$7:$N$50,1,0)</f>
        <v>#N/A</v>
      </c>
      <c r="AI1968" s="105">
        <f t="shared" si="239"/>
        <v>0</v>
      </c>
      <c r="AJ1968" s="105">
        <f t="shared" si="239"/>
        <v>0</v>
      </c>
      <c r="AK1968" s="106" t="e">
        <f>+VLOOKUP(M1968,'Código Barras'!$C$3:$C$1694,1,0)</f>
        <v>#N/A</v>
      </c>
      <c r="AL1968" s="100">
        <f t="shared" si="245"/>
        <v>0</v>
      </c>
      <c r="AM1968" s="100">
        <f t="shared" si="245"/>
        <v>0</v>
      </c>
      <c r="AN1968" s="100">
        <f t="shared" si="245"/>
        <v>0</v>
      </c>
      <c r="AO1968" s="100">
        <f t="shared" si="245"/>
        <v>0</v>
      </c>
      <c r="AP1968" s="100">
        <f t="shared" si="245"/>
        <v>0</v>
      </c>
      <c r="AQ1968" s="100">
        <f t="shared" si="245"/>
        <v>0</v>
      </c>
      <c r="AR1968" s="100" t="e">
        <f>VLOOKUP(C1968&amp;E1968&amp;G1968&amp;I1968&amp;J1968,'Código Licitaciones'!$I$8:$I$6500,1,0)</f>
        <v>#N/A</v>
      </c>
    </row>
    <row r="1969" spans="24:44" ht="18" x14ac:dyDescent="0.35">
      <c r="X1969" s="92">
        <f t="shared" si="240"/>
        <v>9</v>
      </c>
      <c r="Z1969" s="100" t="e">
        <f t="shared" si="241"/>
        <v>#DIV/0!</v>
      </c>
      <c r="AA1969" s="105" t="e">
        <f>+VLOOKUP(C1969,'Código Licitaciones'!$J$7:$J$31,1,0)</f>
        <v>#N/A</v>
      </c>
      <c r="AB1969" s="105">
        <f t="shared" si="242"/>
        <v>0</v>
      </c>
      <c r="AC1969" s="105" t="e">
        <f>+VLOOKUP(E1969,'Código Licitaciones'!$K$7:$K$50,1,0)</f>
        <v>#N/A</v>
      </c>
      <c r="AD1969" s="105">
        <f t="shared" si="243"/>
        <v>0</v>
      </c>
      <c r="AE1969" s="105" t="e">
        <f>+VLOOKUP(G1969,'Código Licitaciones'!$L$7:$L$50,1,0)</f>
        <v>#N/A</v>
      </c>
      <c r="AF1969" s="100" t="e">
        <f t="shared" si="244"/>
        <v>#DIV/0!</v>
      </c>
      <c r="AG1969" s="105" t="e">
        <f>+VLOOKUP(I1969,'Código Licitaciones'!$M$7:$M$50,1,0)</f>
        <v>#N/A</v>
      </c>
      <c r="AH1969" s="105" t="e">
        <f>+VLOOKUP(J1969,'Código Licitaciones'!$N$7:$N$50,1,0)</f>
        <v>#N/A</v>
      </c>
      <c r="AI1969" s="105">
        <f t="shared" si="239"/>
        <v>0</v>
      </c>
      <c r="AJ1969" s="105">
        <f t="shared" si="239"/>
        <v>0</v>
      </c>
      <c r="AK1969" s="106" t="e">
        <f>+VLOOKUP(M1969,'Código Barras'!$C$3:$C$1694,1,0)</f>
        <v>#N/A</v>
      </c>
      <c r="AL1969" s="100">
        <f t="shared" si="245"/>
        <v>0</v>
      </c>
      <c r="AM1969" s="100">
        <f t="shared" si="245"/>
        <v>0</v>
      </c>
      <c r="AN1969" s="100">
        <f t="shared" si="245"/>
        <v>0</v>
      </c>
      <c r="AO1969" s="100">
        <f t="shared" si="245"/>
        <v>0</v>
      </c>
      <c r="AP1969" s="100">
        <f t="shared" si="245"/>
        <v>0</v>
      </c>
      <c r="AQ1969" s="100">
        <f t="shared" si="245"/>
        <v>0</v>
      </c>
      <c r="AR1969" s="100" t="e">
        <f>VLOOKUP(C1969&amp;E1969&amp;G1969&amp;I1969&amp;J1969,'Código Licitaciones'!$I$8:$I$6500,1,0)</f>
        <v>#N/A</v>
      </c>
    </row>
    <row r="1970" spans="24:44" ht="18" x14ac:dyDescent="0.35">
      <c r="X1970" s="92">
        <f t="shared" si="240"/>
        <v>9</v>
      </c>
      <c r="Z1970" s="100" t="e">
        <f t="shared" si="241"/>
        <v>#DIV/0!</v>
      </c>
      <c r="AA1970" s="105" t="e">
        <f>+VLOOKUP(C1970,'Código Licitaciones'!$J$7:$J$31,1,0)</f>
        <v>#N/A</v>
      </c>
      <c r="AB1970" s="105">
        <f t="shared" si="242"/>
        <v>0</v>
      </c>
      <c r="AC1970" s="105" t="e">
        <f>+VLOOKUP(E1970,'Código Licitaciones'!$K$7:$K$50,1,0)</f>
        <v>#N/A</v>
      </c>
      <c r="AD1970" s="105">
        <f t="shared" si="243"/>
        <v>0</v>
      </c>
      <c r="AE1970" s="105" t="e">
        <f>+VLOOKUP(G1970,'Código Licitaciones'!$L$7:$L$50,1,0)</f>
        <v>#N/A</v>
      </c>
      <c r="AF1970" s="100" t="e">
        <f t="shared" si="244"/>
        <v>#DIV/0!</v>
      </c>
      <c r="AG1970" s="105" t="e">
        <f>+VLOOKUP(I1970,'Código Licitaciones'!$M$7:$M$50,1,0)</f>
        <v>#N/A</v>
      </c>
      <c r="AH1970" s="105" t="e">
        <f>+VLOOKUP(J1970,'Código Licitaciones'!$N$7:$N$50,1,0)</f>
        <v>#N/A</v>
      </c>
      <c r="AI1970" s="105">
        <f t="shared" si="239"/>
        <v>0</v>
      </c>
      <c r="AJ1970" s="105">
        <f t="shared" si="239"/>
        <v>0</v>
      </c>
      <c r="AK1970" s="106" t="e">
        <f>+VLOOKUP(M1970,'Código Barras'!$C$3:$C$1694,1,0)</f>
        <v>#N/A</v>
      </c>
      <c r="AL1970" s="100">
        <f t="shared" si="245"/>
        <v>0</v>
      </c>
      <c r="AM1970" s="100">
        <f t="shared" si="245"/>
        <v>0</v>
      </c>
      <c r="AN1970" s="100">
        <f t="shared" si="245"/>
        <v>0</v>
      </c>
      <c r="AO1970" s="100">
        <f t="shared" si="245"/>
        <v>0</v>
      </c>
      <c r="AP1970" s="100">
        <f t="shared" si="245"/>
        <v>0</v>
      </c>
      <c r="AQ1970" s="100">
        <f t="shared" si="245"/>
        <v>0</v>
      </c>
      <c r="AR1970" s="100" t="e">
        <f>VLOOKUP(C1970&amp;E1970&amp;G1970&amp;I1970&amp;J1970,'Código Licitaciones'!$I$8:$I$6500,1,0)</f>
        <v>#N/A</v>
      </c>
    </row>
    <row r="1971" spans="24:44" ht="18" x14ac:dyDescent="0.35">
      <c r="X1971" s="92">
        <f t="shared" si="240"/>
        <v>9</v>
      </c>
      <c r="Z1971" s="100" t="e">
        <f t="shared" si="241"/>
        <v>#DIV/0!</v>
      </c>
      <c r="AA1971" s="105" t="e">
        <f>+VLOOKUP(C1971,'Código Licitaciones'!$J$7:$J$31,1,0)</f>
        <v>#N/A</v>
      </c>
      <c r="AB1971" s="105">
        <f t="shared" si="242"/>
        <v>0</v>
      </c>
      <c r="AC1971" s="105" t="e">
        <f>+VLOOKUP(E1971,'Código Licitaciones'!$K$7:$K$50,1,0)</f>
        <v>#N/A</v>
      </c>
      <c r="AD1971" s="105">
        <f t="shared" si="243"/>
        <v>0</v>
      </c>
      <c r="AE1971" s="105" t="e">
        <f>+VLOOKUP(G1971,'Código Licitaciones'!$L$7:$L$50,1,0)</f>
        <v>#N/A</v>
      </c>
      <c r="AF1971" s="100" t="e">
        <f t="shared" si="244"/>
        <v>#DIV/0!</v>
      </c>
      <c r="AG1971" s="105" t="e">
        <f>+VLOOKUP(I1971,'Código Licitaciones'!$M$7:$M$50,1,0)</f>
        <v>#N/A</v>
      </c>
      <c r="AH1971" s="105" t="e">
        <f>+VLOOKUP(J1971,'Código Licitaciones'!$N$7:$N$50,1,0)</f>
        <v>#N/A</v>
      </c>
      <c r="AI1971" s="105">
        <f t="shared" ref="AI1971:AJ2034" si="246">+K1971</f>
        <v>0</v>
      </c>
      <c r="AJ1971" s="105">
        <f t="shared" si="246"/>
        <v>0</v>
      </c>
      <c r="AK1971" s="106" t="e">
        <f>+VLOOKUP(M1971,'Código Barras'!$C$3:$C$1694,1,0)</f>
        <v>#N/A</v>
      </c>
      <c r="AL1971" s="100">
        <f t="shared" si="245"/>
        <v>0</v>
      </c>
      <c r="AM1971" s="100">
        <f t="shared" si="245"/>
        <v>0</v>
      </c>
      <c r="AN1971" s="100">
        <f t="shared" si="245"/>
        <v>0</v>
      </c>
      <c r="AO1971" s="100">
        <f t="shared" si="245"/>
        <v>0</v>
      </c>
      <c r="AP1971" s="100">
        <f t="shared" si="245"/>
        <v>0</v>
      </c>
      <c r="AQ1971" s="100">
        <f t="shared" si="245"/>
        <v>0</v>
      </c>
      <c r="AR1971" s="100" t="e">
        <f>VLOOKUP(C1971&amp;E1971&amp;G1971&amp;I1971&amp;J1971,'Código Licitaciones'!$I$8:$I$6500,1,0)</f>
        <v>#N/A</v>
      </c>
    </row>
    <row r="1972" spans="24:44" ht="18" x14ac:dyDescent="0.35">
      <c r="X1972" s="92">
        <f t="shared" si="240"/>
        <v>9</v>
      </c>
      <c r="Z1972" s="100" t="e">
        <f t="shared" si="241"/>
        <v>#DIV/0!</v>
      </c>
      <c r="AA1972" s="105" t="e">
        <f>+VLOOKUP(C1972,'Código Licitaciones'!$J$7:$J$31,1,0)</f>
        <v>#N/A</v>
      </c>
      <c r="AB1972" s="105">
        <f t="shared" si="242"/>
        <v>0</v>
      </c>
      <c r="AC1972" s="105" t="e">
        <f>+VLOOKUP(E1972,'Código Licitaciones'!$K$7:$K$50,1,0)</f>
        <v>#N/A</v>
      </c>
      <c r="AD1972" s="105">
        <f t="shared" si="243"/>
        <v>0</v>
      </c>
      <c r="AE1972" s="105" t="e">
        <f>+VLOOKUP(G1972,'Código Licitaciones'!$L$7:$L$50,1,0)</f>
        <v>#N/A</v>
      </c>
      <c r="AF1972" s="100" t="e">
        <f t="shared" si="244"/>
        <v>#DIV/0!</v>
      </c>
      <c r="AG1972" s="105" t="e">
        <f>+VLOOKUP(I1972,'Código Licitaciones'!$M$7:$M$50,1,0)</f>
        <v>#N/A</v>
      </c>
      <c r="AH1972" s="105" t="e">
        <f>+VLOOKUP(J1972,'Código Licitaciones'!$N$7:$N$50,1,0)</f>
        <v>#N/A</v>
      </c>
      <c r="AI1972" s="105">
        <f t="shared" si="246"/>
        <v>0</v>
      </c>
      <c r="AJ1972" s="105">
        <f t="shared" si="246"/>
        <v>0</v>
      </c>
      <c r="AK1972" s="106" t="e">
        <f>+VLOOKUP(M1972,'Código Barras'!$C$3:$C$1694,1,0)</f>
        <v>#N/A</v>
      </c>
      <c r="AL1972" s="100">
        <f t="shared" si="245"/>
        <v>0</v>
      </c>
      <c r="AM1972" s="100">
        <f t="shared" si="245"/>
        <v>0</v>
      </c>
      <c r="AN1972" s="100">
        <f t="shared" si="245"/>
        <v>0</v>
      </c>
      <c r="AO1972" s="100">
        <f t="shared" si="245"/>
        <v>0</v>
      </c>
      <c r="AP1972" s="100">
        <f t="shared" si="245"/>
        <v>0</v>
      </c>
      <c r="AQ1972" s="100">
        <f t="shared" si="245"/>
        <v>0</v>
      </c>
      <c r="AR1972" s="100" t="e">
        <f>VLOOKUP(C1972&amp;E1972&amp;G1972&amp;I1972&amp;J1972,'Código Licitaciones'!$I$8:$I$6500,1,0)</f>
        <v>#N/A</v>
      </c>
    </row>
    <row r="1973" spans="24:44" ht="18" x14ac:dyDescent="0.35">
      <c r="X1973" s="92">
        <f t="shared" si="240"/>
        <v>9</v>
      </c>
      <c r="Z1973" s="100" t="e">
        <f t="shared" si="241"/>
        <v>#DIV/0!</v>
      </c>
      <c r="AA1973" s="105" t="e">
        <f>+VLOOKUP(C1973,'Código Licitaciones'!$J$7:$J$31,1,0)</f>
        <v>#N/A</v>
      </c>
      <c r="AB1973" s="105">
        <f t="shared" si="242"/>
        <v>0</v>
      </c>
      <c r="AC1973" s="105" t="e">
        <f>+VLOOKUP(E1973,'Código Licitaciones'!$K$7:$K$50,1,0)</f>
        <v>#N/A</v>
      </c>
      <c r="AD1973" s="105">
        <f t="shared" si="243"/>
        <v>0</v>
      </c>
      <c r="AE1973" s="105" t="e">
        <f>+VLOOKUP(G1973,'Código Licitaciones'!$L$7:$L$50,1,0)</f>
        <v>#N/A</v>
      </c>
      <c r="AF1973" s="100" t="e">
        <f t="shared" si="244"/>
        <v>#DIV/0!</v>
      </c>
      <c r="AG1973" s="105" t="e">
        <f>+VLOOKUP(I1973,'Código Licitaciones'!$M$7:$M$50,1,0)</f>
        <v>#N/A</v>
      </c>
      <c r="AH1973" s="105" t="e">
        <f>+VLOOKUP(J1973,'Código Licitaciones'!$N$7:$N$50,1,0)</f>
        <v>#N/A</v>
      </c>
      <c r="AI1973" s="105">
        <f t="shared" si="246"/>
        <v>0</v>
      </c>
      <c r="AJ1973" s="105">
        <f t="shared" si="246"/>
        <v>0</v>
      </c>
      <c r="AK1973" s="106" t="e">
        <f>+VLOOKUP(M1973,'Código Barras'!$C$3:$C$1694,1,0)</f>
        <v>#N/A</v>
      </c>
      <c r="AL1973" s="100">
        <f t="shared" si="245"/>
        <v>0</v>
      </c>
      <c r="AM1973" s="100">
        <f t="shared" si="245"/>
        <v>0</v>
      </c>
      <c r="AN1973" s="100">
        <f t="shared" si="245"/>
        <v>0</v>
      </c>
      <c r="AO1973" s="100">
        <f t="shared" si="245"/>
        <v>0</v>
      </c>
      <c r="AP1973" s="100">
        <f t="shared" si="245"/>
        <v>0</v>
      </c>
      <c r="AQ1973" s="100">
        <f t="shared" si="245"/>
        <v>0</v>
      </c>
      <c r="AR1973" s="100" t="e">
        <f>VLOOKUP(C1973&amp;E1973&amp;G1973&amp;I1973&amp;J1973,'Código Licitaciones'!$I$8:$I$6500,1,0)</f>
        <v>#N/A</v>
      </c>
    </row>
    <row r="1974" spans="24:44" ht="18" x14ac:dyDescent="0.35">
      <c r="X1974" s="92">
        <f t="shared" si="240"/>
        <v>9</v>
      </c>
      <c r="Z1974" s="100" t="e">
        <f t="shared" si="241"/>
        <v>#DIV/0!</v>
      </c>
      <c r="AA1974" s="105" t="e">
        <f>+VLOOKUP(C1974,'Código Licitaciones'!$J$7:$J$31,1,0)</f>
        <v>#N/A</v>
      </c>
      <c r="AB1974" s="105">
        <f t="shared" si="242"/>
        <v>0</v>
      </c>
      <c r="AC1974" s="105" t="e">
        <f>+VLOOKUP(E1974,'Código Licitaciones'!$K$7:$K$50,1,0)</f>
        <v>#N/A</v>
      </c>
      <c r="AD1974" s="105">
        <f t="shared" si="243"/>
        <v>0</v>
      </c>
      <c r="AE1974" s="105" t="e">
        <f>+VLOOKUP(G1974,'Código Licitaciones'!$L$7:$L$50,1,0)</f>
        <v>#N/A</v>
      </c>
      <c r="AF1974" s="100" t="e">
        <f t="shared" si="244"/>
        <v>#DIV/0!</v>
      </c>
      <c r="AG1974" s="105" t="e">
        <f>+VLOOKUP(I1974,'Código Licitaciones'!$M$7:$M$50,1,0)</f>
        <v>#N/A</v>
      </c>
      <c r="AH1974" s="105" t="e">
        <f>+VLOOKUP(J1974,'Código Licitaciones'!$N$7:$N$50,1,0)</f>
        <v>#N/A</v>
      </c>
      <c r="AI1974" s="105">
        <f t="shared" si="246"/>
        <v>0</v>
      </c>
      <c r="AJ1974" s="105">
        <f t="shared" si="246"/>
        <v>0</v>
      </c>
      <c r="AK1974" s="106" t="e">
        <f>+VLOOKUP(M1974,'Código Barras'!$C$3:$C$1694,1,0)</f>
        <v>#N/A</v>
      </c>
      <c r="AL1974" s="100">
        <f t="shared" si="245"/>
        <v>0</v>
      </c>
      <c r="AM1974" s="100">
        <f t="shared" si="245"/>
        <v>0</v>
      </c>
      <c r="AN1974" s="100">
        <f t="shared" si="245"/>
        <v>0</v>
      </c>
      <c r="AO1974" s="100">
        <f t="shared" si="245"/>
        <v>0</v>
      </c>
      <c r="AP1974" s="100">
        <f t="shared" si="245"/>
        <v>0</v>
      </c>
      <c r="AQ1974" s="100">
        <f t="shared" si="245"/>
        <v>0</v>
      </c>
      <c r="AR1974" s="100" t="e">
        <f>VLOOKUP(C1974&amp;E1974&amp;G1974&amp;I1974&amp;J1974,'Código Licitaciones'!$I$8:$I$6500,1,0)</f>
        <v>#N/A</v>
      </c>
    </row>
    <row r="1975" spans="24:44" ht="18" x14ac:dyDescent="0.35">
      <c r="X1975" s="92">
        <f t="shared" si="240"/>
        <v>9</v>
      </c>
      <c r="Z1975" s="100" t="e">
        <f t="shared" si="241"/>
        <v>#DIV/0!</v>
      </c>
      <c r="AA1975" s="105" t="e">
        <f>+VLOOKUP(C1975,'Código Licitaciones'!$J$7:$J$31,1,0)</f>
        <v>#N/A</v>
      </c>
      <c r="AB1975" s="105">
        <f t="shared" si="242"/>
        <v>0</v>
      </c>
      <c r="AC1975" s="105" t="e">
        <f>+VLOOKUP(E1975,'Código Licitaciones'!$K$7:$K$50,1,0)</f>
        <v>#N/A</v>
      </c>
      <c r="AD1975" s="105">
        <f t="shared" si="243"/>
        <v>0</v>
      </c>
      <c r="AE1975" s="105" t="e">
        <f>+VLOOKUP(G1975,'Código Licitaciones'!$L$7:$L$50,1,0)</f>
        <v>#N/A</v>
      </c>
      <c r="AF1975" s="100" t="e">
        <f t="shared" si="244"/>
        <v>#DIV/0!</v>
      </c>
      <c r="AG1975" s="105" t="e">
        <f>+VLOOKUP(I1975,'Código Licitaciones'!$M$7:$M$50,1,0)</f>
        <v>#N/A</v>
      </c>
      <c r="AH1975" s="105" t="e">
        <f>+VLOOKUP(J1975,'Código Licitaciones'!$N$7:$N$50,1,0)</f>
        <v>#N/A</v>
      </c>
      <c r="AI1975" s="105">
        <f t="shared" si="246"/>
        <v>0</v>
      </c>
      <c r="AJ1975" s="105">
        <f t="shared" si="246"/>
        <v>0</v>
      </c>
      <c r="AK1975" s="106" t="e">
        <f>+VLOOKUP(M1975,'Código Barras'!$C$3:$C$1694,1,0)</f>
        <v>#N/A</v>
      </c>
      <c r="AL1975" s="100">
        <f t="shared" si="245"/>
        <v>0</v>
      </c>
      <c r="AM1975" s="100">
        <f t="shared" si="245"/>
        <v>0</v>
      </c>
      <c r="AN1975" s="100">
        <f t="shared" si="245"/>
        <v>0</v>
      </c>
      <c r="AO1975" s="100">
        <f t="shared" si="245"/>
        <v>0</v>
      </c>
      <c r="AP1975" s="100">
        <f t="shared" si="245"/>
        <v>0</v>
      </c>
      <c r="AQ1975" s="100">
        <f t="shared" si="245"/>
        <v>0</v>
      </c>
      <c r="AR1975" s="100" t="e">
        <f>VLOOKUP(C1975&amp;E1975&amp;G1975&amp;I1975&amp;J1975,'Código Licitaciones'!$I$8:$I$6500,1,0)</f>
        <v>#N/A</v>
      </c>
    </row>
    <row r="1976" spans="24:44" ht="18" x14ac:dyDescent="0.35">
      <c r="X1976" s="92">
        <f t="shared" si="240"/>
        <v>9</v>
      </c>
      <c r="Z1976" s="100" t="e">
        <f t="shared" si="241"/>
        <v>#DIV/0!</v>
      </c>
      <c r="AA1976" s="105" t="e">
        <f>+VLOOKUP(C1976,'Código Licitaciones'!$J$7:$J$31,1,0)</f>
        <v>#N/A</v>
      </c>
      <c r="AB1976" s="105">
        <f t="shared" si="242"/>
        <v>0</v>
      </c>
      <c r="AC1976" s="105" t="e">
        <f>+VLOOKUP(E1976,'Código Licitaciones'!$K$7:$K$50,1,0)</f>
        <v>#N/A</v>
      </c>
      <c r="AD1976" s="105">
        <f t="shared" si="243"/>
        <v>0</v>
      </c>
      <c r="AE1976" s="105" t="e">
        <f>+VLOOKUP(G1976,'Código Licitaciones'!$L$7:$L$50,1,0)</f>
        <v>#N/A</v>
      </c>
      <c r="AF1976" s="100" t="e">
        <f t="shared" si="244"/>
        <v>#DIV/0!</v>
      </c>
      <c r="AG1976" s="105" t="e">
        <f>+VLOOKUP(I1976,'Código Licitaciones'!$M$7:$M$50,1,0)</f>
        <v>#N/A</v>
      </c>
      <c r="AH1976" s="105" t="e">
        <f>+VLOOKUP(J1976,'Código Licitaciones'!$N$7:$N$50,1,0)</f>
        <v>#N/A</v>
      </c>
      <c r="AI1976" s="105">
        <f t="shared" si="246"/>
        <v>0</v>
      </c>
      <c r="AJ1976" s="105">
        <f t="shared" si="246"/>
        <v>0</v>
      </c>
      <c r="AK1976" s="106" t="e">
        <f>+VLOOKUP(M1976,'Código Barras'!$C$3:$C$1694,1,0)</f>
        <v>#N/A</v>
      </c>
      <c r="AL1976" s="100">
        <f t="shared" si="245"/>
        <v>0</v>
      </c>
      <c r="AM1976" s="100">
        <f t="shared" si="245"/>
        <v>0</v>
      </c>
      <c r="AN1976" s="100">
        <f t="shared" si="245"/>
        <v>0</v>
      </c>
      <c r="AO1976" s="100">
        <f t="shared" si="245"/>
        <v>0</v>
      </c>
      <c r="AP1976" s="100">
        <f t="shared" si="245"/>
        <v>0</v>
      </c>
      <c r="AQ1976" s="100">
        <f t="shared" si="245"/>
        <v>0</v>
      </c>
      <c r="AR1976" s="100" t="e">
        <f>VLOOKUP(C1976&amp;E1976&amp;G1976&amp;I1976&amp;J1976,'Código Licitaciones'!$I$8:$I$6500,1,0)</f>
        <v>#N/A</v>
      </c>
    </row>
    <row r="1977" spans="24:44" ht="18" x14ac:dyDescent="0.35">
      <c r="X1977" s="92">
        <f t="shared" si="240"/>
        <v>9</v>
      </c>
      <c r="Z1977" s="100" t="e">
        <f t="shared" si="241"/>
        <v>#DIV/0!</v>
      </c>
      <c r="AA1977" s="105" t="e">
        <f>+VLOOKUP(C1977,'Código Licitaciones'!$J$7:$J$31,1,0)</f>
        <v>#N/A</v>
      </c>
      <c r="AB1977" s="105">
        <f t="shared" si="242"/>
        <v>0</v>
      </c>
      <c r="AC1977" s="105" t="e">
        <f>+VLOOKUP(E1977,'Código Licitaciones'!$K$7:$K$50,1,0)</f>
        <v>#N/A</v>
      </c>
      <c r="AD1977" s="105">
        <f t="shared" si="243"/>
        <v>0</v>
      </c>
      <c r="AE1977" s="105" t="e">
        <f>+VLOOKUP(G1977,'Código Licitaciones'!$L$7:$L$50,1,0)</f>
        <v>#N/A</v>
      </c>
      <c r="AF1977" s="100" t="e">
        <f t="shared" si="244"/>
        <v>#DIV/0!</v>
      </c>
      <c r="AG1977" s="105" t="e">
        <f>+VLOOKUP(I1977,'Código Licitaciones'!$M$7:$M$50,1,0)</f>
        <v>#N/A</v>
      </c>
      <c r="AH1977" s="105" t="e">
        <f>+VLOOKUP(J1977,'Código Licitaciones'!$N$7:$N$50,1,0)</f>
        <v>#N/A</v>
      </c>
      <c r="AI1977" s="105">
        <f t="shared" si="246"/>
        <v>0</v>
      </c>
      <c r="AJ1977" s="105">
        <f t="shared" si="246"/>
        <v>0</v>
      </c>
      <c r="AK1977" s="106" t="e">
        <f>+VLOOKUP(M1977,'Código Barras'!$C$3:$C$1694,1,0)</f>
        <v>#N/A</v>
      </c>
      <c r="AL1977" s="100">
        <f t="shared" si="245"/>
        <v>0</v>
      </c>
      <c r="AM1977" s="100">
        <f t="shared" si="245"/>
        <v>0</v>
      </c>
      <c r="AN1977" s="100">
        <f t="shared" si="245"/>
        <v>0</v>
      </c>
      <c r="AO1977" s="100">
        <f t="shared" si="245"/>
        <v>0</v>
      </c>
      <c r="AP1977" s="100">
        <f t="shared" si="245"/>
        <v>0</v>
      </c>
      <c r="AQ1977" s="100">
        <f t="shared" si="245"/>
        <v>0</v>
      </c>
      <c r="AR1977" s="100" t="e">
        <f>VLOOKUP(C1977&amp;E1977&amp;G1977&amp;I1977&amp;J1977,'Código Licitaciones'!$I$8:$I$6500,1,0)</f>
        <v>#N/A</v>
      </c>
    </row>
    <row r="1978" spans="24:44" ht="18" x14ac:dyDescent="0.35">
      <c r="X1978" s="92">
        <f t="shared" si="240"/>
        <v>9</v>
      </c>
      <c r="Z1978" s="100" t="e">
        <f t="shared" si="241"/>
        <v>#DIV/0!</v>
      </c>
      <c r="AA1978" s="105" t="e">
        <f>+VLOOKUP(C1978,'Código Licitaciones'!$J$7:$J$31,1,0)</f>
        <v>#N/A</v>
      </c>
      <c r="AB1978" s="105">
        <f t="shared" si="242"/>
        <v>0</v>
      </c>
      <c r="AC1978" s="105" t="e">
        <f>+VLOOKUP(E1978,'Código Licitaciones'!$K$7:$K$50,1,0)</f>
        <v>#N/A</v>
      </c>
      <c r="AD1978" s="105">
        <f t="shared" si="243"/>
        <v>0</v>
      </c>
      <c r="AE1978" s="105" t="e">
        <f>+VLOOKUP(G1978,'Código Licitaciones'!$L$7:$L$50,1,0)</f>
        <v>#N/A</v>
      </c>
      <c r="AF1978" s="100" t="e">
        <f t="shared" si="244"/>
        <v>#DIV/0!</v>
      </c>
      <c r="AG1978" s="105" t="e">
        <f>+VLOOKUP(I1978,'Código Licitaciones'!$M$7:$M$50,1,0)</f>
        <v>#N/A</v>
      </c>
      <c r="AH1978" s="105" t="e">
        <f>+VLOOKUP(J1978,'Código Licitaciones'!$N$7:$N$50,1,0)</f>
        <v>#N/A</v>
      </c>
      <c r="AI1978" s="105">
        <f t="shared" si="246"/>
        <v>0</v>
      </c>
      <c r="AJ1978" s="105">
        <f t="shared" si="246"/>
        <v>0</v>
      </c>
      <c r="AK1978" s="106" t="e">
        <f>+VLOOKUP(M1978,'Código Barras'!$C$3:$C$1694,1,0)</f>
        <v>#N/A</v>
      </c>
      <c r="AL1978" s="100">
        <f t="shared" si="245"/>
        <v>0</v>
      </c>
      <c r="AM1978" s="100">
        <f t="shared" si="245"/>
        <v>0</v>
      </c>
      <c r="AN1978" s="100">
        <f t="shared" si="245"/>
        <v>0</v>
      </c>
      <c r="AO1978" s="100">
        <f t="shared" si="245"/>
        <v>0</v>
      </c>
      <c r="AP1978" s="100">
        <f t="shared" si="245"/>
        <v>0</v>
      </c>
      <c r="AQ1978" s="100">
        <f t="shared" si="245"/>
        <v>0</v>
      </c>
      <c r="AR1978" s="100" t="e">
        <f>VLOOKUP(C1978&amp;E1978&amp;G1978&amp;I1978&amp;J1978,'Código Licitaciones'!$I$8:$I$6500,1,0)</f>
        <v>#N/A</v>
      </c>
    </row>
    <row r="1979" spans="24:44" ht="18" x14ac:dyDescent="0.35">
      <c r="X1979" s="92">
        <f t="shared" si="240"/>
        <v>9</v>
      </c>
      <c r="Z1979" s="100" t="e">
        <f t="shared" si="241"/>
        <v>#DIV/0!</v>
      </c>
      <c r="AA1979" s="105" t="e">
        <f>+VLOOKUP(C1979,'Código Licitaciones'!$J$7:$J$31,1,0)</f>
        <v>#N/A</v>
      </c>
      <c r="AB1979" s="105">
        <f t="shared" si="242"/>
        <v>0</v>
      </c>
      <c r="AC1979" s="105" t="e">
        <f>+VLOOKUP(E1979,'Código Licitaciones'!$K$7:$K$50,1,0)</f>
        <v>#N/A</v>
      </c>
      <c r="AD1979" s="105">
        <f t="shared" si="243"/>
        <v>0</v>
      </c>
      <c r="AE1979" s="105" t="e">
        <f>+VLOOKUP(G1979,'Código Licitaciones'!$L$7:$L$50,1,0)</f>
        <v>#N/A</v>
      </c>
      <c r="AF1979" s="100" t="e">
        <f t="shared" si="244"/>
        <v>#DIV/0!</v>
      </c>
      <c r="AG1979" s="105" t="e">
        <f>+VLOOKUP(I1979,'Código Licitaciones'!$M$7:$M$50,1,0)</f>
        <v>#N/A</v>
      </c>
      <c r="AH1979" s="105" t="e">
        <f>+VLOOKUP(J1979,'Código Licitaciones'!$N$7:$N$50,1,0)</f>
        <v>#N/A</v>
      </c>
      <c r="AI1979" s="105">
        <f t="shared" si="246"/>
        <v>0</v>
      </c>
      <c r="AJ1979" s="105">
        <f t="shared" si="246"/>
        <v>0</v>
      </c>
      <c r="AK1979" s="106" t="e">
        <f>+VLOOKUP(M1979,'Código Barras'!$C$3:$C$1694,1,0)</f>
        <v>#N/A</v>
      </c>
      <c r="AL1979" s="100">
        <f t="shared" si="245"/>
        <v>0</v>
      </c>
      <c r="AM1979" s="100">
        <f t="shared" si="245"/>
        <v>0</v>
      </c>
      <c r="AN1979" s="100">
        <f t="shared" si="245"/>
        <v>0</v>
      </c>
      <c r="AO1979" s="100">
        <f t="shared" si="245"/>
        <v>0</v>
      </c>
      <c r="AP1979" s="100">
        <f t="shared" si="245"/>
        <v>0</v>
      </c>
      <c r="AQ1979" s="100">
        <f t="shared" si="245"/>
        <v>0</v>
      </c>
      <c r="AR1979" s="100" t="e">
        <f>VLOOKUP(C1979&amp;E1979&amp;G1979&amp;I1979&amp;J1979,'Código Licitaciones'!$I$8:$I$6500,1,0)</f>
        <v>#N/A</v>
      </c>
    </row>
    <row r="1980" spans="24:44" ht="18" x14ac:dyDescent="0.35">
      <c r="X1980" s="92">
        <f t="shared" si="240"/>
        <v>9</v>
      </c>
      <c r="Z1980" s="100" t="e">
        <f t="shared" si="241"/>
        <v>#DIV/0!</v>
      </c>
      <c r="AA1980" s="105" t="e">
        <f>+VLOOKUP(C1980,'Código Licitaciones'!$J$7:$J$31,1,0)</f>
        <v>#N/A</v>
      </c>
      <c r="AB1980" s="105">
        <f t="shared" si="242"/>
        <v>0</v>
      </c>
      <c r="AC1980" s="105" t="e">
        <f>+VLOOKUP(E1980,'Código Licitaciones'!$K$7:$K$50,1,0)</f>
        <v>#N/A</v>
      </c>
      <c r="AD1980" s="105">
        <f t="shared" si="243"/>
        <v>0</v>
      </c>
      <c r="AE1980" s="105" t="e">
        <f>+VLOOKUP(G1980,'Código Licitaciones'!$L$7:$L$50,1,0)</f>
        <v>#N/A</v>
      </c>
      <c r="AF1980" s="100" t="e">
        <f t="shared" si="244"/>
        <v>#DIV/0!</v>
      </c>
      <c r="AG1980" s="105" t="e">
        <f>+VLOOKUP(I1980,'Código Licitaciones'!$M$7:$M$50,1,0)</f>
        <v>#N/A</v>
      </c>
      <c r="AH1980" s="105" t="e">
        <f>+VLOOKUP(J1980,'Código Licitaciones'!$N$7:$N$50,1,0)</f>
        <v>#N/A</v>
      </c>
      <c r="AI1980" s="105">
        <f t="shared" si="246"/>
        <v>0</v>
      </c>
      <c r="AJ1980" s="105">
        <f t="shared" si="246"/>
        <v>0</v>
      </c>
      <c r="AK1980" s="106" t="e">
        <f>+VLOOKUP(M1980,'Código Barras'!$C$3:$C$1694,1,0)</f>
        <v>#N/A</v>
      </c>
      <c r="AL1980" s="100">
        <f t="shared" si="245"/>
        <v>0</v>
      </c>
      <c r="AM1980" s="100">
        <f t="shared" si="245"/>
        <v>0</v>
      </c>
      <c r="AN1980" s="100">
        <f t="shared" si="245"/>
        <v>0</v>
      </c>
      <c r="AO1980" s="100">
        <f t="shared" si="245"/>
        <v>0</v>
      </c>
      <c r="AP1980" s="100">
        <f t="shared" si="245"/>
        <v>0</v>
      </c>
      <c r="AQ1980" s="100">
        <f t="shared" si="245"/>
        <v>0</v>
      </c>
      <c r="AR1980" s="100" t="e">
        <f>VLOOKUP(C1980&amp;E1980&amp;G1980&amp;I1980&amp;J1980,'Código Licitaciones'!$I$8:$I$6500,1,0)</f>
        <v>#N/A</v>
      </c>
    </row>
    <row r="1981" spans="24:44" ht="18" x14ac:dyDescent="0.35">
      <c r="X1981" s="92">
        <f t="shared" si="240"/>
        <v>9</v>
      </c>
      <c r="Z1981" s="100" t="e">
        <f t="shared" si="241"/>
        <v>#DIV/0!</v>
      </c>
      <c r="AA1981" s="105" t="e">
        <f>+VLOOKUP(C1981,'Código Licitaciones'!$J$7:$J$31,1,0)</f>
        <v>#N/A</v>
      </c>
      <c r="AB1981" s="105">
        <f t="shared" si="242"/>
        <v>0</v>
      </c>
      <c r="AC1981" s="105" t="e">
        <f>+VLOOKUP(E1981,'Código Licitaciones'!$K$7:$K$50,1,0)</f>
        <v>#N/A</v>
      </c>
      <c r="AD1981" s="105">
        <f t="shared" si="243"/>
        <v>0</v>
      </c>
      <c r="AE1981" s="105" t="e">
        <f>+VLOOKUP(G1981,'Código Licitaciones'!$L$7:$L$50,1,0)</f>
        <v>#N/A</v>
      </c>
      <c r="AF1981" s="100" t="e">
        <f t="shared" si="244"/>
        <v>#DIV/0!</v>
      </c>
      <c r="AG1981" s="105" t="e">
        <f>+VLOOKUP(I1981,'Código Licitaciones'!$M$7:$M$50,1,0)</f>
        <v>#N/A</v>
      </c>
      <c r="AH1981" s="105" t="e">
        <f>+VLOOKUP(J1981,'Código Licitaciones'!$N$7:$N$50,1,0)</f>
        <v>#N/A</v>
      </c>
      <c r="AI1981" s="105">
        <f t="shared" si="246"/>
        <v>0</v>
      </c>
      <c r="AJ1981" s="105">
        <f t="shared" si="246"/>
        <v>0</v>
      </c>
      <c r="AK1981" s="106" t="e">
        <f>+VLOOKUP(M1981,'Código Barras'!$C$3:$C$1694,1,0)</f>
        <v>#N/A</v>
      </c>
      <c r="AL1981" s="100">
        <f t="shared" si="245"/>
        <v>0</v>
      </c>
      <c r="AM1981" s="100">
        <f t="shared" si="245"/>
        <v>0</v>
      </c>
      <c r="AN1981" s="100">
        <f t="shared" si="245"/>
        <v>0</v>
      </c>
      <c r="AO1981" s="100">
        <f t="shared" si="245"/>
        <v>0</v>
      </c>
      <c r="AP1981" s="100">
        <f t="shared" si="245"/>
        <v>0</v>
      </c>
      <c r="AQ1981" s="100">
        <f t="shared" si="245"/>
        <v>0</v>
      </c>
      <c r="AR1981" s="100" t="e">
        <f>VLOOKUP(C1981&amp;E1981&amp;G1981&amp;I1981&amp;J1981,'Código Licitaciones'!$I$8:$I$6500,1,0)</f>
        <v>#N/A</v>
      </c>
    </row>
    <row r="1982" spans="24:44" ht="18" x14ac:dyDescent="0.35">
      <c r="X1982" s="92">
        <f t="shared" si="240"/>
        <v>9</v>
      </c>
      <c r="Z1982" s="100" t="e">
        <f t="shared" si="241"/>
        <v>#DIV/0!</v>
      </c>
      <c r="AA1982" s="105" t="e">
        <f>+VLOOKUP(C1982,'Código Licitaciones'!$J$7:$J$31,1,0)</f>
        <v>#N/A</v>
      </c>
      <c r="AB1982" s="105">
        <f t="shared" si="242"/>
        <v>0</v>
      </c>
      <c r="AC1982" s="105" t="e">
        <f>+VLOOKUP(E1982,'Código Licitaciones'!$K$7:$K$50,1,0)</f>
        <v>#N/A</v>
      </c>
      <c r="AD1982" s="105">
        <f t="shared" si="243"/>
        <v>0</v>
      </c>
      <c r="AE1982" s="105" t="e">
        <f>+VLOOKUP(G1982,'Código Licitaciones'!$L$7:$L$50,1,0)</f>
        <v>#N/A</v>
      </c>
      <c r="AF1982" s="100" t="e">
        <f t="shared" si="244"/>
        <v>#DIV/0!</v>
      </c>
      <c r="AG1982" s="105" t="e">
        <f>+VLOOKUP(I1982,'Código Licitaciones'!$M$7:$M$50,1,0)</f>
        <v>#N/A</v>
      </c>
      <c r="AH1982" s="105" t="e">
        <f>+VLOOKUP(J1982,'Código Licitaciones'!$N$7:$N$50,1,0)</f>
        <v>#N/A</v>
      </c>
      <c r="AI1982" s="105">
        <f t="shared" si="246"/>
        <v>0</v>
      </c>
      <c r="AJ1982" s="105">
        <f t="shared" si="246"/>
        <v>0</v>
      </c>
      <c r="AK1982" s="106" t="e">
        <f>+VLOOKUP(M1982,'Código Barras'!$C$3:$C$1694,1,0)</f>
        <v>#N/A</v>
      </c>
      <c r="AL1982" s="100">
        <f t="shared" si="245"/>
        <v>0</v>
      </c>
      <c r="AM1982" s="100">
        <f t="shared" si="245"/>
        <v>0</v>
      </c>
      <c r="AN1982" s="100">
        <f t="shared" si="245"/>
        <v>0</v>
      </c>
      <c r="AO1982" s="100">
        <f t="shared" si="245"/>
        <v>0</v>
      </c>
      <c r="AP1982" s="100">
        <f t="shared" si="245"/>
        <v>0</v>
      </c>
      <c r="AQ1982" s="100">
        <f t="shared" si="245"/>
        <v>0</v>
      </c>
      <c r="AR1982" s="100" t="e">
        <f>VLOOKUP(C1982&amp;E1982&amp;G1982&amp;I1982&amp;J1982,'Código Licitaciones'!$I$8:$I$6500,1,0)</f>
        <v>#N/A</v>
      </c>
    </row>
    <row r="1983" spans="24:44" ht="18" x14ac:dyDescent="0.35">
      <c r="X1983" s="92">
        <f t="shared" si="240"/>
        <v>9</v>
      </c>
      <c r="Z1983" s="100" t="e">
        <f t="shared" si="241"/>
        <v>#DIV/0!</v>
      </c>
      <c r="AA1983" s="105" t="e">
        <f>+VLOOKUP(C1983,'Código Licitaciones'!$J$7:$J$31,1,0)</f>
        <v>#N/A</v>
      </c>
      <c r="AB1983" s="105">
        <f t="shared" si="242"/>
        <v>0</v>
      </c>
      <c r="AC1983" s="105" t="e">
        <f>+VLOOKUP(E1983,'Código Licitaciones'!$K$7:$K$50,1,0)</f>
        <v>#N/A</v>
      </c>
      <c r="AD1983" s="105">
        <f t="shared" si="243"/>
        <v>0</v>
      </c>
      <c r="AE1983" s="105" t="e">
        <f>+VLOOKUP(G1983,'Código Licitaciones'!$L$7:$L$50,1,0)</f>
        <v>#N/A</v>
      </c>
      <c r="AF1983" s="100" t="e">
        <f t="shared" si="244"/>
        <v>#DIV/0!</v>
      </c>
      <c r="AG1983" s="105" t="e">
        <f>+VLOOKUP(I1983,'Código Licitaciones'!$M$7:$M$50,1,0)</f>
        <v>#N/A</v>
      </c>
      <c r="AH1983" s="105" t="e">
        <f>+VLOOKUP(J1983,'Código Licitaciones'!$N$7:$N$50,1,0)</f>
        <v>#N/A</v>
      </c>
      <c r="AI1983" s="105">
        <f t="shared" si="246"/>
        <v>0</v>
      </c>
      <c r="AJ1983" s="105">
        <f t="shared" si="246"/>
        <v>0</v>
      </c>
      <c r="AK1983" s="106" t="e">
        <f>+VLOOKUP(M1983,'Código Barras'!$C$3:$C$1694,1,0)</f>
        <v>#N/A</v>
      </c>
      <c r="AL1983" s="100">
        <f t="shared" si="245"/>
        <v>0</v>
      </c>
      <c r="AM1983" s="100">
        <f t="shared" si="245"/>
        <v>0</v>
      </c>
      <c r="AN1983" s="100">
        <f t="shared" si="245"/>
        <v>0</v>
      </c>
      <c r="AO1983" s="100">
        <f t="shared" si="245"/>
        <v>0</v>
      </c>
      <c r="AP1983" s="100">
        <f t="shared" si="245"/>
        <v>0</v>
      </c>
      <c r="AQ1983" s="100">
        <f t="shared" si="245"/>
        <v>0</v>
      </c>
      <c r="AR1983" s="100" t="e">
        <f>VLOOKUP(C1983&amp;E1983&amp;G1983&amp;I1983&amp;J1983,'Código Licitaciones'!$I$8:$I$6500,1,0)</f>
        <v>#N/A</v>
      </c>
    </row>
    <row r="1984" spans="24:44" ht="18" x14ac:dyDescent="0.35">
      <c r="X1984" s="92">
        <f t="shared" si="240"/>
        <v>9</v>
      </c>
      <c r="Z1984" s="100" t="e">
        <f t="shared" si="241"/>
        <v>#DIV/0!</v>
      </c>
      <c r="AA1984" s="105" t="e">
        <f>+VLOOKUP(C1984,'Código Licitaciones'!$J$7:$J$31,1,0)</f>
        <v>#N/A</v>
      </c>
      <c r="AB1984" s="105">
        <f t="shared" si="242"/>
        <v>0</v>
      </c>
      <c r="AC1984" s="105" t="e">
        <f>+VLOOKUP(E1984,'Código Licitaciones'!$K$7:$K$50,1,0)</f>
        <v>#N/A</v>
      </c>
      <c r="AD1984" s="105">
        <f t="shared" si="243"/>
        <v>0</v>
      </c>
      <c r="AE1984" s="105" t="e">
        <f>+VLOOKUP(G1984,'Código Licitaciones'!$L$7:$L$50,1,0)</f>
        <v>#N/A</v>
      </c>
      <c r="AF1984" s="100" t="e">
        <f t="shared" si="244"/>
        <v>#DIV/0!</v>
      </c>
      <c r="AG1984" s="105" t="e">
        <f>+VLOOKUP(I1984,'Código Licitaciones'!$M$7:$M$50,1,0)</f>
        <v>#N/A</v>
      </c>
      <c r="AH1984" s="105" t="e">
        <f>+VLOOKUP(J1984,'Código Licitaciones'!$N$7:$N$50,1,0)</f>
        <v>#N/A</v>
      </c>
      <c r="AI1984" s="105">
        <f t="shared" si="246"/>
        <v>0</v>
      </c>
      <c r="AJ1984" s="105">
        <f t="shared" si="246"/>
        <v>0</v>
      </c>
      <c r="AK1984" s="106" t="e">
        <f>+VLOOKUP(M1984,'Código Barras'!$C$3:$C$1694,1,0)</f>
        <v>#N/A</v>
      </c>
      <c r="AL1984" s="100">
        <f t="shared" si="245"/>
        <v>0</v>
      </c>
      <c r="AM1984" s="100">
        <f t="shared" si="245"/>
        <v>0</v>
      </c>
      <c r="AN1984" s="100">
        <f t="shared" si="245"/>
        <v>0</v>
      </c>
      <c r="AO1984" s="100">
        <f t="shared" si="245"/>
        <v>0</v>
      </c>
      <c r="AP1984" s="100">
        <f t="shared" si="245"/>
        <v>0</v>
      </c>
      <c r="AQ1984" s="100">
        <f t="shared" si="245"/>
        <v>0</v>
      </c>
      <c r="AR1984" s="100" t="e">
        <f>VLOOKUP(C1984&amp;E1984&amp;G1984&amp;I1984&amp;J1984,'Código Licitaciones'!$I$8:$I$6500,1,0)</f>
        <v>#N/A</v>
      </c>
    </row>
    <row r="1985" spans="24:44" ht="18" x14ac:dyDescent="0.35">
      <c r="X1985" s="92">
        <f t="shared" si="240"/>
        <v>9</v>
      </c>
      <c r="Z1985" s="100" t="e">
        <f t="shared" si="241"/>
        <v>#DIV/0!</v>
      </c>
      <c r="AA1985" s="105" t="e">
        <f>+VLOOKUP(C1985,'Código Licitaciones'!$J$7:$J$31,1,0)</f>
        <v>#N/A</v>
      </c>
      <c r="AB1985" s="105">
        <f t="shared" si="242"/>
        <v>0</v>
      </c>
      <c r="AC1985" s="105" t="e">
        <f>+VLOOKUP(E1985,'Código Licitaciones'!$K$7:$K$50,1,0)</f>
        <v>#N/A</v>
      </c>
      <c r="AD1985" s="105">
        <f t="shared" si="243"/>
        <v>0</v>
      </c>
      <c r="AE1985" s="105" t="e">
        <f>+VLOOKUP(G1985,'Código Licitaciones'!$L$7:$L$50,1,0)</f>
        <v>#N/A</v>
      </c>
      <c r="AF1985" s="100" t="e">
        <f t="shared" si="244"/>
        <v>#DIV/0!</v>
      </c>
      <c r="AG1985" s="105" t="e">
        <f>+VLOOKUP(I1985,'Código Licitaciones'!$M$7:$M$50,1,0)</f>
        <v>#N/A</v>
      </c>
      <c r="AH1985" s="105" t="e">
        <f>+VLOOKUP(J1985,'Código Licitaciones'!$N$7:$N$50,1,0)</f>
        <v>#N/A</v>
      </c>
      <c r="AI1985" s="105">
        <f t="shared" si="246"/>
        <v>0</v>
      </c>
      <c r="AJ1985" s="105">
        <f t="shared" si="246"/>
        <v>0</v>
      </c>
      <c r="AK1985" s="106" t="e">
        <f>+VLOOKUP(M1985,'Código Barras'!$C$3:$C$1694,1,0)</f>
        <v>#N/A</v>
      </c>
      <c r="AL1985" s="100">
        <f t="shared" si="245"/>
        <v>0</v>
      </c>
      <c r="AM1985" s="100">
        <f t="shared" si="245"/>
        <v>0</v>
      </c>
      <c r="AN1985" s="100">
        <f t="shared" si="245"/>
        <v>0</v>
      </c>
      <c r="AO1985" s="100">
        <f t="shared" ref="AO1985:AQ2048" si="247">IF(OR(ISNUMBER(Q1985),Q1985=0),Q1985,1/0)</f>
        <v>0</v>
      </c>
      <c r="AP1985" s="100">
        <f t="shared" si="247"/>
        <v>0</v>
      </c>
      <c r="AQ1985" s="100">
        <f t="shared" si="247"/>
        <v>0</v>
      </c>
      <c r="AR1985" s="100" t="e">
        <f>VLOOKUP(C1985&amp;E1985&amp;G1985&amp;I1985&amp;J1985,'Código Licitaciones'!$I$8:$I$6500,1,0)</f>
        <v>#N/A</v>
      </c>
    </row>
    <row r="1986" spans="24:44" ht="18" x14ac:dyDescent="0.35">
      <c r="X1986" s="92">
        <f t="shared" si="240"/>
        <v>9</v>
      </c>
      <c r="Z1986" s="100" t="e">
        <f t="shared" si="241"/>
        <v>#DIV/0!</v>
      </c>
      <c r="AA1986" s="105" t="e">
        <f>+VLOOKUP(C1986,'Código Licitaciones'!$J$7:$J$31,1,0)</f>
        <v>#N/A</v>
      </c>
      <c r="AB1986" s="105">
        <f t="shared" si="242"/>
        <v>0</v>
      </c>
      <c r="AC1986" s="105" t="e">
        <f>+VLOOKUP(E1986,'Código Licitaciones'!$K$7:$K$50,1,0)</f>
        <v>#N/A</v>
      </c>
      <c r="AD1986" s="105">
        <f t="shared" si="243"/>
        <v>0</v>
      </c>
      <c r="AE1986" s="105" t="e">
        <f>+VLOOKUP(G1986,'Código Licitaciones'!$L$7:$L$50,1,0)</f>
        <v>#N/A</v>
      </c>
      <c r="AF1986" s="100" t="e">
        <f t="shared" si="244"/>
        <v>#DIV/0!</v>
      </c>
      <c r="AG1986" s="105" t="e">
        <f>+VLOOKUP(I1986,'Código Licitaciones'!$M$7:$M$50,1,0)</f>
        <v>#N/A</v>
      </c>
      <c r="AH1986" s="105" t="e">
        <f>+VLOOKUP(J1986,'Código Licitaciones'!$N$7:$N$50,1,0)</f>
        <v>#N/A</v>
      </c>
      <c r="AI1986" s="105">
        <f t="shared" si="246"/>
        <v>0</v>
      </c>
      <c r="AJ1986" s="105">
        <f t="shared" si="246"/>
        <v>0</v>
      </c>
      <c r="AK1986" s="106" t="e">
        <f>+VLOOKUP(M1986,'Código Barras'!$C$3:$C$1694,1,0)</f>
        <v>#N/A</v>
      </c>
      <c r="AL1986" s="100">
        <f t="shared" ref="AL1986:AQ2049" si="248">IF(OR(ISNUMBER(N1986),N1986=0),N1986,1/0)</f>
        <v>0</v>
      </c>
      <c r="AM1986" s="100">
        <f t="shared" si="248"/>
        <v>0</v>
      </c>
      <c r="AN1986" s="100">
        <f t="shared" si="248"/>
        <v>0</v>
      </c>
      <c r="AO1986" s="100">
        <f t="shared" si="247"/>
        <v>0</v>
      </c>
      <c r="AP1986" s="100">
        <f t="shared" si="247"/>
        <v>0</v>
      </c>
      <c r="AQ1986" s="100">
        <f t="shared" si="247"/>
        <v>0</v>
      </c>
      <c r="AR1986" s="100" t="e">
        <f>VLOOKUP(C1986&amp;E1986&amp;G1986&amp;I1986&amp;J1986,'Código Licitaciones'!$I$8:$I$6500,1,0)</f>
        <v>#N/A</v>
      </c>
    </row>
    <row r="1987" spans="24:44" ht="18" x14ac:dyDescent="0.35">
      <c r="X1987" s="92">
        <f t="shared" si="240"/>
        <v>9</v>
      </c>
      <c r="Z1987" s="100" t="e">
        <f t="shared" si="241"/>
        <v>#DIV/0!</v>
      </c>
      <c r="AA1987" s="105" t="e">
        <f>+VLOOKUP(C1987,'Código Licitaciones'!$J$7:$J$31,1,0)</f>
        <v>#N/A</v>
      </c>
      <c r="AB1987" s="105">
        <f t="shared" si="242"/>
        <v>0</v>
      </c>
      <c r="AC1987" s="105" t="e">
        <f>+VLOOKUP(E1987,'Código Licitaciones'!$K$7:$K$50,1,0)</f>
        <v>#N/A</v>
      </c>
      <c r="AD1987" s="105">
        <f t="shared" si="243"/>
        <v>0</v>
      </c>
      <c r="AE1987" s="105" t="e">
        <f>+VLOOKUP(G1987,'Código Licitaciones'!$L$7:$L$50,1,0)</f>
        <v>#N/A</v>
      </c>
      <c r="AF1987" s="100" t="e">
        <f t="shared" si="244"/>
        <v>#DIV/0!</v>
      </c>
      <c r="AG1987" s="105" t="e">
        <f>+VLOOKUP(I1987,'Código Licitaciones'!$M$7:$M$50,1,0)</f>
        <v>#N/A</v>
      </c>
      <c r="AH1987" s="105" t="e">
        <f>+VLOOKUP(J1987,'Código Licitaciones'!$N$7:$N$50,1,0)</f>
        <v>#N/A</v>
      </c>
      <c r="AI1987" s="105">
        <f t="shared" si="246"/>
        <v>0</v>
      </c>
      <c r="AJ1987" s="105">
        <f t="shared" si="246"/>
        <v>0</v>
      </c>
      <c r="AK1987" s="106" t="e">
        <f>+VLOOKUP(M1987,'Código Barras'!$C$3:$C$1694,1,0)</f>
        <v>#N/A</v>
      </c>
      <c r="AL1987" s="100">
        <f t="shared" si="248"/>
        <v>0</v>
      </c>
      <c r="AM1987" s="100">
        <f t="shared" si="248"/>
        <v>0</v>
      </c>
      <c r="AN1987" s="100">
        <f t="shared" si="248"/>
        <v>0</v>
      </c>
      <c r="AO1987" s="100">
        <f t="shared" si="247"/>
        <v>0</v>
      </c>
      <c r="AP1987" s="100">
        <f t="shared" si="247"/>
        <v>0</v>
      </c>
      <c r="AQ1987" s="100">
        <f t="shared" si="247"/>
        <v>0</v>
      </c>
      <c r="AR1987" s="100" t="e">
        <f>VLOOKUP(C1987&amp;E1987&amp;G1987&amp;I1987&amp;J1987,'Código Licitaciones'!$I$8:$I$6500,1,0)</f>
        <v>#N/A</v>
      </c>
    </row>
    <row r="1988" spans="24:44" ht="18" x14ac:dyDescent="0.35">
      <c r="X1988" s="92">
        <f t="shared" si="240"/>
        <v>9</v>
      </c>
      <c r="Z1988" s="100" t="e">
        <f t="shared" si="241"/>
        <v>#DIV/0!</v>
      </c>
      <c r="AA1988" s="105" t="e">
        <f>+VLOOKUP(C1988,'Código Licitaciones'!$J$7:$J$31,1,0)</f>
        <v>#N/A</v>
      </c>
      <c r="AB1988" s="105">
        <f t="shared" si="242"/>
        <v>0</v>
      </c>
      <c r="AC1988" s="105" t="e">
        <f>+VLOOKUP(E1988,'Código Licitaciones'!$K$7:$K$50,1,0)</f>
        <v>#N/A</v>
      </c>
      <c r="AD1988" s="105">
        <f t="shared" si="243"/>
        <v>0</v>
      </c>
      <c r="AE1988" s="105" t="e">
        <f>+VLOOKUP(G1988,'Código Licitaciones'!$L$7:$L$50,1,0)</f>
        <v>#N/A</v>
      </c>
      <c r="AF1988" s="100" t="e">
        <f t="shared" si="244"/>
        <v>#DIV/0!</v>
      </c>
      <c r="AG1988" s="105" t="e">
        <f>+VLOOKUP(I1988,'Código Licitaciones'!$M$7:$M$50,1,0)</f>
        <v>#N/A</v>
      </c>
      <c r="AH1988" s="105" t="e">
        <f>+VLOOKUP(J1988,'Código Licitaciones'!$N$7:$N$50,1,0)</f>
        <v>#N/A</v>
      </c>
      <c r="AI1988" s="105">
        <f t="shared" si="246"/>
        <v>0</v>
      </c>
      <c r="AJ1988" s="105">
        <f t="shared" si="246"/>
        <v>0</v>
      </c>
      <c r="AK1988" s="106" t="e">
        <f>+VLOOKUP(M1988,'Código Barras'!$C$3:$C$1694,1,0)</f>
        <v>#N/A</v>
      </c>
      <c r="AL1988" s="100">
        <f t="shared" si="248"/>
        <v>0</v>
      </c>
      <c r="AM1988" s="100">
        <f t="shared" si="248"/>
        <v>0</v>
      </c>
      <c r="AN1988" s="100">
        <f t="shared" si="248"/>
        <v>0</v>
      </c>
      <c r="AO1988" s="100">
        <f t="shared" si="247"/>
        <v>0</v>
      </c>
      <c r="AP1988" s="100">
        <f t="shared" si="247"/>
        <v>0</v>
      </c>
      <c r="AQ1988" s="100">
        <f t="shared" si="247"/>
        <v>0</v>
      </c>
      <c r="AR1988" s="100" t="e">
        <f>VLOOKUP(C1988&amp;E1988&amp;G1988&amp;I1988&amp;J1988,'Código Licitaciones'!$I$8:$I$6500,1,0)</f>
        <v>#N/A</v>
      </c>
    </row>
    <row r="1989" spans="24:44" ht="18" x14ac:dyDescent="0.35">
      <c r="X1989" s="92">
        <f t="shared" si="240"/>
        <v>9</v>
      </c>
      <c r="Z1989" s="100" t="e">
        <f t="shared" si="241"/>
        <v>#DIV/0!</v>
      </c>
      <c r="AA1989" s="105" t="e">
        <f>+VLOOKUP(C1989,'Código Licitaciones'!$J$7:$J$31,1,0)</f>
        <v>#N/A</v>
      </c>
      <c r="AB1989" s="105">
        <f t="shared" si="242"/>
        <v>0</v>
      </c>
      <c r="AC1989" s="105" t="e">
        <f>+VLOOKUP(E1989,'Código Licitaciones'!$K$7:$K$50,1,0)</f>
        <v>#N/A</v>
      </c>
      <c r="AD1989" s="105">
        <f t="shared" si="243"/>
        <v>0</v>
      </c>
      <c r="AE1989" s="105" t="e">
        <f>+VLOOKUP(G1989,'Código Licitaciones'!$L$7:$L$50,1,0)</f>
        <v>#N/A</v>
      </c>
      <c r="AF1989" s="100" t="e">
        <f t="shared" si="244"/>
        <v>#DIV/0!</v>
      </c>
      <c r="AG1989" s="105" t="e">
        <f>+VLOOKUP(I1989,'Código Licitaciones'!$M$7:$M$50,1,0)</f>
        <v>#N/A</v>
      </c>
      <c r="AH1989" s="105" t="e">
        <f>+VLOOKUP(J1989,'Código Licitaciones'!$N$7:$N$50,1,0)</f>
        <v>#N/A</v>
      </c>
      <c r="AI1989" s="105">
        <f t="shared" si="246"/>
        <v>0</v>
      </c>
      <c r="AJ1989" s="105">
        <f t="shared" si="246"/>
        <v>0</v>
      </c>
      <c r="AK1989" s="106" t="e">
        <f>+VLOOKUP(M1989,'Código Barras'!$C$3:$C$1694,1,0)</f>
        <v>#N/A</v>
      </c>
      <c r="AL1989" s="100">
        <f t="shared" si="248"/>
        <v>0</v>
      </c>
      <c r="AM1989" s="100">
        <f t="shared" si="248"/>
        <v>0</v>
      </c>
      <c r="AN1989" s="100">
        <f t="shared" si="248"/>
        <v>0</v>
      </c>
      <c r="AO1989" s="100">
        <f t="shared" si="247"/>
        <v>0</v>
      </c>
      <c r="AP1989" s="100">
        <f t="shared" si="247"/>
        <v>0</v>
      </c>
      <c r="AQ1989" s="100">
        <f t="shared" si="247"/>
        <v>0</v>
      </c>
      <c r="AR1989" s="100" t="e">
        <f>VLOOKUP(C1989&amp;E1989&amp;G1989&amp;I1989&amp;J1989,'Código Licitaciones'!$I$8:$I$6500,1,0)</f>
        <v>#N/A</v>
      </c>
    </row>
    <row r="1990" spans="24:44" ht="18" x14ac:dyDescent="0.35">
      <c r="X1990" s="92">
        <f t="shared" si="240"/>
        <v>9</v>
      </c>
      <c r="Z1990" s="100" t="e">
        <f t="shared" si="241"/>
        <v>#DIV/0!</v>
      </c>
      <c r="AA1990" s="105" t="e">
        <f>+VLOOKUP(C1990,'Código Licitaciones'!$J$7:$J$31,1,0)</f>
        <v>#N/A</v>
      </c>
      <c r="AB1990" s="105">
        <f t="shared" si="242"/>
        <v>0</v>
      </c>
      <c r="AC1990" s="105" t="e">
        <f>+VLOOKUP(E1990,'Código Licitaciones'!$K$7:$K$50,1,0)</f>
        <v>#N/A</v>
      </c>
      <c r="AD1990" s="105">
        <f t="shared" si="243"/>
        <v>0</v>
      </c>
      <c r="AE1990" s="105" t="e">
        <f>+VLOOKUP(G1990,'Código Licitaciones'!$L$7:$L$50,1,0)</f>
        <v>#N/A</v>
      </c>
      <c r="AF1990" s="100" t="e">
        <f t="shared" si="244"/>
        <v>#DIV/0!</v>
      </c>
      <c r="AG1990" s="105" t="e">
        <f>+VLOOKUP(I1990,'Código Licitaciones'!$M$7:$M$50,1,0)</f>
        <v>#N/A</v>
      </c>
      <c r="AH1990" s="105" t="e">
        <f>+VLOOKUP(J1990,'Código Licitaciones'!$N$7:$N$50,1,0)</f>
        <v>#N/A</v>
      </c>
      <c r="AI1990" s="105">
        <f t="shared" si="246"/>
        <v>0</v>
      </c>
      <c r="AJ1990" s="105">
        <f t="shared" si="246"/>
        <v>0</v>
      </c>
      <c r="AK1990" s="106" t="e">
        <f>+VLOOKUP(M1990,'Código Barras'!$C$3:$C$1694,1,0)</f>
        <v>#N/A</v>
      </c>
      <c r="AL1990" s="100">
        <f t="shared" si="248"/>
        <v>0</v>
      </c>
      <c r="AM1990" s="100">
        <f t="shared" si="248"/>
        <v>0</v>
      </c>
      <c r="AN1990" s="100">
        <f t="shared" si="248"/>
        <v>0</v>
      </c>
      <c r="AO1990" s="100">
        <f t="shared" si="247"/>
        <v>0</v>
      </c>
      <c r="AP1990" s="100">
        <f t="shared" si="247"/>
        <v>0</v>
      </c>
      <c r="AQ1990" s="100">
        <f t="shared" si="247"/>
        <v>0</v>
      </c>
      <c r="AR1990" s="100" t="e">
        <f>VLOOKUP(C1990&amp;E1990&amp;G1990&amp;I1990&amp;J1990,'Código Licitaciones'!$I$8:$I$6500,1,0)</f>
        <v>#N/A</v>
      </c>
    </row>
    <row r="1991" spans="24:44" ht="18" x14ac:dyDescent="0.35">
      <c r="X1991" s="92">
        <f t="shared" si="240"/>
        <v>9</v>
      </c>
      <c r="Z1991" s="100" t="e">
        <f t="shared" si="241"/>
        <v>#DIV/0!</v>
      </c>
      <c r="AA1991" s="105" t="e">
        <f>+VLOOKUP(C1991,'Código Licitaciones'!$J$7:$J$31,1,0)</f>
        <v>#N/A</v>
      </c>
      <c r="AB1991" s="105">
        <f t="shared" si="242"/>
        <v>0</v>
      </c>
      <c r="AC1991" s="105" t="e">
        <f>+VLOOKUP(E1991,'Código Licitaciones'!$K$7:$K$50,1,0)</f>
        <v>#N/A</v>
      </c>
      <c r="AD1991" s="105">
        <f t="shared" si="243"/>
        <v>0</v>
      </c>
      <c r="AE1991" s="105" t="e">
        <f>+VLOOKUP(G1991,'Código Licitaciones'!$L$7:$L$50,1,0)</f>
        <v>#N/A</v>
      </c>
      <c r="AF1991" s="100" t="e">
        <f t="shared" si="244"/>
        <v>#DIV/0!</v>
      </c>
      <c r="AG1991" s="105" t="e">
        <f>+VLOOKUP(I1991,'Código Licitaciones'!$M$7:$M$50,1,0)</f>
        <v>#N/A</v>
      </c>
      <c r="AH1991" s="105" t="e">
        <f>+VLOOKUP(J1991,'Código Licitaciones'!$N$7:$N$50,1,0)</f>
        <v>#N/A</v>
      </c>
      <c r="AI1991" s="105">
        <f t="shared" si="246"/>
        <v>0</v>
      </c>
      <c r="AJ1991" s="105">
        <f t="shared" si="246"/>
        <v>0</v>
      </c>
      <c r="AK1991" s="106" t="e">
        <f>+VLOOKUP(M1991,'Código Barras'!$C$3:$C$1694,1,0)</f>
        <v>#N/A</v>
      </c>
      <c r="AL1991" s="100">
        <f t="shared" si="248"/>
        <v>0</v>
      </c>
      <c r="AM1991" s="100">
        <f t="shared" si="248"/>
        <v>0</v>
      </c>
      <c r="AN1991" s="100">
        <f t="shared" si="248"/>
        <v>0</v>
      </c>
      <c r="AO1991" s="100">
        <f t="shared" si="247"/>
        <v>0</v>
      </c>
      <c r="AP1991" s="100">
        <f t="shared" si="247"/>
        <v>0</v>
      </c>
      <c r="AQ1991" s="100">
        <f t="shared" si="247"/>
        <v>0</v>
      </c>
      <c r="AR1991" s="100" t="e">
        <f>VLOOKUP(C1991&amp;E1991&amp;G1991&amp;I1991&amp;J1991,'Código Licitaciones'!$I$8:$I$6500,1,0)</f>
        <v>#N/A</v>
      </c>
    </row>
    <row r="1992" spans="24:44" ht="18" x14ac:dyDescent="0.35">
      <c r="X1992" s="92">
        <f t="shared" si="240"/>
        <v>9</v>
      </c>
      <c r="Z1992" s="100" t="e">
        <f t="shared" si="241"/>
        <v>#DIV/0!</v>
      </c>
      <c r="AA1992" s="105" t="e">
        <f>+VLOOKUP(C1992,'Código Licitaciones'!$J$7:$J$31,1,0)</f>
        <v>#N/A</v>
      </c>
      <c r="AB1992" s="105">
        <f t="shared" si="242"/>
        <v>0</v>
      </c>
      <c r="AC1992" s="105" t="e">
        <f>+VLOOKUP(E1992,'Código Licitaciones'!$K$7:$K$50,1,0)</f>
        <v>#N/A</v>
      </c>
      <c r="AD1992" s="105">
        <f t="shared" si="243"/>
        <v>0</v>
      </c>
      <c r="AE1992" s="105" t="e">
        <f>+VLOOKUP(G1992,'Código Licitaciones'!$L$7:$L$50,1,0)</f>
        <v>#N/A</v>
      </c>
      <c r="AF1992" s="100" t="e">
        <f t="shared" si="244"/>
        <v>#DIV/0!</v>
      </c>
      <c r="AG1992" s="105" t="e">
        <f>+VLOOKUP(I1992,'Código Licitaciones'!$M$7:$M$50,1,0)</f>
        <v>#N/A</v>
      </c>
      <c r="AH1992" s="105" t="e">
        <f>+VLOOKUP(J1992,'Código Licitaciones'!$N$7:$N$50,1,0)</f>
        <v>#N/A</v>
      </c>
      <c r="AI1992" s="105">
        <f t="shared" si="246"/>
        <v>0</v>
      </c>
      <c r="AJ1992" s="105">
        <f t="shared" si="246"/>
        <v>0</v>
      </c>
      <c r="AK1992" s="106" t="e">
        <f>+VLOOKUP(M1992,'Código Barras'!$C$3:$C$1694,1,0)</f>
        <v>#N/A</v>
      </c>
      <c r="AL1992" s="100">
        <f t="shared" si="248"/>
        <v>0</v>
      </c>
      <c r="AM1992" s="100">
        <f t="shared" si="248"/>
        <v>0</v>
      </c>
      <c r="AN1992" s="100">
        <f t="shared" si="248"/>
        <v>0</v>
      </c>
      <c r="AO1992" s="100">
        <f t="shared" si="247"/>
        <v>0</v>
      </c>
      <c r="AP1992" s="100">
        <f t="shared" si="247"/>
        <v>0</v>
      </c>
      <c r="AQ1992" s="100">
        <f t="shared" si="247"/>
        <v>0</v>
      </c>
      <c r="AR1992" s="100" t="e">
        <f>VLOOKUP(C1992&amp;E1992&amp;G1992&amp;I1992&amp;J1992,'Código Licitaciones'!$I$8:$I$6500,1,0)</f>
        <v>#N/A</v>
      </c>
    </row>
    <row r="1993" spans="24:44" ht="18" x14ac:dyDescent="0.35">
      <c r="X1993" s="92">
        <f t="shared" si="240"/>
        <v>9</v>
      </c>
      <c r="Z1993" s="100" t="e">
        <f t="shared" si="241"/>
        <v>#DIV/0!</v>
      </c>
      <c r="AA1993" s="105" t="e">
        <f>+VLOOKUP(C1993,'Código Licitaciones'!$J$7:$J$31,1,0)</f>
        <v>#N/A</v>
      </c>
      <c r="AB1993" s="105">
        <f t="shared" si="242"/>
        <v>0</v>
      </c>
      <c r="AC1993" s="105" t="e">
        <f>+VLOOKUP(E1993,'Código Licitaciones'!$K$7:$K$50,1,0)</f>
        <v>#N/A</v>
      </c>
      <c r="AD1993" s="105">
        <f t="shared" si="243"/>
        <v>0</v>
      </c>
      <c r="AE1993" s="105" t="e">
        <f>+VLOOKUP(G1993,'Código Licitaciones'!$L$7:$L$50,1,0)</f>
        <v>#N/A</v>
      </c>
      <c r="AF1993" s="100" t="e">
        <f t="shared" si="244"/>
        <v>#DIV/0!</v>
      </c>
      <c r="AG1993" s="105" t="e">
        <f>+VLOOKUP(I1993,'Código Licitaciones'!$M$7:$M$50,1,0)</f>
        <v>#N/A</v>
      </c>
      <c r="AH1993" s="105" t="e">
        <f>+VLOOKUP(J1993,'Código Licitaciones'!$N$7:$N$50,1,0)</f>
        <v>#N/A</v>
      </c>
      <c r="AI1993" s="105">
        <f t="shared" si="246"/>
        <v>0</v>
      </c>
      <c r="AJ1993" s="105">
        <f t="shared" si="246"/>
        <v>0</v>
      </c>
      <c r="AK1993" s="106" t="e">
        <f>+VLOOKUP(M1993,'Código Barras'!$C$3:$C$1694,1,0)</f>
        <v>#N/A</v>
      </c>
      <c r="AL1993" s="100">
        <f t="shared" si="248"/>
        <v>0</v>
      </c>
      <c r="AM1993" s="100">
        <f t="shared" si="248"/>
        <v>0</v>
      </c>
      <c r="AN1993" s="100">
        <f t="shared" si="248"/>
        <v>0</v>
      </c>
      <c r="AO1993" s="100">
        <f t="shared" si="247"/>
        <v>0</v>
      </c>
      <c r="AP1993" s="100">
        <f t="shared" si="247"/>
        <v>0</v>
      </c>
      <c r="AQ1993" s="100">
        <f t="shared" si="247"/>
        <v>0</v>
      </c>
      <c r="AR1993" s="100" t="e">
        <f>VLOOKUP(C1993&amp;E1993&amp;G1993&amp;I1993&amp;J1993,'Código Licitaciones'!$I$8:$I$6500,1,0)</f>
        <v>#N/A</v>
      </c>
    </row>
    <row r="1994" spans="24:44" ht="18" x14ac:dyDescent="0.35">
      <c r="X1994" s="92">
        <f t="shared" ref="X1994:X2057" si="249">SUMPRODUCT(--(ISERROR(Z1994:BN1994)))</f>
        <v>9</v>
      </c>
      <c r="Z1994" s="100" t="e">
        <f t="shared" ref="Z1994:Z2057" si="250">IF(ISNUMBER(B1994),B1994,1/0)</f>
        <v>#DIV/0!</v>
      </c>
      <c r="AA1994" s="105" t="e">
        <f>+VLOOKUP(C1994,'Código Licitaciones'!$J$7:$J$31,1,0)</f>
        <v>#N/A</v>
      </c>
      <c r="AB1994" s="105">
        <f t="shared" ref="AB1994:AB2057" si="251">+D1994</f>
        <v>0</v>
      </c>
      <c r="AC1994" s="105" t="e">
        <f>+VLOOKUP(E1994,'Código Licitaciones'!$K$7:$K$50,1,0)</f>
        <v>#N/A</v>
      </c>
      <c r="AD1994" s="105">
        <f t="shared" ref="AD1994:AD2057" si="252">+F1994</f>
        <v>0</v>
      </c>
      <c r="AE1994" s="105" t="e">
        <f>+VLOOKUP(G1994,'Código Licitaciones'!$L$7:$L$50,1,0)</f>
        <v>#N/A</v>
      </c>
      <c r="AF1994" s="100" t="e">
        <f t="shared" ref="AF1994:AF2057" si="253">IF(ISNUMBER(H1994),H1994,1/0)</f>
        <v>#DIV/0!</v>
      </c>
      <c r="AG1994" s="105" t="e">
        <f>+VLOOKUP(I1994,'Código Licitaciones'!$M$7:$M$50,1,0)</f>
        <v>#N/A</v>
      </c>
      <c r="AH1994" s="105" t="e">
        <f>+VLOOKUP(J1994,'Código Licitaciones'!$N$7:$N$50,1,0)</f>
        <v>#N/A</v>
      </c>
      <c r="AI1994" s="105">
        <f t="shared" si="246"/>
        <v>0</v>
      </c>
      <c r="AJ1994" s="105">
        <f t="shared" si="246"/>
        <v>0</v>
      </c>
      <c r="AK1994" s="106" t="e">
        <f>+VLOOKUP(M1994,'Código Barras'!$C$3:$C$1694,1,0)</f>
        <v>#N/A</v>
      </c>
      <c r="AL1994" s="100">
        <f t="shared" si="248"/>
        <v>0</v>
      </c>
      <c r="AM1994" s="100">
        <f t="shared" si="248"/>
        <v>0</v>
      </c>
      <c r="AN1994" s="100">
        <f t="shared" si="248"/>
        <v>0</v>
      </c>
      <c r="AO1994" s="100">
        <f t="shared" si="247"/>
        <v>0</v>
      </c>
      <c r="AP1994" s="100">
        <f t="shared" si="247"/>
        <v>0</v>
      </c>
      <c r="AQ1994" s="100">
        <f t="shared" si="247"/>
        <v>0</v>
      </c>
      <c r="AR1994" s="100" t="e">
        <f>VLOOKUP(C1994&amp;E1994&amp;G1994&amp;I1994&amp;J1994,'Código Licitaciones'!$I$8:$I$6500,1,0)</f>
        <v>#N/A</v>
      </c>
    </row>
    <row r="1995" spans="24:44" ht="18" x14ac:dyDescent="0.35">
      <c r="X1995" s="92">
        <f t="shared" si="249"/>
        <v>9</v>
      </c>
      <c r="Z1995" s="100" t="e">
        <f t="shared" si="250"/>
        <v>#DIV/0!</v>
      </c>
      <c r="AA1995" s="105" t="e">
        <f>+VLOOKUP(C1995,'Código Licitaciones'!$J$7:$J$31,1,0)</f>
        <v>#N/A</v>
      </c>
      <c r="AB1995" s="105">
        <f t="shared" si="251"/>
        <v>0</v>
      </c>
      <c r="AC1995" s="105" t="e">
        <f>+VLOOKUP(E1995,'Código Licitaciones'!$K$7:$K$50,1,0)</f>
        <v>#N/A</v>
      </c>
      <c r="AD1995" s="105">
        <f t="shared" si="252"/>
        <v>0</v>
      </c>
      <c r="AE1995" s="105" t="e">
        <f>+VLOOKUP(G1995,'Código Licitaciones'!$L$7:$L$50,1,0)</f>
        <v>#N/A</v>
      </c>
      <c r="AF1995" s="100" t="e">
        <f t="shared" si="253"/>
        <v>#DIV/0!</v>
      </c>
      <c r="AG1995" s="105" t="e">
        <f>+VLOOKUP(I1995,'Código Licitaciones'!$M$7:$M$50,1,0)</f>
        <v>#N/A</v>
      </c>
      <c r="AH1995" s="105" t="e">
        <f>+VLOOKUP(J1995,'Código Licitaciones'!$N$7:$N$50,1,0)</f>
        <v>#N/A</v>
      </c>
      <c r="AI1995" s="105">
        <f t="shared" si="246"/>
        <v>0</v>
      </c>
      <c r="AJ1995" s="105">
        <f t="shared" si="246"/>
        <v>0</v>
      </c>
      <c r="AK1995" s="106" t="e">
        <f>+VLOOKUP(M1995,'Código Barras'!$C$3:$C$1694,1,0)</f>
        <v>#N/A</v>
      </c>
      <c r="AL1995" s="100">
        <f t="shared" si="248"/>
        <v>0</v>
      </c>
      <c r="AM1995" s="100">
        <f t="shared" si="248"/>
        <v>0</v>
      </c>
      <c r="AN1995" s="100">
        <f t="shared" si="248"/>
        <v>0</v>
      </c>
      <c r="AO1995" s="100">
        <f t="shared" si="247"/>
        <v>0</v>
      </c>
      <c r="AP1995" s="100">
        <f t="shared" si="247"/>
        <v>0</v>
      </c>
      <c r="AQ1995" s="100">
        <f t="shared" si="247"/>
        <v>0</v>
      </c>
      <c r="AR1995" s="100" t="e">
        <f>VLOOKUP(C1995&amp;E1995&amp;G1995&amp;I1995&amp;J1995,'Código Licitaciones'!$I$8:$I$6500,1,0)</f>
        <v>#N/A</v>
      </c>
    </row>
    <row r="1996" spans="24:44" ht="18" x14ac:dyDescent="0.35">
      <c r="X1996" s="92">
        <f t="shared" si="249"/>
        <v>9</v>
      </c>
      <c r="Z1996" s="100" t="e">
        <f t="shared" si="250"/>
        <v>#DIV/0!</v>
      </c>
      <c r="AA1996" s="105" t="e">
        <f>+VLOOKUP(C1996,'Código Licitaciones'!$J$7:$J$31,1,0)</f>
        <v>#N/A</v>
      </c>
      <c r="AB1996" s="105">
        <f t="shared" si="251"/>
        <v>0</v>
      </c>
      <c r="AC1996" s="105" t="e">
        <f>+VLOOKUP(E1996,'Código Licitaciones'!$K$7:$K$50,1,0)</f>
        <v>#N/A</v>
      </c>
      <c r="AD1996" s="105">
        <f t="shared" si="252"/>
        <v>0</v>
      </c>
      <c r="AE1996" s="105" t="e">
        <f>+VLOOKUP(G1996,'Código Licitaciones'!$L$7:$L$50,1,0)</f>
        <v>#N/A</v>
      </c>
      <c r="AF1996" s="100" t="e">
        <f t="shared" si="253"/>
        <v>#DIV/0!</v>
      </c>
      <c r="AG1996" s="105" t="e">
        <f>+VLOOKUP(I1996,'Código Licitaciones'!$M$7:$M$50,1,0)</f>
        <v>#N/A</v>
      </c>
      <c r="AH1996" s="105" t="e">
        <f>+VLOOKUP(J1996,'Código Licitaciones'!$N$7:$N$50,1,0)</f>
        <v>#N/A</v>
      </c>
      <c r="AI1996" s="105">
        <f t="shared" si="246"/>
        <v>0</v>
      </c>
      <c r="AJ1996" s="105">
        <f t="shared" si="246"/>
        <v>0</v>
      </c>
      <c r="AK1996" s="106" t="e">
        <f>+VLOOKUP(M1996,'Código Barras'!$C$3:$C$1694,1,0)</f>
        <v>#N/A</v>
      </c>
      <c r="AL1996" s="100">
        <f t="shared" si="248"/>
        <v>0</v>
      </c>
      <c r="AM1996" s="100">
        <f t="shared" si="248"/>
        <v>0</v>
      </c>
      <c r="AN1996" s="100">
        <f t="shared" si="248"/>
        <v>0</v>
      </c>
      <c r="AO1996" s="100">
        <f t="shared" si="247"/>
        <v>0</v>
      </c>
      <c r="AP1996" s="100">
        <f t="shared" si="247"/>
        <v>0</v>
      </c>
      <c r="AQ1996" s="100">
        <f t="shared" si="247"/>
        <v>0</v>
      </c>
      <c r="AR1996" s="100" t="e">
        <f>VLOOKUP(C1996&amp;E1996&amp;G1996&amp;I1996&amp;J1996,'Código Licitaciones'!$I$8:$I$6500,1,0)</f>
        <v>#N/A</v>
      </c>
    </row>
    <row r="1997" spans="24:44" ht="18" x14ac:dyDescent="0.35">
      <c r="X1997" s="92">
        <f t="shared" si="249"/>
        <v>9</v>
      </c>
      <c r="Z1997" s="100" t="e">
        <f t="shared" si="250"/>
        <v>#DIV/0!</v>
      </c>
      <c r="AA1997" s="105" t="e">
        <f>+VLOOKUP(C1997,'Código Licitaciones'!$J$7:$J$31,1,0)</f>
        <v>#N/A</v>
      </c>
      <c r="AB1997" s="105">
        <f t="shared" si="251"/>
        <v>0</v>
      </c>
      <c r="AC1997" s="105" t="e">
        <f>+VLOOKUP(E1997,'Código Licitaciones'!$K$7:$K$50,1,0)</f>
        <v>#N/A</v>
      </c>
      <c r="AD1997" s="105">
        <f t="shared" si="252"/>
        <v>0</v>
      </c>
      <c r="AE1997" s="105" t="e">
        <f>+VLOOKUP(G1997,'Código Licitaciones'!$L$7:$L$50,1,0)</f>
        <v>#N/A</v>
      </c>
      <c r="AF1997" s="100" t="e">
        <f t="shared" si="253"/>
        <v>#DIV/0!</v>
      </c>
      <c r="AG1997" s="105" t="e">
        <f>+VLOOKUP(I1997,'Código Licitaciones'!$M$7:$M$50,1,0)</f>
        <v>#N/A</v>
      </c>
      <c r="AH1997" s="105" t="e">
        <f>+VLOOKUP(J1997,'Código Licitaciones'!$N$7:$N$50,1,0)</f>
        <v>#N/A</v>
      </c>
      <c r="AI1997" s="105">
        <f t="shared" si="246"/>
        <v>0</v>
      </c>
      <c r="AJ1997" s="105">
        <f t="shared" si="246"/>
        <v>0</v>
      </c>
      <c r="AK1997" s="106" t="e">
        <f>+VLOOKUP(M1997,'Código Barras'!$C$3:$C$1694,1,0)</f>
        <v>#N/A</v>
      </c>
      <c r="AL1997" s="100">
        <f t="shared" si="248"/>
        <v>0</v>
      </c>
      <c r="AM1997" s="100">
        <f t="shared" si="248"/>
        <v>0</v>
      </c>
      <c r="AN1997" s="100">
        <f t="shared" si="248"/>
        <v>0</v>
      </c>
      <c r="AO1997" s="100">
        <f t="shared" si="247"/>
        <v>0</v>
      </c>
      <c r="AP1997" s="100">
        <f t="shared" si="247"/>
        <v>0</v>
      </c>
      <c r="AQ1997" s="100">
        <f t="shared" si="247"/>
        <v>0</v>
      </c>
      <c r="AR1997" s="100" t="e">
        <f>VLOOKUP(C1997&amp;E1997&amp;G1997&amp;I1997&amp;J1997,'Código Licitaciones'!$I$8:$I$6500,1,0)</f>
        <v>#N/A</v>
      </c>
    </row>
    <row r="1998" spans="24:44" ht="18" x14ac:dyDescent="0.35">
      <c r="X1998" s="92">
        <f t="shared" si="249"/>
        <v>9</v>
      </c>
      <c r="Z1998" s="100" t="e">
        <f t="shared" si="250"/>
        <v>#DIV/0!</v>
      </c>
      <c r="AA1998" s="105" t="e">
        <f>+VLOOKUP(C1998,'Código Licitaciones'!$J$7:$J$31,1,0)</f>
        <v>#N/A</v>
      </c>
      <c r="AB1998" s="105">
        <f t="shared" si="251"/>
        <v>0</v>
      </c>
      <c r="AC1998" s="105" t="e">
        <f>+VLOOKUP(E1998,'Código Licitaciones'!$K$7:$K$50,1,0)</f>
        <v>#N/A</v>
      </c>
      <c r="AD1998" s="105">
        <f t="shared" si="252"/>
        <v>0</v>
      </c>
      <c r="AE1998" s="105" t="e">
        <f>+VLOOKUP(G1998,'Código Licitaciones'!$L$7:$L$50,1,0)</f>
        <v>#N/A</v>
      </c>
      <c r="AF1998" s="100" t="e">
        <f t="shared" si="253"/>
        <v>#DIV/0!</v>
      </c>
      <c r="AG1998" s="105" t="e">
        <f>+VLOOKUP(I1998,'Código Licitaciones'!$M$7:$M$50,1,0)</f>
        <v>#N/A</v>
      </c>
      <c r="AH1998" s="105" t="e">
        <f>+VLOOKUP(J1998,'Código Licitaciones'!$N$7:$N$50,1,0)</f>
        <v>#N/A</v>
      </c>
      <c r="AI1998" s="105">
        <f t="shared" si="246"/>
        <v>0</v>
      </c>
      <c r="AJ1998" s="105">
        <f t="shared" si="246"/>
        <v>0</v>
      </c>
      <c r="AK1998" s="106" t="e">
        <f>+VLOOKUP(M1998,'Código Barras'!$C$3:$C$1694,1,0)</f>
        <v>#N/A</v>
      </c>
      <c r="AL1998" s="100">
        <f t="shared" si="248"/>
        <v>0</v>
      </c>
      <c r="AM1998" s="100">
        <f t="shared" si="248"/>
        <v>0</v>
      </c>
      <c r="AN1998" s="100">
        <f t="shared" si="248"/>
        <v>0</v>
      </c>
      <c r="AO1998" s="100">
        <f t="shared" si="247"/>
        <v>0</v>
      </c>
      <c r="AP1998" s="100">
        <f t="shared" si="247"/>
        <v>0</v>
      </c>
      <c r="AQ1998" s="100">
        <f t="shared" si="247"/>
        <v>0</v>
      </c>
      <c r="AR1998" s="100" t="e">
        <f>VLOOKUP(C1998&amp;E1998&amp;G1998&amp;I1998&amp;J1998,'Código Licitaciones'!$I$8:$I$6500,1,0)</f>
        <v>#N/A</v>
      </c>
    </row>
    <row r="1999" spans="24:44" ht="18" x14ac:dyDescent="0.35">
      <c r="X1999" s="92">
        <f t="shared" si="249"/>
        <v>9</v>
      </c>
      <c r="Z1999" s="100" t="e">
        <f t="shared" si="250"/>
        <v>#DIV/0!</v>
      </c>
      <c r="AA1999" s="105" t="e">
        <f>+VLOOKUP(C1999,'Código Licitaciones'!$J$7:$J$31,1,0)</f>
        <v>#N/A</v>
      </c>
      <c r="AB1999" s="105">
        <f t="shared" si="251"/>
        <v>0</v>
      </c>
      <c r="AC1999" s="105" t="e">
        <f>+VLOOKUP(E1999,'Código Licitaciones'!$K$7:$K$50,1,0)</f>
        <v>#N/A</v>
      </c>
      <c r="AD1999" s="105">
        <f t="shared" si="252"/>
        <v>0</v>
      </c>
      <c r="AE1999" s="105" t="e">
        <f>+VLOOKUP(G1999,'Código Licitaciones'!$L$7:$L$50,1,0)</f>
        <v>#N/A</v>
      </c>
      <c r="AF1999" s="100" t="e">
        <f t="shared" si="253"/>
        <v>#DIV/0!</v>
      </c>
      <c r="AG1999" s="105" t="e">
        <f>+VLOOKUP(I1999,'Código Licitaciones'!$M$7:$M$50,1,0)</f>
        <v>#N/A</v>
      </c>
      <c r="AH1999" s="105" t="e">
        <f>+VLOOKUP(J1999,'Código Licitaciones'!$N$7:$N$50,1,0)</f>
        <v>#N/A</v>
      </c>
      <c r="AI1999" s="105">
        <f t="shared" si="246"/>
        <v>0</v>
      </c>
      <c r="AJ1999" s="105">
        <f t="shared" si="246"/>
        <v>0</v>
      </c>
      <c r="AK1999" s="106" t="e">
        <f>+VLOOKUP(M1999,'Código Barras'!$C$3:$C$1694,1,0)</f>
        <v>#N/A</v>
      </c>
      <c r="AL1999" s="100">
        <f t="shared" si="248"/>
        <v>0</v>
      </c>
      <c r="AM1999" s="100">
        <f t="shared" si="248"/>
        <v>0</v>
      </c>
      <c r="AN1999" s="100">
        <f t="shared" si="248"/>
        <v>0</v>
      </c>
      <c r="AO1999" s="100">
        <f t="shared" si="247"/>
        <v>0</v>
      </c>
      <c r="AP1999" s="100">
        <f t="shared" si="247"/>
        <v>0</v>
      </c>
      <c r="AQ1999" s="100">
        <f t="shared" si="247"/>
        <v>0</v>
      </c>
      <c r="AR1999" s="100" t="e">
        <f>VLOOKUP(C1999&amp;E1999&amp;G1999&amp;I1999&amp;J1999,'Código Licitaciones'!$I$8:$I$6500,1,0)</f>
        <v>#N/A</v>
      </c>
    </row>
    <row r="2000" spans="24:44" ht="18" x14ac:dyDescent="0.35">
      <c r="X2000" s="92">
        <f t="shared" si="249"/>
        <v>9</v>
      </c>
      <c r="Z2000" s="100" t="e">
        <f t="shared" si="250"/>
        <v>#DIV/0!</v>
      </c>
      <c r="AA2000" s="105" t="e">
        <f>+VLOOKUP(C2000,'Código Licitaciones'!$J$7:$J$31,1,0)</f>
        <v>#N/A</v>
      </c>
      <c r="AB2000" s="105">
        <f t="shared" si="251"/>
        <v>0</v>
      </c>
      <c r="AC2000" s="105" t="e">
        <f>+VLOOKUP(E2000,'Código Licitaciones'!$K$7:$K$50,1,0)</f>
        <v>#N/A</v>
      </c>
      <c r="AD2000" s="105">
        <f t="shared" si="252"/>
        <v>0</v>
      </c>
      <c r="AE2000" s="105" t="e">
        <f>+VLOOKUP(G2000,'Código Licitaciones'!$L$7:$L$50,1,0)</f>
        <v>#N/A</v>
      </c>
      <c r="AF2000" s="100" t="e">
        <f t="shared" si="253"/>
        <v>#DIV/0!</v>
      </c>
      <c r="AG2000" s="105" t="e">
        <f>+VLOOKUP(I2000,'Código Licitaciones'!$M$7:$M$50,1,0)</f>
        <v>#N/A</v>
      </c>
      <c r="AH2000" s="105" t="e">
        <f>+VLOOKUP(J2000,'Código Licitaciones'!$N$7:$N$50,1,0)</f>
        <v>#N/A</v>
      </c>
      <c r="AI2000" s="105">
        <f t="shared" si="246"/>
        <v>0</v>
      </c>
      <c r="AJ2000" s="105">
        <f t="shared" si="246"/>
        <v>0</v>
      </c>
      <c r="AK2000" s="106" t="e">
        <f>+VLOOKUP(M2000,'Código Barras'!$C$3:$C$1694,1,0)</f>
        <v>#N/A</v>
      </c>
      <c r="AL2000" s="100">
        <f t="shared" si="248"/>
        <v>0</v>
      </c>
      <c r="AM2000" s="100">
        <f t="shared" si="248"/>
        <v>0</v>
      </c>
      <c r="AN2000" s="100">
        <f t="shared" si="248"/>
        <v>0</v>
      </c>
      <c r="AO2000" s="100">
        <f t="shared" si="247"/>
        <v>0</v>
      </c>
      <c r="AP2000" s="100">
        <f t="shared" si="247"/>
        <v>0</v>
      </c>
      <c r="AQ2000" s="100">
        <f t="shared" si="247"/>
        <v>0</v>
      </c>
      <c r="AR2000" s="100" t="e">
        <f>VLOOKUP(C2000&amp;E2000&amp;G2000&amp;I2000&amp;J2000,'Código Licitaciones'!$I$8:$I$6500,1,0)</f>
        <v>#N/A</v>
      </c>
    </row>
    <row r="2001" spans="24:44" ht="18" x14ac:dyDescent="0.35">
      <c r="X2001" s="92">
        <f t="shared" si="249"/>
        <v>9</v>
      </c>
      <c r="Z2001" s="100" t="e">
        <f t="shared" si="250"/>
        <v>#DIV/0!</v>
      </c>
      <c r="AA2001" s="105" t="e">
        <f>+VLOOKUP(C2001,'Código Licitaciones'!$J$7:$J$31,1,0)</f>
        <v>#N/A</v>
      </c>
      <c r="AB2001" s="105">
        <f t="shared" si="251"/>
        <v>0</v>
      </c>
      <c r="AC2001" s="105" t="e">
        <f>+VLOOKUP(E2001,'Código Licitaciones'!$K$7:$K$50,1,0)</f>
        <v>#N/A</v>
      </c>
      <c r="AD2001" s="105">
        <f t="shared" si="252"/>
        <v>0</v>
      </c>
      <c r="AE2001" s="105" t="e">
        <f>+VLOOKUP(G2001,'Código Licitaciones'!$L$7:$L$50,1,0)</f>
        <v>#N/A</v>
      </c>
      <c r="AF2001" s="100" t="e">
        <f t="shared" si="253"/>
        <v>#DIV/0!</v>
      </c>
      <c r="AG2001" s="105" t="e">
        <f>+VLOOKUP(I2001,'Código Licitaciones'!$M$7:$M$50,1,0)</f>
        <v>#N/A</v>
      </c>
      <c r="AH2001" s="105" t="e">
        <f>+VLOOKUP(J2001,'Código Licitaciones'!$N$7:$N$50,1,0)</f>
        <v>#N/A</v>
      </c>
      <c r="AI2001" s="105">
        <f t="shared" si="246"/>
        <v>0</v>
      </c>
      <c r="AJ2001" s="105">
        <f t="shared" si="246"/>
        <v>0</v>
      </c>
      <c r="AK2001" s="106" t="e">
        <f>+VLOOKUP(M2001,'Código Barras'!$C$3:$C$1694,1,0)</f>
        <v>#N/A</v>
      </c>
      <c r="AL2001" s="100">
        <f t="shared" si="248"/>
        <v>0</v>
      </c>
      <c r="AM2001" s="100">
        <f t="shared" si="248"/>
        <v>0</v>
      </c>
      <c r="AN2001" s="100">
        <f t="shared" si="248"/>
        <v>0</v>
      </c>
      <c r="AO2001" s="100">
        <f t="shared" si="247"/>
        <v>0</v>
      </c>
      <c r="AP2001" s="100">
        <f t="shared" si="247"/>
        <v>0</v>
      </c>
      <c r="AQ2001" s="100">
        <f t="shared" si="247"/>
        <v>0</v>
      </c>
      <c r="AR2001" s="100" t="e">
        <f>VLOOKUP(C2001&amp;E2001&amp;G2001&amp;I2001&amp;J2001,'Código Licitaciones'!$I$8:$I$6500,1,0)</f>
        <v>#N/A</v>
      </c>
    </row>
    <row r="2002" spans="24:44" ht="18" x14ac:dyDescent="0.35">
      <c r="X2002" s="92">
        <f t="shared" si="249"/>
        <v>9</v>
      </c>
      <c r="Z2002" s="100" t="e">
        <f t="shared" si="250"/>
        <v>#DIV/0!</v>
      </c>
      <c r="AA2002" s="105" t="e">
        <f>+VLOOKUP(C2002,'Código Licitaciones'!$J$7:$J$31,1,0)</f>
        <v>#N/A</v>
      </c>
      <c r="AB2002" s="105">
        <f t="shared" si="251"/>
        <v>0</v>
      </c>
      <c r="AC2002" s="105" t="e">
        <f>+VLOOKUP(E2002,'Código Licitaciones'!$K$7:$K$50,1,0)</f>
        <v>#N/A</v>
      </c>
      <c r="AD2002" s="105">
        <f t="shared" si="252"/>
        <v>0</v>
      </c>
      <c r="AE2002" s="105" t="e">
        <f>+VLOOKUP(G2002,'Código Licitaciones'!$L$7:$L$50,1,0)</f>
        <v>#N/A</v>
      </c>
      <c r="AF2002" s="100" t="e">
        <f t="shared" si="253"/>
        <v>#DIV/0!</v>
      </c>
      <c r="AG2002" s="105" t="e">
        <f>+VLOOKUP(I2002,'Código Licitaciones'!$M$7:$M$50,1,0)</f>
        <v>#N/A</v>
      </c>
      <c r="AH2002" s="105" t="e">
        <f>+VLOOKUP(J2002,'Código Licitaciones'!$N$7:$N$50,1,0)</f>
        <v>#N/A</v>
      </c>
      <c r="AI2002" s="105">
        <f t="shared" si="246"/>
        <v>0</v>
      </c>
      <c r="AJ2002" s="105">
        <f t="shared" si="246"/>
        <v>0</v>
      </c>
      <c r="AK2002" s="106" t="e">
        <f>+VLOOKUP(M2002,'Código Barras'!$C$3:$C$1694,1,0)</f>
        <v>#N/A</v>
      </c>
      <c r="AL2002" s="100">
        <f t="shared" si="248"/>
        <v>0</v>
      </c>
      <c r="AM2002" s="100">
        <f t="shared" si="248"/>
        <v>0</v>
      </c>
      <c r="AN2002" s="100">
        <f t="shared" si="248"/>
        <v>0</v>
      </c>
      <c r="AO2002" s="100">
        <f t="shared" si="247"/>
        <v>0</v>
      </c>
      <c r="AP2002" s="100">
        <f t="shared" si="247"/>
        <v>0</v>
      </c>
      <c r="AQ2002" s="100">
        <f t="shared" si="247"/>
        <v>0</v>
      </c>
      <c r="AR2002" s="100" t="e">
        <f>VLOOKUP(C2002&amp;E2002&amp;G2002&amp;I2002&amp;J2002,'Código Licitaciones'!$I$8:$I$6500,1,0)</f>
        <v>#N/A</v>
      </c>
    </row>
    <row r="2003" spans="24:44" ht="18" x14ac:dyDescent="0.35">
      <c r="X2003" s="92">
        <f t="shared" si="249"/>
        <v>9</v>
      </c>
      <c r="Z2003" s="100" t="e">
        <f t="shared" si="250"/>
        <v>#DIV/0!</v>
      </c>
      <c r="AA2003" s="105" t="e">
        <f>+VLOOKUP(C2003,'Código Licitaciones'!$J$7:$J$31,1,0)</f>
        <v>#N/A</v>
      </c>
      <c r="AB2003" s="105">
        <f t="shared" si="251"/>
        <v>0</v>
      </c>
      <c r="AC2003" s="105" t="e">
        <f>+VLOOKUP(E2003,'Código Licitaciones'!$K$7:$K$50,1,0)</f>
        <v>#N/A</v>
      </c>
      <c r="AD2003" s="105">
        <f t="shared" si="252"/>
        <v>0</v>
      </c>
      <c r="AE2003" s="105" t="e">
        <f>+VLOOKUP(G2003,'Código Licitaciones'!$L$7:$L$50,1,0)</f>
        <v>#N/A</v>
      </c>
      <c r="AF2003" s="100" t="e">
        <f t="shared" si="253"/>
        <v>#DIV/0!</v>
      </c>
      <c r="AG2003" s="105" t="e">
        <f>+VLOOKUP(I2003,'Código Licitaciones'!$M$7:$M$50,1,0)</f>
        <v>#N/A</v>
      </c>
      <c r="AH2003" s="105" t="e">
        <f>+VLOOKUP(J2003,'Código Licitaciones'!$N$7:$N$50,1,0)</f>
        <v>#N/A</v>
      </c>
      <c r="AI2003" s="105">
        <f t="shared" si="246"/>
        <v>0</v>
      </c>
      <c r="AJ2003" s="105">
        <f t="shared" si="246"/>
        <v>0</v>
      </c>
      <c r="AK2003" s="106" t="e">
        <f>+VLOOKUP(M2003,'Código Barras'!$C$3:$C$1694,1,0)</f>
        <v>#N/A</v>
      </c>
      <c r="AL2003" s="100">
        <f t="shared" si="248"/>
        <v>0</v>
      </c>
      <c r="AM2003" s="100">
        <f t="shared" si="248"/>
        <v>0</v>
      </c>
      <c r="AN2003" s="100">
        <f t="shared" si="248"/>
        <v>0</v>
      </c>
      <c r="AO2003" s="100">
        <f t="shared" si="247"/>
        <v>0</v>
      </c>
      <c r="AP2003" s="100">
        <f t="shared" si="247"/>
        <v>0</v>
      </c>
      <c r="AQ2003" s="100">
        <f t="shared" si="247"/>
        <v>0</v>
      </c>
      <c r="AR2003" s="100" t="e">
        <f>VLOOKUP(C2003&amp;E2003&amp;G2003&amp;I2003&amp;J2003,'Código Licitaciones'!$I$8:$I$6500,1,0)</f>
        <v>#N/A</v>
      </c>
    </row>
    <row r="2004" spans="24:44" ht="18" x14ac:dyDescent="0.35">
      <c r="X2004" s="92">
        <f t="shared" si="249"/>
        <v>9</v>
      </c>
      <c r="Z2004" s="100" t="e">
        <f t="shared" si="250"/>
        <v>#DIV/0!</v>
      </c>
      <c r="AA2004" s="105" t="e">
        <f>+VLOOKUP(C2004,'Código Licitaciones'!$J$7:$J$31,1,0)</f>
        <v>#N/A</v>
      </c>
      <c r="AB2004" s="105">
        <f t="shared" si="251"/>
        <v>0</v>
      </c>
      <c r="AC2004" s="105" t="e">
        <f>+VLOOKUP(E2004,'Código Licitaciones'!$K$7:$K$50,1,0)</f>
        <v>#N/A</v>
      </c>
      <c r="AD2004" s="105">
        <f t="shared" si="252"/>
        <v>0</v>
      </c>
      <c r="AE2004" s="105" t="e">
        <f>+VLOOKUP(G2004,'Código Licitaciones'!$L$7:$L$50,1,0)</f>
        <v>#N/A</v>
      </c>
      <c r="AF2004" s="100" t="e">
        <f t="shared" si="253"/>
        <v>#DIV/0!</v>
      </c>
      <c r="AG2004" s="105" t="e">
        <f>+VLOOKUP(I2004,'Código Licitaciones'!$M$7:$M$50,1,0)</f>
        <v>#N/A</v>
      </c>
      <c r="AH2004" s="105" t="e">
        <f>+VLOOKUP(J2004,'Código Licitaciones'!$N$7:$N$50,1,0)</f>
        <v>#N/A</v>
      </c>
      <c r="AI2004" s="105">
        <f t="shared" si="246"/>
        <v>0</v>
      </c>
      <c r="AJ2004" s="105">
        <f t="shared" si="246"/>
        <v>0</v>
      </c>
      <c r="AK2004" s="106" t="e">
        <f>+VLOOKUP(M2004,'Código Barras'!$C$3:$C$1694,1,0)</f>
        <v>#N/A</v>
      </c>
      <c r="AL2004" s="100">
        <f t="shared" si="248"/>
        <v>0</v>
      </c>
      <c r="AM2004" s="100">
        <f t="shared" si="248"/>
        <v>0</v>
      </c>
      <c r="AN2004" s="100">
        <f t="shared" si="248"/>
        <v>0</v>
      </c>
      <c r="AO2004" s="100">
        <f t="shared" si="247"/>
        <v>0</v>
      </c>
      <c r="AP2004" s="100">
        <f t="shared" si="247"/>
        <v>0</v>
      </c>
      <c r="AQ2004" s="100">
        <f t="shared" si="247"/>
        <v>0</v>
      </c>
      <c r="AR2004" s="100" t="e">
        <f>VLOOKUP(C2004&amp;E2004&amp;G2004&amp;I2004&amp;J2004,'Código Licitaciones'!$I$8:$I$6500,1,0)</f>
        <v>#N/A</v>
      </c>
    </row>
    <row r="2005" spans="24:44" ht="18" x14ac:dyDescent="0.35">
      <c r="X2005" s="92">
        <f t="shared" si="249"/>
        <v>9</v>
      </c>
      <c r="Z2005" s="100" t="e">
        <f t="shared" si="250"/>
        <v>#DIV/0!</v>
      </c>
      <c r="AA2005" s="105" t="e">
        <f>+VLOOKUP(C2005,'Código Licitaciones'!$J$7:$J$31,1,0)</f>
        <v>#N/A</v>
      </c>
      <c r="AB2005" s="105">
        <f t="shared" si="251"/>
        <v>0</v>
      </c>
      <c r="AC2005" s="105" t="e">
        <f>+VLOOKUP(E2005,'Código Licitaciones'!$K$7:$K$50,1,0)</f>
        <v>#N/A</v>
      </c>
      <c r="AD2005" s="105">
        <f t="shared" si="252"/>
        <v>0</v>
      </c>
      <c r="AE2005" s="105" t="e">
        <f>+VLOOKUP(G2005,'Código Licitaciones'!$L$7:$L$50,1,0)</f>
        <v>#N/A</v>
      </c>
      <c r="AF2005" s="100" t="e">
        <f t="shared" si="253"/>
        <v>#DIV/0!</v>
      </c>
      <c r="AG2005" s="105" t="e">
        <f>+VLOOKUP(I2005,'Código Licitaciones'!$M$7:$M$50,1,0)</f>
        <v>#N/A</v>
      </c>
      <c r="AH2005" s="105" t="e">
        <f>+VLOOKUP(J2005,'Código Licitaciones'!$N$7:$N$50,1,0)</f>
        <v>#N/A</v>
      </c>
      <c r="AI2005" s="105">
        <f t="shared" si="246"/>
        <v>0</v>
      </c>
      <c r="AJ2005" s="105">
        <f t="shared" si="246"/>
        <v>0</v>
      </c>
      <c r="AK2005" s="106" t="e">
        <f>+VLOOKUP(M2005,'Código Barras'!$C$3:$C$1694,1,0)</f>
        <v>#N/A</v>
      </c>
      <c r="AL2005" s="100">
        <f t="shared" si="248"/>
        <v>0</v>
      </c>
      <c r="AM2005" s="100">
        <f t="shared" si="248"/>
        <v>0</v>
      </c>
      <c r="AN2005" s="100">
        <f t="shared" si="248"/>
        <v>0</v>
      </c>
      <c r="AO2005" s="100">
        <f t="shared" si="247"/>
        <v>0</v>
      </c>
      <c r="AP2005" s="100">
        <f t="shared" si="247"/>
        <v>0</v>
      </c>
      <c r="AQ2005" s="100">
        <f t="shared" si="247"/>
        <v>0</v>
      </c>
      <c r="AR2005" s="100" t="e">
        <f>VLOOKUP(C2005&amp;E2005&amp;G2005&amp;I2005&amp;J2005,'Código Licitaciones'!$I$8:$I$6500,1,0)</f>
        <v>#N/A</v>
      </c>
    </row>
    <row r="2006" spans="24:44" ht="18" x14ac:dyDescent="0.35">
      <c r="X2006" s="92">
        <f t="shared" si="249"/>
        <v>9</v>
      </c>
      <c r="Z2006" s="100" t="e">
        <f t="shared" si="250"/>
        <v>#DIV/0!</v>
      </c>
      <c r="AA2006" s="105" t="e">
        <f>+VLOOKUP(C2006,'Código Licitaciones'!$J$7:$J$31,1,0)</f>
        <v>#N/A</v>
      </c>
      <c r="AB2006" s="105">
        <f t="shared" si="251"/>
        <v>0</v>
      </c>
      <c r="AC2006" s="105" t="e">
        <f>+VLOOKUP(E2006,'Código Licitaciones'!$K$7:$K$50,1,0)</f>
        <v>#N/A</v>
      </c>
      <c r="AD2006" s="105">
        <f t="shared" si="252"/>
        <v>0</v>
      </c>
      <c r="AE2006" s="105" t="e">
        <f>+VLOOKUP(G2006,'Código Licitaciones'!$L$7:$L$50,1,0)</f>
        <v>#N/A</v>
      </c>
      <c r="AF2006" s="100" t="e">
        <f t="shared" si="253"/>
        <v>#DIV/0!</v>
      </c>
      <c r="AG2006" s="105" t="e">
        <f>+VLOOKUP(I2006,'Código Licitaciones'!$M$7:$M$50,1,0)</f>
        <v>#N/A</v>
      </c>
      <c r="AH2006" s="105" t="e">
        <f>+VLOOKUP(J2006,'Código Licitaciones'!$N$7:$N$50,1,0)</f>
        <v>#N/A</v>
      </c>
      <c r="AI2006" s="105">
        <f t="shared" si="246"/>
        <v>0</v>
      </c>
      <c r="AJ2006" s="105">
        <f t="shared" si="246"/>
        <v>0</v>
      </c>
      <c r="AK2006" s="106" t="e">
        <f>+VLOOKUP(M2006,'Código Barras'!$C$3:$C$1694,1,0)</f>
        <v>#N/A</v>
      </c>
      <c r="AL2006" s="100">
        <f t="shared" si="248"/>
        <v>0</v>
      </c>
      <c r="AM2006" s="100">
        <f t="shared" si="248"/>
        <v>0</v>
      </c>
      <c r="AN2006" s="100">
        <f t="shared" si="248"/>
        <v>0</v>
      </c>
      <c r="AO2006" s="100">
        <f t="shared" si="247"/>
        <v>0</v>
      </c>
      <c r="AP2006" s="100">
        <f t="shared" si="247"/>
        <v>0</v>
      </c>
      <c r="AQ2006" s="100">
        <f t="shared" si="247"/>
        <v>0</v>
      </c>
      <c r="AR2006" s="100" t="e">
        <f>VLOOKUP(C2006&amp;E2006&amp;G2006&amp;I2006&amp;J2006,'Código Licitaciones'!$I$8:$I$6500,1,0)</f>
        <v>#N/A</v>
      </c>
    </row>
    <row r="2007" spans="24:44" ht="18" x14ac:dyDescent="0.35">
      <c r="X2007" s="92">
        <f t="shared" si="249"/>
        <v>9</v>
      </c>
      <c r="Z2007" s="100" t="e">
        <f t="shared" si="250"/>
        <v>#DIV/0!</v>
      </c>
      <c r="AA2007" s="105" t="e">
        <f>+VLOOKUP(C2007,'Código Licitaciones'!$J$7:$J$31,1,0)</f>
        <v>#N/A</v>
      </c>
      <c r="AB2007" s="105">
        <f t="shared" si="251"/>
        <v>0</v>
      </c>
      <c r="AC2007" s="105" t="e">
        <f>+VLOOKUP(E2007,'Código Licitaciones'!$K$7:$K$50,1,0)</f>
        <v>#N/A</v>
      </c>
      <c r="AD2007" s="105">
        <f t="shared" si="252"/>
        <v>0</v>
      </c>
      <c r="AE2007" s="105" t="e">
        <f>+VLOOKUP(G2007,'Código Licitaciones'!$L$7:$L$50,1,0)</f>
        <v>#N/A</v>
      </c>
      <c r="AF2007" s="100" t="e">
        <f t="shared" si="253"/>
        <v>#DIV/0!</v>
      </c>
      <c r="AG2007" s="105" t="e">
        <f>+VLOOKUP(I2007,'Código Licitaciones'!$M$7:$M$50,1,0)</f>
        <v>#N/A</v>
      </c>
      <c r="AH2007" s="105" t="e">
        <f>+VLOOKUP(J2007,'Código Licitaciones'!$N$7:$N$50,1,0)</f>
        <v>#N/A</v>
      </c>
      <c r="AI2007" s="105">
        <f t="shared" si="246"/>
        <v>0</v>
      </c>
      <c r="AJ2007" s="105">
        <f t="shared" si="246"/>
        <v>0</v>
      </c>
      <c r="AK2007" s="106" t="e">
        <f>+VLOOKUP(M2007,'Código Barras'!$C$3:$C$1694,1,0)</f>
        <v>#N/A</v>
      </c>
      <c r="AL2007" s="100">
        <f t="shared" si="248"/>
        <v>0</v>
      </c>
      <c r="AM2007" s="100">
        <f t="shared" si="248"/>
        <v>0</v>
      </c>
      <c r="AN2007" s="100">
        <f t="shared" si="248"/>
        <v>0</v>
      </c>
      <c r="AO2007" s="100">
        <f t="shared" si="247"/>
        <v>0</v>
      </c>
      <c r="AP2007" s="100">
        <f t="shared" si="247"/>
        <v>0</v>
      </c>
      <c r="AQ2007" s="100">
        <f t="shared" si="247"/>
        <v>0</v>
      </c>
      <c r="AR2007" s="100" t="e">
        <f>VLOOKUP(C2007&amp;E2007&amp;G2007&amp;I2007&amp;J2007,'Código Licitaciones'!$I$8:$I$6500,1,0)</f>
        <v>#N/A</v>
      </c>
    </row>
    <row r="2008" spans="24:44" ht="18" x14ac:dyDescent="0.35">
      <c r="X2008" s="92">
        <f t="shared" si="249"/>
        <v>9</v>
      </c>
      <c r="Z2008" s="100" t="e">
        <f t="shared" si="250"/>
        <v>#DIV/0!</v>
      </c>
      <c r="AA2008" s="105" t="e">
        <f>+VLOOKUP(C2008,'Código Licitaciones'!$J$7:$J$31,1,0)</f>
        <v>#N/A</v>
      </c>
      <c r="AB2008" s="105">
        <f t="shared" si="251"/>
        <v>0</v>
      </c>
      <c r="AC2008" s="105" t="e">
        <f>+VLOOKUP(E2008,'Código Licitaciones'!$K$7:$K$50,1,0)</f>
        <v>#N/A</v>
      </c>
      <c r="AD2008" s="105">
        <f t="shared" si="252"/>
        <v>0</v>
      </c>
      <c r="AE2008" s="105" t="e">
        <f>+VLOOKUP(G2008,'Código Licitaciones'!$L$7:$L$50,1,0)</f>
        <v>#N/A</v>
      </c>
      <c r="AF2008" s="100" t="e">
        <f t="shared" si="253"/>
        <v>#DIV/0!</v>
      </c>
      <c r="AG2008" s="105" t="e">
        <f>+VLOOKUP(I2008,'Código Licitaciones'!$M$7:$M$50,1,0)</f>
        <v>#N/A</v>
      </c>
      <c r="AH2008" s="105" t="e">
        <f>+VLOOKUP(J2008,'Código Licitaciones'!$N$7:$N$50,1,0)</f>
        <v>#N/A</v>
      </c>
      <c r="AI2008" s="105">
        <f t="shared" si="246"/>
        <v>0</v>
      </c>
      <c r="AJ2008" s="105">
        <f t="shared" si="246"/>
        <v>0</v>
      </c>
      <c r="AK2008" s="106" t="e">
        <f>+VLOOKUP(M2008,'Código Barras'!$C$3:$C$1694,1,0)</f>
        <v>#N/A</v>
      </c>
      <c r="AL2008" s="100">
        <f t="shared" si="248"/>
        <v>0</v>
      </c>
      <c r="AM2008" s="100">
        <f t="shared" si="248"/>
        <v>0</v>
      </c>
      <c r="AN2008" s="100">
        <f t="shared" si="248"/>
        <v>0</v>
      </c>
      <c r="AO2008" s="100">
        <f t="shared" si="247"/>
        <v>0</v>
      </c>
      <c r="AP2008" s="100">
        <f t="shared" si="247"/>
        <v>0</v>
      </c>
      <c r="AQ2008" s="100">
        <f t="shared" si="247"/>
        <v>0</v>
      </c>
      <c r="AR2008" s="100" t="e">
        <f>VLOOKUP(C2008&amp;E2008&amp;G2008&amp;I2008&amp;J2008,'Código Licitaciones'!$I$8:$I$6500,1,0)</f>
        <v>#N/A</v>
      </c>
    </row>
    <row r="2009" spans="24:44" ht="18" x14ac:dyDescent="0.35">
      <c r="X2009" s="92">
        <f t="shared" si="249"/>
        <v>9</v>
      </c>
      <c r="Z2009" s="100" t="e">
        <f t="shared" si="250"/>
        <v>#DIV/0!</v>
      </c>
      <c r="AA2009" s="105" t="e">
        <f>+VLOOKUP(C2009,'Código Licitaciones'!$J$7:$J$31,1,0)</f>
        <v>#N/A</v>
      </c>
      <c r="AB2009" s="105">
        <f t="shared" si="251"/>
        <v>0</v>
      </c>
      <c r="AC2009" s="105" t="e">
        <f>+VLOOKUP(E2009,'Código Licitaciones'!$K$7:$K$50,1,0)</f>
        <v>#N/A</v>
      </c>
      <c r="AD2009" s="105">
        <f t="shared" si="252"/>
        <v>0</v>
      </c>
      <c r="AE2009" s="105" t="e">
        <f>+VLOOKUP(G2009,'Código Licitaciones'!$L$7:$L$50,1,0)</f>
        <v>#N/A</v>
      </c>
      <c r="AF2009" s="100" t="e">
        <f t="shared" si="253"/>
        <v>#DIV/0!</v>
      </c>
      <c r="AG2009" s="105" t="e">
        <f>+VLOOKUP(I2009,'Código Licitaciones'!$M$7:$M$50,1,0)</f>
        <v>#N/A</v>
      </c>
      <c r="AH2009" s="105" t="e">
        <f>+VLOOKUP(J2009,'Código Licitaciones'!$N$7:$N$50,1,0)</f>
        <v>#N/A</v>
      </c>
      <c r="AI2009" s="105">
        <f t="shared" si="246"/>
        <v>0</v>
      </c>
      <c r="AJ2009" s="105">
        <f t="shared" si="246"/>
        <v>0</v>
      </c>
      <c r="AK2009" s="106" t="e">
        <f>+VLOOKUP(M2009,'Código Barras'!$C$3:$C$1694,1,0)</f>
        <v>#N/A</v>
      </c>
      <c r="AL2009" s="100">
        <f t="shared" si="248"/>
        <v>0</v>
      </c>
      <c r="AM2009" s="100">
        <f t="shared" si="248"/>
        <v>0</v>
      </c>
      <c r="AN2009" s="100">
        <f t="shared" si="248"/>
        <v>0</v>
      </c>
      <c r="AO2009" s="100">
        <f t="shared" si="247"/>
        <v>0</v>
      </c>
      <c r="AP2009" s="100">
        <f t="shared" si="247"/>
        <v>0</v>
      </c>
      <c r="AQ2009" s="100">
        <f t="shared" si="247"/>
        <v>0</v>
      </c>
      <c r="AR2009" s="100" t="e">
        <f>VLOOKUP(C2009&amp;E2009&amp;G2009&amp;I2009&amp;J2009,'Código Licitaciones'!$I$8:$I$6500,1,0)</f>
        <v>#N/A</v>
      </c>
    </row>
    <row r="2010" spans="24:44" ht="18" x14ac:dyDescent="0.35">
      <c r="X2010" s="92">
        <f t="shared" si="249"/>
        <v>9</v>
      </c>
      <c r="Z2010" s="100" t="e">
        <f t="shared" si="250"/>
        <v>#DIV/0!</v>
      </c>
      <c r="AA2010" s="105" t="e">
        <f>+VLOOKUP(C2010,'Código Licitaciones'!$J$7:$J$31,1,0)</f>
        <v>#N/A</v>
      </c>
      <c r="AB2010" s="105">
        <f t="shared" si="251"/>
        <v>0</v>
      </c>
      <c r="AC2010" s="105" t="e">
        <f>+VLOOKUP(E2010,'Código Licitaciones'!$K$7:$K$50,1,0)</f>
        <v>#N/A</v>
      </c>
      <c r="AD2010" s="105">
        <f t="shared" si="252"/>
        <v>0</v>
      </c>
      <c r="AE2010" s="105" t="e">
        <f>+VLOOKUP(G2010,'Código Licitaciones'!$L$7:$L$50,1,0)</f>
        <v>#N/A</v>
      </c>
      <c r="AF2010" s="100" t="e">
        <f t="shared" si="253"/>
        <v>#DIV/0!</v>
      </c>
      <c r="AG2010" s="105" t="e">
        <f>+VLOOKUP(I2010,'Código Licitaciones'!$M$7:$M$50,1,0)</f>
        <v>#N/A</v>
      </c>
      <c r="AH2010" s="105" t="e">
        <f>+VLOOKUP(J2010,'Código Licitaciones'!$N$7:$N$50,1,0)</f>
        <v>#N/A</v>
      </c>
      <c r="AI2010" s="105">
        <f t="shared" si="246"/>
        <v>0</v>
      </c>
      <c r="AJ2010" s="105">
        <f t="shared" si="246"/>
        <v>0</v>
      </c>
      <c r="AK2010" s="106" t="e">
        <f>+VLOOKUP(M2010,'Código Barras'!$C$3:$C$1694,1,0)</f>
        <v>#N/A</v>
      </c>
      <c r="AL2010" s="100">
        <f t="shared" si="248"/>
        <v>0</v>
      </c>
      <c r="AM2010" s="100">
        <f t="shared" si="248"/>
        <v>0</v>
      </c>
      <c r="AN2010" s="100">
        <f t="shared" si="248"/>
        <v>0</v>
      </c>
      <c r="AO2010" s="100">
        <f t="shared" si="247"/>
        <v>0</v>
      </c>
      <c r="AP2010" s="100">
        <f t="shared" si="247"/>
        <v>0</v>
      </c>
      <c r="AQ2010" s="100">
        <f t="shared" si="247"/>
        <v>0</v>
      </c>
      <c r="AR2010" s="100" t="e">
        <f>VLOOKUP(C2010&amp;E2010&amp;G2010&amp;I2010&amp;J2010,'Código Licitaciones'!$I$8:$I$6500,1,0)</f>
        <v>#N/A</v>
      </c>
    </row>
    <row r="2011" spans="24:44" ht="18" x14ac:dyDescent="0.35">
      <c r="X2011" s="92">
        <f t="shared" si="249"/>
        <v>9</v>
      </c>
      <c r="Z2011" s="100" t="e">
        <f t="shared" si="250"/>
        <v>#DIV/0!</v>
      </c>
      <c r="AA2011" s="105" t="e">
        <f>+VLOOKUP(C2011,'Código Licitaciones'!$J$7:$J$31,1,0)</f>
        <v>#N/A</v>
      </c>
      <c r="AB2011" s="105">
        <f t="shared" si="251"/>
        <v>0</v>
      </c>
      <c r="AC2011" s="105" t="e">
        <f>+VLOOKUP(E2011,'Código Licitaciones'!$K$7:$K$50,1,0)</f>
        <v>#N/A</v>
      </c>
      <c r="AD2011" s="105">
        <f t="shared" si="252"/>
        <v>0</v>
      </c>
      <c r="AE2011" s="105" t="e">
        <f>+VLOOKUP(G2011,'Código Licitaciones'!$L$7:$L$50,1,0)</f>
        <v>#N/A</v>
      </c>
      <c r="AF2011" s="100" t="e">
        <f t="shared" si="253"/>
        <v>#DIV/0!</v>
      </c>
      <c r="AG2011" s="105" t="e">
        <f>+VLOOKUP(I2011,'Código Licitaciones'!$M$7:$M$50,1,0)</f>
        <v>#N/A</v>
      </c>
      <c r="AH2011" s="105" t="e">
        <f>+VLOOKUP(J2011,'Código Licitaciones'!$N$7:$N$50,1,0)</f>
        <v>#N/A</v>
      </c>
      <c r="AI2011" s="105">
        <f t="shared" si="246"/>
        <v>0</v>
      </c>
      <c r="AJ2011" s="105">
        <f t="shared" si="246"/>
        <v>0</v>
      </c>
      <c r="AK2011" s="106" t="e">
        <f>+VLOOKUP(M2011,'Código Barras'!$C$3:$C$1694,1,0)</f>
        <v>#N/A</v>
      </c>
      <c r="AL2011" s="100">
        <f t="shared" si="248"/>
        <v>0</v>
      </c>
      <c r="AM2011" s="100">
        <f t="shared" si="248"/>
        <v>0</v>
      </c>
      <c r="AN2011" s="100">
        <f t="shared" si="248"/>
        <v>0</v>
      </c>
      <c r="AO2011" s="100">
        <f t="shared" si="247"/>
        <v>0</v>
      </c>
      <c r="AP2011" s="100">
        <f t="shared" si="247"/>
        <v>0</v>
      </c>
      <c r="AQ2011" s="100">
        <f t="shared" si="247"/>
        <v>0</v>
      </c>
      <c r="AR2011" s="100" t="e">
        <f>VLOOKUP(C2011&amp;E2011&amp;G2011&amp;I2011&amp;J2011,'Código Licitaciones'!$I$8:$I$6500,1,0)</f>
        <v>#N/A</v>
      </c>
    </row>
    <row r="2012" spans="24:44" ht="18" x14ac:dyDescent="0.35">
      <c r="X2012" s="92">
        <f t="shared" si="249"/>
        <v>9</v>
      </c>
      <c r="Z2012" s="100" t="e">
        <f t="shared" si="250"/>
        <v>#DIV/0!</v>
      </c>
      <c r="AA2012" s="105" t="e">
        <f>+VLOOKUP(C2012,'Código Licitaciones'!$J$7:$J$31,1,0)</f>
        <v>#N/A</v>
      </c>
      <c r="AB2012" s="105">
        <f t="shared" si="251"/>
        <v>0</v>
      </c>
      <c r="AC2012" s="105" t="e">
        <f>+VLOOKUP(E2012,'Código Licitaciones'!$K$7:$K$50,1,0)</f>
        <v>#N/A</v>
      </c>
      <c r="AD2012" s="105">
        <f t="shared" si="252"/>
        <v>0</v>
      </c>
      <c r="AE2012" s="105" t="e">
        <f>+VLOOKUP(G2012,'Código Licitaciones'!$L$7:$L$50,1,0)</f>
        <v>#N/A</v>
      </c>
      <c r="AF2012" s="100" t="e">
        <f t="shared" si="253"/>
        <v>#DIV/0!</v>
      </c>
      <c r="AG2012" s="105" t="e">
        <f>+VLOOKUP(I2012,'Código Licitaciones'!$M$7:$M$50,1,0)</f>
        <v>#N/A</v>
      </c>
      <c r="AH2012" s="105" t="e">
        <f>+VLOOKUP(J2012,'Código Licitaciones'!$N$7:$N$50,1,0)</f>
        <v>#N/A</v>
      </c>
      <c r="AI2012" s="105">
        <f t="shared" si="246"/>
        <v>0</v>
      </c>
      <c r="AJ2012" s="105">
        <f t="shared" si="246"/>
        <v>0</v>
      </c>
      <c r="AK2012" s="106" t="e">
        <f>+VLOOKUP(M2012,'Código Barras'!$C$3:$C$1694,1,0)</f>
        <v>#N/A</v>
      </c>
      <c r="AL2012" s="100">
        <f t="shared" si="248"/>
        <v>0</v>
      </c>
      <c r="AM2012" s="100">
        <f t="shared" si="248"/>
        <v>0</v>
      </c>
      <c r="AN2012" s="100">
        <f t="shared" si="248"/>
        <v>0</v>
      </c>
      <c r="AO2012" s="100">
        <f t="shared" si="247"/>
        <v>0</v>
      </c>
      <c r="AP2012" s="100">
        <f t="shared" si="247"/>
        <v>0</v>
      </c>
      <c r="AQ2012" s="100">
        <f t="shared" si="247"/>
        <v>0</v>
      </c>
      <c r="AR2012" s="100" t="e">
        <f>VLOOKUP(C2012&amp;E2012&amp;G2012&amp;I2012&amp;J2012,'Código Licitaciones'!$I$8:$I$6500,1,0)</f>
        <v>#N/A</v>
      </c>
    </row>
    <row r="2013" spans="24:44" ht="18" x14ac:dyDescent="0.35">
      <c r="X2013" s="92">
        <f t="shared" si="249"/>
        <v>9</v>
      </c>
      <c r="Z2013" s="100" t="e">
        <f t="shared" si="250"/>
        <v>#DIV/0!</v>
      </c>
      <c r="AA2013" s="105" t="e">
        <f>+VLOOKUP(C2013,'Código Licitaciones'!$J$7:$J$31,1,0)</f>
        <v>#N/A</v>
      </c>
      <c r="AB2013" s="105">
        <f t="shared" si="251"/>
        <v>0</v>
      </c>
      <c r="AC2013" s="105" t="e">
        <f>+VLOOKUP(E2013,'Código Licitaciones'!$K$7:$K$50,1,0)</f>
        <v>#N/A</v>
      </c>
      <c r="AD2013" s="105">
        <f t="shared" si="252"/>
        <v>0</v>
      </c>
      <c r="AE2013" s="105" t="e">
        <f>+VLOOKUP(G2013,'Código Licitaciones'!$L$7:$L$50,1,0)</f>
        <v>#N/A</v>
      </c>
      <c r="AF2013" s="100" t="e">
        <f t="shared" si="253"/>
        <v>#DIV/0!</v>
      </c>
      <c r="AG2013" s="105" t="e">
        <f>+VLOOKUP(I2013,'Código Licitaciones'!$M$7:$M$50,1,0)</f>
        <v>#N/A</v>
      </c>
      <c r="AH2013" s="105" t="e">
        <f>+VLOOKUP(J2013,'Código Licitaciones'!$N$7:$N$50,1,0)</f>
        <v>#N/A</v>
      </c>
      <c r="AI2013" s="105">
        <f t="shared" si="246"/>
        <v>0</v>
      </c>
      <c r="AJ2013" s="105">
        <f t="shared" si="246"/>
        <v>0</v>
      </c>
      <c r="AK2013" s="106" t="e">
        <f>+VLOOKUP(M2013,'Código Barras'!$C$3:$C$1694,1,0)</f>
        <v>#N/A</v>
      </c>
      <c r="AL2013" s="100">
        <f t="shared" si="248"/>
        <v>0</v>
      </c>
      <c r="AM2013" s="100">
        <f t="shared" si="248"/>
        <v>0</v>
      </c>
      <c r="AN2013" s="100">
        <f t="shared" si="248"/>
        <v>0</v>
      </c>
      <c r="AO2013" s="100">
        <f t="shared" si="247"/>
        <v>0</v>
      </c>
      <c r="AP2013" s="100">
        <f t="shared" si="247"/>
        <v>0</v>
      </c>
      <c r="AQ2013" s="100">
        <f t="shared" si="247"/>
        <v>0</v>
      </c>
      <c r="AR2013" s="100" t="e">
        <f>VLOOKUP(C2013&amp;E2013&amp;G2013&amp;I2013&amp;J2013,'Código Licitaciones'!$I$8:$I$6500,1,0)</f>
        <v>#N/A</v>
      </c>
    </row>
    <row r="2014" spans="24:44" ht="18" x14ac:dyDescent="0.35">
      <c r="X2014" s="92">
        <f t="shared" si="249"/>
        <v>9</v>
      </c>
      <c r="Z2014" s="100" t="e">
        <f t="shared" si="250"/>
        <v>#DIV/0!</v>
      </c>
      <c r="AA2014" s="105" t="e">
        <f>+VLOOKUP(C2014,'Código Licitaciones'!$J$7:$J$31,1,0)</f>
        <v>#N/A</v>
      </c>
      <c r="AB2014" s="105">
        <f t="shared" si="251"/>
        <v>0</v>
      </c>
      <c r="AC2014" s="105" t="e">
        <f>+VLOOKUP(E2014,'Código Licitaciones'!$K$7:$K$50,1,0)</f>
        <v>#N/A</v>
      </c>
      <c r="AD2014" s="105">
        <f t="shared" si="252"/>
        <v>0</v>
      </c>
      <c r="AE2014" s="105" t="e">
        <f>+VLOOKUP(G2014,'Código Licitaciones'!$L$7:$L$50,1,0)</f>
        <v>#N/A</v>
      </c>
      <c r="AF2014" s="100" t="e">
        <f t="shared" si="253"/>
        <v>#DIV/0!</v>
      </c>
      <c r="AG2014" s="105" t="e">
        <f>+VLOOKUP(I2014,'Código Licitaciones'!$M$7:$M$50,1,0)</f>
        <v>#N/A</v>
      </c>
      <c r="AH2014" s="105" t="e">
        <f>+VLOOKUP(J2014,'Código Licitaciones'!$N$7:$N$50,1,0)</f>
        <v>#N/A</v>
      </c>
      <c r="AI2014" s="105">
        <f t="shared" si="246"/>
        <v>0</v>
      </c>
      <c r="AJ2014" s="105">
        <f t="shared" si="246"/>
        <v>0</v>
      </c>
      <c r="AK2014" s="106" t="e">
        <f>+VLOOKUP(M2014,'Código Barras'!$C$3:$C$1694,1,0)</f>
        <v>#N/A</v>
      </c>
      <c r="AL2014" s="100">
        <f t="shared" si="248"/>
        <v>0</v>
      </c>
      <c r="AM2014" s="100">
        <f t="shared" si="248"/>
        <v>0</v>
      </c>
      <c r="AN2014" s="100">
        <f t="shared" si="248"/>
        <v>0</v>
      </c>
      <c r="AO2014" s="100">
        <f t="shared" si="247"/>
        <v>0</v>
      </c>
      <c r="AP2014" s="100">
        <f t="shared" si="247"/>
        <v>0</v>
      </c>
      <c r="AQ2014" s="100">
        <f t="shared" si="247"/>
        <v>0</v>
      </c>
      <c r="AR2014" s="100" t="e">
        <f>VLOOKUP(C2014&amp;E2014&amp;G2014&amp;I2014&amp;J2014,'Código Licitaciones'!$I$8:$I$6500,1,0)</f>
        <v>#N/A</v>
      </c>
    </row>
    <row r="2015" spans="24:44" ht="18" x14ac:dyDescent="0.35">
      <c r="X2015" s="92">
        <f t="shared" si="249"/>
        <v>9</v>
      </c>
      <c r="Z2015" s="100" t="e">
        <f t="shared" si="250"/>
        <v>#DIV/0!</v>
      </c>
      <c r="AA2015" s="105" t="e">
        <f>+VLOOKUP(C2015,'Código Licitaciones'!$J$7:$J$31,1,0)</f>
        <v>#N/A</v>
      </c>
      <c r="AB2015" s="105">
        <f t="shared" si="251"/>
        <v>0</v>
      </c>
      <c r="AC2015" s="105" t="e">
        <f>+VLOOKUP(E2015,'Código Licitaciones'!$K$7:$K$50,1,0)</f>
        <v>#N/A</v>
      </c>
      <c r="AD2015" s="105">
        <f t="shared" si="252"/>
        <v>0</v>
      </c>
      <c r="AE2015" s="105" t="e">
        <f>+VLOOKUP(G2015,'Código Licitaciones'!$L$7:$L$50,1,0)</f>
        <v>#N/A</v>
      </c>
      <c r="AF2015" s="100" t="e">
        <f t="shared" si="253"/>
        <v>#DIV/0!</v>
      </c>
      <c r="AG2015" s="105" t="e">
        <f>+VLOOKUP(I2015,'Código Licitaciones'!$M$7:$M$50,1,0)</f>
        <v>#N/A</v>
      </c>
      <c r="AH2015" s="105" t="e">
        <f>+VLOOKUP(J2015,'Código Licitaciones'!$N$7:$N$50,1,0)</f>
        <v>#N/A</v>
      </c>
      <c r="AI2015" s="105">
        <f t="shared" si="246"/>
        <v>0</v>
      </c>
      <c r="AJ2015" s="105">
        <f t="shared" si="246"/>
        <v>0</v>
      </c>
      <c r="AK2015" s="106" t="e">
        <f>+VLOOKUP(M2015,'Código Barras'!$C$3:$C$1694,1,0)</f>
        <v>#N/A</v>
      </c>
      <c r="AL2015" s="100">
        <f t="shared" si="248"/>
        <v>0</v>
      </c>
      <c r="AM2015" s="100">
        <f t="shared" si="248"/>
        <v>0</v>
      </c>
      <c r="AN2015" s="100">
        <f t="shared" si="248"/>
        <v>0</v>
      </c>
      <c r="AO2015" s="100">
        <f t="shared" si="247"/>
        <v>0</v>
      </c>
      <c r="AP2015" s="100">
        <f t="shared" si="247"/>
        <v>0</v>
      </c>
      <c r="AQ2015" s="100">
        <f t="shared" si="247"/>
        <v>0</v>
      </c>
      <c r="AR2015" s="100" t="e">
        <f>VLOOKUP(C2015&amp;E2015&amp;G2015&amp;I2015&amp;J2015,'Código Licitaciones'!$I$8:$I$6500,1,0)</f>
        <v>#N/A</v>
      </c>
    </row>
    <row r="2016" spans="24:44" ht="18" x14ac:dyDescent="0.35">
      <c r="X2016" s="92">
        <f t="shared" si="249"/>
        <v>9</v>
      </c>
      <c r="Z2016" s="100" t="e">
        <f t="shared" si="250"/>
        <v>#DIV/0!</v>
      </c>
      <c r="AA2016" s="105" t="e">
        <f>+VLOOKUP(C2016,'Código Licitaciones'!$J$7:$J$31,1,0)</f>
        <v>#N/A</v>
      </c>
      <c r="AB2016" s="105">
        <f t="shared" si="251"/>
        <v>0</v>
      </c>
      <c r="AC2016" s="105" t="e">
        <f>+VLOOKUP(E2016,'Código Licitaciones'!$K$7:$K$50,1,0)</f>
        <v>#N/A</v>
      </c>
      <c r="AD2016" s="105">
        <f t="shared" si="252"/>
        <v>0</v>
      </c>
      <c r="AE2016" s="105" t="e">
        <f>+VLOOKUP(G2016,'Código Licitaciones'!$L$7:$L$50,1,0)</f>
        <v>#N/A</v>
      </c>
      <c r="AF2016" s="100" t="e">
        <f t="shared" si="253"/>
        <v>#DIV/0!</v>
      </c>
      <c r="AG2016" s="105" t="e">
        <f>+VLOOKUP(I2016,'Código Licitaciones'!$M$7:$M$50,1,0)</f>
        <v>#N/A</v>
      </c>
      <c r="AH2016" s="105" t="e">
        <f>+VLOOKUP(J2016,'Código Licitaciones'!$N$7:$N$50,1,0)</f>
        <v>#N/A</v>
      </c>
      <c r="AI2016" s="105">
        <f t="shared" si="246"/>
        <v>0</v>
      </c>
      <c r="AJ2016" s="105">
        <f t="shared" si="246"/>
        <v>0</v>
      </c>
      <c r="AK2016" s="106" t="e">
        <f>+VLOOKUP(M2016,'Código Barras'!$C$3:$C$1694,1,0)</f>
        <v>#N/A</v>
      </c>
      <c r="AL2016" s="100">
        <f t="shared" si="248"/>
        <v>0</v>
      </c>
      <c r="AM2016" s="100">
        <f t="shared" si="248"/>
        <v>0</v>
      </c>
      <c r="AN2016" s="100">
        <f t="shared" si="248"/>
        <v>0</v>
      </c>
      <c r="AO2016" s="100">
        <f t="shared" si="247"/>
        <v>0</v>
      </c>
      <c r="AP2016" s="100">
        <f t="shared" si="247"/>
        <v>0</v>
      </c>
      <c r="AQ2016" s="100">
        <f t="shared" si="247"/>
        <v>0</v>
      </c>
      <c r="AR2016" s="100" t="e">
        <f>VLOOKUP(C2016&amp;E2016&amp;G2016&amp;I2016&amp;J2016,'Código Licitaciones'!$I$8:$I$6500,1,0)</f>
        <v>#N/A</v>
      </c>
    </row>
    <row r="2017" spans="24:44" ht="18" x14ac:dyDescent="0.35">
      <c r="X2017" s="92">
        <f t="shared" si="249"/>
        <v>9</v>
      </c>
      <c r="Z2017" s="100" t="e">
        <f t="shared" si="250"/>
        <v>#DIV/0!</v>
      </c>
      <c r="AA2017" s="105" t="e">
        <f>+VLOOKUP(C2017,'Código Licitaciones'!$J$7:$J$31,1,0)</f>
        <v>#N/A</v>
      </c>
      <c r="AB2017" s="105">
        <f t="shared" si="251"/>
        <v>0</v>
      </c>
      <c r="AC2017" s="105" t="e">
        <f>+VLOOKUP(E2017,'Código Licitaciones'!$K$7:$K$50,1,0)</f>
        <v>#N/A</v>
      </c>
      <c r="AD2017" s="105">
        <f t="shared" si="252"/>
        <v>0</v>
      </c>
      <c r="AE2017" s="105" t="e">
        <f>+VLOOKUP(G2017,'Código Licitaciones'!$L$7:$L$50,1,0)</f>
        <v>#N/A</v>
      </c>
      <c r="AF2017" s="100" t="e">
        <f t="shared" si="253"/>
        <v>#DIV/0!</v>
      </c>
      <c r="AG2017" s="105" t="e">
        <f>+VLOOKUP(I2017,'Código Licitaciones'!$M$7:$M$50,1,0)</f>
        <v>#N/A</v>
      </c>
      <c r="AH2017" s="105" t="e">
        <f>+VLOOKUP(J2017,'Código Licitaciones'!$N$7:$N$50,1,0)</f>
        <v>#N/A</v>
      </c>
      <c r="AI2017" s="105">
        <f t="shared" si="246"/>
        <v>0</v>
      </c>
      <c r="AJ2017" s="105">
        <f t="shared" si="246"/>
        <v>0</v>
      </c>
      <c r="AK2017" s="106" t="e">
        <f>+VLOOKUP(M2017,'Código Barras'!$C$3:$C$1694,1,0)</f>
        <v>#N/A</v>
      </c>
      <c r="AL2017" s="100">
        <f t="shared" si="248"/>
        <v>0</v>
      </c>
      <c r="AM2017" s="100">
        <f t="shared" si="248"/>
        <v>0</v>
      </c>
      <c r="AN2017" s="100">
        <f t="shared" si="248"/>
        <v>0</v>
      </c>
      <c r="AO2017" s="100">
        <f t="shared" si="247"/>
        <v>0</v>
      </c>
      <c r="AP2017" s="100">
        <f t="shared" si="247"/>
        <v>0</v>
      </c>
      <c r="AQ2017" s="100">
        <f t="shared" si="247"/>
        <v>0</v>
      </c>
      <c r="AR2017" s="100" t="e">
        <f>VLOOKUP(C2017&amp;E2017&amp;G2017&amp;I2017&amp;J2017,'Código Licitaciones'!$I$8:$I$6500,1,0)</f>
        <v>#N/A</v>
      </c>
    </row>
    <row r="2018" spans="24:44" ht="18" x14ac:dyDescent="0.35">
      <c r="X2018" s="92">
        <f t="shared" si="249"/>
        <v>9</v>
      </c>
      <c r="Z2018" s="100" t="e">
        <f t="shared" si="250"/>
        <v>#DIV/0!</v>
      </c>
      <c r="AA2018" s="105" t="e">
        <f>+VLOOKUP(C2018,'Código Licitaciones'!$J$7:$J$31,1,0)</f>
        <v>#N/A</v>
      </c>
      <c r="AB2018" s="105">
        <f t="shared" si="251"/>
        <v>0</v>
      </c>
      <c r="AC2018" s="105" t="e">
        <f>+VLOOKUP(E2018,'Código Licitaciones'!$K$7:$K$50,1,0)</f>
        <v>#N/A</v>
      </c>
      <c r="AD2018" s="105">
        <f t="shared" si="252"/>
        <v>0</v>
      </c>
      <c r="AE2018" s="105" t="e">
        <f>+VLOOKUP(G2018,'Código Licitaciones'!$L$7:$L$50,1,0)</f>
        <v>#N/A</v>
      </c>
      <c r="AF2018" s="100" t="e">
        <f t="shared" si="253"/>
        <v>#DIV/0!</v>
      </c>
      <c r="AG2018" s="105" t="e">
        <f>+VLOOKUP(I2018,'Código Licitaciones'!$M$7:$M$50,1,0)</f>
        <v>#N/A</v>
      </c>
      <c r="AH2018" s="105" t="e">
        <f>+VLOOKUP(J2018,'Código Licitaciones'!$N$7:$N$50,1,0)</f>
        <v>#N/A</v>
      </c>
      <c r="AI2018" s="105">
        <f t="shared" si="246"/>
        <v>0</v>
      </c>
      <c r="AJ2018" s="105">
        <f t="shared" si="246"/>
        <v>0</v>
      </c>
      <c r="AK2018" s="106" t="e">
        <f>+VLOOKUP(M2018,'Código Barras'!$C$3:$C$1694,1,0)</f>
        <v>#N/A</v>
      </c>
      <c r="AL2018" s="100">
        <f t="shared" si="248"/>
        <v>0</v>
      </c>
      <c r="AM2018" s="100">
        <f t="shared" si="248"/>
        <v>0</v>
      </c>
      <c r="AN2018" s="100">
        <f t="shared" si="248"/>
        <v>0</v>
      </c>
      <c r="AO2018" s="100">
        <f t="shared" si="247"/>
        <v>0</v>
      </c>
      <c r="AP2018" s="100">
        <f t="shared" si="247"/>
        <v>0</v>
      </c>
      <c r="AQ2018" s="100">
        <f t="shared" si="247"/>
        <v>0</v>
      </c>
      <c r="AR2018" s="100" t="e">
        <f>VLOOKUP(C2018&amp;E2018&amp;G2018&amp;I2018&amp;J2018,'Código Licitaciones'!$I$8:$I$6500,1,0)</f>
        <v>#N/A</v>
      </c>
    </row>
    <row r="2019" spans="24:44" ht="18" x14ac:dyDescent="0.35">
      <c r="X2019" s="92">
        <f t="shared" si="249"/>
        <v>9</v>
      </c>
      <c r="Z2019" s="100" t="e">
        <f t="shared" si="250"/>
        <v>#DIV/0!</v>
      </c>
      <c r="AA2019" s="105" t="e">
        <f>+VLOOKUP(C2019,'Código Licitaciones'!$J$7:$J$31,1,0)</f>
        <v>#N/A</v>
      </c>
      <c r="AB2019" s="105">
        <f t="shared" si="251"/>
        <v>0</v>
      </c>
      <c r="AC2019" s="105" t="e">
        <f>+VLOOKUP(E2019,'Código Licitaciones'!$K$7:$K$50,1,0)</f>
        <v>#N/A</v>
      </c>
      <c r="AD2019" s="105">
        <f t="shared" si="252"/>
        <v>0</v>
      </c>
      <c r="AE2019" s="105" t="e">
        <f>+VLOOKUP(G2019,'Código Licitaciones'!$L$7:$L$50,1,0)</f>
        <v>#N/A</v>
      </c>
      <c r="AF2019" s="100" t="e">
        <f t="shared" si="253"/>
        <v>#DIV/0!</v>
      </c>
      <c r="AG2019" s="105" t="e">
        <f>+VLOOKUP(I2019,'Código Licitaciones'!$M$7:$M$50,1,0)</f>
        <v>#N/A</v>
      </c>
      <c r="AH2019" s="105" t="e">
        <f>+VLOOKUP(J2019,'Código Licitaciones'!$N$7:$N$50,1,0)</f>
        <v>#N/A</v>
      </c>
      <c r="AI2019" s="105">
        <f t="shared" si="246"/>
        <v>0</v>
      </c>
      <c r="AJ2019" s="105">
        <f t="shared" si="246"/>
        <v>0</v>
      </c>
      <c r="AK2019" s="106" t="e">
        <f>+VLOOKUP(M2019,'Código Barras'!$C$3:$C$1694,1,0)</f>
        <v>#N/A</v>
      </c>
      <c r="AL2019" s="100">
        <f t="shared" si="248"/>
        <v>0</v>
      </c>
      <c r="AM2019" s="100">
        <f t="shared" si="248"/>
        <v>0</v>
      </c>
      <c r="AN2019" s="100">
        <f t="shared" si="248"/>
        <v>0</v>
      </c>
      <c r="AO2019" s="100">
        <f t="shared" si="247"/>
        <v>0</v>
      </c>
      <c r="AP2019" s="100">
        <f t="shared" si="247"/>
        <v>0</v>
      </c>
      <c r="AQ2019" s="100">
        <f t="shared" si="247"/>
        <v>0</v>
      </c>
      <c r="AR2019" s="100" t="e">
        <f>VLOOKUP(C2019&amp;E2019&amp;G2019&amp;I2019&amp;J2019,'Código Licitaciones'!$I$8:$I$6500,1,0)</f>
        <v>#N/A</v>
      </c>
    </row>
    <row r="2020" spans="24:44" ht="18" x14ac:dyDescent="0.35">
      <c r="X2020" s="92">
        <f t="shared" si="249"/>
        <v>9</v>
      </c>
      <c r="Z2020" s="100" t="e">
        <f t="shared" si="250"/>
        <v>#DIV/0!</v>
      </c>
      <c r="AA2020" s="105" t="e">
        <f>+VLOOKUP(C2020,'Código Licitaciones'!$J$7:$J$31,1,0)</f>
        <v>#N/A</v>
      </c>
      <c r="AB2020" s="105">
        <f t="shared" si="251"/>
        <v>0</v>
      </c>
      <c r="AC2020" s="105" t="e">
        <f>+VLOOKUP(E2020,'Código Licitaciones'!$K$7:$K$50,1,0)</f>
        <v>#N/A</v>
      </c>
      <c r="AD2020" s="105">
        <f t="shared" si="252"/>
        <v>0</v>
      </c>
      <c r="AE2020" s="105" t="e">
        <f>+VLOOKUP(G2020,'Código Licitaciones'!$L$7:$L$50,1,0)</f>
        <v>#N/A</v>
      </c>
      <c r="AF2020" s="100" t="e">
        <f t="shared" si="253"/>
        <v>#DIV/0!</v>
      </c>
      <c r="AG2020" s="105" t="e">
        <f>+VLOOKUP(I2020,'Código Licitaciones'!$M$7:$M$50,1,0)</f>
        <v>#N/A</v>
      </c>
      <c r="AH2020" s="105" t="e">
        <f>+VLOOKUP(J2020,'Código Licitaciones'!$N$7:$N$50,1,0)</f>
        <v>#N/A</v>
      </c>
      <c r="AI2020" s="105">
        <f t="shared" si="246"/>
        <v>0</v>
      </c>
      <c r="AJ2020" s="105">
        <f t="shared" si="246"/>
        <v>0</v>
      </c>
      <c r="AK2020" s="106" t="e">
        <f>+VLOOKUP(M2020,'Código Barras'!$C$3:$C$1694,1,0)</f>
        <v>#N/A</v>
      </c>
      <c r="AL2020" s="100">
        <f t="shared" si="248"/>
        <v>0</v>
      </c>
      <c r="AM2020" s="100">
        <f t="shared" si="248"/>
        <v>0</v>
      </c>
      <c r="AN2020" s="100">
        <f t="shared" si="248"/>
        <v>0</v>
      </c>
      <c r="AO2020" s="100">
        <f t="shared" si="247"/>
        <v>0</v>
      </c>
      <c r="AP2020" s="100">
        <f t="shared" si="247"/>
        <v>0</v>
      </c>
      <c r="AQ2020" s="100">
        <f t="shared" si="247"/>
        <v>0</v>
      </c>
      <c r="AR2020" s="100" t="e">
        <f>VLOOKUP(C2020&amp;E2020&amp;G2020&amp;I2020&amp;J2020,'Código Licitaciones'!$I$8:$I$6500,1,0)</f>
        <v>#N/A</v>
      </c>
    </row>
    <row r="2021" spans="24:44" ht="18" x14ac:dyDescent="0.35">
      <c r="X2021" s="92">
        <f t="shared" si="249"/>
        <v>9</v>
      </c>
      <c r="Z2021" s="100" t="e">
        <f t="shared" si="250"/>
        <v>#DIV/0!</v>
      </c>
      <c r="AA2021" s="105" t="e">
        <f>+VLOOKUP(C2021,'Código Licitaciones'!$J$7:$J$31,1,0)</f>
        <v>#N/A</v>
      </c>
      <c r="AB2021" s="105">
        <f t="shared" si="251"/>
        <v>0</v>
      </c>
      <c r="AC2021" s="105" t="e">
        <f>+VLOOKUP(E2021,'Código Licitaciones'!$K$7:$K$50,1,0)</f>
        <v>#N/A</v>
      </c>
      <c r="AD2021" s="105">
        <f t="shared" si="252"/>
        <v>0</v>
      </c>
      <c r="AE2021" s="105" t="e">
        <f>+VLOOKUP(G2021,'Código Licitaciones'!$L$7:$L$50,1,0)</f>
        <v>#N/A</v>
      </c>
      <c r="AF2021" s="100" t="e">
        <f t="shared" si="253"/>
        <v>#DIV/0!</v>
      </c>
      <c r="AG2021" s="105" t="e">
        <f>+VLOOKUP(I2021,'Código Licitaciones'!$M$7:$M$50,1,0)</f>
        <v>#N/A</v>
      </c>
      <c r="AH2021" s="105" t="e">
        <f>+VLOOKUP(J2021,'Código Licitaciones'!$N$7:$N$50,1,0)</f>
        <v>#N/A</v>
      </c>
      <c r="AI2021" s="105">
        <f t="shared" si="246"/>
        <v>0</v>
      </c>
      <c r="AJ2021" s="105">
        <f t="shared" si="246"/>
        <v>0</v>
      </c>
      <c r="AK2021" s="106" t="e">
        <f>+VLOOKUP(M2021,'Código Barras'!$C$3:$C$1694,1,0)</f>
        <v>#N/A</v>
      </c>
      <c r="AL2021" s="100">
        <f t="shared" si="248"/>
        <v>0</v>
      </c>
      <c r="AM2021" s="100">
        <f t="shared" si="248"/>
        <v>0</v>
      </c>
      <c r="AN2021" s="100">
        <f t="shared" si="248"/>
        <v>0</v>
      </c>
      <c r="AO2021" s="100">
        <f t="shared" si="247"/>
        <v>0</v>
      </c>
      <c r="AP2021" s="100">
        <f t="shared" si="247"/>
        <v>0</v>
      </c>
      <c r="AQ2021" s="100">
        <f t="shared" si="247"/>
        <v>0</v>
      </c>
      <c r="AR2021" s="100" t="e">
        <f>VLOOKUP(C2021&amp;E2021&amp;G2021&amp;I2021&amp;J2021,'Código Licitaciones'!$I$8:$I$6500,1,0)</f>
        <v>#N/A</v>
      </c>
    </row>
    <row r="2022" spans="24:44" ht="18" x14ac:dyDescent="0.35">
      <c r="X2022" s="92">
        <f t="shared" si="249"/>
        <v>9</v>
      </c>
      <c r="Z2022" s="100" t="e">
        <f t="shared" si="250"/>
        <v>#DIV/0!</v>
      </c>
      <c r="AA2022" s="105" t="e">
        <f>+VLOOKUP(C2022,'Código Licitaciones'!$J$7:$J$31,1,0)</f>
        <v>#N/A</v>
      </c>
      <c r="AB2022" s="105">
        <f t="shared" si="251"/>
        <v>0</v>
      </c>
      <c r="AC2022" s="105" t="e">
        <f>+VLOOKUP(E2022,'Código Licitaciones'!$K$7:$K$50,1,0)</f>
        <v>#N/A</v>
      </c>
      <c r="AD2022" s="105">
        <f t="shared" si="252"/>
        <v>0</v>
      </c>
      <c r="AE2022" s="105" t="e">
        <f>+VLOOKUP(G2022,'Código Licitaciones'!$L$7:$L$50,1,0)</f>
        <v>#N/A</v>
      </c>
      <c r="AF2022" s="100" t="e">
        <f t="shared" si="253"/>
        <v>#DIV/0!</v>
      </c>
      <c r="AG2022" s="105" t="e">
        <f>+VLOOKUP(I2022,'Código Licitaciones'!$M$7:$M$50,1,0)</f>
        <v>#N/A</v>
      </c>
      <c r="AH2022" s="105" t="e">
        <f>+VLOOKUP(J2022,'Código Licitaciones'!$N$7:$N$50,1,0)</f>
        <v>#N/A</v>
      </c>
      <c r="AI2022" s="105">
        <f t="shared" si="246"/>
        <v>0</v>
      </c>
      <c r="AJ2022" s="105">
        <f t="shared" si="246"/>
        <v>0</v>
      </c>
      <c r="AK2022" s="106" t="e">
        <f>+VLOOKUP(M2022,'Código Barras'!$C$3:$C$1694,1,0)</f>
        <v>#N/A</v>
      </c>
      <c r="AL2022" s="100">
        <f t="shared" si="248"/>
        <v>0</v>
      </c>
      <c r="AM2022" s="100">
        <f t="shared" si="248"/>
        <v>0</v>
      </c>
      <c r="AN2022" s="100">
        <f t="shared" si="248"/>
        <v>0</v>
      </c>
      <c r="AO2022" s="100">
        <f t="shared" si="247"/>
        <v>0</v>
      </c>
      <c r="AP2022" s="100">
        <f t="shared" si="247"/>
        <v>0</v>
      </c>
      <c r="AQ2022" s="100">
        <f t="shared" si="247"/>
        <v>0</v>
      </c>
      <c r="AR2022" s="100" t="e">
        <f>VLOOKUP(C2022&amp;E2022&amp;G2022&amp;I2022&amp;J2022,'Código Licitaciones'!$I$8:$I$6500,1,0)</f>
        <v>#N/A</v>
      </c>
    </row>
    <row r="2023" spans="24:44" ht="18" x14ac:dyDescent="0.35">
      <c r="X2023" s="92">
        <f t="shared" si="249"/>
        <v>9</v>
      </c>
      <c r="Z2023" s="100" t="e">
        <f t="shared" si="250"/>
        <v>#DIV/0!</v>
      </c>
      <c r="AA2023" s="105" t="e">
        <f>+VLOOKUP(C2023,'Código Licitaciones'!$J$7:$J$31,1,0)</f>
        <v>#N/A</v>
      </c>
      <c r="AB2023" s="105">
        <f t="shared" si="251"/>
        <v>0</v>
      </c>
      <c r="AC2023" s="105" t="e">
        <f>+VLOOKUP(E2023,'Código Licitaciones'!$K$7:$K$50,1,0)</f>
        <v>#N/A</v>
      </c>
      <c r="AD2023" s="105">
        <f t="shared" si="252"/>
        <v>0</v>
      </c>
      <c r="AE2023" s="105" t="e">
        <f>+VLOOKUP(G2023,'Código Licitaciones'!$L$7:$L$50,1,0)</f>
        <v>#N/A</v>
      </c>
      <c r="AF2023" s="100" t="e">
        <f t="shared" si="253"/>
        <v>#DIV/0!</v>
      </c>
      <c r="AG2023" s="105" t="e">
        <f>+VLOOKUP(I2023,'Código Licitaciones'!$M$7:$M$50,1,0)</f>
        <v>#N/A</v>
      </c>
      <c r="AH2023" s="105" t="e">
        <f>+VLOOKUP(J2023,'Código Licitaciones'!$N$7:$N$50,1,0)</f>
        <v>#N/A</v>
      </c>
      <c r="AI2023" s="105">
        <f t="shared" si="246"/>
        <v>0</v>
      </c>
      <c r="AJ2023" s="105">
        <f t="shared" si="246"/>
        <v>0</v>
      </c>
      <c r="AK2023" s="106" t="e">
        <f>+VLOOKUP(M2023,'Código Barras'!$C$3:$C$1694,1,0)</f>
        <v>#N/A</v>
      </c>
      <c r="AL2023" s="100">
        <f t="shared" si="248"/>
        <v>0</v>
      </c>
      <c r="AM2023" s="100">
        <f t="shared" si="248"/>
        <v>0</v>
      </c>
      <c r="AN2023" s="100">
        <f t="shared" si="248"/>
        <v>0</v>
      </c>
      <c r="AO2023" s="100">
        <f t="shared" si="247"/>
        <v>0</v>
      </c>
      <c r="AP2023" s="100">
        <f t="shared" si="247"/>
        <v>0</v>
      </c>
      <c r="AQ2023" s="100">
        <f t="shared" si="247"/>
        <v>0</v>
      </c>
      <c r="AR2023" s="100" t="e">
        <f>VLOOKUP(C2023&amp;E2023&amp;G2023&amp;I2023&amp;J2023,'Código Licitaciones'!$I$8:$I$6500,1,0)</f>
        <v>#N/A</v>
      </c>
    </row>
    <row r="2024" spans="24:44" ht="18" x14ac:dyDescent="0.35">
      <c r="X2024" s="92">
        <f t="shared" si="249"/>
        <v>9</v>
      </c>
      <c r="Z2024" s="100" t="e">
        <f t="shared" si="250"/>
        <v>#DIV/0!</v>
      </c>
      <c r="AA2024" s="105" t="e">
        <f>+VLOOKUP(C2024,'Código Licitaciones'!$J$7:$J$31,1,0)</f>
        <v>#N/A</v>
      </c>
      <c r="AB2024" s="105">
        <f t="shared" si="251"/>
        <v>0</v>
      </c>
      <c r="AC2024" s="105" t="e">
        <f>+VLOOKUP(E2024,'Código Licitaciones'!$K$7:$K$50,1,0)</f>
        <v>#N/A</v>
      </c>
      <c r="AD2024" s="105">
        <f t="shared" si="252"/>
        <v>0</v>
      </c>
      <c r="AE2024" s="105" t="e">
        <f>+VLOOKUP(G2024,'Código Licitaciones'!$L$7:$L$50,1,0)</f>
        <v>#N/A</v>
      </c>
      <c r="AF2024" s="100" t="e">
        <f t="shared" si="253"/>
        <v>#DIV/0!</v>
      </c>
      <c r="AG2024" s="105" t="e">
        <f>+VLOOKUP(I2024,'Código Licitaciones'!$M$7:$M$50,1,0)</f>
        <v>#N/A</v>
      </c>
      <c r="AH2024" s="105" t="e">
        <f>+VLOOKUP(J2024,'Código Licitaciones'!$N$7:$N$50,1,0)</f>
        <v>#N/A</v>
      </c>
      <c r="AI2024" s="105">
        <f t="shared" si="246"/>
        <v>0</v>
      </c>
      <c r="AJ2024" s="105">
        <f t="shared" si="246"/>
        <v>0</v>
      </c>
      <c r="AK2024" s="106" t="e">
        <f>+VLOOKUP(M2024,'Código Barras'!$C$3:$C$1694,1,0)</f>
        <v>#N/A</v>
      </c>
      <c r="AL2024" s="100">
        <f t="shared" si="248"/>
        <v>0</v>
      </c>
      <c r="AM2024" s="100">
        <f t="shared" si="248"/>
        <v>0</v>
      </c>
      <c r="AN2024" s="100">
        <f t="shared" si="248"/>
        <v>0</v>
      </c>
      <c r="AO2024" s="100">
        <f t="shared" si="247"/>
        <v>0</v>
      </c>
      <c r="AP2024" s="100">
        <f t="shared" si="247"/>
        <v>0</v>
      </c>
      <c r="AQ2024" s="100">
        <f t="shared" si="247"/>
        <v>0</v>
      </c>
      <c r="AR2024" s="100" t="e">
        <f>VLOOKUP(C2024&amp;E2024&amp;G2024&amp;I2024&amp;J2024,'Código Licitaciones'!$I$8:$I$6500,1,0)</f>
        <v>#N/A</v>
      </c>
    </row>
    <row r="2025" spans="24:44" ht="18" x14ac:dyDescent="0.35">
      <c r="X2025" s="92">
        <f t="shared" si="249"/>
        <v>9</v>
      </c>
      <c r="Z2025" s="100" t="e">
        <f t="shared" si="250"/>
        <v>#DIV/0!</v>
      </c>
      <c r="AA2025" s="105" t="e">
        <f>+VLOOKUP(C2025,'Código Licitaciones'!$J$7:$J$31,1,0)</f>
        <v>#N/A</v>
      </c>
      <c r="AB2025" s="105">
        <f t="shared" si="251"/>
        <v>0</v>
      </c>
      <c r="AC2025" s="105" t="e">
        <f>+VLOOKUP(E2025,'Código Licitaciones'!$K$7:$K$50,1,0)</f>
        <v>#N/A</v>
      </c>
      <c r="AD2025" s="105">
        <f t="shared" si="252"/>
        <v>0</v>
      </c>
      <c r="AE2025" s="105" t="e">
        <f>+VLOOKUP(G2025,'Código Licitaciones'!$L$7:$L$50,1,0)</f>
        <v>#N/A</v>
      </c>
      <c r="AF2025" s="100" t="e">
        <f t="shared" si="253"/>
        <v>#DIV/0!</v>
      </c>
      <c r="AG2025" s="105" t="e">
        <f>+VLOOKUP(I2025,'Código Licitaciones'!$M$7:$M$50,1,0)</f>
        <v>#N/A</v>
      </c>
      <c r="AH2025" s="105" t="e">
        <f>+VLOOKUP(J2025,'Código Licitaciones'!$N$7:$N$50,1,0)</f>
        <v>#N/A</v>
      </c>
      <c r="AI2025" s="105">
        <f t="shared" si="246"/>
        <v>0</v>
      </c>
      <c r="AJ2025" s="105">
        <f t="shared" si="246"/>
        <v>0</v>
      </c>
      <c r="AK2025" s="106" t="e">
        <f>+VLOOKUP(M2025,'Código Barras'!$C$3:$C$1694,1,0)</f>
        <v>#N/A</v>
      </c>
      <c r="AL2025" s="100">
        <f t="shared" si="248"/>
        <v>0</v>
      </c>
      <c r="AM2025" s="100">
        <f t="shared" si="248"/>
        <v>0</v>
      </c>
      <c r="AN2025" s="100">
        <f t="shared" si="248"/>
        <v>0</v>
      </c>
      <c r="AO2025" s="100">
        <f t="shared" si="247"/>
        <v>0</v>
      </c>
      <c r="AP2025" s="100">
        <f t="shared" si="247"/>
        <v>0</v>
      </c>
      <c r="AQ2025" s="100">
        <f t="shared" si="247"/>
        <v>0</v>
      </c>
      <c r="AR2025" s="100" t="e">
        <f>VLOOKUP(C2025&amp;E2025&amp;G2025&amp;I2025&amp;J2025,'Código Licitaciones'!$I$8:$I$6500,1,0)</f>
        <v>#N/A</v>
      </c>
    </row>
    <row r="2026" spans="24:44" ht="18" x14ac:dyDescent="0.35">
      <c r="X2026" s="92">
        <f t="shared" si="249"/>
        <v>9</v>
      </c>
      <c r="Z2026" s="100" t="e">
        <f t="shared" si="250"/>
        <v>#DIV/0!</v>
      </c>
      <c r="AA2026" s="105" t="e">
        <f>+VLOOKUP(C2026,'Código Licitaciones'!$J$7:$J$31,1,0)</f>
        <v>#N/A</v>
      </c>
      <c r="AB2026" s="105">
        <f t="shared" si="251"/>
        <v>0</v>
      </c>
      <c r="AC2026" s="105" t="e">
        <f>+VLOOKUP(E2026,'Código Licitaciones'!$K$7:$K$50,1,0)</f>
        <v>#N/A</v>
      </c>
      <c r="AD2026" s="105">
        <f t="shared" si="252"/>
        <v>0</v>
      </c>
      <c r="AE2026" s="105" t="e">
        <f>+VLOOKUP(G2026,'Código Licitaciones'!$L$7:$L$50,1,0)</f>
        <v>#N/A</v>
      </c>
      <c r="AF2026" s="100" t="e">
        <f t="shared" si="253"/>
        <v>#DIV/0!</v>
      </c>
      <c r="AG2026" s="105" t="e">
        <f>+VLOOKUP(I2026,'Código Licitaciones'!$M$7:$M$50,1,0)</f>
        <v>#N/A</v>
      </c>
      <c r="AH2026" s="105" t="e">
        <f>+VLOOKUP(J2026,'Código Licitaciones'!$N$7:$N$50,1,0)</f>
        <v>#N/A</v>
      </c>
      <c r="AI2026" s="105">
        <f t="shared" si="246"/>
        <v>0</v>
      </c>
      <c r="AJ2026" s="105">
        <f t="shared" si="246"/>
        <v>0</v>
      </c>
      <c r="AK2026" s="106" t="e">
        <f>+VLOOKUP(M2026,'Código Barras'!$C$3:$C$1694,1,0)</f>
        <v>#N/A</v>
      </c>
      <c r="AL2026" s="100">
        <f t="shared" si="248"/>
        <v>0</v>
      </c>
      <c r="AM2026" s="100">
        <f t="shared" si="248"/>
        <v>0</v>
      </c>
      <c r="AN2026" s="100">
        <f t="shared" si="248"/>
        <v>0</v>
      </c>
      <c r="AO2026" s="100">
        <f t="shared" si="247"/>
        <v>0</v>
      </c>
      <c r="AP2026" s="100">
        <f t="shared" si="247"/>
        <v>0</v>
      </c>
      <c r="AQ2026" s="100">
        <f t="shared" si="247"/>
        <v>0</v>
      </c>
      <c r="AR2026" s="100" t="e">
        <f>VLOOKUP(C2026&amp;E2026&amp;G2026&amp;I2026&amp;J2026,'Código Licitaciones'!$I$8:$I$6500,1,0)</f>
        <v>#N/A</v>
      </c>
    </row>
    <row r="2027" spans="24:44" ht="18" x14ac:dyDescent="0.35">
      <c r="X2027" s="92">
        <f t="shared" si="249"/>
        <v>9</v>
      </c>
      <c r="Z2027" s="100" t="e">
        <f t="shared" si="250"/>
        <v>#DIV/0!</v>
      </c>
      <c r="AA2027" s="105" t="e">
        <f>+VLOOKUP(C2027,'Código Licitaciones'!$J$7:$J$31,1,0)</f>
        <v>#N/A</v>
      </c>
      <c r="AB2027" s="105">
        <f t="shared" si="251"/>
        <v>0</v>
      </c>
      <c r="AC2027" s="105" t="e">
        <f>+VLOOKUP(E2027,'Código Licitaciones'!$K$7:$K$50,1,0)</f>
        <v>#N/A</v>
      </c>
      <c r="AD2027" s="105">
        <f t="shared" si="252"/>
        <v>0</v>
      </c>
      <c r="AE2027" s="105" t="e">
        <f>+VLOOKUP(G2027,'Código Licitaciones'!$L$7:$L$50,1,0)</f>
        <v>#N/A</v>
      </c>
      <c r="AF2027" s="100" t="e">
        <f t="shared" si="253"/>
        <v>#DIV/0!</v>
      </c>
      <c r="AG2027" s="105" t="e">
        <f>+VLOOKUP(I2027,'Código Licitaciones'!$M$7:$M$50,1,0)</f>
        <v>#N/A</v>
      </c>
      <c r="AH2027" s="105" t="e">
        <f>+VLOOKUP(J2027,'Código Licitaciones'!$N$7:$N$50,1,0)</f>
        <v>#N/A</v>
      </c>
      <c r="AI2027" s="105">
        <f t="shared" si="246"/>
        <v>0</v>
      </c>
      <c r="AJ2027" s="105">
        <f t="shared" si="246"/>
        <v>0</v>
      </c>
      <c r="AK2027" s="106" t="e">
        <f>+VLOOKUP(M2027,'Código Barras'!$C$3:$C$1694,1,0)</f>
        <v>#N/A</v>
      </c>
      <c r="AL2027" s="100">
        <f t="shared" si="248"/>
        <v>0</v>
      </c>
      <c r="AM2027" s="100">
        <f t="shared" si="248"/>
        <v>0</v>
      </c>
      <c r="AN2027" s="100">
        <f t="shared" si="248"/>
        <v>0</v>
      </c>
      <c r="AO2027" s="100">
        <f t="shared" si="247"/>
        <v>0</v>
      </c>
      <c r="AP2027" s="100">
        <f t="shared" si="247"/>
        <v>0</v>
      </c>
      <c r="AQ2027" s="100">
        <f t="shared" si="247"/>
        <v>0</v>
      </c>
      <c r="AR2027" s="100" t="e">
        <f>VLOOKUP(C2027&amp;E2027&amp;G2027&amp;I2027&amp;J2027,'Código Licitaciones'!$I$8:$I$6500,1,0)</f>
        <v>#N/A</v>
      </c>
    </row>
    <row r="2028" spans="24:44" ht="18" x14ac:dyDescent="0.35">
      <c r="X2028" s="92">
        <f t="shared" si="249"/>
        <v>9</v>
      </c>
      <c r="Z2028" s="100" t="e">
        <f t="shared" si="250"/>
        <v>#DIV/0!</v>
      </c>
      <c r="AA2028" s="105" t="e">
        <f>+VLOOKUP(C2028,'Código Licitaciones'!$J$7:$J$31,1,0)</f>
        <v>#N/A</v>
      </c>
      <c r="AB2028" s="105">
        <f t="shared" si="251"/>
        <v>0</v>
      </c>
      <c r="AC2028" s="105" t="e">
        <f>+VLOOKUP(E2028,'Código Licitaciones'!$K$7:$K$50,1,0)</f>
        <v>#N/A</v>
      </c>
      <c r="AD2028" s="105">
        <f t="shared" si="252"/>
        <v>0</v>
      </c>
      <c r="AE2028" s="105" t="e">
        <f>+VLOOKUP(G2028,'Código Licitaciones'!$L$7:$L$50,1,0)</f>
        <v>#N/A</v>
      </c>
      <c r="AF2028" s="100" t="e">
        <f t="shared" si="253"/>
        <v>#DIV/0!</v>
      </c>
      <c r="AG2028" s="105" t="e">
        <f>+VLOOKUP(I2028,'Código Licitaciones'!$M$7:$M$50,1,0)</f>
        <v>#N/A</v>
      </c>
      <c r="AH2028" s="105" t="e">
        <f>+VLOOKUP(J2028,'Código Licitaciones'!$N$7:$N$50,1,0)</f>
        <v>#N/A</v>
      </c>
      <c r="AI2028" s="105">
        <f t="shared" si="246"/>
        <v>0</v>
      </c>
      <c r="AJ2028" s="105">
        <f t="shared" si="246"/>
        <v>0</v>
      </c>
      <c r="AK2028" s="106" t="e">
        <f>+VLOOKUP(M2028,'Código Barras'!$C$3:$C$1694,1,0)</f>
        <v>#N/A</v>
      </c>
      <c r="AL2028" s="100">
        <f t="shared" si="248"/>
        <v>0</v>
      </c>
      <c r="AM2028" s="100">
        <f t="shared" si="248"/>
        <v>0</v>
      </c>
      <c r="AN2028" s="100">
        <f t="shared" si="248"/>
        <v>0</v>
      </c>
      <c r="AO2028" s="100">
        <f t="shared" si="247"/>
        <v>0</v>
      </c>
      <c r="AP2028" s="100">
        <f t="shared" si="247"/>
        <v>0</v>
      </c>
      <c r="AQ2028" s="100">
        <f t="shared" si="247"/>
        <v>0</v>
      </c>
      <c r="AR2028" s="100" t="e">
        <f>VLOOKUP(C2028&amp;E2028&amp;G2028&amp;I2028&amp;J2028,'Código Licitaciones'!$I$8:$I$6500,1,0)</f>
        <v>#N/A</v>
      </c>
    </row>
    <row r="2029" spans="24:44" ht="18" x14ac:dyDescent="0.35">
      <c r="X2029" s="92">
        <f t="shared" si="249"/>
        <v>9</v>
      </c>
      <c r="Z2029" s="100" t="e">
        <f t="shared" si="250"/>
        <v>#DIV/0!</v>
      </c>
      <c r="AA2029" s="105" t="e">
        <f>+VLOOKUP(C2029,'Código Licitaciones'!$J$7:$J$31,1,0)</f>
        <v>#N/A</v>
      </c>
      <c r="AB2029" s="105">
        <f t="shared" si="251"/>
        <v>0</v>
      </c>
      <c r="AC2029" s="105" t="e">
        <f>+VLOOKUP(E2029,'Código Licitaciones'!$K$7:$K$50,1,0)</f>
        <v>#N/A</v>
      </c>
      <c r="AD2029" s="105">
        <f t="shared" si="252"/>
        <v>0</v>
      </c>
      <c r="AE2029" s="105" t="e">
        <f>+VLOOKUP(G2029,'Código Licitaciones'!$L$7:$L$50,1,0)</f>
        <v>#N/A</v>
      </c>
      <c r="AF2029" s="100" t="e">
        <f t="shared" si="253"/>
        <v>#DIV/0!</v>
      </c>
      <c r="AG2029" s="105" t="e">
        <f>+VLOOKUP(I2029,'Código Licitaciones'!$M$7:$M$50,1,0)</f>
        <v>#N/A</v>
      </c>
      <c r="AH2029" s="105" t="e">
        <f>+VLOOKUP(J2029,'Código Licitaciones'!$N$7:$N$50,1,0)</f>
        <v>#N/A</v>
      </c>
      <c r="AI2029" s="105">
        <f t="shared" si="246"/>
        <v>0</v>
      </c>
      <c r="AJ2029" s="105">
        <f t="shared" si="246"/>
        <v>0</v>
      </c>
      <c r="AK2029" s="106" t="e">
        <f>+VLOOKUP(M2029,'Código Barras'!$C$3:$C$1694,1,0)</f>
        <v>#N/A</v>
      </c>
      <c r="AL2029" s="100">
        <f t="shared" si="248"/>
        <v>0</v>
      </c>
      <c r="AM2029" s="100">
        <f t="shared" si="248"/>
        <v>0</v>
      </c>
      <c r="AN2029" s="100">
        <f t="shared" si="248"/>
        <v>0</v>
      </c>
      <c r="AO2029" s="100">
        <f t="shared" si="247"/>
        <v>0</v>
      </c>
      <c r="AP2029" s="100">
        <f t="shared" si="247"/>
        <v>0</v>
      </c>
      <c r="AQ2029" s="100">
        <f t="shared" si="247"/>
        <v>0</v>
      </c>
      <c r="AR2029" s="100" t="e">
        <f>VLOOKUP(C2029&amp;E2029&amp;G2029&amp;I2029&amp;J2029,'Código Licitaciones'!$I$8:$I$6500,1,0)</f>
        <v>#N/A</v>
      </c>
    </row>
    <row r="2030" spans="24:44" ht="18" x14ac:dyDescent="0.35">
      <c r="X2030" s="92">
        <f t="shared" si="249"/>
        <v>9</v>
      </c>
      <c r="Z2030" s="100" t="e">
        <f t="shared" si="250"/>
        <v>#DIV/0!</v>
      </c>
      <c r="AA2030" s="105" t="e">
        <f>+VLOOKUP(C2030,'Código Licitaciones'!$J$7:$J$31,1,0)</f>
        <v>#N/A</v>
      </c>
      <c r="AB2030" s="105">
        <f t="shared" si="251"/>
        <v>0</v>
      </c>
      <c r="AC2030" s="105" t="e">
        <f>+VLOOKUP(E2030,'Código Licitaciones'!$K$7:$K$50,1,0)</f>
        <v>#N/A</v>
      </c>
      <c r="AD2030" s="105">
        <f t="shared" si="252"/>
        <v>0</v>
      </c>
      <c r="AE2030" s="105" t="e">
        <f>+VLOOKUP(G2030,'Código Licitaciones'!$L$7:$L$50,1,0)</f>
        <v>#N/A</v>
      </c>
      <c r="AF2030" s="100" t="e">
        <f t="shared" si="253"/>
        <v>#DIV/0!</v>
      </c>
      <c r="AG2030" s="105" t="e">
        <f>+VLOOKUP(I2030,'Código Licitaciones'!$M$7:$M$50,1,0)</f>
        <v>#N/A</v>
      </c>
      <c r="AH2030" s="105" t="e">
        <f>+VLOOKUP(J2030,'Código Licitaciones'!$N$7:$N$50,1,0)</f>
        <v>#N/A</v>
      </c>
      <c r="AI2030" s="105">
        <f t="shared" si="246"/>
        <v>0</v>
      </c>
      <c r="AJ2030" s="105">
        <f t="shared" si="246"/>
        <v>0</v>
      </c>
      <c r="AK2030" s="106" t="e">
        <f>+VLOOKUP(M2030,'Código Barras'!$C$3:$C$1694,1,0)</f>
        <v>#N/A</v>
      </c>
      <c r="AL2030" s="100">
        <f t="shared" si="248"/>
        <v>0</v>
      </c>
      <c r="AM2030" s="100">
        <f t="shared" si="248"/>
        <v>0</v>
      </c>
      <c r="AN2030" s="100">
        <f t="shared" si="248"/>
        <v>0</v>
      </c>
      <c r="AO2030" s="100">
        <f t="shared" si="247"/>
        <v>0</v>
      </c>
      <c r="AP2030" s="100">
        <f t="shared" si="247"/>
        <v>0</v>
      </c>
      <c r="AQ2030" s="100">
        <f t="shared" si="247"/>
        <v>0</v>
      </c>
      <c r="AR2030" s="100" t="e">
        <f>VLOOKUP(C2030&amp;E2030&amp;G2030&amp;I2030&amp;J2030,'Código Licitaciones'!$I$8:$I$6500,1,0)</f>
        <v>#N/A</v>
      </c>
    </row>
    <row r="2031" spans="24:44" ht="18" x14ac:dyDescent="0.35">
      <c r="X2031" s="92">
        <f t="shared" si="249"/>
        <v>9</v>
      </c>
      <c r="Z2031" s="100" t="e">
        <f t="shared" si="250"/>
        <v>#DIV/0!</v>
      </c>
      <c r="AA2031" s="105" t="e">
        <f>+VLOOKUP(C2031,'Código Licitaciones'!$J$7:$J$31,1,0)</f>
        <v>#N/A</v>
      </c>
      <c r="AB2031" s="105">
        <f t="shared" si="251"/>
        <v>0</v>
      </c>
      <c r="AC2031" s="105" t="e">
        <f>+VLOOKUP(E2031,'Código Licitaciones'!$K$7:$K$50,1,0)</f>
        <v>#N/A</v>
      </c>
      <c r="AD2031" s="105">
        <f t="shared" si="252"/>
        <v>0</v>
      </c>
      <c r="AE2031" s="105" t="e">
        <f>+VLOOKUP(G2031,'Código Licitaciones'!$L$7:$L$50,1,0)</f>
        <v>#N/A</v>
      </c>
      <c r="AF2031" s="100" t="e">
        <f t="shared" si="253"/>
        <v>#DIV/0!</v>
      </c>
      <c r="AG2031" s="105" t="e">
        <f>+VLOOKUP(I2031,'Código Licitaciones'!$M$7:$M$50,1,0)</f>
        <v>#N/A</v>
      </c>
      <c r="AH2031" s="105" t="e">
        <f>+VLOOKUP(J2031,'Código Licitaciones'!$N$7:$N$50,1,0)</f>
        <v>#N/A</v>
      </c>
      <c r="AI2031" s="105">
        <f t="shared" si="246"/>
        <v>0</v>
      </c>
      <c r="AJ2031" s="105">
        <f t="shared" si="246"/>
        <v>0</v>
      </c>
      <c r="AK2031" s="106" t="e">
        <f>+VLOOKUP(M2031,'Código Barras'!$C$3:$C$1694,1,0)</f>
        <v>#N/A</v>
      </c>
      <c r="AL2031" s="100">
        <f t="shared" si="248"/>
        <v>0</v>
      </c>
      <c r="AM2031" s="100">
        <f t="shared" si="248"/>
        <v>0</v>
      </c>
      <c r="AN2031" s="100">
        <f t="shared" si="248"/>
        <v>0</v>
      </c>
      <c r="AO2031" s="100">
        <f t="shared" si="247"/>
        <v>0</v>
      </c>
      <c r="AP2031" s="100">
        <f t="shared" si="247"/>
        <v>0</v>
      </c>
      <c r="AQ2031" s="100">
        <f t="shared" si="247"/>
        <v>0</v>
      </c>
      <c r="AR2031" s="100" t="e">
        <f>VLOOKUP(C2031&amp;E2031&amp;G2031&amp;I2031&amp;J2031,'Código Licitaciones'!$I$8:$I$6500,1,0)</f>
        <v>#N/A</v>
      </c>
    </row>
    <row r="2032" spans="24:44" ht="18" x14ac:dyDescent="0.35">
      <c r="X2032" s="92">
        <f t="shared" si="249"/>
        <v>9</v>
      </c>
      <c r="Z2032" s="100" t="e">
        <f t="shared" si="250"/>
        <v>#DIV/0!</v>
      </c>
      <c r="AA2032" s="105" t="e">
        <f>+VLOOKUP(C2032,'Código Licitaciones'!$J$7:$J$31,1,0)</f>
        <v>#N/A</v>
      </c>
      <c r="AB2032" s="105">
        <f t="shared" si="251"/>
        <v>0</v>
      </c>
      <c r="AC2032" s="105" t="e">
        <f>+VLOOKUP(E2032,'Código Licitaciones'!$K$7:$K$50,1,0)</f>
        <v>#N/A</v>
      </c>
      <c r="AD2032" s="105">
        <f t="shared" si="252"/>
        <v>0</v>
      </c>
      <c r="AE2032" s="105" t="e">
        <f>+VLOOKUP(G2032,'Código Licitaciones'!$L$7:$L$50,1,0)</f>
        <v>#N/A</v>
      </c>
      <c r="AF2032" s="100" t="e">
        <f t="shared" si="253"/>
        <v>#DIV/0!</v>
      </c>
      <c r="AG2032" s="105" t="e">
        <f>+VLOOKUP(I2032,'Código Licitaciones'!$M$7:$M$50,1,0)</f>
        <v>#N/A</v>
      </c>
      <c r="AH2032" s="105" t="e">
        <f>+VLOOKUP(J2032,'Código Licitaciones'!$N$7:$N$50,1,0)</f>
        <v>#N/A</v>
      </c>
      <c r="AI2032" s="105">
        <f t="shared" si="246"/>
        <v>0</v>
      </c>
      <c r="AJ2032" s="105">
        <f t="shared" si="246"/>
        <v>0</v>
      </c>
      <c r="AK2032" s="106" t="e">
        <f>+VLOOKUP(M2032,'Código Barras'!$C$3:$C$1694,1,0)</f>
        <v>#N/A</v>
      </c>
      <c r="AL2032" s="100">
        <f t="shared" si="248"/>
        <v>0</v>
      </c>
      <c r="AM2032" s="100">
        <f t="shared" si="248"/>
        <v>0</v>
      </c>
      <c r="AN2032" s="100">
        <f t="shared" si="248"/>
        <v>0</v>
      </c>
      <c r="AO2032" s="100">
        <f t="shared" si="247"/>
        <v>0</v>
      </c>
      <c r="AP2032" s="100">
        <f t="shared" si="247"/>
        <v>0</v>
      </c>
      <c r="AQ2032" s="100">
        <f t="shared" si="247"/>
        <v>0</v>
      </c>
      <c r="AR2032" s="100" t="e">
        <f>VLOOKUP(C2032&amp;E2032&amp;G2032&amp;I2032&amp;J2032,'Código Licitaciones'!$I$8:$I$6500,1,0)</f>
        <v>#N/A</v>
      </c>
    </row>
    <row r="2033" spans="24:44" ht="18" x14ac:dyDescent="0.35">
      <c r="X2033" s="92">
        <f t="shared" si="249"/>
        <v>9</v>
      </c>
      <c r="Z2033" s="100" t="e">
        <f t="shared" si="250"/>
        <v>#DIV/0!</v>
      </c>
      <c r="AA2033" s="105" t="e">
        <f>+VLOOKUP(C2033,'Código Licitaciones'!$J$7:$J$31,1,0)</f>
        <v>#N/A</v>
      </c>
      <c r="AB2033" s="105">
        <f t="shared" si="251"/>
        <v>0</v>
      </c>
      <c r="AC2033" s="105" t="e">
        <f>+VLOOKUP(E2033,'Código Licitaciones'!$K$7:$K$50,1,0)</f>
        <v>#N/A</v>
      </c>
      <c r="AD2033" s="105">
        <f t="shared" si="252"/>
        <v>0</v>
      </c>
      <c r="AE2033" s="105" t="e">
        <f>+VLOOKUP(G2033,'Código Licitaciones'!$L$7:$L$50,1,0)</f>
        <v>#N/A</v>
      </c>
      <c r="AF2033" s="100" t="e">
        <f t="shared" si="253"/>
        <v>#DIV/0!</v>
      </c>
      <c r="AG2033" s="105" t="e">
        <f>+VLOOKUP(I2033,'Código Licitaciones'!$M$7:$M$50,1,0)</f>
        <v>#N/A</v>
      </c>
      <c r="AH2033" s="105" t="e">
        <f>+VLOOKUP(J2033,'Código Licitaciones'!$N$7:$N$50,1,0)</f>
        <v>#N/A</v>
      </c>
      <c r="AI2033" s="105">
        <f t="shared" si="246"/>
        <v>0</v>
      </c>
      <c r="AJ2033" s="105">
        <f t="shared" si="246"/>
        <v>0</v>
      </c>
      <c r="AK2033" s="106" t="e">
        <f>+VLOOKUP(M2033,'Código Barras'!$C$3:$C$1694,1,0)</f>
        <v>#N/A</v>
      </c>
      <c r="AL2033" s="100">
        <f t="shared" si="248"/>
        <v>0</v>
      </c>
      <c r="AM2033" s="100">
        <f t="shared" si="248"/>
        <v>0</v>
      </c>
      <c r="AN2033" s="100">
        <f t="shared" si="248"/>
        <v>0</v>
      </c>
      <c r="AO2033" s="100">
        <f t="shared" si="247"/>
        <v>0</v>
      </c>
      <c r="AP2033" s="100">
        <f t="shared" si="247"/>
        <v>0</v>
      </c>
      <c r="AQ2033" s="100">
        <f t="shared" si="247"/>
        <v>0</v>
      </c>
      <c r="AR2033" s="100" t="e">
        <f>VLOOKUP(C2033&amp;E2033&amp;G2033&amp;I2033&amp;J2033,'Código Licitaciones'!$I$8:$I$6500,1,0)</f>
        <v>#N/A</v>
      </c>
    </row>
    <row r="2034" spans="24:44" ht="18" x14ac:dyDescent="0.35">
      <c r="X2034" s="92">
        <f t="shared" si="249"/>
        <v>9</v>
      </c>
      <c r="Z2034" s="100" t="e">
        <f t="shared" si="250"/>
        <v>#DIV/0!</v>
      </c>
      <c r="AA2034" s="105" t="e">
        <f>+VLOOKUP(C2034,'Código Licitaciones'!$J$7:$J$31,1,0)</f>
        <v>#N/A</v>
      </c>
      <c r="AB2034" s="105">
        <f t="shared" si="251"/>
        <v>0</v>
      </c>
      <c r="AC2034" s="105" t="e">
        <f>+VLOOKUP(E2034,'Código Licitaciones'!$K$7:$K$50,1,0)</f>
        <v>#N/A</v>
      </c>
      <c r="AD2034" s="105">
        <f t="shared" si="252"/>
        <v>0</v>
      </c>
      <c r="AE2034" s="105" t="e">
        <f>+VLOOKUP(G2034,'Código Licitaciones'!$L$7:$L$50,1,0)</f>
        <v>#N/A</v>
      </c>
      <c r="AF2034" s="100" t="e">
        <f t="shared" si="253"/>
        <v>#DIV/0!</v>
      </c>
      <c r="AG2034" s="105" t="e">
        <f>+VLOOKUP(I2034,'Código Licitaciones'!$M$7:$M$50,1,0)</f>
        <v>#N/A</v>
      </c>
      <c r="AH2034" s="105" t="e">
        <f>+VLOOKUP(J2034,'Código Licitaciones'!$N$7:$N$50,1,0)</f>
        <v>#N/A</v>
      </c>
      <c r="AI2034" s="105">
        <f t="shared" si="246"/>
        <v>0</v>
      </c>
      <c r="AJ2034" s="105">
        <f t="shared" si="246"/>
        <v>0</v>
      </c>
      <c r="AK2034" s="106" t="e">
        <f>+VLOOKUP(M2034,'Código Barras'!$C$3:$C$1694,1,0)</f>
        <v>#N/A</v>
      </c>
      <c r="AL2034" s="100">
        <f t="shared" si="248"/>
        <v>0</v>
      </c>
      <c r="AM2034" s="100">
        <f t="shared" si="248"/>
        <v>0</v>
      </c>
      <c r="AN2034" s="100">
        <f t="shared" si="248"/>
        <v>0</v>
      </c>
      <c r="AO2034" s="100">
        <f t="shared" si="247"/>
        <v>0</v>
      </c>
      <c r="AP2034" s="100">
        <f t="shared" si="247"/>
        <v>0</v>
      </c>
      <c r="AQ2034" s="100">
        <f t="shared" si="247"/>
        <v>0</v>
      </c>
      <c r="AR2034" s="100" t="e">
        <f>VLOOKUP(C2034&amp;E2034&amp;G2034&amp;I2034&amp;J2034,'Código Licitaciones'!$I$8:$I$6500,1,0)</f>
        <v>#N/A</v>
      </c>
    </row>
    <row r="2035" spans="24:44" ht="18" x14ac:dyDescent="0.35">
      <c r="X2035" s="92">
        <f t="shared" si="249"/>
        <v>9</v>
      </c>
      <c r="Z2035" s="100" t="e">
        <f t="shared" si="250"/>
        <v>#DIV/0!</v>
      </c>
      <c r="AA2035" s="105" t="e">
        <f>+VLOOKUP(C2035,'Código Licitaciones'!$J$7:$J$31,1,0)</f>
        <v>#N/A</v>
      </c>
      <c r="AB2035" s="105">
        <f t="shared" si="251"/>
        <v>0</v>
      </c>
      <c r="AC2035" s="105" t="e">
        <f>+VLOOKUP(E2035,'Código Licitaciones'!$K$7:$K$50,1,0)</f>
        <v>#N/A</v>
      </c>
      <c r="AD2035" s="105">
        <f t="shared" si="252"/>
        <v>0</v>
      </c>
      <c r="AE2035" s="105" t="e">
        <f>+VLOOKUP(G2035,'Código Licitaciones'!$L$7:$L$50,1,0)</f>
        <v>#N/A</v>
      </c>
      <c r="AF2035" s="100" t="e">
        <f t="shared" si="253"/>
        <v>#DIV/0!</v>
      </c>
      <c r="AG2035" s="105" t="e">
        <f>+VLOOKUP(I2035,'Código Licitaciones'!$M$7:$M$50,1,0)</f>
        <v>#N/A</v>
      </c>
      <c r="AH2035" s="105" t="e">
        <f>+VLOOKUP(J2035,'Código Licitaciones'!$N$7:$N$50,1,0)</f>
        <v>#N/A</v>
      </c>
      <c r="AI2035" s="105">
        <f t="shared" ref="AI2035:AJ2098" si="254">+K2035</f>
        <v>0</v>
      </c>
      <c r="AJ2035" s="105">
        <f t="shared" si="254"/>
        <v>0</v>
      </c>
      <c r="AK2035" s="106" t="e">
        <f>+VLOOKUP(M2035,'Código Barras'!$C$3:$C$1694,1,0)</f>
        <v>#N/A</v>
      </c>
      <c r="AL2035" s="100">
        <f t="shared" si="248"/>
        <v>0</v>
      </c>
      <c r="AM2035" s="100">
        <f t="shared" si="248"/>
        <v>0</v>
      </c>
      <c r="AN2035" s="100">
        <f t="shared" si="248"/>
        <v>0</v>
      </c>
      <c r="AO2035" s="100">
        <f t="shared" si="247"/>
        <v>0</v>
      </c>
      <c r="AP2035" s="100">
        <f t="shared" si="247"/>
        <v>0</v>
      </c>
      <c r="AQ2035" s="100">
        <f t="shared" si="247"/>
        <v>0</v>
      </c>
      <c r="AR2035" s="100" t="e">
        <f>VLOOKUP(C2035&amp;E2035&amp;G2035&amp;I2035&amp;J2035,'Código Licitaciones'!$I$8:$I$6500,1,0)</f>
        <v>#N/A</v>
      </c>
    </row>
    <row r="2036" spans="24:44" ht="18" x14ac:dyDescent="0.35">
      <c r="X2036" s="92">
        <f t="shared" si="249"/>
        <v>9</v>
      </c>
      <c r="Z2036" s="100" t="e">
        <f t="shared" si="250"/>
        <v>#DIV/0!</v>
      </c>
      <c r="AA2036" s="105" t="e">
        <f>+VLOOKUP(C2036,'Código Licitaciones'!$J$7:$J$31,1,0)</f>
        <v>#N/A</v>
      </c>
      <c r="AB2036" s="105">
        <f t="shared" si="251"/>
        <v>0</v>
      </c>
      <c r="AC2036" s="105" t="e">
        <f>+VLOOKUP(E2036,'Código Licitaciones'!$K$7:$K$50,1,0)</f>
        <v>#N/A</v>
      </c>
      <c r="AD2036" s="105">
        <f t="shared" si="252"/>
        <v>0</v>
      </c>
      <c r="AE2036" s="105" t="e">
        <f>+VLOOKUP(G2036,'Código Licitaciones'!$L$7:$L$50,1,0)</f>
        <v>#N/A</v>
      </c>
      <c r="AF2036" s="100" t="e">
        <f t="shared" si="253"/>
        <v>#DIV/0!</v>
      </c>
      <c r="AG2036" s="105" t="e">
        <f>+VLOOKUP(I2036,'Código Licitaciones'!$M$7:$M$50,1,0)</f>
        <v>#N/A</v>
      </c>
      <c r="AH2036" s="105" t="e">
        <f>+VLOOKUP(J2036,'Código Licitaciones'!$N$7:$N$50,1,0)</f>
        <v>#N/A</v>
      </c>
      <c r="AI2036" s="105">
        <f t="shared" si="254"/>
        <v>0</v>
      </c>
      <c r="AJ2036" s="105">
        <f t="shared" si="254"/>
        <v>0</v>
      </c>
      <c r="AK2036" s="106" t="e">
        <f>+VLOOKUP(M2036,'Código Barras'!$C$3:$C$1694,1,0)</f>
        <v>#N/A</v>
      </c>
      <c r="AL2036" s="100">
        <f t="shared" si="248"/>
        <v>0</v>
      </c>
      <c r="AM2036" s="100">
        <f t="shared" si="248"/>
        <v>0</v>
      </c>
      <c r="AN2036" s="100">
        <f t="shared" si="248"/>
        <v>0</v>
      </c>
      <c r="AO2036" s="100">
        <f t="shared" si="247"/>
        <v>0</v>
      </c>
      <c r="AP2036" s="100">
        <f t="shared" si="247"/>
        <v>0</v>
      </c>
      <c r="AQ2036" s="100">
        <f t="shared" si="247"/>
        <v>0</v>
      </c>
      <c r="AR2036" s="100" t="e">
        <f>VLOOKUP(C2036&amp;E2036&amp;G2036&amp;I2036&amp;J2036,'Código Licitaciones'!$I$8:$I$6500,1,0)</f>
        <v>#N/A</v>
      </c>
    </row>
    <row r="2037" spans="24:44" ht="18" x14ac:dyDescent="0.35">
      <c r="X2037" s="92">
        <f t="shared" si="249"/>
        <v>9</v>
      </c>
      <c r="Z2037" s="100" t="e">
        <f t="shared" si="250"/>
        <v>#DIV/0!</v>
      </c>
      <c r="AA2037" s="105" t="e">
        <f>+VLOOKUP(C2037,'Código Licitaciones'!$J$7:$J$31,1,0)</f>
        <v>#N/A</v>
      </c>
      <c r="AB2037" s="105">
        <f t="shared" si="251"/>
        <v>0</v>
      </c>
      <c r="AC2037" s="105" t="e">
        <f>+VLOOKUP(E2037,'Código Licitaciones'!$K$7:$K$50,1,0)</f>
        <v>#N/A</v>
      </c>
      <c r="AD2037" s="105">
        <f t="shared" si="252"/>
        <v>0</v>
      </c>
      <c r="AE2037" s="105" t="e">
        <f>+VLOOKUP(G2037,'Código Licitaciones'!$L$7:$L$50,1,0)</f>
        <v>#N/A</v>
      </c>
      <c r="AF2037" s="100" t="e">
        <f t="shared" si="253"/>
        <v>#DIV/0!</v>
      </c>
      <c r="AG2037" s="105" t="e">
        <f>+VLOOKUP(I2037,'Código Licitaciones'!$M$7:$M$50,1,0)</f>
        <v>#N/A</v>
      </c>
      <c r="AH2037" s="105" t="e">
        <f>+VLOOKUP(J2037,'Código Licitaciones'!$N$7:$N$50,1,0)</f>
        <v>#N/A</v>
      </c>
      <c r="AI2037" s="105">
        <f t="shared" si="254"/>
        <v>0</v>
      </c>
      <c r="AJ2037" s="105">
        <f t="shared" si="254"/>
        <v>0</v>
      </c>
      <c r="AK2037" s="106" t="e">
        <f>+VLOOKUP(M2037,'Código Barras'!$C$3:$C$1694,1,0)</f>
        <v>#N/A</v>
      </c>
      <c r="AL2037" s="100">
        <f t="shared" si="248"/>
        <v>0</v>
      </c>
      <c r="AM2037" s="100">
        <f t="shared" si="248"/>
        <v>0</v>
      </c>
      <c r="AN2037" s="100">
        <f t="shared" si="248"/>
        <v>0</v>
      </c>
      <c r="AO2037" s="100">
        <f t="shared" si="247"/>
        <v>0</v>
      </c>
      <c r="AP2037" s="100">
        <f t="shared" si="247"/>
        <v>0</v>
      </c>
      <c r="AQ2037" s="100">
        <f t="shared" si="247"/>
        <v>0</v>
      </c>
      <c r="AR2037" s="100" t="e">
        <f>VLOOKUP(C2037&amp;E2037&amp;G2037&amp;I2037&amp;J2037,'Código Licitaciones'!$I$8:$I$6500,1,0)</f>
        <v>#N/A</v>
      </c>
    </row>
    <row r="2038" spans="24:44" ht="18" x14ac:dyDescent="0.35">
      <c r="X2038" s="92">
        <f t="shared" si="249"/>
        <v>9</v>
      </c>
      <c r="Z2038" s="100" t="e">
        <f t="shared" si="250"/>
        <v>#DIV/0!</v>
      </c>
      <c r="AA2038" s="105" t="e">
        <f>+VLOOKUP(C2038,'Código Licitaciones'!$J$7:$J$31,1,0)</f>
        <v>#N/A</v>
      </c>
      <c r="AB2038" s="105">
        <f t="shared" si="251"/>
        <v>0</v>
      </c>
      <c r="AC2038" s="105" t="e">
        <f>+VLOOKUP(E2038,'Código Licitaciones'!$K$7:$K$50,1,0)</f>
        <v>#N/A</v>
      </c>
      <c r="AD2038" s="105">
        <f t="shared" si="252"/>
        <v>0</v>
      </c>
      <c r="AE2038" s="105" t="e">
        <f>+VLOOKUP(G2038,'Código Licitaciones'!$L$7:$L$50,1,0)</f>
        <v>#N/A</v>
      </c>
      <c r="AF2038" s="100" t="e">
        <f t="shared" si="253"/>
        <v>#DIV/0!</v>
      </c>
      <c r="AG2038" s="105" t="e">
        <f>+VLOOKUP(I2038,'Código Licitaciones'!$M$7:$M$50,1,0)</f>
        <v>#N/A</v>
      </c>
      <c r="AH2038" s="105" t="e">
        <f>+VLOOKUP(J2038,'Código Licitaciones'!$N$7:$N$50,1,0)</f>
        <v>#N/A</v>
      </c>
      <c r="AI2038" s="105">
        <f t="shared" si="254"/>
        <v>0</v>
      </c>
      <c r="AJ2038" s="105">
        <f t="shared" si="254"/>
        <v>0</v>
      </c>
      <c r="AK2038" s="106" t="e">
        <f>+VLOOKUP(M2038,'Código Barras'!$C$3:$C$1694,1,0)</f>
        <v>#N/A</v>
      </c>
      <c r="AL2038" s="100">
        <f t="shared" si="248"/>
        <v>0</v>
      </c>
      <c r="AM2038" s="100">
        <f t="shared" si="248"/>
        <v>0</v>
      </c>
      <c r="AN2038" s="100">
        <f t="shared" si="248"/>
        <v>0</v>
      </c>
      <c r="AO2038" s="100">
        <f t="shared" si="247"/>
        <v>0</v>
      </c>
      <c r="AP2038" s="100">
        <f t="shared" si="247"/>
        <v>0</v>
      </c>
      <c r="AQ2038" s="100">
        <f t="shared" si="247"/>
        <v>0</v>
      </c>
      <c r="AR2038" s="100" t="e">
        <f>VLOOKUP(C2038&amp;E2038&amp;G2038&amp;I2038&amp;J2038,'Código Licitaciones'!$I$8:$I$6500,1,0)</f>
        <v>#N/A</v>
      </c>
    </row>
    <row r="2039" spans="24:44" ht="18" x14ac:dyDescent="0.35">
      <c r="X2039" s="92">
        <f t="shared" si="249"/>
        <v>9</v>
      </c>
      <c r="Z2039" s="100" t="e">
        <f t="shared" si="250"/>
        <v>#DIV/0!</v>
      </c>
      <c r="AA2039" s="105" t="e">
        <f>+VLOOKUP(C2039,'Código Licitaciones'!$J$7:$J$31,1,0)</f>
        <v>#N/A</v>
      </c>
      <c r="AB2039" s="105">
        <f t="shared" si="251"/>
        <v>0</v>
      </c>
      <c r="AC2039" s="105" t="e">
        <f>+VLOOKUP(E2039,'Código Licitaciones'!$K$7:$K$50,1,0)</f>
        <v>#N/A</v>
      </c>
      <c r="AD2039" s="105">
        <f t="shared" si="252"/>
        <v>0</v>
      </c>
      <c r="AE2039" s="105" t="e">
        <f>+VLOOKUP(G2039,'Código Licitaciones'!$L$7:$L$50,1,0)</f>
        <v>#N/A</v>
      </c>
      <c r="AF2039" s="100" t="e">
        <f t="shared" si="253"/>
        <v>#DIV/0!</v>
      </c>
      <c r="AG2039" s="105" t="e">
        <f>+VLOOKUP(I2039,'Código Licitaciones'!$M$7:$M$50,1,0)</f>
        <v>#N/A</v>
      </c>
      <c r="AH2039" s="105" t="e">
        <f>+VLOOKUP(J2039,'Código Licitaciones'!$N$7:$N$50,1,0)</f>
        <v>#N/A</v>
      </c>
      <c r="AI2039" s="105">
        <f t="shared" si="254"/>
        <v>0</v>
      </c>
      <c r="AJ2039" s="105">
        <f t="shared" si="254"/>
        <v>0</v>
      </c>
      <c r="AK2039" s="106" t="e">
        <f>+VLOOKUP(M2039,'Código Barras'!$C$3:$C$1694,1,0)</f>
        <v>#N/A</v>
      </c>
      <c r="AL2039" s="100">
        <f t="shared" si="248"/>
        <v>0</v>
      </c>
      <c r="AM2039" s="100">
        <f t="shared" si="248"/>
        <v>0</v>
      </c>
      <c r="AN2039" s="100">
        <f t="shared" si="248"/>
        <v>0</v>
      </c>
      <c r="AO2039" s="100">
        <f t="shared" si="247"/>
        <v>0</v>
      </c>
      <c r="AP2039" s="100">
        <f t="shared" si="247"/>
        <v>0</v>
      </c>
      <c r="AQ2039" s="100">
        <f t="shared" si="247"/>
        <v>0</v>
      </c>
      <c r="AR2039" s="100" t="e">
        <f>VLOOKUP(C2039&amp;E2039&amp;G2039&amp;I2039&amp;J2039,'Código Licitaciones'!$I$8:$I$6500,1,0)</f>
        <v>#N/A</v>
      </c>
    </row>
    <row r="2040" spans="24:44" ht="18" x14ac:dyDescent="0.35">
      <c r="X2040" s="92">
        <f t="shared" si="249"/>
        <v>9</v>
      </c>
      <c r="Z2040" s="100" t="e">
        <f t="shared" si="250"/>
        <v>#DIV/0!</v>
      </c>
      <c r="AA2040" s="105" t="e">
        <f>+VLOOKUP(C2040,'Código Licitaciones'!$J$7:$J$31,1,0)</f>
        <v>#N/A</v>
      </c>
      <c r="AB2040" s="105">
        <f t="shared" si="251"/>
        <v>0</v>
      </c>
      <c r="AC2040" s="105" t="e">
        <f>+VLOOKUP(E2040,'Código Licitaciones'!$K$7:$K$50,1,0)</f>
        <v>#N/A</v>
      </c>
      <c r="AD2040" s="105">
        <f t="shared" si="252"/>
        <v>0</v>
      </c>
      <c r="AE2040" s="105" t="e">
        <f>+VLOOKUP(G2040,'Código Licitaciones'!$L$7:$L$50,1,0)</f>
        <v>#N/A</v>
      </c>
      <c r="AF2040" s="100" t="e">
        <f t="shared" si="253"/>
        <v>#DIV/0!</v>
      </c>
      <c r="AG2040" s="105" t="e">
        <f>+VLOOKUP(I2040,'Código Licitaciones'!$M$7:$M$50,1,0)</f>
        <v>#N/A</v>
      </c>
      <c r="AH2040" s="105" t="e">
        <f>+VLOOKUP(J2040,'Código Licitaciones'!$N$7:$N$50,1,0)</f>
        <v>#N/A</v>
      </c>
      <c r="AI2040" s="105">
        <f t="shared" si="254"/>
        <v>0</v>
      </c>
      <c r="AJ2040" s="105">
        <f t="shared" si="254"/>
        <v>0</v>
      </c>
      <c r="AK2040" s="106" t="e">
        <f>+VLOOKUP(M2040,'Código Barras'!$C$3:$C$1694,1,0)</f>
        <v>#N/A</v>
      </c>
      <c r="AL2040" s="100">
        <f t="shared" si="248"/>
        <v>0</v>
      </c>
      <c r="AM2040" s="100">
        <f t="shared" si="248"/>
        <v>0</v>
      </c>
      <c r="AN2040" s="100">
        <f t="shared" si="248"/>
        <v>0</v>
      </c>
      <c r="AO2040" s="100">
        <f t="shared" si="247"/>
        <v>0</v>
      </c>
      <c r="AP2040" s="100">
        <f t="shared" si="247"/>
        <v>0</v>
      </c>
      <c r="AQ2040" s="100">
        <f t="shared" si="247"/>
        <v>0</v>
      </c>
      <c r="AR2040" s="100" t="e">
        <f>VLOOKUP(C2040&amp;E2040&amp;G2040&amp;I2040&amp;J2040,'Código Licitaciones'!$I$8:$I$6500,1,0)</f>
        <v>#N/A</v>
      </c>
    </row>
    <row r="2041" spans="24:44" ht="18" x14ac:dyDescent="0.35">
      <c r="X2041" s="92">
        <f t="shared" si="249"/>
        <v>9</v>
      </c>
      <c r="Z2041" s="100" t="e">
        <f t="shared" si="250"/>
        <v>#DIV/0!</v>
      </c>
      <c r="AA2041" s="105" t="e">
        <f>+VLOOKUP(C2041,'Código Licitaciones'!$J$7:$J$31,1,0)</f>
        <v>#N/A</v>
      </c>
      <c r="AB2041" s="105">
        <f t="shared" si="251"/>
        <v>0</v>
      </c>
      <c r="AC2041" s="105" t="e">
        <f>+VLOOKUP(E2041,'Código Licitaciones'!$K$7:$K$50,1,0)</f>
        <v>#N/A</v>
      </c>
      <c r="AD2041" s="105">
        <f t="shared" si="252"/>
        <v>0</v>
      </c>
      <c r="AE2041" s="105" t="e">
        <f>+VLOOKUP(G2041,'Código Licitaciones'!$L$7:$L$50,1,0)</f>
        <v>#N/A</v>
      </c>
      <c r="AF2041" s="100" t="e">
        <f t="shared" si="253"/>
        <v>#DIV/0!</v>
      </c>
      <c r="AG2041" s="105" t="e">
        <f>+VLOOKUP(I2041,'Código Licitaciones'!$M$7:$M$50,1,0)</f>
        <v>#N/A</v>
      </c>
      <c r="AH2041" s="105" t="e">
        <f>+VLOOKUP(J2041,'Código Licitaciones'!$N$7:$N$50,1,0)</f>
        <v>#N/A</v>
      </c>
      <c r="AI2041" s="105">
        <f t="shared" si="254"/>
        <v>0</v>
      </c>
      <c r="AJ2041" s="105">
        <f t="shared" si="254"/>
        <v>0</v>
      </c>
      <c r="AK2041" s="106" t="e">
        <f>+VLOOKUP(M2041,'Código Barras'!$C$3:$C$1694,1,0)</f>
        <v>#N/A</v>
      </c>
      <c r="AL2041" s="100">
        <f t="shared" si="248"/>
        <v>0</v>
      </c>
      <c r="AM2041" s="100">
        <f t="shared" si="248"/>
        <v>0</v>
      </c>
      <c r="AN2041" s="100">
        <f t="shared" si="248"/>
        <v>0</v>
      </c>
      <c r="AO2041" s="100">
        <f t="shared" si="247"/>
        <v>0</v>
      </c>
      <c r="AP2041" s="100">
        <f t="shared" si="247"/>
        <v>0</v>
      </c>
      <c r="AQ2041" s="100">
        <f t="shared" si="247"/>
        <v>0</v>
      </c>
      <c r="AR2041" s="100" t="e">
        <f>VLOOKUP(C2041&amp;E2041&amp;G2041&amp;I2041&amp;J2041,'Código Licitaciones'!$I$8:$I$6500,1,0)</f>
        <v>#N/A</v>
      </c>
    </row>
    <row r="2042" spans="24:44" ht="18" x14ac:dyDescent="0.35">
      <c r="X2042" s="92">
        <f t="shared" si="249"/>
        <v>9</v>
      </c>
      <c r="Z2042" s="100" t="e">
        <f t="shared" si="250"/>
        <v>#DIV/0!</v>
      </c>
      <c r="AA2042" s="105" t="e">
        <f>+VLOOKUP(C2042,'Código Licitaciones'!$J$7:$J$31,1,0)</f>
        <v>#N/A</v>
      </c>
      <c r="AB2042" s="105">
        <f t="shared" si="251"/>
        <v>0</v>
      </c>
      <c r="AC2042" s="105" t="e">
        <f>+VLOOKUP(E2042,'Código Licitaciones'!$K$7:$K$50,1,0)</f>
        <v>#N/A</v>
      </c>
      <c r="AD2042" s="105">
        <f t="shared" si="252"/>
        <v>0</v>
      </c>
      <c r="AE2042" s="105" t="e">
        <f>+VLOOKUP(G2042,'Código Licitaciones'!$L$7:$L$50,1,0)</f>
        <v>#N/A</v>
      </c>
      <c r="AF2042" s="100" t="e">
        <f t="shared" si="253"/>
        <v>#DIV/0!</v>
      </c>
      <c r="AG2042" s="105" t="e">
        <f>+VLOOKUP(I2042,'Código Licitaciones'!$M$7:$M$50,1,0)</f>
        <v>#N/A</v>
      </c>
      <c r="AH2042" s="105" t="e">
        <f>+VLOOKUP(J2042,'Código Licitaciones'!$N$7:$N$50,1,0)</f>
        <v>#N/A</v>
      </c>
      <c r="AI2042" s="105">
        <f t="shared" si="254"/>
        <v>0</v>
      </c>
      <c r="AJ2042" s="105">
        <f t="shared" si="254"/>
        <v>0</v>
      </c>
      <c r="AK2042" s="106" t="e">
        <f>+VLOOKUP(M2042,'Código Barras'!$C$3:$C$1694,1,0)</f>
        <v>#N/A</v>
      </c>
      <c r="AL2042" s="100">
        <f t="shared" si="248"/>
        <v>0</v>
      </c>
      <c r="AM2042" s="100">
        <f t="shared" si="248"/>
        <v>0</v>
      </c>
      <c r="AN2042" s="100">
        <f t="shared" si="248"/>
        <v>0</v>
      </c>
      <c r="AO2042" s="100">
        <f t="shared" si="247"/>
        <v>0</v>
      </c>
      <c r="AP2042" s="100">
        <f t="shared" si="247"/>
        <v>0</v>
      </c>
      <c r="AQ2042" s="100">
        <f t="shared" si="247"/>
        <v>0</v>
      </c>
      <c r="AR2042" s="100" t="e">
        <f>VLOOKUP(C2042&amp;E2042&amp;G2042&amp;I2042&amp;J2042,'Código Licitaciones'!$I$8:$I$6500,1,0)</f>
        <v>#N/A</v>
      </c>
    </row>
    <row r="2043" spans="24:44" ht="18" x14ac:dyDescent="0.35">
      <c r="X2043" s="92">
        <f t="shared" si="249"/>
        <v>9</v>
      </c>
      <c r="Z2043" s="100" t="e">
        <f t="shared" si="250"/>
        <v>#DIV/0!</v>
      </c>
      <c r="AA2043" s="105" t="e">
        <f>+VLOOKUP(C2043,'Código Licitaciones'!$J$7:$J$31,1,0)</f>
        <v>#N/A</v>
      </c>
      <c r="AB2043" s="105">
        <f t="shared" si="251"/>
        <v>0</v>
      </c>
      <c r="AC2043" s="105" t="e">
        <f>+VLOOKUP(E2043,'Código Licitaciones'!$K$7:$K$50,1,0)</f>
        <v>#N/A</v>
      </c>
      <c r="AD2043" s="105">
        <f t="shared" si="252"/>
        <v>0</v>
      </c>
      <c r="AE2043" s="105" t="e">
        <f>+VLOOKUP(G2043,'Código Licitaciones'!$L$7:$L$50,1,0)</f>
        <v>#N/A</v>
      </c>
      <c r="AF2043" s="100" t="e">
        <f t="shared" si="253"/>
        <v>#DIV/0!</v>
      </c>
      <c r="AG2043" s="105" t="e">
        <f>+VLOOKUP(I2043,'Código Licitaciones'!$M$7:$M$50,1,0)</f>
        <v>#N/A</v>
      </c>
      <c r="AH2043" s="105" t="e">
        <f>+VLOOKUP(J2043,'Código Licitaciones'!$N$7:$N$50,1,0)</f>
        <v>#N/A</v>
      </c>
      <c r="AI2043" s="105">
        <f t="shared" si="254"/>
        <v>0</v>
      </c>
      <c r="AJ2043" s="105">
        <f t="shared" si="254"/>
        <v>0</v>
      </c>
      <c r="AK2043" s="106" t="e">
        <f>+VLOOKUP(M2043,'Código Barras'!$C$3:$C$1694,1,0)</f>
        <v>#N/A</v>
      </c>
      <c r="AL2043" s="100">
        <f t="shared" si="248"/>
        <v>0</v>
      </c>
      <c r="AM2043" s="100">
        <f t="shared" si="248"/>
        <v>0</v>
      </c>
      <c r="AN2043" s="100">
        <f t="shared" si="248"/>
        <v>0</v>
      </c>
      <c r="AO2043" s="100">
        <f t="shared" si="247"/>
        <v>0</v>
      </c>
      <c r="AP2043" s="100">
        <f t="shared" si="247"/>
        <v>0</v>
      </c>
      <c r="AQ2043" s="100">
        <f t="shared" si="247"/>
        <v>0</v>
      </c>
      <c r="AR2043" s="100" t="e">
        <f>VLOOKUP(C2043&amp;E2043&amp;G2043&amp;I2043&amp;J2043,'Código Licitaciones'!$I$8:$I$6500,1,0)</f>
        <v>#N/A</v>
      </c>
    </row>
    <row r="2044" spans="24:44" ht="18" x14ac:dyDescent="0.35">
      <c r="X2044" s="92">
        <f t="shared" si="249"/>
        <v>9</v>
      </c>
      <c r="Z2044" s="100" t="e">
        <f t="shared" si="250"/>
        <v>#DIV/0!</v>
      </c>
      <c r="AA2044" s="105" t="e">
        <f>+VLOOKUP(C2044,'Código Licitaciones'!$J$7:$J$31,1,0)</f>
        <v>#N/A</v>
      </c>
      <c r="AB2044" s="105">
        <f t="shared" si="251"/>
        <v>0</v>
      </c>
      <c r="AC2044" s="105" t="e">
        <f>+VLOOKUP(E2044,'Código Licitaciones'!$K$7:$K$50,1,0)</f>
        <v>#N/A</v>
      </c>
      <c r="AD2044" s="105">
        <f t="shared" si="252"/>
        <v>0</v>
      </c>
      <c r="AE2044" s="105" t="e">
        <f>+VLOOKUP(G2044,'Código Licitaciones'!$L$7:$L$50,1,0)</f>
        <v>#N/A</v>
      </c>
      <c r="AF2044" s="100" t="e">
        <f t="shared" si="253"/>
        <v>#DIV/0!</v>
      </c>
      <c r="AG2044" s="105" t="e">
        <f>+VLOOKUP(I2044,'Código Licitaciones'!$M$7:$M$50,1,0)</f>
        <v>#N/A</v>
      </c>
      <c r="AH2044" s="105" t="e">
        <f>+VLOOKUP(J2044,'Código Licitaciones'!$N$7:$N$50,1,0)</f>
        <v>#N/A</v>
      </c>
      <c r="AI2044" s="105">
        <f t="shared" si="254"/>
        <v>0</v>
      </c>
      <c r="AJ2044" s="105">
        <f t="shared" si="254"/>
        <v>0</v>
      </c>
      <c r="AK2044" s="106" t="e">
        <f>+VLOOKUP(M2044,'Código Barras'!$C$3:$C$1694,1,0)</f>
        <v>#N/A</v>
      </c>
      <c r="AL2044" s="100">
        <f t="shared" si="248"/>
        <v>0</v>
      </c>
      <c r="AM2044" s="100">
        <f t="shared" si="248"/>
        <v>0</v>
      </c>
      <c r="AN2044" s="100">
        <f t="shared" si="248"/>
        <v>0</v>
      </c>
      <c r="AO2044" s="100">
        <f t="shared" si="247"/>
        <v>0</v>
      </c>
      <c r="AP2044" s="100">
        <f t="shared" si="247"/>
        <v>0</v>
      </c>
      <c r="AQ2044" s="100">
        <f t="shared" si="247"/>
        <v>0</v>
      </c>
      <c r="AR2044" s="100" t="e">
        <f>VLOOKUP(C2044&amp;E2044&amp;G2044&amp;I2044&amp;J2044,'Código Licitaciones'!$I$8:$I$6500,1,0)</f>
        <v>#N/A</v>
      </c>
    </row>
    <row r="2045" spans="24:44" ht="18" x14ac:dyDescent="0.35">
      <c r="X2045" s="92">
        <f t="shared" si="249"/>
        <v>9</v>
      </c>
      <c r="Z2045" s="100" t="e">
        <f t="shared" si="250"/>
        <v>#DIV/0!</v>
      </c>
      <c r="AA2045" s="105" t="e">
        <f>+VLOOKUP(C2045,'Código Licitaciones'!$J$7:$J$31,1,0)</f>
        <v>#N/A</v>
      </c>
      <c r="AB2045" s="105">
        <f t="shared" si="251"/>
        <v>0</v>
      </c>
      <c r="AC2045" s="105" t="e">
        <f>+VLOOKUP(E2045,'Código Licitaciones'!$K$7:$K$50,1,0)</f>
        <v>#N/A</v>
      </c>
      <c r="AD2045" s="105">
        <f t="shared" si="252"/>
        <v>0</v>
      </c>
      <c r="AE2045" s="105" t="e">
        <f>+VLOOKUP(G2045,'Código Licitaciones'!$L$7:$L$50,1,0)</f>
        <v>#N/A</v>
      </c>
      <c r="AF2045" s="100" t="e">
        <f t="shared" si="253"/>
        <v>#DIV/0!</v>
      </c>
      <c r="AG2045" s="105" t="e">
        <f>+VLOOKUP(I2045,'Código Licitaciones'!$M$7:$M$50,1,0)</f>
        <v>#N/A</v>
      </c>
      <c r="AH2045" s="105" t="e">
        <f>+VLOOKUP(J2045,'Código Licitaciones'!$N$7:$N$50,1,0)</f>
        <v>#N/A</v>
      </c>
      <c r="AI2045" s="105">
        <f t="shared" si="254"/>
        <v>0</v>
      </c>
      <c r="AJ2045" s="105">
        <f t="shared" si="254"/>
        <v>0</v>
      </c>
      <c r="AK2045" s="106" t="e">
        <f>+VLOOKUP(M2045,'Código Barras'!$C$3:$C$1694,1,0)</f>
        <v>#N/A</v>
      </c>
      <c r="AL2045" s="100">
        <f t="shared" si="248"/>
        <v>0</v>
      </c>
      <c r="AM2045" s="100">
        <f t="shared" si="248"/>
        <v>0</v>
      </c>
      <c r="AN2045" s="100">
        <f t="shared" si="248"/>
        <v>0</v>
      </c>
      <c r="AO2045" s="100">
        <f t="shared" si="247"/>
        <v>0</v>
      </c>
      <c r="AP2045" s="100">
        <f t="shared" si="247"/>
        <v>0</v>
      </c>
      <c r="AQ2045" s="100">
        <f t="shared" si="247"/>
        <v>0</v>
      </c>
      <c r="AR2045" s="100" t="e">
        <f>VLOOKUP(C2045&amp;E2045&amp;G2045&amp;I2045&amp;J2045,'Código Licitaciones'!$I$8:$I$6500,1,0)</f>
        <v>#N/A</v>
      </c>
    </row>
    <row r="2046" spans="24:44" ht="18" x14ac:dyDescent="0.35">
      <c r="X2046" s="92">
        <f t="shared" si="249"/>
        <v>9</v>
      </c>
      <c r="Z2046" s="100" t="e">
        <f t="shared" si="250"/>
        <v>#DIV/0!</v>
      </c>
      <c r="AA2046" s="105" t="e">
        <f>+VLOOKUP(C2046,'Código Licitaciones'!$J$7:$J$31,1,0)</f>
        <v>#N/A</v>
      </c>
      <c r="AB2046" s="105">
        <f t="shared" si="251"/>
        <v>0</v>
      </c>
      <c r="AC2046" s="105" t="e">
        <f>+VLOOKUP(E2046,'Código Licitaciones'!$K$7:$K$50,1,0)</f>
        <v>#N/A</v>
      </c>
      <c r="AD2046" s="105">
        <f t="shared" si="252"/>
        <v>0</v>
      </c>
      <c r="AE2046" s="105" t="e">
        <f>+VLOOKUP(G2046,'Código Licitaciones'!$L$7:$L$50,1,0)</f>
        <v>#N/A</v>
      </c>
      <c r="AF2046" s="100" t="e">
        <f t="shared" si="253"/>
        <v>#DIV/0!</v>
      </c>
      <c r="AG2046" s="105" t="e">
        <f>+VLOOKUP(I2046,'Código Licitaciones'!$M$7:$M$50,1,0)</f>
        <v>#N/A</v>
      </c>
      <c r="AH2046" s="105" t="e">
        <f>+VLOOKUP(J2046,'Código Licitaciones'!$N$7:$N$50,1,0)</f>
        <v>#N/A</v>
      </c>
      <c r="AI2046" s="105">
        <f t="shared" si="254"/>
        <v>0</v>
      </c>
      <c r="AJ2046" s="105">
        <f t="shared" si="254"/>
        <v>0</v>
      </c>
      <c r="AK2046" s="106" t="e">
        <f>+VLOOKUP(M2046,'Código Barras'!$C$3:$C$1694,1,0)</f>
        <v>#N/A</v>
      </c>
      <c r="AL2046" s="100">
        <f t="shared" si="248"/>
        <v>0</v>
      </c>
      <c r="AM2046" s="100">
        <f t="shared" si="248"/>
        <v>0</v>
      </c>
      <c r="AN2046" s="100">
        <f t="shared" si="248"/>
        <v>0</v>
      </c>
      <c r="AO2046" s="100">
        <f t="shared" si="247"/>
        <v>0</v>
      </c>
      <c r="AP2046" s="100">
        <f t="shared" si="247"/>
        <v>0</v>
      </c>
      <c r="AQ2046" s="100">
        <f t="shared" si="247"/>
        <v>0</v>
      </c>
      <c r="AR2046" s="100" t="e">
        <f>VLOOKUP(C2046&amp;E2046&amp;G2046&amp;I2046&amp;J2046,'Código Licitaciones'!$I$8:$I$6500,1,0)</f>
        <v>#N/A</v>
      </c>
    </row>
    <row r="2047" spans="24:44" ht="18" x14ac:dyDescent="0.35">
      <c r="X2047" s="92">
        <f t="shared" si="249"/>
        <v>9</v>
      </c>
      <c r="Z2047" s="100" t="e">
        <f t="shared" si="250"/>
        <v>#DIV/0!</v>
      </c>
      <c r="AA2047" s="105" t="e">
        <f>+VLOOKUP(C2047,'Código Licitaciones'!$J$7:$J$31,1,0)</f>
        <v>#N/A</v>
      </c>
      <c r="AB2047" s="105">
        <f t="shared" si="251"/>
        <v>0</v>
      </c>
      <c r="AC2047" s="105" t="e">
        <f>+VLOOKUP(E2047,'Código Licitaciones'!$K$7:$K$50,1,0)</f>
        <v>#N/A</v>
      </c>
      <c r="AD2047" s="105">
        <f t="shared" si="252"/>
        <v>0</v>
      </c>
      <c r="AE2047" s="105" t="e">
        <f>+VLOOKUP(G2047,'Código Licitaciones'!$L$7:$L$50,1,0)</f>
        <v>#N/A</v>
      </c>
      <c r="AF2047" s="100" t="e">
        <f t="shared" si="253"/>
        <v>#DIV/0!</v>
      </c>
      <c r="AG2047" s="105" t="e">
        <f>+VLOOKUP(I2047,'Código Licitaciones'!$M$7:$M$50,1,0)</f>
        <v>#N/A</v>
      </c>
      <c r="AH2047" s="105" t="e">
        <f>+VLOOKUP(J2047,'Código Licitaciones'!$N$7:$N$50,1,0)</f>
        <v>#N/A</v>
      </c>
      <c r="AI2047" s="105">
        <f t="shared" si="254"/>
        <v>0</v>
      </c>
      <c r="AJ2047" s="105">
        <f t="shared" si="254"/>
        <v>0</v>
      </c>
      <c r="AK2047" s="106" t="e">
        <f>+VLOOKUP(M2047,'Código Barras'!$C$3:$C$1694,1,0)</f>
        <v>#N/A</v>
      </c>
      <c r="AL2047" s="100">
        <f t="shared" si="248"/>
        <v>0</v>
      </c>
      <c r="AM2047" s="100">
        <f t="shared" si="248"/>
        <v>0</v>
      </c>
      <c r="AN2047" s="100">
        <f t="shared" si="248"/>
        <v>0</v>
      </c>
      <c r="AO2047" s="100">
        <f t="shared" si="247"/>
        <v>0</v>
      </c>
      <c r="AP2047" s="100">
        <f t="shared" si="247"/>
        <v>0</v>
      </c>
      <c r="AQ2047" s="100">
        <f t="shared" si="247"/>
        <v>0</v>
      </c>
      <c r="AR2047" s="100" t="e">
        <f>VLOOKUP(C2047&amp;E2047&amp;G2047&amp;I2047&amp;J2047,'Código Licitaciones'!$I$8:$I$6500,1,0)</f>
        <v>#N/A</v>
      </c>
    </row>
    <row r="2048" spans="24:44" ht="18" x14ac:dyDescent="0.35">
      <c r="X2048" s="92">
        <f t="shared" si="249"/>
        <v>9</v>
      </c>
      <c r="Z2048" s="100" t="e">
        <f t="shared" si="250"/>
        <v>#DIV/0!</v>
      </c>
      <c r="AA2048" s="105" t="e">
        <f>+VLOOKUP(C2048,'Código Licitaciones'!$J$7:$J$31,1,0)</f>
        <v>#N/A</v>
      </c>
      <c r="AB2048" s="105">
        <f t="shared" si="251"/>
        <v>0</v>
      </c>
      <c r="AC2048" s="105" t="e">
        <f>+VLOOKUP(E2048,'Código Licitaciones'!$K$7:$K$50,1,0)</f>
        <v>#N/A</v>
      </c>
      <c r="AD2048" s="105">
        <f t="shared" si="252"/>
        <v>0</v>
      </c>
      <c r="AE2048" s="105" t="e">
        <f>+VLOOKUP(G2048,'Código Licitaciones'!$L$7:$L$50,1,0)</f>
        <v>#N/A</v>
      </c>
      <c r="AF2048" s="100" t="e">
        <f t="shared" si="253"/>
        <v>#DIV/0!</v>
      </c>
      <c r="AG2048" s="105" t="e">
        <f>+VLOOKUP(I2048,'Código Licitaciones'!$M$7:$M$50,1,0)</f>
        <v>#N/A</v>
      </c>
      <c r="AH2048" s="105" t="e">
        <f>+VLOOKUP(J2048,'Código Licitaciones'!$N$7:$N$50,1,0)</f>
        <v>#N/A</v>
      </c>
      <c r="AI2048" s="105">
        <f t="shared" si="254"/>
        <v>0</v>
      </c>
      <c r="AJ2048" s="105">
        <f t="shared" si="254"/>
        <v>0</v>
      </c>
      <c r="AK2048" s="106" t="e">
        <f>+VLOOKUP(M2048,'Código Barras'!$C$3:$C$1694,1,0)</f>
        <v>#N/A</v>
      </c>
      <c r="AL2048" s="100">
        <f t="shared" si="248"/>
        <v>0</v>
      </c>
      <c r="AM2048" s="100">
        <f t="shared" si="248"/>
        <v>0</v>
      </c>
      <c r="AN2048" s="100">
        <f t="shared" si="248"/>
        <v>0</v>
      </c>
      <c r="AO2048" s="100">
        <f t="shared" si="247"/>
        <v>0</v>
      </c>
      <c r="AP2048" s="100">
        <f t="shared" si="247"/>
        <v>0</v>
      </c>
      <c r="AQ2048" s="100">
        <f t="shared" si="247"/>
        <v>0</v>
      </c>
      <c r="AR2048" s="100" t="e">
        <f>VLOOKUP(C2048&amp;E2048&amp;G2048&amp;I2048&amp;J2048,'Código Licitaciones'!$I$8:$I$6500,1,0)</f>
        <v>#N/A</v>
      </c>
    </row>
    <row r="2049" spans="24:44" ht="18" x14ac:dyDescent="0.35">
      <c r="X2049" s="92">
        <f t="shared" si="249"/>
        <v>9</v>
      </c>
      <c r="Z2049" s="100" t="e">
        <f t="shared" si="250"/>
        <v>#DIV/0!</v>
      </c>
      <c r="AA2049" s="105" t="e">
        <f>+VLOOKUP(C2049,'Código Licitaciones'!$J$7:$J$31,1,0)</f>
        <v>#N/A</v>
      </c>
      <c r="AB2049" s="105">
        <f t="shared" si="251"/>
        <v>0</v>
      </c>
      <c r="AC2049" s="105" t="e">
        <f>+VLOOKUP(E2049,'Código Licitaciones'!$K$7:$K$50,1,0)</f>
        <v>#N/A</v>
      </c>
      <c r="AD2049" s="105">
        <f t="shared" si="252"/>
        <v>0</v>
      </c>
      <c r="AE2049" s="105" t="e">
        <f>+VLOOKUP(G2049,'Código Licitaciones'!$L$7:$L$50,1,0)</f>
        <v>#N/A</v>
      </c>
      <c r="AF2049" s="100" t="e">
        <f t="shared" si="253"/>
        <v>#DIV/0!</v>
      </c>
      <c r="AG2049" s="105" t="e">
        <f>+VLOOKUP(I2049,'Código Licitaciones'!$M$7:$M$50,1,0)</f>
        <v>#N/A</v>
      </c>
      <c r="AH2049" s="105" t="e">
        <f>+VLOOKUP(J2049,'Código Licitaciones'!$N$7:$N$50,1,0)</f>
        <v>#N/A</v>
      </c>
      <c r="AI2049" s="105">
        <f t="shared" si="254"/>
        <v>0</v>
      </c>
      <c r="AJ2049" s="105">
        <f t="shared" si="254"/>
        <v>0</v>
      </c>
      <c r="AK2049" s="106" t="e">
        <f>+VLOOKUP(M2049,'Código Barras'!$C$3:$C$1694,1,0)</f>
        <v>#N/A</v>
      </c>
      <c r="AL2049" s="100">
        <f t="shared" si="248"/>
        <v>0</v>
      </c>
      <c r="AM2049" s="100">
        <f t="shared" si="248"/>
        <v>0</v>
      </c>
      <c r="AN2049" s="100">
        <f t="shared" si="248"/>
        <v>0</v>
      </c>
      <c r="AO2049" s="100">
        <f t="shared" si="248"/>
        <v>0</v>
      </c>
      <c r="AP2049" s="100">
        <f t="shared" si="248"/>
        <v>0</v>
      </c>
      <c r="AQ2049" s="100">
        <f t="shared" si="248"/>
        <v>0</v>
      </c>
      <c r="AR2049" s="100" t="e">
        <f>VLOOKUP(C2049&amp;E2049&amp;G2049&amp;I2049&amp;J2049,'Código Licitaciones'!$I$8:$I$6500,1,0)</f>
        <v>#N/A</v>
      </c>
    </row>
    <row r="2050" spans="24:44" ht="18" x14ac:dyDescent="0.35">
      <c r="X2050" s="92">
        <f t="shared" si="249"/>
        <v>9</v>
      </c>
      <c r="Z2050" s="100" t="e">
        <f t="shared" si="250"/>
        <v>#DIV/0!</v>
      </c>
      <c r="AA2050" s="105" t="e">
        <f>+VLOOKUP(C2050,'Código Licitaciones'!$J$7:$J$31,1,0)</f>
        <v>#N/A</v>
      </c>
      <c r="AB2050" s="105">
        <f t="shared" si="251"/>
        <v>0</v>
      </c>
      <c r="AC2050" s="105" t="e">
        <f>+VLOOKUP(E2050,'Código Licitaciones'!$K$7:$K$50,1,0)</f>
        <v>#N/A</v>
      </c>
      <c r="AD2050" s="105">
        <f t="shared" si="252"/>
        <v>0</v>
      </c>
      <c r="AE2050" s="105" t="e">
        <f>+VLOOKUP(G2050,'Código Licitaciones'!$L$7:$L$50,1,0)</f>
        <v>#N/A</v>
      </c>
      <c r="AF2050" s="100" t="e">
        <f t="shared" si="253"/>
        <v>#DIV/0!</v>
      </c>
      <c r="AG2050" s="105" t="e">
        <f>+VLOOKUP(I2050,'Código Licitaciones'!$M$7:$M$50,1,0)</f>
        <v>#N/A</v>
      </c>
      <c r="AH2050" s="105" t="e">
        <f>+VLOOKUP(J2050,'Código Licitaciones'!$N$7:$N$50,1,0)</f>
        <v>#N/A</v>
      </c>
      <c r="AI2050" s="105">
        <f t="shared" si="254"/>
        <v>0</v>
      </c>
      <c r="AJ2050" s="105">
        <f t="shared" si="254"/>
        <v>0</v>
      </c>
      <c r="AK2050" s="106" t="e">
        <f>+VLOOKUP(M2050,'Código Barras'!$C$3:$C$1694,1,0)</f>
        <v>#N/A</v>
      </c>
      <c r="AL2050" s="100">
        <f t="shared" ref="AL2050:AQ2092" si="255">IF(OR(ISNUMBER(N2050),N2050=0),N2050,1/0)</f>
        <v>0</v>
      </c>
      <c r="AM2050" s="100">
        <f t="shared" si="255"/>
        <v>0</v>
      </c>
      <c r="AN2050" s="100">
        <f t="shared" si="255"/>
        <v>0</v>
      </c>
      <c r="AO2050" s="100">
        <f t="shared" si="255"/>
        <v>0</v>
      </c>
      <c r="AP2050" s="100">
        <f t="shared" si="255"/>
        <v>0</v>
      </c>
      <c r="AQ2050" s="100">
        <f t="shared" si="255"/>
        <v>0</v>
      </c>
      <c r="AR2050" s="100" t="e">
        <f>VLOOKUP(C2050&amp;E2050&amp;G2050&amp;I2050&amp;J2050,'Código Licitaciones'!$I$8:$I$6500,1,0)</f>
        <v>#N/A</v>
      </c>
    </row>
    <row r="2051" spans="24:44" ht="18" x14ac:dyDescent="0.35">
      <c r="X2051" s="92">
        <f t="shared" si="249"/>
        <v>9</v>
      </c>
      <c r="Z2051" s="100" t="e">
        <f t="shared" si="250"/>
        <v>#DIV/0!</v>
      </c>
      <c r="AA2051" s="105" t="e">
        <f>+VLOOKUP(C2051,'Código Licitaciones'!$J$7:$J$31,1,0)</f>
        <v>#N/A</v>
      </c>
      <c r="AB2051" s="105">
        <f t="shared" si="251"/>
        <v>0</v>
      </c>
      <c r="AC2051" s="105" t="e">
        <f>+VLOOKUP(E2051,'Código Licitaciones'!$K$7:$K$50,1,0)</f>
        <v>#N/A</v>
      </c>
      <c r="AD2051" s="105">
        <f t="shared" si="252"/>
        <v>0</v>
      </c>
      <c r="AE2051" s="105" t="e">
        <f>+VLOOKUP(G2051,'Código Licitaciones'!$L$7:$L$50,1,0)</f>
        <v>#N/A</v>
      </c>
      <c r="AF2051" s="100" t="e">
        <f t="shared" si="253"/>
        <v>#DIV/0!</v>
      </c>
      <c r="AG2051" s="105" t="e">
        <f>+VLOOKUP(I2051,'Código Licitaciones'!$M$7:$M$50,1,0)</f>
        <v>#N/A</v>
      </c>
      <c r="AH2051" s="105" t="e">
        <f>+VLOOKUP(J2051,'Código Licitaciones'!$N$7:$N$50,1,0)</f>
        <v>#N/A</v>
      </c>
      <c r="AI2051" s="105">
        <f t="shared" si="254"/>
        <v>0</v>
      </c>
      <c r="AJ2051" s="105">
        <f t="shared" si="254"/>
        <v>0</v>
      </c>
      <c r="AK2051" s="106" t="e">
        <f>+VLOOKUP(M2051,'Código Barras'!$C$3:$C$1694,1,0)</f>
        <v>#N/A</v>
      </c>
      <c r="AL2051" s="100">
        <f t="shared" si="255"/>
        <v>0</v>
      </c>
      <c r="AM2051" s="100">
        <f t="shared" si="255"/>
        <v>0</v>
      </c>
      <c r="AN2051" s="100">
        <f t="shared" si="255"/>
        <v>0</v>
      </c>
      <c r="AO2051" s="100">
        <f t="shared" si="255"/>
        <v>0</v>
      </c>
      <c r="AP2051" s="100">
        <f t="shared" si="255"/>
        <v>0</v>
      </c>
      <c r="AQ2051" s="100">
        <f t="shared" si="255"/>
        <v>0</v>
      </c>
      <c r="AR2051" s="100" t="e">
        <f>VLOOKUP(C2051&amp;E2051&amp;G2051&amp;I2051&amp;J2051,'Código Licitaciones'!$I$8:$I$6500,1,0)</f>
        <v>#N/A</v>
      </c>
    </row>
    <row r="2052" spans="24:44" ht="18" x14ac:dyDescent="0.35">
      <c r="X2052" s="92">
        <f t="shared" si="249"/>
        <v>9</v>
      </c>
      <c r="Z2052" s="100" t="e">
        <f t="shared" si="250"/>
        <v>#DIV/0!</v>
      </c>
      <c r="AA2052" s="105" t="e">
        <f>+VLOOKUP(C2052,'Código Licitaciones'!$J$7:$J$31,1,0)</f>
        <v>#N/A</v>
      </c>
      <c r="AB2052" s="105">
        <f t="shared" si="251"/>
        <v>0</v>
      </c>
      <c r="AC2052" s="105" t="e">
        <f>+VLOOKUP(E2052,'Código Licitaciones'!$K$7:$K$50,1,0)</f>
        <v>#N/A</v>
      </c>
      <c r="AD2052" s="105">
        <f t="shared" si="252"/>
        <v>0</v>
      </c>
      <c r="AE2052" s="105" t="e">
        <f>+VLOOKUP(G2052,'Código Licitaciones'!$L$7:$L$50,1,0)</f>
        <v>#N/A</v>
      </c>
      <c r="AF2052" s="100" t="e">
        <f t="shared" si="253"/>
        <v>#DIV/0!</v>
      </c>
      <c r="AG2052" s="105" t="e">
        <f>+VLOOKUP(I2052,'Código Licitaciones'!$M$7:$M$50,1,0)</f>
        <v>#N/A</v>
      </c>
      <c r="AH2052" s="105" t="e">
        <f>+VLOOKUP(J2052,'Código Licitaciones'!$N$7:$N$50,1,0)</f>
        <v>#N/A</v>
      </c>
      <c r="AI2052" s="105">
        <f t="shared" si="254"/>
        <v>0</v>
      </c>
      <c r="AJ2052" s="105">
        <f t="shared" si="254"/>
        <v>0</v>
      </c>
      <c r="AK2052" s="106" t="e">
        <f>+VLOOKUP(M2052,'Código Barras'!$C$3:$C$1694,1,0)</f>
        <v>#N/A</v>
      </c>
      <c r="AL2052" s="100">
        <f t="shared" si="255"/>
        <v>0</v>
      </c>
      <c r="AM2052" s="100">
        <f t="shared" si="255"/>
        <v>0</v>
      </c>
      <c r="AN2052" s="100">
        <f t="shared" si="255"/>
        <v>0</v>
      </c>
      <c r="AO2052" s="100">
        <f t="shared" si="255"/>
        <v>0</v>
      </c>
      <c r="AP2052" s="100">
        <f t="shared" si="255"/>
        <v>0</v>
      </c>
      <c r="AQ2052" s="100">
        <f t="shared" si="255"/>
        <v>0</v>
      </c>
      <c r="AR2052" s="100" t="e">
        <f>VLOOKUP(C2052&amp;E2052&amp;G2052&amp;I2052&amp;J2052,'Código Licitaciones'!$I$8:$I$6500,1,0)</f>
        <v>#N/A</v>
      </c>
    </row>
    <row r="2053" spans="24:44" ht="18" x14ac:dyDescent="0.35">
      <c r="X2053" s="92">
        <f t="shared" si="249"/>
        <v>9</v>
      </c>
      <c r="Z2053" s="100" t="e">
        <f t="shared" si="250"/>
        <v>#DIV/0!</v>
      </c>
      <c r="AA2053" s="105" t="e">
        <f>+VLOOKUP(C2053,'Código Licitaciones'!$J$7:$J$31,1,0)</f>
        <v>#N/A</v>
      </c>
      <c r="AB2053" s="105">
        <f t="shared" si="251"/>
        <v>0</v>
      </c>
      <c r="AC2053" s="105" t="e">
        <f>+VLOOKUP(E2053,'Código Licitaciones'!$K$7:$K$50,1,0)</f>
        <v>#N/A</v>
      </c>
      <c r="AD2053" s="105">
        <f t="shared" si="252"/>
        <v>0</v>
      </c>
      <c r="AE2053" s="105" t="e">
        <f>+VLOOKUP(G2053,'Código Licitaciones'!$L$7:$L$50,1,0)</f>
        <v>#N/A</v>
      </c>
      <c r="AF2053" s="100" t="e">
        <f t="shared" si="253"/>
        <v>#DIV/0!</v>
      </c>
      <c r="AG2053" s="105" t="e">
        <f>+VLOOKUP(I2053,'Código Licitaciones'!$M$7:$M$50,1,0)</f>
        <v>#N/A</v>
      </c>
      <c r="AH2053" s="105" t="e">
        <f>+VLOOKUP(J2053,'Código Licitaciones'!$N$7:$N$50,1,0)</f>
        <v>#N/A</v>
      </c>
      <c r="AI2053" s="105">
        <f t="shared" si="254"/>
        <v>0</v>
      </c>
      <c r="AJ2053" s="105">
        <f t="shared" si="254"/>
        <v>0</v>
      </c>
      <c r="AK2053" s="106" t="e">
        <f>+VLOOKUP(M2053,'Código Barras'!$C$3:$C$1694,1,0)</f>
        <v>#N/A</v>
      </c>
      <c r="AL2053" s="100">
        <f t="shared" si="255"/>
        <v>0</v>
      </c>
      <c r="AM2053" s="100">
        <f t="shared" si="255"/>
        <v>0</v>
      </c>
      <c r="AN2053" s="100">
        <f t="shared" si="255"/>
        <v>0</v>
      </c>
      <c r="AO2053" s="100">
        <f t="shared" si="255"/>
        <v>0</v>
      </c>
      <c r="AP2053" s="100">
        <f t="shared" si="255"/>
        <v>0</v>
      </c>
      <c r="AQ2053" s="100">
        <f t="shared" si="255"/>
        <v>0</v>
      </c>
      <c r="AR2053" s="100" t="e">
        <f>VLOOKUP(C2053&amp;E2053&amp;G2053&amp;I2053&amp;J2053,'Código Licitaciones'!$I$8:$I$6500,1,0)</f>
        <v>#N/A</v>
      </c>
    </row>
    <row r="2054" spans="24:44" ht="18" x14ac:dyDescent="0.35">
      <c r="X2054" s="92">
        <f t="shared" si="249"/>
        <v>9</v>
      </c>
      <c r="Z2054" s="100" t="e">
        <f t="shared" si="250"/>
        <v>#DIV/0!</v>
      </c>
      <c r="AA2054" s="105" t="e">
        <f>+VLOOKUP(C2054,'Código Licitaciones'!$J$7:$J$31,1,0)</f>
        <v>#N/A</v>
      </c>
      <c r="AB2054" s="105">
        <f t="shared" si="251"/>
        <v>0</v>
      </c>
      <c r="AC2054" s="105" t="e">
        <f>+VLOOKUP(E2054,'Código Licitaciones'!$K$7:$K$50,1,0)</f>
        <v>#N/A</v>
      </c>
      <c r="AD2054" s="105">
        <f t="shared" si="252"/>
        <v>0</v>
      </c>
      <c r="AE2054" s="105" t="e">
        <f>+VLOOKUP(G2054,'Código Licitaciones'!$L$7:$L$50,1,0)</f>
        <v>#N/A</v>
      </c>
      <c r="AF2054" s="100" t="e">
        <f t="shared" si="253"/>
        <v>#DIV/0!</v>
      </c>
      <c r="AG2054" s="105" t="e">
        <f>+VLOOKUP(I2054,'Código Licitaciones'!$M$7:$M$50,1,0)</f>
        <v>#N/A</v>
      </c>
      <c r="AH2054" s="105" t="e">
        <f>+VLOOKUP(J2054,'Código Licitaciones'!$N$7:$N$50,1,0)</f>
        <v>#N/A</v>
      </c>
      <c r="AI2054" s="105">
        <f t="shared" si="254"/>
        <v>0</v>
      </c>
      <c r="AJ2054" s="105">
        <f t="shared" si="254"/>
        <v>0</v>
      </c>
      <c r="AK2054" s="106" t="e">
        <f>+VLOOKUP(M2054,'Código Barras'!$C$3:$C$1694,1,0)</f>
        <v>#N/A</v>
      </c>
      <c r="AL2054" s="100">
        <f t="shared" si="255"/>
        <v>0</v>
      </c>
      <c r="AM2054" s="100">
        <f t="shared" si="255"/>
        <v>0</v>
      </c>
      <c r="AN2054" s="100">
        <f t="shared" si="255"/>
        <v>0</v>
      </c>
      <c r="AO2054" s="100">
        <f t="shared" si="255"/>
        <v>0</v>
      </c>
      <c r="AP2054" s="100">
        <f t="shared" si="255"/>
        <v>0</v>
      </c>
      <c r="AQ2054" s="100">
        <f t="shared" si="255"/>
        <v>0</v>
      </c>
      <c r="AR2054" s="100" t="e">
        <f>VLOOKUP(C2054&amp;E2054&amp;G2054&amp;I2054&amp;J2054,'Código Licitaciones'!$I$8:$I$6500,1,0)</f>
        <v>#N/A</v>
      </c>
    </row>
    <row r="2055" spans="24:44" ht="18" x14ac:dyDescent="0.35">
      <c r="X2055" s="92">
        <f t="shared" si="249"/>
        <v>9</v>
      </c>
      <c r="Z2055" s="100" t="e">
        <f t="shared" si="250"/>
        <v>#DIV/0!</v>
      </c>
      <c r="AA2055" s="105" t="e">
        <f>+VLOOKUP(C2055,'Código Licitaciones'!$J$7:$J$31,1,0)</f>
        <v>#N/A</v>
      </c>
      <c r="AB2055" s="105">
        <f t="shared" si="251"/>
        <v>0</v>
      </c>
      <c r="AC2055" s="105" t="e">
        <f>+VLOOKUP(E2055,'Código Licitaciones'!$K$7:$K$50,1,0)</f>
        <v>#N/A</v>
      </c>
      <c r="AD2055" s="105">
        <f t="shared" si="252"/>
        <v>0</v>
      </c>
      <c r="AE2055" s="105" t="e">
        <f>+VLOOKUP(G2055,'Código Licitaciones'!$L$7:$L$50,1,0)</f>
        <v>#N/A</v>
      </c>
      <c r="AF2055" s="100" t="e">
        <f t="shared" si="253"/>
        <v>#DIV/0!</v>
      </c>
      <c r="AG2055" s="105" t="e">
        <f>+VLOOKUP(I2055,'Código Licitaciones'!$M$7:$M$50,1,0)</f>
        <v>#N/A</v>
      </c>
      <c r="AH2055" s="105" t="e">
        <f>+VLOOKUP(J2055,'Código Licitaciones'!$N$7:$N$50,1,0)</f>
        <v>#N/A</v>
      </c>
      <c r="AI2055" s="105">
        <f t="shared" si="254"/>
        <v>0</v>
      </c>
      <c r="AJ2055" s="105">
        <f t="shared" si="254"/>
        <v>0</v>
      </c>
      <c r="AK2055" s="106" t="e">
        <f>+VLOOKUP(M2055,'Código Barras'!$C$3:$C$1694,1,0)</f>
        <v>#N/A</v>
      </c>
      <c r="AL2055" s="100">
        <f t="shared" si="255"/>
        <v>0</v>
      </c>
      <c r="AM2055" s="100">
        <f t="shared" si="255"/>
        <v>0</v>
      </c>
      <c r="AN2055" s="100">
        <f t="shared" si="255"/>
        <v>0</v>
      </c>
      <c r="AO2055" s="100">
        <f t="shared" si="255"/>
        <v>0</v>
      </c>
      <c r="AP2055" s="100">
        <f t="shared" si="255"/>
        <v>0</v>
      </c>
      <c r="AQ2055" s="100">
        <f t="shared" si="255"/>
        <v>0</v>
      </c>
      <c r="AR2055" s="100" t="e">
        <f>VLOOKUP(C2055&amp;E2055&amp;G2055&amp;I2055&amp;J2055,'Código Licitaciones'!$I$8:$I$6500,1,0)</f>
        <v>#N/A</v>
      </c>
    </row>
    <row r="2056" spans="24:44" ht="18" x14ac:dyDescent="0.35">
      <c r="X2056" s="92">
        <f t="shared" si="249"/>
        <v>9</v>
      </c>
      <c r="Z2056" s="100" t="e">
        <f t="shared" si="250"/>
        <v>#DIV/0!</v>
      </c>
      <c r="AA2056" s="105" t="e">
        <f>+VLOOKUP(C2056,'Código Licitaciones'!$J$7:$J$31,1,0)</f>
        <v>#N/A</v>
      </c>
      <c r="AB2056" s="105">
        <f t="shared" si="251"/>
        <v>0</v>
      </c>
      <c r="AC2056" s="105" t="e">
        <f>+VLOOKUP(E2056,'Código Licitaciones'!$K$7:$K$50,1,0)</f>
        <v>#N/A</v>
      </c>
      <c r="AD2056" s="105">
        <f t="shared" si="252"/>
        <v>0</v>
      </c>
      <c r="AE2056" s="105" t="e">
        <f>+VLOOKUP(G2056,'Código Licitaciones'!$L$7:$L$50,1,0)</f>
        <v>#N/A</v>
      </c>
      <c r="AF2056" s="100" t="e">
        <f t="shared" si="253"/>
        <v>#DIV/0!</v>
      </c>
      <c r="AG2056" s="105" t="e">
        <f>+VLOOKUP(I2056,'Código Licitaciones'!$M$7:$M$50,1,0)</f>
        <v>#N/A</v>
      </c>
      <c r="AH2056" s="105" t="e">
        <f>+VLOOKUP(J2056,'Código Licitaciones'!$N$7:$N$50,1,0)</f>
        <v>#N/A</v>
      </c>
      <c r="AI2056" s="105">
        <f t="shared" si="254"/>
        <v>0</v>
      </c>
      <c r="AJ2056" s="105">
        <f t="shared" si="254"/>
        <v>0</v>
      </c>
      <c r="AK2056" s="106" t="e">
        <f>+VLOOKUP(M2056,'Código Barras'!$C$3:$C$1694,1,0)</f>
        <v>#N/A</v>
      </c>
      <c r="AL2056" s="100">
        <f t="shared" si="255"/>
        <v>0</v>
      </c>
      <c r="AM2056" s="100">
        <f t="shared" si="255"/>
        <v>0</v>
      </c>
      <c r="AN2056" s="100">
        <f t="shared" si="255"/>
        <v>0</v>
      </c>
      <c r="AO2056" s="100">
        <f t="shared" si="255"/>
        <v>0</v>
      </c>
      <c r="AP2056" s="100">
        <f t="shared" si="255"/>
        <v>0</v>
      </c>
      <c r="AQ2056" s="100">
        <f t="shared" si="255"/>
        <v>0</v>
      </c>
      <c r="AR2056" s="100" t="e">
        <f>VLOOKUP(C2056&amp;E2056&amp;G2056&amp;I2056&amp;J2056,'Código Licitaciones'!$I$8:$I$6500,1,0)</f>
        <v>#N/A</v>
      </c>
    </row>
    <row r="2057" spans="24:44" ht="18" x14ac:dyDescent="0.35">
      <c r="X2057" s="92">
        <f t="shared" si="249"/>
        <v>9</v>
      </c>
      <c r="Z2057" s="100" t="e">
        <f t="shared" si="250"/>
        <v>#DIV/0!</v>
      </c>
      <c r="AA2057" s="105" t="e">
        <f>+VLOOKUP(C2057,'Código Licitaciones'!$J$7:$J$31,1,0)</f>
        <v>#N/A</v>
      </c>
      <c r="AB2057" s="105">
        <f t="shared" si="251"/>
        <v>0</v>
      </c>
      <c r="AC2057" s="105" t="e">
        <f>+VLOOKUP(E2057,'Código Licitaciones'!$K$7:$K$50,1,0)</f>
        <v>#N/A</v>
      </c>
      <c r="AD2057" s="105">
        <f t="shared" si="252"/>
        <v>0</v>
      </c>
      <c r="AE2057" s="105" t="e">
        <f>+VLOOKUP(G2057,'Código Licitaciones'!$L$7:$L$50,1,0)</f>
        <v>#N/A</v>
      </c>
      <c r="AF2057" s="100" t="e">
        <f t="shared" si="253"/>
        <v>#DIV/0!</v>
      </c>
      <c r="AG2057" s="105" t="e">
        <f>+VLOOKUP(I2057,'Código Licitaciones'!$M$7:$M$50,1,0)</f>
        <v>#N/A</v>
      </c>
      <c r="AH2057" s="105" t="e">
        <f>+VLOOKUP(J2057,'Código Licitaciones'!$N$7:$N$50,1,0)</f>
        <v>#N/A</v>
      </c>
      <c r="AI2057" s="105">
        <f t="shared" si="254"/>
        <v>0</v>
      </c>
      <c r="AJ2057" s="105">
        <f t="shared" si="254"/>
        <v>0</v>
      </c>
      <c r="AK2057" s="106" t="e">
        <f>+VLOOKUP(M2057,'Código Barras'!$C$3:$C$1694,1,0)</f>
        <v>#N/A</v>
      </c>
      <c r="AL2057" s="100">
        <f t="shared" si="255"/>
        <v>0</v>
      </c>
      <c r="AM2057" s="100">
        <f t="shared" si="255"/>
        <v>0</v>
      </c>
      <c r="AN2057" s="100">
        <f t="shared" si="255"/>
        <v>0</v>
      </c>
      <c r="AO2057" s="100">
        <f t="shared" si="255"/>
        <v>0</v>
      </c>
      <c r="AP2057" s="100">
        <f t="shared" si="255"/>
        <v>0</v>
      </c>
      <c r="AQ2057" s="100">
        <f t="shared" si="255"/>
        <v>0</v>
      </c>
      <c r="AR2057" s="100" t="e">
        <f>VLOOKUP(C2057&amp;E2057&amp;G2057&amp;I2057&amp;J2057,'Código Licitaciones'!$I$8:$I$6500,1,0)</f>
        <v>#N/A</v>
      </c>
    </row>
    <row r="2058" spans="24:44" ht="18" x14ac:dyDescent="0.35">
      <c r="X2058" s="92">
        <f t="shared" ref="X2058:X2121" si="256">SUMPRODUCT(--(ISERROR(Z2058:BN2058)))</f>
        <v>9</v>
      </c>
      <c r="Z2058" s="100" t="e">
        <f t="shared" ref="Z2058:Z2121" si="257">IF(ISNUMBER(B2058),B2058,1/0)</f>
        <v>#DIV/0!</v>
      </c>
      <c r="AA2058" s="105" t="e">
        <f>+VLOOKUP(C2058,'Código Licitaciones'!$J$7:$J$31,1,0)</f>
        <v>#N/A</v>
      </c>
      <c r="AB2058" s="105">
        <f t="shared" ref="AB2058:AB2121" si="258">+D2058</f>
        <v>0</v>
      </c>
      <c r="AC2058" s="105" t="e">
        <f>+VLOOKUP(E2058,'Código Licitaciones'!$K$7:$K$50,1,0)</f>
        <v>#N/A</v>
      </c>
      <c r="AD2058" s="105">
        <f t="shared" ref="AD2058:AD2121" si="259">+F2058</f>
        <v>0</v>
      </c>
      <c r="AE2058" s="105" t="e">
        <f>+VLOOKUP(G2058,'Código Licitaciones'!$L$7:$L$50,1,0)</f>
        <v>#N/A</v>
      </c>
      <c r="AF2058" s="100" t="e">
        <f t="shared" ref="AF2058:AF2121" si="260">IF(ISNUMBER(H2058),H2058,1/0)</f>
        <v>#DIV/0!</v>
      </c>
      <c r="AG2058" s="105" t="e">
        <f>+VLOOKUP(I2058,'Código Licitaciones'!$M$7:$M$50,1,0)</f>
        <v>#N/A</v>
      </c>
      <c r="AH2058" s="105" t="e">
        <f>+VLOOKUP(J2058,'Código Licitaciones'!$N$7:$N$50,1,0)</f>
        <v>#N/A</v>
      </c>
      <c r="AI2058" s="105">
        <f t="shared" si="254"/>
        <v>0</v>
      </c>
      <c r="AJ2058" s="105">
        <f t="shared" si="254"/>
        <v>0</v>
      </c>
      <c r="AK2058" s="106" t="e">
        <f>+VLOOKUP(M2058,'Código Barras'!$C$3:$C$1694,1,0)</f>
        <v>#N/A</v>
      </c>
      <c r="AL2058" s="100">
        <f t="shared" si="255"/>
        <v>0</v>
      </c>
      <c r="AM2058" s="100">
        <f t="shared" si="255"/>
        <v>0</v>
      </c>
      <c r="AN2058" s="100">
        <f t="shared" si="255"/>
        <v>0</v>
      </c>
      <c r="AO2058" s="100">
        <f t="shared" si="255"/>
        <v>0</v>
      </c>
      <c r="AP2058" s="100">
        <f t="shared" si="255"/>
        <v>0</v>
      </c>
      <c r="AQ2058" s="100">
        <f t="shared" si="255"/>
        <v>0</v>
      </c>
      <c r="AR2058" s="100" t="e">
        <f>VLOOKUP(C2058&amp;E2058&amp;G2058&amp;I2058&amp;J2058,'Código Licitaciones'!$I$8:$I$6500,1,0)</f>
        <v>#N/A</v>
      </c>
    </row>
    <row r="2059" spans="24:44" ht="18" x14ac:dyDescent="0.35">
      <c r="X2059" s="92">
        <f t="shared" si="256"/>
        <v>9</v>
      </c>
      <c r="Z2059" s="100" t="e">
        <f t="shared" si="257"/>
        <v>#DIV/0!</v>
      </c>
      <c r="AA2059" s="105" t="e">
        <f>+VLOOKUP(C2059,'Código Licitaciones'!$J$7:$J$31,1,0)</f>
        <v>#N/A</v>
      </c>
      <c r="AB2059" s="105">
        <f t="shared" si="258"/>
        <v>0</v>
      </c>
      <c r="AC2059" s="105" t="e">
        <f>+VLOOKUP(E2059,'Código Licitaciones'!$K$7:$K$50,1,0)</f>
        <v>#N/A</v>
      </c>
      <c r="AD2059" s="105">
        <f t="shared" si="259"/>
        <v>0</v>
      </c>
      <c r="AE2059" s="105" t="e">
        <f>+VLOOKUP(G2059,'Código Licitaciones'!$L$7:$L$50,1,0)</f>
        <v>#N/A</v>
      </c>
      <c r="AF2059" s="100" t="e">
        <f t="shared" si="260"/>
        <v>#DIV/0!</v>
      </c>
      <c r="AG2059" s="105" t="e">
        <f>+VLOOKUP(I2059,'Código Licitaciones'!$M$7:$M$50,1,0)</f>
        <v>#N/A</v>
      </c>
      <c r="AH2059" s="105" t="e">
        <f>+VLOOKUP(J2059,'Código Licitaciones'!$N$7:$N$50,1,0)</f>
        <v>#N/A</v>
      </c>
      <c r="AI2059" s="105">
        <f t="shared" si="254"/>
        <v>0</v>
      </c>
      <c r="AJ2059" s="105">
        <f t="shared" si="254"/>
        <v>0</v>
      </c>
      <c r="AK2059" s="106" t="e">
        <f>+VLOOKUP(M2059,'Código Barras'!$C$3:$C$1694,1,0)</f>
        <v>#N/A</v>
      </c>
      <c r="AL2059" s="100">
        <f t="shared" si="255"/>
        <v>0</v>
      </c>
      <c r="AM2059" s="100">
        <f t="shared" si="255"/>
        <v>0</v>
      </c>
      <c r="AN2059" s="100">
        <f t="shared" si="255"/>
        <v>0</v>
      </c>
      <c r="AO2059" s="100">
        <f t="shared" si="255"/>
        <v>0</v>
      </c>
      <c r="AP2059" s="100">
        <f t="shared" si="255"/>
        <v>0</v>
      </c>
      <c r="AQ2059" s="100">
        <f t="shared" si="255"/>
        <v>0</v>
      </c>
      <c r="AR2059" s="100" t="e">
        <f>VLOOKUP(C2059&amp;E2059&amp;G2059&amp;I2059&amp;J2059,'Código Licitaciones'!$I$8:$I$6500,1,0)</f>
        <v>#N/A</v>
      </c>
    </row>
    <row r="2060" spans="24:44" ht="18" x14ac:dyDescent="0.35">
      <c r="X2060" s="92">
        <f t="shared" si="256"/>
        <v>9</v>
      </c>
      <c r="Z2060" s="100" t="e">
        <f t="shared" si="257"/>
        <v>#DIV/0!</v>
      </c>
      <c r="AA2060" s="105" t="e">
        <f>+VLOOKUP(C2060,'Código Licitaciones'!$J$7:$J$31,1,0)</f>
        <v>#N/A</v>
      </c>
      <c r="AB2060" s="105">
        <f t="shared" si="258"/>
        <v>0</v>
      </c>
      <c r="AC2060" s="105" t="e">
        <f>+VLOOKUP(E2060,'Código Licitaciones'!$K$7:$K$50,1,0)</f>
        <v>#N/A</v>
      </c>
      <c r="AD2060" s="105">
        <f t="shared" si="259"/>
        <v>0</v>
      </c>
      <c r="AE2060" s="105" t="e">
        <f>+VLOOKUP(G2060,'Código Licitaciones'!$L$7:$L$50,1,0)</f>
        <v>#N/A</v>
      </c>
      <c r="AF2060" s="100" t="e">
        <f t="shared" si="260"/>
        <v>#DIV/0!</v>
      </c>
      <c r="AG2060" s="105" t="e">
        <f>+VLOOKUP(I2060,'Código Licitaciones'!$M$7:$M$50,1,0)</f>
        <v>#N/A</v>
      </c>
      <c r="AH2060" s="105" t="e">
        <f>+VLOOKUP(J2060,'Código Licitaciones'!$N$7:$N$50,1,0)</f>
        <v>#N/A</v>
      </c>
      <c r="AI2060" s="105">
        <f t="shared" si="254"/>
        <v>0</v>
      </c>
      <c r="AJ2060" s="105">
        <f t="shared" si="254"/>
        <v>0</v>
      </c>
      <c r="AK2060" s="106" t="e">
        <f>+VLOOKUP(M2060,'Código Barras'!$C$3:$C$1694,1,0)</f>
        <v>#N/A</v>
      </c>
      <c r="AL2060" s="100">
        <f t="shared" si="255"/>
        <v>0</v>
      </c>
      <c r="AM2060" s="100">
        <f t="shared" si="255"/>
        <v>0</v>
      </c>
      <c r="AN2060" s="100">
        <f t="shared" si="255"/>
        <v>0</v>
      </c>
      <c r="AO2060" s="100">
        <f t="shared" si="255"/>
        <v>0</v>
      </c>
      <c r="AP2060" s="100">
        <f t="shared" si="255"/>
        <v>0</v>
      </c>
      <c r="AQ2060" s="100">
        <f t="shared" si="255"/>
        <v>0</v>
      </c>
      <c r="AR2060" s="100" t="e">
        <f>VLOOKUP(C2060&amp;E2060&amp;G2060&amp;I2060&amp;J2060,'Código Licitaciones'!$I$8:$I$6500,1,0)</f>
        <v>#N/A</v>
      </c>
    </row>
    <row r="2061" spans="24:44" ht="18" x14ac:dyDescent="0.35">
      <c r="X2061" s="92">
        <f t="shared" si="256"/>
        <v>9</v>
      </c>
      <c r="Z2061" s="100" t="e">
        <f t="shared" si="257"/>
        <v>#DIV/0!</v>
      </c>
      <c r="AA2061" s="105" t="e">
        <f>+VLOOKUP(C2061,'Código Licitaciones'!$J$7:$J$31,1,0)</f>
        <v>#N/A</v>
      </c>
      <c r="AB2061" s="105">
        <f t="shared" si="258"/>
        <v>0</v>
      </c>
      <c r="AC2061" s="105" t="e">
        <f>+VLOOKUP(E2061,'Código Licitaciones'!$K$7:$K$50,1,0)</f>
        <v>#N/A</v>
      </c>
      <c r="AD2061" s="105">
        <f t="shared" si="259"/>
        <v>0</v>
      </c>
      <c r="AE2061" s="105" t="e">
        <f>+VLOOKUP(G2061,'Código Licitaciones'!$L$7:$L$50,1,0)</f>
        <v>#N/A</v>
      </c>
      <c r="AF2061" s="100" t="e">
        <f t="shared" si="260"/>
        <v>#DIV/0!</v>
      </c>
      <c r="AG2061" s="105" t="e">
        <f>+VLOOKUP(I2061,'Código Licitaciones'!$M$7:$M$50,1,0)</f>
        <v>#N/A</v>
      </c>
      <c r="AH2061" s="105" t="e">
        <f>+VLOOKUP(J2061,'Código Licitaciones'!$N$7:$N$50,1,0)</f>
        <v>#N/A</v>
      </c>
      <c r="AI2061" s="105">
        <f t="shared" si="254"/>
        <v>0</v>
      </c>
      <c r="AJ2061" s="105">
        <f t="shared" si="254"/>
        <v>0</v>
      </c>
      <c r="AK2061" s="106" t="e">
        <f>+VLOOKUP(M2061,'Código Barras'!$C$3:$C$1694,1,0)</f>
        <v>#N/A</v>
      </c>
      <c r="AL2061" s="100">
        <f t="shared" si="255"/>
        <v>0</v>
      </c>
      <c r="AM2061" s="100">
        <f t="shared" si="255"/>
        <v>0</v>
      </c>
      <c r="AN2061" s="100">
        <f t="shared" si="255"/>
        <v>0</v>
      </c>
      <c r="AO2061" s="100">
        <f t="shared" si="255"/>
        <v>0</v>
      </c>
      <c r="AP2061" s="100">
        <f t="shared" si="255"/>
        <v>0</v>
      </c>
      <c r="AQ2061" s="100">
        <f t="shared" si="255"/>
        <v>0</v>
      </c>
      <c r="AR2061" s="100" t="e">
        <f>VLOOKUP(C2061&amp;E2061&amp;G2061&amp;I2061&amp;J2061,'Código Licitaciones'!$I$8:$I$6500,1,0)</f>
        <v>#N/A</v>
      </c>
    </row>
    <row r="2062" spans="24:44" ht="18" x14ac:dyDescent="0.35">
      <c r="X2062" s="92">
        <f t="shared" si="256"/>
        <v>9</v>
      </c>
      <c r="Z2062" s="100" t="e">
        <f t="shared" si="257"/>
        <v>#DIV/0!</v>
      </c>
      <c r="AA2062" s="105" t="e">
        <f>+VLOOKUP(C2062,'Código Licitaciones'!$J$7:$J$31,1,0)</f>
        <v>#N/A</v>
      </c>
      <c r="AB2062" s="105">
        <f t="shared" si="258"/>
        <v>0</v>
      </c>
      <c r="AC2062" s="105" t="e">
        <f>+VLOOKUP(E2062,'Código Licitaciones'!$K$7:$K$50,1,0)</f>
        <v>#N/A</v>
      </c>
      <c r="AD2062" s="105">
        <f t="shared" si="259"/>
        <v>0</v>
      </c>
      <c r="AE2062" s="105" t="e">
        <f>+VLOOKUP(G2062,'Código Licitaciones'!$L$7:$L$50,1,0)</f>
        <v>#N/A</v>
      </c>
      <c r="AF2062" s="100" t="e">
        <f t="shared" si="260"/>
        <v>#DIV/0!</v>
      </c>
      <c r="AG2062" s="105" t="e">
        <f>+VLOOKUP(I2062,'Código Licitaciones'!$M$7:$M$50,1,0)</f>
        <v>#N/A</v>
      </c>
      <c r="AH2062" s="105" t="e">
        <f>+VLOOKUP(J2062,'Código Licitaciones'!$N$7:$N$50,1,0)</f>
        <v>#N/A</v>
      </c>
      <c r="AI2062" s="105">
        <f t="shared" si="254"/>
        <v>0</v>
      </c>
      <c r="AJ2062" s="105">
        <f t="shared" si="254"/>
        <v>0</v>
      </c>
      <c r="AK2062" s="106" t="e">
        <f>+VLOOKUP(M2062,'Código Barras'!$C$3:$C$1694,1,0)</f>
        <v>#N/A</v>
      </c>
      <c r="AL2062" s="100">
        <f t="shared" si="255"/>
        <v>0</v>
      </c>
      <c r="AM2062" s="100">
        <f t="shared" si="255"/>
        <v>0</v>
      </c>
      <c r="AN2062" s="100">
        <f t="shared" si="255"/>
        <v>0</v>
      </c>
      <c r="AO2062" s="100">
        <f t="shared" si="255"/>
        <v>0</v>
      </c>
      <c r="AP2062" s="100">
        <f t="shared" si="255"/>
        <v>0</v>
      </c>
      <c r="AQ2062" s="100">
        <f t="shared" si="255"/>
        <v>0</v>
      </c>
      <c r="AR2062" s="100" t="e">
        <f>VLOOKUP(C2062&amp;E2062&amp;G2062&amp;I2062&amp;J2062,'Código Licitaciones'!$I$8:$I$6500,1,0)</f>
        <v>#N/A</v>
      </c>
    </row>
    <row r="2063" spans="24:44" ht="18" x14ac:dyDescent="0.35">
      <c r="X2063" s="92">
        <f t="shared" si="256"/>
        <v>9</v>
      </c>
      <c r="Z2063" s="100" t="e">
        <f t="shared" si="257"/>
        <v>#DIV/0!</v>
      </c>
      <c r="AA2063" s="105" t="e">
        <f>+VLOOKUP(C2063,'Código Licitaciones'!$J$7:$J$31,1,0)</f>
        <v>#N/A</v>
      </c>
      <c r="AB2063" s="105">
        <f t="shared" si="258"/>
        <v>0</v>
      </c>
      <c r="AC2063" s="105" t="e">
        <f>+VLOOKUP(E2063,'Código Licitaciones'!$K$7:$K$50,1,0)</f>
        <v>#N/A</v>
      </c>
      <c r="AD2063" s="105">
        <f t="shared" si="259"/>
        <v>0</v>
      </c>
      <c r="AE2063" s="105" t="e">
        <f>+VLOOKUP(G2063,'Código Licitaciones'!$L$7:$L$50,1,0)</f>
        <v>#N/A</v>
      </c>
      <c r="AF2063" s="100" t="e">
        <f t="shared" si="260"/>
        <v>#DIV/0!</v>
      </c>
      <c r="AG2063" s="105" t="e">
        <f>+VLOOKUP(I2063,'Código Licitaciones'!$M$7:$M$50,1,0)</f>
        <v>#N/A</v>
      </c>
      <c r="AH2063" s="105" t="e">
        <f>+VLOOKUP(J2063,'Código Licitaciones'!$N$7:$N$50,1,0)</f>
        <v>#N/A</v>
      </c>
      <c r="AI2063" s="105">
        <f t="shared" si="254"/>
        <v>0</v>
      </c>
      <c r="AJ2063" s="105">
        <f t="shared" si="254"/>
        <v>0</v>
      </c>
      <c r="AK2063" s="106" t="e">
        <f>+VLOOKUP(M2063,'Código Barras'!$C$3:$C$1694,1,0)</f>
        <v>#N/A</v>
      </c>
      <c r="AL2063" s="100">
        <f t="shared" si="255"/>
        <v>0</v>
      </c>
      <c r="AM2063" s="100">
        <f t="shared" si="255"/>
        <v>0</v>
      </c>
      <c r="AN2063" s="100">
        <f t="shared" si="255"/>
        <v>0</v>
      </c>
      <c r="AO2063" s="100">
        <f t="shared" si="255"/>
        <v>0</v>
      </c>
      <c r="AP2063" s="100">
        <f t="shared" si="255"/>
        <v>0</v>
      </c>
      <c r="AQ2063" s="100">
        <f t="shared" si="255"/>
        <v>0</v>
      </c>
      <c r="AR2063" s="100" t="e">
        <f>VLOOKUP(C2063&amp;E2063&amp;G2063&amp;I2063&amp;J2063,'Código Licitaciones'!$I$8:$I$6500,1,0)</f>
        <v>#N/A</v>
      </c>
    </row>
    <row r="2064" spans="24:44" ht="18" x14ac:dyDescent="0.35">
      <c r="X2064" s="92">
        <f t="shared" si="256"/>
        <v>9</v>
      </c>
      <c r="Z2064" s="100" t="e">
        <f t="shared" si="257"/>
        <v>#DIV/0!</v>
      </c>
      <c r="AA2064" s="105" t="e">
        <f>+VLOOKUP(C2064,'Código Licitaciones'!$J$7:$J$31,1,0)</f>
        <v>#N/A</v>
      </c>
      <c r="AB2064" s="105">
        <f t="shared" si="258"/>
        <v>0</v>
      </c>
      <c r="AC2064" s="105" t="e">
        <f>+VLOOKUP(E2064,'Código Licitaciones'!$K$7:$K$50,1,0)</f>
        <v>#N/A</v>
      </c>
      <c r="AD2064" s="105">
        <f t="shared" si="259"/>
        <v>0</v>
      </c>
      <c r="AE2064" s="105" t="e">
        <f>+VLOOKUP(G2064,'Código Licitaciones'!$L$7:$L$50,1,0)</f>
        <v>#N/A</v>
      </c>
      <c r="AF2064" s="100" t="e">
        <f t="shared" si="260"/>
        <v>#DIV/0!</v>
      </c>
      <c r="AG2064" s="105" t="e">
        <f>+VLOOKUP(I2064,'Código Licitaciones'!$M$7:$M$50,1,0)</f>
        <v>#N/A</v>
      </c>
      <c r="AH2064" s="105" t="e">
        <f>+VLOOKUP(J2064,'Código Licitaciones'!$N$7:$N$50,1,0)</f>
        <v>#N/A</v>
      </c>
      <c r="AI2064" s="105">
        <f t="shared" si="254"/>
        <v>0</v>
      </c>
      <c r="AJ2064" s="105">
        <f t="shared" si="254"/>
        <v>0</v>
      </c>
      <c r="AK2064" s="106" t="e">
        <f>+VLOOKUP(M2064,'Código Barras'!$C$3:$C$1694,1,0)</f>
        <v>#N/A</v>
      </c>
      <c r="AL2064" s="100">
        <f t="shared" si="255"/>
        <v>0</v>
      </c>
      <c r="AM2064" s="100">
        <f t="shared" si="255"/>
        <v>0</v>
      </c>
      <c r="AN2064" s="100">
        <f t="shared" si="255"/>
        <v>0</v>
      </c>
      <c r="AO2064" s="100">
        <f t="shared" si="255"/>
        <v>0</v>
      </c>
      <c r="AP2064" s="100">
        <f t="shared" si="255"/>
        <v>0</v>
      </c>
      <c r="AQ2064" s="100">
        <f t="shared" si="255"/>
        <v>0</v>
      </c>
      <c r="AR2064" s="100" t="e">
        <f>VLOOKUP(C2064&amp;E2064&amp;G2064&amp;I2064&amp;J2064,'Código Licitaciones'!$I$8:$I$6500,1,0)</f>
        <v>#N/A</v>
      </c>
    </row>
    <row r="2065" spans="24:44" ht="18" x14ac:dyDescent="0.35">
      <c r="X2065" s="92">
        <f t="shared" si="256"/>
        <v>9</v>
      </c>
      <c r="Z2065" s="100" t="e">
        <f t="shared" si="257"/>
        <v>#DIV/0!</v>
      </c>
      <c r="AA2065" s="105" t="e">
        <f>+VLOOKUP(C2065,'Código Licitaciones'!$J$7:$J$31,1,0)</f>
        <v>#N/A</v>
      </c>
      <c r="AB2065" s="105">
        <f t="shared" si="258"/>
        <v>0</v>
      </c>
      <c r="AC2065" s="105" t="e">
        <f>+VLOOKUP(E2065,'Código Licitaciones'!$K$7:$K$50,1,0)</f>
        <v>#N/A</v>
      </c>
      <c r="AD2065" s="105">
        <f t="shared" si="259"/>
        <v>0</v>
      </c>
      <c r="AE2065" s="105" t="e">
        <f>+VLOOKUP(G2065,'Código Licitaciones'!$L$7:$L$50,1,0)</f>
        <v>#N/A</v>
      </c>
      <c r="AF2065" s="100" t="e">
        <f t="shared" si="260"/>
        <v>#DIV/0!</v>
      </c>
      <c r="AG2065" s="105" t="e">
        <f>+VLOOKUP(I2065,'Código Licitaciones'!$M$7:$M$50,1,0)</f>
        <v>#N/A</v>
      </c>
      <c r="AH2065" s="105" t="e">
        <f>+VLOOKUP(J2065,'Código Licitaciones'!$N$7:$N$50,1,0)</f>
        <v>#N/A</v>
      </c>
      <c r="AI2065" s="105">
        <f t="shared" si="254"/>
        <v>0</v>
      </c>
      <c r="AJ2065" s="105">
        <f t="shared" si="254"/>
        <v>0</v>
      </c>
      <c r="AK2065" s="106" t="e">
        <f>+VLOOKUP(M2065,'Código Barras'!$C$3:$C$1694,1,0)</f>
        <v>#N/A</v>
      </c>
      <c r="AL2065" s="100">
        <f t="shared" si="255"/>
        <v>0</v>
      </c>
      <c r="AM2065" s="100">
        <f t="shared" si="255"/>
        <v>0</v>
      </c>
      <c r="AN2065" s="100">
        <f t="shared" si="255"/>
        <v>0</v>
      </c>
      <c r="AO2065" s="100">
        <f t="shared" si="255"/>
        <v>0</v>
      </c>
      <c r="AP2065" s="100">
        <f t="shared" si="255"/>
        <v>0</v>
      </c>
      <c r="AQ2065" s="100">
        <f t="shared" si="255"/>
        <v>0</v>
      </c>
      <c r="AR2065" s="100" t="e">
        <f>VLOOKUP(C2065&amp;E2065&amp;G2065&amp;I2065&amp;J2065,'Código Licitaciones'!$I$8:$I$6500,1,0)</f>
        <v>#N/A</v>
      </c>
    </row>
    <row r="2066" spans="24:44" ht="18" x14ac:dyDescent="0.35">
      <c r="X2066" s="92">
        <f t="shared" si="256"/>
        <v>9</v>
      </c>
      <c r="Z2066" s="100" t="e">
        <f t="shared" si="257"/>
        <v>#DIV/0!</v>
      </c>
      <c r="AA2066" s="105" t="e">
        <f>+VLOOKUP(C2066,'Código Licitaciones'!$J$7:$J$31,1,0)</f>
        <v>#N/A</v>
      </c>
      <c r="AB2066" s="105">
        <f t="shared" si="258"/>
        <v>0</v>
      </c>
      <c r="AC2066" s="105" t="e">
        <f>+VLOOKUP(E2066,'Código Licitaciones'!$K$7:$K$50,1,0)</f>
        <v>#N/A</v>
      </c>
      <c r="AD2066" s="105">
        <f t="shared" si="259"/>
        <v>0</v>
      </c>
      <c r="AE2066" s="105" t="e">
        <f>+VLOOKUP(G2066,'Código Licitaciones'!$L$7:$L$50,1,0)</f>
        <v>#N/A</v>
      </c>
      <c r="AF2066" s="100" t="e">
        <f t="shared" si="260"/>
        <v>#DIV/0!</v>
      </c>
      <c r="AG2066" s="105" t="e">
        <f>+VLOOKUP(I2066,'Código Licitaciones'!$M$7:$M$50,1,0)</f>
        <v>#N/A</v>
      </c>
      <c r="AH2066" s="105" t="e">
        <f>+VLOOKUP(J2066,'Código Licitaciones'!$N$7:$N$50,1,0)</f>
        <v>#N/A</v>
      </c>
      <c r="AI2066" s="105">
        <f t="shared" si="254"/>
        <v>0</v>
      </c>
      <c r="AJ2066" s="105">
        <f t="shared" si="254"/>
        <v>0</v>
      </c>
      <c r="AK2066" s="106" t="e">
        <f>+VLOOKUP(M2066,'Código Barras'!$C$3:$C$1694,1,0)</f>
        <v>#N/A</v>
      </c>
      <c r="AL2066" s="100">
        <f t="shared" si="255"/>
        <v>0</v>
      </c>
      <c r="AM2066" s="100">
        <f t="shared" si="255"/>
        <v>0</v>
      </c>
      <c r="AN2066" s="100">
        <f t="shared" si="255"/>
        <v>0</v>
      </c>
      <c r="AO2066" s="100">
        <f t="shared" si="255"/>
        <v>0</v>
      </c>
      <c r="AP2066" s="100">
        <f t="shared" si="255"/>
        <v>0</v>
      </c>
      <c r="AQ2066" s="100">
        <f t="shared" si="255"/>
        <v>0</v>
      </c>
      <c r="AR2066" s="100" t="e">
        <f>VLOOKUP(C2066&amp;E2066&amp;G2066&amp;I2066&amp;J2066,'Código Licitaciones'!$I$8:$I$6500,1,0)</f>
        <v>#N/A</v>
      </c>
    </row>
    <row r="2067" spans="24:44" ht="18" x14ac:dyDescent="0.35">
      <c r="X2067" s="92">
        <f t="shared" si="256"/>
        <v>9</v>
      </c>
      <c r="Z2067" s="100" t="e">
        <f t="shared" si="257"/>
        <v>#DIV/0!</v>
      </c>
      <c r="AA2067" s="105" t="e">
        <f>+VLOOKUP(C2067,'Código Licitaciones'!$J$7:$J$31,1,0)</f>
        <v>#N/A</v>
      </c>
      <c r="AB2067" s="105">
        <f t="shared" si="258"/>
        <v>0</v>
      </c>
      <c r="AC2067" s="105" t="e">
        <f>+VLOOKUP(E2067,'Código Licitaciones'!$K$7:$K$50,1,0)</f>
        <v>#N/A</v>
      </c>
      <c r="AD2067" s="105">
        <f t="shared" si="259"/>
        <v>0</v>
      </c>
      <c r="AE2067" s="105" t="e">
        <f>+VLOOKUP(G2067,'Código Licitaciones'!$L$7:$L$50,1,0)</f>
        <v>#N/A</v>
      </c>
      <c r="AF2067" s="100" t="e">
        <f t="shared" si="260"/>
        <v>#DIV/0!</v>
      </c>
      <c r="AG2067" s="105" t="e">
        <f>+VLOOKUP(I2067,'Código Licitaciones'!$M$7:$M$50,1,0)</f>
        <v>#N/A</v>
      </c>
      <c r="AH2067" s="105" t="e">
        <f>+VLOOKUP(J2067,'Código Licitaciones'!$N$7:$N$50,1,0)</f>
        <v>#N/A</v>
      </c>
      <c r="AI2067" s="105">
        <f t="shared" si="254"/>
        <v>0</v>
      </c>
      <c r="AJ2067" s="105">
        <f t="shared" si="254"/>
        <v>0</v>
      </c>
      <c r="AK2067" s="106" t="e">
        <f>+VLOOKUP(M2067,'Código Barras'!$C$3:$C$1694,1,0)</f>
        <v>#N/A</v>
      </c>
      <c r="AL2067" s="100">
        <f t="shared" si="255"/>
        <v>0</v>
      </c>
      <c r="AM2067" s="100">
        <f t="shared" si="255"/>
        <v>0</v>
      </c>
      <c r="AN2067" s="100">
        <f t="shared" si="255"/>
        <v>0</v>
      </c>
      <c r="AO2067" s="100">
        <f t="shared" si="255"/>
        <v>0</v>
      </c>
      <c r="AP2067" s="100">
        <f t="shared" si="255"/>
        <v>0</v>
      </c>
      <c r="AQ2067" s="100">
        <f t="shared" si="255"/>
        <v>0</v>
      </c>
      <c r="AR2067" s="100" t="e">
        <f>VLOOKUP(C2067&amp;E2067&amp;G2067&amp;I2067&amp;J2067,'Código Licitaciones'!$I$8:$I$6500,1,0)</f>
        <v>#N/A</v>
      </c>
    </row>
    <row r="2068" spans="24:44" ht="18" x14ac:dyDescent="0.35">
      <c r="X2068" s="92">
        <f t="shared" si="256"/>
        <v>9</v>
      </c>
      <c r="Z2068" s="100" t="e">
        <f t="shared" si="257"/>
        <v>#DIV/0!</v>
      </c>
      <c r="AA2068" s="105" t="e">
        <f>+VLOOKUP(C2068,'Código Licitaciones'!$J$7:$J$31,1,0)</f>
        <v>#N/A</v>
      </c>
      <c r="AB2068" s="105">
        <f t="shared" si="258"/>
        <v>0</v>
      </c>
      <c r="AC2068" s="105" t="e">
        <f>+VLOOKUP(E2068,'Código Licitaciones'!$K$7:$K$50,1,0)</f>
        <v>#N/A</v>
      </c>
      <c r="AD2068" s="105">
        <f t="shared" si="259"/>
        <v>0</v>
      </c>
      <c r="AE2068" s="105" t="e">
        <f>+VLOOKUP(G2068,'Código Licitaciones'!$L$7:$L$50,1,0)</f>
        <v>#N/A</v>
      </c>
      <c r="AF2068" s="100" t="e">
        <f t="shared" si="260"/>
        <v>#DIV/0!</v>
      </c>
      <c r="AG2068" s="105" t="e">
        <f>+VLOOKUP(I2068,'Código Licitaciones'!$M$7:$M$50,1,0)</f>
        <v>#N/A</v>
      </c>
      <c r="AH2068" s="105" t="e">
        <f>+VLOOKUP(J2068,'Código Licitaciones'!$N$7:$N$50,1,0)</f>
        <v>#N/A</v>
      </c>
      <c r="AI2068" s="105">
        <f t="shared" si="254"/>
        <v>0</v>
      </c>
      <c r="AJ2068" s="105">
        <f t="shared" si="254"/>
        <v>0</v>
      </c>
      <c r="AK2068" s="106" t="e">
        <f>+VLOOKUP(M2068,'Código Barras'!$C$3:$C$1694,1,0)</f>
        <v>#N/A</v>
      </c>
      <c r="AL2068" s="100">
        <f t="shared" si="255"/>
        <v>0</v>
      </c>
      <c r="AM2068" s="100">
        <f t="shared" si="255"/>
        <v>0</v>
      </c>
      <c r="AN2068" s="100">
        <f t="shared" si="255"/>
        <v>0</v>
      </c>
      <c r="AO2068" s="100">
        <f t="shared" si="255"/>
        <v>0</v>
      </c>
      <c r="AP2068" s="100">
        <f t="shared" si="255"/>
        <v>0</v>
      </c>
      <c r="AQ2068" s="100">
        <f t="shared" si="255"/>
        <v>0</v>
      </c>
      <c r="AR2068" s="100" t="e">
        <f>VLOOKUP(C2068&amp;E2068&amp;G2068&amp;I2068&amp;J2068,'Código Licitaciones'!$I$8:$I$6500,1,0)</f>
        <v>#N/A</v>
      </c>
    </row>
    <row r="2069" spans="24:44" ht="18" x14ac:dyDescent="0.35">
      <c r="X2069" s="92">
        <f t="shared" si="256"/>
        <v>9</v>
      </c>
      <c r="Z2069" s="100" t="e">
        <f t="shared" si="257"/>
        <v>#DIV/0!</v>
      </c>
      <c r="AA2069" s="105" t="e">
        <f>+VLOOKUP(C2069,'Código Licitaciones'!$J$7:$J$31,1,0)</f>
        <v>#N/A</v>
      </c>
      <c r="AB2069" s="105">
        <f t="shared" si="258"/>
        <v>0</v>
      </c>
      <c r="AC2069" s="105" t="e">
        <f>+VLOOKUP(E2069,'Código Licitaciones'!$K$7:$K$50,1,0)</f>
        <v>#N/A</v>
      </c>
      <c r="AD2069" s="105">
        <f t="shared" si="259"/>
        <v>0</v>
      </c>
      <c r="AE2069" s="105" t="e">
        <f>+VLOOKUP(G2069,'Código Licitaciones'!$L$7:$L$50,1,0)</f>
        <v>#N/A</v>
      </c>
      <c r="AF2069" s="100" t="e">
        <f t="shared" si="260"/>
        <v>#DIV/0!</v>
      </c>
      <c r="AG2069" s="105" t="e">
        <f>+VLOOKUP(I2069,'Código Licitaciones'!$M$7:$M$50,1,0)</f>
        <v>#N/A</v>
      </c>
      <c r="AH2069" s="105" t="e">
        <f>+VLOOKUP(J2069,'Código Licitaciones'!$N$7:$N$50,1,0)</f>
        <v>#N/A</v>
      </c>
      <c r="AI2069" s="105">
        <f t="shared" si="254"/>
        <v>0</v>
      </c>
      <c r="AJ2069" s="105">
        <f t="shared" si="254"/>
        <v>0</v>
      </c>
      <c r="AK2069" s="106" t="e">
        <f>+VLOOKUP(M2069,'Código Barras'!$C$3:$C$1694,1,0)</f>
        <v>#N/A</v>
      </c>
      <c r="AL2069" s="100">
        <f t="shared" si="255"/>
        <v>0</v>
      </c>
      <c r="AM2069" s="100">
        <f t="shared" si="255"/>
        <v>0</v>
      </c>
      <c r="AN2069" s="100">
        <f t="shared" si="255"/>
        <v>0</v>
      </c>
      <c r="AO2069" s="100">
        <f t="shared" si="255"/>
        <v>0</v>
      </c>
      <c r="AP2069" s="100">
        <f t="shared" si="255"/>
        <v>0</v>
      </c>
      <c r="AQ2069" s="100">
        <f t="shared" si="255"/>
        <v>0</v>
      </c>
      <c r="AR2069" s="100" t="e">
        <f>VLOOKUP(C2069&amp;E2069&amp;G2069&amp;I2069&amp;J2069,'Código Licitaciones'!$I$8:$I$6500,1,0)</f>
        <v>#N/A</v>
      </c>
    </row>
    <row r="2070" spans="24:44" ht="18" x14ac:dyDescent="0.35">
      <c r="X2070" s="92">
        <f t="shared" si="256"/>
        <v>9</v>
      </c>
      <c r="Z2070" s="100" t="e">
        <f t="shared" si="257"/>
        <v>#DIV/0!</v>
      </c>
      <c r="AA2070" s="105" t="e">
        <f>+VLOOKUP(C2070,'Código Licitaciones'!$J$7:$J$31,1,0)</f>
        <v>#N/A</v>
      </c>
      <c r="AB2070" s="105">
        <f t="shared" si="258"/>
        <v>0</v>
      </c>
      <c r="AC2070" s="105" t="e">
        <f>+VLOOKUP(E2070,'Código Licitaciones'!$K$7:$K$50,1,0)</f>
        <v>#N/A</v>
      </c>
      <c r="AD2070" s="105">
        <f t="shared" si="259"/>
        <v>0</v>
      </c>
      <c r="AE2070" s="105" t="e">
        <f>+VLOOKUP(G2070,'Código Licitaciones'!$L$7:$L$50,1,0)</f>
        <v>#N/A</v>
      </c>
      <c r="AF2070" s="100" t="e">
        <f t="shared" si="260"/>
        <v>#DIV/0!</v>
      </c>
      <c r="AG2070" s="105" t="e">
        <f>+VLOOKUP(I2070,'Código Licitaciones'!$M$7:$M$50,1,0)</f>
        <v>#N/A</v>
      </c>
      <c r="AH2070" s="105" t="e">
        <f>+VLOOKUP(J2070,'Código Licitaciones'!$N$7:$N$50,1,0)</f>
        <v>#N/A</v>
      </c>
      <c r="AI2070" s="105">
        <f t="shared" si="254"/>
        <v>0</v>
      </c>
      <c r="AJ2070" s="105">
        <f t="shared" si="254"/>
        <v>0</v>
      </c>
      <c r="AK2070" s="106" t="e">
        <f>+VLOOKUP(M2070,'Código Barras'!$C$3:$C$1694,1,0)</f>
        <v>#N/A</v>
      </c>
      <c r="AL2070" s="100">
        <f t="shared" si="255"/>
        <v>0</v>
      </c>
      <c r="AM2070" s="100">
        <f t="shared" si="255"/>
        <v>0</v>
      </c>
      <c r="AN2070" s="100">
        <f t="shared" si="255"/>
        <v>0</v>
      </c>
      <c r="AO2070" s="100">
        <f t="shared" si="255"/>
        <v>0</v>
      </c>
      <c r="AP2070" s="100">
        <f t="shared" si="255"/>
        <v>0</v>
      </c>
      <c r="AQ2070" s="100">
        <f t="shared" si="255"/>
        <v>0</v>
      </c>
      <c r="AR2070" s="100" t="e">
        <f>VLOOKUP(C2070&amp;E2070&amp;G2070&amp;I2070&amp;J2070,'Código Licitaciones'!$I$8:$I$6500,1,0)</f>
        <v>#N/A</v>
      </c>
    </row>
    <row r="2071" spans="24:44" ht="18" x14ac:dyDescent="0.35">
      <c r="X2071" s="92">
        <f t="shared" si="256"/>
        <v>9</v>
      </c>
      <c r="Z2071" s="100" t="e">
        <f t="shared" si="257"/>
        <v>#DIV/0!</v>
      </c>
      <c r="AA2071" s="105" t="e">
        <f>+VLOOKUP(C2071,'Código Licitaciones'!$J$7:$J$31,1,0)</f>
        <v>#N/A</v>
      </c>
      <c r="AB2071" s="105">
        <f t="shared" si="258"/>
        <v>0</v>
      </c>
      <c r="AC2071" s="105" t="e">
        <f>+VLOOKUP(E2071,'Código Licitaciones'!$K$7:$K$50,1,0)</f>
        <v>#N/A</v>
      </c>
      <c r="AD2071" s="105">
        <f t="shared" si="259"/>
        <v>0</v>
      </c>
      <c r="AE2071" s="105" t="e">
        <f>+VLOOKUP(G2071,'Código Licitaciones'!$L$7:$L$50,1,0)</f>
        <v>#N/A</v>
      </c>
      <c r="AF2071" s="100" t="e">
        <f t="shared" si="260"/>
        <v>#DIV/0!</v>
      </c>
      <c r="AG2071" s="105" t="e">
        <f>+VLOOKUP(I2071,'Código Licitaciones'!$M$7:$M$50,1,0)</f>
        <v>#N/A</v>
      </c>
      <c r="AH2071" s="105" t="e">
        <f>+VLOOKUP(J2071,'Código Licitaciones'!$N$7:$N$50,1,0)</f>
        <v>#N/A</v>
      </c>
      <c r="AI2071" s="105">
        <f t="shared" si="254"/>
        <v>0</v>
      </c>
      <c r="AJ2071" s="105">
        <f t="shared" si="254"/>
        <v>0</v>
      </c>
      <c r="AK2071" s="106" t="e">
        <f>+VLOOKUP(M2071,'Código Barras'!$C$3:$C$1694,1,0)</f>
        <v>#N/A</v>
      </c>
      <c r="AL2071" s="100">
        <f t="shared" si="255"/>
        <v>0</v>
      </c>
      <c r="AM2071" s="100">
        <f t="shared" si="255"/>
        <v>0</v>
      </c>
      <c r="AN2071" s="100">
        <f t="shared" si="255"/>
        <v>0</v>
      </c>
      <c r="AO2071" s="100">
        <f t="shared" si="255"/>
        <v>0</v>
      </c>
      <c r="AP2071" s="100">
        <f t="shared" si="255"/>
        <v>0</v>
      </c>
      <c r="AQ2071" s="100">
        <f t="shared" si="255"/>
        <v>0</v>
      </c>
      <c r="AR2071" s="100" t="e">
        <f>VLOOKUP(C2071&amp;E2071&amp;G2071&amp;I2071&amp;J2071,'Código Licitaciones'!$I$8:$I$6500,1,0)</f>
        <v>#N/A</v>
      </c>
    </row>
    <row r="2072" spans="24:44" ht="18" x14ac:dyDescent="0.35">
      <c r="X2072" s="92">
        <f t="shared" si="256"/>
        <v>9</v>
      </c>
      <c r="Z2072" s="100" t="e">
        <f t="shared" si="257"/>
        <v>#DIV/0!</v>
      </c>
      <c r="AA2072" s="105" t="e">
        <f>+VLOOKUP(C2072,'Código Licitaciones'!$J$7:$J$31,1,0)</f>
        <v>#N/A</v>
      </c>
      <c r="AB2072" s="105">
        <f t="shared" si="258"/>
        <v>0</v>
      </c>
      <c r="AC2072" s="105" t="e">
        <f>+VLOOKUP(E2072,'Código Licitaciones'!$K$7:$K$50,1,0)</f>
        <v>#N/A</v>
      </c>
      <c r="AD2072" s="105">
        <f t="shared" si="259"/>
        <v>0</v>
      </c>
      <c r="AE2072" s="105" t="e">
        <f>+VLOOKUP(G2072,'Código Licitaciones'!$L$7:$L$50,1,0)</f>
        <v>#N/A</v>
      </c>
      <c r="AF2072" s="100" t="e">
        <f t="shared" si="260"/>
        <v>#DIV/0!</v>
      </c>
      <c r="AG2072" s="105" t="e">
        <f>+VLOOKUP(I2072,'Código Licitaciones'!$M$7:$M$50,1,0)</f>
        <v>#N/A</v>
      </c>
      <c r="AH2072" s="105" t="e">
        <f>+VLOOKUP(J2072,'Código Licitaciones'!$N$7:$N$50,1,0)</f>
        <v>#N/A</v>
      </c>
      <c r="AI2072" s="105">
        <f t="shared" si="254"/>
        <v>0</v>
      </c>
      <c r="AJ2072" s="105">
        <f t="shared" si="254"/>
        <v>0</v>
      </c>
      <c r="AK2072" s="106" t="e">
        <f>+VLOOKUP(M2072,'Código Barras'!$C$3:$C$1694,1,0)</f>
        <v>#N/A</v>
      </c>
      <c r="AL2072" s="100">
        <f t="shared" si="255"/>
        <v>0</v>
      </c>
      <c r="AM2072" s="100">
        <f t="shared" si="255"/>
        <v>0</v>
      </c>
      <c r="AN2072" s="100">
        <f t="shared" si="255"/>
        <v>0</v>
      </c>
      <c r="AO2072" s="100">
        <f t="shared" si="255"/>
        <v>0</v>
      </c>
      <c r="AP2072" s="100">
        <f t="shared" si="255"/>
        <v>0</v>
      </c>
      <c r="AQ2072" s="100">
        <f t="shared" si="255"/>
        <v>0</v>
      </c>
      <c r="AR2072" s="100" t="e">
        <f>VLOOKUP(C2072&amp;E2072&amp;G2072&amp;I2072&amp;J2072,'Código Licitaciones'!$I$8:$I$6500,1,0)</f>
        <v>#N/A</v>
      </c>
    </row>
    <row r="2073" spans="24:44" ht="18" x14ac:dyDescent="0.35">
      <c r="X2073" s="92">
        <f t="shared" si="256"/>
        <v>9</v>
      </c>
      <c r="Z2073" s="100" t="e">
        <f t="shared" si="257"/>
        <v>#DIV/0!</v>
      </c>
      <c r="AA2073" s="105" t="e">
        <f>+VLOOKUP(C2073,'Código Licitaciones'!$J$7:$J$31,1,0)</f>
        <v>#N/A</v>
      </c>
      <c r="AB2073" s="105">
        <f t="shared" si="258"/>
        <v>0</v>
      </c>
      <c r="AC2073" s="105" t="e">
        <f>+VLOOKUP(E2073,'Código Licitaciones'!$K$7:$K$50,1,0)</f>
        <v>#N/A</v>
      </c>
      <c r="AD2073" s="105">
        <f t="shared" si="259"/>
        <v>0</v>
      </c>
      <c r="AE2073" s="105" t="e">
        <f>+VLOOKUP(G2073,'Código Licitaciones'!$L$7:$L$50,1,0)</f>
        <v>#N/A</v>
      </c>
      <c r="AF2073" s="100" t="e">
        <f t="shared" si="260"/>
        <v>#DIV/0!</v>
      </c>
      <c r="AG2073" s="105" t="e">
        <f>+VLOOKUP(I2073,'Código Licitaciones'!$M$7:$M$50,1,0)</f>
        <v>#N/A</v>
      </c>
      <c r="AH2073" s="105" t="e">
        <f>+VLOOKUP(J2073,'Código Licitaciones'!$N$7:$N$50,1,0)</f>
        <v>#N/A</v>
      </c>
      <c r="AI2073" s="105">
        <f t="shared" si="254"/>
        <v>0</v>
      </c>
      <c r="AJ2073" s="105">
        <f t="shared" si="254"/>
        <v>0</v>
      </c>
      <c r="AK2073" s="106" t="e">
        <f>+VLOOKUP(M2073,'Código Barras'!$C$3:$C$1694,1,0)</f>
        <v>#N/A</v>
      </c>
      <c r="AL2073" s="100">
        <f t="shared" si="255"/>
        <v>0</v>
      </c>
      <c r="AM2073" s="100">
        <f t="shared" si="255"/>
        <v>0</v>
      </c>
      <c r="AN2073" s="100">
        <f t="shared" si="255"/>
        <v>0</v>
      </c>
      <c r="AO2073" s="100">
        <f t="shared" si="255"/>
        <v>0</v>
      </c>
      <c r="AP2073" s="100">
        <f t="shared" si="255"/>
        <v>0</v>
      </c>
      <c r="AQ2073" s="100">
        <f t="shared" si="255"/>
        <v>0</v>
      </c>
      <c r="AR2073" s="100" t="e">
        <f>VLOOKUP(C2073&amp;E2073&amp;G2073&amp;I2073&amp;J2073,'Código Licitaciones'!$I$8:$I$6500,1,0)</f>
        <v>#N/A</v>
      </c>
    </row>
    <row r="2074" spans="24:44" ht="18" x14ac:dyDescent="0.35">
      <c r="X2074" s="92">
        <f t="shared" si="256"/>
        <v>9</v>
      </c>
      <c r="Z2074" s="100" t="e">
        <f t="shared" si="257"/>
        <v>#DIV/0!</v>
      </c>
      <c r="AA2074" s="105" t="e">
        <f>+VLOOKUP(C2074,'Código Licitaciones'!$J$7:$J$31,1,0)</f>
        <v>#N/A</v>
      </c>
      <c r="AB2074" s="105">
        <f t="shared" si="258"/>
        <v>0</v>
      </c>
      <c r="AC2074" s="105" t="e">
        <f>+VLOOKUP(E2074,'Código Licitaciones'!$K$7:$K$50,1,0)</f>
        <v>#N/A</v>
      </c>
      <c r="AD2074" s="105">
        <f t="shared" si="259"/>
        <v>0</v>
      </c>
      <c r="AE2074" s="105" t="e">
        <f>+VLOOKUP(G2074,'Código Licitaciones'!$L$7:$L$50,1,0)</f>
        <v>#N/A</v>
      </c>
      <c r="AF2074" s="100" t="e">
        <f t="shared" si="260"/>
        <v>#DIV/0!</v>
      </c>
      <c r="AG2074" s="105" t="e">
        <f>+VLOOKUP(I2074,'Código Licitaciones'!$M$7:$M$50,1,0)</f>
        <v>#N/A</v>
      </c>
      <c r="AH2074" s="105" t="e">
        <f>+VLOOKUP(J2074,'Código Licitaciones'!$N$7:$N$50,1,0)</f>
        <v>#N/A</v>
      </c>
      <c r="AI2074" s="105">
        <f t="shared" si="254"/>
        <v>0</v>
      </c>
      <c r="AJ2074" s="105">
        <f t="shared" si="254"/>
        <v>0</v>
      </c>
      <c r="AK2074" s="106" t="e">
        <f>+VLOOKUP(M2074,'Código Barras'!$C$3:$C$1694,1,0)</f>
        <v>#N/A</v>
      </c>
      <c r="AL2074" s="100">
        <f t="shared" si="255"/>
        <v>0</v>
      </c>
      <c r="AM2074" s="100">
        <f t="shared" si="255"/>
        <v>0</v>
      </c>
      <c r="AN2074" s="100">
        <f t="shared" si="255"/>
        <v>0</v>
      </c>
      <c r="AO2074" s="100">
        <f t="shared" si="255"/>
        <v>0</v>
      </c>
      <c r="AP2074" s="100">
        <f t="shared" si="255"/>
        <v>0</v>
      </c>
      <c r="AQ2074" s="100">
        <f t="shared" si="255"/>
        <v>0</v>
      </c>
      <c r="AR2074" s="100" t="e">
        <f>VLOOKUP(C2074&amp;E2074&amp;G2074&amp;I2074&amp;J2074,'Código Licitaciones'!$I$8:$I$6500,1,0)</f>
        <v>#N/A</v>
      </c>
    </row>
    <row r="2075" spans="24:44" ht="18" x14ac:dyDescent="0.35">
      <c r="X2075" s="92">
        <f t="shared" si="256"/>
        <v>9</v>
      </c>
      <c r="Z2075" s="100" t="e">
        <f t="shared" si="257"/>
        <v>#DIV/0!</v>
      </c>
      <c r="AA2075" s="105" t="e">
        <f>+VLOOKUP(C2075,'Código Licitaciones'!$J$7:$J$31,1,0)</f>
        <v>#N/A</v>
      </c>
      <c r="AB2075" s="105">
        <f t="shared" si="258"/>
        <v>0</v>
      </c>
      <c r="AC2075" s="105" t="e">
        <f>+VLOOKUP(E2075,'Código Licitaciones'!$K$7:$K$50,1,0)</f>
        <v>#N/A</v>
      </c>
      <c r="AD2075" s="105">
        <f t="shared" si="259"/>
        <v>0</v>
      </c>
      <c r="AE2075" s="105" t="e">
        <f>+VLOOKUP(G2075,'Código Licitaciones'!$L$7:$L$50,1,0)</f>
        <v>#N/A</v>
      </c>
      <c r="AF2075" s="100" t="e">
        <f t="shared" si="260"/>
        <v>#DIV/0!</v>
      </c>
      <c r="AG2075" s="105" t="e">
        <f>+VLOOKUP(I2075,'Código Licitaciones'!$M$7:$M$50,1,0)</f>
        <v>#N/A</v>
      </c>
      <c r="AH2075" s="105" t="e">
        <f>+VLOOKUP(J2075,'Código Licitaciones'!$N$7:$N$50,1,0)</f>
        <v>#N/A</v>
      </c>
      <c r="AI2075" s="105">
        <f t="shared" si="254"/>
        <v>0</v>
      </c>
      <c r="AJ2075" s="105">
        <f t="shared" si="254"/>
        <v>0</v>
      </c>
      <c r="AK2075" s="106" t="e">
        <f>+VLOOKUP(M2075,'Código Barras'!$C$3:$C$1694,1,0)</f>
        <v>#N/A</v>
      </c>
      <c r="AL2075" s="100">
        <f t="shared" si="255"/>
        <v>0</v>
      </c>
      <c r="AM2075" s="100">
        <f t="shared" si="255"/>
        <v>0</v>
      </c>
      <c r="AN2075" s="100">
        <f t="shared" si="255"/>
        <v>0</v>
      </c>
      <c r="AO2075" s="100">
        <f t="shared" si="255"/>
        <v>0</v>
      </c>
      <c r="AP2075" s="100">
        <f t="shared" si="255"/>
        <v>0</v>
      </c>
      <c r="AQ2075" s="100">
        <f t="shared" si="255"/>
        <v>0</v>
      </c>
      <c r="AR2075" s="100" t="e">
        <f>VLOOKUP(C2075&amp;E2075&amp;G2075&amp;I2075&amp;J2075,'Código Licitaciones'!$I$8:$I$6500,1,0)</f>
        <v>#N/A</v>
      </c>
    </row>
    <row r="2076" spans="24:44" ht="18" x14ac:dyDescent="0.35">
      <c r="X2076" s="92">
        <f t="shared" si="256"/>
        <v>9</v>
      </c>
      <c r="Z2076" s="100" t="e">
        <f t="shared" si="257"/>
        <v>#DIV/0!</v>
      </c>
      <c r="AA2076" s="105" t="e">
        <f>+VLOOKUP(C2076,'Código Licitaciones'!$J$7:$J$31,1,0)</f>
        <v>#N/A</v>
      </c>
      <c r="AB2076" s="105">
        <f t="shared" si="258"/>
        <v>0</v>
      </c>
      <c r="AC2076" s="105" t="e">
        <f>+VLOOKUP(E2076,'Código Licitaciones'!$K$7:$K$50,1,0)</f>
        <v>#N/A</v>
      </c>
      <c r="AD2076" s="105">
        <f t="shared" si="259"/>
        <v>0</v>
      </c>
      <c r="AE2076" s="105" t="e">
        <f>+VLOOKUP(G2076,'Código Licitaciones'!$L$7:$L$50,1,0)</f>
        <v>#N/A</v>
      </c>
      <c r="AF2076" s="100" t="e">
        <f t="shared" si="260"/>
        <v>#DIV/0!</v>
      </c>
      <c r="AG2076" s="105" t="e">
        <f>+VLOOKUP(I2076,'Código Licitaciones'!$M$7:$M$50,1,0)</f>
        <v>#N/A</v>
      </c>
      <c r="AH2076" s="105" t="e">
        <f>+VLOOKUP(J2076,'Código Licitaciones'!$N$7:$N$50,1,0)</f>
        <v>#N/A</v>
      </c>
      <c r="AI2076" s="105">
        <f t="shared" si="254"/>
        <v>0</v>
      </c>
      <c r="AJ2076" s="105">
        <f t="shared" si="254"/>
        <v>0</v>
      </c>
      <c r="AK2076" s="106" t="e">
        <f>+VLOOKUP(M2076,'Código Barras'!$C$3:$C$1694,1,0)</f>
        <v>#N/A</v>
      </c>
      <c r="AL2076" s="100">
        <f t="shared" si="255"/>
        <v>0</v>
      </c>
      <c r="AM2076" s="100">
        <f t="shared" si="255"/>
        <v>0</v>
      </c>
      <c r="AN2076" s="100">
        <f t="shared" si="255"/>
        <v>0</v>
      </c>
      <c r="AO2076" s="100">
        <f t="shared" si="255"/>
        <v>0</v>
      </c>
      <c r="AP2076" s="100">
        <f t="shared" si="255"/>
        <v>0</v>
      </c>
      <c r="AQ2076" s="100">
        <f t="shared" si="255"/>
        <v>0</v>
      </c>
      <c r="AR2076" s="100" t="e">
        <f>VLOOKUP(C2076&amp;E2076&amp;G2076&amp;I2076&amp;J2076,'Código Licitaciones'!$I$8:$I$6500,1,0)</f>
        <v>#N/A</v>
      </c>
    </row>
    <row r="2077" spans="24:44" ht="18" x14ac:dyDescent="0.35">
      <c r="X2077" s="92">
        <f t="shared" si="256"/>
        <v>9</v>
      </c>
      <c r="Z2077" s="100" t="e">
        <f t="shared" si="257"/>
        <v>#DIV/0!</v>
      </c>
      <c r="AA2077" s="105" t="e">
        <f>+VLOOKUP(C2077,'Código Licitaciones'!$J$7:$J$31,1,0)</f>
        <v>#N/A</v>
      </c>
      <c r="AB2077" s="105">
        <f t="shared" si="258"/>
        <v>0</v>
      </c>
      <c r="AC2077" s="105" t="e">
        <f>+VLOOKUP(E2077,'Código Licitaciones'!$K$7:$K$50,1,0)</f>
        <v>#N/A</v>
      </c>
      <c r="AD2077" s="105">
        <f t="shared" si="259"/>
        <v>0</v>
      </c>
      <c r="AE2077" s="105" t="e">
        <f>+VLOOKUP(G2077,'Código Licitaciones'!$L$7:$L$50,1,0)</f>
        <v>#N/A</v>
      </c>
      <c r="AF2077" s="100" t="e">
        <f t="shared" si="260"/>
        <v>#DIV/0!</v>
      </c>
      <c r="AG2077" s="105" t="e">
        <f>+VLOOKUP(I2077,'Código Licitaciones'!$M$7:$M$50,1,0)</f>
        <v>#N/A</v>
      </c>
      <c r="AH2077" s="105" t="e">
        <f>+VLOOKUP(J2077,'Código Licitaciones'!$N$7:$N$50,1,0)</f>
        <v>#N/A</v>
      </c>
      <c r="AI2077" s="105">
        <f t="shared" si="254"/>
        <v>0</v>
      </c>
      <c r="AJ2077" s="105">
        <f t="shared" si="254"/>
        <v>0</v>
      </c>
      <c r="AK2077" s="106" t="e">
        <f>+VLOOKUP(M2077,'Código Barras'!$C$3:$C$1694,1,0)</f>
        <v>#N/A</v>
      </c>
      <c r="AL2077" s="100">
        <f t="shared" si="255"/>
        <v>0</v>
      </c>
      <c r="AM2077" s="100">
        <f t="shared" si="255"/>
        <v>0</v>
      </c>
      <c r="AN2077" s="100">
        <f t="shared" si="255"/>
        <v>0</v>
      </c>
      <c r="AO2077" s="100">
        <f t="shared" si="255"/>
        <v>0</v>
      </c>
      <c r="AP2077" s="100">
        <f t="shared" si="255"/>
        <v>0</v>
      </c>
      <c r="AQ2077" s="100">
        <f t="shared" si="255"/>
        <v>0</v>
      </c>
      <c r="AR2077" s="100" t="e">
        <f>VLOOKUP(C2077&amp;E2077&amp;G2077&amp;I2077&amp;J2077,'Código Licitaciones'!$I$8:$I$6500,1,0)</f>
        <v>#N/A</v>
      </c>
    </row>
    <row r="2078" spans="24:44" ht="18" x14ac:dyDescent="0.35">
      <c r="X2078" s="92">
        <f t="shared" si="256"/>
        <v>9</v>
      </c>
      <c r="Z2078" s="100" t="e">
        <f t="shared" si="257"/>
        <v>#DIV/0!</v>
      </c>
      <c r="AA2078" s="105" t="e">
        <f>+VLOOKUP(C2078,'Código Licitaciones'!$J$7:$J$31,1,0)</f>
        <v>#N/A</v>
      </c>
      <c r="AB2078" s="105">
        <f t="shared" si="258"/>
        <v>0</v>
      </c>
      <c r="AC2078" s="105" t="e">
        <f>+VLOOKUP(E2078,'Código Licitaciones'!$K$7:$K$50,1,0)</f>
        <v>#N/A</v>
      </c>
      <c r="AD2078" s="105">
        <f t="shared" si="259"/>
        <v>0</v>
      </c>
      <c r="AE2078" s="105" t="e">
        <f>+VLOOKUP(G2078,'Código Licitaciones'!$L$7:$L$50,1,0)</f>
        <v>#N/A</v>
      </c>
      <c r="AF2078" s="100" t="e">
        <f t="shared" si="260"/>
        <v>#DIV/0!</v>
      </c>
      <c r="AG2078" s="105" t="e">
        <f>+VLOOKUP(I2078,'Código Licitaciones'!$M$7:$M$50,1,0)</f>
        <v>#N/A</v>
      </c>
      <c r="AH2078" s="105" t="e">
        <f>+VLOOKUP(J2078,'Código Licitaciones'!$N$7:$N$50,1,0)</f>
        <v>#N/A</v>
      </c>
      <c r="AI2078" s="105">
        <f t="shared" si="254"/>
        <v>0</v>
      </c>
      <c r="AJ2078" s="105">
        <f t="shared" si="254"/>
        <v>0</v>
      </c>
      <c r="AK2078" s="106" t="e">
        <f>+VLOOKUP(M2078,'Código Barras'!$C$3:$C$1694,1,0)</f>
        <v>#N/A</v>
      </c>
      <c r="AL2078" s="100">
        <f t="shared" si="255"/>
        <v>0</v>
      </c>
      <c r="AM2078" s="100">
        <f t="shared" si="255"/>
        <v>0</v>
      </c>
      <c r="AN2078" s="100">
        <f t="shared" si="255"/>
        <v>0</v>
      </c>
      <c r="AO2078" s="100">
        <f t="shared" si="255"/>
        <v>0</v>
      </c>
      <c r="AP2078" s="100">
        <f t="shared" si="255"/>
        <v>0</v>
      </c>
      <c r="AQ2078" s="100">
        <f t="shared" si="255"/>
        <v>0</v>
      </c>
      <c r="AR2078" s="100" t="e">
        <f>VLOOKUP(C2078&amp;E2078&amp;G2078&amp;I2078&amp;J2078,'Código Licitaciones'!$I$8:$I$6500,1,0)</f>
        <v>#N/A</v>
      </c>
    </row>
    <row r="2079" spans="24:44" ht="18" x14ac:dyDescent="0.35">
      <c r="X2079" s="92">
        <f t="shared" si="256"/>
        <v>9</v>
      </c>
      <c r="Z2079" s="100" t="e">
        <f t="shared" si="257"/>
        <v>#DIV/0!</v>
      </c>
      <c r="AA2079" s="105" t="e">
        <f>+VLOOKUP(C2079,'Código Licitaciones'!$J$7:$J$31,1,0)</f>
        <v>#N/A</v>
      </c>
      <c r="AB2079" s="105">
        <f t="shared" si="258"/>
        <v>0</v>
      </c>
      <c r="AC2079" s="105" t="e">
        <f>+VLOOKUP(E2079,'Código Licitaciones'!$K$7:$K$50,1,0)</f>
        <v>#N/A</v>
      </c>
      <c r="AD2079" s="105">
        <f t="shared" si="259"/>
        <v>0</v>
      </c>
      <c r="AE2079" s="105" t="e">
        <f>+VLOOKUP(G2079,'Código Licitaciones'!$L$7:$L$50,1,0)</f>
        <v>#N/A</v>
      </c>
      <c r="AF2079" s="100" t="e">
        <f t="shared" si="260"/>
        <v>#DIV/0!</v>
      </c>
      <c r="AG2079" s="105" t="e">
        <f>+VLOOKUP(I2079,'Código Licitaciones'!$M$7:$M$50,1,0)</f>
        <v>#N/A</v>
      </c>
      <c r="AH2079" s="105" t="e">
        <f>+VLOOKUP(J2079,'Código Licitaciones'!$N$7:$N$50,1,0)</f>
        <v>#N/A</v>
      </c>
      <c r="AI2079" s="105">
        <f t="shared" si="254"/>
        <v>0</v>
      </c>
      <c r="AJ2079" s="105">
        <f t="shared" si="254"/>
        <v>0</v>
      </c>
      <c r="AK2079" s="106" t="e">
        <f>+VLOOKUP(M2079,'Código Barras'!$C$3:$C$1694,1,0)</f>
        <v>#N/A</v>
      </c>
      <c r="AL2079" s="100">
        <f t="shared" si="255"/>
        <v>0</v>
      </c>
      <c r="AM2079" s="100">
        <f t="shared" si="255"/>
        <v>0</v>
      </c>
      <c r="AN2079" s="100">
        <f t="shared" si="255"/>
        <v>0</v>
      </c>
      <c r="AO2079" s="100">
        <f t="shared" si="255"/>
        <v>0</v>
      </c>
      <c r="AP2079" s="100">
        <f t="shared" si="255"/>
        <v>0</v>
      </c>
      <c r="AQ2079" s="100">
        <f t="shared" si="255"/>
        <v>0</v>
      </c>
      <c r="AR2079" s="100" t="e">
        <f>VLOOKUP(C2079&amp;E2079&amp;G2079&amp;I2079&amp;J2079,'Código Licitaciones'!$I$8:$I$6500,1,0)</f>
        <v>#N/A</v>
      </c>
    </row>
    <row r="2080" spans="24:44" ht="18" x14ac:dyDescent="0.35">
      <c r="X2080" s="92">
        <f t="shared" si="256"/>
        <v>9</v>
      </c>
      <c r="Z2080" s="100" t="e">
        <f t="shared" si="257"/>
        <v>#DIV/0!</v>
      </c>
      <c r="AA2080" s="105" t="e">
        <f>+VLOOKUP(C2080,'Código Licitaciones'!$J$7:$J$31,1,0)</f>
        <v>#N/A</v>
      </c>
      <c r="AB2080" s="105">
        <f t="shared" si="258"/>
        <v>0</v>
      </c>
      <c r="AC2080" s="105" t="e">
        <f>+VLOOKUP(E2080,'Código Licitaciones'!$K$7:$K$50,1,0)</f>
        <v>#N/A</v>
      </c>
      <c r="AD2080" s="105">
        <f t="shared" si="259"/>
        <v>0</v>
      </c>
      <c r="AE2080" s="105" t="e">
        <f>+VLOOKUP(G2080,'Código Licitaciones'!$L$7:$L$50,1,0)</f>
        <v>#N/A</v>
      </c>
      <c r="AF2080" s="100" t="e">
        <f t="shared" si="260"/>
        <v>#DIV/0!</v>
      </c>
      <c r="AG2080" s="105" t="e">
        <f>+VLOOKUP(I2080,'Código Licitaciones'!$M$7:$M$50,1,0)</f>
        <v>#N/A</v>
      </c>
      <c r="AH2080" s="105" t="e">
        <f>+VLOOKUP(J2080,'Código Licitaciones'!$N$7:$N$50,1,0)</f>
        <v>#N/A</v>
      </c>
      <c r="AI2080" s="105">
        <f t="shared" si="254"/>
        <v>0</v>
      </c>
      <c r="AJ2080" s="105">
        <f t="shared" si="254"/>
        <v>0</v>
      </c>
      <c r="AK2080" s="106" t="e">
        <f>+VLOOKUP(M2080,'Código Barras'!$C$3:$C$1694,1,0)</f>
        <v>#N/A</v>
      </c>
      <c r="AL2080" s="100">
        <f t="shared" si="255"/>
        <v>0</v>
      </c>
      <c r="AM2080" s="100">
        <f t="shared" si="255"/>
        <v>0</v>
      </c>
      <c r="AN2080" s="100">
        <f t="shared" si="255"/>
        <v>0</v>
      </c>
      <c r="AO2080" s="100">
        <f t="shared" si="255"/>
        <v>0</v>
      </c>
      <c r="AP2080" s="100">
        <f t="shared" si="255"/>
        <v>0</v>
      </c>
      <c r="AQ2080" s="100">
        <f t="shared" si="255"/>
        <v>0</v>
      </c>
      <c r="AR2080" s="100" t="e">
        <f>VLOOKUP(C2080&amp;E2080&amp;G2080&amp;I2080&amp;J2080,'Código Licitaciones'!$I$8:$I$6500,1,0)</f>
        <v>#N/A</v>
      </c>
    </row>
    <row r="2081" spans="24:44" ht="18" x14ac:dyDescent="0.35">
      <c r="X2081" s="92">
        <f t="shared" si="256"/>
        <v>9</v>
      </c>
      <c r="Z2081" s="100" t="e">
        <f t="shared" si="257"/>
        <v>#DIV/0!</v>
      </c>
      <c r="AA2081" s="105" t="e">
        <f>+VLOOKUP(C2081,'Código Licitaciones'!$J$7:$J$31,1,0)</f>
        <v>#N/A</v>
      </c>
      <c r="AB2081" s="105">
        <f t="shared" si="258"/>
        <v>0</v>
      </c>
      <c r="AC2081" s="105" t="e">
        <f>+VLOOKUP(E2081,'Código Licitaciones'!$K$7:$K$50,1,0)</f>
        <v>#N/A</v>
      </c>
      <c r="AD2081" s="105">
        <f t="shared" si="259"/>
        <v>0</v>
      </c>
      <c r="AE2081" s="105" t="e">
        <f>+VLOOKUP(G2081,'Código Licitaciones'!$L$7:$L$50,1,0)</f>
        <v>#N/A</v>
      </c>
      <c r="AF2081" s="100" t="e">
        <f t="shared" si="260"/>
        <v>#DIV/0!</v>
      </c>
      <c r="AG2081" s="105" t="e">
        <f>+VLOOKUP(I2081,'Código Licitaciones'!$M$7:$M$50,1,0)</f>
        <v>#N/A</v>
      </c>
      <c r="AH2081" s="105" t="e">
        <f>+VLOOKUP(J2081,'Código Licitaciones'!$N$7:$N$50,1,0)</f>
        <v>#N/A</v>
      </c>
      <c r="AI2081" s="105">
        <f t="shared" si="254"/>
        <v>0</v>
      </c>
      <c r="AJ2081" s="105">
        <f t="shared" si="254"/>
        <v>0</v>
      </c>
      <c r="AK2081" s="106" t="e">
        <f>+VLOOKUP(M2081,'Código Barras'!$C$3:$C$1694,1,0)</f>
        <v>#N/A</v>
      </c>
      <c r="AL2081" s="100">
        <f t="shared" si="255"/>
        <v>0</v>
      </c>
      <c r="AM2081" s="100">
        <f t="shared" si="255"/>
        <v>0</v>
      </c>
      <c r="AN2081" s="100">
        <f t="shared" si="255"/>
        <v>0</v>
      </c>
      <c r="AO2081" s="100">
        <f t="shared" si="255"/>
        <v>0</v>
      </c>
      <c r="AP2081" s="100">
        <f t="shared" si="255"/>
        <v>0</v>
      </c>
      <c r="AQ2081" s="100">
        <f t="shared" si="255"/>
        <v>0</v>
      </c>
      <c r="AR2081" s="100" t="e">
        <f>VLOOKUP(C2081&amp;E2081&amp;G2081&amp;I2081&amp;J2081,'Código Licitaciones'!$I$8:$I$6500,1,0)</f>
        <v>#N/A</v>
      </c>
    </row>
    <row r="2082" spans="24:44" ht="18" x14ac:dyDescent="0.35">
      <c r="X2082" s="92">
        <f t="shared" si="256"/>
        <v>9</v>
      </c>
      <c r="Z2082" s="100" t="e">
        <f t="shared" si="257"/>
        <v>#DIV/0!</v>
      </c>
      <c r="AA2082" s="105" t="e">
        <f>+VLOOKUP(C2082,'Código Licitaciones'!$J$7:$J$31,1,0)</f>
        <v>#N/A</v>
      </c>
      <c r="AB2082" s="105">
        <f t="shared" si="258"/>
        <v>0</v>
      </c>
      <c r="AC2082" s="105" t="e">
        <f>+VLOOKUP(E2082,'Código Licitaciones'!$K$7:$K$50,1,0)</f>
        <v>#N/A</v>
      </c>
      <c r="AD2082" s="105">
        <f t="shared" si="259"/>
        <v>0</v>
      </c>
      <c r="AE2082" s="105" t="e">
        <f>+VLOOKUP(G2082,'Código Licitaciones'!$L$7:$L$50,1,0)</f>
        <v>#N/A</v>
      </c>
      <c r="AF2082" s="100" t="e">
        <f t="shared" si="260"/>
        <v>#DIV/0!</v>
      </c>
      <c r="AG2082" s="105" t="e">
        <f>+VLOOKUP(I2082,'Código Licitaciones'!$M$7:$M$50,1,0)</f>
        <v>#N/A</v>
      </c>
      <c r="AH2082" s="105" t="e">
        <f>+VLOOKUP(J2082,'Código Licitaciones'!$N$7:$N$50,1,0)</f>
        <v>#N/A</v>
      </c>
      <c r="AI2082" s="105">
        <f t="shared" si="254"/>
        <v>0</v>
      </c>
      <c r="AJ2082" s="105">
        <f t="shared" si="254"/>
        <v>0</v>
      </c>
      <c r="AK2082" s="106" t="e">
        <f>+VLOOKUP(M2082,'Código Barras'!$C$3:$C$1694,1,0)</f>
        <v>#N/A</v>
      </c>
      <c r="AL2082" s="100">
        <f t="shared" si="255"/>
        <v>0</v>
      </c>
      <c r="AM2082" s="100">
        <f t="shared" si="255"/>
        <v>0</v>
      </c>
      <c r="AN2082" s="100">
        <f t="shared" si="255"/>
        <v>0</v>
      </c>
      <c r="AO2082" s="100">
        <f t="shared" si="255"/>
        <v>0</v>
      </c>
      <c r="AP2082" s="100">
        <f t="shared" si="255"/>
        <v>0</v>
      </c>
      <c r="AQ2082" s="100">
        <f t="shared" si="255"/>
        <v>0</v>
      </c>
      <c r="AR2082" s="100" t="e">
        <f>VLOOKUP(C2082&amp;E2082&amp;G2082&amp;I2082&amp;J2082,'Código Licitaciones'!$I$8:$I$6500,1,0)</f>
        <v>#N/A</v>
      </c>
    </row>
    <row r="2083" spans="24:44" ht="18" x14ac:dyDescent="0.35">
      <c r="X2083" s="92">
        <f t="shared" si="256"/>
        <v>9</v>
      </c>
      <c r="Z2083" s="100" t="e">
        <f t="shared" si="257"/>
        <v>#DIV/0!</v>
      </c>
      <c r="AA2083" s="105" t="e">
        <f>+VLOOKUP(C2083,'Código Licitaciones'!$J$7:$J$31,1,0)</f>
        <v>#N/A</v>
      </c>
      <c r="AB2083" s="105">
        <f t="shared" si="258"/>
        <v>0</v>
      </c>
      <c r="AC2083" s="105" t="e">
        <f>+VLOOKUP(E2083,'Código Licitaciones'!$K$7:$K$50,1,0)</f>
        <v>#N/A</v>
      </c>
      <c r="AD2083" s="105">
        <f t="shared" si="259"/>
        <v>0</v>
      </c>
      <c r="AE2083" s="105" t="e">
        <f>+VLOOKUP(G2083,'Código Licitaciones'!$L$7:$L$50,1,0)</f>
        <v>#N/A</v>
      </c>
      <c r="AF2083" s="100" t="e">
        <f t="shared" si="260"/>
        <v>#DIV/0!</v>
      </c>
      <c r="AG2083" s="105" t="e">
        <f>+VLOOKUP(I2083,'Código Licitaciones'!$M$7:$M$50,1,0)</f>
        <v>#N/A</v>
      </c>
      <c r="AH2083" s="105" t="e">
        <f>+VLOOKUP(J2083,'Código Licitaciones'!$N$7:$N$50,1,0)</f>
        <v>#N/A</v>
      </c>
      <c r="AI2083" s="105">
        <f t="shared" si="254"/>
        <v>0</v>
      </c>
      <c r="AJ2083" s="105">
        <f t="shared" si="254"/>
        <v>0</v>
      </c>
      <c r="AK2083" s="106" t="e">
        <f>+VLOOKUP(M2083,'Código Barras'!$C$3:$C$1694,1,0)</f>
        <v>#N/A</v>
      </c>
      <c r="AL2083" s="100">
        <f t="shared" si="255"/>
        <v>0</v>
      </c>
      <c r="AM2083" s="100">
        <f t="shared" si="255"/>
        <v>0</v>
      </c>
      <c r="AN2083" s="100">
        <f t="shared" si="255"/>
        <v>0</v>
      </c>
      <c r="AO2083" s="100">
        <f t="shared" si="255"/>
        <v>0</v>
      </c>
      <c r="AP2083" s="100">
        <f t="shared" si="255"/>
        <v>0</v>
      </c>
      <c r="AQ2083" s="100">
        <f t="shared" si="255"/>
        <v>0</v>
      </c>
      <c r="AR2083" s="100" t="e">
        <f>VLOOKUP(C2083&amp;E2083&amp;G2083&amp;I2083&amp;J2083,'Código Licitaciones'!$I$8:$I$6500,1,0)</f>
        <v>#N/A</v>
      </c>
    </row>
    <row r="2084" spans="24:44" ht="18" x14ac:dyDescent="0.35">
      <c r="X2084" s="92">
        <f t="shared" si="256"/>
        <v>9</v>
      </c>
      <c r="Z2084" s="100" t="e">
        <f t="shared" si="257"/>
        <v>#DIV/0!</v>
      </c>
      <c r="AA2084" s="105" t="e">
        <f>+VLOOKUP(C2084,'Código Licitaciones'!$J$7:$J$31,1,0)</f>
        <v>#N/A</v>
      </c>
      <c r="AB2084" s="105">
        <f t="shared" si="258"/>
        <v>0</v>
      </c>
      <c r="AC2084" s="105" t="e">
        <f>+VLOOKUP(E2084,'Código Licitaciones'!$K$7:$K$50,1,0)</f>
        <v>#N/A</v>
      </c>
      <c r="AD2084" s="105">
        <f t="shared" si="259"/>
        <v>0</v>
      </c>
      <c r="AE2084" s="105" t="e">
        <f>+VLOOKUP(G2084,'Código Licitaciones'!$L$7:$L$50,1,0)</f>
        <v>#N/A</v>
      </c>
      <c r="AF2084" s="100" t="e">
        <f t="shared" si="260"/>
        <v>#DIV/0!</v>
      </c>
      <c r="AG2084" s="105" t="e">
        <f>+VLOOKUP(I2084,'Código Licitaciones'!$M$7:$M$50,1,0)</f>
        <v>#N/A</v>
      </c>
      <c r="AH2084" s="105" t="e">
        <f>+VLOOKUP(J2084,'Código Licitaciones'!$N$7:$N$50,1,0)</f>
        <v>#N/A</v>
      </c>
      <c r="AI2084" s="105">
        <f t="shared" si="254"/>
        <v>0</v>
      </c>
      <c r="AJ2084" s="105">
        <f t="shared" si="254"/>
        <v>0</v>
      </c>
      <c r="AK2084" s="106" t="e">
        <f>+VLOOKUP(M2084,'Código Barras'!$C$3:$C$1694,1,0)</f>
        <v>#N/A</v>
      </c>
      <c r="AL2084" s="100">
        <f t="shared" si="255"/>
        <v>0</v>
      </c>
      <c r="AM2084" s="100">
        <f t="shared" si="255"/>
        <v>0</v>
      </c>
      <c r="AN2084" s="100">
        <f t="shared" si="255"/>
        <v>0</v>
      </c>
      <c r="AO2084" s="100">
        <f t="shared" si="255"/>
        <v>0</v>
      </c>
      <c r="AP2084" s="100">
        <f t="shared" si="255"/>
        <v>0</v>
      </c>
      <c r="AQ2084" s="100">
        <f t="shared" si="255"/>
        <v>0</v>
      </c>
      <c r="AR2084" s="100" t="e">
        <f>VLOOKUP(C2084&amp;E2084&amp;G2084&amp;I2084&amp;J2084,'Código Licitaciones'!$I$8:$I$6500,1,0)</f>
        <v>#N/A</v>
      </c>
    </row>
    <row r="2085" spans="24:44" ht="18" x14ac:dyDescent="0.35">
      <c r="X2085" s="92">
        <f t="shared" si="256"/>
        <v>9</v>
      </c>
      <c r="Z2085" s="100" t="e">
        <f t="shared" si="257"/>
        <v>#DIV/0!</v>
      </c>
      <c r="AA2085" s="105" t="e">
        <f>+VLOOKUP(C2085,'Código Licitaciones'!$J$7:$J$31,1,0)</f>
        <v>#N/A</v>
      </c>
      <c r="AB2085" s="105">
        <f t="shared" si="258"/>
        <v>0</v>
      </c>
      <c r="AC2085" s="105" t="e">
        <f>+VLOOKUP(E2085,'Código Licitaciones'!$K$7:$K$50,1,0)</f>
        <v>#N/A</v>
      </c>
      <c r="AD2085" s="105">
        <f t="shared" si="259"/>
        <v>0</v>
      </c>
      <c r="AE2085" s="105" t="e">
        <f>+VLOOKUP(G2085,'Código Licitaciones'!$L$7:$L$50,1,0)</f>
        <v>#N/A</v>
      </c>
      <c r="AF2085" s="100" t="e">
        <f t="shared" si="260"/>
        <v>#DIV/0!</v>
      </c>
      <c r="AG2085" s="105" t="e">
        <f>+VLOOKUP(I2085,'Código Licitaciones'!$M$7:$M$50,1,0)</f>
        <v>#N/A</v>
      </c>
      <c r="AH2085" s="105" t="e">
        <f>+VLOOKUP(J2085,'Código Licitaciones'!$N$7:$N$50,1,0)</f>
        <v>#N/A</v>
      </c>
      <c r="AI2085" s="105">
        <f t="shared" si="254"/>
        <v>0</v>
      </c>
      <c r="AJ2085" s="105">
        <f t="shared" si="254"/>
        <v>0</v>
      </c>
      <c r="AK2085" s="106" t="e">
        <f>+VLOOKUP(M2085,'Código Barras'!$C$3:$C$1694,1,0)</f>
        <v>#N/A</v>
      </c>
      <c r="AL2085" s="100">
        <f t="shared" si="255"/>
        <v>0</v>
      </c>
      <c r="AM2085" s="100">
        <f t="shared" si="255"/>
        <v>0</v>
      </c>
      <c r="AN2085" s="100">
        <f t="shared" si="255"/>
        <v>0</v>
      </c>
      <c r="AO2085" s="100">
        <f t="shared" si="255"/>
        <v>0</v>
      </c>
      <c r="AP2085" s="100">
        <f t="shared" si="255"/>
        <v>0</v>
      </c>
      <c r="AQ2085" s="100">
        <f t="shared" si="255"/>
        <v>0</v>
      </c>
      <c r="AR2085" s="100" t="e">
        <f>VLOOKUP(C2085&amp;E2085&amp;G2085&amp;I2085&amp;J2085,'Código Licitaciones'!$I$8:$I$6500,1,0)</f>
        <v>#N/A</v>
      </c>
    </row>
    <row r="2086" spans="24:44" ht="18" x14ac:dyDescent="0.35">
      <c r="X2086" s="92">
        <f t="shared" si="256"/>
        <v>9</v>
      </c>
      <c r="Z2086" s="100" t="e">
        <f t="shared" si="257"/>
        <v>#DIV/0!</v>
      </c>
      <c r="AA2086" s="105" t="e">
        <f>+VLOOKUP(C2086,'Código Licitaciones'!$J$7:$J$31,1,0)</f>
        <v>#N/A</v>
      </c>
      <c r="AB2086" s="105">
        <f t="shared" si="258"/>
        <v>0</v>
      </c>
      <c r="AC2086" s="105" t="e">
        <f>+VLOOKUP(E2086,'Código Licitaciones'!$K$7:$K$50,1,0)</f>
        <v>#N/A</v>
      </c>
      <c r="AD2086" s="105">
        <f t="shared" si="259"/>
        <v>0</v>
      </c>
      <c r="AE2086" s="105" t="e">
        <f>+VLOOKUP(G2086,'Código Licitaciones'!$L$7:$L$50,1,0)</f>
        <v>#N/A</v>
      </c>
      <c r="AF2086" s="100" t="e">
        <f t="shared" si="260"/>
        <v>#DIV/0!</v>
      </c>
      <c r="AG2086" s="105" t="e">
        <f>+VLOOKUP(I2086,'Código Licitaciones'!$M$7:$M$50,1,0)</f>
        <v>#N/A</v>
      </c>
      <c r="AH2086" s="105" t="e">
        <f>+VLOOKUP(J2086,'Código Licitaciones'!$N$7:$N$50,1,0)</f>
        <v>#N/A</v>
      </c>
      <c r="AI2086" s="105">
        <f t="shared" si="254"/>
        <v>0</v>
      </c>
      <c r="AJ2086" s="105">
        <f t="shared" si="254"/>
        <v>0</v>
      </c>
      <c r="AK2086" s="106" t="e">
        <f>+VLOOKUP(M2086,'Código Barras'!$C$3:$C$1694,1,0)</f>
        <v>#N/A</v>
      </c>
      <c r="AL2086" s="100">
        <f t="shared" si="255"/>
        <v>0</v>
      </c>
      <c r="AM2086" s="100">
        <f t="shared" si="255"/>
        <v>0</v>
      </c>
      <c r="AN2086" s="100">
        <f t="shared" si="255"/>
        <v>0</v>
      </c>
      <c r="AO2086" s="100">
        <f t="shared" si="255"/>
        <v>0</v>
      </c>
      <c r="AP2086" s="100">
        <f t="shared" si="255"/>
        <v>0</v>
      </c>
      <c r="AQ2086" s="100">
        <f t="shared" si="255"/>
        <v>0</v>
      </c>
      <c r="AR2086" s="100" t="e">
        <f>VLOOKUP(C2086&amp;E2086&amp;G2086&amp;I2086&amp;J2086,'Código Licitaciones'!$I$8:$I$6500,1,0)</f>
        <v>#N/A</v>
      </c>
    </row>
    <row r="2087" spans="24:44" ht="18" x14ac:dyDescent="0.35">
      <c r="X2087" s="92">
        <f t="shared" si="256"/>
        <v>9</v>
      </c>
      <c r="Z2087" s="100" t="e">
        <f t="shared" si="257"/>
        <v>#DIV/0!</v>
      </c>
      <c r="AA2087" s="105" t="e">
        <f>+VLOOKUP(C2087,'Código Licitaciones'!$J$7:$J$31,1,0)</f>
        <v>#N/A</v>
      </c>
      <c r="AB2087" s="105">
        <f t="shared" si="258"/>
        <v>0</v>
      </c>
      <c r="AC2087" s="105" t="e">
        <f>+VLOOKUP(E2087,'Código Licitaciones'!$K$7:$K$50,1,0)</f>
        <v>#N/A</v>
      </c>
      <c r="AD2087" s="105">
        <f t="shared" si="259"/>
        <v>0</v>
      </c>
      <c r="AE2087" s="105" t="e">
        <f>+VLOOKUP(G2087,'Código Licitaciones'!$L$7:$L$50,1,0)</f>
        <v>#N/A</v>
      </c>
      <c r="AF2087" s="100" t="e">
        <f t="shared" si="260"/>
        <v>#DIV/0!</v>
      </c>
      <c r="AG2087" s="105" t="e">
        <f>+VLOOKUP(I2087,'Código Licitaciones'!$M$7:$M$50,1,0)</f>
        <v>#N/A</v>
      </c>
      <c r="AH2087" s="105" t="e">
        <f>+VLOOKUP(J2087,'Código Licitaciones'!$N$7:$N$50,1,0)</f>
        <v>#N/A</v>
      </c>
      <c r="AI2087" s="105">
        <f t="shared" si="254"/>
        <v>0</v>
      </c>
      <c r="AJ2087" s="105">
        <f t="shared" si="254"/>
        <v>0</v>
      </c>
      <c r="AK2087" s="106" t="e">
        <f>+VLOOKUP(M2087,'Código Barras'!$C$3:$C$1694,1,0)</f>
        <v>#N/A</v>
      </c>
      <c r="AL2087" s="100">
        <f t="shared" si="255"/>
        <v>0</v>
      </c>
      <c r="AM2087" s="100">
        <f t="shared" si="255"/>
        <v>0</v>
      </c>
      <c r="AN2087" s="100">
        <f t="shared" si="255"/>
        <v>0</v>
      </c>
      <c r="AO2087" s="100">
        <f t="shared" si="255"/>
        <v>0</v>
      </c>
      <c r="AP2087" s="100">
        <f t="shared" si="255"/>
        <v>0</v>
      </c>
      <c r="AQ2087" s="100">
        <f t="shared" si="255"/>
        <v>0</v>
      </c>
      <c r="AR2087" s="100" t="e">
        <f>VLOOKUP(C2087&amp;E2087&amp;G2087&amp;I2087&amp;J2087,'Código Licitaciones'!$I$8:$I$6500,1,0)</f>
        <v>#N/A</v>
      </c>
    </row>
    <row r="2088" spans="24:44" ht="18" x14ac:dyDescent="0.35">
      <c r="X2088" s="92">
        <f t="shared" si="256"/>
        <v>9</v>
      </c>
      <c r="Z2088" s="100" t="e">
        <f t="shared" si="257"/>
        <v>#DIV/0!</v>
      </c>
      <c r="AA2088" s="105" t="e">
        <f>+VLOOKUP(C2088,'Código Licitaciones'!$J$7:$J$31,1,0)</f>
        <v>#N/A</v>
      </c>
      <c r="AB2088" s="105">
        <f t="shared" si="258"/>
        <v>0</v>
      </c>
      <c r="AC2088" s="105" t="e">
        <f>+VLOOKUP(E2088,'Código Licitaciones'!$K$7:$K$50,1,0)</f>
        <v>#N/A</v>
      </c>
      <c r="AD2088" s="105">
        <f t="shared" si="259"/>
        <v>0</v>
      </c>
      <c r="AE2088" s="105" t="e">
        <f>+VLOOKUP(G2088,'Código Licitaciones'!$L$7:$L$50,1,0)</f>
        <v>#N/A</v>
      </c>
      <c r="AF2088" s="100" t="e">
        <f t="shared" si="260"/>
        <v>#DIV/0!</v>
      </c>
      <c r="AG2088" s="105" t="e">
        <f>+VLOOKUP(I2088,'Código Licitaciones'!$M$7:$M$50,1,0)</f>
        <v>#N/A</v>
      </c>
      <c r="AH2088" s="105" t="e">
        <f>+VLOOKUP(J2088,'Código Licitaciones'!$N$7:$N$50,1,0)</f>
        <v>#N/A</v>
      </c>
      <c r="AI2088" s="105">
        <f t="shared" si="254"/>
        <v>0</v>
      </c>
      <c r="AJ2088" s="105">
        <f t="shared" si="254"/>
        <v>0</v>
      </c>
      <c r="AK2088" s="106" t="e">
        <f>+VLOOKUP(M2088,'Código Barras'!$C$3:$C$1694,1,0)</f>
        <v>#N/A</v>
      </c>
      <c r="AL2088" s="100">
        <f t="shared" si="255"/>
        <v>0</v>
      </c>
      <c r="AM2088" s="100">
        <f t="shared" si="255"/>
        <v>0</v>
      </c>
      <c r="AN2088" s="100">
        <f t="shared" si="255"/>
        <v>0</v>
      </c>
      <c r="AO2088" s="100">
        <f t="shared" si="255"/>
        <v>0</v>
      </c>
      <c r="AP2088" s="100">
        <f t="shared" si="255"/>
        <v>0</v>
      </c>
      <c r="AQ2088" s="100">
        <f t="shared" si="255"/>
        <v>0</v>
      </c>
      <c r="AR2088" s="100" t="e">
        <f>VLOOKUP(C2088&amp;E2088&amp;G2088&amp;I2088&amp;J2088,'Código Licitaciones'!$I$8:$I$6500,1,0)</f>
        <v>#N/A</v>
      </c>
    </row>
    <row r="2089" spans="24:44" ht="18" x14ac:dyDescent="0.35">
      <c r="X2089" s="92">
        <f t="shared" si="256"/>
        <v>9</v>
      </c>
      <c r="Z2089" s="100" t="e">
        <f t="shared" si="257"/>
        <v>#DIV/0!</v>
      </c>
      <c r="AA2089" s="105" t="e">
        <f>+VLOOKUP(C2089,'Código Licitaciones'!$J$7:$J$31,1,0)</f>
        <v>#N/A</v>
      </c>
      <c r="AB2089" s="105">
        <f t="shared" si="258"/>
        <v>0</v>
      </c>
      <c r="AC2089" s="105" t="e">
        <f>+VLOOKUP(E2089,'Código Licitaciones'!$K$7:$K$50,1,0)</f>
        <v>#N/A</v>
      </c>
      <c r="AD2089" s="105">
        <f t="shared" si="259"/>
        <v>0</v>
      </c>
      <c r="AE2089" s="105" t="e">
        <f>+VLOOKUP(G2089,'Código Licitaciones'!$L$7:$L$50,1,0)</f>
        <v>#N/A</v>
      </c>
      <c r="AF2089" s="100" t="e">
        <f t="shared" si="260"/>
        <v>#DIV/0!</v>
      </c>
      <c r="AG2089" s="105" t="e">
        <f>+VLOOKUP(I2089,'Código Licitaciones'!$M$7:$M$50,1,0)</f>
        <v>#N/A</v>
      </c>
      <c r="AH2089" s="105" t="e">
        <f>+VLOOKUP(J2089,'Código Licitaciones'!$N$7:$N$50,1,0)</f>
        <v>#N/A</v>
      </c>
      <c r="AI2089" s="105">
        <f t="shared" si="254"/>
        <v>0</v>
      </c>
      <c r="AJ2089" s="105">
        <f t="shared" si="254"/>
        <v>0</v>
      </c>
      <c r="AK2089" s="106" t="e">
        <f>+VLOOKUP(M2089,'Código Barras'!$C$3:$C$1694,1,0)</f>
        <v>#N/A</v>
      </c>
      <c r="AL2089" s="100">
        <f t="shared" si="255"/>
        <v>0</v>
      </c>
      <c r="AM2089" s="100">
        <f t="shared" si="255"/>
        <v>0</v>
      </c>
      <c r="AN2089" s="100">
        <f t="shared" si="255"/>
        <v>0</v>
      </c>
      <c r="AO2089" s="100">
        <f t="shared" si="255"/>
        <v>0</v>
      </c>
      <c r="AP2089" s="100">
        <f t="shared" si="255"/>
        <v>0</v>
      </c>
      <c r="AQ2089" s="100">
        <f t="shared" si="255"/>
        <v>0</v>
      </c>
      <c r="AR2089" s="100" t="e">
        <f>VLOOKUP(C2089&amp;E2089&amp;G2089&amp;I2089&amp;J2089,'Código Licitaciones'!$I$8:$I$6500,1,0)</f>
        <v>#N/A</v>
      </c>
    </row>
    <row r="2090" spans="24:44" ht="18" x14ac:dyDescent="0.35">
      <c r="X2090" s="92">
        <f t="shared" si="256"/>
        <v>9</v>
      </c>
      <c r="Z2090" s="100" t="e">
        <f t="shared" si="257"/>
        <v>#DIV/0!</v>
      </c>
      <c r="AA2090" s="105" t="e">
        <f>+VLOOKUP(C2090,'Código Licitaciones'!$J$7:$J$31,1,0)</f>
        <v>#N/A</v>
      </c>
      <c r="AB2090" s="105">
        <f t="shared" si="258"/>
        <v>0</v>
      </c>
      <c r="AC2090" s="105" t="e">
        <f>+VLOOKUP(E2090,'Código Licitaciones'!$K$7:$K$50,1,0)</f>
        <v>#N/A</v>
      </c>
      <c r="AD2090" s="105">
        <f t="shared" si="259"/>
        <v>0</v>
      </c>
      <c r="AE2090" s="105" t="e">
        <f>+VLOOKUP(G2090,'Código Licitaciones'!$L$7:$L$50,1,0)</f>
        <v>#N/A</v>
      </c>
      <c r="AF2090" s="100" t="e">
        <f t="shared" si="260"/>
        <v>#DIV/0!</v>
      </c>
      <c r="AG2090" s="105" t="e">
        <f>+VLOOKUP(I2090,'Código Licitaciones'!$M$7:$M$50,1,0)</f>
        <v>#N/A</v>
      </c>
      <c r="AH2090" s="105" t="e">
        <f>+VLOOKUP(J2090,'Código Licitaciones'!$N$7:$N$50,1,0)</f>
        <v>#N/A</v>
      </c>
      <c r="AI2090" s="105">
        <f t="shared" si="254"/>
        <v>0</v>
      </c>
      <c r="AJ2090" s="105">
        <f t="shared" si="254"/>
        <v>0</v>
      </c>
      <c r="AK2090" s="106" t="e">
        <f>+VLOOKUP(M2090,'Código Barras'!$C$3:$C$1694,1,0)</f>
        <v>#N/A</v>
      </c>
      <c r="AL2090" s="100">
        <f t="shared" si="255"/>
        <v>0</v>
      </c>
      <c r="AM2090" s="100">
        <f t="shared" si="255"/>
        <v>0</v>
      </c>
      <c r="AN2090" s="100">
        <f t="shared" si="255"/>
        <v>0</v>
      </c>
      <c r="AO2090" s="100">
        <f t="shared" si="255"/>
        <v>0</v>
      </c>
      <c r="AP2090" s="100">
        <f t="shared" si="255"/>
        <v>0</v>
      </c>
      <c r="AQ2090" s="100">
        <f t="shared" si="255"/>
        <v>0</v>
      </c>
      <c r="AR2090" s="100" t="e">
        <f>VLOOKUP(C2090&amp;E2090&amp;G2090&amp;I2090&amp;J2090,'Código Licitaciones'!$I$8:$I$6500,1,0)</f>
        <v>#N/A</v>
      </c>
    </row>
    <row r="2091" spans="24:44" ht="18" x14ac:dyDescent="0.35">
      <c r="X2091" s="92">
        <f t="shared" si="256"/>
        <v>9</v>
      </c>
      <c r="Z2091" s="100" t="e">
        <f t="shared" si="257"/>
        <v>#DIV/0!</v>
      </c>
      <c r="AA2091" s="105" t="e">
        <f>+VLOOKUP(C2091,'Código Licitaciones'!$J$7:$J$31,1,0)</f>
        <v>#N/A</v>
      </c>
      <c r="AB2091" s="105">
        <f t="shared" si="258"/>
        <v>0</v>
      </c>
      <c r="AC2091" s="105" t="e">
        <f>+VLOOKUP(E2091,'Código Licitaciones'!$K$7:$K$50,1,0)</f>
        <v>#N/A</v>
      </c>
      <c r="AD2091" s="105">
        <f t="shared" si="259"/>
        <v>0</v>
      </c>
      <c r="AE2091" s="105" t="e">
        <f>+VLOOKUP(G2091,'Código Licitaciones'!$L$7:$L$50,1,0)</f>
        <v>#N/A</v>
      </c>
      <c r="AF2091" s="100" t="e">
        <f t="shared" si="260"/>
        <v>#DIV/0!</v>
      </c>
      <c r="AG2091" s="105" t="e">
        <f>+VLOOKUP(I2091,'Código Licitaciones'!$M$7:$M$50,1,0)</f>
        <v>#N/A</v>
      </c>
      <c r="AH2091" s="105" t="e">
        <f>+VLOOKUP(J2091,'Código Licitaciones'!$N$7:$N$50,1,0)</f>
        <v>#N/A</v>
      </c>
      <c r="AI2091" s="105">
        <f t="shared" si="254"/>
        <v>0</v>
      </c>
      <c r="AJ2091" s="105">
        <f t="shared" si="254"/>
        <v>0</v>
      </c>
      <c r="AK2091" s="106" t="e">
        <f>+VLOOKUP(M2091,'Código Barras'!$C$3:$C$1694,1,0)</f>
        <v>#N/A</v>
      </c>
      <c r="AL2091" s="100">
        <f t="shared" si="255"/>
        <v>0</v>
      </c>
      <c r="AM2091" s="100">
        <f t="shared" si="255"/>
        <v>0</v>
      </c>
      <c r="AN2091" s="100">
        <f t="shared" si="255"/>
        <v>0</v>
      </c>
      <c r="AO2091" s="100">
        <f t="shared" si="255"/>
        <v>0</v>
      </c>
      <c r="AP2091" s="100">
        <f t="shared" si="255"/>
        <v>0</v>
      </c>
      <c r="AQ2091" s="100">
        <f t="shared" si="255"/>
        <v>0</v>
      </c>
      <c r="AR2091" s="100" t="e">
        <f>VLOOKUP(C2091&amp;E2091&amp;G2091&amp;I2091&amp;J2091,'Código Licitaciones'!$I$8:$I$6500,1,0)</f>
        <v>#N/A</v>
      </c>
    </row>
    <row r="2092" spans="24:44" ht="18" x14ac:dyDescent="0.35">
      <c r="X2092" s="92">
        <f t="shared" si="256"/>
        <v>9</v>
      </c>
      <c r="Z2092" s="100" t="e">
        <f t="shared" si="257"/>
        <v>#DIV/0!</v>
      </c>
      <c r="AA2092" s="105" t="e">
        <f>+VLOOKUP(C2092,'Código Licitaciones'!$J$7:$J$31,1,0)</f>
        <v>#N/A</v>
      </c>
      <c r="AB2092" s="105">
        <f t="shared" si="258"/>
        <v>0</v>
      </c>
      <c r="AC2092" s="105" t="e">
        <f>+VLOOKUP(E2092,'Código Licitaciones'!$K$7:$K$50,1,0)</f>
        <v>#N/A</v>
      </c>
      <c r="AD2092" s="105">
        <f t="shared" si="259"/>
        <v>0</v>
      </c>
      <c r="AE2092" s="105" t="e">
        <f>+VLOOKUP(G2092,'Código Licitaciones'!$L$7:$L$50,1,0)</f>
        <v>#N/A</v>
      </c>
      <c r="AF2092" s="100" t="e">
        <f t="shared" si="260"/>
        <v>#DIV/0!</v>
      </c>
      <c r="AG2092" s="105" t="e">
        <f>+VLOOKUP(I2092,'Código Licitaciones'!$M$7:$M$50,1,0)</f>
        <v>#N/A</v>
      </c>
      <c r="AH2092" s="105" t="e">
        <f>+VLOOKUP(J2092,'Código Licitaciones'!$N$7:$N$50,1,0)</f>
        <v>#N/A</v>
      </c>
      <c r="AI2092" s="105">
        <f t="shared" si="254"/>
        <v>0</v>
      </c>
      <c r="AJ2092" s="105">
        <f t="shared" si="254"/>
        <v>0</v>
      </c>
      <c r="AK2092" s="106" t="e">
        <f>+VLOOKUP(M2092,'Código Barras'!$C$3:$C$1694,1,0)</f>
        <v>#N/A</v>
      </c>
      <c r="AL2092" s="100">
        <f t="shared" si="255"/>
        <v>0</v>
      </c>
      <c r="AM2092" s="100">
        <f t="shared" si="255"/>
        <v>0</v>
      </c>
      <c r="AN2092" s="100">
        <f t="shared" si="255"/>
        <v>0</v>
      </c>
      <c r="AO2092" s="100">
        <f t="shared" ref="AO2092:AQ2155" si="261">IF(OR(ISNUMBER(Q2092),Q2092=0),Q2092,1/0)</f>
        <v>0</v>
      </c>
      <c r="AP2092" s="100">
        <f t="shared" si="261"/>
        <v>0</v>
      </c>
      <c r="AQ2092" s="100">
        <f t="shared" si="261"/>
        <v>0</v>
      </c>
      <c r="AR2092" s="100" t="e">
        <f>VLOOKUP(C2092&amp;E2092&amp;G2092&amp;I2092&amp;J2092,'Código Licitaciones'!$I$8:$I$6500,1,0)</f>
        <v>#N/A</v>
      </c>
    </row>
    <row r="2093" spans="24:44" ht="18" x14ac:dyDescent="0.35">
      <c r="X2093" s="92">
        <f t="shared" si="256"/>
        <v>9</v>
      </c>
      <c r="Z2093" s="100" t="e">
        <f t="shared" si="257"/>
        <v>#DIV/0!</v>
      </c>
      <c r="AA2093" s="105" t="e">
        <f>+VLOOKUP(C2093,'Código Licitaciones'!$J$7:$J$31,1,0)</f>
        <v>#N/A</v>
      </c>
      <c r="AB2093" s="105">
        <f t="shared" si="258"/>
        <v>0</v>
      </c>
      <c r="AC2093" s="105" t="e">
        <f>+VLOOKUP(E2093,'Código Licitaciones'!$K$7:$K$50,1,0)</f>
        <v>#N/A</v>
      </c>
      <c r="AD2093" s="105">
        <f t="shared" si="259"/>
        <v>0</v>
      </c>
      <c r="AE2093" s="105" t="e">
        <f>+VLOOKUP(G2093,'Código Licitaciones'!$L$7:$L$50,1,0)</f>
        <v>#N/A</v>
      </c>
      <c r="AF2093" s="100" t="e">
        <f t="shared" si="260"/>
        <v>#DIV/0!</v>
      </c>
      <c r="AG2093" s="105" t="e">
        <f>+VLOOKUP(I2093,'Código Licitaciones'!$M$7:$M$50,1,0)</f>
        <v>#N/A</v>
      </c>
      <c r="AH2093" s="105" t="e">
        <f>+VLOOKUP(J2093,'Código Licitaciones'!$N$7:$N$50,1,0)</f>
        <v>#N/A</v>
      </c>
      <c r="AI2093" s="105">
        <f t="shared" si="254"/>
        <v>0</v>
      </c>
      <c r="AJ2093" s="105">
        <f t="shared" si="254"/>
        <v>0</v>
      </c>
      <c r="AK2093" s="106" t="e">
        <f>+VLOOKUP(M2093,'Código Barras'!$C$3:$C$1694,1,0)</f>
        <v>#N/A</v>
      </c>
      <c r="AL2093" s="100">
        <f t="shared" ref="AL2093:AQ2156" si="262">IF(OR(ISNUMBER(N2093),N2093=0),N2093,1/0)</f>
        <v>0</v>
      </c>
      <c r="AM2093" s="100">
        <f t="shared" si="262"/>
        <v>0</v>
      </c>
      <c r="AN2093" s="100">
        <f t="shared" si="262"/>
        <v>0</v>
      </c>
      <c r="AO2093" s="100">
        <f t="shared" si="261"/>
        <v>0</v>
      </c>
      <c r="AP2093" s="100">
        <f t="shared" si="261"/>
        <v>0</v>
      </c>
      <c r="AQ2093" s="100">
        <f t="shared" si="261"/>
        <v>0</v>
      </c>
      <c r="AR2093" s="100" t="e">
        <f>VLOOKUP(C2093&amp;E2093&amp;G2093&amp;I2093&amp;J2093,'Código Licitaciones'!$I$8:$I$6500,1,0)</f>
        <v>#N/A</v>
      </c>
    </row>
    <row r="2094" spans="24:44" ht="18" x14ac:dyDescent="0.35">
      <c r="X2094" s="92">
        <f t="shared" si="256"/>
        <v>9</v>
      </c>
      <c r="Z2094" s="100" t="e">
        <f t="shared" si="257"/>
        <v>#DIV/0!</v>
      </c>
      <c r="AA2094" s="105" t="e">
        <f>+VLOOKUP(C2094,'Código Licitaciones'!$J$7:$J$31,1,0)</f>
        <v>#N/A</v>
      </c>
      <c r="AB2094" s="105">
        <f t="shared" si="258"/>
        <v>0</v>
      </c>
      <c r="AC2094" s="105" t="e">
        <f>+VLOOKUP(E2094,'Código Licitaciones'!$K$7:$K$50,1,0)</f>
        <v>#N/A</v>
      </c>
      <c r="AD2094" s="105">
        <f t="shared" si="259"/>
        <v>0</v>
      </c>
      <c r="AE2094" s="105" t="e">
        <f>+VLOOKUP(G2094,'Código Licitaciones'!$L$7:$L$50,1,0)</f>
        <v>#N/A</v>
      </c>
      <c r="AF2094" s="100" t="e">
        <f t="shared" si="260"/>
        <v>#DIV/0!</v>
      </c>
      <c r="AG2094" s="105" t="e">
        <f>+VLOOKUP(I2094,'Código Licitaciones'!$M$7:$M$50,1,0)</f>
        <v>#N/A</v>
      </c>
      <c r="AH2094" s="105" t="e">
        <f>+VLOOKUP(J2094,'Código Licitaciones'!$N$7:$N$50,1,0)</f>
        <v>#N/A</v>
      </c>
      <c r="AI2094" s="105">
        <f t="shared" si="254"/>
        <v>0</v>
      </c>
      <c r="AJ2094" s="105">
        <f t="shared" si="254"/>
        <v>0</v>
      </c>
      <c r="AK2094" s="106" t="e">
        <f>+VLOOKUP(M2094,'Código Barras'!$C$3:$C$1694,1,0)</f>
        <v>#N/A</v>
      </c>
      <c r="AL2094" s="100">
        <f t="shared" si="262"/>
        <v>0</v>
      </c>
      <c r="AM2094" s="100">
        <f t="shared" si="262"/>
        <v>0</v>
      </c>
      <c r="AN2094" s="100">
        <f t="shared" si="262"/>
        <v>0</v>
      </c>
      <c r="AO2094" s="100">
        <f t="shared" si="261"/>
        <v>0</v>
      </c>
      <c r="AP2094" s="100">
        <f t="shared" si="261"/>
        <v>0</v>
      </c>
      <c r="AQ2094" s="100">
        <f t="shared" si="261"/>
        <v>0</v>
      </c>
      <c r="AR2094" s="100" t="e">
        <f>VLOOKUP(C2094&amp;E2094&amp;G2094&amp;I2094&amp;J2094,'Código Licitaciones'!$I$8:$I$6500,1,0)</f>
        <v>#N/A</v>
      </c>
    </row>
    <row r="2095" spans="24:44" ht="18" x14ac:dyDescent="0.35">
      <c r="X2095" s="92">
        <f t="shared" si="256"/>
        <v>9</v>
      </c>
      <c r="Z2095" s="100" t="e">
        <f t="shared" si="257"/>
        <v>#DIV/0!</v>
      </c>
      <c r="AA2095" s="105" t="e">
        <f>+VLOOKUP(C2095,'Código Licitaciones'!$J$7:$J$31,1,0)</f>
        <v>#N/A</v>
      </c>
      <c r="AB2095" s="105">
        <f t="shared" si="258"/>
        <v>0</v>
      </c>
      <c r="AC2095" s="105" t="e">
        <f>+VLOOKUP(E2095,'Código Licitaciones'!$K$7:$K$50,1,0)</f>
        <v>#N/A</v>
      </c>
      <c r="AD2095" s="105">
        <f t="shared" si="259"/>
        <v>0</v>
      </c>
      <c r="AE2095" s="105" t="e">
        <f>+VLOOKUP(G2095,'Código Licitaciones'!$L$7:$L$50,1,0)</f>
        <v>#N/A</v>
      </c>
      <c r="AF2095" s="100" t="e">
        <f t="shared" si="260"/>
        <v>#DIV/0!</v>
      </c>
      <c r="AG2095" s="105" t="e">
        <f>+VLOOKUP(I2095,'Código Licitaciones'!$M$7:$M$50,1,0)</f>
        <v>#N/A</v>
      </c>
      <c r="AH2095" s="105" t="e">
        <f>+VLOOKUP(J2095,'Código Licitaciones'!$N$7:$N$50,1,0)</f>
        <v>#N/A</v>
      </c>
      <c r="AI2095" s="105">
        <f t="shared" si="254"/>
        <v>0</v>
      </c>
      <c r="AJ2095" s="105">
        <f t="shared" si="254"/>
        <v>0</v>
      </c>
      <c r="AK2095" s="106" t="e">
        <f>+VLOOKUP(M2095,'Código Barras'!$C$3:$C$1694,1,0)</f>
        <v>#N/A</v>
      </c>
      <c r="AL2095" s="100">
        <f t="shared" si="262"/>
        <v>0</v>
      </c>
      <c r="AM2095" s="100">
        <f t="shared" si="262"/>
        <v>0</v>
      </c>
      <c r="AN2095" s="100">
        <f t="shared" si="262"/>
        <v>0</v>
      </c>
      <c r="AO2095" s="100">
        <f t="shared" si="261"/>
        <v>0</v>
      </c>
      <c r="AP2095" s="100">
        <f t="shared" si="261"/>
        <v>0</v>
      </c>
      <c r="AQ2095" s="100">
        <f t="shared" si="261"/>
        <v>0</v>
      </c>
      <c r="AR2095" s="100" t="e">
        <f>VLOOKUP(C2095&amp;E2095&amp;G2095&amp;I2095&amp;J2095,'Código Licitaciones'!$I$8:$I$6500,1,0)</f>
        <v>#N/A</v>
      </c>
    </row>
    <row r="2096" spans="24:44" ht="18" x14ac:dyDescent="0.35">
      <c r="X2096" s="92">
        <f t="shared" si="256"/>
        <v>9</v>
      </c>
      <c r="Z2096" s="100" t="e">
        <f t="shared" si="257"/>
        <v>#DIV/0!</v>
      </c>
      <c r="AA2096" s="105" t="e">
        <f>+VLOOKUP(C2096,'Código Licitaciones'!$J$7:$J$31,1,0)</f>
        <v>#N/A</v>
      </c>
      <c r="AB2096" s="105">
        <f t="shared" si="258"/>
        <v>0</v>
      </c>
      <c r="AC2096" s="105" t="e">
        <f>+VLOOKUP(E2096,'Código Licitaciones'!$K$7:$K$50,1,0)</f>
        <v>#N/A</v>
      </c>
      <c r="AD2096" s="105">
        <f t="shared" si="259"/>
        <v>0</v>
      </c>
      <c r="AE2096" s="105" t="e">
        <f>+VLOOKUP(G2096,'Código Licitaciones'!$L$7:$L$50,1,0)</f>
        <v>#N/A</v>
      </c>
      <c r="AF2096" s="100" t="e">
        <f t="shared" si="260"/>
        <v>#DIV/0!</v>
      </c>
      <c r="AG2096" s="105" t="e">
        <f>+VLOOKUP(I2096,'Código Licitaciones'!$M$7:$M$50,1,0)</f>
        <v>#N/A</v>
      </c>
      <c r="AH2096" s="105" t="e">
        <f>+VLOOKUP(J2096,'Código Licitaciones'!$N$7:$N$50,1,0)</f>
        <v>#N/A</v>
      </c>
      <c r="AI2096" s="105">
        <f t="shared" si="254"/>
        <v>0</v>
      </c>
      <c r="AJ2096" s="105">
        <f t="shared" si="254"/>
        <v>0</v>
      </c>
      <c r="AK2096" s="106" t="e">
        <f>+VLOOKUP(M2096,'Código Barras'!$C$3:$C$1694,1,0)</f>
        <v>#N/A</v>
      </c>
      <c r="AL2096" s="100">
        <f t="shared" si="262"/>
        <v>0</v>
      </c>
      <c r="AM2096" s="100">
        <f t="shared" si="262"/>
        <v>0</v>
      </c>
      <c r="AN2096" s="100">
        <f t="shared" si="262"/>
        <v>0</v>
      </c>
      <c r="AO2096" s="100">
        <f t="shared" si="261"/>
        <v>0</v>
      </c>
      <c r="AP2096" s="100">
        <f t="shared" si="261"/>
        <v>0</v>
      </c>
      <c r="AQ2096" s="100">
        <f t="shared" si="261"/>
        <v>0</v>
      </c>
      <c r="AR2096" s="100" t="e">
        <f>VLOOKUP(C2096&amp;E2096&amp;G2096&amp;I2096&amp;J2096,'Código Licitaciones'!$I$8:$I$6500,1,0)</f>
        <v>#N/A</v>
      </c>
    </row>
    <row r="2097" spans="24:44" ht="18" x14ac:dyDescent="0.35">
      <c r="X2097" s="92">
        <f t="shared" si="256"/>
        <v>9</v>
      </c>
      <c r="Z2097" s="100" t="e">
        <f t="shared" si="257"/>
        <v>#DIV/0!</v>
      </c>
      <c r="AA2097" s="105" t="e">
        <f>+VLOOKUP(C2097,'Código Licitaciones'!$J$7:$J$31,1,0)</f>
        <v>#N/A</v>
      </c>
      <c r="AB2097" s="105">
        <f t="shared" si="258"/>
        <v>0</v>
      </c>
      <c r="AC2097" s="105" t="e">
        <f>+VLOOKUP(E2097,'Código Licitaciones'!$K$7:$K$50,1,0)</f>
        <v>#N/A</v>
      </c>
      <c r="AD2097" s="105">
        <f t="shared" si="259"/>
        <v>0</v>
      </c>
      <c r="AE2097" s="105" t="e">
        <f>+VLOOKUP(G2097,'Código Licitaciones'!$L$7:$L$50,1,0)</f>
        <v>#N/A</v>
      </c>
      <c r="AF2097" s="100" t="e">
        <f t="shared" si="260"/>
        <v>#DIV/0!</v>
      </c>
      <c r="AG2097" s="105" t="e">
        <f>+VLOOKUP(I2097,'Código Licitaciones'!$M$7:$M$50,1,0)</f>
        <v>#N/A</v>
      </c>
      <c r="AH2097" s="105" t="e">
        <f>+VLOOKUP(J2097,'Código Licitaciones'!$N$7:$N$50,1,0)</f>
        <v>#N/A</v>
      </c>
      <c r="AI2097" s="105">
        <f t="shared" si="254"/>
        <v>0</v>
      </c>
      <c r="AJ2097" s="105">
        <f t="shared" si="254"/>
        <v>0</v>
      </c>
      <c r="AK2097" s="106" t="e">
        <f>+VLOOKUP(M2097,'Código Barras'!$C$3:$C$1694,1,0)</f>
        <v>#N/A</v>
      </c>
      <c r="AL2097" s="100">
        <f t="shared" si="262"/>
        <v>0</v>
      </c>
      <c r="AM2097" s="100">
        <f t="shared" si="262"/>
        <v>0</v>
      </c>
      <c r="AN2097" s="100">
        <f t="shared" si="262"/>
        <v>0</v>
      </c>
      <c r="AO2097" s="100">
        <f t="shared" si="261"/>
        <v>0</v>
      </c>
      <c r="AP2097" s="100">
        <f t="shared" si="261"/>
        <v>0</v>
      </c>
      <c r="AQ2097" s="100">
        <f t="shared" si="261"/>
        <v>0</v>
      </c>
      <c r="AR2097" s="100" t="e">
        <f>VLOOKUP(C2097&amp;E2097&amp;G2097&amp;I2097&amp;J2097,'Código Licitaciones'!$I$8:$I$6500,1,0)</f>
        <v>#N/A</v>
      </c>
    </row>
    <row r="2098" spans="24:44" ht="18" x14ac:dyDescent="0.35">
      <c r="X2098" s="92">
        <f t="shared" si="256"/>
        <v>9</v>
      </c>
      <c r="Z2098" s="100" t="e">
        <f t="shared" si="257"/>
        <v>#DIV/0!</v>
      </c>
      <c r="AA2098" s="105" t="e">
        <f>+VLOOKUP(C2098,'Código Licitaciones'!$J$7:$J$31,1,0)</f>
        <v>#N/A</v>
      </c>
      <c r="AB2098" s="105">
        <f t="shared" si="258"/>
        <v>0</v>
      </c>
      <c r="AC2098" s="105" t="e">
        <f>+VLOOKUP(E2098,'Código Licitaciones'!$K$7:$K$50,1,0)</f>
        <v>#N/A</v>
      </c>
      <c r="AD2098" s="105">
        <f t="shared" si="259"/>
        <v>0</v>
      </c>
      <c r="AE2098" s="105" t="e">
        <f>+VLOOKUP(G2098,'Código Licitaciones'!$L$7:$L$50,1,0)</f>
        <v>#N/A</v>
      </c>
      <c r="AF2098" s="100" t="e">
        <f t="shared" si="260"/>
        <v>#DIV/0!</v>
      </c>
      <c r="AG2098" s="105" t="e">
        <f>+VLOOKUP(I2098,'Código Licitaciones'!$M$7:$M$50,1,0)</f>
        <v>#N/A</v>
      </c>
      <c r="AH2098" s="105" t="e">
        <f>+VLOOKUP(J2098,'Código Licitaciones'!$N$7:$N$50,1,0)</f>
        <v>#N/A</v>
      </c>
      <c r="AI2098" s="105">
        <f t="shared" si="254"/>
        <v>0</v>
      </c>
      <c r="AJ2098" s="105">
        <f t="shared" si="254"/>
        <v>0</v>
      </c>
      <c r="AK2098" s="106" t="e">
        <f>+VLOOKUP(M2098,'Código Barras'!$C$3:$C$1694,1,0)</f>
        <v>#N/A</v>
      </c>
      <c r="AL2098" s="100">
        <f t="shared" si="262"/>
        <v>0</v>
      </c>
      <c r="AM2098" s="100">
        <f t="shared" si="262"/>
        <v>0</v>
      </c>
      <c r="AN2098" s="100">
        <f t="shared" si="262"/>
        <v>0</v>
      </c>
      <c r="AO2098" s="100">
        <f t="shared" si="261"/>
        <v>0</v>
      </c>
      <c r="AP2098" s="100">
        <f t="shared" si="261"/>
        <v>0</v>
      </c>
      <c r="AQ2098" s="100">
        <f t="shared" si="261"/>
        <v>0</v>
      </c>
      <c r="AR2098" s="100" t="e">
        <f>VLOOKUP(C2098&amp;E2098&amp;G2098&amp;I2098&amp;J2098,'Código Licitaciones'!$I$8:$I$6500,1,0)</f>
        <v>#N/A</v>
      </c>
    </row>
    <row r="2099" spans="24:44" ht="18" x14ac:dyDescent="0.35">
      <c r="X2099" s="92">
        <f t="shared" si="256"/>
        <v>9</v>
      </c>
      <c r="Z2099" s="100" t="e">
        <f t="shared" si="257"/>
        <v>#DIV/0!</v>
      </c>
      <c r="AA2099" s="105" t="e">
        <f>+VLOOKUP(C2099,'Código Licitaciones'!$J$7:$J$31,1,0)</f>
        <v>#N/A</v>
      </c>
      <c r="AB2099" s="105">
        <f t="shared" si="258"/>
        <v>0</v>
      </c>
      <c r="AC2099" s="105" t="e">
        <f>+VLOOKUP(E2099,'Código Licitaciones'!$K$7:$K$50,1,0)</f>
        <v>#N/A</v>
      </c>
      <c r="AD2099" s="105">
        <f t="shared" si="259"/>
        <v>0</v>
      </c>
      <c r="AE2099" s="105" t="e">
        <f>+VLOOKUP(G2099,'Código Licitaciones'!$L$7:$L$50,1,0)</f>
        <v>#N/A</v>
      </c>
      <c r="AF2099" s="100" t="e">
        <f t="shared" si="260"/>
        <v>#DIV/0!</v>
      </c>
      <c r="AG2099" s="105" t="e">
        <f>+VLOOKUP(I2099,'Código Licitaciones'!$M$7:$M$50,1,0)</f>
        <v>#N/A</v>
      </c>
      <c r="AH2099" s="105" t="e">
        <f>+VLOOKUP(J2099,'Código Licitaciones'!$N$7:$N$50,1,0)</f>
        <v>#N/A</v>
      </c>
      <c r="AI2099" s="105">
        <f t="shared" ref="AI2099:AJ2162" si="263">+K2099</f>
        <v>0</v>
      </c>
      <c r="AJ2099" s="105">
        <f t="shared" si="263"/>
        <v>0</v>
      </c>
      <c r="AK2099" s="106" t="e">
        <f>+VLOOKUP(M2099,'Código Barras'!$C$3:$C$1694,1,0)</f>
        <v>#N/A</v>
      </c>
      <c r="AL2099" s="100">
        <f t="shared" si="262"/>
        <v>0</v>
      </c>
      <c r="AM2099" s="100">
        <f t="shared" si="262"/>
        <v>0</v>
      </c>
      <c r="AN2099" s="100">
        <f t="shared" si="262"/>
        <v>0</v>
      </c>
      <c r="AO2099" s="100">
        <f t="shared" si="261"/>
        <v>0</v>
      </c>
      <c r="AP2099" s="100">
        <f t="shared" si="261"/>
        <v>0</v>
      </c>
      <c r="AQ2099" s="100">
        <f t="shared" si="261"/>
        <v>0</v>
      </c>
      <c r="AR2099" s="100" t="e">
        <f>VLOOKUP(C2099&amp;E2099&amp;G2099&amp;I2099&amp;J2099,'Código Licitaciones'!$I$8:$I$6500,1,0)</f>
        <v>#N/A</v>
      </c>
    </row>
    <row r="2100" spans="24:44" ht="18" x14ac:dyDescent="0.35">
      <c r="X2100" s="92">
        <f t="shared" si="256"/>
        <v>9</v>
      </c>
      <c r="Z2100" s="100" t="e">
        <f t="shared" si="257"/>
        <v>#DIV/0!</v>
      </c>
      <c r="AA2100" s="105" t="e">
        <f>+VLOOKUP(C2100,'Código Licitaciones'!$J$7:$J$31,1,0)</f>
        <v>#N/A</v>
      </c>
      <c r="AB2100" s="105">
        <f t="shared" si="258"/>
        <v>0</v>
      </c>
      <c r="AC2100" s="105" t="e">
        <f>+VLOOKUP(E2100,'Código Licitaciones'!$K$7:$K$50,1,0)</f>
        <v>#N/A</v>
      </c>
      <c r="AD2100" s="105">
        <f t="shared" si="259"/>
        <v>0</v>
      </c>
      <c r="AE2100" s="105" t="e">
        <f>+VLOOKUP(G2100,'Código Licitaciones'!$L$7:$L$50,1,0)</f>
        <v>#N/A</v>
      </c>
      <c r="AF2100" s="100" t="e">
        <f t="shared" si="260"/>
        <v>#DIV/0!</v>
      </c>
      <c r="AG2100" s="105" t="e">
        <f>+VLOOKUP(I2100,'Código Licitaciones'!$M$7:$M$50,1,0)</f>
        <v>#N/A</v>
      </c>
      <c r="AH2100" s="105" t="e">
        <f>+VLOOKUP(J2100,'Código Licitaciones'!$N$7:$N$50,1,0)</f>
        <v>#N/A</v>
      </c>
      <c r="AI2100" s="105">
        <f t="shared" si="263"/>
        <v>0</v>
      </c>
      <c r="AJ2100" s="105">
        <f t="shared" si="263"/>
        <v>0</v>
      </c>
      <c r="AK2100" s="106" t="e">
        <f>+VLOOKUP(M2100,'Código Barras'!$C$3:$C$1694,1,0)</f>
        <v>#N/A</v>
      </c>
      <c r="AL2100" s="100">
        <f t="shared" si="262"/>
        <v>0</v>
      </c>
      <c r="AM2100" s="100">
        <f t="shared" si="262"/>
        <v>0</v>
      </c>
      <c r="AN2100" s="100">
        <f t="shared" si="262"/>
        <v>0</v>
      </c>
      <c r="AO2100" s="100">
        <f t="shared" si="261"/>
        <v>0</v>
      </c>
      <c r="AP2100" s="100">
        <f t="shared" si="261"/>
        <v>0</v>
      </c>
      <c r="AQ2100" s="100">
        <f t="shared" si="261"/>
        <v>0</v>
      </c>
      <c r="AR2100" s="100" t="e">
        <f>VLOOKUP(C2100&amp;E2100&amp;G2100&amp;I2100&amp;J2100,'Código Licitaciones'!$I$8:$I$6500,1,0)</f>
        <v>#N/A</v>
      </c>
    </row>
    <row r="2101" spans="24:44" ht="18" x14ac:dyDescent="0.35">
      <c r="X2101" s="92">
        <f t="shared" si="256"/>
        <v>9</v>
      </c>
      <c r="Z2101" s="100" t="e">
        <f t="shared" si="257"/>
        <v>#DIV/0!</v>
      </c>
      <c r="AA2101" s="105" t="e">
        <f>+VLOOKUP(C2101,'Código Licitaciones'!$J$7:$J$31,1,0)</f>
        <v>#N/A</v>
      </c>
      <c r="AB2101" s="105">
        <f t="shared" si="258"/>
        <v>0</v>
      </c>
      <c r="AC2101" s="105" t="e">
        <f>+VLOOKUP(E2101,'Código Licitaciones'!$K$7:$K$50,1,0)</f>
        <v>#N/A</v>
      </c>
      <c r="AD2101" s="105">
        <f t="shared" si="259"/>
        <v>0</v>
      </c>
      <c r="AE2101" s="105" t="e">
        <f>+VLOOKUP(G2101,'Código Licitaciones'!$L$7:$L$50,1,0)</f>
        <v>#N/A</v>
      </c>
      <c r="AF2101" s="100" t="e">
        <f t="shared" si="260"/>
        <v>#DIV/0!</v>
      </c>
      <c r="AG2101" s="105" t="e">
        <f>+VLOOKUP(I2101,'Código Licitaciones'!$M$7:$M$50,1,0)</f>
        <v>#N/A</v>
      </c>
      <c r="AH2101" s="105" t="e">
        <f>+VLOOKUP(J2101,'Código Licitaciones'!$N$7:$N$50,1,0)</f>
        <v>#N/A</v>
      </c>
      <c r="AI2101" s="105">
        <f t="shared" si="263"/>
        <v>0</v>
      </c>
      <c r="AJ2101" s="105">
        <f t="shared" si="263"/>
        <v>0</v>
      </c>
      <c r="AK2101" s="106" t="e">
        <f>+VLOOKUP(M2101,'Código Barras'!$C$3:$C$1694,1,0)</f>
        <v>#N/A</v>
      </c>
      <c r="AL2101" s="100">
        <f t="shared" si="262"/>
        <v>0</v>
      </c>
      <c r="AM2101" s="100">
        <f t="shared" si="262"/>
        <v>0</v>
      </c>
      <c r="AN2101" s="100">
        <f t="shared" si="262"/>
        <v>0</v>
      </c>
      <c r="AO2101" s="100">
        <f t="shared" si="261"/>
        <v>0</v>
      </c>
      <c r="AP2101" s="100">
        <f t="shared" si="261"/>
        <v>0</v>
      </c>
      <c r="AQ2101" s="100">
        <f t="shared" si="261"/>
        <v>0</v>
      </c>
      <c r="AR2101" s="100" t="e">
        <f>VLOOKUP(C2101&amp;E2101&amp;G2101&amp;I2101&amp;J2101,'Código Licitaciones'!$I$8:$I$6500,1,0)</f>
        <v>#N/A</v>
      </c>
    </row>
    <row r="2102" spans="24:44" ht="18" x14ac:dyDescent="0.35">
      <c r="X2102" s="92">
        <f t="shared" si="256"/>
        <v>9</v>
      </c>
      <c r="Z2102" s="100" t="e">
        <f t="shared" si="257"/>
        <v>#DIV/0!</v>
      </c>
      <c r="AA2102" s="105" t="e">
        <f>+VLOOKUP(C2102,'Código Licitaciones'!$J$7:$J$31,1,0)</f>
        <v>#N/A</v>
      </c>
      <c r="AB2102" s="105">
        <f t="shared" si="258"/>
        <v>0</v>
      </c>
      <c r="AC2102" s="105" t="e">
        <f>+VLOOKUP(E2102,'Código Licitaciones'!$K$7:$K$50,1,0)</f>
        <v>#N/A</v>
      </c>
      <c r="AD2102" s="105">
        <f t="shared" si="259"/>
        <v>0</v>
      </c>
      <c r="AE2102" s="105" t="e">
        <f>+VLOOKUP(G2102,'Código Licitaciones'!$L$7:$L$50,1,0)</f>
        <v>#N/A</v>
      </c>
      <c r="AF2102" s="100" t="e">
        <f t="shared" si="260"/>
        <v>#DIV/0!</v>
      </c>
      <c r="AG2102" s="105" t="e">
        <f>+VLOOKUP(I2102,'Código Licitaciones'!$M$7:$M$50,1,0)</f>
        <v>#N/A</v>
      </c>
      <c r="AH2102" s="105" t="e">
        <f>+VLOOKUP(J2102,'Código Licitaciones'!$N$7:$N$50,1,0)</f>
        <v>#N/A</v>
      </c>
      <c r="AI2102" s="105">
        <f t="shared" si="263"/>
        <v>0</v>
      </c>
      <c r="AJ2102" s="105">
        <f t="shared" si="263"/>
        <v>0</v>
      </c>
      <c r="AK2102" s="106" t="e">
        <f>+VLOOKUP(M2102,'Código Barras'!$C$3:$C$1694,1,0)</f>
        <v>#N/A</v>
      </c>
      <c r="AL2102" s="100">
        <f t="shared" si="262"/>
        <v>0</v>
      </c>
      <c r="AM2102" s="100">
        <f t="shared" si="262"/>
        <v>0</v>
      </c>
      <c r="AN2102" s="100">
        <f t="shared" si="262"/>
        <v>0</v>
      </c>
      <c r="AO2102" s="100">
        <f t="shared" si="261"/>
        <v>0</v>
      </c>
      <c r="AP2102" s="100">
        <f t="shared" si="261"/>
        <v>0</v>
      </c>
      <c r="AQ2102" s="100">
        <f t="shared" si="261"/>
        <v>0</v>
      </c>
      <c r="AR2102" s="100" t="e">
        <f>VLOOKUP(C2102&amp;E2102&amp;G2102&amp;I2102&amp;J2102,'Código Licitaciones'!$I$8:$I$6500,1,0)</f>
        <v>#N/A</v>
      </c>
    </row>
    <row r="2103" spans="24:44" ht="18" x14ac:dyDescent="0.35">
      <c r="X2103" s="92">
        <f t="shared" si="256"/>
        <v>9</v>
      </c>
      <c r="Z2103" s="100" t="e">
        <f t="shared" si="257"/>
        <v>#DIV/0!</v>
      </c>
      <c r="AA2103" s="105" t="e">
        <f>+VLOOKUP(C2103,'Código Licitaciones'!$J$7:$J$31,1,0)</f>
        <v>#N/A</v>
      </c>
      <c r="AB2103" s="105">
        <f t="shared" si="258"/>
        <v>0</v>
      </c>
      <c r="AC2103" s="105" t="e">
        <f>+VLOOKUP(E2103,'Código Licitaciones'!$K$7:$K$50,1,0)</f>
        <v>#N/A</v>
      </c>
      <c r="AD2103" s="105">
        <f t="shared" si="259"/>
        <v>0</v>
      </c>
      <c r="AE2103" s="105" t="e">
        <f>+VLOOKUP(G2103,'Código Licitaciones'!$L$7:$L$50,1,0)</f>
        <v>#N/A</v>
      </c>
      <c r="AF2103" s="100" t="e">
        <f t="shared" si="260"/>
        <v>#DIV/0!</v>
      </c>
      <c r="AG2103" s="105" t="e">
        <f>+VLOOKUP(I2103,'Código Licitaciones'!$M$7:$M$50,1,0)</f>
        <v>#N/A</v>
      </c>
      <c r="AH2103" s="105" t="e">
        <f>+VLOOKUP(J2103,'Código Licitaciones'!$N$7:$N$50,1,0)</f>
        <v>#N/A</v>
      </c>
      <c r="AI2103" s="105">
        <f t="shared" si="263"/>
        <v>0</v>
      </c>
      <c r="AJ2103" s="105">
        <f t="shared" si="263"/>
        <v>0</v>
      </c>
      <c r="AK2103" s="106" t="e">
        <f>+VLOOKUP(M2103,'Código Barras'!$C$3:$C$1694,1,0)</f>
        <v>#N/A</v>
      </c>
      <c r="AL2103" s="100">
        <f t="shared" si="262"/>
        <v>0</v>
      </c>
      <c r="AM2103" s="100">
        <f t="shared" si="262"/>
        <v>0</v>
      </c>
      <c r="AN2103" s="100">
        <f t="shared" si="262"/>
        <v>0</v>
      </c>
      <c r="AO2103" s="100">
        <f t="shared" si="261"/>
        <v>0</v>
      </c>
      <c r="AP2103" s="100">
        <f t="shared" si="261"/>
        <v>0</v>
      </c>
      <c r="AQ2103" s="100">
        <f t="shared" si="261"/>
        <v>0</v>
      </c>
      <c r="AR2103" s="100" t="e">
        <f>VLOOKUP(C2103&amp;E2103&amp;G2103&amp;I2103&amp;J2103,'Código Licitaciones'!$I$8:$I$6500,1,0)</f>
        <v>#N/A</v>
      </c>
    </row>
    <row r="2104" spans="24:44" ht="18" x14ac:dyDescent="0.35">
      <c r="X2104" s="92">
        <f t="shared" si="256"/>
        <v>9</v>
      </c>
      <c r="Z2104" s="100" t="e">
        <f t="shared" si="257"/>
        <v>#DIV/0!</v>
      </c>
      <c r="AA2104" s="105" t="e">
        <f>+VLOOKUP(C2104,'Código Licitaciones'!$J$7:$J$31,1,0)</f>
        <v>#N/A</v>
      </c>
      <c r="AB2104" s="105">
        <f t="shared" si="258"/>
        <v>0</v>
      </c>
      <c r="AC2104" s="105" t="e">
        <f>+VLOOKUP(E2104,'Código Licitaciones'!$K$7:$K$50,1,0)</f>
        <v>#N/A</v>
      </c>
      <c r="AD2104" s="105">
        <f t="shared" si="259"/>
        <v>0</v>
      </c>
      <c r="AE2104" s="105" t="e">
        <f>+VLOOKUP(G2104,'Código Licitaciones'!$L$7:$L$50,1,0)</f>
        <v>#N/A</v>
      </c>
      <c r="AF2104" s="100" t="e">
        <f t="shared" si="260"/>
        <v>#DIV/0!</v>
      </c>
      <c r="AG2104" s="105" t="e">
        <f>+VLOOKUP(I2104,'Código Licitaciones'!$M$7:$M$50,1,0)</f>
        <v>#N/A</v>
      </c>
      <c r="AH2104" s="105" t="e">
        <f>+VLOOKUP(J2104,'Código Licitaciones'!$N$7:$N$50,1,0)</f>
        <v>#N/A</v>
      </c>
      <c r="AI2104" s="105">
        <f t="shared" si="263"/>
        <v>0</v>
      </c>
      <c r="AJ2104" s="105">
        <f t="shared" si="263"/>
        <v>0</v>
      </c>
      <c r="AK2104" s="106" t="e">
        <f>+VLOOKUP(M2104,'Código Barras'!$C$3:$C$1694,1,0)</f>
        <v>#N/A</v>
      </c>
      <c r="AL2104" s="100">
        <f t="shared" si="262"/>
        <v>0</v>
      </c>
      <c r="AM2104" s="100">
        <f t="shared" si="262"/>
        <v>0</v>
      </c>
      <c r="AN2104" s="100">
        <f t="shared" si="262"/>
        <v>0</v>
      </c>
      <c r="AO2104" s="100">
        <f t="shared" si="261"/>
        <v>0</v>
      </c>
      <c r="AP2104" s="100">
        <f t="shared" si="261"/>
        <v>0</v>
      </c>
      <c r="AQ2104" s="100">
        <f t="shared" si="261"/>
        <v>0</v>
      </c>
      <c r="AR2104" s="100" t="e">
        <f>VLOOKUP(C2104&amp;E2104&amp;G2104&amp;I2104&amp;J2104,'Código Licitaciones'!$I$8:$I$6500,1,0)</f>
        <v>#N/A</v>
      </c>
    </row>
    <row r="2105" spans="24:44" ht="18" x14ac:dyDescent="0.35">
      <c r="X2105" s="92">
        <f t="shared" si="256"/>
        <v>9</v>
      </c>
      <c r="Z2105" s="100" t="e">
        <f t="shared" si="257"/>
        <v>#DIV/0!</v>
      </c>
      <c r="AA2105" s="105" t="e">
        <f>+VLOOKUP(C2105,'Código Licitaciones'!$J$7:$J$31,1,0)</f>
        <v>#N/A</v>
      </c>
      <c r="AB2105" s="105">
        <f t="shared" si="258"/>
        <v>0</v>
      </c>
      <c r="AC2105" s="105" t="e">
        <f>+VLOOKUP(E2105,'Código Licitaciones'!$K$7:$K$50,1,0)</f>
        <v>#N/A</v>
      </c>
      <c r="AD2105" s="105">
        <f t="shared" si="259"/>
        <v>0</v>
      </c>
      <c r="AE2105" s="105" t="e">
        <f>+VLOOKUP(G2105,'Código Licitaciones'!$L$7:$L$50,1,0)</f>
        <v>#N/A</v>
      </c>
      <c r="AF2105" s="100" t="e">
        <f t="shared" si="260"/>
        <v>#DIV/0!</v>
      </c>
      <c r="AG2105" s="105" t="e">
        <f>+VLOOKUP(I2105,'Código Licitaciones'!$M$7:$M$50,1,0)</f>
        <v>#N/A</v>
      </c>
      <c r="AH2105" s="105" t="e">
        <f>+VLOOKUP(J2105,'Código Licitaciones'!$N$7:$N$50,1,0)</f>
        <v>#N/A</v>
      </c>
      <c r="AI2105" s="105">
        <f t="shared" si="263"/>
        <v>0</v>
      </c>
      <c r="AJ2105" s="105">
        <f t="shared" si="263"/>
        <v>0</v>
      </c>
      <c r="AK2105" s="106" t="e">
        <f>+VLOOKUP(M2105,'Código Barras'!$C$3:$C$1694,1,0)</f>
        <v>#N/A</v>
      </c>
      <c r="AL2105" s="100">
        <f t="shared" si="262"/>
        <v>0</v>
      </c>
      <c r="AM2105" s="100">
        <f t="shared" si="262"/>
        <v>0</v>
      </c>
      <c r="AN2105" s="100">
        <f t="shared" si="262"/>
        <v>0</v>
      </c>
      <c r="AO2105" s="100">
        <f t="shared" si="261"/>
        <v>0</v>
      </c>
      <c r="AP2105" s="100">
        <f t="shared" si="261"/>
        <v>0</v>
      </c>
      <c r="AQ2105" s="100">
        <f t="shared" si="261"/>
        <v>0</v>
      </c>
      <c r="AR2105" s="100" t="e">
        <f>VLOOKUP(C2105&amp;E2105&amp;G2105&amp;I2105&amp;J2105,'Código Licitaciones'!$I$8:$I$6500,1,0)</f>
        <v>#N/A</v>
      </c>
    </row>
    <row r="2106" spans="24:44" ht="18" x14ac:dyDescent="0.35">
      <c r="X2106" s="92">
        <f t="shared" si="256"/>
        <v>9</v>
      </c>
      <c r="Z2106" s="100" t="e">
        <f t="shared" si="257"/>
        <v>#DIV/0!</v>
      </c>
      <c r="AA2106" s="105" t="e">
        <f>+VLOOKUP(C2106,'Código Licitaciones'!$J$7:$J$31,1,0)</f>
        <v>#N/A</v>
      </c>
      <c r="AB2106" s="105">
        <f t="shared" si="258"/>
        <v>0</v>
      </c>
      <c r="AC2106" s="105" t="e">
        <f>+VLOOKUP(E2106,'Código Licitaciones'!$K$7:$K$50,1,0)</f>
        <v>#N/A</v>
      </c>
      <c r="AD2106" s="105">
        <f t="shared" si="259"/>
        <v>0</v>
      </c>
      <c r="AE2106" s="105" t="e">
        <f>+VLOOKUP(G2106,'Código Licitaciones'!$L$7:$L$50,1,0)</f>
        <v>#N/A</v>
      </c>
      <c r="AF2106" s="100" t="e">
        <f t="shared" si="260"/>
        <v>#DIV/0!</v>
      </c>
      <c r="AG2106" s="105" t="e">
        <f>+VLOOKUP(I2106,'Código Licitaciones'!$M$7:$M$50,1,0)</f>
        <v>#N/A</v>
      </c>
      <c r="AH2106" s="105" t="e">
        <f>+VLOOKUP(J2106,'Código Licitaciones'!$N$7:$N$50,1,0)</f>
        <v>#N/A</v>
      </c>
      <c r="AI2106" s="105">
        <f t="shared" si="263"/>
        <v>0</v>
      </c>
      <c r="AJ2106" s="105">
        <f t="shared" si="263"/>
        <v>0</v>
      </c>
      <c r="AK2106" s="106" t="e">
        <f>+VLOOKUP(M2106,'Código Barras'!$C$3:$C$1694,1,0)</f>
        <v>#N/A</v>
      </c>
      <c r="AL2106" s="100">
        <f t="shared" si="262"/>
        <v>0</v>
      </c>
      <c r="AM2106" s="100">
        <f t="shared" si="262"/>
        <v>0</v>
      </c>
      <c r="AN2106" s="100">
        <f t="shared" si="262"/>
        <v>0</v>
      </c>
      <c r="AO2106" s="100">
        <f t="shared" si="261"/>
        <v>0</v>
      </c>
      <c r="AP2106" s="100">
        <f t="shared" si="261"/>
        <v>0</v>
      </c>
      <c r="AQ2106" s="100">
        <f t="shared" si="261"/>
        <v>0</v>
      </c>
      <c r="AR2106" s="100" t="e">
        <f>VLOOKUP(C2106&amp;E2106&amp;G2106&amp;I2106&amp;J2106,'Código Licitaciones'!$I$8:$I$6500,1,0)</f>
        <v>#N/A</v>
      </c>
    </row>
    <row r="2107" spans="24:44" ht="18" x14ac:dyDescent="0.35">
      <c r="X2107" s="92">
        <f t="shared" si="256"/>
        <v>9</v>
      </c>
      <c r="Z2107" s="100" t="e">
        <f t="shared" si="257"/>
        <v>#DIV/0!</v>
      </c>
      <c r="AA2107" s="105" t="e">
        <f>+VLOOKUP(C2107,'Código Licitaciones'!$J$7:$J$31,1,0)</f>
        <v>#N/A</v>
      </c>
      <c r="AB2107" s="105">
        <f t="shared" si="258"/>
        <v>0</v>
      </c>
      <c r="AC2107" s="105" t="e">
        <f>+VLOOKUP(E2107,'Código Licitaciones'!$K$7:$K$50,1,0)</f>
        <v>#N/A</v>
      </c>
      <c r="AD2107" s="105">
        <f t="shared" si="259"/>
        <v>0</v>
      </c>
      <c r="AE2107" s="105" t="e">
        <f>+VLOOKUP(G2107,'Código Licitaciones'!$L$7:$L$50,1,0)</f>
        <v>#N/A</v>
      </c>
      <c r="AF2107" s="100" t="e">
        <f t="shared" si="260"/>
        <v>#DIV/0!</v>
      </c>
      <c r="AG2107" s="105" t="e">
        <f>+VLOOKUP(I2107,'Código Licitaciones'!$M$7:$M$50,1,0)</f>
        <v>#N/A</v>
      </c>
      <c r="AH2107" s="105" t="e">
        <f>+VLOOKUP(J2107,'Código Licitaciones'!$N$7:$N$50,1,0)</f>
        <v>#N/A</v>
      </c>
      <c r="AI2107" s="105">
        <f t="shared" si="263"/>
        <v>0</v>
      </c>
      <c r="AJ2107" s="105">
        <f t="shared" si="263"/>
        <v>0</v>
      </c>
      <c r="AK2107" s="106" t="e">
        <f>+VLOOKUP(M2107,'Código Barras'!$C$3:$C$1694,1,0)</f>
        <v>#N/A</v>
      </c>
      <c r="AL2107" s="100">
        <f t="shared" si="262"/>
        <v>0</v>
      </c>
      <c r="AM2107" s="100">
        <f t="shared" si="262"/>
        <v>0</v>
      </c>
      <c r="AN2107" s="100">
        <f t="shared" si="262"/>
        <v>0</v>
      </c>
      <c r="AO2107" s="100">
        <f t="shared" si="261"/>
        <v>0</v>
      </c>
      <c r="AP2107" s="100">
        <f t="shared" si="261"/>
        <v>0</v>
      </c>
      <c r="AQ2107" s="100">
        <f t="shared" si="261"/>
        <v>0</v>
      </c>
      <c r="AR2107" s="100" t="e">
        <f>VLOOKUP(C2107&amp;E2107&amp;G2107&amp;I2107&amp;J2107,'Código Licitaciones'!$I$8:$I$6500,1,0)</f>
        <v>#N/A</v>
      </c>
    </row>
    <row r="2108" spans="24:44" ht="18" x14ac:dyDescent="0.35">
      <c r="X2108" s="92">
        <f t="shared" si="256"/>
        <v>9</v>
      </c>
      <c r="Z2108" s="100" t="e">
        <f t="shared" si="257"/>
        <v>#DIV/0!</v>
      </c>
      <c r="AA2108" s="105" t="e">
        <f>+VLOOKUP(C2108,'Código Licitaciones'!$J$7:$J$31,1,0)</f>
        <v>#N/A</v>
      </c>
      <c r="AB2108" s="105">
        <f t="shared" si="258"/>
        <v>0</v>
      </c>
      <c r="AC2108" s="105" t="e">
        <f>+VLOOKUP(E2108,'Código Licitaciones'!$K$7:$K$50,1,0)</f>
        <v>#N/A</v>
      </c>
      <c r="AD2108" s="105">
        <f t="shared" si="259"/>
        <v>0</v>
      </c>
      <c r="AE2108" s="105" t="e">
        <f>+VLOOKUP(G2108,'Código Licitaciones'!$L$7:$L$50,1,0)</f>
        <v>#N/A</v>
      </c>
      <c r="AF2108" s="100" t="e">
        <f t="shared" si="260"/>
        <v>#DIV/0!</v>
      </c>
      <c r="AG2108" s="105" t="e">
        <f>+VLOOKUP(I2108,'Código Licitaciones'!$M$7:$M$50,1,0)</f>
        <v>#N/A</v>
      </c>
      <c r="AH2108" s="105" t="e">
        <f>+VLOOKUP(J2108,'Código Licitaciones'!$N$7:$N$50,1,0)</f>
        <v>#N/A</v>
      </c>
      <c r="AI2108" s="105">
        <f t="shared" si="263"/>
        <v>0</v>
      </c>
      <c r="AJ2108" s="105">
        <f t="shared" si="263"/>
        <v>0</v>
      </c>
      <c r="AK2108" s="106" t="e">
        <f>+VLOOKUP(M2108,'Código Barras'!$C$3:$C$1694,1,0)</f>
        <v>#N/A</v>
      </c>
      <c r="AL2108" s="100">
        <f t="shared" si="262"/>
        <v>0</v>
      </c>
      <c r="AM2108" s="100">
        <f t="shared" si="262"/>
        <v>0</v>
      </c>
      <c r="AN2108" s="100">
        <f t="shared" si="262"/>
        <v>0</v>
      </c>
      <c r="AO2108" s="100">
        <f t="shared" si="261"/>
        <v>0</v>
      </c>
      <c r="AP2108" s="100">
        <f t="shared" si="261"/>
        <v>0</v>
      </c>
      <c r="AQ2108" s="100">
        <f t="shared" si="261"/>
        <v>0</v>
      </c>
      <c r="AR2108" s="100" t="e">
        <f>VLOOKUP(C2108&amp;E2108&amp;G2108&amp;I2108&amp;J2108,'Código Licitaciones'!$I$8:$I$6500,1,0)</f>
        <v>#N/A</v>
      </c>
    </row>
    <row r="2109" spans="24:44" ht="18" x14ac:dyDescent="0.35">
      <c r="X2109" s="92">
        <f t="shared" si="256"/>
        <v>9</v>
      </c>
      <c r="Z2109" s="100" t="e">
        <f t="shared" si="257"/>
        <v>#DIV/0!</v>
      </c>
      <c r="AA2109" s="105" t="e">
        <f>+VLOOKUP(C2109,'Código Licitaciones'!$J$7:$J$31,1,0)</f>
        <v>#N/A</v>
      </c>
      <c r="AB2109" s="105">
        <f t="shared" si="258"/>
        <v>0</v>
      </c>
      <c r="AC2109" s="105" t="e">
        <f>+VLOOKUP(E2109,'Código Licitaciones'!$K$7:$K$50,1,0)</f>
        <v>#N/A</v>
      </c>
      <c r="AD2109" s="105">
        <f t="shared" si="259"/>
        <v>0</v>
      </c>
      <c r="AE2109" s="105" t="e">
        <f>+VLOOKUP(G2109,'Código Licitaciones'!$L$7:$L$50,1,0)</f>
        <v>#N/A</v>
      </c>
      <c r="AF2109" s="100" t="e">
        <f t="shared" si="260"/>
        <v>#DIV/0!</v>
      </c>
      <c r="AG2109" s="105" t="e">
        <f>+VLOOKUP(I2109,'Código Licitaciones'!$M$7:$M$50,1,0)</f>
        <v>#N/A</v>
      </c>
      <c r="AH2109" s="105" t="e">
        <f>+VLOOKUP(J2109,'Código Licitaciones'!$N$7:$N$50,1,0)</f>
        <v>#N/A</v>
      </c>
      <c r="AI2109" s="105">
        <f t="shared" si="263"/>
        <v>0</v>
      </c>
      <c r="AJ2109" s="105">
        <f t="shared" si="263"/>
        <v>0</v>
      </c>
      <c r="AK2109" s="106" t="e">
        <f>+VLOOKUP(M2109,'Código Barras'!$C$3:$C$1694,1,0)</f>
        <v>#N/A</v>
      </c>
      <c r="AL2109" s="100">
        <f t="shared" si="262"/>
        <v>0</v>
      </c>
      <c r="AM2109" s="100">
        <f t="shared" si="262"/>
        <v>0</v>
      </c>
      <c r="AN2109" s="100">
        <f t="shared" si="262"/>
        <v>0</v>
      </c>
      <c r="AO2109" s="100">
        <f t="shared" si="261"/>
        <v>0</v>
      </c>
      <c r="AP2109" s="100">
        <f t="shared" si="261"/>
        <v>0</v>
      </c>
      <c r="AQ2109" s="100">
        <f t="shared" si="261"/>
        <v>0</v>
      </c>
      <c r="AR2109" s="100" t="e">
        <f>VLOOKUP(C2109&amp;E2109&amp;G2109&amp;I2109&amp;J2109,'Código Licitaciones'!$I$8:$I$6500,1,0)</f>
        <v>#N/A</v>
      </c>
    </row>
    <row r="2110" spans="24:44" ht="18" x14ac:dyDescent="0.35">
      <c r="X2110" s="92">
        <f t="shared" si="256"/>
        <v>9</v>
      </c>
      <c r="Z2110" s="100" t="e">
        <f t="shared" si="257"/>
        <v>#DIV/0!</v>
      </c>
      <c r="AA2110" s="105" t="e">
        <f>+VLOOKUP(C2110,'Código Licitaciones'!$J$7:$J$31,1,0)</f>
        <v>#N/A</v>
      </c>
      <c r="AB2110" s="105">
        <f t="shared" si="258"/>
        <v>0</v>
      </c>
      <c r="AC2110" s="105" t="e">
        <f>+VLOOKUP(E2110,'Código Licitaciones'!$K$7:$K$50,1,0)</f>
        <v>#N/A</v>
      </c>
      <c r="AD2110" s="105">
        <f t="shared" si="259"/>
        <v>0</v>
      </c>
      <c r="AE2110" s="105" t="e">
        <f>+VLOOKUP(G2110,'Código Licitaciones'!$L$7:$L$50,1,0)</f>
        <v>#N/A</v>
      </c>
      <c r="AF2110" s="100" t="e">
        <f t="shared" si="260"/>
        <v>#DIV/0!</v>
      </c>
      <c r="AG2110" s="105" t="e">
        <f>+VLOOKUP(I2110,'Código Licitaciones'!$M$7:$M$50,1,0)</f>
        <v>#N/A</v>
      </c>
      <c r="AH2110" s="105" t="e">
        <f>+VLOOKUP(J2110,'Código Licitaciones'!$N$7:$N$50,1,0)</f>
        <v>#N/A</v>
      </c>
      <c r="AI2110" s="105">
        <f t="shared" si="263"/>
        <v>0</v>
      </c>
      <c r="AJ2110" s="105">
        <f t="shared" si="263"/>
        <v>0</v>
      </c>
      <c r="AK2110" s="106" t="e">
        <f>+VLOOKUP(M2110,'Código Barras'!$C$3:$C$1694,1,0)</f>
        <v>#N/A</v>
      </c>
      <c r="AL2110" s="100">
        <f t="shared" si="262"/>
        <v>0</v>
      </c>
      <c r="AM2110" s="100">
        <f t="shared" si="262"/>
        <v>0</v>
      </c>
      <c r="AN2110" s="100">
        <f t="shared" si="262"/>
        <v>0</v>
      </c>
      <c r="AO2110" s="100">
        <f t="shared" si="261"/>
        <v>0</v>
      </c>
      <c r="AP2110" s="100">
        <f t="shared" si="261"/>
        <v>0</v>
      </c>
      <c r="AQ2110" s="100">
        <f t="shared" si="261"/>
        <v>0</v>
      </c>
      <c r="AR2110" s="100" t="e">
        <f>VLOOKUP(C2110&amp;E2110&amp;G2110&amp;I2110&amp;J2110,'Código Licitaciones'!$I$8:$I$6500,1,0)</f>
        <v>#N/A</v>
      </c>
    </row>
    <row r="2111" spans="24:44" ht="18" x14ac:dyDescent="0.35">
      <c r="X2111" s="92">
        <f t="shared" si="256"/>
        <v>9</v>
      </c>
      <c r="Z2111" s="100" t="e">
        <f t="shared" si="257"/>
        <v>#DIV/0!</v>
      </c>
      <c r="AA2111" s="105" t="e">
        <f>+VLOOKUP(C2111,'Código Licitaciones'!$J$7:$J$31,1,0)</f>
        <v>#N/A</v>
      </c>
      <c r="AB2111" s="105">
        <f t="shared" si="258"/>
        <v>0</v>
      </c>
      <c r="AC2111" s="105" t="e">
        <f>+VLOOKUP(E2111,'Código Licitaciones'!$K$7:$K$50,1,0)</f>
        <v>#N/A</v>
      </c>
      <c r="AD2111" s="105">
        <f t="shared" si="259"/>
        <v>0</v>
      </c>
      <c r="AE2111" s="105" t="e">
        <f>+VLOOKUP(G2111,'Código Licitaciones'!$L$7:$L$50,1,0)</f>
        <v>#N/A</v>
      </c>
      <c r="AF2111" s="100" t="e">
        <f t="shared" si="260"/>
        <v>#DIV/0!</v>
      </c>
      <c r="AG2111" s="105" t="e">
        <f>+VLOOKUP(I2111,'Código Licitaciones'!$M$7:$M$50,1,0)</f>
        <v>#N/A</v>
      </c>
      <c r="AH2111" s="105" t="e">
        <f>+VLOOKUP(J2111,'Código Licitaciones'!$N$7:$N$50,1,0)</f>
        <v>#N/A</v>
      </c>
      <c r="AI2111" s="105">
        <f t="shared" si="263"/>
        <v>0</v>
      </c>
      <c r="AJ2111" s="105">
        <f t="shared" si="263"/>
        <v>0</v>
      </c>
      <c r="AK2111" s="106" t="e">
        <f>+VLOOKUP(M2111,'Código Barras'!$C$3:$C$1694,1,0)</f>
        <v>#N/A</v>
      </c>
      <c r="AL2111" s="100">
        <f t="shared" si="262"/>
        <v>0</v>
      </c>
      <c r="AM2111" s="100">
        <f t="shared" si="262"/>
        <v>0</v>
      </c>
      <c r="AN2111" s="100">
        <f t="shared" si="262"/>
        <v>0</v>
      </c>
      <c r="AO2111" s="100">
        <f t="shared" si="261"/>
        <v>0</v>
      </c>
      <c r="AP2111" s="100">
        <f t="shared" si="261"/>
        <v>0</v>
      </c>
      <c r="AQ2111" s="100">
        <f t="shared" si="261"/>
        <v>0</v>
      </c>
      <c r="AR2111" s="100" t="e">
        <f>VLOOKUP(C2111&amp;E2111&amp;G2111&amp;I2111&amp;J2111,'Código Licitaciones'!$I$8:$I$6500,1,0)</f>
        <v>#N/A</v>
      </c>
    </row>
    <row r="2112" spans="24:44" ht="18" x14ac:dyDescent="0.35">
      <c r="X2112" s="92">
        <f t="shared" si="256"/>
        <v>9</v>
      </c>
      <c r="Z2112" s="100" t="e">
        <f t="shared" si="257"/>
        <v>#DIV/0!</v>
      </c>
      <c r="AA2112" s="105" t="e">
        <f>+VLOOKUP(C2112,'Código Licitaciones'!$J$7:$J$31,1,0)</f>
        <v>#N/A</v>
      </c>
      <c r="AB2112" s="105">
        <f t="shared" si="258"/>
        <v>0</v>
      </c>
      <c r="AC2112" s="105" t="e">
        <f>+VLOOKUP(E2112,'Código Licitaciones'!$K$7:$K$50,1,0)</f>
        <v>#N/A</v>
      </c>
      <c r="AD2112" s="105">
        <f t="shared" si="259"/>
        <v>0</v>
      </c>
      <c r="AE2112" s="105" t="e">
        <f>+VLOOKUP(G2112,'Código Licitaciones'!$L$7:$L$50,1,0)</f>
        <v>#N/A</v>
      </c>
      <c r="AF2112" s="100" t="e">
        <f t="shared" si="260"/>
        <v>#DIV/0!</v>
      </c>
      <c r="AG2112" s="105" t="e">
        <f>+VLOOKUP(I2112,'Código Licitaciones'!$M$7:$M$50,1,0)</f>
        <v>#N/A</v>
      </c>
      <c r="AH2112" s="105" t="e">
        <f>+VLOOKUP(J2112,'Código Licitaciones'!$N$7:$N$50,1,0)</f>
        <v>#N/A</v>
      </c>
      <c r="AI2112" s="105">
        <f t="shared" si="263"/>
        <v>0</v>
      </c>
      <c r="AJ2112" s="105">
        <f t="shared" si="263"/>
        <v>0</v>
      </c>
      <c r="AK2112" s="106" t="e">
        <f>+VLOOKUP(M2112,'Código Barras'!$C$3:$C$1694,1,0)</f>
        <v>#N/A</v>
      </c>
      <c r="AL2112" s="100">
        <f t="shared" si="262"/>
        <v>0</v>
      </c>
      <c r="AM2112" s="100">
        <f t="shared" si="262"/>
        <v>0</v>
      </c>
      <c r="AN2112" s="100">
        <f t="shared" si="262"/>
        <v>0</v>
      </c>
      <c r="AO2112" s="100">
        <f t="shared" si="261"/>
        <v>0</v>
      </c>
      <c r="AP2112" s="100">
        <f t="shared" si="261"/>
        <v>0</v>
      </c>
      <c r="AQ2112" s="100">
        <f t="shared" si="261"/>
        <v>0</v>
      </c>
      <c r="AR2112" s="100" t="e">
        <f>VLOOKUP(C2112&amp;E2112&amp;G2112&amp;I2112&amp;J2112,'Código Licitaciones'!$I$8:$I$6500,1,0)</f>
        <v>#N/A</v>
      </c>
    </row>
    <row r="2113" spans="24:44" ht="18" x14ac:dyDescent="0.35">
      <c r="X2113" s="92">
        <f t="shared" si="256"/>
        <v>9</v>
      </c>
      <c r="Z2113" s="100" t="e">
        <f t="shared" si="257"/>
        <v>#DIV/0!</v>
      </c>
      <c r="AA2113" s="105" t="e">
        <f>+VLOOKUP(C2113,'Código Licitaciones'!$J$7:$J$31,1,0)</f>
        <v>#N/A</v>
      </c>
      <c r="AB2113" s="105">
        <f t="shared" si="258"/>
        <v>0</v>
      </c>
      <c r="AC2113" s="105" t="e">
        <f>+VLOOKUP(E2113,'Código Licitaciones'!$K$7:$K$50,1,0)</f>
        <v>#N/A</v>
      </c>
      <c r="AD2113" s="105">
        <f t="shared" si="259"/>
        <v>0</v>
      </c>
      <c r="AE2113" s="105" t="e">
        <f>+VLOOKUP(G2113,'Código Licitaciones'!$L$7:$L$50,1,0)</f>
        <v>#N/A</v>
      </c>
      <c r="AF2113" s="100" t="e">
        <f t="shared" si="260"/>
        <v>#DIV/0!</v>
      </c>
      <c r="AG2113" s="105" t="e">
        <f>+VLOOKUP(I2113,'Código Licitaciones'!$M$7:$M$50,1,0)</f>
        <v>#N/A</v>
      </c>
      <c r="AH2113" s="105" t="e">
        <f>+VLOOKUP(J2113,'Código Licitaciones'!$N$7:$N$50,1,0)</f>
        <v>#N/A</v>
      </c>
      <c r="AI2113" s="105">
        <f t="shared" si="263"/>
        <v>0</v>
      </c>
      <c r="AJ2113" s="105">
        <f t="shared" si="263"/>
        <v>0</v>
      </c>
      <c r="AK2113" s="106" t="e">
        <f>+VLOOKUP(M2113,'Código Barras'!$C$3:$C$1694,1,0)</f>
        <v>#N/A</v>
      </c>
      <c r="AL2113" s="100">
        <f t="shared" si="262"/>
        <v>0</v>
      </c>
      <c r="AM2113" s="100">
        <f t="shared" si="262"/>
        <v>0</v>
      </c>
      <c r="AN2113" s="100">
        <f t="shared" si="262"/>
        <v>0</v>
      </c>
      <c r="AO2113" s="100">
        <f t="shared" si="261"/>
        <v>0</v>
      </c>
      <c r="AP2113" s="100">
        <f t="shared" si="261"/>
        <v>0</v>
      </c>
      <c r="AQ2113" s="100">
        <f t="shared" si="261"/>
        <v>0</v>
      </c>
      <c r="AR2113" s="100" t="e">
        <f>VLOOKUP(C2113&amp;E2113&amp;G2113&amp;I2113&amp;J2113,'Código Licitaciones'!$I$8:$I$6500,1,0)</f>
        <v>#N/A</v>
      </c>
    </row>
    <row r="2114" spans="24:44" ht="18" x14ac:dyDescent="0.35">
      <c r="X2114" s="92">
        <f t="shared" si="256"/>
        <v>9</v>
      </c>
      <c r="Z2114" s="100" t="e">
        <f t="shared" si="257"/>
        <v>#DIV/0!</v>
      </c>
      <c r="AA2114" s="105" t="e">
        <f>+VLOOKUP(C2114,'Código Licitaciones'!$J$7:$J$31,1,0)</f>
        <v>#N/A</v>
      </c>
      <c r="AB2114" s="105">
        <f t="shared" si="258"/>
        <v>0</v>
      </c>
      <c r="AC2114" s="105" t="e">
        <f>+VLOOKUP(E2114,'Código Licitaciones'!$K$7:$K$50,1,0)</f>
        <v>#N/A</v>
      </c>
      <c r="AD2114" s="105">
        <f t="shared" si="259"/>
        <v>0</v>
      </c>
      <c r="AE2114" s="105" t="e">
        <f>+VLOOKUP(G2114,'Código Licitaciones'!$L$7:$L$50,1,0)</f>
        <v>#N/A</v>
      </c>
      <c r="AF2114" s="100" t="e">
        <f t="shared" si="260"/>
        <v>#DIV/0!</v>
      </c>
      <c r="AG2114" s="105" t="e">
        <f>+VLOOKUP(I2114,'Código Licitaciones'!$M$7:$M$50,1,0)</f>
        <v>#N/A</v>
      </c>
      <c r="AH2114" s="105" t="e">
        <f>+VLOOKUP(J2114,'Código Licitaciones'!$N$7:$N$50,1,0)</f>
        <v>#N/A</v>
      </c>
      <c r="AI2114" s="105">
        <f t="shared" si="263"/>
        <v>0</v>
      </c>
      <c r="AJ2114" s="105">
        <f t="shared" si="263"/>
        <v>0</v>
      </c>
      <c r="AK2114" s="106" t="e">
        <f>+VLOOKUP(M2114,'Código Barras'!$C$3:$C$1694,1,0)</f>
        <v>#N/A</v>
      </c>
      <c r="AL2114" s="100">
        <f t="shared" si="262"/>
        <v>0</v>
      </c>
      <c r="AM2114" s="100">
        <f t="shared" si="262"/>
        <v>0</v>
      </c>
      <c r="AN2114" s="100">
        <f t="shared" si="262"/>
        <v>0</v>
      </c>
      <c r="AO2114" s="100">
        <f t="shared" si="261"/>
        <v>0</v>
      </c>
      <c r="AP2114" s="100">
        <f t="shared" si="261"/>
        <v>0</v>
      </c>
      <c r="AQ2114" s="100">
        <f t="shared" si="261"/>
        <v>0</v>
      </c>
      <c r="AR2114" s="100" t="e">
        <f>VLOOKUP(C2114&amp;E2114&amp;G2114&amp;I2114&amp;J2114,'Código Licitaciones'!$I$8:$I$6500,1,0)</f>
        <v>#N/A</v>
      </c>
    </row>
    <row r="2115" spans="24:44" ht="18" x14ac:dyDescent="0.35">
      <c r="X2115" s="92">
        <f t="shared" si="256"/>
        <v>9</v>
      </c>
      <c r="Z2115" s="100" t="e">
        <f t="shared" si="257"/>
        <v>#DIV/0!</v>
      </c>
      <c r="AA2115" s="105" t="e">
        <f>+VLOOKUP(C2115,'Código Licitaciones'!$J$7:$J$31,1,0)</f>
        <v>#N/A</v>
      </c>
      <c r="AB2115" s="105">
        <f t="shared" si="258"/>
        <v>0</v>
      </c>
      <c r="AC2115" s="105" t="e">
        <f>+VLOOKUP(E2115,'Código Licitaciones'!$K$7:$K$50,1,0)</f>
        <v>#N/A</v>
      </c>
      <c r="AD2115" s="105">
        <f t="shared" si="259"/>
        <v>0</v>
      </c>
      <c r="AE2115" s="105" t="e">
        <f>+VLOOKUP(G2115,'Código Licitaciones'!$L$7:$L$50,1,0)</f>
        <v>#N/A</v>
      </c>
      <c r="AF2115" s="100" t="e">
        <f t="shared" si="260"/>
        <v>#DIV/0!</v>
      </c>
      <c r="AG2115" s="105" t="e">
        <f>+VLOOKUP(I2115,'Código Licitaciones'!$M$7:$M$50,1,0)</f>
        <v>#N/A</v>
      </c>
      <c r="AH2115" s="105" t="e">
        <f>+VLOOKUP(J2115,'Código Licitaciones'!$N$7:$N$50,1,0)</f>
        <v>#N/A</v>
      </c>
      <c r="AI2115" s="105">
        <f t="shared" si="263"/>
        <v>0</v>
      </c>
      <c r="AJ2115" s="105">
        <f t="shared" si="263"/>
        <v>0</v>
      </c>
      <c r="AK2115" s="106" t="e">
        <f>+VLOOKUP(M2115,'Código Barras'!$C$3:$C$1694,1,0)</f>
        <v>#N/A</v>
      </c>
      <c r="AL2115" s="100">
        <f t="shared" si="262"/>
        <v>0</v>
      </c>
      <c r="AM2115" s="100">
        <f t="shared" si="262"/>
        <v>0</v>
      </c>
      <c r="AN2115" s="100">
        <f t="shared" si="262"/>
        <v>0</v>
      </c>
      <c r="AO2115" s="100">
        <f t="shared" si="261"/>
        <v>0</v>
      </c>
      <c r="AP2115" s="100">
        <f t="shared" si="261"/>
        <v>0</v>
      </c>
      <c r="AQ2115" s="100">
        <f t="shared" si="261"/>
        <v>0</v>
      </c>
      <c r="AR2115" s="100" t="e">
        <f>VLOOKUP(C2115&amp;E2115&amp;G2115&amp;I2115&amp;J2115,'Código Licitaciones'!$I$8:$I$6500,1,0)</f>
        <v>#N/A</v>
      </c>
    </row>
    <row r="2116" spans="24:44" ht="18" x14ac:dyDescent="0.35">
      <c r="X2116" s="92">
        <f t="shared" si="256"/>
        <v>9</v>
      </c>
      <c r="Z2116" s="100" t="e">
        <f t="shared" si="257"/>
        <v>#DIV/0!</v>
      </c>
      <c r="AA2116" s="105" t="e">
        <f>+VLOOKUP(C2116,'Código Licitaciones'!$J$7:$J$31,1,0)</f>
        <v>#N/A</v>
      </c>
      <c r="AB2116" s="105">
        <f t="shared" si="258"/>
        <v>0</v>
      </c>
      <c r="AC2116" s="105" t="e">
        <f>+VLOOKUP(E2116,'Código Licitaciones'!$K$7:$K$50,1,0)</f>
        <v>#N/A</v>
      </c>
      <c r="AD2116" s="105">
        <f t="shared" si="259"/>
        <v>0</v>
      </c>
      <c r="AE2116" s="105" t="e">
        <f>+VLOOKUP(G2116,'Código Licitaciones'!$L$7:$L$50,1,0)</f>
        <v>#N/A</v>
      </c>
      <c r="AF2116" s="100" t="e">
        <f t="shared" si="260"/>
        <v>#DIV/0!</v>
      </c>
      <c r="AG2116" s="105" t="e">
        <f>+VLOOKUP(I2116,'Código Licitaciones'!$M$7:$M$50,1,0)</f>
        <v>#N/A</v>
      </c>
      <c r="AH2116" s="105" t="e">
        <f>+VLOOKUP(J2116,'Código Licitaciones'!$N$7:$N$50,1,0)</f>
        <v>#N/A</v>
      </c>
      <c r="AI2116" s="105">
        <f t="shared" si="263"/>
        <v>0</v>
      </c>
      <c r="AJ2116" s="105">
        <f t="shared" si="263"/>
        <v>0</v>
      </c>
      <c r="AK2116" s="106" t="e">
        <f>+VLOOKUP(M2116,'Código Barras'!$C$3:$C$1694,1,0)</f>
        <v>#N/A</v>
      </c>
      <c r="AL2116" s="100">
        <f t="shared" si="262"/>
        <v>0</v>
      </c>
      <c r="AM2116" s="100">
        <f t="shared" si="262"/>
        <v>0</v>
      </c>
      <c r="AN2116" s="100">
        <f t="shared" si="262"/>
        <v>0</v>
      </c>
      <c r="AO2116" s="100">
        <f t="shared" si="261"/>
        <v>0</v>
      </c>
      <c r="AP2116" s="100">
        <f t="shared" si="261"/>
        <v>0</v>
      </c>
      <c r="AQ2116" s="100">
        <f t="shared" si="261"/>
        <v>0</v>
      </c>
      <c r="AR2116" s="100" t="e">
        <f>VLOOKUP(C2116&amp;E2116&amp;G2116&amp;I2116&amp;J2116,'Código Licitaciones'!$I$8:$I$6500,1,0)</f>
        <v>#N/A</v>
      </c>
    </row>
    <row r="2117" spans="24:44" ht="18" x14ac:dyDescent="0.35">
      <c r="X2117" s="92">
        <f t="shared" si="256"/>
        <v>9</v>
      </c>
      <c r="Z2117" s="100" t="e">
        <f t="shared" si="257"/>
        <v>#DIV/0!</v>
      </c>
      <c r="AA2117" s="105" t="e">
        <f>+VLOOKUP(C2117,'Código Licitaciones'!$J$7:$J$31,1,0)</f>
        <v>#N/A</v>
      </c>
      <c r="AB2117" s="105">
        <f t="shared" si="258"/>
        <v>0</v>
      </c>
      <c r="AC2117" s="105" t="e">
        <f>+VLOOKUP(E2117,'Código Licitaciones'!$K$7:$K$50,1,0)</f>
        <v>#N/A</v>
      </c>
      <c r="AD2117" s="105">
        <f t="shared" si="259"/>
        <v>0</v>
      </c>
      <c r="AE2117" s="105" t="e">
        <f>+VLOOKUP(G2117,'Código Licitaciones'!$L$7:$L$50,1,0)</f>
        <v>#N/A</v>
      </c>
      <c r="AF2117" s="100" t="e">
        <f t="shared" si="260"/>
        <v>#DIV/0!</v>
      </c>
      <c r="AG2117" s="105" t="e">
        <f>+VLOOKUP(I2117,'Código Licitaciones'!$M$7:$M$50,1,0)</f>
        <v>#N/A</v>
      </c>
      <c r="AH2117" s="105" t="e">
        <f>+VLOOKUP(J2117,'Código Licitaciones'!$N$7:$N$50,1,0)</f>
        <v>#N/A</v>
      </c>
      <c r="AI2117" s="105">
        <f t="shared" si="263"/>
        <v>0</v>
      </c>
      <c r="AJ2117" s="105">
        <f t="shared" si="263"/>
        <v>0</v>
      </c>
      <c r="AK2117" s="106" t="e">
        <f>+VLOOKUP(M2117,'Código Barras'!$C$3:$C$1694,1,0)</f>
        <v>#N/A</v>
      </c>
      <c r="AL2117" s="100">
        <f t="shared" si="262"/>
        <v>0</v>
      </c>
      <c r="AM2117" s="100">
        <f t="shared" si="262"/>
        <v>0</v>
      </c>
      <c r="AN2117" s="100">
        <f t="shared" si="262"/>
        <v>0</v>
      </c>
      <c r="AO2117" s="100">
        <f t="shared" si="261"/>
        <v>0</v>
      </c>
      <c r="AP2117" s="100">
        <f t="shared" si="261"/>
        <v>0</v>
      </c>
      <c r="AQ2117" s="100">
        <f t="shared" si="261"/>
        <v>0</v>
      </c>
      <c r="AR2117" s="100" t="e">
        <f>VLOOKUP(C2117&amp;E2117&amp;G2117&amp;I2117&amp;J2117,'Código Licitaciones'!$I$8:$I$6500,1,0)</f>
        <v>#N/A</v>
      </c>
    </row>
    <row r="2118" spans="24:44" ht="18" x14ac:dyDescent="0.35">
      <c r="X2118" s="92">
        <f t="shared" si="256"/>
        <v>9</v>
      </c>
      <c r="Z2118" s="100" t="e">
        <f t="shared" si="257"/>
        <v>#DIV/0!</v>
      </c>
      <c r="AA2118" s="105" t="e">
        <f>+VLOOKUP(C2118,'Código Licitaciones'!$J$7:$J$31,1,0)</f>
        <v>#N/A</v>
      </c>
      <c r="AB2118" s="105">
        <f t="shared" si="258"/>
        <v>0</v>
      </c>
      <c r="AC2118" s="105" t="e">
        <f>+VLOOKUP(E2118,'Código Licitaciones'!$K$7:$K$50,1,0)</f>
        <v>#N/A</v>
      </c>
      <c r="AD2118" s="105">
        <f t="shared" si="259"/>
        <v>0</v>
      </c>
      <c r="AE2118" s="105" t="e">
        <f>+VLOOKUP(G2118,'Código Licitaciones'!$L$7:$L$50,1,0)</f>
        <v>#N/A</v>
      </c>
      <c r="AF2118" s="100" t="e">
        <f t="shared" si="260"/>
        <v>#DIV/0!</v>
      </c>
      <c r="AG2118" s="105" t="e">
        <f>+VLOOKUP(I2118,'Código Licitaciones'!$M$7:$M$50,1,0)</f>
        <v>#N/A</v>
      </c>
      <c r="AH2118" s="105" t="e">
        <f>+VLOOKUP(J2118,'Código Licitaciones'!$N$7:$N$50,1,0)</f>
        <v>#N/A</v>
      </c>
      <c r="AI2118" s="105">
        <f t="shared" si="263"/>
        <v>0</v>
      </c>
      <c r="AJ2118" s="105">
        <f t="shared" si="263"/>
        <v>0</v>
      </c>
      <c r="AK2118" s="106" t="e">
        <f>+VLOOKUP(M2118,'Código Barras'!$C$3:$C$1694,1,0)</f>
        <v>#N/A</v>
      </c>
      <c r="AL2118" s="100">
        <f t="shared" si="262"/>
        <v>0</v>
      </c>
      <c r="AM2118" s="100">
        <f t="shared" si="262"/>
        <v>0</v>
      </c>
      <c r="AN2118" s="100">
        <f t="shared" si="262"/>
        <v>0</v>
      </c>
      <c r="AO2118" s="100">
        <f t="shared" si="261"/>
        <v>0</v>
      </c>
      <c r="AP2118" s="100">
        <f t="shared" si="261"/>
        <v>0</v>
      </c>
      <c r="AQ2118" s="100">
        <f t="shared" si="261"/>
        <v>0</v>
      </c>
      <c r="AR2118" s="100" t="e">
        <f>VLOOKUP(C2118&amp;E2118&amp;G2118&amp;I2118&amp;J2118,'Código Licitaciones'!$I$8:$I$6500,1,0)</f>
        <v>#N/A</v>
      </c>
    </row>
    <row r="2119" spans="24:44" ht="18" x14ac:dyDescent="0.35">
      <c r="X2119" s="92">
        <f t="shared" si="256"/>
        <v>9</v>
      </c>
      <c r="Z2119" s="100" t="e">
        <f t="shared" si="257"/>
        <v>#DIV/0!</v>
      </c>
      <c r="AA2119" s="105" t="e">
        <f>+VLOOKUP(C2119,'Código Licitaciones'!$J$7:$J$31,1,0)</f>
        <v>#N/A</v>
      </c>
      <c r="AB2119" s="105">
        <f t="shared" si="258"/>
        <v>0</v>
      </c>
      <c r="AC2119" s="105" t="e">
        <f>+VLOOKUP(E2119,'Código Licitaciones'!$K$7:$K$50,1,0)</f>
        <v>#N/A</v>
      </c>
      <c r="AD2119" s="105">
        <f t="shared" si="259"/>
        <v>0</v>
      </c>
      <c r="AE2119" s="105" t="e">
        <f>+VLOOKUP(G2119,'Código Licitaciones'!$L$7:$L$50,1,0)</f>
        <v>#N/A</v>
      </c>
      <c r="AF2119" s="100" t="e">
        <f t="shared" si="260"/>
        <v>#DIV/0!</v>
      </c>
      <c r="AG2119" s="105" t="e">
        <f>+VLOOKUP(I2119,'Código Licitaciones'!$M$7:$M$50,1,0)</f>
        <v>#N/A</v>
      </c>
      <c r="AH2119" s="105" t="e">
        <f>+VLOOKUP(J2119,'Código Licitaciones'!$N$7:$N$50,1,0)</f>
        <v>#N/A</v>
      </c>
      <c r="AI2119" s="105">
        <f t="shared" si="263"/>
        <v>0</v>
      </c>
      <c r="AJ2119" s="105">
        <f t="shared" si="263"/>
        <v>0</v>
      </c>
      <c r="AK2119" s="106" t="e">
        <f>+VLOOKUP(M2119,'Código Barras'!$C$3:$C$1694,1,0)</f>
        <v>#N/A</v>
      </c>
      <c r="AL2119" s="100">
        <f t="shared" si="262"/>
        <v>0</v>
      </c>
      <c r="AM2119" s="100">
        <f t="shared" si="262"/>
        <v>0</v>
      </c>
      <c r="AN2119" s="100">
        <f t="shared" si="262"/>
        <v>0</v>
      </c>
      <c r="AO2119" s="100">
        <f t="shared" si="261"/>
        <v>0</v>
      </c>
      <c r="AP2119" s="100">
        <f t="shared" si="261"/>
        <v>0</v>
      </c>
      <c r="AQ2119" s="100">
        <f t="shared" si="261"/>
        <v>0</v>
      </c>
      <c r="AR2119" s="100" t="e">
        <f>VLOOKUP(C2119&amp;E2119&amp;G2119&amp;I2119&amp;J2119,'Código Licitaciones'!$I$8:$I$6500,1,0)</f>
        <v>#N/A</v>
      </c>
    </row>
    <row r="2120" spans="24:44" ht="18" x14ac:dyDescent="0.35">
      <c r="X2120" s="92">
        <f t="shared" si="256"/>
        <v>9</v>
      </c>
      <c r="Z2120" s="100" t="e">
        <f t="shared" si="257"/>
        <v>#DIV/0!</v>
      </c>
      <c r="AA2120" s="105" t="e">
        <f>+VLOOKUP(C2120,'Código Licitaciones'!$J$7:$J$31,1,0)</f>
        <v>#N/A</v>
      </c>
      <c r="AB2120" s="105">
        <f t="shared" si="258"/>
        <v>0</v>
      </c>
      <c r="AC2120" s="105" t="e">
        <f>+VLOOKUP(E2120,'Código Licitaciones'!$K$7:$K$50,1,0)</f>
        <v>#N/A</v>
      </c>
      <c r="AD2120" s="105">
        <f t="shared" si="259"/>
        <v>0</v>
      </c>
      <c r="AE2120" s="105" t="e">
        <f>+VLOOKUP(G2120,'Código Licitaciones'!$L$7:$L$50,1,0)</f>
        <v>#N/A</v>
      </c>
      <c r="AF2120" s="100" t="e">
        <f t="shared" si="260"/>
        <v>#DIV/0!</v>
      </c>
      <c r="AG2120" s="105" t="e">
        <f>+VLOOKUP(I2120,'Código Licitaciones'!$M$7:$M$50,1,0)</f>
        <v>#N/A</v>
      </c>
      <c r="AH2120" s="105" t="e">
        <f>+VLOOKUP(J2120,'Código Licitaciones'!$N$7:$N$50,1,0)</f>
        <v>#N/A</v>
      </c>
      <c r="AI2120" s="105">
        <f t="shared" si="263"/>
        <v>0</v>
      </c>
      <c r="AJ2120" s="105">
        <f t="shared" si="263"/>
        <v>0</v>
      </c>
      <c r="AK2120" s="106" t="e">
        <f>+VLOOKUP(M2120,'Código Barras'!$C$3:$C$1694,1,0)</f>
        <v>#N/A</v>
      </c>
      <c r="AL2120" s="100">
        <f t="shared" si="262"/>
        <v>0</v>
      </c>
      <c r="AM2120" s="100">
        <f t="shared" si="262"/>
        <v>0</v>
      </c>
      <c r="AN2120" s="100">
        <f t="shared" si="262"/>
        <v>0</v>
      </c>
      <c r="AO2120" s="100">
        <f t="shared" si="261"/>
        <v>0</v>
      </c>
      <c r="AP2120" s="100">
        <f t="shared" si="261"/>
        <v>0</v>
      </c>
      <c r="AQ2120" s="100">
        <f t="shared" si="261"/>
        <v>0</v>
      </c>
      <c r="AR2120" s="100" t="e">
        <f>VLOOKUP(C2120&amp;E2120&amp;G2120&amp;I2120&amp;J2120,'Código Licitaciones'!$I$8:$I$6500,1,0)</f>
        <v>#N/A</v>
      </c>
    </row>
    <row r="2121" spans="24:44" ht="18" x14ac:dyDescent="0.35">
      <c r="X2121" s="92">
        <f t="shared" si="256"/>
        <v>9</v>
      </c>
      <c r="Z2121" s="100" t="e">
        <f t="shared" si="257"/>
        <v>#DIV/0!</v>
      </c>
      <c r="AA2121" s="105" t="e">
        <f>+VLOOKUP(C2121,'Código Licitaciones'!$J$7:$J$31,1,0)</f>
        <v>#N/A</v>
      </c>
      <c r="AB2121" s="105">
        <f t="shared" si="258"/>
        <v>0</v>
      </c>
      <c r="AC2121" s="105" t="e">
        <f>+VLOOKUP(E2121,'Código Licitaciones'!$K$7:$K$50,1,0)</f>
        <v>#N/A</v>
      </c>
      <c r="AD2121" s="105">
        <f t="shared" si="259"/>
        <v>0</v>
      </c>
      <c r="AE2121" s="105" t="e">
        <f>+VLOOKUP(G2121,'Código Licitaciones'!$L$7:$L$50,1,0)</f>
        <v>#N/A</v>
      </c>
      <c r="AF2121" s="100" t="e">
        <f t="shared" si="260"/>
        <v>#DIV/0!</v>
      </c>
      <c r="AG2121" s="105" t="e">
        <f>+VLOOKUP(I2121,'Código Licitaciones'!$M$7:$M$50,1,0)</f>
        <v>#N/A</v>
      </c>
      <c r="AH2121" s="105" t="e">
        <f>+VLOOKUP(J2121,'Código Licitaciones'!$N$7:$N$50,1,0)</f>
        <v>#N/A</v>
      </c>
      <c r="AI2121" s="105">
        <f t="shared" si="263"/>
        <v>0</v>
      </c>
      <c r="AJ2121" s="105">
        <f t="shared" si="263"/>
        <v>0</v>
      </c>
      <c r="AK2121" s="106" t="e">
        <f>+VLOOKUP(M2121,'Código Barras'!$C$3:$C$1694,1,0)</f>
        <v>#N/A</v>
      </c>
      <c r="AL2121" s="100">
        <f t="shared" si="262"/>
        <v>0</v>
      </c>
      <c r="AM2121" s="100">
        <f t="shared" si="262"/>
        <v>0</v>
      </c>
      <c r="AN2121" s="100">
        <f t="shared" si="262"/>
        <v>0</v>
      </c>
      <c r="AO2121" s="100">
        <f t="shared" si="261"/>
        <v>0</v>
      </c>
      <c r="AP2121" s="100">
        <f t="shared" si="261"/>
        <v>0</v>
      </c>
      <c r="AQ2121" s="100">
        <f t="shared" si="261"/>
        <v>0</v>
      </c>
      <c r="AR2121" s="100" t="e">
        <f>VLOOKUP(C2121&amp;E2121&amp;G2121&amp;I2121&amp;J2121,'Código Licitaciones'!$I$8:$I$6500,1,0)</f>
        <v>#N/A</v>
      </c>
    </row>
    <row r="2122" spans="24:44" ht="18" x14ac:dyDescent="0.35">
      <c r="X2122" s="92">
        <f t="shared" ref="X2122:X2185" si="264">SUMPRODUCT(--(ISERROR(Z2122:BN2122)))</f>
        <v>9</v>
      </c>
      <c r="Z2122" s="100" t="e">
        <f t="shared" ref="Z2122:Z2185" si="265">IF(ISNUMBER(B2122),B2122,1/0)</f>
        <v>#DIV/0!</v>
      </c>
      <c r="AA2122" s="105" t="e">
        <f>+VLOOKUP(C2122,'Código Licitaciones'!$J$7:$J$31,1,0)</f>
        <v>#N/A</v>
      </c>
      <c r="AB2122" s="105">
        <f t="shared" ref="AB2122:AB2185" si="266">+D2122</f>
        <v>0</v>
      </c>
      <c r="AC2122" s="105" t="e">
        <f>+VLOOKUP(E2122,'Código Licitaciones'!$K$7:$K$50,1,0)</f>
        <v>#N/A</v>
      </c>
      <c r="AD2122" s="105">
        <f t="shared" ref="AD2122:AD2185" si="267">+F2122</f>
        <v>0</v>
      </c>
      <c r="AE2122" s="105" t="e">
        <f>+VLOOKUP(G2122,'Código Licitaciones'!$L$7:$L$50,1,0)</f>
        <v>#N/A</v>
      </c>
      <c r="AF2122" s="100" t="e">
        <f t="shared" ref="AF2122:AF2185" si="268">IF(ISNUMBER(H2122),H2122,1/0)</f>
        <v>#DIV/0!</v>
      </c>
      <c r="AG2122" s="105" t="e">
        <f>+VLOOKUP(I2122,'Código Licitaciones'!$M$7:$M$50,1,0)</f>
        <v>#N/A</v>
      </c>
      <c r="AH2122" s="105" t="e">
        <f>+VLOOKUP(J2122,'Código Licitaciones'!$N$7:$N$50,1,0)</f>
        <v>#N/A</v>
      </c>
      <c r="AI2122" s="105">
        <f t="shared" si="263"/>
        <v>0</v>
      </c>
      <c r="AJ2122" s="105">
        <f t="shared" si="263"/>
        <v>0</v>
      </c>
      <c r="AK2122" s="106" t="e">
        <f>+VLOOKUP(M2122,'Código Barras'!$C$3:$C$1694,1,0)</f>
        <v>#N/A</v>
      </c>
      <c r="AL2122" s="100">
        <f t="shared" si="262"/>
        <v>0</v>
      </c>
      <c r="AM2122" s="100">
        <f t="shared" si="262"/>
        <v>0</v>
      </c>
      <c r="AN2122" s="100">
        <f t="shared" si="262"/>
        <v>0</v>
      </c>
      <c r="AO2122" s="100">
        <f t="shared" si="261"/>
        <v>0</v>
      </c>
      <c r="AP2122" s="100">
        <f t="shared" si="261"/>
        <v>0</v>
      </c>
      <c r="AQ2122" s="100">
        <f t="shared" si="261"/>
        <v>0</v>
      </c>
      <c r="AR2122" s="100" t="e">
        <f>VLOOKUP(C2122&amp;E2122&amp;G2122&amp;I2122&amp;J2122,'Código Licitaciones'!$I$8:$I$6500,1,0)</f>
        <v>#N/A</v>
      </c>
    </row>
    <row r="2123" spans="24:44" ht="18" x14ac:dyDescent="0.35">
      <c r="X2123" s="92">
        <f t="shared" si="264"/>
        <v>9</v>
      </c>
      <c r="Z2123" s="100" t="e">
        <f t="shared" si="265"/>
        <v>#DIV/0!</v>
      </c>
      <c r="AA2123" s="105" t="e">
        <f>+VLOOKUP(C2123,'Código Licitaciones'!$J$7:$J$31,1,0)</f>
        <v>#N/A</v>
      </c>
      <c r="AB2123" s="105">
        <f t="shared" si="266"/>
        <v>0</v>
      </c>
      <c r="AC2123" s="105" t="e">
        <f>+VLOOKUP(E2123,'Código Licitaciones'!$K$7:$K$50,1,0)</f>
        <v>#N/A</v>
      </c>
      <c r="AD2123" s="105">
        <f t="shared" si="267"/>
        <v>0</v>
      </c>
      <c r="AE2123" s="105" t="e">
        <f>+VLOOKUP(G2123,'Código Licitaciones'!$L$7:$L$50,1,0)</f>
        <v>#N/A</v>
      </c>
      <c r="AF2123" s="100" t="e">
        <f t="shared" si="268"/>
        <v>#DIV/0!</v>
      </c>
      <c r="AG2123" s="105" t="e">
        <f>+VLOOKUP(I2123,'Código Licitaciones'!$M$7:$M$50,1,0)</f>
        <v>#N/A</v>
      </c>
      <c r="AH2123" s="105" t="e">
        <f>+VLOOKUP(J2123,'Código Licitaciones'!$N$7:$N$50,1,0)</f>
        <v>#N/A</v>
      </c>
      <c r="AI2123" s="105">
        <f t="shared" si="263"/>
        <v>0</v>
      </c>
      <c r="AJ2123" s="105">
        <f t="shared" si="263"/>
        <v>0</v>
      </c>
      <c r="AK2123" s="106" t="e">
        <f>+VLOOKUP(M2123,'Código Barras'!$C$3:$C$1694,1,0)</f>
        <v>#N/A</v>
      </c>
      <c r="AL2123" s="100">
        <f t="shared" si="262"/>
        <v>0</v>
      </c>
      <c r="AM2123" s="100">
        <f t="shared" si="262"/>
        <v>0</v>
      </c>
      <c r="AN2123" s="100">
        <f t="shared" si="262"/>
        <v>0</v>
      </c>
      <c r="AO2123" s="100">
        <f t="shared" si="261"/>
        <v>0</v>
      </c>
      <c r="AP2123" s="100">
        <f t="shared" si="261"/>
        <v>0</v>
      </c>
      <c r="AQ2123" s="100">
        <f t="shared" si="261"/>
        <v>0</v>
      </c>
      <c r="AR2123" s="100" t="e">
        <f>VLOOKUP(C2123&amp;E2123&amp;G2123&amp;I2123&amp;J2123,'Código Licitaciones'!$I$8:$I$6500,1,0)</f>
        <v>#N/A</v>
      </c>
    </row>
    <row r="2124" spans="24:44" ht="18" x14ac:dyDescent="0.35">
      <c r="X2124" s="92">
        <f t="shared" si="264"/>
        <v>9</v>
      </c>
      <c r="Z2124" s="100" t="e">
        <f t="shared" si="265"/>
        <v>#DIV/0!</v>
      </c>
      <c r="AA2124" s="105" t="e">
        <f>+VLOOKUP(C2124,'Código Licitaciones'!$J$7:$J$31,1,0)</f>
        <v>#N/A</v>
      </c>
      <c r="AB2124" s="105">
        <f t="shared" si="266"/>
        <v>0</v>
      </c>
      <c r="AC2124" s="105" t="e">
        <f>+VLOOKUP(E2124,'Código Licitaciones'!$K$7:$K$50,1,0)</f>
        <v>#N/A</v>
      </c>
      <c r="AD2124" s="105">
        <f t="shared" si="267"/>
        <v>0</v>
      </c>
      <c r="AE2124" s="105" t="e">
        <f>+VLOOKUP(G2124,'Código Licitaciones'!$L$7:$L$50,1,0)</f>
        <v>#N/A</v>
      </c>
      <c r="AF2124" s="100" t="e">
        <f t="shared" si="268"/>
        <v>#DIV/0!</v>
      </c>
      <c r="AG2124" s="105" t="e">
        <f>+VLOOKUP(I2124,'Código Licitaciones'!$M$7:$M$50,1,0)</f>
        <v>#N/A</v>
      </c>
      <c r="AH2124" s="105" t="e">
        <f>+VLOOKUP(J2124,'Código Licitaciones'!$N$7:$N$50,1,0)</f>
        <v>#N/A</v>
      </c>
      <c r="AI2124" s="105">
        <f t="shared" si="263"/>
        <v>0</v>
      </c>
      <c r="AJ2124" s="105">
        <f t="shared" si="263"/>
        <v>0</v>
      </c>
      <c r="AK2124" s="106" t="e">
        <f>+VLOOKUP(M2124,'Código Barras'!$C$3:$C$1694,1,0)</f>
        <v>#N/A</v>
      </c>
      <c r="AL2124" s="100">
        <f t="shared" si="262"/>
        <v>0</v>
      </c>
      <c r="AM2124" s="100">
        <f t="shared" si="262"/>
        <v>0</v>
      </c>
      <c r="AN2124" s="100">
        <f t="shared" si="262"/>
        <v>0</v>
      </c>
      <c r="AO2124" s="100">
        <f t="shared" si="261"/>
        <v>0</v>
      </c>
      <c r="AP2124" s="100">
        <f t="shared" si="261"/>
        <v>0</v>
      </c>
      <c r="AQ2124" s="100">
        <f t="shared" si="261"/>
        <v>0</v>
      </c>
      <c r="AR2124" s="100" t="e">
        <f>VLOOKUP(C2124&amp;E2124&amp;G2124&amp;I2124&amp;J2124,'Código Licitaciones'!$I$8:$I$6500,1,0)</f>
        <v>#N/A</v>
      </c>
    </row>
    <row r="2125" spans="24:44" ht="18" x14ac:dyDescent="0.35">
      <c r="X2125" s="92">
        <f t="shared" si="264"/>
        <v>9</v>
      </c>
      <c r="Z2125" s="100" t="e">
        <f t="shared" si="265"/>
        <v>#DIV/0!</v>
      </c>
      <c r="AA2125" s="105" t="e">
        <f>+VLOOKUP(C2125,'Código Licitaciones'!$J$7:$J$31,1,0)</f>
        <v>#N/A</v>
      </c>
      <c r="AB2125" s="105">
        <f t="shared" si="266"/>
        <v>0</v>
      </c>
      <c r="AC2125" s="105" t="e">
        <f>+VLOOKUP(E2125,'Código Licitaciones'!$K$7:$K$50,1,0)</f>
        <v>#N/A</v>
      </c>
      <c r="AD2125" s="105">
        <f t="shared" si="267"/>
        <v>0</v>
      </c>
      <c r="AE2125" s="105" t="e">
        <f>+VLOOKUP(G2125,'Código Licitaciones'!$L$7:$L$50,1,0)</f>
        <v>#N/A</v>
      </c>
      <c r="AF2125" s="100" t="e">
        <f t="shared" si="268"/>
        <v>#DIV/0!</v>
      </c>
      <c r="AG2125" s="105" t="e">
        <f>+VLOOKUP(I2125,'Código Licitaciones'!$M$7:$M$50,1,0)</f>
        <v>#N/A</v>
      </c>
      <c r="AH2125" s="105" t="e">
        <f>+VLOOKUP(J2125,'Código Licitaciones'!$N$7:$N$50,1,0)</f>
        <v>#N/A</v>
      </c>
      <c r="AI2125" s="105">
        <f t="shared" si="263"/>
        <v>0</v>
      </c>
      <c r="AJ2125" s="105">
        <f t="shared" si="263"/>
        <v>0</v>
      </c>
      <c r="AK2125" s="106" t="e">
        <f>+VLOOKUP(M2125,'Código Barras'!$C$3:$C$1694,1,0)</f>
        <v>#N/A</v>
      </c>
      <c r="AL2125" s="100">
        <f t="shared" si="262"/>
        <v>0</v>
      </c>
      <c r="AM2125" s="100">
        <f t="shared" si="262"/>
        <v>0</v>
      </c>
      <c r="AN2125" s="100">
        <f t="shared" si="262"/>
        <v>0</v>
      </c>
      <c r="AO2125" s="100">
        <f t="shared" si="261"/>
        <v>0</v>
      </c>
      <c r="AP2125" s="100">
        <f t="shared" si="261"/>
        <v>0</v>
      </c>
      <c r="AQ2125" s="100">
        <f t="shared" si="261"/>
        <v>0</v>
      </c>
      <c r="AR2125" s="100" t="e">
        <f>VLOOKUP(C2125&amp;E2125&amp;G2125&amp;I2125&amp;J2125,'Código Licitaciones'!$I$8:$I$6500,1,0)</f>
        <v>#N/A</v>
      </c>
    </row>
    <row r="2126" spans="24:44" ht="18" x14ac:dyDescent="0.35">
      <c r="X2126" s="92">
        <f t="shared" si="264"/>
        <v>9</v>
      </c>
      <c r="Z2126" s="100" t="e">
        <f t="shared" si="265"/>
        <v>#DIV/0!</v>
      </c>
      <c r="AA2126" s="105" t="e">
        <f>+VLOOKUP(C2126,'Código Licitaciones'!$J$7:$J$31,1,0)</f>
        <v>#N/A</v>
      </c>
      <c r="AB2126" s="105">
        <f t="shared" si="266"/>
        <v>0</v>
      </c>
      <c r="AC2126" s="105" t="e">
        <f>+VLOOKUP(E2126,'Código Licitaciones'!$K$7:$K$50,1,0)</f>
        <v>#N/A</v>
      </c>
      <c r="AD2126" s="105">
        <f t="shared" si="267"/>
        <v>0</v>
      </c>
      <c r="AE2126" s="105" t="e">
        <f>+VLOOKUP(G2126,'Código Licitaciones'!$L$7:$L$50,1,0)</f>
        <v>#N/A</v>
      </c>
      <c r="AF2126" s="100" t="e">
        <f t="shared" si="268"/>
        <v>#DIV/0!</v>
      </c>
      <c r="AG2126" s="105" t="e">
        <f>+VLOOKUP(I2126,'Código Licitaciones'!$M$7:$M$50,1,0)</f>
        <v>#N/A</v>
      </c>
      <c r="AH2126" s="105" t="e">
        <f>+VLOOKUP(J2126,'Código Licitaciones'!$N$7:$N$50,1,0)</f>
        <v>#N/A</v>
      </c>
      <c r="AI2126" s="105">
        <f t="shared" si="263"/>
        <v>0</v>
      </c>
      <c r="AJ2126" s="105">
        <f t="shared" si="263"/>
        <v>0</v>
      </c>
      <c r="AK2126" s="106" t="e">
        <f>+VLOOKUP(M2126,'Código Barras'!$C$3:$C$1694,1,0)</f>
        <v>#N/A</v>
      </c>
      <c r="AL2126" s="100">
        <f t="shared" si="262"/>
        <v>0</v>
      </c>
      <c r="AM2126" s="100">
        <f t="shared" si="262"/>
        <v>0</v>
      </c>
      <c r="AN2126" s="100">
        <f t="shared" si="262"/>
        <v>0</v>
      </c>
      <c r="AO2126" s="100">
        <f t="shared" si="261"/>
        <v>0</v>
      </c>
      <c r="AP2126" s="100">
        <f t="shared" si="261"/>
        <v>0</v>
      </c>
      <c r="AQ2126" s="100">
        <f t="shared" si="261"/>
        <v>0</v>
      </c>
      <c r="AR2126" s="100" t="e">
        <f>VLOOKUP(C2126&amp;E2126&amp;G2126&amp;I2126&amp;J2126,'Código Licitaciones'!$I$8:$I$6500,1,0)</f>
        <v>#N/A</v>
      </c>
    </row>
    <row r="2127" spans="24:44" ht="18" x14ac:dyDescent="0.35">
      <c r="X2127" s="92">
        <f t="shared" si="264"/>
        <v>9</v>
      </c>
      <c r="Z2127" s="100" t="e">
        <f t="shared" si="265"/>
        <v>#DIV/0!</v>
      </c>
      <c r="AA2127" s="105" t="e">
        <f>+VLOOKUP(C2127,'Código Licitaciones'!$J$7:$J$31,1,0)</f>
        <v>#N/A</v>
      </c>
      <c r="AB2127" s="105">
        <f t="shared" si="266"/>
        <v>0</v>
      </c>
      <c r="AC2127" s="105" t="e">
        <f>+VLOOKUP(E2127,'Código Licitaciones'!$K$7:$K$50,1,0)</f>
        <v>#N/A</v>
      </c>
      <c r="AD2127" s="105">
        <f t="shared" si="267"/>
        <v>0</v>
      </c>
      <c r="AE2127" s="105" t="e">
        <f>+VLOOKUP(G2127,'Código Licitaciones'!$L$7:$L$50,1,0)</f>
        <v>#N/A</v>
      </c>
      <c r="AF2127" s="100" t="e">
        <f t="shared" si="268"/>
        <v>#DIV/0!</v>
      </c>
      <c r="AG2127" s="105" t="e">
        <f>+VLOOKUP(I2127,'Código Licitaciones'!$M$7:$M$50,1,0)</f>
        <v>#N/A</v>
      </c>
      <c r="AH2127" s="105" t="e">
        <f>+VLOOKUP(J2127,'Código Licitaciones'!$N$7:$N$50,1,0)</f>
        <v>#N/A</v>
      </c>
      <c r="AI2127" s="105">
        <f t="shared" si="263"/>
        <v>0</v>
      </c>
      <c r="AJ2127" s="105">
        <f t="shared" si="263"/>
        <v>0</v>
      </c>
      <c r="AK2127" s="106" t="e">
        <f>+VLOOKUP(M2127,'Código Barras'!$C$3:$C$1694,1,0)</f>
        <v>#N/A</v>
      </c>
      <c r="AL2127" s="100">
        <f t="shared" si="262"/>
        <v>0</v>
      </c>
      <c r="AM2127" s="100">
        <f t="shared" si="262"/>
        <v>0</v>
      </c>
      <c r="AN2127" s="100">
        <f t="shared" si="262"/>
        <v>0</v>
      </c>
      <c r="AO2127" s="100">
        <f t="shared" si="261"/>
        <v>0</v>
      </c>
      <c r="AP2127" s="100">
        <f t="shared" si="261"/>
        <v>0</v>
      </c>
      <c r="AQ2127" s="100">
        <f t="shared" si="261"/>
        <v>0</v>
      </c>
      <c r="AR2127" s="100" t="e">
        <f>VLOOKUP(C2127&amp;E2127&amp;G2127&amp;I2127&amp;J2127,'Código Licitaciones'!$I$8:$I$6500,1,0)</f>
        <v>#N/A</v>
      </c>
    </row>
    <row r="2128" spans="24:44" ht="18" x14ac:dyDescent="0.35">
      <c r="X2128" s="92">
        <f t="shared" si="264"/>
        <v>9</v>
      </c>
      <c r="Z2128" s="100" t="e">
        <f t="shared" si="265"/>
        <v>#DIV/0!</v>
      </c>
      <c r="AA2128" s="105" t="e">
        <f>+VLOOKUP(C2128,'Código Licitaciones'!$J$7:$J$31,1,0)</f>
        <v>#N/A</v>
      </c>
      <c r="AB2128" s="105">
        <f t="shared" si="266"/>
        <v>0</v>
      </c>
      <c r="AC2128" s="105" t="e">
        <f>+VLOOKUP(E2128,'Código Licitaciones'!$K$7:$K$50,1,0)</f>
        <v>#N/A</v>
      </c>
      <c r="AD2128" s="105">
        <f t="shared" si="267"/>
        <v>0</v>
      </c>
      <c r="AE2128" s="105" t="e">
        <f>+VLOOKUP(G2128,'Código Licitaciones'!$L$7:$L$50,1,0)</f>
        <v>#N/A</v>
      </c>
      <c r="AF2128" s="100" t="e">
        <f t="shared" si="268"/>
        <v>#DIV/0!</v>
      </c>
      <c r="AG2128" s="105" t="e">
        <f>+VLOOKUP(I2128,'Código Licitaciones'!$M$7:$M$50,1,0)</f>
        <v>#N/A</v>
      </c>
      <c r="AH2128" s="105" t="e">
        <f>+VLOOKUP(J2128,'Código Licitaciones'!$N$7:$N$50,1,0)</f>
        <v>#N/A</v>
      </c>
      <c r="AI2128" s="105">
        <f t="shared" si="263"/>
        <v>0</v>
      </c>
      <c r="AJ2128" s="105">
        <f t="shared" si="263"/>
        <v>0</v>
      </c>
      <c r="AK2128" s="106" t="e">
        <f>+VLOOKUP(M2128,'Código Barras'!$C$3:$C$1694,1,0)</f>
        <v>#N/A</v>
      </c>
      <c r="AL2128" s="100">
        <f t="shared" si="262"/>
        <v>0</v>
      </c>
      <c r="AM2128" s="100">
        <f t="shared" si="262"/>
        <v>0</v>
      </c>
      <c r="AN2128" s="100">
        <f t="shared" si="262"/>
        <v>0</v>
      </c>
      <c r="AO2128" s="100">
        <f t="shared" si="261"/>
        <v>0</v>
      </c>
      <c r="AP2128" s="100">
        <f t="shared" si="261"/>
        <v>0</v>
      </c>
      <c r="AQ2128" s="100">
        <f t="shared" si="261"/>
        <v>0</v>
      </c>
      <c r="AR2128" s="100" t="e">
        <f>VLOOKUP(C2128&amp;E2128&amp;G2128&amp;I2128&amp;J2128,'Código Licitaciones'!$I$8:$I$6500,1,0)</f>
        <v>#N/A</v>
      </c>
    </row>
    <row r="2129" spans="24:44" ht="18" x14ac:dyDescent="0.35">
      <c r="X2129" s="92">
        <f t="shared" si="264"/>
        <v>9</v>
      </c>
      <c r="Z2129" s="100" t="e">
        <f t="shared" si="265"/>
        <v>#DIV/0!</v>
      </c>
      <c r="AA2129" s="105" t="e">
        <f>+VLOOKUP(C2129,'Código Licitaciones'!$J$7:$J$31,1,0)</f>
        <v>#N/A</v>
      </c>
      <c r="AB2129" s="105">
        <f t="shared" si="266"/>
        <v>0</v>
      </c>
      <c r="AC2129" s="105" t="e">
        <f>+VLOOKUP(E2129,'Código Licitaciones'!$K$7:$K$50,1,0)</f>
        <v>#N/A</v>
      </c>
      <c r="AD2129" s="105">
        <f t="shared" si="267"/>
        <v>0</v>
      </c>
      <c r="AE2129" s="105" t="e">
        <f>+VLOOKUP(G2129,'Código Licitaciones'!$L$7:$L$50,1,0)</f>
        <v>#N/A</v>
      </c>
      <c r="AF2129" s="100" t="e">
        <f t="shared" si="268"/>
        <v>#DIV/0!</v>
      </c>
      <c r="AG2129" s="105" t="e">
        <f>+VLOOKUP(I2129,'Código Licitaciones'!$M$7:$M$50,1,0)</f>
        <v>#N/A</v>
      </c>
      <c r="AH2129" s="105" t="e">
        <f>+VLOOKUP(J2129,'Código Licitaciones'!$N$7:$N$50,1,0)</f>
        <v>#N/A</v>
      </c>
      <c r="AI2129" s="105">
        <f t="shared" si="263"/>
        <v>0</v>
      </c>
      <c r="AJ2129" s="105">
        <f t="shared" si="263"/>
        <v>0</v>
      </c>
      <c r="AK2129" s="106" t="e">
        <f>+VLOOKUP(M2129,'Código Barras'!$C$3:$C$1694,1,0)</f>
        <v>#N/A</v>
      </c>
      <c r="AL2129" s="100">
        <f t="shared" si="262"/>
        <v>0</v>
      </c>
      <c r="AM2129" s="100">
        <f t="shared" si="262"/>
        <v>0</v>
      </c>
      <c r="AN2129" s="100">
        <f t="shared" si="262"/>
        <v>0</v>
      </c>
      <c r="AO2129" s="100">
        <f t="shared" si="261"/>
        <v>0</v>
      </c>
      <c r="AP2129" s="100">
        <f t="shared" si="261"/>
        <v>0</v>
      </c>
      <c r="AQ2129" s="100">
        <f t="shared" si="261"/>
        <v>0</v>
      </c>
      <c r="AR2129" s="100" t="e">
        <f>VLOOKUP(C2129&amp;E2129&amp;G2129&amp;I2129&amp;J2129,'Código Licitaciones'!$I$8:$I$6500,1,0)</f>
        <v>#N/A</v>
      </c>
    </row>
    <row r="2130" spans="24:44" ht="18" x14ac:dyDescent="0.35">
      <c r="X2130" s="92">
        <f t="shared" si="264"/>
        <v>9</v>
      </c>
      <c r="Z2130" s="100" t="e">
        <f t="shared" si="265"/>
        <v>#DIV/0!</v>
      </c>
      <c r="AA2130" s="105" t="e">
        <f>+VLOOKUP(C2130,'Código Licitaciones'!$J$7:$J$31,1,0)</f>
        <v>#N/A</v>
      </c>
      <c r="AB2130" s="105">
        <f t="shared" si="266"/>
        <v>0</v>
      </c>
      <c r="AC2130" s="105" t="e">
        <f>+VLOOKUP(E2130,'Código Licitaciones'!$K$7:$K$50,1,0)</f>
        <v>#N/A</v>
      </c>
      <c r="AD2130" s="105">
        <f t="shared" si="267"/>
        <v>0</v>
      </c>
      <c r="AE2130" s="105" t="e">
        <f>+VLOOKUP(G2130,'Código Licitaciones'!$L$7:$L$50,1,0)</f>
        <v>#N/A</v>
      </c>
      <c r="AF2130" s="100" t="e">
        <f t="shared" si="268"/>
        <v>#DIV/0!</v>
      </c>
      <c r="AG2130" s="105" t="e">
        <f>+VLOOKUP(I2130,'Código Licitaciones'!$M$7:$M$50,1,0)</f>
        <v>#N/A</v>
      </c>
      <c r="AH2130" s="105" t="e">
        <f>+VLOOKUP(J2130,'Código Licitaciones'!$N$7:$N$50,1,0)</f>
        <v>#N/A</v>
      </c>
      <c r="AI2130" s="105">
        <f t="shared" si="263"/>
        <v>0</v>
      </c>
      <c r="AJ2130" s="105">
        <f t="shared" si="263"/>
        <v>0</v>
      </c>
      <c r="AK2130" s="106" t="e">
        <f>+VLOOKUP(M2130,'Código Barras'!$C$3:$C$1694,1,0)</f>
        <v>#N/A</v>
      </c>
      <c r="AL2130" s="100">
        <f t="shared" si="262"/>
        <v>0</v>
      </c>
      <c r="AM2130" s="100">
        <f t="shared" si="262"/>
        <v>0</v>
      </c>
      <c r="AN2130" s="100">
        <f t="shared" si="262"/>
        <v>0</v>
      </c>
      <c r="AO2130" s="100">
        <f t="shared" si="261"/>
        <v>0</v>
      </c>
      <c r="AP2130" s="100">
        <f t="shared" si="261"/>
        <v>0</v>
      </c>
      <c r="AQ2130" s="100">
        <f t="shared" si="261"/>
        <v>0</v>
      </c>
      <c r="AR2130" s="100" t="e">
        <f>VLOOKUP(C2130&amp;E2130&amp;G2130&amp;I2130&amp;J2130,'Código Licitaciones'!$I$8:$I$6500,1,0)</f>
        <v>#N/A</v>
      </c>
    </row>
    <row r="2131" spans="24:44" ht="18" x14ac:dyDescent="0.35">
      <c r="X2131" s="92">
        <f t="shared" si="264"/>
        <v>9</v>
      </c>
      <c r="Z2131" s="100" t="e">
        <f t="shared" si="265"/>
        <v>#DIV/0!</v>
      </c>
      <c r="AA2131" s="105" t="e">
        <f>+VLOOKUP(C2131,'Código Licitaciones'!$J$7:$J$31,1,0)</f>
        <v>#N/A</v>
      </c>
      <c r="AB2131" s="105">
        <f t="shared" si="266"/>
        <v>0</v>
      </c>
      <c r="AC2131" s="105" t="e">
        <f>+VLOOKUP(E2131,'Código Licitaciones'!$K$7:$K$50,1,0)</f>
        <v>#N/A</v>
      </c>
      <c r="AD2131" s="105">
        <f t="shared" si="267"/>
        <v>0</v>
      </c>
      <c r="AE2131" s="105" t="e">
        <f>+VLOOKUP(G2131,'Código Licitaciones'!$L$7:$L$50,1,0)</f>
        <v>#N/A</v>
      </c>
      <c r="AF2131" s="100" t="e">
        <f t="shared" si="268"/>
        <v>#DIV/0!</v>
      </c>
      <c r="AG2131" s="105" t="e">
        <f>+VLOOKUP(I2131,'Código Licitaciones'!$M$7:$M$50,1,0)</f>
        <v>#N/A</v>
      </c>
      <c r="AH2131" s="105" t="e">
        <f>+VLOOKUP(J2131,'Código Licitaciones'!$N$7:$N$50,1,0)</f>
        <v>#N/A</v>
      </c>
      <c r="AI2131" s="105">
        <f t="shared" si="263"/>
        <v>0</v>
      </c>
      <c r="AJ2131" s="105">
        <f t="shared" si="263"/>
        <v>0</v>
      </c>
      <c r="AK2131" s="106" t="e">
        <f>+VLOOKUP(M2131,'Código Barras'!$C$3:$C$1694,1,0)</f>
        <v>#N/A</v>
      </c>
      <c r="AL2131" s="100">
        <f t="shared" si="262"/>
        <v>0</v>
      </c>
      <c r="AM2131" s="100">
        <f t="shared" si="262"/>
        <v>0</v>
      </c>
      <c r="AN2131" s="100">
        <f t="shared" si="262"/>
        <v>0</v>
      </c>
      <c r="AO2131" s="100">
        <f t="shared" si="261"/>
        <v>0</v>
      </c>
      <c r="AP2131" s="100">
        <f t="shared" si="261"/>
        <v>0</v>
      </c>
      <c r="AQ2131" s="100">
        <f t="shared" si="261"/>
        <v>0</v>
      </c>
      <c r="AR2131" s="100" t="e">
        <f>VLOOKUP(C2131&amp;E2131&amp;G2131&amp;I2131&amp;J2131,'Código Licitaciones'!$I$8:$I$6500,1,0)</f>
        <v>#N/A</v>
      </c>
    </row>
    <row r="2132" spans="24:44" ht="18" x14ac:dyDescent="0.35">
      <c r="X2132" s="92">
        <f t="shared" si="264"/>
        <v>9</v>
      </c>
      <c r="Z2132" s="100" t="e">
        <f t="shared" si="265"/>
        <v>#DIV/0!</v>
      </c>
      <c r="AA2132" s="105" t="e">
        <f>+VLOOKUP(C2132,'Código Licitaciones'!$J$7:$J$31,1,0)</f>
        <v>#N/A</v>
      </c>
      <c r="AB2132" s="105">
        <f t="shared" si="266"/>
        <v>0</v>
      </c>
      <c r="AC2132" s="105" t="e">
        <f>+VLOOKUP(E2132,'Código Licitaciones'!$K$7:$K$50,1,0)</f>
        <v>#N/A</v>
      </c>
      <c r="AD2132" s="105">
        <f t="shared" si="267"/>
        <v>0</v>
      </c>
      <c r="AE2132" s="105" t="e">
        <f>+VLOOKUP(G2132,'Código Licitaciones'!$L$7:$L$50,1,0)</f>
        <v>#N/A</v>
      </c>
      <c r="AF2132" s="100" t="e">
        <f t="shared" si="268"/>
        <v>#DIV/0!</v>
      </c>
      <c r="AG2132" s="105" t="e">
        <f>+VLOOKUP(I2132,'Código Licitaciones'!$M$7:$M$50,1,0)</f>
        <v>#N/A</v>
      </c>
      <c r="AH2132" s="105" t="e">
        <f>+VLOOKUP(J2132,'Código Licitaciones'!$N$7:$N$50,1,0)</f>
        <v>#N/A</v>
      </c>
      <c r="AI2132" s="105">
        <f t="shared" si="263"/>
        <v>0</v>
      </c>
      <c r="AJ2132" s="105">
        <f t="shared" si="263"/>
        <v>0</v>
      </c>
      <c r="AK2132" s="106" t="e">
        <f>+VLOOKUP(M2132,'Código Barras'!$C$3:$C$1694,1,0)</f>
        <v>#N/A</v>
      </c>
      <c r="AL2132" s="100">
        <f t="shared" si="262"/>
        <v>0</v>
      </c>
      <c r="AM2132" s="100">
        <f t="shared" si="262"/>
        <v>0</v>
      </c>
      <c r="AN2132" s="100">
        <f t="shared" si="262"/>
        <v>0</v>
      </c>
      <c r="AO2132" s="100">
        <f t="shared" si="261"/>
        <v>0</v>
      </c>
      <c r="AP2132" s="100">
        <f t="shared" si="261"/>
        <v>0</v>
      </c>
      <c r="AQ2132" s="100">
        <f t="shared" si="261"/>
        <v>0</v>
      </c>
      <c r="AR2132" s="100" t="e">
        <f>VLOOKUP(C2132&amp;E2132&amp;G2132&amp;I2132&amp;J2132,'Código Licitaciones'!$I$8:$I$6500,1,0)</f>
        <v>#N/A</v>
      </c>
    </row>
    <row r="2133" spans="24:44" ht="18" x14ac:dyDescent="0.35">
      <c r="X2133" s="92">
        <f t="shared" si="264"/>
        <v>9</v>
      </c>
      <c r="Z2133" s="100" t="e">
        <f t="shared" si="265"/>
        <v>#DIV/0!</v>
      </c>
      <c r="AA2133" s="105" t="e">
        <f>+VLOOKUP(C2133,'Código Licitaciones'!$J$7:$J$31,1,0)</f>
        <v>#N/A</v>
      </c>
      <c r="AB2133" s="105">
        <f t="shared" si="266"/>
        <v>0</v>
      </c>
      <c r="AC2133" s="105" t="e">
        <f>+VLOOKUP(E2133,'Código Licitaciones'!$K$7:$K$50,1,0)</f>
        <v>#N/A</v>
      </c>
      <c r="AD2133" s="105">
        <f t="shared" si="267"/>
        <v>0</v>
      </c>
      <c r="AE2133" s="105" t="e">
        <f>+VLOOKUP(G2133,'Código Licitaciones'!$L$7:$L$50,1,0)</f>
        <v>#N/A</v>
      </c>
      <c r="AF2133" s="100" t="e">
        <f t="shared" si="268"/>
        <v>#DIV/0!</v>
      </c>
      <c r="AG2133" s="105" t="e">
        <f>+VLOOKUP(I2133,'Código Licitaciones'!$M$7:$M$50,1,0)</f>
        <v>#N/A</v>
      </c>
      <c r="AH2133" s="105" t="e">
        <f>+VLOOKUP(J2133,'Código Licitaciones'!$N$7:$N$50,1,0)</f>
        <v>#N/A</v>
      </c>
      <c r="AI2133" s="105">
        <f t="shared" si="263"/>
        <v>0</v>
      </c>
      <c r="AJ2133" s="105">
        <f t="shared" si="263"/>
        <v>0</v>
      </c>
      <c r="AK2133" s="106" t="e">
        <f>+VLOOKUP(M2133,'Código Barras'!$C$3:$C$1694,1,0)</f>
        <v>#N/A</v>
      </c>
      <c r="AL2133" s="100">
        <f t="shared" si="262"/>
        <v>0</v>
      </c>
      <c r="AM2133" s="100">
        <f t="shared" si="262"/>
        <v>0</v>
      </c>
      <c r="AN2133" s="100">
        <f t="shared" si="262"/>
        <v>0</v>
      </c>
      <c r="AO2133" s="100">
        <f t="shared" si="261"/>
        <v>0</v>
      </c>
      <c r="AP2133" s="100">
        <f t="shared" si="261"/>
        <v>0</v>
      </c>
      <c r="AQ2133" s="100">
        <f t="shared" si="261"/>
        <v>0</v>
      </c>
      <c r="AR2133" s="100" t="e">
        <f>VLOOKUP(C2133&amp;E2133&amp;G2133&amp;I2133&amp;J2133,'Código Licitaciones'!$I$8:$I$6500,1,0)</f>
        <v>#N/A</v>
      </c>
    </row>
    <row r="2134" spans="24:44" ht="18" x14ac:dyDescent="0.35">
      <c r="X2134" s="92">
        <f t="shared" si="264"/>
        <v>9</v>
      </c>
      <c r="Z2134" s="100" t="e">
        <f t="shared" si="265"/>
        <v>#DIV/0!</v>
      </c>
      <c r="AA2134" s="105" t="e">
        <f>+VLOOKUP(C2134,'Código Licitaciones'!$J$7:$J$31,1,0)</f>
        <v>#N/A</v>
      </c>
      <c r="AB2134" s="105">
        <f t="shared" si="266"/>
        <v>0</v>
      </c>
      <c r="AC2134" s="105" t="e">
        <f>+VLOOKUP(E2134,'Código Licitaciones'!$K$7:$K$50,1,0)</f>
        <v>#N/A</v>
      </c>
      <c r="AD2134" s="105">
        <f t="shared" si="267"/>
        <v>0</v>
      </c>
      <c r="AE2134" s="105" t="e">
        <f>+VLOOKUP(G2134,'Código Licitaciones'!$L$7:$L$50,1,0)</f>
        <v>#N/A</v>
      </c>
      <c r="AF2134" s="100" t="e">
        <f t="shared" si="268"/>
        <v>#DIV/0!</v>
      </c>
      <c r="AG2134" s="105" t="e">
        <f>+VLOOKUP(I2134,'Código Licitaciones'!$M$7:$M$50,1,0)</f>
        <v>#N/A</v>
      </c>
      <c r="AH2134" s="105" t="e">
        <f>+VLOOKUP(J2134,'Código Licitaciones'!$N$7:$N$50,1,0)</f>
        <v>#N/A</v>
      </c>
      <c r="AI2134" s="105">
        <f t="shared" si="263"/>
        <v>0</v>
      </c>
      <c r="AJ2134" s="105">
        <f t="shared" si="263"/>
        <v>0</v>
      </c>
      <c r="AK2134" s="106" t="e">
        <f>+VLOOKUP(M2134,'Código Barras'!$C$3:$C$1694,1,0)</f>
        <v>#N/A</v>
      </c>
      <c r="AL2134" s="100">
        <f t="shared" si="262"/>
        <v>0</v>
      </c>
      <c r="AM2134" s="100">
        <f t="shared" si="262"/>
        <v>0</v>
      </c>
      <c r="AN2134" s="100">
        <f t="shared" si="262"/>
        <v>0</v>
      </c>
      <c r="AO2134" s="100">
        <f t="shared" si="261"/>
        <v>0</v>
      </c>
      <c r="AP2134" s="100">
        <f t="shared" si="261"/>
        <v>0</v>
      </c>
      <c r="AQ2134" s="100">
        <f t="shared" si="261"/>
        <v>0</v>
      </c>
      <c r="AR2134" s="100" t="e">
        <f>VLOOKUP(C2134&amp;E2134&amp;G2134&amp;I2134&amp;J2134,'Código Licitaciones'!$I$8:$I$6500,1,0)</f>
        <v>#N/A</v>
      </c>
    </row>
    <row r="2135" spans="24:44" ht="18" x14ac:dyDescent="0.35">
      <c r="X2135" s="92">
        <f t="shared" si="264"/>
        <v>9</v>
      </c>
      <c r="Z2135" s="100" t="e">
        <f t="shared" si="265"/>
        <v>#DIV/0!</v>
      </c>
      <c r="AA2135" s="105" t="e">
        <f>+VLOOKUP(C2135,'Código Licitaciones'!$J$7:$J$31,1,0)</f>
        <v>#N/A</v>
      </c>
      <c r="AB2135" s="105">
        <f t="shared" si="266"/>
        <v>0</v>
      </c>
      <c r="AC2135" s="105" t="e">
        <f>+VLOOKUP(E2135,'Código Licitaciones'!$K$7:$K$50,1,0)</f>
        <v>#N/A</v>
      </c>
      <c r="AD2135" s="105">
        <f t="shared" si="267"/>
        <v>0</v>
      </c>
      <c r="AE2135" s="105" t="e">
        <f>+VLOOKUP(G2135,'Código Licitaciones'!$L$7:$L$50,1,0)</f>
        <v>#N/A</v>
      </c>
      <c r="AF2135" s="100" t="e">
        <f t="shared" si="268"/>
        <v>#DIV/0!</v>
      </c>
      <c r="AG2135" s="105" t="e">
        <f>+VLOOKUP(I2135,'Código Licitaciones'!$M$7:$M$50,1,0)</f>
        <v>#N/A</v>
      </c>
      <c r="AH2135" s="105" t="e">
        <f>+VLOOKUP(J2135,'Código Licitaciones'!$N$7:$N$50,1,0)</f>
        <v>#N/A</v>
      </c>
      <c r="AI2135" s="105">
        <f t="shared" si="263"/>
        <v>0</v>
      </c>
      <c r="AJ2135" s="105">
        <f t="shared" si="263"/>
        <v>0</v>
      </c>
      <c r="AK2135" s="106" t="e">
        <f>+VLOOKUP(M2135,'Código Barras'!$C$3:$C$1694,1,0)</f>
        <v>#N/A</v>
      </c>
      <c r="AL2135" s="100">
        <f t="shared" si="262"/>
        <v>0</v>
      </c>
      <c r="AM2135" s="100">
        <f t="shared" si="262"/>
        <v>0</v>
      </c>
      <c r="AN2135" s="100">
        <f t="shared" si="262"/>
        <v>0</v>
      </c>
      <c r="AO2135" s="100">
        <f t="shared" si="261"/>
        <v>0</v>
      </c>
      <c r="AP2135" s="100">
        <f t="shared" si="261"/>
        <v>0</v>
      </c>
      <c r="AQ2135" s="100">
        <f t="shared" si="261"/>
        <v>0</v>
      </c>
      <c r="AR2135" s="100" t="e">
        <f>VLOOKUP(C2135&amp;E2135&amp;G2135&amp;I2135&amp;J2135,'Código Licitaciones'!$I$8:$I$6500,1,0)</f>
        <v>#N/A</v>
      </c>
    </row>
    <row r="2136" spans="24:44" ht="18" x14ac:dyDescent="0.35">
      <c r="X2136" s="92">
        <f t="shared" si="264"/>
        <v>9</v>
      </c>
      <c r="Z2136" s="100" t="e">
        <f t="shared" si="265"/>
        <v>#DIV/0!</v>
      </c>
      <c r="AA2136" s="105" t="e">
        <f>+VLOOKUP(C2136,'Código Licitaciones'!$J$7:$J$31,1,0)</f>
        <v>#N/A</v>
      </c>
      <c r="AB2136" s="105">
        <f t="shared" si="266"/>
        <v>0</v>
      </c>
      <c r="AC2136" s="105" t="e">
        <f>+VLOOKUP(E2136,'Código Licitaciones'!$K$7:$K$50,1,0)</f>
        <v>#N/A</v>
      </c>
      <c r="AD2136" s="105">
        <f t="shared" si="267"/>
        <v>0</v>
      </c>
      <c r="AE2136" s="105" t="e">
        <f>+VLOOKUP(G2136,'Código Licitaciones'!$L$7:$L$50,1,0)</f>
        <v>#N/A</v>
      </c>
      <c r="AF2136" s="100" t="e">
        <f t="shared" si="268"/>
        <v>#DIV/0!</v>
      </c>
      <c r="AG2136" s="105" t="e">
        <f>+VLOOKUP(I2136,'Código Licitaciones'!$M$7:$M$50,1,0)</f>
        <v>#N/A</v>
      </c>
      <c r="AH2136" s="105" t="e">
        <f>+VLOOKUP(J2136,'Código Licitaciones'!$N$7:$N$50,1,0)</f>
        <v>#N/A</v>
      </c>
      <c r="AI2136" s="105">
        <f t="shared" si="263"/>
        <v>0</v>
      </c>
      <c r="AJ2136" s="105">
        <f t="shared" si="263"/>
        <v>0</v>
      </c>
      <c r="AK2136" s="106" t="e">
        <f>+VLOOKUP(M2136,'Código Barras'!$C$3:$C$1694,1,0)</f>
        <v>#N/A</v>
      </c>
      <c r="AL2136" s="100">
        <f t="shared" si="262"/>
        <v>0</v>
      </c>
      <c r="AM2136" s="100">
        <f t="shared" si="262"/>
        <v>0</v>
      </c>
      <c r="AN2136" s="100">
        <f t="shared" si="262"/>
        <v>0</v>
      </c>
      <c r="AO2136" s="100">
        <f t="shared" si="261"/>
        <v>0</v>
      </c>
      <c r="AP2136" s="100">
        <f t="shared" si="261"/>
        <v>0</v>
      </c>
      <c r="AQ2136" s="100">
        <f t="shared" si="261"/>
        <v>0</v>
      </c>
      <c r="AR2136" s="100" t="e">
        <f>VLOOKUP(C2136&amp;E2136&amp;G2136&amp;I2136&amp;J2136,'Código Licitaciones'!$I$8:$I$6500,1,0)</f>
        <v>#N/A</v>
      </c>
    </row>
    <row r="2137" spans="24:44" ht="18" x14ac:dyDescent="0.35">
      <c r="X2137" s="92">
        <f t="shared" si="264"/>
        <v>9</v>
      </c>
      <c r="Z2137" s="100" t="e">
        <f t="shared" si="265"/>
        <v>#DIV/0!</v>
      </c>
      <c r="AA2137" s="105" t="e">
        <f>+VLOOKUP(C2137,'Código Licitaciones'!$J$7:$J$31,1,0)</f>
        <v>#N/A</v>
      </c>
      <c r="AB2137" s="105">
        <f t="shared" si="266"/>
        <v>0</v>
      </c>
      <c r="AC2137" s="105" t="e">
        <f>+VLOOKUP(E2137,'Código Licitaciones'!$K$7:$K$50,1,0)</f>
        <v>#N/A</v>
      </c>
      <c r="AD2137" s="105">
        <f t="shared" si="267"/>
        <v>0</v>
      </c>
      <c r="AE2137" s="105" t="e">
        <f>+VLOOKUP(G2137,'Código Licitaciones'!$L$7:$L$50,1,0)</f>
        <v>#N/A</v>
      </c>
      <c r="AF2137" s="100" t="e">
        <f t="shared" si="268"/>
        <v>#DIV/0!</v>
      </c>
      <c r="AG2137" s="105" t="e">
        <f>+VLOOKUP(I2137,'Código Licitaciones'!$M$7:$M$50,1,0)</f>
        <v>#N/A</v>
      </c>
      <c r="AH2137" s="105" t="e">
        <f>+VLOOKUP(J2137,'Código Licitaciones'!$N$7:$N$50,1,0)</f>
        <v>#N/A</v>
      </c>
      <c r="AI2137" s="105">
        <f t="shared" si="263"/>
        <v>0</v>
      </c>
      <c r="AJ2137" s="105">
        <f t="shared" si="263"/>
        <v>0</v>
      </c>
      <c r="AK2137" s="106" t="e">
        <f>+VLOOKUP(M2137,'Código Barras'!$C$3:$C$1694,1,0)</f>
        <v>#N/A</v>
      </c>
      <c r="AL2137" s="100">
        <f t="shared" si="262"/>
        <v>0</v>
      </c>
      <c r="AM2137" s="100">
        <f t="shared" si="262"/>
        <v>0</v>
      </c>
      <c r="AN2137" s="100">
        <f t="shared" si="262"/>
        <v>0</v>
      </c>
      <c r="AO2137" s="100">
        <f t="shared" si="261"/>
        <v>0</v>
      </c>
      <c r="AP2137" s="100">
        <f t="shared" si="261"/>
        <v>0</v>
      </c>
      <c r="AQ2137" s="100">
        <f t="shared" si="261"/>
        <v>0</v>
      </c>
      <c r="AR2137" s="100" t="e">
        <f>VLOOKUP(C2137&amp;E2137&amp;G2137&amp;I2137&amp;J2137,'Código Licitaciones'!$I$8:$I$6500,1,0)</f>
        <v>#N/A</v>
      </c>
    </row>
    <row r="2138" spans="24:44" ht="18" x14ac:dyDescent="0.35">
      <c r="X2138" s="92">
        <f t="shared" si="264"/>
        <v>9</v>
      </c>
      <c r="Z2138" s="100" t="e">
        <f t="shared" si="265"/>
        <v>#DIV/0!</v>
      </c>
      <c r="AA2138" s="105" t="e">
        <f>+VLOOKUP(C2138,'Código Licitaciones'!$J$7:$J$31,1,0)</f>
        <v>#N/A</v>
      </c>
      <c r="AB2138" s="105">
        <f t="shared" si="266"/>
        <v>0</v>
      </c>
      <c r="AC2138" s="105" t="e">
        <f>+VLOOKUP(E2138,'Código Licitaciones'!$K$7:$K$50,1,0)</f>
        <v>#N/A</v>
      </c>
      <c r="AD2138" s="105">
        <f t="shared" si="267"/>
        <v>0</v>
      </c>
      <c r="AE2138" s="105" t="e">
        <f>+VLOOKUP(G2138,'Código Licitaciones'!$L$7:$L$50,1,0)</f>
        <v>#N/A</v>
      </c>
      <c r="AF2138" s="100" t="e">
        <f t="shared" si="268"/>
        <v>#DIV/0!</v>
      </c>
      <c r="AG2138" s="105" t="e">
        <f>+VLOOKUP(I2138,'Código Licitaciones'!$M$7:$M$50,1,0)</f>
        <v>#N/A</v>
      </c>
      <c r="AH2138" s="105" t="e">
        <f>+VLOOKUP(J2138,'Código Licitaciones'!$N$7:$N$50,1,0)</f>
        <v>#N/A</v>
      </c>
      <c r="AI2138" s="105">
        <f t="shared" si="263"/>
        <v>0</v>
      </c>
      <c r="AJ2138" s="105">
        <f t="shared" si="263"/>
        <v>0</v>
      </c>
      <c r="AK2138" s="106" t="e">
        <f>+VLOOKUP(M2138,'Código Barras'!$C$3:$C$1694,1,0)</f>
        <v>#N/A</v>
      </c>
      <c r="AL2138" s="100">
        <f t="shared" si="262"/>
        <v>0</v>
      </c>
      <c r="AM2138" s="100">
        <f t="shared" si="262"/>
        <v>0</v>
      </c>
      <c r="AN2138" s="100">
        <f t="shared" si="262"/>
        <v>0</v>
      </c>
      <c r="AO2138" s="100">
        <f t="shared" si="261"/>
        <v>0</v>
      </c>
      <c r="AP2138" s="100">
        <f t="shared" si="261"/>
        <v>0</v>
      </c>
      <c r="AQ2138" s="100">
        <f t="shared" si="261"/>
        <v>0</v>
      </c>
      <c r="AR2138" s="100" t="e">
        <f>VLOOKUP(C2138&amp;E2138&amp;G2138&amp;I2138&amp;J2138,'Código Licitaciones'!$I$8:$I$6500,1,0)</f>
        <v>#N/A</v>
      </c>
    </row>
    <row r="2139" spans="24:44" ht="18" x14ac:dyDescent="0.35">
      <c r="X2139" s="92">
        <f t="shared" si="264"/>
        <v>9</v>
      </c>
      <c r="Z2139" s="100" t="e">
        <f t="shared" si="265"/>
        <v>#DIV/0!</v>
      </c>
      <c r="AA2139" s="105" t="e">
        <f>+VLOOKUP(C2139,'Código Licitaciones'!$J$7:$J$31,1,0)</f>
        <v>#N/A</v>
      </c>
      <c r="AB2139" s="105">
        <f t="shared" si="266"/>
        <v>0</v>
      </c>
      <c r="AC2139" s="105" t="e">
        <f>+VLOOKUP(E2139,'Código Licitaciones'!$K$7:$K$50,1,0)</f>
        <v>#N/A</v>
      </c>
      <c r="AD2139" s="105">
        <f t="shared" si="267"/>
        <v>0</v>
      </c>
      <c r="AE2139" s="105" t="e">
        <f>+VLOOKUP(G2139,'Código Licitaciones'!$L$7:$L$50,1,0)</f>
        <v>#N/A</v>
      </c>
      <c r="AF2139" s="100" t="e">
        <f t="shared" si="268"/>
        <v>#DIV/0!</v>
      </c>
      <c r="AG2139" s="105" t="e">
        <f>+VLOOKUP(I2139,'Código Licitaciones'!$M$7:$M$50,1,0)</f>
        <v>#N/A</v>
      </c>
      <c r="AH2139" s="105" t="e">
        <f>+VLOOKUP(J2139,'Código Licitaciones'!$N$7:$N$50,1,0)</f>
        <v>#N/A</v>
      </c>
      <c r="AI2139" s="105">
        <f t="shared" si="263"/>
        <v>0</v>
      </c>
      <c r="AJ2139" s="105">
        <f t="shared" si="263"/>
        <v>0</v>
      </c>
      <c r="AK2139" s="106" t="e">
        <f>+VLOOKUP(M2139,'Código Barras'!$C$3:$C$1694,1,0)</f>
        <v>#N/A</v>
      </c>
      <c r="AL2139" s="100">
        <f t="shared" si="262"/>
        <v>0</v>
      </c>
      <c r="AM2139" s="100">
        <f t="shared" si="262"/>
        <v>0</v>
      </c>
      <c r="AN2139" s="100">
        <f t="shared" si="262"/>
        <v>0</v>
      </c>
      <c r="AO2139" s="100">
        <f t="shared" si="261"/>
        <v>0</v>
      </c>
      <c r="AP2139" s="100">
        <f t="shared" si="261"/>
        <v>0</v>
      </c>
      <c r="AQ2139" s="100">
        <f t="shared" si="261"/>
        <v>0</v>
      </c>
      <c r="AR2139" s="100" t="e">
        <f>VLOOKUP(C2139&amp;E2139&amp;G2139&amp;I2139&amp;J2139,'Código Licitaciones'!$I$8:$I$6500,1,0)</f>
        <v>#N/A</v>
      </c>
    </row>
    <row r="2140" spans="24:44" ht="18" x14ac:dyDescent="0.35">
      <c r="X2140" s="92">
        <f t="shared" si="264"/>
        <v>9</v>
      </c>
      <c r="Z2140" s="100" t="e">
        <f t="shared" si="265"/>
        <v>#DIV/0!</v>
      </c>
      <c r="AA2140" s="105" t="e">
        <f>+VLOOKUP(C2140,'Código Licitaciones'!$J$7:$J$31,1,0)</f>
        <v>#N/A</v>
      </c>
      <c r="AB2140" s="105">
        <f t="shared" si="266"/>
        <v>0</v>
      </c>
      <c r="AC2140" s="105" t="e">
        <f>+VLOOKUP(E2140,'Código Licitaciones'!$K$7:$K$50,1,0)</f>
        <v>#N/A</v>
      </c>
      <c r="AD2140" s="105">
        <f t="shared" si="267"/>
        <v>0</v>
      </c>
      <c r="AE2140" s="105" t="e">
        <f>+VLOOKUP(G2140,'Código Licitaciones'!$L$7:$L$50,1,0)</f>
        <v>#N/A</v>
      </c>
      <c r="AF2140" s="100" t="e">
        <f t="shared" si="268"/>
        <v>#DIV/0!</v>
      </c>
      <c r="AG2140" s="105" t="e">
        <f>+VLOOKUP(I2140,'Código Licitaciones'!$M$7:$M$50,1,0)</f>
        <v>#N/A</v>
      </c>
      <c r="AH2140" s="105" t="e">
        <f>+VLOOKUP(J2140,'Código Licitaciones'!$N$7:$N$50,1,0)</f>
        <v>#N/A</v>
      </c>
      <c r="AI2140" s="105">
        <f t="shared" si="263"/>
        <v>0</v>
      </c>
      <c r="AJ2140" s="105">
        <f t="shared" si="263"/>
        <v>0</v>
      </c>
      <c r="AK2140" s="106" t="e">
        <f>+VLOOKUP(M2140,'Código Barras'!$C$3:$C$1694,1,0)</f>
        <v>#N/A</v>
      </c>
      <c r="AL2140" s="100">
        <f t="shared" si="262"/>
        <v>0</v>
      </c>
      <c r="AM2140" s="100">
        <f t="shared" si="262"/>
        <v>0</v>
      </c>
      <c r="AN2140" s="100">
        <f t="shared" si="262"/>
        <v>0</v>
      </c>
      <c r="AO2140" s="100">
        <f t="shared" si="261"/>
        <v>0</v>
      </c>
      <c r="AP2140" s="100">
        <f t="shared" si="261"/>
        <v>0</v>
      </c>
      <c r="AQ2140" s="100">
        <f t="shared" si="261"/>
        <v>0</v>
      </c>
      <c r="AR2140" s="100" t="e">
        <f>VLOOKUP(C2140&amp;E2140&amp;G2140&amp;I2140&amp;J2140,'Código Licitaciones'!$I$8:$I$6500,1,0)</f>
        <v>#N/A</v>
      </c>
    </row>
    <row r="2141" spans="24:44" ht="18" x14ac:dyDescent="0.35">
      <c r="X2141" s="92">
        <f t="shared" si="264"/>
        <v>9</v>
      </c>
      <c r="Z2141" s="100" t="e">
        <f t="shared" si="265"/>
        <v>#DIV/0!</v>
      </c>
      <c r="AA2141" s="105" t="e">
        <f>+VLOOKUP(C2141,'Código Licitaciones'!$J$7:$J$31,1,0)</f>
        <v>#N/A</v>
      </c>
      <c r="AB2141" s="105">
        <f t="shared" si="266"/>
        <v>0</v>
      </c>
      <c r="AC2141" s="105" t="e">
        <f>+VLOOKUP(E2141,'Código Licitaciones'!$K$7:$K$50,1,0)</f>
        <v>#N/A</v>
      </c>
      <c r="AD2141" s="105">
        <f t="shared" si="267"/>
        <v>0</v>
      </c>
      <c r="AE2141" s="105" t="e">
        <f>+VLOOKUP(G2141,'Código Licitaciones'!$L$7:$L$50,1,0)</f>
        <v>#N/A</v>
      </c>
      <c r="AF2141" s="100" t="e">
        <f t="shared" si="268"/>
        <v>#DIV/0!</v>
      </c>
      <c r="AG2141" s="105" t="e">
        <f>+VLOOKUP(I2141,'Código Licitaciones'!$M$7:$M$50,1,0)</f>
        <v>#N/A</v>
      </c>
      <c r="AH2141" s="105" t="e">
        <f>+VLOOKUP(J2141,'Código Licitaciones'!$N$7:$N$50,1,0)</f>
        <v>#N/A</v>
      </c>
      <c r="AI2141" s="105">
        <f t="shared" si="263"/>
        <v>0</v>
      </c>
      <c r="AJ2141" s="105">
        <f t="shared" si="263"/>
        <v>0</v>
      </c>
      <c r="AK2141" s="106" t="e">
        <f>+VLOOKUP(M2141,'Código Barras'!$C$3:$C$1694,1,0)</f>
        <v>#N/A</v>
      </c>
      <c r="AL2141" s="100">
        <f t="shared" si="262"/>
        <v>0</v>
      </c>
      <c r="AM2141" s="100">
        <f t="shared" si="262"/>
        <v>0</v>
      </c>
      <c r="AN2141" s="100">
        <f t="shared" si="262"/>
        <v>0</v>
      </c>
      <c r="AO2141" s="100">
        <f t="shared" si="261"/>
        <v>0</v>
      </c>
      <c r="AP2141" s="100">
        <f t="shared" si="261"/>
        <v>0</v>
      </c>
      <c r="AQ2141" s="100">
        <f t="shared" si="261"/>
        <v>0</v>
      </c>
      <c r="AR2141" s="100" t="e">
        <f>VLOOKUP(C2141&amp;E2141&amp;G2141&amp;I2141&amp;J2141,'Código Licitaciones'!$I$8:$I$6500,1,0)</f>
        <v>#N/A</v>
      </c>
    </row>
    <row r="2142" spans="24:44" ht="18" x14ac:dyDescent="0.35">
      <c r="X2142" s="92">
        <f t="shared" si="264"/>
        <v>9</v>
      </c>
      <c r="Z2142" s="100" t="e">
        <f t="shared" si="265"/>
        <v>#DIV/0!</v>
      </c>
      <c r="AA2142" s="105" t="e">
        <f>+VLOOKUP(C2142,'Código Licitaciones'!$J$7:$J$31,1,0)</f>
        <v>#N/A</v>
      </c>
      <c r="AB2142" s="105">
        <f t="shared" si="266"/>
        <v>0</v>
      </c>
      <c r="AC2142" s="105" t="e">
        <f>+VLOOKUP(E2142,'Código Licitaciones'!$K$7:$K$50,1,0)</f>
        <v>#N/A</v>
      </c>
      <c r="AD2142" s="105">
        <f t="shared" si="267"/>
        <v>0</v>
      </c>
      <c r="AE2142" s="105" t="e">
        <f>+VLOOKUP(G2142,'Código Licitaciones'!$L$7:$L$50,1,0)</f>
        <v>#N/A</v>
      </c>
      <c r="AF2142" s="100" t="e">
        <f t="shared" si="268"/>
        <v>#DIV/0!</v>
      </c>
      <c r="AG2142" s="105" t="e">
        <f>+VLOOKUP(I2142,'Código Licitaciones'!$M$7:$M$50,1,0)</f>
        <v>#N/A</v>
      </c>
      <c r="AH2142" s="105" t="e">
        <f>+VLOOKUP(J2142,'Código Licitaciones'!$N$7:$N$50,1,0)</f>
        <v>#N/A</v>
      </c>
      <c r="AI2142" s="105">
        <f t="shared" si="263"/>
        <v>0</v>
      </c>
      <c r="AJ2142" s="105">
        <f t="shared" si="263"/>
        <v>0</v>
      </c>
      <c r="AK2142" s="106" t="e">
        <f>+VLOOKUP(M2142,'Código Barras'!$C$3:$C$1694,1,0)</f>
        <v>#N/A</v>
      </c>
      <c r="AL2142" s="100">
        <f t="shared" si="262"/>
        <v>0</v>
      </c>
      <c r="AM2142" s="100">
        <f t="shared" si="262"/>
        <v>0</v>
      </c>
      <c r="AN2142" s="100">
        <f t="shared" si="262"/>
        <v>0</v>
      </c>
      <c r="AO2142" s="100">
        <f t="shared" si="261"/>
        <v>0</v>
      </c>
      <c r="AP2142" s="100">
        <f t="shared" si="261"/>
        <v>0</v>
      </c>
      <c r="AQ2142" s="100">
        <f t="shared" si="261"/>
        <v>0</v>
      </c>
      <c r="AR2142" s="100" t="e">
        <f>VLOOKUP(C2142&amp;E2142&amp;G2142&amp;I2142&amp;J2142,'Código Licitaciones'!$I$8:$I$6500,1,0)</f>
        <v>#N/A</v>
      </c>
    </row>
    <row r="2143" spans="24:44" ht="18" x14ac:dyDescent="0.35">
      <c r="X2143" s="92">
        <f t="shared" si="264"/>
        <v>9</v>
      </c>
      <c r="Z2143" s="100" t="e">
        <f t="shared" si="265"/>
        <v>#DIV/0!</v>
      </c>
      <c r="AA2143" s="105" t="e">
        <f>+VLOOKUP(C2143,'Código Licitaciones'!$J$7:$J$31,1,0)</f>
        <v>#N/A</v>
      </c>
      <c r="AB2143" s="105">
        <f t="shared" si="266"/>
        <v>0</v>
      </c>
      <c r="AC2143" s="105" t="e">
        <f>+VLOOKUP(E2143,'Código Licitaciones'!$K$7:$K$50,1,0)</f>
        <v>#N/A</v>
      </c>
      <c r="AD2143" s="105">
        <f t="shared" si="267"/>
        <v>0</v>
      </c>
      <c r="AE2143" s="105" t="e">
        <f>+VLOOKUP(G2143,'Código Licitaciones'!$L$7:$L$50,1,0)</f>
        <v>#N/A</v>
      </c>
      <c r="AF2143" s="100" t="e">
        <f t="shared" si="268"/>
        <v>#DIV/0!</v>
      </c>
      <c r="AG2143" s="105" t="e">
        <f>+VLOOKUP(I2143,'Código Licitaciones'!$M$7:$M$50,1,0)</f>
        <v>#N/A</v>
      </c>
      <c r="AH2143" s="105" t="e">
        <f>+VLOOKUP(J2143,'Código Licitaciones'!$N$7:$N$50,1,0)</f>
        <v>#N/A</v>
      </c>
      <c r="AI2143" s="105">
        <f t="shared" si="263"/>
        <v>0</v>
      </c>
      <c r="AJ2143" s="105">
        <f t="shared" si="263"/>
        <v>0</v>
      </c>
      <c r="AK2143" s="106" t="e">
        <f>+VLOOKUP(M2143,'Código Barras'!$C$3:$C$1694,1,0)</f>
        <v>#N/A</v>
      </c>
      <c r="AL2143" s="100">
        <f t="shared" si="262"/>
        <v>0</v>
      </c>
      <c r="AM2143" s="100">
        <f t="shared" si="262"/>
        <v>0</v>
      </c>
      <c r="AN2143" s="100">
        <f t="shared" si="262"/>
        <v>0</v>
      </c>
      <c r="AO2143" s="100">
        <f t="shared" si="261"/>
        <v>0</v>
      </c>
      <c r="AP2143" s="100">
        <f t="shared" si="261"/>
        <v>0</v>
      </c>
      <c r="AQ2143" s="100">
        <f t="shared" si="261"/>
        <v>0</v>
      </c>
      <c r="AR2143" s="100" t="e">
        <f>VLOOKUP(C2143&amp;E2143&amp;G2143&amp;I2143&amp;J2143,'Código Licitaciones'!$I$8:$I$6500,1,0)</f>
        <v>#N/A</v>
      </c>
    </row>
    <row r="2144" spans="24:44" ht="18" x14ac:dyDescent="0.35">
      <c r="X2144" s="92">
        <f t="shared" si="264"/>
        <v>9</v>
      </c>
      <c r="Z2144" s="100" t="e">
        <f t="shared" si="265"/>
        <v>#DIV/0!</v>
      </c>
      <c r="AA2144" s="105" t="e">
        <f>+VLOOKUP(C2144,'Código Licitaciones'!$J$7:$J$31,1,0)</f>
        <v>#N/A</v>
      </c>
      <c r="AB2144" s="105">
        <f t="shared" si="266"/>
        <v>0</v>
      </c>
      <c r="AC2144" s="105" t="e">
        <f>+VLOOKUP(E2144,'Código Licitaciones'!$K$7:$K$50,1,0)</f>
        <v>#N/A</v>
      </c>
      <c r="AD2144" s="105">
        <f t="shared" si="267"/>
        <v>0</v>
      </c>
      <c r="AE2144" s="105" t="e">
        <f>+VLOOKUP(G2144,'Código Licitaciones'!$L$7:$L$50,1,0)</f>
        <v>#N/A</v>
      </c>
      <c r="AF2144" s="100" t="e">
        <f t="shared" si="268"/>
        <v>#DIV/0!</v>
      </c>
      <c r="AG2144" s="105" t="e">
        <f>+VLOOKUP(I2144,'Código Licitaciones'!$M$7:$M$50,1,0)</f>
        <v>#N/A</v>
      </c>
      <c r="AH2144" s="105" t="e">
        <f>+VLOOKUP(J2144,'Código Licitaciones'!$N$7:$N$50,1,0)</f>
        <v>#N/A</v>
      </c>
      <c r="AI2144" s="105">
        <f t="shared" si="263"/>
        <v>0</v>
      </c>
      <c r="AJ2144" s="105">
        <f t="shared" si="263"/>
        <v>0</v>
      </c>
      <c r="AK2144" s="106" t="e">
        <f>+VLOOKUP(M2144,'Código Barras'!$C$3:$C$1694,1,0)</f>
        <v>#N/A</v>
      </c>
      <c r="AL2144" s="100">
        <f t="shared" si="262"/>
        <v>0</v>
      </c>
      <c r="AM2144" s="100">
        <f t="shared" si="262"/>
        <v>0</v>
      </c>
      <c r="AN2144" s="100">
        <f t="shared" si="262"/>
        <v>0</v>
      </c>
      <c r="AO2144" s="100">
        <f t="shared" si="261"/>
        <v>0</v>
      </c>
      <c r="AP2144" s="100">
        <f t="shared" si="261"/>
        <v>0</v>
      </c>
      <c r="AQ2144" s="100">
        <f t="shared" si="261"/>
        <v>0</v>
      </c>
      <c r="AR2144" s="100" t="e">
        <f>VLOOKUP(C2144&amp;E2144&amp;G2144&amp;I2144&amp;J2144,'Código Licitaciones'!$I$8:$I$6500,1,0)</f>
        <v>#N/A</v>
      </c>
    </row>
    <row r="2145" spans="24:44" ht="18" x14ac:dyDescent="0.35">
      <c r="X2145" s="92">
        <f t="shared" si="264"/>
        <v>9</v>
      </c>
      <c r="Z2145" s="100" t="e">
        <f t="shared" si="265"/>
        <v>#DIV/0!</v>
      </c>
      <c r="AA2145" s="105" t="e">
        <f>+VLOOKUP(C2145,'Código Licitaciones'!$J$7:$J$31,1,0)</f>
        <v>#N/A</v>
      </c>
      <c r="AB2145" s="105">
        <f t="shared" si="266"/>
        <v>0</v>
      </c>
      <c r="AC2145" s="105" t="e">
        <f>+VLOOKUP(E2145,'Código Licitaciones'!$K$7:$K$50,1,0)</f>
        <v>#N/A</v>
      </c>
      <c r="AD2145" s="105">
        <f t="shared" si="267"/>
        <v>0</v>
      </c>
      <c r="AE2145" s="105" t="e">
        <f>+VLOOKUP(G2145,'Código Licitaciones'!$L$7:$L$50,1,0)</f>
        <v>#N/A</v>
      </c>
      <c r="AF2145" s="100" t="e">
        <f t="shared" si="268"/>
        <v>#DIV/0!</v>
      </c>
      <c r="AG2145" s="105" t="e">
        <f>+VLOOKUP(I2145,'Código Licitaciones'!$M$7:$M$50,1,0)</f>
        <v>#N/A</v>
      </c>
      <c r="AH2145" s="105" t="e">
        <f>+VLOOKUP(J2145,'Código Licitaciones'!$N$7:$N$50,1,0)</f>
        <v>#N/A</v>
      </c>
      <c r="AI2145" s="105">
        <f t="shared" si="263"/>
        <v>0</v>
      </c>
      <c r="AJ2145" s="105">
        <f t="shared" si="263"/>
        <v>0</v>
      </c>
      <c r="AK2145" s="106" t="e">
        <f>+VLOOKUP(M2145,'Código Barras'!$C$3:$C$1694,1,0)</f>
        <v>#N/A</v>
      </c>
      <c r="AL2145" s="100">
        <f t="shared" si="262"/>
        <v>0</v>
      </c>
      <c r="AM2145" s="100">
        <f t="shared" si="262"/>
        <v>0</v>
      </c>
      <c r="AN2145" s="100">
        <f t="shared" si="262"/>
        <v>0</v>
      </c>
      <c r="AO2145" s="100">
        <f t="shared" si="261"/>
        <v>0</v>
      </c>
      <c r="AP2145" s="100">
        <f t="shared" si="261"/>
        <v>0</v>
      </c>
      <c r="AQ2145" s="100">
        <f t="shared" si="261"/>
        <v>0</v>
      </c>
      <c r="AR2145" s="100" t="e">
        <f>VLOOKUP(C2145&amp;E2145&amp;G2145&amp;I2145&amp;J2145,'Código Licitaciones'!$I$8:$I$6500,1,0)</f>
        <v>#N/A</v>
      </c>
    </row>
    <row r="2146" spans="24:44" ht="18" x14ac:dyDescent="0.35">
      <c r="X2146" s="92">
        <f t="shared" si="264"/>
        <v>9</v>
      </c>
      <c r="Z2146" s="100" t="e">
        <f t="shared" si="265"/>
        <v>#DIV/0!</v>
      </c>
      <c r="AA2146" s="105" t="e">
        <f>+VLOOKUP(C2146,'Código Licitaciones'!$J$7:$J$31,1,0)</f>
        <v>#N/A</v>
      </c>
      <c r="AB2146" s="105">
        <f t="shared" si="266"/>
        <v>0</v>
      </c>
      <c r="AC2146" s="105" t="e">
        <f>+VLOOKUP(E2146,'Código Licitaciones'!$K$7:$K$50,1,0)</f>
        <v>#N/A</v>
      </c>
      <c r="AD2146" s="105">
        <f t="shared" si="267"/>
        <v>0</v>
      </c>
      <c r="AE2146" s="105" t="e">
        <f>+VLOOKUP(G2146,'Código Licitaciones'!$L$7:$L$50,1,0)</f>
        <v>#N/A</v>
      </c>
      <c r="AF2146" s="100" t="e">
        <f t="shared" si="268"/>
        <v>#DIV/0!</v>
      </c>
      <c r="AG2146" s="105" t="e">
        <f>+VLOOKUP(I2146,'Código Licitaciones'!$M$7:$M$50,1,0)</f>
        <v>#N/A</v>
      </c>
      <c r="AH2146" s="105" t="e">
        <f>+VLOOKUP(J2146,'Código Licitaciones'!$N$7:$N$50,1,0)</f>
        <v>#N/A</v>
      </c>
      <c r="AI2146" s="105">
        <f t="shared" si="263"/>
        <v>0</v>
      </c>
      <c r="AJ2146" s="105">
        <f t="shared" si="263"/>
        <v>0</v>
      </c>
      <c r="AK2146" s="106" t="e">
        <f>+VLOOKUP(M2146,'Código Barras'!$C$3:$C$1694,1,0)</f>
        <v>#N/A</v>
      </c>
      <c r="AL2146" s="100">
        <f t="shared" si="262"/>
        <v>0</v>
      </c>
      <c r="AM2146" s="100">
        <f t="shared" si="262"/>
        <v>0</v>
      </c>
      <c r="AN2146" s="100">
        <f t="shared" si="262"/>
        <v>0</v>
      </c>
      <c r="AO2146" s="100">
        <f t="shared" si="261"/>
        <v>0</v>
      </c>
      <c r="AP2146" s="100">
        <f t="shared" si="261"/>
        <v>0</v>
      </c>
      <c r="AQ2146" s="100">
        <f t="shared" si="261"/>
        <v>0</v>
      </c>
      <c r="AR2146" s="100" t="e">
        <f>VLOOKUP(C2146&amp;E2146&amp;G2146&amp;I2146&amp;J2146,'Código Licitaciones'!$I$8:$I$6500,1,0)</f>
        <v>#N/A</v>
      </c>
    </row>
    <row r="2147" spans="24:44" ht="18" x14ac:dyDescent="0.35">
      <c r="X2147" s="92">
        <f t="shared" si="264"/>
        <v>9</v>
      </c>
      <c r="Z2147" s="100" t="e">
        <f t="shared" si="265"/>
        <v>#DIV/0!</v>
      </c>
      <c r="AA2147" s="105" t="e">
        <f>+VLOOKUP(C2147,'Código Licitaciones'!$J$7:$J$31,1,0)</f>
        <v>#N/A</v>
      </c>
      <c r="AB2147" s="105">
        <f t="shared" si="266"/>
        <v>0</v>
      </c>
      <c r="AC2147" s="105" t="e">
        <f>+VLOOKUP(E2147,'Código Licitaciones'!$K$7:$K$50,1,0)</f>
        <v>#N/A</v>
      </c>
      <c r="AD2147" s="105">
        <f t="shared" si="267"/>
        <v>0</v>
      </c>
      <c r="AE2147" s="105" t="e">
        <f>+VLOOKUP(G2147,'Código Licitaciones'!$L$7:$L$50,1,0)</f>
        <v>#N/A</v>
      </c>
      <c r="AF2147" s="100" t="e">
        <f t="shared" si="268"/>
        <v>#DIV/0!</v>
      </c>
      <c r="AG2147" s="105" t="e">
        <f>+VLOOKUP(I2147,'Código Licitaciones'!$M$7:$M$50,1,0)</f>
        <v>#N/A</v>
      </c>
      <c r="AH2147" s="105" t="e">
        <f>+VLOOKUP(J2147,'Código Licitaciones'!$N$7:$N$50,1,0)</f>
        <v>#N/A</v>
      </c>
      <c r="AI2147" s="105">
        <f t="shared" si="263"/>
        <v>0</v>
      </c>
      <c r="AJ2147" s="105">
        <f t="shared" si="263"/>
        <v>0</v>
      </c>
      <c r="AK2147" s="106" t="e">
        <f>+VLOOKUP(M2147,'Código Barras'!$C$3:$C$1694,1,0)</f>
        <v>#N/A</v>
      </c>
      <c r="AL2147" s="100">
        <f t="shared" si="262"/>
        <v>0</v>
      </c>
      <c r="AM2147" s="100">
        <f t="shared" si="262"/>
        <v>0</v>
      </c>
      <c r="AN2147" s="100">
        <f t="shared" si="262"/>
        <v>0</v>
      </c>
      <c r="AO2147" s="100">
        <f t="shared" si="261"/>
        <v>0</v>
      </c>
      <c r="AP2147" s="100">
        <f t="shared" si="261"/>
        <v>0</v>
      </c>
      <c r="AQ2147" s="100">
        <f t="shared" si="261"/>
        <v>0</v>
      </c>
      <c r="AR2147" s="100" t="e">
        <f>VLOOKUP(C2147&amp;E2147&amp;G2147&amp;I2147&amp;J2147,'Código Licitaciones'!$I$8:$I$6500,1,0)</f>
        <v>#N/A</v>
      </c>
    </row>
    <row r="2148" spans="24:44" ht="18" x14ac:dyDescent="0.35">
      <c r="X2148" s="92">
        <f t="shared" si="264"/>
        <v>9</v>
      </c>
      <c r="Z2148" s="100" t="e">
        <f t="shared" si="265"/>
        <v>#DIV/0!</v>
      </c>
      <c r="AA2148" s="105" t="e">
        <f>+VLOOKUP(C2148,'Código Licitaciones'!$J$7:$J$31,1,0)</f>
        <v>#N/A</v>
      </c>
      <c r="AB2148" s="105">
        <f t="shared" si="266"/>
        <v>0</v>
      </c>
      <c r="AC2148" s="105" t="e">
        <f>+VLOOKUP(E2148,'Código Licitaciones'!$K$7:$K$50,1,0)</f>
        <v>#N/A</v>
      </c>
      <c r="AD2148" s="105">
        <f t="shared" si="267"/>
        <v>0</v>
      </c>
      <c r="AE2148" s="105" t="e">
        <f>+VLOOKUP(G2148,'Código Licitaciones'!$L$7:$L$50,1,0)</f>
        <v>#N/A</v>
      </c>
      <c r="AF2148" s="100" t="e">
        <f t="shared" si="268"/>
        <v>#DIV/0!</v>
      </c>
      <c r="AG2148" s="105" t="e">
        <f>+VLOOKUP(I2148,'Código Licitaciones'!$M$7:$M$50,1,0)</f>
        <v>#N/A</v>
      </c>
      <c r="AH2148" s="105" t="e">
        <f>+VLOOKUP(J2148,'Código Licitaciones'!$N$7:$N$50,1,0)</f>
        <v>#N/A</v>
      </c>
      <c r="AI2148" s="105">
        <f t="shared" si="263"/>
        <v>0</v>
      </c>
      <c r="AJ2148" s="105">
        <f t="shared" si="263"/>
        <v>0</v>
      </c>
      <c r="AK2148" s="106" t="e">
        <f>+VLOOKUP(M2148,'Código Barras'!$C$3:$C$1694,1,0)</f>
        <v>#N/A</v>
      </c>
      <c r="AL2148" s="100">
        <f t="shared" si="262"/>
        <v>0</v>
      </c>
      <c r="AM2148" s="100">
        <f t="shared" si="262"/>
        <v>0</v>
      </c>
      <c r="AN2148" s="100">
        <f t="shared" si="262"/>
        <v>0</v>
      </c>
      <c r="AO2148" s="100">
        <f t="shared" si="261"/>
        <v>0</v>
      </c>
      <c r="AP2148" s="100">
        <f t="shared" si="261"/>
        <v>0</v>
      </c>
      <c r="AQ2148" s="100">
        <f t="shared" si="261"/>
        <v>0</v>
      </c>
      <c r="AR2148" s="100" t="e">
        <f>VLOOKUP(C2148&amp;E2148&amp;G2148&amp;I2148&amp;J2148,'Código Licitaciones'!$I$8:$I$6500,1,0)</f>
        <v>#N/A</v>
      </c>
    </row>
    <row r="2149" spans="24:44" ht="18" x14ac:dyDescent="0.35">
      <c r="X2149" s="92">
        <f t="shared" si="264"/>
        <v>9</v>
      </c>
      <c r="Z2149" s="100" t="e">
        <f t="shared" si="265"/>
        <v>#DIV/0!</v>
      </c>
      <c r="AA2149" s="105" t="e">
        <f>+VLOOKUP(C2149,'Código Licitaciones'!$J$7:$J$31,1,0)</f>
        <v>#N/A</v>
      </c>
      <c r="AB2149" s="105">
        <f t="shared" si="266"/>
        <v>0</v>
      </c>
      <c r="AC2149" s="105" t="e">
        <f>+VLOOKUP(E2149,'Código Licitaciones'!$K$7:$K$50,1,0)</f>
        <v>#N/A</v>
      </c>
      <c r="AD2149" s="105">
        <f t="shared" si="267"/>
        <v>0</v>
      </c>
      <c r="AE2149" s="105" t="e">
        <f>+VLOOKUP(G2149,'Código Licitaciones'!$L$7:$L$50,1,0)</f>
        <v>#N/A</v>
      </c>
      <c r="AF2149" s="100" t="e">
        <f t="shared" si="268"/>
        <v>#DIV/0!</v>
      </c>
      <c r="AG2149" s="105" t="e">
        <f>+VLOOKUP(I2149,'Código Licitaciones'!$M$7:$M$50,1,0)</f>
        <v>#N/A</v>
      </c>
      <c r="AH2149" s="105" t="e">
        <f>+VLOOKUP(J2149,'Código Licitaciones'!$N$7:$N$50,1,0)</f>
        <v>#N/A</v>
      </c>
      <c r="AI2149" s="105">
        <f t="shared" si="263"/>
        <v>0</v>
      </c>
      <c r="AJ2149" s="105">
        <f t="shared" si="263"/>
        <v>0</v>
      </c>
      <c r="AK2149" s="106" t="e">
        <f>+VLOOKUP(M2149,'Código Barras'!$C$3:$C$1694,1,0)</f>
        <v>#N/A</v>
      </c>
      <c r="AL2149" s="100">
        <f t="shared" si="262"/>
        <v>0</v>
      </c>
      <c r="AM2149" s="100">
        <f t="shared" si="262"/>
        <v>0</v>
      </c>
      <c r="AN2149" s="100">
        <f t="shared" si="262"/>
        <v>0</v>
      </c>
      <c r="AO2149" s="100">
        <f t="shared" si="261"/>
        <v>0</v>
      </c>
      <c r="AP2149" s="100">
        <f t="shared" si="261"/>
        <v>0</v>
      </c>
      <c r="AQ2149" s="100">
        <f t="shared" si="261"/>
        <v>0</v>
      </c>
      <c r="AR2149" s="100" t="e">
        <f>VLOOKUP(C2149&amp;E2149&amp;G2149&amp;I2149&amp;J2149,'Código Licitaciones'!$I$8:$I$6500,1,0)</f>
        <v>#N/A</v>
      </c>
    </row>
    <row r="2150" spans="24:44" ht="18" x14ac:dyDescent="0.35">
      <c r="X2150" s="92">
        <f t="shared" si="264"/>
        <v>9</v>
      </c>
      <c r="Z2150" s="100" t="e">
        <f t="shared" si="265"/>
        <v>#DIV/0!</v>
      </c>
      <c r="AA2150" s="105" t="e">
        <f>+VLOOKUP(C2150,'Código Licitaciones'!$J$7:$J$31,1,0)</f>
        <v>#N/A</v>
      </c>
      <c r="AB2150" s="105">
        <f t="shared" si="266"/>
        <v>0</v>
      </c>
      <c r="AC2150" s="105" t="e">
        <f>+VLOOKUP(E2150,'Código Licitaciones'!$K$7:$K$50,1,0)</f>
        <v>#N/A</v>
      </c>
      <c r="AD2150" s="105">
        <f t="shared" si="267"/>
        <v>0</v>
      </c>
      <c r="AE2150" s="105" t="e">
        <f>+VLOOKUP(G2150,'Código Licitaciones'!$L$7:$L$50,1,0)</f>
        <v>#N/A</v>
      </c>
      <c r="AF2150" s="100" t="e">
        <f t="shared" si="268"/>
        <v>#DIV/0!</v>
      </c>
      <c r="AG2150" s="105" t="e">
        <f>+VLOOKUP(I2150,'Código Licitaciones'!$M$7:$M$50,1,0)</f>
        <v>#N/A</v>
      </c>
      <c r="AH2150" s="105" t="e">
        <f>+VLOOKUP(J2150,'Código Licitaciones'!$N$7:$N$50,1,0)</f>
        <v>#N/A</v>
      </c>
      <c r="AI2150" s="105">
        <f t="shared" si="263"/>
        <v>0</v>
      </c>
      <c r="AJ2150" s="105">
        <f t="shared" si="263"/>
        <v>0</v>
      </c>
      <c r="AK2150" s="106" t="e">
        <f>+VLOOKUP(M2150,'Código Barras'!$C$3:$C$1694,1,0)</f>
        <v>#N/A</v>
      </c>
      <c r="AL2150" s="100">
        <f t="shared" si="262"/>
        <v>0</v>
      </c>
      <c r="AM2150" s="100">
        <f t="shared" si="262"/>
        <v>0</v>
      </c>
      <c r="AN2150" s="100">
        <f t="shared" si="262"/>
        <v>0</v>
      </c>
      <c r="AO2150" s="100">
        <f t="shared" si="261"/>
        <v>0</v>
      </c>
      <c r="AP2150" s="100">
        <f t="shared" si="261"/>
        <v>0</v>
      </c>
      <c r="AQ2150" s="100">
        <f t="shared" si="261"/>
        <v>0</v>
      </c>
      <c r="AR2150" s="100" t="e">
        <f>VLOOKUP(C2150&amp;E2150&amp;G2150&amp;I2150&amp;J2150,'Código Licitaciones'!$I$8:$I$6500,1,0)</f>
        <v>#N/A</v>
      </c>
    </row>
    <row r="2151" spans="24:44" ht="18" x14ac:dyDescent="0.35">
      <c r="X2151" s="92">
        <f t="shared" si="264"/>
        <v>9</v>
      </c>
      <c r="Z2151" s="100" t="e">
        <f t="shared" si="265"/>
        <v>#DIV/0!</v>
      </c>
      <c r="AA2151" s="105" t="e">
        <f>+VLOOKUP(C2151,'Código Licitaciones'!$J$7:$J$31,1,0)</f>
        <v>#N/A</v>
      </c>
      <c r="AB2151" s="105">
        <f t="shared" si="266"/>
        <v>0</v>
      </c>
      <c r="AC2151" s="105" t="e">
        <f>+VLOOKUP(E2151,'Código Licitaciones'!$K$7:$K$50,1,0)</f>
        <v>#N/A</v>
      </c>
      <c r="AD2151" s="105">
        <f t="shared" si="267"/>
        <v>0</v>
      </c>
      <c r="AE2151" s="105" t="e">
        <f>+VLOOKUP(G2151,'Código Licitaciones'!$L$7:$L$50,1,0)</f>
        <v>#N/A</v>
      </c>
      <c r="AF2151" s="100" t="e">
        <f t="shared" si="268"/>
        <v>#DIV/0!</v>
      </c>
      <c r="AG2151" s="105" t="e">
        <f>+VLOOKUP(I2151,'Código Licitaciones'!$M$7:$M$50,1,0)</f>
        <v>#N/A</v>
      </c>
      <c r="AH2151" s="105" t="e">
        <f>+VLOOKUP(J2151,'Código Licitaciones'!$N$7:$N$50,1,0)</f>
        <v>#N/A</v>
      </c>
      <c r="AI2151" s="105">
        <f t="shared" si="263"/>
        <v>0</v>
      </c>
      <c r="AJ2151" s="105">
        <f t="shared" si="263"/>
        <v>0</v>
      </c>
      <c r="AK2151" s="106" t="e">
        <f>+VLOOKUP(M2151,'Código Barras'!$C$3:$C$1694,1,0)</f>
        <v>#N/A</v>
      </c>
      <c r="AL2151" s="100">
        <f t="shared" si="262"/>
        <v>0</v>
      </c>
      <c r="AM2151" s="100">
        <f t="shared" si="262"/>
        <v>0</v>
      </c>
      <c r="AN2151" s="100">
        <f t="shared" si="262"/>
        <v>0</v>
      </c>
      <c r="AO2151" s="100">
        <f t="shared" si="261"/>
        <v>0</v>
      </c>
      <c r="AP2151" s="100">
        <f t="shared" si="261"/>
        <v>0</v>
      </c>
      <c r="AQ2151" s="100">
        <f t="shared" si="261"/>
        <v>0</v>
      </c>
      <c r="AR2151" s="100" t="e">
        <f>VLOOKUP(C2151&amp;E2151&amp;G2151&amp;I2151&amp;J2151,'Código Licitaciones'!$I$8:$I$6500,1,0)</f>
        <v>#N/A</v>
      </c>
    </row>
    <row r="2152" spans="24:44" ht="18" x14ac:dyDescent="0.35">
      <c r="X2152" s="92">
        <f t="shared" si="264"/>
        <v>9</v>
      </c>
      <c r="Z2152" s="100" t="e">
        <f t="shared" si="265"/>
        <v>#DIV/0!</v>
      </c>
      <c r="AA2152" s="105" t="e">
        <f>+VLOOKUP(C2152,'Código Licitaciones'!$J$7:$J$31,1,0)</f>
        <v>#N/A</v>
      </c>
      <c r="AB2152" s="105">
        <f t="shared" si="266"/>
        <v>0</v>
      </c>
      <c r="AC2152" s="105" t="e">
        <f>+VLOOKUP(E2152,'Código Licitaciones'!$K$7:$K$50,1,0)</f>
        <v>#N/A</v>
      </c>
      <c r="AD2152" s="105">
        <f t="shared" si="267"/>
        <v>0</v>
      </c>
      <c r="AE2152" s="105" t="e">
        <f>+VLOOKUP(G2152,'Código Licitaciones'!$L$7:$L$50,1,0)</f>
        <v>#N/A</v>
      </c>
      <c r="AF2152" s="100" t="e">
        <f t="shared" si="268"/>
        <v>#DIV/0!</v>
      </c>
      <c r="AG2152" s="105" t="e">
        <f>+VLOOKUP(I2152,'Código Licitaciones'!$M$7:$M$50,1,0)</f>
        <v>#N/A</v>
      </c>
      <c r="AH2152" s="105" t="e">
        <f>+VLOOKUP(J2152,'Código Licitaciones'!$N$7:$N$50,1,0)</f>
        <v>#N/A</v>
      </c>
      <c r="AI2152" s="105">
        <f t="shared" si="263"/>
        <v>0</v>
      </c>
      <c r="AJ2152" s="105">
        <f t="shared" si="263"/>
        <v>0</v>
      </c>
      <c r="AK2152" s="106" t="e">
        <f>+VLOOKUP(M2152,'Código Barras'!$C$3:$C$1694,1,0)</f>
        <v>#N/A</v>
      </c>
      <c r="AL2152" s="100">
        <f t="shared" si="262"/>
        <v>0</v>
      </c>
      <c r="AM2152" s="100">
        <f t="shared" si="262"/>
        <v>0</v>
      </c>
      <c r="AN2152" s="100">
        <f t="shared" si="262"/>
        <v>0</v>
      </c>
      <c r="AO2152" s="100">
        <f t="shared" si="261"/>
        <v>0</v>
      </c>
      <c r="AP2152" s="100">
        <f t="shared" si="261"/>
        <v>0</v>
      </c>
      <c r="AQ2152" s="100">
        <f t="shared" si="261"/>
        <v>0</v>
      </c>
      <c r="AR2152" s="100" t="e">
        <f>VLOOKUP(C2152&amp;E2152&amp;G2152&amp;I2152&amp;J2152,'Código Licitaciones'!$I$8:$I$6500,1,0)</f>
        <v>#N/A</v>
      </c>
    </row>
    <row r="2153" spans="24:44" ht="18" x14ac:dyDescent="0.35">
      <c r="X2153" s="92">
        <f t="shared" si="264"/>
        <v>9</v>
      </c>
      <c r="Z2153" s="100" t="e">
        <f t="shared" si="265"/>
        <v>#DIV/0!</v>
      </c>
      <c r="AA2153" s="105" t="e">
        <f>+VLOOKUP(C2153,'Código Licitaciones'!$J$7:$J$31,1,0)</f>
        <v>#N/A</v>
      </c>
      <c r="AB2153" s="105">
        <f t="shared" si="266"/>
        <v>0</v>
      </c>
      <c r="AC2153" s="105" t="e">
        <f>+VLOOKUP(E2153,'Código Licitaciones'!$K$7:$K$50,1,0)</f>
        <v>#N/A</v>
      </c>
      <c r="AD2153" s="105">
        <f t="shared" si="267"/>
        <v>0</v>
      </c>
      <c r="AE2153" s="105" t="e">
        <f>+VLOOKUP(G2153,'Código Licitaciones'!$L$7:$L$50,1,0)</f>
        <v>#N/A</v>
      </c>
      <c r="AF2153" s="100" t="e">
        <f t="shared" si="268"/>
        <v>#DIV/0!</v>
      </c>
      <c r="AG2153" s="105" t="e">
        <f>+VLOOKUP(I2153,'Código Licitaciones'!$M$7:$M$50,1,0)</f>
        <v>#N/A</v>
      </c>
      <c r="AH2153" s="105" t="e">
        <f>+VLOOKUP(J2153,'Código Licitaciones'!$N$7:$N$50,1,0)</f>
        <v>#N/A</v>
      </c>
      <c r="AI2153" s="105">
        <f t="shared" si="263"/>
        <v>0</v>
      </c>
      <c r="AJ2153" s="105">
        <f t="shared" si="263"/>
        <v>0</v>
      </c>
      <c r="AK2153" s="106" t="e">
        <f>+VLOOKUP(M2153,'Código Barras'!$C$3:$C$1694,1,0)</f>
        <v>#N/A</v>
      </c>
      <c r="AL2153" s="100">
        <f t="shared" si="262"/>
        <v>0</v>
      </c>
      <c r="AM2153" s="100">
        <f t="shared" si="262"/>
        <v>0</v>
      </c>
      <c r="AN2153" s="100">
        <f t="shared" si="262"/>
        <v>0</v>
      </c>
      <c r="AO2153" s="100">
        <f t="shared" si="261"/>
        <v>0</v>
      </c>
      <c r="AP2153" s="100">
        <f t="shared" si="261"/>
        <v>0</v>
      </c>
      <c r="AQ2153" s="100">
        <f t="shared" si="261"/>
        <v>0</v>
      </c>
      <c r="AR2153" s="100" t="e">
        <f>VLOOKUP(C2153&amp;E2153&amp;G2153&amp;I2153&amp;J2153,'Código Licitaciones'!$I$8:$I$6500,1,0)</f>
        <v>#N/A</v>
      </c>
    </row>
    <row r="2154" spans="24:44" ht="18" x14ac:dyDescent="0.35">
      <c r="X2154" s="92">
        <f t="shared" si="264"/>
        <v>9</v>
      </c>
      <c r="Z2154" s="100" t="e">
        <f t="shared" si="265"/>
        <v>#DIV/0!</v>
      </c>
      <c r="AA2154" s="105" t="e">
        <f>+VLOOKUP(C2154,'Código Licitaciones'!$J$7:$J$31,1,0)</f>
        <v>#N/A</v>
      </c>
      <c r="AB2154" s="105">
        <f t="shared" si="266"/>
        <v>0</v>
      </c>
      <c r="AC2154" s="105" t="e">
        <f>+VLOOKUP(E2154,'Código Licitaciones'!$K$7:$K$50,1,0)</f>
        <v>#N/A</v>
      </c>
      <c r="AD2154" s="105">
        <f t="shared" si="267"/>
        <v>0</v>
      </c>
      <c r="AE2154" s="105" t="e">
        <f>+VLOOKUP(G2154,'Código Licitaciones'!$L$7:$L$50,1,0)</f>
        <v>#N/A</v>
      </c>
      <c r="AF2154" s="100" t="e">
        <f t="shared" si="268"/>
        <v>#DIV/0!</v>
      </c>
      <c r="AG2154" s="105" t="e">
        <f>+VLOOKUP(I2154,'Código Licitaciones'!$M$7:$M$50,1,0)</f>
        <v>#N/A</v>
      </c>
      <c r="AH2154" s="105" t="e">
        <f>+VLOOKUP(J2154,'Código Licitaciones'!$N$7:$N$50,1,0)</f>
        <v>#N/A</v>
      </c>
      <c r="AI2154" s="105">
        <f t="shared" si="263"/>
        <v>0</v>
      </c>
      <c r="AJ2154" s="105">
        <f t="shared" si="263"/>
        <v>0</v>
      </c>
      <c r="AK2154" s="106" t="e">
        <f>+VLOOKUP(M2154,'Código Barras'!$C$3:$C$1694,1,0)</f>
        <v>#N/A</v>
      </c>
      <c r="AL2154" s="100">
        <f t="shared" si="262"/>
        <v>0</v>
      </c>
      <c r="AM2154" s="100">
        <f t="shared" si="262"/>
        <v>0</v>
      </c>
      <c r="AN2154" s="100">
        <f t="shared" si="262"/>
        <v>0</v>
      </c>
      <c r="AO2154" s="100">
        <f t="shared" si="261"/>
        <v>0</v>
      </c>
      <c r="AP2154" s="100">
        <f t="shared" si="261"/>
        <v>0</v>
      </c>
      <c r="AQ2154" s="100">
        <f t="shared" si="261"/>
        <v>0</v>
      </c>
      <c r="AR2154" s="100" t="e">
        <f>VLOOKUP(C2154&amp;E2154&amp;G2154&amp;I2154&amp;J2154,'Código Licitaciones'!$I$8:$I$6500,1,0)</f>
        <v>#N/A</v>
      </c>
    </row>
    <row r="2155" spans="24:44" ht="18" x14ac:dyDescent="0.35">
      <c r="X2155" s="92">
        <f t="shared" si="264"/>
        <v>9</v>
      </c>
      <c r="Z2155" s="100" t="e">
        <f t="shared" si="265"/>
        <v>#DIV/0!</v>
      </c>
      <c r="AA2155" s="105" t="e">
        <f>+VLOOKUP(C2155,'Código Licitaciones'!$J$7:$J$31,1,0)</f>
        <v>#N/A</v>
      </c>
      <c r="AB2155" s="105">
        <f t="shared" si="266"/>
        <v>0</v>
      </c>
      <c r="AC2155" s="105" t="e">
        <f>+VLOOKUP(E2155,'Código Licitaciones'!$K$7:$K$50,1,0)</f>
        <v>#N/A</v>
      </c>
      <c r="AD2155" s="105">
        <f t="shared" si="267"/>
        <v>0</v>
      </c>
      <c r="AE2155" s="105" t="e">
        <f>+VLOOKUP(G2155,'Código Licitaciones'!$L$7:$L$50,1,0)</f>
        <v>#N/A</v>
      </c>
      <c r="AF2155" s="100" t="e">
        <f t="shared" si="268"/>
        <v>#DIV/0!</v>
      </c>
      <c r="AG2155" s="105" t="e">
        <f>+VLOOKUP(I2155,'Código Licitaciones'!$M$7:$M$50,1,0)</f>
        <v>#N/A</v>
      </c>
      <c r="AH2155" s="105" t="e">
        <f>+VLOOKUP(J2155,'Código Licitaciones'!$N$7:$N$50,1,0)</f>
        <v>#N/A</v>
      </c>
      <c r="AI2155" s="105">
        <f t="shared" si="263"/>
        <v>0</v>
      </c>
      <c r="AJ2155" s="105">
        <f t="shared" si="263"/>
        <v>0</v>
      </c>
      <c r="AK2155" s="106" t="e">
        <f>+VLOOKUP(M2155,'Código Barras'!$C$3:$C$1694,1,0)</f>
        <v>#N/A</v>
      </c>
      <c r="AL2155" s="100">
        <f t="shared" si="262"/>
        <v>0</v>
      </c>
      <c r="AM2155" s="100">
        <f t="shared" si="262"/>
        <v>0</v>
      </c>
      <c r="AN2155" s="100">
        <f t="shared" si="262"/>
        <v>0</v>
      </c>
      <c r="AO2155" s="100">
        <f t="shared" si="261"/>
        <v>0</v>
      </c>
      <c r="AP2155" s="100">
        <f t="shared" si="261"/>
        <v>0</v>
      </c>
      <c r="AQ2155" s="100">
        <f t="shared" si="261"/>
        <v>0</v>
      </c>
      <c r="AR2155" s="100" t="e">
        <f>VLOOKUP(C2155&amp;E2155&amp;G2155&amp;I2155&amp;J2155,'Código Licitaciones'!$I$8:$I$6500,1,0)</f>
        <v>#N/A</v>
      </c>
    </row>
    <row r="2156" spans="24:44" ht="18" x14ac:dyDescent="0.35">
      <c r="X2156" s="92">
        <f t="shared" si="264"/>
        <v>9</v>
      </c>
      <c r="Z2156" s="100" t="e">
        <f t="shared" si="265"/>
        <v>#DIV/0!</v>
      </c>
      <c r="AA2156" s="105" t="e">
        <f>+VLOOKUP(C2156,'Código Licitaciones'!$J$7:$J$31,1,0)</f>
        <v>#N/A</v>
      </c>
      <c r="AB2156" s="105">
        <f t="shared" si="266"/>
        <v>0</v>
      </c>
      <c r="AC2156" s="105" t="e">
        <f>+VLOOKUP(E2156,'Código Licitaciones'!$K$7:$K$50,1,0)</f>
        <v>#N/A</v>
      </c>
      <c r="AD2156" s="105">
        <f t="shared" si="267"/>
        <v>0</v>
      </c>
      <c r="AE2156" s="105" t="e">
        <f>+VLOOKUP(G2156,'Código Licitaciones'!$L$7:$L$50,1,0)</f>
        <v>#N/A</v>
      </c>
      <c r="AF2156" s="100" t="e">
        <f t="shared" si="268"/>
        <v>#DIV/0!</v>
      </c>
      <c r="AG2156" s="105" t="e">
        <f>+VLOOKUP(I2156,'Código Licitaciones'!$M$7:$M$50,1,0)</f>
        <v>#N/A</v>
      </c>
      <c r="AH2156" s="105" t="e">
        <f>+VLOOKUP(J2156,'Código Licitaciones'!$N$7:$N$50,1,0)</f>
        <v>#N/A</v>
      </c>
      <c r="AI2156" s="105">
        <f t="shared" si="263"/>
        <v>0</v>
      </c>
      <c r="AJ2156" s="105">
        <f t="shared" si="263"/>
        <v>0</v>
      </c>
      <c r="AK2156" s="106" t="e">
        <f>+VLOOKUP(M2156,'Código Barras'!$C$3:$C$1694,1,0)</f>
        <v>#N/A</v>
      </c>
      <c r="AL2156" s="100">
        <f t="shared" si="262"/>
        <v>0</v>
      </c>
      <c r="AM2156" s="100">
        <f t="shared" si="262"/>
        <v>0</v>
      </c>
      <c r="AN2156" s="100">
        <f t="shared" si="262"/>
        <v>0</v>
      </c>
      <c r="AO2156" s="100">
        <f t="shared" si="262"/>
        <v>0</v>
      </c>
      <c r="AP2156" s="100">
        <f t="shared" si="262"/>
        <v>0</v>
      </c>
      <c r="AQ2156" s="100">
        <f t="shared" si="262"/>
        <v>0</v>
      </c>
      <c r="AR2156" s="100" t="e">
        <f>VLOOKUP(C2156&amp;E2156&amp;G2156&amp;I2156&amp;J2156,'Código Licitaciones'!$I$8:$I$6500,1,0)</f>
        <v>#N/A</v>
      </c>
    </row>
    <row r="2157" spans="24:44" ht="18" x14ac:dyDescent="0.35">
      <c r="X2157" s="92">
        <f t="shared" si="264"/>
        <v>9</v>
      </c>
      <c r="Z2157" s="100" t="e">
        <f t="shared" si="265"/>
        <v>#DIV/0!</v>
      </c>
      <c r="AA2157" s="105" t="e">
        <f>+VLOOKUP(C2157,'Código Licitaciones'!$J$7:$J$31,1,0)</f>
        <v>#N/A</v>
      </c>
      <c r="AB2157" s="105">
        <f t="shared" si="266"/>
        <v>0</v>
      </c>
      <c r="AC2157" s="105" t="e">
        <f>+VLOOKUP(E2157,'Código Licitaciones'!$K$7:$K$50,1,0)</f>
        <v>#N/A</v>
      </c>
      <c r="AD2157" s="105">
        <f t="shared" si="267"/>
        <v>0</v>
      </c>
      <c r="AE2157" s="105" t="e">
        <f>+VLOOKUP(G2157,'Código Licitaciones'!$L$7:$L$50,1,0)</f>
        <v>#N/A</v>
      </c>
      <c r="AF2157" s="100" t="e">
        <f t="shared" si="268"/>
        <v>#DIV/0!</v>
      </c>
      <c r="AG2157" s="105" t="e">
        <f>+VLOOKUP(I2157,'Código Licitaciones'!$M$7:$M$50,1,0)</f>
        <v>#N/A</v>
      </c>
      <c r="AH2157" s="105" t="e">
        <f>+VLOOKUP(J2157,'Código Licitaciones'!$N$7:$N$50,1,0)</f>
        <v>#N/A</v>
      </c>
      <c r="AI2157" s="105">
        <f t="shared" si="263"/>
        <v>0</v>
      </c>
      <c r="AJ2157" s="105">
        <f t="shared" si="263"/>
        <v>0</v>
      </c>
      <c r="AK2157" s="106" t="e">
        <f>+VLOOKUP(M2157,'Código Barras'!$C$3:$C$1694,1,0)</f>
        <v>#N/A</v>
      </c>
      <c r="AL2157" s="100">
        <f t="shared" ref="AL2157:AQ2199" si="269">IF(OR(ISNUMBER(N2157),N2157=0),N2157,1/0)</f>
        <v>0</v>
      </c>
      <c r="AM2157" s="100">
        <f t="shared" si="269"/>
        <v>0</v>
      </c>
      <c r="AN2157" s="100">
        <f t="shared" si="269"/>
        <v>0</v>
      </c>
      <c r="AO2157" s="100">
        <f t="shared" si="269"/>
        <v>0</v>
      </c>
      <c r="AP2157" s="100">
        <f t="shared" si="269"/>
        <v>0</v>
      </c>
      <c r="AQ2157" s="100">
        <f t="shared" si="269"/>
        <v>0</v>
      </c>
      <c r="AR2157" s="100" t="e">
        <f>VLOOKUP(C2157&amp;E2157&amp;G2157&amp;I2157&amp;J2157,'Código Licitaciones'!$I$8:$I$6500,1,0)</f>
        <v>#N/A</v>
      </c>
    </row>
    <row r="2158" spans="24:44" ht="18" x14ac:dyDescent="0.35">
      <c r="X2158" s="92">
        <f t="shared" si="264"/>
        <v>9</v>
      </c>
      <c r="Z2158" s="100" t="e">
        <f t="shared" si="265"/>
        <v>#DIV/0!</v>
      </c>
      <c r="AA2158" s="105" t="e">
        <f>+VLOOKUP(C2158,'Código Licitaciones'!$J$7:$J$31,1,0)</f>
        <v>#N/A</v>
      </c>
      <c r="AB2158" s="105">
        <f t="shared" si="266"/>
        <v>0</v>
      </c>
      <c r="AC2158" s="105" t="e">
        <f>+VLOOKUP(E2158,'Código Licitaciones'!$K$7:$K$50,1,0)</f>
        <v>#N/A</v>
      </c>
      <c r="AD2158" s="105">
        <f t="shared" si="267"/>
        <v>0</v>
      </c>
      <c r="AE2158" s="105" t="e">
        <f>+VLOOKUP(G2158,'Código Licitaciones'!$L$7:$L$50,1,0)</f>
        <v>#N/A</v>
      </c>
      <c r="AF2158" s="100" t="e">
        <f t="shared" si="268"/>
        <v>#DIV/0!</v>
      </c>
      <c r="AG2158" s="105" t="e">
        <f>+VLOOKUP(I2158,'Código Licitaciones'!$M$7:$M$50,1,0)</f>
        <v>#N/A</v>
      </c>
      <c r="AH2158" s="105" t="e">
        <f>+VLOOKUP(J2158,'Código Licitaciones'!$N$7:$N$50,1,0)</f>
        <v>#N/A</v>
      </c>
      <c r="AI2158" s="105">
        <f t="shared" si="263"/>
        <v>0</v>
      </c>
      <c r="AJ2158" s="105">
        <f t="shared" si="263"/>
        <v>0</v>
      </c>
      <c r="AK2158" s="106" t="e">
        <f>+VLOOKUP(M2158,'Código Barras'!$C$3:$C$1694,1,0)</f>
        <v>#N/A</v>
      </c>
      <c r="AL2158" s="100">
        <f t="shared" si="269"/>
        <v>0</v>
      </c>
      <c r="AM2158" s="100">
        <f t="shared" si="269"/>
        <v>0</v>
      </c>
      <c r="AN2158" s="100">
        <f t="shared" si="269"/>
        <v>0</v>
      </c>
      <c r="AO2158" s="100">
        <f t="shared" si="269"/>
        <v>0</v>
      </c>
      <c r="AP2158" s="100">
        <f t="shared" si="269"/>
        <v>0</v>
      </c>
      <c r="AQ2158" s="100">
        <f t="shared" si="269"/>
        <v>0</v>
      </c>
      <c r="AR2158" s="100" t="e">
        <f>VLOOKUP(C2158&amp;E2158&amp;G2158&amp;I2158&amp;J2158,'Código Licitaciones'!$I$8:$I$6500,1,0)</f>
        <v>#N/A</v>
      </c>
    </row>
    <row r="2159" spans="24:44" ht="18" x14ac:dyDescent="0.35">
      <c r="X2159" s="92">
        <f t="shared" si="264"/>
        <v>9</v>
      </c>
      <c r="Z2159" s="100" t="e">
        <f t="shared" si="265"/>
        <v>#DIV/0!</v>
      </c>
      <c r="AA2159" s="105" t="e">
        <f>+VLOOKUP(C2159,'Código Licitaciones'!$J$7:$J$31,1,0)</f>
        <v>#N/A</v>
      </c>
      <c r="AB2159" s="105">
        <f t="shared" si="266"/>
        <v>0</v>
      </c>
      <c r="AC2159" s="105" t="e">
        <f>+VLOOKUP(E2159,'Código Licitaciones'!$K$7:$K$50,1,0)</f>
        <v>#N/A</v>
      </c>
      <c r="AD2159" s="105">
        <f t="shared" si="267"/>
        <v>0</v>
      </c>
      <c r="AE2159" s="105" t="e">
        <f>+VLOOKUP(G2159,'Código Licitaciones'!$L$7:$L$50,1,0)</f>
        <v>#N/A</v>
      </c>
      <c r="AF2159" s="100" t="e">
        <f t="shared" si="268"/>
        <v>#DIV/0!</v>
      </c>
      <c r="AG2159" s="105" t="e">
        <f>+VLOOKUP(I2159,'Código Licitaciones'!$M$7:$M$50,1,0)</f>
        <v>#N/A</v>
      </c>
      <c r="AH2159" s="105" t="e">
        <f>+VLOOKUP(J2159,'Código Licitaciones'!$N$7:$N$50,1,0)</f>
        <v>#N/A</v>
      </c>
      <c r="AI2159" s="105">
        <f t="shared" si="263"/>
        <v>0</v>
      </c>
      <c r="AJ2159" s="105">
        <f t="shared" si="263"/>
        <v>0</v>
      </c>
      <c r="AK2159" s="106" t="e">
        <f>+VLOOKUP(M2159,'Código Barras'!$C$3:$C$1694,1,0)</f>
        <v>#N/A</v>
      </c>
      <c r="AL2159" s="100">
        <f t="shared" si="269"/>
        <v>0</v>
      </c>
      <c r="AM2159" s="100">
        <f t="shared" si="269"/>
        <v>0</v>
      </c>
      <c r="AN2159" s="100">
        <f t="shared" si="269"/>
        <v>0</v>
      </c>
      <c r="AO2159" s="100">
        <f t="shared" si="269"/>
        <v>0</v>
      </c>
      <c r="AP2159" s="100">
        <f t="shared" si="269"/>
        <v>0</v>
      </c>
      <c r="AQ2159" s="100">
        <f t="shared" si="269"/>
        <v>0</v>
      </c>
      <c r="AR2159" s="100" t="e">
        <f>VLOOKUP(C2159&amp;E2159&amp;G2159&amp;I2159&amp;J2159,'Código Licitaciones'!$I$8:$I$6500,1,0)</f>
        <v>#N/A</v>
      </c>
    </row>
    <row r="2160" spans="24:44" ht="18" x14ac:dyDescent="0.35">
      <c r="X2160" s="92">
        <f t="shared" si="264"/>
        <v>9</v>
      </c>
      <c r="Z2160" s="100" t="e">
        <f t="shared" si="265"/>
        <v>#DIV/0!</v>
      </c>
      <c r="AA2160" s="105" t="e">
        <f>+VLOOKUP(C2160,'Código Licitaciones'!$J$7:$J$31,1,0)</f>
        <v>#N/A</v>
      </c>
      <c r="AB2160" s="105">
        <f t="shared" si="266"/>
        <v>0</v>
      </c>
      <c r="AC2160" s="105" t="e">
        <f>+VLOOKUP(E2160,'Código Licitaciones'!$K$7:$K$50,1,0)</f>
        <v>#N/A</v>
      </c>
      <c r="AD2160" s="105">
        <f t="shared" si="267"/>
        <v>0</v>
      </c>
      <c r="AE2160" s="105" t="e">
        <f>+VLOOKUP(G2160,'Código Licitaciones'!$L$7:$L$50,1,0)</f>
        <v>#N/A</v>
      </c>
      <c r="AF2160" s="100" t="e">
        <f t="shared" si="268"/>
        <v>#DIV/0!</v>
      </c>
      <c r="AG2160" s="105" t="e">
        <f>+VLOOKUP(I2160,'Código Licitaciones'!$M$7:$M$50,1,0)</f>
        <v>#N/A</v>
      </c>
      <c r="AH2160" s="105" t="e">
        <f>+VLOOKUP(J2160,'Código Licitaciones'!$N$7:$N$50,1,0)</f>
        <v>#N/A</v>
      </c>
      <c r="AI2160" s="105">
        <f t="shared" si="263"/>
        <v>0</v>
      </c>
      <c r="AJ2160" s="105">
        <f t="shared" si="263"/>
        <v>0</v>
      </c>
      <c r="AK2160" s="106" t="e">
        <f>+VLOOKUP(M2160,'Código Barras'!$C$3:$C$1694,1,0)</f>
        <v>#N/A</v>
      </c>
      <c r="AL2160" s="100">
        <f t="shared" si="269"/>
        <v>0</v>
      </c>
      <c r="AM2160" s="100">
        <f t="shared" si="269"/>
        <v>0</v>
      </c>
      <c r="AN2160" s="100">
        <f t="shared" si="269"/>
        <v>0</v>
      </c>
      <c r="AO2160" s="100">
        <f t="shared" si="269"/>
        <v>0</v>
      </c>
      <c r="AP2160" s="100">
        <f t="shared" si="269"/>
        <v>0</v>
      </c>
      <c r="AQ2160" s="100">
        <f t="shared" si="269"/>
        <v>0</v>
      </c>
      <c r="AR2160" s="100" t="e">
        <f>VLOOKUP(C2160&amp;E2160&amp;G2160&amp;I2160&amp;J2160,'Código Licitaciones'!$I$8:$I$6500,1,0)</f>
        <v>#N/A</v>
      </c>
    </row>
    <row r="2161" spans="24:44" ht="18" x14ac:dyDescent="0.35">
      <c r="X2161" s="92">
        <f t="shared" si="264"/>
        <v>9</v>
      </c>
      <c r="Z2161" s="100" t="e">
        <f t="shared" si="265"/>
        <v>#DIV/0!</v>
      </c>
      <c r="AA2161" s="105" t="e">
        <f>+VLOOKUP(C2161,'Código Licitaciones'!$J$7:$J$31,1,0)</f>
        <v>#N/A</v>
      </c>
      <c r="AB2161" s="105">
        <f t="shared" si="266"/>
        <v>0</v>
      </c>
      <c r="AC2161" s="105" t="e">
        <f>+VLOOKUP(E2161,'Código Licitaciones'!$K$7:$K$50,1,0)</f>
        <v>#N/A</v>
      </c>
      <c r="AD2161" s="105">
        <f t="shared" si="267"/>
        <v>0</v>
      </c>
      <c r="AE2161" s="105" t="e">
        <f>+VLOOKUP(G2161,'Código Licitaciones'!$L$7:$L$50,1,0)</f>
        <v>#N/A</v>
      </c>
      <c r="AF2161" s="100" t="e">
        <f t="shared" si="268"/>
        <v>#DIV/0!</v>
      </c>
      <c r="AG2161" s="105" t="e">
        <f>+VLOOKUP(I2161,'Código Licitaciones'!$M$7:$M$50,1,0)</f>
        <v>#N/A</v>
      </c>
      <c r="AH2161" s="105" t="e">
        <f>+VLOOKUP(J2161,'Código Licitaciones'!$N$7:$N$50,1,0)</f>
        <v>#N/A</v>
      </c>
      <c r="AI2161" s="105">
        <f t="shared" si="263"/>
        <v>0</v>
      </c>
      <c r="AJ2161" s="105">
        <f t="shared" si="263"/>
        <v>0</v>
      </c>
      <c r="AK2161" s="106" t="e">
        <f>+VLOOKUP(M2161,'Código Barras'!$C$3:$C$1694,1,0)</f>
        <v>#N/A</v>
      </c>
      <c r="AL2161" s="100">
        <f t="shared" si="269"/>
        <v>0</v>
      </c>
      <c r="AM2161" s="100">
        <f t="shared" si="269"/>
        <v>0</v>
      </c>
      <c r="AN2161" s="100">
        <f t="shared" si="269"/>
        <v>0</v>
      </c>
      <c r="AO2161" s="100">
        <f t="shared" si="269"/>
        <v>0</v>
      </c>
      <c r="AP2161" s="100">
        <f t="shared" si="269"/>
        <v>0</v>
      </c>
      <c r="AQ2161" s="100">
        <f t="shared" si="269"/>
        <v>0</v>
      </c>
      <c r="AR2161" s="100" t="e">
        <f>VLOOKUP(C2161&amp;E2161&amp;G2161&amp;I2161&amp;J2161,'Código Licitaciones'!$I$8:$I$6500,1,0)</f>
        <v>#N/A</v>
      </c>
    </row>
    <row r="2162" spans="24:44" ht="18" x14ac:dyDescent="0.35">
      <c r="X2162" s="92">
        <f t="shared" si="264"/>
        <v>9</v>
      </c>
      <c r="Z2162" s="100" t="e">
        <f t="shared" si="265"/>
        <v>#DIV/0!</v>
      </c>
      <c r="AA2162" s="105" t="e">
        <f>+VLOOKUP(C2162,'Código Licitaciones'!$J$7:$J$31,1,0)</f>
        <v>#N/A</v>
      </c>
      <c r="AB2162" s="105">
        <f t="shared" si="266"/>
        <v>0</v>
      </c>
      <c r="AC2162" s="105" t="e">
        <f>+VLOOKUP(E2162,'Código Licitaciones'!$K$7:$K$50,1,0)</f>
        <v>#N/A</v>
      </c>
      <c r="AD2162" s="105">
        <f t="shared" si="267"/>
        <v>0</v>
      </c>
      <c r="AE2162" s="105" t="e">
        <f>+VLOOKUP(G2162,'Código Licitaciones'!$L$7:$L$50,1,0)</f>
        <v>#N/A</v>
      </c>
      <c r="AF2162" s="100" t="e">
        <f t="shared" si="268"/>
        <v>#DIV/0!</v>
      </c>
      <c r="AG2162" s="105" t="e">
        <f>+VLOOKUP(I2162,'Código Licitaciones'!$M$7:$M$50,1,0)</f>
        <v>#N/A</v>
      </c>
      <c r="AH2162" s="105" t="e">
        <f>+VLOOKUP(J2162,'Código Licitaciones'!$N$7:$N$50,1,0)</f>
        <v>#N/A</v>
      </c>
      <c r="AI2162" s="105">
        <f t="shared" si="263"/>
        <v>0</v>
      </c>
      <c r="AJ2162" s="105">
        <f t="shared" si="263"/>
        <v>0</v>
      </c>
      <c r="AK2162" s="106" t="e">
        <f>+VLOOKUP(M2162,'Código Barras'!$C$3:$C$1694,1,0)</f>
        <v>#N/A</v>
      </c>
      <c r="AL2162" s="100">
        <f t="shared" si="269"/>
        <v>0</v>
      </c>
      <c r="AM2162" s="100">
        <f t="shared" si="269"/>
        <v>0</v>
      </c>
      <c r="AN2162" s="100">
        <f t="shared" si="269"/>
        <v>0</v>
      </c>
      <c r="AO2162" s="100">
        <f t="shared" si="269"/>
        <v>0</v>
      </c>
      <c r="AP2162" s="100">
        <f t="shared" si="269"/>
        <v>0</v>
      </c>
      <c r="AQ2162" s="100">
        <f t="shared" si="269"/>
        <v>0</v>
      </c>
      <c r="AR2162" s="100" t="e">
        <f>VLOOKUP(C2162&amp;E2162&amp;G2162&amp;I2162&amp;J2162,'Código Licitaciones'!$I$8:$I$6500,1,0)</f>
        <v>#N/A</v>
      </c>
    </row>
    <row r="2163" spans="24:44" ht="18" x14ac:dyDescent="0.35">
      <c r="X2163" s="92">
        <f t="shared" si="264"/>
        <v>9</v>
      </c>
      <c r="Z2163" s="100" t="e">
        <f t="shared" si="265"/>
        <v>#DIV/0!</v>
      </c>
      <c r="AA2163" s="105" t="e">
        <f>+VLOOKUP(C2163,'Código Licitaciones'!$J$7:$J$31,1,0)</f>
        <v>#N/A</v>
      </c>
      <c r="AB2163" s="105">
        <f t="shared" si="266"/>
        <v>0</v>
      </c>
      <c r="AC2163" s="105" t="e">
        <f>+VLOOKUP(E2163,'Código Licitaciones'!$K$7:$K$50,1,0)</f>
        <v>#N/A</v>
      </c>
      <c r="AD2163" s="105">
        <f t="shared" si="267"/>
        <v>0</v>
      </c>
      <c r="AE2163" s="105" t="e">
        <f>+VLOOKUP(G2163,'Código Licitaciones'!$L$7:$L$50,1,0)</f>
        <v>#N/A</v>
      </c>
      <c r="AF2163" s="100" t="e">
        <f t="shared" si="268"/>
        <v>#DIV/0!</v>
      </c>
      <c r="AG2163" s="105" t="e">
        <f>+VLOOKUP(I2163,'Código Licitaciones'!$M$7:$M$50,1,0)</f>
        <v>#N/A</v>
      </c>
      <c r="AH2163" s="105" t="e">
        <f>+VLOOKUP(J2163,'Código Licitaciones'!$N$7:$N$50,1,0)</f>
        <v>#N/A</v>
      </c>
      <c r="AI2163" s="105">
        <f t="shared" ref="AI2163:AJ2226" si="270">+K2163</f>
        <v>0</v>
      </c>
      <c r="AJ2163" s="105">
        <f t="shared" si="270"/>
        <v>0</v>
      </c>
      <c r="AK2163" s="106" t="e">
        <f>+VLOOKUP(M2163,'Código Barras'!$C$3:$C$1694,1,0)</f>
        <v>#N/A</v>
      </c>
      <c r="AL2163" s="100">
        <f t="shared" si="269"/>
        <v>0</v>
      </c>
      <c r="AM2163" s="100">
        <f t="shared" si="269"/>
        <v>0</v>
      </c>
      <c r="AN2163" s="100">
        <f t="shared" si="269"/>
        <v>0</v>
      </c>
      <c r="AO2163" s="100">
        <f t="shared" si="269"/>
        <v>0</v>
      </c>
      <c r="AP2163" s="100">
        <f t="shared" si="269"/>
        <v>0</v>
      </c>
      <c r="AQ2163" s="100">
        <f t="shared" si="269"/>
        <v>0</v>
      </c>
      <c r="AR2163" s="100" t="e">
        <f>VLOOKUP(C2163&amp;E2163&amp;G2163&amp;I2163&amp;J2163,'Código Licitaciones'!$I$8:$I$6500,1,0)</f>
        <v>#N/A</v>
      </c>
    </row>
    <row r="2164" spans="24:44" ht="18" x14ac:dyDescent="0.35">
      <c r="X2164" s="92">
        <f t="shared" si="264"/>
        <v>9</v>
      </c>
      <c r="Z2164" s="100" t="e">
        <f t="shared" si="265"/>
        <v>#DIV/0!</v>
      </c>
      <c r="AA2164" s="105" t="e">
        <f>+VLOOKUP(C2164,'Código Licitaciones'!$J$7:$J$31,1,0)</f>
        <v>#N/A</v>
      </c>
      <c r="AB2164" s="105">
        <f t="shared" si="266"/>
        <v>0</v>
      </c>
      <c r="AC2164" s="105" t="e">
        <f>+VLOOKUP(E2164,'Código Licitaciones'!$K$7:$K$50,1,0)</f>
        <v>#N/A</v>
      </c>
      <c r="AD2164" s="105">
        <f t="shared" si="267"/>
        <v>0</v>
      </c>
      <c r="AE2164" s="105" t="e">
        <f>+VLOOKUP(G2164,'Código Licitaciones'!$L$7:$L$50,1,0)</f>
        <v>#N/A</v>
      </c>
      <c r="AF2164" s="100" t="e">
        <f t="shared" si="268"/>
        <v>#DIV/0!</v>
      </c>
      <c r="AG2164" s="105" t="e">
        <f>+VLOOKUP(I2164,'Código Licitaciones'!$M$7:$M$50,1,0)</f>
        <v>#N/A</v>
      </c>
      <c r="AH2164" s="105" t="e">
        <f>+VLOOKUP(J2164,'Código Licitaciones'!$N$7:$N$50,1,0)</f>
        <v>#N/A</v>
      </c>
      <c r="AI2164" s="105">
        <f t="shared" si="270"/>
        <v>0</v>
      </c>
      <c r="AJ2164" s="105">
        <f t="shared" si="270"/>
        <v>0</v>
      </c>
      <c r="AK2164" s="106" t="e">
        <f>+VLOOKUP(M2164,'Código Barras'!$C$3:$C$1694,1,0)</f>
        <v>#N/A</v>
      </c>
      <c r="AL2164" s="100">
        <f t="shared" si="269"/>
        <v>0</v>
      </c>
      <c r="AM2164" s="100">
        <f t="shared" si="269"/>
        <v>0</v>
      </c>
      <c r="AN2164" s="100">
        <f t="shared" si="269"/>
        <v>0</v>
      </c>
      <c r="AO2164" s="100">
        <f t="shared" si="269"/>
        <v>0</v>
      </c>
      <c r="AP2164" s="100">
        <f t="shared" si="269"/>
        <v>0</v>
      </c>
      <c r="AQ2164" s="100">
        <f t="shared" si="269"/>
        <v>0</v>
      </c>
      <c r="AR2164" s="100" t="e">
        <f>VLOOKUP(C2164&amp;E2164&amp;G2164&amp;I2164&amp;J2164,'Código Licitaciones'!$I$8:$I$6500,1,0)</f>
        <v>#N/A</v>
      </c>
    </row>
    <row r="2165" spans="24:44" ht="18" x14ac:dyDescent="0.35">
      <c r="X2165" s="92">
        <f t="shared" si="264"/>
        <v>9</v>
      </c>
      <c r="Z2165" s="100" t="e">
        <f t="shared" si="265"/>
        <v>#DIV/0!</v>
      </c>
      <c r="AA2165" s="105" t="e">
        <f>+VLOOKUP(C2165,'Código Licitaciones'!$J$7:$J$31,1,0)</f>
        <v>#N/A</v>
      </c>
      <c r="AB2165" s="105">
        <f t="shared" si="266"/>
        <v>0</v>
      </c>
      <c r="AC2165" s="105" t="e">
        <f>+VLOOKUP(E2165,'Código Licitaciones'!$K$7:$K$50,1,0)</f>
        <v>#N/A</v>
      </c>
      <c r="AD2165" s="105">
        <f t="shared" si="267"/>
        <v>0</v>
      </c>
      <c r="AE2165" s="105" t="e">
        <f>+VLOOKUP(G2165,'Código Licitaciones'!$L$7:$L$50,1,0)</f>
        <v>#N/A</v>
      </c>
      <c r="AF2165" s="100" t="e">
        <f t="shared" si="268"/>
        <v>#DIV/0!</v>
      </c>
      <c r="AG2165" s="105" t="e">
        <f>+VLOOKUP(I2165,'Código Licitaciones'!$M$7:$M$50,1,0)</f>
        <v>#N/A</v>
      </c>
      <c r="AH2165" s="105" t="e">
        <f>+VLOOKUP(J2165,'Código Licitaciones'!$N$7:$N$50,1,0)</f>
        <v>#N/A</v>
      </c>
      <c r="AI2165" s="105">
        <f t="shared" si="270"/>
        <v>0</v>
      </c>
      <c r="AJ2165" s="105">
        <f t="shared" si="270"/>
        <v>0</v>
      </c>
      <c r="AK2165" s="106" t="e">
        <f>+VLOOKUP(M2165,'Código Barras'!$C$3:$C$1694,1,0)</f>
        <v>#N/A</v>
      </c>
      <c r="AL2165" s="100">
        <f t="shared" si="269"/>
        <v>0</v>
      </c>
      <c r="AM2165" s="100">
        <f t="shared" si="269"/>
        <v>0</v>
      </c>
      <c r="AN2165" s="100">
        <f t="shared" si="269"/>
        <v>0</v>
      </c>
      <c r="AO2165" s="100">
        <f t="shared" si="269"/>
        <v>0</v>
      </c>
      <c r="AP2165" s="100">
        <f t="shared" si="269"/>
        <v>0</v>
      </c>
      <c r="AQ2165" s="100">
        <f t="shared" si="269"/>
        <v>0</v>
      </c>
      <c r="AR2165" s="100" t="e">
        <f>VLOOKUP(C2165&amp;E2165&amp;G2165&amp;I2165&amp;J2165,'Código Licitaciones'!$I$8:$I$6500,1,0)</f>
        <v>#N/A</v>
      </c>
    </row>
    <row r="2166" spans="24:44" ht="18" x14ac:dyDescent="0.35">
      <c r="X2166" s="92">
        <f t="shared" si="264"/>
        <v>9</v>
      </c>
      <c r="Z2166" s="100" t="e">
        <f t="shared" si="265"/>
        <v>#DIV/0!</v>
      </c>
      <c r="AA2166" s="105" t="e">
        <f>+VLOOKUP(C2166,'Código Licitaciones'!$J$7:$J$31,1,0)</f>
        <v>#N/A</v>
      </c>
      <c r="AB2166" s="105">
        <f t="shared" si="266"/>
        <v>0</v>
      </c>
      <c r="AC2166" s="105" t="e">
        <f>+VLOOKUP(E2166,'Código Licitaciones'!$K$7:$K$50,1,0)</f>
        <v>#N/A</v>
      </c>
      <c r="AD2166" s="105">
        <f t="shared" si="267"/>
        <v>0</v>
      </c>
      <c r="AE2166" s="105" t="e">
        <f>+VLOOKUP(G2166,'Código Licitaciones'!$L$7:$L$50,1,0)</f>
        <v>#N/A</v>
      </c>
      <c r="AF2166" s="100" t="e">
        <f t="shared" si="268"/>
        <v>#DIV/0!</v>
      </c>
      <c r="AG2166" s="105" t="e">
        <f>+VLOOKUP(I2166,'Código Licitaciones'!$M$7:$M$50,1,0)</f>
        <v>#N/A</v>
      </c>
      <c r="AH2166" s="105" t="e">
        <f>+VLOOKUP(J2166,'Código Licitaciones'!$N$7:$N$50,1,0)</f>
        <v>#N/A</v>
      </c>
      <c r="AI2166" s="105">
        <f t="shared" si="270"/>
        <v>0</v>
      </c>
      <c r="AJ2166" s="105">
        <f t="shared" si="270"/>
        <v>0</v>
      </c>
      <c r="AK2166" s="106" t="e">
        <f>+VLOOKUP(M2166,'Código Barras'!$C$3:$C$1694,1,0)</f>
        <v>#N/A</v>
      </c>
      <c r="AL2166" s="100">
        <f t="shared" si="269"/>
        <v>0</v>
      </c>
      <c r="AM2166" s="100">
        <f t="shared" si="269"/>
        <v>0</v>
      </c>
      <c r="AN2166" s="100">
        <f t="shared" si="269"/>
        <v>0</v>
      </c>
      <c r="AO2166" s="100">
        <f t="shared" si="269"/>
        <v>0</v>
      </c>
      <c r="AP2166" s="100">
        <f t="shared" si="269"/>
        <v>0</v>
      </c>
      <c r="AQ2166" s="100">
        <f t="shared" si="269"/>
        <v>0</v>
      </c>
      <c r="AR2166" s="100" t="e">
        <f>VLOOKUP(C2166&amp;E2166&amp;G2166&amp;I2166&amp;J2166,'Código Licitaciones'!$I$8:$I$6500,1,0)</f>
        <v>#N/A</v>
      </c>
    </row>
    <row r="2167" spans="24:44" ht="18" x14ac:dyDescent="0.35">
      <c r="X2167" s="92">
        <f t="shared" si="264"/>
        <v>9</v>
      </c>
      <c r="Z2167" s="100" t="e">
        <f t="shared" si="265"/>
        <v>#DIV/0!</v>
      </c>
      <c r="AA2167" s="105" t="e">
        <f>+VLOOKUP(C2167,'Código Licitaciones'!$J$7:$J$31,1,0)</f>
        <v>#N/A</v>
      </c>
      <c r="AB2167" s="105">
        <f t="shared" si="266"/>
        <v>0</v>
      </c>
      <c r="AC2167" s="105" t="e">
        <f>+VLOOKUP(E2167,'Código Licitaciones'!$K$7:$K$50,1,0)</f>
        <v>#N/A</v>
      </c>
      <c r="AD2167" s="105">
        <f t="shared" si="267"/>
        <v>0</v>
      </c>
      <c r="AE2167" s="105" t="e">
        <f>+VLOOKUP(G2167,'Código Licitaciones'!$L$7:$L$50,1,0)</f>
        <v>#N/A</v>
      </c>
      <c r="AF2167" s="100" t="e">
        <f t="shared" si="268"/>
        <v>#DIV/0!</v>
      </c>
      <c r="AG2167" s="105" t="e">
        <f>+VLOOKUP(I2167,'Código Licitaciones'!$M$7:$M$50,1,0)</f>
        <v>#N/A</v>
      </c>
      <c r="AH2167" s="105" t="e">
        <f>+VLOOKUP(J2167,'Código Licitaciones'!$N$7:$N$50,1,0)</f>
        <v>#N/A</v>
      </c>
      <c r="AI2167" s="105">
        <f t="shared" si="270"/>
        <v>0</v>
      </c>
      <c r="AJ2167" s="105">
        <f t="shared" si="270"/>
        <v>0</v>
      </c>
      <c r="AK2167" s="106" t="e">
        <f>+VLOOKUP(M2167,'Código Barras'!$C$3:$C$1694,1,0)</f>
        <v>#N/A</v>
      </c>
      <c r="AL2167" s="100">
        <f t="shared" si="269"/>
        <v>0</v>
      </c>
      <c r="AM2167" s="100">
        <f t="shared" si="269"/>
        <v>0</v>
      </c>
      <c r="AN2167" s="100">
        <f t="shared" si="269"/>
        <v>0</v>
      </c>
      <c r="AO2167" s="100">
        <f t="shared" si="269"/>
        <v>0</v>
      </c>
      <c r="AP2167" s="100">
        <f t="shared" si="269"/>
        <v>0</v>
      </c>
      <c r="AQ2167" s="100">
        <f t="shared" si="269"/>
        <v>0</v>
      </c>
      <c r="AR2167" s="100" t="e">
        <f>VLOOKUP(C2167&amp;E2167&amp;G2167&amp;I2167&amp;J2167,'Código Licitaciones'!$I$8:$I$6500,1,0)</f>
        <v>#N/A</v>
      </c>
    </row>
    <row r="2168" spans="24:44" ht="18" x14ac:dyDescent="0.35">
      <c r="X2168" s="92">
        <f t="shared" si="264"/>
        <v>9</v>
      </c>
      <c r="Z2168" s="100" t="e">
        <f t="shared" si="265"/>
        <v>#DIV/0!</v>
      </c>
      <c r="AA2168" s="105" t="e">
        <f>+VLOOKUP(C2168,'Código Licitaciones'!$J$7:$J$31,1,0)</f>
        <v>#N/A</v>
      </c>
      <c r="AB2168" s="105">
        <f t="shared" si="266"/>
        <v>0</v>
      </c>
      <c r="AC2168" s="105" t="e">
        <f>+VLOOKUP(E2168,'Código Licitaciones'!$K$7:$K$50,1,0)</f>
        <v>#N/A</v>
      </c>
      <c r="AD2168" s="105">
        <f t="shared" si="267"/>
        <v>0</v>
      </c>
      <c r="AE2168" s="105" t="e">
        <f>+VLOOKUP(G2168,'Código Licitaciones'!$L$7:$L$50,1,0)</f>
        <v>#N/A</v>
      </c>
      <c r="AF2168" s="100" t="e">
        <f t="shared" si="268"/>
        <v>#DIV/0!</v>
      </c>
      <c r="AG2168" s="105" t="e">
        <f>+VLOOKUP(I2168,'Código Licitaciones'!$M$7:$M$50,1,0)</f>
        <v>#N/A</v>
      </c>
      <c r="AH2168" s="105" t="e">
        <f>+VLOOKUP(J2168,'Código Licitaciones'!$N$7:$N$50,1,0)</f>
        <v>#N/A</v>
      </c>
      <c r="AI2168" s="105">
        <f t="shared" si="270"/>
        <v>0</v>
      </c>
      <c r="AJ2168" s="105">
        <f t="shared" si="270"/>
        <v>0</v>
      </c>
      <c r="AK2168" s="106" t="e">
        <f>+VLOOKUP(M2168,'Código Barras'!$C$3:$C$1694,1,0)</f>
        <v>#N/A</v>
      </c>
      <c r="AL2168" s="100">
        <f t="shared" si="269"/>
        <v>0</v>
      </c>
      <c r="AM2168" s="100">
        <f t="shared" si="269"/>
        <v>0</v>
      </c>
      <c r="AN2168" s="100">
        <f t="shared" si="269"/>
        <v>0</v>
      </c>
      <c r="AO2168" s="100">
        <f t="shared" si="269"/>
        <v>0</v>
      </c>
      <c r="AP2168" s="100">
        <f t="shared" si="269"/>
        <v>0</v>
      </c>
      <c r="AQ2168" s="100">
        <f t="shared" si="269"/>
        <v>0</v>
      </c>
      <c r="AR2168" s="100" t="e">
        <f>VLOOKUP(C2168&amp;E2168&amp;G2168&amp;I2168&amp;J2168,'Código Licitaciones'!$I$8:$I$6500,1,0)</f>
        <v>#N/A</v>
      </c>
    </row>
    <row r="2169" spans="24:44" ht="18" x14ac:dyDescent="0.35">
      <c r="X2169" s="92">
        <f t="shared" si="264"/>
        <v>9</v>
      </c>
      <c r="Z2169" s="100" t="e">
        <f t="shared" si="265"/>
        <v>#DIV/0!</v>
      </c>
      <c r="AA2169" s="105" t="e">
        <f>+VLOOKUP(C2169,'Código Licitaciones'!$J$7:$J$31,1,0)</f>
        <v>#N/A</v>
      </c>
      <c r="AB2169" s="105">
        <f t="shared" si="266"/>
        <v>0</v>
      </c>
      <c r="AC2169" s="105" t="e">
        <f>+VLOOKUP(E2169,'Código Licitaciones'!$K$7:$K$50,1,0)</f>
        <v>#N/A</v>
      </c>
      <c r="AD2169" s="105">
        <f t="shared" si="267"/>
        <v>0</v>
      </c>
      <c r="AE2169" s="105" t="e">
        <f>+VLOOKUP(G2169,'Código Licitaciones'!$L$7:$L$50,1,0)</f>
        <v>#N/A</v>
      </c>
      <c r="AF2169" s="100" t="e">
        <f t="shared" si="268"/>
        <v>#DIV/0!</v>
      </c>
      <c r="AG2169" s="105" t="e">
        <f>+VLOOKUP(I2169,'Código Licitaciones'!$M$7:$M$50,1,0)</f>
        <v>#N/A</v>
      </c>
      <c r="AH2169" s="105" t="e">
        <f>+VLOOKUP(J2169,'Código Licitaciones'!$N$7:$N$50,1,0)</f>
        <v>#N/A</v>
      </c>
      <c r="AI2169" s="105">
        <f t="shared" si="270"/>
        <v>0</v>
      </c>
      <c r="AJ2169" s="105">
        <f t="shared" si="270"/>
        <v>0</v>
      </c>
      <c r="AK2169" s="106" t="e">
        <f>+VLOOKUP(M2169,'Código Barras'!$C$3:$C$1694,1,0)</f>
        <v>#N/A</v>
      </c>
      <c r="AL2169" s="100">
        <f t="shared" si="269"/>
        <v>0</v>
      </c>
      <c r="AM2169" s="100">
        <f t="shared" si="269"/>
        <v>0</v>
      </c>
      <c r="AN2169" s="100">
        <f t="shared" si="269"/>
        <v>0</v>
      </c>
      <c r="AO2169" s="100">
        <f t="shared" si="269"/>
        <v>0</v>
      </c>
      <c r="AP2169" s="100">
        <f t="shared" si="269"/>
        <v>0</v>
      </c>
      <c r="AQ2169" s="100">
        <f t="shared" si="269"/>
        <v>0</v>
      </c>
      <c r="AR2169" s="100" t="e">
        <f>VLOOKUP(C2169&amp;E2169&amp;G2169&amp;I2169&amp;J2169,'Código Licitaciones'!$I$8:$I$6500,1,0)</f>
        <v>#N/A</v>
      </c>
    </row>
    <row r="2170" spans="24:44" ht="18" x14ac:dyDescent="0.35">
      <c r="X2170" s="92">
        <f t="shared" si="264"/>
        <v>9</v>
      </c>
      <c r="Z2170" s="100" t="e">
        <f t="shared" si="265"/>
        <v>#DIV/0!</v>
      </c>
      <c r="AA2170" s="105" t="e">
        <f>+VLOOKUP(C2170,'Código Licitaciones'!$J$7:$J$31,1,0)</f>
        <v>#N/A</v>
      </c>
      <c r="AB2170" s="105">
        <f t="shared" si="266"/>
        <v>0</v>
      </c>
      <c r="AC2170" s="105" t="e">
        <f>+VLOOKUP(E2170,'Código Licitaciones'!$K$7:$K$50,1,0)</f>
        <v>#N/A</v>
      </c>
      <c r="AD2170" s="105">
        <f t="shared" si="267"/>
        <v>0</v>
      </c>
      <c r="AE2170" s="105" t="e">
        <f>+VLOOKUP(G2170,'Código Licitaciones'!$L$7:$L$50,1,0)</f>
        <v>#N/A</v>
      </c>
      <c r="AF2170" s="100" t="e">
        <f t="shared" si="268"/>
        <v>#DIV/0!</v>
      </c>
      <c r="AG2170" s="105" t="e">
        <f>+VLOOKUP(I2170,'Código Licitaciones'!$M$7:$M$50,1,0)</f>
        <v>#N/A</v>
      </c>
      <c r="AH2170" s="105" t="e">
        <f>+VLOOKUP(J2170,'Código Licitaciones'!$N$7:$N$50,1,0)</f>
        <v>#N/A</v>
      </c>
      <c r="AI2170" s="105">
        <f t="shared" si="270"/>
        <v>0</v>
      </c>
      <c r="AJ2170" s="105">
        <f t="shared" si="270"/>
        <v>0</v>
      </c>
      <c r="AK2170" s="106" t="e">
        <f>+VLOOKUP(M2170,'Código Barras'!$C$3:$C$1694,1,0)</f>
        <v>#N/A</v>
      </c>
      <c r="AL2170" s="100">
        <f t="shared" si="269"/>
        <v>0</v>
      </c>
      <c r="AM2170" s="100">
        <f t="shared" si="269"/>
        <v>0</v>
      </c>
      <c r="AN2170" s="100">
        <f t="shared" si="269"/>
        <v>0</v>
      </c>
      <c r="AO2170" s="100">
        <f t="shared" si="269"/>
        <v>0</v>
      </c>
      <c r="AP2170" s="100">
        <f t="shared" si="269"/>
        <v>0</v>
      </c>
      <c r="AQ2170" s="100">
        <f t="shared" si="269"/>
        <v>0</v>
      </c>
      <c r="AR2170" s="100" t="e">
        <f>VLOOKUP(C2170&amp;E2170&amp;G2170&amp;I2170&amp;J2170,'Código Licitaciones'!$I$8:$I$6500,1,0)</f>
        <v>#N/A</v>
      </c>
    </row>
    <row r="2171" spans="24:44" ht="18" x14ac:dyDescent="0.35">
      <c r="X2171" s="92">
        <f t="shared" si="264"/>
        <v>9</v>
      </c>
      <c r="Z2171" s="100" t="e">
        <f t="shared" si="265"/>
        <v>#DIV/0!</v>
      </c>
      <c r="AA2171" s="105" t="e">
        <f>+VLOOKUP(C2171,'Código Licitaciones'!$J$7:$J$31,1,0)</f>
        <v>#N/A</v>
      </c>
      <c r="AB2171" s="105">
        <f t="shared" si="266"/>
        <v>0</v>
      </c>
      <c r="AC2171" s="105" t="e">
        <f>+VLOOKUP(E2171,'Código Licitaciones'!$K$7:$K$50,1,0)</f>
        <v>#N/A</v>
      </c>
      <c r="AD2171" s="105">
        <f t="shared" si="267"/>
        <v>0</v>
      </c>
      <c r="AE2171" s="105" t="e">
        <f>+VLOOKUP(G2171,'Código Licitaciones'!$L$7:$L$50,1,0)</f>
        <v>#N/A</v>
      </c>
      <c r="AF2171" s="100" t="e">
        <f t="shared" si="268"/>
        <v>#DIV/0!</v>
      </c>
      <c r="AG2171" s="105" t="e">
        <f>+VLOOKUP(I2171,'Código Licitaciones'!$M$7:$M$50,1,0)</f>
        <v>#N/A</v>
      </c>
      <c r="AH2171" s="105" t="e">
        <f>+VLOOKUP(J2171,'Código Licitaciones'!$N$7:$N$50,1,0)</f>
        <v>#N/A</v>
      </c>
      <c r="AI2171" s="105">
        <f t="shared" si="270"/>
        <v>0</v>
      </c>
      <c r="AJ2171" s="105">
        <f t="shared" si="270"/>
        <v>0</v>
      </c>
      <c r="AK2171" s="106" t="e">
        <f>+VLOOKUP(M2171,'Código Barras'!$C$3:$C$1694,1,0)</f>
        <v>#N/A</v>
      </c>
      <c r="AL2171" s="100">
        <f t="shared" si="269"/>
        <v>0</v>
      </c>
      <c r="AM2171" s="100">
        <f t="shared" si="269"/>
        <v>0</v>
      </c>
      <c r="AN2171" s="100">
        <f t="shared" si="269"/>
        <v>0</v>
      </c>
      <c r="AO2171" s="100">
        <f t="shared" si="269"/>
        <v>0</v>
      </c>
      <c r="AP2171" s="100">
        <f t="shared" si="269"/>
        <v>0</v>
      </c>
      <c r="AQ2171" s="100">
        <f t="shared" si="269"/>
        <v>0</v>
      </c>
      <c r="AR2171" s="100" t="e">
        <f>VLOOKUP(C2171&amp;E2171&amp;G2171&amp;I2171&amp;J2171,'Código Licitaciones'!$I$8:$I$6500,1,0)</f>
        <v>#N/A</v>
      </c>
    </row>
    <row r="2172" spans="24:44" ht="18" x14ac:dyDescent="0.35">
      <c r="X2172" s="92">
        <f t="shared" si="264"/>
        <v>9</v>
      </c>
      <c r="Z2172" s="100" t="e">
        <f t="shared" si="265"/>
        <v>#DIV/0!</v>
      </c>
      <c r="AA2172" s="105" t="e">
        <f>+VLOOKUP(C2172,'Código Licitaciones'!$J$7:$J$31,1,0)</f>
        <v>#N/A</v>
      </c>
      <c r="AB2172" s="105">
        <f t="shared" si="266"/>
        <v>0</v>
      </c>
      <c r="AC2172" s="105" t="e">
        <f>+VLOOKUP(E2172,'Código Licitaciones'!$K$7:$K$50,1,0)</f>
        <v>#N/A</v>
      </c>
      <c r="AD2172" s="105">
        <f t="shared" si="267"/>
        <v>0</v>
      </c>
      <c r="AE2172" s="105" t="e">
        <f>+VLOOKUP(G2172,'Código Licitaciones'!$L$7:$L$50,1,0)</f>
        <v>#N/A</v>
      </c>
      <c r="AF2172" s="100" t="e">
        <f t="shared" si="268"/>
        <v>#DIV/0!</v>
      </c>
      <c r="AG2172" s="105" t="e">
        <f>+VLOOKUP(I2172,'Código Licitaciones'!$M$7:$M$50,1,0)</f>
        <v>#N/A</v>
      </c>
      <c r="AH2172" s="105" t="e">
        <f>+VLOOKUP(J2172,'Código Licitaciones'!$N$7:$N$50,1,0)</f>
        <v>#N/A</v>
      </c>
      <c r="AI2172" s="105">
        <f t="shared" si="270"/>
        <v>0</v>
      </c>
      <c r="AJ2172" s="105">
        <f t="shared" si="270"/>
        <v>0</v>
      </c>
      <c r="AK2172" s="106" t="e">
        <f>+VLOOKUP(M2172,'Código Barras'!$C$3:$C$1694,1,0)</f>
        <v>#N/A</v>
      </c>
      <c r="AL2172" s="100">
        <f t="shared" si="269"/>
        <v>0</v>
      </c>
      <c r="AM2172" s="100">
        <f t="shared" si="269"/>
        <v>0</v>
      </c>
      <c r="AN2172" s="100">
        <f t="shared" si="269"/>
        <v>0</v>
      </c>
      <c r="AO2172" s="100">
        <f t="shared" si="269"/>
        <v>0</v>
      </c>
      <c r="AP2172" s="100">
        <f t="shared" si="269"/>
        <v>0</v>
      </c>
      <c r="AQ2172" s="100">
        <f t="shared" si="269"/>
        <v>0</v>
      </c>
      <c r="AR2172" s="100" t="e">
        <f>VLOOKUP(C2172&amp;E2172&amp;G2172&amp;I2172&amp;J2172,'Código Licitaciones'!$I$8:$I$6500,1,0)</f>
        <v>#N/A</v>
      </c>
    </row>
    <row r="2173" spans="24:44" ht="18" x14ac:dyDescent="0.35">
      <c r="X2173" s="92">
        <f t="shared" si="264"/>
        <v>9</v>
      </c>
      <c r="Z2173" s="100" t="e">
        <f t="shared" si="265"/>
        <v>#DIV/0!</v>
      </c>
      <c r="AA2173" s="105" t="e">
        <f>+VLOOKUP(C2173,'Código Licitaciones'!$J$7:$J$31,1,0)</f>
        <v>#N/A</v>
      </c>
      <c r="AB2173" s="105">
        <f t="shared" si="266"/>
        <v>0</v>
      </c>
      <c r="AC2173" s="105" t="e">
        <f>+VLOOKUP(E2173,'Código Licitaciones'!$K$7:$K$50,1,0)</f>
        <v>#N/A</v>
      </c>
      <c r="AD2173" s="105">
        <f t="shared" si="267"/>
        <v>0</v>
      </c>
      <c r="AE2173" s="105" t="e">
        <f>+VLOOKUP(G2173,'Código Licitaciones'!$L$7:$L$50,1,0)</f>
        <v>#N/A</v>
      </c>
      <c r="AF2173" s="100" t="e">
        <f t="shared" si="268"/>
        <v>#DIV/0!</v>
      </c>
      <c r="AG2173" s="105" t="e">
        <f>+VLOOKUP(I2173,'Código Licitaciones'!$M$7:$M$50,1,0)</f>
        <v>#N/A</v>
      </c>
      <c r="AH2173" s="105" t="e">
        <f>+VLOOKUP(J2173,'Código Licitaciones'!$N$7:$N$50,1,0)</f>
        <v>#N/A</v>
      </c>
      <c r="AI2173" s="105">
        <f t="shared" si="270"/>
        <v>0</v>
      </c>
      <c r="AJ2173" s="105">
        <f t="shared" si="270"/>
        <v>0</v>
      </c>
      <c r="AK2173" s="106" t="e">
        <f>+VLOOKUP(M2173,'Código Barras'!$C$3:$C$1694,1,0)</f>
        <v>#N/A</v>
      </c>
      <c r="AL2173" s="100">
        <f t="shared" si="269"/>
        <v>0</v>
      </c>
      <c r="AM2173" s="100">
        <f t="shared" si="269"/>
        <v>0</v>
      </c>
      <c r="AN2173" s="100">
        <f t="shared" si="269"/>
        <v>0</v>
      </c>
      <c r="AO2173" s="100">
        <f t="shared" si="269"/>
        <v>0</v>
      </c>
      <c r="AP2173" s="100">
        <f t="shared" si="269"/>
        <v>0</v>
      </c>
      <c r="AQ2173" s="100">
        <f t="shared" si="269"/>
        <v>0</v>
      </c>
      <c r="AR2173" s="100" t="e">
        <f>VLOOKUP(C2173&amp;E2173&amp;G2173&amp;I2173&amp;J2173,'Código Licitaciones'!$I$8:$I$6500,1,0)</f>
        <v>#N/A</v>
      </c>
    </row>
    <row r="2174" spans="24:44" ht="18" x14ac:dyDescent="0.35">
      <c r="X2174" s="92">
        <f t="shared" si="264"/>
        <v>9</v>
      </c>
      <c r="Z2174" s="100" t="e">
        <f t="shared" si="265"/>
        <v>#DIV/0!</v>
      </c>
      <c r="AA2174" s="105" t="e">
        <f>+VLOOKUP(C2174,'Código Licitaciones'!$J$7:$J$31,1,0)</f>
        <v>#N/A</v>
      </c>
      <c r="AB2174" s="105">
        <f t="shared" si="266"/>
        <v>0</v>
      </c>
      <c r="AC2174" s="105" t="e">
        <f>+VLOOKUP(E2174,'Código Licitaciones'!$K$7:$K$50,1,0)</f>
        <v>#N/A</v>
      </c>
      <c r="AD2174" s="105">
        <f t="shared" si="267"/>
        <v>0</v>
      </c>
      <c r="AE2174" s="105" t="e">
        <f>+VLOOKUP(G2174,'Código Licitaciones'!$L$7:$L$50,1,0)</f>
        <v>#N/A</v>
      </c>
      <c r="AF2174" s="100" t="e">
        <f t="shared" si="268"/>
        <v>#DIV/0!</v>
      </c>
      <c r="AG2174" s="105" t="e">
        <f>+VLOOKUP(I2174,'Código Licitaciones'!$M$7:$M$50,1,0)</f>
        <v>#N/A</v>
      </c>
      <c r="AH2174" s="105" t="e">
        <f>+VLOOKUP(J2174,'Código Licitaciones'!$N$7:$N$50,1,0)</f>
        <v>#N/A</v>
      </c>
      <c r="AI2174" s="105">
        <f t="shared" si="270"/>
        <v>0</v>
      </c>
      <c r="AJ2174" s="105">
        <f t="shared" si="270"/>
        <v>0</v>
      </c>
      <c r="AK2174" s="106" t="e">
        <f>+VLOOKUP(M2174,'Código Barras'!$C$3:$C$1694,1,0)</f>
        <v>#N/A</v>
      </c>
      <c r="AL2174" s="100">
        <f t="shared" si="269"/>
        <v>0</v>
      </c>
      <c r="AM2174" s="100">
        <f t="shared" si="269"/>
        <v>0</v>
      </c>
      <c r="AN2174" s="100">
        <f t="shared" si="269"/>
        <v>0</v>
      </c>
      <c r="AO2174" s="100">
        <f t="shared" si="269"/>
        <v>0</v>
      </c>
      <c r="AP2174" s="100">
        <f t="shared" si="269"/>
        <v>0</v>
      </c>
      <c r="AQ2174" s="100">
        <f t="shared" si="269"/>
        <v>0</v>
      </c>
      <c r="AR2174" s="100" t="e">
        <f>VLOOKUP(C2174&amp;E2174&amp;G2174&amp;I2174&amp;J2174,'Código Licitaciones'!$I$8:$I$6500,1,0)</f>
        <v>#N/A</v>
      </c>
    </row>
    <row r="2175" spans="24:44" ht="18" x14ac:dyDescent="0.35">
      <c r="X2175" s="92">
        <f t="shared" si="264"/>
        <v>9</v>
      </c>
      <c r="Z2175" s="100" t="e">
        <f t="shared" si="265"/>
        <v>#DIV/0!</v>
      </c>
      <c r="AA2175" s="105" t="e">
        <f>+VLOOKUP(C2175,'Código Licitaciones'!$J$7:$J$31,1,0)</f>
        <v>#N/A</v>
      </c>
      <c r="AB2175" s="105">
        <f t="shared" si="266"/>
        <v>0</v>
      </c>
      <c r="AC2175" s="105" t="e">
        <f>+VLOOKUP(E2175,'Código Licitaciones'!$K$7:$K$50,1,0)</f>
        <v>#N/A</v>
      </c>
      <c r="AD2175" s="105">
        <f t="shared" si="267"/>
        <v>0</v>
      </c>
      <c r="AE2175" s="105" t="e">
        <f>+VLOOKUP(G2175,'Código Licitaciones'!$L$7:$L$50,1,0)</f>
        <v>#N/A</v>
      </c>
      <c r="AF2175" s="100" t="e">
        <f t="shared" si="268"/>
        <v>#DIV/0!</v>
      </c>
      <c r="AG2175" s="105" t="e">
        <f>+VLOOKUP(I2175,'Código Licitaciones'!$M$7:$M$50,1,0)</f>
        <v>#N/A</v>
      </c>
      <c r="AH2175" s="105" t="e">
        <f>+VLOOKUP(J2175,'Código Licitaciones'!$N$7:$N$50,1,0)</f>
        <v>#N/A</v>
      </c>
      <c r="AI2175" s="105">
        <f t="shared" si="270"/>
        <v>0</v>
      </c>
      <c r="AJ2175" s="105">
        <f t="shared" si="270"/>
        <v>0</v>
      </c>
      <c r="AK2175" s="106" t="e">
        <f>+VLOOKUP(M2175,'Código Barras'!$C$3:$C$1694,1,0)</f>
        <v>#N/A</v>
      </c>
      <c r="AL2175" s="100">
        <f t="shared" si="269"/>
        <v>0</v>
      </c>
      <c r="AM2175" s="100">
        <f t="shared" si="269"/>
        <v>0</v>
      </c>
      <c r="AN2175" s="100">
        <f t="shared" si="269"/>
        <v>0</v>
      </c>
      <c r="AO2175" s="100">
        <f t="shared" si="269"/>
        <v>0</v>
      </c>
      <c r="AP2175" s="100">
        <f t="shared" si="269"/>
        <v>0</v>
      </c>
      <c r="AQ2175" s="100">
        <f t="shared" si="269"/>
        <v>0</v>
      </c>
      <c r="AR2175" s="100" t="e">
        <f>VLOOKUP(C2175&amp;E2175&amp;G2175&amp;I2175&amp;J2175,'Código Licitaciones'!$I$8:$I$6500,1,0)</f>
        <v>#N/A</v>
      </c>
    </row>
    <row r="2176" spans="24:44" ht="18" x14ac:dyDescent="0.35">
      <c r="X2176" s="92">
        <f t="shared" si="264"/>
        <v>9</v>
      </c>
      <c r="Z2176" s="100" t="e">
        <f t="shared" si="265"/>
        <v>#DIV/0!</v>
      </c>
      <c r="AA2176" s="105" t="e">
        <f>+VLOOKUP(C2176,'Código Licitaciones'!$J$7:$J$31,1,0)</f>
        <v>#N/A</v>
      </c>
      <c r="AB2176" s="105">
        <f t="shared" si="266"/>
        <v>0</v>
      </c>
      <c r="AC2176" s="105" t="e">
        <f>+VLOOKUP(E2176,'Código Licitaciones'!$K$7:$K$50,1,0)</f>
        <v>#N/A</v>
      </c>
      <c r="AD2176" s="105">
        <f t="shared" si="267"/>
        <v>0</v>
      </c>
      <c r="AE2176" s="105" t="e">
        <f>+VLOOKUP(G2176,'Código Licitaciones'!$L$7:$L$50,1,0)</f>
        <v>#N/A</v>
      </c>
      <c r="AF2176" s="100" t="e">
        <f t="shared" si="268"/>
        <v>#DIV/0!</v>
      </c>
      <c r="AG2176" s="105" t="e">
        <f>+VLOOKUP(I2176,'Código Licitaciones'!$M$7:$M$50,1,0)</f>
        <v>#N/A</v>
      </c>
      <c r="AH2176" s="105" t="e">
        <f>+VLOOKUP(J2176,'Código Licitaciones'!$N$7:$N$50,1,0)</f>
        <v>#N/A</v>
      </c>
      <c r="AI2176" s="105">
        <f t="shared" si="270"/>
        <v>0</v>
      </c>
      <c r="AJ2176" s="105">
        <f t="shared" si="270"/>
        <v>0</v>
      </c>
      <c r="AK2176" s="106" t="e">
        <f>+VLOOKUP(M2176,'Código Barras'!$C$3:$C$1694,1,0)</f>
        <v>#N/A</v>
      </c>
      <c r="AL2176" s="100">
        <f t="shared" si="269"/>
        <v>0</v>
      </c>
      <c r="AM2176" s="100">
        <f t="shared" si="269"/>
        <v>0</v>
      </c>
      <c r="AN2176" s="100">
        <f t="shared" si="269"/>
        <v>0</v>
      </c>
      <c r="AO2176" s="100">
        <f t="shared" si="269"/>
        <v>0</v>
      </c>
      <c r="AP2176" s="100">
        <f t="shared" si="269"/>
        <v>0</v>
      </c>
      <c r="AQ2176" s="100">
        <f t="shared" si="269"/>
        <v>0</v>
      </c>
      <c r="AR2176" s="100" t="e">
        <f>VLOOKUP(C2176&amp;E2176&amp;G2176&amp;I2176&amp;J2176,'Código Licitaciones'!$I$8:$I$6500,1,0)</f>
        <v>#N/A</v>
      </c>
    </row>
    <row r="2177" spans="24:44" ht="18" x14ac:dyDescent="0.35">
      <c r="X2177" s="92">
        <f t="shared" si="264"/>
        <v>9</v>
      </c>
      <c r="Z2177" s="100" t="e">
        <f t="shared" si="265"/>
        <v>#DIV/0!</v>
      </c>
      <c r="AA2177" s="105" t="e">
        <f>+VLOOKUP(C2177,'Código Licitaciones'!$J$7:$J$31,1,0)</f>
        <v>#N/A</v>
      </c>
      <c r="AB2177" s="105">
        <f t="shared" si="266"/>
        <v>0</v>
      </c>
      <c r="AC2177" s="105" t="e">
        <f>+VLOOKUP(E2177,'Código Licitaciones'!$K$7:$K$50,1,0)</f>
        <v>#N/A</v>
      </c>
      <c r="AD2177" s="105">
        <f t="shared" si="267"/>
        <v>0</v>
      </c>
      <c r="AE2177" s="105" t="e">
        <f>+VLOOKUP(G2177,'Código Licitaciones'!$L$7:$L$50,1,0)</f>
        <v>#N/A</v>
      </c>
      <c r="AF2177" s="100" t="e">
        <f t="shared" si="268"/>
        <v>#DIV/0!</v>
      </c>
      <c r="AG2177" s="105" t="e">
        <f>+VLOOKUP(I2177,'Código Licitaciones'!$M$7:$M$50,1,0)</f>
        <v>#N/A</v>
      </c>
      <c r="AH2177" s="105" t="e">
        <f>+VLOOKUP(J2177,'Código Licitaciones'!$N$7:$N$50,1,0)</f>
        <v>#N/A</v>
      </c>
      <c r="AI2177" s="105">
        <f t="shared" si="270"/>
        <v>0</v>
      </c>
      <c r="AJ2177" s="105">
        <f t="shared" si="270"/>
        <v>0</v>
      </c>
      <c r="AK2177" s="106" t="e">
        <f>+VLOOKUP(M2177,'Código Barras'!$C$3:$C$1694,1,0)</f>
        <v>#N/A</v>
      </c>
      <c r="AL2177" s="100">
        <f t="shared" si="269"/>
        <v>0</v>
      </c>
      <c r="AM2177" s="100">
        <f t="shared" si="269"/>
        <v>0</v>
      </c>
      <c r="AN2177" s="100">
        <f t="shared" si="269"/>
        <v>0</v>
      </c>
      <c r="AO2177" s="100">
        <f t="shared" si="269"/>
        <v>0</v>
      </c>
      <c r="AP2177" s="100">
        <f t="shared" si="269"/>
        <v>0</v>
      </c>
      <c r="AQ2177" s="100">
        <f t="shared" si="269"/>
        <v>0</v>
      </c>
      <c r="AR2177" s="100" t="e">
        <f>VLOOKUP(C2177&amp;E2177&amp;G2177&amp;I2177&amp;J2177,'Código Licitaciones'!$I$8:$I$6500,1,0)</f>
        <v>#N/A</v>
      </c>
    </row>
    <row r="2178" spans="24:44" ht="18" x14ac:dyDescent="0.35">
      <c r="X2178" s="92">
        <f t="shared" si="264"/>
        <v>9</v>
      </c>
      <c r="Z2178" s="100" t="e">
        <f t="shared" si="265"/>
        <v>#DIV/0!</v>
      </c>
      <c r="AA2178" s="105" t="e">
        <f>+VLOOKUP(C2178,'Código Licitaciones'!$J$7:$J$31,1,0)</f>
        <v>#N/A</v>
      </c>
      <c r="AB2178" s="105">
        <f t="shared" si="266"/>
        <v>0</v>
      </c>
      <c r="AC2178" s="105" t="e">
        <f>+VLOOKUP(E2178,'Código Licitaciones'!$K$7:$K$50,1,0)</f>
        <v>#N/A</v>
      </c>
      <c r="AD2178" s="105">
        <f t="shared" si="267"/>
        <v>0</v>
      </c>
      <c r="AE2178" s="105" t="e">
        <f>+VLOOKUP(G2178,'Código Licitaciones'!$L$7:$L$50,1,0)</f>
        <v>#N/A</v>
      </c>
      <c r="AF2178" s="100" t="e">
        <f t="shared" si="268"/>
        <v>#DIV/0!</v>
      </c>
      <c r="AG2178" s="105" t="e">
        <f>+VLOOKUP(I2178,'Código Licitaciones'!$M$7:$M$50,1,0)</f>
        <v>#N/A</v>
      </c>
      <c r="AH2178" s="105" t="e">
        <f>+VLOOKUP(J2178,'Código Licitaciones'!$N$7:$N$50,1,0)</f>
        <v>#N/A</v>
      </c>
      <c r="AI2178" s="105">
        <f t="shared" si="270"/>
        <v>0</v>
      </c>
      <c r="AJ2178" s="105">
        <f t="shared" si="270"/>
        <v>0</v>
      </c>
      <c r="AK2178" s="106" t="e">
        <f>+VLOOKUP(M2178,'Código Barras'!$C$3:$C$1694,1,0)</f>
        <v>#N/A</v>
      </c>
      <c r="AL2178" s="100">
        <f t="shared" si="269"/>
        <v>0</v>
      </c>
      <c r="AM2178" s="100">
        <f t="shared" si="269"/>
        <v>0</v>
      </c>
      <c r="AN2178" s="100">
        <f t="shared" si="269"/>
        <v>0</v>
      </c>
      <c r="AO2178" s="100">
        <f t="shared" si="269"/>
        <v>0</v>
      </c>
      <c r="AP2178" s="100">
        <f t="shared" si="269"/>
        <v>0</v>
      </c>
      <c r="AQ2178" s="100">
        <f t="shared" si="269"/>
        <v>0</v>
      </c>
      <c r="AR2178" s="100" t="e">
        <f>VLOOKUP(C2178&amp;E2178&amp;G2178&amp;I2178&amp;J2178,'Código Licitaciones'!$I$8:$I$6500,1,0)</f>
        <v>#N/A</v>
      </c>
    </row>
    <row r="2179" spans="24:44" ht="18" x14ac:dyDescent="0.35">
      <c r="X2179" s="92">
        <f t="shared" si="264"/>
        <v>9</v>
      </c>
      <c r="Z2179" s="100" t="e">
        <f t="shared" si="265"/>
        <v>#DIV/0!</v>
      </c>
      <c r="AA2179" s="105" t="e">
        <f>+VLOOKUP(C2179,'Código Licitaciones'!$J$7:$J$31,1,0)</f>
        <v>#N/A</v>
      </c>
      <c r="AB2179" s="105">
        <f t="shared" si="266"/>
        <v>0</v>
      </c>
      <c r="AC2179" s="105" t="e">
        <f>+VLOOKUP(E2179,'Código Licitaciones'!$K$7:$K$50,1,0)</f>
        <v>#N/A</v>
      </c>
      <c r="AD2179" s="105">
        <f t="shared" si="267"/>
        <v>0</v>
      </c>
      <c r="AE2179" s="105" t="e">
        <f>+VLOOKUP(G2179,'Código Licitaciones'!$L$7:$L$50,1,0)</f>
        <v>#N/A</v>
      </c>
      <c r="AF2179" s="100" t="e">
        <f t="shared" si="268"/>
        <v>#DIV/0!</v>
      </c>
      <c r="AG2179" s="105" t="e">
        <f>+VLOOKUP(I2179,'Código Licitaciones'!$M$7:$M$50,1,0)</f>
        <v>#N/A</v>
      </c>
      <c r="AH2179" s="105" t="e">
        <f>+VLOOKUP(J2179,'Código Licitaciones'!$N$7:$N$50,1,0)</f>
        <v>#N/A</v>
      </c>
      <c r="AI2179" s="105">
        <f t="shared" si="270"/>
        <v>0</v>
      </c>
      <c r="AJ2179" s="105">
        <f t="shared" si="270"/>
        <v>0</v>
      </c>
      <c r="AK2179" s="106" t="e">
        <f>+VLOOKUP(M2179,'Código Barras'!$C$3:$C$1694,1,0)</f>
        <v>#N/A</v>
      </c>
      <c r="AL2179" s="100">
        <f t="shared" si="269"/>
        <v>0</v>
      </c>
      <c r="AM2179" s="100">
        <f t="shared" si="269"/>
        <v>0</v>
      </c>
      <c r="AN2179" s="100">
        <f t="shared" si="269"/>
        <v>0</v>
      </c>
      <c r="AO2179" s="100">
        <f t="shared" si="269"/>
        <v>0</v>
      </c>
      <c r="AP2179" s="100">
        <f t="shared" si="269"/>
        <v>0</v>
      </c>
      <c r="AQ2179" s="100">
        <f t="shared" si="269"/>
        <v>0</v>
      </c>
      <c r="AR2179" s="100" t="e">
        <f>VLOOKUP(C2179&amp;E2179&amp;G2179&amp;I2179&amp;J2179,'Código Licitaciones'!$I$8:$I$6500,1,0)</f>
        <v>#N/A</v>
      </c>
    </row>
    <row r="2180" spans="24:44" ht="18" x14ac:dyDescent="0.35">
      <c r="X2180" s="92">
        <f t="shared" si="264"/>
        <v>9</v>
      </c>
      <c r="Z2180" s="100" t="e">
        <f t="shared" si="265"/>
        <v>#DIV/0!</v>
      </c>
      <c r="AA2180" s="105" t="e">
        <f>+VLOOKUP(C2180,'Código Licitaciones'!$J$7:$J$31,1,0)</f>
        <v>#N/A</v>
      </c>
      <c r="AB2180" s="105">
        <f t="shared" si="266"/>
        <v>0</v>
      </c>
      <c r="AC2180" s="105" t="e">
        <f>+VLOOKUP(E2180,'Código Licitaciones'!$K$7:$K$50,1,0)</f>
        <v>#N/A</v>
      </c>
      <c r="AD2180" s="105">
        <f t="shared" si="267"/>
        <v>0</v>
      </c>
      <c r="AE2180" s="105" t="e">
        <f>+VLOOKUP(G2180,'Código Licitaciones'!$L$7:$L$50,1,0)</f>
        <v>#N/A</v>
      </c>
      <c r="AF2180" s="100" t="e">
        <f t="shared" si="268"/>
        <v>#DIV/0!</v>
      </c>
      <c r="AG2180" s="105" t="e">
        <f>+VLOOKUP(I2180,'Código Licitaciones'!$M$7:$M$50,1,0)</f>
        <v>#N/A</v>
      </c>
      <c r="AH2180" s="105" t="e">
        <f>+VLOOKUP(J2180,'Código Licitaciones'!$N$7:$N$50,1,0)</f>
        <v>#N/A</v>
      </c>
      <c r="AI2180" s="105">
        <f t="shared" si="270"/>
        <v>0</v>
      </c>
      <c r="AJ2180" s="105">
        <f t="shared" si="270"/>
        <v>0</v>
      </c>
      <c r="AK2180" s="106" t="e">
        <f>+VLOOKUP(M2180,'Código Barras'!$C$3:$C$1694,1,0)</f>
        <v>#N/A</v>
      </c>
      <c r="AL2180" s="100">
        <f t="shared" si="269"/>
        <v>0</v>
      </c>
      <c r="AM2180" s="100">
        <f t="shared" si="269"/>
        <v>0</v>
      </c>
      <c r="AN2180" s="100">
        <f t="shared" si="269"/>
        <v>0</v>
      </c>
      <c r="AO2180" s="100">
        <f t="shared" si="269"/>
        <v>0</v>
      </c>
      <c r="AP2180" s="100">
        <f t="shared" si="269"/>
        <v>0</v>
      </c>
      <c r="AQ2180" s="100">
        <f t="shared" si="269"/>
        <v>0</v>
      </c>
      <c r="AR2180" s="100" t="e">
        <f>VLOOKUP(C2180&amp;E2180&amp;G2180&amp;I2180&amp;J2180,'Código Licitaciones'!$I$8:$I$6500,1,0)</f>
        <v>#N/A</v>
      </c>
    </row>
    <row r="2181" spans="24:44" ht="18" x14ac:dyDescent="0.35">
      <c r="X2181" s="92">
        <f t="shared" si="264"/>
        <v>9</v>
      </c>
      <c r="Z2181" s="100" t="e">
        <f t="shared" si="265"/>
        <v>#DIV/0!</v>
      </c>
      <c r="AA2181" s="105" t="e">
        <f>+VLOOKUP(C2181,'Código Licitaciones'!$J$7:$J$31,1,0)</f>
        <v>#N/A</v>
      </c>
      <c r="AB2181" s="105">
        <f t="shared" si="266"/>
        <v>0</v>
      </c>
      <c r="AC2181" s="105" t="e">
        <f>+VLOOKUP(E2181,'Código Licitaciones'!$K$7:$K$50,1,0)</f>
        <v>#N/A</v>
      </c>
      <c r="AD2181" s="105">
        <f t="shared" si="267"/>
        <v>0</v>
      </c>
      <c r="AE2181" s="105" t="e">
        <f>+VLOOKUP(G2181,'Código Licitaciones'!$L$7:$L$50,1,0)</f>
        <v>#N/A</v>
      </c>
      <c r="AF2181" s="100" t="e">
        <f t="shared" si="268"/>
        <v>#DIV/0!</v>
      </c>
      <c r="AG2181" s="105" t="e">
        <f>+VLOOKUP(I2181,'Código Licitaciones'!$M$7:$M$50,1,0)</f>
        <v>#N/A</v>
      </c>
      <c r="AH2181" s="105" t="e">
        <f>+VLOOKUP(J2181,'Código Licitaciones'!$N$7:$N$50,1,0)</f>
        <v>#N/A</v>
      </c>
      <c r="AI2181" s="105">
        <f t="shared" si="270"/>
        <v>0</v>
      </c>
      <c r="AJ2181" s="105">
        <f t="shared" si="270"/>
        <v>0</v>
      </c>
      <c r="AK2181" s="106" t="e">
        <f>+VLOOKUP(M2181,'Código Barras'!$C$3:$C$1694,1,0)</f>
        <v>#N/A</v>
      </c>
      <c r="AL2181" s="100">
        <f t="shared" si="269"/>
        <v>0</v>
      </c>
      <c r="AM2181" s="100">
        <f t="shared" si="269"/>
        <v>0</v>
      </c>
      <c r="AN2181" s="100">
        <f t="shared" si="269"/>
        <v>0</v>
      </c>
      <c r="AO2181" s="100">
        <f t="shared" si="269"/>
        <v>0</v>
      </c>
      <c r="AP2181" s="100">
        <f t="shared" si="269"/>
        <v>0</v>
      </c>
      <c r="AQ2181" s="100">
        <f t="shared" si="269"/>
        <v>0</v>
      </c>
      <c r="AR2181" s="100" t="e">
        <f>VLOOKUP(C2181&amp;E2181&amp;G2181&amp;I2181&amp;J2181,'Código Licitaciones'!$I$8:$I$6500,1,0)</f>
        <v>#N/A</v>
      </c>
    </row>
    <row r="2182" spans="24:44" ht="18" x14ac:dyDescent="0.35">
      <c r="X2182" s="92">
        <f t="shared" si="264"/>
        <v>9</v>
      </c>
      <c r="Z2182" s="100" t="e">
        <f t="shared" si="265"/>
        <v>#DIV/0!</v>
      </c>
      <c r="AA2182" s="105" t="e">
        <f>+VLOOKUP(C2182,'Código Licitaciones'!$J$7:$J$31,1,0)</f>
        <v>#N/A</v>
      </c>
      <c r="AB2182" s="105">
        <f t="shared" si="266"/>
        <v>0</v>
      </c>
      <c r="AC2182" s="105" t="e">
        <f>+VLOOKUP(E2182,'Código Licitaciones'!$K$7:$K$50,1,0)</f>
        <v>#N/A</v>
      </c>
      <c r="AD2182" s="105">
        <f t="shared" si="267"/>
        <v>0</v>
      </c>
      <c r="AE2182" s="105" t="e">
        <f>+VLOOKUP(G2182,'Código Licitaciones'!$L$7:$L$50,1,0)</f>
        <v>#N/A</v>
      </c>
      <c r="AF2182" s="100" t="e">
        <f t="shared" si="268"/>
        <v>#DIV/0!</v>
      </c>
      <c r="AG2182" s="105" t="e">
        <f>+VLOOKUP(I2182,'Código Licitaciones'!$M$7:$M$50,1,0)</f>
        <v>#N/A</v>
      </c>
      <c r="AH2182" s="105" t="e">
        <f>+VLOOKUP(J2182,'Código Licitaciones'!$N$7:$N$50,1,0)</f>
        <v>#N/A</v>
      </c>
      <c r="AI2182" s="105">
        <f t="shared" si="270"/>
        <v>0</v>
      </c>
      <c r="AJ2182" s="105">
        <f t="shared" si="270"/>
        <v>0</v>
      </c>
      <c r="AK2182" s="106" t="e">
        <f>+VLOOKUP(M2182,'Código Barras'!$C$3:$C$1694,1,0)</f>
        <v>#N/A</v>
      </c>
      <c r="AL2182" s="100">
        <f t="shared" si="269"/>
        <v>0</v>
      </c>
      <c r="AM2182" s="100">
        <f t="shared" si="269"/>
        <v>0</v>
      </c>
      <c r="AN2182" s="100">
        <f t="shared" si="269"/>
        <v>0</v>
      </c>
      <c r="AO2182" s="100">
        <f t="shared" si="269"/>
        <v>0</v>
      </c>
      <c r="AP2182" s="100">
        <f t="shared" si="269"/>
        <v>0</v>
      </c>
      <c r="AQ2182" s="100">
        <f t="shared" si="269"/>
        <v>0</v>
      </c>
      <c r="AR2182" s="100" t="e">
        <f>VLOOKUP(C2182&amp;E2182&amp;G2182&amp;I2182&amp;J2182,'Código Licitaciones'!$I$8:$I$6500,1,0)</f>
        <v>#N/A</v>
      </c>
    </row>
    <row r="2183" spans="24:44" ht="18" x14ac:dyDescent="0.35">
      <c r="X2183" s="92">
        <f t="shared" si="264"/>
        <v>9</v>
      </c>
      <c r="Z2183" s="100" t="e">
        <f t="shared" si="265"/>
        <v>#DIV/0!</v>
      </c>
      <c r="AA2183" s="105" t="e">
        <f>+VLOOKUP(C2183,'Código Licitaciones'!$J$7:$J$31,1,0)</f>
        <v>#N/A</v>
      </c>
      <c r="AB2183" s="105">
        <f t="shared" si="266"/>
        <v>0</v>
      </c>
      <c r="AC2183" s="105" t="e">
        <f>+VLOOKUP(E2183,'Código Licitaciones'!$K$7:$K$50,1,0)</f>
        <v>#N/A</v>
      </c>
      <c r="AD2183" s="105">
        <f t="shared" si="267"/>
        <v>0</v>
      </c>
      <c r="AE2183" s="105" t="e">
        <f>+VLOOKUP(G2183,'Código Licitaciones'!$L$7:$L$50,1,0)</f>
        <v>#N/A</v>
      </c>
      <c r="AF2183" s="100" t="e">
        <f t="shared" si="268"/>
        <v>#DIV/0!</v>
      </c>
      <c r="AG2183" s="105" t="e">
        <f>+VLOOKUP(I2183,'Código Licitaciones'!$M$7:$M$50,1,0)</f>
        <v>#N/A</v>
      </c>
      <c r="AH2183" s="105" t="e">
        <f>+VLOOKUP(J2183,'Código Licitaciones'!$N$7:$N$50,1,0)</f>
        <v>#N/A</v>
      </c>
      <c r="AI2183" s="105">
        <f t="shared" si="270"/>
        <v>0</v>
      </c>
      <c r="AJ2183" s="105">
        <f t="shared" si="270"/>
        <v>0</v>
      </c>
      <c r="AK2183" s="106" t="e">
        <f>+VLOOKUP(M2183,'Código Barras'!$C$3:$C$1694,1,0)</f>
        <v>#N/A</v>
      </c>
      <c r="AL2183" s="100">
        <f t="shared" si="269"/>
        <v>0</v>
      </c>
      <c r="AM2183" s="100">
        <f t="shared" si="269"/>
        <v>0</v>
      </c>
      <c r="AN2183" s="100">
        <f t="shared" si="269"/>
        <v>0</v>
      </c>
      <c r="AO2183" s="100">
        <f t="shared" si="269"/>
        <v>0</v>
      </c>
      <c r="AP2183" s="100">
        <f t="shared" si="269"/>
        <v>0</v>
      </c>
      <c r="AQ2183" s="100">
        <f t="shared" si="269"/>
        <v>0</v>
      </c>
      <c r="AR2183" s="100" t="e">
        <f>VLOOKUP(C2183&amp;E2183&amp;G2183&amp;I2183&amp;J2183,'Código Licitaciones'!$I$8:$I$6500,1,0)</f>
        <v>#N/A</v>
      </c>
    </row>
    <row r="2184" spans="24:44" ht="18" x14ac:dyDescent="0.35">
      <c r="X2184" s="92">
        <f t="shared" si="264"/>
        <v>9</v>
      </c>
      <c r="Z2184" s="100" t="e">
        <f t="shared" si="265"/>
        <v>#DIV/0!</v>
      </c>
      <c r="AA2184" s="105" t="e">
        <f>+VLOOKUP(C2184,'Código Licitaciones'!$J$7:$J$31,1,0)</f>
        <v>#N/A</v>
      </c>
      <c r="AB2184" s="105">
        <f t="shared" si="266"/>
        <v>0</v>
      </c>
      <c r="AC2184" s="105" t="e">
        <f>+VLOOKUP(E2184,'Código Licitaciones'!$K$7:$K$50,1,0)</f>
        <v>#N/A</v>
      </c>
      <c r="AD2184" s="105">
        <f t="shared" si="267"/>
        <v>0</v>
      </c>
      <c r="AE2184" s="105" t="e">
        <f>+VLOOKUP(G2184,'Código Licitaciones'!$L$7:$L$50,1,0)</f>
        <v>#N/A</v>
      </c>
      <c r="AF2184" s="100" t="e">
        <f t="shared" si="268"/>
        <v>#DIV/0!</v>
      </c>
      <c r="AG2184" s="105" t="e">
        <f>+VLOOKUP(I2184,'Código Licitaciones'!$M$7:$M$50,1,0)</f>
        <v>#N/A</v>
      </c>
      <c r="AH2184" s="105" t="e">
        <f>+VLOOKUP(J2184,'Código Licitaciones'!$N$7:$N$50,1,0)</f>
        <v>#N/A</v>
      </c>
      <c r="AI2184" s="105">
        <f t="shared" si="270"/>
        <v>0</v>
      </c>
      <c r="AJ2184" s="105">
        <f t="shared" si="270"/>
        <v>0</v>
      </c>
      <c r="AK2184" s="106" t="e">
        <f>+VLOOKUP(M2184,'Código Barras'!$C$3:$C$1694,1,0)</f>
        <v>#N/A</v>
      </c>
      <c r="AL2184" s="100">
        <f t="shared" si="269"/>
        <v>0</v>
      </c>
      <c r="AM2184" s="100">
        <f t="shared" si="269"/>
        <v>0</v>
      </c>
      <c r="AN2184" s="100">
        <f t="shared" si="269"/>
        <v>0</v>
      </c>
      <c r="AO2184" s="100">
        <f t="shared" si="269"/>
        <v>0</v>
      </c>
      <c r="AP2184" s="100">
        <f t="shared" si="269"/>
        <v>0</v>
      </c>
      <c r="AQ2184" s="100">
        <f t="shared" si="269"/>
        <v>0</v>
      </c>
      <c r="AR2184" s="100" t="e">
        <f>VLOOKUP(C2184&amp;E2184&amp;G2184&amp;I2184&amp;J2184,'Código Licitaciones'!$I$8:$I$6500,1,0)</f>
        <v>#N/A</v>
      </c>
    </row>
    <row r="2185" spans="24:44" ht="18" x14ac:dyDescent="0.35">
      <c r="X2185" s="92">
        <f t="shared" si="264"/>
        <v>9</v>
      </c>
      <c r="Z2185" s="100" t="e">
        <f t="shared" si="265"/>
        <v>#DIV/0!</v>
      </c>
      <c r="AA2185" s="105" t="e">
        <f>+VLOOKUP(C2185,'Código Licitaciones'!$J$7:$J$31,1,0)</f>
        <v>#N/A</v>
      </c>
      <c r="AB2185" s="105">
        <f t="shared" si="266"/>
        <v>0</v>
      </c>
      <c r="AC2185" s="105" t="e">
        <f>+VLOOKUP(E2185,'Código Licitaciones'!$K$7:$K$50,1,0)</f>
        <v>#N/A</v>
      </c>
      <c r="AD2185" s="105">
        <f t="shared" si="267"/>
        <v>0</v>
      </c>
      <c r="AE2185" s="105" t="e">
        <f>+VLOOKUP(G2185,'Código Licitaciones'!$L$7:$L$50,1,0)</f>
        <v>#N/A</v>
      </c>
      <c r="AF2185" s="100" t="e">
        <f t="shared" si="268"/>
        <v>#DIV/0!</v>
      </c>
      <c r="AG2185" s="105" t="e">
        <f>+VLOOKUP(I2185,'Código Licitaciones'!$M$7:$M$50,1,0)</f>
        <v>#N/A</v>
      </c>
      <c r="AH2185" s="105" t="e">
        <f>+VLOOKUP(J2185,'Código Licitaciones'!$N$7:$N$50,1,0)</f>
        <v>#N/A</v>
      </c>
      <c r="AI2185" s="105">
        <f t="shared" si="270"/>
        <v>0</v>
      </c>
      <c r="AJ2185" s="105">
        <f t="shared" si="270"/>
        <v>0</v>
      </c>
      <c r="AK2185" s="106" t="e">
        <f>+VLOOKUP(M2185,'Código Barras'!$C$3:$C$1694,1,0)</f>
        <v>#N/A</v>
      </c>
      <c r="AL2185" s="100">
        <f t="shared" si="269"/>
        <v>0</v>
      </c>
      <c r="AM2185" s="100">
        <f t="shared" si="269"/>
        <v>0</v>
      </c>
      <c r="AN2185" s="100">
        <f t="shared" si="269"/>
        <v>0</v>
      </c>
      <c r="AO2185" s="100">
        <f t="shared" si="269"/>
        <v>0</v>
      </c>
      <c r="AP2185" s="100">
        <f t="shared" si="269"/>
        <v>0</v>
      </c>
      <c r="AQ2185" s="100">
        <f t="shared" si="269"/>
        <v>0</v>
      </c>
      <c r="AR2185" s="100" t="e">
        <f>VLOOKUP(C2185&amp;E2185&amp;G2185&amp;I2185&amp;J2185,'Código Licitaciones'!$I$8:$I$6500,1,0)</f>
        <v>#N/A</v>
      </c>
    </row>
    <row r="2186" spans="24:44" ht="18" x14ac:dyDescent="0.35">
      <c r="X2186" s="92">
        <f t="shared" ref="X2186:X2249" si="271">SUMPRODUCT(--(ISERROR(Z2186:BN2186)))</f>
        <v>9</v>
      </c>
      <c r="Z2186" s="100" t="e">
        <f t="shared" ref="Z2186:Z2249" si="272">IF(ISNUMBER(B2186),B2186,1/0)</f>
        <v>#DIV/0!</v>
      </c>
      <c r="AA2186" s="105" t="e">
        <f>+VLOOKUP(C2186,'Código Licitaciones'!$J$7:$J$31,1,0)</f>
        <v>#N/A</v>
      </c>
      <c r="AB2186" s="105">
        <f t="shared" ref="AB2186:AB2249" si="273">+D2186</f>
        <v>0</v>
      </c>
      <c r="AC2186" s="105" t="e">
        <f>+VLOOKUP(E2186,'Código Licitaciones'!$K$7:$K$50,1,0)</f>
        <v>#N/A</v>
      </c>
      <c r="AD2186" s="105">
        <f t="shared" ref="AD2186:AD2249" si="274">+F2186</f>
        <v>0</v>
      </c>
      <c r="AE2186" s="105" t="e">
        <f>+VLOOKUP(G2186,'Código Licitaciones'!$L$7:$L$50,1,0)</f>
        <v>#N/A</v>
      </c>
      <c r="AF2186" s="100" t="e">
        <f t="shared" ref="AF2186:AF2249" si="275">IF(ISNUMBER(H2186),H2186,1/0)</f>
        <v>#DIV/0!</v>
      </c>
      <c r="AG2186" s="105" t="e">
        <f>+VLOOKUP(I2186,'Código Licitaciones'!$M$7:$M$50,1,0)</f>
        <v>#N/A</v>
      </c>
      <c r="AH2186" s="105" t="e">
        <f>+VLOOKUP(J2186,'Código Licitaciones'!$N$7:$N$50,1,0)</f>
        <v>#N/A</v>
      </c>
      <c r="AI2186" s="105">
        <f t="shared" si="270"/>
        <v>0</v>
      </c>
      <c r="AJ2186" s="105">
        <f t="shared" si="270"/>
        <v>0</v>
      </c>
      <c r="AK2186" s="106" t="e">
        <f>+VLOOKUP(M2186,'Código Barras'!$C$3:$C$1694,1,0)</f>
        <v>#N/A</v>
      </c>
      <c r="AL2186" s="100">
        <f t="shared" si="269"/>
        <v>0</v>
      </c>
      <c r="AM2186" s="100">
        <f t="shared" si="269"/>
        <v>0</v>
      </c>
      <c r="AN2186" s="100">
        <f t="shared" si="269"/>
        <v>0</v>
      </c>
      <c r="AO2186" s="100">
        <f t="shared" si="269"/>
        <v>0</v>
      </c>
      <c r="AP2186" s="100">
        <f t="shared" si="269"/>
        <v>0</v>
      </c>
      <c r="AQ2186" s="100">
        <f t="shared" si="269"/>
        <v>0</v>
      </c>
      <c r="AR2186" s="100" t="e">
        <f>VLOOKUP(C2186&amp;E2186&amp;G2186&amp;I2186&amp;J2186,'Código Licitaciones'!$I$8:$I$6500,1,0)</f>
        <v>#N/A</v>
      </c>
    </row>
    <row r="2187" spans="24:44" ht="18" x14ac:dyDescent="0.35">
      <c r="X2187" s="92">
        <f t="shared" si="271"/>
        <v>9</v>
      </c>
      <c r="Z2187" s="100" t="e">
        <f t="shared" si="272"/>
        <v>#DIV/0!</v>
      </c>
      <c r="AA2187" s="105" t="e">
        <f>+VLOOKUP(C2187,'Código Licitaciones'!$J$7:$J$31,1,0)</f>
        <v>#N/A</v>
      </c>
      <c r="AB2187" s="105">
        <f t="shared" si="273"/>
        <v>0</v>
      </c>
      <c r="AC2187" s="105" t="e">
        <f>+VLOOKUP(E2187,'Código Licitaciones'!$K$7:$K$50,1,0)</f>
        <v>#N/A</v>
      </c>
      <c r="AD2187" s="105">
        <f t="shared" si="274"/>
        <v>0</v>
      </c>
      <c r="AE2187" s="105" t="e">
        <f>+VLOOKUP(G2187,'Código Licitaciones'!$L$7:$L$50,1,0)</f>
        <v>#N/A</v>
      </c>
      <c r="AF2187" s="100" t="e">
        <f t="shared" si="275"/>
        <v>#DIV/0!</v>
      </c>
      <c r="AG2187" s="105" t="e">
        <f>+VLOOKUP(I2187,'Código Licitaciones'!$M$7:$M$50,1,0)</f>
        <v>#N/A</v>
      </c>
      <c r="AH2187" s="105" t="e">
        <f>+VLOOKUP(J2187,'Código Licitaciones'!$N$7:$N$50,1,0)</f>
        <v>#N/A</v>
      </c>
      <c r="AI2187" s="105">
        <f t="shared" si="270"/>
        <v>0</v>
      </c>
      <c r="AJ2187" s="105">
        <f t="shared" si="270"/>
        <v>0</v>
      </c>
      <c r="AK2187" s="106" t="e">
        <f>+VLOOKUP(M2187,'Código Barras'!$C$3:$C$1694,1,0)</f>
        <v>#N/A</v>
      </c>
      <c r="AL2187" s="100">
        <f t="shared" si="269"/>
        <v>0</v>
      </c>
      <c r="AM2187" s="100">
        <f t="shared" si="269"/>
        <v>0</v>
      </c>
      <c r="AN2187" s="100">
        <f t="shared" si="269"/>
        <v>0</v>
      </c>
      <c r="AO2187" s="100">
        <f t="shared" si="269"/>
        <v>0</v>
      </c>
      <c r="AP2187" s="100">
        <f t="shared" si="269"/>
        <v>0</v>
      </c>
      <c r="AQ2187" s="100">
        <f t="shared" si="269"/>
        <v>0</v>
      </c>
      <c r="AR2187" s="100" t="e">
        <f>VLOOKUP(C2187&amp;E2187&amp;G2187&amp;I2187&amp;J2187,'Código Licitaciones'!$I$8:$I$6500,1,0)</f>
        <v>#N/A</v>
      </c>
    </row>
    <row r="2188" spans="24:44" ht="18" x14ac:dyDescent="0.35">
      <c r="X2188" s="92">
        <f t="shared" si="271"/>
        <v>9</v>
      </c>
      <c r="Z2188" s="100" t="e">
        <f t="shared" si="272"/>
        <v>#DIV/0!</v>
      </c>
      <c r="AA2188" s="105" t="e">
        <f>+VLOOKUP(C2188,'Código Licitaciones'!$J$7:$J$31,1,0)</f>
        <v>#N/A</v>
      </c>
      <c r="AB2188" s="105">
        <f t="shared" si="273"/>
        <v>0</v>
      </c>
      <c r="AC2188" s="105" t="e">
        <f>+VLOOKUP(E2188,'Código Licitaciones'!$K$7:$K$50,1,0)</f>
        <v>#N/A</v>
      </c>
      <c r="AD2188" s="105">
        <f t="shared" si="274"/>
        <v>0</v>
      </c>
      <c r="AE2188" s="105" t="e">
        <f>+VLOOKUP(G2188,'Código Licitaciones'!$L$7:$L$50,1,0)</f>
        <v>#N/A</v>
      </c>
      <c r="AF2188" s="100" t="e">
        <f t="shared" si="275"/>
        <v>#DIV/0!</v>
      </c>
      <c r="AG2188" s="105" t="e">
        <f>+VLOOKUP(I2188,'Código Licitaciones'!$M$7:$M$50,1,0)</f>
        <v>#N/A</v>
      </c>
      <c r="AH2188" s="105" t="e">
        <f>+VLOOKUP(J2188,'Código Licitaciones'!$N$7:$N$50,1,0)</f>
        <v>#N/A</v>
      </c>
      <c r="AI2188" s="105">
        <f t="shared" si="270"/>
        <v>0</v>
      </c>
      <c r="AJ2188" s="105">
        <f t="shared" si="270"/>
        <v>0</v>
      </c>
      <c r="AK2188" s="106" t="e">
        <f>+VLOOKUP(M2188,'Código Barras'!$C$3:$C$1694,1,0)</f>
        <v>#N/A</v>
      </c>
      <c r="AL2188" s="100">
        <f t="shared" si="269"/>
        <v>0</v>
      </c>
      <c r="AM2188" s="100">
        <f t="shared" si="269"/>
        <v>0</v>
      </c>
      <c r="AN2188" s="100">
        <f t="shared" si="269"/>
        <v>0</v>
      </c>
      <c r="AO2188" s="100">
        <f t="shared" si="269"/>
        <v>0</v>
      </c>
      <c r="AP2188" s="100">
        <f t="shared" si="269"/>
        <v>0</v>
      </c>
      <c r="AQ2188" s="100">
        <f t="shared" si="269"/>
        <v>0</v>
      </c>
      <c r="AR2188" s="100" t="e">
        <f>VLOOKUP(C2188&amp;E2188&amp;G2188&amp;I2188&amp;J2188,'Código Licitaciones'!$I$8:$I$6500,1,0)</f>
        <v>#N/A</v>
      </c>
    </row>
    <row r="2189" spans="24:44" ht="18" x14ac:dyDescent="0.35">
      <c r="X2189" s="92">
        <f t="shared" si="271"/>
        <v>9</v>
      </c>
      <c r="Z2189" s="100" t="e">
        <f t="shared" si="272"/>
        <v>#DIV/0!</v>
      </c>
      <c r="AA2189" s="105" t="e">
        <f>+VLOOKUP(C2189,'Código Licitaciones'!$J$7:$J$31,1,0)</f>
        <v>#N/A</v>
      </c>
      <c r="AB2189" s="105">
        <f t="shared" si="273"/>
        <v>0</v>
      </c>
      <c r="AC2189" s="105" t="e">
        <f>+VLOOKUP(E2189,'Código Licitaciones'!$K$7:$K$50,1,0)</f>
        <v>#N/A</v>
      </c>
      <c r="AD2189" s="105">
        <f t="shared" si="274"/>
        <v>0</v>
      </c>
      <c r="AE2189" s="105" t="e">
        <f>+VLOOKUP(G2189,'Código Licitaciones'!$L$7:$L$50,1,0)</f>
        <v>#N/A</v>
      </c>
      <c r="AF2189" s="100" t="e">
        <f t="shared" si="275"/>
        <v>#DIV/0!</v>
      </c>
      <c r="AG2189" s="105" t="e">
        <f>+VLOOKUP(I2189,'Código Licitaciones'!$M$7:$M$50,1,0)</f>
        <v>#N/A</v>
      </c>
      <c r="AH2189" s="105" t="e">
        <f>+VLOOKUP(J2189,'Código Licitaciones'!$N$7:$N$50,1,0)</f>
        <v>#N/A</v>
      </c>
      <c r="AI2189" s="105">
        <f t="shared" si="270"/>
        <v>0</v>
      </c>
      <c r="AJ2189" s="105">
        <f t="shared" si="270"/>
        <v>0</v>
      </c>
      <c r="AK2189" s="106" t="e">
        <f>+VLOOKUP(M2189,'Código Barras'!$C$3:$C$1694,1,0)</f>
        <v>#N/A</v>
      </c>
      <c r="AL2189" s="100">
        <f t="shared" si="269"/>
        <v>0</v>
      </c>
      <c r="AM2189" s="100">
        <f t="shared" si="269"/>
        <v>0</v>
      </c>
      <c r="AN2189" s="100">
        <f t="shared" si="269"/>
        <v>0</v>
      </c>
      <c r="AO2189" s="100">
        <f t="shared" si="269"/>
        <v>0</v>
      </c>
      <c r="AP2189" s="100">
        <f t="shared" si="269"/>
        <v>0</v>
      </c>
      <c r="AQ2189" s="100">
        <f t="shared" si="269"/>
        <v>0</v>
      </c>
      <c r="AR2189" s="100" t="e">
        <f>VLOOKUP(C2189&amp;E2189&amp;G2189&amp;I2189&amp;J2189,'Código Licitaciones'!$I$8:$I$6500,1,0)</f>
        <v>#N/A</v>
      </c>
    </row>
    <row r="2190" spans="24:44" ht="18" x14ac:dyDescent="0.35">
      <c r="X2190" s="92">
        <f t="shared" si="271"/>
        <v>9</v>
      </c>
      <c r="Z2190" s="100" t="e">
        <f t="shared" si="272"/>
        <v>#DIV/0!</v>
      </c>
      <c r="AA2190" s="105" t="e">
        <f>+VLOOKUP(C2190,'Código Licitaciones'!$J$7:$J$31,1,0)</f>
        <v>#N/A</v>
      </c>
      <c r="AB2190" s="105">
        <f t="shared" si="273"/>
        <v>0</v>
      </c>
      <c r="AC2190" s="105" t="e">
        <f>+VLOOKUP(E2190,'Código Licitaciones'!$K$7:$K$50,1,0)</f>
        <v>#N/A</v>
      </c>
      <c r="AD2190" s="105">
        <f t="shared" si="274"/>
        <v>0</v>
      </c>
      <c r="AE2190" s="105" t="e">
        <f>+VLOOKUP(G2190,'Código Licitaciones'!$L$7:$L$50,1,0)</f>
        <v>#N/A</v>
      </c>
      <c r="AF2190" s="100" t="e">
        <f t="shared" si="275"/>
        <v>#DIV/0!</v>
      </c>
      <c r="AG2190" s="105" t="e">
        <f>+VLOOKUP(I2190,'Código Licitaciones'!$M$7:$M$50,1,0)</f>
        <v>#N/A</v>
      </c>
      <c r="AH2190" s="105" t="e">
        <f>+VLOOKUP(J2190,'Código Licitaciones'!$N$7:$N$50,1,0)</f>
        <v>#N/A</v>
      </c>
      <c r="AI2190" s="105">
        <f t="shared" si="270"/>
        <v>0</v>
      </c>
      <c r="AJ2190" s="105">
        <f t="shared" si="270"/>
        <v>0</v>
      </c>
      <c r="AK2190" s="106" t="e">
        <f>+VLOOKUP(M2190,'Código Barras'!$C$3:$C$1694,1,0)</f>
        <v>#N/A</v>
      </c>
      <c r="AL2190" s="100">
        <f t="shared" si="269"/>
        <v>0</v>
      </c>
      <c r="AM2190" s="100">
        <f t="shared" si="269"/>
        <v>0</v>
      </c>
      <c r="AN2190" s="100">
        <f t="shared" si="269"/>
        <v>0</v>
      </c>
      <c r="AO2190" s="100">
        <f t="shared" si="269"/>
        <v>0</v>
      </c>
      <c r="AP2190" s="100">
        <f t="shared" si="269"/>
        <v>0</v>
      </c>
      <c r="AQ2190" s="100">
        <f t="shared" si="269"/>
        <v>0</v>
      </c>
      <c r="AR2190" s="100" t="e">
        <f>VLOOKUP(C2190&amp;E2190&amp;G2190&amp;I2190&amp;J2190,'Código Licitaciones'!$I$8:$I$6500,1,0)</f>
        <v>#N/A</v>
      </c>
    </row>
    <row r="2191" spans="24:44" ht="18" x14ac:dyDescent="0.35">
      <c r="X2191" s="92">
        <f t="shared" si="271"/>
        <v>9</v>
      </c>
      <c r="Z2191" s="100" t="e">
        <f t="shared" si="272"/>
        <v>#DIV/0!</v>
      </c>
      <c r="AA2191" s="105" t="e">
        <f>+VLOOKUP(C2191,'Código Licitaciones'!$J$7:$J$31,1,0)</f>
        <v>#N/A</v>
      </c>
      <c r="AB2191" s="105">
        <f t="shared" si="273"/>
        <v>0</v>
      </c>
      <c r="AC2191" s="105" t="e">
        <f>+VLOOKUP(E2191,'Código Licitaciones'!$K$7:$K$50,1,0)</f>
        <v>#N/A</v>
      </c>
      <c r="AD2191" s="105">
        <f t="shared" si="274"/>
        <v>0</v>
      </c>
      <c r="AE2191" s="105" t="e">
        <f>+VLOOKUP(G2191,'Código Licitaciones'!$L$7:$L$50,1,0)</f>
        <v>#N/A</v>
      </c>
      <c r="AF2191" s="100" t="e">
        <f t="shared" si="275"/>
        <v>#DIV/0!</v>
      </c>
      <c r="AG2191" s="105" t="e">
        <f>+VLOOKUP(I2191,'Código Licitaciones'!$M$7:$M$50,1,0)</f>
        <v>#N/A</v>
      </c>
      <c r="AH2191" s="105" t="e">
        <f>+VLOOKUP(J2191,'Código Licitaciones'!$N$7:$N$50,1,0)</f>
        <v>#N/A</v>
      </c>
      <c r="AI2191" s="105">
        <f t="shared" si="270"/>
        <v>0</v>
      </c>
      <c r="AJ2191" s="105">
        <f t="shared" si="270"/>
        <v>0</v>
      </c>
      <c r="AK2191" s="106" t="e">
        <f>+VLOOKUP(M2191,'Código Barras'!$C$3:$C$1694,1,0)</f>
        <v>#N/A</v>
      </c>
      <c r="AL2191" s="100">
        <f t="shared" si="269"/>
        <v>0</v>
      </c>
      <c r="AM2191" s="100">
        <f t="shared" si="269"/>
        <v>0</v>
      </c>
      <c r="AN2191" s="100">
        <f t="shared" si="269"/>
        <v>0</v>
      </c>
      <c r="AO2191" s="100">
        <f t="shared" si="269"/>
        <v>0</v>
      </c>
      <c r="AP2191" s="100">
        <f t="shared" si="269"/>
        <v>0</v>
      </c>
      <c r="AQ2191" s="100">
        <f t="shared" si="269"/>
        <v>0</v>
      </c>
      <c r="AR2191" s="100" t="e">
        <f>VLOOKUP(C2191&amp;E2191&amp;G2191&amp;I2191&amp;J2191,'Código Licitaciones'!$I$8:$I$6500,1,0)</f>
        <v>#N/A</v>
      </c>
    </row>
    <row r="2192" spans="24:44" ht="18" x14ac:dyDescent="0.35">
      <c r="X2192" s="92">
        <f t="shared" si="271"/>
        <v>9</v>
      </c>
      <c r="Z2192" s="100" t="e">
        <f t="shared" si="272"/>
        <v>#DIV/0!</v>
      </c>
      <c r="AA2192" s="105" t="e">
        <f>+VLOOKUP(C2192,'Código Licitaciones'!$J$7:$J$31,1,0)</f>
        <v>#N/A</v>
      </c>
      <c r="AB2192" s="105">
        <f t="shared" si="273"/>
        <v>0</v>
      </c>
      <c r="AC2192" s="105" t="e">
        <f>+VLOOKUP(E2192,'Código Licitaciones'!$K$7:$K$50,1,0)</f>
        <v>#N/A</v>
      </c>
      <c r="AD2192" s="105">
        <f t="shared" si="274"/>
        <v>0</v>
      </c>
      <c r="AE2192" s="105" t="e">
        <f>+VLOOKUP(G2192,'Código Licitaciones'!$L$7:$L$50,1,0)</f>
        <v>#N/A</v>
      </c>
      <c r="AF2192" s="100" t="e">
        <f t="shared" si="275"/>
        <v>#DIV/0!</v>
      </c>
      <c r="AG2192" s="105" t="e">
        <f>+VLOOKUP(I2192,'Código Licitaciones'!$M$7:$M$50,1,0)</f>
        <v>#N/A</v>
      </c>
      <c r="AH2192" s="105" t="e">
        <f>+VLOOKUP(J2192,'Código Licitaciones'!$N$7:$N$50,1,0)</f>
        <v>#N/A</v>
      </c>
      <c r="AI2192" s="105">
        <f t="shared" si="270"/>
        <v>0</v>
      </c>
      <c r="AJ2192" s="105">
        <f t="shared" si="270"/>
        <v>0</v>
      </c>
      <c r="AK2192" s="106" t="e">
        <f>+VLOOKUP(M2192,'Código Barras'!$C$3:$C$1694,1,0)</f>
        <v>#N/A</v>
      </c>
      <c r="AL2192" s="100">
        <f t="shared" si="269"/>
        <v>0</v>
      </c>
      <c r="AM2192" s="100">
        <f t="shared" si="269"/>
        <v>0</v>
      </c>
      <c r="AN2192" s="100">
        <f t="shared" si="269"/>
        <v>0</v>
      </c>
      <c r="AO2192" s="100">
        <f t="shared" si="269"/>
        <v>0</v>
      </c>
      <c r="AP2192" s="100">
        <f t="shared" si="269"/>
        <v>0</v>
      </c>
      <c r="AQ2192" s="100">
        <f t="shared" si="269"/>
        <v>0</v>
      </c>
      <c r="AR2192" s="100" t="e">
        <f>VLOOKUP(C2192&amp;E2192&amp;G2192&amp;I2192&amp;J2192,'Código Licitaciones'!$I$8:$I$6500,1,0)</f>
        <v>#N/A</v>
      </c>
    </row>
    <row r="2193" spans="24:44" ht="18" x14ac:dyDescent="0.35">
      <c r="X2193" s="92">
        <f t="shared" si="271"/>
        <v>9</v>
      </c>
      <c r="Z2193" s="100" t="e">
        <f t="shared" si="272"/>
        <v>#DIV/0!</v>
      </c>
      <c r="AA2193" s="105" t="e">
        <f>+VLOOKUP(C2193,'Código Licitaciones'!$J$7:$J$31,1,0)</f>
        <v>#N/A</v>
      </c>
      <c r="AB2193" s="105">
        <f t="shared" si="273"/>
        <v>0</v>
      </c>
      <c r="AC2193" s="105" t="e">
        <f>+VLOOKUP(E2193,'Código Licitaciones'!$K$7:$K$50,1,0)</f>
        <v>#N/A</v>
      </c>
      <c r="AD2193" s="105">
        <f t="shared" si="274"/>
        <v>0</v>
      </c>
      <c r="AE2193" s="105" t="e">
        <f>+VLOOKUP(G2193,'Código Licitaciones'!$L$7:$L$50,1,0)</f>
        <v>#N/A</v>
      </c>
      <c r="AF2193" s="100" t="e">
        <f t="shared" si="275"/>
        <v>#DIV/0!</v>
      </c>
      <c r="AG2193" s="105" t="e">
        <f>+VLOOKUP(I2193,'Código Licitaciones'!$M$7:$M$50,1,0)</f>
        <v>#N/A</v>
      </c>
      <c r="AH2193" s="105" t="e">
        <f>+VLOOKUP(J2193,'Código Licitaciones'!$N$7:$N$50,1,0)</f>
        <v>#N/A</v>
      </c>
      <c r="AI2193" s="105">
        <f t="shared" si="270"/>
        <v>0</v>
      </c>
      <c r="AJ2193" s="105">
        <f t="shared" si="270"/>
        <v>0</v>
      </c>
      <c r="AK2193" s="106" t="e">
        <f>+VLOOKUP(M2193,'Código Barras'!$C$3:$C$1694,1,0)</f>
        <v>#N/A</v>
      </c>
      <c r="AL2193" s="100">
        <f t="shared" si="269"/>
        <v>0</v>
      </c>
      <c r="AM2193" s="100">
        <f t="shared" si="269"/>
        <v>0</v>
      </c>
      <c r="AN2193" s="100">
        <f t="shared" si="269"/>
        <v>0</v>
      </c>
      <c r="AO2193" s="100">
        <f t="shared" si="269"/>
        <v>0</v>
      </c>
      <c r="AP2193" s="100">
        <f t="shared" si="269"/>
        <v>0</v>
      </c>
      <c r="AQ2193" s="100">
        <f t="shared" si="269"/>
        <v>0</v>
      </c>
      <c r="AR2193" s="100" t="e">
        <f>VLOOKUP(C2193&amp;E2193&amp;G2193&amp;I2193&amp;J2193,'Código Licitaciones'!$I$8:$I$6500,1,0)</f>
        <v>#N/A</v>
      </c>
    </row>
    <row r="2194" spans="24:44" ht="18" x14ac:dyDescent="0.35">
      <c r="X2194" s="92">
        <f t="shared" si="271"/>
        <v>9</v>
      </c>
      <c r="Z2194" s="100" t="e">
        <f t="shared" si="272"/>
        <v>#DIV/0!</v>
      </c>
      <c r="AA2194" s="105" t="e">
        <f>+VLOOKUP(C2194,'Código Licitaciones'!$J$7:$J$31,1,0)</f>
        <v>#N/A</v>
      </c>
      <c r="AB2194" s="105">
        <f t="shared" si="273"/>
        <v>0</v>
      </c>
      <c r="AC2194" s="105" t="e">
        <f>+VLOOKUP(E2194,'Código Licitaciones'!$K$7:$K$50,1,0)</f>
        <v>#N/A</v>
      </c>
      <c r="AD2194" s="105">
        <f t="shared" si="274"/>
        <v>0</v>
      </c>
      <c r="AE2194" s="105" t="e">
        <f>+VLOOKUP(G2194,'Código Licitaciones'!$L$7:$L$50,1,0)</f>
        <v>#N/A</v>
      </c>
      <c r="AF2194" s="100" t="e">
        <f t="shared" si="275"/>
        <v>#DIV/0!</v>
      </c>
      <c r="AG2194" s="105" t="e">
        <f>+VLOOKUP(I2194,'Código Licitaciones'!$M$7:$M$50,1,0)</f>
        <v>#N/A</v>
      </c>
      <c r="AH2194" s="105" t="e">
        <f>+VLOOKUP(J2194,'Código Licitaciones'!$N$7:$N$50,1,0)</f>
        <v>#N/A</v>
      </c>
      <c r="AI2194" s="105">
        <f t="shared" si="270"/>
        <v>0</v>
      </c>
      <c r="AJ2194" s="105">
        <f t="shared" si="270"/>
        <v>0</v>
      </c>
      <c r="AK2194" s="106" t="e">
        <f>+VLOOKUP(M2194,'Código Barras'!$C$3:$C$1694,1,0)</f>
        <v>#N/A</v>
      </c>
      <c r="AL2194" s="100">
        <f t="shared" si="269"/>
        <v>0</v>
      </c>
      <c r="AM2194" s="100">
        <f t="shared" si="269"/>
        <v>0</v>
      </c>
      <c r="AN2194" s="100">
        <f t="shared" si="269"/>
        <v>0</v>
      </c>
      <c r="AO2194" s="100">
        <f t="shared" si="269"/>
        <v>0</v>
      </c>
      <c r="AP2194" s="100">
        <f t="shared" si="269"/>
        <v>0</v>
      </c>
      <c r="AQ2194" s="100">
        <f t="shared" si="269"/>
        <v>0</v>
      </c>
      <c r="AR2194" s="100" t="e">
        <f>VLOOKUP(C2194&amp;E2194&amp;G2194&amp;I2194&amp;J2194,'Código Licitaciones'!$I$8:$I$6500,1,0)</f>
        <v>#N/A</v>
      </c>
    </row>
    <row r="2195" spans="24:44" ht="18" x14ac:dyDescent="0.35">
      <c r="X2195" s="92">
        <f t="shared" si="271"/>
        <v>9</v>
      </c>
      <c r="Z2195" s="100" t="e">
        <f t="shared" si="272"/>
        <v>#DIV/0!</v>
      </c>
      <c r="AA2195" s="105" t="e">
        <f>+VLOOKUP(C2195,'Código Licitaciones'!$J$7:$J$31,1,0)</f>
        <v>#N/A</v>
      </c>
      <c r="AB2195" s="105">
        <f t="shared" si="273"/>
        <v>0</v>
      </c>
      <c r="AC2195" s="105" t="e">
        <f>+VLOOKUP(E2195,'Código Licitaciones'!$K$7:$K$50,1,0)</f>
        <v>#N/A</v>
      </c>
      <c r="AD2195" s="105">
        <f t="shared" si="274"/>
        <v>0</v>
      </c>
      <c r="AE2195" s="105" t="e">
        <f>+VLOOKUP(G2195,'Código Licitaciones'!$L$7:$L$50,1,0)</f>
        <v>#N/A</v>
      </c>
      <c r="AF2195" s="100" t="e">
        <f t="shared" si="275"/>
        <v>#DIV/0!</v>
      </c>
      <c r="AG2195" s="105" t="e">
        <f>+VLOOKUP(I2195,'Código Licitaciones'!$M$7:$M$50,1,0)</f>
        <v>#N/A</v>
      </c>
      <c r="AH2195" s="105" t="e">
        <f>+VLOOKUP(J2195,'Código Licitaciones'!$N$7:$N$50,1,0)</f>
        <v>#N/A</v>
      </c>
      <c r="AI2195" s="105">
        <f t="shared" si="270"/>
        <v>0</v>
      </c>
      <c r="AJ2195" s="105">
        <f t="shared" si="270"/>
        <v>0</v>
      </c>
      <c r="AK2195" s="106" t="e">
        <f>+VLOOKUP(M2195,'Código Barras'!$C$3:$C$1694,1,0)</f>
        <v>#N/A</v>
      </c>
      <c r="AL2195" s="100">
        <f t="shared" si="269"/>
        <v>0</v>
      </c>
      <c r="AM2195" s="100">
        <f t="shared" si="269"/>
        <v>0</v>
      </c>
      <c r="AN2195" s="100">
        <f t="shared" si="269"/>
        <v>0</v>
      </c>
      <c r="AO2195" s="100">
        <f t="shared" si="269"/>
        <v>0</v>
      </c>
      <c r="AP2195" s="100">
        <f t="shared" si="269"/>
        <v>0</v>
      </c>
      <c r="AQ2195" s="100">
        <f t="shared" si="269"/>
        <v>0</v>
      </c>
      <c r="AR2195" s="100" t="e">
        <f>VLOOKUP(C2195&amp;E2195&amp;G2195&amp;I2195&amp;J2195,'Código Licitaciones'!$I$8:$I$6500,1,0)</f>
        <v>#N/A</v>
      </c>
    </row>
    <row r="2196" spans="24:44" ht="18" x14ac:dyDescent="0.35">
      <c r="X2196" s="92">
        <f t="shared" si="271"/>
        <v>9</v>
      </c>
      <c r="Z2196" s="100" t="e">
        <f t="shared" si="272"/>
        <v>#DIV/0!</v>
      </c>
      <c r="AA2196" s="105" t="e">
        <f>+VLOOKUP(C2196,'Código Licitaciones'!$J$7:$J$31,1,0)</f>
        <v>#N/A</v>
      </c>
      <c r="AB2196" s="105">
        <f t="shared" si="273"/>
        <v>0</v>
      </c>
      <c r="AC2196" s="105" t="e">
        <f>+VLOOKUP(E2196,'Código Licitaciones'!$K$7:$K$50,1,0)</f>
        <v>#N/A</v>
      </c>
      <c r="AD2196" s="105">
        <f t="shared" si="274"/>
        <v>0</v>
      </c>
      <c r="AE2196" s="105" t="e">
        <f>+VLOOKUP(G2196,'Código Licitaciones'!$L$7:$L$50,1,0)</f>
        <v>#N/A</v>
      </c>
      <c r="AF2196" s="100" t="e">
        <f t="shared" si="275"/>
        <v>#DIV/0!</v>
      </c>
      <c r="AG2196" s="105" t="e">
        <f>+VLOOKUP(I2196,'Código Licitaciones'!$M$7:$M$50,1,0)</f>
        <v>#N/A</v>
      </c>
      <c r="AH2196" s="105" t="e">
        <f>+VLOOKUP(J2196,'Código Licitaciones'!$N$7:$N$50,1,0)</f>
        <v>#N/A</v>
      </c>
      <c r="AI2196" s="105">
        <f t="shared" si="270"/>
        <v>0</v>
      </c>
      <c r="AJ2196" s="105">
        <f t="shared" si="270"/>
        <v>0</v>
      </c>
      <c r="AK2196" s="106" t="e">
        <f>+VLOOKUP(M2196,'Código Barras'!$C$3:$C$1694,1,0)</f>
        <v>#N/A</v>
      </c>
      <c r="AL2196" s="100">
        <f t="shared" si="269"/>
        <v>0</v>
      </c>
      <c r="AM2196" s="100">
        <f t="shared" si="269"/>
        <v>0</v>
      </c>
      <c r="AN2196" s="100">
        <f t="shared" si="269"/>
        <v>0</v>
      </c>
      <c r="AO2196" s="100">
        <f t="shared" si="269"/>
        <v>0</v>
      </c>
      <c r="AP2196" s="100">
        <f t="shared" si="269"/>
        <v>0</v>
      </c>
      <c r="AQ2196" s="100">
        <f t="shared" si="269"/>
        <v>0</v>
      </c>
      <c r="AR2196" s="100" t="e">
        <f>VLOOKUP(C2196&amp;E2196&amp;G2196&amp;I2196&amp;J2196,'Código Licitaciones'!$I$8:$I$6500,1,0)</f>
        <v>#N/A</v>
      </c>
    </row>
    <row r="2197" spans="24:44" ht="18" x14ac:dyDescent="0.35">
      <c r="X2197" s="92">
        <f t="shared" si="271"/>
        <v>9</v>
      </c>
      <c r="Z2197" s="100" t="e">
        <f t="shared" si="272"/>
        <v>#DIV/0!</v>
      </c>
      <c r="AA2197" s="105" t="e">
        <f>+VLOOKUP(C2197,'Código Licitaciones'!$J$7:$J$31,1,0)</f>
        <v>#N/A</v>
      </c>
      <c r="AB2197" s="105">
        <f t="shared" si="273"/>
        <v>0</v>
      </c>
      <c r="AC2197" s="105" t="e">
        <f>+VLOOKUP(E2197,'Código Licitaciones'!$K$7:$K$50,1,0)</f>
        <v>#N/A</v>
      </c>
      <c r="AD2197" s="105">
        <f t="shared" si="274"/>
        <v>0</v>
      </c>
      <c r="AE2197" s="105" t="e">
        <f>+VLOOKUP(G2197,'Código Licitaciones'!$L$7:$L$50,1,0)</f>
        <v>#N/A</v>
      </c>
      <c r="AF2197" s="100" t="e">
        <f t="shared" si="275"/>
        <v>#DIV/0!</v>
      </c>
      <c r="AG2197" s="105" t="e">
        <f>+VLOOKUP(I2197,'Código Licitaciones'!$M$7:$M$50,1,0)</f>
        <v>#N/A</v>
      </c>
      <c r="AH2197" s="105" t="e">
        <f>+VLOOKUP(J2197,'Código Licitaciones'!$N$7:$N$50,1,0)</f>
        <v>#N/A</v>
      </c>
      <c r="AI2197" s="105">
        <f t="shared" si="270"/>
        <v>0</v>
      </c>
      <c r="AJ2197" s="105">
        <f t="shared" si="270"/>
        <v>0</v>
      </c>
      <c r="AK2197" s="106" t="e">
        <f>+VLOOKUP(M2197,'Código Barras'!$C$3:$C$1694,1,0)</f>
        <v>#N/A</v>
      </c>
      <c r="AL2197" s="100">
        <f t="shared" si="269"/>
        <v>0</v>
      </c>
      <c r="AM2197" s="100">
        <f t="shared" si="269"/>
        <v>0</v>
      </c>
      <c r="AN2197" s="100">
        <f t="shared" si="269"/>
        <v>0</v>
      </c>
      <c r="AO2197" s="100">
        <f t="shared" si="269"/>
        <v>0</v>
      </c>
      <c r="AP2197" s="100">
        <f t="shared" si="269"/>
        <v>0</v>
      </c>
      <c r="AQ2197" s="100">
        <f t="shared" si="269"/>
        <v>0</v>
      </c>
      <c r="AR2197" s="100" t="e">
        <f>VLOOKUP(C2197&amp;E2197&amp;G2197&amp;I2197&amp;J2197,'Código Licitaciones'!$I$8:$I$6500,1,0)</f>
        <v>#N/A</v>
      </c>
    </row>
    <row r="2198" spans="24:44" ht="18" x14ac:dyDescent="0.35">
      <c r="X2198" s="92">
        <f t="shared" si="271"/>
        <v>9</v>
      </c>
      <c r="Z2198" s="100" t="e">
        <f t="shared" si="272"/>
        <v>#DIV/0!</v>
      </c>
      <c r="AA2198" s="105" t="e">
        <f>+VLOOKUP(C2198,'Código Licitaciones'!$J$7:$J$31,1,0)</f>
        <v>#N/A</v>
      </c>
      <c r="AB2198" s="105">
        <f t="shared" si="273"/>
        <v>0</v>
      </c>
      <c r="AC2198" s="105" t="e">
        <f>+VLOOKUP(E2198,'Código Licitaciones'!$K$7:$K$50,1,0)</f>
        <v>#N/A</v>
      </c>
      <c r="AD2198" s="105">
        <f t="shared" si="274"/>
        <v>0</v>
      </c>
      <c r="AE2198" s="105" t="e">
        <f>+VLOOKUP(G2198,'Código Licitaciones'!$L$7:$L$50,1,0)</f>
        <v>#N/A</v>
      </c>
      <c r="AF2198" s="100" t="e">
        <f t="shared" si="275"/>
        <v>#DIV/0!</v>
      </c>
      <c r="AG2198" s="105" t="e">
        <f>+VLOOKUP(I2198,'Código Licitaciones'!$M$7:$M$50,1,0)</f>
        <v>#N/A</v>
      </c>
      <c r="AH2198" s="105" t="e">
        <f>+VLOOKUP(J2198,'Código Licitaciones'!$N$7:$N$50,1,0)</f>
        <v>#N/A</v>
      </c>
      <c r="AI2198" s="105">
        <f t="shared" si="270"/>
        <v>0</v>
      </c>
      <c r="AJ2198" s="105">
        <f t="shared" si="270"/>
        <v>0</v>
      </c>
      <c r="AK2198" s="106" t="e">
        <f>+VLOOKUP(M2198,'Código Barras'!$C$3:$C$1694,1,0)</f>
        <v>#N/A</v>
      </c>
      <c r="AL2198" s="100">
        <f t="shared" si="269"/>
        <v>0</v>
      </c>
      <c r="AM2198" s="100">
        <f t="shared" si="269"/>
        <v>0</v>
      </c>
      <c r="AN2198" s="100">
        <f t="shared" si="269"/>
        <v>0</v>
      </c>
      <c r="AO2198" s="100">
        <f t="shared" si="269"/>
        <v>0</v>
      </c>
      <c r="AP2198" s="100">
        <f t="shared" si="269"/>
        <v>0</v>
      </c>
      <c r="AQ2198" s="100">
        <f t="shared" si="269"/>
        <v>0</v>
      </c>
      <c r="AR2198" s="100" t="e">
        <f>VLOOKUP(C2198&amp;E2198&amp;G2198&amp;I2198&amp;J2198,'Código Licitaciones'!$I$8:$I$6500,1,0)</f>
        <v>#N/A</v>
      </c>
    </row>
    <row r="2199" spans="24:44" ht="18" x14ac:dyDescent="0.35">
      <c r="X2199" s="92">
        <f t="shared" si="271"/>
        <v>9</v>
      </c>
      <c r="Z2199" s="100" t="e">
        <f t="shared" si="272"/>
        <v>#DIV/0!</v>
      </c>
      <c r="AA2199" s="105" t="e">
        <f>+VLOOKUP(C2199,'Código Licitaciones'!$J$7:$J$31,1,0)</f>
        <v>#N/A</v>
      </c>
      <c r="AB2199" s="105">
        <f t="shared" si="273"/>
        <v>0</v>
      </c>
      <c r="AC2199" s="105" t="e">
        <f>+VLOOKUP(E2199,'Código Licitaciones'!$K$7:$K$50,1,0)</f>
        <v>#N/A</v>
      </c>
      <c r="AD2199" s="105">
        <f t="shared" si="274"/>
        <v>0</v>
      </c>
      <c r="AE2199" s="105" t="e">
        <f>+VLOOKUP(G2199,'Código Licitaciones'!$L$7:$L$50,1,0)</f>
        <v>#N/A</v>
      </c>
      <c r="AF2199" s="100" t="e">
        <f t="shared" si="275"/>
        <v>#DIV/0!</v>
      </c>
      <c r="AG2199" s="105" t="e">
        <f>+VLOOKUP(I2199,'Código Licitaciones'!$M$7:$M$50,1,0)</f>
        <v>#N/A</v>
      </c>
      <c r="AH2199" s="105" t="e">
        <f>+VLOOKUP(J2199,'Código Licitaciones'!$N$7:$N$50,1,0)</f>
        <v>#N/A</v>
      </c>
      <c r="AI2199" s="105">
        <f t="shared" si="270"/>
        <v>0</v>
      </c>
      <c r="AJ2199" s="105">
        <f t="shared" si="270"/>
        <v>0</v>
      </c>
      <c r="AK2199" s="106" t="e">
        <f>+VLOOKUP(M2199,'Código Barras'!$C$3:$C$1694,1,0)</f>
        <v>#N/A</v>
      </c>
      <c r="AL2199" s="100">
        <f t="shared" si="269"/>
        <v>0</v>
      </c>
      <c r="AM2199" s="100">
        <f t="shared" si="269"/>
        <v>0</v>
      </c>
      <c r="AN2199" s="100">
        <f t="shared" si="269"/>
        <v>0</v>
      </c>
      <c r="AO2199" s="100">
        <f t="shared" ref="AO2199:AQ2262" si="276">IF(OR(ISNUMBER(Q2199),Q2199=0),Q2199,1/0)</f>
        <v>0</v>
      </c>
      <c r="AP2199" s="100">
        <f t="shared" si="276"/>
        <v>0</v>
      </c>
      <c r="AQ2199" s="100">
        <f t="shared" si="276"/>
        <v>0</v>
      </c>
      <c r="AR2199" s="100" t="e">
        <f>VLOOKUP(C2199&amp;E2199&amp;G2199&amp;I2199&amp;J2199,'Código Licitaciones'!$I$8:$I$6500,1,0)</f>
        <v>#N/A</v>
      </c>
    </row>
    <row r="2200" spans="24:44" ht="18" x14ac:dyDescent="0.35">
      <c r="X2200" s="92">
        <f t="shared" si="271"/>
        <v>9</v>
      </c>
      <c r="Z2200" s="100" t="e">
        <f t="shared" si="272"/>
        <v>#DIV/0!</v>
      </c>
      <c r="AA2200" s="105" t="e">
        <f>+VLOOKUP(C2200,'Código Licitaciones'!$J$7:$J$31,1,0)</f>
        <v>#N/A</v>
      </c>
      <c r="AB2200" s="105">
        <f t="shared" si="273"/>
        <v>0</v>
      </c>
      <c r="AC2200" s="105" t="e">
        <f>+VLOOKUP(E2200,'Código Licitaciones'!$K$7:$K$50,1,0)</f>
        <v>#N/A</v>
      </c>
      <c r="AD2200" s="105">
        <f t="shared" si="274"/>
        <v>0</v>
      </c>
      <c r="AE2200" s="105" t="e">
        <f>+VLOOKUP(G2200,'Código Licitaciones'!$L$7:$L$50,1,0)</f>
        <v>#N/A</v>
      </c>
      <c r="AF2200" s="100" t="e">
        <f t="shared" si="275"/>
        <v>#DIV/0!</v>
      </c>
      <c r="AG2200" s="105" t="e">
        <f>+VLOOKUP(I2200,'Código Licitaciones'!$M$7:$M$50,1,0)</f>
        <v>#N/A</v>
      </c>
      <c r="AH2200" s="105" t="e">
        <f>+VLOOKUP(J2200,'Código Licitaciones'!$N$7:$N$50,1,0)</f>
        <v>#N/A</v>
      </c>
      <c r="AI2200" s="105">
        <f t="shared" si="270"/>
        <v>0</v>
      </c>
      <c r="AJ2200" s="105">
        <f t="shared" si="270"/>
        <v>0</v>
      </c>
      <c r="AK2200" s="106" t="e">
        <f>+VLOOKUP(M2200,'Código Barras'!$C$3:$C$1694,1,0)</f>
        <v>#N/A</v>
      </c>
      <c r="AL2200" s="100">
        <f t="shared" ref="AL2200:AQ2263" si="277">IF(OR(ISNUMBER(N2200),N2200=0),N2200,1/0)</f>
        <v>0</v>
      </c>
      <c r="AM2200" s="100">
        <f t="shared" si="277"/>
        <v>0</v>
      </c>
      <c r="AN2200" s="100">
        <f t="shared" si="277"/>
        <v>0</v>
      </c>
      <c r="AO2200" s="100">
        <f t="shared" si="276"/>
        <v>0</v>
      </c>
      <c r="AP2200" s="100">
        <f t="shared" si="276"/>
        <v>0</v>
      </c>
      <c r="AQ2200" s="100">
        <f t="shared" si="276"/>
        <v>0</v>
      </c>
      <c r="AR2200" s="100" t="e">
        <f>VLOOKUP(C2200&amp;E2200&amp;G2200&amp;I2200&amp;J2200,'Código Licitaciones'!$I$8:$I$6500,1,0)</f>
        <v>#N/A</v>
      </c>
    </row>
    <row r="2201" spans="24:44" ht="18" x14ac:dyDescent="0.35">
      <c r="X2201" s="92">
        <f t="shared" si="271"/>
        <v>9</v>
      </c>
      <c r="Z2201" s="100" t="e">
        <f t="shared" si="272"/>
        <v>#DIV/0!</v>
      </c>
      <c r="AA2201" s="105" t="e">
        <f>+VLOOKUP(C2201,'Código Licitaciones'!$J$7:$J$31,1,0)</f>
        <v>#N/A</v>
      </c>
      <c r="AB2201" s="105">
        <f t="shared" si="273"/>
        <v>0</v>
      </c>
      <c r="AC2201" s="105" t="e">
        <f>+VLOOKUP(E2201,'Código Licitaciones'!$K$7:$K$50,1,0)</f>
        <v>#N/A</v>
      </c>
      <c r="AD2201" s="105">
        <f t="shared" si="274"/>
        <v>0</v>
      </c>
      <c r="AE2201" s="105" t="e">
        <f>+VLOOKUP(G2201,'Código Licitaciones'!$L$7:$L$50,1,0)</f>
        <v>#N/A</v>
      </c>
      <c r="AF2201" s="100" t="e">
        <f t="shared" si="275"/>
        <v>#DIV/0!</v>
      </c>
      <c r="AG2201" s="105" t="e">
        <f>+VLOOKUP(I2201,'Código Licitaciones'!$M$7:$M$50,1,0)</f>
        <v>#N/A</v>
      </c>
      <c r="AH2201" s="105" t="e">
        <f>+VLOOKUP(J2201,'Código Licitaciones'!$N$7:$N$50,1,0)</f>
        <v>#N/A</v>
      </c>
      <c r="AI2201" s="105">
        <f t="shared" si="270"/>
        <v>0</v>
      </c>
      <c r="AJ2201" s="105">
        <f t="shared" si="270"/>
        <v>0</v>
      </c>
      <c r="AK2201" s="106" t="e">
        <f>+VLOOKUP(M2201,'Código Barras'!$C$3:$C$1694,1,0)</f>
        <v>#N/A</v>
      </c>
      <c r="AL2201" s="100">
        <f t="shared" si="277"/>
        <v>0</v>
      </c>
      <c r="AM2201" s="100">
        <f t="shared" si="277"/>
        <v>0</v>
      </c>
      <c r="AN2201" s="100">
        <f t="shared" si="277"/>
        <v>0</v>
      </c>
      <c r="AO2201" s="100">
        <f t="shared" si="276"/>
        <v>0</v>
      </c>
      <c r="AP2201" s="100">
        <f t="shared" si="276"/>
        <v>0</v>
      </c>
      <c r="AQ2201" s="100">
        <f t="shared" si="276"/>
        <v>0</v>
      </c>
      <c r="AR2201" s="100" t="e">
        <f>VLOOKUP(C2201&amp;E2201&amp;G2201&amp;I2201&amp;J2201,'Código Licitaciones'!$I$8:$I$6500,1,0)</f>
        <v>#N/A</v>
      </c>
    </row>
    <row r="2202" spans="24:44" ht="18" x14ac:dyDescent="0.35">
      <c r="X2202" s="92">
        <f t="shared" si="271"/>
        <v>9</v>
      </c>
      <c r="Z2202" s="100" t="e">
        <f t="shared" si="272"/>
        <v>#DIV/0!</v>
      </c>
      <c r="AA2202" s="105" t="e">
        <f>+VLOOKUP(C2202,'Código Licitaciones'!$J$7:$J$31,1,0)</f>
        <v>#N/A</v>
      </c>
      <c r="AB2202" s="105">
        <f t="shared" si="273"/>
        <v>0</v>
      </c>
      <c r="AC2202" s="105" t="e">
        <f>+VLOOKUP(E2202,'Código Licitaciones'!$K$7:$K$50,1,0)</f>
        <v>#N/A</v>
      </c>
      <c r="AD2202" s="105">
        <f t="shared" si="274"/>
        <v>0</v>
      </c>
      <c r="AE2202" s="105" t="e">
        <f>+VLOOKUP(G2202,'Código Licitaciones'!$L$7:$L$50,1,0)</f>
        <v>#N/A</v>
      </c>
      <c r="AF2202" s="100" t="e">
        <f t="shared" si="275"/>
        <v>#DIV/0!</v>
      </c>
      <c r="AG2202" s="105" t="e">
        <f>+VLOOKUP(I2202,'Código Licitaciones'!$M$7:$M$50,1,0)</f>
        <v>#N/A</v>
      </c>
      <c r="AH2202" s="105" t="e">
        <f>+VLOOKUP(J2202,'Código Licitaciones'!$N$7:$N$50,1,0)</f>
        <v>#N/A</v>
      </c>
      <c r="AI2202" s="105">
        <f t="shared" si="270"/>
        <v>0</v>
      </c>
      <c r="AJ2202" s="105">
        <f t="shared" si="270"/>
        <v>0</v>
      </c>
      <c r="AK2202" s="106" t="e">
        <f>+VLOOKUP(M2202,'Código Barras'!$C$3:$C$1694,1,0)</f>
        <v>#N/A</v>
      </c>
      <c r="AL2202" s="100">
        <f t="shared" si="277"/>
        <v>0</v>
      </c>
      <c r="AM2202" s="100">
        <f t="shared" si="277"/>
        <v>0</v>
      </c>
      <c r="AN2202" s="100">
        <f t="shared" si="277"/>
        <v>0</v>
      </c>
      <c r="AO2202" s="100">
        <f t="shared" si="276"/>
        <v>0</v>
      </c>
      <c r="AP2202" s="100">
        <f t="shared" si="276"/>
        <v>0</v>
      </c>
      <c r="AQ2202" s="100">
        <f t="shared" si="276"/>
        <v>0</v>
      </c>
      <c r="AR2202" s="100" t="e">
        <f>VLOOKUP(C2202&amp;E2202&amp;G2202&amp;I2202&amp;J2202,'Código Licitaciones'!$I$8:$I$6500,1,0)</f>
        <v>#N/A</v>
      </c>
    </row>
    <row r="2203" spans="24:44" ht="18" x14ac:dyDescent="0.35">
      <c r="X2203" s="92">
        <f t="shared" si="271"/>
        <v>9</v>
      </c>
      <c r="Z2203" s="100" t="e">
        <f t="shared" si="272"/>
        <v>#DIV/0!</v>
      </c>
      <c r="AA2203" s="105" t="e">
        <f>+VLOOKUP(C2203,'Código Licitaciones'!$J$7:$J$31,1,0)</f>
        <v>#N/A</v>
      </c>
      <c r="AB2203" s="105">
        <f t="shared" si="273"/>
        <v>0</v>
      </c>
      <c r="AC2203" s="105" t="e">
        <f>+VLOOKUP(E2203,'Código Licitaciones'!$K$7:$K$50,1,0)</f>
        <v>#N/A</v>
      </c>
      <c r="AD2203" s="105">
        <f t="shared" si="274"/>
        <v>0</v>
      </c>
      <c r="AE2203" s="105" t="e">
        <f>+VLOOKUP(G2203,'Código Licitaciones'!$L$7:$L$50,1,0)</f>
        <v>#N/A</v>
      </c>
      <c r="AF2203" s="100" t="e">
        <f t="shared" si="275"/>
        <v>#DIV/0!</v>
      </c>
      <c r="AG2203" s="105" t="e">
        <f>+VLOOKUP(I2203,'Código Licitaciones'!$M$7:$M$50,1,0)</f>
        <v>#N/A</v>
      </c>
      <c r="AH2203" s="105" t="e">
        <f>+VLOOKUP(J2203,'Código Licitaciones'!$N$7:$N$50,1,0)</f>
        <v>#N/A</v>
      </c>
      <c r="AI2203" s="105">
        <f t="shared" si="270"/>
        <v>0</v>
      </c>
      <c r="AJ2203" s="105">
        <f t="shared" si="270"/>
        <v>0</v>
      </c>
      <c r="AK2203" s="106" t="e">
        <f>+VLOOKUP(M2203,'Código Barras'!$C$3:$C$1694,1,0)</f>
        <v>#N/A</v>
      </c>
      <c r="AL2203" s="100">
        <f t="shared" si="277"/>
        <v>0</v>
      </c>
      <c r="AM2203" s="100">
        <f t="shared" si="277"/>
        <v>0</v>
      </c>
      <c r="AN2203" s="100">
        <f t="shared" si="277"/>
        <v>0</v>
      </c>
      <c r="AO2203" s="100">
        <f t="shared" si="276"/>
        <v>0</v>
      </c>
      <c r="AP2203" s="100">
        <f t="shared" si="276"/>
        <v>0</v>
      </c>
      <c r="AQ2203" s="100">
        <f t="shared" si="276"/>
        <v>0</v>
      </c>
      <c r="AR2203" s="100" t="e">
        <f>VLOOKUP(C2203&amp;E2203&amp;G2203&amp;I2203&amp;J2203,'Código Licitaciones'!$I$8:$I$6500,1,0)</f>
        <v>#N/A</v>
      </c>
    </row>
    <row r="2204" spans="24:44" ht="18" x14ac:dyDescent="0.35">
      <c r="X2204" s="92">
        <f t="shared" si="271"/>
        <v>9</v>
      </c>
      <c r="Z2204" s="100" t="e">
        <f t="shared" si="272"/>
        <v>#DIV/0!</v>
      </c>
      <c r="AA2204" s="105" t="e">
        <f>+VLOOKUP(C2204,'Código Licitaciones'!$J$7:$J$31,1,0)</f>
        <v>#N/A</v>
      </c>
      <c r="AB2204" s="105">
        <f t="shared" si="273"/>
        <v>0</v>
      </c>
      <c r="AC2204" s="105" t="e">
        <f>+VLOOKUP(E2204,'Código Licitaciones'!$K$7:$K$50,1,0)</f>
        <v>#N/A</v>
      </c>
      <c r="AD2204" s="105">
        <f t="shared" si="274"/>
        <v>0</v>
      </c>
      <c r="AE2204" s="105" t="e">
        <f>+VLOOKUP(G2204,'Código Licitaciones'!$L$7:$L$50,1,0)</f>
        <v>#N/A</v>
      </c>
      <c r="AF2204" s="100" t="e">
        <f t="shared" si="275"/>
        <v>#DIV/0!</v>
      </c>
      <c r="AG2204" s="105" t="e">
        <f>+VLOOKUP(I2204,'Código Licitaciones'!$M$7:$M$50,1,0)</f>
        <v>#N/A</v>
      </c>
      <c r="AH2204" s="105" t="e">
        <f>+VLOOKUP(J2204,'Código Licitaciones'!$N$7:$N$50,1,0)</f>
        <v>#N/A</v>
      </c>
      <c r="AI2204" s="105">
        <f t="shared" si="270"/>
        <v>0</v>
      </c>
      <c r="AJ2204" s="105">
        <f t="shared" si="270"/>
        <v>0</v>
      </c>
      <c r="AK2204" s="106" t="e">
        <f>+VLOOKUP(M2204,'Código Barras'!$C$3:$C$1694,1,0)</f>
        <v>#N/A</v>
      </c>
      <c r="AL2204" s="100">
        <f t="shared" si="277"/>
        <v>0</v>
      </c>
      <c r="AM2204" s="100">
        <f t="shared" si="277"/>
        <v>0</v>
      </c>
      <c r="AN2204" s="100">
        <f t="shared" si="277"/>
        <v>0</v>
      </c>
      <c r="AO2204" s="100">
        <f t="shared" si="276"/>
        <v>0</v>
      </c>
      <c r="AP2204" s="100">
        <f t="shared" si="276"/>
        <v>0</v>
      </c>
      <c r="AQ2204" s="100">
        <f t="shared" si="276"/>
        <v>0</v>
      </c>
      <c r="AR2204" s="100" t="e">
        <f>VLOOKUP(C2204&amp;E2204&amp;G2204&amp;I2204&amp;J2204,'Código Licitaciones'!$I$8:$I$6500,1,0)</f>
        <v>#N/A</v>
      </c>
    </row>
    <row r="2205" spans="24:44" ht="18" x14ac:dyDescent="0.35">
      <c r="X2205" s="92">
        <f t="shared" si="271"/>
        <v>9</v>
      </c>
      <c r="Z2205" s="100" t="e">
        <f t="shared" si="272"/>
        <v>#DIV/0!</v>
      </c>
      <c r="AA2205" s="105" t="e">
        <f>+VLOOKUP(C2205,'Código Licitaciones'!$J$7:$J$31,1,0)</f>
        <v>#N/A</v>
      </c>
      <c r="AB2205" s="105">
        <f t="shared" si="273"/>
        <v>0</v>
      </c>
      <c r="AC2205" s="105" t="e">
        <f>+VLOOKUP(E2205,'Código Licitaciones'!$K$7:$K$50,1,0)</f>
        <v>#N/A</v>
      </c>
      <c r="AD2205" s="105">
        <f t="shared" si="274"/>
        <v>0</v>
      </c>
      <c r="AE2205" s="105" t="e">
        <f>+VLOOKUP(G2205,'Código Licitaciones'!$L$7:$L$50,1,0)</f>
        <v>#N/A</v>
      </c>
      <c r="AF2205" s="100" t="e">
        <f t="shared" si="275"/>
        <v>#DIV/0!</v>
      </c>
      <c r="AG2205" s="105" t="e">
        <f>+VLOOKUP(I2205,'Código Licitaciones'!$M$7:$M$50,1,0)</f>
        <v>#N/A</v>
      </c>
      <c r="AH2205" s="105" t="e">
        <f>+VLOOKUP(J2205,'Código Licitaciones'!$N$7:$N$50,1,0)</f>
        <v>#N/A</v>
      </c>
      <c r="AI2205" s="105">
        <f t="shared" si="270"/>
        <v>0</v>
      </c>
      <c r="AJ2205" s="105">
        <f t="shared" si="270"/>
        <v>0</v>
      </c>
      <c r="AK2205" s="106" t="e">
        <f>+VLOOKUP(M2205,'Código Barras'!$C$3:$C$1694,1,0)</f>
        <v>#N/A</v>
      </c>
      <c r="AL2205" s="100">
        <f t="shared" si="277"/>
        <v>0</v>
      </c>
      <c r="AM2205" s="100">
        <f t="shared" si="277"/>
        <v>0</v>
      </c>
      <c r="AN2205" s="100">
        <f t="shared" si="277"/>
        <v>0</v>
      </c>
      <c r="AO2205" s="100">
        <f t="shared" si="276"/>
        <v>0</v>
      </c>
      <c r="AP2205" s="100">
        <f t="shared" si="276"/>
        <v>0</v>
      </c>
      <c r="AQ2205" s="100">
        <f t="shared" si="276"/>
        <v>0</v>
      </c>
      <c r="AR2205" s="100" t="e">
        <f>VLOOKUP(C2205&amp;E2205&amp;G2205&amp;I2205&amp;J2205,'Código Licitaciones'!$I$8:$I$6500,1,0)</f>
        <v>#N/A</v>
      </c>
    </row>
    <row r="2206" spans="24:44" ht="18" x14ac:dyDescent="0.35">
      <c r="X2206" s="92">
        <f t="shared" si="271"/>
        <v>9</v>
      </c>
      <c r="Z2206" s="100" t="e">
        <f t="shared" si="272"/>
        <v>#DIV/0!</v>
      </c>
      <c r="AA2206" s="105" t="e">
        <f>+VLOOKUP(C2206,'Código Licitaciones'!$J$7:$J$31,1,0)</f>
        <v>#N/A</v>
      </c>
      <c r="AB2206" s="105">
        <f t="shared" si="273"/>
        <v>0</v>
      </c>
      <c r="AC2206" s="105" t="e">
        <f>+VLOOKUP(E2206,'Código Licitaciones'!$K$7:$K$50,1,0)</f>
        <v>#N/A</v>
      </c>
      <c r="AD2206" s="105">
        <f t="shared" si="274"/>
        <v>0</v>
      </c>
      <c r="AE2206" s="105" t="e">
        <f>+VLOOKUP(G2206,'Código Licitaciones'!$L$7:$L$50,1,0)</f>
        <v>#N/A</v>
      </c>
      <c r="AF2206" s="100" t="e">
        <f t="shared" si="275"/>
        <v>#DIV/0!</v>
      </c>
      <c r="AG2206" s="105" t="e">
        <f>+VLOOKUP(I2206,'Código Licitaciones'!$M$7:$M$50,1,0)</f>
        <v>#N/A</v>
      </c>
      <c r="AH2206" s="105" t="e">
        <f>+VLOOKUP(J2206,'Código Licitaciones'!$N$7:$N$50,1,0)</f>
        <v>#N/A</v>
      </c>
      <c r="AI2206" s="105">
        <f t="shared" si="270"/>
        <v>0</v>
      </c>
      <c r="AJ2206" s="105">
        <f t="shared" si="270"/>
        <v>0</v>
      </c>
      <c r="AK2206" s="106" t="e">
        <f>+VLOOKUP(M2206,'Código Barras'!$C$3:$C$1694,1,0)</f>
        <v>#N/A</v>
      </c>
      <c r="AL2206" s="100">
        <f t="shared" si="277"/>
        <v>0</v>
      </c>
      <c r="AM2206" s="100">
        <f t="shared" si="277"/>
        <v>0</v>
      </c>
      <c r="AN2206" s="100">
        <f t="shared" si="277"/>
        <v>0</v>
      </c>
      <c r="AO2206" s="100">
        <f t="shared" si="276"/>
        <v>0</v>
      </c>
      <c r="AP2206" s="100">
        <f t="shared" si="276"/>
        <v>0</v>
      </c>
      <c r="AQ2206" s="100">
        <f t="shared" si="276"/>
        <v>0</v>
      </c>
      <c r="AR2206" s="100" t="e">
        <f>VLOOKUP(C2206&amp;E2206&amp;G2206&amp;I2206&amp;J2206,'Código Licitaciones'!$I$8:$I$6500,1,0)</f>
        <v>#N/A</v>
      </c>
    </row>
    <row r="2207" spans="24:44" ht="18" x14ac:dyDescent="0.35">
      <c r="X2207" s="92">
        <f t="shared" si="271"/>
        <v>9</v>
      </c>
      <c r="Z2207" s="100" t="e">
        <f t="shared" si="272"/>
        <v>#DIV/0!</v>
      </c>
      <c r="AA2207" s="105" t="e">
        <f>+VLOOKUP(C2207,'Código Licitaciones'!$J$7:$J$31,1,0)</f>
        <v>#N/A</v>
      </c>
      <c r="AB2207" s="105">
        <f t="shared" si="273"/>
        <v>0</v>
      </c>
      <c r="AC2207" s="105" t="e">
        <f>+VLOOKUP(E2207,'Código Licitaciones'!$K$7:$K$50,1,0)</f>
        <v>#N/A</v>
      </c>
      <c r="AD2207" s="105">
        <f t="shared" si="274"/>
        <v>0</v>
      </c>
      <c r="AE2207" s="105" t="e">
        <f>+VLOOKUP(G2207,'Código Licitaciones'!$L$7:$L$50,1,0)</f>
        <v>#N/A</v>
      </c>
      <c r="AF2207" s="100" t="e">
        <f t="shared" si="275"/>
        <v>#DIV/0!</v>
      </c>
      <c r="AG2207" s="105" t="e">
        <f>+VLOOKUP(I2207,'Código Licitaciones'!$M$7:$M$50,1,0)</f>
        <v>#N/A</v>
      </c>
      <c r="AH2207" s="105" t="e">
        <f>+VLOOKUP(J2207,'Código Licitaciones'!$N$7:$N$50,1,0)</f>
        <v>#N/A</v>
      </c>
      <c r="AI2207" s="105">
        <f t="shared" si="270"/>
        <v>0</v>
      </c>
      <c r="AJ2207" s="105">
        <f t="shared" si="270"/>
        <v>0</v>
      </c>
      <c r="AK2207" s="106" t="e">
        <f>+VLOOKUP(M2207,'Código Barras'!$C$3:$C$1694,1,0)</f>
        <v>#N/A</v>
      </c>
      <c r="AL2207" s="100">
        <f t="shared" si="277"/>
        <v>0</v>
      </c>
      <c r="AM2207" s="100">
        <f t="shared" si="277"/>
        <v>0</v>
      </c>
      <c r="AN2207" s="100">
        <f t="shared" si="277"/>
        <v>0</v>
      </c>
      <c r="AO2207" s="100">
        <f t="shared" si="276"/>
        <v>0</v>
      </c>
      <c r="AP2207" s="100">
        <f t="shared" si="276"/>
        <v>0</v>
      </c>
      <c r="AQ2207" s="100">
        <f t="shared" si="276"/>
        <v>0</v>
      </c>
      <c r="AR2207" s="100" t="e">
        <f>VLOOKUP(C2207&amp;E2207&amp;G2207&amp;I2207&amp;J2207,'Código Licitaciones'!$I$8:$I$6500,1,0)</f>
        <v>#N/A</v>
      </c>
    </row>
    <row r="2208" spans="24:44" ht="18" x14ac:dyDescent="0.35">
      <c r="X2208" s="92">
        <f t="shared" si="271"/>
        <v>9</v>
      </c>
      <c r="Z2208" s="100" t="e">
        <f t="shared" si="272"/>
        <v>#DIV/0!</v>
      </c>
      <c r="AA2208" s="105" t="e">
        <f>+VLOOKUP(C2208,'Código Licitaciones'!$J$7:$J$31,1,0)</f>
        <v>#N/A</v>
      </c>
      <c r="AB2208" s="105">
        <f t="shared" si="273"/>
        <v>0</v>
      </c>
      <c r="AC2208" s="105" t="e">
        <f>+VLOOKUP(E2208,'Código Licitaciones'!$K$7:$K$50,1,0)</f>
        <v>#N/A</v>
      </c>
      <c r="AD2208" s="105">
        <f t="shared" si="274"/>
        <v>0</v>
      </c>
      <c r="AE2208" s="105" t="e">
        <f>+VLOOKUP(G2208,'Código Licitaciones'!$L$7:$L$50,1,0)</f>
        <v>#N/A</v>
      </c>
      <c r="AF2208" s="100" t="e">
        <f t="shared" si="275"/>
        <v>#DIV/0!</v>
      </c>
      <c r="AG2208" s="105" t="e">
        <f>+VLOOKUP(I2208,'Código Licitaciones'!$M$7:$M$50,1,0)</f>
        <v>#N/A</v>
      </c>
      <c r="AH2208" s="105" t="e">
        <f>+VLOOKUP(J2208,'Código Licitaciones'!$N$7:$N$50,1,0)</f>
        <v>#N/A</v>
      </c>
      <c r="AI2208" s="105">
        <f t="shared" si="270"/>
        <v>0</v>
      </c>
      <c r="AJ2208" s="105">
        <f t="shared" si="270"/>
        <v>0</v>
      </c>
      <c r="AK2208" s="106" t="e">
        <f>+VLOOKUP(M2208,'Código Barras'!$C$3:$C$1694,1,0)</f>
        <v>#N/A</v>
      </c>
      <c r="AL2208" s="100">
        <f t="shared" si="277"/>
        <v>0</v>
      </c>
      <c r="AM2208" s="100">
        <f t="shared" si="277"/>
        <v>0</v>
      </c>
      <c r="AN2208" s="100">
        <f t="shared" si="277"/>
        <v>0</v>
      </c>
      <c r="AO2208" s="100">
        <f t="shared" si="276"/>
        <v>0</v>
      </c>
      <c r="AP2208" s="100">
        <f t="shared" si="276"/>
        <v>0</v>
      </c>
      <c r="AQ2208" s="100">
        <f t="shared" si="276"/>
        <v>0</v>
      </c>
      <c r="AR2208" s="100" t="e">
        <f>VLOOKUP(C2208&amp;E2208&amp;G2208&amp;I2208&amp;J2208,'Código Licitaciones'!$I$8:$I$6500,1,0)</f>
        <v>#N/A</v>
      </c>
    </row>
    <row r="2209" spans="24:44" ht="18" x14ac:dyDescent="0.35">
      <c r="X2209" s="92">
        <f t="shared" si="271"/>
        <v>9</v>
      </c>
      <c r="Z2209" s="100" t="e">
        <f t="shared" si="272"/>
        <v>#DIV/0!</v>
      </c>
      <c r="AA2209" s="105" t="e">
        <f>+VLOOKUP(C2209,'Código Licitaciones'!$J$7:$J$31,1,0)</f>
        <v>#N/A</v>
      </c>
      <c r="AB2209" s="105">
        <f t="shared" si="273"/>
        <v>0</v>
      </c>
      <c r="AC2209" s="105" t="e">
        <f>+VLOOKUP(E2209,'Código Licitaciones'!$K$7:$K$50,1,0)</f>
        <v>#N/A</v>
      </c>
      <c r="AD2209" s="105">
        <f t="shared" si="274"/>
        <v>0</v>
      </c>
      <c r="AE2209" s="105" t="e">
        <f>+VLOOKUP(G2209,'Código Licitaciones'!$L$7:$L$50,1,0)</f>
        <v>#N/A</v>
      </c>
      <c r="AF2209" s="100" t="e">
        <f t="shared" si="275"/>
        <v>#DIV/0!</v>
      </c>
      <c r="AG2209" s="105" t="e">
        <f>+VLOOKUP(I2209,'Código Licitaciones'!$M$7:$M$50,1,0)</f>
        <v>#N/A</v>
      </c>
      <c r="AH2209" s="105" t="e">
        <f>+VLOOKUP(J2209,'Código Licitaciones'!$N$7:$N$50,1,0)</f>
        <v>#N/A</v>
      </c>
      <c r="AI2209" s="105">
        <f t="shared" si="270"/>
        <v>0</v>
      </c>
      <c r="AJ2209" s="105">
        <f t="shared" si="270"/>
        <v>0</v>
      </c>
      <c r="AK2209" s="106" t="e">
        <f>+VLOOKUP(M2209,'Código Barras'!$C$3:$C$1694,1,0)</f>
        <v>#N/A</v>
      </c>
      <c r="AL2209" s="100">
        <f t="shared" si="277"/>
        <v>0</v>
      </c>
      <c r="AM2209" s="100">
        <f t="shared" si="277"/>
        <v>0</v>
      </c>
      <c r="AN2209" s="100">
        <f t="shared" si="277"/>
        <v>0</v>
      </c>
      <c r="AO2209" s="100">
        <f t="shared" si="276"/>
        <v>0</v>
      </c>
      <c r="AP2209" s="100">
        <f t="shared" si="276"/>
        <v>0</v>
      </c>
      <c r="AQ2209" s="100">
        <f t="shared" si="276"/>
        <v>0</v>
      </c>
      <c r="AR2209" s="100" t="e">
        <f>VLOOKUP(C2209&amp;E2209&amp;G2209&amp;I2209&amp;J2209,'Código Licitaciones'!$I$8:$I$6500,1,0)</f>
        <v>#N/A</v>
      </c>
    </row>
    <row r="2210" spans="24:44" ht="18" x14ac:dyDescent="0.35">
      <c r="X2210" s="92">
        <f t="shared" si="271"/>
        <v>9</v>
      </c>
      <c r="Z2210" s="100" t="e">
        <f t="shared" si="272"/>
        <v>#DIV/0!</v>
      </c>
      <c r="AA2210" s="105" t="e">
        <f>+VLOOKUP(C2210,'Código Licitaciones'!$J$7:$J$31,1,0)</f>
        <v>#N/A</v>
      </c>
      <c r="AB2210" s="105">
        <f t="shared" si="273"/>
        <v>0</v>
      </c>
      <c r="AC2210" s="105" t="e">
        <f>+VLOOKUP(E2210,'Código Licitaciones'!$K$7:$K$50,1,0)</f>
        <v>#N/A</v>
      </c>
      <c r="AD2210" s="105">
        <f t="shared" si="274"/>
        <v>0</v>
      </c>
      <c r="AE2210" s="105" t="e">
        <f>+VLOOKUP(G2210,'Código Licitaciones'!$L$7:$L$50,1,0)</f>
        <v>#N/A</v>
      </c>
      <c r="AF2210" s="100" t="e">
        <f t="shared" si="275"/>
        <v>#DIV/0!</v>
      </c>
      <c r="AG2210" s="105" t="e">
        <f>+VLOOKUP(I2210,'Código Licitaciones'!$M$7:$M$50,1,0)</f>
        <v>#N/A</v>
      </c>
      <c r="AH2210" s="105" t="e">
        <f>+VLOOKUP(J2210,'Código Licitaciones'!$N$7:$N$50,1,0)</f>
        <v>#N/A</v>
      </c>
      <c r="AI2210" s="105">
        <f t="shared" si="270"/>
        <v>0</v>
      </c>
      <c r="AJ2210" s="105">
        <f t="shared" si="270"/>
        <v>0</v>
      </c>
      <c r="AK2210" s="106" t="e">
        <f>+VLOOKUP(M2210,'Código Barras'!$C$3:$C$1694,1,0)</f>
        <v>#N/A</v>
      </c>
      <c r="AL2210" s="100">
        <f t="shared" si="277"/>
        <v>0</v>
      </c>
      <c r="AM2210" s="100">
        <f t="shared" si="277"/>
        <v>0</v>
      </c>
      <c r="AN2210" s="100">
        <f t="shared" si="277"/>
        <v>0</v>
      </c>
      <c r="AO2210" s="100">
        <f t="shared" si="276"/>
        <v>0</v>
      </c>
      <c r="AP2210" s="100">
        <f t="shared" si="276"/>
        <v>0</v>
      </c>
      <c r="AQ2210" s="100">
        <f t="shared" si="276"/>
        <v>0</v>
      </c>
      <c r="AR2210" s="100" t="e">
        <f>VLOOKUP(C2210&amp;E2210&amp;G2210&amp;I2210&amp;J2210,'Código Licitaciones'!$I$8:$I$6500,1,0)</f>
        <v>#N/A</v>
      </c>
    </row>
    <row r="2211" spans="24:44" ht="18" x14ac:dyDescent="0.35">
      <c r="X2211" s="92">
        <f t="shared" si="271"/>
        <v>9</v>
      </c>
      <c r="Z2211" s="100" t="e">
        <f t="shared" si="272"/>
        <v>#DIV/0!</v>
      </c>
      <c r="AA2211" s="105" t="e">
        <f>+VLOOKUP(C2211,'Código Licitaciones'!$J$7:$J$31,1,0)</f>
        <v>#N/A</v>
      </c>
      <c r="AB2211" s="105">
        <f t="shared" si="273"/>
        <v>0</v>
      </c>
      <c r="AC2211" s="105" t="e">
        <f>+VLOOKUP(E2211,'Código Licitaciones'!$K$7:$K$50,1,0)</f>
        <v>#N/A</v>
      </c>
      <c r="AD2211" s="105">
        <f t="shared" si="274"/>
        <v>0</v>
      </c>
      <c r="AE2211" s="105" t="e">
        <f>+VLOOKUP(G2211,'Código Licitaciones'!$L$7:$L$50,1,0)</f>
        <v>#N/A</v>
      </c>
      <c r="AF2211" s="100" t="e">
        <f t="shared" si="275"/>
        <v>#DIV/0!</v>
      </c>
      <c r="AG2211" s="105" t="e">
        <f>+VLOOKUP(I2211,'Código Licitaciones'!$M$7:$M$50,1,0)</f>
        <v>#N/A</v>
      </c>
      <c r="AH2211" s="105" t="e">
        <f>+VLOOKUP(J2211,'Código Licitaciones'!$N$7:$N$50,1,0)</f>
        <v>#N/A</v>
      </c>
      <c r="AI2211" s="105">
        <f t="shared" si="270"/>
        <v>0</v>
      </c>
      <c r="AJ2211" s="105">
        <f t="shared" si="270"/>
        <v>0</v>
      </c>
      <c r="AK2211" s="106" t="e">
        <f>+VLOOKUP(M2211,'Código Barras'!$C$3:$C$1694,1,0)</f>
        <v>#N/A</v>
      </c>
      <c r="AL2211" s="100">
        <f t="shared" si="277"/>
        <v>0</v>
      </c>
      <c r="AM2211" s="100">
        <f t="shared" si="277"/>
        <v>0</v>
      </c>
      <c r="AN2211" s="100">
        <f t="shared" si="277"/>
        <v>0</v>
      </c>
      <c r="AO2211" s="100">
        <f t="shared" si="276"/>
        <v>0</v>
      </c>
      <c r="AP2211" s="100">
        <f t="shared" si="276"/>
        <v>0</v>
      </c>
      <c r="AQ2211" s="100">
        <f t="shared" si="276"/>
        <v>0</v>
      </c>
      <c r="AR2211" s="100" t="e">
        <f>VLOOKUP(C2211&amp;E2211&amp;G2211&amp;I2211&amp;J2211,'Código Licitaciones'!$I$8:$I$6500,1,0)</f>
        <v>#N/A</v>
      </c>
    </row>
    <row r="2212" spans="24:44" ht="18" x14ac:dyDescent="0.35">
      <c r="X2212" s="92">
        <f t="shared" si="271"/>
        <v>9</v>
      </c>
      <c r="Z2212" s="100" t="e">
        <f t="shared" si="272"/>
        <v>#DIV/0!</v>
      </c>
      <c r="AA2212" s="105" t="e">
        <f>+VLOOKUP(C2212,'Código Licitaciones'!$J$7:$J$31,1,0)</f>
        <v>#N/A</v>
      </c>
      <c r="AB2212" s="105">
        <f t="shared" si="273"/>
        <v>0</v>
      </c>
      <c r="AC2212" s="105" t="e">
        <f>+VLOOKUP(E2212,'Código Licitaciones'!$K$7:$K$50,1,0)</f>
        <v>#N/A</v>
      </c>
      <c r="AD2212" s="105">
        <f t="shared" si="274"/>
        <v>0</v>
      </c>
      <c r="AE2212" s="105" t="e">
        <f>+VLOOKUP(G2212,'Código Licitaciones'!$L$7:$L$50,1,0)</f>
        <v>#N/A</v>
      </c>
      <c r="AF2212" s="100" t="e">
        <f t="shared" si="275"/>
        <v>#DIV/0!</v>
      </c>
      <c r="AG2212" s="105" t="e">
        <f>+VLOOKUP(I2212,'Código Licitaciones'!$M$7:$M$50,1,0)</f>
        <v>#N/A</v>
      </c>
      <c r="AH2212" s="105" t="e">
        <f>+VLOOKUP(J2212,'Código Licitaciones'!$N$7:$N$50,1,0)</f>
        <v>#N/A</v>
      </c>
      <c r="AI2212" s="105">
        <f t="shared" si="270"/>
        <v>0</v>
      </c>
      <c r="AJ2212" s="105">
        <f t="shared" si="270"/>
        <v>0</v>
      </c>
      <c r="AK2212" s="106" t="e">
        <f>+VLOOKUP(M2212,'Código Barras'!$C$3:$C$1694,1,0)</f>
        <v>#N/A</v>
      </c>
      <c r="AL2212" s="100">
        <f t="shared" si="277"/>
        <v>0</v>
      </c>
      <c r="AM2212" s="100">
        <f t="shared" si="277"/>
        <v>0</v>
      </c>
      <c r="AN2212" s="100">
        <f t="shared" si="277"/>
        <v>0</v>
      </c>
      <c r="AO2212" s="100">
        <f t="shared" si="276"/>
        <v>0</v>
      </c>
      <c r="AP2212" s="100">
        <f t="shared" si="276"/>
        <v>0</v>
      </c>
      <c r="AQ2212" s="100">
        <f t="shared" si="276"/>
        <v>0</v>
      </c>
      <c r="AR2212" s="100" t="e">
        <f>VLOOKUP(C2212&amp;E2212&amp;G2212&amp;I2212&amp;J2212,'Código Licitaciones'!$I$8:$I$6500,1,0)</f>
        <v>#N/A</v>
      </c>
    </row>
    <row r="2213" spans="24:44" ht="18" x14ac:dyDescent="0.35">
      <c r="X2213" s="92">
        <f t="shared" si="271"/>
        <v>9</v>
      </c>
      <c r="Z2213" s="100" t="e">
        <f t="shared" si="272"/>
        <v>#DIV/0!</v>
      </c>
      <c r="AA2213" s="105" t="e">
        <f>+VLOOKUP(C2213,'Código Licitaciones'!$J$7:$J$31,1,0)</f>
        <v>#N/A</v>
      </c>
      <c r="AB2213" s="105">
        <f t="shared" si="273"/>
        <v>0</v>
      </c>
      <c r="AC2213" s="105" t="e">
        <f>+VLOOKUP(E2213,'Código Licitaciones'!$K$7:$K$50,1,0)</f>
        <v>#N/A</v>
      </c>
      <c r="AD2213" s="105">
        <f t="shared" si="274"/>
        <v>0</v>
      </c>
      <c r="AE2213" s="105" t="e">
        <f>+VLOOKUP(G2213,'Código Licitaciones'!$L$7:$L$50,1,0)</f>
        <v>#N/A</v>
      </c>
      <c r="AF2213" s="100" t="e">
        <f t="shared" si="275"/>
        <v>#DIV/0!</v>
      </c>
      <c r="AG2213" s="105" t="e">
        <f>+VLOOKUP(I2213,'Código Licitaciones'!$M$7:$M$50,1,0)</f>
        <v>#N/A</v>
      </c>
      <c r="AH2213" s="105" t="e">
        <f>+VLOOKUP(J2213,'Código Licitaciones'!$N$7:$N$50,1,0)</f>
        <v>#N/A</v>
      </c>
      <c r="AI2213" s="105">
        <f t="shared" si="270"/>
        <v>0</v>
      </c>
      <c r="AJ2213" s="105">
        <f t="shared" si="270"/>
        <v>0</v>
      </c>
      <c r="AK2213" s="106" t="e">
        <f>+VLOOKUP(M2213,'Código Barras'!$C$3:$C$1694,1,0)</f>
        <v>#N/A</v>
      </c>
      <c r="AL2213" s="100">
        <f t="shared" si="277"/>
        <v>0</v>
      </c>
      <c r="AM2213" s="100">
        <f t="shared" si="277"/>
        <v>0</v>
      </c>
      <c r="AN2213" s="100">
        <f t="shared" si="277"/>
        <v>0</v>
      </c>
      <c r="AO2213" s="100">
        <f t="shared" si="276"/>
        <v>0</v>
      </c>
      <c r="AP2213" s="100">
        <f t="shared" si="276"/>
        <v>0</v>
      </c>
      <c r="AQ2213" s="100">
        <f t="shared" si="276"/>
        <v>0</v>
      </c>
      <c r="AR2213" s="100" t="e">
        <f>VLOOKUP(C2213&amp;E2213&amp;G2213&amp;I2213&amp;J2213,'Código Licitaciones'!$I$8:$I$6500,1,0)</f>
        <v>#N/A</v>
      </c>
    </row>
    <row r="2214" spans="24:44" ht="18" x14ac:dyDescent="0.35">
      <c r="X2214" s="92">
        <f t="shared" si="271"/>
        <v>9</v>
      </c>
      <c r="Z2214" s="100" t="e">
        <f t="shared" si="272"/>
        <v>#DIV/0!</v>
      </c>
      <c r="AA2214" s="105" t="e">
        <f>+VLOOKUP(C2214,'Código Licitaciones'!$J$7:$J$31,1,0)</f>
        <v>#N/A</v>
      </c>
      <c r="AB2214" s="105">
        <f t="shared" si="273"/>
        <v>0</v>
      </c>
      <c r="AC2214" s="105" t="e">
        <f>+VLOOKUP(E2214,'Código Licitaciones'!$K$7:$K$50,1,0)</f>
        <v>#N/A</v>
      </c>
      <c r="AD2214" s="105">
        <f t="shared" si="274"/>
        <v>0</v>
      </c>
      <c r="AE2214" s="105" t="e">
        <f>+VLOOKUP(G2214,'Código Licitaciones'!$L$7:$L$50,1,0)</f>
        <v>#N/A</v>
      </c>
      <c r="AF2214" s="100" t="e">
        <f t="shared" si="275"/>
        <v>#DIV/0!</v>
      </c>
      <c r="AG2214" s="105" t="e">
        <f>+VLOOKUP(I2214,'Código Licitaciones'!$M$7:$M$50,1,0)</f>
        <v>#N/A</v>
      </c>
      <c r="AH2214" s="105" t="e">
        <f>+VLOOKUP(J2214,'Código Licitaciones'!$N$7:$N$50,1,0)</f>
        <v>#N/A</v>
      </c>
      <c r="AI2214" s="105">
        <f t="shared" si="270"/>
        <v>0</v>
      </c>
      <c r="AJ2214" s="105">
        <f t="shared" si="270"/>
        <v>0</v>
      </c>
      <c r="AK2214" s="106" t="e">
        <f>+VLOOKUP(M2214,'Código Barras'!$C$3:$C$1694,1,0)</f>
        <v>#N/A</v>
      </c>
      <c r="AL2214" s="100">
        <f t="shared" si="277"/>
        <v>0</v>
      </c>
      <c r="AM2214" s="100">
        <f t="shared" si="277"/>
        <v>0</v>
      </c>
      <c r="AN2214" s="100">
        <f t="shared" si="277"/>
        <v>0</v>
      </c>
      <c r="AO2214" s="100">
        <f t="shared" si="276"/>
        <v>0</v>
      </c>
      <c r="AP2214" s="100">
        <f t="shared" si="276"/>
        <v>0</v>
      </c>
      <c r="AQ2214" s="100">
        <f t="shared" si="276"/>
        <v>0</v>
      </c>
      <c r="AR2214" s="100" t="e">
        <f>VLOOKUP(C2214&amp;E2214&amp;G2214&amp;I2214&amp;J2214,'Código Licitaciones'!$I$8:$I$6500,1,0)</f>
        <v>#N/A</v>
      </c>
    </row>
    <row r="2215" spans="24:44" ht="18" x14ac:dyDescent="0.35">
      <c r="X2215" s="92">
        <f t="shared" si="271"/>
        <v>9</v>
      </c>
      <c r="Z2215" s="100" t="e">
        <f t="shared" si="272"/>
        <v>#DIV/0!</v>
      </c>
      <c r="AA2215" s="105" t="e">
        <f>+VLOOKUP(C2215,'Código Licitaciones'!$J$7:$J$31,1,0)</f>
        <v>#N/A</v>
      </c>
      <c r="AB2215" s="105">
        <f t="shared" si="273"/>
        <v>0</v>
      </c>
      <c r="AC2215" s="105" t="e">
        <f>+VLOOKUP(E2215,'Código Licitaciones'!$K$7:$K$50,1,0)</f>
        <v>#N/A</v>
      </c>
      <c r="AD2215" s="105">
        <f t="shared" si="274"/>
        <v>0</v>
      </c>
      <c r="AE2215" s="105" t="e">
        <f>+VLOOKUP(G2215,'Código Licitaciones'!$L$7:$L$50,1,0)</f>
        <v>#N/A</v>
      </c>
      <c r="AF2215" s="100" t="e">
        <f t="shared" si="275"/>
        <v>#DIV/0!</v>
      </c>
      <c r="AG2215" s="105" t="e">
        <f>+VLOOKUP(I2215,'Código Licitaciones'!$M$7:$M$50,1,0)</f>
        <v>#N/A</v>
      </c>
      <c r="AH2215" s="105" t="e">
        <f>+VLOOKUP(J2215,'Código Licitaciones'!$N$7:$N$50,1,0)</f>
        <v>#N/A</v>
      </c>
      <c r="AI2215" s="105">
        <f t="shared" si="270"/>
        <v>0</v>
      </c>
      <c r="AJ2215" s="105">
        <f t="shared" si="270"/>
        <v>0</v>
      </c>
      <c r="AK2215" s="106" t="e">
        <f>+VLOOKUP(M2215,'Código Barras'!$C$3:$C$1694,1,0)</f>
        <v>#N/A</v>
      </c>
      <c r="AL2215" s="100">
        <f t="shared" si="277"/>
        <v>0</v>
      </c>
      <c r="AM2215" s="100">
        <f t="shared" si="277"/>
        <v>0</v>
      </c>
      <c r="AN2215" s="100">
        <f t="shared" si="277"/>
        <v>0</v>
      </c>
      <c r="AO2215" s="100">
        <f t="shared" si="276"/>
        <v>0</v>
      </c>
      <c r="AP2215" s="100">
        <f t="shared" si="276"/>
        <v>0</v>
      </c>
      <c r="AQ2215" s="100">
        <f t="shared" si="276"/>
        <v>0</v>
      </c>
      <c r="AR2215" s="100" t="e">
        <f>VLOOKUP(C2215&amp;E2215&amp;G2215&amp;I2215&amp;J2215,'Código Licitaciones'!$I$8:$I$6500,1,0)</f>
        <v>#N/A</v>
      </c>
    </row>
    <row r="2216" spans="24:44" ht="18" x14ac:dyDescent="0.35">
      <c r="X2216" s="92">
        <f t="shared" si="271"/>
        <v>9</v>
      </c>
      <c r="Z2216" s="100" t="e">
        <f t="shared" si="272"/>
        <v>#DIV/0!</v>
      </c>
      <c r="AA2216" s="105" t="e">
        <f>+VLOOKUP(C2216,'Código Licitaciones'!$J$7:$J$31,1,0)</f>
        <v>#N/A</v>
      </c>
      <c r="AB2216" s="105">
        <f t="shared" si="273"/>
        <v>0</v>
      </c>
      <c r="AC2216" s="105" t="e">
        <f>+VLOOKUP(E2216,'Código Licitaciones'!$K$7:$K$50,1,0)</f>
        <v>#N/A</v>
      </c>
      <c r="AD2216" s="105">
        <f t="shared" si="274"/>
        <v>0</v>
      </c>
      <c r="AE2216" s="105" t="e">
        <f>+VLOOKUP(G2216,'Código Licitaciones'!$L$7:$L$50,1,0)</f>
        <v>#N/A</v>
      </c>
      <c r="AF2216" s="100" t="e">
        <f t="shared" si="275"/>
        <v>#DIV/0!</v>
      </c>
      <c r="AG2216" s="105" t="e">
        <f>+VLOOKUP(I2216,'Código Licitaciones'!$M$7:$M$50,1,0)</f>
        <v>#N/A</v>
      </c>
      <c r="AH2216" s="105" t="e">
        <f>+VLOOKUP(J2216,'Código Licitaciones'!$N$7:$N$50,1,0)</f>
        <v>#N/A</v>
      </c>
      <c r="AI2216" s="105">
        <f t="shared" si="270"/>
        <v>0</v>
      </c>
      <c r="AJ2216" s="105">
        <f t="shared" si="270"/>
        <v>0</v>
      </c>
      <c r="AK2216" s="106" t="e">
        <f>+VLOOKUP(M2216,'Código Barras'!$C$3:$C$1694,1,0)</f>
        <v>#N/A</v>
      </c>
      <c r="AL2216" s="100">
        <f t="shared" si="277"/>
        <v>0</v>
      </c>
      <c r="AM2216" s="100">
        <f t="shared" si="277"/>
        <v>0</v>
      </c>
      <c r="AN2216" s="100">
        <f t="shared" si="277"/>
        <v>0</v>
      </c>
      <c r="AO2216" s="100">
        <f t="shared" si="276"/>
        <v>0</v>
      </c>
      <c r="AP2216" s="100">
        <f t="shared" si="276"/>
        <v>0</v>
      </c>
      <c r="AQ2216" s="100">
        <f t="shared" si="276"/>
        <v>0</v>
      </c>
      <c r="AR2216" s="100" t="e">
        <f>VLOOKUP(C2216&amp;E2216&amp;G2216&amp;I2216&amp;J2216,'Código Licitaciones'!$I$8:$I$6500,1,0)</f>
        <v>#N/A</v>
      </c>
    </row>
    <row r="2217" spans="24:44" ht="18" x14ac:dyDescent="0.35">
      <c r="X2217" s="92">
        <f t="shared" si="271"/>
        <v>9</v>
      </c>
      <c r="Z2217" s="100" t="e">
        <f t="shared" si="272"/>
        <v>#DIV/0!</v>
      </c>
      <c r="AA2217" s="105" t="e">
        <f>+VLOOKUP(C2217,'Código Licitaciones'!$J$7:$J$31,1,0)</f>
        <v>#N/A</v>
      </c>
      <c r="AB2217" s="105">
        <f t="shared" si="273"/>
        <v>0</v>
      </c>
      <c r="AC2217" s="105" t="e">
        <f>+VLOOKUP(E2217,'Código Licitaciones'!$K$7:$K$50,1,0)</f>
        <v>#N/A</v>
      </c>
      <c r="AD2217" s="105">
        <f t="shared" si="274"/>
        <v>0</v>
      </c>
      <c r="AE2217" s="105" t="e">
        <f>+VLOOKUP(G2217,'Código Licitaciones'!$L$7:$L$50,1,0)</f>
        <v>#N/A</v>
      </c>
      <c r="AF2217" s="100" t="e">
        <f t="shared" si="275"/>
        <v>#DIV/0!</v>
      </c>
      <c r="AG2217" s="105" t="e">
        <f>+VLOOKUP(I2217,'Código Licitaciones'!$M$7:$M$50,1,0)</f>
        <v>#N/A</v>
      </c>
      <c r="AH2217" s="105" t="e">
        <f>+VLOOKUP(J2217,'Código Licitaciones'!$N$7:$N$50,1,0)</f>
        <v>#N/A</v>
      </c>
      <c r="AI2217" s="105">
        <f t="shared" si="270"/>
        <v>0</v>
      </c>
      <c r="AJ2217" s="105">
        <f t="shared" si="270"/>
        <v>0</v>
      </c>
      <c r="AK2217" s="106" t="e">
        <f>+VLOOKUP(M2217,'Código Barras'!$C$3:$C$1694,1,0)</f>
        <v>#N/A</v>
      </c>
      <c r="AL2217" s="100">
        <f t="shared" si="277"/>
        <v>0</v>
      </c>
      <c r="AM2217" s="100">
        <f t="shared" si="277"/>
        <v>0</v>
      </c>
      <c r="AN2217" s="100">
        <f t="shared" si="277"/>
        <v>0</v>
      </c>
      <c r="AO2217" s="100">
        <f t="shared" si="276"/>
        <v>0</v>
      </c>
      <c r="AP2217" s="100">
        <f t="shared" si="276"/>
        <v>0</v>
      </c>
      <c r="AQ2217" s="100">
        <f t="shared" si="276"/>
        <v>0</v>
      </c>
      <c r="AR2217" s="100" t="e">
        <f>VLOOKUP(C2217&amp;E2217&amp;G2217&amp;I2217&amp;J2217,'Código Licitaciones'!$I$8:$I$6500,1,0)</f>
        <v>#N/A</v>
      </c>
    </row>
    <row r="2218" spans="24:44" ht="18" x14ac:dyDescent="0.35">
      <c r="X2218" s="92">
        <f t="shared" si="271"/>
        <v>9</v>
      </c>
      <c r="Z2218" s="100" t="e">
        <f t="shared" si="272"/>
        <v>#DIV/0!</v>
      </c>
      <c r="AA2218" s="105" t="e">
        <f>+VLOOKUP(C2218,'Código Licitaciones'!$J$7:$J$31,1,0)</f>
        <v>#N/A</v>
      </c>
      <c r="AB2218" s="105">
        <f t="shared" si="273"/>
        <v>0</v>
      </c>
      <c r="AC2218" s="105" t="e">
        <f>+VLOOKUP(E2218,'Código Licitaciones'!$K$7:$K$50,1,0)</f>
        <v>#N/A</v>
      </c>
      <c r="AD2218" s="105">
        <f t="shared" si="274"/>
        <v>0</v>
      </c>
      <c r="AE2218" s="105" t="e">
        <f>+VLOOKUP(G2218,'Código Licitaciones'!$L$7:$L$50,1,0)</f>
        <v>#N/A</v>
      </c>
      <c r="AF2218" s="100" t="e">
        <f t="shared" si="275"/>
        <v>#DIV/0!</v>
      </c>
      <c r="AG2218" s="105" t="e">
        <f>+VLOOKUP(I2218,'Código Licitaciones'!$M$7:$M$50,1,0)</f>
        <v>#N/A</v>
      </c>
      <c r="AH2218" s="105" t="e">
        <f>+VLOOKUP(J2218,'Código Licitaciones'!$N$7:$N$50,1,0)</f>
        <v>#N/A</v>
      </c>
      <c r="AI2218" s="105">
        <f t="shared" si="270"/>
        <v>0</v>
      </c>
      <c r="AJ2218" s="105">
        <f t="shared" si="270"/>
        <v>0</v>
      </c>
      <c r="AK2218" s="106" t="e">
        <f>+VLOOKUP(M2218,'Código Barras'!$C$3:$C$1694,1,0)</f>
        <v>#N/A</v>
      </c>
      <c r="AL2218" s="100">
        <f t="shared" si="277"/>
        <v>0</v>
      </c>
      <c r="AM2218" s="100">
        <f t="shared" si="277"/>
        <v>0</v>
      </c>
      <c r="AN2218" s="100">
        <f t="shared" si="277"/>
        <v>0</v>
      </c>
      <c r="AO2218" s="100">
        <f t="shared" si="276"/>
        <v>0</v>
      </c>
      <c r="AP2218" s="100">
        <f t="shared" si="276"/>
        <v>0</v>
      </c>
      <c r="AQ2218" s="100">
        <f t="shared" si="276"/>
        <v>0</v>
      </c>
      <c r="AR2218" s="100" t="e">
        <f>VLOOKUP(C2218&amp;E2218&amp;G2218&amp;I2218&amp;J2218,'Código Licitaciones'!$I$8:$I$6500,1,0)</f>
        <v>#N/A</v>
      </c>
    </row>
    <row r="2219" spans="24:44" ht="18" x14ac:dyDescent="0.35">
      <c r="X2219" s="92">
        <f t="shared" si="271"/>
        <v>9</v>
      </c>
      <c r="Z2219" s="100" t="e">
        <f t="shared" si="272"/>
        <v>#DIV/0!</v>
      </c>
      <c r="AA2219" s="105" t="e">
        <f>+VLOOKUP(C2219,'Código Licitaciones'!$J$7:$J$31,1,0)</f>
        <v>#N/A</v>
      </c>
      <c r="AB2219" s="105">
        <f t="shared" si="273"/>
        <v>0</v>
      </c>
      <c r="AC2219" s="105" t="e">
        <f>+VLOOKUP(E2219,'Código Licitaciones'!$K$7:$K$50,1,0)</f>
        <v>#N/A</v>
      </c>
      <c r="AD2219" s="105">
        <f t="shared" si="274"/>
        <v>0</v>
      </c>
      <c r="AE2219" s="105" t="e">
        <f>+VLOOKUP(G2219,'Código Licitaciones'!$L$7:$L$50,1,0)</f>
        <v>#N/A</v>
      </c>
      <c r="AF2219" s="100" t="e">
        <f t="shared" si="275"/>
        <v>#DIV/0!</v>
      </c>
      <c r="AG2219" s="105" t="e">
        <f>+VLOOKUP(I2219,'Código Licitaciones'!$M$7:$M$50,1,0)</f>
        <v>#N/A</v>
      </c>
      <c r="AH2219" s="105" t="e">
        <f>+VLOOKUP(J2219,'Código Licitaciones'!$N$7:$N$50,1,0)</f>
        <v>#N/A</v>
      </c>
      <c r="AI2219" s="105">
        <f t="shared" si="270"/>
        <v>0</v>
      </c>
      <c r="AJ2219" s="105">
        <f t="shared" si="270"/>
        <v>0</v>
      </c>
      <c r="AK2219" s="106" t="e">
        <f>+VLOOKUP(M2219,'Código Barras'!$C$3:$C$1694,1,0)</f>
        <v>#N/A</v>
      </c>
      <c r="AL2219" s="100">
        <f t="shared" si="277"/>
        <v>0</v>
      </c>
      <c r="AM2219" s="100">
        <f t="shared" si="277"/>
        <v>0</v>
      </c>
      <c r="AN2219" s="100">
        <f t="shared" si="277"/>
        <v>0</v>
      </c>
      <c r="AO2219" s="100">
        <f t="shared" si="276"/>
        <v>0</v>
      </c>
      <c r="AP2219" s="100">
        <f t="shared" si="276"/>
        <v>0</v>
      </c>
      <c r="AQ2219" s="100">
        <f t="shared" si="276"/>
        <v>0</v>
      </c>
      <c r="AR2219" s="100" t="e">
        <f>VLOOKUP(C2219&amp;E2219&amp;G2219&amp;I2219&amp;J2219,'Código Licitaciones'!$I$8:$I$6500,1,0)</f>
        <v>#N/A</v>
      </c>
    </row>
    <row r="2220" spans="24:44" ht="18" x14ac:dyDescent="0.35">
      <c r="X2220" s="92">
        <f t="shared" si="271"/>
        <v>9</v>
      </c>
      <c r="Z2220" s="100" t="e">
        <f t="shared" si="272"/>
        <v>#DIV/0!</v>
      </c>
      <c r="AA2220" s="105" t="e">
        <f>+VLOOKUP(C2220,'Código Licitaciones'!$J$7:$J$31,1,0)</f>
        <v>#N/A</v>
      </c>
      <c r="AB2220" s="105">
        <f t="shared" si="273"/>
        <v>0</v>
      </c>
      <c r="AC2220" s="105" t="e">
        <f>+VLOOKUP(E2220,'Código Licitaciones'!$K$7:$K$50,1,0)</f>
        <v>#N/A</v>
      </c>
      <c r="AD2220" s="105">
        <f t="shared" si="274"/>
        <v>0</v>
      </c>
      <c r="AE2220" s="105" t="e">
        <f>+VLOOKUP(G2220,'Código Licitaciones'!$L$7:$L$50,1,0)</f>
        <v>#N/A</v>
      </c>
      <c r="AF2220" s="100" t="e">
        <f t="shared" si="275"/>
        <v>#DIV/0!</v>
      </c>
      <c r="AG2220" s="105" t="e">
        <f>+VLOOKUP(I2220,'Código Licitaciones'!$M$7:$M$50,1,0)</f>
        <v>#N/A</v>
      </c>
      <c r="AH2220" s="105" t="e">
        <f>+VLOOKUP(J2220,'Código Licitaciones'!$N$7:$N$50,1,0)</f>
        <v>#N/A</v>
      </c>
      <c r="AI2220" s="105">
        <f t="shared" si="270"/>
        <v>0</v>
      </c>
      <c r="AJ2220" s="105">
        <f t="shared" si="270"/>
        <v>0</v>
      </c>
      <c r="AK2220" s="106" t="e">
        <f>+VLOOKUP(M2220,'Código Barras'!$C$3:$C$1694,1,0)</f>
        <v>#N/A</v>
      </c>
      <c r="AL2220" s="100">
        <f t="shared" si="277"/>
        <v>0</v>
      </c>
      <c r="AM2220" s="100">
        <f t="shared" si="277"/>
        <v>0</v>
      </c>
      <c r="AN2220" s="100">
        <f t="shared" si="277"/>
        <v>0</v>
      </c>
      <c r="AO2220" s="100">
        <f t="shared" si="276"/>
        <v>0</v>
      </c>
      <c r="AP2220" s="100">
        <f t="shared" si="276"/>
        <v>0</v>
      </c>
      <c r="AQ2220" s="100">
        <f t="shared" si="276"/>
        <v>0</v>
      </c>
      <c r="AR2220" s="100" t="e">
        <f>VLOOKUP(C2220&amp;E2220&amp;G2220&amp;I2220&amp;J2220,'Código Licitaciones'!$I$8:$I$6500,1,0)</f>
        <v>#N/A</v>
      </c>
    </row>
    <row r="2221" spans="24:44" ht="18" x14ac:dyDescent="0.35">
      <c r="X2221" s="92">
        <f t="shared" si="271"/>
        <v>9</v>
      </c>
      <c r="Z2221" s="100" t="e">
        <f t="shared" si="272"/>
        <v>#DIV/0!</v>
      </c>
      <c r="AA2221" s="105" t="e">
        <f>+VLOOKUP(C2221,'Código Licitaciones'!$J$7:$J$31,1,0)</f>
        <v>#N/A</v>
      </c>
      <c r="AB2221" s="105">
        <f t="shared" si="273"/>
        <v>0</v>
      </c>
      <c r="AC2221" s="105" t="e">
        <f>+VLOOKUP(E2221,'Código Licitaciones'!$K$7:$K$50,1,0)</f>
        <v>#N/A</v>
      </c>
      <c r="AD2221" s="105">
        <f t="shared" si="274"/>
        <v>0</v>
      </c>
      <c r="AE2221" s="105" t="e">
        <f>+VLOOKUP(G2221,'Código Licitaciones'!$L$7:$L$50,1,0)</f>
        <v>#N/A</v>
      </c>
      <c r="AF2221" s="100" t="e">
        <f t="shared" si="275"/>
        <v>#DIV/0!</v>
      </c>
      <c r="AG2221" s="105" t="e">
        <f>+VLOOKUP(I2221,'Código Licitaciones'!$M$7:$M$50,1,0)</f>
        <v>#N/A</v>
      </c>
      <c r="AH2221" s="105" t="e">
        <f>+VLOOKUP(J2221,'Código Licitaciones'!$N$7:$N$50,1,0)</f>
        <v>#N/A</v>
      </c>
      <c r="AI2221" s="105">
        <f t="shared" si="270"/>
        <v>0</v>
      </c>
      <c r="AJ2221" s="105">
        <f t="shared" si="270"/>
        <v>0</v>
      </c>
      <c r="AK2221" s="106" t="e">
        <f>+VLOOKUP(M2221,'Código Barras'!$C$3:$C$1694,1,0)</f>
        <v>#N/A</v>
      </c>
      <c r="AL2221" s="100">
        <f t="shared" si="277"/>
        <v>0</v>
      </c>
      <c r="AM2221" s="100">
        <f t="shared" si="277"/>
        <v>0</v>
      </c>
      <c r="AN2221" s="100">
        <f t="shared" si="277"/>
        <v>0</v>
      </c>
      <c r="AO2221" s="100">
        <f t="shared" si="276"/>
        <v>0</v>
      </c>
      <c r="AP2221" s="100">
        <f t="shared" si="276"/>
        <v>0</v>
      </c>
      <c r="AQ2221" s="100">
        <f t="shared" si="276"/>
        <v>0</v>
      </c>
      <c r="AR2221" s="100" t="e">
        <f>VLOOKUP(C2221&amp;E2221&amp;G2221&amp;I2221&amp;J2221,'Código Licitaciones'!$I$8:$I$6500,1,0)</f>
        <v>#N/A</v>
      </c>
    </row>
    <row r="2222" spans="24:44" ht="18" x14ac:dyDescent="0.35">
      <c r="X2222" s="92">
        <f t="shared" si="271"/>
        <v>9</v>
      </c>
      <c r="Z2222" s="100" t="e">
        <f t="shared" si="272"/>
        <v>#DIV/0!</v>
      </c>
      <c r="AA2222" s="105" t="e">
        <f>+VLOOKUP(C2222,'Código Licitaciones'!$J$7:$J$31,1,0)</f>
        <v>#N/A</v>
      </c>
      <c r="AB2222" s="105">
        <f t="shared" si="273"/>
        <v>0</v>
      </c>
      <c r="AC2222" s="105" t="e">
        <f>+VLOOKUP(E2222,'Código Licitaciones'!$K$7:$K$50,1,0)</f>
        <v>#N/A</v>
      </c>
      <c r="AD2222" s="105">
        <f t="shared" si="274"/>
        <v>0</v>
      </c>
      <c r="AE2222" s="105" t="e">
        <f>+VLOOKUP(G2222,'Código Licitaciones'!$L$7:$L$50,1,0)</f>
        <v>#N/A</v>
      </c>
      <c r="AF2222" s="100" t="e">
        <f t="shared" si="275"/>
        <v>#DIV/0!</v>
      </c>
      <c r="AG2222" s="105" t="e">
        <f>+VLOOKUP(I2222,'Código Licitaciones'!$M$7:$M$50,1,0)</f>
        <v>#N/A</v>
      </c>
      <c r="AH2222" s="105" t="e">
        <f>+VLOOKUP(J2222,'Código Licitaciones'!$N$7:$N$50,1,0)</f>
        <v>#N/A</v>
      </c>
      <c r="AI2222" s="105">
        <f t="shared" si="270"/>
        <v>0</v>
      </c>
      <c r="AJ2222" s="105">
        <f t="shared" si="270"/>
        <v>0</v>
      </c>
      <c r="AK2222" s="106" t="e">
        <f>+VLOOKUP(M2222,'Código Barras'!$C$3:$C$1694,1,0)</f>
        <v>#N/A</v>
      </c>
      <c r="AL2222" s="100">
        <f t="shared" si="277"/>
        <v>0</v>
      </c>
      <c r="AM2222" s="100">
        <f t="shared" si="277"/>
        <v>0</v>
      </c>
      <c r="AN2222" s="100">
        <f t="shared" si="277"/>
        <v>0</v>
      </c>
      <c r="AO2222" s="100">
        <f t="shared" si="276"/>
        <v>0</v>
      </c>
      <c r="AP2222" s="100">
        <f t="shared" si="276"/>
        <v>0</v>
      </c>
      <c r="AQ2222" s="100">
        <f t="shared" si="276"/>
        <v>0</v>
      </c>
      <c r="AR2222" s="100" t="e">
        <f>VLOOKUP(C2222&amp;E2222&amp;G2222&amp;I2222&amp;J2222,'Código Licitaciones'!$I$8:$I$6500,1,0)</f>
        <v>#N/A</v>
      </c>
    </row>
    <row r="2223" spans="24:44" ht="18" x14ac:dyDescent="0.35">
      <c r="X2223" s="92">
        <f t="shared" si="271"/>
        <v>9</v>
      </c>
      <c r="Z2223" s="100" t="e">
        <f t="shared" si="272"/>
        <v>#DIV/0!</v>
      </c>
      <c r="AA2223" s="105" t="e">
        <f>+VLOOKUP(C2223,'Código Licitaciones'!$J$7:$J$31,1,0)</f>
        <v>#N/A</v>
      </c>
      <c r="AB2223" s="105">
        <f t="shared" si="273"/>
        <v>0</v>
      </c>
      <c r="AC2223" s="105" t="e">
        <f>+VLOOKUP(E2223,'Código Licitaciones'!$K$7:$K$50,1,0)</f>
        <v>#N/A</v>
      </c>
      <c r="AD2223" s="105">
        <f t="shared" si="274"/>
        <v>0</v>
      </c>
      <c r="AE2223" s="105" t="e">
        <f>+VLOOKUP(G2223,'Código Licitaciones'!$L$7:$L$50,1,0)</f>
        <v>#N/A</v>
      </c>
      <c r="AF2223" s="100" t="e">
        <f t="shared" si="275"/>
        <v>#DIV/0!</v>
      </c>
      <c r="AG2223" s="105" t="e">
        <f>+VLOOKUP(I2223,'Código Licitaciones'!$M$7:$M$50,1,0)</f>
        <v>#N/A</v>
      </c>
      <c r="AH2223" s="105" t="e">
        <f>+VLOOKUP(J2223,'Código Licitaciones'!$N$7:$N$50,1,0)</f>
        <v>#N/A</v>
      </c>
      <c r="AI2223" s="105">
        <f t="shared" si="270"/>
        <v>0</v>
      </c>
      <c r="AJ2223" s="105">
        <f t="shared" si="270"/>
        <v>0</v>
      </c>
      <c r="AK2223" s="106" t="e">
        <f>+VLOOKUP(M2223,'Código Barras'!$C$3:$C$1694,1,0)</f>
        <v>#N/A</v>
      </c>
      <c r="AL2223" s="100">
        <f t="shared" si="277"/>
        <v>0</v>
      </c>
      <c r="AM2223" s="100">
        <f t="shared" si="277"/>
        <v>0</v>
      </c>
      <c r="AN2223" s="100">
        <f t="shared" si="277"/>
        <v>0</v>
      </c>
      <c r="AO2223" s="100">
        <f t="shared" si="276"/>
        <v>0</v>
      </c>
      <c r="AP2223" s="100">
        <f t="shared" si="276"/>
        <v>0</v>
      </c>
      <c r="AQ2223" s="100">
        <f t="shared" si="276"/>
        <v>0</v>
      </c>
      <c r="AR2223" s="100" t="e">
        <f>VLOOKUP(C2223&amp;E2223&amp;G2223&amp;I2223&amp;J2223,'Código Licitaciones'!$I$8:$I$6500,1,0)</f>
        <v>#N/A</v>
      </c>
    </row>
    <row r="2224" spans="24:44" ht="18" x14ac:dyDescent="0.35">
      <c r="X2224" s="92">
        <f t="shared" si="271"/>
        <v>9</v>
      </c>
      <c r="Z2224" s="100" t="e">
        <f t="shared" si="272"/>
        <v>#DIV/0!</v>
      </c>
      <c r="AA2224" s="105" t="e">
        <f>+VLOOKUP(C2224,'Código Licitaciones'!$J$7:$J$31,1,0)</f>
        <v>#N/A</v>
      </c>
      <c r="AB2224" s="105">
        <f t="shared" si="273"/>
        <v>0</v>
      </c>
      <c r="AC2224" s="105" t="e">
        <f>+VLOOKUP(E2224,'Código Licitaciones'!$K$7:$K$50,1,0)</f>
        <v>#N/A</v>
      </c>
      <c r="AD2224" s="105">
        <f t="shared" si="274"/>
        <v>0</v>
      </c>
      <c r="AE2224" s="105" t="e">
        <f>+VLOOKUP(G2224,'Código Licitaciones'!$L$7:$L$50,1,0)</f>
        <v>#N/A</v>
      </c>
      <c r="AF2224" s="100" t="e">
        <f t="shared" si="275"/>
        <v>#DIV/0!</v>
      </c>
      <c r="AG2224" s="105" t="e">
        <f>+VLOOKUP(I2224,'Código Licitaciones'!$M$7:$M$50,1,0)</f>
        <v>#N/A</v>
      </c>
      <c r="AH2224" s="105" t="e">
        <f>+VLOOKUP(J2224,'Código Licitaciones'!$N$7:$N$50,1,0)</f>
        <v>#N/A</v>
      </c>
      <c r="AI2224" s="105">
        <f t="shared" si="270"/>
        <v>0</v>
      </c>
      <c r="AJ2224" s="105">
        <f t="shared" si="270"/>
        <v>0</v>
      </c>
      <c r="AK2224" s="106" t="e">
        <f>+VLOOKUP(M2224,'Código Barras'!$C$3:$C$1694,1,0)</f>
        <v>#N/A</v>
      </c>
      <c r="AL2224" s="100">
        <f t="shared" si="277"/>
        <v>0</v>
      </c>
      <c r="AM2224" s="100">
        <f t="shared" si="277"/>
        <v>0</v>
      </c>
      <c r="AN2224" s="100">
        <f t="shared" si="277"/>
        <v>0</v>
      </c>
      <c r="AO2224" s="100">
        <f t="shared" si="276"/>
        <v>0</v>
      </c>
      <c r="AP2224" s="100">
        <f t="shared" si="276"/>
        <v>0</v>
      </c>
      <c r="AQ2224" s="100">
        <f t="shared" si="276"/>
        <v>0</v>
      </c>
      <c r="AR2224" s="100" t="e">
        <f>VLOOKUP(C2224&amp;E2224&amp;G2224&amp;I2224&amp;J2224,'Código Licitaciones'!$I$8:$I$6500,1,0)</f>
        <v>#N/A</v>
      </c>
    </row>
    <row r="2225" spans="24:44" ht="18" x14ac:dyDescent="0.35">
      <c r="X2225" s="92">
        <f t="shared" si="271"/>
        <v>9</v>
      </c>
      <c r="Z2225" s="100" t="e">
        <f t="shared" si="272"/>
        <v>#DIV/0!</v>
      </c>
      <c r="AA2225" s="105" t="e">
        <f>+VLOOKUP(C2225,'Código Licitaciones'!$J$7:$J$31,1,0)</f>
        <v>#N/A</v>
      </c>
      <c r="AB2225" s="105">
        <f t="shared" si="273"/>
        <v>0</v>
      </c>
      <c r="AC2225" s="105" t="e">
        <f>+VLOOKUP(E2225,'Código Licitaciones'!$K$7:$K$50,1,0)</f>
        <v>#N/A</v>
      </c>
      <c r="AD2225" s="105">
        <f t="shared" si="274"/>
        <v>0</v>
      </c>
      <c r="AE2225" s="105" t="e">
        <f>+VLOOKUP(G2225,'Código Licitaciones'!$L$7:$L$50,1,0)</f>
        <v>#N/A</v>
      </c>
      <c r="AF2225" s="100" t="e">
        <f t="shared" si="275"/>
        <v>#DIV/0!</v>
      </c>
      <c r="AG2225" s="105" t="e">
        <f>+VLOOKUP(I2225,'Código Licitaciones'!$M$7:$M$50,1,0)</f>
        <v>#N/A</v>
      </c>
      <c r="AH2225" s="105" t="e">
        <f>+VLOOKUP(J2225,'Código Licitaciones'!$N$7:$N$50,1,0)</f>
        <v>#N/A</v>
      </c>
      <c r="AI2225" s="105">
        <f t="shared" si="270"/>
        <v>0</v>
      </c>
      <c r="AJ2225" s="105">
        <f t="shared" si="270"/>
        <v>0</v>
      </c>
      <c r="AK2225" s="106" t="e">
        <f>+VLOOKUP(M2225,'Código Barras'!$C$3:$C$1694,1,0)</f>
        <v>#N/A</v>
      </c>
      <c r="AL2225" s="100">
        <f t="shared" si="277"/>
        <v>0</v>
      </c>
      <c r="AM2225" s="100">
        <f t="shared" si="277"/>
        <v>0</v>
      </c>
      <c r="AN2225" s="100">
        <f t="shared" si="277"/>
        <v>0</v>
      </c>
      <c r="AO2225" s="100">
        <f t="shared" si="276"/>
        <v>0</v>
      </c>
      <c r="AP2225" s="100">
        <f t="shared" si="276"/>
        <v>0</v>
      </c>
      <c r="AQ2225" s="100">
        <f t="shared" si="276"/>
        <v>0</v>
      </c>
      <c r="AR2225" s="100" t="e">
        <f>VLOOKUP(C2225&amp;E2225&amp;G2225&amp;I2225&amp;J2225,'Código Licitaciones'!$I$8:$I$6500,1,0)</f>
        <v>#N/A</v>
      </c>
    </row>
    <row r="2226" spans="24:44" ht="18" x14ac:dyDescent="0.35">
      <c r="X2226" s="92">
        <f t="shared" si="271"/>
        <v>9</v>
      </c>
      <c r="Z2226" s="100" t="e">
        <f t="shared" si="272"/>
        <v>#DIV/0!</v>
      </c>
      <c r="AA2226" s="105" t="e">
        <f>+VLOOKUP(C2226,'Código Licitaciones'!$J$7:$J$31,1,0)</f>
        <v>#N/A</v>
      </c>
      <c r="AB2226" s="105">
        <f t="shared" si="273"/>
        <v>0</v>
      </c>
      <c r="AC2226" s="105" t="e">
        <f>+VLOOKUP(E2226,'Código Licitaciones'!$K$7:$K$50,1,0)</f>
        <v>#N/A</v>
      </c>
      <c r="AD2226" s="105">
        <f t="shared" si="274"/>
        <v>0</v>
      </c>
      <c r="AE2226" s="105" t="e">
        <f>+VLOOKUP(G2226,'Código Licitaciones'!$L$7:$L$50,1,0)</f>
        <v>#N/A</v>
      </c>
      <c r="AF2226" s="100" t="e">
        <f t="shared" si="275"/>
        <v>#DIV/0!</v>
      </c>
      <c r="AG2226" s="105" t="e">
        <f>+VLOOKUP(I2226,'Código Licitaciones'!$M$7:$M$50,1,0)</f>
        <v>#N/A</v>
      </c>
      <c r="AH2226" s="105" t="e">
        <f>+VLOOKUP(J2226,'Código Licitaciones'!$N$7:$N$50,1,0)</f>
        <v>#N/A</v>
      </c>
      <c r="AI2226" s="105">
        <f t="shared" si="270"/>
        <v>0</v>
      </c>
      <c r="AJ2226" s="105">
        <f t="shared" si="270"/>
        <v>0</v>
      </c>
      <c r="AK2226" s="106" t="e">
        <f>+VLOOKUP(M2226,'Código Barras'!$C$3:$C$1694,1,0)</f>
        <v>#N/A</v>
      </c>
      <c r="AL2226" s="100">
        <f t="shared" si="277"/>
        <v>0</v>
      </c>
      <c r="AM2226" s="100">
        <f t="shared" si="277"/>
        <v>0</v>
      </c>
      <c r="AN2226" s="100">
        <f t="shared" si="277"/>
        <v>0</v>
      </c>
      <c r="AO2226" s="100">
        <f t="shared" si="276"/>
        <v>0</v>
      </c>
      <c r="AP2226" s="100">
        <f t="shared" si="276"/>
        <v>0</v>
      </c>
      <c r="AQ2226" s="100">
        <f t="shared" si="276"/>
        <v>0</v>
      </c>
      <c r="AR2226" s="100" t="e">
        <f>VLOOKUP(C2226&amp;E2226&amp;G2226&amp;I2226&amp;J2226,'Código Licitaciones'!$I$8:$I$6500,1,0)</f>
        <v>#N/A</v>
      </c>
    </row>
    <row r="2227" spans="24:44" ht="18" x14ac:dyDescent="0.35">
      <c r="X2227" s="92">
        <f t="shared" si="271"/>
        <v>9</v>
      </c>
      <c r="Z2227" s="100" t="e">
        <f t="shared" si="272"/>
        <v>#DIV/0!</v>
      </c>
      <c r="AA2227" s="105" t="e">
        <f>+VLOOKUP(C2227,'Código Licitaciones'!$J$7:$J$31,1,0)</f>
        <v>#N/A</v>
      </c>
      <c r="AB2227" s="105">
        <f t="shared" si="273"/>
        <v>0</v>
      </c>
      <c r="AC2227" s="105" t="e">
        <f>+VLOOKUP(E2227,'Código Licitaciones'!$K$7:$K$50,1,0)</f>
        <v>#N/A</v>
      </c>
      <c r="AD2227" s="105">
        <f t="shared" si="274"/>
        <v>0</v>
      </c>
      <c r="AE2227" s="105" t="e">
        <f>+VLOOKUP(G2227,'Código Licitaciones'!$L$7:$L$50,1,0)</f>
        <v>#N/A</v>
      </c>
      <c r="AF2227" s="100" t="e">
        <f t="shared" si="275"/>
        <v>#DIV/0!</v>
      </c>
      <c r="AG2227" s="105" t="e">
        <f>+VLOOKUP(I2227,'Código Licitaciones'!$M$7:$M$50,1,0)</f>
        <v>#N/A</v>
      </c>
      <c r="AH2227" s="105" t="e">
        <f>+VLOOKUP(J2227,'Código Licitaciones'!$N$7:$N$50,1,0)</f>
        <v>#N/A</v>
      </c>
      <c r="AI2227" s="105">
        <f t="shared" ref="AI2227:AJ2290" si="278">+K2227</f>
        <v>0</v>
      </c>
      <c r="AJ2227" s="105">
        <f t="shared" si="278"/>
        <v>0</v>
      </c>
      <c r="AK2227" s="106" t="e">
        <f>+VLOOKUP(M2227,'Código Barras'!$C$3:$C$1694,1,0)</f>
        <v>#N/A</v>
      </c>
      <c r="AL2227" s="100">
        <f t="shared" si="277"/>
        <v>0</v>
      </c>
      <c r="AM2227" s="100">
        <f t="shared" si="277"/>
        <v>0</v>
      </c>
      <c r="AN2227" s="100">
        <f t="shared" si="277"/>
        <v>0</v>
      </c>
      <c r="AO2227" s="100">
        <f t="shared" si="276"/>
        <v>0</v>
      </c>
      <c r="AP2227" s="100">
        <f t="shared" si="276"/>
        <v>0</v>
      </c>
      <c r="AQ2227" s="100">
        <f t="shared" si="276"/>
        <v>0</v>
      </c>
      <c r="AR2227" s="100" t="e">
        <f>VLOOKUP(C2227&amp;E2227&amp;G2227&amp;I2227&amp;J2227,'Código Licitaciones'!$I$8:$I$6500,1,0)</f>
        <v>#N/A</v>
      </c>
    </row>
    <row r="2228" spans="24:44" ht="18" x14ac:dyDescent="0.35">
      <c r="X2228" s="92">
        <f t="shared" si="271"/>
        <v>9</v>
      </c>
      <c r="Z2228" s="100" t="e">
        <f t="shared" si="272"/>
        <v>#DIV/0!</v>
      </c>
      <c r="AA2228" s="105" t="e">
        <f>+VLOOKUP(C2228,'Código Licitaciones'!$J$7:$J$31,1,0)</f>
        <v>#N/A</v>
      </c>
      <c r="AB2228" s="105">
        <f t="shared" si="273"/>
        <v>0</v>
      </c>
      <c r="AC2228" s="105" t="e">
        <f>+VLOOKUP(E2228,'Código Licitaciones'!$K$7:$K$50,1,0)</f>
        <v>#N/A</v>
      </c>
      <c r="AD2228" s="105">
        <f t="shared" si="274"/>
        <v>0</v>
      </c>
      <c r="AE2228" s="105" t="e">
        <f>+VLOOKUP(G2228,'Código Licitaciones'!$L$7:$L$50,1,0)</f>
        <v>#N/A</v>
      </c>
      <c r="AF2228" s="100" t="e">
        <f t="shared" si="275"/>
        <v>#DIV/0!</v>
      </c>
      <c r="AG2228" s="105" t="e">
        <f>+VLOOKUP(I2228,'Código Licitaciones'!$M$7:$M$50,1,0)</f>
        <v>#N/A</v>
      </c>
      <c r="AH2228" s="105" t="e">
        <f>+VLOOKUP(J2228,'Código Licitaciones'!$N$7:$N$50,1,0)</f>
        <v>#N/A</v>
      </c>
      <c r="AI2228" s="105">
        <f t="shared" si="278"/>
        <v>0</v>
      </c>
      <c r="AJ2228" s="105">
        <f t="shared" si="278"/>
        <v>0</v>
      </c>
      <c r="AK2228" s="106" t="e">
        <f>+VLOOKUP(M2228,'Código Barras'!$C$3:$C$1694,1,0)</f>
        <v>#N/A</v>
      </c>
      <c r="AL2228" s="100">
        <f t="shared" si="277"/>
        <v>0</v>
      </c>
      <c r="AM2228" s="100">
        <f t="shared" si="277"/>
        <v>0</v>
      </c>
      <c r="AN2228" s="100">
        <f t="shared" si="277"/>
        <v>0</v>
      </c>
      <c r="AO2228" s="100">
        <f t="shared" si="276"/>
        <v>0</v>
      </c>
      <c r="AP2228" s="100">
        <f t="shared" si="276"/>
        <v>0</v>
      </c>
      <c r="AQ2228" s="100">
        <f t="shared" si="276"/>
        <v>0</v>
      </c>
      <c r="AR2228" s="100" t="e">
        <f>VLOOKUP(C2228&amp;E2228&amp;G2228&amp;I2228&amp;J2228,'Código Licitaciones'!$I$8:$I$6500,1,0)</f>
        <v>#N/A</v>
      </c>
    </row>
    <row r="2229" spans="24:44" ht="18" x14ac:dyDescent="0.35">
      <c r="X2229" s="92">
        <f t="shared" si="271"/>
        <v>9</v>
      </c>
      <c r="Z2229" s="100" t="e">
        <f t="shared" si="272"/>
        <v>#DIV/0!</v>
      </c>
      <c r="AA2229" s="105" t="e">
        <f>+VLOOKUP(C2229,'Código Licitaciones'!$J$7:$J$31,1,0)</f>
        <v>#N/A</v>
      </c>
      <c r="AB2229" s="105">
        <f t="shared" si="273"/>
        <v>0</v>
      </c>
      <c r="AC2229" s="105" t="e">
        <f>+VLOOKUP(E2229,'Código Licitaciones'!$K$7:$K$50,1,0)</f>
        <v>#N/A</v>
      </c>
      <c r="AD2229" s="105">
        <f t="shared" si="274"/>
        <v>0</v>
      </c>
      <c r="AE2229" s="105" t="e">
        <f>+VLOOKUP(G2229,'Código Licitaciones'!$L$7:$L$50,1,0)</f>
        <v>#N/A</v>
      </c>
      <c r="AF2229" s="100" t="e">
        <f t="shared" si="275"/>
        <v>#DIV/0!</v>
      </c>
      <c r="AG2229" s="105" t="e">
        <f>+VLOOKUP(I2229,'Código Licitaciones'!$M$7:$M$50,1,0)</f>
        <v>#N/A</v>
      </c>
      <c r="AH2229" s="105" t="e">
        <f>+VLOOKUP(J2229,'Código Licitaciones'!$N$7:$N$50,1,0)</f>
        <v>#N/A</v>
      </c>
      <c r="AI2229" s="105">
        <f t="shared" si="278"/>
        <v>0</v>
      </c>
      <c r="AJ2229" s="105">
        <f t="shared" si="278"/>
        <v>0</v>
      </c>
      <c r="AK2229" s="106" t="e">
        <f>+VLOOKUP(M2229,'Código Barras'!$C$3:$C$1694,1,0)</f>
        <v>#N/A</v>
      </c>
      <c r="AL2229" s="100">
        <f t="shared" si="277"/>
        <v>0</v>
      </c>
      <c r="AM2229" s="100">
        <f t="shared" si="277"/>
        <v>0</v>
      </c>
      <c r="AN2229" s="100">
        <f t="shared" si="277"/>
        <v>0</v>
      </c>
      <c r="AO2229" s="100">
        <f t="shared" si="276"/>
        <v>0</v>
      </c>
      <c r="AP2229" s="100">
        <f t="shared" si="276"/>
        <v>0</v>
      </c>
      <c r="AQ2229" s="100">
        <f t="shared" si="276"/>
        <v>0</v>
      </c>
      <c r="AR2229" s="100" t="e">
        <f>VLOOKUP(C2229&amp;E2229&amp;G2229&amp;I2229&amp;J2229,'Código Licitaciones'!$I$8:$I$6500,1,0)</f>
        <v>#N/A</v>
      </c>
    </row>
    <row r="2230" spans="24:44" ht="18" x14ac:dyDescent="0.35">
      <c r="X2230" s="92">
        <f t="shared" si="271"/>
        <v>9</v>
      </c>
      <c r="Z2230" s="100" t="e">
        <f t="shared" si="272"/>
        <v>#DIV/0!</v>
      </c>
      <c r="AA2230" s="105" t="e">
        <f>+VLOOKUP(C2230,'Código Licitaciones'!$J$7:$J$31,1,0)</f>
        <v>#N/A</v>
      </c>
      <c r="AB2230" s="105">
        <f t="shared" si="273"/>
        <v>0</v>
      </c>
      <c r="AC2230" s="105" t="e">
        <f>+VLOOKUP(E2230,'Código Licitaciones'!$K$7:$K$50,1,0)</f>
        <v>#N/A</v>
      </c>
      <c r="AD2230" s="105">
        <f t="shared" si="274"/>
        <v>0</v>
      </c>
      <c r="AE2230" s="105" t="e">
        <f>+VLOOKUP(G2230,'Código Licitaciones'!$L$7:$L$50,1,0)</f>
        <v>#N/A</v>
      </c>
      <c r="AF2230" s="100" t="e">
        <f t="shared" si="275"/>
        <v>#DIV/0!</v>
      </c>
      <c r="AG2230" s="105" t="e">
        <f>+VLOOKUP(I2230,'Código Licitaciones'!$M$7:$M$50,1,0)</f>
        <v>#N/A</v>
      </c>
      <c r="AH2230" s="105" t="e">
        <f>+VLOOKUP(J2230,'Código Licitaciones'!$N$7:$N$50,1,0)</f>
        <v>#N/A</v>
      </c>
      <c r="AI2230" s="105">
        <f t="shared" si="278"/>
        <v>0</v>
      </c>
      <c r="AJ2230" s="105">
        <f t="shared" si="278"/>
        <v>0</v>
      </c>
      <c r="AK2230" s="106" t="e">
        <f>+VLOOKUP(M2230,'Código Barras'!$C$3:$C$1694,1,0)</f>
        <v>#N/A</v>
      </c>
      <c r="AL2230" s="100">
        <f t="shared" si="277"/>
        <v>0</v>
      </c>
      <c r="AM2230" s="100">
        <f t="shared" si="277"/>
        <v>0</v>
      </c>
      <c r="AN2230" s="100">
        <f t="shared" si="277"/>
        <v>0</v>
      </c>
      <c r="AO2230" s="100">
        <f t="shared" si="276"/>
        <v>0</v>
      </c>
      <c r="AP2230" s="100">
        <f t="shared" si="276"/>
        <v>0</v>
      </c>
      <c r="AQ2230" s="100">
        <f t="shared" si="276"/>
        <v>0</v>
      </c>
      <c r="AR2230" s="100" t="e">
        <f>VLOOKUP(C2230&amp;E2230&amp;G2230&amp;I2230&amp;J2230,'Código Licitaciones'!$I$8:$I$6500,1,0)</f>
        <v>#N/A</v>
      </c>
    </row>
    <row r="2231" spans="24:44" ht="18" x14ac:dyDescent="0.35">
      <c r="X2231" s="92">
        <f t="shared" si="271"/>
        <v>9</v>
      </c>
      <c r="Z2231" s="100" t="e">
        <f t="shared" si="272"/>
        <v>#DIV/0!</v>
      </c>
      <c r="AA2231" s="105" t="e">
        <f>+VLOOKUP(C2231,'Código Licitaciones'!$J$7:$J$31,1,0)</f>
        <v>#N/A</v>
      </c>
      <c r="AB2231" s="105">
        <f t="shared" si="273"/>
        <v>0</v>
      </c>
      <c r="AC2231" s="105" t="e">
        <f>+VLOOKUP(E2231,'Código Licitaciones'!$K$7:$K$50,1,0)</f>
        <v>#N/A</v>
      </c>
      <c r="AD2231" s="105">
        <f t="shared" si="274"/>
        <v>0</v>
      </c>
      <c r="AE2231" s="105" t="e">
        <f>+VLOOKUP(G2231,'Código Licitaciones'!$L$7:$L$50,1,0)</f>
        <v>#N/A</v>
      </c>
      <c r="AF2231" s="100" t="e">
        <f t="shared" si="275"/>
        <v>#DIV/0!</v>
      </c>
      <c r="AG2231" s="105" t="e">
        <f>+VLOOKUP(I2231,'Código Licitaciones'!$M$7:$M$50,1,0)</f>
        <v>#N/A</v>
      </c>
      <c r="AH2231" s="105" t="e">
        <f>+VLOOKUP(J2231,'Código Licitaciones'!$N$7:$N$50,1,0)</f>
        <v>#N/A</v>
      </c>
      <c r="AI2231" s="105">
        <f t="shared" si="278"/>
        <v>0</v>
      </c>
      <c r="AJ2231" s="105">
        <f t="shared" si="278"/>
        <v>0</v>
      </c>
      <c r="AK2231" s="106" t="e">
        <f>+VLOOKUP(M2231,'Código Barras'!$C$3:$C$1694,1,0)</f>
        <v>#N/A</v>
      </c>
      <c r="AL2231" s="100">
        <f t="shared" si="277"/>
        <v>0</v>
      </c>
      <c r="AM2231" s="100">
        <f t="shared" si="277"/>
        <v>0</v>
      </c>
      <c r="AN2231" s="100">
        <f t="shared" si="277"/>
        <v>0</v>
      </c>
      <c r="AO2231" s="100">
        <f t="shared" si="276"/>
        <v>0</v>
      </c>
      <c r="AP2231" s="100">
        <f t="shared" si="276"/>
        <v>0</v>
      </c>
      <c r="AQ2231" s="100">
        <f t="shared" si="276"/>
        <v>0</v>
      </c>
      <c r="AR2231" s="100" t="e">
        <f>VLOOKUP(C2231&amp;E2231&amp;G2231&amp;I2231&amp;J2231,'Código Licitaciones'!$I$8:$I$6500,1,0)</f>
        <v>#N/A</v>
      </c>
    </row>
    <row r="2232" spans="24:44" ht="18" x14ac:dyDescent="0.35">
      <c r="X2232" s="92">
        <f t="shared" si="271"/>
        <v>9</v>
      </c>
      <c r="Z2232" s="100" t="e">
        <f t="shared" si="272"/>
        <v>#DIV/0!</v>
      </c>
      <c r="AA2232" s="105" t="e">
        <f>+VLOOKUP(C2232,'Código Licitaciones'!$J$7:$J$31,1,0)</f>
        <v>#N/A</v>
      </c>
      <c r="AB2232" s="105">
        <f t="shared" si="273"/>
        <v>0</v>
      </c>
      <c r="AC2232" s="105" t="e">
        <f>+VLOOKUP(E2232,'Código Licitaciones'!$K$7:$K$50,1,0)</f>
        <v>#N/A</v>
      </c>
      <c r="AD2232" s="105">
        <f t="shared" si="274"/>
        <v>0</v>
      </c>
      <c r="AE2232" s="105" t="e">
        <f>+VLOOKUP(G2232,'Código Licitaciones'!$L$7:$L$50,1,0)</f>
        <v>#N/A</v>
      </c>
      <c r="AF2232" s="100" t="e">
        <f t="shared" si="275"/>
        <v>#DIV/0!</v>
      </c>
      <c r="AG2232" s="105" t="e">
        <f>+VLOOKUP(I2232,'Código Licitaciones'!$M$7:$M$50,1,0)</f>
        <v>#N/A</v>
      </c>
      <c r="AH2232" s="105" t="e">
        <f>+VLOOKUP(J2232,'Código Licitaciones'!$N$7:$N$50,1,0)</f>
        <v>#N/A</v>
      </c>
      <c r="AI2232" s="105">
        <f t="shared" si="278"/>
        <v>0</v>
      </c>
      <c r="AJ2232" s="105">
        <f t="shared" si="278"/>
        <v>0</v>
      </c>
      <c r="AK2232" s="106" t="e">
        <f>+VLOOKUP(M2232,'Código Barras'!$C$3:$C$1694,1,0)</f>
        <v>#N/A</v>
      </c>
      <c r="AL2232" s="100">
        <f t="shared" si="277"/>
        <v>0</v>
      </c>
      <c r="AM2232" s="100">
        <f t="shared" si="277"/>
        <v>0</v>
      </c>
      <c r="AN2232" s="100">
        <f t="shared" si="277"/>
        <v>0</v>
      </c>
      <c r="AO2232" s="100">
        <f t="shared" si="276"/>
        <v>0</v>
      </c>
      <c r="AP2232" s="100">
        <f t="shared" si="276"/>
        <v>0</v>
      </c>
      <c r="AQ2232" s="100">
        <f t="shared" si="276"/>
        <v>0</v>
      </c>
      <c r="AR2232" s="100" t="e">
        <f>VLOOKUP(C2232&amp;E2232&amp;G2232&amp;I2232&amp;J2232,'Código Licitaciones'!$I$8:$I$6500,1,0)</f>
        <v>#N/A</v>
      </c>
    </row>
    <row r="2233" spans="24:44" ht="18" x14ac:dyDescent="0.35">
      <c r="X2233" s="92">
        <f t="shared" si="271"/>
        <v>9</v>
      </c>
      <c r="Z2233" s="100" t="e">
        <f t="shared" si="272"/>
        <v>#DIV/0!</v>
      </c>
      <c r="AA2233" s="105" t="e">
        <f>+VLOOKUP(C2233,'Código Licitaciones'!$J$7:$J$31,1,0)</f>
        <v>#N/A</v>
      </c>
      <c r="AB2233" s="105">
        <f t="shared" si="273"/>
        <v>0</v>
      </c>
      <c r="AC2233" s="105" t="e">
        <f>+VLOOKUP(E2233,'Código Licitaciones'!$K$7:$K$50,1,0)</f>
        <v>#N/A</v>
      </c>
      <c r="AD2233" s="105">
        <f t="shared" si="274"/>
        <v>0</v>
      </c>
      <c r="AE2233" s="105" t="e">
        <f>+VLOOKUP(G2233,'Código Licitaciones'!$L$7:$L$50,1,0)</f>
        <v>#N/A</v>
      </c>
      <c r="AF2233" s="100" t="e">
        <f t="shared" si="275"/>
        <v>#DIV/0!</v>
      </c>
      <c r="AG2233" s="105" t="e">
        <f>+VLOOKUP(I2233,'Código Licitaciones'!$M$7:$M$50,1,0)</f>
        <v>#N/A</v>
      </c>
      <c r="AH2233" s="105" t="e">
        <f>+VLOOKUP(J2233,'Código Licitaciones'!$N$7:$N$50,1,0)</f>
        <v>#N/A</v>
      </c>
      <c r="AI2233" s="105">
        <f t="shared" si="278"/>
        <v>0</v>
      </c>
      <c r="AJ2233" s="105">
        <f t="shared" si="278"/>
        <v>0</v>
      </c>
      <c r="AK2233" s="106" t="e">
        <f>+VLOOKUP(M2233,'Código Barras'!$C$3:$C$1694,1,0)</f>
        <v>#N/A</v>
      </c>
      <c r="AL2233" s="100">
        <f t="shared" si="277"/>
        <v>0</v>
      </c>
      <c r="AM2233" s="100">
        <f t="shared" si="277"/>
        <v>0</v>
      </c>
      <c r="AN2233" s="100">
        <f t="shared" si="277"/>
        <v>0</v>
      </c>
      <c r="AO2233" s="100">
        <f t="shared" si="276"/>
        <v>0</v>
      </c>
      <c r="AP2233" s="100">
        <f t="shared" si="276"/>
        <v>0</v>
      </c>
      <c r="AQ2233" s="100">
        <f t="shared" si="276"/>
        <v>0</v>
      </c>
      <c r="AR2233" s="100" t="e">
        <f>VLOOKUP(C2233&amp;E2233&amp;G2233&amp;I2233&amp;J2233,'Código Licitaciones'!$I$8:$I$6500,1,0)</f>
        <v>#N/A</v>
      </c>
    </row>
    <row r="2234" spans="24:44" ht="18" x14ac:dyDescent="0.35">
      <c r="X2234" s="92">
        <f t="shared" si="271"/>
        <v>9</v>
      </c>
      <c r="Z2234" s="100" t="e">
        <f t="shared" si="272"/>
        <v>#DIV/0!</v>
      </c>
      <c r="AA2234" s="105" t="e">
        <f>+VLOOKUP(C2234,'Código Licitaciones'!$J$7:$J$31,1,0)</f>
        <v>#N/A</v>
      </c>
      <c r="AB2234" s="105">
        <f t="shared" si="273"/>
        <v>0</v>
      </c>
      <c r="AC2234" s="105" t="e">
        <f>+VLOOKUP(E2234,'Código Licitaciones'!$K$7:$K$50,1,0)</f>
        <v>#N/A</v>
      </c>
      <c r="AD2234" s="105">
        <f t="shared" si="274"/>
        <v>0</v>
      </c>
      <c r="AE2234" s="105" t="e">
        <f>+VLOOKUP(G2234,'Código Licitaciones'!$L$7:$L$50,1,0)</f>
        <v>#N/A</v>
      </c>
      <c r="AF2234" s="100" t="e">
        <f t="shared" si="275"/>
        <v>#DIV/0!</v>
      </c>
      <c r="AG2234" s="105" t="e">
        <f>+VLOOKUP(I2234,'Código Licitaciones'!$M$7:$M$50,1,0)</f>
        <v>#N/A</v>
      </c>
      <c r="AH2234" s="105" t="e">
        <f>+VLOOKUP(J2234,'Código Licitaciones'!$N$7:$N$50,1,0)</f>
        <v>#N/A</v>
      </c>
      <c r="AI2234" s="105">
        <f t="shared" si="278"/>
        <v>0</v>
      </c>
      <c r="AJ2234" s="105">
        <f t="shared" si="278"/>
        <v>0</v>
      </c>
      <c r="AK2234" s="106" t="e">
        <f>+VLOOKUP(M2234,'Código Barras'!$C$3:$C$1694,1,0)</f>
        <v>#N/A</v>
      </c>
      <c r="AL2234" s="100">
        <f t="shared" si="277"/>
        <v>0</v>
      </c>
      <c r="AM2234" s="100">
        <f t="shared" si="277"/>
        <v>0</v>
      </c>
      <c r="AN2234" s="100">
        <f t="shared" si="277"/>
        <v>0</v>
      </c>
      <c r="AO2234" s="100">
        <f t="shared" si="276"/>
        <v>0</v>
      </c>
      <c r="AP2234" s="100">
        <f t="shared" si="276"/>
        <v>0</v>
      </c>
      <c r="AQ2234" s="100">
        <f t="shared" si="276"/>
        <v>0</v>
      </c>
      <c r="AR2234" s="100" t="e">
        <f>VLOOKUP(C2234&amp;E2234&amp;G2234&amp;I2234&amp;J2234,'Código Licitaciones'!$I$8:$I$6500,1,0)</f>
        <v>#N/A</v>
      </c>
    </row>
    <row r="2235" spans="24:44" ht="18" x14ac:dyDescent="0.35">
      <c r="X2235" s="92">
        <f t="shared" si="271"/>
        <v>9</v>
      </c>
      <c r="Z2235" s="100" t="e">
        <f t="shared" si="272"/>
        <v>#DIV/0!</v>
      </c>
      <c r="AA2235" s="105" t="e">
        <f>+VLOOKUP(C2235,'Código Licitaciones'!$J$7:$J$31,1,0)</f>
        <v>#N/A</v>
      </c>
      <c r="AB2235" s="105">
        <f t="shared" si="273"/>
        <v>0</v>
      </c>
      <c r="AC2235" s="105" t="e">
        <f>+VLOOKUP(E2235,'Código Licitaciones'!$K$7:$K$50,1,0)</f>
        <v>#N/A</v>
      </c>
      <c r="AD2235" s="105">
        <f t="shared" si="274"/>
        <v>0</v>
      </c>
      <c r="AE2235" s="105" t="e">
        <f>+VLOOKUP(G2235,'Código Licitaciones'!$L$7:$L$50,1,0)</f>
        <v>#N/A</v>
      </c>
      <c r="AF2235" s="100" t="e">
        <f t="shared" si="275"/>
        <v>#DIV/0!</v>
      </c>
      <c r="AG2235" s="105" t="e">
        <f>+VLOOKUP(I2235,'Código Licitaciones'!$M$7:$M$50,1,0)</f>
        <v>#N/A</v>
      </c>
      <c r="AH2235" s="105" t="e">
        <f>+VLOOKUP(J2235,'Código Licitaciones'!$N$7:$N$50,1,0)</f>
        <v>#N/A</v>
      </c>
      <c r="AI2235" s="105">
        <f t="shared" si="278"/>
        <v>0</v>
      </c>
      <c r="AJ2235" s="105">
        <f t="shared" si="278"/>
        <v>0</v>
      </c>
      <c r="AK2235" s="106" t="e">
        <f>+VLOOKUP(M2235,'Código Barras'!$C$3:$C$1694,1,0)</f>
        <v>#N/A</v>
      </c>
      <c r="AL2235" s="100">
        <f t="shared" si="277"/>
        <v>0</v>
      </c>
      <c r="AM2235" s="100">
        <f t="shared" si="277"/>
        <v>0</v>
      </c>
      <c r="AN2235" s="100">
        <f t="shared" si="277"/>
        <v>0</v>
      </c>
      <c r="AO2235" s="100">
        <f t="shared" si="276"/>
        <v>0</v>
      </c>
      <c r="AP2235" s="100">
        <f t="shared" si="276"/>
        <v>0</v>
      </c>
      <c r="AQ2235" s="100">
        <f t="shared" si="276"/>
        <v>0</v>
      </c>
      <c r="AR2235" s="100" t="e">
        <f>VLOOKUP(C2235&amp;E2235&amp;G2235&amp;I2235&amp;J2235,'Código Licitaciones'!$I$8:$I$6500,1,0)</f>
        <v>#N/A</v>
      </c>
    </row>
    <row r="2236" spans="24:44" ht="18" x14ac:dyDescent="0.35">
      <c r="X2236" s="92">
        <f t="shared" si="271"/>
        <v>9</v>
      </c>
      <c r="Z2236" s="100" t="e">
        <f t="shared" si="272"/>
        <v>#DIV/0!</v>
      </c>
      <c r="AA2236" s="105" t="e">
        <f>+VLOOKUP(C2236,'Código Licitaciones'!$J$7:$J$31,1,0)</f>
        <v>#N/A</v>
      </c>
      <c r="AB2236" s="105">
        <f t="shared" si="273"/>
        <v>0</v>
      </c>
      <c r="AC2236" s="105" t="e">
        <f>+VLOOKUP(E2236,'Código Licitaciones'!$K$7:$K$50,1,0)</f>
        <v>#N/A</v>
      </c>
      <c r="AD2236" s="105">
        <f t="shared" si="274"/>
        <v>0</v>
      </c>
      <c r="AE2236" s="105" t="e">
        <f>+VLOOKUP(G2236,'Código Licitaciones'!$L$7:$L$50,1,0)</f>
        <v>#N/A</v>
      </c>
      <c r="AF2236" s="100" t="e">
        <f t="shared" si="275"/>
        <v>#DIV/0!</v>
      </c>
      <c r="AG2236" s="105" t="e">
        <f>+VLOOKUP(I2236,'Código Licitaciones'!$M$7:$M$50,1,0)</f>
        <v>#N/A</v>
      </c>
      <c r="AH2236" s="105" t="e">
        <f>+VLOOKUP(J2236,'Código Licitaciones'!$N$7:$N$50,1,0)</f>
        <v>#N/A</v>
      </c>
      <c r="AI2236" s="105">
        <f t="shared" si="278"/>
        <v>0</v>
      </c>
      <c r="AJ2236" s="105">
        <f t="shared" si="278"/>
        <v>0</v>
      </c>
      <c r="AK2236" s="106" t="e">
        <f>+VLOOKUP(M2236,'Código Barras'!$C$3:$C$1694,1,0)</f>
        <v>#N/A</v>
      </c>
      <c r="AL2236" s="100">
        <f t="shared" si="277"/>
        <v>0</v>
      </c>
      <c r="AM2236" s="100">
        <f t="shared" si="277"/>
        <v>0</v>
      </c>
      <c r="AN2236" s="100">
        <f t="shared" si="277"/>
        <v>0</v>
      </c>
      <c r="AO2236" s="100">
        <f t="shared" si="276"/>
        <v>0</v>
      </c>
      <c r="AP2236" s="100">
        <f t="shared" si="276"/>
        <v>0</v>
      </c>
      <c r="AQ2236" s="100">
        <f t="shared" si="276"/>
        <v>0</v>
      </c>
      <c r="AR2236" s="100" t="e">
        <f>VLOOKUP(C2236&amp;E2236&amp;G2236&amp;I2236&amp;J2236,'Código Licitaciones'!$I$8:$I$6500,1,0)</f>
        <v>#N/A</v>
      </c>
    </row>
    <row r="2237" spans="24:44" ht="18" x14ac:dyDescent="0.35">
      <c r="X2237" s="92">
        <f t="shared" si="271"/>
        <v>9</v>
      </c>
      <c r="Z2237" s="100" t="e">
        <f t="shared" si="272"/>
        <v>#DIV/0!</v>
      </c>
      <c r="AA2237" s="105" t="e">
        <f>+VLOOKUP(C2237,'Código Licitaciones'!$J$7:$J$31,1,0)</f>
        <v>#N/A</v>
      </c>
      <c r="AB2237" s="105">
        <f t="shared" si="273"/>
        <v>0</v>
      </c>
      <c r="AC2237" s="105" t="e">
        <f>+VLOOKUP(E2237,'Código Licitaciones'!$K$7:$K$50,1,0)</f>
        <v>#N/A</v>
      </c>
      <c r="AD2237" s="105">
        <f t="shared" si="274"/>
        <v>0</v>
      </c>
      <c r="AE2237" s="105" t="e">
        <f>+VLOOKUP(G2237,'Código Licitaciones'!$L$7:$L$50,1,0)</f>
        <v>#N/A</v>
      </c>
      <c r="AF2237" s="100" t="e">
        <f t="shared" si="275"/>
        <v>#DIV/0!</v>
      </c>
      <c r="AG2237" s="105" t="e">
        <f>+VLOOKUP(I2237,'Código Licitaciones'!$M$7:$M$50,1,0)</f>
        <v>#N/A</v>
      </c>
      <c r="AH2237" s="105" t="e">
        <f>+VLOOKUP(J2237,'Código Licitaciones'!$N$7:$N$50,1,0)</f>
        <v>#N/A</v>
      </c>
      <c r="AI2237" s="105">
        <f t="shared" si="278"/>
        <v>0</v>
      </c>
      <c r="AJ2237" s="105">
        <f t="shared" si="278"/>
        <v>0</v>
      </c>
      <c r="AK2237" s="106" t="e">
        <f>+VLOOKUP(M2237,'Código Barras'!$C$3:$C$1694,1,0)</f>
        <v>#N/A</v>
      </c>
      <c r="AL2237" s="100">
        <f t="shared" si="277"/>
        <v>0</v>
      </c>
      <c r="AM2237" s="100">
        <f t="shared" si="277"/>
        <v>0</v>
      </c>
      <c r="AN2237" s="100">
        <f t="shared" si="277"/>
        <v>0</v>
      </c>
      <c r="AO2237" s="100">
        <f t="shared" si="276"/>
        <v>0</v>
      </c>
      <c r="AP2237" s="100">
        <f t="shared" si="276"/>
        <v>0</v>
      </c>
      <c r="AQ2237" s="100">
        <f t="shared" si="276"/>
        <v>0</v>
      </c>
      <c r="AR2237" s="100" t="e">
        <f>VLOOKUP(C2237&amp;E2237&amp;G2237&amp;I2237&amp;J2237,'Código Licitaciones'!$I$8:$I$6500,1,0)</f>
        <v>#N/A</v>
      </c>
    </row>
    <row r="2238" spans="24:44" ht="18" x14ac:dyDescent="0.35">
      <c r="X2238" s="92">
        <f t="shared" si="271"/>
        <v>9</v>
      </c>
      <c r="Z2238" s="100" t="e">
        <f t="shared" si="272"/>
        <v>#DIV/0!</v>
      </c>
      <c r="AA2238" s="105" t="e">
        <f>+VLOOKUP(C2238,'Código Licitaciones'!$J$7:$J$31,1,0)</f>
        <v>#N/A</v>
      </c>
      <c r="AB2238" s="105">
        <f t="shared" si="273"/>
        <v>0</v>
      </c>
      <c r="AC2238" s="105" t="e">
        <f>+VLOOKUP(E2238,'Código Licitaciones'!$K$7:$K$50,1,0)</f>
        <v>#N/A</v>
      </c>
      <c r="AD2238" s="105">
        <f t="shared" si="274"/>
        <v>0</v>
      </c>
      <c r="AE2238" s="105" t="e">
        <f>+VLOOKUP(G2238,'Código Licitaciones'!$L$7:$L$50,1,0)</f>
        <v>#N/A</v>
      </c>
      <c r="AF2238" s="100" t="e">
        <f t="shared" si="275"/>
        <v>#DIV/0!</v>
      </c>
      <c r="AG2238" s="105" t="e">
        <f>+VLOOKUP(I2238,'Código Licitaciones'!$M$7:$M$50,1,0)</f>
        <v>#N/A</v>
      </c>
      <c r="AH2238" s="105" t="e">
        <f>+VLOOKUP(J2238,'Código Licitaciones'!$N$7:$N$50,1,0)</f>
        <v>#N/A</v>
      </c>
      <c r="AI2238" s="105">
        <f t="shared" si="278"/>
        <v>0</v>
      </c>
      <c r="AJ2238" s="105">
        <f t="shared" si="278"/>
        <v>0</v>
      </c>
      <c r="AK2238" s="106" t="e">
        <f>+VLOOKUP(M2238,'Código Barras'!$C$3:$C$1694,1,0)</f>
        <v>#N/A</v>
      </c>
      <c r="AL2238" s="100">
        <f t="shared" si="277"/>
        <v>0</v>
      </c>
      <c r="AM2238" s="100">
        <f t="shared" si="277"/>
        <v>0</v>
      </c>
      <c r="AN2238" s="100">
        <f t="shared" si="277"/>
        <v>0</v>
      </c>
      <c r="AO2238" s="100">
        <f t="shared" si="276"/>
        <v>0</v>
      </c>
      <c r="AP2238" s="100">
        <f t="shared" si="276"/>
        <v>0</v>
      </c>
      <c r="AQ2238" s="100">
        <f t="shared" si="276"/>
        <v>0</v>
      </c>
      <c r="AR2238" s="100" t="e">
        <f>VLOOKUP(C2238&amp;E2238&amp;G2238&amp;I2238&amp;J2238,'Código Licitaciones'!$I$8:$I$6500,1,0)</f>
        <v>#N/A</v>
      </c>
    </row>
    <row r="2239" spans="24:44" ht="18" x14ac:dyDescent="0.35">
      <c r="X2239" s="92">
        <f t="shared" si="271"/>
        <v>9</v>
      </c>
      <c r="Z2239" s="100" t="e">
        <f t="shared" si="272"/>
        <v>#DIV/0!</v>
      </c>
      <c r="AA2239" s="105" t="e">
        <f>+VLOOKUP(C2239,'Código Licitaciones'!$J$7:$J$31,1,0)</f>
        <v>#N/A</v>
      </c>
      <c r="AB2239" s="105">
        <f t="shared" si="273"/>
        <v>0</v>
      </c>
      <c r="AC2239" s="105" t="e">
        <f>+VLOOKUP(E2239,'Código Licitaciones'!$K$7:$K$50,1,0)</f>
        <v>#N/A</v>
      </c>
      <c r="AD2239" s="105">
        <f t="shared" si="274"/>
        <v>0</v>
      </c>
      <c r="AE2239" s="105" t="e">
        <f>+VLOOKUP(G2239,'Código Licitaciones'!$L$7:$L$50,1,0)</f>
        <v>#N/A</v>
      </c>
      <c r="AF2239" s="100" t="e">
        <f t="shared" si="275"/>
        <v>#DIV/0!</v>
      </c>
      <c r="AG2239" s="105" t="e">
        <f>+VLOOKUP(I2239,'Código Licitaciones'!$M$7:$M$50,1,0)</f>
        <v>#N/A</v>
      </c>
      <c r="AH2239" s="105" t="e">
        <f>+VLOOKUP(J2239,'Código Licitaciones'!$N$7:$N$50,1,0)</f>
        <v>#N/A</v>
      </c>
      <c r="AI2239" s="105">
        <f t="shared" si="278"/>
        <v>0</v>
      </c>
      <c r="AJ2239" s="105">
        <f t="shared" si="278"/>
        <v>0</v>
      </c>
      <c r="AK2239" s="106" t="e">
        <f>+VLOOKUP(M2239,'Código Barras'!$C$3:$C$1694,1,0)</f>
        <v>#N/A</v>
      </c>
      <c r="AL2239" s="100">
        <f t="shared" si="277"/>
        <v>0</v>
      </c>
      <c r="AM2239" s="100">
        <f t="shared" si="277"/>
        <v>0</v>
      </c>
      <c r="AN2239" s="100">
        <f t="shared" si="277"/>
        <v>0</v>
      </c>
      <c r="AO2239" s="100">
        <f t="shared" si="276"/>
        <v>0</v>
      </c>
      <c r="AP2239" s="100">
        <f t="shared" si="276"/>
        <v>0</v>
      </c>
      <c r="AQ2239" s="100">
        <f t="shared" si="276"/>
        <v>0</v>
      </c>
      <c r="AR2239" s="100" t="e">
        <f>VLOOKUP(C2239&amp;E2239&amp;G2239&amp;I2239&amp;J2239,'Código Licitaciones'!$I$8:$I$6500,1,0)</f>
        <v>#N/A</v>
      </c>
    </row>
    <row r="2240" spans="24:44" ht="18" x14ac:dyDescent="0.35">
      <c r="X2240" s="92">
        <f t="shared" si="271"/>
        <v>9</v>
      </c>
      <c r="Z2240" s="100" t="e">
        <f t="shared" si="272"/>
        <v>#DIV/0!</v>
      </c>
      <c r="AA2240" s="105" t="e">
        <f>+VLOOKUP(C2240,'Código Licitaciones'!$J$7:$J$31,1,0)</f>
        <v>#N/A</v>
      </c>
      <c r="AB2240" s="105">
        <f t="shared" si="273"/>
        <v>0</v>
      </c>
      <c r="AC2240" s="105" t="e">
        <f>+VLOOKUP(E2240,'Código Licitaciones'!$K$7:$K$50,1,0)</f>
        <v>#N/A</v>
      </c>
      <c r="AD2240" s="105">
        <f t="shared" si="274"/>
        <v>0</v>
      </c>
      <c r="AE2240" s="105" t="e">
        <f>+VLOOKUP(G2240,'Código Licitaciones'!$L$7:$L$50,1,0)</f>
        <v>#N/A</v>
      </c>
      <c r="AF2240" s="100" t="e">
        <f t="shared" si="275"/>
        <v>#DIV/0!</v>
      </c>
      <c r="AG2240" s="105" t="e">
        <f>+VLOOKUP(I2240,'Código Licitaciones'!$M$7:$M$50,1,0)</f>
        <v>#N/A</v>
      </c>
      <c r="AH2240" s="105" t="e">
        <f>+VLOOKUP(J2240,'Código Licitaciones'!$N$7:$N$50,1,0)</f>
        <v>#N/A</v>
      </c>
      <c r="AI2240" s="105">
        <f t="shared" si="278"/>
        <v>0</v>
      </c>
      <c r="AJ2240" s="105">
        <f t="shared" si="278"/>
        <v>0</v>
      </c>
      <c r="AK2240" s="106" t="e">
        <f>+VLOOKUP(M2240,'Código Barras'!$C$3:$C$1694,1,0)</f>
        <v>#N/A</v>
      </c>
      <c r="AL2240" s="100">
        <f t="shared" si="277"/>
        <v>0</v>
      </c>
      <c r="AM2240" s="100">
        <f t="shared" si="277"/>
        <v>0</v>
      </c>
      <c r="AN2240" s="100">
        <f t="shared" si="277"/>
        <v>0</v>
      </c>
      <c r="AO2240" s="100">
        <f t="shared" si="276"/>
        <v>0</v>
      </c>
      <c r="AP2240" s="100">
        <f t="shared" si="276"/>
        <v>0</v>
      </c>
      <c r="AQ2240" s="100">
        <f t="shared" si="276"/>
        <v>0</v>
      </c>
      <c r="AR2240" s="100" t="e">
        <f>VLOOKUP(C2240&amp;E2240&amp;G2240&amp;I2240&amp;J2240,'Código Licitaciones'!$I$8:$I$6500,1,0)</f>
        <v>#N/A</v>
      </c>
    </row>
    <row r="2241" spans="24:44" ht="18" x14ac:dyDescent="0.35">
      <c r="X2241" s="92">
        <f t="shared" si="271"/>
        <v>9</v>
      </c>
      <c r="Z2241" s="100" t="e">
        <f t="shared" si="272"/>
        <v>#DIV/0!</v>
      </c>
      <c r="AA2241" s="105" t="e">
        <f>+VLOOKUP(C2241,'Código Licitaciones'!$J$7:$J$31,1,0)</f>
        <v>#N/A</v>
      </c>
      <c r="AB2241" s="105">
        <f t="shared" si="273"/>
        <v>0</v>
      </c>
      <c r="AC2241" s="105" t="e">
        <f>+VLOOKUP(E2241,'Código Licitaciones'!$K$7:$K$50,1,0)</f>
        <v>#N/A</v>
      </c>
      <c r="AD2241" s="105">
        <f t="shared" si="274"/>
        <v>0</v>
      </c>
      <c r="AE2241" s="105" t="e">
        <f>+VLOOKUP(G2241,'Código Licitaciones'!$L$7:$L$50,1,0)</f>
        <v>#N/A</v>
      </c>
      <c r="AF2241" s="100" t="e">
        <f t="shared" si="275"/>
        <v>#DIV/0!</v>
      </c>
      <c r="AG2241" s="105" t="e">
        <f>+VLOOKUP(I2241,'Código Licitaciones'!$M$7:$M$50,1,0)</f>
        <v>#N/A</v>
      </c>
      <c r="AH2241" s="105" t="e">
        <f>+VLOOKUP(J2241,'Código Licitaciones'!$N$7:$N$50,1,0)</f>
        <v>#N/A</v>
      </c>
      <c r="AI2241" s="105">
        <f t="shared" si="278"/>
        <v>0</v>
      </c>
      <c r="AJ2241" s="105">
        <f t="shared" si="278"/>
        <v>0</v>
      </c>
      <c r="AK2241" s="106" t="e">
        <f>+VLOOKUP(M2241,'Código Barras'!$C$3:$C$1694,1,0)</f>
        <v>#N/A</v>
      </c>
      <c r="AL2241" s="100">
        <f t="shared" si="277"/>
        <v>0</v>
      </c>
      <c r="AM2241" s="100">
        <f t="shared" si="277"/>
        <v>0</v>
      </c>
      <c r="AN2241" s="100">
        <f t="shared" si="277"/>
        <v>0</v>
      </c>
      <c r="AO2241" s="100">
        <f t="shared" si="276"/>
        <v>0</v>
      </c>
      <c r="AP2241" s="100">
        <f t="shared" si="276"/>
        <v>0</v>
      </c>
      <c r="AQ2241" s="100">
        <f t="shared" si="276"/>
        <v>0</v>
      </c>
      <c r="AR2241" s="100" t="e">
        <f>VLOOKUP(C2241&amp;E2241&amp;G2241&amp;I2241&amp;J2241,'Código Licitaciones'!$I$8:$I$6500,1,0)</f>
        <v>#N/A</v>
      </c>
    </row>
    <row r="2242" spans="24:44" ht="18" x14ac:dyDescent="0.35">
      <c r="X2242" s="92">
        <f t="shared" si="271"/>
        <v>9</v>
      </c>
      <c r="Z2242" s="100" t="e">
        <f t="shared" si="272"/>
        <v>#DIV/0!</v>
      </c>
      <c r="AA2242" s="105" t="e">
        <f>+VLOOKUP(C2242,'Código Licitaciones'!$J$7:$J$31,1,0)</f>
        <v>#N/A</v>
      </c>
      <c r="AB2242" s="105">
        <f t="shared" si="273"/>
        <v>0</v>
      </c>
      <c r="AC2242" s="105" t="e">
        <f>+VLOOKUP(E2242,'Código Licitaciones'!$K$7:$K$50,1,0)</f>
        <v>#N/A</v>
      </c>
      <c r="AD2242" s="105">
        <f t="shared" si="274"/>
        <v>0</v>
      </c>
      <c r="AE2242" s="105" t="e">
        <f>+VLOOKUP(G2242,'Código Licitaciones'!$L$7:$L$50,1,0)</f>
        <v>#N/A</v>
      </c>
      <c r="AF2242" s="100" t="e">
        <f t="shared" si="275"/>
        <v>#DIV/0!</v>
      </c>
      <c r="AG2242" s="105" t="e">
        <f>+VLOOKUP(I2242,'Código Licitaciones'!$M$7:$M$50,1,0)</f>
        <v>#N/A</v>
      </c>
      <c r="AH2242" s="105" t="e">
        <f>+VLOOKUP(J2242,'Código Licitaciones'!$N$7:$N$50,1,0)</f>
        <v>#N/A</v>
      </c>
      <c r="AI2242" s="105">
        <f t="shared" si="278"/>
        <v>0</v>
      </c>
      <c r="AJ2242" s="105">
        <f t="shared" si="278"/>
        <v>0</v>
      </c>
      <c r="AK2242" s="106" t="e">
        <f>+VLOOKUP(M2242,'Código Barras'!$C$3:$C$1694,1,0)</f>
        <v>#N/A</v>
      </c>
      <c r="AL2242" s="100">
        <f t="shared" si="277"/>
        <v>0</v>
      </c>
      <c r="AM2242" s="100">
        <f t="shared" si="277"/>
        <v>0</v>
      </c>
      <c r="AN2242" s="100">
        <f t="shared" si="277"/>
        <v>0</v>
      </c>
      <c r="AO2242" s="100">
        <f t="shared" si="276"/>
        <v>0</v>
      </c>
      <c r="AP2242" s="100">
        <f t="shared" si="276"/>
        <v>0</v>
      </c>
      <c r="AQ2242" s="100">
        <f t="shared" si="276"/>
        <v>0</v>
      </c>
      <c r="AR2242" s="100" t="e">
        <f>VLOOKUP(C2242&amp;E2242&amp;G2242&amp;I2242&amp;J2242,'Código Licitaciones'!$I$8:$I$6500,1,0)</f>
        <v>#N/A</v>
      </c>
    </row>
    <row r="2243" spans="24:44" ht="18" x14ac:dyDescent="0.35">
      <c r="X2243" s="92">
        <f t="shared" si="271"/>
        <v>9</v>
      </c>
      <c r="Z2243" s="100" t="e">
        <f t="shared" si="272"/>
        <v>#DIV/0!</v>
      </c>
      <c r="AA2243" s="105" t="e">
        <f>+VLOOKUP(C2243,'Código Licitaciones'!$J$7:$J$31,1,0)</f>
        <v>#N/A</v>
      </c>
      <c r="AB2243" s="105">
        <f t="shared" si="273"/>
        <v>0</v>
      </c>
      <c r="AC2243" s="105" t="e">
        <f>+VLOOKUP(E2243,'Código Licitaciones'!$K$7:$K$50,1,0)</f>
        <v>#N/A</v>
      </c>
      <c r="AD2243" s="105">
        <f t="shared" si="274"/>
        <v>0</v>
      </c>
      <c r="AE2243" s="105" t="e">
        <f>+VLOOKUP(G2243,'Código Licitaciones'!$L$7:$L$50,1,0)</f>
        <v>#N/A</v>
      </c>
      <c r="AF2243" s="100" t="e">
        <f t="shared" si="275"/>
        <v>#DIV/0!</v>
      </c>
      <c r="AG2243" s="105" t="e">
        <f>+VLOOKUP(I2243,'Código Licitaciones'!$M$7:$M$50,1,0)</f>
        <v>#N/A</v>
      </c>
      <c r="AH2243" s="105" t="e">
        <f>+VLOOKUP(J2243,'Código Licitaciones'!$N$7:$N$50,1,0)</f>
        <v>#N/A</v>
      </c>
      <c r="AI2243" s="105">
        <f t="shared" si="278"/>
        <v>0</v>
      </c>
      <c r="AJ2243" s="105">
        <f t="shared" si="278"/>
        <v>0</v>
      </c>
      <c r="AK2243" s="106" t="e">
        <f>+VLOOKUP(M2243,'Código Barras'!$C$3:$C$1694,1,0)</f>
        <v>#N/A</v>
      </c>
      <c r="AL2243" s="100">
        <f t="shared" si="277"/>
        <v>0</v>
      </c>
      <c r="AM2243" s="100">
        <f t="shared" si="277"/>
        <v>0</v>
      </c>
      <c r="AN2243" s="100">
        <f t="shared" si="277"/>
        <v>0</v>
      </c>
      <c r="AO2243" s="100">
        <f t="shared" si="276"/>
        <v>0</v>
      </c>
      <c r="AP2243" s="100">
        <f t="shared" si="276"/>
        <v>0</v>
      </c>
      <c r="AQ2243" s="100">
        <f t="shared" si="276"/>
        <v>0</v>
      </c>
      <c r="AR2243" s="100" t="e">
        <f>VLOOKUP(C2243&amp;E2243&amp;G2243&amp;I2243&amp;J2243,'Código Licitaciones'!$I$8:$I$6500,1,0)</f>
        <v>#N/A</v>
      </c>
    </row>
    <row r="2244" spans="24:44" ht="18" x14ac:dyDescent="0.35">
      <c r="X2244" s="92">
        <f t="shared" si="271"/>
        <v>9</v>
      </c>
      <c r="Z2244" s="100" t="e">
        <f t="shared" si="272"/>
        <v>#DIV/0!</v>
      </c>
      <c r="AA2244" s="105" t="e">
        <f>+VLOOKUP(C2244,'Código Licitaciones'!$J$7:$J$31,1,0)</f>
        <v>#N/A</v>
      </c>
      <c r="AB2244" s="105">
        <f t="shared" si="273"/>
        <v>0</v>
      </c>
      <c r="AC2244" s="105" t="e">
        <f>+VLOOKUP(E2244,'Código Licitaciones'!$K$7:$K$50,1,0)</f>
        <v>#N/A</v>
      </c>
      <c r="AD2244" s="105">
        <f t="shared" si="274"/>
        <v>0</v>
      </c>
      <c r="AE2244" s="105" t="e">
        <f>+VLOOKUP(G2244,'Código Licitaciones'!$L$7:$L$50,1,0)</f>
        <v>#N/A</v>
      </c>
      <c r="AF2244" s="100" t="e">
        <f t="shared" si="275"/>
        <v>#DIV/0!</v>
      </c>
      <c r="AG2244" s="105" t="e">
        <f>+VLOOKUP(I2244,'Código Licitaciones'!$M$7:$M$50,1,0)</f>
        <v>#N/A</v>
      </c>
      <c r="AH2244" s="105" t="e">
        <f>+VLOOKUP(J2244,'Código Licitaciones'!$N$7:$N$50,1,0)</f>
        <v>#N/A</v>
      </c>
      <c r="AI2244" s="105">
        <f t="shared" si="278"/>
        <v>0</v>
      </c>
      <c r="AJ2244" s="105">
        <f t="shared" si="278"/>
        <v>0</v>
      </c>
      <c r="AK2244" s="106" t="e">
        <f>+VLOOKUP(M2244,'Código Barras'!$C$3:$C$1694,1,0)</f>
        <v>#N/A</v>
      </c>
      <c r="AL2244" s="100">
        <f t="shared" si="277"/>
        <v>0</v>
      </c>
      <c r="AM2244" s="100">
        <f t="shared" si="277"/>
        <v>0</v>
      </c>
      <c r="AN2244" s="100">
        <f t="shared" si="277"/>
        <v>0</v>
      </c>
      <c r="AO2244" s="100">
        <f t="shared" si="276"/>
        <v>0</v>
      </c>
      <c r="AP2244" s="100">
        <f t="shared" si="276"/>
        <v>0</v>
      </c>
      <c r="AQ2244" s="100">
        <f t="shared" si="276"/>
        <v>0</v>
      </c>
      <c r="AR2244" s="100" t="e">
        <f>VLOOKUP(C2244&amp;E2244&amp;G2244&amp;I2244&amp;J2244,'Código Licitaciones'!$I$8:$I$6500,1,0)</f>
        <v>#N/A</v>
      </c>
    </row>
    <row r="2245" spans="24:44" ht="18" x14ac:dyDescent="0.35">
      <c r="X2245" s="92">
        <f t="shared" si="271"/>
        <v>9</v>
      </c>
      <c r="Z2245" s="100" t="e">
        <f t="shared" si="272"/>
        <v>#DIV/0!</v>
      </c>
      <c r="AA2245" s="105" t="e">
        <f>+VLOOKUP(C2245,'Código Licitaciones'!$J$7:$J$31,1,0)</f>
        <v>#N/A</v>
      </c>
      <c r="AB2245" s="105">
        <f t="shared" si="273"/>
        <v>0</v>
      </c>
      <c r="AC2245" s="105" t="e">
        <f>+VLOOKUP(E2245,'Código Licitaciones'!$K$7:$K$50,1,0)</f>
        <v>#N/A</v>
      </c>
      <c r="AD2245" s="105">
        <f t="shared" si="274"/>
        <v>0</v>
      </c>
      <c r="AE2245" s="105" t="e">
        <f>+VLOOKUP(G2245,'Código Licitaciones'!$L$7:$L$50,1,0)</f>
        <v>#N/A</v>
      </c>
      <c r="AF2245" s="100" t="e">
        <f t="shared" si="275"/>
        <v>#DIV/0!</v>
      </c>
      <c r="AG2245" s="105" t="e">
        <f>+VLOOKUP(I2245,'Código Licitaciones'!$M$7:$M$50,1,0)</f>
        <v>#N/A</v>
      </c>
      <c r="AH2245" s="105" t="e">
        <f>+VLOOKUP(J2245,'Código Licitaciones'!$N$7:$N$50,1,0)</f>
        <v>#N/A</v>
      </c>
      <c r="AI2245" s="105">
        <f t="shared" si="278"/>
        <v>0</v>
      </c>
      <c r="AJ2245" s="105">
        <f t="shared" si="278"/>
        <v>0</v>
      </c>
      <c r="AK2245" s="106" t="e">
        <f>+VLOOKUP(M2245,'Código Barras'!$C$3:$C$1694,1,0)</f>
        <v>#N/A</v>
      </c>
      <c r="AL2245" s="100">
        <f t="shared" si="277"/>
        <v>0</v>
      </c>
      <c r="AM2245" s="100">
        <f t="shared" si="277"/>
        <v>0</v>
      </c>
      <c r="AN2245" s="100">
        <f t="shared" si="277"/>
        <v>0</v>
      </c>
      <c r="AO2245" s="100">
        <f t="shared" si="276"/>
        <v>0</v>
      </c>
      <c r="AP2245" s="100">
        <f t="shared" si="276"/>
        <v>0</v>
      </c>
      <c r="AQ2245" s="100">
        <f t="shared" si="276"/>
        <v>0</v>
      </c>
      <c r="AR2245" s="100" t="e">
        <f>VLOOKUP(C2245&amp;E2245&amp;G2245&amp;I2245&amp;J2245,'Código Licitaciones'!$I$8:$I$6500,1,0)</f>
        <v>#N/A</v>
      </c>
    </row>
    <row r="2246" spans="24:44" ht="18" x14ac:dyDescent="0.35">
      <c r="X2246" s="92">
        <f t="shared" si="271"/>
        <v>9</v>
      </c>
      <c r="Z2246" s="100" t="e">
        <f t="shared" si="272"/>
        <v>#DIV/0!</v>
      </c>
      <c r="AA2246" s="105" t="e">
        <f>+VLOOKUP(C2246,'Código Licitaciones'!$J$7:$J$31,1,0)</f>
        <v>#N/A</v>
      </c>
      <c r="AB2246" s="105">
        <f t="shared" si="273"/>
        <v>0</v>
      </c>
      <c r="AC2246" s="105" t="e">
        <f>+VLOOKUP(E2246,'Código Licitaciones'!$K$7:$K$50,1,0)</f>
        <v>#N/A</v>
      </c>
      <c r="AD2246" s="105">
        <f t="shared" si="274"/>
        <v>0</v>
      </c>
      <c r="AE2246" s="105" t="e">
        <f>+VLOOKUP(G2246,'Código Licitaciones'!$L$7:$L$50,1,0)</f>
        <v>#N/A</v>
      </c>
      <c r="AF2246" s="100" t="e">
        <f t="shared" si="275"/>
        <v>#DIV/0!</v>
      </c>
      <c r="AG2246" s="105" t="e">
        <f>+VLOOKUP(I2246,'Código Licitaciones'!$M$7:$M$50,1,0)</f>
        <v>#N/A</v>
      </c>
      <c r="AH2246" s="105" t="e">
        <f>+VLOOKUP(J2246,'Código Licitaciones'!$N$7:$N$50,1,0)</f>
        <v>#N/A</v>
      </c>
      <c r="AI2246" s="105">
        <f t="shared" si="278"/>
        <v>0</v>
      </c>
      <c r="AJ2246" s="105">
        <f t="shared" si="278"/>
        <v>0</v>
      </c>
      <c r="AK2246" s="106" t="e">
        <f>+VLOOKUP(M2246,'Código Barras'!$C$3:$C$1694,1,0)</f>
        <v>#N/A</v>
      </c>
      <c r="AL2246" s="100">
        <f t="shared" si="277"/>
        <v>0</v>
      </c>
      <c r="AM2246" s="100">
        <f t="shared" si="277"/>
        <v>0</v>
      </c>
      <c r="AN2246" s="100">
        <f t="shared" si="277"/>
        <v>0</v>
      </c>
      <c r="AO2246" s="100">
        <f t="shared" si="276"/>
        <v>0</v>
      </c>
      <c r="AP2246" s="100">
        <f t="shared" si="276"/>
        <v>0</v>
      </c>
      <c r="AQ2246" s="100">
        <f t="shared" si="276"/>
        <v>0</v>
      </c>
      <c r="AR2246" s="100" t="e">
        <f>VLOOKUP(C2246&amp;E2246&amp;G2246&amp;I2246&amp;J2246,'Código Licitaciones'!$I$8:$I$6500,1,0)</f>
        <v>#N/A</v>
      </c>
    </row>
    <row r="2247" spans="24:44" ht="18" x14ac:dyDescent="0.35">
      <c r="X2247" s="92">
        <f t="shared" si="271"/>
        <v>9</v>
      </c>
      <c r="Z2247" s="100" t="e">
        <f t="shared" si="272"/>
        <v>#DIV/0!</v>
      </c>
      <c r="AA2247" s="105" t="e">
        <f>+VLOOKUP(C2247,'Código Licitaciones'!$J$7:$J$31,1,0)</f>
        <v>#N/A</v>
      </c>
      <c r="AB2247" s="105">
        <f t="shared" si="273"/>
        <v>0</v>
      </c>
      <c r="AC2247" s="105" t="e">
        <f>+VLOOKUP(E2247,'Código Licitaciones'!$K$7:$K$50,1,0)</f>
        <v>#N/A</v>
      </c>
      <c r="AD2247" s="105">
        <f t="shared" si="274"/>
        <v>0</v>
      </c>
      <c r="AE2247" s="105" t="e">
        <f>+VLOOKUP(G2247,'Código Licitaciones'!$L$7:$L$50,1,0)</f>
        <v>#N/A</v>
      </c>
      <c r="AF2247" s="100" t="e">
        <f t="shared" si="275"/>
        <v>#DIV/0!</v>
      </c>
      <c r="AG2247" s="105" t="e">
        <f>+VLOOKUP(I2247,'Código Licitaciones'!$M$7:$M$50,1,0)</f>
        <v>#N/A</v>
      </c>
      <c r="AH2247" s="105" t="e">
        <f>+VLOOKUP(J2247,'Código Licitaciones'!$N$7:$N$50,1,0)</f>
        <v>#N/A</v>
      </c>
      <c r="AI2247" s="105">
        <f t="shared" si="278"/>
        <v>0</v>
      </c>
      <c r="AJ2247" s="105">
        <f t="shared" si="278"/>
        <v>0</v>
      </c>
      <c r="AK2247" s="106" t="e">
        <f>+VLOOKUP(M2247,'Código Barras'!$C$3:$C$1694,1,0)</f>
        <v>#N/A</v>
      </c>
      <c r="AL2247" s="100">
        <f t="shared" si="277"/>
        <v>0</v>
      </c>
      <c r="AM2247" s="100">
        <f t="shared" si="277"/>
        <v>0</v>
      </c>
      <c r="AN2247" s="100">
        <f t="shared" si="277"/>
        <v>0</v>
      </c>
      <c r="AO2247" s="100">
        <f t="shared" si="276"/>
        <v>0</v>
      </c>
      <c r="AP2247" s="100">
        <f t="shared" si="276"/>
        <v>0</v>
      </c>
      <c r="AQ2247" s="100">
        <f t="shared" si="276"/>
        <v>0</v>
      </c>
      <c r="AR2247" s="100" t="e">
        <f>VLOOKUP(C2247&amp;E2247&amp;G2247&amp;I2247&amp;J2247,'Código Licitaciones'!$I$8:$I$6500,1,0)</f>
        <v>#N/A</v>
      </c>
    </row>
    <row r="2248" spans="24:44" ht="18" x14ac:dyDescent="0.35">
      <c r="X2248" s="92">
        <f t="shared" si="271"/>
        <v>9</v>
      </c>
      <c r="Z2248" s="100" t="e">
        <f t="shared" si="272"/>
        <v>#DIV/0!</v>
      </c>
      <c r="AA2248" s="105" t="e">
        <f>+VLOOKUP(C2248,'Código Licitaciones'!$J$7:$J$31,1,0)</f>
        <v>#N/A</v>
      </c>
      <c r="AB2248" s="105">
        <f t="shared" si="273"/>
        <v>0</v>
      </c>
      <c r="AC2248" s="105" t="e">
        <f>+VLOOKUP(E2248,'Código Licitaciones'!$K$7:$K$50,1,0)</f>
        <v>#N/A</v>
      </c>
      <c r="AD2248" s="105">
        <f t="shared" si="274"/>
        <v>0</v>
      </c>
      <c r="AE2248" s="105" t="e">
        <f>+VLOOKUP(G2248,'Código Licitaciones'!$L$7:$L$50,1,0)</f>
        <v>#N/A</v>
      </c>
      <c r="AF2248" s="100" t="e">
        <f t="shared" si="275"/>
        <v>#DIV/0!</v>
      </c>
      <c r="AG2248" s="105" t="e">
        <f>+VLOOKUP(I2248,'Código Licitaciones'!$M$7:$M$50,1,0)</f>
        <v>#N/A</v>
      </c>
      <c r="AH2248" s="105" t="e">
        <f>+VLOOKUP(J2248,'Código Licitaciones'!$N$7:$N$50,1,0)</f>
        <v>#N/A</v>
      </c>
      <c r="AI2248" s="105">
        <f t="shared" si="278"/>
        <v>0</v>
      </c>
      <c r="AJ2248" s="105">
        <f t="shared" si="278"/>
        <v>0</v>
      </c>
      <c r="AK2248" s="106" t="e">
        <f>+VLOOKUP(M2248,'Código Barras'!$C$3:$C$1694,1,0)</f>
        <v>#N/A</v>
      </c>
      <c r="AL2248" s="100">
        <f t="shared" si="277"/>
        <v>0</v>
      </c>
      <c r="AM2248" s="100">
        <f t="shared" si="277"/>
        <v>0</v>
      </c>
      <c r="AN2248" s="100">
        <f t="shared" si="277"/>
        <v>0</v>
      </c>
      <c r="AO2248" s="100">
        <f t="shared" si="276"/>
        <v>0</v>
      </c>
      <c r="AP2248" s="100">
        <f t="shared" si="276"/>
        <v>0</v>
      </c>
      <c r="AQ2248" s="100">
        <f t="shared" si="276"/>
        <v>0</v>
      </c>
      <c r="AR2248" s="100" t="e">
        <f>VLOOKUP(C2248&amp;E2248&amp;G2248&amp;I2248&amp;J2248,'Código Licitaciones'!$I$8:$I$6500,1,0)</f>
        <v>#N/A</v>
      </c>
    </row>
    <row r="2249" spans="24:44" ht="18" x14ac:dyDescent="0.35">
      <c r="X2249" s="92">
        <f t="shared" si="271"/>
        <v>9</v>
      </c>
      <c r="Z2249" s="100" t="e">
        <f t="shared" si="272"/>
        <v>#DIV/0!</v>
      </c>
      <c r="AA2249" s="105" t="e">
        <f>+VLOOKUP(C2249,'Código Licitaciones'!$J$7:$J$31,1,0)</f>
        <v>#N/A</v>
      </c>
      <c r="AB2249" s="105">
        <f t="shared" si="273"/>
        <v>0</v>
      </c>
      <c r="AC2249" s="105" t="e">
        <f>+VLOOKUP(E2249,'Código Licitaciones'!$K$7:$K$50,1,0)</f>
        <v>#N/A</v>
      </c>
      <c r="AD2249" s="105">
        <f t="shared" si="274"/>
        <v>0</v>
      </c>
      <c r="AE2249" s="105" t="e">
        <f>+VLOOKUP(G2249,'Código Licitaciones'!$L$7:$L$50,1,0)</f>
        <v>#N/A</v>
      </c>
      <c r="AF2249" s="100" t="e">
        <f t="shared" si="275"/>
        <v>#DIV/0!</v>
      </c>
      <c r="AG2249" s="105" t="e">
        <f>+VLOOKUP(I2249,'Código Licitaciones'!$M$7:$M$50,1,0)</f>
        <v>#N/A</v>
      </c>
      <c r="AH2249" s="105" t="e">
        <f>+VLOOKUP(J2249,'Código Licitaciones'!$N$7:$N$50,1,0)</f>
        <v>#N/A</v>
      </c>
      <c r="AI2249" s="105">
        <f t="shared" si="278"/>
        <v>0</v>
      </c>
      <c r="AJ2249" s="105">
        <f t="shared" si="278"/>
        <v>0</v>
      </c>
      <c r="AK2249" s="106" t="e">
        <f>+VLOOKUP(M2249,'Código Barras'!$C$3:$C$1694,1,0)</f>
        <v>#N/A</v>
      </c>
      <c r="AL2249" s="100">
        <f t="shared" si="277"/>
        <v>0</v>
      </c>
      <c r="AM2249" s="100">
        <f t="shared" si="277"/>
        <v>0</v>
      </c>
      <c r="AN2249" s="100">
        <f t="shared" si="277"/>
        <v>0</v>
      </c>
      <c r="AO2249" s="100">
        <f t="shared" si="276"/>
        <v>0</v>
      </c>
      <c r="AP2249" s="100">
        <f t="shared" si="276"/>
        <v>0</v>
      </c>
      <c r="AQ2249" s="100">
        <f t="shared" si="276"/>
        <v>0</v>
      </c>
      <c r="AR2249" s="100" t="e">
        <f>VLOOKUP(C2249&amp;E2249&amp;G2249&amp;I2249&amp;J2249,'Código Licitaciones'!$I$8:$I$6500,1,0)</f>
        <v>#N/A</v>
      </c>
    </row>
    <row r="2250" spans="24:44" ht="18" x14ac:dyDescent="0.35">
      <c r="X2250" s="92">
        <f t="shared" ref="X2250:X2313" si="279">SUMPRODUCT(--(ISERROR(Z2250:BN2250)))</f>
        <v>9</v>
      </c>
      <c r="Z2250" s="100" t="e">
        <f t="shared" ref="Z2250:Z2313" si="280">IF(ISNUMBER(B2250),B2250,1/0)</f>
        <v>#DIV/0!</v>
      </c>
      <c r="AA2250" s="105" t="e">
        <f>+VLOOKUP(C2250,'Código Licitaciones'!$J$7:$J$31,1,0)</f>
        <v>#N/A</v>
      </c>
      <c r="AB2250" s="105">
        <f t="shared" ref="AB2250:AB2313" si="281">+D2250</f>
        <v>0</v>
      </c>
      <c r="AC2250" s="105" t="e">
        <f>+VLOOKUP(E2250,'Código Licitaciones'!$K$7:$K$50,1,0)</f>
        <v>#N/A</v>
      </c>
      <c r="AD2250" s="105">
        <f t="shared" ref="AD2250:AD2313" si="282">+F2250</f>
        <v>0</v>
      </c>
      <c r="AE2250" s="105" t="e">
        <f>+VLOOKUP(G2250,'Código Licitaciones'!$L$7:$L$50,1,0)</f>
        <v>#N/A</v>
      </c>
      <c r="AF2250" s="100" t="e">
        <f t="shared" ref="AF2250:AF2313" si="283">IF(ISNUMBER(H2250),H2250,1/0)</f>
        <v>#DIV/0!</v>
      </c>
      <c r="AG2250" s="105" t="e">
        <f>+VLOOKUP(I2250,'Código Licitaciones'!$M$7:$M$50,1,0)</f>
        <v>#N/A</v>
      </c>
      <c r="AH2250" s="105" t="e">
        <f>+VLOOKUP(J2250,'Código Licitaciones'!$N$7:$N$50,1,0)</f>
        <v>#N/A</v>
      </c>
      <c r="AI2250" s="105">
        <f t="shared" si="278"/>
        <v>0</v>
      </c>
      <c r="AJ2250" s="105">
        <f t="shared" si="278"/>
        <v>0</v>
      </c>
      <c r="AK2250" s="106" t="e">
        <f>+VLOOKUP(M2250,'Código Barras'!$C$3:$C$1694,1,0)</f>
        <v>#N/A</v>
      </c>
      <c r="AL2250" s="100">
        <f t="shared" si="277"/>
        <v>0</v>
      </c>
      <c r="AM2250" s="100">
        <f t="shared" si="277"/>
        <v>0</v>
      </c>
      <c r="AN2250" s="100">
        <f t="shared" si="277"/>
        <v>0</v>
      </c>
      <c r="AO2250" s="100">
        <f t="shared" si="276"/>
        <v>0</v>
      </c>
      <c r="AP2250" s="100">
        <f t="shared" si="276"/>
        <v>0</v>
      </c>
      <c r="AQ2250" s="100">
        <f t="shared" si="276"/>
        <v>0</v>
      </c>
      <c r="AR2250" s="100" t="e">
        <f>VLOOKUP(C2250&amp;E2250&amp;G2250&amp;I2250&amp;J2250,'Código Licitaciones'!$I$8:$I$6500,1,0)</f>
        <v>#N/A</v>
      </c>
    </row>
    <row r="2251" spans="24:44" ht="18" x14ac:dyDescent="0.35">
      <c r="X2251" s="92">
        <f t="shared" si="279"/>
        <v>9</v>
      </c>
      <c r="Z2251" s="100" t="e">
        <f t="shared" si="280"/>
        <v>#DIV/0!</v>
      </c>
      <c r="AA2251" s="105" t="e">
        <f>+VLOOKUP(C2251,'Código Licitaciones'!$J$7:$J$31,1,0)</f>
        <v>#N/A</v>
      </c>
      <c r="AB2251" s="105">
        <f t="shared" si="281"/>
        <v>0</v>
      </c>
      <c r="AC2251" s="105" t="e">
        <f>+VLOOKUP(E2251,'Código Licitaciones'!$K$7:$K$50,1,0)</f>
        <v>#N/A</v>
      </c>
      <c r="AD2251" s="105">
        <f t="shared" si="282"/>
        <v>0</v>
      </c>
      <c r="AE2251" s="105" t="e">
        <f>+VLOOKUP(G2251,'Código Licitaciones'!$L$7:$L$50,1,0)</f>
        <v>#N/A</v>
      </c>
      <c r="AF2251" s="100" t="e">
        <f t="shared" si="283"/>
        <v>#DIV/0!</v>
      </c>
      <c r="AG2251" s="105" t="e">
        <f>+VLOOKUP(I2251,'Código Licitaciones'!$M$7:$M$50,1,0)</f>
        <v>#N/A</v>
      </c>
      <c r="AH2251" s="105" t="e">
        <f>+VLOOKUP(J2251,'Código Licitaciones'!$N$7:$N$50,1,0)</f>
        <v>#N/A</v>
      </c>
      <c r="AI2251" s="105">
        <f t="shared" si="278"/>
        <v>0</v>
      </c>
      <c r="AJ2251" s="105">
        <f t="shared" si="278"/>
        <v>0</v>
      </c>
      <c r="AK2251" s="106" t="e">
        <f>+VLOOKUP(M2251,'Código Barras'!$C$3:$C$1694,1,0)</f>
        <v>#N/A</v>
      </c>
      <c r="AL2251" s="100">
        <f t="shared" si="277"/>
        <v>0</v>
      </c>
      <c r="AM2251" s="100">
        <f t="shared" si="277"/>
        <v>0</v>
      </c>
      <c r="AN2251" s="100">
        <f t="shared" si="277"/>
        <v>0</v>
      </c>
      <c r="AO2251" s="100">
        <f t="shared" si="276"/>
        <v>0</v>
      </c>
      <c r="AP2251" s="100">
        <f t="shared" si="276"/>
        <v>0</v>
      </c>
      <c r="AQ2251" s="100">
        <f t="shared" si="276"/>
        <v>0</v>
      </c>
      <c r="AR2251" s="100" t="e">
        <f>VLOOKUP(C2251&amp;E2251&amp;G2251&amp;I2251&amp;J2251,'Código Licitaciones'!$I$8:$I$6500,1,0)</f>
        <v>#N/A</v>
      </c>
    </row>
    <row r="2252" spans="24:44" ht="18" x14ac:dyDescent="0.35">
      <c r="X2252" s="92">
        <f t="shared" si="279"/>
        <v>9</v>
      </c>
      <c r="Z2252" s="100" t="e">
        <f t="shared" si="280"/>
        <v>#DIV/0!</v>
      </c>
      <c r="AA2252" s="105" t="e">
        <f>+VLOOKUP(C2252,'Código Licitaciones'!$J$7:$J$31,1,0)</f>
        <v>#N/A</v>
      </c>
      <c r="AB2252" s="105">
        <f t="shared" si="281"/>
        <v>0</v>
      </c>
      <c r="AC2252" s="105" t="e">
        <f>+VLOOKUP(E2252,'Código Licitaciones'!$K$7:$K$50,1,0)</f>
        <v>#N/A</v>
      </c>
      <c r="AD2252" s="105">
        <f t="shared" si="282"/>
        <v>0</v>
      </c>
      <c r="AE2252" s="105" t="e">
        <f>+VLOOKUP(G2252,'Código Licitaciones'!$L$7:$L$50,1,0)</f>
        <v>#N/A</v>
      </c>
      <c r="AF2252" s="100" t="e">
        <f t="shared" si="283"/>
        <v>#DIV/0!</v>
      </c>
      <c r="AG2252" s="105" t="e">
        <f>+VLOOKUP(I2252,'Código Licitaciones'!$M$7:$M$50,1,0)</f>
        <v>#N/A</v>
      </c>
      <c r="AH2252" s="105" t="e">
        <f>+VLOOKUP(J2252,'Código Licitaciones'!$N$7:$N$50,1,0)</f>
        <v>#N/A</v>
      </c>
      <c r="AI2252" s="105">
        <f t="shared" si="278"/>
        <v>0</v>
      </c>
      <c r="AJ2252" s="105">
        <f t="shared" si="278"/>
        <v>0</v>
      </c>
      <c r="AK2252" s="106" t="e">
        <f>+VLOOKUP(M2252,'Código Barras'!$C$3:$C$1694,1,0)</f>
        <v>#N/A</v>
      </c>
      <c r="AL2252" s="100">
        <f t="shared" si="277"/>
        <v>0</v>
      </c>
      <c r="AM2252" s="100">
        <f t="shared" si="277"/>
        <v>0</v>
      </c>
      <c r="AN2252" s="100">
        <f t="shared" si="277"/>
        <v>0</v>
      </c>
      <c r="AO2252" s="100">
        <f t="shared" si="276"/>
        <v>0</v>
      </c>
      <c r="AP2252" s="100">
        <f t="shared" si="276"/>
        <v>0</v>
      </c>
      <c r="AQ2252" s="100">
        <f t="shared" si="276"/>
        <v>0</v>
      </c>
      <c r="AR2252" s="100" t="e">
        <f>VLOOKUP(C2252&amp;E2252&amp;G2252&amp;I2252&amp;J2252,'Código Licitaciones'!$I$8:$I$6500,1,0)</f>
        <v>#N/A</v>
      </c>
    </row>
    <row r="2253" spans="24:44" ht="18" x14ac:dyDescent="0.35">
      <c r="X2253" s="92">
        <f t="shared" si="279"/>
        <v>9</v>
      </c>
      <c r="Z2253" s="100" t="e">
        <f t="shared" si="280"/>
        <v>#DIV/0!</v>
      </c>
      <c r="AA2253" s="105" t="e">
        <f>+VLOOKUP(C2253,'Código Licitaciones'!$J$7:$J$31,1,0)</f>
        <v>#N/A</v>
      </c>
      <c r="AB2253" s="105">
        <f t="shared" si="281"/>
        <v>0</v>
      </c>
      <c r="AC2253" s="105" t="e">
        <f>+VLOOKUP(E2253,'Código Licitaciones'!$K$7:$K$50,1,0)</f>
        <v>#N/A</v>
      </c>
      <c r="AD2253" s="105">
        <f t="shared" si="282"/>
        <v>0</v>
      </c>
      <c r="AE2253" s="105" t="e">
        <f>+VLOOKUP(G2253,'Código Licitaciones'!$L$7:$L$50,1,0)</f>
        <v>#N/A</v>
      </c>
      <c r="AF2253" s="100" t="e">
        <f t="shared" si="283"/>
        <v>#DIV/0!</v>
      </c>
      <c r="AG2253" s="105" t="e">
        <f>+VLOOKUP(I2253,'Código Licitaciones'!$M$7:$M$50,1,0)</f>
        <v>#N/A</v>
      </c>
      <c r="AH2253" s="105" t="e">
        <f>+VLOOKUP(J2253,'Código Licitaciones'!$N$7:$N$50,1,0)</f>
        <v>#N/A</v>
      </c>
      <c r="AI2253" s="105">
        <f t="shared" si="278"/>
        <v>0</v>
      </c>
      <c r="AJ2253" s="105">
        <f t="shared" si="278"/>
        <v>0</v>
      </c>
      <c r="AK2253" s="106" t="e">
        <f>+VLOOKUP(M2253,'Código Barras'!$C$3:$C$1694,1,0)</f>
        <v>#N/A</v>
      </c>
      <c r="AL2253" s="100">
        <f t="shared" si="277"/>
        <v>0</v>
      </c>
      <c r="AM2253" s="100">
        <f t="shared" si="277"/>
        <v>0</v>
      </c>
      <c r="AN2253" s="100">
        <f t="shared" si="277"/>
        <v>0</v>
      </c>
      <c r="AO2253" s="100">
        <f t="shared" si="276"/>
        <v>0</v>
      </c>
      <c r="AP2253" s="100">
        <f t="shared" si="276"/>
        <v>0</v>
      </c>
      <c r="AQ2253" s="100">
        <f t="shared" si="276"/>
        <v>0</v>
      </c>
      <c r="AR2253" s="100" t="e">
        <f>VLOOKUP(C2253&amp;E2253&amp;G2253&amp;I2253&amp;J2253,'Código Licitaciones'!$I$8:$I$6500,1,0)</f>
        <v>#N/A</v>
      </c>
    </row>
    <row r="2254" spans="24:44" ht="18" x14ac:dyDescent="0.35">
      <c r="X2254" s="92">
        <f t="shared" si="279"/>
        <v>9</v>
      </c>
      <c r="Z2254" s="100" t="e">
        <f t="shared" si="280"/>
        <v>#DIV/0!</v>
      </c>
      <c r="AA2254" s="105" t="e">
        <f>+VLOOKUP(C2254,'Código Licitaciones'!$J$7:$J$31,1,0)</f>
        <v>#N/A</v>
      </c>
      <c r="AB2254" s="105">
        <f t="shared" si="281"/>
        <v>0</v>
      </c>
      <c r="AC2254" s="105" t="e">
        <f>+VLOOKUP(E2254,'Código Licitaciones'!$K$7:$K$50,1,0)</f>
        <v>#N/A</v>
      </c>
      <c r="AD2254" s="105">
        <f t="shared" si="282"/>
        <v>0</v>
      </c>
      <c r="AE2254" s="105" t="e">
        <f>+VLOOKUP(G2254,'Código Licitaciones'!$L$7:$L$50,1,0)</f>
        <v>#N/A</v>
      </c>
      <c r="AF2254" s="100" t="e">
        <f t="shared" si="283"/>
        <v>#DIV/0!</v>
      </c>
      <c r="AG2254" s="105" t="e">
        <f>+VLOOKUP(I2254,'Código Licitaciones'!$M$7:$M$50,1,0)</f>
        <v>#N/A</v>
      </c>
      <c r="AH2254" s="105" t="e">
        <f>+VLOOKUP(J2254,'Código Licitaciones'!$N$7:$N$50,1,0)</f>
        <v>#N/A</v>
      </c>
      <c r="AI2254" s="105">
        <f t="shared" si="278"/>
        <v>0</v>
      </c>
      <c r="AJ2254" s="105">
        <f t="shared" si="278"/>
        <v>0</v>
      </c>
      <c r="AK2254" s="106" t="e">
        <f>+VLOOKUP(M2254,'Código Barras'!$C$3:$C$1694,1,0)</f>
        <v>#N/A</v>
      </c>
      <c r="AL2254" s="100">
        <f t="shared" si="277"/>
        <v>0</v>
      </c>
      <c r="AM2254" s="100">
        <f t="shared" si="277"/>
        <v>0</v>
      </c>
      <c r="AN2254" s="100">
        <f t="shared" si="277"/>
        <v>0</v>
      </c>
      <c r="AO2254" s="100">
        <f t="shared" si="276"/>
        <v>0</v>
      </c>
      <c r="AP2254" s="100">
        <f t="shared" si="276"/>
        <v>0</v>
      </c>
      <c r="AQ2254" s="100">
        <f t="shared" si="276"/>
        <v>0</v>
      </c>
      <c r="AR2254" s="100" t="e">
        <f>VLOOKUP(C2254&amp;E2254&amp;G2254&amp;I2254&amp;J2254,'Código Licitaciones'!$I$8:$I$6500,1,0)</f>
        <v>#N/A</v>
      </c>
    </row>
    <row r="2255" spans="24:44" ht="18" x14ac:dyDescent="0.35">
      <c r="X2255" s="92">
        <f t="shared" si="279"/>
        <v>9</v>
      </c>
      <c r="Z2255" s="100" t="e">
        <f t="shared" si="280"/>
        <v>#DIV/0!</v>
      </c>
      <c r="AA2255" s="105" t="e">
        <f>+VLOOKUP(C2255,'Código Licitaciones'!$J$7:$J$31,1,0)</f>
        <v>#N/A</v>
      </c>
      <c r="AB2255" s="105">
        <f t="shared" si="281"/>
        <v>0</v>
      </c>
      <c r="AC2255" s="105" t="e">
        <f>+VLOOKUP(E2255,'Código Licitaciones'!$K$7:$K$50,1,0)</f>
        <v>#N/A</v>
      </c>
      <c r="AD2255" s="105">
        <f t="shared" si="282"/>
        <v>0</v>
      </c>
      <c r="AE2255" s="105" t="e">
        <f>+VLOOKUP(G2255,'Código Licitaciones'!$L$7:$L$50,1,0)</f>
        <v>#N/A</v>
      </c>
      <c r="AF2255" s="100" t="e">
        <f t="shared" si="283"/>
        <v>#DIV/0!</v>
      </c>
      <c r="AG2255" s="105" t="e">
        <f>+VLOOKUP(I2255,'Código Licitaciones'!$M$7:$M$50,1,0)</f>
        <v>#N/A</v>
      </c>
      <c r="AH2255" s="105" t="e">
        <f>+VLOOKUP(J2255,'Código Licitaciones'!$N$7:$N$50,1,0)</f>
        <v>#N/A</v>
      </c>
      <c r="AI2255" s="105">
        <f t="shared" si="278"/>
        <v>0</v>
      </c>
      <c r="AJ2255" s="105">
        <f t="shared" si="278"/>
        <v>0</v>
      </c>
      <c r="AK2255" s="106" t="e">
        <f>+VLOOKUP(M2255,'Código Barras'!$C$3:$C$1694,1,0)</f>
        <v>#N/A</v>
      </c>
      <c r="AL2255" s="100">
        <f t="shared" si="277"/>
        <v>0</v>
      </c>
      <c r="AM2255" s="100">
        <f t="shared" si="277"/>
        <v>0</v>
      </c>
      <c r="AN2255" s="100">
        <f t="shared" si="277"/>
        <v>0</v>
      </c>
      <c r="AO2255" s="100">
        <f t="shared" si="276"/>
        <v>0</v>
      </c>
      <c r="AP2255" s="100">
        <f t="shared" si="276"/>
        <v>0</v>
      </c>
      <c r="AQ2255" s="100">
        <f t="shared" si="276"/>
        <v>0</v>
      </c>
      <c r="AR2255" s="100" t="e">
        <f>VLOOKUP(C2255&amp;E2255&amp;G2255&amp;I2255&amp;J2255,'Código Licitaciones'!$I$8:$I$6500,1,0)</f>
        <v>#N/A</v>
      </c>
    </row>
    <row r="2256" spans="24:44" ht="18" x14ac:dyDescent="0.35">
      <c r="X2256" s="92">
        <f t="shared" si="279"/>
        <v>9</v>
      </c>
      <c r="Z2256" s="100" t="e">
        <f t="shared" si="280"/>
        <v>#DIV/0!</v>
      </c>
      <c r="AA2256" s="105" t="e">
        <f>+VLOOKUP(C2256,'Código Licitaciones'!$J$7:$J$31,1,0)</f>
        <v>#N/A</v>
      </c>
      <c r="AB2256" s="105">
        <f t="shared" si="281"/>
        <v>0</v>
      </c>
      <c r="AC2256" s="105" t="e">
        <f>+VLOOKUP(E2256,'Código Licitaciones'!$K$7:$K$50,1,0)</f>
        <v>#N/A</v>
      </c>
      <c r="AD2256" s="105">
        <f t="shared" si="282"/>
        <v>0</v>
      </c>
      <c r="AE2256" s="105" t="e">
        <f>+VLOOKUP(G2256,'Código Licitaciones'!$L$7:$L$50,1,0)</f>
        <v>#N/A</v>
      </c>
      <c r="AF2256" s="100" t="e">
        <f t="shared" si="283"/>
        <v>#DIV/0!</v>
      </c>
      <c r="AG2256" s="105" t="e">
        <f>+VLOOKUP(I2256,'Código Licitaciones'!$M$7:$M$50,1,0)</f>
        <v>#N/A</v>
      </c>
      <c r="AH2256" s="105" t="e">
        <f>+VLOOKUP(J2256,'Código Licitaciones'!$N$7:$N$50,1,0)</f>
        <v>#N/A</v>
      </c>
      <c r="AI2256" s="105">
        <f t="shared" si="278"/>
        <v>0</v>
      </c>
      <c r="AJ2256" s="105">
        <f t="shared" si="278"/>
        <v>0</v>
      </c>
      <c r="AK2256" s="106" t="e">
        <f>+VLOOKUP(M2256,'Código Barras'!$C$3:$C$1694,1,0)</f>
        <v>#N/A</v>
      </c>
      <c r="AL2256" s="100">
        <f t="shared" si="277"/>
        <v>0</v>
      </c>
      <c r="AM2256" s="100">
        <f t="shared" si="277"/>
        <v>0</v>
      </c>
      <c r="AN2256" s="100">
        <f t="shared" si="277"/>
        <v>0</v>
      </c>
      <c r="AO2256" s="100">
        <f t="shared" si="276"/>
        <v>0</v>
      </c>
      <c r="AP2256" s="100">
        <f t="shared" si="276"/>
        <v>0</v>
      </c>
      <c r="AQ2256" s="100">
        <f t="shared" si="276"/>
        <v>0</v>
      </c>
      <c r="AR2256" s="100" t="e">
        <f>VLOOKUP(C2256&amp;E2256&amp;G2256&amp;I2256&amp;J2256,'Código Licitaciones'!$I$8:$I$6500,1,0)</f>
        <v>#N/A</v>
      </c>
    </row>
    <row r="2257" spans="24:44" ht="18" x14ac:dyDescent="0.35">
      <c r="X2257" s="92">
        <f t="shared" si="279"/>
        <v>9</v>
      </c>
      <c r="Z2257" s="100" t="e">
        <f t="shared" si="280"/>
        <v>#DIV/0!</v>
      </c>
      <c r="AA2257" s="105" t="e">
        <f>+VLOOKUP(C2257,'Código Licitaciones'!$J$7:$J$31,1,0)</f>
        <v>#N/A</v>
      </c>
      <c r="AB2257" s="105">
        <f t="shared" si="281"/>
        <v>0</v>
      </c>
      <c r="AC2257" s="105" t="e">
        <f>+VLOOKUP(E2257,'Código Licitaciones'!$K$7:$K$50,1,0)</f>
        <v>#N/A</v>
      </c>
      <c r="AD2257" s="105">
        <f t="shared" si="282"/>
        <v>0</v>
      </c>
      <c r="AE2257" s="105" t="e">
        <f>+VLOOKUP(G2257,'Código Licitaciones'!$L$7:$L$50,1,0)</f>
        <v>#N/A</v>
      </c>
      <c r="AF2257" s="100" t="e">
        <f t="shared" si="283"/>
        <v>#DIV/0!</v>
      </c>
      <c r="AG2257" s="105" t="e">
        <f>+VLOOKUP(I2257,'Código Licitaciones'!$M$7:$M$50,1,0)</f>
        <v>#N/A</v>
      </c>
      <c r="AH2257" s="105" t="e">
        <f>+VLOOKUP(J2257,'Código Licitaciones'!$N$7:$N$50,1,0)</f>
        <v>#N/A</v>
      </c>
      <c r="AI2257" s="105">
        <f t="shared" si="278"/>
        <v>0</v>
      </c>
      <c r="AJ2257" s="105">
        <f t="shared" si="278"/>
        <v>0</v>
      </c>
      <c r="AK2257" s="106" t="e">
        <f>+VLOOKUP(M2257,'Código Barras'!$C$3:$C$1694,1,0)</f>
        <v>#N/A</v>
      </c>
      <c r="AL2257" s="100">
        <f t="shared" si="277"/>
        <v>0</v>
      </c>
      <c r="AM2257" s="100">
        <f t="shared" si="277"/>
        <v>0</v>
      </c>
      <c r="AN2257" s="100">
        <f t="shared" si="277"/>
        <v>0</v>
      </c>
      <c r="AO2257" s="100">
        <f t="shared" si="276"/>
        <v>0</v>
      </c>
      <c r="AP2257" s="100">
        <f t="shared" si="276"/>
        <v>0</v>
      </c>
      <c r="AQ2257" s="100">
        <f t="shared" si="276"/>
        <v>0</v>
      </c>
      <c r="AR2257" s="100" t="e">
        <f>VLOOKUP(C2257&amp;E2257&amp;G2257&amp;I2257&amp;J2257,'Código Licitaciones'!$I$8:$I$6500,1,0)</f>
        <v>#N/A</v>
      </c>
    </row>
    <row r="2258" spans="24:44" ht="18" x14ac:dyDescent="0.35">
      <c r="X2258" s="92">
        <f t="shared" si="279"/>
        <v>9</v>
      </c>
      <c r="Z2258" s="100" t="e">
        <f t="shared" si="280"/>
        <v>#DIV/0!</v>
      </c>
      <c r="AA2258" s="105" t="e">
        <f>+VLOOKUP(C2258,'Código Licitaciones'!$J$7:$J$31,1,0)</f>
        <v>#N/A</v>
      </c>
      <c r="AB2258" s="105">
        <f t="shared" si="281"/>
        <v>0</v>
      </c>
      <c r="AC2258" s="105" t="e">
        <f>+VLOOKUP(E2258,'Código Licitaciones'!$K$7:$K$50,1,0)</f>
        <v>#N/A</v>
      </c>
      <c r="AD2258" s="105">
        <f t="shared" si="282"/>
        <v>0</v>
      </c>
      <c r="AE2258" s="105" t="e">
        <f>+VLOOKUP(G2258,'Código Licitaciones'!$L$7:$L$50,1,0)</f>
        <v>#N/A</v>
      </c>
      <c r="AF2258" s="100" t="e">
        <f t="shared" si="283"/>
        <v>#DIV/0!</v>
      </c>
      <c r="AG2258" s="105" t="e">
        <f>+VLOOKUP(I2258,'Código Licitaciones'!$M$7:$M$50,1,0)</f>
        <v>#N/A</v>
      </c>
      <c r="AH2258" s="105" t="e">
        <f>+VLOOKUP(J2258,'Código Licitaciones'!$N$7:$N$50,1,0)</f>
        <v>#N/A</v>
      </c>
      <c r="AI2258" s="105">
        <f t="shared" si="278"/>
        <v>0</v>
      </c>
      <c r="AJ2258" s="105">
        <f t="shared" si="278"/>
        <v>0</v>
      </c>
      <c r="AK2258" s="106" t="e">
        <f>+VLOOKUP(M2258,'Código Barras'!$C$3:$C$1694,1,0)</f>
        <v>#N/A</v>
      </c>
      <c r="AL2258" s="100">
        <f t="shared" si="277"/>
        <v>0</v>
      </c>
      <c r="AM2258" s="100">
        <f t="shared" si="277"/>
        <v>0</v>
      </c>
      <c r="AN2258" s="100">
        <f t="shared" si="277"/>
        <v>0</v>
      </c>
      <c r="AO2258" s="100">
        <f t="shared" si="276"/>
        <v>0</v>
      </c>
      <c r="AP2258" s="100">
        <f t="shared" si="276"/>
        <v>0</v>
      </c>
      <c r="AQ2258" s="100">
        <f t="shared" si="276"/>
        <v>0</v>
      </c>
      <c r="AR2258" s="100" t="e">
        <f>VLOOKUP(C2258&amp;E2258&amp;G2258&amp;I2258&amp;J2258,'Código Licitaciones'!$I$8:$I$6500,1,0)</f>
        <v>#N/A</v>
      </c>
    </row>
    <row r="2259" spans="24:44" ht="18" x14ac:dyDescent="0.35">
      <c r="X2259" s="92">
        <f t="shared" si="279"/>
        <v>9</v>
      </c>
      <c r="Z2259" s="100" t="e">
        <f t="shared" si="280"/>
        <v>#DIV/0!</v>
      </c>
      <c r="AA2259" s="105" t="e">
        <f>+VLOOKUP(C2259,'Código Licitaciones'!$J$7:$J$31,1,0)</f>
        <v>#N/A</v>
      </c>
      <c r="AB2259" s="105">
        <f t="shared" si="281"/>
        <v>0</v>
      </c>
      <c r="AC2259" s="105" t="e">
        <f>+VLOOKUP(E2259,'Código Licitaciones'!$K$7:$K$50,1,0)</f>
        <v>#N/A</v>
      </c>
      <c r="AD2259" s="105">
        <f t="shared" si="282"/>
        <v>0</v>
      </c>
      <c r="AE2259" s="105" t="e">
        <f>+VLOOKUP(G2259,'Código Licitaciones'!$L$7:$L$50,1,0)</f>
        <v>#N/A</v>
      </c>
      <c r="AF2259" s="100" t="e">
        <f t="shared" si="283"/>
        <v>#DIV/0!</v>
      </c>
      <c r="AG2259" s="105" t="e">
        <f>+VLOOKUP(I2259,'Código Licitaciones'!$M$7:$M$50,1,0)</f>
        <v>#N/A</v>
      </c>
      <c r="AH2259" s="105" t="e">
        <f>+VLOOKUP(J2259,'Código Licitaciones'!$N$7:$N$50,1,0)</f>
        <v>#N/A</v>
      </c>
      <c r="AI2259" s="105">
        <f t="shared" si="278"/>
        <v>0</v>
      </c>
      <c r="AJ2259" s="105">
        <f t="shared" si="278"/>
        <v>0</v>
      </c>
      <c r="AK2259" s="106" t="e">
        <f>+VLOOKUP(M2259,'Código Barras'!$C$3:$C$1694,1,0)</f>
        <v>#N/A</v>
      </c>
      <c r="AL2259" s="100">
        <f t="shared" si="277"/>
        <v>0</v>
      </c>
      <c r="AM2259" s="100">
        <f t="shared" si="277"/>
        <v>0</v>
      </c>
      <c r="AN2259" s="100">
        <f t="shared" si="277"/>
        <v>0</v>
      </c>
      <c r="AO2259" s="100">
        <f t="shared" si="276"/>
        <v>0</v>
      </c>
      <c r="AP2259" s="100">
        <f t="shared" si="276"/>
        <v>0</v>
      </c>
      <c r="AQ2259" s="100">
        <f t="shared" si="276"/>
        <v>0</v>
      </c>
      <c r="AR2259" s="100" t="e">
        <f>VLOOKUP(C2259&amp;E2259&amp;G2259&amp;I2259&amp;J2259,'Código Licitaciones'!$I$8:$I$6500,1,0)</f>
        <v>#N/A</v>
      </c>
    </row>
    <row r="2260" spans="24:44" ht="18" x14ac:dyDescent="0.35">
      <c r="X2260" s="92">
        <f t="shared" si="279"/>
        <v>9</v>
      </c>
      <c r="Z2260" s="100" t="e">
        <f t="shared" si="280"/>
        <v>#DIV/0!</v>
      </c>
      <c r="AA2260" s="105" t="e">
        <f>+VLOOKUP(C2260,'Código Licitaciones'!$J$7:$J$31,1,0)</f>
        <v>#N/A</v>
      </c>
      <c r="AB2260" s="105">
        <f t="shared" si="281"/>
        <v>0</v>
      </c>
      <c r="AC2260" s="105" t="e">
        <f>+VLOOKUP(E2260,'Código Licitaciones'!$K$7:$K$50,1,0)</f>
        <v>#N/A</v>
      </c>
      <c r="AD2260" s="105">
        <f t="shared" si="282"/>
        <v>0</v>
      </c>
      <c r="AE2260" s="105" t="e">
        <f>+VLOOKUP(G2260,'Código Licitaciones'!$L$7:$L$50,1,0)</f>
        <v>#N/A</v>
      </c>
      <c r="AF2260" s="100" t="e">
        <f t="shared" si="283"/>
        <v>#DIV/0!</v>
      </c>
      <c r="AG2260" s="105" t="e">
        <f>+VLOOKUP(I2260,'Código Licitaciones'!$M$7:$M$50,1,0)</f>
        <v>#N/A</v>
      </c>
      <c r="AH2260" s="105" t="e">
        <f>+VLOOKUP(J2260,'Código Licitaciones'!$N$7:$N$50,1,0)</f>
        <v>#N/A</v>
      </c>
      <c r="AI2260" s="105">
        <f t="shared" si="278"/>
        <v>0</v>
      </c>
      <c r="AJ2260" s="105">
        <f t="shared" si="278"/>
        <v>0</v>
      </c>
      <c r="AK2260" s="106" t="e">
        <f>+VLOOKUP(M2260,'Código Barras'!$C$3:$C$1694,1,0)</f>
        <v>#N/A</v>
      </c>
      <c r="AL2260" s="100">
        <f t="shared" si="277"/>
        <v>0</v>
      </c>
      <c r="AM2260" s="100">
        <f t="shared" si="277"/>
        <v>0</v>
      </c>
      <c r="AN2260" s="100">
        <f t="shared" si="277"/>
        <v>0</v>
      </c>
      <c r="AO2260" s="100">
        <f t="shared" si="276"/>
        <v>0</v>
      </c>
      <c r="AP2260" s="100">
        <f t="shared" si="276"/>
        <v>0</v>
      </c>
      <c r="AQ2260" s="100">
        <f t="shared" si="276"/>
        <v>0</v>
      </c>
      <c r="AR2260" s="100" t="e">
        <f>VLOOKUP(C2260&amp;E2260&amp;G2260&amp;I2260&amp;J2260,'Código Licitaciones'!$I$8:$I$6500,1,0)</f>
        <v>#N/A</v>
      </c>
    </row>
    <row r="2261" spans="24:44" ht="18" x14ac:dyDescent="0.35">
      <c r="X2261" s="92">
        <f t="shared" si="279"/>
        <v>9</v>
      </c>
      <c r="Z2261" s="100" t="e">
        <f t="shared" si="280"/>
        <v>#DIV/0!</v>
      </c>
      <c r="AA2261" s="105" t="e">
        <f>+VLOOKUP(C2261,'Código Licitaciones'!$J$7:$J$31,1,0)</f>
        <v>#N/A</v>
      </c>
      <c r="AB2261" s="105">
        <f t="shared" si="281"/>
        <v>0</v>
      </c>
      <c r="AC2261" s="105" t="e">
        <f>+VLOOKUP(E2261,'Código Licitaciones'!$K$7:$K$50,1,0)</f>
        <v>#N/A</v>
      </c>
      <c r="AD2261" s="105">
        <f t="shared" si="282"/>
        <v>0</v>
      </c>
      <c r="AE2261" s="105" t="e">
        <f>+VLOOKUP(G2261,'Código Licitaciones'!$L$7:$L$50,1,0)</f>
        <v>#N/A</v>
      </c>
      <c r="AF2261" s="100" t="e">
        <f t="shared" si="283"/>
        <v>#DIV/0!</v>
      </c>
      <c r="AG2261" s="105" t="e">
        <f>+VLOOKUP(I2261,'Código Licitaciones'!$M$7:$M$50,1,0)</f>
        <v>#N/A</v>
      </c>
      <c r="AH2261" s="105" t="e">
        <f>+VLOOKUP(J2261,'Código Licitaciones'!$N$7:$N$50,1,0)</f>
        <v>#N/A</v>
      </c>
      <c r="AI2261" s="105">
        <f t="shared" si="278"/>
        <v>0</v>
      </c>
      <c r="AJ2261" s="105">
        <f t="shared" si="278"/>
        <v>0</v>
      </c>
      <c r="AK2261" s="106" t="e">
        <f>+VLOOKUP(M2261,'Código Barras'!$C$3:$C$1694,1,0)</f>
        <v>#N/A</v>
      </c>
      <c r="AL2261" s="100">
        <f t="shared" si="277"/>
        <v>0</v>
      </c>
      <c r="AM2261" s="100">
        <f t="shared" si="277"/>
        <v>0</v>
      </c>
      <c r="AN2261" s="100">
        <f t="shared" si="277"/>
        <v>0</v>
      </c>
      <c r="AO2261" s="100">
        <f t="shared" si="276"/>
        <v>0</v>
      </c>
      <c r="AP2261" s="100">
        <f t="shared" si="276"/>
        <v>0</v>
      </c>
      <c r="AQ2261" s="100">
        <f t="shared" si="276"/>
        <v>0</v>
      </c>
      <c r="AR2261" s="100" t="e">
        <f>VLOOKUP(C2261&amp;E2261&amp;G2261&amp;I2261&amp;J2261,'Código Licitaciones'!$I$8:$I$6500,1,0)</f>
        <v>#N/A</v>
      </c>
    </row>
    <row r="2262" spans="24:44" ht="18" x14ac:dyDescent="0.35">
      <c r="X2262" s="92">
        <f t="shared" si="279"/>
        <v>9</v>
      </c>
      <c r="Z2262" s="100" t="e">
        <f t="shared" si="280"/>
        <v>#DIV/0!</v>
      </c>
      <c r="AA2262" s="105" t="e">
        <f>+VLOOKUP(C2262,'Código Licitaciones'!$J$7:$J$31,1,0)</f>
        <v>#N/A</v>
      </c>
      <c r="AB2262" s="105">
        <f t="shared" si="281"/>
        <v>0</v>
      </c>
      <c r="AC2262" s="105" t="e">
        <f>+VLOOKUP(E2262,'Código Licitaciones'!$K$7:$K$50,1,0)</f>
        <v>#N/A</v>
      </c>
      <c r="AD2262" s="105">
        <f t="shared" si="282"/>
        <v>0</v>
      </c>
      <c r="AE2262" s="105" t="e">
        <f>+VLOOKUP(G2262,'Código Licitaciones'!$L$7:$L$50,1,0)</f>
        <v>#N/A</v>
      </c>
      <c r="AF2262" s="100" t="e">
        <f t="shared" si="283"/>
        <v>#DIV/0!</v>
      </c>
      <c r="AG2262" s="105" t="e">
        <f>+VLOOKUP(I2262,'Código Licitaciones'!$M$7:$M$50,1,0)</f>
        <v>#N/A</v>
      </c>
      <c r="AH2262" s="105" t="e">
        <f>+VLOOKUP(J2262,'Código Licitaciones'!$N$7:$N$50,1,0)</f>
        <v>#N/A</v>
      </c>
      <c r="AI2262" s="105">
        <f t="shared" si="278"/>
        <v>0</v>
      </c>
      <c r="AJ2262" s="105">
        <f t="shared" si="278"/>
        <v>0</v>
      </c>
      <c r="AK2262" s="106" t="e">
        <f>+VLOOKUP(M2262,'Código Barras'!$C$3:$C$1694,1,0)</f>
        <v>#N/A</v>
      </c>
      <c r="AL2262" s="100">
        <f t="shared" si="277"/>
        <v>0</v>
      </c>
      <c r="AM2262" s="100">
        <f t="shared" si="277"/>
        <v>0</v>
      </c>
      <c r="AN2262" s="100">
        <f t="shared" si="277"/>
        <v>0</v>
      </c>
      <c r="AO2262" s="100">
        <f t="shared" si="276"/>
        <v>0</v>
      </c>
      <c r="AP2262" s="100">
        <f t="shared" si="276"/>
        <v>0</v>
      </c>
      <c r="AQ2262" s="100">
        <f t="shared" si="276"/>
        <v>0</v>
      </c>
      <c r="AR2262" s="100" t="e">
        <f>VLOOKUP(C2262&amp;E2262&amp;G2262&amp;I2262&amp;J2262,'Código Licitaciones'!$I$8:$I$6500,1,0)</f>
        <v>#N/A</v>
      </c>
    </row>
    <row r="2263" spans="24:44" ht="18" x14ac:dyDescent="0.35">
      <c r="X2263" s="92">
        <f t="shared" si="279"/>
        <v>9</v>
      </c>
      <c r="Z2263" s="100" t="e">
        <f t="shared" si="280"/>
        <v>#DIV/0!</v>
      </c>
      <c r="AA2263" s="105" t="e">
        <f>+VLOOKUP(C2263,'Código Licitaciones'!$J$7:$J$31,1,0)</f>
        <v>#N/A</v>
      </c>
      <c r="AB2263" s="105">
        <f t="shared" si="281"/>
        <v>0</v>
      </c>
      <c r="AC2263" s="105" t="e">
        <f>+VLOOKUP(E2263,'Código Licitaciones'!$K$7:$K$50,1,0)</f>
        <v>#N/A</v>
      </c>
      <c r="AD2263" s="105">
        <f t="shared" si="282"/>
        <v>0</v>
      </c>
      <c r="AE2263" s="105" t="e">
        <f>+VLOOKUP(G2263,'Código Licitaciones'!$L$7:$L$50,1,0)</f>
        <v>#N/A</v>
      </c>
      <c r="AF2263" s="100" t="e">
        <f t="shared" si="283"/>
        <v>#DIV/0!</v>
      </c>
      <c r="AG2263" s="105" t="e">
        <f>+VLOOKUP(I2263,'Código Licitaciones'!$M$7:$M$50,1,0)</f>
        <v>#N/A</v>
      </c>
      <c r="AH2263" s="105" t="e">
        <f>+VLOOKUP(J2263,'Código Licitaciones'!$N$7:$N$50,1,0)</f>
        <v>#N/A</v>
      </c>
      <c r="AI2263" s="105">
        <f t="shared" si="278"/>
        <v>0</v>
      </c>
      <c r="AJ2263" s="105">
        <f t="shared" si="278"/>
        <v>0</v>
      </c>
      <c r="AK2263" s="106" t="e">
        <f>+VLOOKUP(M2263,'Código Barras'!$C$3:$C$1694,1,0)</f>
        <v>#N/A</v>
      </c>
      <c r="AL2263" s="100">
        <f t="shared" si="277"/>
        <v>0</v>
      </c>
      <c r="AM2263" s="100">
        <f t="shared" si="277"/>
        <v>0</v>
      </c>
      <c r="AN2263" s="100">
        <f t="shared" si="277"/>
        <v>0</v>
      </c>
      <c r="AO2263" s="100">
        <f t="shared" si="277"/>
        <v>0</v>
      </c>
      <c r="AP2263" s="100">
        <f t="shared" si="277"/>
        <v>0</v>
      </c>
      <c r="AQ2263" s="100">
        <f t="shared" si="277"/>
        <v>0</v>
      </c>
      <c r="AR2263" s="100" t="e">
        <f>VLOOKUP(C2263&amp;E2263&amp;G2263&amp;I2263&amp;J2263,'Código Licitaciones'!$I$8:$I$6500,1,0)</f>
        <v>#N/A</v>
      </c>
    </row>
    <row r="2264" spans="24:44" ht="18" x14ac:dyDescent="0.35">
      <c r="X2264" s="92">
        <f t="shared" si="279"/>
        <v>9</v>
      </c>
      <c r="Z2264" s="100" t="e">
        <f t="shared" si="280"/>
        <v>#DIV/0!</v>
      </c>
      <c r="AA2264" s="105" t="e">
        <f>+VLOOKUP(C2264,'Código Licitaciones'!$J$7:$J$31,1,0)</f>
        <v>#N/A</v>
      </c>
      <c r="AB2264" s="105">
        <f t="shared" si="281"/>
        <v>0</v>
      </c>
      <c r="AC2264" s="105" t="e">
        <f>+VLOOKUP(E2264,'Código Licitaciones'!$K$7:$K$50,1,0)</f>
        <v>#N/A</v>
      </c>
      <c r="AD2264" s="105">
        <f t="shared" si="282"/>
        <v>0</v>
      </c>
      <c r="AE2264" s="105" t="e">
        <f>+VLOOKUP(G2264,'Código Licitaciones'!$L$7:$L$50,1,0)</f>
        <v>#N/A</v>
      </c>
      <c r="AF2264" s="100" t="e">
        <f t="shared" si="283"/>
        <v>#DIV/0!</v>
      </c>
      <c r="AG2264" s="105" t="e">
        <f>+VLOOKUP(I2264,'Código Licitaciones'!$M$7:$M$50,1,0)</f>
        <v>#N/A</v>
      </c>
      <c r="AH2264" s="105" t="e">
        <f>+VLOOKUP(J2264,'Código Licitaciones'!$N$7:$N$50,1,0)</f>
        <v>#N/A</v>
      </c>
      <c r="AI2264" s="105">
        <f t="shared" si="278"/>
        <v>0</v>
      </c>
      <c r="AJ2264" s="105">
        <f t="shared" si="278"/>
        <v>0</v>
      </c>
      <c r="AK2264" s="106" t="e">
        <f>+VLOOKUP(M2264,'Código Barras'!$C$3:$C$1694,1,0)</f>
        <v>#N/A</v>
      </c>
      <c r="AL2264" s="100">
        <f t="shared" ref="AL2264:AQ2306" si="284">IF(OR(ISNUMBER(N2264),N2264=0),N2264,1/0)</f>
        <v>0</v>
      </c>
      <c r="AM2264" s="100">
        <f t="shared" si="284"/>
        <v>0</v>
      </c>
      <c r="AN2264" s="100">
        <f t="shared" si="284"/>
        <v>0</v>
      </c>
      <c r="AO2264" s="100">
        <f t="shared" si="284"/>
        <v>0</v>
      </c>
      <c r="AP2264" s="100">
        <f t="shared" si="284"/>
        <v>0</v>
      </c>
      <c r="AQ2264" s="100">
        <f t="shared" si="284"/>
        <v>0</v>
      </c>
      <c r="AR2264" s="100" t="e">
        <f>VLOOKUP(C2264&amp;E2264&amp;G2264&amp;I2264&amp;J2264,'Código Licitaciones'!$I$8:$I$6500,1,0)</f>
        <v>#N/A</v>
      </c>
    </row>
    <row r="2265" spans="24:44" ht="18" x14ac:dyDescent="0.35">
      <c r="X2265" s="92">
        <f t="shared" si="279"/>
        <v>9</v>
      </c>
      <c r="Z2265" s="100" t="e">
        <f t="shared" si="280"/>
        <v>#DIV/0!</v>
      </c>
      <c r="AA2265" s="105" t="e">
        <f>+VLOOKUP(C2265,'Código Licitaciones'!$J$7:$J$31,1,0)</f>
        <v>#N/A</v>
      </c>
      <c r="AB2265" s="105">
        <f t="shared" si="281"/>
        <v>0</v>
      </c>
      <c r="AC2265" s="105" t="e">
        <f>+VLOOKUP(E2265,'Código Licitaciones'!$K$7:$K$50,1,0)</f>
        <v>#N/A</v>
      </c>
      <c r="AD2265" s="105">
        <f t="shared" si="282"/>
        <v>0</v>
      </c>
      <c r="AE2265" s="105" t="e">
        <f>+VLOOKUP(G2265,'Código Licitaciones'!$L$7:$L$50,1,0)</f>
        <v>#N/A</v>
      </c>
      <c r="AF2265" s="100" t="e">
        <f t="shared" si="283"/>
        <v>#DIV/0!</v>
      </c>
      <c r="AG2265" s="105" t="e">
        <f>+VLOOKUP(I2265,'Código Licitaciones'!$M$7:$M$50,1,0)</f>
        <v>#N/A</v>
      </c>
      <c r="AH2265" s="105" t="e">
        <f>+VLOOKUP(J2265,'Código Licitaciones'!$N$7:$N$50,1,0)</f>
        <v>#N/A</v>
      </c>
      <c r="AI2265" s="105">
        <f t="shared" si="278"/>
        <v>0</v>
      </c>
      <c r="AJ2265" s="105">
        <f t="shared" si="278"/>
        <v>0</v>
      </c>
      <c r="AK2265" s="106" t="e">
        <f>+VLOOKUP(M2265,'Código Barras'!$C$3:$C$1694,1,0)</f>
        <v>#N/A</v>
      </c>
      <c r="AL2265" s="100">
        <f t="shared" si="284"/>
        <v>0</v>
      </c>
      <c r="AM2265" s="100">
        <f t="shared" si="284"/>
        <v>0</v>
      </c>
      <c r="AN2265" s="100">
        <f t="shared" si="284"/>
        <v>0</v>
      </c>
      <c r="AO2265" s="100">
        <f t="shared" si="284"/>
        <v>0</v>
      </c>
      <c r="AP2265" s="100">
        <f t="shared" si="284"/>
        <v>0</v>
      </c>
      <c r="AQ2265" s="100">
        <f t="shared" si="284"/>
        <v>0</v>
      </c>
      <c r="AR2265" s="100" t="e">
        <f>VLOOKUP(C2265&amp;E2265&amp;G2265&amp;I2265&amp;J2265,'Código Licitaciones'!$I$8:$I$6500,1,0)</f>
        <v>#N/A</v>
      </c>
    </row>
    <row r="2266" spans="24:44" ht="18" x14ac:dyDescent="0.35">
      <c r="X2266" s="92">
        <f t="shared" si="279"/>
        <v>9</v>
      </c>
      <c r="Z2266" s="100" t="e">
        <f t="shared" si="280"/>
        <v>#DIV/0!</v>
      </c>
      <c r="AA2266" s="105" t="e">
        <f>+VLOOKUP(C2266,'Código Licitaciones'!$J$7:$J$31,1,0)</f>
        <v>#N/A</v>
      </c>
      <c r="AB2266" s="105">
        <f t="shared" si="281"/>
        <v>0</v>
      </c>
      <c r="AC2266" s="105" t="e">
        <f>+VLOOKUP(E2266,'Código Licitaciones'!$K$7:$K$50,1,0)</f>
        <v>#N/A</v>
      </c>
      <c r="AD2266" s="105">
        <f t="shared" si="282"/>
        <v>0</v>
      </c>
      <c r="AE2266" s="105" t="e">
        <f>+VLOOKUP(G2266,'Código Licitaciones'!$L$7:$L$50,1,0)</f>
        <v>#N/A</v>
      </c>
      <c r="AF2266" s="100" t="e">
        <f t="shared" si="283"/>
        <v>#DIV/0!</v>
      </c>
      <c r="AG2266" s="105" t="e">
        <f>+VLOOKUP(I2266,'Código Licitaciones'!$M$7:$M$50,1,0)</f>
        <v>#N/A</v>
      </c>
      <c r="AH2266" s="105" t="e">
        <f>+VLOOKUP(J2266,'Código Licitaciones'!$N$7:$N$50,1,0)</f>
        <v>#N/A</v>
      </c>
      <c r="AI2266" s="105">
        <f t="shared" si="278"/>
        <v>0</v>
      </c>
      <c r="AJ2266" s="105">
        <f t="shared" si="278"/>
        <v>0</v>
      </c>
      <c r="AK2266" s="106" t="e">
        <f>+VLOOKUP(M2266,'Código Barras'!$C$3:$C$1694,1,0)</f>
        <v>#N/A</v>
      </c>
      <c r="AL2266" s="100">
        <f t="shared" si="284"/>
        <v>0</v>
      </c>
      <c r="AM2266" s="100">
        <f t="shared" si="284"/>
        <v>0</v>
      </c>
      <c r="AN2266" s="100">
        <f t="shared" si="284"/>
        <v>0</v>
      </c>
      <c r="AO2266" s="100">
        <f t="shared" si="284"/>
        <v>0</v>
      </c>
      <c r="AP2266" s="100">
        <f t="shared" si="284"/>
        <v>0</v>
      </c>
      <c r="AQ2266" s="100">
        <f t="shared" si="284"/>
        <v>0</v>
      </c>
      <c r="AR2266" s="100" t="e">
        <f>VLOOKUP(C2266&amp;E2266&amp;G2266&amp;I2266&amp;J2266,'Código Licitaciones'!$I$8:$I$6500,1,0)</f>
        <v>#N/A</v>
      </c>
    </row>
    <row r="2267" spans="24:44" ht="18" x14ac:dyDescent="0.35">
      <c r="X2267" s="92">
        <f t="shared" si="279"/>
        <v>9</v>
      </c>
      <c r="Z2267" s="100" t="e">
        <f t="shared" si="280"/>
        <v>#DIV/0!</v>
      </c>
      <c r="AA2267" s="105" t="e">
        <f>+VLOOKUP(C2267,'Código Licitaciones'!$J$7:$J$31,1,0)</f>
        <v>#N/A</v>
      </c>
      <c r="AB2267" s="105">
        <f t="shared" si="281"/>
        <v>0</v>
      </c>
      <c r="AC2267" s="105" t="e">
        <f>+VLOOKUP(E2267,'Código Licitaciones'!$K$7:$K$50,1,0)</f>
        <v>#N/A</v>
      </c>
      <c r="AD2267" s="105">
        <f t="shared" si="282"/>
        <v>0</v>
      </c>
      <c r="AE2267" s="105" t="e">
        <f>+VLOOKUP(G2267,'Código Licitaciones'!$L$7:$L$50,1,0)</f>
        <v>#N/A</v>
      </c>
      <c r="AF2267" s="100" t="e">
        <f t="shared" si="283"/>
        <v>#DIV/0!</v>
      </c>
      <c r="AG2267" s="105" t="e">
        <f>+VLOOKUP(I2267,'Código Licitaciones'!$M$7:$M$50,1,0)</f>
        <v>#N/A</v>
      </c>
      <c r="AH2267" s="105" t="e">
        <f>+VLOOKUP(J2267,'Código Licitaciones'!$N$7:$N$50,1,0)</f>
        <v>#N/A</v>
      </c>
      <c r="AI2267" s="105">
        <f t="shared" si="278"/>
        <v>0</v>
      </c>
      <c r="AJ2267" s="105">
        <f t="shared" si="278"/>
        <v>0</v>
      </c>
      <c r="AK2267" s="106" t="e">
        <f>+VLOOKUP(M2267,'Código Barras'!$C$3:$C$1694,1,0)</f>
        <v>#N/A</v>
      </c>
      <c r="AL2267" s="100">
        <f t="shared" si="284"/>
        <v>0</v>
      </c>
      <c r="AM2267" s="100">
        <f t="shared" si="284"/>
        <v>0</v>
      </c>
      <c r="AN2267" s="100">
        <f t="shared" si="284"/>
        <v>0</v>
      </c>
      <c r="AO2267" s="100">
        <f t="shared" si="284"/>
        <v>0</v>
      </c>
      <c r="AP2267" s="100">
        <f t="shared" si="284"/>
        <v>0</v>
      </c>
      <c r="AQ2267" s="100">
        <f t="shared" si="284"/>
        <v>0</v>
      </c>
      <c r="AR2267" s="100" t="e">
        <f>VLOOKUP(C2267&amp;E2267&amp;G2267&amp;I2267&amp;J2267,'Código Licitaciones'!$I$8:$I$6500,1,0)</f>
        <v>#N/A</v>
      </c>
    </row>
    <row r="2268" spans="24:44" ht="18" x14ac:dyDescent="0.35">
      <c r="X2268" s="92">
        <f t="shared" si="279"/>
        <v>9</v>
      </c>
      <c r="Z2268" s="100" t="e">
        <f t="shared" si="280"/>
        <v>#DIV/0!</v>
      </c>
      <c r="AA2268" s="105" t="e">
        <f>+VLOOKUP(C2268,'Código Licitaciones'!$J$7:$J$31,1,0)</f>
        <v>#N/A</v>
      </c>
      <c r="AB2268" s="105">
        <f t="shared" si="281"/>
        <v>0</v>
      </c>
      <c r="AC2268" s="105" t="e">
        <f>+VLOOKUP(E2268,'Código Licitaciones'!$K$7:$K$50,1,0)</f>
        <v>#N/A</v>
      </c>
      <c r="AD2268" s="105">
        <f t="shared" si="282"/>
        <v>0</v>
      </c>
      <c r="AE2268" s="105" t="e">
        <f>+VLOOKUP(G2268,'Código Licitaciones'!$L$7:$L$50,1,0)</f>
        <v>#N/A</v>
      </c>
      <c r="AF2268" s="100" t="e">
        <f t="shared" si="283"/>
        <v>#DIV/0!</v>
      </c>
      <c r="AG2268" s="105" t="e">
        <f>+VLOOKUP(I2268,'Código Licitaciones'!$M$7:$M$50,1,0)</f>
        <v>#N/A</v>
      </c>
      <c r="AH2268" s="105" t="e">
        <f>+VLOOKUP(J2268,'Código Licitaciones'!$N$7:$N$50,1,0)</f>
        <v>#N/A</v>
      </c>
      <c r="AI2268" s="105">
        <f t="shared" si="278"/>
        <v>0</v>
      </c>
      <c r="AJ2268" s="105">
        <f t="shared" si="278"/>
        <v>0</v>
      </c>
      <c r="AK2268" s="106" t="e">
        <f>+VLOOKUP(M2268,'Código Barras'!$C$3:$C$1694,1,0)</f>
        <v>#N/A</v>
      </c>
      <c r="AL2268" s="100">
        <f t="shared" si="284"/>
        <v>0</v>
      </c>
      <c r="AM2268" s="100">
        <f t="shared" si="284"/>
        <v>0</v>
      </c>
      <c r="AN2268" s="100">
        <f t="shared" si="284"/>
        <v>0</v>
      </c>
      <c r="AO2268" s="100">
        <f t="shared" si="284"/>
        <v>0</v>
      </c>
      <c r="AP2268" s="100">
        <f t="shared" si="284"/>
        <v>0</v>
      </c>
      <c r="AQ2268" s="100">
        <f t="shared" si="284"/>
        <v>0</v>
      </c>
      <c r="AR2268" s="100" t="e">
        <f>VLOOKUP(C2268&amp;E2268&amp;G2268&amp;I2268&amp;J2268,'Código Licitaciones'!$I$8:$I$6500,1,0)</f>
        <v>#N/A</v>
      </c>
    </row>
    <row r="2269" spans="24:44" ht="18" x14ac:dyDescent="0.35">
      <c r="X2269" s="92">
        <f t="shared" si="279"/>
        <v>9</v>
      </c>
      <c r="Z2269" s="100" t="e">
        <f t="shared" si="280"/>
        <v>#DIV/0!</v>
      </c>
      <c r="AA2269" s="105" t="e">
        <f>+VLOOKUP(C2269,'Código Licitaciones'!$J$7:$J$31,1,0)</f>
        <v>#N/A</v>
      </c>
      <c r="AB2269" s="105">
        <f t="shared" si="281"/>
        <v>0</v>
      </c>
      <c r="AC2269" s="105" t="e">
        <f>+VLOOKUP(E2269,'Código Licitaciones'!$K$7:$K$50,1,0)</f>
        <v>#N/A</v>
      </c>
      <c r="AD2269" s="105">
        <f t="shared" si="282"/>
        <v>0</v>
      </c>
      <c r="AE2269" s="105" t="e">
        <f>+VLOOKUP(G2269,'Código Licitaciones'!$L$7:$L$50,1,0)</f>
        <v>#N/A</v>
      </c>
      <c r="AF2269" s="100" t="e">
        <f t="shared" si="283"/>
        <v>#DIV/0!</v>
      </c>
      <c r="AG2269" s="105" t="e">
        <f>+VLOOKUP(I2269,'Código Licitaciones'!$M$7:$M$50,1,0)</f>
        <v>#N/A</v>
      </c>
      <c r="AH2269" s="105" t="e">
        <f>+VLOOKUP(J2269,'Código Licitaciones'!$N$7:$N$50,1,0)</f>
        <v>#N/A</v>
      </c>
      <c r="AI2269" s="105">
        <f t="shared" si="278"/>
        <v>0</v>
      </c>
      <c r="AJ2269" s="105">
        <f t="shared" si="278"/>
        <v>0</v>
      </c>
      <c r="AK2269" s="106" t="e">
        <f>+VLOOKUP(M2269,'Código Barras'!$C$3:$C$1694,1,0)</f>
        <v>#N/A</v>
      </c>
      <c r="AL2269" s="100">
        <f t="shared" si="284"/>
        <v>0</v>
      </c>
      <c r="AM2269" s="100">
        <f t="shared" si="284"/>
        <v>0</v>
      </c>
      <c r="AN2269" s="100">
        <f t="shared" si="284"/>
        <v>0</v>
      </c>
      <c r="AO2269" s="100">
        <f t="shared" si="284"/>
        <v>0</v>
      </c>
      <c r="AP2269" s="100">
        <f t="shared" si="284"/>
        <v>0</v>
      </c>
      <c r="AQ2269" s="100">
        <f t="shared" si="284"/>
        <v>0</v>
      </c>
      <c r="AR2269" s="100" t="e">
        <f>VLOOKUP(C2269&amp;E2269&amp;G2269&amp;I2269&amp;J2269,'Código Licitaciones'!$I$8:$I$6500,1,0)</f>
        <v>#N/A</v>
      </c>
    </row>
    <row r="2270" spans="24:44" ht="18" x14ac:dyDescent="0.35">
      <c r="X2270" s="92">
        <f t="shared" si="279"/>
        <v>9</v>
      </c>
      <c r="Z2270" s="100" t="e">
        <f t="shared" si="280"/>
        <v>#DIV/0!</v>
      </c>
      <c r="AA2270" s="105" t="e">
        <f>+VLOOKUP(C2270,'Código Licitaciones'!$J$7:$J$31,1,0)</f>
        <v>#N/A</v>
      </c>
      <c r="AB2270" s="105">
        <f t="shared" si="281"/>
        <v>0</v>
      </c>
      <c r="AC2270" s="105" t="e">
        <f>+VLOOKUP(E2270,'Código Licitaciones'!$K$7:$K$50,1,0)</f>
        <v>#N/A</v>
      </c>
      <c r="AD2270" s="105">
        <f t="shared" si="282"/>
        <v>0</v>
      </c>
      <c r="AE2270" s="105" t="e">
        <f>+VLOOKUP(G2270,'Código Licitaciones'!$L$7:$L$50,1,0)</f>
        <v>#N/A</v>
      </c>
      <c r="AF2270" s="100" t="e">
        <f t="shared" si="283"/>
        <v>#DIV/0!</v>
      </c>
      <c r="AG2270" s="105" t="e">
        <f>+VLOOKUP(I2270,'Código Licitaciones'!$M$7:$M$50,1,0)</f>
        <v>#N/A</v>
      </c>
      <c r="AH2270" s="105" t="e">
        <f>+VLOOKUP(J2270,'Código Licitaciones'!$N$7:$N$50,1,0)</f>
        <v>#N/A</v>
      </c>
      <c r="AI2270" s="105">
        <f t="shared" si="278"/>
        <v>0</v>
      </c>
      <c r="AJ2270" s="105">
        <f t="shared" si="278"/>
        <v>0</v>
      </c>
      <c r="AK2270" s="106" t="e">
        <f>+VLOOKUP(M2270,'Código Barras'!$C$3:$C$1694,1,0)</f>
        <v>#N/A</v>
      </c>
      <c r="AL2270" s="100">
        <f t="shared" si="284"/>
        <v>0</v>
      </c>
      <c r="AM2270" s="100">
        <f t="shared" si="284"/>
        <v>0</v>
      </c>
      <c r="AN2270" s="100">
        <f t="shared" si="284"/>
        <v>0</v>
      </c>
      <c r="AO2270" s="100">
        <f t="shared" si="284"/>
        <v>0</v>
      </c>
      <c r="AP2270" s="100">
        <f t="shared" si="284"/>
        <v>0</v>
      </c>
      <c r="AQ2270" s="100">
        <f t="shared" si="284"/>
        <v>0</v>
      </c>
      <c r="AR2270" s="100" t="e">
        <f>VLOOKUP(C2270&amp;E2270&amp;G2270&amp;I2270&amp;J2270,'Código Licitaciones'!$I$8:$I$6500,1,0)</f>
        <v>#N/A</v>
      </c>
    </row>
    <row r="2271" spans="24:44" ht="18" x14ac:dyDescent="0.35">
      <c r="X2271" s="92">
        <f t="shared" si="279"/>
        <v>9</v>
      </c>
      <c r="Z2271" s="100" t="e">
        <f t="shared" si="280"/>
        <v>#DIV/0!</v>
      </c>
      <c r="AA2271" s="105" t="e">
        <f>+VLOOKUP(C2271,'Código Licitaciones'!$J$7:$J$31,1,0)</f>
        <v>#N/A</v>
      </c>
      <c r="AB2271" s="105">
        <f t="shared" si="281"/>
        <v>0</v>
      </c>
      <c r="AC2271" s="105" t="e">
        <f>+VLOOKUP(E2271,'Código Licitaciones'!$K$7:$K$50,1,0)</f>
        <v>#N/A</v>
      </c>
      <c r="AD2271" s="105">
        <f t="shared" si="282"/>
        <v>0</v>
      </c>
      <c r="AE2271" s="105" t="e">
        <f>+VLOOKUP(G2271,'Código Licitaciones'!$L$7:$L$50,1,0)</f>
        <v>#N/A</v>
      </c>
      <c r="AF2271" s="100" t="e">
        <f t="shared" si="283"/>
        <v>#DIV/0!</v>
      </c>
      <c r="AG2271" s="105" t="e">
        <f>+VLOOKUP(I2271,'Código Licitaciones'!$M$7:$M$50,1,0)</f>
        <v>#N/A</v>
      </c>
      <c r="AH2271" s="105" t="e">
        <f>+VLOOKUP(J2271,'Código Licitaciones'!$N$7:$N$50,1,0)</f>
        <v>#N/A</v>
      </c>
      <c r="AI2271" s="105">
        <f t="shared" si="278"/>
        <v>0</v>
      </c>
      <c r="AJ2271" s="105">
        <f t="shared" si="278"/>
        <v>0</v>
      </c>
      <c r="AK2271" s="106" t="e">
        <f>+VLOOKUP(M2271,'Código Barras'!$C$3:$C$1694,1,0)</f>
        <v>#N/A</v>
      </c>
      <c r="AL2271" s="100">
        <f t="shared" si="284"/>
        <v>0</v>
      </c>
      <c r="AM2271" s="100">
        <f t="shared" si="284"/>
        <v>0</v>
      </c>
      <c r="AN2271" s="100">
        <f t="shared" si="284"/>
        <v>0</v>
      </c>
      <c r="AO2271" s="100">
        <f t="shared" si="284"/>
        <v>0</v>
      </c>
      <c r="AP2271" s="100">
        <f t="shared" si="284"/>
        <v>0</v>
      </c>
      <c r="AQ2271" s="100">
        <f t="shared" si="284"/>
        <v>0</v>
      </c>
      <c r="AR2271" s="100" t="e">
        <f>VLOOKUP(C2271&amp;E2271&amp;G2271&amp;I2271&amp;J2271,'Código Licitaciones'!$I$8:$I$6500,1,0)</f>
        <v>#N/A</v>
      </c>
    </row>
    <row r="2272" spans="24:44" ht="18" x14ac:dyDescent="0.35">
      <c r="X2272" s="92">
        <f t="shared" si="279"/>
        <v>9</v>
      </c>
      <c r="Z2272" s="100" t="e">
        <f t="shared" si="280"/>
        <v>#DIV/0!</v>
      </c>
      <c r="AA2272" s="105" t="e">
        <f>+VLOOKUP(C2272,'Código Licitaciones'!$J$7:$J$31,1,0)</f>
        <v>#N/A</v>
      </c>
      <c r="AB2272" s="105">
        <f t="shared" si="281"/>
        <v>0</v>
      </c>
      <c r="AC2272" s="105" t="e">
        <f>+VLOOKUP(E2272,'Código Licitaciones'!$K$7:$K$50,1,0)</f>
        <v>#N/A</v>
      </c>
      <c r="AD2272" s="105">
        <f t="shared" si="282"/>
        <v>0</v>
      </c>
      <c r="AE2272" s="105" t="e">
        <f>+VLOOKUP(G2272,'Código Licitaciones'!$L$7:$L$50,1,0)</f>
        <v>#N/A</v>
      </c>
      <c r="AF2272" s="100" t="e">
        <f t="shared" si="283"/>
        <v>#DIV/0!</v>
      </c>
      <c r="AG2272" s="105" t="e">
        <f>+VLOOKUP(I2272,'Código Licitaciones'!$M$7:$M$50,1,0)</f>
        <v>#N/A</v>
      </c>
      <c r="AH2272" s="105" t="e">
        <f>+VLOOKUP(J2272,'Código Licitaciones'!$N$7:$N$50,1,0)</f>
        <v>#N/A</v>
      </c>
      <c r="AI2272" s="105">
        <f t="shared" si="278"/>
        <v>0</v>
      </c>
      <c r="AJ2272" s="105">
        <f t="shared" si="278"/>
        <v>0</v>
      </c>
      <c r="AK2272" s="106" t="e">
        <f>+VLOOKUP(M2272,'Código Barras'!$C$3:$C$1694,1,0)</f>
        <v>#N/A</v>
      </c>
      <c r="AL2272" s="100">
        <f t="shared" si="284"/>
        <v>0</v>
      </c>
      <c r="AM2272" s="100">
        <f t="shared" si="284"/>
        <v>0</v>
      </c>
      <c r="AN2272" s="100">
        <f t="shared" si="284"/>
        <v>0</v>
      </c>
      <c r="AO2272" s="100">
        <f t="shared" si="284"/>
        <v>0</v>
      </c>
      <c r="AP2272" s="100">
        <f t="shared" si="284"/>
        <v>0</v>
      </c>
      <c r="AQ2272" s="100">
        <f t="shared" si="284"/>
        <v>0</v>
      </c>
      <c r="AR2272" s="100" t="e">
        <f>VLOOKUP(C2272&amp;E2272&amp;G2272&amp;I2272&amp;J2272,'Código Licitaciones'!$I$8:$I$6500,1,0)</f>
        <v>#N/A</v>
      </c>
    </row>
    <row r="2273" spans="24:44" ht="18" x14ac:dyDescent="0.35">
      <c r="X2273" s="92">
        <f t="shared" si="279"/>
        <v>9</v>
      </c>
      <c r="Z2273" s="100" t="e">
        <f t="shared" si="280"/>
        <v>#DIV/0!</v>
      </c>
      <c r="AA2273" s="105" t="e">
        <f>+VLOOKUP(C2273,'Código Licitaciones'!$J$7:$J$31,1,0)</f>
        <v>#N/A</v>
      </c>
      <c r="AB2273" s="105">
        <f t="shared" si="281"/>
        <v>0</v>
      </c>
      <c r="AC2273" s="105" t="e">
        <f>+VLOOKUP(E2273,'Código Licitaciones'!$K$7:$K$50,1,0)</f>
        <v>#N/A</v>
      </c>
      <c r="AD2273" s="105">
        <f t="shared" si="282"/>
        <v>0</v>
      </c>
      <c r="AE2273" s="105" t="e">
        <f>+VLOOKUP(G2273,'Código Licitaciones'!$L$7:$L$50,1,0)</f>
        <v>#N/A</v>
      </c>
      <c r="AF2273" s="100" t="e">
        <f t="shared" si="283"/>
        <v>#DIV/0!</v>
      </c>
      <c r="AG2273" s="105" t="e">
        <f>+VLOOKUP(I2273,'Código Licitaciones'!$M$7:$M$50,1,0)</f>
        <v>#N/A</v>
      </c>
      <c r="AH2273" s="105" t="e">
        <f>+VLOOKUP(J2273,'Código Licitaciones'!$N$7:$N$50,1,0)</f>
        <v>#N/A</v>
      </c>
      <c r="AI2273" s="105">
        <f t="shared" si="278"/>
        <v>0</v>
      </c>
      <c r="AJ2273" s="105">
        <f t="shared" si="278"/>
        <v>0</v>
      </c>
      <c r="AK2273" s="106" t="e">
        <f>+VLOOKUP(M2273,'Código Barras'!$C$3:$C$1694,1,0)</f>
        <v>#N/A</v>
      </c>
      <c r="AL2273" s="100">
        <f t="shared" si="284"/>
        <v>0</v>
      </c>
      <c r="AM2273" s="100">
        <f t="shared" si="284"/>
        <v>0</v>
      </c>
      <c r="AN2273" s="100">
        <f t="shared" si="284"/>
        <v>0</v>
      </c>
      <c r="AO2273" s="100">
        <f t="shared" si="284"/>
        <v>0</v>
      </c>
      <c r="AP2273" s="100">
        <f t="shared" si="284"/>
        <v>0</v>
      </c>
      <c r="AQ2273" s="100">
        <f t="shared" si="284"/>
        <v>0</v>
      </c>
      <c r="AR2273" s="100" t="e">
        <f>VLOOKUP(C2273&amp;E2273&amp;G2273&amp;I2273&amp;J2273,'Código Licitaciones'!$I$8:$I$6500,1,0)</f>
        <v>#N/A</v>
      </c>
    </row>
    <row r="2274" spans="24:44" ht="18" x14ac:dyDescent="0.35">
      <c r="X2274" s="92">
        <f t="shared" si="279"/>
        <v>9</v>
      </c>
      <c r="Z2274" s="100" t="e">
        <f t="shared" si="280"/>
        <v>#DIV/0!</v>
      </c>
      <c r="AA2274" s="105" t="e">
        <f>+VLOOKUP(C2274,'Código Licitaciones'!$J$7:$J$31,1,0)</f>
        <v>#N/A</v>
      </c>
      <c r="AB2274" s="105">
        <f t="shared" si="281"/>
        <v>0</v>
      </c>
      <c r="AC2274" s="105" t="e">
        <f>+VLOOKUP(E2274,'Código Licitaciones'!$K$7:$K$50,1,0)</f>
        <v>#N/A</v>
      </c>
      <c r="AD2274" s="105">
        <f t="shared" si="282"/>
        <v>0</v>
      </c>
      <c r="AE2274" s="105" t="e">
        <f>+VLOOKUP(G2274,'Código Licitaciones'!$L$7:$L$50,1,0)</f>
        <v>#N/A</v>
      </c>
      <c r="AF2274" s="100" t="e">
        <f t="shared" si="283"/>
        <v>#DIV/0!</v>
      </c>
      <c r="AG2274" s="105" t="e">
        <f>+VLOOKUP(I2274,'Código Licitaciones'!$M$7:$M$50,1,0)</f>
        <v>#N/A</v>
      </c>
      <c r="AH2274" s="105" t="e">
        <f>+VLOOKUP(J2274,'Código Licitaciones'!$N$7:$N$50,1,0)</f>
        <v>#N/A</v>
      </c>
      <c r="AI2274" s="105">
        <f t="shared" si="278"/>
        <v>0</v>
      </c>
      <c r="AJ2274" s="105">
        <f t="shared" si="278"/>
        <v>0</v>
      </c>
      <c r="AK2274" s="106" t="e">
        <f>+VLOOKUP(M2274,'Código Barras'!$C$3:$C$1694,1,0)</f>
        <v>#N/A</v>
      </c>
      <c r="AL2274" s="100">
        <f t="shared" si="284"/>
        <v>0</v>
      </c>
      <c r="AM2274" s="100">
        <f t="shared" si="284"/>
        <v>0</v>
      </c>
      <c r="AN2274" s="100">
        <f t="shared" si="284"/>
        <v>0</v>
      </c>
      <c r="AO2274" s="100">
        <f t="shared" si="284"/>
        <v>0</v>
      </c>
      <c r="AP2274" s="100">
        <f t="shared" si="284"/>
        <v>0</v>
      </c>
      <c r="AQ2274" s="100">
        <f t="shared" si="284"/>
        <v>0</v>
      </c>
      <c r="AR2274" s="100" t="e">
        <f>VLOOKUP(C2274&amp;E2274&amp;G2274&amp;I2274&amp;J2274,'Código Licitaciones'!$I$8:$I$6500,1,0)</f>
        <v>#N/A</v>
      </c>
    </row>
    <row r="2275" spans="24:44" ht="18" x14ac:dyDescent="0.35">
      <c r="X2275" s="92">
        <f t="shared" si="279"/>
        <v>9</v>
      </c>
      <c r="Z2275" s="100" t="e">
        <f t="shared" si="280"/>
        <v>#DIV/0!</v>
      </c>
      <c r="AA2275" s="105" t="e">
        <f>+VLOOKUP(C2275,'Código Licitaciones'!$J$7:$J$31,1,0)</f>
        <v>#N/A</v>
      </c>
      <c r="AB2275" s="105">
        <f t="shared" si="281"/>
        <v>0</v>
      </c>
      <c r="AC2275" s="105" t="e">
        <f>+VLOOKUP(E2275,'Código Licitaciones'!$K$7:$K$50,1,0)</f>
        <v>#N/A</v>
      </c>
      <c r="AD2275" s="105">
        <f t="shared" si="282"/>
        <v>0</v>
      </c>
      <c r="AE2275" s="105" t="e">
        <f>+VLOOKUP(G2275,'Código Licitaciones'!$L$7:$L$50,1,0)</f>
        <v>#N/A</v>
      </c>
      <c r="AF2275" s="100" t="e">
        <f t="shared" si="283"/>
        <v>#DIV/0!</v>
      </c>
      <c r="AG2275" s="105" t="e">
        <f>+VLOOKUP(I2275,'Código Licitaciones'!$M$7:$M$50,1,0)</f>
        <v>#N/A</v>
      </c>
      <c r="AH2275" s="105" t="e">
        <f>+VLOOKUP(J2275,'Código Licitaciones'!$N$7:$N$50,1,0)</f>
        <v>#N/A</v>
      </c>
      <c r="AI2275" s="105">
        <f t="shared" si="278"/>
        <v>0</v>
      </c>
      <c r="AJ2275" s="105">
        <f t="shared" si="278"/>
        <v>0</v>
      </c>
      <c r="AK2275" s="106" t="e">
        <f>+VLOOKUP(M2275,'Código Barras'!$C$3:$C$1694,1,0)</f>
        <v>#N/A</v>
      </c>
      <c r="AL2275" s="100">
        <f t="shared" si="284"/>
        <v>0</v>
      </c>
      <c r="AM2275" s="100">
        <f t="shared" si="284"/>
        <v>0</v>
      </c>
      <c r="AN2275" s="100">
        <f t="shared" si="284"/>
        <v>0</v>
      </c>
      <c r="AO2275" s="100">
        <f t="shared" si="284"/>
        <v>0</v>
      </c>
      <c r="AP2275" s="100">
        <f t="shared" si="284"/>
        <v>0</v>
      </c>
      <c r="AQ2275" s="100">
        <f t="shared" si="284"/>
        <v>0</v>
      </c>
      <c r="AR2275" s="100" t="e">
        <f>VLOOKUP(C2275&amp;E2275&amp;G2275&amp;I2275&amp;J2275,'Código Licitaciones'!$I$8:$I$6500,1,0)</f>
        <v>#N/A</v>
      </c>
    </row>
    <row r="2276" spans="24:44" ht="18" x14ac:dyDescent="0.35">
      <c r="X2276" s="92">
        <f t="shared" si="279"/>
        <v>9</v>
      </c>
      <c r="Z2276" s="100" t="e">
        <f t="shared" si="280"/>
        <v>#DIV/0!</v>
      </c>
      <c r="AA2276" s="105" t="e">
        <f>+VLOOKUP(C2276,'Código Licitaciones'!$J$7:$J$31,1,0)</f>
        <v>#N/A</v>
      </c>
      <c r="AB2276" s="105">
        <f t="shared" si="281"/>
        <v>0</v>
      </c>
      <c r="AC2276" s="105" t="e">
        <f>+VLOOKUP(E2276,'Código Licitaciones'!$K$7:$K$50,1,0)</f>
        <v>#N/A</v>
      </c>
      <c r="AD2276" s="105">
        <f t="shared" si="282"/>
        <v>0</v>
      </c>
      <c r="AE2276" s="105" t="e">
        <f>+VLOOKUP(G2276,'Código Licitaciones'!$L$7:$L$50,1,0)</f>
        <v>#N/A</v>
      </c>
      <c r="AF2276" s="100" t="e">
        <f t="shared" si="283"/>
        <v>#DIV/0!</v>
      </c>
      <c r="AG2276" s="105" t="e">
        <f>+VLOOKUP(I2276,'Código Licitaciones'!$M$7:$M$50,1,0)</f>
        <v>#N/A</v>
      </c>
      <c r="AH2276" s="105" t="e">
        <f>+VLOOKUP(J2276,'Código Licitaciones'!$N$7:$N$50,1,0)</f>
        <v>#N/A</v>
      </c>
      <c r="AI2276" s="105">
        <f t="shared" si="278"/>
        <v>0</v>
      </c>
      <c r="AJ2276" s="105">
        <f t="shared" si="278"/>
        <v>0</v>
      </c>
      <c r="AK2276" s="106" t="e">
        <f>+VLOOKUP(M2276,'Código Barras'!$C$3:$C$1694,1,0)</f>
        <v>#N/A</v>
      </c>
      <c r="AL2276" s="100">
        <f t="shared" si="284"/>
        <v>0</v>
      </c>
      <c r="AM2276" s="100">
        <f t="shared" si="284"/>
        <v>0</v>
      </c>
      <c r="AN2276" s="100">
        <f t="shared" si="284"/>
        <v>0</v>
      </c>
      <c r="AO2276" s="100">
        <f t="shared" si="284"/>
        <v>0</v>
      </c>
      <c r="AP2276" s="100">
        <f t="shared" si="284"/>
        <v>0</v>
      </c>
      <c r="AQ2276" s="100">
        <f t="shared" si="284"/>
        <v>0</v>
      </c>
      <c r="AR2276" s="100" t="e">
        <f>VLOOKUP(C2276&amp;E2276&amp;G2276&amp;I2276&amp;J2276,'Código Licitaciones'!$I$8:$I$6500,1,0)</f>
        <v>#N/A</v>
      </c>
    </row>
    <row r="2277" spans="24:44" ht="18" x14ac:dyDescent="0.35">
      <c r="X2277" s="92">
        <f t="shared" si="279"/>
        <v>9</v>
      </c>
      <c r="Z2277" s="100" t="e">
        <f t="shared" si="280"/>
        <v>#DIV/0!</v>
      </c>
      <c r="AA2277" s="105" t="e">
        <f>+VLOOKUP(C2277,'Código Licitaciones'!$J$7:$J$31,1,0)</f>
        <v>#N/A</v>
      </c>
      <c r="AB2277" s="105">
        <f t="shared" si="281"/>
        <v>0</v>
      </c>
      <c r="AC2277" s="105" t="e">
        <f>+VLOOKUP(E2277,'Código Licitaciones'!$K$7:$K$50,1,0)</f>
        <v>#N/A</v>
      </c>
      <c r="AD2277" s="105">
        <f t="shared" si="282"/>
        <v>0</v>
      </c>
      <c r="AE2277" s="105" t="e">
        <f>+VLOOKUP(G2277,'Código Licitaciones'!$L$7:$L$50,1,0)</f>
        <v>#N/A</v>
      </c>
      <c r="AF2277" s="100" t="e">
        <f t="shared" si="283"/>
        <v>#DIV/0!</v>
      </c>
      <c r="AG2277" s="105" t="e">
        <f>+VLOOKUP(I2277,'Código Licitaciones'!$M$7:$M$50,1,0)</f>
        <v>#N/A</v>
      </c>
      <c r="AH2277" s="105" t="e">
        <f>+VLOOKUP(J2277,'Código Licitaciones'!$N$7:$N$50,1,0)</f>
        <v>#N/A</v>
      </c>
      <c r="AI2277" s="105">
        <f t="shared" si="278"/>
        <v>0</v>
      </c>
      <c r="AJ2277" s="105">
        <f t="shared" si="278"/>
        <v>0</v>
      </c>
      <c r="AK2277" s="106" t="e">
        <f>+VLOOKUP(M2277,'Código Barras'!$C$3:$C$1694,1,0)</f>
        <v>#N/A</v>
      </c>
      <c r="AL2277" s="100">
        <f t="shared" si="284"/>
        <v>0</v>
      </c>
      <c r="AM2277" s="100">
        <f t="shared" si="284"/>
        <v>0</v>
      </c>
      <c r="AN2277" s="100">
        <f t="shared" si="284"/>
        <v>0</v>
      </c>
      <c r="AO2277" s="100">
        <f t="shared" si="284"/>
        <v>0</v>
      </c>
      <c r="AP2277" s="100">
        <f t="shared" si="284"/>
        <v>0</v>
      </c>
      <c r="AQ2277" s="100">
        <f t="shared" si="284"/>
        <v>0</v>
      </c>
      <c r="AR2277" s="100" t="e">
        <f>VLOOKUP(C2277&amp;E2277&amp;G2277&amp;I2277&amp;J2277,'Código Licitaciones'!$I$8:$I$6500,1,0)</f>
        <v>#N/A</v>
      </c>
    </row>
    <row r="2278" spans="24:44" ht="18" x14ac:dyDescent="0.35">
      <c r="X2278" s="92">
        <f t="shared" si="279"/>
        <v>9</v>
      </c>
      <c r="Z2278" s="100" t="e">
        <f t="shared" si="280"/>
        <v>#DIV/0!</v>
      </c>
      <c r="AA2278" s="105" t="e">
        <f>+VLOOKUP(C2278,'Código Licitaciones'!$J$7:$J$31,1,0)</f>
        <v>#N/A</v>
      </c>
      <c r="AB2278" s="105">
        <f t="shared" si="281"/>
        <v>0</v>
      </c>
      <c r="AC2278" s="105" t="e">
        <f>+VLOOKUP(E2278,'Código Licitaciones'!$K$7:$K$50,1,0)</f>
        <v>#N/A</v>
      </c>
      <c r="AD2278" s="105">
        <f t="shared" si="282"/>
        <v>0</v>
      </c>
      <c r="AE2278" s="105" t="e">
        <f>+VLOOKUP(G2278,'Código Licitaciones'!$L$7:$L$50,1,0)</f>
        <v>#N/A</v>
      </c>
      <c r="AF2278" s="100" t="e">
        <f t="shared" si="283"/>
        <v>#DIV/0!</v>
      </c>
      <c r="AG2278" s="105" t="e">
        <f>+VLOOKUP(I2278,'Código Licitaciones'!$M$7:$M$50,1,0)</f>
        <v>#N/A</v>
      </c>
      <c r="AH2278" s="105" t="e">
        <f>+VLOOKUP(J2278,'Código Licitaciones'!$N$7:$N$50,1,0)</f>
        <v>#N/A</v>
      </c>
      <c r="AI2278" s="105">
        <f t="shared" si="278"/>
        <v>0</v>
      </c>
      <c r="AJ2278" s="105">
        <f t="shared" si="278"/>
        <v>0</v>
      </c>
      <c r="AK2278" s="106" t="e">
        <f>+VLOOKUP(M2278,'Código Barras'!$C$3:$C$1694,1,0)</f>
        <v>#N/A</v>
      </c>
      <c r="AL2278" s="100">
        <f t="shared" si="284"/>
        <v>0</v>
      </c>
      <c r="AM2278" s="100">
        <f t="shared" si="284"/>
        <v>0</v>
      </c>
      <c r="AN2278" s="100">
        <f t="shared" si="284"/>
        <v>0</v>
      </c>
      <c r="AO2278" s="100">
        <f t="shared" si="284"/>
        <v>0</v>
      </c>
      <c r="AP2278" s="100">
        <f t="shared" si="284"/>
        <v>0</v>
      </c>
      <c r="AQ2278" s="100">
        <f t="shared" si="284"/>
        <v>0</v>
      </c>
      <c r="AR2278" s="100" t="e">
        <f>VLOOKUP(C2278&amp;E2278&amp;G2278&amp;I2278&amp;J2278,'Código Licitaciones'!$I$8:$I$6500,1,0)</f>
        <v>#N/A</v>
      </c>
    </row>
    <row r="2279" spans="24:44" ht="18" x14ac:dyDescent="0.35">
      <c r="X2279" s="92">
        <f t="shared" si="279"/>
        <v>9</v>
      </c>
      <c r="Z2279" s="100" t="e">
        <f t="shared" si="280"/>
        <v>#DIV/0!</v>
      </c>
      <c r="AA2279" s="105" t="e">
        <f>+VLOOKUP(C2279,'Código Licitaciones'!$J$7:$J$31,1,0)</f>
        <v>#N/A</v>
      </c>
      <c r="AB2279" s="105">
        <f t="shared" si="281"/>
        <v>0</v>
      </c>
      <c r="AC2279" s="105" t="e">
        <f>+VLOOKUP(E2279,'Código Licitaciones'!$K$7:$K$50,1,0)</f>
        <v>#N/A</v>
      </c>
      <c r="AD2279" s="105">
        <f t="shared" si="282"/>
        <v>0</v>
      </c>
      <c r="AE2279" s="105" t="e">
        <f>+VLOOKUP(G2279,'Código Licitaciones'!$L$7:$L$50,1,0)</f>
        <v>#N/A</v>
      </c>
      <c r="AF2279" s="100" t="e">
        <f t="shared" si="283"/>
        <v>#DIV/0!</v>
      </c>
      <c r="AG2279" s="105" t="e">
        <f>+VLOOKUP(I2279,'Código Licitaciones'!$M$7:$M$50,1,0)</f>
        <v>#N/A</v>
      </c>
      <c r="AH2279" s="105" t="e">
        <f>+VLOOKUP(J2279,'Código Licitaciones'!$N$7:$N$50,1,0)</f>
        <v>#N/A</v>
      </c>
      <c r="AI2279" s="105">
        <f t="shared" si="278"/>
        <v>0</v>
      </c>
      <c r="AJ2279" s="105">
        <f t="shared" si="278"/>
        <v>0</v>
      </c>
      <c r="AK2279" s="106" t="e">
        <f>+VLOOKUP(M2279,'Código Barras'!$C$3:$C$1694,1,0)</f>
        <v>#N/A</v>
      </c>
      <c r="AL2279" s="100">
        <f t="shared" si="284"/>
        <v>0</v>
      </c>
      <c r="AM2279" s="100">
        <f t="shared" si="284"/>
        <v>0</v>
      </c>
      <c r="AN2279" s="100">
        <f t="shared" si="284"/>
        <v>0</v>
      </c>
      <c r="AO2279" s="100">
        <f t="shared" si="284"/>
        <v>0</v>
      </c>
      <c r="AP2279" s="100">
        <f t="shared" si="284"/>
        <v>0</v>
      </c>
      <c r="AQ2279" s="100">
        <f t="shared" si="284"/>
        <v>0</v>
      </c>
      <c r="AR2279" s="100" t="e">
        <f>VLOOKUP(C2279&amp;E2279&amp;G2279&amp;I2279&amp;J2279,'Código Licitaciones'!$I$8:$I$6500,1,0)</f>
        <v>#N/A</v>
      </c>
    </row>
    <row r="2280" spans="24:44" ht="18" x14ac:dyDescent="0.35">
      <c r="X2280" s="92">
        <f t="shared" si="279"/>
        <v>9</v>
      </c>
      <c r="Z2280" s="100" t="e">
        <f t="shared" si="280"/>
        <v>#DIV/0!</v>
      </c>
      <c r="AA2280" s="105" t="e">
        <f>+VLOOKUP(C2280,'Código Licitaciones'!$J$7:$J$31,1,0)</f>
        <v>#N/A</v>
      </c>
      <c r="AB2280" s="105">
        <f t="shared" si="281"/>
        <v>0</v>
      </c>
      <c r="AC2280" s="105" t="e">
        <f>+VLOOKUP(E2280,'Código Licitaciones'!$K$7:$K$50,1,0)</f>
        <v>#N/A</v>
      </c>
      <c r="AD2280" s="105">
        <f t="shared" si="282"/>
        <v>0</v>
      </c>
      <c r="AE2280" s="105" t="e">
        <f>+VLOOKUP(G2280,'Código Licitaciones'!$L$7:$L$50,1,0)</f>
        <v>#N/A</v>
      </c>
      <c r="AF2280" s="100" t="e">
        <f t="shared" si="283"/>
        <v>#DIV/0!</v>
      </c>
      <c r="AG2280" s="105" t="e">
        <f>+VLOOKUP(I2280,'Código Licitaciones'!$M$7:$M$50,1,0)</f>
        <v>#N/A</v>
      </c>
      <c r="AH2280" s="105" t="e">
        <f>+VLOOKUP(J2280,'Código Licitaciones'!$N$7:$N$50,1,0)</f>
        <v>#N/A</v>
      </c>
      <c r="AI2280" s="105">
        <f t="shared" si="278"/>
        <v>0</v>
      </c>
      <c r="AJ2280" s="105">
        <f t="shared" si="278"/>
        <v>0</v>
      </c>
      <c r="AK2280" s="106" t="e">
        <f>+VLOOKUP(M2280,'Código Barras'!$C$3:$C$1694,1,0)</f>
        <v>#N/A</v>
      </c>
      <c r="AL2280" s="100">
        <f t="shared" si="284"/>
        <v>0</v>
      </c>
      <c r="AM2280" s="100">
        <f t="shared" si="284"/>
        <v>0</v>
      </c>
      <c r="AN2280" s="100">
        <f t="shared" si="284"/>
        <v>0</v>
      </c>
      <c r="AO2280" s="100">
        <f t="shared" si="284"/>
        <v>0</v>
      </c>
      <c r="AP2280" s="100">
        <f t="shared" si="284"/>
        <v>0</v>
      </c>
      <c r="AQ2280" s="100">
        <f t="shared" si="284"/>
        <v>0</v>
      </c>
      <c r="AR2280" s="100" t="e">
        <f>VLOOKUP(C2280&amp;E2280&amp;G2280&amp;I2280&amp;J2280,'Código Licitaciones'!$I$8:$I$6500,1,0)</f>
        <v>#N/A</v>
      </c>
    </row>
    <row r="2281" spans="24:44" ht="18" x14ac:dyDescent="0.35">
      <c r="X2281" s="92">
        <f t="shared" si="279"/>
        <v>9</v>
      </c>
      <c r="Z2281" s="100" t="e">
        <f t="shared" si="280"/>
        <v>#DIV/0!</v>
      </c>
      <c r="AA2281" s="105" t="e">
        <f>+VLOOKUP(C2281,'Código Licitaciones'!$J$7:$J$31,1,0)</f>
        <v>#N/A</v>
      </c>
      <c r="AB2281" s="105">
        <f t="shared" si="281"/>
        <v>0</v>
      </c>
      <c r="AC2281" s="105" t="e">
        <f>+VLOOKUP(E2281,'Código Licitaciones'!$K$7:$K$50,1,0)</f>
        <v>#N/A</v>
      </c>
      <c r="AD2281" s="105">
        <f t="shared" si="282"/>
        <v>0</v>
      </c>
      <c r="AE2281" s="105" t="e">
        <f>+VLOOKUP(G2281,'Código Licitaciones'!$L$7:$L$50,1,0)</f>
        <v>#N/A</v>
      </c>
      <c r="AF2281" s="100" t="e">
        <f t="shared" si="283"/>
        <v>#DIV/0!</v>
      </c>
      <c r="AG2281" s="105" t="e">
        <f>+VLOOKUP(I2281,'Código Licitaciones'!$M$7:$M$50,1,0)</f>
        <v>#N/A</v>
      </c>
      <c r="AH2281" s="105" t="e">
        <f>+VLOOKUP(J2281,'Código Licitaciones'!$N$7:$N$50,1,0)</f>
        <v>#N/A</v>
      </c>
      <c r="AI2281" s="105">
        <f t="shared" si="278"/>
        <v>0</v>
      </c>
      <c r="AJ2281" s="105">
        <f t="shared" si="278"/>
        <v>0</v>
      </c>
      <c r="AK2281" s="106" t="e">
        <f>+VLOOKUP(M2281,'Código Barras'!$C$3:$C$1694,1,0)</f>
        <v>#N/A</v>
      </c>
      <c r="AL2281" s="100">
        <f t="shared" si="284"/>
        <v>0</v>
      </c>
      <c r="AM2281" s="100">
        <f t="shared" si="284"/>
        <v>0</v>
      </c>
      <c r="AN2281" s="100">
        <f t="shared" si="284"/>
        <v>0</v>
      </c>
      <c r="AO2281" s="100">
        <f t="shared" si="284"/>
        <v>0</v>
      </c>
      <c r="AP2281" s="100">
        <f t="shared" si="284"/>
        <v>0</v>
      </c>
      <c r="AQ2281" s="100">
        <f t="shared" si="284"/>
        <v>0</v>
      </c>
      <c r="AR2281" s="100" t="e">
        <f>VLOOKUP(C2281&amp;E2281&amp;G2281&amp;I2281&amp;J2281,'Código Licitaciones'!$I$8:$I$6500,1,0)</f>
        <v>#N/A</v>
      </c>
    </row>
    <row r="2282" spans="24:44" ht="18" x14ac:dyDescent="0.35">
      <c r="X2282" s="92">
        <f t="shared" si="279"/>
        <v>9</v>
      </c>
      <c r="Z2282" s="100" t="e">
        <f t="shared" si="280"/>
        <v>#DIV/0!</v>
      </c>
      <c r="AA2282" s="105" t="e">
        <f>+VLOOKUP(C2282,'Código Licitaciones'!$J$7:$J$31,1,0)</f>
        <v>#N/A</v>
      </c>
      <c r="AB2282" s="105">
        <f t="shared" si="281"/>
        <v>0</v>
      </c>
      <c r="AC2282" s="105" t="e">
        <f>+VLOOKUP(E2282,'Código Licitaciones'!$K$7:$K$50,1,0)</f>
        <v>#N/A</v>
      </c>
      <c r="AD2282" s="105">
        <f t="shared" si="282"/>
        <v>0</v>
      </c>
      <c r="AE2282" s="105" t="e">
        <f>+VLOOKUP(G2282,'Código Licitaciones'!$L$7:$L$50,1,0)</f>
        <v>#N/A</v>
      </c>
      <c r="AF2282" s="100" t="e">
        <f t="shared" si="283"/>
        <v>#DIV/0!</v>
      </c>
      <c r="AG2282" s="105" t="e">
        <f>+VLOOKUP(I2282,'Código Licitaciones'!$M$7:$M$50,1,0)</f>
        <v>#N/A</v>
      </c>
      <c r="AH2282" s="105" t="e">
        <f>+VLOOKUP(J2282,'Código Licitaciones'!$N$7:$N$50,1,0)</f>
        <v>#N/A</v>
      </c>
      <c r="AI2282" s="105">
        <f t="shared" si="278"/>
        <v>0</v>
      </c>
      <c r="AJ2282" s="105">
        <f t="shared" si="278"/>
        <v>0</v>
      </c>
      <c r="AK2282" s="106" t="e">
        <f>+VLOOKUP(M2282,'Código Barras'!$C$3:$C$1694,1,0)</f>
        <v>#N/A</v>
      </c>
      <c r="AL2282" s="100">
        <f t="shared" si="284"/>
        <v>0</v>
      </c>
      <c r="AM2282" s="100">
        <f t="shared" si="284"/>
        <v>0</v>
      </c>
      <c r="AN2282" s="100">
        <f t="shared" si="284"/>
        <v>0</v>
      </c>
      <c r="AO2282" s="100">
        <f t="shared" si="284"/>
        <v>0</v>
      </c>
      <c r="AP2282" s="100">
        <f t="shared" si="284"/>
        <v>0</v>
      </c>
      <c r="AQ2282" s="100">
        <f t="shared" si="284"/>
        <v>0</v>
      </c>
      <c r="AR2282" s="100" t="e">
        <f>VLOOKUP(C2282&amp;E2282&amp;G2282&amp;I2282&amp;J2282,'Código Licitaciones'!$I$8:$I$6500,1,0)</f>
        <v>#N/A</v>
      </c>
    </row>
    <row r="2283" spans="24:44" ht="18" x14ac:dyDescent="0.35">
      <c r="X2283" s="92">
        <f t="shared" si="279"/>
        <v>9</v>
      </c>
      <c r="Z2283" s="100" t="e">
        <f t="shared" si="280"/>
        <v>#DIV/0!</v>
      </c>
      <c r="AA2283" s="105" t="e">
        <f>+VLOOKUP(C2283,'Código Licitaciones'!$J$7:$J$31,1,0)</f>
        <v>#N/A</v>
      </c>
      <c r="AB2283" s="105">
        <f t="shared" si="281"/>
        <v>0</v>
      </c>
      <c r="AC2283" s="105" t="e">
        <f>+VLOOKUP(E2283,'Código Licitaciones'!$K$7:$K$50,1,0)</f>
        <v>#N/A</v>
      </c>
      <c r="AD2283" s="105">
        <f t="shared" si="282"/>
        <v>0</v>
      </c>
      <c r="AE2283" s="105" t="e">
        <f>+VLOOKUP(G2283,'Código Licitaciones'!$L$7:$L$50,1,0)</f>
        <v>#N/A</v>
      </c>
      <c r="AF2283" s="100" t="e">
        <f t="shared" si="283"/>
        <v>#DIV/0!</v>
      </c>
      <c r="AG2283" s="105" t="e">
        <f>+VLOOKUP(I2283,'Código Licitaciones'!$M$7:$M$50,1,0)</f>
        <v>#N/A</v>
      </c>
      <c r="AH2283" s="105" t="e">
        <f>+VLOOKUP(J2283,'Código Licitaciones'!$N$7:$N$50,1,0)</f>
        <v>#N/A</v>
      </c>
      <c r="AI2283" s="105">
        <f t="shared" si="278"/>
        <v>0</v>
      </c>
      <c r="AJ2283" s="105">
        <f t="shared" si="278"/>
        <v>0</v>
      </c>
      <c r="AK2283" s="106" t="e">
        <f>+VLOOKUP(M2283,'Código Barras'!$C$3:$C$1694,1,0)</f>
        <v>#N/A</v>
      </c>
      <c r="AL2283" s="100">
        <f t="shared" si="284"/>
        <v>0</v>
      </c>
      <c r="AM2283" s="100">
        <f t="shared" si="284"/>
        <v>0</v>
      </c>
      <c r="AN2283" s="100">
        <f t="shared" si="284"/>
        <v>0</v>
      </c>
      <c r="AO2283" s="100">
        <f t="shared" si="284"/>
        <v>0</v>
      </c>
      <c r="AP2283" s="100">
        <f t="shared" si="284"/>
        <v>0</v>
      </c>
      <c r="AQ2283" s="100">
        <f t="shared" si="284"/>
        <v>0</v>
      </c>
      <c r="AR2283" s="100" t="e">
        <f>VLOOKUP(C2283&amp;E2283&amp;G2283&amp;I2283&amp;J2283,'Código Licitaciones'!$I$8:$I$6500,1,0)</f>
        <v>#N/A</v>
      </c>
    </row>
    <row r="2284" spans="24:44" ht="18" x14ac:dyDescent="0.35">
      <c r="X2284" s="92">
        <f t="shared" si="279"/>
        <v>9</v>
      </c>
      <c r="Z2284" s="100" t="e">
        <f t="shared" si="280"/>
        <v>#DIV/0!</v>
      </c>
      <c r="AA2284" s="105" t="e">
        <f>+VLOOKUP(C2284,'Código Licitaciones'!$J$7:$J$31,1,0)</f>
        <v>#N/A</v>
      </c>
      <c r="AB2284" s="105">
        <f t="shared" si="281"/>
        <v>0</v>
      </c>
      <c r="AC2284" s="105" t="e">
        <f>+VLOOKUP(E2284,'Código Licitaciones'!$K$7:$K$50,1,0)</f>
        <v>#N/A</v>
      </c>
      <c r="AD2284" s="105">
        <f t="shared" si="282"/>
        <v>0</v>
      </c>
      <c r="AE2284" s="105" t="e">
        <f>+VLOOKUP(G2284,'Código Licitaciones'!$L$7:$L$50,1,0)</f>
        <v>#N/A</v>
      </c>
      <c r="AF2284" s="100" t="e">
        <f t="shared" si="283"/>
        <v>#DIV/0!</v>
      </c>
      <c r="AG2284" s="105" t="e">
        <f>+VLOOKUP(I2284,'Código Licitaciones'!$M$7:$M$50,1,0)</f>
        <v>#N/A</v>
      </c>
      <c r="AH2284" s="105" t="e">
        <f>+VLOOKUP(J2284,'Código Licitaciones'!$N$7:$N$50,1,0)</f>
        <v>#N/A</v>
      </c>
      <c r="AI2284" s="105">
        <f t="shared" si="278"/>
        <v>0</v>
      </c>
      <c r="AJ2284" s="105">
        <f t="shared" si="278"/>
        <v>0</v>
      </c>
      <c r="AK2284" s="106" t="e">
        <f>+VLOOKUP(M2284,'Código Barras'!$C$3:$C$1694,1,0)</f>
        <v>#N/A</v>
      </c>
      <c r="AL2284" s="100">
        <f t="shared" si="284"/>
        <v>0</v>
      </c>
      <c r="AM2284" s="100">
        <f t="shared" si="284"/>
        <v>0</v>
      </c>
      <c r="AN2284" s="100">
        <f t="shared" si="284"/>
        <v>0</v>
      </c>
      <c r="AO2284" s="100">
        <f t="shared" si="284"/>
        <v>0</v>
      </c>
      <c r="AP2284" s="100">
        <f t="shared" si="284"/>
        <v>0</v>
      </c>
      <c r="AQ2284" s="100">
        <f t="shared" si="284"/>
        <v>0</v>
      </c>
      <c r="AR2284" s="100" t="e">
        <f>VLOOKUP(C2284&amp;E2284&amp;G2284&amp;I2284&amp;J2284,'Código Licitaciones'!$I$8:$I$6500,1,0)</f>
        <v>#N/A</v>
      </c>
    </row>
    <row r="2285" spans="24:44" ht="18" x14ac:dyDescent="0.35">
      <c r="X2285" s="92">
        <f t="shared" si="279"/>
        <v>9</v>
      </c>
      <c r="Z2285" s="100" t="e">
        <f t="shared" si="280"/>
        <v>#DIV/0!</v>
      </c>
      <c r="AA2285" s="105" t="e">
        <f>+VLOOKUP(C2285,'Código Licitaciones'!$J$7:$J$31,1,0)</f>
        <v>#N/A</v>
      </c>
      <c r="AB2285" s="105">
        <f t="shared" si="281"/>
        <v>0</v>
      </c>
      <c r="AC2285" s="105" t="e">
        <f>+VLOOKUP(E2285,'Código Licitaciones'!$K$7:$K$50,1,0)</f>
        <v>#N/A</v>
      </c>
      <c r="AD2285" s="105">
        <f t="shared" si="282"/>
        <v>0</v>
      </c>
      <c r="AE2285" s="105" t="e">
        <f>+VLOOKUP(G2285,'Código Licitaciones'!$L$7:$L$50,1,0)</f>
        <v>#N/A</v>
      </c>
      <c r="AF2285" s="100" t="e">
        <f t="shared" si="283"/>
        <v>#DIV/0!</v>
      </c>
      <c r="AG2285" s="105" t="e">
        <f>+VLOOKUP(I2285,'Código Licitaciones'!$M$7:$M$50,1,0)</f>
        <v>#N/A</v>
      </c>
      <c r="AH2285" s="105" t="e">
        <f>+VLOOKUP(J2285,'Código Licitaciones'!$N$7:$N$50,1,0)</f>
        <v>#N/A</v>
      </c>
      <c r="AI2285" s="105">
        <f t="shared" si="278"/>
        <v>0</v>
      </c>
      <c r="AJ2285" s="105">
        <f t="shared" si="278"/>
        <v>0</v>
      </c>
      <c r="AK2285" s="106" t="e">
        <f>+VLOOKUP(M2285,'Código Barras'!$C$3:$C$1694,1,0)</f>
        <v>#N/A</v>
      </c>
      <c r="AL2285" s="100">
        <f t="shared" si="284"/>
        <v>0</v>
      </c>
      <c r="AM2285" s="100">
        <f t="shared" si="284"/>
        <v>0</v>
      </c>
      <c r="AN2285" s="100">
        <f t="shared" si="284"/>
        <v>0</v>
      </c>
      <c r="AO2285" s="100">
        <f t="shared" si="284"/>
        <v>0</v>
      </c>
      <c r="AP2285" s="100">
        <f t="shared" si="284"/>
        <v>0</v>
      </c>
      <c r="AQ2285" s="100">
        <f t="shared" si="284"/>
        <v>0</v>
      </c>
      <c r="AR2285" s="100" t="e">
        <f>VLOOKUP(C2285&amp;E2285&amp;G2285&amp;I2285&amp;J2285,'Código Licitaciones'!$I$8:$I$6500,1,0)</f>
        <v>#N/A</v>
      </c>
    </row>
    <row r="2286" spans="24:44" ht="18" x14ac:dyDescent="0.35">
      <c r="X2286" s="92">
        <f t="shared" si="279"/>
        <v>9</v>
      </c>
      <c r="Z2286" s="100" t="e">
        <f t="shared" si="280"/>
        <v>#DIV/0!</v>
      </c>
      <c r="AA2286" s="105" t="e">
        <f>+VLOOKUP(C2286,'Código Licitaciones'!$J$7:$J$31,1,0)</f>
        <v>#N/A</v>
      </c>
      <c r="AB2286" s="105">
        <f t="shared" si="281"/>
        <v>0</v>
      </c>
      <c r="AC2286" s="105" t="e">
        <f>+VLOOKUP(E2286,'Código Licitaciones'!$K$7:$K$50,1,0)</f>
        <v>#N/A</v>
      </c>
      <c r="AD2286" s="105">
        <f t="shared" si="282"/>
        <v>0</v>
      </c>
      <c r="AE2286" s="105" t="e">
        <f>+VLOOKUP(G2286,'Código Licitaciones'!$L$7:$L$50,1,0)</f>
        <v>#N/A</v>
      </c>
      <c r="AF2286" s="100" t="e">
        <f t="shared" si="283"/>
        <v>#DIV/0!</v>
      </c>
      <c r="AG2286" s="105" t="e">
        <f>+VLOOKUP(I2286,'Código Licitaciones'!$M$7:$M$50,1,0)</f>
        <v>#N/A</v>
      </c>
      <c r="AH2286" s="105" t="e">
        <f>+VLOOKUP(J2286,'Código Licitaciones'!$N$7:$N$50,1,0)</f>
        <v>#N/A</v>
      </c>
      <c r="AI2286" s="105">
        <f t="shared" si="278"/>
        <v>0</v>
      </c>
      <c r="AJ2286" s="105">
        <f t="shared" si="278"/>
        <v>0</v>
      </c>
      <c r="AK2286" s="106" t="e">
        <f>+VLOOKUP(M2286,'Código Barras'!$C$3:$C$1694,1,0)</f>
        <v>#N/A</v>
      </c>
      <c r="AL2286" s="100">
        <f t="shared" si="284"/>
        <v>0</v>
      </c>
      <c r="AM2286" s="100">
        <f t="shared" si="284"/>
        <v>0</v>
      </c>
      <c r="AN2286" s="100">
        <f t="shared" si="284"/>
        <v>0</v>
      </c>
      <c r="AO2286" s="100">
        <f t="shared" si="284"/>
        <v>0</v>
      </c>
      <c r="AP2286" s="100">
        <f t="shared" si="284"/>
        <v>0</v>
      </c>
      <c r="AQ2286" s="100">
        <f t="shared" si="284"/>
        <v>0</v>
      </c>
      <c r="AR2286" s="100" t="e">
        <f>VLOOKUP(C2286&amp;E2286&amp;G2286&amp;I2286&amp;J2286,'Código Licitaciones'!$I$8:$I$6500,1,0)</f>
        <v>#N/A</v>
      </c>
    </row>
    <row r="2287" spans="24:44" ht="18" x14ac:dyDescent="0.35">
      <c r="X2287" s="92">
        <f t="shared" si="279"/>
        <v>9</v>
      </c>
      <c r="Z2287" s="100" t="e">
        <f t="shared" si="280"/>
        <v>#DIV/0!</v>
      </c>
      <c r="AA2287" s="105" t="e">
        <f>+VLOOKUP(C2287,'Código Licitaciones'!$J$7:$J$31,1,0)</f>
        <v>#N/A</v>
      </c>
      <c r="AB2287" s="105">
        <f t="shared" si="281"/>
        <v>0</v>
      </c>
      <c r="AC2287" s="105" t="e">
        <f>+VLOOKUP(E2287,'Código Licitaciones'!$K$7:$K$50,1,0)</f>
        <v>#N/A</v>
      </c>
      <c r="AD2287" s="105">
        <f t="shared" si="282"/>
        <v>0</v>
      </c>
      <c r="AE2287" s="105" t="e">
        <f>+VLOOKUP(G2287,'Código Licitaciones'!$L$7:$L$50,1,0)</f>
        <v>#N/A</v>
      </c>
      <c r="AF2287" s="100" t="e">
        <f t="shared" si="283"/>
        <v>#DIV/0!</v>
      </c>
      <c r="AG2287" s="105" t="e">
        <f>+VLOOKUP(I2287,'Código Licitaciones'!$M$7:$M$50,1,0)</f>
        <v>#N/A</v>
      </c>
      <c r="AH2287" s="105" t="e">
        <f>+VLOOKUP(J2287,'Código Licitaciones'!$N$7:$N$50,1,0)</f>
        <v>#N/A</v>
      </c>
      <c r="AI2287" s="105">
        <f t="shared" si="278"/>
        <v>0</v>
      </c>
      <c r="AJ2287" s="105">
        <f t="shared" si="278"/>
        <v>0</v>
      </c>
      <c r="AK2287" s="106" t="e">
        <f>+VLOOKUP(M2287,'Código Barras'!$C$3:$C$1694,1,0)</f>
        <v>#N/A</v>
      </c>
      <c r="AL2287" s="100">
        <f t="shared" si="284"/>
        <v>0</v>
      </c>
      <c r="AM2287" s="100">
        <f t="shared" si="284"/>
        <v>0</v>
      </c>
      <c r="AN2287" s="100">
        <f t="shared" si="284"/>
        <v>0</v>
      </c>
      <c r="AO2287" s="100">
        <f t="shared" si="284"/>
        <v>0</v>
      </c>
      <c r="AP2287" s="100">
        <f t="shared" si="284"/>
        <v>0</v>
      </c>
      <c r="AQ2287" s="100">
        <f t="shared" si="284"/>
        <v>0</v>
      </c>
      <c r="AR2287" s="100" t="e">
        <f>VLOOKUP(C2287&amp;E2287&amp;G2287&amp;I2287&amp;J2287,'Código Licitaciones'!$I$8:$I$6500,1,0)</f>
        <v>#N/A</v>
      </c>
    </row>
    <row r="2288" spans="24:44" ht="18" x14ac:dyDescent="0.35">
      <c r="X2288" s="92">
        <f t="shared" si="279"/>
        <v>9</v>
      </c>
      <c r="Z2288" s="100" t="e">
        <f t="shared" si="280"/>
        <v>#DIV/0!</v>
      </c>
      <c r="AA2288" s="105" t="e">
        <f>+VLOOKUP(C2288,'Código Licitaciones'!$J$7:$J$31,1,0)</f>
        <v>#N/A</v>
      </c>
      <c r="AB2288" s="105">
        <f t="shared" si="281"/>
        <v>0</v>
      </c>
      <c r="AC2288" s="105" t="e">
        <f>+VLOOKUP(E2288,'Código Licitaciones'!$K$7:$K$50,1,0)</f>
        <v>#N/A</v>
      </c>
      <c r="AD2288" s="105">
        <f t="shared" si="282"/>
        <v>0</v>
      </c>
      <c r="AE2288" s="105" t="e">
        <f>+VLOOKUP(G2288,'Código Licitaciones'!$L$7:$L$50,1,0)</f>
        <v>#N/A</v>
      </c>
      <c r="AF2288" s="100" t="e">
        <f t="shared" si="283"/>
        <v>#DIV/0!</v>
      </c>
      <c r="AG2288" s="105" t="e">
        <f>+VLOOKUP(I2288,'Código Licitaciones'!$M$7:$M$50,1,0)</f>
        <v>#N/A</v>
      </c>
      <c r="AH2288" s="105" t="e">
        <f>+VLOOKUP(J2288,'Código Licitaciones'!$N$7:$N$50,1,0)</f>
        <v>#N/A</v>
      </c>
      <c r="AI2288" s="105">
        <f t="shared" si="278"/>
        <v>0</v>
      </c>
      <c r="AJ2288" s="105">
        <f t="shared" si="278"/>
        <v>0</v>
      </c>
      <c r="AK2288" s="106" t="e">
        <f>+VLOOKUP(M2288,'Código Barras'!$C$3:$C$1694,1,0)</f>
        <v>#N/A</v>
      </c>
      <c r="AL2288" s="100">
        <f t="shared" si="284"/>
        <v>0</v>
      </c>
      <c r="AM2288" s="100">
        <f t="shared" si="284"/>
        <v>0</v>
      </c>
      <c r="AN2288" s="100">
        <f t="shared" si="284"/>
        <v>0</v>
      </c>
      <c r="AO2288" s="100">
        <f t="shared" si="284"/>
        <v>0</v>
      </c>
      <c r="AP2288" s="100">
        <f t="shared" si="284"/>
        <v>0</v>
      </c>
      <c r="AQ2288" s="100">
        <f t="shared" si="284"/>
        <v>0</v>
      </c>
      <c r="AR2288" s="100" t="e">
        <f>VLOOKUP(C2288&amp;E2288&amp;G2288&amp;I2288&amp;J2288,'Código Licitaciones'!$I$8:$I$6500,1,0)</f>
        <v>#N/A</v>
      </c>
    </row>
    <row r="2289" spans="24:44" ht="18" x14ac:dyDescent="0.35">
      <c r="X2289" s="92">
        <f t="shared" si="279"/>
        <v>9</v>
      </c>
      <c r="Z2289" s="100" t="e">
        <f t="shared" si="280"/>
        <v>#DIV/0!</v>
      </c>
      <c r="AA2289" s="105" t="e">
        <f>+VLOOKUP(C2289,'Código Licitaciones'!$J$7:$J$31,1,0)</f>
        <v>#N/A</v>
      </c>
      <c r="AB2289" s="105">
        <f t="shared" si="281"/>
        <v>0</v>
      </c>
      <c r="AC2289" s="105" t="e">
        <f>+VLOOKUP(E2289,'Código Licitaciones'!$K$7:$K$50,1,0)</f>
        <v>#N/A</v>
      </c>
      <c r="AD2289" s="105">
        <f t="shared" si="282"/>
        <v>0</v>
      </c>
      <c r="AE2289" s="105" t="e">
        <f>+VLOOKUP(G2289,'Código Licitaciones'!$L$7:$L$50,1,0)</f>
        <v>#N/A</v>
      </c>
      <c r="AF2289" s="100" t="e">
        <f t="shared" si="283"/>
        <v>#DIV/0!</v>
      </c>
      <c r="AG2289" s="105" t="e">
        <f>+VLOOKUP(I2289,'Código Licitaciones'!$M$7:$M$50,1,0)</f>
        <v>#N/A</v>
      </c>
      <c r="AH2289" s="105" t="e">
        <f>+VLOOKUP(J2289,'Código Licitaciones'!$N$7:$N$50,1,0)</f>
        <v>#N/A</v>
      </c>
      <c r="AI2289" s="105">
        <f t="shared" si="278"/>
        <v>0</v>
      </c>
      <c r="AJ2289" s="105">
        <f t="shared" si="278"/>
        <v>0</v>
      </c>
      <c r="AK2289" s="106" t="e">
        <f>+VLOOKUP(M2289,'Código Barras'!$C$3:$C$1694,1,0)</f>
        <v>#N/A</v>
      </c>
      <c r="AL2289" s="100">
        <f t="shared" si="284"/>
        <v>0</v>
      </c>
      <c r="AM2289" s="100">
        <f t="shared" si="284"/>
        <v>0</v>
      </c>
      <c r="AN2289" s="100">
        <f t="shared" si="284"/>
        <v>0</v>
      </c>
      <c r="AO2289" s="100">
        <f t="shared" si="284"/>
        <v>0</v>
      </c>
      <c r="AP2289" s="100">
        <f t="shared" si="284"/>
        <v>0</v>
      </c>
      <c r="AQ2289" s="100">
        <f t="shared" si="284"/>
        <v>0</v>
      </c>
      <c r="AR2289" s="100" t="e">
        <f>VLOOKUP(C2289&amp;E2289&amp;G2289&amp;I2289&amp;J2289,'Código Licitaciones'!$I$8:$I$6500,1,0)</f>
        <v>#N/A</v>
      </c>
    </row>
    <row r="2290" spans="24:44" ht="18" x14ac:dyDescent="0.35">
      <c r="X2290" s="92">
        <f t="shared" si="279"/>
        <v>9</v>
      </c>
      <c r="Z2290" s="100" t="e">
        <f t="shared" si="280"/>
        <v>#DIV/0!</v>
      </c>
      <c r="AA2290" s="105" t="e">
        <f>+VLOOKUP(C2290,'Código Licitaciones'!$J$7:$J$31,1,0)</f>
        <v>#N/A</v>
      </c>
      <c r="AB2290" s="105">
        <f t="shared" si="281"/>
        <v>0</v>
      </c>
      <c r="AC2290" s="105" t="e">
        <f>+VLOOKUP(E2290,'Código Licitaciones'!$K$7:$K$50,1,0)</f>
        <v>#N/A</v>
      </c>
      <c r="AD2290" s="105">
        <f t="shared" si="282"/>
        <v>0</v>
      </c>
      <c r="AE2290" s="105" t="e">
        <f>+VLOOKUP(G2290,'Código Licitaciones'!$L$7:$L$50,1,0)</f>
        <v>#N/A</v>
      </c>
      <c r="AF2290" s="100" t="e">
        <f t="shared" si="283"/>
        <v>#DIV/0!</v>
      </c>
      <c r="AG2290" s="105" t="e">
        <f>+VLOOKUP(I2290,'Código Licitaciones'!$M$7:$M$50,1,0)</f>
        <v>#N/A</v>
      </c>
      <c r="AH2290" s="105" t="e">
        <f>+VLOOKUP(J2290,'Código Licitaciones'!$N$7:$N$50,1,0)</f>
        <v>#N/A</v>
      </c>
      <c r="AI2290" s="105">
        <f t="shared" si="278"/>
        <v>0</v>
      </c>
      <c r="AJ2290" s="105">
        <f t="shared" si="278"/>
        <v>0</v>
      </c>
      <c r="AK2290" s="106" t="e">
        <f>+VLOOKUP(M2290,'Código Barras'!$C$3:$C$1694,1,0)</f>
        <v>#N/A</v>
      </c>
      <c r="AL2290" s="100">
        <f t="shared" si="284"/>
        <v>0</v>
      </c>
      <c r="AM2290" s="100">
        <f t="shared" si="284"/>
        <v>0</v>
      </c>
      <c r="AN2290" s="100">
        <f t="shared" si="284"/>
        <v>0</v>
      </c>
      <c r="AO2290" s="100">
        <f t="shared" si="284"/>
        <v>0</v>
      </c>
      <c r="AP2290" s="100">
        <f t="shared" si="284"/>
        <v>0</v>
      </c>
      <c r="AQ2290" s="100">
        <f t="shared" si="284"/>
        <v>0</v>
      </c>
      <c r="AR2290" s="100" t="e">
        <f>VLOOKUP(C2290&amp;E2290&amp;G2290&amp;I2290&amp;J2290,'Código Licitaciones'!$I$8:$I$6500,1,0)</f>
        <v>#N/A</v>
      </c>
    </row>
    <row r="2291" spans="24:44" ht="18" x14ac:dyDescent="0.35">
      <c r="X2291" s="92">
        <f t="shared" si="279"/>
        <v>9</v>
      </c>
      <c r="Z2291" s="100" t="e">
        <f t="shared" si="280"/>
        <v>#DIV/0!</v>
      </c>
      <c r="AA2291" s="105" t="e">
        <f>+VLOOKUP(C2291,'Código Licitaciones'!$J$7:$J$31,1,0)</f>
        <v>#N/A</v>
      </c>
      <c r="AB2291" s="105">
        <f t="shared" si="281"/>
        <v>0</v>
      </c>
      <c r="AC2291" s="105" t="e">
        <f>+VLOOKUP(E2291,'Código Licitaciones'!$K$7:$K$50,1,0)</f>
        <v>#N/A</v>
      </c>
      <c r="AD2291" s="105">
        <f t="shared" si="282"/>
        <v>0</v>
      </c>
      <c r="AE2291" s="105" t="e">
        <f>+VLOOKUP(G2291,'Código Licitaciones'!$L$7:$L$50,1,0)</f>
        <v>#N/A</v>
      </c>
      <c r="AF2291" s="100" t="e">
        <f t="shared" si="283"/>
        <v>#DIV/0!</v>
      </c>
      <c r="AG2291" s="105" t="e">
        <f>+VLOOKUP(I2291,'Código Licitaciones'!$M$7:$M$50,1,0)</f>
        <v>#N/A</v>
      </c>
      <c r="AH2291" s="105" t="e">
        <f>+VLOOKUP(J2291,'Código Licitaciones'!$N$7:$N$50,1,0)</f>
        <v>#N/A</v>
      </c>
      <c r="AI2291" s="105">
        <f t="shared" ref="AI2291:AJ2354" si="285">+K2291</f>
        <v>0</v>
      </c>
      <c r="AJ2291" s="105">
        <f t="shared" si="285"/>
        <v>0</v>
      </c>
      <c r="AK2291" s="106" t="e">
        <f>+VLOOKUP(M2291,'Código Barras'!$C$3:$C$1694,1,0)</f>
        <v>#N/A</v>
      </c>
      <c r="AL2291" s="100">
        <f t="shared" si="284"/>
        <v>0</v>
      </c>
      <c r="AM2291" s="100">
        <f t="shared" si="284"/>
        <v>0</v>
      </c>
      <c r="AN2291" s="100">
        <f t="shared" si="284"/>
        <v>0</v>
      </c>
      <c r="AO2291" s="100">
        <f t="shared" si="284"/>
        <v>0</v>
      </c>
      <c r="AP2291" s="100">
        <f t="shared" si="284"/>
        <v>0</v>
      </c>
      <c r="AQ2291" s="100">
        <f t="shared" si="284"/>
        <v>0</v>
      </c>
      <c r="AR2291" s="100" t="e">
        <f>VLOOKUP(C2291&amp;E2291&amp;G2291&amp;I2291&amp;J2291,'Código Licitaciones'!$I$8:$I$6500,1,0)</f>
        <v>#N/A</v>
      </c>
    </row>
    <row r="2292" spans="24:44" ht="18" x14ac:dyDescent="0.35">
      <c r="X2292" s="92">
        <f t="shared" si="279"/>
        <v>9</v>
      </c>
      <c r="Z2292" s="100" t="e">
        <f t="shared" si="280"/>
        <v>#DIV/0!</v>
      </c>
      <c r="AA2292" s="105" t="e">
        <f>+VLOOKUP(C2292,'Código Licitaciones'!$J$7:$J$31,1,0)</f>
        <v>#N/A</v>
      </c>
      <c r="AB2292" s="105">
        <f t="shared" si="281"/>
        <v>0</v>
      </c>
      <c r="AC2292" s="105" t="e">
        <f>+VLOOKUP(E2292,'Código Licitaciones'!$K$7:$K$50,1,0)</f>
        <v>#N/A</v>
      </c>
      <c r="AD2292" s="105">
        <f t="shared" si="282"/>
        <v>0</v>
      </c>
      <c r="AE2292" s="105" t="e">
        <f>+VLOOKUP(G2292,'Código Licitaciones'!$L$7:$L$50,1,0)</f>
        <v>#N/A</v>
      </c>
      <c r="AF2292" s="100" t="e">
        <f t="shared" si="283"/>
        <v>#DIV/0!</v>
      </c>
      <c r="AG2292" s="105" t="e">
        <f>+VLOOKUP(I2292,'Código Licitaciones'!$M$7:$M$50,1,0)</f>
        <v>#N/A</v>
      </c>
      <c r="AH2292" s="105" t="e">
        <f>+VLOOKUP(J2292,'Código Licitaciones'!$N$7:$N$50,1,0)</f>
        <v>#N/A</v>
      </c>
      <c r="AI2292" s="105">
        <f t="shared" si="285"/>
        <v>0</v>
      </c>
      <c r="AJ2292" s="105">
        <f t="shared" si="285"/>
        <v>0</v>
      </c>
      <c r="AK2292" s="106" t="e">
        <f>+VLOOKUP(M2292,'Código Barras'!$C$3:$C$1694,1,0)</f>
        <v>#N/A</v>
      </c>
      <c r="AL2292" s="100">
        <f t="shared" si="284"/>
        <v>0</v>
      </c>
      <c r="AM2292" s="100">
        <f t="shared" si="284"/>
        <v>0</v>
      </c>
      <c r="AN2292" s="100">
        <f t="shared" si="284"/>
        <v>0</v>
      </c>
      <c r="AO2292" s="100">
        <f t="shared" si="284"/>
        <v>0</v>
      </c>
      <c r="AP2292" s="100">
        <f t="shared" si="284"/>
        <v>0</v>
      </c>
      <c r="AQ2292" s="100">
        <f t="shared" si="284"/>
        <v>0</v>
      </c>
      <c r="AR2292" s="100" t="e">
        <f>VLOOKUP(C2292&amp;E2292&amp;G2292&amp;I2292&amp;J2292,'Código Licitaciones'!$I$8:$I$6500,1,0)</f>
        <v>#N/A</v>
      </c>
    </row>
    <row r="2293" spans="24:44" ht="18" x14ac:dyDescent="0.35">
      <c r="X2293" s="92">
        <f t="shared" si="279"/>
        <v>9</v>
      </c>
      <c r="Z2293" s="100" t="e">
        <f t="shared" si="280"/>
        <v>#DIV/0!</v>
      </c>
      <c r="AA2293" s="105" t="e">
        <f>+VLOOKUP(C2293,'Código Licitaciones'!$J$7:$J$31,1,0)</f>
        <v>#N/A</v>
      </c>
      <c r="AB2293" s="105">
        <f t="shared" si="281"/>
        <v>0</v>
      </c>
      <c r="AC2293" s="105" t="e">
        <f>+VLOOKUP(E2293,'Código Licitaciones'!$K$7:$K$50,1,0)</f>
        <v>#N/A</v>
      </c>
      <c r="AD2293" s="105">
        <f t="shared" si="282"/>
        <v>0</v>
      </c>
      <c r="AE2293" s="105" t="e">
        <f>+VLOOKUP(G2293,'Código Licitaciones'!$L$7:$L$50,1,0)</f>
        <v>#N/A</v>
      </c>
      <c r="AF2293" s="100" t="e">
        <f t="shared" si="283"/>
        <v>#DIV/0!</v>
      </c>
      <c r="AG2293" s="105" t="e">
        <f>+VLOOKUP(I2293,'Código Licitaciones'!$M$7:$M$50,1,0)</f>
        <v>#N/A</v>
      </c>
      <c r="AH2293" s="105" t="e">
        <f>+VLOOKUP(J2293,'Código Licitaciones'!$N$7:$N$50,1,0)</f>
        <v>#N/A</v>
      </c>
      <c r="AI2293" s="105">
        <f t="shared" si="285"/>
        <v>0</v>
      </c>
      <c r="AJ2293" s="105">
        <f t="shared" si="285"/>
        <v>0</v>
      </c>
      <c r="AK2293" s="106" t="e">
        <f>+VLOOKUP(M2293,'Código Barras'!$C$3:$C$1694,1,0)</f>
        <v>#N/A</v>
      </c>
      <c r="AL2293" s="100">
        <f t="shared" si="284"/>
        <v>0</v>
      </c>
      <c r="AM2293" s="100">
        <f t="shared" si="284"/>
        <v>0</v>
      </c>
      <c r="AN2293" s="100">
        <f t="shared" si="284"/>
        <v>0</v>
      </c>
      <c r="AO2293" s="100">
        <f t="shared" si="284"/>
        <v>0</v>
      </c>
      <c r="AP2293" s="100">
        <f t="shared" si="284"/>
        <v>0</v>
      </c>
      <c r="AQ2293" s="100">
        <f t="shared" si="284"/>
        <v>0</v>
      </c>
      <c r="AR2293" s="100" t="e">
        <f>VLOOKUP(C2293&amp;E2293&amp;G2293&amp;I2293&amp;J2293,'Código Licitaciones'!$I$8:$I$6500,1,0)</f>
        <v>#N/A</v>
      </c>
    </row>
    <row r="2294" spans="24:44" ht="18" x14ac:dyDescent="0.35">
      <c r="X2294" s="92">
        <f t="shared" si="279"/>
        <v>9</v>
      </c>
      <c r="Z2294" s="100" t="e">
        <f t="shared" si="280"/>
        <v>#DIV/0!</v>
      </c>
      <c r="AA2294" s="105" t="e">
        <f>+VLOOKUP(C2294,'Código Licitaciones'!$J$7:$J$31,1,0)</f>
        <v>#N/A</v>
      </c>
      <c r="AB2294" s="105">
        <f t="shared" si="281"/>
        <v>0</v>
      </c>
      <c r="AC2294" s="105" t="e">
        <f>+VLOOKUP(E2294,'Código Licitaciones'!$K$7:$K$50,1,0)</f>
        <v>#N/A</v>
      </c>
      <c r="AD2294" s="105">
        <f t="shared" si="282"/>
        <v>0</v>
      </c>
      <c r="AE2294" s="105" t="e">
        <f>+VLOOKUP(G2294,'Código Licitaciones'!$L$7:$L$50,1,0)</f>
        <v>#N/A</v>
      </c>
      <c r="AF2294" s="100" t="e">
        <f t="shared" si="283"/>
        <v>#DIV/0!</v>
      </c>
      <c r="AG2294" s="105" t="e">
        <f>+VLOOKUP(I2294,'Código Licitaciones'!$M$7:$M$50,1,0)</f>
        <v>#N/A</v>
      </c>
      <c r="AH2294" s="105" t="e">
        <f>+VLOOKUP(J2294,'Código Licitaciones'!$N$7:$N$50,1,0)</f>
        <v>#N/A</v>
      </c>
      <c r="AI2294" s="105">
        <f t="shared" si="285"/>
        <v>0</v>
      </c>
      <c r="AJ2294" s="105">
        <f t="shared" si="285"/>
        <v>0</v>
      </c>
      <c r="AK2294" s="106" t="e">
        <f>+VLOOKUP(M2294,'Código Barras'!$C$3:$C$1694,1,0)</f>
        <v>#N/A</v>
      </c>
      <c r="AL2294" s="100">
        <f t="shared" si="284"/>
        <v>0</v>
      </c>
      <c r="AM2294" s="100">
        <f t="shared" si="284"/>
        <v>0</v>
      </c>
      <c r="AN2294" s="100">
        <f t="shared" si="284"/>
        <v>0</v>
      </c>
      <c r="AO2294" s="100">
        <f t="shared" si="284"/>
        <v>0</v>
      </c>
      <c r="AP2294" s="100">
        <f t="shared" si="284"/>
        <v>0</v>
      </c>
      <c r="AQ2294" s="100">
        <f t="shared" si="284"/>
        <v>0</v>
      </c>
      <c r="AR2294" s="100" t="e">
        <f>VLOOKUP(C2294&amp;E2294&amp;G2294&amp;I2294&amp;J2294,'Código Licitaciones'!$I$8:$I$6500,1,0)</f>
        <v>#N/A</v>
      </c>
    </row>
    <row r="2295" spans="24:44" ht="18" x14ac:dyDescent="0.35">
      <c r="X2295" s="92">
        <f t="shared" si="279"/>
        <v>9</v>
      </c>
      <c r="Z2295" s="100" t="e">
        <f t="shared" si="280"/>
        <v>#DIV/0!</v>
      </c>
      <c r="AA2295" s="105" t="e">
        <f>+VLOOKUP(C2295,'Código Licitaciones'!$J$7:$J$31,1,0)</f>
        <v>#N/A</v>
      </c>
      <c r="AB2295" s="105">
        <f t="shared" si="281"/>
        <v>0</v>
      </c>
      <c r="AC2295" s="105" t="e">
        <f>+VLOOKUP(E2295,'Código Licitaciones'!$K$7:$K$50,1,0)</f>
        <v>#N/A</v>
      </c>
      <c r="AD2295" s="105">
        <f t="shared" si="282"/>
        <v>0</v>
      </c>
      <c r="AE2295" s="105" t="e">
        <f>+VLOOKUP(G2295,'Código Licitaciones'!$L$7:$L$50,1,0)</f>
        <v>#N/A</v>
      </c>
      <c r="AF2295" s="100" t="e">
        <f t="shared" si="283"/>
        <v>#DIV/0!</v>
      </c>
      <c r="AG2295" s="105" t="e">
        <f>+VLOOKUP(I2295,'Código Licitaciones'!$M$7:$M$50,1,0)</f>
        <v>#N/A</v>
      </c>
      <c r="AH2295" s="105" t="e">
        <f>+VLOOKUP(J2295,'Código Licitaciones'!$N$7:$N$50,1,0)</f>
        <v>#N/A</v>
      </c>
      <c r="AI2295" s="105">
        <f t="shared" si="285"/>
        <v>0</v>
      </c>
      <c r="AJ2295" s="105">
        <f t="shared" si="285"/>
        <v>0</v>
      </c>
      <c r="AK2295" s="106" t="e">
        <f>+VLOOKUP(M2295,'Código Barras'!$C$3:$C$1694,1,0)</f>
        <v>#N/A</v>
      </c>
      <c r="AL2295" s="100">
        <f t="shared" si="284"/>
        <v>0</v>
      </c>
      <c r="AM2295" s="100">
        <f t="shared" si="284"/>
        <v>0</v>
      </c>
      <c r="AN2295" s="100">
        <f t="shared" si="284"/>
        <v>0</v>
      </c>
      <c r="AO2295" s="100">
        <f t="shared" si="284"/>
        <v>0</v>
      </c>
      <c r="AP2295" s="100">
        <f t="shared" si="284"/>
        <v>0</v>
      </c>
      <c r="AQ2295" s="100">
        <f t="shared" si="284"/>
        <v>0</v>
      </c>
      <c r="AR2295" s="100" t="e">
        <f>VLOOKUP(C2295&amp;E2295&amp;G2295&amp;I2295&amp;J2295,'Código Licitaciones'!$I$8:$I$6500,1,0)</f>
        <v>#N/A</v>
      </c>
    </row>
    <row r="2296" spans="24:44" ht="18" x14ac:dyDescent="0.35">
      <c r="X2296" s="92">
        <f t="shared" si="279"/>
        <v>9</v>
      </c>
      <c r="Z2296" s="100" t="e">
        <f t="shared" si="280"/>
        <v>#DIV/0!</v>
      </c>
      <c r="AA2296" s="105" t="e">
        <f>+VLOOKUP(C2296,'Código Licitaciones'!$J$7:$J$31,1,0)</f>
        <v>#N/A</v>
      </c>
      <c r="AB2296" s="105">
        <f t="shared" si="281"/>
        <v>0</v>
      </c>
      <c r="AC2296" s="105" t="e">
        <f>+VLOOKUP(E2296,'Código Licitaciones'!$K$7:$K$50,1,0)</f>
        <v>#N/A</v>
      </c>
      <c r="AD2296" s="105">
        <f t="shared" si="282"/>
        <v>0</v>
      </c>
      <c r="AE2296" s="105" t="e">
        <f>+VLOOKUP(G2296,'Código Licitaciones'!$L$7:$L$50,1,0)</f>
        <v>#N/A</v>
      </c>
      <c r="AF2296" s="100" t="e">
        <f t="shared" si="283"/>
        <v>#DIV/0!</v>
      </c>
      <c r="AG2296" s="105" t="e">
        <f>+VLOOKUP(I2296,'Código Licitaciones'!$M$7:$M$50,1,0)</f>
        <v>#N/A</v>
      </c>
      <c r="AH2296" s="105" t="e">
        <f>+VLOOKUP(J2296,'Código Licitaciones'!$N$7:$N$50,1,0)</f>
        <v>#N/A</v>
      </c>
      <c r="AI2296" s="105">
        <f t="shared" si="285"/>
        <v>0</v>
      </c>
      <c r="AJ2296" s="105">
        <f t="shared" si="285"/>
        <v>0</v>
      </c>
      <c r="AK2296" s="106" t="e">
        <f>+VLOOKUP(M2296,'Código Barras'!$C$3:$C$1694,1,0)</f>
        <v>#N/A</v>
      </c>
      <c r="AL2296" s="100">
        <f t="shared" si="284"/>
        <v>0</v>
      </c>
      <c r="AM2296" s="100">
        <f t="shared" si="284"/>
        <v>0</v>
      </c>
      <c r="AN2296" s="100">
        <f t="shared" si="284"/>
        <v>0</v>
      </c>
      <c r="AO2296" s="100">
        <f t="shared" si="284"/>
        <v>0</v>
      </c>
      <c r="AP2296" s="100">
        <f t="shared" si="284"/>
        <v>0</v>
      </c>
      <c r="AQ2296" s="100">
        <f t="shared" si="284"/>
        <v>0</v>
      </c>
      <c r="AR2296" s="100" t="e">
        <f>VLOOKUP(C2296&amp;E2296&amp;G2296&amp;I2296&amp;J2296,'Código Licitaciones'!$I$8:$I$6500,1,0)</f>
        <v>#N/A</v>
      </c>
    </row>
    <row r="2297" spans="24:44" ht="18" x14ac:dyDescent="0.35">
      <c r="X2297" s="92">
        <f t="shared" si="279"/>
        <v>9</v>
      </c>
      <c r="Z2297" s="100" t="e">
        <f t="shared" si="280"/>
        <v>#DIV/0!</v>
      </c>
      <c r="AA2297" s="105" t="e">
        <f>+VLOOKUP(C2297,'Código Licitaciones'!$J$7:$J$31,1,0)</f>
        <v>#N/A</v>
      </c>
      <c r="AB2297" s="105">
        <f t="shared" si="281"/>
        <v>0</v>
      </c>
      <c r="AC2297" s="105" t="e">
        <f>+VLOOKUP(E2297,'Código Licitaciones'!$K$7:$K$50,1,0)</f>
        <v>#N/A</v>
      </c>
      <c r="AD2297" s="105">
        <f t="shared" si="282"/>
        <v>0</v>
      </c>
      <c r="AE2297" s="105" t="e">
        <f>+VLOOKUP(G2297,'Código Licitaciones'!$L$7:$L$50,1,0)</f>
        <v>#N/A</v>
      </c>
      <c r="AF2297" s="100" t="e">
        <f t="shared" si="283"/>
        <v>#DIV/0!</v>
      </c>
      <c r="AG2297" s="105" t="e">
        <f>+VLOOKUP(I2297,'Código Licitaciones'!$M$7:$M$50,1,0)</f>
        <v>#N/A</v>
      </c>
      <c r="AH2297" s="105" t="e">
        <f>+VLOOKUP(J2297,'Código Licitaciones'!$N$7:$N$50,1,0)</f>
        <v>#N/A</v>
      </c>
      <c r="AI2297" s="105">
        <f t="shared" si="285"/>
        <v>0</v>
      </c>
      <c r="AJ2297" s="105">
        <f t="shared" si="285"/>
        <v>0</v>
      </c>
      <c r="AK2297" s="106" t="e">
        <f>+VLOOKUP(M2297,'Código Barras'!$C$3:$C$1694,1,0)</f>
        <v>#N/A</v>
      </c>
      <c r="AL2297" s="100">
        <f t="shared" si="284"/>
        <v>0</v>
      </c>
      <c r="AM2297" s="100">
        <f t="shared" si="284"/>
        <v>0</v>
      </c>
      <c r="AN2297" s="100">
        <f t="shared" si="284"/>
        <v>0</v>
      </c>
      <c r="AO2297" s="100">
        <f t="shared" si="284"/>
        <v>0</v>
      </c>
      <c r="AP2297" s="100">
        <f t="shared" si="284"/>
        <v>0</v>
      </c>
      <c r="AQ2297" s="100">
        <f t="shared" si="284"/>
        <v>0</v>
      </c>
      <c r="AR2297" s="100" t="e">
        <f>VLOOKUP(C2297&amp;E2297&amp;G2297&amp;I2297&amp;J2297,'Código Licitaciones'!$I$8:$I$6500,1,0)</f>
        <v>#N/A</v>
      </c>
    </row>
    <row r="2298" spans="24:44" ht="18" x14ac:dyDescent="0.35">
      <c r="X2298" s="92">
        <f t="shared" si="279"/>
        <v>9</v>
      </c>
      <c r="Z2298" s="100" t="e">
        <f t="shared" si="280"/>
        <v>#DIV/0!</v>
      </c>
      <c r="AA2298" s="105" t="e">
        <f>+VLOOKUP(C2298,'Código Licitaciones'!$J$7:$J$31,1,0)</f>
        <v>#N/A</v>
      </c>
      <c r="AB2298" s="105">
        <f t="shared" si="281"/>
        <v>0</v>
      </c>
      <c r="AC2298" s="105" t="e">
        <f>+VLOOKUP(E2298,'Código Licitaciones'!$K$7:$K$50,1,0)</f>
        <v>#N/A</v>
      </c>
      <c r="AD2298" s="105">
        <f t="shared" si="282"/>
        <v>0</v>
      </c>
      <c r="AE2298" s="105" t="e">
        <f>+VLOOKUP(G2298,'Código Licitaciones'!$L$7:$L$50,1,0)</f>
        <v>#N/A</v>
      </c>
      <c r="AF2298" s="100" t="e">
        <f t="shared" si="283"/>
        <v>#DIV/0!</v>
      </c>
      <c r="AG2298" s="105" t="e">
        <f>+VLOOKUP(I2298,'Código Licitaciones'!$M$7:$M$50,1,0)</f>
        <v>#N/A</v>
      </c>
      <c r="AH2298" s="105" t="e">
        <f>+VLOOKUP(J2298,'Código Licitaciones'!$N$7:$N$50,1,0)</f>
        <v>#N/A</v>
      </c>
      <c r="AI2298" s="105">
        <f t="shared" si="285"/>
        <v>0</v>
      </c>
      <c r="AJ2298" s="105">
        <f t="shared" si="285"/>
        <v>0</v>
      </c>
      <c r="AK2298" s="106" t="e">
        <f>+VLOOKUP(M2298,'Código Barras'!$C$3:$C$1694,1,0)</f>
        <v>#N/A</v>
      </c>
      <c r="AL2298" s="100">
        <f t="shared" si="284"/>
        <v>0</v>
      </c>
      <c r="AM2298" s="100">
        <f t="shared" si="284"/>
        <v>0</v>
      </c>
      <c r="AN2298" s="100">
        <f t="shared" si="284"/>
        <v>0</v>
      </c>
      <c r="AO2298" s="100">
        <f t="shared" si="284"/>
        <v>0</v>
      </c>
      <c r="AP2298" s="100">
        <f t="shared" si="284"/>
        <v>0</v>
      </c>
      <c r="AQ2298" s="100">
        <f t="shared" si="284"/>
        <v>0</v>
      </c>
      <c r="AR2298" s="100" t="e">
        <f>VLOOKUP(C2298&amp;E2298&amp;G2298&amp;I2298&amp;J2298,'Código Licitaciones'!$I$8:$I$6500,1,0)</f>
        <v>#N/A</v>
      </c>
    </row>
    <row r="2299" spans="24:44" ht="18" x14ac:dyDescent="0.35">
      <c r="X2299" s="92">
        <f t="shared" si="279"/>
        <v>9</v>
      </c>
      <c r="Z2299" s="100" t="e">
        <f t="shared" si="280"/>
        <v>#DIV/0!</v>
      </c>
      <c r="AA2299" s="105" t="e">
        <f>+VLOOKUP(C2299,'Código Licitaciones'!$J$7:$J$31,1,0)</f>
        <v>#N/A</v>
      </c>
      <c r="AB2299" s="105">
        <f t="shared" si="281"/>
        <v>0</v>
      </c>
      <c r="AC2299" s="105" t="e">
        <f>+VLOOKUP(E2299,'Código Licitaciones'!$K$7:$K$50,1,0)</f>
        <v>#N/A</v>
      </c>
      <c r="AD2299" s="105">
        <f t="shared" si="282"/>
        <v>0</v>
      </c>
      <c r="AE2299" s="105" t="e">
        <f>+VLOOKUP(G2299,'Código Licitaciones'!$L$7:$L$50,1,0)</f>
        <v>#N/A</v>
      </c>
      <c r="AF2299" s="100" t="e">
        <f t="shared" si="283"/>
        <v>#DIV/0!</v>
      </c>
      <c r="AG2299" s="105" t="e">
        <f>+VLOOKUP(I2299,'Código Licitaciones'!$M$7:$M$50,1,0)</f>
        <v>#N/A</v>
      </c>
      <c r="AH2299" s="105" t="e">
        <f>+VLOOKUP(J2299,'Código Licitaciones'!$N$7:$N$50,1,0)</f>
        <v>#N/A</v>
      </c>
      <c r="AI2299" s="105">
        <f t="shared" si="285"/>
        <v>0</v>
      </c>
      <c r="AJ2299" s="105">
        <f t="shared" si="285"/>
        <v>0</v>
      </c>
      <c r="AK2299" s="106" t="e">
        <f>+VLOOKUP(M2299,'Código Barras'!$C$3:$C$1694,1,0)</f>
        <v>#N/A</v>
      </c>
      <c r="AL2299" s="100">
        <f t="shared" si="284"/>
        <v>0</v>
      </c>
      <c r="AM2299" s="100">
        <f t="shared" si="284"/>
        <v>0</v>
      </c>
      <c r="AN2299" s="100">
        <f t="shared" si="284"/>
        <v>0</v>
      </c>
      <c r="AO2299" s="100">
        <f t="shared" si="284"/>
        <v>0</v>
      </c>
      <c r="AP2299" s="100">
        <f t="shared" si="284"/>
        <v>0</v>
      </c>
      <c r="AQ2299" s="100">
        <f t="shared" si="284"/>
        <v>0</v>
      </c>
      <c r="AR2299" s="100" t="e">
        <f>VLOOKUP(C2299&amp;E2299&amp;G2299&amp;I2299&amp;J2299,'Código Licitaciones'!$I$8:$I$6500,1,0)</f>
        <v>#N/A</v>
      </c>
    </row>
    <row r="2300" spans="24:44" ht="18" x14ac:dyDescent="0.35">
      <c r="X2300" s="92">
        <f t="shared" si="279"/>
        <v>9</v>
      </c>
      <c r="Z2300" s="100" t="e">
        <f t="shared" si="280"/>
        <v>#DIV/0!</v>
      </c>
      <c r="AA2300" s="105" t="e">
        <f>+VLOOKUP(C2300,'Código Licitaciones'!$J$7:$J$31,1,0)</f>
        <v>#N/A</v>
      </c>
      <c r="AB2300" s="105">
        <f t="shared" si="281"/>
        <v>0</v>
      </c>
      <c r="AC2300" s="105" t="e">
        <f>+VLOOKUP(E2300,'Código Licitaciones'!$K$7:$K$50,1,0)</f>
        <v>#N/A</v>
      </c>
      <c r="AD2300" s="105">
        <f t="shared" si="282"/>
        <v>0</v>
      </c>
      <c r="AE2300" s="105" t="e">
        <f>+VLOOKUP(G2300,'Código Licitaciones'!$L$7:$L$50,1,0)</f>
        <v>#N/A</v>
      </c>
      <c r="AF2300" s="100" t="e">
        <f t="shared" si="283"/>
        <v>#DIV/0!</v>
      </c>
      <c r="AG2300" s="105" t="e">
        <f>+VLOOKUP(I2300,'Código Licitaciones'!$M$7:$M$50,1,0)</f>
        <v>#N/A</v>
      </c>
      <c r="AH2300" s="105" t="e">
        <f>+VLOOKUP(J2300,'Código Licitaciones'!$N$7:$N$50,1,0)</f>
        <v>#N/A</v>
      </c>
      <c r="AI2300" s="105">
        <f t="shared" si="285"/>
        <v>0</v>
      </c>
      <c r="AJ2300" s="105">
        <f t="shared" si="285"/>
        <v>0</v>
      </c>
      <c r="AK2300" s="106" t="e">
        <f>+VLOOKUP(M2300,'Código Barras'!$C$3:$C$1694,1,0)</f>
        <v>#N/A</v>
      </c>
      <c r="AL2300" s="100">
        <f t="shared" si="284"/>
        <v>0</v>
      </c>
      <c r="AM2300" s="100">
        <f t="shared" si="284"/>
        <v>0</v>
      </c>
      <c r="AN2300" s="100">
        <f t="shared" si="284"/>
        <v>0</v>
      </c>
      <c r="AO2300" s="100">
        <f t="shared" si="284"/>
        <v>0</v>
      </c>
      <c r="AP2300" s="100">
        <f t="shared" si="284"/>
        <v>0</v>
      </c>
      <c r="AQ2300" s="100">
        <f t="shared" si="284"/>
        <v>0</v>
      </c>
      <c r="AR2300" s="100" t="e">
        <f>VLOOKUP(C2300&amp;E2300&amp;G2300&amp;I2300&amp;J2300,'Código Licitaciones'!$I$8:$I$6500,1,0)</f>
        <v>#N/A</v>
      </c>
    </row>
    <row r="2301" spans="24:44" ht="18" x14ac:dyDescent="0.35">
      <c r="X2301" s="92">
        <f t="shared" si="279"/>
        <v>9</v>
      </c>
      <c r="Z2301" s="100" t="e">
        <f t="shared" si="280"/>
        <v>#DIV/0!</v>
      </c>
      <c r="AA2301" s="105" t="e">
        <f>+VLOOKUP(C2301,'Código Licitaciones'!$J$7:$J$31,1,0)</f>
        <v>#N/A</v>
      </c>
      <c r="AB2301" s="105">
        <f t="shared" si="281"/>
        <v>0</v>
      </c>
      <c r="AC2301" s="105" t="e">
        <f>+VLOOKUP(E2301,'Código Licitaciones'!$K$7:$K$50,1,0)</f>
        <v>#N/A</v>
      </c>
      <c r="AD2301" s="105">
        <f t="shared" si="282"/>
        <v>0</v>
      </c>
      <c r="AE2301" s="105" t="e">
        <f>+VLOOKUP(G2301,'Código Licitaciones'!$L$7:$L$50,1,0)</f>
        <v>#N/A</v>
      </c>
      <c r="AF2301" s="100" t="e">
        <f t="shared" si="283"/>
        <v>#DIV/0!</v>
      </c>
      <c r="AG2301" s="105" t="e">
        <f>+VLOOKUP(I2301,'Código Licitaciones'!$M$7:$M$50,1,0)</f>
        <v>#N/A</v>
      </c>
      <c r="AH2301" s="105" t="e">
        <f>+VLOOKUP(J2301,'Código Licitaciones'!$N$7:$N$50,1,0)</f>
        <v>#N/A</v>
      </c>
      <c r="AI2301" s="105">
        <f t="shared" si="285"/>
        <v>0</v>
      </c>
      <c r="AJ2301" s="105">
        <f t="shared" si="285"/>
        <v>0</v>
      </c>
      <c r="AK2301" s="106" t="e">
        <f>+VLOOKUP(M2301,'Código Barras'!$C$3:$C$1694,1,0)</f>
        <v>#N/A</v>
      </c>
      <c r="AL2301" s="100">
        <f t="shared" si="284"/>
        <v>0</v>
      </c>
      <c r="AM2301" s="100">
        <f t="shared" si="284"/>
        <v>0</v>
      </c>
      <c r="AN2301" s="100">
        <f t="shared" si="284"/>
        <v>0</v>
      </c>
      <c r="AO2301" s="100">
        <f t="shared" si="284"/>
        <v>0</v>
      </c>
      <c r="AP2301" s="100">
        <f t="shared" si="284"/>
        <v>0</v>
      </c>
      <c r="AQ2301" s="100">
        <f t="shared" si="284"/>
        <v>0</v>
      </c>
      <c r="AR2301" s="100" t="e">
        <f>VLOOKUP(C2301&amp;E2301&amp;G2301&amp;I2301&amp;J2301,'Código Licitaciones'!$I$8:$I$6500,1,0)</f>
        <v>#N/A</v>
      </c>
    </row>
    <row r="2302" spans="24:44" ht="18" x14ac:dyDescent="0.35">
      <c r="X2302" s="92">
        <f t="shared" si="279"/>
        <v>9</v>
      </c>
      <c r="Z2302" s="100" t="e">
        <f t="shared" si="280"/>
        <v>#DIV/0!</v>
      </c>
      <c r="AA2302" s="105" t="e">
        <f>+VLOOKUP(C2302,'Código Licitaciones'!$J$7:$J$31,1,0)</f>
        <v>#N/A</v>
      </c>
      <c r="AB2302" s="105">
        <f t="shared" si="281"/>
        <v>0</v>
      </c>
      <c r="AC2302" s="105" t="e">
        <f>+VLOOKUP(E2302,'Código Licitaciones'!$K$7:$K$50,1,0)</f>
        <v>#N/A</v>
      </c>
      <c r="AD2302" s="105">
        <f t="shared" si="282"/>
        <v>0</v>
      </c>
      <c r="AE2302" s="105" t="e">
        <f>+VLOOKUP(G2302,'Código Licitaciones'!$L$7:$L$50,1,0)</f>
        <v>#N/A</v>
      </c>
      <c r="AF2302" s="100" t="e">
        <f t="shared" si="283"/>
        <v>#DIV/0!</v>
      </c>
      <c r="AG2302" s="105" t="e">
        <f>+VLOOKUP(I2302,'Código Licitaciones'!$M$7:$M$50,1,0)</f>
        <v>#N/A</v>
      </c>
      <c r="AH2302" s="105" t="e">
        <f>+VLOOKUP(J2302,'Código Licitaciones'!$N$7:$N$50,1,0)</f>
        <v>#N/A</v>
      </c>
      <c r="AI2302" s="105">
        <f t="shared" si="285"/>
        <v>0</v>
      </c>
      <c r="AJ2302" s="105">
        <f t="shared" si="285"/>
        <v>0</v>
      </c>
      <c r="AK2302" s="106" t="e">
        <f>+VLOOKUP(M2302,'Código Barras'!$C$3:$C$1694,1,0)</f>
        <v>#N/A</v>
      </c>
      <c r="AL2302" s="100">
        <f t="shared" si="284"/>
        <v>0</v>
      </c>
      <c r="AM2302" s="100">
        <f t="shared" si="284"/>
        <v>0</v>
      </c>
      <c r="AN2302" s="100">
        <f t="shared" si="284"/>
        <v>0</v>
      </c>
      <c r="AO2302" s="100">
        <f t="shared" si="284"/>
        <v>0</v>
      </c>
      <c r="AP2302" s="100">
        <f t="shared" si="284"/>
        <v>0</v>
      </c>
      <c r="AQ2302" s="100">
        <f t="shared" si="284"/>
        <v>0</v>
      </c>
      <c r="AR2302" s="100" t="e">
        <f>VLOOKUP(C2302&amp;E2302&amp;G2302&amp;I2302&amp;J2302,'Código Licitaciones'!$I$8:$I$6500,1,0)</f>
        <v>#N/A</v>
      </c>
    </row>
    <row r="2303" spans="24:44" ht="18" x14ac:dyDescent="0.35">
      <c r="X2303" s="92">
        <f t="shared" si="279"/>
        <v>9</v>
      </c>
      <c r="Z2303" s="100" t="e">
        <f t="shared" si="280"/>
        <v>#DIV/0!</v>
      </c>
      <c r="AA2303" s="105" t="e">
        <f>+VLOOKUP(C2303,'Código Licitaciones'!$J$7:$J$31,1,0)</f>
        <v>#N/A</v>
      </c>
      <c r="AB2303" s="105">
        <f t="shared" si="281"/>
        <v>0</v>
      </c>
      <c r="AC2303" s="105" t="e">
        <f>+VLOOKUP(E2303,'Código Licitaciones'!$K$7:$K$50,1,0)</f>
        <v>#N/A</v>
      </c>
      <c r="AD2303" s="105">
        <f t="shared" si="282"/>
        <v>0</v>
      </c>
      <c r="AE2303" s="105" t="e">
        <f>+VLOOKUP(G2303,'Código Licitaciones'!$L$7:$L$50,1,0)</f>
        <v>#N/A</v>
      </c>
      <c r="AF2303" s="100" t="e">
        <f t="shared" si="283"/>
        <v>#DIV/0!</v>
      </c>
      <c r="AG2303" s="105" t="e">
        <f>+VLOOKUP(I2303,'Código Licitaciones'!$M$7:$M$50,1,0)</f>
        <v>#N/A</v>
      </c>
      <c r="AH2303" s="105" t="e">
        <f>+VLOOKUP(J2303,'Código Licitaciones'!$N$7:$N$50,1,0)</f>
        <v>#N/A</v>
      </c>
      <c r="AI2303" s="105">
        <f t="shared" si="285"/>
        <v>0</v>
      </c>
      <c r="AJ2303" s="105">
        <f t="shared" si="285"/>
        <v>0</v>
      </c>
      <c r="AK2303" s="106" t="e">
        <f>+VLOOKUP(M2303,'Código Barras'!$C$3:$C$1694,1,0)</f>
        <v>#N/A</v>
      </c>
      <c r="AL2303" s="100">
        <f t="shared" si="284"/>
        <v>0</v>
      </c>
      <c r="AM2303" s="100">
        <f t="shared" si="284"/>
        <v>0</v>
      </c>
      <c r="AN2303" s="100">
        <f t="shared" si="284"/>
        <v>0</v>
      </c>
      <c r="AO2303" s="100">
        <f t="shared" si="284"/>
        <v>0</v>
      </c>
      <c r="AP2303" s="100">
        <f t="shared" si="284"/>
        <v>0</v>
      </c>
      <c r="AQ2303" s="100">
        <f t="shared" si="284"/>
        <v>0</v>
      </c>
      <c r="AR2303" s="100" t="e">
        <f>VLOOKUP(C2303&amp;E2303&amp;G2303&amp;I2303&amp;J2303,'Código Licitaciones'!$I$8:$I$6500,1,0)</f>
        <v>#N/A</v>
      </c>
    </row>
    <row r="2304" spans="24:44" ht="18" x14ac:dyDescent="0.35">
      <c r="X2304" s="92">
        <f t="shared" si="279"/>
        <v>9</v>
      </c>
      <c r="Z2304" s="100" t="e">
        <f t="shared" si="280"/>
        <v>#DIV/0!</v>
      </c>
      <c r="AA2304" s="105" t="e">
        <f>+VLOOKUP(C2304,'Código Licitaciones'!$J$7:$J$31,1,0)</f>
        <v>#N/A</v>
      </c>
      <c r="AB2304" s="105">
        <f t="shared" si="281"/>
        <v>0</v>
      </c>
      <c r="AC2304" s="105" t="e">
        <f>+VLOOKUP(E2304,'Código Licitaciones'!$K$7:$K$50,1,0)</f>
        <v>#N/A</v>
      </c>
      <c r="AD2304" s="105">
        <f t="shared" si="282"/>
        <v>0</v>
      </c>
      <c r="AE2304" s="105" t="e">
        <f>+VLOOKUP(G2304,'Código Licitaciones'!$L$7:$L$50,1,0)</f>
        <v>#N/A</v>
      </c>
      <c r="AF2304" s="100" t="e">
        <f t="shared" si="283"/>
        <v>#DIV/0!</v>
      </c>
      <c r="AG2304" s="105" t="e">
        <f>+VLOOKUP(I2304,'Código Licitaciones'!$M$7:$M$50,1,0)</f>
        <v>#N/A</v>
      </c>
      <c r="AH2304" s="105" t="e">
        <f>+VLOOKUP(J2304,'Código Licitaciones'!$N$7:$N$50,1,0)</f>
        <v>#N/A</v>
      </c>
      <c r="AI2304" s="105">
        <f t="shared" si="285"/>
        <v>0</v>
      </c>
      <c r="AJ2304" s="105">
        <f t="shared" si="285"/>
        <v>0</v>
      </c>
      <c r="AK2304" s="106" t="e">
        <f>+VLOOKUP(M2304,'Código Barras'!$C$3:$C$1694,1,0)</f>
        <v>#N/A</v>
      </c>
      <c r="AL2304" s="100">
        <f t="shared" si="284"/>
        <v>0</v>
      </c>
      <c r="AM2304" s="100">
        <f t="shared" si="284"/>
        <v>0</v>
      </c>
      <c r="AN2304" s="100">
        <f t="shared" si="284"/>
        <v>0</v>
      </c>
      <c r="AO2304" s="100">
        <f t="shared" si="284"/>
        <v>0</v>
      </c>
      <c r="AP2304" s="100">
        <f t="shared" si="284"/>
        <v>0</v>
      </c>
      <c r="AQ2304" s="100">
        <f t="shared" si="284"/>
        <v>0</v>
      </c>
      <c r="AR2304" s="100" t="e">
        <f>VLOOKUP(C2304&amp;E2304&amp;G2304&amp;I2304&amp;J2304,'Código Licitaciones'!$I$8:$I$6500,1,0)</f>
        <v>#N/A</v>
      </c>
    </row>
    <row r="2305" spans="24:44" ht="18" x14ac:dyDescent="0.35">
      <c r="X2305" s="92">
        <f t="shared" si="279"/>
        <v>9</v>
      </c>
      <c r="Z2305" s="100" t="e">
        <f t="shared" si="280"/>
        <v>#DIV/0!</v>
      </c>
      <c r="AA2305" s="105" t="e">
        <f>+VLOOKUP(C2305,'Código Licitaciones'!$J$7:$J$31,1,0)</f>
        <v>#N/A</v>
      </c>
      <c r="AB2305" s="105">
        <f t="shared" si="281"/>
        <v>0</v>
      </c>
      <c r="AC2305" s="105" t="e">
        <f>+VLOOKUP(E2305,'Código Licitaciones'!$K$7:$K$50,1,0)</f>
        <v>#N/A</v>
      </c>
      <c r="AD2305" s="105">
        <f t="shared" si="282"/>
        <v>0</v>
      </c>
      <c r="AE2305" s="105" t="e">
        <f>+VLOOKUP(G2305,'Código Licitaciones'!$L$7:$L$50,1,0)</f>
        <v>#N/A</v>
      </c>
      <c r="AF2305" s="100" t="e">
        <f t="shared" si="283"/>
        <v>#DIV/0!</v>
      </c>
      <c r="AG2305" s="105" t="e">
        <f>+VLOOKUP(I2305,'Código Licitaciones'!$M$7:$M$50,1,0)</f>
        <v>#N/A</v>
      </c>
      <c r="AH2305" s="105" t="e">
        <f>+VLOOKUP(J2305,'Código Licitaciones'!$N$7:$N$50,1,0)</f>
        <v>#N/A</v>
      </c>
      <c r="AI2305" s="105">
        <f t="shared" si="285"/>
        <v>0</v>
      </c>
      <c r="AJ2305" s="105">
        <f t="shared" si="285"/>
        <v>0</v>
      </c>
      <c r="AK2305" s="106" t="e">
        <f>+VLOOKUP(M2305,'Código Barras'!$C$3:$C$1694,1,0)</f>
        <v>#N/A</v>
      </c>
      <c r="AL2305" s="100">
        <f t="shared" si="284"/>
        <v>0</v>
      </c>
      <c r="AM2305" s="100">
        <f t="shared" si="284"/>
        <v>0</v>
      </c>
      <c r="AN2305" s="100">
        <f t="shared" si="284"/>
        <v>0</v>
      </c>
      <c r="AO2305" s="100">
        <f t="shared" si="284"/>
        <v>0</v>
      </c>
      <c r="AP2305" s="100">
        <f t="shared" si="284"/>
        <v>0</v>
      </c>
      <c r="AQ2305" s="100">
        <f t="shared" si="284"/>
        <v>0</v>
      </c>
      <c r="AR2305" s="100" t="e">
        <f>VLOOKUP(C2305&amp;E2305&amp;G2305&amp;I2305&amp;J2305,'Código Licitaciones'!$I$8:$I$6500,1,0)</f>
        <v>#N/A</v>
      </c>
    </row>
    <row r="2306" spans="24:44" ht="18" x14ac:dyDescent="0.35">
      <c r="X2306" s="92">
        <f t="shared" si="279"/>
        <v>9</v>
      </c>
      <c r="Z2306" s="100" t="e">
        <f t="shared" si="280"/>
        <v>#DIV/0!</v>
      </c>
      <c r="AA2306" s="105" t="e">
        <f>+VLOOKUP(C2306,'Código Licitaciones'!$J$7:$J$31,1,0)</f>
        <v>#N/A</v>
      </c>
      <c r="AB2306" s="105">
        <f t="shared" si="281"/>
        <v>0</v>
      </c>
      <c r="AC2306" s="105" t="e">
        <f>+VLOOKUP(E2306,'Código Licitaciones'!$K$7:$K$50,1,0)</f>
        <v>#N/A</v>
      </c>
      <c r="AD2306" s="105">
        <f t="shared" si="282"/>
        <v>0</v>
      </c>
      <c r="AE2306" s="105" t="e">
        <f>+VLOOKUP(G2306,'Código Licitaciones'!$L$7:$L$50,1,0)</f>
        <v>#N/A</v>
      </c>
      <c r="AF2306" s="100" t="e">
        <f t="shared" si="283"/>
        <v>#DIV/0!</v>
      </c>
      <c r="AG2306" s="105" t="e">
        <f>+VLOOKUP(I2306,'Código Licitaciones'!$M$7:$M$50,1,0)</f>
        <v>#N/A</v>
      </c>
      <c r="AH2306" s="105" t="e">
        <f>+VLOOKUP(J2306,'Código Licitaciones'!$N$7:$N$50,1,0)</f>
        <v>#N/A</v>
      </c>
      <c r="AI2306" s="105">
        <f t="shared" si="285"/>
        <v>0</v>
      </c>
      <c r="AJ2306" s="105">
        <f t="shared" si="285"/>
        <v>0</v>
      </c>
      <c r="AK2306" s="106" t="e">
        <f>+VLOOKUP(M2306,'Código Barras'!$C$3:$C$1694,1,0)</f>
        <v>#N/A</v>
      </c>
      <c r="AL2306" s="100">
        <f t="shared" si="284"/>
        <v>0</v>
      </c>
      <c r="AM2306" s="100">
        <f t="shared" si="284"/>
        <v>0</v>
      </c>
      <c r="AN2306" s="100">
        <f t="shared" si="284"/>
        <v>0</v>
      </c>
      <c r="AO2306" s="100">
        <f t="shared" ref="AO2306:AQ2369" si="286">IF(OR(ISNUMBER(Q2306),Q2306=0),Q2306,1/0)</f>
        <v>0</v>
      </c>
      <c r="AP2306" s="100">
        <f t="shared" si="286"/>
        <v>0</v>
      </c>
      <c r="AQ2306" s="100">
        <f t="shared" si="286"/>
        <v>0</v>
      </c>
      <c r="AR2306" s="100" t="e">
        <f>VLOOKUP(C2306&amp;E2306&amp;G2306&amp;I2306&amp;J2306,'Código Licitaciones'!$I$8:$I$6500,1,0)</f>
        <v>#N/A</v>
      </c>
    </row>
    <row r="2307" spans="24:44" ht="18" x14ac:dyDescent="0.35">
      <c r="X2307" s="92">
        <f t="shared" si="279"/>
        <v>9</v>
      </c>
      <c r="Z2307" s="100" t="e">
        <f t="shared" si="280"/>
        <v>#DIV/0!</v>
      </c>
      <c r="AA2307" s="105" t="e">
        <f>+VLOOKUP(C2307,'Código Licitaciones'!$J$7:$J$31,1,0)</f>
        <v>#N/A</v>
      </c>
      <c r="AB2307" s="105">
        <f t="shared" si="281"/>
        <v>0</v>
      </c>
      <c r="AC2307" s="105" t="e">
        <f>+VLOOKUP(E2307,'Código Licitaciones'!$K$7:$K$50,1,0)</f>
        <v>#N/A</v>
      </c>
      <c r="AD2307" s="105">
        <f t="shared" si="282"/>
        <v>0</v>
      </c>
      <c r="AE2307" s="105" t="e">
        <f>+VLOOKUP(G2307,'Código Licitaciones'!$L$7:$L$50,1,0)</f>
        <v>#N/A</v>
      </c>
      <c r="AF2307" s="100" t="e">
        <f t="shared" si="283"/>
        <v>#DIV/0!</v>
      </c>
      <c r="AG2307" s="105" t="e">
        <f>+VLOOKUP(I2307,'Código Licitaciones'!$M$7:$M$50,1,0)</f>
        <v>#N/A</v>
      </c>
      <c r="AH2307" s="105" t="e">
        <f>+VLOOKUP(J2307,'Código Licitaciones'!$N$7:$N$50,1,0)</f>
        <v>#N/A</v>
      </c>
      <c r="AI2307" s="105">
        <f t="shared" si="285"/>
        <v>0</v>
      </c>
      <c r="AJ2307" s="105">
        <f t="shared" si="285"/>
        <v>0</v>
      </c>
      <c r="AK2307" s="106" t="e">
        <f>+VLOOKUP(M2307,'Código Barras'!$C$3:$C$1694,1,0)</f>
        <v>#N/A</v>
      </c>
      <c r="AL2307" s="100">
        <f t="shared" ref="AL2307:AQ2370" si="287">IF(OR(ISNUMBER(N2307),N2307=0),N2307,1/0)</f>
        <v>0</v>
      </c>
      <c r="AM2307" s="100">
        <f t="shared" si="287"/>
        <v>0</v>
      </c>
      <c r="AN2307" s="100">
        <f t="shared" si="287"/>
        <v>0</v>
      </c>
      <c r="AO2307" s="100">
        <f t="shared" si="286"/>
        <v>0</v>
      </c>
      <c r="AP2307" s="100">
        <f t="shared" si="286"/>
        <v>0</v>
      </c>
      <c r="AQ2307" s="100">
        <f t="shared" si="286"/>
        <v>0</v>
      </c>
      <c r="AR2307" s="100" t="e">
        <f>VLOOKUP(C2307&amp;E2307&amp;G2307&amp;I2307&amp;J2307,'Código Licitaciones'!$I$8:$I$6500,1,0)</f>
        <v>#N/A</v>
      </c>
    </row>
    <row r="2308" spans="24:44" ht="18" x14ac:dyDescent="0.35">
      <c r="X2308" s="92">
        <f t="shared" si="279"/>
        <v>9</v>
      </c>
      <c r="Z2308" s="100" t="e">
        <f t="shared" si="280"/>
        <v>#DIV/0!</v>
      </c>
      <c r="AA2308" s="105" t="e">
        <f>+VLOOKUP(C2308,'Código Licitaciones'!$J$7:$J$31,1,0)</f>
        <v>#N/A</v>
      </c>
      <c r="AB2308" s="105">
        <f t="shared" si="281"/>
        <v>0</v>
      </c>
      <c r="AC2308" s="105" t="e">
        <f>+VLOOKUP(E2308,'Código Licitaciones'!$K$7:$K$50,1,0)</f>
        <v>#N/A</v>
      </c>
      <c r="AD2308" s="105">
        <f t="shared" si="282"/>
        <v>0</v>
      </c>
      <c r="AE2308" s="105" t="e">
        <f>+VLOOKUP(G2308,'Código Licitaciones'!$L$7:$L$50,1,0)</f>
        <v>#N/A</v>
      </c>
      <c r="AF2308" s="100" t="e">
        <f t="shared" si="283"/>
        <v>#DIV/0!</v>
      </c>
      <c r="AG2308" s="105" t="e">
        <f>+VLOOKUP(I2308,'Código Licitaciones'!$M$7:$M$50,1,0)</f>
        <v>#N/A</v>
      </c>
      <c r="AH2308" s="105" t="e">
        <f>+VLOOKUP(J2308,'Código Licitaciones'!$N$7:$N$50,1,0)</f>
        <v>#N/A</v>
      </c>
      <c r="AI2308" s="105">
        <f t="shared" si="285"/>
        <v>0</v>
      </c>
      <c r="AJ2308" s="105">
        <f t="shared" si="285"/>
        <v>0</v>
      </c>
      <c r="AK2308" s="106" t="e">
        <f>+VLOOKUP(M2308,'Código Barras'!$C$3:$C$1694,1,0)</f>
        <v>#N/A</v>
      </c>
      <c r="AL2308" s="100">
        <f t="shared" si="287"/>
        <v>0</v>
      </c>
      <c r="AM2308" s="100">
        <f t="shared" si="287"/>
        <v>0</v>
      </c>
      <c r="AN2308" s="100">
        <f t="shared" si="287"/>
        <v>0</v>
      </c>
      <c r="AO2308" s="100">
        <f t="shared" si="286"/>
        <v>0</v>
      </c>
      <c r="AP2308" s="100">
        <f t="shared" si="286"/>
        <v>0</v>
      </c>
      <c r="AQ2308" s="100">
        <f t="shared" si="286"/>
        <v>0</v>
      </c>
      <c r="AR2308" s="100" t="e">
        <f>VLOOKUP(C2308&amp;E2308&amp;G2308&amp;I2308&amp;J2308,'Código Licitaciones'!$I$8:$I$6500,1,0)</f>
        <v>#N/A</v>
      </c>
    </row>
    <row r="2309" spans="24:44" ht="18" x14ac:dyDescent="0.35">
      <c r="X2309" s="92">
        <f t="shared" si="279"/>
        <v>9</v>
      </c>
      <c r="Z2309" s="100" t="e">
        <f t="shared" si="280"/>
        <v>#DIV/0!</v>
      </c>
      <c r="AA2309" s="105" t="e">
        <f>+VLOOKUP(C2309,'Código Licitaciones'!$J$7:$J$31,1,0)</f>
        <v>#N/A</v>
      </c>
      <c r="AB2309" s="105">
        <f t="shared" si="281"/>
        <v>0</v>
      </c>
      <c r="AC2309" s="105" t="e">
        <f>+VLOOKUP(E2309,'Código Licitaciones'!$K$7:$K$50,1,0)</f>
        <v>#N/A</v>
      </c>
      <c r="AD2309" s="105">
        <f t="shared" si="282"/>
        <v>0</v>
      </c>
      <c r="AE2309" s="105" t="e">
        <f>+VLOOKUP(G2309,'Código Licitaciones'!$L$7:$L$50,1,0)</f>
        <v>#N/A</v>
      </c>
      <c r="AF2309" s="100" t="e">
        <f t="shared" si="283"/>
        <v>#DIV/0!</v>
      </c>
      <c r="AG2309" s="105" t="e">
        <f>+VLOOKUP(I2309,'Código Licitaciones'!$M$7:$M$50,1,0)</f>
        <v>#N/A</v>
      </c>
      <c r="AH2309" s="105" t="e">
        <f>+VLOOKUP(J2309,'Código Licitaciones'!$N$7:$N$50,1,0)</f>
        <v>#N/A</v>
      </c>
      <c r="AI2309" s="105">
        <f t="shared" si="285"/>
        <v>0</v>
      </c>
      <c r="AJ2309" s="105">
        <f t="shared" si="285"/>
        <v>0</v>
      </c>
      <c r="AK2309" s="106" t="e">
        <f>+VLOOKUP(M2309,'Código Barras'!$C$3:$C$1694,1,0)</f>
        <v>#N/A</v>
      </c>
      <c r="AL2309" s="100">
        <f t="shared" si="287"/>
        <v>0</v>
      </c>
      <c r="AM2309" s="100">
        <f t="shared" si="287"/>
        <v>0</v>
      </c>
      <c r="AN2309" s="100">
        <f t="shared" si="287"/>
        <v>0</v>
      </c>
      <c r="AO2309" s="100">
        <f t="shared" si="286"/>
        <v>0</v>
      </c>
      <c r="AP2309" s="100">
        <f t="shared" si="286"/>
        <v>0</v>
      </c>
      <c r="AQ2309" s="100">
        <f t="shared" si="286"/>
        <v>0</v>
      </c>
      <c r="AR2309" s="100" t="e">
        <f>VLOOKUP(C2309&amp;E2309&amp;G2309&amp;I2309&amp;J2309,'Código Licitaciones'!$I$8:$I$6500,1,0)</f>
        <v>#N/A</v>
      </c>
    </row>
    <row r="2310" spans="24:44" ht="18" x14ac:dyDescent="0.35">
      <c r="X2310" s="92">
        <f t="shared" si="279"/>
        <v>9</v>
      </c>
      <c r="Z2310" s="100" t="e">
        <f t="shared" si="280"/>
        <v>#DIV/0!</v>
      </c>
      <c r="AA2310" s="105" t="e">
        <f>+VLOOKUP(C2310,'Código Licitaciones'!$J$7:$J$31,1,0)</f>
        <v>#N/A</v>
      </c>
      <c r="AB2310" s="105">
        <f t="shared" si="281"/>
        <v>0</v>
      </c>
      <c r="AC2310" s="105" t="e">
        <f>+VLOOKUP(E2310,'Código Licitaciones'!$K$7:$K$50,1,0)</f>
        <v>#N/A</v>
      </c>
      <c r="AD2310" s="105">
        <f t="shared" si="282"/>
        <v>0</v>
      </c>
      <c r="AE2310" s="105" t="e">
        <f>+VLOOKUP(G2310,'Código Licitaciones'!$L$7:$L$50,1,0)</f>
        <v>#N/A</v>
      </c>
      <c r="AF2310" s="100" t="e">
        <f t="shared" si="283"/>
        <v>#DIV/0!</v>
      </c>
      <c r="AG2310" s="105" t="e">
        <f>+VLOOKUP(I2310,'Código Licitaciones'!$M$7:$M$50,1,0)</f>
        <v>#N/A</v>
      </c>
      <c r="AH2310" s="105" t="e">
        <f>+VLOOKUP(J2310,'Código Licitaciones'!$N$7:$N$50,1,0)</f>
        <v>#N/A</v>
      </c>
      <c r="AI2310" s="105">
        <f t="shared" si="285"/>
        <v>0</v>
      </c>
      <c r="AJ2310" s="105">
        <f t="shared" si="285"/>
        <v>0</v>
      </c>
      <c r="AK2310" s="106" t="e">
        <f>+VLOOKUP(M2310,'Código Barras'!$C$3:$C$1694,1,0)</f>
        <v>#N/A</v>
      </c>
      <c r="AL2310" s="100">
        <f t="shared" si="287"/>
        <v>0</v>
      </c>
      <c r="AM2310" s="100">
        <f t="shared" si="287"/>
        <v>0</v>
      </c>
      <c r="AN2310" s="100">
        <f t="shared" si="287"/>
        <v>0</v>
      </c>
      <c r="AO2310" s="100">
        <f t="shared" si="286"/>
        <v>0</v>
      </c>
      <c r="AP2310" s="100">
        <f t="shared" si="286"/>
        <v>0</v>
      </c>
      <c r="AQ2310" s="100">
        <f t="shared" si="286"/>
        <v>0</v>
      </c>
      <c r="AR2310" s="100" t="e">
        <f>VLOOKUP(C2310&amp;E2310&amp;G2310&amp;I2310&amp;J2310,'Código Licitaciones'!$I$8:$I$6500,1,0)</f>
        <v>#N/A</v>
      </c>
    </row>
    <row r="2311" spans="24:44" ht="18" x14ac:dyDescent="0.35">
      <c r="X2311" s="92">
        <f t="shared" si="279"/>
        <v>9</v>
      </c>
      <c r="Z2311" s="100" t="e">
        <f t="shared" si="280"/>
        <v>#DIV/0!</v>
      </c>
      <c r="AA2311" s="105" t="e">
        <f>+VLOOKUP(C2311,'Código Licitaciones'!$J$7:$J$31,1,0)</f>
        <v>#N/A</v>
      </c>
      <c r="AB2311" s="105">
        <f t="shared" si="281"/>
        <v>0</v>
      </c>
      <c r="AC2311" s="105" t="e">
        <f>+VLOOKUP(E2311,'Código Licitaciones'!$K$7:$K$50,1,0)</f>
        <v>#N/A</v>
      </c>
      <c r="AD2311" s="105">
        <f t="shared" si="282"/>
        <v>0</v>
      </c>
      <c r="AE2311" s="105" t="e">
        <f>+VLOOKUP(G2311,'Código Licitaciones'!$L$7:$L$50,1,0)</f>
        <v>#N/A</v>
      </c>
      <c r="AF2311" s="100" t="e">
        <f t="shared" si="283"/>
        <v>#DIV/0!</v>
      </c>
      <c r="AG2311" s="105" t="e">
        <f>+VLOOKUP(I2311,'Código Licitaciones'!$M$7:$M$50,1,0)</f>
        <v>#N/A</v>
      </c>
      <c r="AH2311" s="105" t="e">
        <f>+VLOOKUP(J2311,'Código Licitaciones'!$N$7:$N$50,1,0)</f>
        <v>#N/A</v>
      </c>
      <c r="AI2311" s="105">
        <f t="shared" si="285"/>
        <v>0</v>
      </c>
      <c r="AJ2311" s="105">
        <f t="shared" si="285"/>
        <v>0</v>
      </c>
      <c r="AK2311" s="106" t="e">
        <f>+VLOOKUP(M2311,'Código Barras'!$C$3:$C$1694,1,0)</f>
        <v>#N/A</v>
      </c>
      <c r="AL2311" s="100">
        <f t="shared" si="287"/>
        <v>0</v>
      </c>
      <c r="AM2311" s="100">
        <f t="shared" si="287"/>
        <v>0</v>
      </c>
      <c r="AN2311" s="100">
        <f t="shared" si="287"/>
        <v>0</v>
      </c>
      <c r="AO2311" s="100">
        <f t="shared" si="286"/>
        <v>0</v>
      </c>
      <c r="AP2311" s="100">
        <f t="shared" si="286"/>
        <v>0</v>
      </c>
      <c r="AQ2311" s="100">
        <f t="shared" si="286"/>
        <v>0</v>
      </c>
      <c r="AR2311" s="100" t="e">
        <f>VLOOKUP(C2311&amp;E2311&amp;G2311&amp;I2311&amp;J2311,'Código Licitaciones'!$I$8:$I$6500,1,0)</f>
        <v>#N/A</v>
      </c>
    </row>
    <row r="2312" spans="24:44" ht="18" x14ac:dyDescent="0.35">
      <c r="X2312" s="92">
        <f t="shared" si="279"/>
        <v>9</v>
      </c>
      <c r="Z2312" s="100" t="e">
        <f t="shared" si="280"/>
        <v>#DIV/0!</v>
      </c>
      <c r="AA2312" s="105" t="e">
        <f>+VLOOKUP(C2312,'Código Licitaciones'!$J$7:$J$31,1,0)</f>
        <v>#N/A</v>
      </c>
      <c r="AB2312" s="105">
        <f t="shared" si="281"/>
        <v>0</v>
      </c>
      <c r="AC2312" s="105" t="e">
        <f>+VLOOKUP(E2312,'Código Licitaciones'!$K$7:$K$50,1,0)</f>
        <v>#N/A</v>
      </c>
      <c r="AD2312" s="105">
        <f t="shared" si="282"/>
        <v>0</v>
      </c>
      <c r="AE2312" s="105" t="e">
        <f>+VLOOKUP(G2312,'Código Licitaciones'!$L$7:$L$50,1,0)</f>
        <v>#N/A</v>
      </c>
      <c r="AF2312" s="100" t="e">
        <f t="shared" si="283"/>
        <v>#DIV/0!</v>
      </c>
      <c r="AG2312" s="105" t="e">
        <f>+VLOOKUP(I2312,'Código Licitaciones'!$M$7:$M$50,1,0)</f>
        <v>#N/A</v>
      </c>
      <c r="AH2312" s="105" t="e">
        <f>+VLOOKUP(J2312,'Código Licitaciones'!$N$7:$N$50,1,0)</f>
        <v>#N/A</v>
      </c>
      <c r="AI2312" s="105">
        <f t="shared" si="285"/>
        <v>0</v>
      </c>
      <c r="AJ2312" s="105">
        <f t="shared" si="285"/>
        <v>0</v>
      </c>
      <c r="AK2312" s="106" t="e">
        <f>+VLOOKUP(M2312,'Código Barras'!$C$3:$C$1694,1,0)</f>
        <v>#N/A</v>
      </c>
      <c r="AL2312" s="100">
        <f t="shared" si="287"/>
        <v>0</v>
      </c>
      <c r="AM2312" s="100">
        <f t="shared" si="287"/>
        <v>0</v>
      </c>
      <c r="AN2312" s="100">
        <f t="shared" si="287"/>
        <v>0</v>
      </c>
      <c r="AO2312" s="100">
        <f t="shared" si="286"/>
        <v>0</v>
      </c>
      <c r="AP2312" s="100">
        <f t="shared" si="286"/>
        <v>0</v>
      </c>
      <c r="AQ2312" s="100">
        <f t="shared" si="286"/>
        <v>0</v>
      </c>
      <c r="AR2312" s="100" t="e">
        <f>VLOOKUP(C2312&amp;E2312&amp;G2312&amp;I2312&amp;J2312,'Código Licitaciones'!$I$8:$I$6500,1,0)</f>
        <v>#N/A</v>
      </c>
    </row>
    <row r="2313" spans="24:44" ht="18" x14ac:dyDescent="0.35">
      <c r="X2313" s="92">
        <f t="shared" si="279"/>
        <v>9</v>
      </c>
      <c r="Z2313" s="100" t="e">
        <f t="shared" si="280"/>
        <v>#DIV/0!</v>
      </c>
      <c r="AA2313" s="105" t="e">
        <f>+VLOOKUP(C2313,'Código Licitaciones'!$J$7:$J$31,1,0)</f>
        <v>#N/A</v>
      </c>
      <c r="AB2313" s="105">
        <f t="shared" si="281"/>
        <v>0</v>
      </c>
      <c r="AC2313" s="105" t="e">
        <f>+VLOOKUP(E2313,'Código Licitaciones'!$K$7:$K$50,1,0)</f>
        <v>#N/A</v>
      </c>
      <c r="AD2313" s="105">
        <f t="shared" si="282"/>
        <v>0</v>
      </c>
      <c r="AE2313" s="105" t="e">
        <f>+VLOOKUP(G2313,'Código Licitaciones'!$L$7:$L$50,1,0)</f>
        <v>#N/A</v>
      </c>
      <c r="AF2313" s="100" t="e">
        <f t="shared" si="283"/>
        <v>#DIV/0!</v>
      </c>
      <c r="AG2313" s="105" t="e">
        <f>+VLOOKUP(I2313,'Código Licitaciones'!$M$7:$M$50,1,0)</f>
        <v>#N/A</v>
      </c>
      <c r="AH2313" s="105" t="e">
        <f>+VLOOKUP(J2313,'Código Licitaciones'!$N$7:$N$50,1,0)</f>
        <v>#N/A</v>
      </c>
      <c r="AI2313" s="105">
        <f t="shared" si="285"/>
        <v>0</v>
      </c>
      <c r="AJ2313" s="105">
        <f t="shared" si="285"/>
        <v>0</v>
      </c>
      <c r="AK2313" s="106" t="e">
        <f>+VLOOKUP(M2313,'Código Barras'!$C$3:$C$1694,1,0)</f>
        <v>#N/A</v>
      </c>
      <c r="AL2313" s="100">
        <f t="shared" si="287"/>
        <v>0</v>
      </c>
      <c r="AM2313" s="100">
        <f t="shared" si="287"/>
        <v>0</v>
      </c>
      <c r="AN2313" s="100">
        <f t="shared" si="287"/>
        <v>0</v>
      </c>
      <c r="AO2313" s="100">
        <f t="shared" si="286"/>
        <v>0</v>
      </c>
      <c r="AP2313" s="100">
        <f t="shared" si="286"/>
        <v>0</v>
      </c>
      <c r="AQ2313" s="100">
        <f t="shared" si="286"/>
        <v>0</v>
      </c>
      <c r="AR2313" s="100" t="e">
        <f>VLOOKUP(C2313&amp;E2313&amp;G2313&amp;I2313&amp;J2313,'Código Licitaciones'!$I$8:$I$6500,1,0)</f>
        <v>#N/A</v>
      </c>
    </row>
    <row r="2314" spans="24:44" ht="18" x14ac:dyDescent="0.35">
      <c r="X2314" s="92">
        <f t="shared" ref="X2314:X2377" si="288">SUMPRODUCT(--(ISERROR(Z2314:BN2314)))</f>
        <v>9</v>
      </c>
      <c r="Z2314" s="100" t="e">
        <f t="shared" ref="Z2314:Z2377" si="289">IF(ISNUMBER(B2314),B2314,1/0)</f>
        <v>#DIV/0!</v>
      </c>
      <c r="AA2314" s="105" t="e">
        <f>+VLOOKUP(C2314,'Código Licitaciones'!$J$7:$J$31,1,0)</f>
        <v>#N/A</v>
      </c>
      <c r="AB2314" s="105">
        <f t="shared" ref="AB2314:AB2377" si="290">+D2314</f>
        <v>0</v>
      </c>
      <c r="AC2314" s="105" t="e">
        <f>+VLOOKUP(E2314,'Código Licitaciones'!$K$7:$K$50,1,0)</f>
        <v>#N/A</v>
      </c>
      <c r="AD2314" s="105">
        <f t="shared" ref="AD2314:AD2377" si="291">+F2314</f>
        <v>0</v>
      </c>
      <c r="AE2314" s="105" t="e">
        <f>+VLOOKUP(G2314,'Código Licitaciones'!$L$7:$L$50,1,0)</f>
        <v>#N/A</v>
      </c>
      <c r="AF2314" s="100" t="e">
        <f t="shared" ref="AF2314:AF2377" si="292">IF(ISNUMBER(H2314),H2314,1/0)</f>
        <v>#DIV/0!</v>
      </c>
      <c r="AG2314" s="105" t="e">
        <f>+VLOOKUP(I2314,'Código Licitaciones'!$M$7:$M$50,1,0)</f>
        <v>#N/A</v>
      </c>
      <c r="AH2314" s="105" t="e">
        <f>+VLOOKUP(J2314,'Código Licitaciones'!$N$7:$N$50,1,0)</f>
        <v>#N/A</v>
      </c>
      <c r="AI2314" s="105">
        <f t="shared" si="285"/>
        <v>0</v>
      </c>
      <c r="AJ2314" s="105">
        <f t="shared" si="285"/>
        <v>0</v>
      </c>
      <c r="AK2314" s="106" t="e">
        <f>+VLOOKUP(M2314,'Código Barras'!$C$3:$C$1694,1,0)</f>
        <v>#N/A</v>
      </c>
      <c r="AL2314" s="100">
        <f t="shared" si="287"/>
        <v>0</v>
      </c>
      <c r="AM2314" s="100">
        <f t="shared" si="287"/>
        <v>0</v>
      </c>
      <c r="AN2314" s="100">
        <f t="shared" si="287"/>
        <v>0</v>
      </c>
      <c r="AO2314" s="100">
        <f t="shared" si="286"/>
        <v>0</v>
      </c>
      <c r="AP2314" s="100">
        <f t="shared" si="286"/>
        <v>0</v>
      </c>
      <c r="AQ2314" s="100">
        <f t="shared" si="286"/>
        <v>0</v>
      </c>
      <c r="AR2314" s="100" t="e">
        <f>VLOOKUP(C2314&amp;E2314&amp;G2314&amp;I2314&amp;J2314,'Código Licitaciones'!$I$8:$I$6500,1,0)</f>
        <v>#N/A</v>
      </c>
    </row>
    <row r="2315" spans="24:44" ht="18" x14ac:dyDescent="0.35">
      <c r="X2315" s="92">
        <f t="shared" si="288"/>
        <v>9</v>
      </c>
      <c r="Z2315" s="100" t="e">
        <f t="shared" si="289"/>
        <v>#DIV/0!</v>
      </c>
      <c r="AA2315" s="105" t="e">
        <f>+VLOOKUP(C2315,'Código Licitaciones'!$J$7:$J$31,1,0)</f>
        <v>#N/A</v>
      </c>
      <c r="AB2315" s="105">
        <f t="shared" si="290"/>
        <v>0</v>
      </c>
      <c r="AC2315" s="105" t="e">
        <f>+VLOOKUP(E2315,'Código Licitaciones'!$K$7:$K$50,1,0)</f>
        <v>#N/A</v>
      </c>
      <c r="AD2315" s="105">
        <f t="shared" si="291"/>
        <v>0</v>
      </c>
      <c r="AE2315" s="105" t="e">
        <f>+VLOOKUP(G2315,'Código Licitaciones'!$L$7:$L$50,1,0)</f>
        <v>#N/A</v>
      </c>
      <c r="AF2315" s="100" t="e">
        <f t="shared" si="292"/>
        <v>#DIV/0!</v>
      </c>
      <c r="AG2315" s="105" t="e">
        <f>+VLOOKUP(I2315,'Código Licitaciones'!$M$7:$M$50,1,0)</f>
        <v>#N/A</v>
      </c>
      <c r="AH2315" s="105" t="e">
        <f>+VLOOKUP(J2315,'Código Licitaciones'!$N$7:$N$50,1,0)</f>
        <v>#N/A</v>
      </c>
      <c r="AI2315" s="105">
        <f t="shared" si="285"/>
        <v>0</v>
      </c>
      <c r="AJ2315" s="105">
        <f t="shared" si="285"/>
        <v>0</v>
      </c>
      <c r="AK2315" s="106" t="e">
        <f>+VLOOKUP(M2315,'Código Barras'!$C$3:$C$1694,1,0)</f>
        <v>#N/A</v>
      </c>
      <c r="AL2315" s="100">
        <f t="shared" si="287"/>
        <v>0</v>
      </c>
      <c r="AM2315" s="100">
        <f t="shared" si="287"/>
        <v>0</v>
      </c>
      <c r="AN2315" s="100">
        <f t="shared" si="287"/>
        <v>0</v>
      </c>
      <c r="AO2315" s="100">
        <f t="shared" si="286"/>
        <v>0</v>
      </c>
      <c r="AP2315" s="100">
        <f t="shared" si="286"/>
        <v>0</v>
      </c>
      <c r="AQ2315" s="100">
        <f t="shared" si="286"/>
        <v>0</v>
      </c>
      <c r="AR2315" s="100" t="e">
        <f>VLOOKUP(C2315&amp;E2315&amp;G2315&amp;I2315&amp;J2315,'Código Licitaciones'!$I$8:$I$6500,1,0)</f>
        <v>#N/A</v>
      </c>
    </row>
    <row r="2316" spans="24:44" ht="18" x14ac:dyDescent="0.35">
      <c r="X2316" s="92">
        <f t="shared" si="288"/>
        <v>9</v>
      </c>
      <c r="Z2316" s="100" t="e">
        <f t="shared" si="289"/>
        <v>#DIV/0!</v>
      </c>
      <c r="AA2316" s="105" t="e">
        <f>+VLOOKUP(C2316,'Código Licitaciones'!$J$7:$J$31,1,0)</f>
        <v>#N/A</v>
      </c>
      <c r="AB2316" s="105">
        <f t="shared" si="290"/>
        <v>0</v>
      </c>
      <c r="AC2316" s="105" t="e">
        <f>+VLOOKUP(E2316,'Código Licitaciones'!$K$7:$K$50,1,0)</f>
        <v>#N/A</v>
      </c>
      <c r="AD2316" s="105">
        <f t="shared" si="291"/>
        <v>0</v>
      </c>
      <c r="AE2316" s="105" t="e">
        <f>+VLOOKUP(G2316,'Código Licitaciones'!$L$7:$L$50,1,0)</f>
        <v>#N/A</v>
      </c>
      <c r="AF2316" s="100" t="e">
        <f t="shared" si="292"/>
        <v>#DIV/0!</v>
      </c>
      <c r="AG2316" s="105" t="e">
        <f>+VLOOKUP(I2316,'Código Licitaciones'!$M$7:$M$50,1,0)</f>
        <v>#N/A</v>
      </c>
      <c r="AH2316" s="105" t="e">
        <f>+VLOOKUP(J2316,'Código Licitaciones'!$N$7:$N$50,1,0)</f>
        <v>#N/A</v>
      </c>
      <c r="AI2316" s="105">
        <f t="shared" si="285"/>
        <v>0</v>
      </c>
      <c r="AJ2316" s="105">
        <f t="shared" si="285"/>
        <v>0</v>
      </c>
      <c r="AK2316" s="106" t="e">
        <f>+VLOOKUP(M2316,'Código Barras'!$C$3:$C$1694,1,0)</f>
        <v>#N/A</v>
      </c>
      <c r="AL2316" s="100">
        <f t="shared" si="287"/>
        <v>0</v>
      </c>
      <c r="AM2316" s="100">
        <f t="shared" si="287"/>
        <v>0</v>
      </c>
      <c r="AN2316" s="100">
        <f t="shared" si="287"/>
        <v>0</v>
      </c>
      <c r="AO2316" s="100">
        <f t="shared" si="286"/>
        <v>0</v>
      </c>
      <c r="AP2316" s="100">
        <f t="shared" si="286"/>
        <v>0</v>
      </c>
      <c r="AQ2316" s="100">
        <f t="shared" si="286"/>
        <v>0</v>
      </c>
      <c r="AR2316" s="100" t="e">
        <f>VLOOKUP(C2316&amp;E2316&amp;G2316&amp;I2316&amp;J2316,'Código Licitaciones'!$I$8:$I$6500,1,0)</f>
        <v>#N/A</v>
      </c>
    </row>
    <row r="2317" spans="24:44" ht="18" x14ac:dyDescent="0.35">
      <c r="X2317" s="92">
        <f t="shared" si="288"/>
        <v>9</v>
      </c>
      <c r="Z2317" s="100" t="e">
        <f t="shared" si="289"/>
        <v>#DIV/0!</v>
      </c>
      <c r="AA2317" s="105" t="e">
        <f>+VLOOKUP(C2317,'Código Licitaciones'!$J$7:$J$31,1,0)</f>
        <v>#N/A</v>
      </c>
      <c r="AB2317" s="105">
        <f t="shared" si="290"/>
        <v>0</v>
      </c>
      <c r="AC2317" s="105" t="e">
        <f>+VLOOKUP(E2317,'Código Licitaciones'!$K$7:$K$50,1,0)</f>
        <v>#N/A</v>
      </c>
      <c r="AD2317" s="105">
        <f t="shared" si="291"/>
        <v>0</v>
      </c>
      <c r="AE2317" s="105" t="e">
        <f>+VLOOKUP(G2317,'Código Licitaciones'!$L$7:$L$50,1,0)</f>
        <v>#N/A</v>
      </c>
      <c r="AF2317" s="100" t="e">
        <f t="shared" si="292"/>
        <v>#DIV/0!</v>
      </c>
      <c r="AG2317" s="105" t="e">
        <f>+VLOOKUP(I2317,'Código Licitaciones'!$M$7:$M$50,1,0)</f>
        <v>#N/A</v>
      </c>
      <c r="AH2317" s="105" t="e">
        <f>+VLOOKUP(J2317,'Código Licitaciones'!$N$7:$N$50,1,0)</f>
        <v>#N/A</v>
      </c>
      <c r="AI2317" s="105">
        <f t="shared" si="285"/>
        <v>0</v>
      </c>
      <c r="AJ2317" s="105">
        <f t="shared" si="285"/>
        <v>0</v>
      </c>
      <c r="AK2317" s="106" t="e">
        <f>+VLOOKUP(M2317,'Código Barras'!$C$3:$C$1694,1,0)</f>
        <v>#N/A</v>
      </c>
      <c r="AL2317" s="100">
        <f t="shared" si="287"/>
        <v>0</v>
      </c>
      <c r="AM2317" s="100">
        <f t="shared" si="287"/>
        <v>0</v>
      </c>
      <c r="AN2317" s="100">
        <f t="shared" si="287"/>
        <v>0</v>
      </c>
      <c r="AO2317" s="100">
        <f t="shared" si="286"/>
        <v>0</v>
      </c>
      <c r="AP2317" s="100">
        <f t="shared" si="286"/>
        <v>0</v>
      </c>
      <c r="AQ2317" s="100">
        <f t="shared" si="286"/>
        <v>0</v>
      </c>
      <c r="AR2317" s="100" t="e">
        <f>VLOOKUP(C2317&amp;E2317&amp;G2317&amp;I2317&amp;J2317,'Código Licitaciones'!$I$8:$I$6500,1,0)</f>
        <v>#N/A</v>
      </c>
    </row>
    <row r="2318" spans="24:44" ht="18" x14ac:dyDescent="0.35">
      <c r="X2318" s="92">
        <f t="shared" si="288"/>
        <v>9</v>
      </c>
      <c r="Z2318" s="100" t="e">
        <f t="shared" si="289"/>
        <v>#DIV/0!</v>
      </c>
      <c r="AA2318" s="105" t="e">
        <f>+VLOOKUP(C2318,'Código Licitaciones'!$J$7:$J$31,1,0)</f>
        <v>#N/A</v>
      </c>
      <c r="AB2318" s="105">
        <f t="shared" si="290"/>
        <v>0</v>
      </c>
      <c r="AC2318" s="105" t="e">
        <f>+VLOOKUP(E2318,'Código Licitaciones'!$K$7:$K$50,1,0)</f>
        <v>#N/A</v>
      </c>
      <c r="AD2318" s="105">
        <f t="shared" si="291"/>
        <v>0</v>
      </c>
      <c r="AE2318" s="105" t="e">
        <f>+VLOOKUP(G2318,'Código Licitaciones'!$L$7:$L$50,1,0)</f>
        <v>#N/A</v>
      </c>
      <c r="AF2318" s="100" t="e">
        <f t="shared" si="292"/>
        <v>#DIV/0!</v>
      </c>
      <c r="AG2318" s="105" t="e">
        <f>+VLOOKUP(I2318,'Código Licitaciones'!$M$7:$M$50,1,0)</f>
        <v>#N/A</v>
      </c>
      <c r="AH2318" s="105" t="e">
        <f>+VLOOKUP(J2318,'Código Licitaciones'!$N$7:$N$50,1,0)</f>
        <v>#N/A</v>
      </c>
      <c r="AI2318" s="105">
        <f t="shared" si="285"/>
        <v>0</v>
      </c>
      <c r="AJ2318" s="105">
        <f t="shared" si="285"/>
        <v>0</v>
      </c>
      <c r="AK2318" s="106" t="e">
        <f>+VLOOKUP(M2318,'Código Barras'!$C$3:$C$1694,1,0)</f>
        <v>#N/A</v>
      </c>
      <c r="AL2318" s="100">
        <f t="shared" si="287"/>
        <v>0</v>
      </c>
      <c r="AM2318" s="100">
        <f t="shared" si="287"/>
        <v>0</v>
      </c>
      <c r="AN2318" s="100">
        <f t="shared" si="287"/>
        <v>0</v>
      </c>
      <c r="AO2318" s="100">
        <f t="shared" si="286"/>
        <v>0</v>
      </c>
      <c r="AP2318" s="100">
        <f t="shared" si="286"/>
        <v>0</v>
      </c>
      <c r="AQ2318" s="100">
        <f t="shared" si="286"/>
        <v>0</v>
      </c>
      <c r="AR2318" s="100" t="e">
        <f>VLOOKUP(C2318&amp;E2318&amp;G2318&amp;I2318&amp;J2318,'Código Licitaciones'!$I$8:$I$6500,1,0)</f>
        <v>#N/A</v>
      </c>
    </row>
    <row r="2319" spans="24:44" ht="18" x14ac:dyDescent="0.35">
      <c r="X2319" s="92">
        <f t="shared" si="288"/>
        <v>9</v>
      </c>
      <c r="Z2319" s="100" t="e">
        <f t="shared" si="289"/>
        <v>#DIV/0!</v>
      </c>
      <c r="AA2319" s="105" t="e">
        <f>+VLOOKUP(C2319,'Código Licitaciones'!$J$7:$J$31,1,0)</f>
        <v>#N/A</v>
      </c>
      <c r="AB2319" s="105">
        <f t="shared" si="290"/>
        <v>0</v>
      </c>
      <c r="AC2319" s="105" t="e">
        <f>+VLOOKUP(E2319,'Código Licitaciones'!$K$7:$K$50,1,0)</f>
        <v>#N/A</v>
      </c>
      <c r="AD2319" s="105">
        <f t="shared" si="291"/>
        <v>0</v>
      </c>
      <c r="AE2319" s="105" t="e">
        <f>+VLOOKUP(G2319,'Código Licitaciones'!$L$7:$L$50,1,0)</f>
        <v>#N/A</v>
      </c>
      <c r="AF2319" s="100" t="e">
        <f t="shared" si="292"/>
        <v>#DIV/0!</v>
      </c>
      <c r="AG2319" s="105" t="e">
        <f>+VLOOKUP(I2319,'Código Licitaciones'!$M$7:$M$50,1,0)</f>
        <v>#N/A</v>
      </c>
      <c r="AH2319" s="105" t="e">
        <f>+VLOOKUP(J2319,'Código Licitaciones'!$N$7:$N$50,1,0)</f>
        <v>#N/A</v>
      </c>
      <c r="AI2319" s="105">
        <f t="shared" si="285"/>
        <v>0</v>
      </c>
      <c r="AJ2319" s="105">
        <f t="shared" si="285"/>
        <v>0</v>
      </c>
      <c r="AK2319" s="106" t="e">
        <f>+VLOOKUP(M2319,'Código Barras'!$C$3:$C$1694,1,0)</f>
        <v>#N/A</v>
      </c>
      <c r="AL2319" s="100">
        <f t="shared" si="287"/>
        <v>0</v>
      </c>
      <c r="AM2319" s="100">
        <f t="shared" si="287"/>
        <v>0</v>
      </c>
      <c r="AN2319" s="100">
        <f t="shared" si="287"/>
        <v>0</v>
      </c>
      <c r="AO2319" s="100">
        <f t="shared" si="286"/>
        <v>0</v>
      </c>
      <c r="AP2319" s="100">
        <f t="shared" si="286"/>
        <v>0</v>
      </c>
      <c r="AQ2319" s="100">
        <f t="shared" si="286"/>
        <v>0</v>
      </c>
      <c r="AR2319" s="100" t="e">
        <f>VLOOKUP(C2319&amp;E2319&amp;G2319&amp;I2319&amp;J2319,'Código Licitaciones'!$I$8:$I$6500,1,0)</f>
        <v>#N/A</v>
      </c>
    </row>
    <row r="2320" spans="24:44" ht="18" x14ac:dyDescent="0.35">
      <c r="X2320" s="92">
        <f t="shared" si="288"/>
        <v>9</v>
      </c>
      <c r="Z2320" s="100" t="e">
        <f t="shared" si="289"/>
        <v>#DIV/0!</v>
      </c>
      <c r="AA2320" s="105" t="e">
        <f>+VLOOKUP(C2320,'Código Licitaciones'!$J$7:$J$31,1,0)</f>
        <v>#N/A</v>
      </c>
      <c r="AB2320" s="105">
        <f t="shared" si="290"/>
        <v>0</v>
      </c>
      <c r="AC2320" s="105" t="e">
        <f>+VLOOKUP(E2320,'Código Licitaciones'!$K$7:$K$50,1,0)</f>
        <v>#N/A</v>
      </c>
      <c r="AD2320" s="105">
        <f t="shared" si="291"/>
        <v>0</v>
      </c>
      <c r="AE2320" s="105" t="e">
        <f>+VLOOKUP(G2320,'Código Licitaciones'!$L$7:$L$50,1,0)</f>
        <v>#N/A</v>
      </c>
      <c r="AF2320" s="100" t="e">
        <f t="shared" si="292"/>
        <v>#DIV/0!</v>
      </c>
      <c r="AG2320" s="105" t="e">
        <f>+VLOOKUP(I2320,'Código Licitaciones'!$M$7:$M$50,1,0)</f>
        <v>#N/A</v>
      </c>
      <c r="AH2320" s="105" t="e">
        <f>+VLOOKUP(J2320,'Código Licitaciones'!$N$7:$N$50,1,0)</f>
        <v>#N/A</v>
      </c>
      <c r="AI2320" s="105">
        <f t="shared" si="285"/>
        <v>0</v>
      </c>
      <c r="AJ2320" s="105">
        <f t="shared" si="285"/>
        <v>0</v>
      </c>
      <c r="AK2320" s="106" t="e">
        <f>+VLOOKUP(M2320,'Código Barras'!$C$3:$C$1694,1,0)</f>
        <v>#N/A</v>
      </c>
      <c r="AL2320" s="100">
        <f t="shared" si="287"/>
        <v>0</v>
      </c>
      <c r="AM2320" s="100">
        <f t="shared" si="287"/>
        <v>0</v>
      </c>
      <c r="AN2320" s="100">
        <f t="shared" si="287"/>
        <v>0</v>
      </c>
      <c r="AO2320" s="100">
        <f t="shared" si="286"/>
        <v>0</v>
      </c>
      <c r="AP2320" s="100">
        <f t="shared" si="286"/>
        <v>0</v>
      </c>
      <c r="AQ2320" s="100">
        <f t="shared" si="286"/>
        <v>0</v>
      </c>
      <c r="AR2320" s="100" t="e">
        <f>VLOOKUP(C2320&amp;E2320&amp;G2320&amp;I2320&amp;J2320,'Código Licitaciones'!$I$8:$I$6500,1,0)</f>
        <v>#N/A</v>
      </c>
    </row>
    <row r="2321" spans="24:44" ht="18" x14ac:dyDescent="0.35">
      <c r="X2321" s="92">
        <f t="shared" si="288"/>
        <v>9</v>
      </c>
      <c r="Z2321" s="100" t="e">
        <f t="shared" si="289"/>
        <v>#DIV/0!</v>
      </c>
      <c r="AA2321" s="105" t="e">
        <f>+VLOOKUP(C2321,'Código Licitaciones'!$J$7:$J$31,1,0)</f>
        <v>#N/A</v>
      </c>
      <c r="AB2321" s="105">
        <f t="shared" si="290"/>
        <v>0</v>
      </c>
      <c r="AC2321" s="105" t="e">
        <f>+VLOOKUP(E2321,'Código Licitaciones'!$K$7:$K$50,1,0)</f>
        <v>#N/A</v>
      </c>
      <c r="AD2321" s="105">
        <f t="shared" si="291"/>
        <v>0</v>
      </c>
      <c r="AE2321" s="105" t="e">
        <f>+VLOOKUP(G2321,'Código Licitaciones'!$L$7:$L$50,1,0)</f>
        <v>#N/A</v>
      </c>
      <c r="AF2321" s="100" t="e">
        <f t="shared" si="292"/>
        <v>#DIV/0!</v>
      </c>
      <c r="AG2321" s="105" t="e">
        <f>+VLOOKUP(I2321,'Código Licitaciones'!$M$7:$M$50,1,0)</f>
        <v>#N/A</v>
      </c>
      <c r="AH2321" s="105" t="e">
        <f>+VLOOKUP(J2321,'Código Licitaciones'!$N$7:$N$50,1,0)</f>
        <v>#N/A</v>
      </c>
      <c r="AI2321" s="105">
        <f t="shared" si="285"/>
        <v>0</v>
      </c>
      <c r="AJ2321" s="105">
        <f t="shared" si="285"/>
        <v>0</v>
      </c>
      <c r="AK2321" s="106" t="e">
        <f>+VLOOKUP(M2321,'Código Barras'!$C$3:$C$1694,1,0)</f>
        <v>#N/A</v>
      </c>
      <c r="AL2321" s="100">
        <f t="shared" si="287"/>
        <v>0</v>
      </c>
      <c r="AM2321" s="100">
        <f t="shared" si="287"/>
        <v>0</v>
      </c>
      <c r="AN2321" s="100">
        <f t="shared" si="287"/>
        <v>0</v>
      </c>
      <c r="AO2321" s="100">
        <f t="shared" si="286"/>
        <v>0</v>
      </c>
      <c r="AP2321" s="100">
        <f t="shared" si="286"/>
        <v>0</v>
      </c>
      <c r="AQ2321" s="100">
        <f t="shared" si="286"/>
        <v>0</v>
      </c>
      <c r="AR2321" s="100" t="e">
        <f>VLOOKUP(C2321&amp;E2321&amp;G2321&amp;I2321&amp;J2321,'Código Licitaciones'!$I$8:$I$6500,1,0)</f>
        <v>#N/A</v>
      </c>
    </row>
    <row r="2322" spans="24:44" ht="18" x14ac:dyDescent="0.35">
      <c r="X2322" s="92">
        <f t="shared" si="288"/>
        <v>9</v>
      </c>
      <c r="Z2322" s="100" t="e">
        <f t="shared" si="289"/>
        <v>#DIV/0!</v>
      </c>
      <c r="AA2322" s="105" t="e">
        <f>+VLOOKUP(C2322,'Código Licitaciones'!$J$7:$J$31,1,0)</f>
        <v>#N/A</v>
      </c>
      <c r="AB2322" s="105">
        <f t="shared" si="290"/>
        <v>0</v>
      </c>
      <c r="AC2322" s="105" t="e">
        <f>+VLOOKUP(E2322,'Código Licitaciones'!$K$7:$K$50,1,0)</f>
        <v>#N/A</v>
      </c>
      <c r="AD2322" s="105">
        <f t="shared" si="291"/>
        <v>0</v>
      </c>
      <c r="AE2322" s="105" t="e">
        <f>+VLOOKUP(G2322,'Código Licitaciones'!$L$7:$L$50,1,0)</f>
        <v>#N/A</v>
      </c>
      <c r="AF2322" s="100" t="e">
        <f t="shared" si="292"/>
        <v>#DIV/0!</v>
      </c>
      <c r="AG2322" s="105" t="e">
        <f>+VLOOKUP(I2322,'Código Licitaciones'!$M$7:$M$50,1,0)</f>
        <v>#N/A</v>
      </c>
      <c r="AH2322" s="105" t="e">
        <f>+VLOOKUP(J2322,'Código Licitaciones'!$N$7:$N$50,1,0)</f>
        <v>#N/A</v>
      </c>
      <c r="AI2322" s="105">
        <f t="shared" si="285"/>
        <v>0</v>
      </c>
      <c r="AJ2322" s="105">
        <f t="shared" si="285"/>
        <v>0</v>
      </c>
      <c r="AK2322" s="106" t="e">
        <f>+VLOOKUP(M2322,'Código Barras'!$C$3:$C$1694,1,0)</f>
        <v>#N/A</v>
      </c>
      <c r="AL2322" s="100">
        <f t="shared" si="287"/>
        <v>0</v>
      </c>
      <c r="AM2322" s="100">
        <f t="shared" si="287"/>
        <v>0</v>
      </c>
      <c r="AN2322" s="100">
        <f t="shared" si="287"/>
        <v>0</v>
      </c>
      <c r="AO2322" s="100">
        <f t="shared" si="286"/>
        <v>0</v>
      </c>
      <c r="AP2322" s="100">
        <f t="shared" si="286"/>
        <v>0</v>
      </c>
      <c r="AQ2322" s="100">
        <f t="shared" si="286"/>
        <v>0</v>
      </c>
      <c r="AR2322" s="100" t="e">
        <f>VLOOKUP(C2322&amp;E2322&amp;G2322&amp;I2322&amp;J2322,'Código Licitaciones'!$I$8:$I$6500,1,0)</f>
        <v>#N/A</v>
      </c>
    </row>
    <row r="2323" spans="24:44" ht="18" x14ac:dyDescent="0.35">
      <c r="X2323" s="92">
        <f t="shared" si="288"/>
        <v>9</v>
      </c>
      <c r="Z2323" s="100" t="e">
        <f t="shared" si="289"/>
        <v>#DIV/0!</v>
      </c>
      <c r="AA2323" s="105" t="e">
        <f>+VLOOKUP(C2323,'Código Licitaciones'!$J$7:$J$31,1,0)</f>
        <v>#N/A</v>
      </c>
      <c r="AB2323" s="105">
        <f t="shared" si="290"/>
        <v>0</v>
      </c>
      <c r="AC2323" s="105" t="e">
        <f>+VLOOKUP(E2323,'Código Licitaciones'!$K$7:$K$50,1,0)</f>
        <v>#N/A</v>
      </c>
      <c r="AD2323" s="105">
        <f t="shared" si="291"/>
        <v>0</v>
      </c>
      <c r="AE2323" s="105" t="e">
        <f>+VLOOKUP(G2323,'Código Licitaciones'!$L$7:$L$50,1,0)</f>
        <v>#N/A</v>
      </c>
      <c r="AF2323" s="100" t="e">
        <f t="shared" si="292"/>
        <v>#DIV/0!</v>
      </c>
      <c r="AG2323" s="105" t="e">
        <f>+VLOOKUP(I2323,'Código Licitaciones'!$M$7:$M$50,1,0)</f>
        <v>#N/A</v>
      </c>
      <c r="AH2323" s="105" t="e">
        <f>+VLOOKUP(J2323,'Código Licitaciones'!$N$7:$N$50,1,0)</f>
        <v>#N/A</v>
      </c>
      <c r="AI2323" s="105">
        <f t="shared" si="285"/>
        <v>0</v>
      </c>
      <c r="AJ2323" s="105">
        <f t="shared" si="285"/>
        <v>0</v>
      </c>
      <c r="AK2323" s="106" t="e">
        <f>+VLOOKUP(M2323,'Código Barras'!$C$3:$C$1694,1,0)</f>
        <v>#N/A</v>
      </c>
      <c r="AL2323" s="100">
        <f t="shared" si="287"/>
        <v>0</v>
      </c>
      <c r="AM2323" s="100">
        <f t="shared" si="287"/>
        <v>0</v>
      </c>
      <c r="AN2323" s="100">
        <f t="shared" si="287"/>
        <v>0</v>
      </c>
      <c r="AO2323" s="100">
        <f t="shared" si="286"/>
        <v>0</v>
      </c>
      <c r="AP2323" s="100">
        <f t="shared" si="286"/>
        <v>0</v>
      </c>
      <c r="AQ2323" s="100">
        <f t="shared" si="286"/>
        <v>0</v>
      </c>
      <c r="AR2323" s="100" t="e">
        <f>VLOOKUP(C2323&amp;E2323&amp;G2323&amp;I2323&amp;J2323,'Código Licitaciones'!$I$8:$I$6500,1,0)</f>
        <v>#N/A</v>
      </c>
    </row>
    <row r="2324" spans="24:44" ht="18" x14ac:dyDescent="0.35">
      <c r="X2324" s="92">
        <f t="shared" si="288"/>
        <v>9</v>
      </c>
      <c r="Z2324" s="100" t="e">
        <f t="shared" si="289"/>
        <v>#DIV/0!</v>
      </c>
      <c r="AA2324" s="105" t="e">
        <f>+VLOOKUP(C2324,'Código Licitaciones'!$J$7:$J$31,1,0)</f>
        <v>#N/A</v>
      </c>
      <c r="AB2324" s="105">
        <f t="shared" si="290"/>
        <v>0</v>
      </c>
      <c r="AC2324" s="105" t="e">
        <f>+VLOOKUP(E2324,'Código Licitaciones'!$K$7:$K$50,1,0)</f>
        <v>#N/A</v>
      </c>
      <c r="AD2324" s="105">
        <f t="shared" si="291"/>
        <v>0</v>
      </c>
      <c r="AE2324" s="105" t="e">
        <f>+VLOOKUP(G2324,'Código Licitaciones'!$L$7:$L$50,1,0)</f>
        <v>#N/A</v>
      </c>
      <c r="AF2324" s="100" t="e">
        <f t="shared" si="292"/>
        <v>#DIV/0!</v>
      </c>
      <c r="AG2324" s="105" t="e">
        <f>+VLOOKUP(I2324,'Código Licitaciones'!$M$7:$M$50,1,0)</f>
        <v>#N/A</v>
      </c>
      <c r="AH2324" s="105" t="e">
        <f>+VLOOKUP(J2324,'Código Licitaciones'!$N$7:$N$50,1,0)</f>
        <v>#N/A</v>
      </c>
      <c r="AI2324" s="105">
        <f t="shared" si="285"/>
        <v>0</v>
      </c>
      <c r="AJ2324" s="105">
        <f t="shared" si="285"/>
        <v>0</v>
      </c>
      <c r="AK2324" s="106" t="e">
        <f>+VLOOKUP(M2324,'Código Barras'!$C$3:$C$1694,1,0)</f>
        <v>#N/A</v>
      </c>
      <c r="AL2324" s="100">
        <f t="shared" si="287"/>
        <v>0</v>
      </c>
      <c r="AM2324" s="100">
        <f t="shared" si="287"/>
        <v>0</v>
      </c>
      <c r="AN2324" s="100">
        <f t="shared" si="287"/>
        <v>0</v>
      </c>
      <c r="AO2324" s="100">
        <f t="shared" si="286"/>
        <v>0</v>
      </c>
      <c r="AP2324" s="100">
        <f t="shared" si="286"/>
        <v>0</v>
      </c>
      <c r="AQ2324" s="100">
        <f t="shared" si="286"/>
        <v>0</v>
      </c>
      <c r="AR2324" s="100" t="e">
        <f>VLOOKUP(C2324&amp;E2324&amp;G2324&amp;I2324&amp;J2324,'Código Licitaciones'!$I$8:$I$6500,1,0)</f>
        <v>#N/A</v>
      </c>
    </row>
    <row r="2325" spans="24:44" ht="18" x14ac:dyDescent="0.35">
      <c r="X2325" s="92">
        <f t="shared" si="288"/>
        <v>9</v>
      </c>
      <c r="Z2325" s="100" t="e">
        <f t="shared" si="289"/>
        <v>#DIV/0!</v>
      </c>
      <c r="AA2325" s="105" t="e">
        <f>+VLOOKUP(C2325,'Código Licitaciones'!$J$7:$J$31,1,0)</f>
        <v>#N/A</v>
      </c>
      <c r="AB2325" s="105">
        <f t="shared" si="290"/>
        <v>0</v>
      </c>
      <c r="AC2325" s="105" t="e">
        <f>+VLOOKUP(E2325,'Código Licitaciones'!$K$7:$K$50,1,0)</f>
        <v>#N/A</v>
      </c>
      <c r="AD2325" s="105">
        <f t="shared" si="291"/>
        <v>0</v>
      </c>
      <c r="AE2325" s="105" t="e">
        <f>+VLOOKUP(G2325,'Código Licitaciones'!$L$7:$L$50,1,0)</f>
        <v>#N/A</v>
      </c>
      <c r="AF2325" s="100" t="e">
        <f t="shared" si="292"/>
        <v>#DIV/0!</v>
      </c>
      <c r="AG2325" s="105" t="e">
        <f>+VLOOKUP(I2325,'Código Licitaciones'!$M$7:$M$50,1,0)</f>
        <v>#N/A</v>
      </c>
      <c r="AH2325" s="105" t="e">
        <f>+VLOOKUP(J2325,'Código Licitaciones'!$N$7:$N$50,1,0)</f>
        <v>#N/A</v>
      </c>
      <c r="AI2325" s="105">
        <f t="shared" si="285"/>
        <v>0</v>
      </c>
      <c r="AJ2325" s="105">
        <f t="shared" si="285"/>
        <v>0</v>
      </c>
      <c r="AK2325" s="106" t="e">
        <f>+VLOOKUP(M2325,'Código Barras'!$C$3:$C$1694,1,0)</f>
        <v>#N/A</v>
      </c>
      <c r="AL2325" s="100">
        <f t="shared" si="287"/>
        <v>0</v>
      </c>
      <c r="AM2325" s="100">
        <f t="shared" si="287"/>
        <v>0</v>
      </c>
      <c r="AN2325" s="100">
        <f t="shared" si="287"/>
        <v>0</v>
      </c>
      <c r="AO2325" s="100">
        <f t="shared" si="286"/>
        <v>0</v>
      </c>
      <c r="AP2325" s="100">
        <f t="shared" si="286"/>
        <v>0</v>
      </c>
      <c r="AQ2325" s="100">
        <f t="shared" si="286"/>
        <v>0</v>
      </c>
      <c r="AR2325" s="100" t="e">
        <f>VLOOKUP(C2325&amp;E2325&amp;G2325&amp;I2325&amp;J2325,'Código Licitaciones'!$I$8:$I$6500,1,0)</f>
        <v>#N/A</v>
      </c>
    </row>
    <row r="2326" spans="24:44" ht="18" x14ac:dyDescent="0.35">
      <c r="X2326" s="92">
        <f t="shared" si="288"/>
        <v>9</v>
      </c>
      <c r="Z2326" s="100" t="e">
        <f t="shared" si="289"/>
        <v>#DIV/0!</v>
      </c>
      <c r="AA2326" s="105" t="e">
        <f>+VLOOKUP(C2326,'Código Licitaciones'!$J$7:$J$31,1,0)</f>
        <v>#N/A</v>
      </c>
      <c r="AB2326" s="105">
        <f t="shared" si="290"/>
        <v>0</v>
      </c>
      <c r="AC2326" s="105" t="e">
        <f>+VLOOKUP(E2326,'Código Licitaciones'!$K$7:$K$50,1,0)</f>
        <v>#N/A</v>
      </c>
      <c r="AD2326" s="105">
        <f t="shared" si="291"/>
        <v>0</v>
      </c>
      <c r="AE2326" s="105" t="e">
        <f>+VLOOKUP(G2326,'Código Licitaciones'!$L$7:$L$50,1,0)</f>
        <v>#N/A</v>
      </c>
      <c r="AF2326" s="100" t="e">
        <f t="shared" si="292"/>
        <v>#DIV/0!</v>
      </c>
      <c r="AG2326" s="105" t="e">
        <f>+VLOOKUP(I2326,'Código Licitaciones'!$M$7:$M$50,1,0)</f>
        <v>#N/A</v>
      </c>
      <c r="AH2326" s="105" t="e">
        <f>+VLOOKUP(J2326,'Código Licitaciones'!$N$7:$N$50,1,0)</f>
        <v>#N/A</v>
      </c>
      <c r="AI2326" s="105">
        <f t="shared" si="285"/>
        <v>0</v>
      </c>
      <c r="AJ2326" s="105">
        <f t="shared" si="285"/>
        <v>0</v>
      </c>
      <c r="AK2326" s="106" t="e">
        <f>+VLOOKUP(M2326,'Código Barras'!$C$3:$C$1694,1,0)</f>
        <v>#N/A</v>
      </c>
      <c r="AL2326" s="100">
        <f t="shared" si="287"/>
        <v>0</v>
      </c>
      <c r="AM2326" s="100">
        <f t="shared" si="287"/>
        <v>0</v>
      </c>
      <c r="AN2326" s="100">
        <f t="shared" si="287"/>
        <v>0</v>
      </c>
      <c r="AO2326" s="100">
        <f t="shared" si="286"/>
        <v>0</v>
      </c>
      <c r="AP2326" s="100">
        <f t="shared" si="286"/>
        <v>0</v>
      </c>
      <c r="AQ2326" s="100">
        <f t="shared" si="286"/>
        <v>0</v>
      </c>
      <c r="AR2326" s="100" t="e">
        <f>VLOOKUP(C2326&amp;E2326&amp;G2326&amp;I2326&amp;J2326,'Código Licitaciones'!$I$8:$I$6500,1,0)</f>
        <v>#N/A</v>
      </c>
    </row>
    <row r="2327" spans="24:44" ht="18" x14ac:dyDescent="0.35">
      <c r="X2327" s="92">
        <f t="shared" si="288"/>
        <v>9</v>
      </c>
      <c r="Z2327" s="100" t="e">
        <f t="shared" si="289"/>
        <v>#DIV/0!</v>
      </c>
      <c r="AA2327" s="105" t="e">
        <f>+VLOOKUP(C2327,'Código Licitaciones'!$J$7:$J$31,1,0)</f>
        <v>#N/A</v>
      </c>
      <c r="AB2327" s="105">
        <f t="shared" si="290"/>
        <v>0</v>
      </c>
      <c r="AC2327" s="105" t="e">
        <f>+VLOOKUP(E2327,'Código Licitaciones'!$K$7:$K$50,1,0)</f>
        <v>#N/A</v>
      </c>
      <c r="AD2327" s="105">
        <f t="shared" si="291"/>
        <v>0</v>
      </c>
      <c r="AE2327" s="105" t="e">
        <f>+VLOOKUP(G2327,'Código Licitaciones'!$L$7:$L$50,1,0)</f>
        <v>#N/A</v>
      </c>
      <c r="AF2327" s="100" t="e">
        <f t="shared" si="292"/>
        <v>#DIV/0!</v>
      </c>
      <c r="AG2327" s="105" t="e">
        <f>+VLOOKUP(I2327,'Código Licitaciones'!$M$7:$M$50,1,0)</f>
        <v>#N/A</v>
      </c>
      <c r="AH2327" s="105" t="e">
        <f>+VLOOKUP(J2327,'Código Licitaciones'!$N$7:$N$50,1,0)</f>
        <v>#N/A</v>
      </c>
      <c r="AI2327" s="105">
        <f t="shared" si="285"/>
        <v>0</v>
      </c>
      <c r="AJ2327" s="105">
        <f t="shared" si="285"/>
        <v>0</v>
      </c>
      <c r="AK2327" s="106" t="e">
        <f>+VLOOKUP(M2327,'Código Barras'!$C$3:$C$1694,1,0)</f>
        <v>#N/A</v>
      </c>
      <c r="AL2327" s="100">
        <f t="shared" si="287"/>
        <v>0</v>
      </c>
      <c r="AM2327" s="100">
        <f t="shared" si="287"/>
        <v>0</v>
      </c>
      <c r="AN2327" s="100">
        <f t="shared" si="287"/>
        <v>0</v>
      </c>
      <c r="AO2327" s="100">
        <f t="shared" si="286"/>
        <v>0</v>
      </c>
      <c r="AP2327" s="100">
        <f t="shared" si="286"/>
        <v>0</v>
      </c>
      <c r="AQ2327" s="100">
        <f t="shared" si="286"/>
        <v>0</v>
      </c>
      <c r="AR2327" s="100" t="e">
        <f>VLOOKUP(C2327&amp;E2327&amp;G2327&amp;I2327&amp;J2327,'Código Licitaciones'!$I$8:$I$6500,1,0)</f>
        <v>#N/A</v>
      </c>
    </row>
    <row r="2328" spans="24:44" ht="18" x14ac:dyDescent="0.35">
      <c r="X2328" s="92">
        <f t="shared" si="288"/>
        <v>9</v>
      </c>
      <c r="Z2328" s="100" t="e">
        <f t="shared" si="289"/>
        <v>#DIV/0!</v>
      </c>
      <c r="AA2328" s="105" t="e">
        <f>+VLOOKUP(C2328,'Código Licitaciones'!$J$7:$J$31,1,0)</f>
        <v>#N/A</v>
      </c>
      <c r="AB2328" s="105">
        <f t="shared" si="290"/>
        <v>0</v>
      </c>
      <c r="AC2328" s="105" t="e">
        <f>+VLOOKUP(E2328,'Código Licitaciones'!$K$7:$K$50,1,0)</f>
        <v>#N/A</v>
      </c>
      <c r="AD2328" s="105">
        <f t="shared" si="291"/>
        <v>0</v>
      </c>
      <c r="AE2328" s="105" t="e">
        <f>+VLOOKUP(G2328,'Código Licitaciones'!$L$7:$L$50,1,0)</f>
        <v>#N/A</v>
      </c>
      <c r="AF2328" s="100" t="e">
        <f t="shared" si="292"/>
        <v>#DIV/0!</v>
      </c>
      <c r="AG2328" s="105" t="e">
        <f>+VLOOKUP(I2328,'Código Licitaciones'!$M$7:$M$50,1,0)</f>
        <v>#N/A</v>
      </c>
      <c r="AH2328" s="105" t="e">
        <f>+VLOOKUP(J2328,'Código Licitaciones'!$N$7:$N$50,1,0)</f>
        <v>#N/A</v>
      </c>
      <c r="AI2328" s="105">
        <f t="shared" si="285"/>
        <v>0</v>
      </c>
      <c r="AJ2328" s="105">
        <f t="shared" si="285"/>
        <v>0</v>
      </c>
      <c r="AK2328" s="106" t="e">
        <f>+VLOOKUP(M2328,'Código Barras'!$C$3:$C$1694,1,0)</f>
        <v>#N/A</v>
      </c>
      <c r="AL2328" s="100">
        <f t="shared" si="287"/>
        <v>0</v>
      </c>
      <c r="AM2328" s="100">
        <f t="shared" si="287"/>
        <v>0</v>
      </c>
      <c r="AN2328" s="100">
        <f t="shared" si="287"/>
        <v>0</v>
      </c>
      <c r="AO2328" s="100">
        <f t="shared" si="286"/>
        <v>0</v>
      </c>
      <c r="AP2328" s="100">
        <f t="shared" si="286"/>
        <v>0</v>
      </c>
      <c r="AQ2328" s="100">
        <f t="shared" si="286"/>
        <v>0</v>
      </c>
      <c r="AR2328" s="100" t="e">
        <f>VLOOKUP(C2328&amp;E2328&amp;G2328&amp;I2328&amp;J2328,'Código Licitaciones'!$I$8:$I$6500,1,0)</f>
        <v>#N/A</v>
      </c>
    </row>
    <row r="2329" spans="24:44" ht="18" x14ac:dyDescent="0.35">
      <c r="X2329" s="92">
        <f t="shared" si="288"/>
        <v>9</v>
      </c>
      <c r="Z2329" s="100" t="e">
        <f t="shared" si="289"/>
        <v>#DIV/0!</v>
      </c>
      <c r="AA2329" s="105" t="e">
        <f>+VLOOKUP(C2329,'Código Licitaciones'!$J$7:$J$31,1,0)</f>
        <v>#N/A</v>
      </c>
      <c r="AB2329" s="105">
        <f t="shared" si="290"/>
        <v>0</v>
      </c>
      <c r="AC2329" s="105" t="e">
        <f>+VLOOKUP(E2329,'Código Licitaciones'!$K$7:$K$50,1,0)</f>
        <v>#N/A</v>
      </c>
      <c r="AD2329" s="105">
        <f t="shared" si="291"/>
        <v>0</v>
      </c>
      <c r="AE2329" s="105" t="e">
        <f>+VLOOKUP(G2329,'Código Licitaciones'!$L$7:$L$50,1,0)</f>
        <v>#N/A</v>
      </c>
      <c r="AF2329" s="100" t="e">
        <f t="shared" si="292"/>
        <v>#DIV/0!</v>
      </c>
      <c r="AG2329" s="105" t="e">
        <f>+VLOOKUP(I2329,'Código Licitaciones'!$M$7:$M$50,1,0)</f>
        <v>#N/A</v>
      </c>
      <c r="AH2329" s="105" t="e">
        <f>+VLOOKUP(J2329,'Código Licitaciones'!$N$7:$N$50,1,0)</f>
        <v>#N/A</v>
      </c>
      <c r="AI2329" s="105">
        <f t="shared" si="285"/>
        <v>0</v>
      </c>
      <c r="AJ2329" s="105">
        <f t="shared" si="285"/>
        <v>0</v>
      </c>
      <c r="AK2329" s="106" t="e">
        <f>+VLOOKUP(M2329,'Código Barras'!$C$3:$C$1694,1,0)</f>
        <v>#N/A</v>
      </c>
      <c r="AL2329" s="100">
        <f t="shared" si="287"/>
        <v>0</v>
      </c>
      <c r="AM2329" s="100">
        <f t="shared" si="287"/>
        <v>0</v>
      </c>
      <c r="AN2329" s="100">
        <f t="shared" si="287"/>
        <v>0</v>
      </c>
      <c r="AO2329" s="100">
        <f t="shared" si="286"/>
        <v>0</v>
      </c>
      <c r="AP2329" s="100">
        <f t="shared" si="286"/>
        <v>0</v>
      </c>
      <c r="AQ2329" s="100">
        <f t="shared" si="286"/>
        <v>0</v>
      </c>
      <c r="AR2329" s="100" t="e">
        <f>VLOOKUP(C2329&amp;E2329&amp;G2329&amp;I2329&amp;J2329,'Código Licitaciones'!$I$8:$I$6500,1,0)</f>
        <v>#N/A</v>
      </c>
    </row>
    <row r="2330" spans="24:44" ht="18" x14ac:dyDescent="0.35">
      <c r="X2330" s="92">
        <f t="shared" si="288"/>
        <v>9</v>
      </c>
      <c r="Z2330" s="100" t="e">
        <f t="shared" si="289"/>
        <v>#DIV/0!</v>
      </c>
      <c r="AA2330" s="105" t="e">
        <f>+VLOOKUP(C2330,'Código Licitaciones'!$J$7:$J$31,1,0)</f>
        <v>#N/A</v>
      </c>
      <c r="AB2330" s="105">
        <f t="shared" si="290"/>
        <v>0</v>
      </c>
      <c r="AC2330" s="105" t="e">
        <f>+VLOOKUP(E2330,'Código Licitaciones'!$K$7:$K$50,1,0)</f>
        <v>#N/A</v>
      </c>
      <c r="AD2330" s="105">
        <f t="shared" si="291"/>
        <v>0</v>
      </c>
      <c r="AE2330" s="105" t="e">
        <f>+VLOOKUP(G2330,'Código Licitaciones'!$L$7:$L$50,1,0)</f>
        <v>#N/A</v>
      </c>
      <c r="AF2330" s="100" t="e">
        <f t="shared" si="292"/>
        <v>#DIV/0!</v>
      </c>
      <c r="AG2330" s="105" t="e">
        <f>+VLOOKUP(I2330,'Código Licitaciones'!$M$7:$M$50,1,0)</f>
        <v>#N/A</v>
      </c>
      <c r="AH2330" s="105" t="e">
        <f>+VLOOKUP(J2330,'Código Licitaciones'!$N$7:$N$50,1,0)</f>
        <v>#N/A</v>
      </c>
      <c r="AI2330" s="105">
        <f t="shared" si="285"/>
        <v>0</v>
      </c>
      <c r="AJ2330" s="105">
        <f t="shared" si="285"/>
        <v>0</v>
      </c>
      <c r="AK2330" s="106" t="e">
        <f>+VLOOKUP(M2330,'Código Barras'!$C$3:$C$1694,1,0)</f>
        <v>#N/A</v>
      </c>
      <c r="AL2330" s="100">
        <f t="shared" si="287"/>
        <v>0</v>
      </c>
      <c r="AM2330" s="100">
        <f t="shared" si="287"/>
        <v>0</v>
      </c>
      <c r="AN2330" s="100">
        <f t="shared" si="287"/>
        <v>0</v>
      </c>
      <c r="AO2330" s="100">
        <f t="shared" si="286"/>
        <v>0</v>
      </c>
      <c r="AP2330" s="100">
        <f t="shared" si="286"/>
        <v>0</v>
      </c>
      <c r="AQ2330" s="100">
        <f t="shared" si="286"/>
        <v>0</v>
      </c>
      <c r="AR2330" s="100" t="e">
        <f>VLOOKUP(C2330&amp;E2330&amp;G2330&amp;I2330&amp;J2330,'Código Licitaciones'!$I$8:$I$6500,1,0)</f>
        <v>#N/A</v>
      </c>
    </row>
    <row r="2331" spans="24:44" ht="18" x14ac:dyDescent="0.35">
      <c r="X2331" s="92">
        <f t="shared" si="288"/>
        <v>9</v>
      </c>
      <c r="Z2331" s="100" t="e">
        <f t="shared" si="289"/>
        <v>#DIV/0!</v>
      </c>
      <c r="AA2331" s="105" t="e">
        <f>+VLOOKUP(C2331,'Código Licitaciones'!$J$7:$J$31,1,0)</f>
        <v>#N/A</v>
      </c>
      <c r="AB2331" s="105">
        <f t="shared" si="290"/>
        <v>0</v>
      </c>
      <c r="AC2331" s="105" t="e">
        <f>+VLOOKUP(E2331,'Código Licitaciones'!$K$7:$K$50,1,0)</f>
        <v>#N/A</v>
      </c>
      <c r="AD2331" s="105">
        <f t="shared" si="291"/>
        <v>0</v>
      </c>
      <c r="AE2331" s="105" t="e">
        <f>+VLOOKUP(G2331,'Código Licitaciones'!$L$7:$L$50,1,0)</f>
        <v>#N/A</v>
      </c>
      <c r="AF2331" s="100" t="e">
        <f t="shared" si="292"/>
        <v>#DIV/0!</v>
      </c>
      <c r="AG2331" s="105" t="e">
        <f>+VLOOKUP(I2331,'Código Licitaciones'!$M$7:$M$50,1,0)</f>
        <v>#N/A</v>
      </c>
      <c r="AH2331" s="105" t="e">
        <f>+VLOOKUP(J2331,'Código Licitaciones'!$N$7:$N$50,1,0)</f>
        <v>#N/A</v>
      </c>
      <c r="AI2331" s="105">
        <f t="shared" si="285"/>
        <v>0</v>
      </c>
      <c r="AJ2331" s="105">
        <f t="shared" si="285"/>
        <v>0</v>
      </c>
      <c r="AK2331" s="106" t="e">
        <f>+VLOOKUP(M2331,'Código Barras'!$C$3:$C$1694,1,0)</f>
        <v>#N/A</v>
      </c>
      <c r="AL2331" s="100">
        <f t="shared" si="287"/>
        <v>0</v>
      </c>
      <c r="AM2331" s="100">
        <f t="shared" si="287"/>
        <v>0</v>
      </c>
      <c r="AN2331" s="100">
        <f t="shared" si="287"/>
        <v>0</v>
      </c>
      <c r="AO2331" s="100">
        <f t="shared" si="286"/>
        <v>0</v>
      </c>
      <c r="AP2331" s="100">
        <f t="shared" si="286"/>
        <v>0</v>
      </c>
      <c r="AQ2331" s="100">
        <f t="shared" si="286"/>
        <v>0</v>
      </c>
      <c r="AR2331" s="100" t="e">
        <f>VLOOKUP(C2331&amp;E2331&amp;G2331&amp;I2331&amp;J2331,'Código Licitaciones'!$I$8:$I$6500,1,0)</f>
        <v>#N/A</v>
      </c>
    </row>
    <row r="2332" spans="24:44" ht="18" x14ac:dyDescent="0.35">
      <c r="X2332" s="92">
        <f t="shared" si="288"/>
        <v>9</v>
      </c>
      <c r="Z2332" s="100" t="e">
        <f t="shared" si="289"/>
        <v>#DIV/0!</v>
      </c>
      <c r="AA2332" s="105" t="e">
        <f>+VLOOKUP(C2332,'Código Licitaciones'!$J$7:$J$31,1,0)</f>
        <v>#N/A</v>
      </c>
      <c r="AB2332" s="105">
        <f t="shared" si="290"/>
        <v>0</v>
      </c>
      <c r="AC2332" s="105" t="e">
        <f>+VLOOKUP(E2332,'Código Licitaciones'!$K$7:$K$50,1,0)</f>
        <v>#N/A</v>
      </c>
      <c r="AD2332" s="105">
        <f t="shared" si="291"/>
        <v>0</v>
      </c>
      <c r="AE2332" s="105" t="e">
        <f>+VLOOKUP(G2332,'Código Licitaciones'!$L$7:$L$50,1,0)</f>
        <v>#N/A</v>
      </c>
      <c r="AF2332" s="100" t="e">
        <f t="shared" si="292"/>
        <v>#DIV/0!</v>
      </c>
      <c r="AG2332" s="105" t="e">
        <f>+VLOOKUP(I2332,'Código Licitaciones'!$M$7:$M$50,1,0)</f>
        <v>#N/A</v>
      </c>
      <c r="AH2332" s="105" t="e">
        <f>+VLOOKUP(J2332,'Código Licitaciones'!$N$7:$N$50,1,0)</f>
        <v>#N/A</v>
      </c>
      <c r="AI2332" s="105">
        <f t="shared" si="285"/>
        <v>0</v>
      </c>
      <c r="AJ2332" s="105">
        <f t="shared" si="285"/>
        <v>0</v>
      </c>
      <c r="AK2332" s="106" t="e">
        <f>+VLOOKUP(M2332,'Código Barras'!$C$3:$C$1694,1,0)</f>
        <v>#N/A</v>
      </c>
      <c r="AL2332" s="100">
        <f t="shared" si="287"/>
        <v>0</v>
      </c>
      <c r="AM2332" s="100">
        <f t="shared" si="287"/>
        <v>0</v>
      </c>
      <c r="AN2332" s="100">
        <f t="shared" si="287"/>
        <v>0</v>
      </c>
      <c r="AO2332" s="100">
        <f t="shared" si="286"/>
        <v>0</v>
      </c>
      <c r="AP2332" s="100">
        <f t="shared" si="286"/>
        <v>0</v>
      </c>
      <c r="AQ2332" s="100">
        <f t="shared" si="286"/>
        <v>0</v>
      </c>
      <c r="AR2332" s="100" t="e">
        <f>VLOOKUP(C2332&amp;E2332&amp;G2332&amp;I2332&amp;J2332,'Código Licitaciones'!$I$8:$I$6500,1,0)</f>
        <v>#N/A</v>
      </c>
    </row>
    <row r="2333" spans="24:44" ht="18" x14ac:dyDescent="0.35">
      <c r="X2333" s="92">
        <f t="shared" si="288"/>
        <v>9</v>
      </c>
      <c r="Z2333" s="100" t="e">
        <f t="shared" si="289"/>
        <v>#DIV/0!</v>
      </c>
      <c r="AA2333" s="105" t="e">
        <f>+VLOOKUP(C2333,'Código Licitaciones'!$J$7:$J$31,1,0)</f>
        <v>#N/A</v>
      </c>
      <c r="AB2333" s="105">
        <f t="shared" si="290"/>
        <v>0</v>
      </c>
      <c r="AC2333" s="105" t="e">
        <f>+VLOOKUP(E2333,'Código Licitaciones'!$K$7:$K$50,1,0)</f>
        <v>#N/A</v>
      </c>
      <c r="AD2333" s="105">
        <f t="shared" si="291"/>
        <v>0</v>
      </c>
      <c r="AE2333" s="105" t="e">
        <f>+VLOOKUP(G2333,'Código Licitaciones'!$L$7:$L$50,1,0)</f>
        <v>#N/A</v>
      </c>
      <c r="AF2333" s="100" t="e">
        <f t="shared" si="292"/>
        <v>#DIV/0!</v>
      </c>
      <c r="AG2333" s="105" t="e">
        <f>+VLOOKUP(I2333,'Código Licitaciones'!$M$7:$M$50,1,0)</f>
        <v>#N/A</v>
      </c>
      <c r="AH2333" s="105" t="e">
        <f>+VLOOKUP(J2333,'Código Licitaciones'!$N$7:$N$50,1,0)</f>
        <v>#N/A</v>
      </c>
      <c r="AI2333" s="105">
        <f t="shared" si="285"/>
        <v>0</v>
      </c>
      <c r="AJ2333" s="105">
        <f t="shared" si="285"/>
        <v>0</v>
      </c>
      <c r="AK2333" s="106" t="e">
        <f>+VLOOKUP(M2333,'Código Barras'!$C$3:$C$1694,1,0)</f>
        <v>#N/A</v>
      </c>
      <c r="AL2333" s="100">
        <f t="shared" si="287"/>
        <v>0</v>
      </c>
      <c r="AM2333" s="100">
        <f t="shared" si="287"/>
        <v>0</v>
      </c>
      <c r="AN2333" s="100">
        <f t="shared" si="287"/>
        <v>0</v>
      </c>
      <c r="AO2333" s="100">
        <f t="shared" si="286"/>
        <v>0</v>
      </c>
      <c r="AP2333" s="100">
        <f t="shared" si="286"/>
        <v>0</v>
      </c>
      <c r="AQ2333" s="100">
        <f t="shared" si="286"/>
        <v>0</v>
      </c>
      <c r="AR2333" s="100" t="e">
        <f>VLOOKUP(C2333&amp;E2333&amp;G2333&amp;I2333&amp;J2333,'Código Licitaciones'!$I$8:$I$6500,1,0)</f>
        <v>#N/A</v>
      </c>
    </row>
    <row r="2334" spans="24:44" ht="18" x14ac:dyDescent="0.35">
      <c r="X2334" s="92">
        <f t="shared" si="288"/>
        <v>9</v>
      </c>
      <c r="Z2334" s="100" t="e">
        <f t="shared" si="289"/>
        <v>#DIV/0!</v>
      </c>
      <c r="AA2334" s="105" t="e">
        <f>+VLOOKUP(C2334,'Código Licitaciones'!$J$7:$J$31,1,0)</f>
        <v>#N/A</v>
      </c>
      <c r="AB2334" s="105">
        <f t="shared" si="290"/>
        <v>0</v>
      </c>
      <c r="AC2334" s="105" t="e">
        <f>+VLOOKUP(E2334,'Código Licitaciones'!$K$7:$K$50,1,0)</f>
        <v>#N/A</v>
      </c>
      <c r="AD2334" s="105">
        <f t="shared" si="291"/>
        <v>0</v>
      </c>
      <c r="AE2334" s="105" t="e">
        <f>+VLOOKUP(G2334,'Código Licitaciones'!$L$7:$L$50,1,0)</f>
        <v>#N/A</v>
      </c>
      <c r="AF2334" s="100" t="e">
        <f t="shared" si="292"/>
        <v>#DIV/0!</v>
      </c>
      <c r="AG2334" s="105" t="e">
        <f>+VLOOKUP(I2334,'Código Licitaciones'!$M$7:$M$50,1,0)</f>
        <v>#N/A</v>
      </c>
      <c r="AH2334" s="105" t="e">
        <f>+VLOOKUP(J2334,'Código Licitaciones'!$N$7:$N$50,1,0)</f>
        <v>#N/A</v>
      </c>
      <c r="AI2334" s="105">
        <f t="shared" si="285"/>
        <v>0</v>
      </c>
      <c r="AJ2334" s="105">
        <f t="shared" si="285"/>
        <v>0</v>
      </c>
      <c r="AK2334" s="106" t="e">
        <f>+VLOOKUP(M2334,'Código Barras'!$C$3:$C$1694,1,0)</f>
        <v>#N/A</v>
      </c>
      <c r="AL2334" s="100">
        <f t="shared" si="287"/>
        <v>0</v>
      </c>
      <c r="AM2334" s="100">
        <f t="shared" si="287"/>
        <v>0</v>
      </c>
      <c r="AN2334" s="100">
        <f t="shared" si="287"/>
        <v>0</v>
      </c>
      <c r="AO2334" s="100">
        <f t="shared" si="286"/>
        <v>0</v>
      </c>
      <c r="AP2334" s="100">
        <f t="shared" si="286"/>
        <v>0</v>
      </c>
      <c r="AQ2334" s="100">
        <f t="shared" si="286"/>
        <v>0</v>
      </c>
      <c r="AR2334" s="100" t="e">
        <f>VLOOKUP(C2334&amp;E2334&amp;G2334&amp;I2334&amp;J2334,'Código Licitaciones'!$I$8:$I$6500,1,0)</f>
        <v>#N/A</v>
      </c>
    </row>
    <row r="2335" spans="24:44" ht="18" x14ac:dyDescent="0.35">
      <c r="X2335" s="92">
        <f t="shared" si="288"/>
        <v>9</v>
      </c>
      <c r="Z2335" s="100" t="e">
        <f t="shared" si="289"/>
        <v>#DIV/0!</v>
      </c>
      <c r="AA2335" s="105" t="e">
        <f>+VLOOKUP(C2335,'Código Licitaciones'!$J$7:$J$31,1,0)</f>
        <v>#N/A</v>
      </c>
      <c r="AB2335" s="105">
        <f t="shared" si="290"/>
        <v>0</v>
      </c>
      <c r="AC2335" s="105" t="e">
        <f>+VLOOKUP(E2335,'Código Licitaciones'!$K$7:$K$50,1,0)</f>
        <v>#N/A</v>
      </c>
      <c r="AD2335" s="105">
        <f t="shared" si="291"/>
        <v>0</v>
      </c>
      <c r="AE2335" s="105" t="e">
        <f>+VLOOKUP(G2335,'Código Licitaciones'!$L$7:$L$50,1,0)</f>
        <v>#N/A</v>
      </c>
      <c r="AF2335" s="100" t="e">
        <f t="shared" si="292"/>
        <v>#DIV/0!</v>
      </c>
      <c r="AG2335" s="105" t="e">
        <f>+VLOOKUP(I2335,'Código Licitaciones'!$M$7:$M$50,1,0)</f>
        <v>#N/A</v>
      </c>
      <c r="AH2335" s="105" t="e">
        <f>+VLOOKUP(J2335,'Código Licitaciones'!$N$7:$N$50,1,0)</f>
        <v>#N/A</v>
      </c>
      <c r="AI2335" s="105">
        <f t="shared" si="285"/>
        <v>0</v>
      </c>
      <c r="AJ2335" s="105">
        <f t="shared" si="285"/>
        <v>0</v>
      </c>
      <c r="AK2335" s="106" t="e">
        <f>+VLOOKUP(M2335,'Código Barras'!$C$3:$C$1694,1,0)</f>
        <v>#N/A</v>
      </c>
      <c r="AL2335" s="100">
        <f t="shared" si="287"/>
        <v>0</v>
      </c>
      <c r="AM2335" s="100">
        <f t="shared" si="287"/>
        <v>0</v>
      </c>
      <c r="AN2335" s="100">
        <f t="shared" si="287"/>
        <v>0</v>
      </c>
      <c r="AO2335" s="100">
        <f t="shared" si="286"/>
        <v>0</v>
      </c>
      <c r="AP2335" s="100">
        <f t="shared" si="286"/>
        <v>0</v>
      </c>
      <c r="AQ2335" s="100">
        <f t="shared" si="286"/>
        <v>0</v>
      </c>
      <c r="AR2335" s="100" t="e">
        <f>VLOOKUP(C2335&amp;E2335&amp;G2335&amp;I2335&amp;J2335,'Código Licitaciones'!$I$8:$I$6500,1,0)</f>
        <v>#N/A</v>
      </c>
    </row>
    <row r="2336" spans="24:44" ht="18" x14ac:dyDescent="0.35">
      <c r="X2336" s="92">
        <f t="shared" si="288"/>
        <v>9</v>
      </c>
      <c r="Z2336" s="100" t="e">
        <f t="shared" si="289"/>
        <v>#DIV/0!</v>
      </c>
      <c r="AA2336" s="105" t="e">
        <f>+VLOOKUP(C2336,'Código Licitaciones'!$J$7:$J$31,1,0)</f>
        <v>#N/A</v>
      </c>
      <c r="AB2336" s="105">
        <f t="shared" si="290"/>
        <v>0</v>
      </c>
      <c r="AC2336" s="105" t="e">
        <f>+VLOOKUP(E2336,'Código Licitaciones'!$K$7:$K$50,1,0)</f>
        <v>#N/A</v>
      </c>
      <c r="AD2336" s="105">
        <f t="shared" si="291"/>
        <v>0</v>
      </c>
      <c r="AE2336" s="105" t="e">
        <f>+VLOOKUP(G2336,'Código Licitaciones'!$L$7:$L$50,1,0)</f>
        <v>#N/A</v>
      </c>
      <c r="AF2336" s="100" t="e">
        <f t="shared" si="292"/>
        <v>#DIV/0!</v>
      </c>
      <c r="AG2336" s="105" t="e">
        <f>+VLOOKUP(I2336,'Código Licitaciones'!$M$7:$M$50,1,0)</f>
        <v>#N/A</v>
      </c>
      <c r="AH2336" s="105" t="e">
        <f>+VLOOKUP(J2336,'Código Licitaciones'!$N$7:$N$50,1,0)</f>
        <v>#N/A</v>
      </c>
      <c r="AI2336" s="105">
        <f t="shared" si="285"/>
        <v>0</v>
      </c>
      <c r="AJ2336" s="105">
        <f t="shared" si="285"/>
        <v>0</v>
      </c>
      <c r="AK2336" s="106" t="e">
        <f>+VLOOKUP(M2336,'Código Barras'!$C$3:$C$1694,1,0)</f>
        <v>#N/A</v>
      </c>
      <c r="AL2336" s="100">
        <f t="shared" si="287"/>
        <v>0</v>
      </c>
      <c r="AM2336" s="100">
        <f t="shared" si="287"/>
        <v>0</v>
      </c>
      <c r="AN2336" s="100">
        <f t="shared" si="287"/>
        <v>0</v>
      </c>
      <c r="AO2336" s="100">
        <f t="shared" si="286"/>
        <v>0</v>
      </c>
      <c r="AP2336" s="100">
        <f t="shared" si="286"/>
        <v>0</v>
      </c>
      <c r="AQ2336" s="100">
        <f t="shared" si="286"/>
        <v>0</v>
      </c>
      <c r="AR2336" s="100" t="e">
        <f>VLOOKUP(C2336&amp;E2336&amp;G2336&amp;I2336&amp;J2336,'Código Licitaciones'!$I$8:$I$6500,1,0)</f>
        <v>#N/A</v>
      </c>
    </row>
    <row r="2337" spans="24:44" ht="18" x14ac:dyDescent="0.35">
      <c r="X2337" s="92">
        <f t="shared" si="288"/>
        <v>9</v>
      </c>
      <c r="Z2337" s="100" t="e">
        <f t="shared" si="289"/>
        <v>#DIV/0!</v>
      </c>
      <c r="AA2337" s="105" t="e">
        <f>+VLOOKUP(C2337,'Código Licitaciones'!$J$7:$J$31,1,0)</f>
        <v>#N/A</v>
      </c>
      <c r="AB2337" s="105">
        <f t="shared" si="290"/>
        <v>0</v>
      </c>
      <c r="AC2337" s="105" t="e">
        <f>+VLOOKUP(E2337,'Código Licitaciones'!$K$7:$K$50,1,0)</f>
        <v>#N/A</v>
      </c>
      <c r="AD2337" s="105">
        <f t="shared" si="291"/>
        <v>0</v>
      </c>
      <c r="AE2337" s="105" t="e">
        <f>+VLOOKUP(G2337,'Código Licitaciones'!$L$7:$L$50,1,0)</f>
        <v>#N/A</v>
      </c>
      <c r="AF2337" s="100" t="e">
        <f t="shared" si="292"/>
        <v>#DIV/0!</v>
      </c>
      <c r="AG2337" s="105" t="e">
        <f>+VLOOKUP(I2337,'Código Licitaciones'!$M$7:$M$50,1,0)</f>
        <v>#N/A</v>
      </c>
      <c r="AH2337" s="105" t="e">
        <f>+VLOOKUP(J2337,'Código Licitaciones'!$N$7:$N$50,1,0)</f>
        <v>#N/A</v>
      </c>
      <c r="AI2337" s="105">
        <f t="shared" si="285"/>
        <v>0</v>
      </c>
      <c r="AJ2337" s="105">
        <f t="shared" si="285"/>
        <v>0</v>
      </c>
      <c r="AK2337" s="106" t="e">
        <f>+VLOOKUP(M2337,'Código Barras'!$C$3:$C$1694,1,0)</f>
        <v>#N/A</v>
      </c>
      <c r="AL2337" s="100">
        <f t="shared" si="287"/>
        <v>0</v>
      </c>
      <c r="AM2337" s="100">
        <f t="shared" si="287"/>
        <v>0</v>
      </c>
      <c r="AN2337" s="100">
        <f t="shared" si="287"/>
        <v>0</v>
      </c>
      <c r="AO2337" s="100">
        <f t="shared" si="286"/>
        <v>0</v>
      </c>
      <c r="AP2337" s="100">
        <f t="shared" si="286"/>
        <v>0</v>
      </c>
      <c r="AQ2337" s="100">
        <f t="shared" si="286"/>
        <v>0</v>
      </c>
      <c r="AR2337" s="100" t="e">
        <f>VLOOKUP(C2337&amp;E2337&amp;G2337&amp;I2337&amp;J2337,'Código Licitaciones'!$I$8:$I$6500,1,0)</f>
        <v>#N/A</v>
      </c>
    </row>
    <row r="2338" spans="24:44" ht="18" x14ac:dyDescent="0.35">
      <c r="X2338" s="92">
        <f t="shared" si="288"/>
        <v>9</v>
      </c>
      <c r="Z2338" s="100" t="e">
        <f t="shared" si="289"/>
        <v>#DIV/0!</v>
      </c>
      <c r="AA2338" s="105" t="e">
        <f>+VLOOKUP(C2338,'Código Licitaciones'!$J$7:$J$31,1,0)</f>
        <v>#N/A</v>
      </c>
      <c r="AB2338" s="105">
        <f t="shared" si="290"/>
        <v>0</v>
      </c>
      <c r="AC2338" s="105" t="e">
        <f>+VLOOKUP(E2338,'Código Licitaciones'!$K$7:$K$50,1,0)</f>
        <v>#N/A</v>
      </c>
      <c r="AD2338" s="105">
        <f t="shared" si="291"/>
        <v>0</v>
      </c>
      <c r="AE2338" s="105" t="e">
        <f>+VLOOKUP(G2338,'Código Licitaciones'!$L$7:$L$50,1,0)</f>
        <v>#N/A</v>
      </c>
      <c r="AF2338" s="100" t="e">
        <f t="shared" si="292"/>
        <v>#DIV/0!</v>
      </c>
      <c r="AG2338" s="105" t="e">
        <f>+VLOOKUP(I2338,'Código Licitaciones'!$M$7:$M$50,1,0)</f>
        <v>#N/A</v>
      </c>
      <c r="AH2338" s="105" t="e">
        <f>+VLOOKUP(J2338,'Código Licitaciones'!$N$7:$N$50,1,0)</f>
        <v>#N/A</v>
      </c>
      <c r="AI2338" s="105">
        <f t="shared" si="285"/>
        <v>0</v>
      </c>
      <c r="AJ2338" s="105">
        <f t="shared" si="285"/>
        <v>0</v>
      </c>
      <c r="AK2338" s="106" t="e">
        <f>+VLOOKUP(M2338,'Código Barras'!$C$3:$C$1694,1,0)</f>
        <v>#N/A</v>
      </c>
      <c r="AL2338" s="100">
        <f t="shared" si="287"/>
        <v>0</v>
      </c>
      <c r="AM2338" s="100">
        <f t="shared" si="287"/>
        <v>0</v>
      </c>
      <c r="AN2338" s="100">
        <f t="shared" si="287"/>
        <v>0</v>
      </c>
      <c r="AO2338" s="100">
        <f t="shared" si="286"/>
        <v>0</v>
      </c>
      <c r="AP2338" s="100">
        <f t="shared" si="286"/>
        <v>0</v>
      </c>
      <c r="AQ2338" s="100">
        <f t="shared" si="286"/>
        <v>0</v>
      </c>
      <c r="AR2338" s="100" t="e">
        <f>VLOOKUP(C2338&amp;E2338&amp;G2338&amp;I2338&amp;J2338,'Código Licitaciones'!$I$8:$I$6500,1,0)</f>
        <v>#N/A</v>
      </c>
    </row>
    <row r="2339" spans="24:44" ht="18" x14ac:dyDescent="0.35">
      <c r="X2339" s="92">
        <f t="shared" si="288"/>
        <v>9</v>
      </c>
      <c r="Z2339" s="100" t="e">
        <f t="shared" si="289"/>
        <v>#DIV/0!</v>
      </c>
      <c r="AA2339" s="105" t="e">
        <f>+VLOOKUP(C2339,'Código Licitaciones'!$J$7:$J$31,1,0)</f>
        <v>#N/A</v>
      </c>
      <c r="AB2339" s="105">
        <f t="shared" si="290"/>
        <v>0</v>
      </c>
      <c r="AC2339" s="105" t="e">
        <f>+VLOOKUP(E2339,'Código Licitaciones'!$K$7:$K$50,1,0)</f>
        <v>#N/A</v>
      </c>
      <c r="AD2339" s="105">
        <f t="shared" si="291"/>
        <v>0</v>
      </c>
      <c r="AE2339" s="105" t="e">
        <f>+VLOOKUP(G2339,'Código Licitaciones'!$L$7:$L$50,1,0)</f>
        <v>#N/A</v>
      </c>
      <c r="AF2339" s="100" t="e">
        <f t="shared" si="292"/>
        <v>#DIV/0!</v>
      </c>
      <c r="AG2339" s="105" t="e">
        <f>+VLOOKUP(I2339,'Código Licitaciones'!$M$7:$M$50,1,0)</f>
        <v>#N/A</v>
      </c>
      <c r="AH2339" s="105" t="e">
        <f>+VLOOKUP(J2339,'Código Licitaciones'!$N$7:$N$50,1,0)</f>
        <v>#N/A</v>
      </c>
      <c r="AI2339" s="105">
        <f t="shared" si="285"/>
        <v>0</v>
      </c>
      <c r="AJ2339" s="105">
        <f t="shared" si="285"/>
        <v>0</v>
      </c>
      <c r="AK2339" s="106" t="e">
        <f>+VLOOKUP(M2339,'Código Barras'!$C$3:$C$1694,1,0)</f>
        <v>#N/A</v>
      </c>
      <c r="AL2339" s="100">
        <f t="shared" si="287"/>
        <v>0</v>
      </c>
      <c r="AM2339" s="100">
        <f t="shared" si="287"/>
        <v>0</v>
      </c>
      <c r="AN2339" s="100">
        <f t="shared" si="287"/>
        <v>0</v>
      </c>
      <c r="AO2339" s="100">
        <f t="shared" si="286"/>
        <v>0</v>
      </c>
      <c r="AP2339" s="100">
        <f t="shared" si="286"/>
        <v>0</v>
      </c>
      <c r="AQ2339" s="100">
        <f t="shared" si="286"/>
        <v>0</v>
      </c>
      <c r="AR2339" s="100" t="e">
        <f>VLOOKUP(C2339&amp;E2339&amp;G2339&amp;I2339&amp;J2339,'Código Licitaciones'!$I$8:$I$6500,1,0)</f>
        <v>#N/A</v>
      </c>
    </row>
    <row r="2340" spans="24:44" ht="18" x14ac:dyDescent="0.35">
      <c r="X2340" s="92">
        <f t="shared" si="288"/>
        <v>9</v>
      </c>
      <c r="Z2340" s="100" t="e">
        <f t="shared" si="289"/>
        <v>#DIV/0!</v>
      </c>
      <c r="AA2340" s="105" t="e">
        <f>+VLOOKUP(C2340,'Código Licitaciones'!$J$7:$J$31,1,0)</f>
        <v>#N/A</v>
      </c>
      <c r="AB2340" s="105">
        <f t="shared" si="290"/>
        <v>0</v>
      </c>
      <c r="AC2340" s="105" t="e">
        <f>+VLOOKUP(E2340,'Código Licitaciones'!$K$7:$K$50,1,0)</f>
        <v>#N/A</v>
      </c>
      <c r="AD2340" s="105">
        <f t="shared" si="291"/>
        <v>0</v>
      </c>
      <c r="AE2340" s="105" t="e">
        <f>+VLOOKUP(G2340,'Código Licitaciones'!$L$7:$L$50,1,0)</f>
        <v>#N/A</v>
      </c>
      <c r="AF2340" s="100" t="e">
        <f t="shared" si="292"/>
        <v>#DIV/0!</v>
      </c>
      <c r="AG2340" s="105" t="e">
        <f>+VLOOKUP(I2340,'Código Licitaciones'!$M$7:$M$50,1,0)</f>
        <v>#N/A</v>
      </c>
      <c r="AH2340" s="105" t="e">
        <f>+VLOOKUP(J2340,'Código Licitaciones'!$N$7:$N$50,1,0)</f>
        <v>#N/A</v>
      </c>
      <c r="AI2340" s="105">
        <f t="shared" si="285"/>
        <v>0</v>
      </c>
      <c r="AJ2340" s="105">
        <f t="shared" si="285"/>
        <v>0</v>
      </c>
      <c r="AK2340" s="106" t="e">
        <f>+VLOOKUP(M2340,'Código Barras'!$C$3:$C$1694,1,0)</f>
        <v>#N/A</v>
      </c>
      <c r="AL2340" s="100">
        <f t="shared" si="287"/>
        <v>0</v>
      </c>
      <c r="AM2340" s="100">
        <f t="shared" si="287"/>
        <v>0</v>
      </c>
      <c r="AN2340" s="100">
        <f t="shared" si="287"/>
        <v>0</v>
      </c>
      <c r="AO2340" s="100">
        <f t="shared" si="286"/>
        <v>0</v>
      </c>
      <c r="AP2340" s="100">
        <f t="shared" si="286"/>
        <v>0</v>
      </c>
      <c r="AQ2340" s="100">
        <f t="shared" si="286"/>
        <v>0</v>
      </c>
      <c r="AR2340" s="100" t="e">
        <f>VLOOKUP(C2340&amp;E2340&amp;G2340&amp;I2340&amp;J2340,'Código Licitaciones'!$I$8:$I$6500,1,0)</f>
        <v>#N/A</v>
      </c>
    </row>
    <row r="2341" spans="24:44" ht="18" x14ac:dyDescent="0.35">
      <c r="X2341" s="92">
        <f t="shared" si="288"/>
        <v>9</v>
      </c>
      <c r="Z2341" s="100" t="e">
        <f t="shared" si="289"/>
        <v>#DIV/0!</v>
      </c>
      <c r="AA2341" s="105" t="e">
        <f>+VLOOKUP(C2341,'Código Licitaciones'!$J$7:$J$31,1,0)</f>
        <v>#N/A</v>
      </c>
      <c r="AB2341" s="105">
        <f t="shared" si="290"/>
        <v>0</v>
      </c>
      <c r="AC2341" s="105" t="e">
        <f>+VLOOKUP(E2341,'Código Licitaciones'!$K$7:$K$50,1,0)</f>
        <v>#N/A</v>
      </c>
      <c r="AD2341" s="105">
        <f t="shared" si="291"/>
        <v>0</v>
      </c>
      <c r="AE2341" s="105" t="e">
        <f>+VLOOKUP(G2341,'Código Licitaciones'!$L$7:$L$50,1,0)</f>
        <v>#N/A</v>
      </c>
      <c r="AF2341" s="100" t="e">
        <f t="shared" si="292"/>
        <v>#DIV/0!</v>
      </c>
      <c r="AG2341" s="105" t="e">
        <f>+VLOOKUP(I2341,'Código Licitaciones'!$M$7:$M$50,1,0)</f>
        <v>#N/A</v>
      </c>
      <c r="AH2341" s="105" t="e">
        <f>+VLOOKUP(J2341,'Código Licitaciones'!$N$7:$N$50,1,0)</f>
        <v>#N/A</v>
      </c>
      <c r="AI2341" s="105">
        <f t="shared" si="285"/>
        <v>0</v>
      </c>
      <c r="AJ2341" s="105">
        <f t="shared" si="285"/>
        <v>0</v>
      </c>
      <c r="AK2341" s="106" t="e">
        <f>+VLOOKUP(M2341,'Código Barras'!$C$3:$C$1694,1,0)</f>
        <v>#N/A</v>
      </c>
      <c r="AL2341" s="100">
        <f t="shared" si="287"/>
        <v>0</v>
      </c>
      <c r="AM2341" s="100">
        <f t="shared" si="287"/>
        <v>0</v>
      </c>
      <c r="AN2341" s="100">
        <f t="shared" si="287"/>
        <v>0</v>
      </c>
      <c r="AO2341" s="100">
        <f t="shared" si="286"/>
        <v>0</v>
      </c>
      <c r="AP2341" s="100">
        <f t="shared" si="286"/>
        <v>0</v>
      </c>
      <c r="AQ2341" s="100">
        <f t="shared" si="286"/>
        <v>0</v>
      </c>
      <c r="AR2341" s="100" t="e">
        <f>VLOOKUP(C2341&amp;E2341&amp;G2341&amp;I2341&amp;J2341,'Código Licitaciones'!$I$8:$I$6500,1,0)</f>
        <v>#N/A</v>
      </c>
    </row>
    <row r="2342" spans="24:44" ht="18" x14ac:dyDescent="0.35">
      <c r="X2342" s="92">
        <f t="shared" si="288"/>
        <v>9</v>
      </c>
      <c r="Z2342" s="100" t="e">
        <f t="shared" si="289"/>
        <v>#DIV/0!</v>
      </c>
      <c r="AA2342" s="105" t="e">
        <f>+VLOOKUP(C2342,'Código Licitaciones'!$J$7:$J$31,1,0)</f>
        <v>#N/A</v>
      </c>
      <c r="AB2342" s="105">
        <f t="shared" si="290"/>
        <v>0</v>
      </c>
      <c r="AC2342" s="105" t="e">
        <f>+VLOOKUP(E2342,'Código Licitaciones'!$K$7:$K$50,1,0)</f>
        <v>#N/A</v>
      </c>
      <c r="AD2342" s="105">
        <f t="shared" si="291"/>
        <v>0</v>
      </c>
      <c r="AE2342" s="105" t="e">
        <f>+VLOOKUP(G2342,'Código Licitaciones'!$L$7:$L$50,1,0)</f>
        <v>#N/A</v>
      </c>
      <c r="AF2342" s="100" t="e">
        <f t="shared" si="292"/>
        <v>#DIV/0!</v>
      </c>
      <c r="AG2342" s="105" t="e">
        <f>+VLOOKUP(I2342,'Código Licitaciones'!$M$7:$M$50,1,0)</f>
        <v>#N/A</v>
      </c>
      <c r="AH2342" s="105" t="e">
        <f>+VLOOKUP(J2342,'Código Licitaciones'!$N$7:$N$50,1,0)</f>
        <v>#N/A</v>
      </c>
      <c r="AI2342" s="105">
        <f t="shared" si="285"/>
        <v>0</v>
      </c>
      <c r="AJ2342" s="105">
        <f t="shared" si="285"/>
        <v>0</v>
      </c>
      <c r="AK2342" s="106" t="e">
        <f>+VLOOKUP(M2342,'Código Barras'!$C$3:$C$1694,1,0)</f>
        <v>#N/A</v>
      </c>
      <c r="AL2342" s="100">
        <f t="shared" si="287"/>
        <v>0</v>
      </c>
      <c r="AM2342" s="100">
        <f t="shared" si="287"/>
        <v>0</v>
      </c>
      <c r="AN2342" s="100">
        <f t="shared" si="287"/>
        <v>0</v>
      </c>
      <c r="AO2342" s="100">
        <f t="shared" si="286"/>
        <v>0</v>
      </c>
      <c r="AP2342" s="100">
        <f t="shared" si="286"/>
        <v>0</v>
      </c>
      <c r="AQ2342" s="100">
        <f t="shared" si="286"/>
        <v>0</v>
      </c>
      <c r="AR2342" s="100" t="e">
        <f>VLOOKUP(C2342&amp;E2342&amp;G2342&amp;I2342&amp;J2342,'Código Licitaciones'!$I$8:$I$6500,1,0)</f>
        <v>#N/A</v>
      </c>
    </row>
    <row r="2343" spans="24:44" ht="18" x14ac:dyDescent="0.35">
      <c r="X2343" s="92">
        <f t="shared" si="288"/>
        <v>9</v>
      </c>
      <c r="Z2343" s="100" t="e">
        <f t="shared" si="289"/>
        <v>#DIV/0!</v>
      </c>
      <c r="AA2343" s="105" t="e">
        <f>+VLOOKUP(C2343,'Código Licitaciones'!$J$7:$J$31,1,0)</f>
        <v>#N/A</v>
      </c>
      <c r="AB2343" s="105">
        <f t="shared" si="290"/>
        <v>0</v>
      </c>
      <c r="AC2343" s="105" t="e">
        <f>+VLOOKUP(E2343,'Código Licitaciones'!$K$7:$K$50,1,0)</f>
        <v>#N/A</v>
      </c>
      <c r="AD2343" s="105">
        <f t="shared" si="291"/>
        <v>0</v>
      </c>
      <c r="AE2343" s="105" t="e">
        <f>+VLOOKUP(G2343,'Código Licitaciones'!$L$7:$L$50,1,0)</f>
        <v>#N/A</v>
      </c>
      <c r="AF2343" s="100" t="e">
        <f t="shared" si="292"/>
        <v>#DIV/0!</v>
      </c>
      <c r="AG2343" s="105" t="e">
        <f>+VLOOKUP(I2343,'Código Licitaciones'!$M$7:$M$50,1,0)</f>
        <v>#N/A</v>
      </c>
      <c r="AH2343" s="105" t="e">
        <f>+VLOOKUP(J2343,'Código Licitaciones'!$N$7:$N$50,1,0)</f>
        <v>#N/A</v>
      </c>
      <c r="AI2343" s="105">
        <f t="shared" si="285"/>
        <v>0</v>
      </c>
      <c r="AJ2343" s="105">
        <f t="shared" si="285"/>
        <v>0</v>
      </c>
      <c r="AK2343" s="106" t="e">
        <f>+VLOOKUP(M2343,'Código Barras'!$C$3:$C$1694,1,0)</f>
        <v>#N/A</v>
      </c>
      <c r="AL2343" s="100">
        <f t="shared" si="287"/>
        <v>0</v>
      </c>
      <c r="AM2343" s="100">
        <f t="shared" si="287"/>
        <v>0</v>
      </c>
      <c r="AN2343" s="100">
        <f t="shared" si="287"/>
        <v>0</v>
      </c>
      <c r="AO2343" s="100">
        <f t="shared" si="286"/>
        <v>0</v>
      </c>
      <c r="AP2343" s="100">
        <f t="shared" si="286"/>
        <v>0</v>
      </c>
      <c r="AQ2343" s="100">
        <f t="shared" si="286"/>
        <v>0</v>
      </c>
      <c r="AR2343" s="100" t="e">
        <f>VLOOKUP(C2343&amp;E2343&amp;G2343&amp;I2343&amp;J2343,'Código Licitaciones'!$I$8:$I$6500,1,0)</f>
        <v>#N/A</v>
      </c>
    </row>
    <row r="2344" spans="24:44" ht="18" x14ac:dyDescent="0.35">
      <c r="X2344" s="92">
        <f t="shared" si="288"/>
        <v>9</v>
      </c>
      <c r="Z2344" s="100" t="e">
        <f t="shared" si="289"/>
        <v>#DIV/0!</v>
      </c>
      <c r="AA2344" s="105" t="e">
        <f>+VLOOKUP(C2344,'Código Licitaciones'!$J$7:$J$31,1,0)</f>
        <v>#N/A</v>
      </c>
      <c r="AB2344" s="105">
        <f t="shared" si="290"/>
        <v>0</v>
      </c>
      <c r="AC2344" s="105" t="e">
        <f>+VLOOKUP(E2344,'Código Licitaciones'!$K$7:$K$50,1,0)</f>
        <v>#N/A</v>
      </c>
      <c r="AD2344" s="105">
        <f t="shared" si="291"/>
        <v>0</v>
      </c>
      <c r="AE2344" s="105" t="e">
        <f>+VLOOKUP(G2344,'Código Licitaciones'!$L$7:$L$50,1,0)</f>
        <v>#N/A</v>
      </c>
      <c r="AF2344" s="100" t="e">
        <f t="shared" si="292"/>
        <v>#DIV/0!</v>
      </c>
      <c r="AG2344" s="105" t="e">
        <f>+VLOOKUP(I2344,'Código Licitaciones'!$M$7:$M$50,1,0)</f>
        <v>#N/A</v>
      </c>
      <c r="AH2344" s="105" t="e">
        <f>+VLOOKUP(J2344,'Código Licitaciones'!$N$7:$N$50,1,0)</f>
        <v>#N/A</v>
      </c>
      <c r="AI2344" s="105">
        <f t="shared" si="285"/>
        <v>0</v>
      </c>
      <c r="AJ2344" s="105">
        <f t="shared" si="285"/>
        <v>0</v>
      </c>
      <c r="AK2344" s="106" t="e">
        <f>+VLOOKUP(M2344,'Código Barras'!$C$3:$C$1694,1,0)</f>
        <v>#N/A</v>
      </c>
      <c r="AL2344" s="100">
        <f t="shared" si="287"/>
        <v>0</v>
      </c>
      <c r="AM2344" s="100">
        <f t="shared" si="287"/>
        <v>0</v>
      </c>
      <c r="AN2344" s="100">
        <f t="shared" si="287"/>
        <v>0</v>
      </c>
      <c r="AO2344" s="100">
        <f t="shared" si="286"/>
        <v>0</v>
      </c>
      <c r="AP2344" s="100">
        <f t="shared" si="286"/>
        <v>0</v>
      </c>
      <c r="AQ2344" s="100">
        <f t="shared" si="286"/>
        <v>0</v>
      </c>
      <c r="AR2344" s="100" t="e">
        <f>VLOOKUP(C2344&amp;E2344&amp;G2344&amp;I2344&amp;J2344,'Código Licitaciones'!$I$8:$I$6500,1,0)</f>
        <v>#N/A</v>
      </c>
    </row>
    <row r="2345" spans="24:44" ht="18" x14ac:dyDescent="0.35">
      <c r="X2345" s="92">
        <f t="shared" si="288"/>
        <v>9</v>
      </c>
      <c r="Z2345" s="100" t="e">
        <f t="shared" si="289"/>
        <v>#DIV/0!</v>
      </c>
      <c r="AA2345" s="105" t="e">
        <f>+VLOOKUP(C2345,'Código Licitaciones'!$J$7:$J$31,1,0)</f>
        <v>#N/A</v>
      </c>
      <c r="AB2345" s="105">
        <f t="shared" si="290"/>
        <v>0</v>
      </c>
      <c r="AC2345" s="105" t="e">
        <f>+VLOOKUP(E2345,'Código Licitaciones'!$K$7:$K$50,1,0)</f>
        <v>#N/A</v>
      </c>
      <c r="AD2345" s="105">
        <f t="shared" si="291"/>
        <v>0</v>
      </c>
      <c r="AE2345" s="105" t="e">
        <f>+VLOOKUP(G2345,'Código Licitaciones'!$L$7:$L$50,1,0)</f>
        <v>#N/A</v>
      </c>
      <c r="AF2345" s="100" t="e">
        <f t="shared" si="292"/>
        <v>#DIV/0!</v>
      </c>
      <c r="AG2345" s="105" t="e">
        <f>+VLOOKUP(I2345,'Código Licitaciones'!$M$7:$M$50,1,0)</f>
        <v>#N/A</v>
      </c>
      <c r="AH2345" s="105" t="e">
        <f>+VLOOKUP(J2345,'Código Licitaciones'!$N$7:$N$50,1,0)</f>
        <v>#N/A</v>
      </c>
      <c r="AI2345" s="105">
        <f t="shared" si="285"/>
        <v>0</v>
      </c>
      <c r="AJ2345" s="105">
        <f t="shared" si="285"/>
        <v>0</v>
      </c>
      <c r="AK2345" s="106" t="e">
        <f>+VLOOKUP(M2345,'Código Barras'!$C$3:$C$1694,1,0)</f>
        <v>#N/A</v>
      </c>
      <c r="AL2345" s="100">
        <f t="shared" si="287"/>
        <v>0</v>
      </c>
      <c r="AM2345" s="100">
        <f t="shared" si="287"/>
        <v>0</v>
      </c>
      <c r="AN2345" s="100">
        <f t="shared" si="287"/>
        <v>0</v>
      </c>
      <c r="AO2345" s="100">
        <f t="shared" si="286"/>
        <v>0</v>
      </c>
      <c r="AP2345" s="100">
        <f t="shared" si="286"/>
        <v>0</v>
      </c>
      <c r="AQ2345" s="100">
        <f t="shared" si="286"/>
        <v>0</v>
      </c>
      <c r="AR2345" s="100" t="e">
        <f>VLOOKUP(C2345&amp;E2345&amp;G2345&amp;I2345&amp;J2345,'Código Licitaciones'!$I$8:$I$6500,1,0)</f>
        <v>#N/A</v>
      </c>
    </row>
    <row r="2346" spans="24:44" ht="18" x14ac:dyDescent="0.35">
      <c r="X2346" s="92">
        <f t="shared" si="288"/>
        <v>9</v>
      </c>
      <c r="Z2346" s="100" t="e">
        <f t="shared" si="289"/>
        <v>#DIV/0!</v>
      </c>
      <c r="AA2346" s="105" t="e">
        <f>+VLOOKUP(C2346,'Código Licitaciones'!$J$7:$J$31,1,0)</f>
        <v>#N/A</v>
      </c>
      <c r="AB2346" s="105">
        <f t="shared" si="290"/>
        <v>0</v>
      </c>
      <c r="AC2346" s="105" t="e">
        <f>+VLOOKUP(E2346,'Código Licitaciones'!$K$7:$K$50,1,0)</f>
        <v>#N/A</v>
      </c>
      <c r="AD2346" s="105">
        <f t="shared" si="291"/>
        <v>0</v>
      </c>
      <c r="AE2346" s="105" t="e">
        <f>+VLOOKUP(G2346,'Código Licitaciones'!$L$7:$L$50,1,0)</f>
        <v>#N/A</v>
      </c>
      <c r="AF2346" s="100" t="e">
        <f t="shared" si="292"/>
        <v>#DIV/0!</v>
      </c>
      <c r="AG2346" s="105" t="e">
        <f>+VLOOKUP(I2346,'Código Licitaciones'!$M$7:$M$50,1,0)</f>
        <v>#N/A</v>
      </c>
      <c r="AH2346" s="105" t="e">
        <f>+VLOOKUP(J2346,'Código Licitaciones'!$N$7:$N$50,1,0)</f>
        <v>#N/A</v>
      </c>
      <c r="AI2346" s="105">
        <f t="shared" si="285"/>
        <v>0</v>
      </c>
      <c r="AJ2346" s="105">
        <f t="shared" si="285"/>
        <v>0</v>
      </c>
      <c r="AK2346" s="106" t="e">
        <f>+VLOOKUP(M2346,'Código Barras'!$C$3:$C$1694,1,0)</f>
        <v>#N/A</v>
      </c>
      <c r="AL2346" s="100">
        <f t="shared" si="287"/>
        <v>0</v>
      </c>
      <c r="AM2346" s="100">
        <f t="shared" si="287"/>
        <v>0</v>
      </c>
      <c r="AN2346" s="100">
        <f t="shared" si="287"/>
        <v>0</v>
      </c>
      <c r="AO2346" s="100">
        <f t="shared" si="286"/>
        <v>0</v>
      </c>
      <c r="AP2346" s="100">
        <f t="shared" si="286"/>
        <v>0</v>
      </c>
      <c r="AQ2346" s="100">
        <f t="shared" si="286"/>
        <v>0</v>
      </c>
      <c r="AR2346" s="100" t="e">
        <f>VLOOKUP(C2346&amp;E2346&amp;G2346&amp;I2346&amp;J2346,'Código Licitaciones'!$I$8:$I$6500,1,0)</f>
        <v>#N/A</v>
      </c>
    </row>
    <row r="2347" spans="24:44" ht="18" x14ac:dyDescent="0.35">
      <c r="X2347" s="92">
        <f t="shared" si="288"/>
        <v>9</v>
      </c>
      <c r="Z2347" s="100" t="e">
        <f t="shared" si="289"/>
        <v>#DIV/0!</v>
      </c>
      <c r="AA2347" s="105" t="e">
        <f>+VLOOKUP(C2347,'Código Licitaciones'!$J$7:$J$31,1,0)</f>
        <v>#N/A</v>
      </c>
      <c r="AB2347" s="105">
        <f t="shared" si="290"/>
        <v>0</v>
      </c>
      <c r="AC2347" s="105" t="e">
        <f>+VLOOKUP(E2347,'Código Licitaciones'!$K$7:$K$50,1,0)</f>
        <v>#N/A</v>
      </c>
      <c r="AD2347" s="105">
        <f t="shared" si="291"/>
        <v>0</v>
      </c>
      <c r="AE2347" s="105" t="e">
        <f>+VLOOKUP(G2347,'Código Licitaciones'!$L$7:$L$50,1,0)</f>
        <v>#N/A</v>
      </c>
      <c r="AF2347" s="100" t="e">
        <f t="shared" si="292"/>
        <v>#DIV/0!</v>
      </c>
      <c r="AG2347" s="105" t="e">
        <f>+VLOOKUP(I2347,'Código Licitaciones'!$M$7:$M$50,1,0)</f>
        <v>#N/A</v>
      </c>
      <c r="AH2347" s="105" t="e">
        <f>+VLOOKUP(J2347,'Código Licitaciones'!$N$7:$N$50,1,0)</f>
        <v>#N/A</v>
      </c>
      <c r="AI2347" s="105">
        <f t="shared" si="285"/>
        <v>0</v>
      </c>
      <c r="AJ2347" s="105">
        <f t="shared" si="285"/>
        <v>0</v>
      </c>
      <c r="AK2347" s="106" t="e">
        <f>+VLOOKUP(M2347,'Código Barras'!$C$3:$C$1694,1,0)</f>
        <v>#N/A</v>
      </c>
      <c r="AL2347" s="100">
        <f t="shared" si="287"/>
        <v>0</v>
      </c>
      <c r="AM2347" s="100">
        <f t="shared" si="287"/>
        <v>0</v>
      </c>
      <c r="AN2347" s="100">
        <f t="shared" si="287"/>
        <v>0</v>
      </c>
      <c r="AO2347" s="100">
        <f t="shared" si="286"/>
        <v>0</v>
      </c>
      <c r="AP2347" s="100">
        <f t="shared" si="286"/>
        <v>0</v>
      </c>
      <c r="AQ2347" s="100">
        <f t="shared" si="286"/>
        <v>0</v>
      </c>
      <c r="AR2347" s="100" t="e">
        <f>VLOOKUP(C2347&amp;E2347&amp;G2347&amp;I2347&amp;J2347,'Código Licitaciones'!$I$8:$I$6500,1,0)</f>
        <v>#N/A</v>
      </c>
    </row>
    <row r="2348" spans="24:44" ht="18" x14ac:dyDescent="0.35">
      <c r="X2348" s="92">
        <f t="shared" si="288"/>
        <v>9</v>
      </c>
      <c r="Z2348" s="100" t="e">
        <f t="shared" si="289"/>
        <v>#DIV/0!</v>
      </c>
      <c r="AA2348" s="105" t="e">
        <f>+VLOOKUP(C2348,'Código Licitaciones'!$J$7:$J$31,1,0)</f>
        <v>#N/A</v>
      </c>
      <c r="AB2348" s="105">
        <f t="shared" si="290"/>
        <v>0</v>
      </c>
      <c r="AC2348" s="105" t="e">
        <f>+VLOOKUP(E2348,'Código Licitaciones'!$K$7:$K$50,1,0)</f>
        <v>#N/A</v>
      </c>
      <c r="AD2348" s="105">
        <f t="shared" si="291"/>
        <v>0</v>
      </c>
      <c r="AE2348" s="105" t="e">
        <f>+VLOOKUP(G2348,'Código Licitaciones'!$L$7:$L$50,1,0)</f>
        <v>#N/A</v>
      </c>
      <c r="AF2348" s="100" t="e">
        <f t="shared" si="292"/>
        <v>#DIV/0!</v>
      </c>
      <c r="AG2348" s="105" t="e">
        <f>+VLOOKUP(I2348,'Código Licitaciones'!$M$7:$M$50,1,0)</f>
        <v>#N/A</v>
      </c>
      <c r="AH2348" s="105" t="e">
        <f>+VLOOKUP(J2348,'Código Licitaciones'!$N$7:$N$50,1,0)</f>
        <v>#N/A</v>
      </c>
      <c r="AI2348" s="105">
        <f t="shared" si="285"/>
        <v>0</v>
      </c>
      <c r="AJ2348" s="105">
        <f t="shared" si="285"/>
        <v>0</v>
      </c>
      <c r="AK2348" s="106" t="e">
        <f>+VLOOKUP(M2348,'Código Barras'!$C$3:$C$1694,1,0)</f>
        <v>#N/A</v>
      </c>
      <c r="AL2348" s="100">
        <f t="shared" si="287"/>
        <v>0</v>
      </c>
      <c r="AM2348" s="100">
        <f t="shared" si="287"/>
        <v>0</v>
      </c>
      <c r="AN2348" s="100">
        <f t="shared" si="287"/>
        <v>0</v>
      </c>
      <c r="AO2348" s="100">
        <f t="shared" si="286"/>
        <v>0</v>
      </c>
      <c r="AP2348" s="100">
        <f t="shared" si="286"/>
        <v>0</v>
      </c>
      <c r="AQ2348" s="100">
        <f t="shared" si="286"/>
        <v>0</v>
      </c>
      <c r="AR2348" s="100" t="e">
        <f>VLOOKUP(C2348&amp;E2348&amp;G2348&amp;I2348&amp;J2348,'Código Licitaciones'!$I$8:$I$6500,1,0)</f>
        <v>#N/A</v>
      </c>
    </row>
    <row r="2349" spans="24:44" ht="18" x14ac:dyDescent="0.35">
      <c r="X2349" s="92">
        <f t="shared" si="288"/>
        <v>9</v>
      </c>
      <c r="Z2349" s="100" t="e">
        <f t="shared" si="289"/>
        <v>#DIV/0!</v>
      </c>
      <c r="AA2349" s="105" t="e">
        <f>+VLOOKUP(C2349,'Código Licitaciones'!$J$7:$J$31,1,0)</f>
        <v>#N/A</v>
      </c>
      <c r="AB2349" s="105">
        <f t="shared" si="290"/>
        <v>0</v>
      </c>
      <c r="AC2349" s="105" t="e">
        <f>+VLOOKUP(E2349,'Código Licitaciones'!$K$7:$K$50,1,0)</f>
        <v>#N/A</v>
      </c>
      <c r="AD2349" s="105">
        <f t="shared" si="291"/>
        <v>0</v>
      </c>
      <c r="AE2349" s="105" t="e">
        <f>+VLOOKUP(G2349,'Código Licitaciones'!$L$7:$L$50,1,0)</f>
        <v>#N/A</v>
      </c>
      <c r="AF2349" s="100" t="e">
        <f t="shared" si="292"/>
        <v>#DIV/0!</v>
      </c>
      <c r="AG2349" s="105" t="e">
        <f>+VLOOKUP(I2349,'Código Licitaciones'!$M$7:$M$50,1,0)</f>
        <v>#N/A</v>
      </c>
      <c r="AH2349" s="105" t="e">
        <f>+VLOOKUP(J2349,'Código Licitaciones'!$N$7:$N$50,1,0)</f>
        <v>#N/A</v>
      </c>
      <c r="AI2349" s="105">
        <f t="shared" si="285"/>
        <v>0</v>
      </c>
      <c r="AJ2349" s="105">
        <f t="shared" si="285"/>
        <v>0</v>
      </c>
      <c r="AK2349" s="106" t="e">
        <f>+VLOOKUP(M2349,'Código Barras'!$C$3:$C$1694,1,0)</f>
        <v>#N/A</v>
      </c>
      <c r="AL2349" s="100">
        <f t="shared" si="287"/>
        <v>0</v>
      </c>
      <c r="AM2349" s="100">
        <f t="shared" si="287"/>
        <v>0</v>
      </c>
      <c r="AN2349" s="100">
        <f t="shared" si="287"/>
        <v>0</v>
      </c>
      <c r="AO2349" s="100">
        <f t="shared" si="286"/>
        <v>0</v>
      </c>
      <c r="AP2349" s="100">
        <f t="shared" si="286"/>
        <v>0</v>
      </c>
      <c r="AQ2349" s="100">
        <f t="shared" si="286"/>
        <v>0</v>
      </c>
      <c r="AR2349" s="100" t="e">
        <f>VLOOKUP(C2349&amp;E2349&amp;G2349&amp;I2349&amp;J2349,'Código Licitaciones'!$I$8:$I$6500,1,0)</f>
        <v>#N/A</v>
      </c>
    </row>
    <row r="2350" spans="24:44" ht="18" x14ac:dyDescent="0.35">
      <c r="X2350" s="92">
        <f t="shared" si="288"/>
        <v>9</v>
      </c>
      <c r="Z2350" s="100" t="e">
        <f t="shared" si="289"/>
        <v>#DIV/0!</v>
      </c>
      <c r="AA2350" s="105" t="e">
        <f>+VLOOKUP(C2350,'Código Licitaciones'!$J$7:$J$31,1,0)</f>
        <v>#N/A</v>
      </c>
      <c r="AB2350" s="105">
        <f t="shared" si="290"/>
        <v>0</v>
      </c>
      <c r="AC2350" s="105" t="e">
        <f>+VLOOKUP(E2350,'Código Licitaciones'!$K$7:$K$50,1,0)</f>
        <v>#N/A</v>
      </c>
      <c r="AD2350" s="105">
        <f t="shared" si="291"/>
        <v>0</v>
      </c>
      <c r="AE2350" s="105" t="e">
        <f>+VLOOKUP(G2350,'Código Licitaciones'!$L$7:$L$50,1,0)</f>
        <v>#N/A</v>
      </c>
      <c r="AF2350" s="100" t="e">
        <f t="shared" si="292"/>
        <v>#DIV/0!</v>
      </c>
      <c r="AG2350" s="105" t="e">
        <f>+VLOOKUP(I2350,'Código Licitaciones'!$M$7:$M$50,1,0)</f>
        <v>#N/A</v>
      </c>
      <c r="AH2350" s="105" t="e">
        <f>+VLOOKUP(J2350,'Código Licitaciones'!$N$7:$N$50,1,0)</f>
        <v>#N/A</v>
      </c>
      <c r="AI2350" s="105">
        <f t="shared" si="285"/>
        <v>0</v>
      </c>
      <c r="AJ2350" s="105">
        <f t="shared" si="285"/>
        <v>0</v>
      </c>
      <c r="AK2350" s="106" t="e">
        <f>+VLOOKUP(M2350,'Código Barras'!$C$3:$C$1694,1,0)</f>
        <v>#N/A</v>
      </c>
      <c r="AL2350" s="100">
        <f t="shared" si="287"/>
        <v>0</v>
      </c>
      <c r="AM2350" s="100">
        <f t="shared" si="287"/>
        <v>0</v>
      </c>
      <c r="AN2350" s="100">
        <f t="shared" si="287"/>
        <v>0</v>
      </c>
      <c r="AO2350" s="100">
        <f t="shared" si="286"/>
        <v>0</v>
      </c>
      <c r="AP2350" s="100">
        <f t="shared" si="286"/>
        <v>0</v>
      </c>
      <c r="AQ2350" s="100">
        <f t="shared" si="286"/>
        <v>0</v>
      </c>
      <c r="AR2350" s="100" t="e">
        <f>VLOOKUP(C2350&amp;E2350&amp;G2350&amp;I2350&amp;J2350,'Código Licitaciones'!$I$8:$I$6500,1,0)</f>
        <v>#N/A</v>
      </c>
    </row>
    <row r="2351" spans="24:44" ht="18" x14ac:dyDescent="0.35">
      <c r="X2351" s="92">
        <f t="shared" si="288"/>
        <v>9</v>
      </c>
      <c r="Z2351" s="100" t="e">
        <f t="shared" si="289"/>
        <v>#DIV/0!</v>
      </c>
      <c r="AA2351" s="105" t="e">
        <f>+VLOOKUP(C2351,'Código Licitaciones'!$J$7:$J$31,1,0)</f>
        <v>#N/A</v>
      </c>
      <c r="AB2351" s="105">
        <f t="shared" si="290"/>
        <v>0</v>
      </c>
      <c r="AC2351" s="105" t="e">
        <f>+VLOOKUP(E2351,'Código Licitaciones'!$K$7:$K$50,1,0)</f>
        <v>#N/A</v>
      </c>
      <c r="AD2351" s="105">
        <f t="shared" si="291"/>
        <v>0</v>
      </c>
      <c r="AE2351" s="105" t="e">
        <f>+VLOOKUP(G2351,'Código Licitaciones'!$L$7:$L$50,1,0)</f>
        <v>#N/A</v>
      </c>
      <c r="AF2351" s="100" t="e">
        <f t="shared" si="292"/>
        <v>#DIV/0!</v>
      </c>
      <c r="AG2351" s="105" t="e">
        <f>+VLOOKUP(I2351,'Código Licitaciones'!$M$7:$M$50,1,0)</f>
        <v>#N/A</v>
      </c>
      <c r="AH2351" s="105" t="e">
        <f>+VLOOKUP(J2351,'Código Licitaciones'!$N$7:$N$50,1,0)</f>
        <v>#N/A</v>
      </c>
      <c r="AI2351" s="105">
        <f t="shared" si="285"/>
        <v>0</v>
      </c>
      <c r="AJ2351" s="105">
        <f t="shared" si="285"/>
        <v>0</v>
      </c>
      <c r="AK2351" s="106" t="e">
        <f>+VLOOKUP(M2351,'Código Barras'!$C$3:$C$1694,1,0)</f>
        <v>#N/A</v>
      </c>
      <c r="AL2351" s="100">
        <f t="shared" si="287"/>
        <v>0</v>
      </c>
      <c r="AM2351" s="100">
        <f t="shared" si="287"/>
        <v>0</v>
      </c>
      <c r="AN2351" s="100">
        <f t="shared" si="287"/>
        <v>0</v>
      </c>
      <c r="AO2351" s="100">
        <f t="shared" si="286"/>
        <v>0</v>
      </c>
      <c r="AP2351" s="100">
        <f t="shared" si="286"/>
        <v>0</v>
      </c>
      <c r="AQ2351" s="100">
        <f t="shared" si="286"/>
        <v>0</v>
      </c>
      <c r="AR2351" s="100" t="e">
        <f>VLOOKUP(C2351&amp;E2351&amp;G2351&amp;I2351&amp;J2351,'Código Licitaciones'!$I$8:$I$6500,1,0)</f>
        <v>#N/A</v>
      </c>
    </row>
    <row r="2352" spans="24:44" ht="18" x14ac:dyDescent="0.35">
      <c r="X2352" s="92">
        <f t="shared" si="288"/>
        <v>9</v>
      </c>
      <c r="Z2352" s="100" t="e">
        <f t="shared" si="289"/>
        <v>#DIV/0!</v>
      </c>
      <c r="AA2352" s="105" t="e">
        <f>+VLOOKUP(C2352,'Código Licitaciones'!$J$7:$J$31,1,0)</f>
        <v>#N/A</v>
      </c>
      <c r="AB2352" s="105">
        <f t="shared" si="290"/>
        <v>0</v>
      </c>
      <c r="AC2352" s="105" t="e">
        <f>+VLOOKUP(E2352,'Código Licitaciones'!$K$7:$K$50,1,0)</f>
        <v>#N/A</v>
      </c>
      <c r="AD2352" s="105">
        <f t="shared" si="291"/>
        <v>0</v>
      </c>
      <c r="AE2352" s="105" t="e">
        <f>+VLOOKUP(G2352,'Código Licitaciones'!$L$7:$L$50,1,0)</f>
        <v>#N/A</v>
      </c>
      <c r="AF2352" s="100" t="e">
        <f t="shared" si="292"/>
        <v>#DIV/0!</v>
      </c>
      <c r="AG2352" s="105" t="e">
        <f>+VLOOKUP(I2352,'Código Licitaciones'!$M$7:$M$50,1,0)</f>
        <v>#N/A</v>
      </c>
      <c r="AH2352" s="105" t="e">
        <f>+VLOOKUP(J2352,'Código Licitaciones'!$N$7:$N$50,1,0)</f>
        <v>#N/A</v>
      </c>
      <c r="AI2352" s="105">
        <f t="shared" si="285"/>
        <v>0</v>
      </c>
      <c r="AJ2352" s="105">
        <f t="shared" si="285"/>
        <v>0</v>
      </c>
      <c r="AK2352" s="106" t="e">
        <f>+VLOOKUP(M2352,'Código Barras'!$C$3:$C$1694,1,0)</f>
        <v>#N/A</v>
      </c>
      <c r="AL2352" s="100">
        <f t="shared" si="287"/>
        <v>0</v>
      </c>
      <c r="AM2352" s="100">
        <f t="shared" si="287"/>
        <v>0</v>
      </c>
      <c r="AN2352" s="100">
        <f t="shared" si="287"/>
        <v>0</v>
      </c>
      <c r="AO2352" s="100">
        <f t="shared" si="286"/>
        <v>0</v>
      </c>
      <c r="AP2352" s="100">
        <f t="shared" si="286"/>
        <v>0</v>
      </c>
      <c r="AQ2352" s="100">
        <f t="shared" si="286"/>
        <v>0</v>
      </c>
      <c r="AR2352" s="100" t="e">
        <f>VLOOKUP(C2352&amp;E2352&amp;G2352&amp;I2352&amp;J2352,'Código Licitaciones'!$I$8:$I$6500,1,0)</f>
        <v>#N/A</v>
      </c>
    </row>
    <row r="2353" spans="24:44" ht="18" x14ac:dyDescent="0.35">
      <c r="X2353" s="92">
        <f t="shared" si="288"/>
        <v>9</v>
      </c>
      <c r="Z2353" s="100" t="e">
        <f t="shared" si="289"/>
        <v>#DIV/0!</v>
      </c>
      <c r="AA2353" s="105" t="e">
        <f>+VLOOKUP(C2353,'Código Licitaciones'!$J$7:$J$31,1,0)</f>
        <v>#N/A</v>
      </c>
      <c r="AB2353" s="105">
        <f t="shared" si="290"/>
        <v>0</v>
      </c>
      <c r="AC2353" s="105" t="e">
        <f>+VLOOKUP(E2353,'Código Licitaciones'!$K$7:$K$50,1,0)</f>
        <v>#N/A</v>
      </c>
      <c r="AD2353" s="105">
        <f t="shared" si="291"/>
        <v>0</v>
      </c>
      <c r="AE2353" s="105" t="e">
        <f>+VLOOKUP(G2353,'Código Licitaciones'!$L$7:$L$50,1,0)</f>
        <v>#N/A</v>
      </c>
      <c r="AF2353" s="100" t="e">
        <f t="shared" si="292"/>
        <v>#DIV/0!</v>
      </c>
      <c r="AG2353" s="105" t="e">
        <f>+VLOOKUP(I2353,'Código Licitaciones'!$M$7:$M$50,1,0)</f>
        <v>#N/A</v>
      </c>
      <c r="AH2353" s="105" t="e">
        <f>+VLOOKUP(J2353,'Código Licitaciones'!$N$7:$N$50,1,0)</f>
        <v>#N/A</v>
      </c>
      <c r="AI2353" s="105">
        <f t="shared" si="285"/>
        <v>0</v>
      </c>
      <c r="AJ2353" s="105">
        <f t="shared" si="285"/>
        <v>0</v>
      </c>
      <c r="AK2353" s="106" t="e">
        <f>+VLOOKUP(M2353,'Código Barras'!$C$3:$C$1694,1,0)</f>
        <v>#N/A</v>
      </c>
      <c r="AL2353" s="100">
        <f t="shared" si="287"/>
        <v>0</v>
      </c>
      <c r="AM2353" s="100">
        <f t="shared" si="287"/>
        <v>0</v>
      </c>
      <c r="AN2353" s="100">
        <f t="shared" si="287"/>
        <v>0</v>
      </c>
      <c r="AO2353" s="100">
        <f t="shared" si="286"/>
        <v>0</v>
      </c>
      <c r="AP2353" s="100">
        <f t="shared" si="286"/>
        <v>0</v>
      </c>
      <c r="AQ2353" s="100">
        <f t="shared" si="286"/>
        <v>0</v>
      </c>
      <c r="AR2353" s="100" t="e">
        <f>VLOOKUP(C2353&amp;E2353&amp;G2353&amp;I2353&amp;J2353,'Código Licitaciones'!$I$8:$I$6500,1,0)</f>
        <v>#N/A</v>
      </c>
    </row>
    <row r="2354" spans="24:44" ht="18" x14ac:dyDescent="0.35">
      <c r="X2354" s="92">
        <f t="shared" si="288"/>
        <v>9</v>
      </c>
      <c r="Z2354" s="100" t="e">
        <f t="shared" si="289"/>
        <v>#DIV/0!</v>
      </c>
      <c r="AA2354" s="105" t="e">
        <f>+VLOOKUP(C2354,'Código Licitaciones'!$J$7:$J$31,1,0)</f>
        <v>#N/A</v>
      </c>
      <c r="AB2354" s="105">
        <f t="shared" si="290"/>
        <v>0</v>
      </c>
      <c r="AC2354" s="105" t="e">
        <f>+VLOOKUP(E2354,'Código Licitaciones'!$K$7:$K$50,1,0)</f>
        <v>#N/A</v>
      </c>
      <c r="AD2354" s="105">
        <f t="shared" si="291"/>
        <v>0</v>
      </c>
      <c r="AE2354" s="105" t="e">
        <f>+VLOOKUP(G2354,'Código Licitaciones'!$L$7:$L$50,1,0)</f>
        <v>#N/A</v>
      </c>
      <c r="AF2354" s="100" t="e">
        <f t="shared" si="292"/>
        <v>#DIV/0!</v>
      </c>
      <c r="AG2354" s="105" t="e">
        <f>+VLOOKUP(I2354,'Código Licitaciones'!$M$7:$M$50,1,0)</f>
        <v>#N/A</v>
      </c>
      <c r="AH2354" s="105" t="e">
        <f>+VLOOKUP(J2354,'Código Licitaciones'!$N$7:$N$50,1,0)</f>
        <v>#N/A</v>
      </c>
      <c r="AI2354" s="105">
        <f t="shared" si="285"/>
        <v>0</v>
      </c>
      <c r="AJ2354" s="105">
        <f t="shared" si="285"/>
        <v>0</v>
      </c>
      <c r="AK2354" s="106" t="e">
        <f>+VLOOKUP(M2354,'Código Barras'!$C$3:$C$1694,1,0)</f>
        <v>#N/A</v>
      </c>
      <c r="AL2354" s="100">
        <f t="shared" si="287"/>
        <v>0</v>
      </c>
      <c r="AM2354" s="100">
        <f t="shared" si="287"/>
        <v>0</v>
      </c>
      <c r="AN2354" s="100">
        <f t="shared" si="287"/>
        <v>0</v>
      </c>
      <c r="AO2354" s="100">
        <f t="shared" si="286"/>
        <v>0</v>
      </c>
      <c r="AP2354" s="100">
        <f t="shared" si="286"/>
        <v>0</v>
      </c>
      <c r="AQ2354" s="100">
        <f t="shared" si="286"/>
        <v>0</v>
      </c>
      <c r="AR2354" s="100" t="e">
        <f>VLOOKUP(C2354&amp;E2354&amp;G2354&amp;I2354&amp;J2354,'Código Licitaciones'!$I$8:$I$6500,1,0)</f>
        <v>#N/A</v>
      </c>
    </row>
    <row r="2355" spans="24:44" ht="18" x14ac:dyDescent="0.35">
      <c r="X2355" s="92">
        <f t="shared" si="288"/>
        <v>9</v>
      </c>
      <c r="Z2355" s="100" t="e">
        <f t="shared" si="289"/>
        <v>#DIV/0!</v>
      </c>
      <c r="AA2355" s="105" t="e">
        <f>+VLOOKUP(C2355,'Código Licitaciones'!$J$7:$J$31,1,0)</f>
        <v>#N/A</v>
      </c>
      <c r="AB2355" s="105">
        <f t="shared" si="290"/>
        <v>0</v>
      </c>
      <c r="AC2355" s="105" t="e">
        <f>+VLOOKUP(E2355,'Código Licitaciones'!$K$7:$K$50,1,0)</f>
        <v>#N/A</v>
      </c>
      <c r="AD2355" s="105">
        <f t="shared" si="291"/>
        <v>0</v>
      </c>
      <c r="AE2355" s="105" t="e">
        <f>+VLOOKUP(G2355,'Código Licitaciones'!$L$7:$L$50,1,0)</f>
        <v>#N/A</v>
      </c>
      <c r="AF2355" s="100" t="e">
        <f t="shared" si="292"/>
        <v>#DIV/0!</v>
      </c>
      <c r="AG2355" s="105" t="e">
        <f>+VLOOKUP(I2355,'Código Licitaciones'!$M$7:$M$50,1,0)</f>
        <v>#N/A</v>
      </c>
      <c r="AH2355" s="105" t="e">
        <f>+VLOOKUP(J2355,'Código Licitaciones'!$N$7:$N$50,1,0)</f>
        <v>#N/A</v>
      </c>
      <c r="AI2355" s="105">
        <f t="shared" ref="AI2355:AJ2418" si="293">+K2355</f>
        <v>0</v>
      </c>
      <c r="AJ2355" s="105">
        <f t="shared" si="293"/>
        <v>0</v>
      </c>
      <c r="AK2355" s="106" t="e">
        <f>+VLOOKUP(M2355,'Código Barras'!$C$3:$C$1694,1,0)</f>
        <v>#N/A</v>
      </c>
      <c r="AL2355" s="100">
        <f t="shared" si="287"/>
        <v>0</v>
      </c>
      <c r="AM2355" s="100">
        <f t="shared" si="287"/>
        <v>0</v>
      </c>
      <c r="AN2355" s="100">
        <f t="shared" si="287"/>
        <v>0</v>
      </c>
      <c r="AO2355" s="100">
        <f t="shared" si="286"/>
        <v>0</v>
      </c>
      <c r="AP2355" s="100">
        <f t="shared" si="286"/>
        <v>0</v>
      </c>
      <c r="AQ2355" s="100">
        <f t="shared" si="286"/>
        <v>0</v>
      </c>
      <c r="AR2355" s="100" t="e">
        <f>VLOOKUP(C2355&amp;E2355&amp;G2355&amp;I2355&amp;J2355,'Código Licitaciones'!$I$8:$I$6500,1,0)</f>
        <v>#N/A</v>
      </c>
    </row>
    <row r="2356" spans="24:44" ht="18" x14ac:dyDescent="0.35">
      <c r="X2356" s="92">
        <f t="shared" si="288"/>
        <v>9</v>
      </c>
      <c r="Z2356" s="100" t="e">
        <f t="shared" si="289"/>
        <v>#DIV/0!</v>
      </c>
      <c r="AA2356" s="105" t="e">
        <f>+VLOOKUP(C2356,'Código Licitaciones'!$J$7:$J$31,1,0)</f>
        <v>#N/A</v>
      </c>
      <c r="AB2356" s="105">
        <f t="shared" si="290"/>
        <v>0</v>
      </c>
      <c r="AC2356" s="105" t="e">
        <f>+VLOOKUP(E2356,'Código Licitaciones'!$K$7:$K$50,1,0)</f>
        <v>#N/A</v>
      </c>
      <c r="AD2356" s="105">
        <f t="shared" si="291"/>
        <v>0</v>
      </c>
      <c r="AE2356" s="105" t="e">
        <f>+VLOOKUP(G2356,'Código Licitaciones'!$L$7:$L$50,1,0)</f>
        <v>#N/A</v>
      </c>
      <c r="AF2356" s="100" t="e">
        <f t="shared" si="292"/>
        <v>#DIV/0!</v>
      </c>
      <c r="AG2356" s="105" t="e">
        <f>+VLOOKUP(I2356,'Código Licitaciones'!$M$7:$M$50,1,0)</f>
        <v>#N/A</v>
      </c>
      <c r="AH2356" s="105" t="e">
        <f>+VLOOKUP(J2356,'Código Licitaciones'!$N$7:$N$50,1,0)</f>
        <v>#N/A</v>
      </c>
      <c r="AI2356" s="105">
        <f t="shared" si="293"/>
        <v>0</v>
      </c>
      <c r="AJ2356" s="105">
        <f t="shared" si="293"/>
        <v>0</v>
      </c>
      <c r="AK2356" s="106" t="e">
        <f>+VLOOKUP(M2356,'Código Barras'!$C$3:$C$1694,1,0)</f>
        <v>#N/A</v>
      </c>
      <c r="AL2356" s="100">
        <f t="shared" si="287"/>
        <v>0</v>
      </c>
      <c r="AM2356" s="100">
        <f t="shared" si="287"/>
        <v>0</v>
      </c>
      <c r="AN2356" s="100">
        <f t="shared" si="287"/>
        <v>0</v>
      </c>
      <c r="AO2356" s="100">
        <f t="shared" si="286"/>
        <v>0</v>
      </c>
      <c r="AP2356" s="100">
        <f t="shared" si="286"/>
        <v>0</v>
      </c>
      <c r="AQ2356" s="100">
        <f t="shared" si="286"/>
        <v>0</v>
      </c>
      <c r="AR2356" s="100" t="e">
        <f>VLOOKUP(C2356&amp;E2356&amp;G2356&amp;I2356&amp;J2356,'Código Licitaciones'!$I$8:$I$6500,1,0)</f>
        <v>#N/A</v>
      </c>
    </row>
    <row r="2357" spans="24:44" ht="18" x14ac:dyDescent="0.35">
      <c r="X2357" s="92">
        <f t="shared" si="288"/>
        <v>9</v>
      </c>
      <c r="Z2357" s="100" t="e">
        <f t="shared" si="289"/>
        <v>#DIV/0!</v>
      </c>
      <c r="AA2357" s="105" t="e">
        <f>+VLOOKUP(C2357,'Código Licitaciones'!$J$7:$J$31,1,0)</f>
        <v>#N/A</v>
      </c>
      <c r="AB2357" s="105">
        <f t="shared" si="290"/>
        <v>0</v>
      </c>
      <c r="AC2357" s="105" t="e">
        <f>+VLOOKUP(E2357,'Código Licitaciones'!$K$7:$K$50,1,0)</f>
        <v>#N/A</v>
      </c>
      <c r="AD2357" s="105">
        <f t="shared" si="291"/>
        <v>0</v>
      </c>
      <c r="AE2357" s="105" t="e">
        <f>+VLOOKUP(G2357,'Código Licitaciones'!$L$7:$L$50,1,0)</f>
        <v>#N/A</v>
      </c>
      <c r="AF2357" s="100" t="e">
        <f t="shared" si="292"/>
        <v>#DIV/0!</v>
      </c>
      <c r="AG2357" s="105" t="e">
        <f>+VLOOKUP(I2357,'Código Licitaciones'!$M$7:$M$50,1,0)</f>
        <v>#N/A</v>
      </c>
      <c r="AH2357" s="105" t="e">
        <f>+VLOOKUP(J2357,'Código Licitaciones'!$N$7:$N$50,1,0)</f>
        <v>#N/A</v>
      </c>
      <c r="AI2357" s="105">
        <f t="shared" si="293"/>
        <v>0</v>
      </c>
      <c r="AJ2357" s="105">
        <f t="shared" si="293"/>
        <v>0</v>
      </c>
      <c r="AK2357" s="106" t="e">
        <f>+VLOOKUP(M2357,'Código Barras'!$C$3:$C$1694,1,0)</f>
        <v>#N/A</v>
      </c>
      <c r="AL2357" s="100">
        <f t="shared" si="287"/>
        <v>0</v>
      </c>
      <c r="AM2357" s="100">
        <f t="shared" si="287"/>
        <v>0</v>
      </c>
      <c r="AN2357" s="100">
        <f t="shared" si="287"/>
        <v>0</v>
      </c>
      <c r="AO2357" s="100">
        <f t="shared" si="286"/>
        <v>0</v>
      </c>
      <c r="AP2357" s="100">
        <f t="shared" si="286"/>
        <v>0</v>
      </c>
      <c r="AQ2357" s="100">
        <f t="shared" si="286"/>
        <v>0</v>
      </c>
      <c r="AR2357" s="100" t="e">
        <f>VLOOKUP(C2357&amp;E2357&amp;G2357&amp;I2357&amp;J2357,'Código Licitaciones'!$I$8:$I$6500,1,0)</f>
        <v>#N/A</v>
      </c>
    </row>
    <row r="2358" spans="24:44" ht="18" x14ac:dyDescent="0.35">
      <c r="X2358" s="92">
        <f t="shared" si="288"/>
        <v>9</v>
      </c>
      <c r="Z2358" s="100" t="e">
        <f t="shared" si="289"/>
        <v>#DIV/0!</v>
      </c>
      <c r="AA2358" s="105" t="e">
        <f>+VLOOKUP(C2358,'Código Licitaciones'!$J$7:$J$31,1,0)</f>
        <v>#N/A</v>
      </c>
      <c r="AB2358" s="105">
        <f t="shared" si="290"/>
        <v>0</v>
      </c>
      <c r="AC2358" s="105" t="e">
        <f>+VLOOKUP(E2358,'Código Licitaciones'!$K$7:$K$50,1,0)</f>
        <v>#N/A</v>
      </c>
      <c r="AD2358" s="105">
        <f t="shared" si="291"/>
        <v>0</v>
      </c>
      <c r="AE2358" s="105" t="e">
        <f>+VLOOKUP(G2358,'Código Licitaciones'!$L$7:$L$50,1,0)</f>
        <v>#N/A</v>
      </c>
      <c r="AF2358" s="100" t="e">
        <f t="shared" si="292"/>
        <v>#DIV/0!</v>
      </c>
      <c r="AG2358" s="105" t="e">
        <f>+VLOOKUP(I2358,'Código Licitaciones'!$M$7:$M$50,1,0)</f>
        <v>#N/A</v>
      </c>
      <c r="AH2358" s="105" t="e">
        <f>+VLOOKUP(J2358,'Código Licitaciones'!$N$7:$N$50,1,0)</f>
        <v>#N/A</v>
      </c>
      <c r="AI2358" s="105">
        <f t="shared" si="293"/>
        <v>0</v>
      </c>
      <c r="AJ2358" s="105">
        <f t="shared" si="293"/>
        <v>0</v>
      </c>
      <c r="AK2358" s="106" t="e">
        <f>+VLOOKUP(M2358,'Código Barras'!$C$3:$C$1694,1,0)</f>
        <v>#N/A</v>
      </c>
      <c r="AL2358" s="100">
        <f t="shared" si="287"/>
        <v>0</v>
      </c>
      <c r="AM2358" s="100">
        <f t="shared" si="287"/>
        <v>0</v>
      </c>
      <c r="AN2358" s="100">
        <f t="shared" si="287"/>
        <v>0</v>
      </c>
      <c r="AO2358" s="100">
        <f t="shared" si="286"/>
        <v>0</v>
      </c>
      <c r="AP2358" s="100">
        <f t="shared" si="286"/>
        <v>0</v>
      </c>
      <c r="AQ2358" s="100">
        <f t="shared" si="286"/>
        <v>0</v>
      </c>
      <c r="AR2358" s="100" t="e">
        <f>VLOOKUP(C2358&amp;E2358&amp;G2358&amp;I2358&amp;J2358,'Código Licitaciones'!$I$8:$I$6500,1,0)</f>
        <v>#N/A</v>
      </c>
    </row>
    <row r="2359" spans="24:44" ht="18" x14ac:dyDescent="0.35">
      <c r="X2359" s="92">
        <f t="shared" si="288"/>
        <v>9</v>
      </c>
      <c r="Z2359" s="100" t="e">
        <f t="shared" si="289"/>
        <v>#DIV/0!</v>
      </c>
      <c r="AA2359" s="105" t="e">
        <f>+VLOOKUP(C2359,'Código Licitaciones'!$J$7:$J$31,1,0)</f>
        <v>#N/A</v>
      </c>
      <c r="AB2359" s="105">
        <f t="shared" si="290"/>
        <v>0</v>
      </c>
      <c r="AC2359" s="105" t="e">
        <f>+VLOOKUP(E2359,'Código Licitaciones'!$K$7:$K$50,1,0)</f>
        <v>#N/A</v>
      </c>
      <c r="AD2359" s="105">
        <f t="shared" si="291"/>
        <v>0</v>
      </c>
      <c r="AE2359" s="105" t="e">
        <f>+VLOOKUP(G2359,'Código Licitaciones'!$L$7:$L$50,1,0)</f>
        <v>#N/A</v>
      </c>
      <c r="AF2359" s="100" t="e">
        <f t="shared" si="292"/>
        <v>#DIV/0!</v>
      </c>
      <c r="AG2359" s="105" t="e">
        <f>+VLOOKUP(I2359,'Código Licitaciones'!$M$7:$M$50,1,0)</f>
        <v>#N/A</v>
      </c>
      <c r="AH2359" s="105" t="e">
        <f>+VLOOKUP(J2359,'Código Licitaciones'!$N$7:$N$50,1,0)</f>
        <v>#N/A</v>
      </c>
      <c r="AI2359" s="105">
        <f t="shared" si="293"/>
        <v>0</v>
      </c>
      <c r="AJ2359" s="105">
        <f t="shared" si="293"/>
        <v>0</v>
      </c>
      <c r="AK2359" s="106" t="e">
        <f>+VLOOKUP(M2359,'Código Barras'!$C$3:$C$1694,1,0)</f>
        <v>#N/A</v>
      </c>
      <c r="AL2359" s="100">
        <f t="shared" si="287"/>
        <v>0</v>
      </c>
      <c r="AM2359" s="100">
        <f t="shared" si="287"/>
        <v>0</v>
      </c>
      <c r="AN2359" s="100">
        <f t="shared" si="287"/>
        <v>0</v>
      </c>
      <c r="AO2359" s="100">
        <f t="shared" si="286"/>
        <v>0</v>
      </c>
      <c r="AP2359" s="100">
        <f t="shared" si="286"/>
        <v>0</v>
      </c>
      <c r="AQ2359" s="100">
        <f t="shared" si="286"/>
        <v>0</v>
      </c>
      <c r="AR2359" s="100" t="e">
        <f>VLOOKUP(C2359&amp;E2359&amp;G2359&amp;I2359&amp;J2359,'Código Licitaciones'!$I$8:$I$6500,1,0)</f>
        <v>#N/A</v>
      </c>
    </row>
    <row r="2360" spans="24:44" ht="18" x14ac:dyDescent="0.35">
      <c r="X2360" s="92">
        <f t="shared" si="288"/>
        <v>9</v>
      </c>
      <c r="Z2360" s="100" t="e">
        <f t="shared" si="289"/>
        <v>#DIV/0!</v>
      </c>
      <c r="AA2360" s="105" t="e">
        <f>+VLOOKUP(C2360,'Código Licitaciones'!$J$7:$J$31,1,0)</f>
        <v>#N/A</v>
      </c>
      <c r="AB2360" s="105">
        <f t="shared" si="290"/>
        <v>0</v>
      </c>
      <c r="AC2360" s="105" t="e">
        <f>+VLOOKUP(E2360,'Código Licitaciones'!$K$7:$K$50,1,0)</f>
        <v>#N/A</v>
      </c>
      <c r="AD2360" s="105">
        <f t="shared" si="291"/>
        <v>0</v>
      </c>
      <c r="AE2360" s="105" t="e">
        <f>+VLOOKUP(G2360,'Código Licitaciones'!$L$7:$L$50,1,0)</f>
        <v>#N/A</v>
      </c>
      <c r="AF2360" s="100" t="e">
        <f t="shared" si="292"/>
        <v>#DIV/0!</v>
      </c>
      <c r="AG2360" s="105" t="e">
        <f>+VLOOKUP(I2360,'Código Licitaciones'!$M$7:$M$50,1,0)</f>
        <v>#N/A</v>
      </c>
      <c r="AH2360" s="105" t="e">
        <f>+VLOOKUP(J2360,'Código Licitaciones'!$N$7:$N$50,1,0)</f>
        <v>#N/A</v>
      </c>
      <c r="AI2360" s="105">
        <f t="shared" si="293"/>
        <v>0</v>
      </c>
      <c r="AJ2360" s="105">
        <f t="shared" si="293"/>
        <v>0</v>
      </c>
      <c r="AK2360" s="106" t="e">
        <f>+VLOOKUP(M2360,'Código Barras'!$C$3:$C$1694,1,0)</f>
        <v>#N/A</v>
      </c>
      <c r="AL2360" s="100">
        <f t="shared" si="287"/>
        <v>0</v>
      </c>
      <c r="AM2360" s="100">
        <f t="shared" si="287"/>
        <v>0</v>
      </c>
      <c r="AN2360" s="100">
        <f t="shared" si="287"/>
        <v>0</v>
      </c>
      <c r="AO2360" s="100">
        <f t="shared" si="286"/>
        <v>0</v>
      </c>
      <c r="AP2360" s="100">
        <f t="shared" si="286"/>
        <v>0</v>
      </c>
      <c r="AQ2360" s="100">
        <f t="shared" si="286"/>
        <v>0</v>
      </c>
      <c r="AR2360" s="100" t="e">
        <f>VLOOKUP(C2360&amp;E2360&amp;G2360&amp;I2360&amp;J2360,'Código Licitaciones'!$I$8:$I$6500,1,0)</f>
        <v>#N/A</v>
      </c>
    </row>
    <row r="2361" spans="24:44" ht="18" x14ac:dyDescent="0.35">
      <c r="X2361" s="92">
        <f t="shared" si="288"/>
        <v>9</v>
      </c>
      <c r="Z2361" s="100" t="e">
        <f t="shared" si="289"/>
        <v>#DIV/0!</v>
      </c>
      <c r="AA2361" s="105" t="e">
        <f>+VLOOKUP(C2361,'Código Licitaciones'!$J$7:$J$31,1,0)</f>
        <v>#N/A</v>
      </c>
      <c r="AB2361" s="105">
        <f t="shared" si="290"/>
        <v>0</v>
      </c>
      <c r="AC2361" s="105" t="e">
        <f>+VLOOKUP(E2361,'Código Licitaciones'!$K$7:$K$50,1,0)</f>
        <v>#N/A</v>
      </c>
      <c r="AD2361" s="105">
        <f t="shared" si="291"/>
        <v>0</v>
      </c>
      <c r="AE2361" s="105" t="e">
        <f>+VLOOKUP(G2361,'Código Licitaciones'!$L$7:$L$50,1,0)</f>
        <v>#N/A</v>
      </c>
      <c r="AF2361" s="100" t="e">
        <f t="shared" si="292"/>
        <v>#DIV/0!</v>
      </c>
      <c r="AG2361" s="105" t="e">
        <f>+VLOOKUP(I2361,'Código Licitaciones'!$M$7:$M$50,1,0)</f>
        <v>#N/A</v>
      </c>
      <c r="AH2361" s="105" t="e">
        <f>+VLOOKUP(J2361,'Código Licitaciones'!$N$7:$N$50,1,0)</f>
        <v>#N/A</v>
      </c>
      <c r="AI2361" s="105">
        <f t="shared" si="293"/>
        <v>0</v>
      </c>
      <c r="AJ2361" s="105">
        <f t="shared" si="293"/>
        <v>0</v>
      </c>
      <c r="AK2361" s="106" t="e">
        <f>+VLOOKUP(M2361,'Código Barras'!$C$3:$C$1694,1,0)</f>
        <v>#N/A</v>
      </c>
      <c r="AL2361" s="100">
        <f t="shared" si="287"/>
        <v>0</v>
      </c>
      <c r="AM2361" s="100">
        <f t="shared" si="287"/>
        <v>0</v>
      </c>
      <c r="AN2361" s="100">
        <f t="shared" si="287"/>
        <v>0</v>
      </c>
      <c r="AO2361" s="100">
        <f t="shared" si="286"/>
        <v>0</v>
      </c>
      <c r="AP2361" s="100">
        <f t="shared" si="286"/>
        <v>0</v>
      </c>
      <c r="AQ2361" s="100">
        <f t="shared" si="286"/>
        <v>0</v>
      </c>
      <c r="AR2361" s="100" t="e">
        <f>VLOOKUP(C2361&amp;E2361&amp;G2361&amp;I2361&amp;J2361,'Código Licitaciones'!$I$8:$I$6500,1,0)</f>
        <v>#N/A</v>
      </c>
    </row>
    <row r="2362" spans="24:44" ht="18" x14ac:dyDescent="0.35">
      <c r="X2362" s="92">
        <f t="shared" si="288"/>
        <v>9</v>
      </c>
      <c r="Z2362" s="100" t="e">
        <f t="shared" si="289"/>
        <v>#DIV/0!</v>
      </c>
      <c r="AA2362" s="105" t="e">
        <f>+VLOOKUP(C2362,'Código Licitaciones'!$J$7:$J$31,1,0)</f>
        <v>#N/A</v>
      </c>
      <c r="AB2362" s="105">
        <f t="shared" si="290"/>
        <v>0</v>
      </c>
      <c r="AC2362" s="105" t="e">
        <f>+VLOOKUP(E2362,'Código Licitaciones'!$K$7:$K$50,1,0)</f>
        <v>#N/A</v>
      </c>
      <c r="AD2362" s="105">
        <f t="shared" si="291"/>
        <v>0</v>
      </c>
      <c r="AE2362" s="105" t="e">
        <f>+VLOOKUP(G2362,'Código Licitaciones'!$L$7:$L$50,1,0)</f>
        <v>#N/A</v>
      </c>
      <c r="AF2362" s="100" t="e">
        <f t="shared" si="292"/>
        <v>#DIV/0!</v>
      </c>
      <c r="AG2362" s="105" t="e">
        <f>+VLOOKUP(I2362,'Código Licitaciones'!$M$7:$M$50,1,0)</f>
        <v>#N/A</v>
      </c>
      <c r="AH2362" s="105" t="e">
        <f>+VLOOKUP(J2362,'Código Licitaciones'!$N$7:$N$50,1,0)</f>
        <v>#N/A</v>
      </c>
      <c r="AI2362" s="105">
        <f t="shared" si="293"/>
        <v>0</v>
      </c>
      <c r="AJ2362" s="105">
        <f t="shared" si="293"/>
        <v>0</v>
      </c>
      <c r="AK2362" s="106" t="e">
        <f>+VLOOKUP(M2362,'Código Barras'!$C$3:$C$1694,1,0)</f>
        <v>#N/A</v>
      </c>
      <c r="AL2362" s="100">
        <f t="shared" si="287"/>
        <v>0</v>
      </c>
      <c r="AM2362" s="100">
        <f t="shared" si="287"/>
        <v>0</v>
      </c>
      <c r="AN2362" s="100">
        <f t="shared" si="287"/>
        <v>0</v>
      </c>
      <c r="AO2362" s="100">
        <f t="shared" si="286"/>
        <v>0</v>
      </c>
      <c r="AP2362" s="100">
        <f t="shared" si="286"/>
        <v>0</v>
      </c>
      <c r="AQ2362" s="100">
        <f t="shared" si="286"/>
        <v>0</v>
      </c>
      <c r="AR2362" s="100" t="e">
        <f>VLOOKUP(C2362&amp;E2362&amp;G2362&amp;I2362&amp;J2362,'Código Licitaciones'!$I$8:$I$6500,1,0)</f>
        <v>#N/A</v>
      </c>
    </row>
    <row r="2363" spans="24:44" ht="18" x14ac:dyDescent="0.35">
      <c r="X2363" s="92">
        <f t="shared" si="288"/>
        <v>9</v>
      </c>
      <c r="Z2363" s="100" t="e">
        <f t="shared" si="289"/>
        <v>#DIV/0!</v>
      </c>
      <c r="AA2363" s="105" t="e">
        <f>+VLOOKUP(C2363,'Código Licitaciones'!$J$7:$J$31,1,0)</f>
        <v>#N/A</v>
      </c>
      <c r="AB2363" s="105">
        <f t="shared" si="290"/>
        <v>0</v>
      </c>
      <c r="AC2363" s="105" t="e">
        <f>+VLOOKUP(E2363,'Código Licitaciones'!$K$7:$K$50,1,0)</f>
        <v>#N/A</v>
      </c>
      <c r="AD2363" s="105">
        <f t="shared" si="291"/>
        <v>0</v>
      </c>
      <c r="AE2363" s="105" t="e">
        <f>+VLOOKUP(G2363,'Código Licitaciones'!$L$7:$L$50,1,0)</f>
        <v>#N/A</v>
      </c>
      <c r="AF2363" s="100" t="e">
        <f t="shared" si="292"/>
        <v>#DIV/0!</v>
      </c>
      <c r="AG2363" s="105" t="e">
        <f>+VLOOKUP(I2363,'Código Licitaciones'!$M$7:$M$50,1,0)</f>
        <v>#N/A</v>
      </c>
      <c r="AH2363" s="105" t="e">
        <f>+VLOOKUP(J2363,'Código Licitaciones'!$N$7:$N$50,1,0)</f>
        <v>#N/A</v>
      </c>
      <c r="AI2363" s="105">
        <f t="shared" si="293"/>
        <v>0</v>
      </c>
      <c r="AJ2363" s="105">
        <f t="shared" si="293"/>
        <v>0</v>
      </c>
      <c r="AK2363" s="106" t="e">
        <f>+VLOOKUP(M2363,'Código Barras'!$C$3:$C$1694,1,0)</f>
        <v>#N/A</v>
      </c>
      <c r="AL2363" s="100">
        <f t="shared" si="287"/>
        <v>0</v>
      </c>
      <c r="AM2363" s="100">
        <f t="shared" si="287"/>
        <v>0</v>
      </c>
      <c r="AN2363" s="100">
        <f t="shared" si="287"/>
        <v>0</v>
      </c>
      <c r="AO2363" s="100">
        <f t="shared" si="286"/>
        <v>0</v>
      </c>
      <c r="AP2363" s="100">
        <f t="shared" si="286"/>
        <v>0</v>
      </c>
      <c r="AQ2363" s="100">
        <f t="shared" si="286"/>
        <v>0</v>
      </c>
      <c r="AR2363" s="100" t="e">
        <f>VLOOKUP(C2363&amp;E2363&amp;G2363&amp;I2363&amp;J2363,'Código Licitaciones'!$I$8:$I$6500,1,0)</f>
        <v>#N/A</v>
      </c>
    </row>
    <row r="2364" spans="24:44" ht="18" x14ac:dyDescent="0.35">
      <c r="X2364" s="92">
        <f t="shared" si="288"/>
        <v>9</v>
      </c>
      <c r="Z2364" s="100" t="e">
        <f t="shared" si="289"/>
        <v>#DIV/0!</v>
      </c>
      <c r="AA2364" s="105" t="e">
        <f>+VLOOKUP(C2364,'Código Licitaciones'!$J$7:$J$31,1,0)</f>
        <v>#N/A</v>
      </c>
      <c r="AB2364" s="105">
        <f t="shared" si="290"/>
        <v>0</v>
      </c>
      <c r="AC2364" s="105" t="e">
        <f>+VLOOKUP(E2364,'Código Licitaciones'!$K$7:$K$50,1,0)</f>
        <v>#N/A</v>
      </c>
      <c r="AD2364" s="105">
        <f t="shared" si="291"/>
        <v>0</v>
      </c>
      <c r="AE2364" s="105" t="e">
        <f>+VLOOKUP(G2364,'Código Licitaciones'!$L$7:$L$50,1,0)</f>
        <v>#N/A</v>
      </c>
      <c r="AF2364" s="100" t="e">
        <f t="shared" si="292"/>
        <v>#DIV/0!</v>
      </c>
      <c r="AG2364" s="105" t="e">
        <f>+VLOOKUP(I2364,'Código Licitaciones'!$M$7:$M$50,1,0)</f>
        <v>#N/A</v>
      </c>
      <c r="AH2364" s="105" t="e">
        <f>+VLOOKUP(J2364,'Código Licitaciones'!$N$7:$N$50,1,0)</f>
        <v>#N/A</v>
      </c>
      <c r="AI2364" s="105">
        <f t="shared" si="293"/>
        <v>0</v>
      </c>
      <c r="AJ2364" s="105">
        <f t="shared" si="293"/>
        <v>0</v>
      </c>
      <c r="AK2364" s="106" t="e">
        <f>+VLOOKUP(M2364,'Código Barras'!$C$3:$C$1694,1,0)</f>
        <v>#N/A</v>
      </c>
      <c r="AL2364" s="100">
        <f t="shared" si="287"/>
        <v>0</v>
      </c>
      <c r="AM2364" s="100">
        <f t="shared" si="287"/>
        <v>0</v>
      </c>
      <c r="AN2364" s="100">
        <f t="shared" si="287"/>
        <v>0</v>
      </c>
      <c r="AO2364" s="100">
        <f t="shared" si="286"/>
        <v>0</v>
      </c>
      <c r="AP2364" s="100">
        <f t="shared" si="286"/>
        <v>0</v>
      </c>
      <c r="AQ2364" s="100">
        <f t="shared" si="286"/>
        <v>0</v>
      </c>
      <c r="AR2364" s="100" t="e">
        <f>VLOOKUP(C2364&amp;E2364&amp;G2364&amp;I2364&amp;J2364,'Código Licitaciones'!$I$8:$I$6500,1,0)</f>
        <v>#N/A</v>
      </c>
    </row>
    <row r="2365" spans="24:44" ht="18" x14ac:dyDescent="0.35">
      <c r="X2365" s="92">
        <f t="shared" si="288"/>
        <v>9</v>
      </c>
      <c r="Z2365" s="100" t="e">
        <f t="shared" si="289"/>
        <v>#DIV/0!</v>
      </c>
      <c r="AA2365" s="105" t="e">
        <f>+VLOOKUP(C2365,'Código Licitaciones'!$J$7:$J$31,1,0)</f>
        <v>#N/A</v>
      </c>
      <c r="AB2365" s="105">
        <f t="shared" si="290"/>
        <v>0</v>
      </c>
      <c r="AC2365" s="105" t="e">
        <f>+VLOOKUP(E2365,'Código Licitaciones'!$K$7:$K$50,1,0)</f>
        <v>#N/A</v>
      </c>
      <c r="AD2365" s="105">
        <f t="shared" si="291"/>
        <v>0</v>
      </c>
      <c r="AE2365" s="105" t="e">
        <f>+VLOOKUP(G2365,'Código Licitaciones'!$L$7:$L$50,1,0)</f>
        <v>#N/A</v>
      </c>
      <c r="AF2365" s="100" t="e">
        <f t="shared" si="292"/>
        <v>#DIV/0!</v>
      </c>
      <c r="AG2365" s="105" t="e">
        <f>+VLOOKUP(I2365,'Código Licitaciones'!$M$7:$M$50,1,0)</f>
        <v>#N/A</v>
      </c>
      <c r="AH2365" s="105" t="e">
        <f>+VLOOKUP(J2365,'Código Licitaciones'!$N$7:$N$50,1,0)</f>
        <v>#N/A</v>
      </c>
      <c r="AI2365" s="105">
        <f t="shared" si="293"/>
        <v>0</v>
      </c>
      <c r="AJ2365" s="105">
        <f t="shared" si="293"/>
        <v>0</v>
      </c>
      <c r="AK2365" s="106" t="e">
        <f>+VLOOKUP(M2365,'Código Barras'!$C$3:$C$1694,1,0)</f>
        <v>#N/A</v>
      </c>
      <c r="AL2365" s="100">
        <f t="shared" si="287"/>
        <v>0</v>
      </c>
      <c r="AM2365" s="100">
        <f t="shared" si="287"/>
        <v>0</v>
      </c>
      <c r="AN2365" s="100">
        <f t="shared" si="287"/>
        <v>0</v>
      </c>
      <c r="AO2365" s="100">
        <f t="shared" si="286"/>
        <v>0</v>
      </c>
      <c r="AP2365" s="100">
        <f t="shared" si="286"/>
        <v>0</v>
      </c>
      <c r="AQ2365" s="100">
        <f t="shared" si="286"/>
        <v>0</v>
      </c>
      <c r="AR2365" s="100" t="e">
        <f>VLOOKUP(C2365&amp;E2365&amp;G2365&amp;I2365&amp;J2365,'Código Licitaciones'!$I$8:$I$6500,1,0)</f>
        <v>#N/A</v>
      </c>
    </row>
    <row r="2366" spans="24:44" ht="18" x14ac:dyDescent="0.35">
      <c r="X2366" s="92">
        <f t="shared" si="288"/>
        <v>9</v>
      </c>
      <c r="Z2366" s="100" t="e">
        <f t="shared" si="289"/>
        <v>#DIV/0!</v>
      </c>
      <c r="AA2366" s="105" t="e">
        <f>+VLOOKUP(C2366,'Código Licitaciones'!$J$7:$J$31,1,0)</f>
        <v>#N/A</v>
      </c>
      <c r="AB2366" s="105">
        <f t="shared" si="290"/>
        <v>0</v>
      </c>
      <c r="AC2366" s="105" t="e">
        <f>+VLOOKUP(E2366,'Código Licitaciones'!$K$7:$K$50,1,0)</f>
        <v>#N/A</v>
      </c>
      <c r="AD2366" s="105">
        <f t="shared" si="291"/>
        <v>0</v>
      </c>
      <c r="AE2366" s="105" t="e">
        <f>+VLOOKUP(G2366,'Código Licitaciones'!$L$7:$L$50,1,0)</f>
        <v>#N/A</v>
      </c>
      <c r="AF2366" s="100" t="e">
        <f t="shared" si="292"/>
        <v>#DIV/0!</v>
      </c>
      <c r="AG2366" s="105" t="e">
        <f>+VLOOKUP(I2366,'Código Licitaciones'!$M$7:$M$50,1,0)</f>
        <v>#N/A</v>
      </c>
      <c r="AH2366" s="105" t="e">
        <f>+VLOOKUP(J2366,'Código Licitaciones'!$N$7:$N$50,1,0)</f>
        <v>#N/A</v>
      </c>
      <c r="AI2366" s="105">
        <f t="shared" si="293"/>
        <v>0</v>
      </c>
      <c r="AJ2366" s="105">
        <f t="shared" si="293"/>
        <v>0</v>
      </c>
      <c r="AK2366" s="106" t="e">
        <f>+VLOOKUP(M2366,'Código Barras'!$C$3:$C$1694,1,0)</f>
        <v>#N/A</v>
      </c>
      <c r="AL2366" s="100">
        <f t="shared" si="287"/>
        <v>0</v>
      </c>
      <c r="AM2366" s="100">
        <f t="shared" si="287"/>
        <v>0</v>
      </c>
      <c r="AN2366" s="100">
        <f t="shared" si="287"/>
        <v>0</v>
      </c>
      <c r="AO2366" s="100">
        <f t="shared" si="286"/>
        <v>0</v>
      </c>
      <c r="AP2366" s="100">
        <f t="shared" si="286"/>
        <v>0</v>
      </c>
      <c r="AQ2366" s="100">
        <f t="shared" si="286"/>
        <v>0</v>
      </c>
      <c r="AR2366" s="100" t="e">
        <f>VLOOKUP(C2366&amp;E2366&amp;G2366&amp;I2366&amp;J2366,'Código Licitaciones'!$I$8:$I$6500,1,0)</f>
        <v>#N/A</v>
      </c>
    </row>
    <row r="2367" spans="24:44" ht="18" x14ac:dyDescent="0.35">
      <c r="X2367" s="92">
        <f t="shared" si="288"/>
        <v>9</v>
      </c>
      <c r="Z2367" s="100" t="e">
        <f t="shared" si="289"/>
        <v>#DIV/0!</v>
      </c>
      <c r="AA2367" s="105" t="e">
        <f>+VLOOKUP(C2367,'Código Licitaciones'!$J$7:$J$31,1,0)</f>
        <v>#N/A</v>
      </c>
      <c r="AB2367" s="105">
        <f t="shared" si="290"/>
        <v>0</v>
      </c>
      <c r="AC2367" s="105" t="e">
        <f>+VLOOKUP(E2367,'Código Licitaciones'!$K$7:$K$50,1,0)</f>
        <v>#N/A</v>
      </c>
      <c r="AD2367" s="105">
        <f t="shared" si="291"/>
        <v>0</v>
      </c>
      <c r="AE2367" s="105" t="e">
        <f>+VLOOKUP(G2367,'Código Licitaciones'!$L$7:$L$50,1,0)</f>
        <v>#N/A</v>
      </c>
      <c r="AF2367" s="100" t="e">
        <f t="shared" si="292"/>
        <v>#DIV/0!</v>
      </c>
      <c r="AG2367" s="105" t="e">
        <f>+VLOOKUP(I2367,'Código Licitaciones'!$M$7:$M$50,1,0)</f>
        <v>#N/A</v>
      </c>
      <c r="AH2367" s="105" t="e">
        <f>+VLOOKUP(J2367,'Código Licitaciones'!$N$7:$N$50,1,0)</f>
        <v>#N/A</v>
      </c>
      <c r="AI2367" s="105">
        <f t="shared" si="293"/>
        <v>0</v>
      </c>
      <c r="AJ2367" s="105">
        <f t="shared" si="293"/>
        <v>0</v>
      </c>
      <c r="AK2367" s="106" t="e">
        <f>+VLOOKUP(M2367,'Código Barras'!$C$3:$C$1694,1,0)</f>
        <v>#N/A</v>
      </c>
      <c r="AL2367" s="100">
        <f t="shared" si="287"/>
        <v>0</v>
      </c>
      <c r="AM2367" s="100">
        <f t="shared" si="287"/>
        <v>0</v>
      </c>
      <c r="AN2367" s="100">
        <f t="shared" si="287"/>
        <v>0</v>
      </c>
      <c r="AO2367" s="100">
        <f t="shared" si="286"/>
        <v>0</v>
      </c>
      <c r="AP2367" s="100">
        <f t="shared" si="286"/>
        <v>0</v>
      </c>
      <c r="AQ2367" s="100">
        <f t="shared" si="286"/>
        <v>0</v>
      </c>
      <c r="AR2367" s="100" t="e">
        <f>VLOOKUP(C2367&amp;E2367&amp;G2367&amp;I2367&amp;J2367,'Código Licitaciones'!$I$8:$I$6500,1,0)</f>
        <v>#N/A</v>
      </c>
    </row>
    <row r="2368" spans="24:44" ht="18" x14ac:dyDescent="0.35">
      <c r="X2368" s="92">
        <f t="shared" si="288"/>
        <v>9</v>
      </c>
      <c r="Z2368" s="100" t="e">
        <f t="shared" si="289"/>
        <v>#DIV/0!</v>
      </c>
      <c r="AA2368" s="105" t="e">
        <f>+VLOOKUP(C2368,'Código Licitaciones'!$J$7:$J$31,1,0)</f>
        <v>#N/A</v>
      </c>
      <c r="AB2368" s="105">
        <f t="shared" si="290"/>
        <v>0</v>
      </c>
      <c r="AC2368" s="105" t="e">
        <f>+VLOOKUP(E2368,'Código Licitaciones'!$K$7:$K$50,1,0)</f>
        <v>#N/A</v>
      </c>
      <c r="AD2368" s="105">
        <f t="shared" si="291"/>
        <v>0</v>
      </c>
      <c r="AE2368" s="105" t="e">
        <f>+VLOOKUP(G2368,'Código Licitaciones'!$L$7:$L$50,1,0)</f>
        <v>#N/A</v>
      </c>
      <c r="AF2368" s="100" t="e">
        <f t="shared" si="292"/>
        <v>#DIV/0!</v>
      </c>
      <c r="AG2368" s="105" t="e">
        <f>+VLOOKUP(I2368,'Código Licitaciones'!$M$7:$M$50,1,0)</f>
        <v>#N/A</v>
      </c>
      <c r="AH2368" s="105" t="e">
        <f>+VLOOKUP(J2368,'Código Licitaciones'!$N$7:$N$50,1,0)</f>
        <v>#N/A</v>
      </c>
      <c r="AI2368" s="105">
        <f t="shared" si="293"/>
        <v>0</v>
      </c>
      <c r="AJ2368" s="105">
        <f t="shared" si="293"/>
        <v>0</v>
      </c>
      <c r="AK2368" s="106" t="e">
        <f>+VLOOKUP(M2368,'Código Barras'!$C$3:$C$1694,1,0)</f>
        <v>#N/A</v>
      </c>
      <c r="AL2368" s="100">
        <f t="shared" si="287"/>
        <v>0</v>
      </c>
      <c r="AM2368" s="100">
        <f t="shared" si="287"/>
        <v>0</v>
      </c>
      <c r="AN2368" s="100">
        <f t="shared" si="287"/>
        <v>0</v>
      </c>
      <c r="AO2368" s="100">
        <f t="shared" si="286"/>
        <v>0</v>
      </c>
      <c r="AP2368" s="100">
        <f t="shared" si="286"/>
        <v>0</v>
      </c>
      <c r="AQ2368" s="100">
        <f t="shared" si="286"/>
        <v>0</v>
      </c>
      <c r="AR2368" s="100" t="e">
        <f>VLOOKUP(C2368&amp;E2368&amp;G2368&amp;I2368&amp;J2368,'Código Licitaciones'!$I$8:$I$6500,1,0)</f>
        <v>#N/A</v>
      </c>
    </row>
    <row r="2369" spans="24:44" ht="18" x14ac:dyDescent="0.35">
      <c r="X2369" s="92">
        <f t="shared" si="288"/>
        <v>9</v>
      </c>
      <c r="Z2369" s="100" t="e">
        <f t="shared" si="289"/>
        <v>#DIV/0!</v>
      </c>
      <c r="AA2369" s="105" t="e">
        <f>+VLOOKUP(C2369,'Código Licitaciones'!$J$7:$J$31,1,0)</f>
        <v>#N/A</v>
      </c>
      <c r="AB2369" s="105">
        <f t="shared" si="290"/>
        <v>0</v>
      </c>
      <c r="AC2369" s="105" t="e">
        <f>+VLOOKUP(E2369,'Código Licitaciones'!$K$7:$K$50,1,0)</f>
        <v>#N/A</v>
      </c>
      <c r="AD2369" s="105">
        <f t="shared" si="291"/>
        <v>0</v>
      </c>
      <c r="AE2369" s="105" t="e">
        <f>+VLOOKUP(G2369,'Código Licitaciones'!$L$7:$L$50,1,0)</f>
        <v>#N/A</v>
      </c>
      <c r="AF2369" s="100" t="e">
        <f t="shared" si="292"/>
        <v>#DIV/0!</v>
      </c>
      <c r="AG2369" s="105" t="e">
        <f>+VLOOKUP(I2369,'Código Licitaciones'!$M$7:$M$50,1,0)</f>
        <v>#N/A</v>
      </c>
      <c r="AH2369" s="105" t="e">
        <f>+VLOOKUP(J2369,'Código Licitaciones'!$N$7:$N$50,1,0)</f>
        <v>#N/A</v>
      </c>
      <c r="AI2369" s="105">
        <f t="shared" si="293"/>
        <v>0</v>
      </c>
      <c r="AJ2369" s="105">
        <f t="shared" si="293"/>
        <v>0</v>
      </c>
      <c r="AK2369" s="106" t="e">
        <f>+VLOOKUP(M2369,'Código Barras'!$C$3:$C$1694,1,0)</f>
        <v>#N/A</v>
      </c>
      <c r="AL2369" s="100">
        <f t="shared" si="287"/>
        <v>0</v>
      </c>
      <c r="AM2369" s="100">
        <f t="shared" si="287"/>
        <v>0</v>
      </c>
      <c r="AN2369" s="100">
        <f t="shared" si="287"/>
        <v>0</v>
      </c>
      <c r="AO2369" s="100">
        <f t="shared" si="286"/>
        <v>0</v>
      </c>
      <c r="AP2369" s="100">
        <f t="shared" si="286"/>
        <v>0</v>
      </c>
      <c r="AQ2369" s="100">
        <f t="shared" si="286"/>
        <v>0</v>
      </c>
      <c r="AR2369" s="100" t="e">
        <f>VLOOKUP(C2369&amp;E2369&amp;G2369&amp;I2369&amp;J2369,'Código Licitaciones'!$I$8:$I$6500,1,0)</f>
        <v>#N/A</v>
      </c>
    </row>
    <row r="2370" spans="24:44" ht="18" x14ac:dyDescent="0.35">
      <c r="X2370" s="92">
        <f t="shared" si="288"/>
        <v>9</v>
      </c>
      <c r="Z2370" s="100" t="e">
        <f t="shared" si="289"/>
        <v>#DIV/0!</v>
      </c>
      <c r="AA2370" s="105" t="e">
        <f>+VLOOKUP(C2370,'Código Licitaciones'!$J$7:$J$31,1,0)</f>
        <v>#N/A</v>
      </c>
      <c r="AB2370" s="105">
        <f t="shared" si="290"/>
        <v>0</v>
      </c>
      <c r="AC2370" s="105" t="e">
        <f>+VLOOKUP(E2370,'Código Licitaciones'!$K$7:$K$50,1,0)</f>
        <v>#N/A</v>
      </c>
      <c r="AD2370" s="105">
        <f t="shared" si="291"/>
        <v>0</v>
      </c>
      <c r="AE2370" s="105" t="e">
        <f>+VLOOKUP(G2370,'Código Licitaciones'!$L$7:$L$50,1,0)</f>
        <v>#N/A</v>
      </c>
      <c r="AF2370" s="100" t="e">
        <f t="shared" si="292"/>
        <v>#DIV/0!</v>
      </c>
      <c r="AG2370" s="105" t="e">
        <f>+VLOOKUP(I2370,'Código Licitaciones'!$M$7:$M$50,1,0)</f>
        <v>#N/A</v>
      </c>
      <c r="AH2370" s="105" t="e">
        <f>+VLOOKUP(J2370,'Código Licitaciones'!$N$7:$N$50,1,0)</f>
        <v>#N/A</v>
      </c>
      <c r="AI2370" s="105">
        <f t="shared" si="293"/>
        <v>0</v>
      </c>
      <c r="AJ2370" s="105">
        <f t="shared" si="293"/>
        <v>0</v>
      </c>
      <c r="AK2370" s="106" t="e">
        <f>+VLOOKUP(M2370,'Código Barras'!$C$3:$C$1694,1,0)</f>
        <v>#N/A</v>
      </c>
      <c r="AL2370" s="100">
        <f t="shared" si="287"/>
        <v>0</v>
      </c>
      <c r="AM2370" s="100">
        <f t="shared" si="287"/>
        <v>0</v>
      </c>
      <c r="AN2370" s="100">
        <f t="shared" si="287"/>
        <v>0</v>
      </c>
      <c r="AO2370" s="100">
        <f t="shared" si="287"/>
        <v>0</v>
      </c>
      <c r="AP2370" s="100">
        <f t="shared" si="287"/>
        <v>0</v>
      </c>
      <c r="AQ2370" s="100">
        <f t="shared" si="287"/>
        <v>0</v>
      </c>
      <c r="AR2370" s="100" t="e">
        <f>VLOOKUP(C2370&amp;E2370&amp;G2370&amp;I2370&amp;J2370,'Código Licitaciones'!$I$8:$I$6500,1,0)</f>
        <v>#N/A</v>
      </c>
    </row>
    <row r="2371" spans="24:44" ht="18" x14ac:dyDescent="0.35">
      <c r="X2371" s="92">
        <f t="shared" si="288"/>
        <v>9</v>
      </c>
      <c r="Z2371" s="100" t="e">
        <f t="shared" si="289"/>
        <v>#DIV/0!</v>
      </c>
      <c r="AA2371" s="105" t="e">
        <f>+VLOOKUP(C2371,'Código Licitaciones'!$J$7:$J$31,1,0)</f>
        <v>#N/A</v>
      </c>
      <c r="AB2371" s="105">
        <f t="shared" si="290"/>
        <v>0</v>
      </c>
      <c r="AC2371" s="105" t="e">
        <f>+VLOOKUP(E2371,'Código Licitaciones'!$K$7:$K$50,1,0)</f>
        <v>#N/A</v>
      </c>
      <c r="AD2371" s="105">
        <f t="shared" si="291"/>
        <v>0</v>
      </c>
      <c r="AE2371" s="105" t="e">
        <f>+VLOOKUP(G2371,'Código Licitaciones'!$L$7:$L$50,1,0)</f>
        <v>#N/A</v>
      </c>
      <c r="AF2371" s="100" t="e">
        <f t="shared" si="292"/>
        <v>#DIV/0!</v>
      </c>
      <c r="AG2371" s="105" t="e">
        <f>+VLOOKUP(I2371,'Código Licitaciones'!$M$7:$M$50,1,0)</f>
        <v>#N/A</v>
      </c>
      <c r="AH2371" s="105" t="e">
        <f>+VLOOKUP(J2371,'Código Licitaciones'!$N$7:$N$50,1,0)</f>
        <v>#N/A</v>
      </c>
      <c r="AI2371" s="105">
        <f t="shared" si="293"/>
        <v>0</v>
      </c>
      <c r="AJ2371" s="105">
        <f t="shared" si="293"/>
        <v>0</v>
      </c>
      <c r="AK2371" s="106" t="e">
        <f>+VLOOKUP(M2371,'Código Barras'!$C$3:$C$1694,1,0)</f>
        <v>#N/A</v>
      </c>
      <c r="AL2371" s="100">
        <f t="shared" ref="AL2371:AQ2413" si="294">IF(OR(ISNUMBER(N2371),N2371=0),N2371,1/0)</f>
        <v>0</v>
      </c>
      <c r="AM2371" s="100">
        <f t="shared" si="294"/>
        <v>0</v>
      </c>
      <c r="AN2371" s="100">
        <f t="shared" si="294"/>
        <v>0</v>
      </c>
      <c r="AO2371" s="100">
        <f t="shared" si="294"/>
        <v>0</v>
      </c>
      <c r="AP2371" s="100">
        <f t="shared" si="294"/>
        <v>0</v>
      </c>
      <c r="AQ2371" s="100">
        <f t="shared" si="294"/>
        <v>0</v>
      </c>
      <c r="AR2371" s="100" t="e">
        <f>VLOOKUP(C2371&amp;E2371&amp;G2371&amp;I2371&amp;J2371,'Código Licitaciones'!$I$8:$I$6500,1,0)</f>
        <v>#N/A</v>
      </c>
    </row>
    <row r="2372" spans="24:44" ht="18" x14ac:dyDescent="0.35">
      <c r="X2372" s="92">
        <f t="shared" si="288"/>
        <v>9</v>
      </c>
      <c r="Z2372" s="100" t="e">
        <f t="shared" si="289"/>
        <v>#DIV/0!</v>
      </c>
      <c r="AA2372" s="105" t="e">
        <f>+VLOOKUP(C2372,'Código Licitaciones'!$J$7:$J$31,1,0)</f>
        <v>#N/A</v>
      </c>
      <c r="AB2372" s="105">
        <f t="shared" si="290"/>
        <v>0</v>
      </c>
      <c r="AC2372" s="105" t="e">
        <f>+VLOOKUP(E2372,'Código Licitaciones'!$K$7:$K$50,1,0)</f>
        <v>#N/A</v>
      </c>
      <c r="AD2372" s="105">
        <f t="shared" si="291"/>
        <v>0</v>
      </c>
      <c r="AE2372" s="105" t="e">
        <f>+VLOOKUP(G2372,'Código Licitaciones'!$L$7:$L$50,1,0)</f>
        <v>#N/A</v>
      </c>
      <c r="AF2372" s="100" t="e">
        <f t="shared" si="292"/>
        <v>#DIV/0!</v>
      </c>
      <c r="AG2372" s="105" t="e">
        <f>+VLOOKUP(I2372,'Código Licitaciones'!$M$7:$M$50,1,0)</f>
        <v>#N/A</v>
      </c>
      <c r="AH2372" s="105" t="e">
        <f>+VLOOKUP(J2372,'Código Licitaciones'!$N$7:$N$50,1,0)</f>
        <v>#N/A</v>
      </c>
      <c r="AI2372" s="105">
        <f t="shared" si="293"/>
        <v>0</v>
      </c>
      <c r="AJ2372" s="105">
        <f t="shared" si="293"/>
        <v>0</v>
      </c>
      <c r="AK2372" s="106" t="e">
        <f>+VLOOKUP(M2372,'Código Barras'!$C$3:$C$1694,1,0)</f>
        <v>#N/A</v>
      </c>
      <c r="AL2372" s="100">
        <f t="shared" si="294"/>
        <v>0</v>
      </c>
      <c r="AM2372" s="100">
        <f t="shared" si="294"/>
        <v>0</v>
      </c>
      <c r="AN2372" s="100">
        <f t="shared" si="294"/>
        <v>0</v>
      </c>
      <c r="AO2372" s="100">
        <f t="shared" si="294"/>
        <v>0</v>
      </c>
      <c r="AP2372" s="100">
        <f t="shared" si="294"/>
        <v>0</v>
      </c>
      <c r="AQ2372" s="100">
        <f t="shared" si="294"/>
        <v>0</v>
      </c>
      <c r="AR2372" s="100" t="e">
        <f>VLOOKUP(C2372&amp;E2372&amp;G2372&amp;I2372&amp;J2372,'Código Licitaciones'!$I$8:$I$6500,1,0)</f>
        <v>#N/A</v>
      </c>
    </row>
    <row r="2373" spans="24:44" ht="18" x14ac:dyDescent="0.35">
      <c r="X2373" s="92">
        <f t="shared" si="288"/>
        <v>9</v>
      </c>
      <c r="Z2373" s="100" t="e">
        <f t="shared" si="289"/>
        <v>#DIV/0!</v>
      </c>
      <c r="AA2373" s="105" t="e">
        <f>+VLOOKUP(C2373,'Código Licitaciones'!$J$7:$J$31,1,0)</f>
        <v>#N/A</v>
      </c>
      <c r="AB2373" s="105">
        <f t="shared" si="290"/>
        <v>0</v>
      </c>
      <c r="AC2373" s="105" t="e">
        <f>+VLOOKUP(E2373,'Código Licitaciones'!$K$7:$K$50,1,0)</f>
        <v>#N/A</v>
      </c>
      <c r="AD2373" s="105">
        <f t="shared" si="291"/>
        <v>0</v>
      </c>
      <c r="AE2373" s="105" t="e">
        <f>+VLOOKUP(G2373,'Código Licitaciones'!$L$7:$L$50,1,0)</f>
        <v>#N/A</v>
      </c>
      <c r="AF2373" s="100" t="e">
        <f t="shared" si="292"/>
        <v>#DIV/0!</v>
      </c>
      <c r="AG2373" s="105" t="e">
        <f>+VLOOKUP(I2373,'Código Licitaciones'!$M$7:$M$50,1,0)</f>
        <v>#N/A</v>
      </c>
      <c r="AH2373" s="105" t="e">
        <f>+VLOOKUP(J2373,'Código Licitaciones'!$N$7:$N$50,1,0)</f>
        <v>#N/A</v>
      </c>
      <c r="AI2373" s="105">
        <f t="shared" si="293"/>
        <v>0</v>
      </c>
      <c r="AJ2373" s="105">
        <f t="shared" si="293"/>
        <v>0</v>
      </c>
      <c r="AK2373" s="106" t="e">
        <f>+VLOOKUP(M2373,'Código Barras'!$C$3:$C$1694,1,0)</f>
        <v>#N/A</v>
      </c>
      <c r="AL2373" s="100">
        <f t="shared" si="294"/>
        <v>0</v>
      </c>
      <c r="AM2373" s="100">
        <f t="shared" si="294"/>
        <v>0</v>
      </c>
      <c r="AN2373" s="100">
        <f t="shared" si="294"/>
        <v>0</v>
      </c>
      <c r="AO2373" s="100">
        <f t="shared" si="294"/>
        <v>0</v>
      </c>
      <c r="AP2373" s="100">
        <f t="shared" si="294"/>
        <v>0</v>
      </c>
      <c r="AQ2373" s="100">
        <f t="shared" si="294"/>
        <v>0</v>
      </c>
      <c r="AR2373" s="100" t="e">
        <f>VLOOKUP(C2373&amp;E2373&amp;G2373&amp;I2373&amp;J2373,'Código Licitaciones'!$I$8:$I$6500,1,0)</f>
        <v>#N/A</v>
      </c>
    </row>
    <row r="2374" spans="24:44" ht="18" x14ac:dyDescent="0.35">
      <c r="X2374" s="92">
        <f t="shared" si="288"/>
        <v>9</v>
      </c>
      <c r="Z2374" s="100" t="e">
        <f t="shared" si="289"/>
        <v>#DIV/0!</v>
      </c>
      <c r="AA2374" s="105" t="e">
        <f>+VLOOKUP(C2374,'Código Licitaciones'!$J$7:$J$31,1,0)</f>
        <v>#N/A</v>
      </c>
      <c r="AB2374" s="105">
        <f t="shared" si="290"/>
        <v>0</v>
      </c>
      <c r="AC2374" s="105" t="e">
        <f>+VLOOKUP(E2374,'Código Licitaciones'!$K$7:$K$50,1,0)</f>
        <v>#N/A</v>
      </c>
      <c r="AD2374" s="105">
        <f t="shared" si="291"/>
        <v>0</v>
      </c>
      <c r="AE2374" s="105" t="e">
        <f>+VLOOKUP(G2374,'Código Licitaciones'!$L$7:$L$50,1,0)</f>
        <v>#N/A</v>
      </c>
      <c r="AF2374" s="100" t="e">
        <f t="shared" si="292"/>
        <v>#DIV/0!</v>
      </c>
      <c r="AG2374" s="105" t="e">
        <f>+VLOOKUP(I2374,'Código Licitaciones'!$M$7:$M$50,1,0)</f>
        <v>#N/A</v>
      </c>
      <c r="AH2374" s="105" t="e">
        <f>+VLOOKUP(J2374,'Código Licitaciones'!$N$7:$N$50,1,0)</f>
        <v>#N/A</v>
      </c>
      <c r="AI2374" s="105">
        <f t="shared" si="293"/>
        <v>0</v>
      </c>
      <c r="AJ2374" s="105">
        <f t="shared" si="293"/>
        <v>0</v>
      </c>
      <c r="AK2374" s="106" t="e">
        <f>+VLOOKUP(M2374,'Código Barras'!$C$3:$C$1694,1,0)</f>
        <v>#N/A</v>
      </c>
      <c r="AL2374" s="100">
        <f t="shared" si="294"/>
        <v>0</v>
      </c>
      <c r="AM2374" s="100">
        <f t="shared" si="294"/>
        <v>0</v>
      </c>
      <c r="AN2374" s="100">
        <f t="shared" si="294"/>
        <v>0</v>
      </c>
      <c r="AO2374" s="100">
        <f t="shared" si="294"/>
        <v>0</v>
      </c>
      <c r="AP2374" s="100">
        <f t="shared" si="294"/>
        <v>0</v>
      </c>
      <c r="AQ2374" s="100">
        <f t="shared" si="294"/>
        <v>0</v>
      </c>
      <c r="AR2374" s="100" t="e">
        <f>VLOOKUP(C2374&amp;E2374&amp;G2374&amp;I2374&amp;J2374,'Código Licitaciones'!$I$8:$I$6500,1,0)</f>
        <v>#N/A</v>
      </c>
    </row>
    <row r="2375" spans="24:44" ht="18" x14ac:dyDescent="0.35">
      <c r="X2375" s="92">
        <f t="shared" si="288"/>
        <v>9</v>
      </c>
      <c r="Z2375" s="100" t="e">
        <f t="shared" si="289"/>
        <v>#DIV/0!</v>
      </c>
      <c r="AA2375" s="105" t="e">
        <f>+VLOOKUP(C2375,'Código Licitaciones'!$J$7:$J$31,1,0)</f>
        <v>#N/A</v>
      </c>
      <c r="AB2375" s="105">
        <f t="shared" si="290"/>
        <v>0</v>
      </c>
      <c r="AC2375" s="105" t="e">
        <f>+VLOOKUP(E2375,'Código Licitaciones'!$K$7:$K$50,1,0)</f>
        <v>#N/A</v>
      </c>
      <c r="AD2375" s="105">
        <f t="shared" si="291"/>
        <v>0</v>
      </c>
      <c r="AE2375" s="105" t="e">
        <f>+VLOOKUP(G2375,'Código Licitaciones'!$L$7:$L$50,1,0)</f>
        <v>#N/A</v>
      </c>
      <c r="AF2375" s="100" t="e">
        <f t="shared" si="292"/>
        <v>#DIV/0!</v>
      </c>
      <c r="AG2375" s="105" t="e">
        <f>+VLOOKUP(I2375,'Código Licitaciones'!$M$7:$M$50,1,0)</f>
        <v>#N/A</v>
      </c>
      <c r="AH2375" s="105" t="e">
        <f>+VLOOKUP(J2375,'Código Licitaciones'!$N$7:$N$50,1,0)</f>
        <v>#N/A</v>
      </c>
      <c r="AI2375" s="105">
        <f t="shared" si="293"/>
        <v>0</v>
      </c>
      <c r="AJ2375" s="105">
        <f t="shared" si="293"/>
        <v>0</v>
      </c>
      <c r="AK2375" s="106" t="e">
        <f>+VLOOKUP(M2375,'Código Barras'!$C$3:$C$1694,1,0)</f>
        <v>#N/A</v>
      </c>
      <c r="AL2375" s="100">
        <f t="shared" si="294"/>
        <v>0</v>
      </c>
      <c r="AM2375" s="100">
        <f t="shared" si="294"/>
        <v>0</v>
      </c>
      <c r="AN2375" s="100">
        <f t="shared" si="294"/>
        <v>0</v>
      </c>
      <c r="AO2375" s="100">
        <f t="shared" si="294"/>
        <v>0</v>
      </c>
      <c r="AP2375" s="100">
        <f t="shared" si="294"/>
        <v>0</v>
      </c>
      <c r="AQ2375" s="100">
        <f t="shared" si="294"/>
        <v>0</v>
      </c>
      <c r="AR2375" s="100" t="e">
        <f>VLOOKUP(C2375&amp;E2375&amp;G2375&amp;I2375&amp;J2375,'Código Licitaciones'!$I$8:$I$6500,1,0)</f>
        <v>#N/A</v>
      </c>
    </row>
    <row r="2376" spans="24:44" ht="18" x14ac:dyDescent="0.35">
      <c r="X2376" s="92">
        <f t="shared" si="288"/>
        <v>9</v>
      </c>
      <c r="Z2376" s="100" t="e">
        <f t="shared" si="289"/>
        <v>#DIV/0!</v>
      </c>
      <c r="AA2376" s="105" t="e">
        <f>+VLOOKUP(C2376,'Código Licitaciones'!$J$7:$J$31,1,0)</f>
        <v>#N/A</v>
      </c>
      <c r="AB2376" s="105">
        <f t="shared" si="290"/>
        <v>0</v>
      </c>
      <c r="AC2376" s="105" t="e">
        <f>+VLOOKUP(E2376,'Código Licitaciones'!$K$7:$K$50,1,0)</f>
        <v>#N/A</v>
      </c>
      <c r="AD2376" s="105">
        <f t="shared" si="291"/>
        <v>0</v>
      </c>
      <c r="AE2376" s="105" t="e">
        <f>+VLOOKUP(G2376,'Código Licitaciones'!$L$7:$L$50,1,0)</f>
        <v>#N/A</v>
      </c>
      <c r="AF2376" s="100" t="e">
        <f t="shared" si="292"/>
        <v>#DIV/0!</v>
      </c>
      <c r="AG2376" s="105" t="e">
        <f>+VLOOKUP(I2376,'Código Licitaciones'!$M$7:$M$50,1,0)</f>
        <v>#N/A</v>
      </c>
      <c r="AH2376" s="105" t="e">
        <f>+VLOOKUP(J2376,'Código Licitaciones'!$N$7:$N$50,1,0)</f>
        <v>#N/A</v>
      </c>
      <c r="AI2376" s="105">
        <f t="shared" si="293"/>
        <v>0</v>
      </c>
      <c r="AJ2376" s="105">
        <f t="shared" si="293"/>
        <v>0</v>
      </c>
      <c r="AK2376" s="106" t="e">
        <f>+VLOOKUP(M2376,'Código Barras'!$C$3:$C$1694,1,0)</f>
        <v>#N/A</v>
      </c>
      <c r="AL2376" s="100">
        <f t="shared" si="294"/>
        <v>0</v>
      </c>
      <c r="AM2376" s="100">
        <f t="shared" si="294"/>
        <v>0</v>
      </c>
      <c r="AN2376" s="100">
        <f t="shared" si="294"/>
        <v>0</v>
      </c>
      <c r="AO2376" s="100">
        <f t="shared" si="294"/>
        <v>0</v>
      </c>
      <c r="AP2376" s="100">
        <f t="shared" si="294"/>
        <v>0</v>
      </c>
      <c r="AQ2376" s="100">
        <f t="shared" si="294"/>
        <v>0</v>
      </c>
      <c r="AR2376" s="100" t="e">
        <f>VLOOKUP(C2376&amp;E2376&amp;G2376&amp;I2376&amp;J2376,'Código Licitaciones'!$I$8:$I$6500,1,0)</f>
        <v>#N/A</v>
      </c>
    </row>
    <row r="2377" spans="24:44" ht="18" x14ac:dyDescent="0.35">
      <c r="X2377" s="92">
        <f t="shared" si="288"/>
        <v>9</v>
      </c>
      <c r="Z2377" s="100" t="e">
        <f t="shared" si="289"/>
        <v>#DIV/0!</v>
      </c>
      <c r="AA2377" s="105" t="e">
        <f>+VLOOKUP(C2377,'Código Licitaciones'!$J$7:$J$31,1,0)</f>
        <v>#N/A</v>
      </c>
      <c r="AB2377" s="105">
        <f t="shared" si="290"/>
        <v>0</v>
      </c>
      <c r="AC2377" s="105" t="e">
        <f>+VLOOKUP(E2377,'Código Licitaciones'!$K$7:$K$50,1,0)</f>
        <v>#N/A</v>
      </c>
      <c r="AD2377" s="105">
        <f t="shared" si="291"/>
        <v>0</v>
      </c>
      <c r="AE2377" s="105" t="e">
        <f>+VLOOKUP(G2377,'Código Licitaciones'!$L$7:$L$50,1,0)</f>
        <v>#N/A</v>
      </c>
      <c r="AF2377" s="100" t="e">
        <f t="shared" si="292"/>
        <v>#DIV/0!</v>
      </c>
      <c r="AG2377" s="105" t="e">
        <f>+VLOOKUP(I2377,'Código Licitaciones'!$M$7:$M$50,1,0)</f>
        <v>#N/A</v>
      </c>
      <c r="AH2377" s="105" t="e">
        <f>+VLOOKUP(J2377,'Código Licitaciones'!$N$7:$N$50,1,0)</f>
        <v>#N/A</v>
      </c>
      <c r="AI2377" s="105">
        <f t="shared" si="293"/>
        <v>0</v>
      </c>
      <c r="AJ2377" s="105">
        <f t="shared" si="293"/>
        <v>0</v>
      </c>
      <c r="AK2377" s="106" t="e">
        <f>+VLOOKUP(M2377,'Código Barras'!$C$3:$C$1694,1,0)</f>
        <v>#N/A</v>
      </c>
      <c r="AL2377" s="100">
        <f t="shared" si="294"/>
        <v>0</v>
      </c>
      <c r="AM2377" s="100">
        <f t="shared" si="294"/>
        <v>0</v>
      </c>
      <c r="AN2377" s="100">
        <f t="shared" si="294"/>
        <v>0</v>
      </c>
      <c r="AO2377" s="100">
        <f t="shared" si="294"/>
        <v>0</v>
      </c>
      <c r="AP2377" s="100">
        <f t="shared" si="294"/>
        <v>0</v>
      </c>
      <c r="AQ2377" s="100">
        <f t="shared" si="294"/>
        <v>0</v>
      </c>
      <c r="AR2377" s="100" t="e">
        <f>VLOOKUP(C2377&amp;E2377&amp;G2377&amp;I2377&amp;J2377,'Código Licitaciones'!$I$8:$I$6500,1,0)</f>
        <v>#N/A</v>
      </c>
    </row>
    <row r="2378" spans="24:44" ht="18" x14ac:dyDescent="0.35">
      <c r="X2378" s="92">
        <f t="shared" ref="X2378:X2441" si="295">SUMPRODUCT(--(ISERROR(Z2378:BN2378)))</f>
        <v>9</v>
      </c>
      <c r="Z2378" s="100" t="e">
        <f t="shared" ref="Z2378:Z2441" si="296">IF(ISNUMBER(B2378),B2378,1/0)</f>
        <v>#DIV/0!</v>
      </c>
      <c r="AA2378" s="105" t="e">
        <f>+VLOOKUP(C2378,'Código Licitaciones'!$J$7:$J$31,1,0)</f>
        <v>#N/A</v>
      </c>
      <c r="AB2378" s="105">
        <f t="shared" ref="AB2378:AB2441" si="297">+D2378</f>
        <v>0</v>
      </c>
      <c r="AC2378" s="105" t="e">
        <f>+VLOOKUP(E2378,'Código Licitaciones'!$K$7:$K$50,1,0)</f>
        <v>#N/A</v>
      </c>
      <c r="AD2378" s="105">
        <f t="shared" ref="AD2378:AD2441" si="298">+F2378</f>
        <v>0</v>
      </c>
      <c r="AE2378" s="105" t="e">
        <f>+VLOOKUP(G2378,'Código Licitaciones'!$L$7:$L$50,1,0)</f>
        <v>#N/A</v>
      </c>
      <c r="AF2378" s="100" t="e">
        <f t="shared" ref="AF2378:AF2441" si="299">IF(ISNUMBER(H2378),H2378,1/0)</f>
        <v>#DIV/0!</v>
      </c>
      <c r="AG2378" s="105" t="e">
        <f>+VLOOKUP(I2378,'Código Licitaciones'!$M$7:$M$50,1,0)</f>
        <v>#N/A</v>
      </c>
      <c r="AH2378" s="105" t="e">
        <f>+VLOOKUP(J2378,'Código Licitaciones'!$N$7:$N$50,1,0)</f>
        <v>#N/A</v>
      </c>
      <c r="AI2378" s="105">
        <f t="shared" si="293"/>
        <v>0</v>
      </c>
      <c r="AJ2378" s="105">
        <f t="shared" si="293"/>
        <v>0</v>
      </c>
      <c r="AK2378" s="106" t="e">
        <f>+VLOOKUP(M2378,'Código Barras'!$C$3:$C$1694,1,0)</f>
        <v>#N/A</v>
      </c>
      <c r="AL2378" s="100">
        <f t="shared" si="294"/>
        <v>0</v>
      </c>
      <c r="AM2378" s="100">
        <f t="shared" si="294"/>
        <v>0</v>
      </c>
      <c r="AN2378" s="100">
        <f t="shared" si="294"/>
        <v>0</v>
      </c>
      <c r="AO2378" s="100">
        <f t="shared" si="294"/>
        <v>0</v>
      </c>
      <c r="AP2378" s="100">
        <f t="shared" si="294"/>
        <v>0</v>
      </c>
      <c r="AQ2378" s="100">
        <f t="shared" si="294"/>
        <v>0</v>
      </c>
      <c r="AR2378" s="100" t="e">
        <f>VLOOKUP(C2378&amp;E2378&amp;G2378&amp;I2378&amp;J2378,'Código Licitaciones'!$I$8:$I$6500,1,0)</f>
        <v>#N/A</v>
      </c>
    </row>
    <row r="2379" spans="24:44" ht="18" x14ac:dyDescent="0.35">
      <c r="X2379" s="92">
        <f t="shared" si="295"/>
        <v>9</v>
      </c>
      <c r="Z2379" s="100" t="e">
        <f t="shared" si="296"/>
        <v>#DIV/0!</v>
      </c>
      <c r="AA2379" s="105" t="e">
        <f>+VLOOKUP(C2379,'Código Licitaciones'!$J$7:$J$31,1,0)</f>
        <v>#N/A</v>
      </c>
      <c r="AB2379" s="105">
        <f t="shared" si="297"/>
        <v>0</v>
      </c>
      <c r="AC2379" s="105" t="e">
        <f>+VLOOKUP(E2379,'Código Licitaciones'!$K$7:$K$50,1,0)</f>
        <v>#N/A</v>
      </c>
      <c r="AD2379" s="105">
        <f t="shared" si="298"/>
        <v>0</v>
      </c>
      <c r="AE2379" s="105" t="e">
        <f>+VLOOKUP(G2379,'Código Licitaciones'!$L$7:$L$50,1,0)</f>
        <v>#N/A</v>
      </c>
      <c r="AF2379" s="100" t="e">
        <f t="shared" si="299"/>
        <v>#DIV/0!</v>
      </c>
      <c r="AG2379" s="105" t="e">
        <f>+VLOOKUP(I2379,'Código Licitaciones'!$M$7:$M$50,1,0)</f>
        <v>#N/A</v>
      </c>
      <c r="AH2379" s="105" t="e">
        <f>+VLOOKUP(J2379,'Código Licitaciones'!$N$7:$N$50,1,0)</f>
        <v>#N/A</v>
      </c>
      <c r="AI2379" s="105">
        <f t="shared" si="293"/>
        <v>0</v>
      </c>
      <c r="AJ2379" s="105">
        <f t="shared" si="293"/>
        <v>0</v>
      </c>
      <c r="AK2379" s="106" t="e">
        <f>+VLOOKUP(M2379,'Código Barras'!$C$3:$C$1694,1,0)</f>
        <v>#N/A</v>
      </c>
      <c r="AL2379" s="100">
        <f t="shared" si="294"/>
        <v>0</v>
      </c>
      <c r="AM2379" s="100">
        <f t="shared" si="294"/>
        <v>0</v>
      </c>
      <c r="AN2379" s="100">
        <f t="shared" si="294"/>
        <v>0</v>
      </c>
      <c r="AO2379" s="100">
        <f t="shared" si="294"/>
        <v>0</v>
      </c>
      <c r="AP2379" s="100">
        <f t="shared" si="294"/>
        <v>0</v>
      </c>
      <c r="AQ2379" s="100">
        <f t="shared" si="294"/>
        <v>0</v>
      </c>
      <c r="AR2379" s="100" t="e">
        <f>VLOOKUP(C2379&amp;E2379&amp;G2379&amp;I2379&amp;J2379,'Código Licitaciones'!$I$8:$I$6500,1,0)</f>
        <v>#N/A</v>
      </c>
    </row>
    <row r="2380" spans="24:44" ht="18" x14ac:dyDescent="0.35">
      <c r="X2380" s="92">
        <f t="shared" si="295"/>
        <v>9</v>
      </c>
      <c r="Z2380" s="100" t="e">
        <f t="shared" si="296"/>
        <v>#DIV/0!</v>
      </c>
      <c r="AA2380" s="105" t="e">
        <f>+VLOOKUP(C2380,'Código Licitaciones'!$J$7:$J$31,1,0)</f>
        <v>#N/A</v>
      </c>
      <c r="AB2380" s="105">
        <f t="shared" si="297"/>
        <v>0</v>
      </c>
      <c r="AC2380" s="105" t="e">
        <f>+VLOOKUP(E2380,'Código Licitaciones'!$K$7:$K$50,1,0)</f>
        <v>#N/A</v>
      </c>
      <c r="AD2380" s="105">
        <f t="shared" si="298"/>
        <v>0</v>
      </c>
      <c r="AE2380" s="105" t="e">
        <f>+VLOOKUP(G2380,'Código Licitaciones'!$L$7:$L$50,1,0)</f>
        <v>#N/A</v>
      </c>
      <c r="AF2380" s="100" t="e">
        <f t="shared" si="299"/>
        <v>#DIV/0!</v>
      </c>
      <c r="AG2380" s="105" t="e">
        <f>+VLOOKUP(I2380,'Código Licitaciones'!$M$7:$M$50,1,0)</f>
        <v>#N/A</v>
      </c>
      <c r="AH2380" s="105" t="e">
        <f>+VLOOKUP(J2380,'Código Licitaciones'!$N$7:$N$50,1,0)</f>
        <v>#N/A</v>
      </c>
      <c r="AI2380" s="105">
        <f t="shared" si="293"/>
        <v>0</v>
      </c>
      <c r="AJ2380" s="105">
        <f t="shared" si="293"/>
        <v>0</v>
      </c>
      <c r="AK2380" s="106" t="e">
        <f>+VLOOKUP(M2380,'Código Barras'!$C$3:$C$1694,1,0)</f>
        <v>#N/A</v>
      </c>
      <c r="AL2380" s="100">
        <f t="shared" si="294"/>
        <v>0</v>
      </c>
      <c r="AM2380" s="100">
        <f t="shared" si="294"/>
        <v>0</v>
      </c>
      <c r="AN2380" s="100">
        <f t="shared" si="294"/>
        <v>0</v>
      </c>
      <c r="AO2380" s="100">
        <f t="shared" si="294"/>
        <v>0</v>
      </c>
      <c r="AP2380" s="100">
        <f t="shared" si="294"/>
        <v>0</v>
      </c>
      <c r="AQ2380" s="100">
        <f t="shared" si="294"/>
        <v>0</v>
      </c>
      <c r="AR2380" s="100" t="e">
        <f>VLOOKUP(C2380&amp;E2380&amp;G2380&amp;I2380&amp;J2380,'Código Licitaciones'!$I$8:$I$6500,1,0)</f>
        <v>#N/A</v>
      </c>
    </row>
    <row r="2381" spans="24:44" ht="18" x14ac:dyDescent="0.35">
      <c r="X2381" s="92">
        <f t="shared" si="295"/>
        <v>9</v>
      </c>
      <c r="Z2381" s="100" t="e">
        <f t="shared" si="296"/>
        <v>#DIV/0!</v>
      </c>
      <c r="AA2381" s="105" t="e">
        <f>+VLOOKUP(C2381,'Código Licitaciones'!$J$7:$J$31,1,0)</f>
        <v>#N/A</v>
      </c>
      <c r="AB2381" s="105">
        <f t="shared" si="297"/>
        <v>0</v>
      </c>
      <c r="AC2381" s="105" t="e">
        <f>+VLOOKUP(E2381,'Código Licitaciones'!$K$7:$K$50,1,0)</f>
        <v>#N/A</v>
      </c>
      <c r="AD2381" s="105">
        <f t="shared" si="298"/>
        <v>0</v>
      </c>
      <c r="AE2381" s="105" t="e">
        <f>+VLOOKUP(G2381,'Código Licitaciones'!$L$7:$L$50,1,0)</f>
        <v>#N/A</v>
      </c>
      <c r="AF2381" s="100" t="e">
        <f t="shared" si="299"/>
        <v>#DIV/0!</v>
      </c>
      <c r="AG2381" s="105" t="e">
        <f>+VLOOKUP(I2381,'Código Licitaciones'!$M$7:$M$50,1,0)</f>
        <v>#N/A</v>
      </c>
      <c r="AH2381" s="105" t="e">
        <f>+VLOOKUP(J2381,'Código Licitaciones'!$N$7:$N$50,1,0)</f>
        <v>#N/A</v>
      </c>
      <c r="AI2381" s="105">
        <f t="shared" si="293"/>
        <v>0</v>
      </c>
      <c r="AJ2381" s="105">
        <f t="shared" si="293"/>
        <v>0</v>
      </c>
      <c r="AK2381" s="106" t="e">
        <f>+VLOOKUP(M2381,'Código Barras'!$C$3:$C$1694,1,0)</f>
        <v>#N/A</v>
      </c>
      <c r="AL2381" s="100">
        <f t="shared" si="294"/>
        <v>0</v>
      </c>
      <c r="AM2381" s="100">
        <f t="shared" si="294"/>
        <v>0</v>
      </c>
      <c r="AN2381" s="100">
        <f t="shared" si="294"/>
        <v>0</v>
      </c>
      <c r="AO2381" s="100">
        <f t="shared" si="294"/>
        <v>0</v>
      </c>
      <c r="AP2381" s="100">
        <f t="shared" si="294"/>
        <v>0</v>
      </c>
      <c r="AQ2381" s="100">
        <f t="shared" si="294"/>
        <v>0</v>
      </c>
      <c r="AR2381" s="100" t="e">
        <f>VLOOKUP(C2381&amp;E2381&amp;G2381&amp;I2381&amp;J2381,'Código Licitaciones'!$I$8:$I$6500,1,0)</f>
        <v>#N/A</v>
      </c>
    </row>
    <row r="2382" spans="24:44" ht="18" x14ac:dyDescent="0.35">
      <c r="X2382" s="92">
        <f t="shared" si="295"/>
        <v>9</v>
      </c>
      <c r="Z2382" s="100" t="e">
        <f t="shared" si="296"/>
        <v>#DIV/0!</v>
      </c>
      <c r="AA2382" s="105" t="e">
        <f>+VLOOKUP(C2382,'Código Licitaciones'!$J$7:$J$31,1,0)</f>
        <v>#N/A</v>
      </c>
      <c r="AB2382" s="105">
        <f t="shared" si="297"/>
        <v>0</v>
      </c>
      <c r="AC2382" s="105" t="e">
        <f>+VLOOKUP(E2382,'Código Licitaciones'!$K$7:$K$50,1,0)</f>
        <v>#N/A</v>
      </c>
      <c r="AD2382" s="105">
        <f t="shared" si="298"/>
        <v>0</v>
      </c>
      <c r="AE2382" s="105" t="e">
        <f>+VLOOKUP(G2382,'Código Licitaciones'!$L$7:$L$50,1,0)</f>
        <v>#N/A</v>
      </c>
      <c r="AF2382" s="100" t="e">
        <f t="shared" si="299"/>
        <v>#DIV/0!</v>
      </c>
      <c r="AG2382" s="105" t="e">
        <f>+VLOOKUP(I2382,'Código Licitaciones'!$M$7:$M$50,1,0)</f>
        <v>#N/A</v>
      </c>
      <c r="AH2382" s="105" t="e">
        <f>+VLOOKUP(J2382,'Código Licitaciones'!$N$7:$N$50,1,0)</f>
        <v>#N/A</v>
      </c>
      <c r="AI2382" s="105">
        <f t="shared" si="293"/>
        <v>0</v>
      </c>
      <c r="AJ2382" s="105">
        <f t="shared" si="293"/>
        <v>0</v>
      </c>
      <c r="AK2382" s="106" t="e">
        <f>+VLOOKUP(M2382,'Código Barras'!$C$3:$C$1694,1,0)</f>
        <v>#N/A</v>
      </c>
      <c r="AL2382" s="100">
        <f t="shared" si="294"/>
        <v>0</v>
      </c>
      <c r="AM2382" s="100">
        <f t="shared" si="294"/>
        <v>0</v>
      </c>
      <c r="AN2382" s="100">
        <f t="shared" si="294"/>
        <v>0</v>
      </c>
      <c r="AO2382" s="100">
        <f t="shared" si="294"/>
        <v>0</v>
      </c>
      <c r="AP2382" s="100">
        <f t="shared" si="294"/>
        <v>0</v>
      </c>
      <c r="AQ2382" s="100">
        <f t="shared" si="294"/>
        <v>0</v>
      </c>
      <c r="AR2382" s="100" t="e">
        <f>VLOOKUP(C2382&amp;E2382&amp;G2382&amp;I2382&amp;J2382,'Código Licitaciones'!$I$8:$I$6500,1,0)</f>
        <v>#N/A</v>
      </c>
    </row>
    <row r="2383" spans="24:44" ht="18" x14ac:dyDescent="0.35">
      <c r="X2383" s="92">
        <f t="shared" si="295"/>
        <v>9</v>
      </c>
      <c r="Z2383" s="100" t="e">
        <f t="shared" si="296"/>
        <v>#DIV/0!</v>
      </c>
      <c r="AA2383" s="105" t="e">
        <f>+VLOOKUP(C2383,'Código Licitaciones'!$J$7:$J$31,1,0)</f>
        <v>#N/A</v>
      </c>
      <c r="AB2383" s="105">
        <f t="shared" si="297"/>
        <v>0</v>
      </c>
      <c r="AC2383" s="105" t="e">
        <f>+VLOOKUP(E2383,'Código Licitaciones'!$K$7:$K$50,1,0)</f>
        <v>#N/A</v>
      </c>
      <c r="AD2383" s="105">
        <f t="shared" si="298"/>
        <v>0</v>
      </c>
      <c r="AE2383" s="105" t="e">
        <f>+VLOOKUP(G2383,'Código Licitaciones'!$L$7:$L$50,1,0)</f>
        <v>#N/A</v>
      </c>
      <c r="AF2383" s="100" t="e">
        <f t="shared" si="299"/>
        <v>#DIV/0!</v>
      </c>
      <c r="AG2383" s="105" t="e">
        <f>+VLOOKUP(I2383,'Código Licitaciones'!$M$7:$M$50,1,0)</f>
        <v>#N/A</v>
      </c>
      <c r="AH2383" s="105" t="e">
        <f>+VLOOKUP(J2383,'Código Licitaciones'!$N$7:$N$50,1,0)</f>
        <v>#N/A</v>
      </c>
      <c r="AI2383" s="105">
        <f t="shared" si="293"/>
        <v>0</v>
      </c>
      <c r="AJ2383" s="105">
        <f t="shared" si="293"/>
        <v>0</v>
      </c>
      <c r="AK2383" s="106" t="e">
        <f>+VLOOKUP(M2383,'Código Barras'!$C$3:$C$1694,1,0)</f>
        <v>#N/A</v>
      </c>
      <c r="AL2383" s="100">
        <f t="shared" si="294"/>
        <v>0</v>
      </c>
      <c r="AM2383" s="100">
        <f t="shared" si="294"/>
        <v>0</v>
      </c>
      <c r="AN2383" s="100">
        <f t="shared" si="294"/>
        <v>0</v>
      </c>
      <c r="AO2383" s="100">
        <f t="shared" si="294"/>
        <v>0</v>
      </c>
      <c r="AP2383" s="100">
        <f t="shared" si="294"/>
        <v>0</v>
      </c>
      <c r="AQ2383" s="100">
        <f t="shared" si="294"/>
        <v>0</v>
      </c>
      <c r="AR2383" s="100" t="e">
        <f>VLOOKUP(C2383&amp;E2383&amp;G2383&amp;I2383&amp;J2383,'Código Licitaciones'!$I$8:$I$6500,1,0)</f>
        <v>#N/A</v>
      </c>
    </row>
    <row r="2384" spans="24:44" ht="18" x14ac:dyDescent="0.35">
      <c r="X2384" s="92">
        <f t="shared" si="295"/>
        <v>9</v>
      </c>
      <c r="Z2384" s="100" t="e">
        <f t="shared" si="296"/>
        <v>#DIV/0!</v>
      </c>
      <c r="AA2384" s="105" t="e">
        <f>+VLOOKUP(C2384,'Código Licitaciones'!$J$7:$J$31,1,0)</f>
        <v>#N/A</v>
      </c>
      <c r="AB2384" s="105">
        <f t="shared" si="297"/>
        <v>0</v>
      </c>
      <c r="AC2384" s="105" t="e">
        <f>+VLOOKUP(E2384,'Código Licitaciones'!$K$7:$K$50,1,0)</f>
        <v>#N/A</v>
      </c>
      <c r="AD2384" s="105">
        <f t="shared" si="298"/>
        <v>0</v>
      </c>
      <c r="AE2384" s="105" t="e">
        <f>+VLOOKUP(G2384,'Código Licitaciones'!$L$7:$L$50,1,0)</f>
        <v>#N/A</v>
      </c>
      <c r="AF2384" s="100" t="e">
        <f t="shared" si="299"/>
        <v>#DIV/0!</v>
      </c>
      <c r="AG2384" s="105" t="e">
        <f>+VLOOKUP(I2384,'Código Licitaciones'!$M$7:$M$50,1,0)</f>
        <v>#N/A</v>
      </c>
      <c r="AH2384" s="105" t="e">
        <f>+VLOOKUP(J2384,'Código Licitaciones'!$N$7:$N$50,1,0)</f>
        <v>#N/A</v>
      </c>
      <c r="AI2384" s="105">
        <f t="shared" si="293"/>
        <v>0</v>
      </c>
      <c r="AJ2384" s="105">
        <f t="shared" si="293"/>
        <v>0</v>
      </c>
      <c r="AK2384" s="106" t="e">
        <f>+VLOOKUP(M2384,'Código Barras'!$C$3:$C$1694,1,0)</f>
        <v>#N/A</v>
      </c>
      <c r="AL2384" s="100">
        <f t="shared" si="294"/>
        <v>0</v>
      </c>
      <c r="AM2384" s="100">
        <f t="shared" si="294"/>
        <v>0</v>
      </c>
      <c r="AN2384" s="100">
        <f t="shared" si="294"/>
        <v>0</v>
      </c>
      <c r="AO2384" s="100">
        <f t="shared" si="294"/>
        <v>0</v>
      </c>
      <c r="AP2384" s="100">
        <f t="shared" si="294"/>
        <v>0</v>
      </c>
      <c r="AQ2384" s="100">
        <f t="shared" si="294"/>
        <v>0</v>
      </c>
      <c r="AR2384" s="100" t="e">
        <f>VLOOKUP(C2384&amp;E2384&amp;G2384&amp;I2384&amp;J2384,'Código Licitaciones'!$I$8:$I$6500,1,0)</f>
        <v>#N/A</v>
      </c>
    </row>
    <row r="2385" spans="24:44" ht="18" x14ac:dyDescent="0.35">
      <c r="X2385" s="92">
        <f t="shared" si="295"/>
        <v>9</v>
      </c>
      <c r="Z2385" s="100" t="e">
        <f t="shared" si="296"/>
        <v>#DIV/0!</v>
      </c>
      <c r="AA2385" s="105" t="e">
        <f>+VLOOKUP(C2385,'Código Licitaciones'!$J$7:$J$31,1,0)</f>
        <v>#N/A</v>
      </c>
      <c r="AB2385" s="105">
        <f t="shared" si="297"/>
        <v>0</v>
      </c>
      <c r="AC2385" s="105" t="e">
        <f>+VLOOKUP(E2385,'Código Licitaciones'!$K$7:$K$50,1,0)</f>
        <v>#N/A</v>
      </c>
      <c r="AD2385" s="105">
        <f t="shared" si="298"/>
        <v>0</v>
      </c>
      <c r="AE2385" s="105" t="e">
        <f>+VLOOKUP(G2385,'Código Licitaciones'!$L$7:$L$50,1,0)</f>
        <v>#N/A</v>
      </c>
      <c r="AF2385" s="100" t="e">
        <f t="shared" si="299"/>
        <v>#DIV/0!</v>
      </c>
      <c r="AG2385" s="105" t="e">
        <f>+VLOOKUP(I2385,'Código Licitaciones'!$M$7:$M$50,1,0)</f>
        <v>#N/A</v>
      </c>
      <c r="AH2385" s="105" t="e">
        <f>+VLOOKUP(J2385,'Código Licitaciones'!$N$7:$N$50,1,0)</f>
        <v>#N/A</v>
      </c>
      <c r="AI2385" s="105">
        <f t="shared" si="293"/>
        <v>0</v>
      </c>
      <c r="AJ2385" s="105">
        <f t="shared" si="293"/>
        <v>0</v>
      </c>
      <c r="AK2385" s="106" t="e">
        <f>+VLOOKUP(M2385,'Código Barras'!$C$3:$C$1694,1,0)</f>
        <v>#N/A</v>
      </c>
      <c r="AL2385" s="100">
        <f t="shared" si="294"/>
        <v>0</v>
      </c>
      <c r="AM2385" s="100">
        <f t="shared" si="294"/>
        <v>0</v>
      </c>
      <c r="AN2385" s="100">
        <f t="shared" si="294"/>
        <v>0</v>
      </c>
      <c r="AO2385" s="100">
        <f t="shared" si="294"/>
        <v>0</v>
      </c>
      <c r="AP2385" s="100">
        <f t="shared" si="294"/>
        <v>0</v>
      </c>
      <c r="AQ2385" s="100">
        <f t="shared" si="294"/>
        <v>0</v>
      </c>
      <c r="AR2385" s="100" t="e">
        <f>VLOOKUP(C2385&amp;E2385&amp;G2385&amp;I2385&amp;J2385,'Código Licitaciones'!$I$8:$I$6500,1,0)</f>
        <v>#N/A</v>
      </c>
    </row>
    <row r="2386" spans="24:44" ht="18" x14ac:dyDescent="0.35">
      <c r="X2386" s="92">
        <f t="shared" si="295"/>
        <v>9</v>
      </c>
      <c r="Z2386" s="100" t="e">
        <f t="shared" si="296"/>
        <v>#DIV/0!</v>
      </c>
      <c r="AA2386" s="105" t="e">
        <f>+VLOOKUP(C2386,'Código Licitaciones'!$J$7:$J$31,1,0)</f>
        <v>#N/A</v>
      </c>
      <c r="AB2386" s="105">
        <f t="shared" si="297"/>
        <v>0</v>
      </c>
      <c r="AC2386" s="105" t="e">
        <f>+VLOOKUP(E2386,'Código Licitaciones'!$K$7:$K$50,1,0)</f>
        <v>#N/A</v>
      </c>
      <c r="AD2386" s="105">
        <f t="shared" si="298"/>
        <v>0</v>
      </c>
      <c r="AE2386" s="105" t="e">
        <f>+VLOOKUP(G2386,'Código Licitaciones'!$L$7:$L$50,1,0)</f>
        <v>#N/A</v>
      </c>
      <c r="AF2386" s="100" t="e">
        <f t="shared" si="299"/>
        <v>#DIV/0!</v>
      </c>
      <c r="AG2386" s="105" t="e">
        <f>+VLOOKUP(I2386,'Código Licitaciones'!$M$7:$M$50,1,0)</f>
        <v>#N/A</v>
      </c>
      <c r="AH2386" s="105" t="e">
        <f>+VLOOKUP(J2386,'Código Licitaciones'!$N$7:$N$50,1,0)</f>
        <v>#N/A</v>
      </c>
      <c r="AI2386" s="105">
        <f t="shared" si="293"/>
        <v>0</v>
      </c>
      <c r="AJ2386" s="105">
        <f t="shared" si="293"/>
        <v>0</v>
      </c>
      <c r="AK2386" s="106" t="e">
        <f>+VLOOKUP(M2386,'Código Barras'!$C$3:$C$1694,1,0)</f>
        <v>#N/A</v>
      </c>
      <c r="AL2386" s="100">
        <f t="shared" si="294"/>
        <v>0</v>
      </c>
      <c r="AM2386" s="100">
        <f t="shared" si="294"/>
        <v>0</v>
      </c>
      <c r="AN2386" s="100">
        <f t="shared" si="294"/>
        <v>0</v>
      </c>
      <c r="AO2386" s="100">
        <f t="shared" si="294"/>
        <v>0</v>
      </c>
      <c r="AP2386" s="100">
        <f t="shared" si="294"/>
        <v>0</v>
      </c>
      <c r="AQ2386" s="100">
        <f t="shared" si="294"/>
        <v>0</v>
      </c>
      <c r="AR2386" s="100" t="e">
        <f>VLOOKUP(C2386&amp;E2386&amp;G2386&amp;I2386&amp;J2386,'Código Licitaciones'!$I$8:$I$6500,1,0)</f>
        <v>#N/A</v>
      </c>
    </row>
    <row r="2387" spans="24:44" ht="18" x14ac:dyDescent="0.35">
      <c r="X2387" s="92">
        <f t="shared" si="295"/>
        <v>9</v>
      </c>
      <c r="Z2387" s="100" t="e">
        <f t="shared" si="296"/>
        <v>#DIV/0!</v>
      </c>
      <c r="AA2387" s="105" t="e">
        <f>+VLOOKUP(C2387,'Código Licitaciones'!$J$7:$J$31,1,0)</f>
        <v>#N/A</v>
      </c>
      <c r="AB2387" s="105">
        <f t="shared" si="297"/>
        <v>0</v>
      </c>
      <c r="AC2387" s="105" t="e">
        <f>+VLOOKUP(E2387,'Código Licitaciones'!$K$7:$K$50,1,0)</f>
        <v>#N/A</v>
      </c>
      <c r="AD2387" s="105">
        <f t="shared" si="298"/>
        <v>0</v>
      </c>
      <c r="AE2387" s="105" t="e">
        <f>+VLOOKUP(G2387,'Código Licitaciones'!$L$7:$L$50,1,0)</f>
        <v>#N/A</v>
      </c>
      <c r="AF2387" s="100" t="e">
        <f t="shared" si="299"/>
        <v>#DIV/0!</v>
      </c>
      <c r="AG2387" s="105" t="e">
        <f>+VLOOKUP(I2387,'Código Licitaciones'!$M$7:$M$50,1,0)</f>
        <v>#N/A</v>
      </c>
      <c r="AH2387" s="105" t="e">
        <f>+VLOOKUP(J2387,'Código Licitaciones'!$N$7:$N$50,1,0)</f>
        <v>#N/A</v>
      </c>
      <c r="AI2387" s="105">
        <f t="shared" si="293"/>
        <v>0</v>
      </c>
      <c r="AJ2387" s="105">
        <f t="shared" si="293"/>
        <v>0</v>
      </c>
      <c r="AK2387" s="106" t="e">
        <f>+VLOOKUP(M2387,'Código Barras'!$C$3:$C$1694,1,0)</f>
        <v>#N/A</v>
      </c>
      <c r="AL2387" s="100">
        <f t="shared" si="294"/>
        <v>0</v>
      </c>
      <c r="AM2387" s="100">
        <f t="shared" si="294"/>
        <v>0</v>
      </c>
      <c r="AN2387" s="100">
        <f t="shared" si="294"/>
        <v>0</v>
      </c>
      <c r="AO2387" s="100">
        <f t="shared" si="294"/>
        <v>0</v>
      </c>
      <c r="AP2387" s="100">
        <f t="shared" si="294"/>
        <v>0</v>
      </c>
      <c r="AQ2387" s="100">
        <f t="shared" si="294"/>
        <v>0</v>
      </c>
      <c r="AR2387" s="100" t="e">
        <f>VLOOKUP(C2387&amp;E2387&amp;G2387&amp;I2387&amp;J2387,'Código Licitaciones'!$I$8:$I$6500,1,0)</f>
        <v>#N/A</v>
      </c>
    </row>
    <row r="2388" spans="24:44" ht="18" x14ac:dyDescent="0.35">
      <c r="X2388" s="92">
        <f t="shared" si="295"/>
        <v>9</v>
      </c>
      <c r="Z2388" s="100" t="e">
        <f t="shared" si="296"/>
        <v>#DIV/0!</v>
      </c>
      <c r="AA2388" s="105" t="e">
        <f>+VLOOKUP(C2388,'Código Licitaciones'!$J$7:$J$31,1,0)</f>
        <v>#N/A</v>
      </c>
      <c r="AB2388" s="105">
        <f t="shared" si="297"/>
        <v>0</v>
      </c>
      <c r="AC2388" s="105" t="e">
        <f>+VLOOKUP(E2388,'Código Licitaciones'!$K$7:$K$50,1,0)</f>
        <v>#N/A</v>
      </c>
      <c r="AD2388" s="105">
        <f t="shared" si="298"/>
        <v>0</v>
      </c>
      <c r="AE2388" s="105" t="e">
        <f>+VLOOKUP(G2388,'Código Licitaciones'!$L$7:$L$50,1,0)</f>
        <v>#N/A</v>
      </c>
      <c r="AF2388" s="100" t="e">
        <f t="shared" si="299"/>
        <v>#DIV/0!</v>
      </c>
      <c r="AG2388" s="105" t="e">
        <f>+VLOOKUP(I2388,'Código Licitaciones'!$M$7:$M$50,1,0)</f>
        <v>#N/A</v>
      </c>
      <c r="AH2388" s="105" t="e">
        <f>+VLOOKUP(J2388,'Código Licitaciones'!$N$7:$N$50,1,0)</f>
        <v>#N/A</v>
      </c>
      <c r="AI2388" s="105">
        <f t="shared" si="293"/>
        <v>0</v>
      </c>
      <c r="AJ2388" s="105">
        <f t="shared" si="293"/>
        <v>0</v>
      </c>
      <c r="AK2388" s="106" t="e">
        <f>+VLOOKUP(M2388,'Código Barras'!$C$3:$C$1694,1,0)</f>
        <v>#N/A</v>
      </c>
      <c r="AL2388" s="100">
        <f t="shared" si="294"/>
        <v>0</v>
      </c>
      <c r="AM2388" s="100">
        <f t="shared" si="294"/>
        <v>0</v>
      </c>
      <c r="AN2388" s="100">
        <f t="shared" si="294"/>
        <v>0</v>
      </c>
      <c r="AO2388" s="100">
        <f t="shared" si="294"/>
        <v>0</v>
      </c>
      <c r="AP2388" s="100">
        <f t="shared" si="294"/>
        <v>0</v>
      </c>
      <c r="AQ2388" s="100">
        <f t="shared" si="294"/>
        <v>0</v>
      </c>
      <c r="AR2388" s="100" t="e">
        <f>VLOOKUP(C2388&amp;E2388&amp;G2388&amp;I2388&amp;J2388,'Código Licitaciones'!$I$8:$I$6500,1,0)</f>
        <v>#N/A</v>
      </c>
    </row>
    <row r="2389" spans="24:44" ht="18" x14ac:dyDescent="0.35">
      <c r="X2389" s="92">
        <f t="shared" si="295"/>
        <v>9</v>
      </c>
      <c r="Z2389" s="100" t="e">
        <f t="shared" si="296"/>
        <v>#DIV/0!</v>
      </c>
      <c r="AA2389" s="105" t="e">
        <f>+VLOOKUP(C2389,'Código Licitaciones'!$J$7:$J$31,1,0)</f>
        <v>#N/A</v>
      </c>
      <c r="AB2389" s="105">
        <f t="shared" si="297"/>
        <v>0</v>
      </c>
      <c r="AC2389" s="105" t="e">
        <f>+VLOOKUP(E2389,'Código Licitaciones'!$K$7:$K$50,1,0)</f>
        <v>#N/A</v>
      </c>
      <c r="AD2389" s="105">
        <f t="shared" si="298"/>
        <v>0</v>
      </c>
      <c r="AE2389" s="105" t="e">
        <f>+VLOOKUP(G2389,'Código Licitaciones'!$L$7:$L$50,1,0)</f>
        <v>#N/A</v>
      </c>
      <c r="AF2389" s="100" t="e">
        <f t="shared" si="299"/>
        <v>#DIV/0!</v>
      </c>
      <c r="AG2389" s="105" t="e">
        <f>+VLOOKUP(I2389,'Código Licitaciones'!$M$7:$M$50,1,0)</f>
        <v>#N/A</v>
      </c>
      <c r="AH2389" s="105" t="e">
        <f>+VLOOKUP(J2389,'Código Licitaciones'!$N$7:$N$50,1,0)</f>
        <v>#N/A</v>
      </c>
      <c r="AI2389" s="105">
        <f t="shared" si="293"/>
        <v>0</v>
      </c>
      <c r="AJ2389" s="105">
        <f t="shared" si="293"/>
        <v>0</v>
      </c>
      <c r="AK2389" s="106" t="e">
        <f>+VLOOKUP(M2389,'Código Barras'!$C$3:$C$1694,1,0)</f>
        <v>#N/A</v>
      </c>
      <c r="AL2389" s="100">
        <f t="shared" si="294"/>
        <v>0</v>
      </c>
      <c r="AM2389" s="100">
        <f t="shared" si="294"/>
        <v>0</v>
      </c>
      <c r="AN2389" s="100">
        <f t="shared" si="294"/>
        <v>0</v>
      </c>
      <c r="AO2389" s="100">
        <f t="shared" si="294"/>
        <v>0</v>
      </c>
      <c r="AP2389" s="100">
        <f t="shared" si="294"/>
        <v>0</v>
      </c>
      <c r="AQ2389" s="100">
        <f t="shared" si="294"/>
        <v>0</v>
      </c>
      <c r="AR2389" s="100" t="e">
        <f>VLOOKUP(C2389&amp;E2389&amp;G2389&amp;I2389&amp;J2389,'Código Licitaciones'!$I$8:$I$6500,1,0)</f>
        <v>#N/A</v>
      </c>
    </row>
    <row r="2390" spans="24:44" ht="18" x14ac:dyDescent="0.35">
      <c r="X2390" s="92">
        <f t="shared" si="295"/>
        <v>9</v>
      </c>
      <c r="Z2390" s="100" t="e">
        <f t="shared" si="296"/>
        <v>#DIV/0!</v>
      </c>
      <c r="AA2390" s="105" t="e">
        <f>+VLOOKUP(C2390,'Código Licitaciones'!$J$7:$J$31,1,0)</f>
        <v>#N/A</v>
      </c>
      <c r="AB2390" s="105">
        <f t="shared" si="297"/>
        <v>0</v>
      </c>
      <c r="AC2390" s="105" t="e">
        <f>+VLOOKUP(E2390,'Código Licitaciones'!$K$7:$K$50,1,0)</f>
        <v>#N/A</v>
      </c>
      <c r="AD2390" s="105">
        <f t="shared" si="298"/>
        <v>0</v>
      </c>
      <c r="AE2390" s="105" t="e">
        <f>+VLOOKUP(G2390,'Código Licitaciones'!$L$7:$L$50,1,0)</f>
        <v>#N/A</v>
      </c>
      <c r="AF2390" s="100" t="e">
        <f t="shared" si="299"/>
        <v>#DIV/0!</v>
      </c>
      <c r="AG2390" s="105" t="e">
        <f>+VLOOKUP(I2390,'Código Licitaciones'!$M$7:$M$50,1,0)</f>
        <v>#N/A</v>
      </c>
      <c r="AH2390" s="105" t="e">
        <f>+VLOOKUP(J2390,'Código Licitaciones'!$N$7:$N$50,1,0)</f>
        <v>#N/A</v>
      </c>
      <c r="AI2390" s="105">
        <f t="shared" si="293"/>
        <v>0</v>
      </c>
      <c r="AJ2390" s="105">
        <f t="shared" si="293"/>
        <v>0</v>
      </c>
      <c r="AK2390" s="106" t="e">
        <f>+VLOOKUP(M2390,'Código Barras'!$C$3:$C$1694,1,0)</f>
        <v>#N/A</v>
      </c>
      <c r="AL2390" s="100">
        <f t="shared" si="294"/>
        <v>0</v>
      </c>
      <c r="AM2390" s="100">
        <f t="shared" si="294"/>
        <v>0</v>
      </c>
      <c r="AN2390" s="100">
        <f t="shared" si="294"/>
        <v>0</v>
      </c>
      <c r="AO2390" s="100">
        <f t="shared" si="294"/>
        <v>0</v>
      </c>
      <c r="AP2390" s="100">
        <f t="shared" si="294"/>
        <v>0</v>
      </c>
      <c r="AQ2390" s="100">
        <f t="shared" si="294"/>
        <v>0</v>
      </c>
      <c r="AR2390" s="100" t="e">
        <f>VLOOKUP(C2390&amp;E2390&amp;G2390&amp;I2390&amp;J2390,'Código Licitaciones'!$I$8:$I$6500,1,0)</f>
        <v>#N/A</v>
      </c>
    </row>
    <row r="2391" spans="24:44" ht="18" x14ac:dyDescent="0.35">
      <c r="X2391" s="92">
        <f t="shared" si="295"/>
        <v>9</v>
      </c>
      <c r="Z2391" s="100" t="e">
        <f t="shared" si="296"/>
        <v>#DIV/0!</v>
      </c>
      <c r="AA2391" s="105" t="e">
        <f>+VLOOKUP(C2391,'Código Licitaciones'!$J$7:$J$31,1,0)</f>
        <v>#N/A</v>
      </c>
      <c r="AB2391" s="105">
        <f t="shared" si="297"/>
        <v>0</v>
      </c>
      <c r="AC2391" s="105" t="e">
        <f>+VLOOKUP(E2391,'Código Licitaciones'!$K$7:$K$50,1,0)</f>
        <v>#N/A</v>
      </c>
      <c r="AD2391" s="105">
        <f t="shared" si="298"/>
        <v>0</v>
      </c>
      <c r="AE2391" s="105" t="e">
        <f>+VLOOKUP(G2391,'Código Licitaciones'!$L$7:$L$50,1,0)</f>
        <v>#N/A</v>
      </c>
      <c r="AF2391" s="100" t="e">
        <f t="shared" si="299"/>
        <v>#DIV/0!</v>
      </c>
      <c r="AG2391" s="105" t="e">
        <f>+VLOOKUP(I2391,'Código Licitaciones'!$M$7:$M$50,1,0)</f>
        <v>#N/A</v>
      </c>
      <c r="AH2391" s="105" t="e">
        <f>+VLOOKUP(J2391,'Código Licitaciones'!$N$7:$N$50,1,0)</f>
        <v>#N/A</v>
      </c>
      <c r="AI2391" s="105">
        <f t="shared" si="293"/>
        <v>0</v>
      </c>
      <c r="AJ2391" s="105">
        <f t="shared" si="293"/>
        <v>0</v>
      </c>
      <c r="AK2391" s="106" t="e">
        <f>+VLOOKUP(M2391,'Código Barras'!$C$3:$C$1694,1,0)</f>
        <v>#N/A</v>
      </c>
      <c r="AL2391" s="100">
        <f t="shared" si="294"/>
        <v>0</v>
      </c>
      <c r="AM2391" s="100">
        <f t="shared" si="294"/>
        <v>0</v>
      </c>
      <c r="AN2391" s="100">
        <f t="shared" si="294"/>
        <v>0</v>
      </c>
      <c r="AO2391" s="100">
        <f t="shared" si="294"/>
        <v>0</v>
      </c>
      <c r="AP2391" s="100">
        <f t="shared" si="294"/>
        <v>0</v>
      </c>
      <c r="AQ2391" s="100">
        <f t="shared" si="294"/>
        <v>0</v>
      </c>
      <c r="AR2391" s="100" t="e">
        <f>VLOOKUP(C2391&amp;E2391&amp;G2391&amp;I2391&amp;J2391,'Código Licitaciones'!$I$8:$I$6500,1,0)</f>
        <v>#N/A</v>
      </c>
    </row>
    <row r="2392" spans="24:44" ht="18" x14ac:dyDescent="0.35">
      <c r="X2392" s="92">
        <f t="shared" si="295"/>
        <v>9</v>
      </c>
      <c r="Z2392" s="100" t="e">
        <f t="shared" si="296"/>
        <v>#DIV/0!</v>
      </c>
      <c r="AA2392" s="105" t="e">
        <f>+VLOOKUP(C2392,'Código Licitaciones'!$J$7:$J$31,1,0)</f>
        <v>#N/A</v>
      </c>
      <c r="AB2392" s="105">
        <f t="shared" si="297"/>
        <v>0</v>
      </c>
      <c r="AC2392" s="105" t="e">
        <f>+VLOOKUP(E2392,'Código Licitaciones'!$K$7:$K$50,1,0)</f>
        <v>#N/A</v>
      </c>
      <c r="AD2392" s="105">
        <f t="shared" si="298"/>
        <v>0</v>
      </c>
      <c r="AE2392" s="105" t="e">
        <f>+VLOOKUP(G2392,'Código Licitaciones'!$L$7:$L$50,1,0)</f>
        <v>#N/A</v>
      </c>
      <c r="AF2392" s="100" t="e">
        <f t="shared" si="299"/>
        <v>#DIV/0!</v>
      </c>
      <c r="AG2392" s="105" t="e">
        <f>+VLOOKUP(I2392,'Código Licitaciones'!$M$7:$M$50,1,0)</f>
        <v>#N/A</v>
      </c>
      <c r="AH2392" s="105" t="e">
        <f>+VLOOKUP(J2392,'Código Licitaciones'!$N$7:$N$50,1,0)</f>
        <v>#N/A</v>
      </c>
      <c r="AI2392" s="105">
        <f t="shared" si="293"/>
        <v>0</v>
      </c>
      <c r="AJ2392" s="105">
        <f t="shared" si="293"/>
        <v>0</v>
      </c>
      <c r="AK2392" s="106" t="e">
        <f>+VLOOKUP(M2392,'Código Barras'!$C$3:$C$1694,1,0)</f>
        <v>#N/A</v>
      </c>
      <c r="AL2392" s="100">
        <f t="shared" si="294"/>
        <v>0</v>
      </c>
      <c r="AM2392" s="100">
        <f t="shared" si="294"/>
        <v>0</v>
      </c>
      <c r="AN2392" s="100">
        <f t="shared" si="294"/>
        <v>0</v>
      </c>
      <c r="AO2392" s="100">
        <f t="shared" si="294"/>
        <v>0</v>
      </c>
      <c r="AP2392" s="100">
        <f t="shared" si="294"/>
        <v>0</v>
      </c>
      <c r="AQ2392" s="100">
        <f t="shared" si="294"/>
        <v>0</v>
      </c>
      <c r="AR2392" s="100" t="e">
        <f>VLOOKUP(C2392&amp;E2392&amp;G2392&amp;I2392&amp;J2392,'Código Licitaciones'!$I$8:$I$6500,1,0)</f>
        <v>#N/A</v>
      </c>
    </row>
    <row r="2393" spans="24:44" ht="18" x14ac:dyDescent="0.35">
      <c r="X2393" s="92">
        <f t="shared" si="295"/>
        <v>9</v>
      </c>
      <c r="Z2393" s="100" t="e">
        <f t="shared" si="296"/>
        <v>#DIV/0!</v>
      </c>
      <c r="AA2393" s="105" t="e">
        <f>+VLOOKUP(C2393,'Código Licitaciones'!$J$7:$J$31,1,0)</f>
        <v>#N/A</v>
      </c>
      <c r="AB2393" s="105">
        <f t="shared" si="297"/>
        <v>0</v>
      </c>
      <c r="AC2393" s="105" t="e">
        <f>+VLOOKUP(E2393,'Código Licitaciones'!$K$7:$K$50,1,0)</f>
        <v>#N/A</v>
      </c>
      <c r="AD2393" s="105">
        <f t="shared" si="298"/>
        <v>0</v>
      </c>
      <c r="AE2393" s="105" t="e">
        <f>+VLOOKUP(G2393,'Código Licitaciones'!$L$7:$L$50,1,0)</f>
        <v>#N/A</v>
      </c>
      <c r="AF2393" s="100" t="e">
        <f t="shared" si="299"/>
        <v>#DIV/0!</v>
      </c>
      <c r="AG2393" s="105" t="e">
        <f>+VLOOKUP(I2393,'Código Licitaciones'!$M$7:$M$50,1,0)</f>
        <v>#N/A</v>
      </c>
      <c r="AH2393" s="105" t="e">
        <f>+VLOOKUP(J2393,'Código Licitaciones'!$N$7:$N$50,1,0)</f>
        <v>#N/A</v>
      </c>
      <c r="AI2393" s="105">
        <f t="shared" si="293"/>
        <v>0</v>
      </c>
      <c r="AJ2393" s="105">
        <f t="shared" si="293"/>
        <v>0</v>
      </c>
      <c r="AK2393" s="106" t="e">
        <f>+VLOOKUP(M2393,'Código Barras'!$C$3:$C$1694,1,0)</f>
        <v>#N/A</v>
      </c>
      <c r="AL2393" s="100">
        <f t="shared" si="294"/>
        <v>0</v>
      </c>
      <c r="AM2393" s="100">
        <f t="shared" si="294"/>
        <v>0</v>
      </c>
      <c r="AN2393" s="100">
        <f t="shared" si="294"/>
        <v>0</v>
      </c>
      <c r="AO2393" s="100">
        <f t="shared" si="294"/>
        <v>0</v>
      </c>
      <c r="AP2393" s="100">
        <f t="shared" si="294"/>
        <v>0</v>
      </c>
      <c r="AQ2393" s="100">
        <f t="shared" si="294"/>
        <v>0</v>
      </c>
      <c r="AR2393" s="100" t="e">
        <f>VLOOKUP(C2393&amp;E2393&amp;G2393&amp;I2393&amp;J2393,'Código Licitaciones'!$I$8:$I$6500,1,0)</f>
        <v>#N/A</v>
      </c>
    </row>
    <row r="2394" spans="24:44" ht="18" x14ac:dyDescent="0.35">
      <c r="X2394" s="92">
        <f t="shared" si="295"/>
        <v>9</v>
      </c>
      <c r="Z2394" s="100" t="e">
        <f t="shared" si="296"/>
        <v>#DIV/0!</v>
      </c>
      <c r="AA2394" s="105" t="e">
        <f>+VLOOKUP(C2394,'Código Licitaciones'!$J$7:$J$31,1,0)</f>
        <v>#N/A</v>
      </c>
      <c r="AB2394" s="105">
        <f t="shared" si="297"/>
        <v>0</v>
      </c>
      <c r="AC2394" s="105" t="e">
        <f>+VLOOKUP(E2394,'Código Licitaciones'!$K$7:$K$50,1,0)</f>
        <v>#N/A</v>
      </c>
      <c r="AD2394" s="105">
        <f t="shared" si="298"/>
        <v>0</v>
      </c>
      <c r="AE2394" s="105" t="e">
        <f>+VLOOKUP(G2394,'Código Licitaciones'!$L$7:$L$50,1,0)</f>
        <v>#N/A</v>
      </c>
      <c r="AF2394" s="100" t="e">
        <f t="shared" si="299"/>
        <v>#DIV/0!</v>
      </c>
      <c r="AG2394" s="105" t="e">
        <f>+VLOOKUP(I2394,'Código Licitaciones'!$M$7:$M$50,1,0)</f>
        <v>#N/A</v>
      </c>
      <c r="AH2394" s="105" t="e">
        <f>+VLOOKUP(J2394,'Código Licitaciones'!$N$7:$N$50,1,0)</f>
        <v>#N/A</v>
      </c>
      <c r="AI2394" s="105">
        <f t="shared" si="293"/>
        <v>0</v>
      </c>
      <c r="AJ2394" s="105">
        <f t="shared" si="293"/>
        <v>0</v>
      </c>
      <c r="AK2394" s="106" t="e">
        <f>+VLOOKUP(M2394,'Código Barras'!$C$3:$C$1694,1,0)</f>
        <v>#N/A</v>
      </c>
      <c r="AL2394" s="100">
        <f t="shared" si="294"/>
        <v>0</v>
      </c>
      <c r="AM2394" s="100">
        <f t="shared" si="294"/>
        <v>0</v>
      </c>
      <c r="AN2394" s="100">
        <f t="shared" si="294"/>
        <v>0</v>
      </c>
      <c r="AO2394" s="100">
        <f t="shared" si="294"/>
        <v>0</v>
      </c>
      <c r="AP2394" s="100">
        <f t="shared" si="294"/>
        <v>0</v>
      </c>
      <c r="AQ2394" s="100">
        <f t="shared" si="294"/>
        <v>0</v>
      </c>
      <c r="AR2394" s="100" t="e">
        <f>VLOOKUP(C2394&amp;E2394&amp;G2394&amp;I2394&amp;J2394,'Código Licitaciones'!$I$8:$I$6500,1,0)</f>
        <v>#N/A</v>
      </c>
    </row>
    <row r="2395" spans="24:44" ht="18" x14ac:dyDescent="0.35">
      <c r="X2395" s="92">
        <f t="shared" si="295"/>
        <v>9</v>
      </c>
      <c r="Z2395" s="100" t="e">
        <f t="shared" si="296"/>
        <v>#DIV/0!</v>
      </c>
      <c r="AA2395" s="105" t="e">
        <f>+VLOOKUP(C2395,'Código Licitaciones'!$J$7:$J$31,1,0)</f>
        <v>#N/A</v>
      </c>
      <c r="AB2395" s="105">
        <f t="shared" si="297"/>
        <v>0</v>
      </c>
      <c r="AC2395" s="105" t="e">
        <f>+VLOOKUP(E2395,'Código Licitaciones'!$K$7:$K$50,1,0)</f>
        <v>#N/A</v>
      </c>
      <c r="AD2395" s="105">
        <f t="shared" si="298"/>
        <v>0</v>
      </c>
      <c r="AE2395" s="105" t="e">
        <f>+VLOOKUP(G2395,'Código Licitaciones'!$L$7:$L$50,1,0)</f>
        <v>#N/A</v>
      </c>
      <c r="AF2395" s="100" t="e">
        <f t="shared" si="299"/>
        <v>#DIV/0!</v>
      </c>
      <c r="AG2395" s="105" t="e">
        <f>+VLOOKUP(I2395,'Código Licitaciones'!$M$7:$M$50,1,0)</f>
        <v>#N/A</v>
      </c>
      <c r="AH2395" s="105" t="e">
        <f>+VLOOKUP(J2395,'Código Licitaciones'!$N$7:$N$50,1,0)</f>
        <v>#N/A</v>
      </c>
      <c r="AI2395" s="105">
        <f t="shared" si="293"/>
        <v>0</v>
      </c>
      <c r="AJ2395" s="105">
        <f t="shared" si="293"/>
        <v>0</v>
      </c>
      <c r="AK2395" s="106" t="e">
        <f>+VLOOKUP(M2395,'Código Barras'!$C$3:$C$1694,1,0)</f>
        <v>#N/A</v>
      </c>
      <c r="AL2395" s="100">
        <f t="shared" si="294"/>
        <v>0</v>
      </c>
      <c r="AM2395" s="100">
        <f t="shared" si="294"/>
        <v>0</v>
      </c>
      <c r="AN2395" s="100">
        <f t="shared" si="294"/>
        <v>0</v>
      </c>
      <c r="AO2395" s="100">
        <f t="shared" si="294"/>
        <v>0</v>
      </c>
      <c r="AP2395" s="100">
        <f t="shared" si="294"/>
        <v>0</v>
      </c>
      <c r="AQ2395" s="100">
        <f t="shared" si="294"/>
        <v>0</v>
      </c>
      <c r="AR2395" s="100" t="e">
        <f>VLOOKUP(C2395&amp;E2395&amp;G2395&amp;I2395&amp;J2395,'Código Licitaciones'!$I$8:$I$6500,1,0)</f>
        <v>#N/A</v>
      </c>
    </row>
    <row r="2396" spans="24:44" ht="18" x14ac:dyDescent="0.35">
      <c r="X2396" s="92">
        <f t="shared" si="295"/>
        <v>9</v>
      </c>
      <c r="Z2396" s="100" t="e">
        <f t="shared" si="296"/>
        <v>#DIV/0!</v>
      </c>
      <c r="AA2396" s="105" t="e">
        <f>+VLOOKUP(C2396,'Código Licitaciones'!$J$7:$J$31,1,0)</f>
        <v>#N/A</v>
      </c>
      <c r="AB2396" s="105">
        <f t="shared" si="297"/>
        <v>0</v>
      </c>
      <c r="AC2396" s="105" t="e">
        <f>+VLOOKUP(E2396,'Código Licitaciones'!$K$7:$K$50,1,0)</f>
        <v>#N/A</v>
      </c>
      <c r="AD2396" s="105">
        <f t="shared" si="298"/>
        <v>0</v>
      </c>
      <c r="AE2396" s="105" t="e">
        <f>+VLOOKUP(G2396,'Código Licitaciones'!$L$7:$L$50,1,0)</f>
        <v>#N/A</v>
      </c>
      <c r="AF2396" s="100" t="e">
        <f t="shared" si="299"/>
        <v>#DIV/0!</v>
      </c>
      <c r="AG2396" s="105" t="e">
        <f>+VLOOKUP(I2396,'Código Licitaciones'!$M$7:$M$50,1,0)</f>
        <v>#N/A</v>
      </c>
      <c r="AH2396" s="105" t="e">
        <f>+VLOOKUP(J2396,'Código Licitaciones'!$N$7:$N$50,1,0)</f>
        <v>#N/A</v>
      </c>
      <c r="AI2396" s="105">
        <f t="shared" si="293"/>
        <v>0</v>
      </c>
      <c r="AJ2396" s="105">
        <f t="shared" si="293"/>
        <v>0</v>
      </c>
      <c r="AK2396" s="106" t="e">
        <f>+VLOOKUP(M2396,'Código Barras'!$C$3:$C$1694,1,0)</f>
        <v>#N/A</v>
      </c>
      <c r="AL2396" s="100">
        <f t="shared" si="294"/>
        <v>0</v>
      </c>
      <c r="AM2396" s="100">
        <f t="shared" si="294"/>
        <v>0</v>
      </c>
      <c r="AN2396" s="100">
        <f t="shared" si="294"/>
        <v>0</v>
      </c>
      <c r="AO2396" s="100">
        <f t="shared" si="294"/>
        <v>0</v>
      </c>
      <c r="AP2396" s="100">
        <f t="shared" si="294"/>
        <v>0</v>
      </c>
      <c r="AQ2396" s="100">
        <f t="shared" si="294"/>
        <v>0</v>
      </c>
      <c r="AR2396" s="100" t="e">
        <f>VLOOKUP(C2396&amp;E2396&amp;G2396&amp;I2396&amp;J2396,'Código Licitaciones'!$I$8:$I$6500,1,0)</f>
        <v>#N/A</v>
      </c>
    </row>
    <row r="2397" spans="24:44" ht="18" x14ac:dyDescent="0.35">
      <c r="X2397" s="92">
        <f t="shared" si="295"/>
        <v>9</v>
      </c>
      <c r="Z2397" s="100" t="e">
        <f t="shared" si="296"/>
        <v>#DIV/0!</v>
      </c>
      <c r="AA2397" s="105" t="e">
        <f>+VLOOKUP(C2397,'Código Licitaciones'!$J$7:$J$31,1,0)</f>
        <v>#N/A</v>
      </c>
      <c r="AB2397" s="105">
        <f t="shared" si="297"/>
        <v>0</v>
      </c>
      <c r="AC2397" s="105" t="e">
        <f>+VLOOKUP(E2397,'Código Licitaciones'!$K$7:$K$50,1,0)</f>
        <v>#N/A</v>
      </c>
      <c r="AD2397" s="105">
        <f t="shared" si="298"/>
        <v>0</v>
      </c>
      <c r="AE2397" s="105" t="e">
        <f>+VLOOKUP(G2397,'Código Licitaciones'!$L$7:$L$50,1,0)</f>
        <v>#N/A</v>
      </c>
      <c r="AF2397" s="100" t="e">
        <f t="shared" si="299"/>
        <v>#DIV/0!</v>
      </c>
      <c r="AG2397" s="105" t="e">
        <f>+VLOOKUP(I2397,'Código Licitaciones'!$M$7:$M$50,1,0)</f>
        <v>#N/A</v>
      </c>
      <c r="AH2397" s="105" t="e">
        <f>+VLOOKUP(J2397,'Código Licitaciones'!$N$7:$N$50,1,0)</f>
        <v>#N/A</v>
      </c>
      <c r="AI2397" s="105">
        <f t="shared" si="293"/>
        <v>0</v>
      </c>
      <c r="AJ2397" s="105">
        <f t="shared" si="293"/>
        <v>0</v>
      </c>
      <c r="AK2397" s="106" t="e">
        <f>+VLOOKUP(M2397,'Código Barras'!$C$3:$C$1694,1,0)</f>
        <v>#N/A</v>
      </c>
      <c r="AL2397" s="100">
        <f t="shared" si="294"/>
        <v>0</v>
      </c>
      <c r="AM2397" s="100">
        <f t="shared" si="294"/>
        <v>0</v>
      </c>
      <c r="AN2397" s="100">
        <f t="shared" si="294"/>
        <v>0</v>
      </c>
      <c r="AO2397" s="100">
        <f t="shared" si="294"/>
        <v>0</v>
      </c>
      <c r="AP2397" s="100">
        <f t="shared" si="294"/>
        <v>0</v>
      </c>
      <c r="AQ2397" s="100">
        <f t="shared" si="294"/>
        <v>0</v>
      </c>
      <c r="AR2397" s="100" t="e">
        <f>VLOOKUP(C2397&amp;E2397&amp;G2397&amp;I2397&amp;J2397,'Código Licitaciones'!$I$8:$I$6500,1,0)</f>
        <v>#N/A</v>
      </c>
    </row>
    <row r="2398" spans="24:44" ht="18" x14ac:dyDescent="0.35">
      <c r="X2398" s="92">
        <f t="shared" si="295"/>
        <v>9</v>
      </c>
      <c r="Z2398" s="100" t="e">
        <f t="shared" si="296"/>
        <v>#DIV/0!</v>
      </c>
      <c r="AA2398" s="105" t="e">
        <f>+VLOOKUP(C2398,'Código Licitaciones'!$J$7:$J$31,1,0)</f>
        <v>#N/A</v>
      </c>
      <c r="AB2398" s="105">
        <f t="shared" si="297"/>
        <v>0</v>
      </c>
      <c r="AC2398" s="105" t="e">
        <f>+VLOOKUP(E2398,'Código Licitaciones'!$K$7:$K$50,1,0)</f>
        <v>#N/A</v>
      </c>
      <c r="AD2398" s="105">
        <f t="shared" si="298"/>
        <v>0</v>
      </c>
      <c r="AE2398" s="105" t="e">
        <f>+VLOOKUP(G2398,'Código Licitaciones'!$L$7:$L$50,1,0)</f>
        <v>#N/A</v>
      </c>
      <c r="AF2398" s="100" t="e">
        <f t="shared" si="299"/>
        <v>#DIV/0!</v>
      </c>
      <c r="AG2398" s="105" t="e">
        <f>+VLOOKUP(I2398,'Código Licitaciones'!$M$7:$M$50,1,0)</f>
        <v>#N/A</v>
      </c>
      <c r="AH2398" s="105" t="e">
        <f>+VLOOKUP(J2398,'Código Licitaciones'!$N$7:$N$50,1,0)</f>
        <v>#N/A</v>
      </c>
      <c r="AI2398" s="105">
        <f t="shared" si="293"/>
        <v>0</v>
      </c>
      <c r="AJ2398" s="105">
        <f t="shared" si="293"/>
        <v>0</v>
      </c>
      <c r="AK2398" s="106" t="e">
        <f>+VLOOKUP(M2398,'Código Barras'!$C$3:$C$1694,1,0)</f>
        <v>#N/A</v>
      </c>
      <c r="AL2398" s="100">
        <f t="shared" si="294"/>
        <v>0</v>
      </c>
      <c r="AM2398" s="100">
        <f t="shared" si="294"/>
        <v>0</v>
      </c>
      <c r="AN2398" s="100">
        <f t="shared" si="294"/>
        <v>0</v>
      </c>
      <c r="AO2398" s="100">
        <f t="shared" si="294"/>
        <v>0</v>
      </c>
      <c r="AP2398" s="100">
        <f t="shared" si="294"/>
        <v>0</v>
      </c>
      <c r="AQ2398" s="100">
        <f t="shared" si="294"/>
        <v>0</v>
      </c>
      <c r="AR2398" s="100" t="e">
        <f>VLOOKUP(C2398&amp;E2398&amp;G2398&amp;I2398&amp;J2398,'Código Licitaciones'!$I$8:$I$6500,1,0)</f>
        <v>#N/A</v>
      </c>
    </row>
    <row r="2399" spans="24:44" ht="18" x14ac:dyDescent="0.35">
      <c r="X2399" s="92">
        <f t="shared" si="295"/>
        <v>9</v>
      </c>
      <c r="Z2399" s="100" t="e">
        <f t="shared" si="296"/>
        <v>#DIV/0!</v>
      </c>
      <c r="AA2399" s="105" t="e">
        <f>+VLOOKUP(C2399,'Código Licitaciones'!$J$7:$J$31,1,0)</f>
        <v>#N/A</v>
      </c>
      <c r="AB2399" s="105">
        <f t="shared" si="297"/>
        <v>0</v>
      </c>
      <c r="AC2399" s="105" t="e">
        <f>+VLOOKUP(E2399,'Código Licitaciones'!$K$7:$K$50,1,0)</f>
        <v>#N/A</v>
      </c>
      <c r="AD2399" s="105">
        <f t="shared" si="298"/>
        <v>0</v>
      </c>
      <c r="AE2399" s="105" t="e">
        <f>+VLOOKUP(G2399,'Código Licitaciones'!$L$7:$L$50,1,0)</f>
        <v>#N/A</v>
      </c>
      <c r="AF2399" s="100" t="e">
        <f t="shared" si="299"/>
        <v>#DIV/0!</v>
      </c>
      <c r="AG2399" s="105" t="e">
        <f>+VLOOKUP(I2399,'Código Licitaciones'!$M$7:$M$50,1,0)</f>
        <v>#N/A</v>
      </c>
      <c r="AH2399" s="105" t="e">
        <f>+VLOOKUP(J2399,'Código Licitaciones'!$N$7:$N$50,1,0)</f>
        <v>#N/A</v>
      </c>
      <c r="AI2399" s="105">
        <f t="shared" si="293"/>
        <v>0</v>
      </c>
      <c r="AJ2399" s="105">
        <f t="shared" si="293"/>
        <v>0</v>
      </c>
      <c r="AK2399" s="106" t="e">
        <f>+VLOOKUP(M2399,'Código Barras'!$C$3:$C$1694,1,0)</f>
        <v>#N/A</v>
      </c>
      <c r="AL2399" s="100">
        <f t="shared" si="294"/>
        <v>0</v>
      </c>
      <c r="AM2399" s="100">
        <f t="shared" si="294"/>
        <v>0</v>
      </c>
      <c r="AN2399" s="100">
        <f t="shared" si="294"/>
        <v>0</v>
      </c>
      <c r="AO2399" s="100">
        <f t="shared" si="294"/>
        <v>0</v>
      </c>
      <c r="AP2399" s="100">
        <f t="shared" si="294"/>
        <v>0</v>
      </c>
      <c r="AQ2399" s="100">
        <f t="shared" si="294"/>
        <v>0</v>
      </c>
      <c r="AR2399" s="100" t="e">
        <f>VLOOKUP(C2399&amp;E2399&amp;G2399&amp;I2399&amp;J2399,'Código Licitaciones'!$I$8:$I$6500,1,0)</f>
        <v>#N/A</v>
      </c>
    </row>
    <row r="2400" spans="24:44" ht="18" x14ac:dyDescent="0.35">
      <c r="X2400" s="92">
        <f t="shared" si="295"/>
        <v>9</v>
      </c>
      <c r="Z2400" s="100" t="e">
        <f t="shared" si="296"/>
        <v>#DIV/0!</v>
      </c>
      <c r="AA2400" s="105" t="e">
        <f>+VLOOKUP(C2400,'Código Licitaciones'!$J$7:$J$31,1,0)</f>
        <v>#N/A</v>
      </c>
      <c r="AB2400" s="105">
        <f t="shared" si="297"/>
        <v>0</v>
      </c>
      <c r="AC2400" s="105" t="e">
        <f>+VLOOKUP(E2400,'Código Licitaciones'!$K$7:$K$50,1,0)</f>
        <v>#N/A</v>
      </c>
      <c r="AD2400" s="105">
        <f t="shared" si="298"/>
        <v>0</v>
      </c>
      <c r="AE2400" s="105" t="e">
        <f>+VLOOKUP(G2400,'Código Licitaciones'!$L$7:$L$50,1,0)</f>
        <v>#N/A</v>
      </c>
      <c r="AF2400" s="100" t="e">
        <f t="shared" si="299"/>
        <v>#DIV/0!</v>
      </c>
      <c r="AG2400" s="105" t="e">
        <f>+VLOOKUP(I2400,'Código Licitaciones'!$M$7:$M$50,1,0)</f>
        <v>#N/A</v>
      </c>
      <c r="AH2400" s="105" t="e">
        <f>+VLOOKUP(J2400,'Código Licitaciones'!$N$7:$N$50,1,0)</f>
        <v>#N/A</v>
      </c>
      <c r="AI2400" s="105">
        <f t="shared" si="293"/>
        <v>0</v>
      </c>
      <c r="AJ2400" s="105">
        <f t="shared" si="293"/>
        <v>0</v>
      </c>
      <c r="AK2400" s="106" t="e">
        <f>+VLOOKUP(M2400,'Código Barras'!$C$3:$C$1694,1,0)</f>
        <v>#N/A</v>
      </c>
      <c r="AL2400" s="100">
        <f t="shared" si="294"/>
        <v>0</v>
      </c>
      <c r="AM2400" s="100">
        <f t="shared" si="294"/>
        <v>0</v>
      </c>
      <c r="AN2400" s="100">
        <f t="shared" si="294"/>
        <v>0</v>
      </c>
      <c r="AO2400" s="100">
        <f t="shared" si="294"/>
        <v>0</v>
      </c>
      <c r="AP2400" s="100">
        <f t="shared" si="294"/>
        <v>0</v>
      </c>
      <c r="AQ2400" s="100">
        <f t="shared" si="294"/>
        <v>0</v>
      </c>
      <c r="AR2400" s="100" t="e">
        <f>VLOOKUP(C2400&amp;E2400&amp;G2400&amp;I2400&amp;J2400,'Código Licitaciones'!$I$8:$I$6500,1,0)</f>
        <v>#N/A</v>
      </c>
    </row>
    <row r="2401" spans="24:44" ht="18" x14ac:dyDescent="0.35">
      <c r="X2401" s="92">
        <f t="shared" si="295"/>
        <v>9</v>
      </c>
      <c r="Z2401" s="100" t="e">
        <f t="shared" si="296"/>
        <v>#DIV/0!</v>
      </c>
      <c r="AA2401" s="105" t="e">
        <f>+VLOOKUP(C2401,'Código Licitaciones'!$J$7:$J$31,1,0)</f>
        <v>#N/A</v>
      </c>
      <c r="AB2401" s="105">
        <f t="shared" si="297"/>
        <v>0</v>
      </c>
      <c r="AC2401" s="105" t="e">
        <f>+VLOOKUP(E2401,'Código Licitaciones'!$K$7:$K$50,1,0)</f>
        <v>#N/A</v>
      </c>
      <c r="AD2401" s="105">
        <f t="shared" si="298"/>
        <v>0</v>
      </c>
      <c r="AE2401" s="105" t="e">
        <f>+VLOOKUP(G2401,'Código Licitaciones'!$L$7:$L$50,1,0)</f>
        <v>#N/A</v>
      </c>
      <c r="AF2401" s="100" t="e">
        <f t="shared" si="299"/>
        <v>#DIV/0!</v>
      </c>
      <c r="AG2401" s="105" t="e">
        <f>+VLOOKUP(I2401,'Código Licitaciones'!$M$7:$M$50,1,0)</f>
        <v>#N/A</v>
      </c>
      <c r="AH2401" s="105" t="e">
        <f>+VLOOKUP(J2401,'Código Licitaciones'!$N$7:$N$50,1,0)</f>
        <v>#N/A</v>
      </c>
      <c r="AI2401" s="105">
        <f t="shared" si="293"/>
        <v>0</v>
      </c>
      <c r="AJ2401" s="105">
        <f t="shared" si="293"/>
        <v>0</v>
      </c>
      <c r="AK2401" s="106" t="e">
        <f>+VLOOKUP(M2401,'Código Barras'!$C$3:$C$1694,1,0)</f>
        <v>#N/A</v>
      </c>
      <c r="AL2401" s="100">
        <f t="shared" si="294"/>
        <v>0</v>
      </c>
      <c r="AM2401" s="100">
        <f t="shared" si="294"/>
        <v>0</v>
      </c>
      <c r="AN2401" s="100">
        <f t="shared" si="294"/>
        <v>0</v>
      </c>
      <c r="AO2401" s="100">
        <f t="shared" si="294"/>
        <v>0</v>
      </c>
      <c r="AP2401" s="100">
        <f t="shared" si="294"/>
        <v>0</v>
      </c>
      <c r="AQ2401" s="100">
        <f t="shared" si="294"/>
        <v>0</v>
      </c>
      <c r="AR2401" s="100" t="e">
        <f>VLOOKUP(C2401&amp;E2401&amp;G2401&amp;I2401&amp;J2401,'Código Licitaciones'!$I$8:$I$6500,1,0)</f>
        <v>#N/A</v>
      </c>
    </row>
    <row r="2402" spans="24:44" ht="18" x14ac:dyDescent="0.35">
      <c r="X2402" s="92">
        <f t="shared" si="295"/>
        <v>9</v>
      </c>
      <c r="Z2402" s="100" t="e">
        <f t="shared" si="296"/>
        <v>#DIV/0!</v>
      </c>
      <c r="AA2402" s="105" t="e">
        <f>+VLOOKUP(C2402,'Código Licitaciones'!$J$7:$J$31,1,0)</f>
        <v>#N/A</v>
      </c>
      <c r="AB2402" s="105">
        <f t="shared" si="297"/>
        <v>0</v>
      </c>
      <c r="AC2402" s="105" t="e">
        <f>+VLOOKUP(E2402,'Código Licitaciones'!$K$7:$K$50,1,0)</f>
        <v>#N/A</v>
      </c>
      <c r="AD2402" s="105">
        <f t="shared" si="298"/>
        <v>0</v>
      </c>
      <c r="AE2402" s="105" t="e">
        <f>+VLOOKUP(G2402,'Código Licitaciones'!$L$7:$L$50,1,0)</f>
        <v>#N/A</v>
      </c>
      <c r="AF2402" s="100" t="e">
        <f t="shared" si="299"/>
        <v>#DIV/0!</v>
      </c>
      <c r="AG2402" s="105" t="e">
        <f>+VLOOKUP(I2402,'Código Licitaciones'!$M$7:$M$50,1,0)</f>
        <v>#N/A</v>
      </c>
      <c r="AH2402" s="105" t="e">
        <f>+VLOOKUP(J2402,'Código Licitaciones'!$N$7:$N$50,1,0)</f>
        <v>#N/A</v>
      </c>
      <c r="AI2402" s="105">
        <f t="shared" si="293"/>
        <v>0</v>
      </c>
      <c r="AJ2402" s="105">
        <f t="shared" si="293"/>
        <v>0</v>
      </c>
      <c r="AK2402" s="106" t="e">
        <f>+VLOOKUP(M2402,'Código Barras'!$C$3:$C$1694,1,0)</f>
        <v>#N/A</v>
      </c>
      <c r="AL2402" s="100">
        <f t="shared" si="294"/>
        <v>0</v>
      </c>
      <c r="AM2402" s="100">
        <f t="shared" si="294"/>
        <v>0</v>
      </c>
      <c r="AN2402" s="100">
        <f t="shared" si="294"/>
        <v>0</v>
      </c>
      <c r="AO2402" s="100">
        <f t="shared" si="294"/>
        <v>0</v>
      </c>
      <c r="AP2402" s="100">
        <f t="shared" si="294"/>
        <v>0</v>
      </c>
      <c r="AQ2402" s="100">
        <f t="shared" si="294"/>
        <v>0</v>
      </c>
      <c r="AR2402" s="100" t="e">
        <f>VLOOKUP(C2402&amp;E2402&amp;G2402&amp;I2402&amp;J2402,'Código Licitaciones'!$I$8:$I$6500,1,0)</f>
        <v>#N/A</v>
      </c>
    </row>
    <row r="2403" spans="24:44" ht="18" x14ac:dyDescent="0.35">
      <c r="X2403" s="92">
        <f t="shared" si="295"/>
        <v>9</v>
      </c>
      <c r="Z2403" s="100" t="e">
        <f t="shared" si="296"/>
        <v>#DIV/0!</v>
      </c>
      <c r="AA2403" s="105" t="e">
        <f>+VLOOKUP(C2403,'Código Licitaciones'!$J$7:$J$31,1,0)</f>
        <v>#N/A</v>
      </c>
      <c r="AB2403" s="105">
        <f t="shared" si="297"/>
        <v>0</v>
      </c>
      <c r="AC2403" s="105" t="e">
        <f>+VLOOKUP(E2403,'Código Licitaciones'!$K$7:$K$50,1,0)</f>
        <v>#N/A</v>
      </c>
      <c r="AD2403" s="105">
        <f t="shared" si="298"/>
        <v>0</v>
      </c>
      <c r="AE2403" s="105" t="e">
        <f>+VLOOKUP(G2403,'Código Licitaciones'!$L$7:$L$50,1,0)</f>
        <v>#N/A</v>
      </c>
      <c r="AF2403" s="100" t="e">
        <f t="shared" si="299"/>
        <v>#DIV/0!</v>
      </c>
      <c r="AG2403" s="105" t="e">
        <f>+VLOOKUP(I2403,'Código Licitaciones'!$M$7:$M$50,1,0)</f>
        <v>#N/A</v>
      </c>
      <c r="AH2403" s="105" t="e">
        <f>+VLOOKUP(J2403,'Código Licitaciones'!$N$7:$N$50,1,0)</f>
        <v>#N/A</v>
      </c>
      <c r="AI2403" s="105">
        <f t="shared" si="293"/>
        <v>0</v>
      </c>
      <c r="AJ2403" s="105">
        <f t="shared" si="293"/>
        <v>0</v>
      </c>
      <c r="AK2403" s="106" t="e">
        <f>+VLOOKUP(M2403,'Código Barras'!$C$3:$C$1694,1,0)</f>
        <v>#N/A</v>
      </c>
      <c r="AL2403" s="100">
        <f t="shared" si="294"/>
        <v>0</v>
      </c>
      <c r="AM2403" s="100">
        <f t="shared" si="294"/>
        <v>0</v>
      </c>
      <c r="AN2403" s="100">
        <f t="shared" si="294"/>
        <v>0</v>
      </c>
      <c r="AO2403" s="100">
        <f t="shared" si="294"/>
        <v>0</v>
      </c>
      <c r="AP2403" s="100">
        <f t="shared" si="294"/>
        <v>0</v>
      </c>
      <c r="AQ2403" s="100">
        <f t="shared" si="294"/>
        <v>0</v>
      </c>
      <c r="AR2403" s="100" t="e">
        <f>VLOOKUP(C2403&amp;E2403&amp;G2403&amp;I2403&amp;J2403,'Código Licitaciones'!$I$8:$I$6500,1,0)</f>
        <v>#N/A</v>
      </c>
    </row>
    <row r="2404" spans="24:44" ht="18" x14ac:dyDescent="0.35">
      <c r="X2404" s="92">
        <f t="shared" si="295"/>
        <v>9</v>
      </c>
      <c r="Z2404" s="100" t="e">
        <f t="shared" si="296"/>
        <v>#DIV/0!</v>
      </c>
      <c r="AA2404" s="105" t="e">
        <f>+VLOOKUP(C2404,'Código Licitaciones'!$J$7:$J$31,1,0)</f>
        <v>#N/A</v>
      </c>
      <c r="AB2404" s="105">
        <f t="shared" si="297"/>
        <v>0</v>
      </c>
      <c r="AC2404" s="105" t="e">
        <f>+VLOOKUP(E2404,'Código Licitaciones'!$K$7:$K$50,1,0)</f>
        <v>#N/A</v>
      </c>
      <c r="AD2404" s="105">
        <f t="shared" si="298"/>
        <v>0</v>
      </c>
      <c r="AE2404" s="105" t="e">
        <f>+VLOOKUP(G2404,'Código Licitaciones'!$L$7:$L$50,1,0)</f>
        <v>#N/A</v>
      </c>
      <c r="AF2404" s="100" t="e">
        <f t="shared" si="299"/>
        <v>#DIV/0!</v>
      </c>
      <c r="AG2404" s="105" t="e">
        <f>+VLOOKUP(I2404,'Código Licitaciones'!$M$7:$M$50,1,0)</f>
        <v>#N/A</v>
      </c>
      <c r="AH2404" s="105" t="e">
        <f>+VLOOKUP(J2404,'Código Licitaciones'!$N$7:$N$50,1,0)</f>
        <v>#N/A</v>
      </c>
      <c r="AI2404" s="105">
        <f t="shared" si="293"/>
        <v>0</v>
      </c>
      <c r="AJ2404" s="105">
        <f t="shared" si="293"/>
        <v>0</v>
      </c>
      <c r="AK2404" s="106" t="e">
        <f>+VLOOKUP(M2404,'Código Barras'!$C$3:$C$1694,1,0)</f>
        <v>#N/A</v>
      </c>
      <c r="AL2404" s="100">
        <f t="shared" si="294"/>
        <v>0</v>
      </c>
      <c r="AM2404" s="100">
        <f t="shared" si="294"/>
        <v>0</v>
      </c>
      <c r="AN2404" s="100">
        <f t="shared" si="294"/>
        <v>0</v>
      </c>
      <c r="AO2404" s="100">
        <f t="shared" si="294"/>
        <v>0</v>
      </c>
      <c r="AP2404" s="100">
        <f t="shared" si="294"/>
        <v>0</v>
      </c>
      <c r="AQ2404" s="100">
        <f t="shared" si="294"/>
        <v>0</v>
      </c>
      <c r="AR2404" s="100" t="e">
        <f>VLOOKUP(C2404&amp;E2404&amp;G2404&amp;I2404&amp;J2404,'Código Licitaciones'!$I$8:$I$6500,1,0)</f>
        <v>#N/A</v>
      </c>
    </row>
    <row r="2405" spans="24:44" ht="18" x14ac:dyDescent="0.35">
      <c r="X2405" s="92">
        <f t="shared" si="295"/>
        <v>9</v>
      </c>
      <c r="Z2405" s="100" t="e">
        <f t="shared" si="296"/>
        <v>#DIV/0!</v>
      </c>
      <c r="AA2405" s="105" t="e">
        <f>+VLOOKUP(C2405,'Código Licitaciones'!$J$7:$J$31,1,0)</f>
        <v>#N/A</v>
      </c>
      <c r="AB2405" s="105">
        <f t="shared" si="297"/>
        <v>0</v>
      </c>
      <c r="AC2405" s="105" t="e">
        <f>+VLOOKUP(E2405,'Código Licitaciones'!$K$7:$K$50,1,0)</f>
        <v>#N/A</v>
      </c>
      <c r="AD2405" s="105">
        <f t="shared" si="298"/>
        <v>0</v>
      </c>
      <c r="AE2405" s="105" t="e">
        <f>+VLOOKUP(G2405,'Código Licitaciones'!$L$7:$L$50,1,0)</f>
        <v>#N/A</v>
      </c>
      <c r="AF2405" s="100" t="e">
        <f t="shared" si="299"/>
        <v>#DIV/0!</v>
      </c>
      <c r="AG2405" s="105" t="e">
        <f>+VLOOKUP(I2405,'Código Licitaciones'!$M$7:$M$50,1,0)</f>
        <v>#N/A</v>
      </c>
      <c r="AH2405" s="105" t="e">
        <f>+VLOOKUP(J2405,'Código Licitaciones'!$N$7:$N$50,1,0)</f>
        <v>#N/A</v>
      </c>
      <c r="AI2405" s="105">
        <f t="shared" si="293"/>
        <v>0</v>
      </c>
      <c r="AJ2405" s="105">
        <f t="shared" si="293"/>
        <v>0</v>
      </c>
      <c r="AK2405" s="106" t="e">
        <f>+VLOOKUP(M2405,'Código Barras'!$C$3:$C$1694,1,0)</f>
        <v>#N/A</v>
      </c>
      <c r="AL2405" s="100">
        <f t="shared" si="294"/>
        <v>0</v>
      </c>
      <c r="AM2405" s="100">
        <f t="shared" si="294"/>
        <v>0</v>
      </c>
      <c r="AN2405" s="100">
        <f t="shared" si="294"/>
        <v>0</v>
      </c>
      <c r="AO2405" s="100">
        <f t="shared" si="294"/>
        <v>0</v>
      </c>
      <c r="AP2405" s="100">
        <f t="shared" si="294"/>
        <v>0</v>
      </c>
      <c r="AQ2405" s="100">
        <f t="shared" si="294"/>
        <v>0</v>
      </c>
      <c r="AR2405" s="100" t="e">
        <f>VLOOKUP(C2405&amp;E2405&amp;G2405&amp;I2405&amp;J2405,'Código Licitaciones'!$I$8:$I$6500,1,0)</f>
        <v>#N/A</v>
      </c>
    </row>
    <row r="2406" spans="24:44" ht="18" x14ac:dyDescent="0.35">
      <c r="X2406" s="92">
        <f t="shared" si="295"/>
        <v>9</v>
      </c>
      <c r="Z2406" s="100" t="e">
        <f t="shared" si="296"/>
        <v>#DIV/0!</v>
      </c>
      <c r="AA2406" s="105" t="e">
        <f>+VLOOKUP(C2406,'Código Licitaciones'!$J$7:$J$31,1,0)</f>
        <v>#N/A</v>
      </c>
      <c r="AB2406" s="105">
        <f t="shared" si="297"/>
        <v>0</v>
      </c>
      <c r="AC2406" s="105" t="e">
        <f>+VLOOKUP(E2406,'Código Licitaciones'!$K$7:$K$50,1,0)</f>
        <v>#N/A</v>
      </c>
      <c r="AD2406" s="105">
        <f t="shared" si="298"/>
        <v>0</v>
      </c>
      <c r="AE2406" s="105" t="e">
        <f>+VLOOKUP(G2406,'Código Licitaciones'!$L$7:$L$50,1,0)</f>
        <v>#N/A</v>
      </c>
      <c r="AF2406" s="100" t="e">
        <f t="shared" si="299"/>
        <v>#DIV/0!</v>
      </c>
      <c r="AG2406" s="105" t="e">
        <f>+VLOOKUP(I2406,'Código Licitaciones'!$M$7:$M$50,1,0)</f>
        <v>#N/A</v>
      </c>
      <c r="AH2406" s="105" t="e">
        <f>+VLOOKUP(J2406,'Código Licitaciones'!$N$7:$N$50,1,0)</f>
        <v>#N/A</v>
      </c>
      <c r="AI2406" s="105">
        <f t="shared" si="293"/>
        <v>0</v>
      </c>
      <c r="AJ2406" s="105">
        <f t="shared" si="293"/>
        <v>0</v>
      </c>
      <c r="AK2406" s="106" t="e">
        <f>+VLOOKUP(M2406,'Código Barras'!$C$3:$C$1694,1,0)</f>
        <v>#N/A</v>
      </c>
      <c r="AL2406" s="100">
        <f t="shared" si="294"/>
        <v>0</v>
      </c>
      <c r="AM2406" s="100">
        <f t="shared" si="294"/>
        <v>0</v>
      </c>
      <c r="AN2406" s="100">
        <f t="shared" si="294"/>
        <v>0</v>
      </c>
      <c r="AO2406" s="100">
        <f t="shared" si="294"/>
        <v>0</v>
      </c>
      <c r="AP2406" s="100">
        <f t="shared" si="294"/>
        <v>0</v>
      </c>
      <c r="AQ2406" s="100">
        <f t="shared" si="294"/>
        <v>0</v>
      </c>
      <c r="AR2406" s="100" t="e">
        <f>VLOOKUP(C2406&amp;E2406&amp;G2406&amp;I2406&amp;J2406,'Código Licitaciones'!$I$8:$I$6500,1,0)</f>
        <v>#N/A</v>
      </c>
    </row>
    <row r="2407" spans="24:44" ht="18" x14ac:dyDescent="0.35">
      <c r="X2407" s="92">
        <f t="shared" si="295"/>
        <v>9</v>
      </c>
      <c r="Z2407" s="100" t="e">
        <f t="shared" si="296"/>
        <v>#DIV/0!</v>
      </c>
      <c r="AA2407" s="105" t="e">
        <f>+VLOOKUP(C2407,'Código Licitaciones'!$J$7:$J$31,1,0)</f>
        <v>#N/A</v>
      </c>
      <c r="AB2407" s="105">
        <f t="shared" si="297"/>
        <v>0</v>
      </c>
      <c r="AC2407" s="105" t="e">
        <f>+VLOOKUP(E2407,'Código Licitaciones'!$K$7:$K$50,1,0)</f>
        <v>#N/A</v>
      </c>
      <c r="AD2407" s="105">
        <f t="shared" si="298"/>
        <v>0</v>
      </c>
      <c r="AE2407" s="105" t="e">
        <f>+VLOOKUP(G2407,'Código Licitaciones'!$L$7:$L$50,1,0)</f>
        <v>#N/A</v>
      </c>
      <c r="AF2407" s="100" t="e">
        <f t="shared" si="299"/>
        <v>#DIV/0!</v>
      </c>
      <c r="AG2407" s="105" t="e">
        <f>+VLOOKUP(I2407,'Código Licitaciones'!$M$7:$M$50,1,0)</f>
        <v>#N/A</v>
      </c>
      <c r="AH2407" s="105" t="e">
        <f>+VLOOKUP(J2407,'Código Licitaciones'!$N$7:$N$50,1,0)</f>
        <v>#N/A</v>
      </c>
      <c r="AI2407" s="105">
        <f t="shared" si="293"/>
        <v>0</v>
      </c>
      <c r="AJ2407" s="105">
        <f t="shared" si="293"/>
        <v>0</v>
      </c>
      <c r="AK2407" s="106" t="e">
        <f>+VLOOKUP(M2407,'Código Barras'!$C$3:$C$1694,1,0)</f>
        <v>#N/A</v>
      </c>
      <c r="AL2407" s="100">
        <f t="shared" si="294"/>
        <v>0</v>
      </c>
      <c r="AM2407" s="100">
        <f t="shared" si="294"/>
        <v>0</v>
      </c>
      <c r="AN2407" s="100">
        <f t="shared" si="294"/>
        <v>0</v>
      </c>
      <c r="AO2407" s="100">
        <f t="shared" si="294"/>
        <v>0</v>
      </c>
      <c r="AP2407" s="100">
        <f t="shared" si="294"/>
        <v>0</v>
      </c>
      <c r="AQ2407" s="100">
        <f t="shared" si="294"/>
        <v>0</v>
      </c>
      <c r="AR2407" s="100" t="e">
        <f>VLOOKUP(C2407&amp;E2407&amp;G2407&amp;I2407&amp;J2407,'Código Licitaciones'!$I$8:$I$6500,1,0)</f>
        <v>#N/A</v>
      </c>
    </row>
    <row r="2408" spans="24:44" ht="18" x14ac:dyDescent="0.35">
      <c r="X2408" s="92">
        <f t="shared" si="295"/>
        <v>9</v>
      </c>
      <c r="Z2408" s="100" t="e">
        <f t="shared" si="296"/>
        <v>#DIV/0!</v>
      </c>
      <c r="AA2408" s="105" t="e">
        <f>+VLOOKUP(C2408,'Código Licitaciones'!$J$7:$J$31,1,0)</f>
        <v>#N/A</v>
      </c>
      <c r="AB2408" s="105">
        <f t="shared" si="297"/>
        <v>0</v>
      </c>
      <c r="AC2408" s="105" t="e">
        <f>+VLOOKUP(E2408,'Código Licitaciones'!$K$7:$K$50,1,0)</f>
        <v>#N/A</v>
      </c>
      <c r="AD2408" s="105">
        <f t="shared" si="298"/>
        <v>0</v>
      </c>
      <c r="AE2408" s="105" t="e">
        <f>+VLOOKUP(G2408,'Código Licitaciones'!$L$7:$L$50,1,0)</f>
        <v>#N/A</v>
      </c>
      <c r="AF2408" s="100" t="e">
        <f t="shared" si="299"/>
        <v>#DIV/0!</v>
      </c>
      <c r="AG2408" s="105" t="e">
        <f>+VLOOKUP(I2408,'Código Licitaciones'!$M$7:$M$50,1,0)</f>
        <v>#N/A</v>
      </c>
      <c r="AH2408" s="105" t="e">
        <f>+VLOOKUP(J2408,'Código Licitaciones'!$N$7:$N$50,1,0)</f>
        <v>#N/A</v>
      </c>
      <c r="AI2408" s="105">
        <f t="shared" si="293"/>
        <v>0</v>
      </c>
      <c r="AJ2408" s="105">
        <f t="shared" si="293"/>
        <v>0</v>
      </c>
      <c r="AK2408" s="106" t="e">
        <f>+VLOOKUP(M2408,'Código Barras'!$C$3:$C$1694,1,0)</f>
        <v>#N/A</v>
      </c>
      <c r="AL2408" s="100">
        <f t="shared" si="294"/>
        <v>0</v>
      </c>
      <c r="AM2408" s="100">
        <f t="shared" si="294"/>
        <v>0</v>
      </c>
      <c r="AN2408" s="100">
        <f t="shared" si="294"/>
        <v>0</v>
      </c>
      <c r="AO2408" s="100">
        <f t="shared" si="294"/>
        <v>0</v>
      </c>
      <c r="AP2408" s="100">
        <f t="shared" si="294"/>
        <v>0</v>
      </c>
      <c r="AQ2408" s="100">
        <f t="shared" si="294"/>
        <v>0</v>
      </c>
      <c r="AR2408" s="100" t="e">
        <f>VLOOKUP(C2408&amp;E2408&amp;G2408&amp;I2408&amp;J2408,'Código Licitaciones'!$I$8:$I$6500,1,0)</f>
        <v>#N/A</v>
      </c>
    </row>
    <row r="2409" spans="24:44" ht="18" x14ac:dyDescent="0.35">
      <c r="X2409" s="92">
        <f t="shared" si="295"/>
        <v>9</v>
      </c>
      <c r="Z2409" s="100" t="e">
        <f t="shared" si="296"/>
        <v>#DIV/0!</v>
      </c>
      <c r="AA2409" s="105" t="e">
        <f>+VLOOKUP(C2409,'Código Licitaciones'!$J$7:$J$31,1,0)</f>
        <v>#N/A</v>
      </c>
      <c r="AB2409" s="105">
        <f t="shared" si="297"/>
        <v>0</v>
      </c>
      <c r="AC2409" s="105" t="e">
        <f>+VLOOKUP(E2409,'Código Licitaciones'!$K$7:$K$50,1,0)</f>
        <v>#N/A</v>
      </c>
      <c r="AD2409" s="105">
        <f t="shared" si="298"/>
        <v>0</v>
      </c>
      <c r="AE2409" s="105" t="e">
        <f>+VLOOKUP(G2409,'Código Licitaciones'!$L$7:$L$50,1,0)</f>
        <v>#N/A</v>
      </c>
      <c r="AF2409" s="100" t="e">
        <f t="shared" si="299"/>
        <v>#DIV/0!</v>
      </c>
      <c r="AG2409" s="105" t="e">
        <f>+VLOOKUP(I2409,'Código Licitaciones'!$M$7:$M$50,1,0)</f>
        <v>#N/A</v>
      </c>
      <c r="AH2409" s="105" t="e">
        <f>+VLOOKUP(J2409,'Código Licitaciones'!$N$7:$N$50,1,0)</f>
        <v>#N/A</v>
      </c>
      <c r="AI2409" s="105">
        <f t="shared" si="293"/>
        <v>0</v>
      </c>
      <c r="AJ2409" s="105">
        <f t="shared" si="293"/>
        <v>0</v>
      </c>
      <c r="AK2409" s="106" t="e">
        <f>+VLOOKUP(M2409,'Código Barras'!$C$3:$C$1694,1,0)</f>
        <v>#N/A</v>
      </c>
      <c r="AL2409" s="100">
        <f t="shared" si="294"/>
        <v>0</v>
      </c>
      <c r="AM2409" s="100">
        <f t="shared" si="294"/>
        <v>0</v>
      </c>
      <c r="AN2409" s="100">
        <f t="shared" si="294"/>
        <v>0</v>
      </c>
      <c r="AO2409" s="100">
        <f t="shared" si="294"/>
        <v>0</v>
      </c>
      <c r="AP2409" s="100">
        <f t="shared" si="294"/>
        <v>0</v>
      </c>
      <c r="AQ2409" s="100">
        <f t="shared" si="294"/>
        <v>0</v>
      </c>
      <c r="AR2409" s="100" t="e">
        <f>VLOOKUP(C2409&amp;E2409&amp;G2409&amp;I2409&amp;J2409,'Código Licitaciones'!$I$8:$I$6500,1,0)</f>
        <v>#N/A</v>
      </c>
    </row>
    <row r="2410" spans="24:44" ht="18" x14ac:dyDescent="0.35">
      <c r="X2410" s="92">
        <f t="shared" si="295"/>
        <v>9</v>
      </c>
      <c r="Z2410" s="100" t="e">
        <f t="shared" si="296"/>
        <v>#DIV/0!</v>
      </c>
      <c r="AA2410" s="105" t="e">
        <f>+VLOOKUP(C2410,'Código Licitaciones'!$J$7:$J$31,1,0)</f>
        <v>#N/A</v>
      </c>
      <c r="AB2410" s="105">
        <f t="shared" si="297"/>
        <v>0</v>
      </c>
      <c r="AC2410" s="105" t="e">
        <f>+VLOOKUP(E2410,'Código Licitaciones'!$K$7:$K$50,1,0)</f>
        <v>#N/A</v>
      </c>
      <c r="AD2410" s="105">
        <f t="shared" si="298"/>
        <v>0</v>
      </c>
      <c r="AE2410" s="105" t="e">
        <f>+VLOOKUP(G2410,'Código Licitaciones'!$L$7:$L$50,1,0)</f>
        <v>#N/A</v>
      </c>
      <c r="AF2410" s="100" t="e">
        <f t="shared" si="299"/>
        <v>#DIV/0!</v>
      </c>
      <c r="AG2410" s="105" t="e">
        <f>+VLOOKUP(I2410,'Código Licitaciones'!$M$7:$M$50,1,0)</f>
        <v>#N/A</v>
      </c>
      <c r="AH2410" s="105" t="e">
        <f>+VLOOKUP(J2410,'Código Licitaciones'!$N$7:$N$50,1,0)</f>
        <v>#N/A</v>
      </c>
      <c r="AI2410" s="105">
        <f t="shared" si="293"/>
        <v>0</v>
      </c>
      <c r="AJ2410" s="105">
        <f t="shared" si="293"/>
        <v>0</v>
      </c>
      <c r="AK2410" s="106" t="e">
        <f>+VLOOKUP(M2410,'Código Barras'!$C$3:$C$1694,1,0)</f>
        <v>#N/A</v>
      </c>
      <c r="AL2410" s="100">
        <f t="shared" si="294"/>
        <v>0</v>
      </c>
      <c r="AM2410" s="100">
        <f t="shared" si="294"/>
        <v>0</v>
      </c>
      <c r="AN2410" s="100">
        <f t="shared" si="294"/>
        <v>0</v>
      </c>
      <c r="AO2410" s="100">
        <f t="shared" si="294"/>
        <v>0</v>
      </c>
      <c r="AP2410" s="100">
        <f t="shared" si="294"/>
        <v>0</v>
      </c>
      <c r="AQ2410" s="100">
        <f t="shared" si="294"/>
        <v>0</v>
      </c>
      <c r="AR2410" s="100" t="e">
        <f>VLOOKUP(C2410&amp;E2410&amp;G2410&amp;I2410&amp;J2410,'Código Licitaciones'!$I$8:$I$6500,1,0)</f>
        <v>#N/A</v>
      </c>
    </row>
    <row r="2411" spans="24:44" ht="18" x14ac:dyDescent="0.35">
      <c r="X2411" s="92">
        <f t="shared" si="295"/>
        <v>9</v>
      </c>
      <c r="Z2411" s="100" t="e">
        <f t="shared" si="296"/>
        <v>#DIV/0!</v>
      </c>
      <c r="AA2411" s="105" t="e">
        <f>+VLOOKUP(C2411,'Código Licitaciones'!$J$7:$J$31,1,0)</f>
        <v>#N/A</v>
      </c>
      <c r="AB2411" s="105">
        <f t="shared" si="297"/>
        <v>0</v>
      </c>
      <c r="AC2411" s="105" t="e">
        <f>+VLOOKUP(E2411,'Código Licitaciones'!$K$7:$K$50,1,0)</f>
        <v>#N/A</v>
      </c>
      <c r="AD2411" s="105">
        <f t="shared" si="298"/>
        <v>0</v>
      </c>
      <c r="AE2411" s="105" t="e">
        <f>+VLOOKUP(G2411,'Código Licitaciones'!$L$7:$L$50,1,0)</f>
        <v>#N/A</v>
      </c>
      <c r="AF2411" s="100" t="e">
        <f t="shared" si="299"/>
        <v>#DIV/0!</v>
      </c>
      <c r="AG2411" s="105" t="e">
        <f>+VLOOKUP(I2411,'Código Licitaciones'!$M$7:$M$50,1,0)</f>
        <v>#N/A</v>
      </c>
      <c r="AH2411" s="105" t="e">
        <f>+VLOOKUP(J2411,'Código Licitaciones'!$N$7:$N$50,1,0)</f>
        <v>#N/A</v>
      </c>
      <c r="AI2411" s="105">
        <f t="shared" si="293"/>
        <v>0</v>
      </c>
      <c r="AJ2411" s="105">
        <f t="shared" si="293"/>
        <v>0</v>
      </c>
      <c r="AK2411" s="106" t="e">
        <f>+VLOOKUP(M2411,'Código Barras'!$C$3:$C$1694,1,0)</f>
        <v>#N/A</v>
      </c>
      <c r="AL2411" s="100">
        <f t="shared" si="294"/>
        <v>0</v>
      </c>
      <c r="AM2411" s="100">
        <f t="shared" si="294"/>
        <v>0</v>
      </c>
      <c r="AN2411" s="100">
        <f t="shared" si="294"/>
        <v>0</v>
      </c>
      <c r="AO2411" s="100">
        <f t="shared" si="294"/>
        <v>0</v>
      </c>
      <c r="AP2411" s="100">
        <f t="shared" si="294"/>
        <v>0</v>
      </c>
      <c r="AQ2411" s="100">
        <f t="shared" si="294"/>
        <v>0</v>
      </c>
      <c r="AR2411" s="100" t="e">
        <f>VLOOKUP(C2411&amp;E2411&amp;G2411&amp;I2411&amp;J2411,'Código Licitaciones'!$I$8:$I$6500,1,0)</f>
        <v>#N/A</v>
      </c>
    </row>
    <row r="2412" spans="24:44" ht="18" x14ac:dyDescent="0.35">
      <c r="X2412" s="92">
        <f t="shared" si="295"/>
        <v>9</v>
      </c>
      <c r="Z2412" s="100" t="e">
        <f t="shared" si="296"/>
        <v>#DIV/0!</v>
      </c>
      <c r="AA2412" s="105" t="e">
        <f>+VLOOKUP(C2412,'Código Licitaciones'!$J$7:$J$31,1,0)</f>
        <v>#N/A</v>
      </c>
      <c r="AB2412" s="105">
        <f t="shared" si="297"/>
        <v>0</v>
      </c>
      <c r="AC2412" s="105" t="e">
        <f>+VLOOKUP(E2412,'Código Licitaciones'!$K$7:$K$50,1,0)</f>
        <v>#N/A</v>
      </c>
      <c r="AD2412" s="105">
        <f t="shared" si="298"/>
        <v>0</v>
      </c>
      <c r="AE2412" s="105" t="e">
        <f>+VLOOKUP(G2412,'Código Licitaciones'!$L$7:$L$50,1,0)</f>
        <v>#N/A</v>
      </c>
      <c r="AF2412" s="100" t="e">
        <f t="shared" si="299"/>
        <v>#DIV/0!</v>
      </c>
      <c r="AG2412" s="105" t="e">
        <f>+VLOOKUP(I2412,'Código Licitaciones'!$M$7:$M$50,1,0)</f>
        <v>#N/A</v>
      </c>
      <c r="AH2412" s="105" t="e">
        <f>+VLOOKUP(J2412,'Código Licitaciones'!$N$7:$N$50,1,0)</f>
        <v>#N/A</v>
      </c>
      <c r="AI2412" s="105">
        <f t="shared" si="293"/>
        <v>0</v>
      </c>
      <c r="AJ2412" s="105">
        <f t="shared" si="293"/>
        <v>0</v>
      </c>
      <c r="AK2412" s="106" t="e">
        <f>+VLOOKUP(M2412,'Código Barras'!$C$3:$C$1694,1,0)</f>
        <v>#N/A</v>
      </c>
      <c r="AL2412" s="100">
        <f t="shared" si="294"/>
        <v>0</v>
      </c>
      <c r="AM2412" s="100">
        <f t="shared" si="294"/>
        <v>0</v>
      </c>
      <c r="AN2412" s="100">
        <f t="shared" si="294"/>
        <v>0</v>
      </c>
      <c r="AO2412" s="100">
        <f t="shared" si="294"/>
        <v>0</v>
      </c>
      <c r="AP2412" s="100">
        <f t="shared" si="294"/>
        <v>0</v>
      </c>
      <c r="AQ2412" s="100">
        <f t="shared" si="294"/>
        <v>0</v>
      </c>
      <c r="AR2412" s="100" t="e">
        <f>VLOOKUP(C2412&amp;E2412&amp;G2412&amp;I2412&amp;J2412,'Código Licitaciones'!$I$8:$I$6500,1,0)</f>
        <v>#N/A</v>
      </c>
    </row>
    <row r="2413" spans="24:44" ht="18" x14ac:dyDescent="0.35">
      <c r="X2413" s="92">
        <f t="shared" si="295"/>
        <v>9</v>
      </c>
      <c r="Z2413" s="100" t="e">
        <f t="shared" si="296"/>
        <v>#DIV/0!</v>
      </c>
      <c r="AA2413" s="105" t="e">
        <f>+VLOOKUP(C2413,'Código Licitaciones'!$J$7:$J$31,1,0)</f>
        <v>#N/A</v>
      </c>
      <c r="AB2413" s="105">
        <f t="shared" si="297"/>
        <v>0</v>
      </c>
      <c r="AC2413" s="105" t="e">
        <f>+VLOOKUP(E2413,'Código Licitaciones'!$K$7:$K$50,1,0)</f>
        <v>#N/A</v>
      </c>
      <c r="AD2413" s="105">
        <f t="shared" si="298"/>
        <v>0</v>
      </c>
      <c r="AE2413" s="105" t="e">
        <f>+VLOOKUP(G2413,'Código Licitaciones'!$L$7:$L$50,1,0)</f>
        <v>#N/A</v>
      </c>
      <c r="AF2413" s="100" t="e">
        <f t="shared" si="299"/>
        <v>#DIV/0!</v>
      </c>
      <c r="AG2413" s="105" t="e">
        <f>+VLOOKUP(I2413,'Código Licitaciones'!$M$7:$M$50,1,0)</f>
        <v>#N/A</v>
      </c>
      <c r="AH2413" s="105" t="e">
        <f>+VLOOKUP(J2413,'Código Licitaciones'!$N$7:$N$50,1,0)</f>
        <v>#N/A</v>
      </c>
      <c r="AI2413" s="105">
        <f t="shared" si="293"/>
        <v>0</v>
      </c>
      <c r="AJ2413" s="105">
        <f t="shared" si="293"/>
        <v>0</v>
      </c>
      <c r="AK2413" s="106" t="e">
        <f>+VLOOKUP(M2413,'Código Barras'!$C$3:$C$1694,1,0)</f>
        <v>#N/A</v>
      </c>
      <c r="AL2413" s="100">
        <f t="shared" si="294"/>
        <v>0</v>
      </c>
      <c r="AM2413" s="100">
        <f t="shared" si="294"/>
        <v>0</v>
      </c>
      <c r="AN2413" s="100">
        <f t="shared" si="294"/>
        <v>0</v>
      </c>
      <c r="AO2413" s="100">
        <f t="shared" ref="AO2413:AQ2455" si="300">IF(OR(ISNUMBER(Q2413),Q2413=0),Q2413,1/0)</f>
        <v>0</v>
      </c>
      <c r="AP2413" s="100">
        <f t="shared" si="300"/>
        <v>0</v>
      </c>
      <c r="AQ2413" s="100">
        <f t="shared" si="300"/>
        <v>0</v>
      </c>
      <c r="AR2413" s="100" t="e">
        <f>VLOOKUP(C2413&amp;E2413&amp;G2413&amp;I2413&amp;J2413,'Código Licitaciones'!$I$8:$I$6500,1,0)</f>
        <v>#N/A</v>
      </c>
    </row>
    <row r="2414" spans="24:44" ht="18" x14ac:dyDescent="0.35">
      <c r="X2414" s="92">
        <f t="shared" si="295"/>
        <v>9</v>
      </c>
      <c r="Z2414" s="100" t="e">
        <f t="shared" si="296"/>
        <v>#DIV/0!</v>
      </c>
      <c r="AA2414" s="105" t="e">
        <f>+VLOOKUP(C2414,'Código Licitaciones'!$J$7:$J$31,1,0)</f>
        <v>#N/A</v>
      </c>
      <c r="AB2414" s="105">
        <f t="shared" si="297"/>
        <v>0</v>
      </c>
      <c r="AC2414" s="105" t="e">
        <f>+VLOOKUP(E2414,'Código Licitaciones'!$K$7:$K$50,1,0)</f>
        <v>#N/A</v>
      </c>
      <c r="AD2414" s="105">
        <f t="shared" si="298"/>
        <v>0</v>
      </c>
      <c r="AE2414" s="105" t="e">
        <f>+VLOOKUP(G2414,'Código Licitaciones'!$L$7:$L$50,1,0)</f>
        <v>#N/A</v>
      </c>
      <c r="AF2414" s="100" t="e">
        <f t="shared" si="299"/>
        <v>#DIV/0!</v>
      </c>
      <c r="AG2414" s="105" t="e">
        <f>+VLOOKUP(I2414,'Código Licitaciones'!$M$7:$M$50,1,0)</f>
        <v>#N/A</v>
      </c>
      <c r="AH2414" s="105" t="e">
        <f>+VLOOKUP(J2414,'Código Licitaciones'!$N$7:$N$50,1,0)</f>
        <v>#N/A</v>
      </c>
      <c r="AI2414" s="105">
        <f t="shared" si="293"/>
        <v>0</v>
      </c>
      <c r="AJ2414" s="105">
        <f t="shared" si="293"/>
        <v>0</v>
      </c>
      <c r="AK2414" s="106" t="e">
        <f>+VLOOKUP(M2414,'Código Barras'!$C$3:$C$1694,1,0)</f>
        <v>#N/A</v>
      </c>
      <c r="AL2414" s="100">
        <f t="shared" ref="AL2414:AN2455" si="301">IF(OR(ISNUMBER(N2414),N2414=0),N2414,1/0)</f>
        <v>0</v>
      </c>
      <c r="AM2414" s="100">
        <f t="shared" si="301"/>
        <v>0</v>
      </c>
      <c r="AN2414" s="100">
        <f t="shared" si="301"/>
        <v>0</v>
      </c>
      <c r="AO2414" s="100">
        <f t="shared" si="300"/>
        <v>0</v>
      </c>
      <c r="AP2414" s="100">
        <f t="shared" si="300"/>
        <v>0</v>
      </c>
      <c r="AQ2414" s="100">
        <f t="shared" si="300"/>
        <v>0</v>
      </c>
      <c r="AR2414" s="100" t="e">
        <f>VLOOKUP(C2414&amp;E2414&amp;G2414&amp;I2414&amp;J2414,'Código Licitaciones'!$I$8:$I$6500,1,0)</f>
        <v>#N/A</v>
      </c>
    </row>
    <row r="2415" spans="24:44" ht="18" x14ac:dyDescent="0.35">
      <c r="X2415" s="92">
        <f t="shared" si="295"/>
        <v>9</v>
      </c>
      <c r="Z2415" s="100" t="e">
        <f t="shared" si="296"/>
        <v>#DIV/0!</v>
      </c>
      <c r="AA2415" s="105" t="e">
        <f>+VLOOKUP(C2415,'Código Licitaciones'!$J$7:$J$31,1,0)</f>
        <v>#N/A</v>
      </c>
      <c r="AB2415" s="105">
        <f t="shared" si="297"/>
        <v>0</v>
      </c>
      <c r="AC2415" s="105" t="e">
        <f>+VLOOKUP(E2415,'Código Licitaciones'!$K$7:$K$50,1,0)</f>
        <v>#N/A</v>
      </c>
      <c r="AD2415" s="105">
        <f t="shared" si="298"/>
        <v>0</v>
      </c>
      <c r="AE2415" s="105" t="e">
        <f>+VLOOKUP(G2415,'Código Licitaciones'!$L$7:$L$50,1,0)</f>
        <v>#N/A</v>
      </c>
      <c r="AF2415" s="100" t="e">
        <f t="shared" si="299"/>
        <v>#DIV/0!</v>
      </c>
      <c r="AG2415" s="105" t="e">
        <f>+VLOOKUP(I2415,'Código Licitaciones'!$M$7:$M$50,1,0)</f>
        <v>#N/A</v>
      </c>
      <c r="AH2415" s="105" t="e">
        <f>+VLOOKUP(J2415,'Código Licitaciones'!$N$7:$N$50,1,0)</f>
        <v>#N/A</v>
      </c>
      <c r="AI2415" s="105">
        <f t="shared" si="293"/>
        <v>0</v>
      </c>
      <c r="AJ2415" s="105">
        <f t="shared" si="293"/>
        <v>0</v>
      </c>
      <c r="AK2415" s="106" t="e">
        <f>+VLOOKUP(M2415,'Código Barras'!$C$3:$C$1694,1,0)</f>
        <v>#N/A</v>
      </c>
      <c r="AL2415" s="100">
        <f t="shared" si="301"/>
        <v>0</v>
      </c>
      <c r="AM2415" s="100">
        <f t="shared" si="301"/>
        <v>0</v>
      </c>
      <c r="AN2415" s="100">
        <f t="shared" si="301"/>
        <v>0</v>
      </c>
      <c r="AO2415" s="100">
        <f t="shared" si="300"/>
        <v>0</v>
      </c>
      <c r="AP2415" s="100">
        <f t="shared" si="300"/>
        <v>0</v>
      </c>
      <c r="AQ2415" s="100">
        <f t="shared" si="300"/>
        <v>0</v>
      </c>
      <c r="AR2415" s="100" t="e">
        <f>VLOOKUP(C2415&amp;E2415&amp;G2415&amp;I2415&amp;J2415,'Código Licitaciones'!$I$8:$I$6500,1,0)</f>
        <v>#N/A</v>
      </c>
    </row>
    <row r="2416" spans="24:44" ht="18" x14ac:dyDescent="0.35">
      <c r="X2416" s="92">
        <f t="shared" si="295"/>
        <v>9</v>
      </c>
      <c r="Z2416" s="100" t="e">
        <f t="shared" si="296"/>
        <v>#DIV/0!</v>
      </c>
      <c r="AA2416" s="105" t="e">
        <f>+VLOOKUP(C2416,'Código Licitaciones'!$J$7:$J$31,1,0)</f>
        <v>#N/A</v>
      </c>
      <c r="AB2416" s="105">
        <f t="shared" si="297"/>
        <v>0</v>
      </c>
      <c r="AC2416" s="105" t="e">
        <f>+VLOOKUP(E2416,'Código Licitaciones'!$K$7:$K$50,1,0)</f>
        <v>#N/A</v>
      </c>
      <c r="AD2416" s="105">
        <f t="shared" si="298"/>
        <v>0</v>
      </c>
      <c r="AE2416" s="105" t="e">
        <f>+VLOOKUP(G2416,'Código Licitaciones'!$L$7:$L$50,1,0)</f>
        <v>#N/A</v>
      </c>
      <c r="AF2416" s="100" t="e">
        <f t="shared" si="299"/>
        <v>#DIV/0!</v>
      </c>
      <c r="AG2416" s="105" t="e">
        <f>+VLOOKUP(I2416,'Código Licitaciones'!$M$7:$M$50,1,0)</f>
        <v>#N/A</v>
      </c>
      <c r="AH2416" s="105" t="e">
        <f>+VLOOKUP(J2416,'Código Licitaciones'!$N$7:$N$50,1,0)</f>
        <v>#N/A</v>
      </c>
      <c r="AI2416" s="105">
        <f t="shared" si="293"/>
        <v>0</v>
      </c>
      <c r="AJ2416" s="105">
        <f t="shared" si="293"/>
        <v>0</v>
      </c>
      <c r="AK2416" s="106" t="e">
        <f>+VLOOKUP(M2416,'Código Barras'!$C$3:$C$1694,1,0)</f>
        <v>#N/A</v>
      </c>
      <c r="AL2416" s="100">
        <f t="shared" si="301"/>
        <v>0</v>
      </c>
      <c r="AM2416" s="100">
        <f t="shared" si="301"/>
        <v>0</v>
      </c>
      <c r="AN2416" s="100">
        <f t="shared" si="301"/>
        <v>0</v>
      </c>
      <c r="AO2416" s="100">
        <f t="shared" si="300"/>
        <v>0</v>
      </c>
      <c r="AP2416" s="100">
        <f t="shared" si="300"/>
        <v>0</v>
      </c>
      <c r="AQ2416" s="100">
        <f t="shared" si="300"/>
        <v>0</v>
      </c>
      <c r="AR2416" s="100" t="e">
        <f>VLOOKUP(C2416&amp;E2416&amp;G2416&amp;I2416&amp;J2416,'Código Licitaciones'!$I$8:$I$6500,1,0)</f>
        <v>#N/A</v>
      </c>
    </row>
    <row r="2417" spans="24:44" ht="18" x14ac:dyDescent="0.35">
      <c r="X2417" s="92">
        <f t="shared" si="295"/>
        <v>9</v>
      </c>
      <c r="Z2417" s="100" t="e">
        <f t="shared" si="296"/>
        <v>#DIV/0!</v>
      </c>
      <c r="AA2417" s="105" t="e">
        <f>+VLOOKUP(C2417,'Código Licitaciones'!$J$7:$J$31,1,0)</f>
        <v>#N/A</v>
      </c>
      <c r="AB2417" s="105">
        <f t="shared" si="297"/>
        <v>0</v>
      </c>
      <c r="AC2417" s="105" t="e">
        <f>+VLOOKUP(E2417,'Código Licitaciones'!$K$7:$K$50,1,0)</f>
        <v>#N/A</v>
      </c>
      <c r="AD2417" s="105">
        <f t="shared" si="298"/>
        <v>0</v>
      </c>
      <c r="AE2417" s="105" t="e">
        <f>+VLOOKUP(G2417,'Código Licitaciones'!$L$7:$L$50,1,0)</f>
        <v>#N/A</v>
      </c>
      <c r="AF2417" s="100" t="e">
        <f t="shared" si="299"/>
        <v>#DIV/0!</v>
      </c>
      <c r="AG2417" s="105" t="e">
        <f>+VLOOKUP(I2417,'Código Licitaciones'!$M$7:$M$50,1,0)</f>
        <v>#N/A</v>
      </c>
      <c r="AH2417" s="105" t="e">
        <f>+VLOOKUP(J2417,'Código Licitaciones'!$N$7:$N$50,1,0)</f>
        <v>#N/A</v>
      </c>
      <c r="AI2417" s="105">
        <f t="shared" si="293"/>
        <v>0</v>
      </c>
      <c r="AJ2417" s="105">
        <f t="shared" si="293"/>
        <v>0</v>
      </c>
      <c r="AK2417" s="106" t="e">
        <f>+VLOOKUP(M2417,'Código Barras'!$C$3:$C$1694,1,0)</f>
        <v>#N/A</v>
      </c>
      <c r="AL2417" s="100">
        <f t="shared" si="301"/>
        <v>0</v>
      </c>
      <c r="AM2417" s="100">
        <f t="shared" si="301"/>
        <v>0</v>
      </c>
      <c r="AN2417" s="100">
        <f t="shared" si="301"/>
        <v>0</v>
      </c>
      <c r="AO2417" s="100">
        <f t="shared" si="300"/>
        <v>0</v>
      </c>
      <c r="AP2417" s="100">
        <f t="shared" si="300"/>
        <v>0</v>
      </c>
      <c r="AQ2417" s="100">
        <f t="shared" si="300"/>
        <v>0</v>
      </c>
      <c r="AR2417" s="100" t="e">
        <f>VLOOKUP(C2417&amp;E2417&amp;G2417&amp;I2417&amp;J2417,'Código Licitaciones'!$I$8:$I$6500,1,0)</f>
        <v>#N/A</v>
      </c>
    </row>
    <row r="2418" spans="24:44" ht="18" x14ac:dyDescent="0.35">
      <c r="X2418" s="92">
        <f t="shared" si="295"/>
        <v>9</v>
      </c>
      <c r="Z2418" s="100" t="e">
        <f t="shared" si="296"/>
        <v>#DIV/0!</v>
      </c>
      <c r="AA2418" s="105" t="e">
        <f>+VLOOKUP(C2418,'Código Licitaciones'!$J$7:$J$31,1,0)</f>
        <v>#N/A</v>
      </c>
      <c r="AB2418" s="105">
        <f t="shared" si="297"/>
        <v>0</v>
      </c>
      <c r="AC2418" s="105" t="e">
        <f>+VLOOKUP(E2418,'Código Licitaciones'!$K$7:$K$50,1,0)</f>
        <v>#N/A</v>
      </c>
      <c r="AD2418" s="105">
        <f t="shared" si="298"/>
        <v>0</v>
      </c>
      <c r="AE2418" s="105" t="e">
        <f>+VLOOKUP(G2418,'Código Licitaciones'!$L$7:$L$50,1,0)</f>
        <v>#N/A</v>
      </c>
      <c r="AF2418" s="100" t="e">
        <f t="shared" si="299"/>
        <v>#DIV/0!</v>
      </c>
      <c r="AG2418" s="105" t="e">
        <f>+VLOOKUP(I2418,'Código Licitaciones'!$M$7:$M$50,1,0)</f>
        <v>#N/A</v>
      </c>
      <c r="AH2418" s="105" t="e">
        <f>+VLOOKUP(J2418,'Código Licitaciones'!$N$7:$N$50,1,0)</f>
        <v>#N/A</v>
      </c>
      <c r="AI2418" s="105">
        <f t="shared" si="293"/>
        <v>0</v>
      </c>
      <c r="AJ2418" s="105">
        <f t="shared" si="293"/>
        <v>0</v>
      </c>
      <c r="AK2418" s="106" t="e">
        <f>+VLOOKUP(M2418,'Código Barras'!$C$3:$C$1694,1,0)</f>
        <v>#N/A</v>
      </c>
      <c r="AL2418" s="100">
        <f t="shared" si="301"/>
        <v>0</v>
      </c>
      <c r="AM2418" s="100">
        <f t="shared" si="301"/>
        <v>0</v>
      </c>
      <c r="AN2418" s="100">
        <f t="shared" si="301"/>
        <v>0</v>
      </c>
      <c r="AO2418" s="100">
        <f t="shared" si="300"/>
        <v>0</v>
      </c>
      <c r="AP2418" s="100">
        <f t="shared" si="300"/>
        <v>0</v>
      </c>
      <c r="AQ2418" s="100">
        <f t="shared" si="300"/>
        <v>0</v>
      </c>
      <c r="AR2418" s="100" t="e">
        <f>VLOOKUP(C2418&amp;E2418&amp;G2418&amp;I2418&amp;J2418,'Código Licitaciones'!$I$8:$I$6500,1,0)</f>
        <v>#N/A</v>
      </c>
    </row>
    <row r="2419" spans="24:44" ht="18" x14ac:dyDescent="0.35">
      <c r="X2419" s="92">
        <f t="shared" si="295"/>
        <v>9</v>
      </c>
      <c r="Z2419" s="100" t="e">
        <f t="shared" si="296"/>
        <v>#DIV/0!</v>
      </c>
      <c r="AA2419" s="105" t="e">
        <f>+VLOOKUP(C2419,'Código Licitaciones'!$J$7:$J$31,1,0)</f>
        <v>#N/A</v>
      </c>
      <c r="AB2419" s="105">
        <f t="shared" si="297"/>
        <v>0</v>
      </c>
      <c r="AC2419" s="105" t="e">
        <f>+VLOOKUP(E2419,'Código Licitaciones'!$K$7:$K$50,1,0)</f>
        <v>#N/A</v>
      </c>
      <c r="AD2419" s="105">
        <f t="shared" si="298"/>
        <v>0</v>
      </c>
      <c r="AE2419" s="105" t="e">
        <f>+VLOOKUP(G2419,'Código Licitaciones'!$L$7:$L$50,1,0)</f>
        <v>#N/A</v>
      </c>
      <c r="AF2419" s="100" t="e">
        <f t="shared" si="299"/>
        <v>#DIV/0!</v>
      </c>
      <c r="AG2419" s="105" t="e">
        <f>+VLOOKUP(I2419,'Código Licitaciones'!$M$7:$M$50,1,0)</f>
        <v>#N/A</v>
      </c>
      <c r="AH2419" s="105" t="e">
        <f>+VLOOKUP(J2419,'Código Licitaciones'!$N$7:$N$50,1,0)</f>
        <v>#N/A</v>
      </c>
      <c r="AI2419" s="105">
        <f t="shared" ref="AI2419:AJ2455" si="302">+K2419</f>
        <v>0</v>
      </c>
      <c r="AJ2419" s="105">
        <f t="shared" si="302"/>
        <v>0</v>
      </c>
      <c r="AK2419" s="106" t="e">
        <f>+VLOOKUP(M2419,'Código Barras'!$C$3:$C$1694,1,0)</f>
        <v>#N/A</v>
      </c>
      <c r="AL2419" s="100">
        <f t="shared" si="301"/>
        <v>0</v>
      </c>
      <c r="AM2419" s="100">
        <f t="shared" si="301"/>
        <v>0</v>
      </c>
      <c r="AN2419" s="100">
        <f t="shared" si="301"/>
        <v>0</v>
      </c>
      <c r="AO2419" s="100">
        <f t="shared" si="300"/>
        <v>0</v>
      </c>
      <c r="AP2419" s="100">
        <f t="shared" si="300"/>
        <v>0</v>
      </c>
      <c r="AQ2419" s="100">
        <f t="shared" si="300"/>
        <v>0</v>
      </c>
      <c r="AR2419" s="100" t="e">
        <f>VLOOKUP(C2419&amp;E2419&amp;G2419&amp;I2419&amp;J2419,'Código Licitaciones'!$I$8:$I$6500,1,0)</f>
        <v>#N/A</v>
      </c>
    </row>
    <row r="2420" spans="24:44" ht="18" x14ac:dyDescent="0.35">
      <c r="X2420" s="92">
        <f t="shared" si="295"/>
        <v>9</v>
      </c>
      <c r="Z2420" s="100" t="e">
        <f t="shared" si="296"/>
        <v>#DIV/0!</v>
      </c>
      <c r="AA2420" s="105" t="e">
        <f>+VLOOKUP(C2420,'Código Licitaciones'!$J$7:$J$31,1,0)</f>
        <v>#N/A</v>
      </c>
      <c r="AB2420" s="105">
        <f t="shared" si="297"/>
        <v>0</v>
      </c>
      <c r="AC2420" s="105" t="e">
        <f>+VLOOKUP(E2420,'Código Licitaciones'!$K$7:$K$50,1,0)</f>
        <v>#N/A</v>
      </c>
      <c r="AD2420" s="105">
        <f t="shared" si="298"/>
        <v>0</v>
      </c>
      <c r="AE2420" s="105" t="e">
        <f>+VLOOKUP(G2420,'Código Licitaciones'!$L$7:$L$50,1,0)</f>
        <v>#N/A</v>
      </c>
      <c r="AF2420" s="100" t="e">
        <f t="shared" si="299"/>
        <v>#DIV/0!</v>
      </c>
      <c r="AG2420" s="105" t="e">
        <f>+VLOOKUP(I2420,'Código Licitaciones'!$M$7:$M$50,1,0)</f>
        <v>#N/A</v>
      </c>
      <c r="AH2420" s="105" t="e">
        <f>+VLOOKUP(J2420,'Código Licitaciones'!$N$7:$N$50,1,0)</f>
        <v>#N/A</v>
      </c>
      <c r="AI2420" s="105">
        <f t="shared" si="302"/>
        <v>0</v>
      </c>
      <c r="AJ2420" s="105">
        <f t="shared" si="302"/>
        <v>0</v>
      </c>
      <c r="AK2420" s="106" t="e">
        <f>+VLOOKUP(M2420,'Código Barras'!$C$3:$C$1694,1,0)</f>
        <v>#N/A</v>
      </c>
      <c r="AL2420" s="100">
        <f t="shared" si="301"/>
        <v>0</v>
      </c>
      <c r="AM2420" s="100">
        <f t="shared" si="301"/>
        <v>0</v>
      </c>
      <c r="AN2420" s="100">
        <f t="shared" si="301"/>
        <v>0</v>
      </c>
      <c r="AO2420" s="100">
        <f t="shared" si="300"/>
        <v>0</v>
      </c>
      <c r="AP2420" s="100">
        <f t="shared" si="300"/>
        <v>0</v>
      </c>
      <c r="AQ2420" s="100">
        <f t="shared" si="300"/>
        <v>0</v>
      </c>
      <c r="AR2420" s="100" t="e">
        <f>VLOOKUP(C2420&amp;E2420&amp;G2420&amp;I2420&amp;J2420,'Código Licitaciones'!$I$8:$I$6500,1,0)</f>
        <v>#N/A</v>
      </c>
    </row>
    <row r="2421" spans="24:44" ht="18" x14ac:dyDescent="0.35">
      <c r="X2421" s="92">
        <f t="shared" si="295"/>
        <v>9</v>
      </c>
      <c r="Z2421" s="100" t="e">
        <f t="shared" si="296"/>
        <v>#DIV/0!</v>
      </c>
      <c r="AA2421" s="105" t="e">
        <f>+VLOOKUP(C2421,'Código Licitaciones'!$J$7:$J$31,1,0)</f>
        <v>#N/A</v>
      </c>
      <c r="AB2421" s="105">
        <f t="shared" si="297"/>
        <v>0</v>
      </c>
      <c r="AC2421" s="105" t="e">
        <f>+VLOOKUP(E2421,'Código Licitaciones'!$K$7:$K$50,1,0)</f>
        <v>#N/A</v>
      </c>
      <c r="AD2421" s="105">
        <f t="shared" si="298"/>
        <v>0</v>
      </c>
      <c r="AE2421" s="105" t="e">
        <f>+VLOOKUP(G2421,'Código Licitaciones'!$L$7:$L$50,1,0)</f>
        <v>#N/A</v>
      </c>
      <c r="AF2421" s="100" t="e">
        <f t="shared" si="299"/>
        <v>#DIV/0!</v>
      </c>
      <c r="AG2421" s="105" t="e">
        <f>+VLOOKUP(I2421,'Código Licitaciones'!$M$7:$M$50,1,0)</f>
        <v>#N/A</v>
      </c>
      <c r="AH2421" s="105" t="e">
        <f>+VLOOKUP(J2421,'Código Licitaciones'!$N$7:$N$50,1,0)</f>
        <v>#N/A</v>
      </c>
      <c r="AI2421" s="105">
        <f t="shared" si="302"/>
        <v>0</v>
      </c>
      <c r="AJ2421" s="105">
        <f t="shared" si="302"/>
        <v>0</v>
      </c>
      <c r="AK2421" s="106" t="e">
        <f>+VLOOKUP(M2421,'Código Barras'!$C$3:$C$1694,1,0)</f>
        <v>#N/A</v>
      </c>
      <c r="AL2421" s="100">
        <f t="shared" si="301"/>
        <v>0</v>
      </c>
      <c r="AM2421" s="100">
        <f t="shared" si="301"/>
        <v>0</v>
      </c>
      <c r="AN2421" s="100">
        <f t="shared" si="301"/>
        <v>0</v>
      </c>
      <c r="AO2421" s="100">
        <f t="shared" si="300"/>
        <v>0</v>
      </c>
      <c r="AP2421" s="100">
        <f t="shared" si="300"/>
        <v>0</v>
      </c>
      <c r="AQ2421" s="100">
        <f t="shared" si="300"/>
        <v>0</v>
      </c>
      <c r="AR2421" s="100" t="e">
        <f>VLOOKUP(C2421&amp;E2421&amp;G2421&amp;I2421&amp;J2421,'Código Licitaciones'!$I$8:$I$6500,1,0)</f>
        <v>#N/A</v>
      </c>
    </row>
    <row r="2422" spans="24:44" ht="18" x14ac:dyDescent="0.35">
      <c r="X2422" s="92">
        <f t="shared" si="295"/>
        <v>9</v>
      </c>
      <c r="Z2422" s="100" t="e">
        <f t="shared" si="296"/>
        <v>#DIV/0!</v>
      </c>
      <c r="AA2422" s="105" t="e">
        <f>+VLOOKUP(C2422,'Código Licitaciones'!$J$7:$J$31,1,0)</f>
        <v>#N/A</v>
      </c>
      <c r="AB2422" s="105">
        <f t="shared" si="297"/>
        <v>0</v>
      </c>
      <c r="AC2422" s="105" t="e">
        <f>+VLOOKUP(E2422,'Código Licitaciones'!$K$7:$K$50,1,0)</f>
        <v>#N/A</v>
      </c>
      <c r="AD2422" s="105">
        <f t="shared" si="298"/>
        <v>0</v>
      </c>
      <c r="AE2422" s="105" t="e">
        <f>+VLOOKUP(G2422,'Código Licitaciones'!$L$7:$L$50,1,0)</f>
        <v>#N/A</v>
      </c>
      <c r="AF2422" s="100" t="e">
        <f t="shared" si="299"/>
        <v>#DIV/0!</v>
      </c>
      <c r="AG2422" s="105" t="e">
        <f>+VLOOKUP(I2422,'Código Licitaciones'!$M$7:$M$50,1,0)</f>
        <v>#N/A</v>
      </c>
      <c r="AH2422" s="105" t="e">
        <f>+VLOOKUP(J2422,'Código Licitaciones'!$N$7:$N$50,1,0)</f>
        <v>#N/A</v>
      </c>
      <c r="AI2422" s="105">
        <f t="shared" si="302"/>
        <v>0</v>
      </c>
      <c r="AJ2422" s="105">
        <f t="shared" si="302"/>
        <v>0</v>
      </c>
      <c r="AK2422" s="106" t="e">
        <f>+VLOOKUP(M2422,'Código Barras'!$C$3:$C$1694,1,0)</f>
        <v>#N/A</v>
      </c>
      <c r="AL2422" s="100">
        <f t="shared" si="301"/>
        <v>0</v>
      </c>
      <c r="AM2422" s="100">
        <f t="shared" si="301"/>
        <v>0</v>
      </c>
      <c r="AN2422" s="100">
        <f t="shared" si="301"/>
        <v>0</v>
      </c>
      <c r="AO2422" s="100">
        <f t="shared" si="300"/>
        <v>0</v>
      </c>
      <c r="AP2422" s="100">
        <f t="shared" si="300"/>
        <v>0</v>
      </c>
      <c r="AQ2422" s="100">
        <f t="shared" si="300"/>
        <v>0</v>
      </c>
      <c r="AR2422" s="100" t="e">
        <f>VLOOKUP(C2422&amp;E2422&amp;G2422&amp;I2422&amp;J2422,'Código Licitaciones'!$I$8:$I$6500,1,0)</f>
        <v>#N/A</v>
      </c>
    </row>
    <row r="2423" spans="24:44" ht="18" x14ac:dyDescent="0.35">
      <c r="X2423" s="92">
        <f t="shared" si="295"/>
        <v>9</v>
      </c>
      <c r="Z2423" s="100" t="e">
        <f t="shared" si="296"/>
        <v>#DIV/0!</v>
      </c>
      <c r="AA2423" s="105" t="e">
        <f>+VLOOKUP(C2423,'Código Licitaciones'!$J$7:$J$31,1,0)</f>
        <v>#N/A</v>
      </c>
      <c r="AB2423" s="105">
        <f t="shared" si="297"/>
        <v>0</v>
      </c>
      <c r="AC2423" s="105" t="e">
        <f>+VLOOKUP(E2423,'Código Licitaciones'!$K$7:$K$50,1,0)</f>
        <v>#N/A</v>
      </c>
      <c r="AD2423" s="105">
        <f t="shared" si="298"/>
        <v>0</v>
      </c>
      <c r="AE2423" s="105" t="e">
        <f>+VLOOKUP(G2423,'Código Licitaciones'!$L$7:$L$50,1,0)</f>
        <v>#N/A</v>
      </c>
      <c r="AF2423" s="100" t="e">
        <f t="shared" si="299"/>
        <v>#DIV/0!</v>
      </c>
      <c r="AG2423" s="105" t="e">
        <f>+VLOOKUP(I2423,'Código Licitaciones'!$M$7:$M$50,1,0)</f>
        <v>#N/A</v>
      </c>
      <c r="AH2423" s="105" t="e">
        <f>+VLOOKUP(J2423,'Código Licitaciones'!$N$7:$N$50,1,0)</f>
        <v>#N/A</v>
      </c>
      <c r="AI2423" s="105">
        <f t="shared" si="302"/>
        <v>0</v>
      </c>
      <c r="AJ2423" s="105">
        <f t="shared" si="302"/>
        <v>0</v>
      </c>
      <c r="AK2423" s="106" t="e">
        <f>+VLOOKUP(M2423,'Código Barras'!$C$3:$C$1694,1,0)</f>
        <v>#N/A</v>
      </c>
      <c r="AL2423" s="100">
        <f t="shared" si="301"/>
        <v>0</v>
      </c>
      <c r="AM2423" s="100">
        <f t="shared" si="301"/>
        <v>0</v>
      </c>
      <c r="AN2423" s="100">
        <f t="shared" si="301"/>
        <v>0</v>
      </c>
      <c r="AO2423" s="100">
        <f t="shared" si="300"/>
        <v>0</v>
      </c>
      <c r="AP2423" s="100">
        <f t="shared" si="300"/>
        <v>0</v>
      </c>
      <c r="AQ2423" s="100">
        <f t="shared" si="300"/>
        <v>0</v>
      </c>
      <c r="AR2423" s="100" t="e">
        <f>VLOOKUP(C2423&amp;E2423&amp;G2423&amp;I2423&amp;J2423,'Código Licitaciones'!$I$8:$I$6500,1,0)</f>
        <v>#N/A</v>
      </c>
    </row>
    <row r="2424" spans="24:44" ht="18" x14ac:dyDescent="0.35">
      <c r="X2424" s="92">
        <f t="shared" si="295"/>
        <v>9</v>
      </c>
      <c r="Z2424" s="100" t="e">
        <f t="shared" si="296"/>
        <v>#DIV/0!</v>
      </c>
      <c r="AA2424" s="105" t="e">
        <f>+VLOOKUP(C2424,'Código Licitaciones'!$J$7:$J$31,1,0)</f>
        <v>#N/A</v>
      </c>
      <c r="AB2424" s="105">
        <f t="shared" si="297"/>
        <v>0</v>
      </c>
      <c r="AC2424" s="105" t="e">
        <f>+VLOOKUP(E2424,'Código Licitaciones'!$K$7:$K$50,1,0)</f>
        <v>#N/A</v>
      </c>
      <c r="AD2424" s="105">
        <f t="shared" si="298"/>
        <v>0</v>
      </c>
      <c r="AE2424" s="105" t="e">
        <f>+VLOOKUP(G2424,'Código Licitaciones'!$L$7:$L$50,1,0)</f>
        <v>#N/A</v>
      </c>
      <c r="AF2424" s="100" t="e">
        <f t="shared" si="299"/>
        <v>#DIV/0!</v>
      </c>
      <c r="AG2424" s="105" t="e">
        <f>+VLOOKUP(I2424,'Código Licitaciones'!$M$7:$M$50,1,0)</f>
        <v>#N/A</v>
      </c>
      <c r="AH2424" s="105" t="e">
        <f>+VLOOKUP(J2424,'Código Licitaciones'!$N$7:$N$50,1,0)</f>
        <v>#N/A</v>
      </c>
      <c r="AI2424" s="105">
        <f t="shared" si="302"/>
        <v>0</v>
      </c>
      <c r="AJ2424" s="105">
        <f t="shared" si="302"/>
        <v>0</v>
      </c>
      <c r="AK2424" s="106" t="e">
        <f>+VLOOKUP(M2424,'Código Barras'!$C$3:$C$1694,1,0)</f>
        <v>#N/A</v>
      </c>
      <c r="AL2424" s="100">
        <f t="shared" si="301"/>
        <v>0</v>
      </c>
      <c r="AM2424" s="100">
        <f t="shared" si="301"/>
        <v>0</v>
      </c>
      <c r="AN2424" s="100">
        <f t="shared" si="301"/>
        <v>0</v>
      </c>
      <c r="AO2424" s="100">
        <f t="shared" si="300"/>
        <v>0</v>
      </c>
      <c r="AP2424" s="100">
        <f t="shared" si="300"/>
        <v>0</v>
      </c>
      <c r="AQ2424" s="100">
        <f t="shared" si="300"/>
        <v>0</v>
      </c>
      <c r="AR2424" s="100" t="e">
        <f>VLOOKUP(C2424&amp;E2424&amp;G2424&amp;I2424&amp;J2424,'Código Licitaciones'!$I$8:$I$6500,1,0)</f>
        <v>#N/A</v>
      </c>
    </row>
    <row r="2425" spans="24:44" ht="18" x14ac:dyDescent="0.35">
      <c r="X2425" s="92">
        <f t="shared" si="295"/>
        <v>9</v>
      </c>
      <c r="Z2425" s="100" t="e">
        <f t="shared" si="296"/>
        <v>#DIV/0!</v>
      </c>
      <c r="AA2425" s="105" t="e">
        <f>+VLOOKUP(C2425,'Código Licitaciones'!$J$7:$J$31,1,0)</f>
        <v>#N/A</v>
      </c>
      <c r="AB2425" s="105">
        <f t="shared" si="297"/>
        <v>0</v>
      </c>
      <c r="AC2425" s="105" t="e">
        <f>+VLOOKUP(E2425,'Código Licitaciones'!$K$7:$K$50,1,0)</f>
        <v>#N/A</v>
      </c>
      <c r="AD2425" s="105">
        <f t="shared" si="298"/>
        <v>0</v>
      </c>
      <c r="AE2425" s="105" t="e">
        <f>+VLOOKUP(G2425,'Código Licitaciones'!$L$7:$L$50,1,0)</f>
        <v>#N/A</v>
      </c>
      <c r="AF2425" s="100" t="e">
        <f t="shared" si="299"/>
        <v>#DIV/0!</v>
      </c>
      <c r="AG2425" s="105" t="e">
        <f>+VLOOKUP(I2425,'Código Licitaciones'!$M$7:$M$50,1,0)</f>
        <v>#N/A</v>
      </c>
      <c r="AH2425" s="105" t="e">
        <f>+VLOOKUP(J2425,'Código Licitaciones'!$N$7:$N$50,1,0)</f>
        <v>#N/A</v>
      </c>
      <c r="AI2425" s="105">
        <f t="shared" si="302"/>
        <v>0</v>
      </c>
      <c r="AJ2425" s="105">
        <f t="shared" si="302"/>
        <v>0</v>
      </c>
      <c r="AK2425" s="106" t="e">
        <f>+VLOOKUP(M2425,'Código Barras'!$C$3:$C$1694,1,0)</f>
        <v>#N/A</v>
      </c>
      <c r="AL2425" s="100">
        <f t="shared" si="301"/>
        <v>0</v>
      </c>
      <c r="AM2425" s="100">
        <f t="shared" si="301"/>
        <v>0</v>
      </c>
      <c r="AN2425" s="100">
        <f t="shared" si="301"/>
        <v>0</v>
      </c>
      <c r="AO2425" s="100">
        <f t="shared" si="300"/>
        <v>0</v>
      </c>
      <c r="AP2425" s="100">
        <f t="shared" si="300"/>
        <v>0</v>
      </c>
      <c r="AQ2425" s="100">
        <f t="shared" si="300"/>
        <v>0</v>
      </c>
      <c r="AR2425" s="100" t="e">
        <f>VLOOKUP(C2425&amp;E2425&amp;G2425&amp;I2425&amp;J2425,'Código Licitaciones'!$I$8:$I$6500,1,0)</f>
        <v>#N/A</v>
      </c>
    </row>
    <row r="2426" spans="24:44" ht="18" x14ac:dyDescent="0.35">
      <c r="X2426" s="92">
        <f t="shared" si="295"/>
        <v>9</v>
      </c>
      <c r="Z2426" s="100" t="e">
        <f t="shared" si="296"/>
        <v>#DIV/0!</v>
      </c>
      <c r="AA2426" s="105" t="e">
        <f>+VLOOKUP(C2426,'Código Licitaciones'!$J$7:$J$31,1,0)</f>
        <v>#N/A</v>
      </c>
      <c r="AB2426" s="105">
        <f t="shared" si="297"/>
        <v>0</v>
      </c>
      <c r="AC2426" s="105" t="e">
        <f>+VLOOKUP(E2426,'Código Licitaciones'!$K$7:$K$50,1,0)</f>
        <v>#N/A</v>
      </c>
      <c r="AD2426" s="105">
        <f t="shared" si="298"/>
        <v>0</v>
      </c>
      <c r="AE2426" s="105" t="e">
        <f>+VLOOKUP(G2426,'Código Licitaciones'!$L$7:$L$50,1,0)</f>
        <v>#N/A</v>
      </c>
      <c r="AF2426" s="100" t="e">
        <f t="shared" si="299"/>
        <v>#DIV/0!</v>
      </c>
      <c r="AG2426" s="105" t="e">
        <f>+VLOOKUP(I2426,'Código Licitaciones'!$M$7:$M$50,1,0)</f>
        <v>#N/A</v>
      </c>
      <c r="AH2426" s="105" t="e">
        <f>+VLOOKUP(J2426,'Código Licitaciones'!$N$7:$N$50,1,0)</f>
        <v>#N/A</v>
      </c>
      <c r="AI2426" s="105">
        <f t="shared" si="302"/>
        <v>0</v>
      </c>
      <c r="AJ2426" s="105">
        <f t="shared" si="302"/>
        <v>0</v>
      </c>
      <c r="AK2426" s="106" t="e">
        <f>+VLOOKUP(M2426,'Código Barras'!$C$3:$C$1694,1,0)</f>
        <v>#N/A</v>
      </c>
      <c r="AL2426" s="100">
        <f t="shared" si="301"/>
        <v>0</v>
      </c>
      <c r="AM2426" s="100">
        <f t="shared" si="301"/>
        <v>0</v>
      </c>
      <c r="AN2426" s="100">
        <f t="shared" si="301"/>
        <v>0</v>
      </c>
      <c r="AO2426" s="100">
        <f t="shared" si="300"/>
        <v>0</v>
      </c>
      <c r="AP2426" s="100">
        <f t="shared" si="300"/>
        <v>0</v>
      </c>
      <c r="AQ2426" s="100">
        <f t="shared" si="300"/>
        <v>0</v>
      </c>
      <c r="AR2426" s="100" t="e">
        <f>VLOOKUP(C2426&amp;E2426&amp;G2426&amp;I2426&amp;J2426,'Código Licitaciones'!$I$8:$I$6500,1,0)</f>
        <v>#N/A</v>
      </c>
    </row>
    <row r="2427" spans="24:44" ht="18" x14ac:dyDescent="0.35">
      <c r="X2427" s="92">
        <f t="shared" si="295"/>
        <v>9</v>
      </c>
      <c r="Z2427" s="100" t="e">
        <f t="shared" si="296"/>
        <v>#DIV/0!</v>
      </c>
      <c r="AA2427" s="105" t="e">
        <f>+VLOOKUP(C2427,'Código Licitaciones'!$J$7:$J$31,1,0)</f>
        <v>#N/A</v>
      </c>
      <c r="AB2427" s="105">
        <f t="shared" si="297"/>
        <v>0</v>
      </c>
      <c r="AC2427" s="105" t="e">
        <f>+VLOOKUP(E2427,'Código Licitaciones'!$K$7:$K$50,1,0)</f>
        <v>#N/A</v>
      </c>
      <c r="AD2427" s="105">
        <f t="shared" si="298"/>
        <v>0</v>
      </c>
      <c r="AE2427" s="105" t="e">
        <f>+VLOOKUP(G2427,'Código Licitaciones'!$L$7:$L$50,1,0)</f>
        <v>#N/A</v>
      </c>
      <c r="AF2427" s="100" t="e">
        <f t="shared" si="299"/>
        <v>#DIV/0!</v>
      </c>
      <c r="AG2427" s="105" t="e">
        <f>+VLOOKUP(I2427,'Código Licitaciones'!$M$7:$M$50,1,0)</f>
        <v>#N/A</v>
      </c>
      <c r="AH2427" s="105" t="e">
        <f>+VLOOKUP(J2427,'Código Licitaciones'!$N$7:$N$50,1,0)</f>
        <v>#N/A</v>
      </c>
      <c r="AI2427" s="105">
        <f t="shared" si="302"/>
        <v>0</v>
      </c>
      <c r="AJ2427" s="105">
        <f t="shared" si="302"/>
        <v>0</v>
      </c>
      <c r="AK2427" s="106" t="e">
        <f>+VLOOKUP(M2427,'Código Barras'!$C$3:$C$1694,1,0)</f>
        <v>#N/A</v>
      </c>
      <c r="AL2427" s="100">
        <f t="shared" si="301"/>
        <v>0</v>
      </c>
      <c r="AM2427" s="100">
        <f t="shared" si="301"/>
        <v>0</v>
      </c>
      <c r="AN2427" s="100">
        <f t="shared" si="301"/>
        <v>0</v>
      </c>
      <c r="AO2427" s="100">
        <f t="shared" si="300"/>
        <v>0</v>
      </c>
      <c r="AP2427" s="100">
        <f t="shared" si="300"/>
        <v>0</v>
      </c>
      <c r="AQ2427" s="100">
        <f t="shared" si="300"/>
        <v>0</v>
      </c>
      <c r="AR2427" s="100" t="e">
        <f>VLOOKUP(C2427&amp;E2427&amp;G2427&amp;I2427&amp;J2427,'Código Licitaciones'!$I$8:$I$6500,1,0)</f>
        <v>#N/A</v>
      </c>
    </row>
    <row r="2428" spans="24:44" ht="18" x14ac:dyDescent="0.35">
      <c r="X2428" s="92">
        <f t="shared" si="295"/>
        <v>9</v>
      </c>
      <c r="Z2428" s="100" t="e">
        <f t="shared" si="296"/>
        <v>#DIV/0!</v>
      </c>
      <c r="AA2428" s="105" t="e">
        <f>+VLOOKUP(C2428,'Código Licitaciones'!$J$7:$J$31,1,0)</f>
        <v>#N/A</v>
      </c>
      <c r="AB2428" s="105">
        <f t="shared" si="297"/>
        <v>0</v>
      </c>
      <c r="AC2428" s="105" t="e">
        <f>+VLOOKUP(E2428,'Código Licitaciones'!$K$7:$K$50,1,0)</f>
        <v>#N/A</v>
      </c>
      <c r="AD2428" s="105">
        <f t="shared" si="298"/>
        <v>0</v>
      </c>
      <c r="AE2428" s="105" t="e">
        <f>+VLOOKUP(G2428,'Código Licitaciones'!$L$7:$L$50,1,0)</f>
        <v>#N/A</v>
      </c>
      <c r="AF2428" s="100" t="e">
        <f t="shared" si="299"/>
        <v>#DIV/0!</v>
      </c>
      <c r="AG2428" s="105" t="e">
        <f>+VLOOKUP(I2428,'Código Licitaciones'!$M$7:$M$50,1,0)</f>
        <v>#N/A</v>
      </c>
      <c r="AH2428" s="105" t="e">
        <f>+VLOOKUP(J2428,'Código Licitaciones'!$N$7:$N$50,1,0)</f>
        <v>#N/A</v>
      </c>
      <c r="AI2428" s="105">
        <f t="shared" si="302"/>
        <v>0</v>
      </c>
      <c r="AJ2428" s="105">
        <f t="shared" si="302"/>
        <v>0</v>
      </c>
      <c r="AK2428" s="106" t="e">
        <f>+VLOOKUP(M2428,'Código Barras'!$C$3:$C$1694,1,0)</f>
        <v>#N/A</v>
      </c>
      <c r="AL2428" s="100">
        <f t="shared" si="301"/>
        <v>0</v>
      </c>
      <c r="AM2428" s="100">
        <f t="shared" si="301"/>
        <v>0</v>
      </c>
      <c r="AN2428" s="100">
        <f t="shared" si="301"/>
        <v>0</v>
      </c>
      <c r="AO2428" s="100">
        <f t="shared" si="300"/>
        <v>0</v>
      </c>
      <c r="AP2428" s="100">
        <f t="shared" si="300"/>
        <v>0</v>
      </c>
      <c r="AQ2428" s="100">
        <f t="shared" si="300"/>
        <v>0</v>
      </c>
      <c r="AR2428" s="100" t="e">
        <f>VLOOKUP(C2428&amp;E2428&amp;G2428&amp;I2428&amp;J2428,'Código Licitaciones'!$I$8:$I$6500,1,0)</f>
        <v>#N/A</v>
      </c>
    </row>
    <row r="2429" spans="24:44" ht="18" x14ac:dyDescent="0.35">
      <c r="X2429" s="92">
        <f t="shared" si="295"/>
        <v>9</v>
      </c>
      <c r="Z2429" s="100" t="e">
        <f t="shared" si="296"/>
        <v>#DIV/0!</v>
      </c>
      <c r="AA2429" s="105" t="e">
        <f>+VLOOKUP(C2429,'Código Licitaciones'!$J$7:$J$31,1,0)</f>
        <v>#N/A</v>
      </c>
      <c r="AB2429" s="105">
        <f t="shared" si="297"/>
        <v>0</v>
      </c>
      <c r="AC2429" s="105" t="e">
        <f>+VLOOKUP(E2429,'Código Licitaciones'!$K$7:$K$50,1,0)</f>
        <v>#N/A</v>
      </c>
      <c r="AD2429" s="105">
        <f t="shared" si="298"/>
        <v>0</v>
      </c>
      <c r="AE2429" s="105" t="e">
        <f>+VLOOKUP(G2429,'Código Licitaciones'!$L$7:$L$50,1,0)</f>
        <v>#N/A</v>
      </c>
      <c r="AF2429" s="100" t="e">
        <f t="shared" si="299"/>
        <v>#DIV/0!</v>
      </c>
      <c r="AG2429" s="105" t="e">
        <f>+VLOOKUP(I2429,'Código Licitaciones'!$M$7:$M$50,1,0)</f>
        <v>#N/A</v>
      </c>
      <c r="AH2429" s="105" t="e">
        <f>+VLOOKUP(J2429,'Código Licitaciones'!$N$7:$N$50,1,0)</f>
        <v>#N/A</v>
      </c>
      <c r="AI2429" s="105">
        <f t="shared" si="302"/>
        <v>0</v>
      </c>
      <c r="AJ2429" s="105">
        <f t="shared" si="302"/>
        <v>0</v>
      </c>
      <c r="AK2429" s="106" t="e">
        <f>+VLOOKUP(M2429,'Código Barras'!$C$3:$C$1694,1,0)</f>
        <v>#N/A</v>
      </c>
      <c r="AL2429" s="100">
        <f t="shared" si="301"/>
        <v>0</v>
      </c>
      <c r="AM2429" s="100">
        <f t="shared" si="301"/>
        <v>0</v>
      </c>
      <c r="AN2429" s="100">
        <f t="shared" si="301"/>
        <v>0</v>
      </c>
      <c r="AO2429" s="100">
        <f t="shared" si="300"/>
        <v>0</v>
      </c>
      <c r="AP2429" s="100">
        <f t="shared" si="300"/>
        <v>0</v>
      </c>
      <c r="AQ2429" s="100">
        <f t="shared" si="300"/>
        <v>0</v>
      </c>
      <c r="AR2429" s="100" t="e">
        <f>VLOOKUP(C2429&amp;E2429&amp;G2429&amp;I2429&amp;J2429,'Código Licitaciones'!$I$8:$I$6500,1,0)</f>
        <v>#N/A</v>
      </c>
    </row>
    <row r="2430" spans="24:44" ht="18" x14ac:dyDescent="0.35">
      <c r="X2430" s="92">
        <f t="shared" si="295"/>
        <v>9</v>
      </c>
      <c r="Z2430" s="100" t="e">
        <f t="shared" si="296"/>
        <v>#DIV/0!</v>
      </c>
      <c r="AA2430" s="105" t="e">
        <f>+VLOOKUP(C2430,'Código Licitaciones'!$J$7:$J$31,1,0)</f>
        <v>#N/A</v>
      </c>
      <c r="AB2430" s="105">
        <f t="shared" si="297"/>
        <v>0</v>
      </c>
      <c r="AC2430" s="105" t="e">
        <f>+VLOOKUP(E2430,'Código Licitaciones'!$K$7:$K$50,1,0)</f>
        <v>#N/A</v>
      </c>
      <c r="AD2430" s="105">
        <f t="shared" si="298"/>
        <v>0</v>
      </c>
      <c r="AE2430" s="105" t="e">
        <f>+VLOOKUP(G2430,'Código Licitaciones'!$L$7:$L$50,1,0)</f>
        <v>#N/A</v>
      </c>
      <c r="AF2430" s="100" t="e">
        <f t="shared" si="299"/>
        <v>#DIV/0!</v>
      </c>
      <c r="AG2430" s="105" t="e">
        <f>+VLOOKUP(I2430,'Código Licitaciones'!$M$7:$M$50,1,0)</f>
        <v>#N/A</v>
      </c>
      <c r="AH2430" s="105" t="e">
        <f>+VLOOKUP(J2430,'Código Licitaciones'!$N$7:$N$50,1,0)</f>
        <v>#N/A</v>
      </c>
      <c r="AI2430" s="105">
        <f t="shared" si="302"/>
        <v>0</v>
      </c>
      <c r="AJ2430" s="105">
        <f t="shared" si="302"/>
        <v>0</v>
      </c>
      <c r="AK2430" s="106" t="e">
        <f>+VLOOKUP(M2430,'Código Barras'!$C$3:$C$1694,1,0)</f>
        <v>#N/A</v>
      </c>
      <c r="AL2430" s="100">
        <f t="shared" si="301"/>
        <v>0</v>
      </c>
      <c r="AM2430" s="100">
        <f t="shared" si="301"/>
        <v>0</v>
      </c>
      <c r="AN2430" s="100">
        <f t="shared" si="301"/>
        <v>0</v>
      </c>
      <c r="AO2430" s="100">
        <f t="shared" si="300"/>
        <v>0</v>
      </c>
      <c r="AP2430" s="100">
        <f t="shared" si="300"/>
        <v>0</v>
      </c>
      <c r="AQ2430" s="100">
        <f t="shared" si="300"/>
        <v>0</v>
      </c>
      <c r="AR2430" s="100" t="e">
        <f>VLOOKUP(C2430&amp;E2430&amp;G2430&amp;I2430&amp;J2430,'Código Licitaciones'!$I$8:$I$6500,1,0)</f>
        <v>#N/A</v>
      </c>
    </row>
    <row r="2431" spans="24:44" ht="18" x14ac:dyDescent="0.35">
      <c r="X2431" s="92">
        <f t="shared" si="295"/>
        <v>9</v>
      </c>
      <c r="Z2431" s="100" t="e">
        <f t="shared" si="296"/>
        <v>#DIV/0!</v>
      </c>
      <c r="AA2431" s="105" t="e">
        <f>+VLOOKUP(C2431,'Código Licitaciones'!$J$7:$J$31,1,0)</f>
        <v>#N/A</v>
      </c>
      <c r="AB2431" s="105">
        <f t="shared" si="297"/>
        <v>0</v>
      </c>
      <c r="AC2431" s="105" t="e">
        <f>+VLOOKUP(E2431,'Código Licitaciones'!$K$7:$K$50,1,0)</f>
        <v>#N/A</v>
      </c>
      <c r="AD2431" s="105">
        <f t="shared" si="298"/>
        <v>0</v>
      </c>
      <c r="AE2431" s="105" t="e">
        <f>+VLOOKUP(G2431,'Código Licitaciones'!$L$7:$L$50,1,0)</f>
        <v>#N/A</v>
      </c>
      <c r="AF2431" s="100" t="e">
        <f t="shared" si="299"/>
        <v>#DIV/0!</v>
      </c>
      <c r="AG2431" s="105" t="e">
        <f>+VLOOKUP(I2431,'Código Licitaciones'!$M$7:$M$50,1,0)</f>
        <v>#N/A</v>
      </c>
      <c r="AH2431" s="105" t="e">
        <f>+VLOOKUP(J2431,'Código Licitaciones'!$N$7:$N$50,1,0)</f>
        <v>#N/A</v>
      </c>
      <c r="AI2431" s="105">
        <f t="shared" si="302"/>
        <v>0</v>
      </c>
      <c r="AJ2431" s="105">
        <f t="shared" si="302"/>
        <v>0</v>
      </c>
      <c r="AK2431" s="106" t="e">
        <f>+VLOOKUP(M2431,'Código Barras'!$C$3:$C$1694,1,0)</f>
        <v>#N/A</v>
      </c>
      <c r="AL2431" s="100">
        <f t="shared" si="301"/>
        <v>0</v>
      </c>
      <c r="AM2431" s="100">
        <f t="shared" si="301"/>
        <v>0</v>
      </c>
      <c r="AN2431" s="100">
        <f t="shared" si="301"/>
        <v>0</v>
      </c>
      <c r="AO2431" s="100">
        <f t="shared" si="300"/>
        <v>0</v>
      </c>
      <c r="AP2431" s="100">
        <f t="shared" si="300"/>
        <v>0</v>
      </c>
      <c r="AQ2431" s="100">
        <f t="shared" si="300"/>
        <v>0</v>
      </c>
      <c r="AR2431" s="100" t="e">
        <f>VLOOKUP(C2431&amp;E2431&amp;G2431&amp;I2431&amp;J2431,'Código Licitaciones'!$I$8:$I$6500,1,0)</f>
        <v>#N/A</v>
      </c>
    </row>
    <row r="2432" spans="24:44" ht="18" x14ac:dyDescent="0.35">
      <c r="X2432" s="92">
        <f t="shared" si="295"/>
        <v>9</v>
      </c>
      <c r="Z2432" s="100" t="e">
        <f t="shared" si="296"/>
        <v>#DIV/0!</v>
      </c>
      <c r="AA2432" s="105" t="e">
        <f>+VLOOKUP(C2432,'Código Licitaciones'!$J$7:$J$31,1,0)</f>
        <v>#N/A</v>
      </c>
      <c r="AB2432" s="105">
        <f t="shared" si="297"/>
        <v>0</v>
      </c>
      <c r="AC2432" s="105" t="e">
        <f>+VLOOKUP(E2432,'Código Licitaciones'!$K$7:$K$50,1,0)</f>
        <v>#N/A</v>
      </c>
      <c r="AD2432" s="105">
        <f t="shared" si="298"/>
        <v>0</v>
      </c>
      <c r="AE2432" s="105" t="e">
        <f>+VLOOKUP(G2432,'Código Licitaciones'!$L$7:$L$50,1,0)</f>
        <v>#N/A</v>
      </c>
      <c r="AF2432" s="100" t="e">
        <f t="shared" si="299"/>
        <v>#DIV/0!</v>
      </c>
      <c r="AG2432" s="105" t="e">
        <f>+VLOOKUP(I2432,'Código Licitaciones'!$M$7:$M$50,1,0)</f>
        <v>#N/A</v>
      </c>
      <c r="AH2432" s="105" t="e">
        <f>+VLOOKUP(J2432,'Código Licitaciones'!$N$7:$N$50,1,0)</f>
        <v>#N/A</v>
      </c>
      <c r="AI2432" s="105">
        <f t="shared" si="302"/>
        <v>0</v>
      </c>
      <c r="AJ2432" s="105">
        <f t="shared" si="302"/>
        <v>0</v>
      </c>
      <c r="AK2432" s="106" t="e">
        <f>+VLOOKUP(M2432,'Código Barras'!$C$3:$C$1694,1,0)</f>
        <v>#N/A</v>
      </c>
      <c r="AL2432" s="100">
        <f t="shared" si="301"/>
        <v>0</v>
      </c>
      <c r="AM2432" s="100">
        <f t="shared" si="301"/>
        <v>0</v>
      </c>
      <c r="AN2432" s="100">
        <f t="shared" si="301"/>
        <v>0</v>
      </c>
      <c r="AO2432" s="100">
        <f t="shared" si="300"/>
        <v>0</v>
      </c>
      <c r="AP2432" s="100">
        <f t="shared" si="300"/>
        <v>0</v>
      </c>
      <c r="AQ2432" s="100">
        <f t="shared" si="300"/>
        <v>0</v>
      </c>
      <c r="AR2432" s="100" t="e">
        <f>VLOOKUP(C2432&amp;E2432&amp;G2432&amp;I2432&amp;J2432,'Código Licitaciones'!$I$8:$I$6500,1,0)</f>
        <v>#N/A</v>
      </c>
    </row>
    <row r="2433" spans="24:44" ht="18" x14ac:dyDescent="0.35">
      <c r="X2433" s="92">
        <f t="shared" si="295"/>
        <v>9</v>
      </c>
      <c r="Z2433" s="100" t="e">
        <f t="shared" si="296"/>
        <v>#DIV/0!</v>
      </c>
      <c r="AA2433" s="105" t="e">
        <f>+VLOOKUP(C2433,'Código Licitaciones'!$J$7:$J$31,1,0)</f>
        <v>#N/A</v>
      </c>
      <c r="AB2433" s="105">
        <f t="shared" si="297"/>
        <v>0</v>
      </c>
      <c r="AC2433" s="105" t="e">
        <f>+VLOOKUP(E2433,'Código Licitaciones'!$K$7:$K$50,1,0)</f>
        <v>#N/A</v>
      </c>
      <c r="AD2433" s="105">
        <f t="shared" si="298"/>
        <v>0</v>
      </c>
      <c r="AE2433" s="105" t="e">
        <f>+VLOOKUP(G2433,'Código Licitaciones'!$L$7:$L$50,1,0)</f>
        <v>#N/A</v>
      </c>
      <c r="AF2433" s="100" t="e">
        <f t="shared" si="299"/>
        <v>#DIV/0!</v>
      </c>
      <c r="AG2433" s="105" t="e">
        <f>+VLOOKUP(I2433,'Código Licitaciones'!$M$7:$M$50,1,0)</f>
        <v>#N/A</v>
      </c>
      <c r="AH2433" s="105" t="e">
        <f>+VLOOKUP(J2433,'Código Licitaciones'!$N$7:$N$50,1,0)</f>
        <v>#N/A</v>
      </c>
      <c r="AI2433" s="105">
        <f t="shared" si="302"/>
        <v>0</v>
      </c>
      <c r="AJ2433" s="105">
        <f t="shared" si="302"/>
        <v>0</v>
      </c>
      <c r="AK2433" s="106" t="e">
        <f>+VLOOKUP(M2433,'Código Barras'!$C$3:$C$1694,1,0)</f>
        <v>#N/A</v>
      </c>
      <c r="AL2433" s="100">
        <f t="shared" si="301"/>
        <v>0</v>
      </c>
      <c r="AM2433" s="100">
        <f t="shared" si="301"/>
        <v>0</v>
      </c>
      <c r="AN2433" s="100">
        <f t="shared" si="301"/>
        <v>0</v>
      </c>
      <c r="AO2433" s="100">
        <f t="shared" si="300"/>
        <v>0</v>
      </c>
      <c r="AP2433" s="100">
        <f t="shared" si="300"/>
        <v>0</v>
      </c>
      <c r="AQ2433" s="100">
        <f t="shared" si="300"/>
        <v>0</v>
      </c>
      <c r="AR2433" s="100" t="e">
        <f>VLOOKUP(C2433&amp;E2433&amp;G2433&amp;I2433&amp;J2433,'Código Licitaciones'!$I$8:$I$6500,1,0)</f>
        <v>#N/A</v>
      </c>
    </row>
    <row r="2434" spans="24:44" ht="18" x14ac:dyDescent="0.35">
      <c r="X2434" s="92">
        <f t="shared" si="295"/>
        <v>9</v>
      </c>
      <c r="Z2434" s="100" t="e">
        <f t="shared" si="296"/>
        <v>#DIV/0!</v>
      </c>
      <c r="AA2434" s="105" t="e">
        <f>+VLOOKUP(C2434,'Código Licitaciones'!$J$7:$J$31,1,0)</f>
        <v>#N/A</v>
      </c>
      <c r="AB2434" s="105">
        <f t="shared" si="297"/>
        <v>0</v>
      </c>
      <c r="AC2434" s="105" t="e">
        <f>+VLOOKUP(E2434,'Código Licitaciones'!$K$7:$K$50,1,0)</f>
        <v>#N/A</v>
      </c>
      <c r="AD2434" s="105">
        <f t="shared" si="298"/>
        <v>0</v>
      </c>
      <c r="AE2434" s="105" t="e">
        <f>+VLOOKUP(G2434,'Código Licitaciones'!$L$7:$L$50,1,0)</f>
        <v>#N/A</v>
      </c>
      <c r="AF2434" s="100" t="e">
        <f t="shared" si="299"/>
        <v>#DIV/0!</v>
      </c>
      <c r="AG2434" s="105" t="e">
        <f>+VLOOKUP(I2434,'Código Licitaciones'!$M$7:$M$50,1,0)</f>
        <v>#N/A</v>
      </c>
      <c r="AH2434" s="105" t="e">
        <f>+VLOOKUP(J2434,'Código Licitaciones'!$N$7:$N$50,1,0)</f>
        <v>#N/A</v>
      </c>
      <c r="AI2434" s="105">
        <f t="shared" si="302"/>
        <v>0</v>
      </c>
      <c r="AJ2434" s="105">
        <f t="shared" si="302"/>
        <v>0</v>
      </c>
      <c r="AK2434" s="106" t="e">
        <f>+VLOOKUP(M2434,'Código Barras'!$C$3:$C$1694,1,0)</f>
        <v>#N/A</v>
      </c>
      <c r="AL2434" s="100">
        <f t="shared" si="301"/>
        <v>0</v>
      </c>
      <c r="AM2434" s="100">
        <f t="shared" si="301"/>
        <v>0</v>
      </c>
      <c r="AN2434" s="100">
        <f t="shared" si="301"/>
        <v>0</v>
      </c>
      <c r="AO2434" s="100">
        <f t="shared" si="300"/>
        <v>0</v>
      </c>
      <c r="AP2434" s="100">
        <f t="shared" si="300"/>
        <v>0</v>
      </c>
      <c r="AQ2434" s="100">
        <f t="shared" si="300"/>
        <v>0</v>
      </c>
      <c r="AR2434" s="100" t="e">
        <f>VLOOKUP(C2434&amp;E2434&amp;G2434&amp;I2434&amp;J2434,'Código Licitaciones'!$I$8:$I$6500,1,0)</f>
        <v>#N/A</v>
      </c>
    </row>
    <row r="2435" spans="24:44" ht="18" x14ac:dyDescent="0.35">
      <c r="X2435" s="92">
        <f t="shared" si="295"/>
        <v>9</v>
      </c>
      <c r="Z2435" s="100" t="e">
        <f t="shared" si="296"/>
        <v>#DIV/0!</v>
      </c>
      <c r="AA2435" s="105" t="e">
        <f>+VLOOKUP(C2435,'Código Licitaciones'!$J$7:$J$31,1,0)</f>
        <v>#N/A</v>
      </c>
      <c r="AB2435" s="105">
        <f t="shared" si="297"/>
        <v>0</v>
      </c>
      <c r="AC2435" s="105" t="e">
        <f>+VLOOKUP(E2435,'Código Licitaciones'!$K$7:$K$50,1,0)</f>
        <v>#N/A</v>
      </c>
      <c r="AD2435" s="105">
        <f t="shared" si="298"/>
        <v>0</v>
      </c>
      <c r="AE2435" s="105" t="e">
        <f>+VLOOKUP(G2435,'Código Licitaciones'!$L$7:$L$50,1,0)</f>
        <v>#N/A</v>
      </c>
      <c r="AF2435" s="100" t="e">
        <f t="shared" si="299"/>
        <v>#DIV/0!</v>
      </c>
      <c r="AG2435" s="105" t="e">
        <f>+VLOOKUP(I2435,'Código Licitaciones'!$M$7:$M$50,1,0)</f>
        <v>#N/A</v>
      </c>
      <c r="AH2435" s="105" t="e">
        <f>+VLOOKUP(J2435,'Código Licitaciones'!$N$7:$N$50,1,0)</f>
        <v>#N/A</v>
      </c>
      <c r="AI2435" s="105">
        <f t="shared" si="302"/>
        <v>0</v>
      </c>
      <c r="AJ2435" s="105">
        <f t="shared" si="302"/>
        <v>0</v>
      </c>
      <c r="AK2435" s="106" t="e">
        <f>+VLOOKUP(M2435,'Código Barras'!$C$3:$C$1694,1,0)</f>
        <v>#N/A</v>
      </c>
      <c r="AL2435" s="100">
        <f t="shared" si="301"/>
        <v>0</v>
      </c>
      <c r="AM2435" s="100">
        <f t="shared" si="301"/>
        <v>0</v>
      </c>
      <c r="AN2435" s="100">
        <f t="shared" si="301"/>
        <v>0</v>
      </c>
      <c r="AO2435" s="100">
        <f t="shared" si="300"/>
        <v>0</v>
      </c>
      <c r="AP2435" s="100">
        <f t="shared" si="300"/>
        <v>0</v>
      </c>
      <c r="AQ2435" s="100">
        <f t="shared" si="300"/>
        <v>0</v>
      </c>
      <c r="AR2435" s="100" t="e">
        <f>VLOOKUP(C2435&amp;E2435&amp;G2435&amp;I2435&amp;J2435,'Código Licitaciones'!$I$8:$I$6500,1,0)</f>
        <v>#N/A</v>
      </c>
    </row>
    <row r="2436" spans="24:44" ht="18" x14ac:dyDescent="0.35">
      <c r="X2436" s="92">
        <f t="shared" si="295"/>
        <v>9</v>
      </c>
      <c r="Z2436" s="100" t="e">
        <f t="shared" si="296"/>
        <v>#DIV/0!</v>
      </c>
      <c r="AA2436" s="105" t="e">
        <f>+VLOOKUP(C2436,'Código Licitaciones'!$J$7:$J$31,1,0)</f>
        <v>#N/A</v>
      </c>
      <c r="AB2436" s="105">
        <f t="shared" si="297"/>
        <v>0</v>
      </c>
      <c r="AC2436" s="105" t="e">
        <f>+VLOOKUP(E2436,'Código Licitaciones'!$K$7:$K$50,1,0)</f>
        <v>#N/A</v>
      </c>
      <c r="AD2436" s="105">
        <f t="shared" si="298"/>
        <v>0</v>
      </c>
      <c r="AE2436" s="105" t="e">
        <f>+VLOOKUP(G2436,'Código Licitaciones'!$L$7:$L$50,1,0)</f>
        <v>#N/A</v>
      </c>
      <c r="AF2436" s="100" t="e">
        <f t="shared" si="299"/>
        <v>#DIV/0!</v>
      </c>
      <c r="AG2436" s="105" t="e">
        <f>+VLOOKUP(I2436,'Código Licitaciones'!$M$7:$M$50,1,0)</f>
        <v>#N/A</v>
      </c>
      <c r="AH2436" s="105" t="e">
        <f>+VLOOKUP(J2436,'Código Licitaciones'!$N$7:$N$50,1,0)</f>
        <v>#N/A</v>
      </c>
      <c r="AI2436" s="105">
        <f t="shared" si="302"/>
        <v>0</v>
      </c>
      <c r="AJ2436" s="105">
        <f t="shared" si="302"/>
        <v>0</v>
      </c>
      <c r="AK2436" s="106" t="e">
        <f>+VLOOKUP(M2436,'Código Barras'!$C$3:$C$1694,1,0)</f>
        <v>#N/A</v>
      </c>
      <c r="AL2436" s="100">
        <f t="shared" si="301"/>
        <v>0</v>
      </c>
      <c r="AM2436" s="100">
        <f t="shared" si="301"/>
        <v>0</v>
      </c>
      <c r="AN2436" s="100">
        <f t="shared" si="301"/>
        <v>0</v>
      </c>
      <c r="AO2436" s="100">
        <f t="shared" si="300"/>
        <v>0</v>
      </c>
      <c r="AP2436" s="100">
        <f t="shared" si="300"/>
        <v>0</v>
      </c>
      <c r="AQ2436" s="100">
        <f t="shared" si="300"/>
        <v>0</v>
      </c>
      <c r="AR2436" s="100" t="e">
        <f>VLOOKUP(C2436&amp;E2436&amp;G2436&amp;I2436&amp;J2436,'Código Licitaciones'!$I$8:$I$6500,1,0)</f>
        <v>#N/A</v>
      </c>
    </row>
    <row r="2437" spans="24:44" ht="18" x14ac:dyDescent="0.35">
      <c r="X2437" s="92">
        <f t="shared" si="295"/>
        <v>9</v>
      </c>
      <c r="Z2437" s="100" t="e">
        <f t="shared" si="296"/>
        <v>#DIV/0!</v>
      </c>
      <c r="AA2437" s="105" t="e">
        <f>+VLOOKUP(C2437,'Código Licitaciones'!$J$7:$J$31,1,0)</f>
        <v>#N/A</v>
      </c>
      <c r="AB2437" s="105">
        <f t="shared" si="297"/>
        <v>0</v>
      </c>
      <c r="AC2437" s="105" t="e">
        <f>+VLOOKUP(E2437,'Código Licitaciones'!$K$7:$K$50,1,0)</f>
        <v>#N/A</v>
      </c>
      <c r="AD2437" s="105">
        <f t="shared" si="298"/>
        <v>0</v>
      </c>
      <c r="AE2437" s="105" t="e">
        <f>+VLOOKUP(G2437,'Código Licitaciones'!$L$7:$L$50,1,0)</f>
        <v>#N/A</v>
      </c>
      <c r="AF2437" s="100" t="e">
        <f t="shared" si="299"/>
        <v>#DIV/0!</v>
      </c>
      <c r="AG2437" s="105" t="e">
        <f>+VLOOKUP(I2437,'Código Licitaciones'!$M$7:$M$50,1,0)</f>
        <v>#N/A</v>
      </c>
      <c r="AH2437" s="105" t="e">
        <f>+VLOOKUP(J2437,'Código Licitaciones'!$N$7:$N$50,1,0)</f>
        <v>#N/A</v>
      </c>
      <c r="AI2437" s="105">
        <f t="shared" si="302"/>
        <v>0</v>
      </c>
      <c r="AJ2437" s="105">
        <f t="shared" si="302"/>
        <v>0</v>
      </c>
      <c r="AK2437" s="106" t="e">
        <f>+VLOOKUP(M2437,'Código Barras'!$C$3:$C$1694,1,0)</f>
        <v>#N/A</v>
      </c>
      <c r="AL2437" s="100">
        <f t="shared" si="301"/>
        <v>0</v>
      </c>
      <c r="AM2437" s="100">
        <f t="shared" si="301"/>
        <v>0</v>
      </c>
      <c r="AN2437" s="100">
        <f t="shared" si="301"/>
        <v>0</v>
      </c>
      <c r="AO2437" s="100">
        <f t="shared" si="300"/>
        <v>0</v>
      </c>
      <c r="AP2437" s="100">
        <f t="shared" si="300"/>
        <v>0</v>
      </c>
      <c r="AQ2437" s="100">
        <f t="shared" si="300"/>
        <v>0</v>
      </c>
      <c r="AR2437" s="100" t="e">
        <f>VLOOKUP(C2437&amp;E2437&amp;G2437&amp;I2437&amp;J2437,'Código Licitaciones'!$I$8:$I$6500,1,0)</f>
        <v>#N/A</v>
      </c>
    </row>
    <row r="2438" spans="24:44" ht="18" x14ac:dyDescent="0.35">
      <c r="X2438" s="92">
        <f t="shared" si="295"/>
        <v>9</v>
      </c>
      <c r="Z2438" s="100" t="e">
        <f t="shared" si="296"/>
        <v>#DIV/0!</v>
      </c>
      <c r="AA2438" s="105" t="e">
        <f>+VLOOKUP(C2438,'Código Licitaciones'!$J$7:$J$31,1,0)</f>
        <v>#N/A</v>
      </c>
      <c r="AB2438" s="105">
        <f t="shared" si="297"/>
        <v>0</v>
      </c>
      <c r="AC2438" s="105" t="e">
        <f>+VLOOKUP(E2438,'Código Licitaciones'!$K$7:$K$50,1,0)</f>
        <v>#N/A</v>
      </c>
      <c r="AD2438" s="105">
        <f t="shared" si="298"/>
        <v>0</v>
      </c>
      <c r="AE2438" s="105" t="e">
        <f>+VLOOKUP(G2438,'Código Licitaciones'!$L$7:$L$50,1,0)</f>
        <v>#N/A</v>
      </c>
      <c r="AF2438" s="100" t="e">
        <f t="shared" si="299"/>
        <v>#DIV/0!</v>
      </c>
      <c r="AG2438" s="105" t="e">
        <f>+VLOOKUP(I2438,'Código Licitaciones'!$M$7:$M$50,1,0)</f>
        <v>#N/A</v>
      </c>
      <c r="AH2438" s="105" t="e">
        <f>+VLOOKUP(J2438,'Código Licitaciones'!$N$7:$N$50,1,0)</f>
        <v>#N/A</v>
      </c>
      <c r="AI2438" s="105">
        <f t="shared" si="302"/>
        <v>0</v>
      </c>
      <c r="AJ2438" s="105">
        <f t="shared" si="302"/>
        <v>0</v>
      </c>
      <c r="AK2438" s="106" t="e">
        <f>+VLOOKUP(M2438,'Código Barras'!$C$3:$C$1694,1,0)</f>
        <v>#N/A</v>
      </c>
      <c r="AL2438" s="100">
        <f t="shared" si="301"/>
        <v>0</v>
      </c>
      <c r="AM2438" s="100">
        <f t="shared" si="301"/>
        <v>0</v>
      </c>
      <c r="AN2438" s="100">
        <f t="shared" si="301"/>
        <v>0</v>
      </c>
      <c r="AO2438" s="100">
        <f t="shared" si="300"/>
        <v>0</v>
      </c>
      <c r="AP2438" s="100">
        <f t="shared" si="300"/>
        <v>0</v>
      </c>
      <c r="AQ2438" s="100">
        <f t="shared" si="300"/>
        <v>0</v>
      </c>
      <c r="AR2438" s="100" t="e">
        <f>VLOOKUP(C2438&amp;E2438&amp;G2438&amp;I2438&amp;J2438,'Código Licitaciones'!$I$8:$I$6500,1,0)</f>
        <v>#N/A</v>
      </c>
    </row>
    <row r="2439" spans="24:44" ht="18" x14ac:dyDescent="0.35">
      <c r="X2439" s="92">
        <f t="shared" si="295"/>
        <v>9</v>
      </c>
      <c r="Z2439" s="100" t="e">
        <f t="shared" si="296"/>
        <v>#DIV/0!</v>
      </c>
      <c r="AA2439" s="105" t="e">
        <f>+VLOOKUP(C2439,'Código Licitaciones'!$J$7:$J$31,1,0)</f>
        <v>#N/A</v>
      </c>
      <c r="AB2439" s="105">
        <f t="shared" si="297"/>
        <v>0</v>
      </c>
      <c r="AC2439" s="105" t="e">
        <f>+VLOOKUP(E2439,'Código Licitaciones'!$K$7:$K$50,1,0)</f>
        <v>#N/A</v>
      </c>
      <c r="AD2439" s="105">
        <f t="shared" si="298"/>
        <v>0</v>
      </c>
      <c r="AE2439" s="105" t="e">
        <f>+VLOOKUP(G2439,'Código Licitaciones'!$L$7:$L$50,1,0)</f>
        <v>#N/A</v>
      </c>
      <c r="AF2439" s="100" t="e">
        <f t="shared" si="299"/>
        <v>#DIV/0!</v>
      </c>
      <c r="AG2439" s="105" t="e">
        <f>+VLOOKUP(I2439,'Código Licitaciones'!$M$7:$M$50,1,0)</f>
        <v>#N/A</v>
      </c>
      <c r="AH2439" s="105" t="e">
        <f>+VLOOKUP(J2439,'Código Licitaciones'!$N$7:$N$50,1,0)</f>
        <v>#N/A</v>
      </c>
      <c r="AI2439" s="105">
        <f t="shared" si="302"/>
        <v>0</v>
      </c>
      <c r="AJ2439" s="105">
        <f t="shared" si="302"/>
        <v>0</v>
      </c>
      <c r="AK2439" s="106" t="e">
        <f>+VLOOKUP(M2439,'Código Barras'!$C$3:$C$1694,1,0)</f>
        <v>#N/A</v>
      </c>
      <c r="AL2439" s="100">
        <f t="shared" si="301"/>
        <v>0</v>
      </c>
      <c r="AM2439" s="100">
        <f t="shared" si="301"/>
        <v>0</v>
      </c>
      <c r="AN2439" s="100">
        <f t="shared" si="301"/>
        <v>0</v>
      </c>
      <c r="AO2439" s="100">
        <f t="shared" si="300"/>
        <v>0</v>
      </c>
      <c r="AP2439" s="100">
        <f t="shared" si="300"/>
        <v>0</v>
      </c>
      <c r="AQ2439" s="100">
        <f t="shared" si="300"/>
        <v>0</v>
      </c>
      <c r="AR2439" s="100" t="e">
        <f>VLOOKUP(C2439&amp;E2439&amp;G2439&amp;I2439&amp;J2439,'Código Licitaciones'!$I$8:$I$6500,1,0)</f>
        <v>#N/A</v>
      </c>
    </row>
    <row r="2440" spans="24:44" ht="18" x14ac:dyDescent="0.35">
      <c r="X2440" s="92">
        <f t="shared" si="295"/>
        <v>9</v>
      </c>
      <c r="Z2440" s="100" t="e">
        <f t="shared" si="296"/>
        <v>#DIV/0!</v>
      </c>
      <c r="AA2440" s="105" t="e">
        <f>+VLOOKUP(C2440,'Código Licitaciones'!$J$7:$J$31,1,0)</f>
        <v>#N/A</v>
      </c>
      <c r="AB2440" s="105">
        <f t="shared" si="297"/>
        <v>0</v>
      </c>
      <c r="AC2440" s="105" t="e">
        <f>+VLOOKUP(E2440,'Código Licitaciones'!$K$7:$K$50,1,0)</f>
        <v>#N/A</v>
      </c>
      <c r="AD2440" s="105">
        <f t="shared" si="298"/>
        <v>0</v>
      </c>
      <c r="AE2440" s="105" t="e">
        <f>+VLOOKUP(G2440,'Código Licitaciones'!$L$7:$L$50,1,0)</f>
        <v>#N/A</v>
      </c>
      <c r="AF2440" s="100" t="e">
        <f t="shared" si="299"/>
        <v>#DIV/0!</v>
      </c>
      <c r="AG2440" s="105" t="e">
        <f>+VLOOKUP(I2440,'Código Licitaciones'!$M$7:$M$50,1,0)</f>
        <v>#N/A</v>
      </c>
      <c r="AH2440" s="105" t="e">
        <f>+VLOOKUP(J2440,'Código Licitaciones'!$N$7:$N$50,1,0)</f>
        <v>#N/A</v>
      </c>
      <c r="AI2440" s="105">
        <f t="shared" si="302"/>
        <v>0</v>
      </c>
      <c r="AJ2440" s="105">
        <f t="shared" si="302"/>
        <v>0</v>
      </c>
      <c r="AK2440" s="106" t="e">
        <f>+VLOOKUP(M2440,'Código Barras'!$C$3:$C$1694,1,0)</f>
        <v>#N/A</v>
      </c>
      <c r="AL2440" s="100">
        <f t="shared" si="301"/>
        <v>0</v>
      </c>
      <c r="AM2440" s="100">
        <f t="shared" si="301"/>
        <v>0</v>
      </c>
      <c r="AN2440" s="100">
        <f t="shared" si="301"/>
        <v>0</v>
      </c>
      <c r="AO2440" s="100">
        <f t="shared" si="300"/>
        <v>0</v>
      </c>
      <c r="AP2440" s="100">
        <f t="shared" si="300"/>
        <v>0</v>
      </c>
      <c r="AQ2440" s="100">
        <f t="shared" si="300"/>
        <v>0</v>
      </c>
      <c r="AR2440" s="100" t="e">
        <f>VLOOKUP(C2440&amp;E2440&amp;G2440&amp;I2440&amp;J2440,'Código Licitaciones'!$I$8:$I$6500,1,0)</f>
        <v>#N/A</v>
      </c>
    </row>
    <row r="2441" spans="24:44" ht="18" x14ac:dyDescent="0.35">
      <c r="X2441" s="92">
        <f t="shared" si="295"/>
        <v>9</v>
      </c>
      <c r="Z2441" s="100" t="e">
        <f t="shared" si="296"/>
        <v>#DIV/0!</v>
      </c>
      <c r="AA2441" s="105" t="e">
        <f>+VLOOKUP(C2441,'Código Licitaciones'!$J$7:$J$31,1,0)</f>
        <v>#N/A</v>
      </c>
      <c r="AB2441" s="105">
        <f t="shared" si="297"/>
        <v>0</v>
      </c>
      <c r="AC2441" s="105" t="e">
        <f>+VLOOKUP(E2441,'Código Licitaciones'!$K$7:$K$50,1,0)</f>
        <v>#N/A</v>
      </c>
      <c r="AD2441" s="105">
        <f t="shared" si="298"/>
        <v>0</v>
      </c>
      <c r="AE2441" s="105" t="e">
        <f>+VLOOKUP(G2441,'Código Licitaciones'!$L$7:$L$50,1,0)</f>
        <v>#N/A</v>
      </c>
      <c r="AF2441" s="100" t="e">
        <f t="shared" si="299"/>
        <v>#DIV/0!</v>
      </c>
      <c r="AG2441" s="105" t="e">
        <f>+VLOOKUP(I2441,'Código Licitaciones'!$M$7:$M$50,1,0)</f>
        <v>#N/A</v>
      </c>
      <c r="AH2441" s="105" t="e">
        <f>+VLOOKUP(J2441,'Código Licitaciones'!$N$7:$N$50,1,0)</f>
        <v>#N/A</v>
      </c>
      <c r="AI2441" s="105">
        <f t="shared" si="302"/>
        <v>0</v>
      </c>
      <c r="AJ2441" s="105">
        <f t="shared" si="302"/>
        <v>0</v>
      </c>
      <c r="AK2441" s="106" t="e">
        <f>+VLOOKUP(M2441,'Código Barras'!$C$3:$C$1694,1,0)</f>
        <v>#N/A</v>
      </c>
      <c r="AL2441" s="100">
        <f t="shared" si="301"/>
        <v>0</v>
      </c>
      <c r="AM2441" s="100">
        <f t="shared" si="301"/>
        <v>0</v>
      </c>
      <c r="AN2441" s="100">
        <f t="shared" si="301"/>
        <v>0</v>
      </c>
      <c r="AO2441" s="100">
        <f t="shared" si="300"/>
        <v>0</v>
      </c>
      <c r="AP2441" s="100">
        <f t="shared" si="300"/>
        <v>0</v>
      </c>
      <c r="AQ2441" s="100">
        <f t="shared" si="300"/>
        <v>0</v>
      </c>
      <c r="AR2441" s="100" t="e">
        <f>VLOOKUP(C2441&amp;E2441&amp;G2441&amp;I2441&amp;J2441,'Código Licitaciones'!$I$8:$I$6500,1,0)</f>
        <v>#N/A</v>
      </c>
    </row>
    <row r="2442" spans="24:44" ht="18" x14ac:dyDescent="0.35">
      <c r="X2442" s="92">
        <f t="shared" ref="X2442:X2455" si="303">SUMPRODUCT(--(ISERROR(Z2442:BN2442)))</f>
        <v>9</v>
      </c>
      <c r="Z2442" s="100" t="e">
        <f t="shared" ref="Z2442:Z2455" si="304">IF(ISNUMBER(B2442),B2442,1/0)</f>
        <v>#DIV/0!</v>
      </c>
      <c r="AA2442" s="105" t="e">
        <f>+VLOOKUP(C2442,'Código Licitaciones'!$J$7:$J$31,1,0)</f>
        <v>#N/A</v>
      </c>
      <c r="AB2442" s="105">
        <f t="shared" ref="AB2442:AB2455" si="305">+D2442</f>
        <v>0</v>
      </c>
      <c r="AC2442" s="105" t="e">
        <f>+VLOOKUP(E2442,'Código Licitaciones'!$K$7:$K$50,1,0)</f>
        <v>#N/A</v>
      </c>
      <c r="AD2442" s="105">
        <f t="shared" ref="AD2442:AD2455" si="306">+F2442</f>
        <v>0</v>
      </c>
      <c r="AE2442" s="105" t="e">
        <f>+VLOOKUP(G2442,'Código Licitaciones'!$L$7:$L$50,1,0)</f>
        <v>#N/A</v>
      </c>
      <c r="AF2442" s="100" t="e">
        <f t="shared" ref="AF2442:AF2455" si="307">IF(ISNUMBER(H2442),H2442,1/0)</f>
        <v>#DIV/0!</v>
      </c>
      <c r="AG2442" s="105" t="e">
        <f>+VLOOKUP(I2442,'Código Licitaciones'!$M$7:$M$50,1,0)</f>
        <v>#N/A</v>
      </c>
      <c r="AH2442" s="105" t="e">
        <f>+VLOOKUP(J2442,'Código Licitaciones'!$N$7:$N$50,1,0)</f>
        <v>#N/A</v>
      </c>
      <c r="AI2442" s="105">
        <f t="shared" si="302"/>
        <v>0</v>
      </c>
      <c r="AJ2442" s="105">
        <f t="shared" si="302"/>
        <v>0</v>
      </c>
      <c r="AK2442" s="106" t="e">
        <f>+VLOOKUP(M2442,'Código Barras'!$C$3:$C$1694,1,0)</f>
        <v>#N/A</v>
      </c>
      <c r="AL2442" s="100">
        <f t="shared" si="301"/>
        <v>0</v>
      </c>
      <c r="AM2442" s="100">
        <f t="shared" si="301"/>
        <v>0</v>
      </c>
      <c r="AN2442" s="100">
        <f t="shared" si="301"/>
        <v>0</v>
      </c>
      <c r="AO2442" s="100">
        <f t="shared" si="300"/>
        <v>0</v>
      </c>
      <c r="AP2442" s="100">
        <f t="shared" si="300"/>
        <v>0</v>
      </c>
      <c r="AQ2442" s="100">
        <f t="shared" si="300"/>
        <v>0</v>
      </c>
      <c r="AR2442" s="100" t="e">
        <f>VLOOKUP(C2442&amp;E2442&amp;G2442&amp;I2442&amp;J2442,'Código Licitaciones'!$I$8:$I$6500,1,0)</f>
        <v>#N/A</v>
      </c>
    </row>
    <row r="2443" spans="24:44" ht="18" x14ac:dyDescent="0.35">
      <c r="X2443" s="92">
        <f t="shared" si="303"/>
        <v>9</v>
      </c>
      <c r="Z2443" s="100" t="e">
        <f t="shared" si="304"/>
        <v>#DIV/0!</v>
      </c>
      <c r="AA2443" s="105" t="e">
        <f>+VLOOKUP(C2443,'Código Licitaciones'!$J$7:$J$31,1,0)</f>
        <v>#N/A</v>
      </c>
      <c r="AB2443" s="105">
        <f t="shared" si="305"/>
        <v>0</v>
      </c>
      <c r="AC2443" s="105" t="e">
        <f>+VLOOKUP(E2443,'Código Licitaciones'!$K$7:$K$50,1,0)</f>
        <v>#N/A</v>
      </c>
      <c r="AD2443" s="105">
        <f t="shared" si="306"/>
        <v>0</v>
      </c>
      <c r="AE2443" s="105" t="e">
        <f>+VLOOKUP(G2443,'Código Licitaciones'!$L$7:$L$50,1,0)</f>
        <v>#N/A</v>
      </c>
      <c r="AF2443" s="100" t="e">
        <f t="shared" si="307"/>
        <v>#DIV/0!</v>
      </c>
      <c r="AG2443" s="105" t="e">
        <f>+VLOOKUP(I2443,'Código Licitaciones'!$M$7:$M$50,1,0)</f>
        <v>#N/A</v>
      </c>
      <c r="AH2443" s="105" t="e">
        <f>+VLOOKUP(J2443,'Código Licitaciones'!$N$7:$N$50,1,0)</f>
        <v>#N/A</v>
      </c>
      <c r="AI2443" s="105">
        <f t="shared" si="302"/>
        <v>0</v>
      </c>
      <c r="AJ2443" s="105">
        <f t="shared" si="302"/>
        <v>0</v>
      </c>
      <c r="AK2443" s="106" t="e">
        <f>+VLOOKUP(M2443,'Código Barras'!$C$3:$C$1694,1,0)</f>
        <v>#N/A</v>
      </c>
      <c r="AL2443" s="100">
        <f t="shared" si="301"/>
        <v>0</v>
      </c>
      <c r="AM2443" s="100">
        <f t="shared" si="301"/>
        <v>0</v>
      </c>
      <c r="AN2443" s="100">
        <f t="shared" si="301"/>
        <v>0</v>
      </c>
      <c r="AO2443" s="100">
        <f t="shared" si="300"/>
        <v>0</v>
      </c>
      <c r="AP2443" s="100">
        <f t="shared" si="300"/>
        <v>0</v>
      </c>
      <c r="AQ2443" s="100">
        <f t="shared" si="300"/>
        <v>0</v>
      </c>
      <c r="AR2443" s="100" t="e">
        <f>VLOOKUP(C2443&amp;E2443&amp;G2443&amp;I2443&amp;J2443,'Código Licitaciones'!$I$8:$I$6500,1,0)</f>
        <v>#N/A</v>
      </c>
    </row>
    <row r="2444" spans="24:44" ht="18" x14ac:dyDescent="0.35">
      <c r="X2444" s="92">
        <f t="shared" si="303"/>
        <v>9</v>
      </c>
      <c r="Z2444" s="100" t="e">
        <f t="shared" si="304"/>
        <v>#DIV/0!</v>
      </c>
      <c r="AA2444" s="105" t="e">
        <f>+VLOOKUP(C2444,'Código Licitaciones'!$J$7:$J$31,1,0)</f>
        <v>#N/A</v>
      </c>
      <c r="AB2444" s="105">
        <f t="shared" si="305"/>
        <v>0</v>
      </c>
      <c r="AC2444" s="105" t="e">
        <f>+VLOOKUP(E2444,'Código Licitaciones'!$K$7:$K$50,1,0)</f>
        <v>#N/A</v>
      </c>
      <c r="AD2444" s="105">
        <f t="shared" si="306"/>
        <v>0</v>
      </c>
      <c r="AE2444" s="105" t="e">
        <f>+VLOOKUP(G2444,'Código Licitaciones'!$L$7:$L$50,1,0)</f>
        <v>#N/A</v>
      </c>
      <c r="AF2444" s="100" t="e">
        <f t="shared" si="307"/>
        <v>#DIV/0!</v>
      </c>
      <c r="AG2444" s="105" t="e">
        <f>+VLOOKUP(I2444,'Código Licitaciones'!$M$7:$M$50,1,0)</f>
        <v>#N/A</v>
      </c>
      <c r="AH2444" s="105" t="e">
        <f>+VLOOKUP(J2444,'Código Licitaciones'!$N$7:$N$50,1,0)</f>
        <v>#N/A</v>
      </c>
      <c r="AI2444" s="105">
        <f t="shared" si="302"/>
        <v>0</v>
      </c>
      <c r="AJ2444" s="105">
        <f t="shared" si="302"/>
        <v>0</v>
      </c>
      <c r="AK2444" s="106" t="e">
        <f>+VLOOKUP(M2444,'Código Barras'!$C$3:$C$1694,1,0)</f>
        <v>#N/A</v>
      </c>
      <c r="AL2444" s="100">
        <f t="shared" si="301"/>
        <v>0</v>
      </c>
      <c r="AM2444" s="100">
        <f t="shared" si="301"/>
        <v>0</v>
      </c>
      <c r="AN2444" s="100">
        <f t="shared" si="301"/>
        <v>0</v>
      </c>
      <c r="AO2444" s="100">
        <f t="shared" si="300"/>
        <v>0</v>
      </c>
      <c r="AP2444" s="100">
        <f t="shared" si="300"/>
        <v>0</v>
      </c>
      <c r="AQ2444" s="100">
        <f t="shared" si="300"/>
        <v>0</v>
      </c>
      <c r="AR2444" s="100" t="e">
        <f>VLOOKUP(C2444&amp;E2444&amp;G2444&amp;I2444&amp;J2444,'Código Licitaciones'!$I$8:$I$6500,1,0)</f>
        <v>#N/A</v>
      </c>
    </row>
    <row r="2445" spans="24:44" ht="18" x14ac:dyDescent="0.35">
      <c r="X2445" s="92">
        <f t="shared" si="303"/>
        <v>9</v>
      </c>
      <c r="Z2445" s="100" t="e">
        <f t="shared" si="304"/>
        <v>#DIV/0!</v>
      </c>
      <c r="AA2445" s="105" t="e">
        <f>+VLOOKUP(C2445,'Código Licitaciones'!$J$7:$J$31,1,0)</f>
        <v>#N/A</v>
      </c>
      <c r="AB2445" s="105">
        <f t="shared" si="305"/>
        <v>0</v>
      </c>
      <c r="AC2445" s="105" t="e">
        <f>+VLOOKUP(E2445,'Código Licitaciones'!$K$7:$K$50,1,0)</f>
        <v>#N/A</v>
      </c>
      <c r="AD2445" s="105">
        <f t="shared" si="306"/>
        <v>0</v>
      </c>
      <c r="AE2445" s="105" t="e">
        <f>+VLOOKUP(G2445,'Código Licitaciones'!$L$7:$L$50,1,0)</f>
        <v>#N/A</v>
      </c>
      <c r="AF2445" s="100" t="e">
        <f t="shared" si="307"/>
        <v>#DIV/0!</v>
      </c>
      <c r="AG2445" s="105" t="e">
        <f>+VLOOKUP(I2445,'Código Licitaciones'!$M$7:$M$50,1,0)</f>
        <v>#N/A</v>
      </c>
      <c r="AH2445" s="105" t="e">
        <f>+VLOOKUP(J2445,'Código Licitaciones'!$N$7:$N$50,1,0)</f>
        <v>#N/A</v>
      </c>
      <c r="AI2445" s="105">
        <f t="shared" si="302"/>
        <v>0</v>
      </c>
      <c r="AJ2445" s="105">
        <f t="shared" si="302"/>
        <v>0</v>
      </c>
      <c r="AK2445" s="106" t="e">
        <f>+VLOOKUP(M2445,'Código Barras'!$C$3:$C$1694,1,0)</f>
        <v>#N/A</v>
      </c>
      <c r="AL2445" s="100">
        <f t="shared" si="301"/>
        <v>0</v>
      </c>
      <c r="AM2445" s="100">
        <f t="shared" si="301"/>
        <v>0</v>
      </c>
      <c r="AN2445" s="100">
        <f t="shared" si="301"/>
        <v>0</v>
      </c>
      <c r="AO2445" s="100">
        <f t="shared" si="300"/>
        <v>0</v>
      </c>
      <c r="AP2445" s="100">
        <f t="shared" si="300"/>
        <v>0</v>
      </c>
      <c r="AQ2445" s="100">
        <f t="shared" si="300"/>
        <v>0</v>
      </c>
      <c r="AR2445" s="100" t="e">
        <f>VLOOKUP(C2445&amp;E2445&amp;G2445&amp;I2445&amp;J2445,'Código Licitaciones'!$I$8:$I$6500,1,0)</f>
        <v>#N/A</v>
      </c>
    </row>
    <row r="2446" spans="24:44" ht="18" x14ac:dyDescent="0.35">
      <c r="X2446" s="92">
        <f t="shared" si="303"/>
        <v>9</v>
      </c>
      <c r="Z2446" s="100" t="e">
        <f t="shared" si="304"/>
        <v>#DIV/0!</v>
      </c>
      <c r="AA2446" s="105" t="e">
        <f>+VLOOKUP(C2446,'Código Licitaciones'!$J$7:$J$31,1,0)</f>
        <v>#N/A</v>
      </c>
      <c r="AB2446" s="105">
        <f t="shared" si="305"/>
        <v>0</v>
      </c>
      <c r="AC2446" s="105" t="e">
        <f>+VLOOKUP(E2446,'Código Licitaciones'!$K$7:$K$50,1,0)</f>
        <v>#N/A</v>
      </c>
      <c r="AD2446" s="105">
        <f t="shared" si="306"/>
        <v>0</v>
      </c>
      <c r="AE2446" s="105" t="e">
        <f>+VLOOKUP(G2446,'Código Licitaciones'!$L$7:$L$50,1,0)</f>
        <v>#N/A</v>
      </c>
      <c r="AF2446" s="100" t="e">
        <f t="shared" si="307"/>
        <v>#DIV/0!</v>
      </c>
      <c r="AG2446" s="105" t="e">
        <f>+VLOOKUP(I2446,'Código Licitaciones'!$M$7:$M$50,1,0)</f>
        <v>#N/A</v>
      </c>
      <c r="AH2446" s="105" t="e">
        <f>+VLOOKUP(J2446,'Código Licitaciones'!$N$7:$N$50,1,0)</f>
        <v>#N/A</v>
      </c>
      <c r="AI2446" s="105">
        <f t="shared" si="302"/>
        <v>0</v>
      </c>
      <c r="AJ2446" s="105">
        <f t="shared" si="302"/>
        <v>0</v>
      </c>
      <c r="AK2446" s="106" t="e">
        <f>+VLOOKUP(M2446,'Código Barras'!$C$3:$C$1694,1,0)</f>
        <v>#N/A</v>
      </c>
      <c r="AL2446" s="100">
        <f t="shared" si="301"/>
        <v>0</v>
      </c>
      <c r="AM2446" s="100">
        <f t="shared" si="301"/>
        <v>0</v>
      </c>
      <c r="AN2446" s="100">
        <f t="shared" si="301"/>
        <v>0</v>
      </c>
      <c r="AO2446" s="100">
        <f t="shared" si="300"/>
        <v>0</v>
      </c>
      <c r="AP2446" s="100">
        <f t="shared" si="300"/>
        <v>0</v>
      </c>
      <c r="AQ2446" s="100">
        <f t="shared" si="300"/>
        <v>0</v>
      </c>
      <c r="AR2446" s="100" t="e">
        <f>VLOOKUP(C2446&amp;E2446&amp;G2446&amp;I2446&amp;J2446,'Código Licitaciones'!$I$8:$I$6500,1,0)</f>
        <v>#N/A</v>
      </c>
    </row>
    <row r="2447" spans="24:44" ht="18" x14ac:dyDescent="0.35">
      <c r="X2447" s="92">
        <f t="shared" si="303"/>
        <v>9</v>
      </c>
      <c r="Z2447" s="100" t="e">
        <f t="shared" si="304"/>
        <v>#DIV/0!</v>
      </c>
      <c r="AA2447" s="105" t="e">
        <f>+VLOOKUP(C2447,'Código Licitaciones'!$J$7:$J$31,1,0)</f>
        <v>#N/A</v>
      </c>
      <c r="AB2447" s="105">
        <f t="shared" si="305"/>
        <v>0</v>
      </c>
      <c r="AC2447" s="105" t="e">
        <f>+VLOOKUP(E2447,'Código Licitaciones'!$K$7:$K$50,1,0)</f>
        <v>#N/A</v>
      </c>
      <c r="AD2447" s="105">
        <f t="shared" si="306"/>
        <v>0</v>
      </c>
      <c r="AE2447" s="105" t="e">
        <f>+VLOOKUP(G2447,'Código Licitaciones'!$L$7:$L$50,1,0)</f>
        <v>#N/A</v>
      </c>
      <c r="AF2447" s="100" t="e">
        <f t="shared" si="307"/>
        <v>#DIV/0!</v>
      </c>
      <c r="AG2447" s="105" t="e">
        <f>+VLOOKUP(I2447,'Código Licitaciones'!$M$7:$M$50,1,0)</f>
        <v>#N/A</v>
      </c>
      <c r="AH2447" s="105" t="e">
        <f>+VLOOKUP(J2447,'Código Licitaciones'!$N$7:$N$50,1,0)</f>
        <v>#N/A</v>
      </c>
      <c r="AI2447" s="105">
        <f t="shared" si="302"/>
        <v>0</v>
      </c>
      <c r="AJ2447" s="105">
        <f t="shared" si="302"/>
        <v>0</v>
      </c>
      <c r="AK2447" s="106" t="e">
        <f>+VLOOKUP(M2447,'Código Barras'!$C$3:$C$1694,1,0)</f>
        <v>#N/A</v>
      </c>
      <c r="AL2447" s="100">
        <f t="shared" si="301"/>
        <v>0</v>
      </c>
      <c r="AM2447" s="100">
        <f t="shared" si="301"/>
        <v>0</v>
      </c>
      <c r="AN2447" s="100">
        <f t="shared" si="301"/>
        <v>0</v>
      </c>
      <c r="AO2447" s="100">
        <f t="shared" si="300"/>
        <v>0</v>
      </c>
      <c r="AP2447" s="100">
        <f t="shared" si="300"/>
        <v>0</v>
      </c>
      <c r="AQ2447" s="100">
        <f t="shared" si="300"/>
        <v>0</v>
      </c>
      <c r="AR2447" s="100" t="e">
        <f>VLOOKUP(C2447&amp;E2447&amp;G2447&amp;I2447&amp;J2447,'Código Licitaciones'!$I$8:$I$6500,1,0)</f>
        <v>#N/A</v>
      </c>
    </row>
    <row r="2448" spans="24:44" ht="18" x14ac:dyDescent="0.35">
      <c r="X2448" s="92">
        <f t="shared" si="303"/>
        <v>9</v>
      </c>
      <c r="Z2448" s="100" t="e">
        <f t="shared" si="304"/>
        <v>#DIV/0!</v>
      </c>
      <c r="AA2448" s="105" t="e">
        <f>+VLOOKUP(C2448,'Código Licitaciones'!$J$7:$J$31,1,0)</f>
        <v>#N/A</v>
      </c>
      <c r="AB2448" s="105">
        <f t="shared" si="305"/>
        <v>0</v>
      </c>
      <c r="AC2448" s="105" t="e">
        <f>+VLOOKUP(E2448,'Código Licitaciones'!$K$7:$K$50,1,0)</f>
        <v>#N/A</v>
      </c>
      <c r="AD2448" s="105">
        <f t="shared" si="306"/>
        <v>0</v>
      </c>
      <c r="AE2448" s="105" t="e">
        <f>+VLOOKUP(G2448,'Código Licitaciones'!$L$7:$L$50,1,0)</f>
        <v>#N/A</v>
      </c>
      <c r="AF2448" s="100" t="e">
        <f t="shared" si="307"/>
        <v>#DIV/0!</v>
      </c>
      <c r="AG2448" s="105" t="e">
        <f>+VLOOKUP(I2448,'Código Licitaciones'!$M$7:$M$50,1,0)</f>
        <v>#N/A</v>
      </c>
      <c r="AH2448" s="105" t="e">
        <f>+VLOOKUP(J2448,'Código Licitaciones'!$N$7:$N$50,1,0)</f>
        <v>#N/A</v>
      </c>
      <c r="AI2448" s="105">
        <f t="shared" si="302"/>
        <v>0</v>
      </c>
      <c r="AJ2448" s="105">
        <f t="shared" si="302"/>
        <v>0</v>
      </c>
      <c r="AK2448" s="106" t="e">
        <f>+VLOOKUP(M2448,'Código Barras'!$C$3:$C$1694,1,0)</f>
        <v>#N/A</v>
      </c>
      <c r="AL2448" s="100">
        <f t="shared" si="301"/>
        <v>0</v>
      </c>
      <c r="AM2448" s="100">
        <f t="shared" si="301"/>
        <v>0</v>
      </c>
      <c r="AN2448" s="100">
        <f t="shared" si="301"/>
        <v>0</v>
      </c>
      <c r="AO2448" s="100">
        <f t="shared" si="300"/>
        <v>0</v>
      </c>
      <c r="AP2448" s="100">
        <f t="shared" si="300"/>
        <v>0</v>
      </c>
      <c r="AQ2448" s="100">
        <f t="shared" si="300"/>
        <v>0</v>
      </c>
      <c r="AR2448" s="100" t="e">
        <f>VLOOKUP(C2448&amp;E2448&amp;G2448&amp;I2448&amp;J2448,'Código Licitaciones'!$I$8:$I$6500,1,0)</f>
        <v>#N/A</v>
      </c>
    </row>
    <row r="2449" spans="24:44" ht="18" x14ac:dyDescent="0.35">
      <c r="X2449" s="92">
        <f t="shared" si="303"/>
        <v>9</v>
      </c>
      <c r="Z2449" s="100" t="e">
        <f t="shared" si="304"/>
        <v>#DIV/0!</v>
      </c>
      <c r="AA2449" s="105" t="e">
        <f>+VLOOKUP(C2449,'Código Licitaciones'!$J$7:$J$31,1,0)</f>
        <v>#N/A</v>
      </c>
      <c r="AB2449" s="105">
        <f t="shared" si="305"/>
        <v>0</v>
      </c>
      <c r="AC2449" s="105" t="e">
        <f>+VLOOKUP(E2449,'Código Licitaciones'!$K$7:$K$50,1,0)</f>
        <v>#N/A</v>
      </c>
      <c r="AD2449" s="105">
        <f t="shared" si="306"/>
        <v>0</v>
      </c>
      <c r="AE2449" s="105" t="e">
        <f>+VLOOKUP(G2449,'Código Licitaciones'!$L$7:$L$50,1,0)</f>
        <v>#N/A</v>
      </c>
      <c r="AF2449" s="100" t="e">
        <f t="shared" si="307"/>
        <v>#DIV/0!</v>
      </c>
      <c r="AG2449" s="105" t="e">
        <f>+VLOOKUP(I2449,'Código Licitaciones'!$M$7:$M$50,1,0)</f>
        <v>#N/A</v>
      </c>
      <c r="AH2449" s="105" t="e">
        <f>+VLOOKUP(J2449,'Código Licitaciones'!$N$7:$N$50,1,0)</f>
        <v>#N/A</v>
      </c>
      <c r="AI2449" s="105">
        <f t="shared" si="302"/>
        <v>0</v>
      </c>
      <c r="AJ2449" s="105">
        <f t="shared" si="302"/>
        <v>0</v>
      </c>
      <c r="AK2449" s="106" t="e">
        <f>+VLOOKUP(M2449,'Código Barras'!$C$3:$C$1694,1,0)</f>
        <v>#N/A</v>
      </c>
      <c r="AL2449" s="100">
        <f t="shared" si="301"/>
        <v>0</v>
      </c>
      <c r="AM2449" s="100">
        <f t="shared" si="301"/>
        <v>0</v>
      </c>
      <c r="AN2449" s="100">
        <f t="shared" si="301"/>
        <v>0</v>
      </c>
      <c r="AO2449" s="100">
        <f t="shared" si="300"/>
        <v>0</v>
      </c>
      <c r="AP2449" s="100">
        <f t="shared" si="300"/>
        <v>0</v>
      </c>
      <c r="AQ2449" s="100">
        <f t="shared" si="300"/>
        <v>0</v>
      </c>
      <c r="AR2449" s="100" t="e">
        <f>VLOOKUP(C2449&amp;E2449&amp;G2449&amp;I2449&amp;J2449,'Código Licitaciones'!$I$8:$I$6500,1,0)</f>
        <v>#N/A</v>
      </c>
    </row>
    <row r="2450" spans="24:44" ht="18" x14ac:dyDescent="0.35">
      <c r="X2450" s="92">
        <f t="shared" si="303"/>
        <v>9</v>
      </c>
      <c r="Z2450" s="100" t="e">
        <f t="shared" si="304"/>
        <v>#DIV/0!</v>
      </c>
      <c r="AA2450" s="105" t="e">
        <f>+VLOOKUP(C2450,'Código Licitaciones'!$J$7:$J$31,1,0)</f>
        <v>#N/A</v>
      </c>
      <c r="AB2450" s="105">
        <f t="shared" si="305"/>
        <v>0</v>
      </c>
      <c r="AC2450" s="105" t="e">
        <f>+VLOOKUP(E2450,'Código Licitaciones'!$K$7:$K$50,1,0)</f>
        <v>#N/A</v>
      </c>
      <c r="AD2450" s="105">
        <f t="shared" si="306"/>
        <v>0</v>
      </c>
      <c r="AE2450" s="105" t="e">
        <f>+VLOOKUP(G2450,'Código Licitaciones'!$L$7:$L$50,1,0)</f>
        <v>#N/A</v>
      </c>
      <c r="AF2450" s="100" t="e">
        <f t="shared" si="307"/>
        <v>#DIV/0!</v>
      </c>
      <c r="AG2450" s="105" t="e">
        <f>+VLOOKUP(I2450,'Código Licitaciones'!$M$7:$M$50,1,0)</f>
        <v>#N/A</v>
      </c>
      <c r="AH2450" s="105" t="e">
        <f>+VLOOKUP(J2450,'Código Licitaciones'!$N$7:$N$50,1,0)</f>
        <v>#N/A</v>
      </c>
      <c r="AI2450" s="105">
        <f t="shared" si="302"/>
        <v>0</v>
      </c>
      <c r="AJ2450" s="105">
        <f t="shared" si="302"/>
        <v>0</v>
      </c>
      <c r="AK2450" s="106" t="e">
        <f>+VLOOKUP(M2450,'Código Barras'!$C$3:$C$1694,1,0)</f>
        <v>#N/A</v>
      </c>
      <c r="AL2450" s="100">
        <f t="shared" si="301"/>
        <v>0</v>
      </c>
      <c r="AM2450" s="100">
        <f t="shared" si="301"/>
        <v>0</v>
      </c>
      <c r="AN2450" s="100">
        <f t="shared" si="301"/>
        <v>0</v>
      </c>
      <c r="AO2450" s="100">
        <f t="shared" si="300"/>
        <v>0</v>
      </c>
      <c r="AP2450" s="100">
        <f t="shared" si="300"/>
        <v>0</v>
      </c>
      <c r="AQ2450" s="100">
        <f t="shared" si="300"/>
        <v>0</v>
      </c>
      <c r="AR2450" s="100" t="e">
        <f>VLOOKUP(C2450&amp;E2450&amp;G2450&amp;I2450&amp;J2450,'Código Licitaciones'!$I$8:$I$6500,1,0)</f>
        <v>#N/A</v>
      </c>
    </row>
    <row r="2451" spans="24:44" ht="18" x14ac:dyDescent="0.35">
      <c r="X2451" s="92">
        <f t="shared" si="303"/>
        <v>9</v>
      </c>
      <c r="Z2451" s="100" t="e">
        <f t="shared" si="304"/>
        <v>#DIV/0!</v>
      </c>
      <c r="AA2451" s="105" t="e">
        <f>+VLOOKUP(C2451,'Código Licitaciones'!$J$7:$J$31,1,0)</f>
        <v>#N/A</v>
      </c>
      <c r="AB2451" s="105">
        <f t="shared" si="305"/>
        <v>0</v>
      </c>
      <c r="AC2451" s="105" t="e">
        <f>+VLOOKUP(E2451,'Código Licitaciones'!$K$7:$K$50,1,0)</f>
        <v>#N/A</v>
      </c>
      <c r="AD2451" s="105">
        <f t="shared" si="306"/>
        <v>0</v>
      </c>
      <c r="AE2451" s="105" t="e">
        <f>+VLOOKUP(G2451,'Código Licitaciones'!$L$7:$L$50,1,0)</f>
        <v>#N/A</v>
      </c>
      <c r="AF2451" s="100" t="e">
        <f t="shared" si="307"/>
        <v>#DIV/0!</v>
      </c>
      <c r="AG2451" s="105" t="e">
        <f>+VLOOKUP(I2451,'Código Licitaciones'!$M$7:$M$50,1,0)</f>
        <v>#N/A</v>
      </c>
      <c r="AH2451" s="105" t="e">
        <f>+VLOOKUP(J2451,'Código Licitaciones'!$N$7:$N$50,1,0)</f>
        <v>#N/A</v>
      </c>
      <c r="AI2451" s="105">
        <f t="shared" si="302"/>
        <v>0</v>
      </c>
      <c r="AJ2451" s="105">
        <f t="shared" si="302"/>
        <v>0</v>
      </c>
      <c r="AK2451" s="106" t="e">
        <f>+VLOOKUP(M2451,'Código Barras'!$C$3:$C$1694,1,0)</f>
        <v>#N/A</v>
      </c>
      <c r="AL2451" s="100">
        <f t="shared" si="301"/>
        <v>0</v>
      </c>
      <c r="AM2451" s="100">
        <f t="shared" si="301"/>
        <v>0</v>
      </c>
      <c r="AN2451" s="100">
        <f t="shared" si="301"/>
        <v>0</v>
      </c>
      <c r="AO2451" s="100">
        <f t="shared" si="300"/>
        <v>0</v>
      </c>
      <c r="AP2451" s="100">
        <f t="shared" si="300"/>
        <v>0</v>
      </c>
      <c r="AQ2451" s="100">
        <f t="shared" si="300"/>
        <v>0</v>
      </c>
      <c r="AR2451" s="100" t="e">
        <f>VLOOKUP(C2451&amp;E2451&amp;G2451&amp;I2451&amp;J2451,'Código Licitaciones'!$I$8:$I$6500,1,0)</f>
        <v>#N/A</v>
      </c>
    </row>
    <row r="2452" spans="24:44" ht="18" x14ac:dyDescent="0.35">
      <c r="X2452" s="92">
        <f t="shared" si="303"/>
        <v>9</v>
      </c>
      <c r="Z2452" s="100" t="e">
        <f t="shared" si="304"/>
        <v>#DIV/0!</v>
      </c>
      <c r="AA2452" s="105" t="e">
        <f>+VLOOKUP(C2452,'Código Licitaciones'!$J$7:$J$31,1,0)</f>
        <v>#N/A</v>
      </c>
      <c r="AB2452" s="105">
        <f t="shared" si="305"/>
        <v>0</v>
      </c>
      <c r="AC2452" s="105" t="e">
        <f>+VLOOKUP(E2452,'Código Licitaciones'!$K$7:$K$50,1,0)</f>
        <v>#N/A</v>
      </c>
      <c r="AD2452" s="105">
        <f t="shared" si="306"/>
        <v>0</v>
      </c>
      <c r="AE2452" s="105" t="e">
        <f>+VLOOKUP(G2452,'Código Licitaciones'!$L$7:$L$50,1,0)</f>
        <v>#N/A</v>
      </c>
      <c r="AF2452" s="100" t="e">
        <f t="shared" si="307"/>
        <v>#DIV/0!</v>
      </c>
      <c r="AG2452" s="105" t="e">
        <f>+VLOOKUP(I2452,'Código Licitaciones'!$M$7:$M$50,1,0)</f>
        <v>#N/A</v>
      </c>
      <c r="AH2452" s="105" t="e">
        <f>+VLOOKUP(J2452,'Código Licitaciones'!$N$7:$N$50,1,0)</f>
        <v>#N/A</v>
      </c>
      <c r="AI2452" s="105">
        <f t="shared" si="302"/>
        <v>0</v>
      </c>
      <c r="AJ2452" s="105">
        <f t="shared" si="302"/>
        <v>0</v>
      </c>
      <c r="AK2452" s="106" t="e">
        <f>+VLOOKUP(M2452,'Código Barras'!$C$3:$C$1694,1,0)</f>
        <v>#N/A</v>
      </c>
      <c r="AL2452" s="100">
        <f t="shared" si="301"/>
        <v>0</v>
      </c>
      <c r="AM2452" s="100">
        <f t="shared" si="301"/>
        <v>0</v>
      </c>
      <c r="AN2452" s="100">
        <f t="shared" si="301"/>
        <v>0</v>
      </c>
      <c r="AO2452" s="100">
        <f t="shared" si="300"/>
        <v>0</v>
      </c>
      <c r="AP2452" s="100">
        <f t="shared" si="300"/>
        <v>0</v>
      </c>
      <c r="AQ2452" s="100">
        <f t="shared" si="300"/>
        <v>0</v>
      </c>
      <c r="AR2452" s="100" t="e">
        <f>VLOOKUP(C2452&amp;E2452&amp;G2452&amp;I2452&amp;J2452,'Código Licitaciones'!$I$8:$I$6500,1,0)</f>
        <v>#N/A</v>
      </c>
    </row>
    <row r="2453" spans="24:44" ht="18" x14ac:dyDescent="0.35">
      <c r="X2453" s="92">
        <f t="shared" si="303"/>
        <v>9</v>
      </c>
      <c r="Z2453" s="100" t="e">
        <f t="shared" si="304"/>
        <v>#DIV/0!</v>
      </c>
      <c r="AA2453" s="105" t="e">
        <f>+VLOOKUP(C2453,'Código Licitaciones'!$J$7:$J$31,1,0)</f>
        <v>#N/A</v>
      </c>
      <c r="AB2453" s="105">
        <f t="shared" si="305"/>
        <v>0</v>
      </c>
      <c r="AC2453" s="105" t="e">
        <f>+VLOOKUP(E2453,'Código Licitaciones'!$K$7:$K$50,1,0)</f>
        <v>#N/A</v>
      </c>
      <c r="AD2453" s="105">
        <f t="shared" si="306"/>
        <v>0</v>
      </c>
      <c r="AE2453" s="105" t="e">
        <f>+VLOOKUP(G2453,'Código Licitaciones'!$L$7:$L$50,1,0)</f>
        <v>#N/A</v>
      </c>
      <c r="AF2453" s="100" t="e">
        <f t="shared" si="307"/>
        <v>#DIV/0!</v>
      </c>
      <c r="AG2453" s="105" t="e">
        <f>+VLOOKUP(I2453,'Código Licitaciones'!$M$7:$M$50,1,0)</f>
        <v>#N/A</v>
      </c>
      <c r="AH2453" s="105" t="e">
        <f>+VLOOKUP(J2453,'Código Licitaciones'!$N$7:$N$50,1,0)</f>
        <v>#N/A</v>
      </c>
      <c r="AI2453" s="105">
        <f t="shared" si="302"/>
        <v>0</v>
      </c>
      <c r="AJ2453" s="105">
        <f t="shared" si="302"/>
        <v>0</v>
      </c>
      <c r="AK2453" s="106" t="e">
        <f>+VLOOKUP(M2453,'Código Barras'!$C$3:$C$1694,1,0)</f>
        <v>#N/A</v>
      </c>
      <c r="AL2453" s="100">
        <f t="shared" si="301"/>
        <v>0</v>
      </c>
      <c r="AM2453" s="100">
        <f t="shared" si="301"/>
        <v>0</v>
      </c>
      <c r="AN2453" s="100">
        <f t="shared" si="301"/>
        <v>0</v>
      </c>
      <c r="AO2453" s="100">
        <f t="shared" si="300"/>
        <v>0</v>
      </c>
      <c r="AP2453" s="100">
        <f t="shared" si="300"/>
        <v>0</v>
      </c>
      <c r="AQ2453" s="100">
        <f t="shared" si="300"/>
        <v>0</v>
      </c>
      <c r="AR2453" s="100" t="e">
        <f>VLOOKUP(C2453&amp;E2453&amp;G2453&amp;I2453&amp;J2453,'Código Licitaciones'!$I$8:$I$6500,1,0)</f>
        <v>#N/A</v>
      </c>
    </row>
    <row r="2454" spans="24:44" ht="18" x14ac:dyDescent="0.35">
      <c r="X2454" s="92">
        <f t="shared" si="303"/>
        <v>9</v>
      </c>
      <c r="Z2454" s="100" t="e">
        <f t="shared" si="304"/>
        <v>#DIV/0!</v>
      </c>
      <c r="AA2454" s="105" t="e">
        <f>+VLOOKUP(C2454,'Código Licitaciones'!$J$7:$J$31,1,0)</f>
        <v>#N/A</v>
      </c>
      <c r="AB2454" s="105">
        <f t="shared" si="305"/>
        <v>0</v>
      </c>
      <c r="AC2454" s="105" t="e">
        <f>+VLOOKUP(E2454,'Código Licitaciones'!$K$7:$K$50,1,0)</f>
        <v>#N/A</v>
      </c>
      <c r="AD2454" s="105">
        <f t="shared" si="306"/>
        <v>0</v>
      </c>
      <c r="AE2454" s="105" t="e">
        <f>+VLOOKUP(G2454,'Código Licitaciones'!$L$7:$L$50,1,0)</f>
        <v>#N/A</v>
      </c>
      <c r="AF2454" s="100" t="e">
        <f t="shared" si="307"/>
        <v>#DIV/0!</v>
      </c>
      <c r="AG2454" s="105" t="e">
        <f>+VLOOKUP(I2454,'Código Licitaciones'!$M$7:$M$50,1,0)</f>
        <v>#N/A</v>
      </c>
      <c r="AH2454" s="105" t="e">
        <f>+VLOOKUP(J2454,'Código Licitaciones'!$N$7:$N$50,1,0)</f>
        <v>#N/A</v>
      </c>
      <c r="AI2454" s="105">
        <f t="shared" si="302"/>
        <v>0</v>
      </c>
      <c r="AJ2454" s="105">
        <f t="shared" si="302"/>
        <v>0</v>
      </c>
      <c r="AK2454" s="106" t="e">
        <f>+VLOOKUP(M2454,'Código Barras'!$C$3:$C$1694,1,0)</f>
        <v>#N/A</v>
      </c>
      <c r="AL2454" s="100">
        <f t="shared" si="301"/>
        <v>0</v>
      </c>
      <c r="AM2454" s="100">
        <f t="shared" si="301"/>
        <v>0</v>
      </c>
      <c r="AN2454" s="100">
        <f t="shared" si="301"/>
        <v>0</v>
      </c>
      <c r="AO2454" s="100">
        <f t="shared" si="300"/>
        <v>0</v>
      </c>
      <c r="AP2454" s="100">
        <f t="shared" si="300"/>
        <v>0</v>
      </c>
      <c r="AQ2454" s="100">
        <f t="shared" si="300"/>
        <v>0</v>
      </c>
      <c r="AR2454" s="100" t="e">
        <f>VLOOKUP(C2454&amp;E2454&amp;G2454&amp;I2454&amp;J2454,'Código Licitaciones'!$I$8:$I$6500,1,0)</f>
        <v>#N/A</v>
      </c>
    </row>
    <row r="2455" spans="24:44" ht="18" x14ac:dyDescent="0.35">
      <c r="X2455" s="92">
        <f t="shared" si="303"/>
        <v>9</v>
      </c>
      <c r="Z2455" s="100" t="e">
        <f t="shared" si="304"/>
        <v>#DIV/0!</v>
      </c>
      <c r="AA2455" s="105" t="e">
        <f>+VLOOKUP(C2455,'Código Licitaciones'!$J$7:$J$31,1,0)</f>
        <v>#N/A</v>
      </c>
      <c r="AB2455" s="105">
        <f t="shared" si="305"/>
        <v>0</v>
      </c>
      <c r="AC2455" s="105" t="e">
        <f>+VLOOKUP(E2455,'Código Licitaciones'!$K$7:$K$50,1,0)</f>
        <v>#N/A</v>
      </c>
      <c r="AD2455" s="105">
        <f t="shared" si="306"/>
        <v>0</v>
      </c>
      <c r="AE2455" s="105" t="e">
        <f>+VLOOKUP(G2455,'Código Licitaciones'!$L$7:$L$50,1,0)</f>
        <v>#N/A</v>
      </c>
      <c r="AF2455" s="100" t="e">
        <f t="shared" si="307"/>
        <v>#DIV/0!</v>
      </c>
      <c r="AG2455" s="105" t="e">
        <f>+VLOOKUP(I2455,'Código Licitaciones'!$M$7:$M$50,1,0)</f>
        <v>#N/A</v>
      </c>
      <c r="AH2455" s="105" t="e">
        <f>+VLOOKUP(J2455,'Código Licitaciones'!$N$7:$N$50,1,0)</f>
        <v>#N/A</v>
      </c>
      <c r="AI2455" s="105">
        <f t="shared" si="302"/>
        <v>0</v>
      </c>
      <c r="AJ2455" s="105">
        <f t="shared" si="302"/>
        <v>0</v>
      </c>
      <c r="AK2455" s="106" t="e">
        <f>+VLOOKUP(M2455,'Código Barras'!$C$3:$C$1694,1,0)</f>
        <v>#N/A</v>
      </c>
      <c r="AL2455" s="100">
        <f t="shared" si="301"/>
        <v>0</v>
      </c>
      <c r="AM2455" s="100">
        <f t="shared" si="301"/>
        <v>0</v>
      </c>
      <c r="AN2455" s="100">
        <f t="shared" si="301"/>
        <v>0</v>
      </c>
      <c r="AO2455" s="100">
        <f t="shared" si="300"/>
        <v>0</v>
      </c>
      <c r="AP2455" s="100">
        <f t="shared" si="300"/>
        <v>0</v>
      </c>
      <c r="AQ2455" s="100">
        <f t="shared" si="300"/>
        <v>0</v>
      </c>
      <c r="AR2455" s="100" t="e">
        <f>VLOOKUP(C2455&amp;E2455&amp;G2455&amp;I2455&amp;J2455,'Código Licitaciones'!$I$8:$I$6500,1,0)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H1695"/>
  <sheetViews>
    <sheetView workbookViewId="0">
      <selection activeCell="C2" sqref="C2"/>
    </sheetView>
  </sheetViews>
  <sheetFormatPr baseColWidth="10" defaultColWidth="11" defaultRowHeight="13.2" x14ac:dyDescent="0.25"/>
  <cols>
    <col min="1" max="1" width="3.59765625" style="10" customWidth="1"/>
    <col min="2" max="2" width="11" style="53"/>
    <col min="3" max="4" width="21.59765625" style="53" customWidth="1"/>
    <col min="5" max="16384" width="11" style="53"/>
  </cols>
  <sheetData>
    <row r="1" spans="3:4" ht="13.8" thickBot="1" x14ac:dyDescent="0.3"/>
    <row r="2" spans="3:4" x14ac:dyDescent="0.25">
      <c r="C2" s="54" t="s">
        <v>405</v>
      </c>
      <c r="D2" s="55" t="s">
        <v>406</v>
      </c>
    </row>
    <row r="3" spans="3:4" hidden="1" x14ac:dyDescent="0.25">
      <c r="C3" s="56" t="s">
        <v>407</v>
      </c>
      <c r="D3" s="56" t="s">
        <v>408</v>
      </c>
    </row>
    <row r="4" spans="3:4" hidden="1" x14ac:dyDescent="0.25">
      <c r="C4" s="56" t="s">
        <v>409</v>
      </c>
      <c r="D4" s="56" t="s">
        <v>410</v>
      </c>
    </row>
    <row r="5" spans="3:4" hidden="1" x14ac:dyDescent="0.25">
      <c r="C5" s="56" t="s">
        <v>411</v>
      </c>
      <c r="D5" s="56" t="s">
        <v>412</v>
      </c>
    </row>
    <row r="6" spans="3:4" hidden="1" x14ac:dyDescent="0.25">
      <c r="C6" s="56" t="s">
        <v>413</v>
      </c>
      <c r="D6" s="56" t="s">
        <v>414</v>
      </c>
    </row>
    <row r="7" spans="3:4" hidden="1" x14ac:dyDescent="0.25">
      <c r="C7" s="56" t="s">
        <v>415</v>
      </c>
      <c r="D7" s="56" t="s">
        <v>416</v>
      </c>
    </row>
    <row r="8" spans="3:4" hidden="1" x14ac:dyDescent="0.25">
      <c r="C8" s="56" t="s">
        <v>417</v>
      </c>
      <c r="D8" s="56" t="s">
        <v>418</v>
      </c>
    </row>
    <row r="9" spans="3:4" hidden="1" x14ac:dyDescent="0.25">
      <c r="C9" s="56" t="s">
        <v>419</v>
      </c>
      <c r="D9" s="56" t="s">
        <v>420</v>
      </c>
    </row>
    <row r="10" spans="3:4" hidden="1" x14ac:dyDescent="0.25">
      <c r="C10" s="56" t="s">
        <v>421</v>
      </c>
      <c r="D10" s="56" t="s">
        <v>422</v>
      </c>
    </row>
    <row r="11" spans="3:4" hidden="1" x14ac:dyDescent="0.25">
      <c r="C11" s="56" t="s">
        <v>423</v>
      </c>
      <c r="D11" s="56" t="s">
        <v>424</v>
      </c>
    </row>
    <row r="12" spans="3:4" hidden="1" x14ac:dyDescent="0.25">
      <c r="C12" s="56" t="s">
        <v>425</v>
      </c>
      <c r="D12" s="56" t="s">
        <v>426</v>
      </c>
    </row>
    <row r="13" spans="3:4" hidden="1" x14ac:dyDescent="0.25">
      <c r="C13" s="56" t="s">
        <v>427</v>
      </c>
      <c r="D13" s="56" t="s">
        <v>428</v>
      </c>
    </row>
    <row r="14" spans="3:4" hidden="1" x14ac:dyDescent="0.25">
      <c r="C14" s="56" t="s">
        <v>429</v>
      </c>
      <c r="D14" s="56" t="s">
        <v>430</v>
      </c>
    </row>
    <row r="15" spans="3:4" hidden="1" x14ac:dyDescent="0.25">
      <c r="C15" s="56" t="s">
        <v>431</v>
      </c>
      <c r="D15" s="56" t="s">
        <v>432</v>
      </c>
    </row>
    <row r="16" spans="3:4" hidden="1" x14ac:dyDescent="0.25">
      <c r="C16" s="56" t="s">
        <v>433</v>
      </c>
      <c r="D16" s="56" t="s">
        <v>434</v>
      </c>
    </row>
    <row r="17" spans="3:8" hidden="1" x14ac:dyDescent="0.25">
      <c r="C17" s="56" t="s">
        <v>435</v>
      </c>
      <c r="D17" s="56" t="s">
        <v>436</v>
      </c>
    </row>
    <row r="18" spans="3:8" hidden="1" x14ac:dyDescent="0.25">
      <c r="C18" s="56" t="s">
        <v>437</v>
      </c>
      <c r="D18" s="56" t="s">
        <v>438</v>
      </c>
    </row>
    <row r="19" spans="3:8" hidden="1" x14ac:dyDescent="0.25">
      <c r="C19" s="56" t="s">
        <v>439</v>
      </c>
      <c r="D19" s="56" t="s">
        <v>440</v>
      </c>
    </row>
    <row r="20" spans="3:8" hidden="1" x14ac:dyDescent="0.25">
      <c r="C20" s="56" t="s">
        <v>441</v>
      </c>
      <c r="D20" s="56" t="s">
        <v>442</v>
      </c>
    </row>
    <row r="21" spans="3:8" hidden="1" x14ac:dyDescent="0.25">
      <c r="C21" s="56" t="s">
        <v>443</v>
      </c>
      <c r="D21" s="56" t="s">
        <v>444</v>
      </c>
    </row>
    <row r="22" spans="3:8" hidden="1" x14ac:dyDescent="0.25">
      <c r="C22" s="56" t="s">
        <v>445</v>
      </c>
      <c r="D22" s="56" t="s">
        <v>446</v>
      </c>
    </row>
    <row r="23" spans="3:8" hidden="1" x14ac:dyDescent="0.25">
      <c r="C23" s="56" t="s">
        <v>447</v>
      </c>
      <c r="D23" s="56" t="s">
        <v>448</v>
      </c>
    </row>
    <row r="24" spans="3:8" hidden="1" x14ac:dyDescent="0.25">
      <c r="C24" s="56" t="s">
        <v>449</v>
      </c>
      <c r="D24" s="56" t="s">
        <v>450</v>
      </c>
    </row>
    <row r="25" spans="3:8" hidden="1" x14ac:dyDescent="0.25">
      <c r="C25" s="56" t="s">
        <v>451</v>
      </c>
      <c r="D25" s="56" t="s">
        <v>452</v>
      </c>
    </row>
    <row r="26" spans="3:8" hidden="1" x14ac:dyDescent="0.25">
      <c r="C26" s="56" t="s">
        <v>453</v>
      </c>
      <c r="D26" s="56" t="s">
        <v>454</v>
      </c>
      <c r="H26" s="10"/>
    </row>
    <row r="27" spans="3:8" hidden="1" x14ac:dyDescent="0.25">
      <c r="C27" s="56" t="s">
        <v>455</v>
      </c>
      <c r="D27" s="56" t="s">
        <v>456</v>
      </c>
      <c r="H27" s="10"/>
    </row>
    <row r="28" spans="3:8" hidden="1" x14ac:dyDescent="0.25">
      <c r="C28" s="56" t="s">
        <v>457</v>
      </c>
      <c r="D28" s="56" t="s">
        <v>458</v>
      </c>
      <c r="H28" s="10"/>
    </row>
    <row r="29" spans="3:8" hidden="1" x14ac:dyDescent="0.25">
      <c r="C29" s="56" t="s">
        <v>459</v>
      </c>
      <c r="D29" s="56" t="s">
        <v>460</v>
      </c>
      <c r="H29" s="10"/>
    </row>
    <row r="30" spans="3:8" hidden="1" x14ac:dyDescent="0.25">
      <c r="C30" s="56" t="s">
        <v>461</v>
      </c>
      <c r="D30" s="56" t="s">
        <v>462</v>
      </c>
      <c r="H30" s="10"/>
    </row>
    <row r="31" spans="3:8" hidden="1" x14ac:dyDescent="0.25">
      <c r="C31" s="56" t="s">
        <v>463</v>
      </c>
      <c r="D31" s="56" t="s">
        <v>464</v>
      </c>
      <c r="H31" s="10"/>
    </row>
    <row r="32" spans="3:8" hidden="1" x14ac:dyDescent="0.25">
      <c r="C32" s="56" t="s">
        <v>465</v>
      </c>
      <c r="D32" s="56" t="s">
        <v>466</v>
      </c>
      <c r="H32" s="10"/>
    </row>
    <row r="33" spans="3:8" hidden="1" x14ac:dyDescent="0.25">
      <c r="C33" s="56" t="s">
        <v>467</v>
      </c>
      <c r="D33" s="56" t="s">
        <v>468</v>
      </c>
      <c r="H33" s="10"/>
    </row>
    <row r="34" spans="3:8" hidden="1" x14ac:dyDescent="0.25">
      <c r="C34" s="56" t="s">
        <v>469</v>
      </c>
      <c r="D34" s="56" t="s">
        <v>470</v>
      </c>
      <c r="H34" s="10"/>
    </row>
    <row r="35" spans="3:8" hidden="1" x14ac:dyDescent="0.25">
      <c r="C35" s="56" t="s">
        <v>471</v>
      </c>
      <c r="D35" s="56" t="s">
        <v>472</v>
      </c>
      <c r="H35" s="10"/>
    </row>
    <row r="36" spans="3:8" hidden="1" x14ac:dyDescent="0.25">
      <c r="C36" s="56" t="s">
        <v>473</v>
      </c>
      <c r="D36" s="56" t="s">
        <v>474</v>
      </c>
      <c r="H36" s="10"/>
    </row>
    <row r="37" spans="3:8" hidden="1" x14ac:dyDescent="0.25">
      <c r="C37" s="56" t="s">
        <v>475</v>
      </c>
      <c r="D37" s="56" t="s">
        <v>476</v>
      </c>
      <c r="H37" s="10"/>
    </row>
    <row r="38" spans="3:8" hidden="1" x14ac:dyDescent="0.25">
      <c r="C38" s="56" t="s">
        <v>477</v>
      </c>
      <c r="D38" s="56" t="s">
        <v>478</v>
      </c>
      <c r="H38" s="10"/>
    </row>
    <row r="39" spans="3:8" hidden="1" x14ac:dyDescent="0.25">
      <c r="C39" s="56" t="s">
        <v>479</v>
      </c>
      <c r="D39" s="56" t="s">
        <v>480</v>
      </c>
      <c r="H39" s="10"/>
    </row>
    <row r="40" spans="3:8" hidden="1" x14ac:dyDescent="0.25">
      <c r="C40" s="56" t="s">
        <v>481</v>
      </c>
      <c r="D40" s="56" t="s">
        <v>246</v>
      </c>
      <c r="H40" s="10"/>
    </row>
    <row r="41" spans="3:8" hidden="1" x14ac:dyDescent="0.25">
      <c r="C41" s="56" t="s">
        <v>482</v>
      </c>
      <c r="D41" s="56" t="s">
        <v>483</v>
      </c>
      <c r="H41" s="10"/>
    </row>
    <row r="42" spans="3:8" hidden="1" x14ac:dyDescent="0.25">
      <c r="C42" s="56" t="s">
        <v>484</v>
      </c>
      <c r="D42" s="56" t="s">
        <v>485</v>
      </c>
      <c r="H42" s="10"/>
    </row>
    <row r="43" spans="3:8" hidden="1" x14ac:dyDescent="0.25">
      <c r="C43" s="56" t="s">
        <v>486</v>
      </c>
      <c r="D43" s="56" t="s">
        <v>487</v>
      </c>
      <c r="H43" s="10"/>
    </row>
    <row r="44" spans="3:8" hidden="1" x14ac:dyDescent="0.25">
      <c r="C44" s="56" t="s">
        <v>488</v>
      </c>
      <c r="D44" s="56" t="s">
        <v>489</v>
      </c>
      <c r="H44" s="10"/>
    </row>
    <row r="45" spans="3:8" hidden="1" x14ac:dyDescent="0.25">
      <c r="C45" s="56" t="s">
        <v>490</v>
      </c>
      <c r="D45" s="56" t="s">
        <v>491</v>
      </c>
      <c r="H45" s="10"/>
    </row>
    <row r="46" spans="3:8" hidden="1" x14ac:dyDescent="0.25">
      <c r="C46" s="56" t="s">
        <v>492</v>
      </c>
      <c r="D46" s="56" t="s">
        <v>493</v>
      </c>
      <c r="H46" s="10"/>
    </row>
    <row r="47" spans="3:8" hidden="1" x14ac:dyDescent="0.25">
      <c r="C47" s="56" t="s">
        <v>494</v>
      </c>
      <c r="D47" s="56" t="s">
        <v>495</v>
      </c>
      <c r="H47" s="10"/>
    </row>
    <row r="48" spans="3:8" hidden="1" x14ac:dyDescent="0.25">
      <c r="C48" s="56" t="s">
        <v>496</v>
      </c>
      <c r="D48" s="56" t="s">
        <v>497</v>
      </c>
      <c r="H48" s="10"/>
    </row>
    <row r="49" spans="3:8" hidden="1" x14ac:dyDescent="0.25">
      <c r="C49" s="56" t="s">
        <v>498</v>
      </c>
      <c r="D49" s="56" t="s">
        <v>499</v>
      </c>
      <c r="H49" s="10"/>
    </row>
    <row r="50" spans="3:8" hidden="1" x14ac:dyDescent="0.25">
      <c r="C50" s="56" t="s">
        <v>500</v>
      </c>
      <c r="D50" s="56" t="s">
        <v>501</v>
      </c>
      <c r="H50" s="10"/>
    </row>
    <row r="51" spans="3:8" hidden="1" x14ac:dyDescent="0.25">
      <c r="C51" s="56" t="s">
        <v>502</v>
      </c>
      <c r="D51" s="56" t="s">
        <v>503</v>
      </c>
      <c r="H51" s="10"/>
    </row>
    <row r="52" spans="3:8" hidden="1" x14ac:dyDescent="0.25">
      <c r="C52" s="56" t="s">
        <v>504</v>
      </c>
      <c r="D52" s="56" t="s">
        <v>505</v>
      </c>
      <c r="H52" s="10"/>
    </row>
    <row r="53" spans="3:8" hidden="1" x14ac:dyDescent="0.25">
      <c r="C53" s="56" t="s">
        <v>506</v>
      </c>
      <c r="D53" s="56" t="s">
        <v>507</v>
      </c>
      <c r="H53" s="10"/>
    </row>
    <row r="54" spans="3:8" hidden="1" x14ac:dyDescent="0.25">
      <c r="C54" s="56" t="s">
        <v>508</v>
      </c>
      <c r="D54" s="56" t="s">
        <v>509</v>
      </c>
      <c r="H54" s="10"/>
    </row>
    <row r="55" spans="3:8" hidden="1" x14ac:dyDescent="0.25">
      <c r="C55" s="56" t="s">
        <v>510</v>
      </c>
      <c r="D55" s="56" t="s">
        <v>511</v>
      </c>
      <c r="H55" s="10"/>
    </row>
    <row r="56" spans="3:8" hidden="1" x14ac:dyDescent="0.25">
      <c r="C56" s="56" t="s">
        <v>512</v>
      </c>
      <c r="D56" s="56" t="s">
        <v>513</v>
      </c>
      <c r="H56" s="10"/>
    </row>
    <row r="57" spans="3:8" hidden="1" x14ac:dyDescent="0.25">
      <c r="C57" s="56" t="s">
        <v>514</v>
      </c>
      <c r="D57" s="56" t="s">
        <v>515</v>
      </c>
      <c r="H57" s="10"/>
    </row>
    <row r="58" spans="3:8" hidden="1" x14ac:dyDescent="0.25">
      <c r="C58" s="56" t="s">
        <v>516</v>
      </c>
      <c r="D58" s="56" t="s">
        <v>517</v>
      </c>
      <c r="H58" s="10"/>
    </row>
    <row r="59" spans="3:8" hidden="1" x14ac:dyDescent="0.25">
      <c r="C59" s="56" t="s">
        <v>518</v>
      </c>
      <c r="D59" s="56" t="s">
        <v>519</v>
      </c>
      <c r="H59" s="10"/>
    </row>
    <row r="60" spans="3:8" hidden="1" x14ac:dyDescent="0.25">
      <c r="C60" s="56" t="s">
        <v>520</v>
      </c>
      <c r="D60" s="56" t="s">
        <v>521</v>
      </c>
      <c r="H60" s="10"/>
    </row>
    <row r="61" spans="3:8" hidden="1" x14ac:dyDescent="0.25">
      <c r="C61" s="56" t="s">
        <v>522</v>
      </c>
      <c r="D61" s="56" t="s">
        <v>523</v>
      </c>
      <c r="H61" s="10"/>
    </row>
    <row r="62" spans="3:8" hidden="1" x14ac:dyDescent="0.25">
      <c r="C62" s="56" t="s">
        <v>524</v>
      </c>
      <c r="D62" s="56" t="s">
        <v>525</v>
      </c>
      <c r="H62" s="10"/>
    </row>
    <row r="63" spans="3:8" hidden="1" x14ac:dyDescent="0.25">
      <c r="C63" s="56" t="s">
        <v>526</v>
      </c>
      <c r="D63" s="56" t="s">
        <v>527</v>
      </c>
      <c r="H63" s="10"/>
    </row>
    <row r="64" spans="3:8" hidden="1" x14ac:dyDescent="0.25">
      <c r="C64" s="56" t="s">
        <v>528</v>
      </c>
      <c r="D64" s="56" t="s">
        <v>529</v>
      </c>
      <c r="H64" s="10"/>
    </row>
    <row r="65" spans="3:8" hidden="1" x14ac:dyDescent="0.25">
      <c r="C65" s="56" t="s">
        <v>530</v>
      </c>
      <c r="D65" s="56" t="s">
        <v>531</v>
      </c>
      <c r="H65" s="10"/>
    </row>
    <row r="66" spans="3:8" hidden="1" x14ac:dyDescent="0.25">
      <c r="C66" s="56" t="s">
        <v>532</v>
      </c>
      <c r="D66" s="56" t="s">
        <v>533</v>
      </c>
      <c r="H66" s="10"/>
    </row>
    <row r="67" spans="3:8" hidden="1" x14ac:dyDescent="0.25">
      <c r="C67" s="56" t="s">
        <v>534</v>
      </c>
      <c r="D67" s="56" t="s">
        <v>535</v>
      </c>
      <c r="H67" s="10"/>
    </row>
    <row r="68" spans="3:8" hidden="1" x14ac:dyDescent="0.25">
      <c r="C68" s="56" t="s">
        <v>536</v>
      </c>
      <c r="D68" s="56" t="s">
        <v>537</v>
      </c>
      <c r="H68" s="10"/>
    </row>
    <row r="69" spans="3:8" hidden="1" x14ac:dyDescent="0.25">
      <c r="C69" s="56" t="s">
        <v>538</v>
      </c>
      <c r="D69" s="56" t="s">
        <v>539</v>
      </c>
      <c r="H69" s="10"/>
    </row>
    <row r="70" spans="3:8" hidden="1" x14ac:dyDescent="0.25">
      <c r="C70" s="56" t="s">
        <v>540</v>
      </c>
      <c r="D70" s="56" t="s">
        <v>541</v>
      </c>
      <c r="H70" s="10"/>
    </row>
    <row r="71" spans="3:8" hidden="1" x14ac:dyDescent="0.25">
      <c r="C71" s="56" t="s">
        <v>542</v>
      </c>
      <c r="D71" s="56" t="s">
        <v>543</v>
      </c>
      <c r="H71" s="10"/>
    </row>
    <row r="72" spans="3:8" hidden="1" x14ac:dyDescent="0.25">
      <c r="C72" s="56" t="s">
        <v>544</v>
      </c>
      <c r="D72" s="56" t="s">
        <v>545</v>
      </c>
      <c r="H72" s="10"/>
    </row>
    <row r="73" spans="3:8" hidden="1" x14ac:dyDescent="0.25">
      <c r="C73" s="56" t="s">
        <v>546</v>
      </c>
      <c r="D73" s="56" t="s">
        <v>547</v>
      </c>
      <c r="H73" s="10"/>
    </row>
    <row r="74" spans="3:8" hidden="1" x14ac:dyDescent="0.25">
      <c r="C74" s="56" t="s">
        <v>548</v>
      </c>
      <c r="D74" s="56" t="s">
        <v>549</v>
      </c>
      <c r="H74" s="10"/>
    </row>
    <row r="75" spans="3:8" hidden="1" x14ac:dyDescent="0.25">
      <c r="C75" s="56" t="s">
        <v>550</v>
      </c>
      <c r="D75" s="56" t="s">
        <v>551</v>
      </c>
      <c r="H75" s="10"/>
    </row>
    <row r="76" spans="3:8" hidden="1" x14ac:dyDescent="0.25">
      <c r="C76" s="56" t="s">
        <v>552</v>
      </c>
      <c r="D76" s="56" t="s">
        <v>553</v>
      </c>
      <c r="H76" s="10"/>
    </row>
    <row r="77" spans="3:8" hidden="1" x14ac:dyDescent="0.25">
      <c r="C77" s="56" t="s">
        <v>554</v>
      </c>
      <c r="D77" s="56" t="s">
        <v>555</v>
      </c>
      <c r="H77" s="10"/>
    </row>
    <row r="78" spans="3:8" hidden="1" x14ac:dyDescent="0.25">
      <c r="C78" s="56" t="s">
        <v>556</v>
      </c>
      <c r="D78" s="56" t="s">
        <v>557</v>
      </c>
      <c r="H78" s="10"/>
    </row>
    <row r="79" spans="3:8" hidden="1" x14ac:dyDescent="0.25">
      <c r="C79" s="56" t="s">
        <v>558</v>
      </c>
      <c r="D79" s="56" t="s">
        <v>559</v>
      </c>
      <c r="H79" s="10"/>
    </row>
    <row r="80" spans="3:8" hidden="1" x14ac:dyDescent="0.25">
      <c r="C80" s="56" t="s">
        <v>560</v>
      </c>
      <c r="D80" s="56" t="s">
        <v>561</v>
      </c>
      <c r="H80" s="10"/>
    </row>
    <row r="81" spans="3:8" hidden="1" x14ac:dyDescent="0.25">
      <c r="C81" s="56" t="s">
        <v>562</v>
      </c>
      <c r="D81" s="56" t="s">
        <v>563</v>
      </c>
      <c r="H81" s="10"/>
    </row>
    <row r="82" spans="3:8" hidden="1" x14ac:dyDescent="0.25">
      <c r="C82" s="56" t="s">
        <v>564</v>
      </c>
      <c r="D82" s="56" t="s">
        <v>565</v>
      </c>
      <c r="H82" s="10"/>
    </row>
    <row r="83" spans="3:8" hidden="1" x14ac:dyDescent="0.25">
      <c r="C83" s="56" t="s">
        <v>566</v>
      </c>
      <c r="D83" s="56" t="s">
        <v>567</v>
      </c>
      <c r="H83" s="10"/>
    </row>
    <row r="84" spans="3:8" hidden="1" x14ac:dyDescent="0.25">
      <c r="C84" s="56" t="s">
        <v>568</v>
      </c>
      <c r="D84" s="56" t="s">
        <v>569</v>
      </c>
      <c r="H84" s="10"/>
    </row>
    <row r="85" spans="3:8" hidden="1" x14ac:dyDescent="0.25">
      <c r="C85" s="56" t="s">
        <v>570</v>
      </c>
      <c r="D85" s="56" t="s">
        <v>571</v>
      </c>
      <c r="H85" s="10"/>
    </row>
    <row r="86" spans="3:8" hidden="1" x14ac:dyDescent="0.25">
      <c r="C86" s="56" t="s">
        <v>572</v>
      </c>
      <c r="D86" s="56" t="s">
        <v>573</v>
      </c>
      <c r="H86" s="10"/>
    </row>
    <row r="87" spans="3:8" hidden="1" x14ac:dyDescent="0.25">
      <c r="C87" s="56" t="s">
        <v>574</v>
      </c>
      <c r="D87" s="56" t="s">
        <v>575</v>
      </c>
      <c r="H87" s="10"/>
    </row>
    <row r="88" spans="3:8" hidden="1" x14ac:dyDescent="0.25">
      <c r="C88" s="56" t="s">
        <v>576</v>
      </c>
      <c r="D88" s="56" t="s">
        <v>577</v>
      </c>
      <c r="H88" s="10"/>
    </row>
    <row r="89" spans="3:8" hidden="1" x14ac:dyDescent="0.25">
      <c r="C89" s="56" t="s">
        <v>578</v>
      </c>
      <c r="D89" s="56" t="s">
        <v>579</v>
      </c>
      <c r="H89" s="10"/>
    </row>
    <row r="90" spans="3:8" hidden="1" x14ac:dyDescent="0.25">
      <c r="C90" s="56" t="s">
        <v>580</v>
      </c>
      <c r="D90" s="56" t="s">
        <v>581</v>
      </c>
      <c r="H90" s="10"/>
    </row>
    <row r="91" spans="3:8" hidden="1" x14ac:dyDescent="0.25">
      <c r="C91" s="56" t="s">
        <v>582</v>
      </c>
      <c r="D91" s="56" t="s">
        <v>583</v>
      </c>
      <c r="H91" s="10"/>
    </row>
    <row r="92" spans="3:8" hidden="1" x14ac:dyDescent="0.25">
      <c r="C92" s="56" t="s">
        <v>584</v>
      </c>
      <c r="D92" s="56" t="s">
        <v>585</v>
      </c>
      <c r="H92" s="10"/>
    </row>
    <row r="93" spans="3:8" hidden="1" x14ac:dyDescent="0.25">
      <c r="C93" s="56" t="s">
        <v>586</v>
      </c>
      <c r="D93" s="56" t="s">
        <v>587</v>
      </c>
      <c r="H93" s="10"/>
    </row>
    <row r="94" spans="3:8" hidden="1" x14ac:dyDescent="0.25">
      <c r="C94" s="56" t="s">
        <v>588</v>
      </c>
      <c r="D94" s="56" t="s">
        <v>589</v>
      </c>
      <c r="H94" s="10"/>
    </row>
    <row r="95" spans="3:8" hidden="1" x14ac:dyDescent="0.25">
      <c r="C95" s="56" t="s">
        <v>590</v>
      </c>
      <c r="D95" s="56" t="s">
        <v>591</v>
      </c>
      <c r="H95" s="10"/>
    </row>
    <row r="96" spans="3:8" hidden="1" x14ac:dyDescent="0.25">
      <c r="C96" s="56" t="s">
        <v>592</v>
      </c>
      <c r="D96" s="56" t="s">
        <v>593</v>
      </c>
      <c r="H96" s="10"/>
    </row>
    <row r="97" spans="3:8" hidden="1" x14ac:dyDescent="0.25">
      <c r="C97" s="56" t="s">
        <v>594</v>
      </c>
      <c r="D97" s="56" t="s">
        <v>595</v>
      </c>
      <c r="H97" s="10"/>
    </row>
    <row r="98" spans="3:8" hidden="1" x14ac:dyDescent="0.25">
      <c r="C98" s="56" t="s">
        <v>596</v>
      </c>
      <c r="D98" s="56" t="s">
        <v>597</v>
      </c>
      <c r="H98" s="10"/>
    </row>
    <row r="99" spans="3:8" hidden="1" x14ac:dyDescent="0.25">
      <c r="C99" s="56" t="s">
        <v>598</v>
      </c>
      <c r="D99" s="56" t="s">
        <v>599</v>
      </c>
      <c r="H99" s="10"/>
    </row>
    <row r="100" spans="3:8" hidden="1" x14ac:dyDescent="0.25">
      <c r="C100" s="56" t="s">
        <v>600</v>
      </c>
      <c r="D100" s="56" t="s">
        <v>601</v>
      </c>
      <c r="H100" s="10"/>
    </row>
    <row r="101" spans="3:8" hidden="1" x14ac:dyDescent="0.25">
      <c r="C101" s="56" t="s">
        <v>602</v>
      </c>
      <c r="D101" s="56" t="s">
        <v>603</v>
      </c>
      <c r="H101" s="10"/>
    </row>
    <row r="102" spans="3:8" hidden="1" x14ac:dyDescent="0.25">
      <c r="C102" s="56" t="s">
        <v>604</v>
      </c>
      <c r="D102" s="56" t="s">
        <v>605</v>
      </c>
      <c r="H102" s="10"/>
    </row>
    <row r="103" spans="3:8" hidden="1" x14ac:dyDescent="0.25">
      <c r="C103" s="56" t="s">
        <v>606</v>
      </c>
      <c r="D103" s="56" t="s">
        <v>607</v>
      </c>
      <c r="H103" s="10"/>
    </row>
    <row r="104" spans="3:8" hidden="1" x14ac:dyDescent="0.25">
      <c r="C104" s="56" t="s">
        <v>608</v>
      </c>
      <c r="D104" s="56" t="s">
        <v>609</v>
      </c>
      <c r="H104" s="10"/>
    </row>
    <row r="105" spans="3:8" hidden="1" x14ac:dyDescent="0.25">
      <c r="C105" s="56" t="s">
        <v>610</v>
      </c>
      <c r="D105" s="56" t="s">
        <v>611</v>
      </c>
      <c r="H105" s="10"/>
    </row>
    <row r="106" spans="3:8" hidden="1" x14ac:dyDescent="0.25">
      <c r="C106" s="56" t="s">
        <v>612</v>
      </c>
      <c r="D106" s="56" t="s">
        <v>613</v>
      </c>
      <c r="H106" s="10"/>
    </row>
    <row r="107" spans="3:8" hidden="1" x14ac:dyDescent="0.25">
      <c r="C107" s="56" t="s">
        <v>614</v>
      </c>
      <c r="D107" s="56" t="s">
        <v>615</v>
      </c>
      <c r="H107" s="10"/>
    </row>
    <row r="108" spans="3:8" hidden="1" x14ac:dyDescent="0.25">
      <c r="C108" s="56" t="s">
        <v>616</v>
      </c>
      <c r="D108" s="56" t="s">
        <v>617</v>
      </c>
      <c r="H108" s="10"/>
    </row>
    <row r="109" spans="3:8" hidden="1" x14ac:dyDescent="0.25">
      <c r="C109" s="56" t="s">
        <v>618</v>
      </c>
      <c r="D109" s="56" t="s">
        <v>619</v>
      </c>
      <c r="H109" s="10"/>
    </row>
    <row r="110" spans="3:8" hidden="1" x14ac:dyDescent="0.25">
      <c r="C110" s="56" t="s">
        <v>620</v>
      </c>
      <c r="D110" s="56" t="s">
        <v>621</v>
      </c>
      <c r="H110" s="10"/>
    </row>
    <row r="111" spans="3:8" hidden="1" x14ac:dyDescent="0.25">
      <c r="C111" s="56" t="s">
        <v>622</v>
      </c>
      <c r="D111" s="56" t="s">
        <v>623</v>
      </c>
      <c r="H111" s="10"/>
    </row>
    <row r="112" spans="3:8" hidden="1" x14ac:dyDescent="0.25">
      <c r="C112" s="56" t="s">
        <v>624</v>
      </c>
      <c r="D112" s="56" t="s">
        <v>625</v>
      </c>
      <c r="H112" s="10"/>
    </row>
    <row r="113" spans="3:8" hidden="1" x14ac:dyDescent="0.25">
      <c r="C113" s="56" t="s">
        <v>626</v>
      </c>
      <c r="D113" s="56" t="s">
        <v>627</v>
      </c>
      <c r="H113" s="10"/>
    </row>
    <row r="114" spans="3:8" hidden="1" x14ac:dyDescent="0.25">
      <c r="C114" s="56" t="s">
        <v>628</v>
      </c>
      <c r="D114" s="56" t="s">
        <v>629</v>
      </c>
      <c r="H114" s="10"/>
    </row>
    <row r="115" spans="3:8" hidden="1" x14ac:dyDescent="0.25">
      <c r="C115" s="56" t="s">
        <v>630</v>
      </c>
      <c r="D115" s="56" t="s">
        <v>631</v>
      </c>
      <c r="H115" s="10"/>
    </row>
    <row r="116" spans="3:8" hidden="1" x14ac:dyDescent="0.25">
      <c r="C116" s="56" t="s">
        <v>632</v>
      </c>
      <c r="D116" s="56" t="s">
        <v>633</v>
      </c>
      <c r="H116" s="10"/>
    </row>
    <row r="117" spans="3:8" hidden="1" x14ac:dyDescent="0.25">
      <c r="C117" s="56" t="s">
        <v>634</v>
      </c>
      <c r="D117" s="56" t="s">
        <v>635</v>
      </c>
      <c r="H117" s="10"/>
    </row>
    <row r="118" spans="3:8" hidden="1" x14ac:dyDescent="0.25">
      <c r="C118" s="56" t="s">
        <v>636</v>
      </c>
      <c r="D118" s="56" t="s">
        <v>637</v>
      </c>
      <c r="H118" s="10"/>
    </row>
    <row r="119" spans="3:8" hidden="1" x14ac:dyDescent="0.25">
      <c r="C119" s="56" t="s">
        <v>638</v>
      </c>
      <c r="D119" s="56" t="s">
        <v>639</v>
      </c>
      <c r="H119" s="10"/>
    </row>
    <row r="120" spans="3:8" hidden="1" x14ac:dyDescent="0.25">
      <c r="C120" s="56" t="s">
        <v>640</v>
      </c>
      <c r="D120" s="56" t="s">
        <v>242</v>
      </c>
      <c r="H120" s="10"/>
    </row>
    <row r="121" spans="3:8" hidden="1" x14ac:dyDescent="0.25">
      <c r="C121" s="56" t="s">
        <v>641</v>
      </c>
      <c r="D121" s="56" t="s">
        <v>642</v>
      </c>
      <c r="H121" s="10"/>
    </row>
    <row r="122" spans="3:8" hidden="1" x14ac:dyDescent="0.25">
      <c r="C122" s="56" t="s">
        <v>643</v>
      </c>
      <c r="D122" s="56" t="s">
        <v>644</v>
      </c>
      <c r="H122" s="10"/>
    </row>
    <row r="123" spans="3:8" hidden="1" x14ac:dyDescent="0.25">
      <c r="C123" s="56" t="s">
        <v>645</v>
      </c>
      <c r="D123" s="56" t="s">
        <v>646</v>
      </c>
      <c r="H123" s="10"/>
    </row>
    <row r="124" spans="3:8" hidden="1" x14ac:dyDescent="0.25">
      <c r="C124" s="56" t="s">
        <v>647</v>
      </c>
      <c r="D124" s="56" t="s">
        <v>648</v>
      </c>
      <c r="H124" s="10"/>
    </row>
    <row r="125" spans="3:8" hidden="1" x14ac:dyDescent="0.25">
      <c r="C125" s="56" t="s">
        <v>649</v>
      </c>
      <c r="D125" s="56" t="s">
        <v>650</v>
      </c>
      <c r="H125" s="10"/>
    </row>
    <row r="126" spans="3:8" hidden="1" x14ac:dyDescent="0.25">
      <c r="C126" s="56" t="s">
        <v>651</v>
      </c>
      <c r="D126" s="56" t="s">
        <v>652</v>
      </c>
      <c r="H126" s="10"/>
    </row>
    <row r="127" spans="3:8" hidden="1" x14ac:dyDescent="0.25">
      <c r="C127" s="56" t="s">
        <v>653</v>
      </c>
      <c r="D127" s="56" t="s">
        <v>654</v>
      </c>
      <c r="H127" s="10"/>
    </row>
    <row r="128" spans="3:8" hidden="1" x14ac:dyDescent="0.25">
      <c r="C128" s="56" t="s">
        <v>655</v>
      </c>
      <c r="D128" s="56" t="s">
        <v>656</v>
      </c>
      <c r="H128" s="10"/>
    </row>
    <row r="129" spans="3:8" hidden="1" x14ac:dyDescent="0.25">
      <c r="C129" s="56" t="s">
        <v>657</v>
      </c>
      <c r="D129" s="56" t="s">
        <v>658</v>
      </c>
      <c r="H129" s="10"/>
    </row>
    <row r="130" spans="3:8" hidden="1" x14ac:dyDescent="0.25">
      <c r="C130" s="56" t="s">
        <v>659</v>
      </c>
      <c r="D130" s="56" t="s">
        <v>660</v>
      </c>
      <c r="H130" s="10"/>
    </row>
    <row r="131" spans="3:8" hidden="1" x14ac:dyDescent="0.25">
      <c r="C131" s="56" t="s">
        <v>661</v>
      </c>
      <c r="D131" s="56" t="s">
        <v>662</v>
      </c>
      <c r="H131" s="10"/>
    </row>
    <row r="132" spans="3:8" hidden="1" x14ac:dyDescent="0.25">
      <c r="C132" s="56" t="s">
        <v>663</v>
      </c>
      <c r="D132" s="56" t="s">
        <v>664</v>
      </c>
      <c r="H132" s="10"/>
    </row>
    <row r="133" spans="3:8" hidden="1" x14ac:dyDescent="0.25">
      <c r="C133" s="56" t="s">
        <v>665</v>
      </c>
      <c r="D133" s="56" t="s">
        <v>666</v>
      </c>
      <c r="H133" s="10"/>
    </row>
    <row r="134" spans="3:8" hidden="1" x14ac:dyDescent="0.25">
      <c r="C134" s="56" t="s">
        <v>667</v>
      </c>
      <c r="D134" s="56" t="s">
        <v>668</v>
      </c>
      <c r="H134" s="10"/>
    </row>
    <row r="135" spans="3:8" hidden="1" x14ac:dyDescent="0.25">
      <c r="C135" s="56" t="s">
        <v>669</v>
      </c>
      <c r="D135" s="56" t="s">
        <v>670</v>
      </c>
      <c r="H135" s="10"/>
    </row>
    <row r="136" spans="3:8" hidden="1" x14ac:dyDescent="0.25">
      <c r="C136" s="56" t="s">
        <v>671</v>
      </c>
      <c r="D136" s="56" t="s">
        <v>672</v>
      </c>
      <c r="H136" s="10"/>
    </row>
    <row r="137" spans="3:8" hidden="1" x14ac:dyDescent="0.25">
      <c r="C137" s="56" t="s">
        <v>673</v>
      </c>
      <c r="D137" s="56" t="s">
        <v>674</v>
      </c>
      <c r="H137" s="10"/>
    </row>
    <row r="138" spans="3:8" hidden="1" x14ac:dyDescent="0.25">
      <c r="C138" s="56" t="s">
        <v>675</v>
      </c>
      <c r="D138" s="56" t="s">
        <v>676</v>
      </c>
      <c r="H138" s="10"/>
    </row>
    <row r="139" spans="3:8" hidden="1" x14ac:dyDescent="0.25">
      <c r="C139" s="56" t="s">
        <v>677</v>
      </c>
      <c r="D139" s="56" t="s">
        <v>678</v>
      </c>
      <c r="H139" s="10"/>
    </row>
    <row r="140" spans="3:8" hidden="1" x14ac:dyDescent="0.25">
      <c r="C140" s="56" t="s">
        <v>679</v>
      </c>
      <c r="D140" s="56" t="s">
        <v>680</v>
      </c>
      <c r="H140" s="10"/>
    </row>
    <row r="141" spans="3:8" hidden="1" x14ac:dyDescent="0.25">
      <c r="C141" s="56" t="s">
        <v>681</v>
      </c>
      <c r="D141" s="56" t="s">
        <v>682</v>
      </c>
      <c r="H141" s="10"/>
    </row>
    <row r="142" spans="3:8" hidden="1" x14ac:dyDescent="0.25">
      <c r="C142" s="56" t="s">
        <v>683</v>
      </c>
      <c r="D142" s="56" t="s">
        <v>684</v>
      </c>
      <c r="H142" s="10"/>
    </row>
    <row r="143" spans="3:8" hidden="1" x14ac:dyDescent="0.25">
      <c r="C143" s="56" t="s">
        <v>685</v>
      </c>
      <c r="D143" s="56" t="s">
        <v>686</v>
      </c>
      <c r="H143" s="10"/>
    </row>
    <row r="144" spans="3:8" hidden="1" x14ac:dyDescent="0.25">
      <c r="C144" s="56" t="s">
        <v>687</v>
      </c>
      <c r="D144" s="56" t="s">
        <v>688</v>
      </c>
      <c r="H144" s="10"/>
    </row>
    <row r="145" spans="3:8" hidden="1" x14ac:dyDescent="0.25">
      <c r="C145" s="56" t="s">
        <v>689</v>
      </c>
      <c r="D145" s="56" t="s">
        <v>690</v>
      </c>
      <c r="H145" s="10"/>
    </row>
    <row r="146" spans="3:8" hidden="1" x14ac:dyDescent="0.25">
      <c r="C146" s="56" t="s">
        <v>691</v>
      </c>
      <c r="D146" s="56" t="s">
        <v>692</v>
      </c>
      <c r="H146" s="10"/>
    </row>
    <row r="147" spans="3:8" hidden="1" x14ac:dyDescent="0.25">
      <c r="C147" s="56" t="s">
        <v>693</v>
      </c>
      <c r="D147" s="56" t="s">
        <v>694</v>
      </c>
      <c r="H147" s="10"/>
    </row>
    <row r="148" spans="3:8" hidden="1" x14ac:dyDescent="0.25">
      <c r="C148" s="56" t="s">
        <v>695</v>
      </c>
      <c r="D148" s="56" t="s">
        <v>696</v>
      </c>
      <c r="H148" s="10"/>
    </row>
    <row r="149" spans="3:8" hidden="1" x14ac:dyDescent="0.25">
      <c r="C149" s="56" t="s">
        <v>697</v>
      </c>
      <c r="D149" s="56" t="s">
        <v>698</v>
      </c>
      <c r="H149" s="10"/>
    </row>
    <row r="150" spans="3:8" hidden="1" x14ac:dyDescent="0.25">
      <c r="C150" s="56" t="s">
        <v>699</v>
      </c>
      <c r="D150" s="56" t="s">
        <v>700</v>
      </c>
      <c r="H150" s="10"/>
    </row>
    <row r="151" spans="3:8" hidden="1" x14ac:dyDescent="0.25">
      <c r="C151" s="56" t="s">
        <v>701</v>
      </c>
      <c r="D151" s="56" t="s">
        <v>702</v>
      </c>
      <c r="H151" s="10"/>
    </row>
    <row r="152" spans="3:8" hidden="1" x14ac:dyDescent="0.25">
      <c r="C152" s="56" t="s">
        <v>703</v>
      </c>
      <c r="D152" s="56" t="s">
        <v>704</v>
      </c>
      <c r="H152" s="10"/>
    </row>
    <row r="153" spans="3:8" hidden="1" x14ac:dyDescent="0.25">
      <c r="C153" s="56" t="s">
        <v>705</v>
      </c>
      <c r="D153" s="56" t="s">
        <v>706</v>
      </c>
      <c r="H153" s="10"/>
    </row>
    <row r="154" spans="3:8" hidden="1" x14ac:dyDescent="0.25">
      <c r="C154" s="56" t="s">
        <v>707</v>
      </c>
      <c r="D154" s="56" t="s">
        <v>708</v>
      </c>
      <c r="H154" s="10"/>
    </row>
    <row r="155" spans="3:8" hidden="1" x14ac:dyDescent="0.25">
      <c r="C155" s="56" t="s">
        <v>709</v>
      </c>
      <c r="D155" s="56" t="s">
        <v>710</v>
      </c>
      <c r="H155" s="10"/>
    </row>
    <row r="156" spans="3:8" hidden="1" x14ac:dyDescent="0.25">
      <c r="C156" s="56" t="s">
        <v>711</v>
      </c>
      <c r="D156" s="56" t="s">
        <v>712</v>
      </c>
      <c r="H156" s="10"/>
    </row>
    <row r="157" spans="3:8" hidden="1" x14ac:dyDescent="0.25">
      <c r="C157" s="56" t="s">
        <v>713</v>
      </c>
      <c r="D157" s="56" t="s">
        <v>714</v>
      </c>
      <c r="H157" s="10"/>
    </row>
    <row r="158" spans="3:8" hidden="1" x14ac:dyDescent="0.25">
      <c r="C158" s="56" t="s">
        <v>715</v>
      </c>
      <c r="D158" s="56" t="s">
        <v>716</v>
      </c>
      <c r="H158" s="10"/>
    </row>
    <row r="159" spans="3:8" hidden="1" x14ac:dyDescent="0.25">
      <c r="C159" s="56" t="s">
        <v>717</v>
      </c>
      <c r="D159" s="56" t="s">
        <v>718</v>
      </c>
      <c r="H159" s="10"/>
    </row>
    <row r="160" spans="3:8" hidden="1" x14ac:dyDescent="0.25">
      <c r="C160" s="56" t="s">
        <v>719</v>
      </c>
      <c r="D160" s="56" t="s">
        <v>720</v>
      </c>
      <c r="H160" s="10"/>
    </row>
    <row r="161" spans="3:8" hidden="1" x14ac:dyDescent="0.25">
      <c r="C161" s="56" t="s">
        <v>721</v>
      </c>
      <c r="D161" s="56" t="s">
        <v>722</v>
      </c>
      <c r="H161" s="10"/>
    </row>
    <row r="162" spans="3:8" hidden="1" x14ac:dyDescent="0.25">
      <c r="C162" s="56" t="s">
        <v>723</v>
      </c>
      <c r="D162" s="56" t="s">
        <v>247</v>
      </c>
      <c r="H162" s="10"/>
    </row>
    <row r="163" spans="3:8" hidden="1" x14ac:dyDescent="0.25">
      <c r="C163" s="56" t="s">
        <v>724</v>
      </c>
      <c r="D163" s="56" t="s">
        <v>725</v>
      </c>
      <c r="H163" s="10"/>
    </row>
    <row r="164" spans="3:8" hidden="1" x14ac:dyDescent="0.25">
      <c r="C164" s="56" t="s">
        <v>726</v>
      </c>
      <c r="D164" s="56" t="s">
        <v>727</v>
      </c>
      <c r="H164" s="10"/>
    </row>
    <row r="165" spans="3:8" hidden="1" x14ac:dyDescent="0.25">
      <c r="C165" s="56" t="s">
        <v>728</v>
      </c>
      <c r="D165" s="56" t="s">
        <v>729</v>
      </c>
      <c r="H165" s="10"/>
    </row>
    <row r="166" spans="3:8" hidden="1" x14ac:dyDescent="0.25">
      <c r="C166" s="56" t="s">
        <v>730</v>
      </c>
      <c r="D166" s="56" t="s">
        <v>731</v>
      </c>
      <c r="H166" s="10"/>
    </row>
    <row r="167" spans="3:8" hidden="1" x14ac:dyDescent="0.25">
      <c r="C167" s="56" t="s">
        <v>732</v>
      </c>
      <c r="D167" s="56" t="s">
        <v>733</v>
      </c>
      <c r="H167" s="10"/>
    </row>
    <row r="168" spans="3:8" hidden="1" x14ac:dyDescent="0.25">
      <c r="C168" s="56" t="s">
        <v>734</v>
      </c>
      <c r="D168" s="56" t="s">
        <v>735</v>
      </c>
      <c r="H168" s="10"/>
    </row>
    <row r="169" spans="3:8" hidden="1" x14ac:dyDescent="0.25">
      <c r="C169" s="56" t="s">
        <v>736</v>
      </c>
      <c r="D169" s="56" t="s">
        <v>737</v>
      </c>
      <c r="H169" s="10"/>
    </row>
    <row r="170" spans="3:8" hidden="1" x14ac:dyDescent="0.25">
      <c r="C170" s="56" t="s">
        <v>738</v>
      </c>
      <c r="D170" s="56" t="s">
        <v>739</v>
      </c>
      <c r="H170" s="10"/>
    </row>
    <row r="171" spans="3:8" hidden="1" x14ac:dyDescent="0.25">
      <c r="C171" s="56" t="s">
        <v>740</v>
      </c>
      <c r="D171" s="56" t="s">
        <v>741</v>
      </c>
      <c r="H171" s="10"/>
    </row>
    <row r="172" spans="3:8" hidden="1" x14ac:dyDescent="0.25">
      <c r="C172" s="56" t="s">
        <v>742</v>
      </c>
      <c r="D172" s="56" t="s">
        <v>743</v>
      </c>
      <c r="H172" s="10"/>
    </row>
    <row r="173" spans="3:8" hidden="1" x14ac:dyDescent="0.25">
      <c r="C173" s="56" t="s">
        <v>744</v>
      </c>
      <c r="D173" s="56" t="s">
        <v>745</v>
      </c>
      <c r="H173" s="10"/>
    </row>
    <row r="174" spans="3:8" hidden="1" x14ac:dyDescent="0.25">
      <c r="C174" s="56" t="s">
        <v>746</v>
      </c>
      <c r="D174" s="56" t="s">
        <v>747</v>
      </c>
      <c r="H174" s="10"/>
    </row>
    <row r="175" spans="3:8" hidden="1" x14ac:dyDescent="0.25">
      <c r="C175" s="56" t="s">
        <v>748</v>
      </c>
      <c r="D175" s="56" t="s">
        <v>749</v>
      </c>
      <c r="H175" s="10"/>
    </row>
    <row r="176" spans="3:8" hidden="1" x14ac:dyDescent="0.25">
      <c r="C176" s="56" t="s">
        <v>750</v>
      </c>
      <c r="D176" s="56" t="s">
        <v>751</v>
      </c>
      <c r="H176" s="10"/>
    </row>
    <row r="177" spans="3:8" hidden="1" x14ac:dyDescent="0.25">
      <c r="C177" s="56" t="s">
        <v>752</v>
      </c>
      <c r="D177" s="56" t="s">
        <v>753</v>
      </c>
      <c r="H177" s="10"/>
    </row>
    <row r="178" spans="3:8" hidden="1" x14ac:dyDescent="0.25">
      <c r="C178" s="56" t="s">
        <v>754</v>
      </c>
      <c r="D178" s="56" t="s">
        <v>755</v>
      </c>
      <c r="H178" s="10"/>
    </row>
    <row r="179" spans="3:8" hidden="1" x14ac:dyDescent="0.25">
      <c r="C179" s="56" t="s">
        <v>756</v>
      </c>
      <c r="D179" s="56" t="s">
        <v>757</v>
      </c>
      <c r="H179" s="10"/>
    </row>
    <row r="180" spans="3:8" hidden="1" x14ac:dyDescent="0.25">
      <c r="C180" s="56" t="s">
        <v>758</v>
      </c>
      <c r="D180" s="56" t="s">
        <v>759</v>
      </c>
      <c r="H180" s="10"/>
    </row>
    <row r="181" spans="3:8" hidden="1" x14ac:dyDescent="0.25">
      <c r="C181" s="56" t="s">
        <v>760</v>
      </c>
      <c r="D181" s="56" t="s">
        <v>761</v>
      </c>
      <c r="H181" s="10"/>
    </row>
    <row r="182" spans="3:8" hidden="1" x14ac:dyDescent="0.25">
      <c r="C182" s="56" t="s">
        <v>762</v>
      </c>
      <c r="D182" s="56" t="s">
        <v>763</v>
      </c>
      <c r="H182" s="10"/>
    </row>
    <row r="183" spans="3:8" hidden="1" x14ac:dyDescent="0.25">
      <c r="C183" s="56" t="s">
        <v>764</v>
      </c>
      <c r="D183" s="56" t="s">
        <v>765</v>
      </c>
      <c r="H183" s="10"/>
    </row>
    <row r="184" spans="3:8" hidden="1" x14ac:dyDescent="0.25">
      <c r="C184" s="56" t="s">
        <v>766</v>
      </c>
      <c r="D184" s="56" t="s">
        <v>767</v>
      </c>
      <c r="H184" s="10"/>
    </row>
    <row r="185" spans="3:8" hidden="1" x14ac:dyDescent="0.25">
      <c r="C185" s="56" t="s">
        <v>768</v>
      </c>
      <c r="D185" s="56" t="s">
        <v>769</v>
      </c>
      <c r="H185" s="10"/>
    </row>
    <row r="186" spans="3:8" hidden="1" x14ac:dyDescent="0.25">
      <c r="C186" s="56" t="s">
        <v>770</v>
      </c>
      <c r="D186" s="56" t="s">
        <v>771</v>
      </c>
      <c r="H186" s="10"/>
    </row>
    <row r="187" spans="3:8" hidden="1" x14ac:dyDescent="0.25">
      <c r="C187" s="56" t="s">
        <v>772</v>
      </c>
      <c r="D187" s="56" t="s">
        <v>773</v>
      </c>
      <c r="H187" s="10"/>
    </row>
    <row r="188" spans="3:8" hidden="1" x14ac:dyDescent="0.25">
      <c r="C188" s="56" t="s">
        <v>774</v>
      </c>
      <c r="D188" s="56" t="s">
        <v>775</v>
      </c>
      <c r="H188" s="10"/>
    </row>
    <row r="189" spans="3:8" hidden="1" x14ac:dyDescent="0.25">
      <c r="C189" s="56" t="s">
        <v>776</v>
      </c>
      <c r="D189" s="56" t="s">
        <v>777</v>
      </c>
      <c r="H189" s="10"/>
    </row>
    <row r="190" spans="3:8" hidden="1" x14ac:dyDescent="0.25">
      <c r="C190" s="56" t="s">
        <v>778</v>
      </c>
      <c r="D190" s="56" t="s">
        <v>779</v>
      </c>
      <c r="H190" s="10"/>
    </row>
    <row r="191" spans="3:8" hidden="1" x14ac:dyDescent="0.25">
      <c r="C191" s="56" t="s">
        <v>780</v>
      </c>
      <c r="D191" s="56" t="s">
        <v>781</v>
      </c>
      <c r="H191" s="10"/>
    </row>
    <row r="192" spans="3:8" hidden="1" x14ac:dyDescent="0.25">
      <c r="C192" s="56" t="s">
        <v>782</v>
      </c>
      <c r="D192" s="56" t="s">
        <v>783</v>
      </c>
      <c r="H192" s="10"/>
    </row>
    <row r="193" spans="3:8" hidden="1" x14ac:dyDescent="0.25">
      <c r="C193" s="56" t="s">
        <v>784</v>
      </c>
      <c r="D193" s="56" t="s">
        <v>785</v>
      </c>
      <c r="H193" s="10"/>
    </row>
    <row r="194" spans="3:8" hidden="1" x14ac:dyDescent="0.25">
      <c r="C194" s="56" t="s">
        <v>786</v>
      </c>
      <c r="D194" s="56" t="s">
        <v>787</v>
      </c>
      <c r="H194" s="10"/>
    </row>
    <row r="195" spans="3:8" hidden="1" x14ac:dyDescent="0.25">
      <c r="C195" s="56" t="s">
        <v>788</v>
      </c>
      <c r="D195" s="56" t="s">
        <v>789</v>
      </c>
      <c r="H195" s="10"/>
    </row>
    <row r="196" spans="3:8" hidden="1" x14ac:dyDescent="0.25">
      <c r="C196" s="56" t="s">
        <v>790</v>
      </c>
      <c r="D196" s="56" t="s">
        <v>791</v>
      </c>
      <c r="H196" s="10"/>
    </row>
    <row r="197" spans="3:8" hidden="1" x14ac:dyDescent="0.25">
      <c r="C197" s="56" t="s">
        <v>792</v>
      </c>
      <c r="D197" s="56" t="s">
        <v>793</v>
      </c>
      <c r="H197" s="10"/>
    </row>
    <row r="198" spans="3:8" hidden="1" x14ac:dyDescent="0.25">
      <c r="C198" s="56" t="s">
        <v>794</v>
      </c>
      <c r="D198" s="56" t="s">
        <v>795</v>
      </c>
      <c r="H198" s="10"/>
    </row>
    <row r="199" spans="3:8" hidden="1" x14ac:dyDescent="0.25">
      <c r="C199" s="56" t="s">
        <v>796</v>
      </c>
      <c r="D199" s="56" t="s">
        <v>797</v>
      </c>
      <c r="H199" s="10"/>
    </row>
    <row r="200" spans="3:8" hidden="1" x14ac:dyDescent="0.25">
      <c r="C200" s="56" t="s">
        <v>798</v>
      </c>
      <c r="D200" s="56" t="s">
        <v>799</v>
      </c>
      <c r="H200" s="10"/>
    </row>
    <row r="201" spans="3:8" hidden="1" x14ac:dyDescent="0.25">
      <c r="C201" s="56" t="s">
        <v>800</v>
      </c>
      <c r="D201" s="56" t="s">
        <v>801</v>
      </c>
      <c r="H201" s="10"/>
    </row>
    <row r="202" spans="3:8" hidden="1" x14ac:dyDescent="0.25">
      <c r="C202" s="56" t="s">
        <v>802</v>
      </c>
      <c r="D202" s="56" t="s">
        <v>803</v>
      </c>
      <c r="H202" s="10"/>
    </row>
    <row r="203" spans="3:8" hidden="1" x14ac:dyDescent="0.25">
      <c r="C203" s="56" t="s">
        <v>804</v>
      </c>
      <c r="D203" s="56" t="s">
        <v>805</v>
      </c>
      <c r="H203" s="10"/>
    </row>
    <row r="204" spans="3:8" hidden="1" x14ac:dyDescent="0.25">
      <c r="C204" s="56" t="s">
        <v>806</v>
      </c>
      <c r="D204" s="56" t="s">
        <v>807</v>
      </c>
      <c r="H204" s="10"/>
    </row>
    <row r="205" spans="3:8" hidden="1" x14ac:dyDescent="0.25">
      <c r="C205" s="56" t="s">
        <v>808</v>
      </c>
      <c r="D205" s="56" t="s">
        <v>809</v>
      </c>
      <c r="H205" s="10"/>
    </row>
    <row r="206" spans="3:8" hidden="1" x14ac:dyDescent="0.25">
      <c r="C206" s="56" t="s">
        <v>810</v>
      </c>
      <c r="D206" s="56" t="s">
        <v>811</v>
      </c>
      <c r="H206" s="10"/>
    </row>
    <row r="207" spans="3:8" hidden="1" x14ac:dyDescent="0.25">
      <c r="C207" s="56" t="s">
        <v>812</v>
      </c>
      <c r="D207" s="56" t="s">
        <v>813</v>
      </c>
      <c r="H207" s="10"/>
    </row>
    <row r="208" spans="3:8" hidden="1" x14ac:dyDescent="0.25">
      <c r="C208" s="56" t="s">
        <v>814</v>
      </c>
      <c r="D208" s="56" t="s">
        <v>815</v>
      </c>
      <c r="H208" s="10"/>
    </row>
    <row r="209" spans="3:8" hidden="1" x14ac:dyDescent="0.25">
      <c r="C209" s="56" t="s">
        <v>816</v>
      </c>
      <c r="D209" s="56" t="s">
        <v>817</v>
      </c>
      <c r="H209" s="10"/>
    </row>
    <row r="210" spans="3:8" hidden="1" x14ac:dyDescent="0.25">
      <c r="C210" s="56" t="s">
        <v>818</v>
      </c>
      <c r="D210" s="56" t="s">
        <v>819</v>
      </c>
      <c r="H210" s="10"/>
    </row>
    <row r="211" spans="3:8" hidden="1" x14ac:dyDescent="0.25">
      <c r="C211" s="56" t="s">
        <v>820</v>
      </c>
      <c r="D211" s="56" t="s">
        <v>821</v>
      </c>
      <c r="H211" s="10"/>
    </row>
    <row r="212" spans="3:8" hidden="1" x14ac:dyDescent="0.25">
      <c r="C212" s="56" t="s">
        <v>822</v>
      </c>
      <c r="D212" s="56" t="s">
        <v>823</v>
      </c>
      <c r="H212" s="10"/>
    </row>
    <row r="213" spans="3:8" hidden="1" x14ac:dyDescent="0.25">
      <c r="C213" s="56" t="s">
        <v>824</v>
      </c>
      <c r="D213" s="56" t="s">
        <v>825</v>
      </c>
      <c r="H213" s="10"/>
    </row>
    <row r="214" spans="3:8" hidden="1" x14ac:dyDescent="0.25">
      <c r="C214" s="56" t="s">
        <v>826</v>
      </c>
      <c r="D214" s="56" t="s">
        <v>827</v>
      </c>
      <c r="H214" s="10"/>
    </row>
    <row r="215" spans="3:8" hidden="1" x14ac:dyDescent="0.25">
      <c r="C215" s="56" t="s">
        <v>828</v>
      </c>
      <c r="D215" s="56" t="s">
        <v>829</v>
      </c>
      <c r="H215" s="10"/>
    </row>
    <row r="216" spans="3:8" x14ac:dyDescent="0.25">
      <c r="C216" s="56" t="s">
        <v>830</v>
      </c>
      <c r="D216" s="56" t="s">
        <v>831</v>
      </c>
      <c r="H216" s="10"/>
    </row>
    <row r="217" spans="3:8" hidden="1" x14ac:dyDescent="0.25">
      <c r="C217" s="56" t="s">
        <v>832</v>
      </c>
      <c r="D217" s="56" t="s">
        <v>833</v>
      </c>
      <c r="H217" s="10"/>
    </row>
    <row r="218" spans="3:8" hidden="1" x14ac:dyDescent="0.25">
      <c r="C218" s="56" t="s">
        <v>834</v>
      </c>
      <c r="D218" s="56" t="s">
        <v>835</v>
      </c>
      <c r="H218" s="10"/>
    </row>
    <row r="219" spans="3:8" hidden="1" x14ac:dyDescent="0.25">
      <c r="C219" s="56" t="s">
        <v>836</v>
      </c>
      <c r="D219" s="56" t="s">
        <v>837</v>
      </c>
      <c r="H219" s="10"/>
    </row>
    <row r="220" spans="3:8" hidden="1" x14ac:dyDescent="0.25">
      <c r="C220" s="56" t="s">
        <v>838</v>
      </c>
      <c r="D220" s="56" t="s">
        <v>839</v>
      </c>
      <c r="H220" s="10"/>
    </row>
    <row r="221" spans="3:8" hidden="1" x14ac:dyDescent="0.25">
      <c r="C221" s="56" t="s">
        <v>840</v>
      </c>
      <c r="D221" s="56" t="s">
        <v>841</v>
      </c>
      <c r="H221" s="10"/>
    </row>
    <row r="222" spans="3:8" hidden="1" x14ac:dyDescent="0.25">
      <c r="C222" s="56" t="s">
        <v>842</v>
      </c>
      <c r="D222" s="56" t="s">
        <v>843</v>
      </c>
      <c r="H222" s="10"/>
    </row>
    <row r="223" spans="3:8" hidden="1" x14ac:dyDescent="0.25">
      <c r="C223" s="56" t="s">
        <v>844</v>
      </c>
      <c r="D223" s="56" t="s">
        <v>248</v>
      </c>
      <c r="H223" s="10"/>
    </row>
    <row r="224" spans="3:8" hidden="1" x14ac:dyDescent="0.25">
      <c r="C224" s="56" t="s">
        <v>845</v>
      </c>
      <c r="D224" s="56" t="s">
        <v>846</v>
      </c>
      <c r="H224" s="10"/>
    </row>
    <row r="225" spans="3:8" hidden="1" x14ac:dyDescent="0.25">
      <c r="C225" s="56" t="s">
        <v>847</v>
      </c>
      <c r="D225" s="56" t="s">
        <v>848</v>
      </c>
      <c r="H225" s="10"/>
    </row>
    <row r="226" spans="3:8" hidden="1" x14ac:dyDescent="0.25">
      <c r="C226" s="56" t="s">
        <v>849</v>
      </c>
      <c r="D226" s="56" t="s">
        <v>850</v>
      </c>
      <c r="H226" s="10"/>
    </row>
    <row r="227" spans="3:8" hidden="1" x14ac:dyDescent="0.25">
      <c r="C227" s="56" t="s">
        <v>851</v>
      </c>
      <c r="D227" s="56" t="s">
        <v>852</v>
      </c>
      <c r="H227" s="10"/>
    </row>
    <row r="228" spans="3:8" hidden="1" x14ac:dyDescent="0.25">
      <c r="C228" s="56" t="s">
        <v>853</v>
      </c>
      <c r="D228" s="56" t="s">
        <v>854</v>
      </c>
      <c r="H228" s="10"/>
    </row>
    <row r="229" spans="3:8" hidden="1" x14ac:dyDescent="0.25">
      <c r="C229" s="56" t="s">
        <v>855</v>
      </c>
      <c r="D229" s="56" t="s">
        <v>856</v>
      </c>
      <c r="H229" s="10"/>
    </row>
    <row r="230" spans="3:8" hidden="1" x14ac:dyDescent="0.25">
      <c r="C230" s="56" t="s">
        <v>857</v>
      </c>
      <c r="D230" s="56" t="s">
        <v>858</v>
      </c>
      <c r="H230" s="10"/>
    </row>
    <row r="231" spans="3:8" hidden="1" x14ac:dyDescent="0.25">
      <c r="C231" s="56" t="s">
        <v>859</v>
      </c>
      <c r="D231" s="56" t="s">
        <v>860</v>
      </c>
      <c r="H231" s="10"/>
    </row>
    <row r="232" spans="3:8" hidden="1" x14ac:dyDescent="0.25">
      <c r="C232" s="56" t="s">
        <v>861</v>
      </c>
      <c r="D232" s="56" t="s">
        <v>862</v>
      </c>
      <c r="H232" s="10"/>
    </row>
    <row r="233" spans="3:8" hidden="1" x14ac:dyDescent="0.25">
      <c r="C233" s="56" t="s">
        <v>863</v>
      </c>
      <c r="D233" s="56" t="s">
        <v>864</v>
      </c>
      <c r="H233" s="10"/>
    </row>
    <row r="234" spans="3:8" hidden="1" x14ac:dyDescent="0.25">
      <c r="C234" s="56" t="s">
        <v>865</v>
      </c>
      <c r="D234" s="56" t="s">
        <v>866</v>
      </c>
      <c r="H234" s="10"/>
    </row>
    <row r="235" spans="3:8" hidden="1" x14ac:dyDescent="0.25">
      <c r="C235" s="56" t="s">
        <v>867</v>
      </c>
      <c r="D235" s="56" t="s">
        <v>868</v>
      </c>
      <c r="H235" s="10"/>
    </row>
    <row r="236" spans="3:8" hidden="1" x14ac:dyDescent="0.25">
      <c r="C236" s="56" t="s">
        <v>869</v>
      </c>
      <c r="D236" s="56" t="s">
        <v>870</v>
      </c>
      <c r="H236" s="10"/>
    </row>
    <row r="237" spans="3:8" hidden="1" x14ac:dyDescent="0.25">
      <c r="C237" s="56" t="s">
        <v>871</v>
      </c>
      <c r="D237" s="56" t="s">
        <v>872</v>
      </c>
      <c r="H237" s="10"/>
    </row>
    <row r="238" spans="3:8" hidden="1" x14ac:dyDescent="0.25">
      <c r="C238" s="56" t="s">
        <v>873</v>
      </c>
      <c r="D238" s="56" t="s">
        <v>874</v>
      </c>
      <c r="H238" s="10"/>
    </row>
    <row r="239" spans="3:8" hidden="1" x14ac:dyDescent="0.25">
      <c r="C239" s="56" t="s">
        <v>875</v>
      </c>
      <c r="D239" s="56" t="s">
        <v>876</v>
      </c>
      <c r="H239" s="10"/>
    </row>
    <row r="240" spans="3:8" hidden="1" x14ac:dyDescent="0.25">
      <c r="C240" s="56" t="s">
        <v>877</v>
      </c>
      <c r="D240" s="56" t="s">
        <v>878</v>
      </c>
      <c r="H240" s="10"/>
    </row>
    <row r="241" spans="3:8" hidden="1" x14ac:dyDescent="0.25">
      <c r="C241" s="56" t="s">
        <v>879</v>
      </c>
      <c r="D241" s="56" t="s">
        <v>880</v>
      </c>
      <c r="H241" s="10"/>
    </row>
    <row r="242" spans="3:8" hidden="1" x14ac:dyDescent="0.25">
      <c r="C242" s="56" t="s">
        <v>881</v>
      </c>
      <c r="D242" s="56" t="s">
        <v>882</v>
      </c>
      <c r="H242" s="10"/>
    </row>
    <row r="243" spans="3:8" hidden="1" x14ac:dyDescent="0.25">
      <c r="C243" s="56" t="s">
        <v>883</v>
      </c>
      <c r="D243" s="56" t="s">
        <v>884</v>
      </c>
      <c r="H243" s="10"/>
    </row>
    <row r="244" spans="3:8" hidden="1" x14ac:dyDescent="0.25">
      <c r="C244" s="56" t="s">
        <v>885</v>
      </c>
      <c r="D244" s="56" t="s">
        <v>886</v>
      </c>
      <c r="H244" s="10"/>
    </row>
    <row r="245" spans="3:8" hidden="1" x14ac:dyDescent="0.25">
      <c r="C245" s="56" t="s">
        <v>887</v>
      </c>
      <c r="D245" s="56" t="s">
        <v>888</v>
      </c>
      <c r="H245" s="10"/>
    </row>
    <row r="246" spans="3:8" hidden="1" x14ac:dyDescent="0.25">
      <c r="C246" s="56" t="s">
        <v>889</v>
      </c>
      <c r="D246" s="56" t="s">
        <v>890</v>
      </c>
      <c r="H246" s="10"/>
    </row>
    <row r="247" spans="3:8" hidden="1" x14ac:dyDescent="0.25">
      <c r="C247" s="56" t="s">
        <v>891</v>
      </c>
      <c r="D247" s="56" t="s">
        <v>892</v>
      </c>
      <c r="H247" s="10"/>
    </row>
    <row r="248" spans="3:8" hidden="1" x14ac:dyDescent="0.25">
      <c r="C248" s="56" t="s">
        <v>893</v>
      </c>
      <c r="D248" s="56" t="s">
        <v>894</v>
      </c>
      <c r="H248" s="10"/>
    </row>
    <row r="249" spans="3:8" hidden="1" x14ac:dyDescent="0.25">
      <c r="C249" s="56" t="s">
        <v>895</v>
      </c>
      <c r="D249" s="56" t="s">
        <v>896</v>
      </c>
      <c r="H249" s="10"/>
    </row>
    <row r="250" spans="3:8" hidden="1" x14ac:dyDescent="0.25">
      <c r="C250" s="56" t="s">
        <v>897</v>
      </c>
      <c r="D250" s="56" t="s">
        <v>898</v>
      </c>
      <c r="H250" s="10"/>
    </row>
    <row r="251" spans="3:8" hidden="1" x14ac:dyDescent="0.25">
      <c r="C251" s="56" t="s">
        <v>899</v>
      </c>
      <c r="D251" s="56" t="s">
        <v>900</v>
      </c>
      <c r="H251" s="10"/>
    </row>
    <row r="252" spans="3:8" hidden="1" x14ac:dyDescent="0.25">
      <c r="C252" s="56" t="s">
        <v>901</v>
      </c>
      <c r="D252" s="56" t="s">
        <v>902</v>
      </c>
      <c r="H252" s="10"/>
    </row>
    <row r="253" spans="3:8" hidden="1" x14ac:dyDescent="0.25">
      <c r="C253" s="56" t="s">
        <v>903</v>
      </c>
      <c r="D253" s="56" t="s">
        <v>904</v>
      </c>
      <c r="H253" s="10"/>
    </row>
    <row r="254" spans="3:8" hidden="1" x14ac:dyDescent="0.25">
      <c r="C254" s="56" t="s">
        <v>905</v>
      </c>
      <c r="D254" s="56" t="s">
        <v>906</v>
      </c>
      <c r="H254" s="10"/>
    </row>
    <row r="255" spans="3:8" hidden="1" x14ac:dyDescent="0.25">
      <c r="C255" s="56" t="s">
        <v>907</v>
      </c>
      <c r="D255" s="56" t="s">
        <v>908</v>
      </c>
      <c r="H255" s="10"/>
    </row>
    <row r="256" spans="3:8" hidden="1" x14ac:dyDescent="0.25">
      <c r="C256" s="56" t="s">
        <v>909</v>
      </c>
      <c r="D256" s="56" t="s">
        <v>910</v>
      </c>
      <c r="H256" s="10"/>
    </row>
    <row r="257" spans="3:8" hidden="1" x14ac:dyDescent="0.25">
      <c r="C257" s="56" t="s">
        <v>911</v>
      </c>
      <c r="D257" s="56" t="s">
        <v>912</v>
      </c>
      <c r="H257" s="10"/>
    </row>
    <row r="258" spans="3:8" hidden="1" x14ac:dyDescent="0.25">
      <c r="C258" s="56" t="s">
        <v>913</v>
      </c>
      <c r="D258" s="56" t="s">
        <v>914</v>
      </c>
      <c r="H258" s="10"/>
    </row>
    <row r="259" spans="3:8" hidden="1" x14ac:dyDescent="0.25">
      <c r="C259" s="56" t="s">
        <v>915</v>
      </c>
      <c r="D259" s="56" t="s">
        <v>916</v>
      </c>
      <c r="H259" s="10"/>
    </row>
    <row r="260" spans="3:8" hidden="1" x14ac:dyDescent="0.25">
      <c r="C260" s="56" t="s">
        <v>917</v>
      </c>
      <c r="D260" s="56" t="s">
        <v>918</v>
      </c>
      <c r="H260" s="10"/>
    </row>
    <row r="261" spans="3:8" hidden="1" x14ac:dyDescent="0.25">
      <c r="C261" s="56" t="s">
        <v>919</v>
      </c>
      <c r="D261" s="56" t="s">
        <v>920</v>
      </c>
      <c r="H261" s="10"/>
    </row>
    <row r="262" spans="3:8" hidden="1" x14ac:dyDescent="0.25">
      <c r="C262" s="56" t="s">
        <v>921</v>
      </c>
      <c r="D262" s="56" t="s">
        <v>922</v>
      </c>
      <c r="H262" s="10"/>
    </row>
    <row r="263" spans="3:8" hidden="1" x14ac:dyDescent="0.25">
      <c r="C263" s="56" t="s">
        <v>923</v>
      </c>
      <c r="D263" s="56" t="s">
        <v>924</v>
      </c>
      <c r="H263" s="10"/>
    </row>
    <row r="264" spans="3:8" hidden="1" x14ac:dyDescent="0.25">
      <c r="C264" s="56" t="s">
        <v>925</v>
      </c>
      <c r="D264" s="56" t="s">
        <v>926</v>
      </c>
      <c r="H264" s="10"/>
    </row>
    <row r="265" spans="3:8" hidden="1" x14ac:dyDescent="0.25">
      <c r="C265" s="56" t="s">
        <v>927</v>
      </c>
      <c r="D265" s="56" t="s">
        <v>928</v>
      </c>
      <c r="H265" s="10"/>
    </row>
    <row r="266" spans="3:8" hidden="1" x14ac:dyDescent="0.25">
      <c r="C266" s="56" t="s">
        <v>929</v>
      </c>
      <c r="D266" s="56" t="s">
        <v>930</v>
      </c>
      <c r="H266" s="10"/>
    </row>
    <row r="267" spans="3:8" hidden="1" x14ac:dyDescent="0.25">
      <c r="C267" s="56" t="s">
        <v>931</v>
      </c>
      <c r="D267" s="56" t="s">
        <v>932</v>
      </c>
      <c r="H267" s="10"/>
    </row>
    <row r="268" spans="3:8" hidden="1" x14ac:dyDescent="0.25">
      <c r="C268" s="56" t="s">
        <v>933</v>
      </c>
      <c r="D268" s="56" t="s">
        <v>934</v>
      </c>
      <c r="H268" s="10"/>
    </row>
    <row r="269" spans="3:8" hidden="1" x14ac:dyDescent="0.25">
      <c r="C269" s="56" t="s">
        <v>935</v>
      </c>
      <c r="D269" s="56" t="s">
        <v>936</v>
      </c>
      <c r="H269" s="10"/>
    </row>
    <row r="270" spans="3:8" hidden="1" x14ac:dyDescent="0.25">
      <c r="C270" s="56" t="s">
        <v>937</v>
      </c>
      <c r="D270" s="56" t="s">
        <v>938</v>
      </c>
      <c r="H270" s="10"/>
    </row>
    <row r="271" spans="3:8" hidden="1" x14ac:dyDescent="0.25">
      <c r="C271" s="56" t="s">
        <v>939</v>
      </c>
      <c r="D271" s="56" t="s">
        <v>940</v>
      </c>
      <c r="H271" s="10"/>
    </row>
    <row r="272" spans="3:8" hidden="1" x14ac:dyDescent="0.25">
      <c r="C272" s="56" t="s">
        <v>941</v>
      </c>
      <c r="D272" s="56" t="s">
        <v>942</v>
      </c>
      <c r="H272" s="10"/>
    </row>
    <row r="273" spans="3:8" hidden="1" x14ac:dyDescent="0.25">
      <c r="C273" s="56" t="s">
        <v>943</v>
      </c>
      <c r="D273" s="56" t="s">
        <v>944</v>
      </c>
      <c r="H273" s="10"/>
    </row>
    <row r="274" spans="3:8" hidden="1" x14ac:dyDescent="0.25">
      <c r="C274" s="56" t="s">
        <v>945</v>
      </c>
      <c r="D274" s="56" t="s">
        <v>946</v>
      </c>
      <c r="H274" s="10"/>
    </row>
    <row r="275" spans="3:8" hidden="1" x14ac:dyDescent="0.25">
      <c r="C275" s="56" t="s">
        <v>947</v>
      </c>
      <c r="D275" s="56" t="s">
        <v>948</v>
      </c>
      <c r="H275" s="10"/>
    </row>
    <row r="276" spans="3:8" hidden="1" x14ac:dyDescent="0.25">
      <c r="C276" s="56" t="s">
        <v>949</v>
      </c>
      <c r="D276" s="56" t="s">
        <v>950</v>
      </c>
      <c r="H276" s="10"/>
    </row>
    <row r="277" spans="3:8" hidden="1" x14ac:dyDescent="0.25">
      <c r="C277" s="56" t="s">
        <v>951</v>
      </c>
      <c r="D277" s="56" t="s">
        <v>952</v>
      </c>
      <c r="H277" s="10"/>
    </row>
    <row r="278" spans="3:8" hidden="1" x14ac:dyDescent="0.25">
      <c r="C278" s="56" t="s">
        <v>953</v>
      </c>
      <c r="D278" s="56" t="s">
        <v>954</v>
      </c>
      <c r="H278" s="10"/>
    </row>
    <row r="279" spans="3:8" hidden="1" x14ac:dyDescent="0.25">
      <c r="C279" s="56" t="s">
        <v>955</v>
      </c>
      <c r="D279" s="56" t="s">
        <v>956</v>
      </c>
      <c r="H279" s="10"/>
    </row>
    <row r="280" spans="3:8" hidden="1" x14ac:dyDescent="0.25">
      <c r="C280" s="56" t="s">
        <v>957</v>
      </c>
      <c r="D280" s="56" t="s">
        <v>958</v>
      </c>
      <c r="H280" s="10"/>
    </row>
    <row r="281" spans="3:8" hidden="1" x14ac:dyDescent="0.25">
      <c r="C281" s="56" t="s">
        <v>959</v>
      </c>
      <c r="D281" s="56" t="s">
        <v>960</v>
      </c>
      <c r="H281" s="10"/>
    </row>
    <row r="282" spans="3:8" hidden="1" x14ac:dyDescent="0.25">
      <c r="C282" s="56" t="s">
        <v>961</v>
      </c>
      <c r="D282" s="56" t="s">
        <v>962</v>
      </c>
      <c r="H282" s="10"/>
    </row>
    <row r="283" spans="3:8" hidden="1" x14ac:dyDescent="0.25">
      <c r="C283" s="56" t="s">
        <v>963</v>
      </c>
      <c r="D283" s="56" t="s">
        <v>964</v>
      </c>
      <c r="H283" s="10"/>
    </row>
    <row r="284" spans="3:8" hidden="1" x14ac:dyDescent="0.25">
      <c r="C284" s="56" t="s">
        <v>965</v>
      </c>
      <c r="D284" s="56" t="s">
        <v>966</v>
      </c>
      <c r="H284" s="10"/>
    </row>
    <row r="285" spans="3:8" hidden="1" x14ac:dyDescent="0.25">
      <c r="C285" s="56" t="s">
        <v>967</v>
      </c>
      <c r="D285" s="56" t="s">
        <v>968</v>
      </c>
      <c r="H285" s="10"/>
    </row>
    <row r="286" spans="3:8" hidden="1" x14ac:dyDescent="0.25">
      <c r="C286" s="56" t="s">
        <v>969</v>
      </c>
      <c r="D286" s="56" t="s">
        <v>970</v>
      </c>
      <c r="H286" s="10"/>
    </row>
    <row r="287" spans="3:8" hidden="1" x14ac:dyDescent="0.25">
      <c r="C287" s="56" t="s">
        <v>971</v>
      </c>
      <c r="D287" s="56" t="s">
        <v>972</v>
      </c>
      <c r="H287" s="10"/>
    </row>
    <row r="288" spans="3:8" hidden="1" x14ac:dyDescent="0.25">
      <c r="C288" s="56" t="s">
        <v>973</v>
      </c>
      <c r="D288" s="56" t="s">
        <v>974</v>
      </c>
      <c r="H288" s="10"/>
    </row>
    <row r="289" spans="3:8" hidden="1" x14ac:dyDescent="0.25">
      <c r="C289" s="56" t="s">
        <v>975</v>
      </c>
      <c r="D289" s="56" t="s">
        <v>976</v>
      </c>
      <c r="H289" s="10"/>
    </row>
    <row r="290" spans="3:8" hidden="1" x14ac:dyDescent="0.25">
      <c r="C290" s="56" t="s">
        <v>977</v>
      </c>
      <c r="D290" s="56" t="s">
        <v>978</v>
      </c>
      <c r="H290" s="10"/>
    </row>
    <row r="291" spans="3:8" hidden="1" x14ac:dyDescent="0.25">
      <c r="C291" s="56" t="s">
        <v>979</v>
      </c>
      <c r="D291" s="56" t="s">
        <v>980</v>
      </c>
      <c r="H291" s="10"/>
    </row>
    <row r="292" spans="3:8" hidden="1" x14ac:dyDescent="0.25">
      <c r="C292" s="56" t="s">
        <v>981</v>
      </c>
      <c r="D292" s="56" t="s">
        <v>982</v>
      </c>
      <c r="H292" s="10"/>
    </row>
    <row r="293" spans="3:8" hidden="1" x14ac:dyDescent="0.25">
      <c r="C293" s="56" t="s">
        <v>983</v>
      </c>
      <c r="D293" s="56" t="s">
        <v>984</v>
      </c>
      <c r="H293" s="10"/>
    </row>
    <row r="294" spans="3:8" hidden="1" x14ac:dyDescent="0.25">
      <c r="C294" s="56" t="s">
        <v>985</v>
      </c>
      <c r="D294" s="56" t="s">
        <v>986</v>
      </c>
      <c r="H294" s="10"/>
    </row>
    <row r="295" spans="3:8" hidden="1" x14ac:dyDescent="0.25">
      <c r="C295" s="56" t="s">
        <v>987</v>
      </c>
      <c r="D295" s="56" t="s">
        <v>988</v>
      </c>
      <c r="H295" s="10"/>
    </row>
    <row r="296" spans="3:8" hidden="1" x14ac:dyDescent="0.25">
      <c r="C296" s="56" t="s">
        <v>989</v>
      </c>
      <c r="D296" s="56" t="s">
        <v>990</v>
      </c>
      <c r="H296" s="10"/>
    </row>
    <row r="297" spans="3:8" hidden="1" x14ac:dyDescent="0.25">
      <c r="C297" s="56" t="s">
        <v>991</v>
      </c>
      <c r="D297" s="56" t="s">
        <v>992</v>
      </c>
      <c r="H297" s="10"/>
    </row>
    <row r="298" spans="3:8" hidden="1" x14ac:dyDescent="0.25">
      <c r="C298" s="56" t="s">
        <v>993</v>
      </c>
      <c r="D298" s="56" t="s">
        <v>994</v>
      </c>
      <c r="H298" s="10"/>
    </row>
    <row r="299" spans="3:8" hidden="1" x14ac:dyDescent="0.25">
      <c r="C299" s="56" t="s">
        <v>995</v>
      </c>
      <c r="D299" s="56" t="s">
        <v>996</v>
      </c>
      <c r="H299" s="10"/>
    </row>
    <row r="300" spans="3:8" hidden="1" x14ac:dyDescent="0.25">
      <c r="C300" s="56" t="s">
        <v>997</v>
      </c>
      <c r="D300" s="56" t="s">
        <v>998</v>
      </c>
      <c r="H300" s="10"/>
    </row>
    <row r="301" spans="3:8" hidden="1" x14ac:dyDescent="0.25">
      <c r="C301" s="56" t="s">
        <v>999</v>
      </c>
      <c r="D301" s="56" t="s">
        <v>1000</v>
      </c>
      <c r="H301" s="10"/>
    </row>
    <row r="302" spans="3:8" hidden="1" x14ac:dyDescent="0.25">
      <c r="C302" s="56" t="s">
        <v>1001</v>
      </c>
      <c r="D302" s="56" t="s">
        <v>1002</v>
      </c>
      <c r="H302" s="10"/>
    </row>
    <row r="303" spans="3:8" hidden="1" x14ac:dyDescent="0.25">
      <c r="C303" s="56" t="s">
        <v>1003</v>
      </c>
      <c r="D303" s="56" t="s">
        <v>1004</v>
      </c>
      <c r="H303" s="10"/>
    </row>
    <row r="304" spans="3:8" hidden="1" x14ac:dyDescent="0.25">
      <c r="C304" s="56" t="s">
        <v>1005</v>
      </c>
      <c r="D304" s="56" t="s">
        <v>1006</v>
      </c>
      <c r="H304" s="10"/>
    </row>
    <row r="305" spans="3:8" hidden="1" x14ac:dyDescent="0.25">
      <c r="C305" s="56" t="s">
        <v>1007</v>
      </c>
      <c r="D305" s="56" t="s">
        <v>1008</v>
      </c>
      <c r="H305" s="10"/>
    </row>
    <row r="306" spans="3:8" hidden="1" x14ac:dyDescent="0.25">
      <c r="C306" s="56" t="s">
        <v>1009</v>
      </c>
      <c r="D306" s="56" t="s">
        <v>1010</v>
      </c>
      <c r="H306" s="10"/>
    </row>
    <row r="307" spans="3:8" hidden="1" x14ac:dyDescent="0.25">
      <c r="C307" s="56" t="s">
        <v>1011</v>
      </c>
      <c r="D307" s="56" t="s">
        <v>1012</v>
      </c>
      <c r="H307" s="10"/>
    </row>
    <row r="308" spans="3:8" hidden="1" x14ac:dyDescent="0.25">
      <c r="C308" s="56" t="s">
        <v>1013</v>
      </c>
      <c r="D308" s="56" t="s">
        <v>1014</v>
      </c>
      <c r="H308" s="10"/>
    </row>
    <row r="309" spans="3:8" hidden="1" x14ac:dyDescent="0.25">
      <c r="C309" s="56" t="s">
        <v>1015</v>
      </c>
      <c r="D309" s="56" t="s">
        <v>1016</v>
      </c>
      <c r="H309" s="10"/>
    </row>
    <row r="310" spans="3:8" hidden="1" x14ac:dyDescent="0.25">
      <c r="C310" s="56" t="s">
        <v>1017</v>
      </c>
      <c r="D310" s="56" t="s">
        <v>1018</v>
      </c>
      <c r="H310" s="10"/>
    </row>
    <row r="311" spans="3:8" hidden="1" x14ac:dyDescent="0.25">
      <c r="C311" s="56" t="s">
        <v>1019</v>
      </c>
      <c r="D311" s="56" t="s">
        <v>1020</v>
      </c>
      <c r="H311" s="10"/>
    </row>
    <row r="312" spans="3:8" hidden="1" x14ac:dyDescent="0.25">
      <c r="C312" s="56" t="s">
        <v>1021</v>
      </c>
      <c r="D312" s="56" t="s">
        <v>1022</v>
      </c>
      <c r="H312" s="10"/>
    </row>
    <row r="313" spans="3:8" hidden="1" x14ac:dyDescent="0.25">
      <c r="C313" s="56" t="s">
        <v>1023</v>
      </c>
      <c r="D313" s="56" t="s">
        <v>1024</v>
      </c>
      <c r="H313" s="10"/>
    </row>
    <row r="314" spans="3:8" hidden="1" x14ac:dyDescent="0.25">
      <c r="C314" s="56" t="s">
        <v>1025</v>
      </c>
      <c r="D314" s="56" t="s">
        <v>1026</v>
      </c>
      <c r="H314" s="10"/>
    </row>
    <row r="315" spans="3:8" hidden="1" x14ac:dyDescent="0.25">
      <c r="C315" s="56" t="s">
        <v>1027</v>
      </c>
      <c r="D315" s="56" t="s">
        <v>1028</v>
      </c>
      <c r="H315" s="10"/>
    </row>
    <row r="316" spans="3:8" hidden="1" x14ac:dyDescent="0.25">
      <c r="C316" s="56" t="s">
        <v>1029</v>
      </c>
      <c r="D316" s="56" t="s">
        <v>1030</v>
      </c>
      <c r="H316" s="10"/>
    </row>
    <row r="317" spans="3:8" hidden="1" x14ac:dyDescent="0.25">
      <c r="C317" s="56" t="s">
        <v>1031</v>
      </c>
      <c r="D317" s="56" t="s">
        <v>1032</v>
      </c>
      <c r="H317" s="10"/>
    </row>
    <row r="318" spans="3:8" hidden="1" x14ac:dyDescent="0.25">
      <c r="C318" s="56" t="s">
        <v>1033</v>
      </c>
      <c r="D318" s="56" t="s">
        <v>1034</v>
      </c>
      <c r="H318" s="10"/>
    </row>
    <row r="319" spans="3:8" hidden="1" x14ac:dyDescent="0.25">
      <c r="C319" s="56" t="s">
        <v>1035</v>
      </c>
      <c r="D319" s="56" t="s">
        <v>1036</v>
      </c>
      <c r="H319" s="10"/>
    </row>
    <row r="320" spans="3:8" hidden="1" x14ac:dyDescent="0.25">
      <c r="C320" s="56" t="s">
        <v>1037</v>
      </c>
      <c r="D320" s="56" t="s">
        <v>1038</v>
      </c>
      <c r="H320" s="10"/>
    </row>
    <row r="321" spans="3:8" hidden="1" x14ac:dyDescent="0.25">
      <c r="C321" s="56" t="s">
        <v>1039</v>
      </c>
      <c r="D321" s="56" t="s">
        <v>1040</v>
      </c>
      <c r="H321" s="10"/>
    </row>
    <row r="322" spans="3:8" hidden="1" x14ac:dyDescent="0.25">
      <c r="C322" s="56" t="s">
        <v>1041</v>
      </c>
      <c r="D322" s="56" t="s">
        <v>1042</v>
      </c>
      <c r="H322" s="10"/>
    </row>
    <row r="323" spans="3:8" hidden="1" x14ac:dyDescent="0.25">
      <c r="C323" s="56" t="s">
        <v>1043</v>
      </c>
      <c r="D323" s="56" t="s">
        <v>1044</v>
      </c>
      <c r="H323" s="10"/>
    </row>
    <row r="324" spans="3:8" hidden="1" x14ac:dyDescent="0.25">
      <c r="C324" s="56" t="s">
        <v>1045</v>
      </c>
      <c r="D324" s="56" t="s">
        <v>1046</v>
      </c>
      <c r="H324" s="10"/>
    </row>
    <row r="325" spans="3:8" hidden="1" x14ac:dyDescent="0.25">
      <c r="C325" s="56" t="s">
        <v>1047</v>
      </c>
      <c r="D325" s="56" t="s">
        <v>1048</v>
      </c>
      <c r="H325" s="10"/>
    </row>
    <row r="326" spans="3:8" hidden="1" x14ac:dyDescent="0.25">
      <c r="C326" s="56" t="s">
        <v>1049</v>
      </c>
      <c r="D326" s="56" t="s">
        <v>1050</v>
      </c>
      <c r="H326" s="10"/>
    </row>
    <row r="327" spans="3:8" hidden="1" x14ac:dyDescent="0.25">
      <c r="C327" s="56" t="s">
        <v>1051</v>
      </c>
      <c r="D327" s="56" t="s">
        <v>1052</v>
      </c>
      <c r="H327" s="10"/>
    </row>
    <row r="328" spans="3:8" hidden="1" x14ac:dyDescent="0.25">
      <c r="C328" s="56" t="s">
        <v>1053</v>
      </c>
      <c r="D328" s="56" t="s">
        <v>1054</v>
      </c>
      <c r="H328" s="10"/>
    </row>
    <row r="329" spans="3:8" hidden="1" x14ac:dyDescent="0.25">
      <c r="C329" s="56" t="s">
        <v>1055</v>
      </c>
      <c r="D329" s="56" t="s">
        <v>1056</v>
      </c>
      <c r="H329" s="10"/>
    </row>
    <row r="330" spans="3:8" hidden="1" x14ac:dyDescent="0.25">
      <c r="C330" s="56" t="s">
        <v>1057</v>
      </c>
      <c r="D330" s="56" t="s">
        <v>1058</v>
      </c>
      <c r="H330" s="10"/>
    </row>
    <row r="331" spans="3:8" hidden="1" x14ac:dyDescent="0.25">
      <c r="C331" s="56" t="s">
        <v>1059</v>
      </c>
      <c r="D331" s="56" t="s">
        <v>1060</v>
      </c>
      <c r="H331" s="10"/>
    </row>
    <row r="332" spans="3:8" hidden="1" x14ac:dyDescent="0.25">
      <c r="C332" s="56" t="s">
        <v>1061</v>
      </c>
      <c r="D332" s="56" t="s">
        <v>1062</v>
      </c>
      <c r="H332" s="10"/>
    </row>
    <row r="333" spans="3:8" hidden="1" x14ac:dyDescent="0.25">
      <c r="C333" s="56" t="s">
        <v>1063</v>
      </c>
      <c r="D333" s="56" t="s">
        <v>1064</v>
      </c>
      <c r="H333" s="10"/>
    </row>
    <row r="334" spans="3:8" hidden="1" x14ac:dyDescent="0.25">
      <c r="C334" s="56" t="s">
        <v>1065</v>
      </c>
      <c r="D334" s="56" t="s">
        <v>1066</v>
      </c>
      <c r="H334" s="10"/>
    </row>
    <row r="335" spans="3:8" hidden="1" x14ac:dyDescent="0.25">
      <c r="C335" s="56" t="s">
        <v>1067</v>
      </c>
      <c r="D335" s="56" t="s">
        <v>1068</v>
      </c>
    </row>
    <row r="336" spans="3:8" hidden="1" x14ac:dyDescent="0.25">
      <c r="C336" s="56" t="s">
        <v>1069</v>
      </c>
      <c r="D336" s="56" t="s">
        <v>1070</v>
      </c>
    </row>
    <row r="337" spans="3:4" hidden="1" x14ac:dyDescent="0.25">
      <c r="C337" s="56" t="s">
        <v>1071</v>
      </c>
      <c r="D337" s="56" t="s">
        <v>1072</v>
      </c>
    </row>
    <row r="338" spans="3:4" hidden="1" x14ac:dyDescent="0.25">
      <c r="C338" s="56" t="s">
        <v>1073</v>
      </c>
      <c r="D338" s="56" t="s">
        <v>1074</v>
      </c>
    </row>
    <row r="339" spans="3:4" hidden="1" x14ac:dyDescent="0.25">
      <c r="C339" s="56" t="s">
        <v>1075</v>
      </c>
      <c r="D339" s="56" t="s">
        <v>1076</v>
      </c>
    </row>
    <row r="340" spans="3:4" hidden="1" x14ac:dyDescent="0.25">
      <c r="C340" s="56" t="s">
        <v>1077</v>
      </c>
      <c r="D340" s="56" t="s">
        <v>1078</v>
      </c>
    </row>
    <row r="341" spans="3:4" hidden="1" x14ac:dyDescent="0.25">
      <c r="C341" s="56" t="s">
        <v>1079</v>
      </c>
      <c r="D341" s="56" t="s">
        <v>1080</v>
      </c>
    </row>
    <row r="342" spans="3:4" hidden="1" x14ac:dyDescent="0.25">
      <c r="C342" s="56" t="s">
        <v>1081</v>
      </c>
      <c r="D342" s="56" t="s">
        <v>1082</v>
      </c>
    </row>
    <row r="343" spans="3:4" hidden="1" x14ac:dyDescent="0.25">
      <c r="C343" s="56" t="s">
        <v>1083</v>
      </c>
      <c r="D343" s="56" t="s">
        <v>1084</v>
      </c>
    </row>
    <row r="344" spans="3:4" hidden="1" x14ac:dyDescent="0.25">
      <c r="C344" s="56" t="s">
        <v>1085</v>
      </c>
      <c r="D344" s="56" t="s">
        <v>1086</v>
      </c>
    </row>
    <row r="345" spans="3:4" hidden="1" x14ac:dyDescent="0.25">
      <c r="C345" s="56" t="s">
        <v>1087</v>
      </c>
      <c r="D345" s="56" t="s">
        <v>1088</v>
      </c>
    </row>
    <row r="346" spans="3:4" hidden="1" x14ac:dyDescent="0.25">
      <c r="C346" s="56" t="s">
        <v>1089</v>
      </c>
      <c r="D346" s="56" t="s">
        <v>1090</v>
      </c>
    </row>
    <row r="347" spans="3:4" hidden="1" x14ac:dyDescent="0.25">
      <c r="C347" s="56" t="s">
        <v>1091</v>
      </c>
      <c r="D347" s="56" t="s">
        <v>1092</v>
      </c>
    </row>
    <row r="348" spans="3:4" hidden="1" x14ac:dyDescent="0.25">
      <c r="C348" s="56" t="s">
        <v>1093</v>
      </c>
      <c r="D348" s="56" t="s">
        <v>1094</v>
      </c>
    </row>
    <row r="349" spans="3:4" hidden="1" x14ac:dyDescent="0.25">
      <c r="C349" s="56" t="s">
        <v>1095</v>
      </c>
      <c r="D349" s="56" t="s">
        <v>1096</v>
      </c>
    </row>
    <row r="350" spans="3:4" hidden="1" x14ac:dyDescent="0.25">
      <c r="C350" s="56" t="s">
        <v>1097</v>
      </c>
      <c r="D350" s="56" t="s">
        <v>1098</v>
      </c>
    </row>
    <row r="351" spans="3:4" hidden="1" x14ac:dyDescent="0.25">
      <c r="C351" s="56" t="s">
        <v>1099</v>
      </c>
      <c r="D351" s="56" t="s">
        <v>1100</v>
      </c>
    </row>
    <row r="352" spans="3:4" hidden="1" x14ac:dyDescent="0.25">
      <c r="C352" s="56" t="s">
        <v>1101</v>
      </c>
      <c r="D352" s="56" t="s">
        <v>1102</v>
      </c>
    </row>
    <row r="353" spans="3:4" hidden="1" x14ac:dyDescent="0.25">
      <c r="C353" s="56" t="s">
        <v>1103</v>
      </c>
      <c r="D353" s="56" t="s">
        <v>1104</v>
      </c>
    </row>
    <row r="354" spans="3:4" hidden="1" x14ac:dyDescent="0.25">
      <c r="C354" s="56" t="s">
        <v>1105</v>
      </c>
      <c r="D354" s="56" t="s">
        <v>1106</v>
      </c>
    </row>
    <row r="355" spans="3:4" hidden="1" x14ac:dyDescent="0.25">
      <c r="C355" s="56" t="s">
        <v>1107</v>
      </c>
      <c r="D355" s="56" t="s">
        <v>1108</v>
      </c>
    </row>
    <row r="356" spans="3:4" hidden="1" x14ac:dyDescent="0.25">
      <c r="C356" s="56" t="s">
        <v>1109</v>
      </c>
      <c r="D356" s="56" t="s">
        <v>1110</v>
      </c>
    </row>
    <row r="357" spans="3:4" hidden="1" x14ac:dyDescent="0.25">
      <c r="C357" s="56" t="s">
        <v>1111</v>
      </c>
      <c r="D357" s="56" t="s">
        <v>1112</v>
      </c>
    </row>
    <row r="358" spans="3:4" hidden="1" x14ac:dyDescent="0.25">
      <c r="C358" s="56" t="s">
        <v>1113</v>
      </c>
      <c r="D358" s="56" t="s">
        <v>1114</v>
      </c>
    </row>
    <row r="359" spans="3:4" hidden="1" x14ac:dyDescent="0.25">
      <c r="C359" s="56" t="s">
        <v>1115</v>
      </c>
      <c r="D359" s="56" t="s">
        <v>1116</v>
      </c>
    </row>
    <row r="360" spans="3:4" hidden="1" x14ac:dyDescent="0.25">
      <c r="C360" s="56" t="s">
        <v>1117</v>
      </c>
      <c r="D360" s="56" t="s">
        <v>1118</v>
      </c>
    </row>
    <row r="361" spans="3:4" hidden="1" x14ac:dyDescent="0.25">
      <c r="C361" s="56" t="s">
        <v>1119</v>
      </c>
      <c r="D361" s="56" t="s">
        <v>1120</v>
      </c>
    </row>
    <row r="362" spans="3:4" hidden="1" x14ac:dyDescent="0.25">
      <c r="C362" s="56" t="s">
        <v>1121</v>
      </c>
      <c r="D362" s="56" t="s">
        <v>1122</v>
      </c>
    </row>
    <row r="363" spans="3:4" hidden="1" x14ac:dyDescent="0.25">
      <c r="C363" s="56" t="s">
        <v>1123</v>
      </c>
      <c r="D363" s="56" t="s">
        <v>1124</v>
      </c>
    </row>
    <row r="364" spans="3:4" hidden="1" x14ac:dyDescent="0.25">
      <c r="C364" s="56" t="s">
        <v>1125</v>
      </c>
      <c r="D364" s="56" t="s">
        <v>1126</v>
      </c>
    </row>
    <row r="365" spans="3:4" hidden="1" x14ac:dyDescent="0.25">
      <c r="C365" s="56" t="s">
        <v>1127</v>
      </c>
      <c r="D365" s="56" t="s">
        <v>1128</v>
      </c>
    </row>
    <row r="366" spans="3:4" hidden="1" x14ac:dyDescent="0.25">
      <c r="C366" s="56" t="s">
        <v>1129</v>
      </c>
      <c r="D366" s="56" t="s">
        <v>1130</v>
      </c>
    </row>
    <row r="367" spans="3:4" hidden="1" x14ac:dyDescent="0.25">
      <c r="C367" s="56" t="s">
        <v>1131</v>
      </c>
      <c r="D367" s="56" t="s">
        <v>1132</v>
      </c>
    </row>
    <row r="368" spans="3:4" hidden="1" x14ac:dyDescent="0.25">
      <c r="C368" s="56" t="s">
        <v>1133</v>
      </c>
      <c r="D368" s="56" t="s">
        <v>1134</v>
      </c>
    </row>
    <row r="369" spans="3:4" hidden="1" x14ac:dyDescent="0.25">
      <c r="C369" s="56" t="s">
        <v>1135</v>
      </c>
      <c r="D369" s="56" t="s">
        <v>1136</v>
      </c>
    </row>
    <row r="370" spans="3:4" hidden="1" x14ac:dyDescent="0.25">
      <c r="C370" s="56" t="s">
        <v>1137</v>
      </c>
      <c r="D370" s="56" t="s">
        <v>1138</v>
      </c>
    </row>
    <row r="371" spans="3:4" hidden="1" x14ac:dyDescent="0.25">
      <c r="C371" s="56" t="s">
        <v>1139</v>
      </c>
      <c r="D371" s="56" t="s">
        <v>1140</v>
      </c>
    </row>
    <row r="372" spans="3:4" hidden="1" x14ac:dyDescent="0.25">
      <c r="C372" s="56" t="s">
        <v>1141</v>
      </c>
      <c r="D372" s="56" t="s">
        <v>1142</v>
      </c>
    </row>
    <row r="373" spans="3:4" hidden="1" x14ac:dyDescent="0.25">
      <c r="C373" s="56" t="s">
        <v>1143</v>
      </c>
      <c r="D373" s="56" t="s">
        <v>1144</v>
      </c>
    </row>
    <row r="374" spans="3:4" hidden="1" x14ac:dyDescent="0.25">
      <c r="C374" s="56" t="s">
        <v>1145</v>
      </c>
      <c r="D374" s="56" t="s">
        <v>1146</v>
      </c>
    </row>
    <row r="375" spans="3:4" hidden="1" x14ac:dyDescent="0.25">
      <c r="C375" s="56" t="s">
        <v>1147</v>
      </c>
      <c r="D375" s="56" t="s">
        <v>1148</v>
      </c>
    </row>
    <row r="376" spans="3:4" hidden="1" x14ac:dyDescent="0.25">
      <c r="C376" s="56" t="s">
        <v>1149</v>
      </c>
      <c r="D376" s="56" t="s">
        <v>1150</v>
      </c>
    </row>
    <row r="377" spans="3:4" hidden="1" x14ac:dyDescent="0.25">
      <c r="C377" s="56" t="s">
        <v>1151</v>
      </c>
      <c r="D377" s="56" t="s">
        <v>1152</v>
      </c>
    </row>
    <row r="378" spans="3:4" hidden="1" x14ac:dyDescent="0.25">
      <c r="C378" s="56" t="s">
        <v>1153</v>
      </c>
      <c r="D378" s="56" t="s">
        <v>1154</v>
      </c>
    </row>
    <row r="379" spans="3:4" hidden="1" x14ac:dyDescent="0.25">
      <c r="C379" s="56" t="s">
        <v>1155</v>
      </c>
      <c r="D379" s="56" t="s">
        <v>1156</v>
      </c>
    </row>
    <row r="380" spans="3:4" hidden="1" x14ac:dyDescent="0.25">
      <c r="C380" s="56" t="s">
        <v>1157</v>
      </c>
      <c r="D380" s="56" t="s">
        <v>1158</v>
      </c>
    </row>
    <row r="381" spans="3:4" hidden="1" x14ac:dyDescent="0.25">
      <c r="C381" s="56" t="s">
        <v>1159</v>
      </c>
      <c r="D381" s="56" t="s">
        <v>1160</v>
      </c>
    </row>
    <row r="382" spans="3:4" hidden="1" x14ac:dyDescent="0.25">
      <c r="C382" s="56" t="s">
        <v>1161</v>
      </c>
      <c r="D382" s="56" t="s">
        <v>1162</v>
      </c>
    </row>
    <row r="383" spans="3:4" hidden="1" x14ac:dyDescent="0.25">
      <c r="C383" s="56" t="s">
        <v>1163</v>
      </c>
      <c r="D383" s="56" t="s">
        <v>1164</v>
      </c>
    </row>
    <row r="384" spans="3:4" hidden="1" x14ac:dyDescent="0.25">
      <c r="C384" s="56" t="s">
        <v>1165</v>
      </c>
      <c r="D384" s="56" t="s">
        <v>1166</v>
      </c>
    </row>
    <row r="385" spans="3:4" hidden="1" x14ac:dyDescent="0.25">
      <c r="C385" s="56" t="s">
        <v>1167</v>
      </c>
      <c r="D385" s="56" t="s">
        <v>1168</v>
      </c>
    </row>
    <row r="386" spans="3:4" hidden="1" x14ac:dyDescent="0.25">
      <c r="C386" s="56" t="s">
        <v>1169</v>
      </c>
      <c r="D386" s="56" t="s">
        <v>1170</v>
      </c>
    </row>
    <row r="387" spans="3:4" hidden="1" x14ac:dyDescent="0.25">
      <c r="C387" s="56" t="s">
        <v>1171</v>
      </c>
      <c r="D387" s="56" t="s">
        <v>1172</v>
      </c>
    </row>
    <row r="388" spans="3:4" hidden="1" x14ac:dyDescent="0.25">
      <c r="C388" s="56" t="s">
        <v>1173</v>
      </c>
      <c r="D388" s="56" t="s">
        <v>1174</v>
      </c>
    </row>
    <row r="389" spans="3:4" hidden="1" x14ac:dyDescent="0.25">
      <c r="C389" s="56" t="s">
        <v>1175</v>
      </c>
      <c r="D389" s="56" t="s">
        <v>1176</v>
      </c>
    </row>
    <row r="390" spans="3:4" hidden="1" x14ac:dyDescent="0.25">
      <c r="C390" s="56" t="s">
        <v>1177</v>
      </c>
      <c r="D390" s="56" t="s">
        <v>1178</v>
      </c>
    </row>
    <row r="391" spans="3:4" hidden="1" x14ac:dyDescent="0.25">
      <c r="C391" s="56" t="s">
        <v>1179</v>
      </c>
      <c r="D391" s="56" t="s">
        <v>1180</v>
      </c>
    </row>
    <row r="392" spans="3:4" hidden="1" x14ac:dyDescent="0.25">
      <c r="C392" s="56" t="s">
        <v>1181</v>
      </c>
      <c r="D392" s="56" t="s">
        <v>1182</v>
      </c>
    </row>
    <row r="393" spans="3:4" hidden="1" x14ac:dyDescent="0.25">
      <c r="C393" s="56" t="s">
        <v>1183</v>
      </c>
      <c r="D393" s="56" t="s">
        <v>1184</v>
      </c>
    </row>
    <row r="394" spans="3:4" hidden="1" x14ac:dyDescent="0.25">
      <c r="C394" s="56" t="s">
        <v>1185</v>
      </c>
      <c r="D394" s="56" t="s">
        <v>1186</v>
      </c>
    </row>
    <row r="395" spans="3:4" hidden="1" x14ac:dyDescent="0.25">
      <c r="C395" s="56" t="s">
        <v>1187</v>
      </c>
      <c r="D395" s="56" t="s">
        <v>1188</v>
      </c>
    </row>
    <row r="396" spans="3:4" hidden="1" x14ac:dyDescent="0.25">
      <c r="C396" s="56" t="s">
        <v>1189</v>
      </c>
      <c r="D396" s="56" t="s">
        <v>1190</v>
      </c>
    </row>
    <row r="397" spans="3:4" hidden="1" x14ac:dyDescent="0.25">
      <c r="C397" s="56" t="s">
        <v>1191</v>
      </c>
      <c r="D397" s="56" t="s">
        <v>1192</v>
      </c>
    </row>
    <row r="398" spans="3:4" hidden="1" x14ac:dyDescent="0.25">
      <c r="C398" s="56" t="s">
        <v>1193</v>
      </c>
      <c r="D398" s="56" t="s">
        <v>1194</v>
      </c>
    </row>
    <row r="399" spans="3:4" hidden="1" x14ac:dyDescent="0.25">
      <c r="C399" s="56" t="s">
        <v>1195</v>
      </c>
      <c r="D399" s="56" t="s">
        <v>1196</v>
      </c>
    </row>
    <row r="400" spans="3:4" hidden="1" x14ac:dyDescent="0.25">
      <c r="C400" s="56" t="s">
        <v>1197</v>
      </c>
      <c r="D400" s="56" t="s">
        <v>1198</v>
      </c>
    </row>
    <row r="401" spans="3:4" hidden="1" x14ac:dyDescent="0.25">
      <c r="C401" s="56" t="s">
        <v>1199</v>
      </c>
      <c r="D401" s="56" t="s">
        <v>1200</v>
      </c>
    </row>
    <row r="402" spans="3:4" hidden="1" x14ac:dyDescent="0.25">
      <c r="C402" s="56" t="s">
        <v>1201</v>
      </c>
      <c r="D402" s="56" t="s">
        <v>1202</v>
      </c>
    </row>
    <row r="403" spans="3:4" hidden="1" x14ac:dyDescent="0.25">
      <c r="C403" s="56" t="s">
        <v>1203</v>
      </c>
      <c r="D403" s="56" t="s">
        <v>1204</v>
      </c>
    </row>
    <row r="404" spans="3:4" hidden="1" x14ac:dyDescent="0.25">
      <c r="C404" s="56" t="s">
        <v>1205</v>
      </c>
      <c r="D404" s="56" t="s">
        <v>1206</v>
      </c>
    </row>
    <row r="405" spans="3:4" hidden="1" x14ac:dyDescent="0.25">
      <c r="C405" s="56" t="s">
        <v>1207</v>
      </c>
      <c r="D405" s="56" t="s">
        <v>1208</v>
      </c>
    </row>
    <row r="406" spans="3:4" hidden="1" x14ac:dyDescent="0.25">
      <c r="C406" s="56" t="s">
        <v>1209</v>
      </c>
      <c r="D406" s="56" t="s">
        <v>1210</v>
      </c>
    </row>
    <row r="407" spans="3:4" hidden="1" x14ac:dyDescent="0.25">
      <c r="C407" s="56" t="s">
        <v>1211</v>
      </c>
      <c r="D407" s="56" t="s">
        <v>1212</v>
      </c>
    </row>
    <row r="408" spans="3:4" hidden="1" x14ac:dyDescent="0.25">
      <c r="C408" s="56" t="s">
        <v>1213</v>
      </c>
      <c r="D408" s="56" t="s">
        <v>1214</v>
      </c>
    </row>
    <row r="409" spans="3:4" hidden="1" x14ac:dyDescent="0.25">
      <c r="C409" s="56" t="s">
        <v>1215</v>
      </c>
      <c r="D409" s="56" t="s">
        <v>1216</v>
      </c>
    </row>
    <row r="410" spans="3:4" hidden="1" x14ac:dyDescent="0.25">
      <c r="C410" s="56" t="s">
        <v>1217</v>
      </c>
      <c r="D410" s="56" t="s">
        <v>1218</v>
      </c>
    </row>
    <row r="411" spans="3:4" hidden="1" x14ac:dyDescent="0.25">
      <c r="C411" s="56" t="s">
        <v>1219</v>
      </c>
      <c r="D411" s="56" t="s">
        <v>1220</v>
      </c>
    </row>
    <row r="412" spans="3:4" hidden="1" x14ac:dyDescent="0.25">
      <c r="C412" s="56" t="s">
        <v>1221</v>
      </c>
      <c r="D412" s="56" t="s">
        <v>1222</v>
      </c>
    </row>
    <row r="413" spans="3:4" hidden="1" x14ac:dyDescent="0.25">
      <c r="C413" s="56" t="s">
        <v>1223</v>
      </c>
      <c r="D413" s="56" t="s">
        <v>1224</v>
      </c>
    </row>
    <row r="414" spans="3:4" hidden="1" x14ac:dyDescent="0.25">
      <c r="C414" s="56" t="s">
        <v>1225</v>
      </c>
      <c r="D414" s="56" t="s">
        <v>1226</v>
      </c>
    </row>
    <row r="415" spans="3:4" hidden="1" x14ac:dyDescent="0.25">
      <c r="C415" s="56" t="s">
        <v>1227</v>
      </c>
      <c r="D415" s="56" t="s">
        <v>1228</v>
      </c>
    </row>
    <row r="416" spans="3:4" hidden="1" x14ac:dyDescent="0.25">
      <c r="C416" s="56" t="s">
        <v>1229</v>
      </c>
      <c r="D416" s="56" t="s">
        <v>1230</v>
      </c>
    </row>
    <row r="417" spans="3:4" hidden="1" x14ac:dyDescent="0.25">
      <c r="C417" s="56" t="s">
        <v>1231</v>
      </c>
      <c r="D417" s="56" t="s">
        <v>1232</v>
      </c>
    </row>
    <row r="418" spans="3:4" hidden="1" x14ac:dyDescent="0.25">
      <c r="C418" s="56" t="s">
        <v>1233</v>
      </c>
      <c r="D418" s="56" t="s">
        <v>1234</v>
      </c>
    </row>
    <row r="419" spans="3:4" hidden="1" x14ac:dyDescent="0.25">
      <c r="C419" s="56" t="s">
        <v>1235</v>
      </c>
      <c r="D419" s="56" t="s">
        <v>1236</v>
      </c>
    </row>
    <row r="420" spans="3:4" hidden="1" x14ac:dyDescent="0.25">
      <c r="C420" s="56" t="s">
        <v>1237</v>
      </c>
      <c r="D420" s="56" t="s">
        <v>1238</v>
      </c>
    </row>
    <row r="421" spans="3:4" hidden="1" x14ac:dyDescent="0.25">
      <c r="C421" s="56" t="s">
        <v>1239</v>
      </c>
      <c r="D421" s="56" t="s">
        <v>1240</v>
      </c>
    </row>
    <row r="422" spans="3:4" hidden="1" x14ac:dyDescent="0.25">
      <c r="C422" s="56" t="s">
        <v>1241</v>
      </c>
      <c r="D422" s="56" t="s">
        <v>1242</v>
      </c>
    </row>
    <row r="423" spans="3:4" hidden="1" x14ac:dyDescent="0.25">
      <c r="C423" s="56" t="s">
        <v>1243</v>
      </c>
      <c r="D423" s="56" t="s">
        <v>1244</v>
      </c>
    </row>
    <row r="424" spans="3:4" hidden="1" x14ac:dyDescent="0.25">
      <c r="C424" s="56" t="s">
        <v>1245</v>
      </c>
      <c r="D424" s="56" t="s">
        <v>1246</v>
      </c>
    </row>
    <row r="425" spans="3:4" hidden="1" x14ac:dyDescent="0.25">
      <c r="C425" s="56" t="s">
        <v>1247</v>
      </c>
      <c r="D425" s="56" t="s">
        <v>1248</v>
      </c>
    </row>
    <row r="426" spans="3:4" hidden="1" x14ac:dyDescent="0.25">
      <c r="C426" s="56" t="s">
        <v>1249</v>
      </c>
      <c r="D426" s="56" t="s">
        <v>1250</v>
      </c>
    </row>
    <row r="427" spans="3:4" hidden="1" x14ac:dyDescent="0.25">
      <c r="C427" s="56" t="s">
        <v>1251</v>
      </c>
      <c r="D427" s="56" t="s">
        <v>1252</v>
      </c>
    </row>
    <row r="428" spans="3:4" hidden="1" x14ac:dyDescent="0.25">
      <c r="C428" s="56" t="s">
        <v>1253</v>
      </c>
      <c r="D428" s="56" t="s">
        <v>1254</v>
      </c>
    </row>
    <row r="429" spans="3:4" hidden="1" x14ac:dyDescent="0.25">
      <c r="C429" s="56" t="s">
        <v>1255</v>
      </c>
      <c r="D429" s="56" t="s">
        <v>1256</v>
      </c>
    </row>
    <row r="430" spans="3:4" hidden="1" x14ac:dyDescent="0.25">
      <c r="C430" s="56" t="s">
        <v>1257</v>
      </c>
      <c r="D430" s="56" t="s">
        <v>1258</v>
      </c>
    </row>
    <row r="431" spans="3:4" hidden="1" x14ac:dyDescent="0.25">
      <c r="C431" s="56" t="s">
        <v>1259</v>
      </c>
      <c r="D431" s="56" t="s">
        <v>1260</v>
      </c>
    </row>
    <row r="432" spans="3:4" hidden="1" x14ac:dyDescent="0.25">
      <c r="C432" s="56" t="s">
        <v>1261</v>
      </c>
      <c r="D432" s="56" t="s">
        <v>1262</v>
      </c>
    </row>
    <row r="433" spans="3:4" hidden="1" x14ac:dyDescent="0.25">
      <c r="C433" s="56" t="s">
        <v>1263</v>
      </c>
      <c r="D433" s="56" t="s">
        <v>1264</v>
      </c>
    </row>
    <row r="434" spans="3:4" hidden="1" x14ac:dyDescent="0.25">
      <c r="C434" s="56" t="s">
        <v>1265</v>
      </c>
      <c r="D434" s="56" t="s">
        <v>1266</v>
      </c>
    </row>
    <row r="435" spans="3:4" hidden="1" x14ac:dyDescent="0.25">
      <c r="C435" s="56" t="s">
        <v>1267</v>
      </c>
      <c r="D435" s="56" t="s">
        <v>1268</v>
      </c>
    </row>
    <row r="436" spans="3:4" hidden="1" x14ac:dyDescent="0.25">
      <c r="C436" s="56" t="s">
        <v>1269</v>
      </c>
      <c r="D436" s="56" t="s">
        <v>1270</v>
      </c>
    </row>
    <row r="437" spans="3:4" hidden="1" x14ac:dyDescent="0.25">
      <c r="C437" s="56" t="s">
        <v>1271</v>
      </c>
      <c r="D437" s="56" t="s">
        <v>1272</v>
      </c>
    </row>
    <row r="438" spans="3:4" hidden="1" x14ac:dyDescent="0.25">
      <c r="C438" s="56" t="s">
        <v>1273</v>
      </c>
      <c r="D438" s="56" t="s">
        <v>1274</v>
      </c>
    </row>
    <row r="439" spans="3:4" hidden="1" x14ac:dyDescent="0.25">
      <c r="C439" s="56" t="s">
        <v>1275</v>
      </c>
      <c r="D439" s="56" t="s">
        <v>1276</v>
      </c>
    </row>
    <row r="440" spans="3:4" hidden="1" x14ac:dyDescent="0.25">
      <c r="C440" s="56" t="s">
        <v>1277</v>
      </c>
      <c r="D440" s="56" t="s">
        <v>1278</v>
      </c>
    </row>
    <row r="441" spans="3:4" hidden="1" x14ac:dyDescent="0.25">
      <c r="C441" s="56" t="s">
        <v>1279</v>
      </c>
      <c r="D441" s="56" t="s">
        <v>1280</v>
      </c>
    </row>
    <row r="442" spans="3:4" hidden="1" x14ac:dyDescent="0.25">
      <c r="C442" s="56" t="s">
        <v>1281</v>
      </c>
      <c r="D442" s="56" t="s">
        <v>1282</v>
      </c>
    </row>
    <row r="443" spans="3:4" hidden="1" x14ac:dyDescent="0.25">
      <c r="C443" s="56" t="s">
        <v>1283</v>
      </c>
      <c r="D443" s="56" t="s">
        <v>1284</v>
      </c>
    </row>
    <row r="444" spans="3:4" hidden="1" x14ac:dyDescent="0.25">
      <c r="C444" s="56" t="s">
        <v>1285</v>
      </c>
      <c r="D444" s="56" t="s">
        <v>1286</v>
      </c>
    </row>
    <row r="445" spans="3:4" hidden="1" x14ac:dyDescent="0.25">
      <c r="C445" s="56" t="s">
        <v>1287</v>
      </c>
      <c r="D445" s="56" t="s">
        <v>1288</v>
      </c>
    </row>
    <row r="446" spans="3:4" hidden="1" x14ac:dyDescent="0.25">
      <c r="C446" s="56" t="s">
        <v>1289</v>
      </c>
      <c r="D446" s="56" t="s">
        <v>1290</v>
      </c>
    </row>
    <row r="447" spans="3:4" hidden="1" x14ac:dyDescent="0.25">
      <c r="C447" s="56" t="s">
        <v>1291</v>
      </c>
      <c r="D447" s="56" t="s">
        <v>1292</v>
      </c>
    </row>
    <row r="448" spans="3:4" hidden="1" x14ac:dyDescent="0.25">
      <c r="C448" s="56" t="s">
        <v>1293</v>
      </c>
      <c r="D448" s="56" t="s">
        <v>1294</v>
      </c>
    </row>
    <row r="449" spans="3:4" hidden="1" x14ac:dyDescent="0.25">
      <c r="C449" s="56" t="s">
        <v>1295</v>
      </c>
      <c r="D449" s="56" t="s">
        <v>1296</v>
      </c>
    </row>
    <row r="450" spans="3:4" hidden="1" x14ac:dyDescent="0.25">
      <c r="C450" s="56" t="s">
        <v>1297</v>
      </c>
      <c r="D450" s="56" t="s">
        <v>1298</v>
      </c>
    </row>
    <row r="451" spans="3:4" hidden="1" x14ac:dyDescent="0.25">
      <c r="C451" s="56" t="s">
        <v>1299</v>
      </c>
      <c r="D451" s="56" t="s">
        <v>1300</v>
      </c>
    </row>
    <row r="452" spans="3:4" hidden="1" x14ac:dyDescent="0.25">
      <c r="C452" s="56" t="s">
        <v>1301</v>
      </c>
      <c r="D452" s="56" t="s">
        <v>1302</v>
      </c>
    </row>
    <row r="453" spans="3:4" hidden="1" x14ac:dyDescent="0.25">
      <c r="C453" s="56" t="s">
        <v>1303</v>
      </c>
      <c r="D453" s="56" t="s">
        <v>1304</v>
      </c>
    </row>
    <row r="454" spans="3:4" hidden="1" x14ac:dyDescent="0.25">
      <c r="C454" s="56" t="s">
        <v>1305</v>
      </c>
      <c r="D454" s="56" t="s">
        <v>249</v>
      </c>
    </row>
    <row r="455" spans="3:4" hidden="1" x14ac:dyDescent="0.25">
      <c r="C455" s="56" t="s">
        <v>1306</v>
      </c>
      <c r="D455" s="56" t="s">
        <v>1307</v>
      </c>
    </row>
    <row r="456" spans="3:4" hidden="1" x14ac:dyDescent="0.25">
      <c r="C456" s="56" t="s">
        <v>1308</v>
      </c>
      <c r="D456" s="56" t="s">
        <v>1309</v>
      </c>
    </row>
    <row r="457" spans="3:4" hidden="1" x14ac:dyDescent="0.25">
      <c r="C457" s="56" t="s">
        <v>1310</v>
      </c>
      <c r="D457" s="56" t="s">
        <v>1311</v>
      </c>
    </row>
    <row r="458" spans="3:4" hidden="1" x14ac:dyDescent="0.25">
      <c r="C458" s="56" t="s">
        <v>1312</v>
      </c>
      <c r="D458" s="56" t="s">
        <v>1313</v>
      </c>
    </row>
    <row r="459" spans="3:4" hidden="1" x14ac:dyDescent="0.25">
      <c r="C459" s="56" t="s">
        <v>1314</v>
      </c>
      <c r="D459" s="56" t="s">
        <v>1315</v>
      </c>
    </row>
    <row r="460" spans="3:4" hidden="1" x14ac:dyDescent="0.25">
      <c r="C460" s="56" t="s">
        <v>1316</v>
      </c>
      <c r="D460" s="56" t="s">
        <v>1317</v>
      </c>
    </row>
    <row r="461" spans="3:4" hidden="1" x14ac:dyDescent="0.25">
      <c r="C461" s="56" t="s">
        <v>1318</v>
      </c>
      <c r="D461" s="56" t="s">
        <v>1319</v>
      </c>
    </row>
    <row r="462" spans="3:4" hidden="1" x14ac:dyDescent="0.25">
      <c r="C462" s="56" t="s">
        <v>1320</v>
      </c>
      <c r="D462" s="56" t="s">
        <v>1321</v>
      </c>
    </row>
    <row r="463" spans="3:4" hidden="1" x14ac:dyDescent="0.25">
      <c r="C463" s="56" t="s">
        <v>1322</v>
      </c>
      <c r="D463" s="56" t="s">
        <v>1323</v>
      </c>
    </row>
    <row r="464" spans="3:4" hidden="1" x14ac:dyDescent="0.25">
      <c r="C464" s="56" t="s">
        <v>1324</v>
      </c>
      <c r="D464" s="56" t="s">
        <v>1325</v>
      </c>
    </row>
    <row r="465" spans="3:4" hidden="1" x14ac:dyDescent="0.25">
      <c r="C465" s="56" t="s">
        <v>1326</v>
      </c>
      <c r="D465" s="56" t="s">
        <v>1327</v>
      </c>
    </row>
    <row r="466" spans="3:4" hidden="1" x14ac:dyDescent="0.25">
      <c r="C466" s="56" t="s">
        <v>1328</v>
      </c>
      <c r="D466" s="56" t="s">
        <v>1329</v>
      </c>
    </row>
    <row r="467" spans="3:4" hidden="1" x14ac:dyDescent="0.25">
      <c r="C467" s="56" t="s">
        <v>1330</v>
      </c>
      <c r="D467" s="56" t="s">
        <v>1331</v>
      </c>
    </row>
    <row r="468" spans="3:4" hidden="1" x14ac:dyDescent="0.25">
      <c r="C468" s="56" t="s">
        <v>1332</v>
      </c>
      <c r="D468" s="56" t="s">
        <v>1333</v>
      </c>
    </row>
    <row r="469" spans="3:4" hidden="1" x14ac:dyDescent="0.25">
      <c r="C469" s="56" t="s">
        <v>1334</v>
      </c>
      <c r="D469" s="56" t="s">
        <v>1335</v>
      </c>
    </row>
    <row r="470" spans="3:4" hidden="1" x14ac:dyDescent="0.25">
      <c r="C470" s="56" t="s">
        <v>1334</v>
      </c>
      <c r="D470" s="56" t="s">
        <v>1336</v>
      </c>
    </row>
    <row r="471" spans="3:4" hidden="1" x14ac:dyDescent="0.25">
      <c r="C471" s="56" t="s">
        <v>1334</v>
      </c>
      <c r="D471" s="56" t="s">
        <v>1337</v>
      </c>
    </row>
    <row r="472" spans="3:4" hidden="1" x14ac:dyDescent="0.25">
      <c r="C472" s="56" t="s">
        <v>1334</v>
      </c>
      <c r="D472" s="56" t="s">
        <v>1338</v>
      </c>
    </row>
    <row r="473" spans="3:4" hidden="1" x14ac:dyDescent="0.25">
      <c r="C473" s="56" t="s">
        <v>1339</v>
      </c>
      <c r="D473" s="57" t="s">
        <v>1340</v>
      </c>
    </row>
    <row r="474" spans="3:4" hidden="1" x14ac:dyDescent="0.25">
      <c r="C474" s="56" t="s">
        <v>1341</v>
      </c>
      <c r="D474" s="57" t="s">
        <v>1342</v>
      </c>
    </row>
    <row r="475" spans="3:4" hidden="1" x14ac:dyDescent="0.25">
      <c r="C475" s="56" t="s">
        <v>1343</v>
      </c>
      <c r="D475" s="57" t="s">
        <v>1344</v>
      </c>
    </row>
    <row r="476" spans="3:4" hidden="1" x14ac:dyDescent="0.25">
      <c r="C476" s="56" t="s">
        <v>1345</v>
      </c>
      <c r="D476" s="57" t="s">
        <v>1346</v>
      </c>
    </row>
    <row r="477" spans="3:4" hidden="1" x14ac:dyDescent="0.25">
      <c r="C477" s="56" t="s">
        <v>1347</v>
      </c>
      <c r="D477" s="57" t="s">
        <v>1348</v>
      </c>
    </row>
    <row r="478" spans="3:4" hidden="1" x14ac:dyDescent="0.25">
      <c r="C478" s="56" t="s">
        <v>1349</v>
      </c>
      <c r="D478" s="57" t="s">
        <v>1350</v>
      </c>
    </row>
    <row r="479" spans="3:4" hidden="1" x14ac:dyDescent="0.25">
      <c r="C479" s="56" t="s">
        <v>1351</v>
      </c>
      <c r="D479" s="57" t="s">
        <v>1352</v>
      </c>
    </row>
    <row r="480" spans="3:4" hidden="1" x14ac:dyDescent="0.25">
      <c r="C480" s="56" t="s">
        <v>1353</v>
      </c>
      <c r="D480" s="57" t="s">
        <v>1354</v>
      </c>
    </row>
    <row r="481" spans="3:4" hidden="1" x14ac:dyDescent="0.25">
      <c r="C481" s="56" t="s">
        <v>1355</v>
      </c>
      <c r="D481" s="57" t="s">
        <v>1356</v>
      </c>
    </row>
    <row r="482" spans="3:4" hidden="1" x14ac:dyDescent="0.25">
      <c r="C482" s="56" t="s">
        <v>1357</v>
      </c>
      <c r="D482" s="57" t="s">
        <v>1358</v>
      </c>
    </row>
    <row r="483" spans="3:4" hidden="1" x14ac:dyDescent="0.25">
      <c r="C483" s="56" t="s">
        <v>1359</v>
      </c>
      <c r="D483" s="57" t="s">
        <v>1360</v>
      </c>
    </row>
    <row r="484" spans="3:4" hidden="1" x14ac:dyDescent="0.25">
      <c r="C484" s="56" t="s">
        <v>1361</v>
      </c>
      <c r="D484" s="57" t="s">
        <v>1362</v>
      </c>
    </row>
    <row r="485" spans="3:4" hidden="1" x14ac:dyDescent="0.25">
      <c r="C485" s="56" t="s">
        <v>1363</v>
      </c>
      <c r="D485" s="57" t="s">
        <v>1364</v>
      </c>
    </row>
    <row r="486" spans="3:4" hidden="1" x14ac:dyDescent="0.25">
      <c r="C486" s="56" t="s">
        <v>1365</v>
      </c>
      <c r="D486" s="57" t="s">
        <v>1366</v>
      </c>
    </row>
    <row r="487" spans="3:4" hidden="1" x14ac:dyDescent="0.25">
      <c r="C487" s="56" t="s">
        <v>1367</v>
      </c>
      <c r="D487" s="57" t="s">
        <v>1368</v>
      </c>
    </row>
    <row r="488" spans="3:4" hidden="1" x14ac:dyDescent="0.25">
      <c r="C488" s="56" t="s">
        <v>1369</v>
      </c>
      <c r="D488" s="57" t="s">
        <v>1370</v>
      </c>
    </row>
    <row r="489" spans="3:4" hidden="1" x14ac:dyDescent="0.25">
      <c r="C489" s="56" t="s">
        <v>1371</v>
      </c>
      <c r="D489" s="57" t="s">
        <v>1372</v>
      </c>
    </row>
    <row r="490" spans="3:4" hidden="1" x14ac:dyDescent="0.25">
      <c r="C490" s="56" t="s">
        <v>1373</v>
      </c>
      <c r="D490" s="57" t="s">
        <v>1374</v>
      </c>
    </row>
    <row r="491" spans="3:4" hidden="1" x14ac:dyDescent="0.25">
      <c r="C491" s="56" t="s">
        <v>1375</v>
      </c>
      <c r="D491" s="57" t="s">
        <v>1376</v>
      </c>
    </row>
    <row r="492" spans="3:4" hidden="1" x14ac:dyDescent="0.25">
      <c r="C492" s="56" t="s">
        <v>1377</v>
      </c>
      <c r="D492" s="57" t="s">
        <v>1378</v>
      </c>
    </row>
    <row r="493" spans="3:4" hidden="1" x14ac:dyDescent="0.25">
      <c r="C493" s="56" t="s">
        <v>1379</v>
      </c>
      <c r="D493" s="57" t="s">
        <v>1380</v>
      </c>
    </row>
    <row r="494" spans="3:4" hidden="1" x14ac:dyDescent="0.25">
      <c r="C494" s="56" t="s">
        <v>1381</v>
      </c>
      <c r="D494" s="57" t="s">
        <v>1382</v>
      </c>
    </row>
    <row r="495" spans="3:4" hidden="1" x14ac:dyDescent="0.25">
      <c r="C495" s="56" t="s">
        <v>1383</v>
      </c>
      <c r="D495" s="57" t="s">
        <v>1384</v>
      </c>
    </row>
    <row r="496" spans="3:4" hidden="1" x14ac:dyDescent="0.25">
      <c r="C496" s="56" t="s">
        <v>1385</v>
      </c>
      <c r="D496" s="57" t="s">
        <v>1386</v>
      </c>
    </row>
    <row r="497" spans="3:4" hidden="1" x14ac:dyDescent="0.25">
      <c r="C497" s="56" t="s">
        <v>1387</v>
      </c>
      <c r="D497" s="57" t="s">
        <v>1388</v>
      </c>
    </row>
    <row r="498" spans="3:4" ht="13.8" hidden="1" x14ac:dyDescent="0.25">
      <c r="C498" s="56" t="s">
        <v>1389</v>
      </c>
      <c r="D498" s="58" t="s">
        <v>1390</v>
      </c>
    </row>
    <row r="499" spans="3:4" hidden="1" x14ac:dyDescent="0.25">
      <c r="C499" s="56" t="s">
        <v>1391</v>
      </c>
      <c r="D499" s="57" t="s">
        <v>1392</v>
      </c>
    </row>
    <row r="500" spans="3:4" hidden="1" x14ac:dyDescent="0.25">
      <c r="C500" s="56" t="s">
        <v>1393</v>
      </c>
      <c r="D500" s="57" t="s">
        <v>1394</v>
      </c>
    </row>
    <row r="501" spans="3:4" hidden="1" x14ac:dyDescent="0.25">
      <c r="C501" s="56" t="s">
        <v>1395</v>
      </c>
      <c r="D501" s="57" t="s">
        <v>1396</v>
      </c>
    </row>
    <row r="502" spans="3:4" hidden="1" x14ac:dyDescent="0.25">
      <c r="C502" s="56" t="s">
        <v>1397</v>
      </c>
      <c r="D502" s="57" t="s">
        <v>1398</v>
      </c>
    </row>
    <row r="503" spans="3:4" hidden="1" x14ac:dyDescent="0.25">
      <c r="C503" s="56" t="s">
        <v>1399</v>
      </c>
      <c r="D503" s="57" t="s">
        <v>1400</v>
      </c>
    </row>
    <row r="504" spans="3:4" hidden="1" x14ac:dyDescent="0.25">
      <c r="C504" s="56" t="s">
        <v>1401</v>
      </c>
      <c r="D504" s="57" t="s">
        <v>1402</v>
      </c>
    </row>
    <row r="505" spans="3:4" hidden="1" x14ac:dyDescent="0.25">
      <c r="C505" s="56" t="s">
        <v>1403</v>
      </c>
      <c r="D505" s="57" t="s">
        <v>1404</v>
      </c>
    </row>
    <row r="506" spans="3:4" hidden="1" x14ac:dyDescent="0.25">
      <c r="C506" s="56" t="s">
        <v>1405</v>
      </c>
      <c r="D506" s="57" t="s">
        <v>25</v>
      </c>
    </row>
    <row r="507" spans="3:4" hidden="1" x14ac:dyDescent="0.25">
      <c r="C507" s="56" t="s">
        <v>1406</v>
      </c>
      <c r="D507" s="57" t="s">
        <v>1407</v>
      </c>
    </row>
    <row r="508" spans="3:4" hidden="1" x14ac:dyDescent="0.25">
      <c r="C508" s="56" t="s">
        <v>1408</v>
      </c>
      <c r="D508" s="57" t="s">
        <v>1409</v>
      </c>
    </row>
    <row r="509" spans="3:4" hidden="1" x14ac:dyDescent="0.25">
      <c r="C509" s="56" t="s">
        <v>1410</v>
      </c>
      <c r="D509" s="57" t="s">
        <v>79</v>
      </c>
    </row>
    <row r="510" spans="3:4" hidden="1" x14ac:dyDescent="0.25">
      <c r="C510" s="56" t="s">
        <v>1411</v>
      </c>
      <c r="D510" s="57" t="s">
        <v>1412</v>
      </c>
    </row>
    <row r="511" spans="3:4" hidden="1" x14ac:dyDescent="0.25">
      <c r="C511" s="56" t="s">
        <v>1413</v>
      </c>
      <c r="D511" s="57" t="s">
        <v>1414</v>
      </c>
    </row>
    <row r="512" spans="3:4" hidden="1" x14ac:dyDescent="0.25">
      <c r="C512" s="56" t="s">
        <v>1415</v>
      </c>
      <c r="D512" s="57" t="s">
        <v>34</v>
      </c>
    </row>
    <row r="513" spans="3:4" hidden="1" x14ac:dyDescent="0.25">
      <c r="C513" s="56" t="s">
        <v>1416</v>
      </c>
      <c r="D513" s="57" t="s">
        <v>1417</v>
      </c>
    </row>
    <row r="514" spans="3:4" hidden="1" x14ac:dyDescent="0.25">
      <c r="C514" s="56" t="s">
        <v>1418</v>
      </c>
      <c r="D514" s="57" t="s">
        <v>1419</v>
      </c>
    </row>
    <row r="515" spans="3:4" hidden="1" x14ac:dyDescent="0.25">
      <c r="C515" s="56" t="s">
        <v>1420</v>
      </c>
      <c r="D515" s="57" t="s">
        <v>1421</v>
      </c>
    </row>
    <row r="516" spans="3:4" hidden="1" x14ac:dyDescent="0.25">
      <c r="C516" s="56" t="s">
        <v>1422</v>
      </c>
      <c r="D516" s="57" t="s">
        <v>1423</v>
      </c>
    </row>
    <row r="517" spans="3:4" hidden="1" x14ac:dyDescent="0.25">
      <c r="C517" s="56" t="s">
        <v>1424</v>
      </c>
      <c r="D517" s="57" t="s">
        <v>1425</v>
      </c>
    </row>
    <row r="518" spans="3:4" hidden="1" x14ac:dyDescent="0.25">
      <c r="C518" s="56" t="s">
        <v>1426</v>
      </c>
      <c r="D518" s="57" t="s">
        <v>1427</v>
      </c>
    </row>
    <row r="519" spans="3:4" hidden="1" x14ac:dyDescent="0.25">
      <c r="C519" s="56" t="s">
        <v>1428</v>
      </c>
      <c r="D519" s="57" t="s">
        <v>1429</v>
      </c>
    </row>
    <row r="520" spans="3:4" hidden="1" x14ac:dyDescent="0.25">
      <c r="C520" s="56" t="s">
        <v>1430</v>
      </c>
      <c r="D520" s="57" t="s">
        <v>1431</v>
      </c>
    </row>
    <row r="521" spans="3:4" hidden="1" x14ac:dyDescent="0.25">
      <c r="C521" s="56" t="s">
        <v>1432</v>
      </c>
      <c r="D521" s="57" t="s">
        <v>1433</v>
      </c>
    </row>
    <row r="522" spans="3:4" hidden="1" x14ac:dyDescent="0.25">
      <c r="C522" s="56" t="s">
        <v>1434</v>
      </c>
      <c r="D522" s="57" t="s">
        <v>1435</v>
      </c>
    </row>
    <row r="523" spans="3:4" hidden="1" x14ac:dyDescent="0.25">
      <c r="C523" s="56" t="s">
        <v>1436</v>
      </c>
      <c r="D523" s="57" t="s">
        <v>1437</v>
      </c>
    </row>
    <row r="524" spans="3:4" hidden="1" x14ac:dyDescent="0.25">
      <c r="C524" s="56" t="s">
        <v>1438</v>
      </c>
      <c r="D524" s="57" t="s">
        <v>1439</v>
      </c>
    </row>
    <row r="525" spans="3:4" hidden="1" x14ac:dyDescent="0.25">
      <c r="C525" s="56" t="s">
        <v>1440</v>
      </c>
      <c r="D525" s="57" t="s">
        <v>1441</v>
      </c>
    </row>
    <row r="526" spans="3:4" hidden="1" x14ac:dyDescent="0.25">
      <c r="C526" s="56" t="s">
        <v>1442</v>
      </c>
      <c r="D526" s="57" t="s">
        <v>1443</v>
      </c>
    </row>
    <row r="527" spans="3:4" hidden="1" x14ac:dyDescent="0.25">
      <c r="C527" s="56" t="s">
        <v>1444</v>
      </c>
      <c r="D527" s="57" t="s">
        <v>1445</v>
      </c>
    </row>
    <row r="528" spans="3:4" hidden="1" x14ac:dyDescent="0.25">
      <c r="C528" s="56" t="s">
        <v>1446</v>
      </c>
      <c r="D528" s="57" t="s">
        <v>1447</v>
      </c>
    </row>
    <row r="529" spans="3:4" hidden="1" x14ac:dyDescent="0.25">
      <c r="C529" s="56" t="s">
        <v>1448</v>
      </c>
      <c r="D529" s="57" t="s">
        <v>1449</v>
      </c>
    </row>
    <row r="530" spans="3:4" hidden="1" x14ac:dyDescent="0.25">
      <c r="C530" s="56" t="s">
        <v>1450</v>
      </c>
      <c r="D530" s="57" t="s">
        <v>1451</v>
      </c>
    </row>
    <row r="531" spans="3:4" hidden="1" x14ac:dyDescent="0.25">
      <c r="C531" s="56" t="s">
        <v>1452</v>
      </c>
      <c r="D531" s="57" t="s">
        <v>1453</v>
      </c>
    </row>
    <row r="532" spans="3:4" hidden="1" x14ac:dyDescent="0.25">
      <c r="C532" s="56" t="s">
        <v>1454</v>
      </c>
      <c r="D532" s="57" t="s">
        <v>1455</v>
      </c>
    </row>
    <row r="533" spans="3:4" hidden="1" x14ac:dyDescent="0.25">
      <c r="C533" s="56" t="s">
        <v>1456</v>
      </c>
      <c r="D533" s="57" t="s">
        <v>1457</v>
      </c>
    </row>
    <row r="534" spans="3:4" hidden="1" x14ac:dyDescent="0.25">
      <c r="C534" s="56" t="s">
        <v>1458</v>
      </c>
      <c r="D534" s="57" t="s">
        <v>1459</v>
      </c>
    </row>
    <row r="535" spans="3:4" hidden="1" x14ac:dyDescent="0.25">
      <c r="C535" s="56" t="s">
        <v>1460</v>
      </c>
      <c r="D535" s="57" t="s">
        <v>1461</v>
      </c>
    </row>
    <row r="536" spans="3:4" hidden="1" x14ac:dyDescent="0.25">
      <c r="C536" s="56" t="s">
        <v>1462</v>
      </c>
      <c r="D536" s="57" t="s">
        <v>1463</v>
      </c>
    </row>
    <row r="537" spans="3:4" hidden="1" x14ac:dyDescent="0.25">
      <c r="C537" s="56" t="s">
        <v>1464</v>
      </c>
      <c r="D537" s="57" t="s">
        <v>1465</v>
      </c>
    </row>
    <row r="538" spans="3:4" hidden="1" x14ac:dyDescent="0.25">
      <c r="C538" s="56" t="s">
        <v>1466</v>
      </c>
      <c r="D538" s="57" t="s">
        <v>1467</v>
      </c>
    </row>
    <row r="539" spans="3:4" hidden="1" x14ac:dyDescent="0.25">
      <c r="C539" s="56" t="s">
        <v>1468</v>
      </c>
      <c r="D539" s="57" t="s">
        <v>64</v>
      </c>
    </row>
    <row r="540" spans="3:4" hidden="1" x14ac:dyDescent="0.25">
      <c r="C540" s="56" t="s">
        <v>1469</v>
      </c>
      <c r="D540" s="57" t="s">
        <v>1470</v>
      </c>
    </row>
    <row r="541" spans="3:4" hidden="1" x14ac:dyDescent="0.25">
      <c r="C541" s="56" t="s">
        <v>1471</v>
      </c>
      <c r="D541" s="57" t="s">
        <v>1472</v>
      </c>
    </row>
    <row r="542" spans="3:4" hidden="1" x14ac:dyDescent="0.25">
      <c r="C542" s="56" t="s">
        <v>1473</v>
      </c>
      <c r="D542" s="57" t="s">
        <v>1474</v>
      </c>
    </row>
    <row r="543" spans="3:4" hidden="1" x14ac:dyDescent="0.25">
      <c r="C543" s="56" t="s">
        <v>1475</v>
      </c>
      <c r="D543" s="57" t="s">
        <v>1476</v>
      </c>
    </row>
    <row r="544" spans="3:4" hidden="1" x14ac:dyDescent="0.25">
      <c r="C544" s="56" t="s">
        <v>1477</v>
      </c>
      <c r="D544" s="57" t="s">
        <v>1478</v>
      </c>
    </row>
    <row r="545" spans="3:4" hidden="1" x14ac:dyDescent="0.25">
      <c r="C545" s="56" t="s">
        <v>1479</v>
      </c>
      <c r="D545" s="57" t="s">
        <v>1480</v>
      </c>
    </row>
    <row r="546" spans="3:4" hidden="1" x14ac:dyDescent="0.25">
      <c r="C546" s="56" t="s">
        <v>1481</v>
      </c>
      <c r="D546" s="57" t="s">
        <v>1482</v>
      </c>
    </row>
    <row r="547" spans="3:4" hidden="1" x14ac:dyDescent="0.25">
      <c r="C547" s="56" t="s">
        <v>1483</v>
      </c>
      <c r="D547" s="57" t="s">
        <v>1484</v>
      </c>
    </row>
    <row r="548" spans="3:4" hidden="1" x14ac:dyDescent="0.25">
      <c r="C548" s="56" t="s">
        <v>1485</v>
      </c>
      <c r="D548" s="57" t="s">
        <v>1486</v>
      </c>
    </row>
    <row r="549" spans="3:4" hidden="1" x14ac:dyDescent="0.25">
      <c r="C549" s="56" t="s">
        <v>1487</v>
      </c>
      <c r="D549" s="57" t="s">
        <v>1488</v>
      </c>
    </row>
    <row r="550" spans="3:4" hidden="1" x14ac:dyDescent="0.25">
      <c r="C550" s="56" t="s">
        <v>1489</v>
      </c>
      <c r="D550" s="57" t="s">
        <v>1490</v>
      </c>
    </row>
    <row r="551" spans="3:4" hidden="1" x14ac:dyDescent="0.25">
      <c r="C551" s="56" t="s">
        <v>1491</v>
      </c>
      <c r="D551" s="57" t="s">
        <v>1492</v>
      </c>
    </row>
    <row r="552" spans="3:4" hidden="1" x14ac:dyDescent="0.25">
      <c r="C552" s="56" t="s">
        <v>1493</v>
      </c>
      <c r="D552" s="57" t="s">
        <v>1494</v>
      </c>
    </row>
    <row r="553" spans="3:4" hidden="1" x14ac:dyDescent="0.25">
      <c r="C553" s="56" t="s">
        <v>1495</v>
      </c>
      <c r="D553" s="57" t="s">
        <v>1496</v>
      </c>
    </row>
    <row r="554" spans="3:4" hidden="1" x14ac:dyDescent="0.25">
      <c r="C554" s="56" t="s">
        <v>1497</v>
      </c>
      <c r="D554" s="57" t="s">
        <v>1498</v>
      </c>
    </row>
    <row r="555" spans="3:4" hidden="1" x14ac:dyDescent="0.25">
      <c r="C555" s="56" t="s">
        <v>1499</v>
      </c>
      <c r="D555" s="57" t="s">
        <v>1500</v>
      </c>
    </row>
    <row r="556" spans="3:4" hidden="1" x14ac:dyDescent="0.25">
      <c r="C556" s="56" t="s">
        <v>1501</v>
      </c>
      <c r="D556" s="57" t="s">
        <v>1502</v>
      </c>
    </row>
    <row r="557" spans="3:4" hidden="1" x14ac:dyDescent="0.25">
      <c r="C557" s="56" t="s">
        <v>1503</v>
      </c>
      <c r="D557" s="57" t="s">
        <v>1504</v>
      </c>
    </row>
    <row r="558" spans="3:4" hidden="1" x14ac:dyDescent="0.25">
      <c r="C558" s="56" t="s">
        <v>1505</v>
      </c>
      <c r="D558" s="57" t="s">
        <v>1506</v>
      </c>
    </row>
    <row r="559" spans="3:4" hidden="1" x14ac:dyDescent="0.25">
      <c r="C559" s="56" t="s">
        <v>1507</v>
      </c>
      <c r="D559" s="57" t="s">
        <v>1508</v>
      </c>
    </row>
    <row r="560" spans="3:4" hidden="1" x14ac:dyDescent="0.25">
      <c r="C560" s="56" t="s">
        <v>1509</v>
      </c>
      <c r="D560" s="57" t="s">
        <v>1510</v>
      </c>
    </row>
    <row r="561" spans="3:4" hidden="1" x14ac:dyDescent="0.25">
      <c r="C561" s="56" t="s">
        <v>1511</v>
      </c>
      <c r="D561" s="57" t="s">
        <v>1512</v>
      </c>
    </row>
    <row r="562" spans="3:4" hidden="1" x14ac:dyDescent="0.25">
      <c r="C562" s="56" t="s">
        <v>1513</v>
      </c>
      <c r="D562" s="57" t="s">
        <v>1514</v>
      </c>
    </row>
    <row r="563" spans="3:4" hidden="1" x14ac:dyDescent="0.25">
      <c r="C563" s="56" t="s">
        <v>1515</v>
      </c>
      <c r="D563" s="57" t="s">
        <v>1516</v>
      </c>
    </row>
    <row r="564" spans="3:4" hidden="1" x14ac:dyDescent="0.25">
      <c r="C564" s="56" t="s">
        <v>1517</v>
      </c>
      <c r="D564" s="57" t="s">
        <v>1518</v>
      </c>
    </row>
    <row r="565" spans="3:4" hidden="1" x14ac:dyDescent="0.25">
      <c r="C565" s="56" t="s">
        <v>1519</v>
      </c>
      <c r="D565" s="57" t="s">
        <v>1520</v>
      </c>
    </row>
    <row r="566" spans="3:4" hidden="1" x14ac:dyDescent="0.25">
      <c r="C566" s="56" t="s">
        <v>1521</v>
      </c>
      <c r="D566" s="57" t="s">
        <v>1522</v>
      </c>
    </row>
    <row r="567" spans="3:4" hidden="1" x14ac:dyDescent="0.25">
      <c r="C567" s="56" t="s">
        <v>1523</v>
      </c>
      <c r="D567" s="57" t="s">
        <v>1524</v>
      </c>
    </row>
    <row r="568" spans="3:4" hidden="1" x14ac:dyDescent="0.25">
      <c r="C568" s="56" t="s">
        <v>1525</v>
      </c>
      <c r="D568" s="57" t="s">
        <v>1526</v>
      </c>
    </row>
    <row r="569" spans="3:4" hidden="1" x14ac:dyDescent="0.25">
      <c r="C569" s="56" t="s">
        <v>1527</v>
      </c>
      <c r="D569" s="57" t="s">
        <v>1528</v>
      </c>
    </row>
    <row r="570" spans="3:4" hidden="1" x14ac:dyDescent="0.25">
      <c r="C570" s="56" t="s">
        <v>1529</v>
      </c>
      <c r="D570" s="57" t="s">
        <v>1530</v>
      </c>
    </row>
    <row r="571" spans="3:4" hidden="1" x14ac:dyDescent="0.25">
      <c r="C571" s="56" t="s">
        <v>1531</v>
      </c>
      <c r="D571" s="57" t="s">
        <v>1532</v>
      </c>
    </row>
    <row r="572" spans="3:4" hidden="1" x14ac:dyDescent="0.25">
      <c r="C572" s="56" t="s">
        <v>1533</v>
      </c>
      <c r="D572" s="57" t="s">
        <v>1534</v>
      </c>
    </row>
    <row r="573" spans="3:4" hidden="1" x14ac:dyDescent="0.25">
      <c r="C573" s="56" t="s">
        <v>1535</v>
      </c>
      <c r="D573" s="57" t="s">
        <v>1536</v>
      </c>
    </row>
    <row r="574" spans="3:4" hidden="1" x14ac:dyDescent="0.25">
      <c r="C574" s="56" t="s">
        <v>1537</v>
      </c>
      <c r="D574" s="57" t="s">
        <v>1538</v>
      </c>
    </row>
    <row r="575" spans="3:4" hidden="1" x14ac:dyDescent="0.25">
      <c r="C575" s="56" t="s">
        <v>1539</v>
      </c>
      <c r="D575" s="57" t="s">
        <v>1540</v>
      </c>
    </row>
    <row r="576" spans="3:4" hidden="1" x14ac:dyDescent="0.25">
      <c r="C576" s="56" t="s">
        <v>1541</v>
      </c>
      <c r="D576" s="57" t="s">
        <v>1542</v>
      </c>
    </row>
    <row r="577" spans="3:4" hidden="1" x14ac:dyDescent="0.25">
      <c r="C577" s="56" t="s">
        <v>1543</v>
      </c>
      <c r="D577" s="57" t="s">
        <v>1544</v>
      </c>
    </row>
    <row r="578" spans="3:4" hidden="1" x14ac:dyDescent="0.25">
      <c r="C578" s="56" t="s">
        <v>1545</v>
      </c>
      <c r="D578" s="57" t="s">
        <v>1546</v>
      </c>
    </row>
    <row r="579" spans="3:4" hidden="1" x14ac:dyDescent="0.25">
      <c r="C579" s="56" t="s">
        <v>1547</v>
      </c>
      <c r="D579" s="57" t="s">
        <v>1548</v>
      </c>
    </row>
    <row r="580" spans="3:4" hidden="1" x14ac:dyDescent="0.25">
      <c r="C580" s="56" t="s">
        <v>1549</v>
      </c>
      <c r="D580" s="57" t="s">
        <v>1550</v>
      </c>
    </row>
    <row r="581" spans="3:4" hidden="1" x14ac:dyDescent="0.25">
      <c r="C581" s="56" t="s">
        <v>1551</v>
      </c>
      <c r="D581" s="57" t="s">
        <v>1552</v>
      </c>
    </row>
    <row r="582" spans="3:4" hidden="1" x14ac:dyDescent="0.25">
      <c r="C582" s="56" t="s">
        <v>1553</v>
      </c>
      <c r="D582" s="57" t="s">
        <v>1554</v>
      </c>
    </row>
    <row r="583" spans="3:4" hidden="1" x14ac:dyDescent="0.25">
      <c r="C583" s="56" t="s">
        <v>1555</v>
      </c>
      <c r="D583" s="57" t="s">
        <v>1556</v>
      </c>
    </row>
    <row r="584" spans="3:4" hidden="1" x14ac:dyDescent="0.25">
      <c r="C584" s="56" t="s">
        <v>1557</v>
      </c>
      <c r="D584" s="57" t="s">
        <v>1558</v>
      </c>
    </row>
    <row r="585" spans="3:4" hidden="1" x14ac:dyDescent="0.25">
      <c r="C585" s="56" t="s">
        <v>1559</v>
      </c>
      <c r="D585" s="57" t="s">
        <v>1560</v>
      </c>
    </row>
    <row r="586" spans="3:4" hidden="1" x14ac:dyDescent="0.25">
      <c r="C586" s="56" t="s">
        <v>1561</v>
      </c>
      <c r="D586" s="57" t="s">
        <v>1562</v>
      </c>
    </row>
    <row r="587" spans="3:4" hidden="1" x14ac:dyDescent="0.25">
      <c r="C587" s="56" t="s">
        <v>1563</v>
      </c>
      <c r="D587" s="57" t="s">
        <v>1564</v>
      </c>
    </row>
    <row r="588" spans="3:4" hidden="1" x14ac:dyDescent="0.25">
      <c r="C588" s="56" t="s">
        <v>1565</v>
      </c>
      <c r="D588" s="57" t="s">
        <v>1566</v>
      </c>
    </row>
    <row r="589" spans="3:4" hidden="1" x14ac:dyDescent="0.25">
      <c r="C589" s="56" t="s">
        <v>1567</v>
      </c>
      <c r="D589" s="57" t="s">
        <v>1568</v>
      </c>
    </row>
    <row r="590" spans="3:4" hidden="1" x14ac:dyDescent="0.25">
      <c r="C590" s="56" t="s">
        <v>1569</v>
      </c>
      <c r="D590" s="57" t="s">
        <v>41</v>
      </c>
    </row>
    <row r="591" spans="3:4" hidden="1" x14ac:dyDescent="0.25">
      <c r="C591" s="56" t="s">
        <v>1570</v>
      </c>
      <c r="D591" s="57" t="s">
        <v>1571</v>
      </c>
    </row>
    <row r="592" spans="3:4" hidden="1" x14ac:dyDescent="0.25">
      <c r="C592" s="56" t="s">
        <v>1572</v>
      </c>
      <c r="D592" s="57" t="s">
        <v>1573</v>
      </c>
    </row>
    <row r="593" spans="3:4" hidden="1" x14ac:dyDescent="0.25">
      <c r="C593" s="56" t="s">
        <v>1574</v>
      </c>
      <c r="D593" s="57" t="s">
        <v>1575</v>
      </c>
    </row>
    <row r="594" spans="3:4" hidden="1" x14ac:dyDescent="0.25">
      <c r="C594" s="56" t="s">
        <v>1576</v>
      </c>
      <c r="D594" s="57" t="s">
        <v>1577</v>
      </c>
    </row>
    <row r="595" spans="3:4" hidden="1" x14ac:dyDescent="0.25">
      <c r="C595" s="56" t="s">
        <v>1578</v>
      </c>
      <c r="D595" s="57" t="s">
        <v>1579</v>
      </c>
    </row>
    <row r="596" spans="3:4" hidden="1" x14ac:dyDescent="0.25">
      <c r="C596" s="56" t="s">
        <v>1580</v>
      </c>
      <c r="D596" s="57" t="s">
        <v>1581</v>
      </c>
    </row>
    <row r="597" spans="3:4" hidden="1" x14ac:dyDescent="0.25">
      <c r="C597" s="56" t="s">
        <v>1582</v>
      </c>
      <c r="D597" s="57" t="s">
        <v>1583</v>
      </c>
    </row>
    <row r="598" spans="3:4" hidden="1" x14ac:dyDescent="0.25">
      <c r="C598" s="56" t="s">
        <v>1584</v>
      </c>
      <c r="D598" s="57" t="s">
        <v>1585</v>
      </c>
    </row>
    <row r="599" spans="3:4" hidden="1" x14ac:dyDescent="0.25">
      <c r="C599" s="56" t="s">
        <v>1586</v>
      </c>
      <c r="D599" s="57" t="s">
        <v>1587</v>
      </c>
    </row>
    <row r="600" spans="3:4" hidden="1" x14ac:dyDescent="0.25">
      <c r="C600" s="56" t="s">
        <v>1588</v>
      </c>
      <c r="D600" s="57" t="s">
        <v>1589</v>
      </c>
    </row>
    <row r="601" spans="3:4" hidden="1" x14ac:dyDescent="0.25">
      <c r="C601" s="56" t="s">
        <v>1590</v>
      </c>
      <c r="D601" s="57" t="s">
        <v>1591</v>
      </c>
    </row>
    <row r="602" spans="3:4" hidden="1" x14ac:dyDescent="0.25">
      <c r="C602" s="56" t="s">
        <v>1592</v>
      </c>
      <c r="D602" s="57" t="s">
        <v>1593</v>
      </c>
    </row>
    <row r="603" spans="3:4" hidden="1" x14ac:dyDescent="0.25">
      <c r="C603" s="56" t="s">
        <v>1594</v>
      </c>
      <c r="D603" s="57" t="s">
        <v>1595</v>
      </c>
    </row>
    <row r="604" spans="3:4" hidden="1" x14ac:dyDescent="0.25">
      <c r="C604" s="56" t="s">
        <v>1596</v>
      </c>
      <c r="D604" s="57" t="s">
        <v>1597</v>
      </c>
    </row>
    <row r="605" spans="3:4" hidden="1" x14ac:dyDescent="0.25">
      <c r="C605" s="56" t="s">
        <v>1598</v>
      </c>
      <c r="D605" s="57" t="s">
        <v>1599</v>
      </c>
    </row>
    <row r="606" spans="3:4" hidden="1" x14ac:dyDescent="0.25">
      <c r="C606" s="56" t="s">
        <v>1600</v>
      </c>
      <c r="D606" s="57" t="s">
        <v>1601</v>
      </c>
    </row>
    <row r="607" spans="3:4" hidden="1" x14ac:dyDescent="0.25">
      <c r="C607" s="56" t="s">
        <v>1602</v>
      </c>
      <c r="D607" s="57" t="s">
        <v>1603</v>
      </c>
    </row>
    <row r="608" spans="3:4" hidden="1" x14ac:dyDescent="0.25">
      <c r="C608" s="56" t="s">
        <v>1604</v>
      </c>
      <c r="D608" s="57" t="s">
        <v>1605</v>
      </c>
    </row>
    <row r="609" spans="3:4" hidden="1" x14ac:dyDescent="0.25">
      <c r="C609" s="56" t="s">
        <v>1606</v>
      </c>
      <c r="D609" s="57" t="s">
        <v>1607</v>
      </c>
    </row>
    <row r="610" spans="3:4" hidden="1" x14ac:dyDescent="0.25">
      <c r="C610" s="56" t="s">
        <v>1608</v>
      </c>
      <c r="D610" s="57" t="s">
        <v>1609</v>
      </c>
    </row>
    <row r="611" spans="3:4" hidden="1" x14ac:dyDescent="0.25">
      <c r="C611" s="56" t="s">
        <v>1610</v>
      </c>
      <c r="D611" s="57" t="s">
        <v>1611</v>
      </c>
    </row>
    <row r="612" spans="3:4" hidden="1" x14ac:dyDescent="0.25">
      <c r="C612" s="56" t="s">
        <v>1612</v>
      </c>
      <c r="D612" s="57" t="s">
        <v>1613</v>
      </c>
    </row>
    <row r="613" spans="3:4" hidden="1" x14ac:dyDescent="0.25">
      <c r="C613" s="56" t="s">
        <v>1614</v>
      </c>
      <c r="D613" s="57" t="s">
        <v>1615</v>
      </c>
    </row>
    <row r="614" spans="3:4" hidden="1" x14ac:dyDescent="0.25">
      <c r="C614" s="56" t="s">
        <v>1616</v>
      </c>
      <c r="D614" s="57" t="s">
        <v>1617</v>
      </c>
    </row>
    <row r="615" spans="3:4" hidden="1" x14ac:dyDescent="0.25">
      <c r="C615" s="56" t="s">
        <v>1618</v>
      </c>
      <c r="D615" s="57" t="s">
        <v>1619</v>
      </c>
    </row>
    <row r="616" spans="3:4" hidden="1" x14ac:dyDescent="0.25">
      <c r="C616" s="56" t="s">
        <v>1620</v>
      </c>
      <c r="D616" s="57" t="s">
        <v>1621</v>
      </c>
    </row>
    <row r="617" spans="3:4" hidden="1" x14ac:dyDescent="0.25">
      <c r="C617" s="56" t="s">
        <v>1622</v>
      </c>
      <c r="D617" s="57" t="s">
        <v>1623</v>
      </c>
    </row>
    <row r="618" spans="3:4" hidden="1" x14ac:dyDescent="0.25">
      <c r="C618" s="56" t="s">
        <v>1624</v>
      </c>
      <c r="D618" s="57" t="s">
        <v>1625</v>
      </c>
    </row>
    <row r="619" spans="3:4" hidden="1" x14ac:dyDescent="0.25">
      <c r="C619" s="56" t="s">
        <v>1626</v>
      </c>
      <c r="D619" s="57" t="s">
        <v>1627</v>
      </c>
    </row>
    <row r="620" spans="3:4" hidden="1" x14ac:dyDescent="0.25">
      <c r="C620" s="56" t="s">
        <v>1628</v>
      </c>
      <c r="D620" s="57" t="s">
        <v>1629</v>
      </c>
    </row>
    <row r="621" spans="3:4" hidden="1" x14ac:dyDescent="0.25">
      <c r="C621" s="56" t="s">
        <v>1630</v>
      </c>
      <c r="D621" s="57" t="s">
        <v>1631</v>
      </c>
    </row>
    <row r="622" spans="3:4" hidden="1" x14ac:dyDescent="0.25">
      <c r="C622" s="56" t="s">
        <v>1632</v>
      </c>
      <c r="D622" s="57" t="s">
        <v>1633</v>
      </c>
    </row>
    <row r="623" spans="3:4" hidden="1" x14ac:dyDescent="0.25">
      <c r="C623" s="56" t="s">
        <v>1634</v>
      </c>
      <c r="D623" s="57" t="s">
        <v>1635</v>
      </c>
    </row>
    <row r="624" spans="3:4" hidden="1" x14ac:dyDescent="0.25">
      <c r="C624" s="56" t="s">
        <v>1636</v>
      </c>
      <c r="D624" s="57" t="s">
        <v>1637</v>
      </c>
    </row>
    <row r="625" spans="3:4" hidden="1" x14ac:dyDescent="0.25">
      <c r="C625" s="56" t="s">
        <v>1638</v>
      </c>
      <c r="D625" s="57" t="s">
        <v>1639</v>
      </c>
    </row>
    <row r="626" spans="3:4" hidden="1" x14ac:dyDescent="0.25">
      <c r="C626" s="56" t="s">
        <v>1640</v>
      </c>
      <c r="D626" s="57" t="s">
        <v>1641</v>
      </c>
    </row>
    <row r="627" spans="3:4" hidden="1" x14ac:dyDescent="0.25">
      <c r="C627" s="56" t="s">
        <v>1642</v>
      </c>
      <c r="D627" s="57" t="s">
        <v>1643</v>
      </c>
    </row>
    <row r="628" spans="3:4" hidden="1" x14ac:dyDescent="0.25">
      <c r="C628" s="56" t="s">
        <v>1644</v>
      </c>
      <c r="D628" s="57" t="s">
        <v>1645</v>
      </c>
    </row>
    <row r="629" spans="3:4" hidden="1" x14ac:dyDescent="0.25">
      <c r="C629" s="56" t="s">
        <v>1646</v>
      </c>
      <c r="D629" s="57" t="s">
        <v>28</v>
      </c>
    </row>
    <row r="630" spans="3:4" hidden="1" x14ac:dyDescent="0.25">
      <c r="C630" s="56" t="s">
        <v>1647</v>
      </c>
      <c r="D630" s="57" t="s">
        <v>1648</v>
      </c>
    </row>
    <row r="631" spans="3:4" hidden="1" x14ac:dyDescent="0.25">
      <c r="C631" s="56" t="s">
        <v>1649</v>
      </c>
      <c r="D631" s="57" t="s">
        <v>1650</v>
      </c>
    </row>
    <row r="632" spans="3:4" hidden="1" x14ac:dyDescent="0.25">
      <c r="C632" s="56" t="s">
        <v>1651</v>
      </c>
      <c r="D632" s="57" t="s">
        <v>1652</v>
      </c>
    </row>
    <row r="633" spans="3:4" hidden="1" x14ac:dyDescent="0.25">
      <c r="C633" s="56" t="s">
        <v>1653</v>
      </c>
      <c r="D633" s="57" t="s">
        <v>1654</v>
      </c>
    </row>
    <row r="634" spans="3:4" hidden="1" x14ac:dyDescent="0.25">
      <c r="C634" s="56" t="s">
        <v>1655</v>
      </c>
      <c r="D634" s="57" t="s">
        <v>1656</v>
      </c>
    </row>
    <row r="635" spans="3:4" hidden="1" x14ac:dyDescent="0.25">
      <c r="C635" s="56" t="s">
        <v>1657</v>
      </c>
      <c r="D635" s="57" t="s">
        <v>1658</v>
      </c>
    </row>
    <row r="636" spans="3:4" hidden="1" x14ac:dyDescent="0.25">
      <c r="C636" s="56" t="s">
        <v>1659</v>
      </c>
      <c r="D636" s="57" t="s">
        <v>1660</v>
      </c>
    </row>
    <row r="637" spans="3:4" hidden="1" x14ac:dyDescent="0.25">
      <c r="C637" s="56" t="s">
        <v>1661</v>
      </c>
      <c r="D637" s="57" t="s">
        <v>1662</v>
      </c>
    </row>
    <row r="638" spans="3:4" hidden="1" x14ac:dyDescent="0.25">
      <c r="C638" s="56" t="s">
        <v>1663</v>
      </c>
      <c r="D638" s="57" t="s">
        <v>1664</v>
      </c>
    </row>
    <row r="639" spans="3:4" hidden="1" x14ac:dyDescent="0.25">
      <c r="C639" s="56" t="s">
        <v>1665</v>
      </c>
      <c r="D639" s="57" t="s">
        <v>1666</v>
      </c>
    </row>
    <row r="640" spans="3:4" hidden="1" x14ac:dyDescent="0.25">
      <c r="C640" s="56" t="s">
        <v>1667</v>
      </c>
      <c r="D640" s="57" t="s">
        <v>1668</v>
      </c>
    </row>
    <row r="641" spans="3:4" hidden="1" x14ac:dyDescent="0.25">
      <c r="C641" s="56" t="s">
        <v>1669</v>
      </c>
      <c r="D641" s="57" t="s">
        <v>1670</v>
      </c>
    </row>
    <row r="642" spans="3:4" hidden="1" x14ac:dyDescent="0.25">
      <c r="C642" s="56" t="s">
        <v>1671</v>
      </c>
      <c r="D642" s="57" t="s">
        <v>1672</v>
      </c>
    </row>
    <row r="643" spans="3:4" hidden="1" x14ac:dyDescent="0.25">
      <c r="C643" s="56" t="s">
        <v>1673</v>
      </c>
      <c r="D643" s="57" t="s">
        <v>1674</v>
      </c>
    </row>
    <row r="644" spans="3:4" hidden="1" x14ac:dyDescent="0.25">
      <c r="C644" s="56" t="s">
        <v>1675</v>
      </c>
      <c r="D644" s="57" t="s">
        <v>1676</v>
      </c>
    </row>
    <row r="645" spans="3:4" hidden="1" x14ac:dyDescent="0.25">
      <c r="C645" s="56" t="s">
        <v>1677</v>
      </c>
      <c r="D645" s="57" t="s">
        <v>46</v>
      </c>
    </row>
    <row r="646" spans="3:4" hidden="1" x14ac:dyDescent="0.25">
      <c r="C646" s="56" t="s">
        <v>1678</v>
      </c>
      <c r="D646" s="57" t="s">
        <v>1679</v>
      </c>
    </row>
    <row r="647" spans="3:4" hidden="1" x14ac:dyDescent="0.25">
      <c r="C647" s="56" t="s">
        <v>1680</v>
      </c>
      <c r="D647" s="57" t="s">
        <v>1681</v>
      </c>
    </row>
    <row r="648" spans="3:4" hidden="1" x14ac:dyDescent="0.25">
      <c r="C648" s="56" t="s">
        <v>1682</v>
      </c>
      <c r="D648" s="57" t="s">
        <v>73</v>
      </c>
    </row>
    <row r="649" spans="3:4" hidden="1" x14ac:dyDescent="0.25">
      <c r="C649" s="56" t="s">
        <v>1683</v>
      </c>
      <c r="D649" s="57" t="s">
        <v>1684</v>
      </c>
    </row>
    <row r="650" spans="3:4" hidden="1" x14ac:dyDescent="0.25">
      <c r="C650" s="56" t="s">
        <v>1685</v>
      </c>
      <c r="D650" s="57" t="s">
        <v>1686</v>
      </c>
    </row>
    <row r="651" spans="3:4" hidden="1" x14ac:dyDescent="0.25">
      <c r="C651" s="56" t="s">
        <v>1687</v>
      </c>
      <c r="D651" s="57" t="s">
        <v>1688</v>
      </c>
    </row>
    <row r="652" spans="3:4" hidden="1" x14ac:dyDescent="0.25">
      <c r="C652" s="56" t="s">
        <v>1689</v>
      </c>
      <c r="D652" s="57" t="s">
        <v>1690</v>
      </c>
    </row>
    <row r="653" spans="3:4" hidden="1" x14ac:dyDescent="0.25">
      <c r="C653" s="56" t="s">
        <v>1691</v>
      </c>
      <c r="D653" s="57" t="s">
        <v>1692</v>
      </c>
    </row>
    <row r="654" spans="3:4" hidden="1" x14ac:dyDescent="0.25">
      <c r="C654" s="56" t="s">
        <v>1693</v>
      </c>
      <c r="D654" s="57" t="s">
        <v>1694</v>
      </c>
    </row>
    <row r="655" spans="3:4" hidden="1" x14ac:dyDescent="0.25">
      <c r="C655" s="56" t="s">
        <v>1695</v>
      </c>
      <c r="D655" s="57" t="s">
        <v>1696</v>
      </c>
    </row>
    <row r="656" spans="3:4" hidden="1" x14ac:dyDescent="0.25">
      <c r="C656" s="56" t="s">
        <v>1697</v>
      </c>
      <c r="D656" s="57" t="s">
        <v>1698</v>
      </c>
    </row>
    <row r="657" spans="3:4" hidden="1" x14ac:dyDescent="0.25">
      <c r="C657" s="56" t="s">
        <v>1699</v>
      </c>
      <c r="D657" s="57" t="s">
        <v>1700</v>
      </c>
    </row>
    <row r="658" spans="3:4" hidden="1" x14ac:dyDescent="0.25">
      <c r="C658" s="56" t="s">
        <v>1701</v>
      </c>
      <c r="D658" s="57" t="s">
        <v>1702</v>
      </c>
    </row>
    <row r="659" spans="3:4" hidden="1" x14ac:dyDescent="0.25">
      <c r="C659" s="56" t="s">
        <v>1703</v>
      </c>
      <c r="D659" s="57" t="s">
        <v>1704</v>
      </c>
    </row>
    <row r="660" spans="3:4" hidden="1" x14ac:dyDescent="0.25">
      <c r="C660" s="56" t="s">
        <v>1705</v>
      </c>
      <c r="D660" s="57" t="s">
        <v>1706</v>
      </c>
    </row>
    <row r="661" spans="3:4" hidden="1" x14ac:dyDescent="0.25">
      <c r="C661" s="56" t="s">
        <v>1707</v>
      </c>
      <c r="D661" s="57" t="s">
        <v>1708</v>
      </c>
    </row>
    <row r="662" spans="3:4" hidden="1" x14ac:dyDescent="0.25">
      <c r="C662" s="56" t="s">
        <v>1709</v>
      </c>
      <c r="D662" s="57" t="s">
        <v>1710</v>
      </c>
    </row>
    <row r="663" spans="3:4" hidden="1" x14ac:dyDescent="0.25">
      <c r="C663" s="56" t="s">
        <v>1711</v>
      </c>
      <c r="D663" s="57" t="s">
        <v>1712</v>
      </c>
    </row>
    <row r="664" spans="3:4" hidden="1" x14ac:dyDescent="0.25">
      <c r="C664" s="56" t="s">
        <v>1713</v>
      </c>
      <c r="D664" s="57" t="s">
        <v>1714</v>
      </c>
    </row>
    <row r="665" spans="3:4" hidden="1" x14ac:dyDescent="0.25">
      <c r="C665" s="56" t="s">
        <v>1715</v>
      </c>
      <c r="D665" s="57" t="s">
        <v>1716</v>
      </c>
    </row>
    <row r="666" spans="3:4" hidden="1" x14ac:dyDescent="0.25">
      <c r="C666" s="56" t="s">
        <v>1717</v>
      </c>
      <c r="D666" s="57" t="s">
        <v>1718</v>
      </c>
    </row>
    <row r="667" spans="3:4" hidden="1" x14ac:dyDescent="0.25">
      <c r="C667" s="56" t="s">
        <v>1719</v>
      </c>
      <c r="D667" s="57" t="s">
        <v>1720</v>
      </c>
    </row>
    <row r="668" spans="3:4" hidden="1" x14ac:dyDescent="0.25">
      <c r="C668" s="56" t="s">
        <v>1721</v>
      </c>
      <c r="D668" s="57" t="s">
        <v>1722</v>
      </c>
    </row>
    <row r="669" spans="3:4" hidden="1" x14ac:dyDescent="0.25">
      <c r="C669" s="56" t="s">
        <v>1723</v>
      </c>
      <c r="D669" s="57" t="s">
        <v>1724</v>
      </c>
    </row>
    <row r="670" spans="3:4" hidden="1" x14ac:dyDescent="0.25">
      <c r="C670" s="56" t="s">
        <v>1725</v>
      </c>
      <c r="D670" s="57" t="s">
        <v>1726</v>
      </c>
    </row>
    <row r="671" spans="3:4" hidden="1" x14ac:dyDescent="0.25">
      <c r="C671" s="56" t="s">
        <v>1727</v>
      </c>
      <c r="D671" s="57" t="s">
        <v>1728</v>
      </c>
    </row>
    <row r="672" spans="3:4" hidden="1" x14ac:dyDescent="0.25">
      <c r="C672" s="56" t="s">
        <v>1729</v>
      </c>
      <c r="D672" s="57" t="s">
        <v>1730</v>
      </c>
    </row>
    <row r="673" spans="3:4" hidden="1" x14ac:dyDescent="0.25">
      <c r="C673" s="56" t="s">
        <v>1731</v>
      </c>
      <c r="D673" s="57" t="s">
        <v>1732</v>
      </c>
    </row>
    <row r="674" spans="3:4" hidden="1" x14ac:dyDescent="0.25">
      <c r="C674" s="56" t="s">
        <v>1733</v>
      </c>
      <c r="D674" s="57" t="s">
        <v>1734</v>
      </c>
    </row>
    <row r="675" spans="3:4" hidden="1" x14ac:dyDescent="0.25">
      <c r="C675" s="56" t="s">
        <v>1735</v>
      </c>
      <c r="D675" s="57" t="s">
        <v>1736</v>
      </c>
    </row>
    <row r="676" spans="3:4" hidden="1" x14ac:dyDescent="0.25">
      <c r="C676" s="56" t="s">
        <v>1737</v>
      </c>
      <c r="D676" s="57" t="s">
        <v>1738</v>
      </c>
    </row>
    <row r="677" spans="3:4" hidden="1" x14ac:dyDescent="0.25">
      <c r="C677" s="56" t="s">
        <v>1739</v>
      </c>
      <c r="D677" s="57" t="s">
        <v>1740</v>
      </c>
    </row>
    <row r="678" spans="3:4" hidden="1" x14ac:dyDescent="0.25">
      <c r="C678" s="56" t="s">
        <v>1741</v>
      </c>
      <c r="D678" s="57" t="s">
        <v>1742</v>
      </c>
    </row>
    <row r="679" spans="3:4" hidden="1" x14ac:dyDescent="0.25">
      <c r="C679" s="56" t="s">
        <v>1743</v>
      </c>
      <c r="D679" s="57" t="s">
        <v>1744</v>
      </c>
    </row>
    <row r="680" spans="3:4" hidden="1" x14ac:dyDescent="0.25">
      <c r="C680" s="56" t="s">
        <v>1745</v>
      </c>
      <c r="D680" s="57" t="s">
        <v>1746</v>
      </c>
    </row>
    <row r="681" spans="3:4" hidden="1" x14ac:dyDescent="0.25">
      <c r="C681" s="56" t="s">
        <v>1747</v>
      </c>
      <c r="D681" s="57" t="s">
        <v>1748</v>
      </c>
    </row>
    <row r="682" spans="3:4" hidden="1" x14ac:dyDescent="0.25">
      <c r="C682" s="56" t="s">
        <v>1749</v>
      </c>
      <c r="D682" s="57" t="s">
        <v>1750</v>
      </c>
    </row>
    <row r="683" spans="3:4" ht="13.8" hidden="1" x14ac:dyDescent="0.25">
      <c r="C683" s="56" t="s">
        <v>1751</v>
      </c>
      <c r="D683" s="58" t="s">
        <v>71</v>
      </c>
    </row>
    <row r="684" spans="3:4" hidden="1" x14ac:dyDescent="0.25">
      <c r="C684" s="56" t="s">
        <v>1752</v>
      </c>
      <c r="D684" s="57" t="s">
        <v>1753</v>
      </c>
    </row>
    <row r="685" spans="3:4" hidden="1" x14ac:dyDescent="0.25">
      <c r="C685" s="56" t="s">
        <v>1754</v>
      </c>
      <c r="D685" s="57" t="s">
        <v>1755</v>
      </c>
    </row>
    <row r="686" spans="3:4" hidden="1" x14ac:dyDescent="0.25">
      <c r="C686" s="56" t="s">
        <v>1756</v>
      </c>
      <c r="D686" s="57" t="s">
        <v>1757</v>
      </c>
    </row>
    <row r="687" spans="3:4" hidden="1" x14ac:dyDescent="0.25">
      <c r="C687" s="56" t="s">
        <v>1758</v>
      </c>
      <c r="D687" s="57" t="s">
        <v>1759</v>
      </c>
    </row>
    <row r="688" spans="3:4" hidden="1" x14ac:dyDescent="0.25">
      <c r="C688" s="56" t="s">
        <v>1760</v>
      </c>
      <c r="D688" s="57" t="s">
        <v>1761</v>
      </c>
    </row>
    <row r="689" spans="3:4" hidden="1" x14ac:dyDescent="0.25">
      <c r="C689" s="56" t="s">
        <v>1762</v>
      </c>
      <c r="D689" s="57" t="s">
        <v>1763</v>
      </c>
    </row>
    <row r="690" spans="3:4" hidden="1" x14ac:dyDescent="0.25">
      <c r="C690" s="56" t="s">
        <v>1764</v>
      </c>
      <c r="D690" s="57" t="s">
        <v>1765</v>
      </c>
    </row>
    <row r="691" spans="3:4" hidden="1" x14ac:dyDescent="0.25">
      <c r="C691" s="56" t="s">
        <v>1766</v>
      </c>
      <c r="D691" s="57" t="s">
        <v>1767</v>
      </c>
    </row>
    <row r="692" spans="3:4" hidden="1" x14ac:dyDescent="0.25">
      <c r="C692" s="56" t="s">
        <v>1768</v>
      </c>
      <c r="D692" s="57" t="s">
        <v>1769</v>
      </c>
    </row>
    <row r="693" spans="3:4" hidden="1" x14ac:dyDescent="0.25">
      <c r="C693" s="56" t="s">
        <v>1770</v>
      </c>
      <c r="D693" s="57" t="s">
        <v>1771</v>
      </c>
    </row>
    <row r="694" spans="3:4" hidden="1" x14ac:dyDescent="0.25">
      <c r="C694" s="56" t="s">
        <v>1772</v>
      </c>
      <c r="D694" s="57" t="s">
        <v>1773</v>
      </c>
    </row>
    <row r="695" spans="3:4" hidden="1" x14ac:dyDescent="0.25">
      <c r="C695" s="56" t="s">
        <v>1774</v>
      </c>
      <c r="D695" s="57" t="s">
        <v>245</v>
      </c>
    </row>
    <row r="696" spans="3:4" hidden="1" x14ac:dyDescent="0.25">
      <c r="C696" s="56" t="s">
        <v>1775</v>
      </c>
      <c r="D696" s="57" t="s">
        <v>1776</v>
      </c>
    </row>
    <row r="697" spans="3:4" hidden="1" x14ac:dyDescent="0.25">
      <c r="C697" s="56" t="s">
        <v>1777</v>
      </c>
      <c r="D697" s="57" t="s">
        <v>1778</v>
      </c>
    </row>
    <row r="698" spans="3:4" hidden="1" x14ac:dyDescent="0.25">
      <c r="C698" s="56" t="s">
        <v>1779</v>
      </c>
      <c r="D698" s="57" t="s">
        <v>1780</v>
      </c>
    </row>
    <row r="699" spans="3:4" hidden="1" x14ac:dyDescent="0.25">
      <c r="C699" s="56" t="s">
        <v>1781</v>
      </c>
      <c r="D699" s="57" t="s">
        <v>1782</v>
      </c>
    </row>
    <row r="700" spans="3:4" hidden="1" x14ac:dyDescent="0.25">
      <c r="C700" s="56" t="s">
        <v>1783</v>
      </c>
      <c r="D700" s="57" t="s">
        <v>1784</v>
      </c>
    </row>
    <row r="701" spans="3:4" hidden="1" x14ac:dyDescent="0.25">
      <c r="C701" s="56" t="s">
        <v>1785</v>
      </c>
      <c r="D701" s="57" t="s">
        <v>1786</v>
      </c>
    </row>
    <row r="702" spans="3:4" hidden="1" x14ac:dyDescent="0.25">
      <c r="C702" s="56" t="s">
        <v>1787</v>
      </c>
      <c r="D702" s="57" t="s">
        <v>1788</v>
      </c>
    </row>
    <row r="703" spans="3:4" hidden="1" x14ac:dyDescent="0.25">
      <c r="C703" s="56" t="s">
        <v>1789</v>
      </c>
      <c r="D703" s="57" t="s">
        <v>1790</v>
      </c>
    </row>
    <row r="704" spans="3:4" hidden="1" x14ac:dyDescent="0.25">
      <c r="C704" s="56" t="s">
        <v>1791</v>
      </c>
      <c r="D704" s="57" t="s">
        <v>1792</v>
      </c>
    </row>
    <row r="705" spans="3:4" hidden="1" x14ac:dyDescent="0.25">
      <c r="C705" s="56" t="s">
        <v>1793</v>
      </c>
      <c r="D705" s="57" t="s">
        <v>1794</v>
      </c>
    </row>
    <row r="706" spans="3:4" hidden="1" x14ac:dyDescent="0.25">
      <c r="C706" s="56" t="s">
        <v>1795</v>
      </c>
      <c r="D706" s="57" t="s">
        <v>1796</v>
      </c>
    </row>
    <row r="707" spans="3:4" hidden="1" x14ac:dyDescent="0.25">
      <c r="C707" s="56" t="s">
        <v>1797</v>
      </c>
      <c r="D707" s="57" t="s">
        <v>1798</v>
      </c>
    </row>
    <row r="708" spans="3:4" hidden="1" x14ac:dyDescent="0.25">
      <c r="C708" s="56" t="s">
        <v>1799</v>
      </c>
      <c r="D708" s="57" t="s">
        <v>1800</v>
      </c>
    </row>
    <row r="709" spans="3:4" hidden="1" x14ac:dyDescent="0.25">
      <c r="C709" s="56" t="s">
        <v>1801</v>
      </c>
      <c r="D709" s="57" t="s">
        <v>1802</v>
      </c>
    </row>
    <row r="710" spans="3:4" hidden="1" x14ac:dyDescent="0.25">
      <c r="C710" s="56" t="s">
        <v>1803</v>
      </c>
      <c r="D710" s="57" t="s">
        <v>1804</v>
      </c>
    </row>
    <row r="711" spans="3:4" hidden="1" x14ac:dyDescent="0.25">
      <c r="C711" s="56" t="s">
        <v>1805</v>
      </c>
      <c r="D711" s="57" t="s">
        <v>1806</v>
      </c>
    </row>
    <row r="712" spans="3:4" hidden="1" x14ac:dyDescent="0.25">
      <c r="C712" s="56" t="s">
        <v>1807</v>
      </c>
      <c r="D712" s="57" t="s">
        <v>1808</v>
      </c>
    </row>
    <row r="713" spans="3:4" hidden="1" x14ac:dyDescent="0.25">
      <c r="C713" s="56" t="s">
        <v>1809</v>
      </c>
      <c r="D713" s="57" t="s">
        <v>1810</v>
      </c>
    </row>
    <row r="714" spans="3:4" hidden="1" x14ac:dyDescent="0.25">
      <c r="C714" s="56" t="s">
        <v>1811</v>
      </c>
      <c r="D714" s="57" t="s">
        <v>1812</v>
      </c>
    </row>
    <row r="715" spans="3:4" hidden="1" x14ac:dyDescent="0.25">
      <c r="C715" s="56" t="s">
        <v>1813</v>
      </c>
      <c r="D715" s="57" t="s">
        <v>1814</v>
      </c>
    </row>
    <row r="716" spans="3:4" hidden="1" x14ac:dyDescent="0.25">
      <c r="C716" s="56" t="s">
        <v>1815</v>
      </c>
      <c r="D716" s="57" t="s">
        <v>1816</v>
      </c>
    </row>
    <row r="717" spans="3:4" hidden="1" x14ac:dyDescent="0.25">
      <c r="C717" s="56" t="s">
        <v>1817</v>
      </c>
      <c r="D717" s="57" t="s">
        <v>1818</v>
      </c>
    </row>
    <row r="718" spans="3:4" hidden="1" x14ac:dyDescent="0.25">
      <c r="C718" s="56" t="s">
        <v>1819</v>
      </c>
      <c r="D718" s="57" t="s">
        <v>1820</v>
      </c>
    </row>
    <row r="719" spans="3:4" hidden="1" x14ac:dyDescent="0.25">
      <c r="C719" s="56" t="s">
        <v>1821</v>
      </c>
      <c r="D719" s="57" t="s">
        <v>1822</v>
      </c>
    </row>
    <row r="720" spans="3:4" hidden="1" x14ac:dyDescent="0.25">
      <c r="C720" s="56" t="s">
        <v>1823</v>
      </c>
      <c r="D720" s="57" t="s">
        <v>1824</v>
      </c>
    </row>
    <row r="721" spans="3:4" hidden="1" x14ac:dyDescent="0.25">
      <c r="C721" s="56" t="s">
        <v>1825</v>
      </c>
      <c r="D721" s="57" t="s">
        <v>1826</v>
      </c>
    </row>
    <row r="722" spans="3:4" hidden="1" x14ac:dyDescent="0.25">
      <c r="C722" s="56" t="s">
        <v>1827</v>
      </c>
      <c r="D722" s="57" t="s">
        <v>1828</v>
      </c>
    </row>
    <row r="723" spans="3:4" hidden="1" x14ac:dyDescent="0.25">
      <c r="C723" s="56" t="s">
        <v>1829</v>
      </c>
      <c r="D723" s="57" t="s">
        <v>1830</v>
      </c>
    </row>
    <row r="724" spans="3:4" hidden="1" x14ac:dyDescent="0.25">
      <c r="C724" s="56" t="s">
        <v>1831</v>
      </c>
      <c r="D724" s="57" t="s">
        <v>1832</v>
      </c>
    </row>
    <row r="725" spans="3:4" hidden="1" x14ac:dyDescent="0.25">
      <c r="C725" s="56" t="s">
        <v>1833</v>
      </c>
      <c r="D725" s="57" t="s">
        <v>1834</v>
      </c>
    </row>
    <row r="726" spans="3:4" hidden="1" x14ac:dyDescent="0.25">
      <c r="C726" s="56" t="s">
        <v>1835</v>
      </c>
      <c r="D726" s="57" t="s">
        <v>1836</v>
      </c>
    </row>
    <row r="727" spans="3:4" hidden="1" x14ac:dyDescent="0.25">
      <c r="C727" s="56" t="s">
        <v>1837</v>
      </c>
      <c r="D727" s="57" t="s">
        <v>1838</v>
      </c>
    </row>
    <row r="728" spans="3:4" hidden="1" x14ac:dyDescent="0.25">
      <c r="C728" s="56" t="s">
        <v>1839</v>
      </c>
      <c r="D728" s="57" t="s">
        <v>1840</v>
      </c>
    </row>
    <row r="729" spans="3:4" hidden="1" x14ac:dyDescent="0.25">
      <c r="C729" s="56" t="s">
        <v>1841</v>
      </c>
      <c r="D729" s="57" t="s">
        <v>1842</v>
      </c>
    </row>
    <row r="730" spans="3:4" hidden="1" x14ac:dyDescent="0.25">
      <c r="C730" s="56" t="s">
        <v>1843</v>
      </c>
      <c r="D730" s="57" t="s">
        <v>1844</v>
      </c>
    </row>
    <row r="731" spans="3:4" hidden="1" x14ac:dyDescent="0.25">
      <c r="C731" s="56" t="s">
        <v>1845</v>
      </c>
      <c r="D731" s="57" t="s">
        <v>1846</v>
      </c>
    </row>
    <row r="732" spans="3:4" hidden="1" x14ac:dyDescent="0.25">
      <c r="C732" s="56" t="s">
        <v>1847</v>
      </c>
      <c r="D732" s="57" t="s">
        <v>1848</v>
      </c>
    </row>
    <row r="733" spans="3:4" hidden="1" x14ac:dyDescent="0.25">
      <c r="C733" s="56" t="s">
        <v>1849</v>
      </c>
      <c r="D733" s="57" t="s">
        <v>1850</v>
      </c>
    </row>
    <row r="734" spans="3:4" hidden="1" x14ac:dyDescent="0.25">
      <c r="C734" s="56" t="s">
        <v>1851</v>
      </c>
      <c r="D734" s="57" t="s">
        <v>1852</v>
      </c>
    </row>
    <row r="735" spans="3:4" hidden="1" x14ac:dyDescent="0.25">
      <c r="C735" s="56" t="s">
        <v>1853</v>
      </c>
      <c r="D735" s="57" t="s">
        <v>1854</v>
      </c>
    </row>
    <row r="736" spans="3:4" hidden="1" x14ac:dyDescent="0.25">
      <c r="C736" s="56" t="s">
        <v>1855</v>
      </c>
      <c r="D736" s="59" t="s">
        <v>1856</v>
      </c>
    </row>
    <row r="737" spans="3:4" hidden="1" x14ac:dyDescent="0.25">
      <c r="C737" s="56" t="s">
        <v>1857</v>
      </c>
      <c r="D737" s="57" t="s">
        <v>1858</v>
      </c>
    </row>
    <row r="738" spans="3:4" hidden="1" x14ac:dyDescent="0.25">
      <c r="C738" s="56" t="s">
        <v>1859</v>
      </c>
      <c r="D738" s="57" t="s">
        <v>1860</v>
      </c>
    </row>
    <row r="739" spans="3:4" hidden="1" x14ac:dyDescent="0.25">
      <c r="C739" s="56" t="s">
        <v>1861</v>
      </c>
      <c r="D739" s="57" t="s">
        <v>1862</v>
      </c>
    </row>
    <row r="740" spans="3:4" hidden="1" x14ac:dyDescent="0.25">
      <c r="C740" s="56" t="s">
        <v>1863</v>
      </c>
      <c r="D740" s="57" t="s">
        <v>40</v>
      </c>
    </row>
    <row r="741" spans="3:4" hidden="1" x14ac:dyDescent="0.25">
      <c r="C741" s="56" t="s">
        <v>1864</v>
      </c>
      <c r="D741" s="57" t="s">
        <v>1865</v>
      </c>
    </row>
    <row r="742" spans="3:4" hidden="1" x14ac:dyDescent="0.25">
      <c r="C742" s="56" t="s">
        <v>1866</v>
      </c>
      <c r="D742" s="57" t="s">
        <v>1867</v>
      </c>
    </row>
    <row r="743" spans="3:4" hidden="1" x14ac:dyDescent="0.25">
      <c r="C743" s="56" t="s">
        <v>1868</v>
      </c>
      <c r="D743" s="57" t="s">
        <v>1869</v>
      </c>
    </row>
    <row r="744" spans="3:4" hidden="1" x14ac:dyDescent="0.25">
      <c r="C744" s="56" t="s">
        <v>1870</v>
      </c>
      <c r="D744" s="57" t="s">
        <v>1871</v>
      </c>
    </row>
    <row r="745" spans="3:4" hidden="1" x14ac:dyDescent="0.25">
      <c r="C745" s="56" t="s">
        <v>1872</v>
      </c>
      <c r="D745" s="57" t="s">
        <v>1873</v>
      </c>
    </row>
    <row r="746" spans="3:4" hidden="1" x14ac:dyDescent="0.25">
      <c r="C746" s="56" t="s">
        <v>1874</v>
      </c>
      <c r="D746" s="57" t="s">
        <v>1875</v>
      </c>
    </row>
    <row r="747" spans="3:4" hidden="1" x14ac:dyDescent="0.25">
      <c r="C747" s="56" t="s">
        <v>1876</v>
      </c>
      <c r="D747" s="57" t="s">
        <v>1877</v>
      </c>
    </row>
    <row r="748" spans="3:4" hidden="1" x14ac:dyDescent="0.25">
      <c r="C748" s="56" t="s">
        <v>1878</v>
      </c>
      <c r="D748" s="57" t="s">
        <v>1879</v>
      </c>
    </row>
    <row r="749" spans="3:4" hidden="1" x14ac:dyDescent="0.25">
      <c r="C749" s="56" t="s">
        <v>1880</v>
      </c>
      <c r="D749" s="57" t="s">
        <v>1881</v>
      </c>
    </row>
    <row r="750" spans="3:4" hidden="1" x14ac:dyDescent="0.25">
      <c r="C750" s="56" t="s">
        <v>1882</v>
      </c>
      <c r="D750" s="57" t="s">
        <v>1883</v>
      </c>
    </row>
    <row r="751" spans="3:4" hidden="1" x14ac:dyDescent="0.25">
      <c r="C751" s="56" t="s">
        <v>1884</v>
      </c>
      <c r="D751" s="57" t="s">
        <v>1885</v>
      </c>
    </row>
    <row r="752" spans="3:4" hidden="1" x14ac:dyDescent="0.25">
      <c r="C752" s="56" t="s">
        <v>1886</v>
      </c>
      <c r="D752" s="57" t="s">
        <v>1887</v>
      </c>
    </row>
    <row r="753" spans="3:4" hidden="1" x14ac:dyDescent="0.25">
      <c r="C753" s="56" t="s">
        <v>1888</v>
      </c>
      <c r="D753" s="57" t="s">
        <v>1889</v>
      </c>
    </row>
    <row r="754" spans="3:4" hidden="1" x14ac:dyDescent="0.25">
      <c r="C754" s="56" t="s">
        <v>1890</v>
      </c>
      <c r="D754" s="57" t="s">
        <v>1891</v>
      </c>
    </row>
    <row r="755" spans="3:4" hidden="1" x14ac:dyDescent="0.25">
      <c r="C755" s="56" t="s">
        <v>1892</v>
      </c>
      <c r="D755" s="57" t="s">
        <v>1893</v>
      </c>
    </row>
    <row r="756" spans="3:4" hidden="1" x14ac:dyDescent="0.25">
      <c r="C756" s="56" t="s">
        <v>1894</v>
      </c>
      <c r="D756" s="57" t="s">
        <v>1895</v>
      </c>
    </row>
    <row r="757" spans="3:4" hidden="1" x14ac:dyDescent="0.25">
      <c r="C757" s="56" t="s">
        <v>1896</v>
      </c>
      <c r="D757" s="57" t="s">
        <v>1897</v>
      </c>
    </row>
    <row r="758" spans="3:4" hidden="1" x14ac:dyDescent="0.25">
      <c r="C758" s="56" t="s">
        <v>1898</v>
      </c>
      <c r="D758" s="57" t="s">
        <v>1899</v>
      </c>
    </row>
    <row r="759" spans="3:4" hidden="1" x14ac:dyDescent="0.25">
      <c r="C759" s="56" t="s">
        <v>1900</v>
      </c>
      <c r="D759" s="57" t="s">
        <v>1901</v>
      </c>
    </row>
    <row r="760" spans="3:4" hidden="1" x14ac:dyDescent="0.25">
      <c r="C760" s="56" t="s">
        <v>1902</v>
      </c>
      <c r="D760" s="57" t="s">
        <v>1903</v>
      </c>
    </row>
    <row r="761" spans="3:4" hidden="1" x14ac:dyDescent="0.25">
      <c r="C761" s="56" t="s">
        <v>1904</v>
      </c>
      <c r="D761" s="57" t="s">
        <v>1905</v>
      </c>
    </row>
    <row r="762" spans="3:4" hidden="1" x14ac:dyDescent="0.25">
      <c r="C762" s="56" t="s">
        <v>1906</v>
      </c>
      <c r="D762" s="57" t="s">
        <v>1907</v>
      </c>
    </row>
    <row r="763" spans="3:4" hidden="1" x14ac:dyDescent="0.25">
      <c r="C763" s="56" t="s">
        <v>1908</v>
      </c>
      <c r="D763" s="57" t="s">
        <v>1909</v>
      </c>
    </row>
    <row r="764" spans="3:4" hidden="1" x14ac:dyDescent="0.25">
      <c r="C764" s="56" t="s">
        <v>1910</v>
      </c>
      <c r="D764" s="57" t="s">
        <v>1911</v>
      </c>
    </row>
    <row r="765" spans="3:4" hidden="1" x14ac:dyDescent="0.25">
      <c r="C765" s="56" t="s">
        <v>1912</v>
      </c>
      <c r="D765" s="57" t="s">
        <v>1913</v>
      </c>
    </row>
    <row r="766" spans="3:4" hidden="1" x14ac:dyDescent="0.25">
      <c r="C766" s="56" t="s">
        <v>1914</v>
      </c>
      <c r="D766" s="57" t="s">
        <v>1915</v>
      </c>
    </row>
    <row r="767" spans="3:4" hidden="1" x14ac:dyDescent="0.25">
      <c r="C767" s="56" t="s">
        <v>1916</v>
      </c>
      <c r="D767" s="57" t="s">
        <v>1917</v>
      </c>
    </row>
    <row r="768" spans="3:4" hidden="1" x14ac:dyDescent="0.25">
      <c r="C768" s="56" t="s">
        <v>1918</v>
      </c>
      <c r="D768" s="57" t="s">
        <v>1919</v>
      </c>
    </row>
    <row r="769" spans="3:4" hidden="1" x14ac:dyDescent="0.25">
      <c r="C769" s="56" t="s">
        <v>1920</v>
      </c>
      <c r="D769" s="57" t="s">
        <v>1921</v>
      </c>
    </row>
    <row r="770" spans="3:4" hidden="1" x14ac:dyDescent="0.25">
      <c r="C770" s="56" t="s">
        <v>1922</v>
      </c>
      <c r="D770" s="57" t="s">
        <v>1923</v>
      </c>
    </row>
    <row r="771" spans="3:4" hidden="1" x14ac:dyDescent="0.25">
      <c r="C771" s="56" t="s">
        <v>1924</v>
      </c>
      <c r="D771" s="57" t="s">
        <v>1925</v>
      </c>
    </row>
    <row r="772" spans="3:4" hidden="1" x14ac:dyDescent="0.25">
      <c r="C772" s="56" t="s">
        <v>1926</v>
      </c>
      <c r="D772" s="57" t="s">
        <v>1927</v>
      </c>
    </row>
    <row r="773" spans="3:4" hidden="1" x14ac:dyDescent="0.25">
      <c r="C773" s="56" t="s">
        <v>1928</v>
      </c>
      <c r="D773" s="57" t="s">
        <v>1929</v>
      </c>
    </row>
    <row r="774" spans="3:4" hidden="1" x14ac:dyDescent="0.25">
      <c r="C774" s="56" t="s">
        <v>1930</v>
      </c>
      <c r="D774" s="57" t="s">
        <v>1931</v>
      </c>
    </row>
    <row r="775" spans="3:4" hidden="1" x14ac:dyDescent="0.25">
      <c r="C775" s="56" t="s">
        <v>1932</v>
      </c>
      <c r="D775" s="57" t="s">
        <v>1933</v>
      </c>
    </row>
    <row r="776" spans="3:4" hidden="1" x14ac:dyDescent="0.25">
      <c r="C776" s="56" t="s">
        <v>1934</v>
      </c>
      <c r="D776" s="57" t="s">
        <v>1935</v>
      </c>
    </row>
    <row r="777" spans="3:4" hidden="1" x14ac:dyDescent="0.25">
      <c r="C777" s="56" t="s">
        <v>1936</v>
      </c>
      <c r="D777" s="57" t="s">
        <v>1937</v>
      </c>
    </row>
    <row r="778" spans="3:4" hidden="1" x14ac:dyDescent="0.25">
      <c r="C778" s="56" t="s">
        <v>1938</v>
      </c>
      <c r="D778" s="57" t="s">
        <v>1939</v>
      </c>
    </row>
    <row r="779" spans="3:4" hidden="1" x14ac:dyDescent="0.25">
      <c r="C779" s="56" t="s">
        <v>1940</v>
      </c>
      <c r="D779" s="57" t="s">
        <v>712</v>
      </c>
    </row>
    <row r="780" spans="3:4" hidden="1" x14ac:dyDescent="0.25">
      <c r="C780" s="56" t="s">
        <v>1941</v>
      </c>
      <c r="D780" s="57" t="s">
        <v>1942</v>
      </c>
    </row>
    <row r="781" spans="3:4" hidden="1" x14ac:dyDescent="0.25">
      <c r="C781" s="56" t="s">
        <v>1943</v>
      </c>
      <c r="D781" s="57" t="s">
        <v>1944</v>
      </c>
    </row>
    <row r="782" spans="3:4" hidden="1" x14ac:dyDescent="0.25">
      <c r="C782" s="56" t="s">
        <v>1945</v>
      </c>
      <c r="D782" s="57" t="s">
        <v>1946</v>
      </c>
    </row>
    <row r="783" spans="3:4" hidden="1" x14ac:dyDescent="0.25">
      <c r="C783" s="56" t="s">
        <v>1947</v>
      </c>
      <c r="D783" s="57" t="s">
        <v>1948</v>
      </c>
    </row>
    <row r="784" spans="3:4" hidden="1" x14ac:dyDescent="0.25">
      <c r="C784" s="56" t="s">
        <v>1949</v>
      </c>
      <c r="D784" s="57" t="s">
        <v>1950</v>
      </c>
    </row>
    <row r="785" spans="3:4" hidden="1" x14ac:dyDescent="0.25">
      <c r="C785" s="56" t="s">
        <v>1951</v>
      </c>
      <c r="D785" s="57" t="s">
        <v>1952</v>
      </c>
    </row>
    <row r="786" spans="3:4" hidden="1" x14ac:dyDescent="0.25">
      <c r="C786" s="56" t="s">
        <v>1953</v>
      </c>
      <c r="D786" s="57" t="s">
        <v>1954</v>
      </c>
    </row>
    <row r="787" spans="3:4" hidden="1" x14ac:dyDescent="0.25">
      <c r="C787" s="56" t="s">
        <v>1955</v>
      </c>
      <c r="D787" s="57" t="s">
        <v>1956</v>
      </c>
    </row>
    <row r="788" spans="3:4" hidden="1" x14ac:dyDescent="0.25">
      <c r="C788" s="56" t="s">
        <v>1957</v>
      </c>
      <c r="D788" s="57" t="s">
        <v>1958</v>
      </c>
    </row>
    <row r="789" spans="3:4" hidden="1" x14ac:dyDescent="0.25">
      <c r="C789" s="56" t="s">
        <v>1959</v>
      </c>
      <c r="D789" s="57" t="s">
        <v>1960</v>
      </c>
    </row>
    <row r="790" spans="3:4" hidden="1" x14ac:dyDescent="0.25">
      <c r="C790" s="56" t="s">
        <v>1961</v>
      </c>
      <c r="D790" s="57" t="s">
        <v>1962</v>
      </c>
    </row>
    <row r="791" spans="3:4" hidden="1" x14ac:dyDescent="0.25">
      <c r="C791" s="56" t="s">
        <v>1963</v>
      </c>
      <c r="D791" s="57" t="s">
        <v>1964</v>
      </c>
    </row>
    <row r="792" spans="3:4" hidden="1" x14ac:dyDescent="0.25">
      <c r="C792" s="56" t="s">
        <v>1965</v>
      </c>
      <c r="D792" s="57" t="s">
        <v>1966</v>
      </c>
    </row>
    <row r="793" spans="3:4" hidden="1" x14ac:dyDescent="0.25">
      <c r="C793" s="56" t="s">
        <v>1967</v>
      </c>
      <c r="D793" s="57" t="s">
        <v>1968</v>
      </c>
    </row>
    <row r="794" spans="3:4" hidden="1" x14ac:dyDescent="0.25">
      <c r="C794" s="56" t="s">
        <v>1969</v>
      </c>
      <c r="D794" s="57" t="s">
        <v>1970</v>
      </c>
    </row>
    <row r="795" spans="3:4" hidden="1" x14ac:dyDescent="0.25">
      <c r="C795" s="56" t="s">
        <v>1971</v>
      </c>
      <c r="D795" s="57" t="s">
        <v>1972</v>
      </c>
    </row>
    <row r="796" spans="3:4" hidden="1" x14ac:dyDescent="0.25">
      <c r="C796" s="56" t="s">
        <v>1973</v>
      </c>
      <c r="D796" s="57" t="s">
        <v>1974</v>
      </c>
    </row>
    <row r="797" spans="3:4" hidden="1" x14ac:dyDescent="0.25">
      <c r="C797" s="56" t="s">
        <v>1975</v>
      </c>
      <c r="D797" s="57" t="s">
        <v>1976</v>
      </c>
    </row>
    <row r="798" spans="3:4" hidden="1" x14ac:dyDescent="0.25">
      <c r="C798" s="56" t="s">
        <v>1977</v>
      </c>
      <c r="D798" s="57" t="s">
        <v>1978</v>
      </c>
    </row>
    <row r="799" spans="3:4" hidden="1" x14ac:dyDescent="0.25">
      <c r="C799" s="56" t="s">
        <v>1979</v>
      </c>
      <c r="D799" s="57" t="s">
        <v>1980</v>
      </c>
    </row>
    <row r="800" spans="3:4" hidden="1" x14ac:dyDescent="0.25">
      <c r="C800" s="56" t="s">
        <v>1981</v>
      </c>
      <c r="D800" s="57" t="s">
        <v>1982</v>
      </c>
    </row>
    <row r="801" spans="3:4" hidden="1" x14ac:dyDescent="0.25">
      <c r="C801" s="56" t="s">
        <v>1983</v>
      </c>
      <c r="D801" s="57" t="s">
        <v>1984</v>
      </c>
    </row>
    <row r="802" spans="3:4" hidden="1" x14ac:dyDescent="0.25">
      <c r="C802" s="56" t="s">
        <v>1985</v>
      </c>
      <c r="D802" s="57" t="s">
        <v>1986</v>
      </c>
    </row>
    <row r="803" spans="3:4" hidden="1" x14ac:dyDescent="0.25">
      <c r="C803" s="56" t="s">
        <v>1987</v>
      </c>
      <c r="D803" s="57" t="s">
        <v>1988</v>
      </c>
    </row>
    <row r="804" spans="3:4" hidden="1" x14ac:dyDescent="0.25">
      <c r="C804" s="56" t="s">
        <v>1989</v>
      </c>
      <c r="D804" s="57" t="s">
        <v>749</v>
      </c>
    </row>
    <row r="805" spans="3:4" hidden="1" x14ac:dyDescent="0.25">
      <c r="C805" s="56" t="s">
        <v>1990</v>
      </c>
      <c r="D805" s="57" t="s">
        <v>1991</v>
      </c>
    </row>
    <row r="806" spans="3:4" hidden="1" x14ac:dyDescent="0.25">
      <c r="C806" s="56" t="s">
        <v>1992</v>
      </c>
      <c r="D806" s="57" t="s">
        <v>1993</v>
      </c>
    </row>
    <row r="807" spans="3:4" hidden="1" x14ac:dyDescent="0.25">
      <c r="C807" s="56" t="s">
        <v>1994</v>
      </c>
      <c r="D807" s="57" t="s">
        <v>1995</v>
      </c>
    </row>
    <row r="808" spans="3:4" hidden="1" x14ac:dyDescent="0.25">
      <c r="C808" s="56" t="s">
        <v>1996</v>
      </c>
      <c r="D808" s="57" t="s">
        <v>1997</v>
      </c>
    </row>
    <row r="809" spans="3:4" hidden="1" x14ac:dyDescent="0.25">
      <c r="C809" s="56" t="s">
        <v>1998</v>
      </c>
      <c r="D809" s="57" t="s">
        <v>1999</v>
      </c>
    </row>
    <row r="810" spans="3:4" hidden="1" x14ac:dyDescent="0.25">
      <c r="C810" s="56" t="s">
        <v>2000</v>
      </c>
      <c r="D810" s="57" t="s">
        <v>2001</v>
      </c>
    </row>
    <row r="811" spans="3:4" hidden="1" x14ac:dyDescent="0.25">
      <c r="C811" s="56" t="s">
        <v>2002</v>
      </c>
      <c r="D811" s="57" t="s">
        <v>2003</v>
      </c>
    </row>
    <row r="812" spans="3:4" hidden="1" x14ac:dyDescent="0.25">
      <c r="C812" s="56" t="s">
        <v>2004</v>
      </c>
      <c r="D812" s="57" t="s">
        <v>2005</v>
      </c>
    </row>
    <row r="813" spans="3:4" hidden="1" x14ac:dyDescent="0.25">
      <c r="C813" s="56" t="s">
        <v>2006</v>
      </c>
      <c r="D813" s="57" t="s">
        <v>2007</v>
      </c>
    </row>
    <row r="814" spans="3:4" hidden="1" x14ac:dyDescent="0.25">
      <c r="C814" s="56" t="s">
        <v>2008</v>
      </c>
      <c r="D814" s="57" t="s">
        <v>2009</v>
      </c>
    </row>
    <row r="815" spans="3:4" hidden="1" x14ac:dyDescent="0.25">
      <c r="C815" s="56" t="s">
        <v>2010</v>
      </c>
      <c r="D815" s="57" t="s">
        <v>2011</v>
      </c>
    </row>
    <row r="816" spans="3:4" hidden="1" x14ac:dyDescent="0.25">
      <c r="C816" s="56" t="s">
        <v>2012</v>
      </c>
      <c r="D816" s="57" t="s">
        <v>2013</v>
      </c>
    </row>
    <row r="817" spans="3:4" hidden="1" x14ac:dyDescent="0.25">
      <c r="C817" s="56" t="s">
        <v>2014</v>
      </c>
      <c r="D817" s="57" t="s">
        <v>2015</v>
      </c>
    </row>
    <row r="818" spans="3:4" hidden="1" x14ac:dyDescent="0.25">
      <c r="C818" s="56" t="s">
        <v>2016</v>
      </c>
      <c r="D818" s="57" t="s">
        <v>2017</v>
      </c>
    </row>
    <row r="819" spans="3:4" hidden="1" x14ac:dyDescent="0.25">
      <c r="C819" s="56" t="s">
        <v>2018</v>
      </c>
      <c r="D819" s="57" t="s">
        <v>2019</v>
      </c>
    </row>
    <row r="820" spans="3:4" hidden="1" x14ac:dyDescent="0.25">
      <c r="C820" s="56" t="s">
        <v>2020</v>
      </c>
      <c r="D820" s="57" t="s">
        <v>2021</v>
      </c>
    </row>
    <row r="821" spans="3:4" hidden="1" x14ac:dyDescent="0.25">
      <c r="C821" s="56" t="s">
        <v>2022</v>
      </c>
      <c r="D821" s="57" t="s">
        <v>2023</v>
      </c>
    </row>
    <row r="822" spans="3:4" hidden="1" x14ac:dyDescent="0.25">
      <c r="C822" s="56" t="s">
        <v>2024</v>
      </c>
      <c r="D822" s="57" t="s">
        <v>2025</v>
      </c>
    </row>
    <row r="823" spans="3:4" hidden="1" x14ac:dyDescent="0.25">
      <c r="C823" s="56" t="s">
        <v>2026</v>
      </c>
      <c r="D823" s="57" t="s">
        <v>2027</v>
      </c>
    </row>
    <row r="824" spans="3:4" hidden="1" x14ac:dyDescent="0.25">
      <c r="C824" s="56" t="s">
        <v>2028</v>
      </c>
      <c r="D824" s="57" t="s">
        <v>2029</v>
      </c>
    </row>
    <row r="825" spans="3:4" hidden="1" x14ac:dyDescent="0.25">
      <c r="C825" s="56" t="s">
        <v>2030</v>
      </c>
      <c r="D825" s="57" t="s">
        <v>2031</v>
      </c>
    </row>
    <row r="826" spans="3:4" hidden="1" x14ac:dyDescent="0.25">
      <c r="C826" s="56" t="s">
        <v>2032</v>
      </c>
      <c r="D826" s="57" t="s">
        <v>2033</v>
      </c>
    </row>
    <row r="827" spans="3:4" hidden="1" x14ac:dyDescent="0.25">
      <c r="C827" s="56" t="s">
        <v>2034</v>
      </c>
      <c r="D827" s="57" t="s">
        <v>2035</v>
      </c>
    </row>
    <row r="828" spans="3:4" hidden="1" x14ac:dyDescent="0.25">
      <c r="C828" s="56" t="s">
        <v>2036</v>
      </c>
      <c r="D828" s="57" t="s">
        <v>2037</v>
      </c>
    </row>
    <row r="829" spans="3:4" hidden="1" x14ac:dyDescent="0.25">
      <c r="C829" s="56" t="s">
        <v>2038</v>
      </c>
      <c r="D829" s="57" t="s">
        <v>2039</v>
      </c>
    </row>
    <row r="830" spans="3:4" hidden="1" x14ac:dyDescent="0.25">
      <c r="C830" s="56" t="s">
        <v>2040</v>
      </c>
      <c r="D830" s="57" t="s">
        <v>324</v>
      </c>
    </row>
    <row r="831" spans="3:4" hidden="1" x14ac:dyDescent="0.25">
      <c r="C831" s="56" t="s">
        <v>2041</v>
      </c>
      <c r="D831" s="57" t="s">
        <v>2042</v>
      </c>
    </row>
    <row r="832" spans="3:4" hidden="1" x14ac:dyDescent="0.25">
      <c r="C832" s="56" t="s">
        <v>2043</v>
      </c>
      <c r="D832" s="57" t="s">
        <v>2044</v>
      </c>
    </row>
    <row r="833" spans="3:4" hidden="1" x14ac:dyDescent="0.25">
      <c r="C833" s="56" t="s">
        <v>2045</v>
      </c>
      <c r="D833" s="57" t="s">
        <v>2046</v>
      </c>
    </row>
    <row r="834" spans="3:4" hidden="1" x14ac:dyDescent="0.25">
      <c r="C834" s="56" t="s">
        <v>2047</v>
      </c>
      <c r="D834" s="57" t="s">
        <v>2048</v>
      </c>
    </row>
    <row r="835" spans="3:4" hidden="1" x14ac:dyDescent="0.25">
      <c r="C835" s="56" t="s">
        <v>2049</v>
      </c>
      <c r="D835" s="57" t="s">
        <v>2050</v>
      </c>
    </row>
    <row r="836" spans="3:4" hidden="1" x14ac:dyDescent="0.25">
      <c r="C836" s="56" t="s">
        <v>2051</v>
      </c>
      <c r="D836" s="57" t="s">
        <v>2052</v>
      </c>
    </row>
    <row r="837" spans="3:4" hidden="1" x14ac:dyDescent="0.25">
      <c r="C837" s="56" t="s">
        <v>2053</v>
      </c>
      <c r="D837" s="57" t="s">
        <v>2054</v>
      </c>
    </row>
    <row r="838" spans="3:4" hidden="1" x14ac:dyDescent="0.25">
      <c r="C838" s="56" t="s">
        <v>2055</v>
      </c>
      <c r="D838" s="57" t="s">
        <v>2056</v>
      </c>
    </row>
    <row r="839" spans="3:4" hidden="1" x14ac:dyDescent="0.25">
      <c r="C839" s="56" t="s">
        <v>2057</v>
      </c>
      <c r="D839" s="57" t="s">
        <v>2058</v>
      </c>
    </row>
    <row r="840" spans="3:4" hidden="1" x14ac:dyDescent="0.25">
      <c r="C840" s="56" t="s">
        <v>2059</v>
      </c>
      <c r="D840" s="57" t="s">
        <v>2060</v>
      </c>
    </row>
    <row r="841" spans="3:4" hidden="1" x14ac:dyDescent="0.25">
      <c r="C841" s="56" t="s">
        <v>2061</v>
      </c>
      <c r="D841" s="57" t="s">
        <v>2062</v>
      </c>
    </row>
    <row r="842" spans="3:4" hidden="1" x14ac:dyDescent="0.25">
      <c r="C842" s="56" t="s">
        <v>2063</v>
      </c>
      <c r="D842" s="57" t="s">
        <v>68</v>
      </c>
    </row>
    <row r="843" spans="3:4" hidden="1" x14ac:dyDescent="0.25">
      <c r="C843" s="56" t="s">
        <v>2064</v>
      </c>
      <c r="D843" s="57" t="s">
        <v>2065</v>
      </c>
    </row>
    <row r="844" spans="3:4" hidden="1" x14ac:dyDescent="0.25">
      <c r="C844" s="56" t="s">
        <v>2066</v>
      </c>
      <c r="D844" s="57" t="s">
        <v>2067</v>
      </c>
    </row>
    <row r="845" spans="3:4" hidden="1" x14ac:dyDescent="0.25">
      <c r="C845" s="56" t="s">
        <v>2068</v>
      </c>
      <c r="D845" s="57" t="s">
        <v>2069</v>
      </c>
    </row>
    <row r="846" spans="3:4" hidden="1" x14ac:dyDescent="0.25">
      <c r="C846" s="56" t="s">
        <v>2070</v>
      </c>
      <c r="D846" s="57" t="s">
        <v>2071</v>
      </c>
    </row>
    <row r="847" spans="3:4" hidden="1" x14ac:dyDescent="0.25">
      <c r="C847" s="56" t="s">
        <v>2072</v>
      </c>
      <c r="D847" s="57" t="s">
        <v>2073</v>
      </c>
    </row>
    <row r="848" spans="3:4" hidden="1" x14ac:dyDescent="0.25">
      <c r="C848" s="56" t="s">
        <v>2074</v>
      </c>
      <c r="D848" s="57" t="s">
        <v>2075</v>
      </c>
    </row>
    <row r="849" spans="3:4" hidden="1" x14ac:dyDescent="0.25">
      <c r="C849" s="56" t="s">
        <v>2076</v>
      </c>
      <c r="D849" s="57" t="s">
        <v>2077</v>
      </c>
    </row>
    <row r="850" spans="3:4" hidden="1" x14ac:dyDescent="0.25">
      <c r="C850" s="56" t="s">
        <v>2078</v>
      </c>
      <c r="D850" s="57" t="s">
        <v>2079</v>
      </c>
    </row>
    <row r="851" spans="3:4" hidden="1" x14ac:dyDescent="0.25">
      <c r="C851" s="56" t="s">
        <v>2080</v>
      </c>
      <c r="D851" s="57" t="s">
        <v>2081</v>
      </c>
    </row>
    <row r="852" spans="3:4" hidden="1" x14ac:dyDescent="0.25">
      <c r="C852" s="56" t="s">
        <v>2082</v>
      </c>
      <c r="D852" s="57" t="s">
        <v>2083</v>
      </c>
    </row>
    <row r="853" spans="3:4" hidden="1" x14ac:dyDescent="0.25">
      <c r="C853" s="56" t="s">
        <v>2084</v>
      </c>
      <c r="D853" s="57" t="s">
        <v>2085</v>
      </c>
    </row>
    <row r="854" spans="3:4" hidden="1" x14ac:dyDescent="0.25">
      <c r="C854" s="56" t="s">
        <v>2086</v>
      </c>
      <c r="D854" s="57" t="s">
        <v>2087</v>
      </c>
    </row>
    <row r="855" spans="3:4" hidden="1" x14ac:dyDescent="0.25">
      <c r="C855" s="56" t="s">
        <v>2088</v>
      </c>
      <c r="D855" s="57" t="s">
        <v>2089</v>
      </c>
    </row>
    <row r="856" spans="3:4" hidden="1" x14ac:dyDescent="0.25">
      <c r="C856" s="56" t="s">
        <v>2090</v>
      </c>
      <c r="D856" s="57" t="s">
        <v>2091</v>
      </c>
    </row>
    <row r="857" spans="3:4" hidden="1" x14ac:dyDescent="0.25">
      <c r="C857" s="56" t="s">
        <v>2092</v>
      </c>
      <c r="D857" s="57" t="s">
        <v>2093</v>
      </c>
    </row>
    <row r="858" spans="3:4" hidden="1" x14ac:dyDescent="0.25">
      <c r="C858" s="56" t="s">
        <v>2094</v>
      </c>
      <c r="D858" s="57" t="s">
        <v>2095</v>
      </c>
    </row>
    <row r="859" spans="3:4" hidden="1" x14ac:dyDescent="0.25">
      <c r="C859" s="56" t="s">
        <v>2096</v>
      </c>
      <c r="D859" s="57" t="s">
        <v>2097</v>
      </c>
    </row>
    <row r="860" spans="3:4" hidden="1" x14ac:dyDescent="0.25">
      <c r="C860" s="56" t="s">
        <v>2098</v>
      </c>
      <c r="D860" s="57" t="s">
        <v>2099</v>
      </c>
    </row>
    <row r="861" spans="3:4" hidden="1" x14ac:dyDescent="0.25">
      <c r="C861" s="56" t="s">
        <v>2100</v>
      </c>
      <c r="D861" s="57" t="s">
        <v>2101</v>
      </c>
    </row>
    <row r="862" spans="3:4" hidden="1" x14ac:dyDescent="0.25">
      <c r="C862" s="56" t="s">
        <v>2102</v>
      </c>
      <c r="D862" s="57" t="s">
        <v>2103</v>
      </c>
    </row>
    <row r="863" spans="3:4" hidden="1" x14ac:dyDescent="0.25">
      <c r="C863" s="56" t="s">
        <v>2104</v>
      </c>
      <c r="D863" s="57" t="s">
        <v>2105</v>
      </c>
    </row>
    <row r="864" spans="3:4" hidden="1" x14ac:dyDescent="0.25">
      <c r="C864" s="56" t="s">
        <v>2106</v>
      </c>
      <c r="D864" s="57" t="s">
        <v>2107</v>
      </c>
    </row>
    <row r="865" spans="3:4" hidden="1" x14ac:dyDescent="0.25">
      <c r="C865" s="56" t="s">
        <v>2108</v>
      </c>
      <c r="D865" s="57" t="s">
        <v>2109</v>
      </c>
    </row>
    <row r="866" spans="3:4" hidden="1" x14ac:dyDescent="0.25">
      <c r="C866" s="56" t="s">
        <v>2110</v>
      </c>
      <c r="D866" s="57" t="s">
        <v>2111</v>
      </c>
    </row>
    <row r="867" spans="3:4" hidden="1" x14ac:dyDescent="0.25">
      <c r="C867" s="56" t="s">
        <v>2112</v>
      </c>
      <c r="D867" s="57" t="s">
        <v>47</v>
      </c>
    </row>
    <row r="868" spans="3:4" hidden="1" x14ac:dyDescent="0.25">
      <c r="C868" s="56" t="s">
        <v>2113</v>
      </c>
      <c r="D868" s="57" t="s">
        <v>35</v>
      </c>
    </row>
    <row r="869" spans="3:4" hidden="1" x14ac:dyDescent="0.25">
      <c r="C869" s="56" t="s">
        <v>2114</v>
      </c>
      <c r="D869" s="57" t="s">
        <v>2115</v>
      </c>
    </row>
    <row r="870" spans="3:4" hidden="1" x14ac:dyDescent="0.25">
      <c r="C870" s="56" t="s">
        <v>2116</v>
      </c>
      <c r="D870" s="57" t="s">
        <v>2117</v>
      </c>
    </row>
    <row r="871" spans="3:4" hidden="1" x14ac:dyDescent="0.25">
      <c r="C871" s="56" t="s">
        <v>2118</v>
      </c>
      <c r="D871" s="57" t="s">
        <v>2119</v>
      </c>
    </row>
    <row r="872" spans="3:4" hidden="1" x14ac:dyDescent="0.25">
      <c r="C872" s="56" t="s">
        <v>2120</v>
      </c>
      <c r="D872" s="57" t="s">
        <v>2121</v>
      </c>
    </row>
    <row r="873" spans="3:4" hidden="1" x14ac:dyDescent="0.25">
      <c r="C873" s="56" t="s">
        <v>2122</v>
      </c>
      <c r="D873" s="57" t="s">
        <v>2123</v>
      </c>
    </row>
    <row r="874" spans="3:4" hidden="1" x14ac:dyDescent="0.25">
      <c r="C874" s="56" t="s">
        <v>2124</v>
      </c>
      <c r="D874" s="57" t="s">
        <v>2125</v>
      </c>
    </row>
    <row r="875" spans="3:4" hidden="1" x14ac:dyDescent="0.25">
      <c r="C875" s="56" t="s">
        <v>2126</v>
      </c>
      <c r="D875" s="57" t="s">
        <v>2127</v>
      </c>
    </row>
    <row r="876" spans="3:4" hidden="1" x14ac:dyDescent="0.25">
      <c r="C876" s="56" t="s">
        <v>2128</v>
      </c>
      <c r="D876" s="57" t="s">
        <v>2129</v>
      </c>
    </row>
    <row r="877" spans="3:4" hidden="1" x14ac:dyDescent="0.25">
      <c r="C877" s="56" t="s">
        <v>2130</v>
      </c>
      <c r="D877" s="57" t="s">
        <v>2131</v>
      </c>
    </row>
    <row r="878" spans="3:4" hidden="1" x14ac:dyDescent="0.25">
      <c r="C878" s="56" t="s">
        <v>2132</v>
      </c>
      <c r="D878" s="57" t="s">
        <v>2133</v>
      </c>
    </row>
    <row r="879" spans="3:4" hidden="1" x14ac:dyDescent="0.25">
      <c r="C879" s="56" t="s">
        <v>2134</v>
      </c>
      <c r="D879" s="57" t="s">
        <v>2135</v>
      </c>
    </row>
    <row r="880" spans="3:4" hidden="1" x14ac:dyDescent="0.25">
      <c r="C880" s="56" t="s">
        <v>2136</v>
      </c>
      <c r="D880" s="57" t="s">
        <v>2137</v>
      </c>
    </row>
    <row r="881" spans="3:4" hidden="1" x14ac:dyDescent="0.25">
      <c r="C881" s="56" t="s">
        <v>2138</v>
      </c>
      <c r="D881" s="57" t="s">
        <v>2139</v>
      </c>
    </row>
    <row r="882" spans="3:4" hidden="1" x14ac:dyDescent="0.25">
      <c r="C882" s="56" t="s">
        <v>2140</v>
      </c>
      <c r="D882" s="57" t="s">
        <v>2141</v>
      </c>
    </row>
    <row r="883" spans="3:4" hidden="1" x14ac:dyDescent="0.25">
      <c r="C883" s="56" t="s">
        <v>2142</v>
      </c>
      <c r="D883" s="57" t="s">
        <v>2143</v>
      </c>
    </row>
    <row r="884" spans="3:4" hidden="1" x14ac:dyDescent="0.25">
      <c r="C884" s="56" t="s">
        <v>2144</v>
      </c>
      <c r="D884" s="57" t="s">
        <v>2145</v>
      </c>
    </row>
    <row r="885" spans="3:4" hidden="1" x14ac:dyDescent="0.25">
      <c r="C885" s="56" t="s">
        <v>2146</v>
      </c>
      <c r="D885" s="57" t="s">
        <v>2147</v>
      </c>
    </row>
    <row r="886" spans="3:4" hidden="1" x14ac:dyDescent="0.25">
      <c r="C886" s="56" t="s">
        <v>2148</v>
      </c>
      <c r="D886" s="57" t="s">
        <v>2149</v>
      </c>
    </row>
    <row r="887" spans="3:4" hidden="1" x14ac:dyDescent="0.25">
      <c r="C887" s="56" t="s">
        <v>2150</v>
      </c>
      <c r="D887" s="57" t="s">
        <v>2151</v>
      </c>
    </row>
    <row r="888" spans="3:4" hidden="1" x14ac:dyDescent="0.25">
      <c r="C888" s="56" t="s">
        <v>2152</v>
      </c>
      <c r="D888" s="57" t="s">
        <v>2153</v>
      </c>
    </row>
    <row r="889" spans="3:4" hidden="1" x14ac:dyDescent="0.25">
      <c r="C889" s="56" t="s">
        <v>2154</v>
      </c>
      <c r="D889" s="57" t="s">
        <v>2155</v>
      </c>
    </row>
    <row r="890" spans="3:4" hidden="1" x14ac:dyDescent="0.25">
      <c r="C890" s="56" t="s">
        <v>2156</v>
      </c>
      <c r="D890" s="57" t="s">
        <v>2157</v>
      </c>
    </row>
    <row r="891" spans="3:4" hidden="1" x14ac:dyDescent="0.25">
      <c r="C891" s="56" t="s">
        <v>2158</v>
      </c>
      <c r="D891" s="57" t="s">
        <v>2159</v>
      </c>
    </row>
    <row r="892" spans="3:4" hidden="1" x14ac:dyDescent="0.25">
      <c r="C892" s="56" t="s">
        <v>2160</v>
      </c>
      <c r="D892" s="57" t="s">
        <v>2161</v>
      </c>
    </row>
    <row r="893" spans="3:4" hidden="1" x14ac:dyDescent="0.25">
      <c r="C893" s="56" t="s">
        <v>2162</v>
      </c>
      <c r="D893" s="57" t="s">
        <v>2163</v>
      </c>
    </row>
    <row r="894" spans="3:4" hidden="1" x14ac:dyDescent="0.25">
      <c r="C894" s="56" t="s">
        <v>2164</v>
      </c>
      <c r="D894" s="57" t="s">
        <v>2165</v>
      </c>
    </row>
    <row r="895" spans="3:4" hidden="1" x14ac:dyDescent="0.25">
      <c r="C895" s="56" t="s">
        <v>2166</v>
      </c>
      <c r="D895" s="57" t="s">
        <v>2167</v>
      </c>
    </row>
    <row r="896" spans="3:4" hidden="1" x14ac:dyDescent="0.25">
      <c r="C896" s="56" t="s">
        <v>2168</v>
      </c>
      <c r="D896" s="57" t="s">
        <v>2169</v>
      </c>
    </row>
    <row r="897" spans="3:4" hidden="1" x14ac:dyDescent="0.25">
      <c r="C897" s="56" t="s">
        <v>2170</v>
      </c>
      <c r="D897" s="57" t="s">
        <v>2171</v>
      </c>
    </row>
    <row r="898" spans="3:4" hidden="1" x14ac:dyDescent="0.25">
      <c r="C898" s="56" t="s">
        <v>2172</v>
      </c>
      <c r="D898" s="57" t="s">
        <v>2173</v>
      </c>
    </row>
    <row r="899" spans="3:4" hidden="1" x14ac:dyDescent="0.25">
      <c r="C899" s="56" t="s">
        <v>2174</v>
      </c>
      <c r="D899" s="57" t="s">
        <v>2175</v>
      </c>
    </row>
    <row r="900" spans="3:4" hidden="1" x14ac:dyDescent="0.25">
      <c r="C900" s="56" t="s">
        <v>2176</v>
      </c>
      <c r="D900" s="57" t="s">
        <v>2177</v>
      </c>
    </row>
    <row r="901" spans="3:4" hidden="1" x14ac:dyDescent="0.25">
      <c r="C901" s="56" t="s">
        <v>2178</v>
      </c>
      <c r="D901" s="57" t="s">
        <v>2179</v>
      </c>
    </row>
    <row r="902" spans="3:4" hidden="1" x14ac:dyDescent="0.25">
      <c r="C902" s="56" t="s">
        <v>2180</v>
      </c>
      <c r="D902" s="57" t="s">
        <v>2181</v>
      </c>
    </row>
    <row r="903" spans="3:4" hidden="1" x14ac:dyDescent="0.25">
      <c r="C903" s="56" t="s">
        <v>2182</v>
      </c>
      <c r="D903" s="59" t="s">
        <v>2183</v>
      </c>
    </row>
    <row r="904" spans="3:4" hidden="1" x14ac:dyDescent="0.25">
      <c r="C904" s="56" t="s">
        <v>2184</v>
      </c>
      <c r="D904" s="57" t="s">
        <v>2185</v>
      </c>
    </row>
    <row r="905" spans="3:4" hidden="1" x14ac:dyDescent="0.25">
      <c r="C905" s="56" t="s">
        <v>2186</v>
      </c>
      <c r="D905" s="57" t="s">
        <v>2187</v>
      </c>
    </row>
    <row r="906" spans="3:4" hidden="1" x14ac:dyDescent="0.25">
      <c r="C906" s="56" t="s">
        <v>2188</v>
      </c>
      <c r="D906" s="57" t="s">
        <v>2189</v>
      </c>
    </row>
    <row r="907" spans="3:4" hidden="1" x14ac:dyDescent="0.25">
      <c r="C907" s="56" t="s">
        <v>2190</v>
      </c>
      <c r="D907" s="57" t="s">
        <v>2191</v>
      </c>
    </row>
    <row r="908" spans="3:4" hidden="1" x14ac:dyDescent="0.25">
      <c r="C908" s="56" t="s">
        <v>2192</v>
      </c>
      <c r="D908" s="57" t="s">
        <v>2193</v>
      </c>
    </row>
    <row r="909" spans="3:4" hidden="1" x14ac:dyDescent="0.25">
      <c r="C909" s="56" t="s">
        <v>2194</v>
      </c>
      <c r="D909" s="57" t="s">
        <v>2195</v>
      </c>
    </row>
    <row r="910" spans="3:4" hidden="1" x14ac:dyDescent="0.25">
      <c r="C910" s="56" t="s">
        <v>2196</v>
      </c>
      <c r="D910" s="57" t="s">
        <v>2197</v>
      </c>
    </row>
    <row r="911" spans="3:4" hidden="1" x14ac:dyDescent="0.25">
      <c r="C911" s="56" t="s">
        <v>2198</v>
      </c>
      <c r="D911" s="57" t="s">
        <v>2199</v>
      </c>
    </row>
    <row r="912" spans="3:4" ht="13.8" hidden="1" x14ac:dyDescent="0.25">
      <c r="C912" s="56" t="s">
        <v>2200</v>
      </c>
      <c r="D912" s="58" t="s">
        <v>69</v>
      </c>
    </row>
    <row r="913" spans="3:4" hidden="1" x14ac:dyDescent="0.25">
      <c r="C913" s="56" t="s">
        <v>2201</v>
      </c>
      <c r="D913" s="57" t="s">
        <v>2202</v>
      </c>
    </row>
    <row r="914" spans="3:4" hidden="1" x14ac:dyDescent="0.25">
      <c r="C914" s="56" t="s">
        <v>2203</v>
      </c>
      <c r="D914" s="57" t="s">
        <v>2204</v>
      </c>
    </row>
    <row r="915" spans="3:4" hidden="1" x14ac:dyDescent="0.25">
      <c r="C915" s="56" t="s">
        <v>2205</v>
      </c>
      <c r="D915" s="57" t="s">
        <v>2206</v>
      </c>
    </row>
    <row r="916" spans="3:4" hidden="1" x14ac:dyDescent="0.25">
      <c r="C916" s="56" t="s">
        <v>2207</v>
      </c>
      <c r="D916" s="57" t="s">
        <v>2208</v>
      </c>
    </row>
    <row r="917" spans="3:4" hidden="1" x14ac:dyDescent="0.25">
      <c r="C917" s="56" t="s">
        <v>2209</v>
      </c>
      <c r="D917" s="57" t="s">
        <v>2210</v>
      </c>
    </row>
    <row r="918" spans="3:4" hidden="1" x14ac:dyDescent="0.25">
      <c r="C918" s="56" t="s">
        <v>2211</v>
      </c>
      <c r="D918" s="57" t="s">
        <v>2212</v>
      </c>
    </row>
    <row r="919" spans="3:4" hidden="1" x14ac:dyDescent="0.25">
      <c r="C919" s="56" t="s">
        <v>2213</v>
      </c>
      <c r="D919" s="57" t="s">
        <v>2214</v>
      </c>
    </row>
    <row r="920" spans="3:4" hidden="1" x14ac:dyDescent="0.25">
      <c r="C920" s="56" t="s">
        <v>2215</v>
      </c>
      <c r="D920" s="57" t="s">
        <v>2216</v>
      </c>
    </row>
    <row r="921" spans="3:4" hidden="1" x14ac:dyDescent="0.25">
      <c r="C921" s="56" t="s">
        <v>2217</v>
      </c>
      <c r="D921" s="57" t="s">
        <v>2218</v>
      </c>
    </row>
    <row r="922" spans="3:4" hidden="1" x14ac:dyDescent="0.25">
      <c r="C922" s="56" t="s">
        <v>2219</v>
      </c>
      <c r="D922" s="57" t="s">
        <v>2220</v>
      </c>
    </row>
    <row r="923" spans="3:4" hidden="1" x14ac:dyDescent="0.25">
      <c r="C923" s="56" t="s">
        <v>2221</v>
      </c>
      <c r="D923" s="57" t="s">
        <v>2222</v>
      </c>
    </row>
    <row r="924" spans="3:4" hidden="1" x14ac:dyDescent="0.25">
      <c r="C924" s="56" t="s">
        <v>2223</v>
      </c>
      <c r="D924" s="57" t="s">
        <v>2224</v>
      </c>
    </row>
    <row r="925" spans="3:4" hidden="1" x14ac:dyDescent="0.25">
      <c r="C925" s="56" t="s">
        <v>2225</v>
      </c>
      <c r="D925" s="57" t="s">
        <v>2226</v>
      </c>
    </row>
    <row r="926" spans="3:4" hidden="1" x14ac:dyDescent="0.25">
      <c r="C926" s="56" t="s">
        <v>2227</v>
      </c>
      <c r="D926" s="57" t="s">
        <v>2228</v>
      </c>
    </row>
    <row r="927" spans="3:4" hidden="1" x14ac:dyDescent="0.25">
      <c r="C927" s="56" t="s">
        <v>2229</v>
      </c>
      <c r="D927" s="57" t="s">
        <v>2230</v>
      </c>
    </row>
    <row r="928" spans="3:4" hidden="1" x14ac:dyDescent="0.25">
      <c r="C928" s="56" t="s">
        <v>2231</v>
      </c>
      <c r="D928" s="57" t="s">
        <v>2232</v>
      </c>
    </row>
    <row r="929" spans="3:4" hidden="1" x14ac:dyDescent="0.25">
      <c r="C929" s="56" t="s">
        <v>2233</v>
      </c>
      <c r="D929" s="57" t="s">
        <v>2234</v>
      </c>
    </row>
    <row r="930" spans="3:4" hidden="1" x14ac:dyDescent="0.25">
      <c r="C930" s="56" t="s">
        <v>2235</v>
      </c>
      <c r="D930" s="57" t="s">
        <v>2236</v>
      </c>
    </row>
    <row r="931" spans="3:4" hidden="1" x14ac:dyDescent="0.25">
      <c r="C931" s="56" t="s">
        <v>2237</v>
      </c>
      <c r="D931" s="57" t="s">
        <v>2238</v>
      </c>
    </row>
    <row r="932" spans="3:4" hidden="1" x14ac:dyDescent="0.25">
      <c r="C932" s="56" t="s">
        <v>2239</v>
      </c>
      <c r="D932" s="57" t="s">
        <v>2240</v>
      </c>
    </row>
    <row r="933" spans="3:4" hidden="1" x14ac:dyDescent="0.25">
      <c r="C933" s="56" t="s">
        <v>2241</v>
      </c>
      <c r="D933" s="57" t="s">
        <v>2242</v>
      </c>
    </row>
    <row r="934" spans="3:4" hidden="1" x14ac:dyDescent="0.25">
      <c r="C934" s="56" t="s">
        <v>2243</v>
      </c>
      <c r="D934" s="57" t="s">
        <v>2244</v>
      </c>
    </row>
    <row r="935" spans="3:4" hidden="1" x14ac:dyDescent="0.25">
      <c r="C935" s="56" t="s">
        <v>2245</v>
      </c>
      <c r="D935" s="57" t="s">
        <v>2246</v>
      </c>
    </row>
    <row r="936" spans="3:4" hidden="1" x14ac:dyDescent="0.25">
      <c r="C936" s="56" t="s">
        <v>2247</v>
      </c>
      <c r="D936" s="57" t="s">
        <v>2248</v>
      </c>
    </row>
    <row r="937" spans="3:4" hidden="1" x14ac:dyDescent="0.25">
      <c r="C937" s="56" t="s">
        <v>2249</v>
      </c>
      <c r="D937" s="57" t="s">
        <v>2250</v>
      </c>
    </row>
    <row r="938" spans="3:4" hidden="1" x14ac:dyDescent="0.25">
      <c r="C938" s="56" t="s">
        <v>2251</v>
      </c>
      <c r="D938" s="57" t="s">
        <v>2252</v>
      </c>
    </row>
    <row r="939" spans="3:4" hidden="1" x14ac:dyDescent="0.25">
      <c r="C939" s="56" t="s">
        <v>2253</v>
      </c>
      <c r="D939" s="57" t="s">
        <v>2254</v>
      </c>
    </row>
    <row r="940" spans="3:4" hidden="1" x14ac:dyDescent="0.25">
      <c r="C940" s="56" t="s">
        <v>2255</v>
      </c>
      <c r="D940" s="57" t="s">
        <v>2256</v>
      </c>
    </row>
    <row r="941" spans="3:4" hidden="1" x14ac:dyDescent="0.25">
      <c r="C941" s="56" t="s">
        <v>2257</v>
      </c>
      <c r="D941" s="57" t="s">
        <v>2258</v>
      </c>
    </row>
    <row r="942" spans="3:4" hidden="1" x14ac:dyDescent="0.25">
      <c r="C942" s="56" t="s">
        <v>2259</v>
      </c>
      <c r="D942" s="57" t="s">
        <v>2260</v>
      </c>
    </row>
    <row r="943" spans="3:4" hidden="1" x14ac:dyDescent="0.25">
      <c r="C943" s="56" t="s">
        <v>2261</v>
      </c>
      <c r="D943" s="57" t="s">
        <v>2262</v>
      </c>
    </row>
    <row r="944" spans="3:4" hidden="1" x14ac:dyDescent="0.25">
      <c r="C944" s="56" t="s">
        <v>2263</v>
      </c>
      <c r="D944" s="57" t="s">
        <v>2264</v>
      </c>
    </row>
    <row r="945" spans="3:4" hidden="1" x14ac:dyDescent="0.25">
      <c r="C945" s="56" t="s">
        <v>2265</v>
      </c>
      <c r="D945" s="57" t="s">
        <v>2266</v>
      </c>
    </row>
    <row r="946" spans="3:4" hidden="1" x14ac:dyDescent="0.25">
      <c r="C946" s="56" t="s">
        <v>2267</v>
      </c>
      <c r="D946" s="57" t="s">
        <v>2268</v>
      </c>
    </row>
    <row r="947" spans="3:4" hidden="1" x14ac:dyDescent="0.25">
      <c r="C947" s="56" t="s">
        <v>2269</v>
      </c>
      <c r="D947" s="57" t="s">
        <v>2270</v>
      </c>
    </row>
    <row r="948" spans="3:4" hidden="1" x14ac:dyDescent="0.25">
      <c r="C948" s="56" t="s">
        <v>2271</v>
      </c>
      <c r="D948" s="57" t="s">
        <v>2272</v>
      </c>
    </row>
    <row r="949" spans="3:4" hidden="1" x14ac:dyDescent="0.25">
      <c r="C949" s="56" t="s">
        <v>2273</v>
      </c>
      <c r="D949" s="57" t="s">
        <v>2274</v>
      </c>
    </row>
    <row r="950" spans="3:4" hidden="1" x14ac:dyDescent="0.25">
      <c r="C950" s="56" t="s">
        <v>2275</v>
      </c>
      <c r="D950" s="57" t="s">
        <v>2276</v>
      </c>
    </row>
    <row r="951" spans="3:4" hidden="1" x14ac:dyDescent="0.25">
      <c r="C951" s="56" t="s">
        <v>2277</v>
      </c>
      <c r="D951" s="57" t="s">
        <v>2278</v>
      </c>
    </row>
    <row r="952" spans="3:4" hidden="1" x14ac:dyDescent="0.25">
      <c r="C952" s="56" t="s">
        <v>2279</v>
      </c>
      <c r="D952" s="57" t="s">
        <v>2280</v>
      </c>
    </row>
    <row r="953" spans="3:4" hidden="1" x14ac:dyDescent="0.25">
      <c r="C953" s="56" t="s">
        <v>2281</v>
      </c>
      <c r="D953" s="57" t="s">
        <v>2282</v>
      </c>
    </row>
    <row r="954" spans="3:4" hidden="1" x14ac:dyDescent="0.25">
      <c r="C954" s="56" t="s">
        <v>2283</v>
      </c>
      <c r="D954" s="57" t="s">
        <v>2284</v>
      </c>
    </row>
    <row r="955" spans="3:4" hidden="1" x14ac:dyDescent="0.25">
      <c r="C955" s="56" t="s">
        <v>2285</v>
      </c>
      <c r="D955" s="59" t="s">
        <v>2286</v>
      </c>
    </row>
    <row r="956" spans="3:4" hidden="1" x14ac:dyDescent="0.25">
      <c r="C956" s="56" t="s">
        <v>2287</v>
      </c>
      <c r="D956" s="57" t="s">
        <v>2288</v>
      </c>
    </row>
    <row r="957" spans="3:4" hidden="1" x14ac:dyDescent="0.25">
      <c r="C957" s="56" t="s">
        <v>2289</v>
      </c>
      <c r="D957" s="57" t="s">
        <v>2290</v>
      </c>
    </row>
    <row r="958" spans="3:4" hidden="1" x14ac:dyDescent="0.25">
      <c r="C958" s="56" t="s">
        <v>2291</v>
      </c>
      <c r="D958" s="57" t="s">
        <v>2292</v>
      </c>
    </row>
    <row r="959" spans="3:4" hidden="1" x14ac:dyDescent="0.25">
      <c r="C959" s="56" t="s">
        <v>2293</v>
      </c>
      <c r="D959" s="57" t="s">
        <v>2294</v>
      </c>
    </row>
    <row r="960" spans="3:4" hidden="1" x14ac:dyDescent="0.25">
      <c r="C960" s="56" t="s">
        <v>2295</v>
      </c>
      <c r="D960" s="57" t="s">
        <v>2296</v>
      </c>
    </row>
    <row r="961" spans="3:4" hidden="1" x14ac:dyDescent="0.25">
      <c r="C961" s="56" t="s">
        <v>2297</v>
      </c>
      <c r="D961" s="57" t="s">
        <v>2298</v>
      </c>
    </row>
    <row r="962" spans="3:4" hidden="1" x14ac:dyDescent="0.25">
      <c r="C962" s="56" t="s">
        <v>2299</v>
      </c>
      <c r="D962" s="57" t="s">
        <v>2300</v>
      </c>
    </row>
    <row r="963" spans="3:4" hidden="1" x14ac:dyDescent="0.25">
      <c r="C963" s="56" t="s">
        <v>2301</v>
      </c>
      <c r="D963" s="57" t="s">
        <v>2302</v>
      </c>
    </row>
    <row r="964" spans="3:4" hidden="1" x14ac:dyDescent="0.25">
      <c r="C964" s="56" t="s">
        <v>2303</v>
      </c>
      <c r="D964" s="57" t="s">
        <v>2304</v>
      </c>
    </row>
    <row r="965" spans="3:4" hidden="1" x14ac:dyDescent="0.25">
      <c r="C965" s="56" t="s">
        <v>2305</v>
      </c>
      <c r="D965" s="57" t="s">
        <v>2306</v>
      </c>
    </row>
    <row r="966" spans="3:4" hidden="1" x14ac:dyDescent="0.25">
      <c r="C966" s="56" t="s">
        <v>2307</v>
      </c>
      <c r="D966" s="57" t="s">
        <v>2308</v>
      </c>
    </row>
    <row r="967" spans="3:4" hidden="1" x14ac:dyDescent="0.25">
      <c r="C967" s="56" t="s">
        <v>2309</v>
      </c>
      <c r="D967" s="57" t="s">
        <v>2310</v>
      </c>
    </row>
    <row r="968" spans="3:4" hidden="1" x14ac:dyDescent="0.25">
      <c r="C968" s="56" t="s">
        <v>2311</v>
      </c>
      <c r="D968" s="57" t="s">
        <v>2312</v>
      </c>
    </row>
    <row r="969" spans="3:4" hidden="1" x14ac:dyDescent="0.25">
      <c r="C969" s="56" t="s">
        <v>2313</v>
      </c>
      <c r="D969" s="57" t="s">
        <v>2314</v>
      </c>
    </row>
    <row r="970" spans="3:4" hidden="1" x14ac:dyDescent="0.25">
      <c r="C970" s="56" t="s">
        <v>2315</v>
      </c>
      <c r="D970" s="57" t="s">
        <v>2316</v>
      </c>
    </row>
    <row r="971" spans="3:4" hidden="1" x14ac:dyDescent="0.25">
      <c r="C971" s="56" t="s">
        <v>2317</v>
      </c>
      <c r="D971" s="57" t="s">
        <v>2318</v>
      </c>
    </row>
    <row r="972" spans="3:4" hidden="1" x14ac:dyDescent="0.25">
      <c r="C972" s="56" t="s">
        <v>2319</v>
      </c>
      <c r="D972" s="57" t="s">
        <v>2320</v>
      </c>
    </row>
    <row r="973" spans="3:4" hidden="1" x14ac:dyDescent="0.25">
      <c r="C973" s="56" t="s">
        <v>2321</v>
      </c>
      <c r="D973" s="57" t="s">
        <v>2322</v>
      </c>
    </row>
    <row r="974" spans="3:4" hidden="1" x14ac:dyDescent="0.25">
      <c r="C974" s="56" t="s">
        <v>2323</v>
      </c>
      <c r="D974" s="57" t="s">
        <v>2324</v>
      </c>
    </row>
    <row r="975" spans="3:4" hidden="1" x14ac:dyDescent="0.25">
      <c r="C975" s="56" t="s">
        <v>2325</v>
      </c>
      <c r="D975" s="57" t="s">
        <v>2326</v>
      </c>
    </row>
    <row r="976" spans="3:4" hidden="1" x14ac:dyDescent="0.25">
      <c r="C976" s="56" t="s">
        <v>2327</v>
      </c>
      <c r="D976" s="57" t="s">
        <v>2328</v>
      </c>
    </row>
    <row r="977" spans="3:4" hidden="1" x14ac:dyDescent="0.25">
      <c r="C977" s="56" t="s">
        <v>2329</v>
      </c>
      <c r="D977" s="57" t="s">
        <v>2330</v>
      </c>
    </row>
    <row r="978" spans="3:4" hidden="1" x14ac:dyDescent="0.25">
      <c r="C978" s="56" t="s">
        <v>2331</v>
      </c>
      <c r="D978" s="57" t="s">
        <v>2332</v>
      </c>
    </row>
    <row r="979" spans="3:4" hidden="1" x14ac:dyDescent="0.25">
      <c r="C979" s="56" t="s">
        <v>2333</v>
      </c>
      <c r="D979" s="57" t="s">
        <v>2334</v>
      </c>
    </row>
    <row r="980" spans="3:4" hidden="1" x14ac:dyDescent="0.25">
      <c r="C980" s="56" t="s">
        <v>2335</v>
      </c>
      <c r="D980" s="57" t="s">
        <v>2336</v>
      </c>
    </row>
    <row r="981" spans="3:4" hidden="1" x14ac:dyDescent="0.25">
      <c r="C981" s="56" t="s">
        <v>2337</v>
      </c>
      <c r="D981" s="57" t="s">
        <v>2338</v>
      </c>
    </row>
    <row r="982" spans="3:4" hidden="1" x14ac:dyDescent="0.25">
      <c r="C982" s="56" t="s">
        <v>2339</v>
      </c>
      <c r="D982" s="57" t="s">
        <v>2340</v>
      </c>
    </row>
    <row r="983" spans="3:4" hidden="1" x14ac:dyDescent="0.25">
      <c r="C983" s="56" t="s">
        <v>2341</v>
      </c>
      <c r="D983" s="57" t="s">
        <v>2342</v>
      </c>
    </row>
    <row r="984" spans="3:4" hidden="1" x14ac:dyDescent="0.25">
      <c r="C984" s="56" t="s">
        <v>2343</v>
      </c>
      <c r="D984" s="57" t="s">
        <v>2344</v>
      </c>
    </row>
    <row r="985" spans="3:4" hidden="1" x14ac:dyDescent="0.25">
      <c r="C985" s="56" t="s">
        <v>2345</v>
      </c>
      <c r="D985" s="57" t="s">
        <v>2346</v>
      </c>
    </row>
    <row r="986" spans="3:4" hidden="1" x14ac:dyDescent="0.25">
      <c r="C986" s="56" t="s">
        <v>2347</v>
      </c>
      <c r="D986" s="57" t="s">
        <v>2348</v>
      </c>
    </row>
    <row r="987" spans="3:4" hidden="1" x14ac:dyDescent="0.25">
      <c r="C987" s="56" t="s">
        <v>2349</v>
      </c>
      <c r="D987" s="57" t="s">
        <v>2350</v>
      </c>
    </row>
    <row r="988" spans="3:4" hidden="1" x14ac:dyDescent="0.25">
      <c r="C988" s="56" t="s">
        <v>2351</v>
      </c>
      <c r="D988" s="57" t="s">
        <v>2352</v>
      </c>
    </row>
    <row r="989" spans="3:4" hidden="1" x14ac:dyDescent="0.25">
      <c r="C989" s="56" t="s">
        <v>2353</v>
      </c>
      <c r="D989" s="57" t="s">
        <v>2354</v>
      </c>
    </row>
    <row r="990" spans="3:4" hidden="1" x14ac:dyDescent="0.25">
      <c r="C990" s="56" t="s">
        <v>2355</v>
      </c>
      <c r="D990" s="57" t="s">
        <v>2356</v>
      </c>
    </row>
    <row r="991" spans="3:4" hidden="1" x14ac:dyDescent="0.25">
      <c r="C991" s="56" t="s">
        <v>2357</v>
      </c>
      <c r="D991" s="57" t="s">
        <v>2358</v>
      </c>
    </row>
    <row r="992" spans="3:4" hidden="1" x14ac:dyDescent="0.25">
      <c r="C992" s="56" t="s">
        <v>2359</v>
      </c>
      <c r="D992" s="57" t="s">
        <v>2360</v>
      </c>
    </row>
    <row r="993" spans="3:4" hidden="1" x14ac:dyDescent="0.25">
      <c r="C993" s="56" t="s">
        <v>2361</v>
      </c>
      <c r="D993" s="57" t="s">
        <v>2362</v>
      </c>
    </row>
    <row r="994" spans="3:4" hidden="1" x14ac:dyDescent="0.25">
      <c r="C994" s="56" t="s">
        <v>2363</v>
      </c>
      <c r="D994" s="59" t="s">
        <v>2364</v>
      </c>
    </row>
    <row r="995" spans="3:4" hidden="1" x14ac:dyDescent="0.25">
      <c r="C995" s="56" t="s">
        <v>2365</v>
      </c>
      <c r="D995" s="57" t="s">
        <v>2366</v>
      </c>
    </row>
    <row r="996" spans="3:4" hidden="1" x14ac:dyDescent="0.25">
      <c r="C996" s="56" t="s">
        <v>2367</v>
      </c>
      <c r="D996" s="57" t="s">
        <v>2368</v>
      </c>
    </row>
    <row r="997" spans="3:4" hidden="1" x14ac:dyDescent="0.25">
      <c r="C997" s="56" t="s">
        <v>2369</v>
      </c>
      <c r="D997" s="57" t="s">
        <v>2370</v>
      </c>
    </row>
    <row r="998" spans="3:4" hidden="1" x14ac:dyDescent="0.25">
      <c r="C998" s="56" t="s">
        <v>2371</v>
      </c>
      <c r="D998" s="57" t="s">
        <v>2372</v>
      </c>
    </row>
    <row r="999" spans="3:4" hidden="1" x14ac:dyDescent="0.25">
      <c r="C999" s="56" t="s">
        <v>2373</v>
      </c>
      <c r="D999" s="57" t="s">
        <v>2374</v>
      </c>
    </row>
    <row r="1000" spans="3:4" hidden="1" x14ac:dyDescent="0.25">
      <c r="C1000" s="56" t="s">
        <v>2375</v>
      </c>
      <c r="D1000" s="57" t="s">
        <v>2376</v>
      </c>
    </row>
    <row r="1001" spans="3:4" hidden="1" x14ac:dyDescent="0.25">
      <c r="C1001" s="56" t="s">
        <v>2377</v>
      </c>
      <c r="D1001" s="57" t="s">
        <v>2378</v>
      </c>
    </row>
    <row r="1002" spans="3:4" hidden="1" x14ac:dyDescent="0.25">
      <c r="C1002" s="56" t="s">
        <v>2379</v>
      </c>
      <c r="D1002" s="57" t="s">
        <v>2380</v>
      </c>
    </row>
    <row r="1003" spans="3:4" hidden="1" x14ac:dyDescent="0.25">
      <c r="C1003" s="56" t="s">
        <v>2381</v>
      </c>
      <c r="D1003" s="57" t="s">
        <v>2382</v>
      </c>
    </row>
    <row r="1004" spans="3:4" hidden="1" x14ac:dyDescent="0.25">
      <c r="C1004" s="56" t="s">
        <v>2383</v>
      </c>
      <c r="D1004" s="57" t="s">
        <v>2384</v>
      </c>
    </row>
    <row r="1005" spans="3:4" hidden="1" x14ac:dyDescent="0.25">
      <c r="C1005" s="56" t="s">
        <v>2385</v>
      </c>
      <c r="D1005" s="57" t="s">
        <v>2386</v>
      </c>
    </row>
    <row r="1006" spans="3:4" hidden="1" x14ac:dyDescent="0.25">
      <c r="C1006" s="56" t="s">
        <v>2387</v>
      </c>
      <c r="D1006" s="57" t="s">
        <v>2388</v>
      </c>
    </row>
    <row r="1007" spans="3:4" hidden="1" x14ac:dyDescent="0.25">
      <c r="C1007" s="56" t="s">
        <v>2389</v>
      </c>
      <c r="D1007" s="57" t="s">
        <v>2390</v>
      </c>
    </row>
    <row r="1008" spans="3:4" hidden="1" x14ac:dyDescent="0.25">
      <c r="C1008" s="56" t="s">
        <v>2391</v>
      </c>
      <c r="D1008" s="57" t="s">
        <v>2392</v>
      </c>
    </row>
    <row r="1009" spans="3:4" hidden="1" x14ac:dyDescent="0.25">
      <c r="C1009" s="56" t="s">
        <v>2393</v>
      </c>
      <c r="D1009" s="57" t="s">
        <v>2394</v>
      </c>
    </row>
    <row r="1010" spans="3:4" hidden="1" x14ac:dyDescent="0.25">
      <c r="C1010" s="56" t="s">
        <v>2395</v>
      </c>
      <c r="D1010" s="57" t="s">
        <v>2396</v>
      </c>
    </row>
    <row r="1011" spans="3:4" hidden="1" x14ac:dyDescent="0.25">
      <c r="C1011" s="56" t="s">
        <v>2397</v>
      </c>
      <c r="D1011" s="57" t="s">
        <v>2398</v>
      </c>
    </row>
    <row r="1012" spans="3:4" hidden="1" x14ac:dyDescent="0.25">
      <c r="C1012" s="56" t="s">
        <v>2399</v>
      </c>
      <c r="D1012" s="57" t="s">
        <v>2400</v>
      </c>
    </row>
    <row r="1013" spans="3:4" hidden="1" x14ac:dyDescent="0.25">
      <c r="C1013" s="56" t="s">
        <v>2401</v>
      </c>
      <c r="D1013" s="57" t="s">
        <v>2402</v>
      </c>
    </row>
    <row r="1014" spans="3:4" hidden="1" x14ac:dyDescent="0.25">
      <c r="C1014" s="56" t="s">
        <v>2403</v>
      </c>
      <c r="D1014" s="57" t="s">
        <v>2404</v>
      </c>
    </row>
    <row r="1015" spans="3:4" hidden="1" x14ac:dyDescent="0.25">
      <c r="C1015" s="56" t="s">
        <v>2405</v>
      </c>
      <c r="D1015" s="57" t="s">
        <v>2406</v>
      </c>
    </row>
    <row r="1016" spans="3:4" hidden="1" x14ac:dyDescent="0.25">
      <c r="C1016" s="56" t="s">
        <v>2407</v>
      </c>
      <c r="D1016" s="57" t="s">
        <v>2408</v>
      </c>
    </row>
    <row r="1017" spans="3:4" hidden="1" x14ac:dyDescent="0.25">
      <c r="C1017" s="56" t="s">
        <v>2409</v>
      </c>
      <c r="D1017" s="57" t="s">
        <v>2410</v>
      </c>
    </row>
    <row r="1018" spans="3:4" hidden="1" x14ac:dyDescent="0.25">
      <c r="C1018" s="56" t="s">
        <v>2411</v>
      </c>
      <c r="D1018" s="57" t="s">
        <v>2412</v>
      </c>
    </row>
    <row r="1019" spans="3:4" hidden="1" x14ac:dyDescent="0.25">
      <c r="C1019" s="56" t="s">
        <v>2413</v>
      </c>
      <c r="D1019" s="57" t="s">
        <v>2414</v>
      </c>
    </row>
    <row r="1020" spans="3:4" hidden="1" x14ac:dyDescent="0.25">
      <c r="C1020" s="56" t="s">
        <v>2415</v>
      </c>
      <c r="D1020" s="57" t="s">
        <v>2416</v>
      </c>
    </row>
    <row r="1021" spans="3:4" hidden="1" x14ac:dyDescent="0.25">
      <c r="C1021" s="56" t="s">
        <v>2417</v>
      </c>
      <c r="D1021" s="57" t="s">
        <v>2418</v>
      </c>
    </row>
    <row r="1022" spans="3:4" hidden="1" x14ac:dyDescent="0.25">
      <c r="C1022" s="56" t="s">
        <v>2419</v>
      </c>
      <c r="D1022" s="57" t="s">
        <v>2420</v>
      </c>
    </row>
    <row r="1023" spans="3:4" hidden="1" x14ac:dyDescent="0.25">
      <c r="C1023" s="56" t="s">
        <v>2421</v>
      </c>
      <c r="D1023" s="57" t="s">
        <v>2422</v>
      </c>
    </row>
    <row r="1024" spans="3:4" hidden="1" x14ac:dyDescent="0.25">
      <c r="C1024" s="56" t="s">
        <v>2423</v>
      </c>
      <c r="D1024" s="57" t="s">
        <v>2424</v>
      </c>
    </row>
    <row r="1025" spans="3:4" hidden="1" x14ac:dyDescent="0.25">
      <c r="C1025" s="56" t="s">
        <v>2425</v>
      </c>
      <c r="D1025" s="57" t="s">
        <v>2426</v>
      </c>
    </row>
    <row r="1026" spans="3:4" hidden="1" x14ac:dyDescent="0.25">
      <c r="C1026" s="56" t="s">
        <v>2427</v>
      </c>
      <c r="D1026" s="57" t="s">
        <v>2428</v>
      </c>
    </row>
    <row r="1027" spans="3:4" hidden="1" x14ac:dyDescent="0.25">
      <c r="C1027" s="56" t="s">
        <v>2429</v>
      </c>
      <c r="D1027" s="57" t="s">
        <v>2430</v>
      </c>
    </row>
    <row r="1028" spans="3:4" hidden="1" x14ac:dyDescent="0.25">
      <c r="C1028" s="56" t="s">
        <v>2431</v>
      </c>
      <c r="D1028" s="57" t="s">
        <v>2432</v>
      </c>
    </row>
    <row r="1029" spans="3:4" hidden="1" x14ac:dyDescent="0.25">
      <c r="C1029" s="56" t="s">
        <v>2433</v>
      </c>
      <c r="D1029" s="57" t="s">
        <v>2434</v>
      </c>
    </row>
    <row r="1030" spans="3:4" hidden="1" x14ac:dyDescent="0.25">
      <c r="C1030" s="56" t="s">
        <v>2435</v>
      </c>
      <c r="D1030" s="57" t="s">
        <v>2436</v>
      </c>
    </row>
    <row r="1031" spans="3:4" hidden="1" x14ac:dyDescent="0.25">
      <c r="C1031" s="56" t="s">
        <v>2437</v>
      </c>
      <c r="D1031" s="57" t="s">
        <v>2438</v>
      </c>
    </row>
    <row r="1032" spans="3:4" hidden="1" x14ac:dyDescent="0.25">
      <c r="C1032" s="56" t="s">
        <v>2439</v>
      </c>
      <c r="D1032" s="57" t="s">
        <v>66</v>
      </c>
    </row>
    <row r="1033" spans="3:4" hidden="1" x14ac:dyDescent="0.25">
      <c r="C1033" s="56" t="s">
        <v>2440</v>
      </c>
      <c r="D1033" s="57" t="s">
        <v>2441</v>
      </c>
    </row>
    <row r="1034" spans="3:4" hidden="1" x14ac:dyDescent="0.25">
      <c r="C1034" s="56" t="s">
        <v>2442</v>
      </c>
      <c r="D1034" s="57" t="s">
        <v>2443</v>
      </c>
    </row>
    <row r="1035" spans="3:4" hidden="1" x14ac:dyDescent="0.25">
      <c r="C1035" s="56" t="s">
        <v>2444</v>
      </c>
      <c r="D1035" s="57" t="s">
        <v>2445</v>
      </c>
    </row>
    <row r="1036" spans="3:4" hidden="1" x14ac:dyDescent="0.25">
      <c r="C1036" s="56" t="s">
        <v>2446</v>
      </c>
      <c r="D1036" s="57" t="s">
        <v>2447</v>
      </c>
    </row>
    <row r="1037" spans="3:4" hidden="1" x14ac:dyDescent="0.25">
      <c r="C1037" s="56" t="s">
        <v>2448</v>
      </c>
      <c r="D1037" s="57" t="s">
        <v>2449</v>
      </c>
    </row>
    <row r="1038" spans="3:4" hidden="1" x14ac:dyDescent="0.25">
      <c r="C1038" s="56" t="s">
        <v>2450</v>
      </c>
      <c r="D1038" s="57" t="s">
        <v>2451</v>
      </c>
    </row>
    <row r="1039" spans="3:4" hidden="1" x14ac:dyDescent="0.25">
      <c r="C1039" s="56" t="s">
        <v>2452</v>
      </c>
      <c r="D1039" s="57" t="s">
        <v>2453</v>
      </c>
    </row>
    <row r="1040" spans="3:4" hidden="1" x14ac:dyDescent="0.25">
      <c r="C1040" s="56" t="s">
        <v>2454</v>
      </c>
      <c r="D1040" s="57" t="s">
        <v>2455</v>
      </c>
    </row>
    <row r="1041" spans="3:4" hidden="1" x14ac:dyDescent="0.25">
      <c r="C1041" s="56" t="s">
        <v>2456</v>
      </c>
      <c r="D1041" s="57" t="s">
        <v>2457</v>
      </c>
    </row>
    <row r="1042" spans="3:4" hidden="1" x14ac:dyDescent="0.25">
      <c r="C1042" s="56" t="s">
        <v>2458</v>
      </c>
      <c r="D1042" s="57" t="s">
        <v>2459</v>
      </c>
    </row>
    <row r="1043" spans="3:4" hidden="1" x14ac:dyDescent="0.25">
      <c r="C1043" s="56" t="s">
        <v>2460</v>
      </c>
      <c r="D1043" s="57" t="s">
        <v>2461</v>
      </c>
    </row>
    <row r="1044" spans="3:4" hidden="1" x14ac:dyDescent="0.25">
      <c r="C1044" s="56" t="s">
        <v>2462</v>
      </c>
      <c r="D1044" s="57" t="s">
        <v>2463</v>
      </c>
    </row>
    <row r="1045" spans="3:4" hidden="1" x14ac:dyDescent="0.25">
      <c r="C1045" s="56" t="s">
        <v>2464</v>
      </c>
      <c r="D1045" s="57" t="s">
        <v>2465</v>
      </c>
    </row>
    <row r="1046" spans="3:4" hidden="1" x14ac:dyDescent="0.25">
      <c r="C1046" s="56" t="s">
        <v>2466</v>
      </c>
      <c r="D1046" s="57" t="s">
        <v>2467</v>
      </c>
    </row>
    <row r="1047" spans="3:4" hidden="1" x14ac:dyDescent="0.25">
      <c r="C1047" s="56" t="s">
        <v>2468</v>
      </c>
      <c r="D1047" s="57" t="s">
        <v>2469</v>
      </c>
    </row>
    <row r="1048" spans="3:4" hidden="1" x14ac:dyDescent="0.25">
      <c r="C1048" s="56" t="s">
        <v>2470</v>
      </c>
      <c r="D1048" s="57" t="s">
        <v>2471</v>
      </c>
    </row>
    <row r="1049" spans="3:4" hidden="1" x14ac:dyDescent="0.25">
      <c r="C1049" s="56" t="s">
        <v>2472</v>
      </c>
      <c r="D1049" s="57" t="s">
        <v>2473</v>
      </c>
    </row>
    <row r="1050" spans="3:4" hidden="1" x14ac:dyDescent="0.25">
      <c r="C1050" s="56" t="s">
        <v>2474</v>
      </c>
      <c r="D1050" s="57" t="s">
        <v>2475</v>
      </c>
    </row>
    <row r="1051" spans="3:4" hidden="1" x14ac:dyDescent="0.25">
      <c r="C1051" s="56" t="s">
        <v>2476</v>
      </c>
      <c r="D1051" s="57" t="s">
        <v>42</v>
      </c>
    </row>
    <row r="1052" spans="3:4" hidden="1" x14ac:dyDescent="0.25">
      <c r="C1052" s="56" t="s">
        <v>2477</v>
      </c>
      <c r="D1052" s="57" t="s">
        <v>2478</v>
      </c>
    </row>
    <row r="1053" spans="3:4" hidden="1" x14ac:dyDescent="0.25">
      <c r="C1053" s="56" t="s">
        <v>2479</v>
      </c>
      <c r="D1053" s="57" t="s">
        <v>2480</v>
      </c>
    </row>
    <row r="1054" spans="3:4" hidden="1" x14ac:dyDescent="0.25">
      <c r="C1054" s="56" t="s">
        <v>2481</v>
      </c>
      <c r="D1054" s="57" t="s">
        <v>2482</v>
      </c>
    </row>
    <row r="1055" spans="3:4" hidden="1" x14ac:dyDescent="0.25">
      <c r="C1055" s="56" t="s">
        <v>2483</v>
      </c>
      <c r="D1055" s="57" t="s">
        <v>2484</v>
      </c>
    </row>
    <row r="1056" spans="3:4" hidden="1" x14ac:dyDescent="0.25">
      <c r="C1056" s="56" t="s">
        <v>2485</v>
      </c>
      <c r="D1056" s="57" t="s">
        <v>2486</v>
      </c>
    </row>
    <row r="1057" spans="3:4" hidden="1" x14ac:dyDescent="0.25">
      <c r="C1057" s="56" t="s">
        <v>2487</v>
      </c>
      <c r="D1057" s="57" t="s">
        <v>2488</v>
      </c>
    </row>
    <row r="1058" spans="3:4" hidden="1" x14ac:dyDescent="0.25">
      <c r="C1058" s="56" t="s">
        <v>2489</v>
      </c>
      <c r="D1058" s="57" t="s">
        <v>2490</v>
      </c>
    </row>
    <row r="1059" spans="3:4" hidden="1" x14ac:dyDescent="0.25">
      <c r="C1059" s="56" t="s">
        <v>2491</v>
      </c>
      <c r="D1059" s="57" t="s">
        <v>2492</v>
      </c>
    </row>
    <row r="1060" spans="3:4" hidden="1" x14ac:dyDescent="0.25">
      <c r="C1060" s="56" t="s">
        <v>2493</v>
      </c>
      <c r="D1060" s="57" t="s">
        <v>2494</v>
      </c>
    </row>
    <row r="1061" spans="3:4" hidden="1" x14ac:dyDescent="0.25">
      <c r="C1061" s="56" t="s">
        <v>2495</v>
      </c>
      <c r="D1061" s="57" t="s">
        <v>2496</v>
      </c>
    </row>
    <row r="1062" spans="3:4" hidden="1" x14ac:dyDescent="0.25">
      <c r="C1062" s="56" t="s">
        <v>2497</v>
      </c>
      <c r="D1062" s="57" t="s">
        <v>2498</v>
      </c>
    </row>
    <row r="1063" spans="3:4" hidden="1" x14ac:dyDescent="0.25">
      <c r="C1063" s="56" t="s">
        <v>2499</v>
      </c>
      <c r="D1063" s="57" t="s">
        <v>2500</v>
      </c>
    </row>
    <row r="1064" spans="3:4" hidden="1" x14ac:dyDescent="0.25">
      <c r="C1064" s="56" t="s">
        <v>2501</v>
      </c>
      <c r="D1064" s="57" t="s">
        <v>2502</v>
      </c>
    </row>
    <row r="1065" spans="3:4" hidden="1" x14ac:dyDescent="0.25">
      <c r="C1065" s="56" t="s">
        <v>2503</v>
      </c>
      <c r="D1065" s="57" t="s">
        <v>2504</v>
      </c>
    </row>
    <row r="1066" spans="3:4" hidden="1" x14ac:dyDescent="0.25">
      <c r="C1066" s="56" t="s">
        <v>2505</v>
      </c>
      <c r="D1066" s="57" t="s">
        <v>2506</v>
      </c>
    </row>
    <row r="1067" spans="3:4" hidden="1" x14ac:dyDescent="0.25">
      <c r="C1067" s="56" t="s">
        <v>2507</v>
      </c>
      <c r="D1067" s="57" t="s">
        <v>2508</v>
      </c>
    </row>
    <row r="1068" spans="3:4" hidden="1" x14ac:dyDescent="0.25">
      <c r="C1068" s="56" t="s">
        <v>2509</v>
      </c>
      <c r="D1068" s="57" t="s">
        <v>2510</v>
      </c>
    </row>
    <row r="1069" spans="3:4" hidden="1" x14ac:dyDescent="0.25">
      <c r="C1069" s="56" t="s">
        <v>2511</v>
      </c>
      <c r="D1069" s="57" t="s">
        <v>2512</v>
      </c>
    </row>
    <row r="1070" spans="3:4" hidden="1" x14ac:dyDescent="0.25">
      <c r="C1070" s="56" t="s">
        <v>2513</v>
      </c>
      <c r="D1070" s="57" t="s">
        <v>2514</v>
      </c>
    </row>
    <row r="1071" spans="3:4" hidden="1" x14ac:dyDescent="0.25">
      <c r="C1071" s="56" t="s">
        <v>2515</v>
      </c>
      <c r="D1071" s="57" t="s">
        <v>2516</v>
      </c>
    </row>
    <row r="1072" spans="3:4" hidden="1" x14ac:dyDescent="0.25">
      <c r="C1072" s="56" t="s">
        <v>2517</v>
      </c>
      <c r="D1072" s="57" t="s">
        <v>2518</v>
      </c>
    </row>
    <row r="1073" spans="3:4" hidden="1" x14ac:dyDescent="0.25">
      <c r="C1073" s="56" t="s">
        <v>2519</v>
      </c>
      <c r="D1073" s="57" t="s">
        <v>2520</v>
      </c>
    </row>
    <row r="1074" spans="3:4" hidden="1" x14ac:dyDescent="0.25">
      <c r="C1074" s="56" t="s">
        <v>2521</v>
      </c>
      <c r="D1074" s="57" t="s">
        <v>2522</v>
      </c>
    </row>
    <row r="1075" spans="3:4" hidden="1" x14ac:dyDescent="0.25">
      <c r="C1075" s="56" t="s">
        <v>2523</v>
      </c>
      <c r="D1075" s="57" t="s">
        <v>2524</v>
      </c>
    </row>
    <row r="1076" spans="3:4" hidden="1" x14ac:dyDescent="0.25">
      <c r="C1076" s="56" t="s">
        <v>2525</v>
      </c>
      <c r="D1076" s="57" t="s">
        <v>2526</v>
      </c>
    </row>
    <row r="1077" spans="3:4" hidden="1" x14ac:dyDescent="0.25">
      <c r="C1077" s="56" t="s">
        <v>2527</v>
      </c>
      <c r="D1077" s="57" t="s">
        <v>2528</v>
      </c>
    </row>
    <row r="1078" spans="3:4" hidden="1" x14ac:dyDescent="0.25">
      <c r="C1078" s="56" t="s">
        <v>2529</v>
      </c>
      <c r="D1078" s="57" t="s">
        <v>2530</v>
      </c>
    </row>
    <row r="1079" spans="3:4" hidden="1" x14ac:dyDescent="0.25">
      <c r="C1079" s="56" t="s">
        <v>2531</v>
      </c>
      <c r="D1079" s="57" t="s">
        <v>2532</v>
      </c>
    </row>
    <row r="1080" spans="3:4" hidden="1" x14ac:dyDescent="0.25">
      <c r="C1080" s="56" t="s">
        <v>2533</v>
      </c>
      <c r="D1080" s="57" t="s">
        <v>2534</v>
      </c>
    </row>
    <row r="1081" spans="3:4" hidden="1" x14ac:dyDescent="0.25">
      <c r="C1081" s="56" t="s">
        <v>2535</v>
      </c>
      <c r="D1081" s="57" t="s">
        <v>2536</v>
      </c>
    </row>
    <row r="1082" spans="3:4" hidden="1" x14ac:dyDescent="0.25">
      <c r="C1082" s="56" t="s">
        <v>2537</v>
      </c>
      <c r="D1082" s="57" t="s">
        <v>2538</v>
      </c>
    </row>
    <row r="1083" spans="3:4" hidden="1" x14ac:dyDescent="0.25">
      <c r="C1083" s="56" t="s">
        <v>2539</v>
      </c>
      <c r="D1083" s="57" t="s">
        <v>2540</v>
      </c>
    </row>
    <row r="1084" spans="3:4" hidden="1" x14ac:dyDescent="0.25">
      <c r="C1084" s="56" t="s">
        <v>2541</v>
      </c>
      <c r="D1084" s="57" t="s">
        <v>2542</v>
      </c>
    </row>
    <row r="1085" spans="3:4" hidden="1" x14ac:dyDescent="0.25">
      <c r="C1085" s="56" t="s">
        <v>2543</v>
      </c>
      <c r="D1085" s="57" t="s">
        <v>2544</v>
      </c>
    </row>
    <row r="1086" spans="3:4" hidden="1" x14ac:dyDescent="0.25">
      <c r="C1086" s="56" t="s">
        <v>2545</v>
      </c>
      <c r="D1086" s="57" t="s">
        <v>2546</v>
      </c>
    </row>
    <row r="1087" spans="3:4" hidden="1" x14ac:dyDescent="0.25">
      <c r="C1087" s="56" t="s">
        <v>2547</v>
      </c>
      <c r="D1087" s="57" t="s">
        <v>2548</v>
      </c>
    </row>
    <row r="1088" spans="3:4" hidden="1" x14ac:dyDescent="0.25">
      <c r="C1088" s="56" t="s">
        <v>2549</v>
      </c>
      <c r="D1088" s="57" t="s">
        <v>2550</v>
      </c>
    </row>
    <row r="1089" spans="3:5" hidden="1" x14ac:dyDescent="0.25">
      <c r="C1089" s="56" t="s">
        <v>2551</v>
      </c>
      <c r="D1089" s="57" t="s">
        <v>2552</v>
      </c>
    </row>
    <row r="1090" spans="3:5" hidden="1" x14ac:dyDescent="0.25">
      <c r="C1090" s="56" t="s">
        <v>2553</v>
      </c>
      <c r="D1090" s="57" t="s">
        <v>2554</v>
      </c>
    </row>
    <row r="1091" spans="3:5" hidden="1" x14ac:dyDescent="0.25">
      <c r="C1091" s="56" t="s">
        <v>2555</v>
      </c>
      <c r="D1091" s="57" t="s">
        <v>2556</v>
      </c>
    </row>
    <row r="1092" spans="3:5" hidden="1" x14ac:dyDescent="0.25">
      <c r="C1092" s="56" t="s">
        <v>2557</v>
      </c>
      <c r="D1092" s="57" t="s">
        <v>2558</v>
      </c>
    </row>
    <row r="1093" spans="3:5" hidden="1" x14ac:dyDescent="0.25">
      <c r="C1093" s="56" t="s">
        <v>2559</v>
      </c>
      <c r="D1093" s="57" t="s">
        <v>2560</v>
      </c>
    </row>
    <row r="1094" spans="3:5" hidden="1" x14ac:dyDescent="0.25">
      <c r="C1094" s="56" t="s">
        <v>2561</v>
      </c>
      <c r="D1094" s="57" t="s">
        <v>2562</v>
      </c>
    </row>
    <row r="1095" spans="3:5" hidden="1" x14ac:dyDescent="0.25">
      <c r="C1095" s="56" t="s">
        <v>2561</v>
      </c>
      <c r="D1095" s="57" t="s">
        <v>244</v>
      </c>
    </row>
    <row r="1096" spans="3:5" ht="13.8" hidden="1" x14ac:dyDescent="0.25">
      <c r="C1096" s="56" t="s">
        <v>2563</v>
      </c>
      <c r="D1096" s="57" t="s">
        <v>2564</v>
      </c>
      <c r="E1096" s="60"/>
    </row>
    <row r="1097" spans="3:5" hidden="1" x14ac:dyDescent="0.25">
      <c r="C1097" s="56" t="s">
        <v>2565</v>
      </c>
      <c r="D1097" s="57" t="s">
        <v>2566</v>
      </c>
    </row>
    <row r="1098" spans="3:5" hidden="1" x14ac:dyDescent="0.25">
      <c r="C1098" s="56" t="s">
        <v>2567</v>
      </c>
      <c r="D1098" s="57" t="s">
        <v>2568</v>
      </c>
    </row>
    <row r="1099" spans="3:5" hidden="1" x14ac:dyDescent="0.25">
      <c r="C1099" s="56" t="s">
        <v>2569</v>
      </c>
      <c r="D1099" s="57" t="s">
        <v>2570</v>
      </c>
    </row>
    <row r="1100" spans="3:5" hidden="1" x14ac:dyDescent="0.25">
      <c r="C1100" s="56" t="s">
        <v>2571</v>
      </c>
      <c r="D1100" s="57" t="s">
        <v>2572</v>
      </c>
    </row>
    <row r="1101" spans="3:5" hidden="1" x14ac:dyDescent="0.25">
      <c r="C1101" s="56" t="s">
        <v>2573</v>
      </c>
      <c r="D1101" s="57" t="s">
        <v>2574</v>
      </c>
    </row>
    <row r="1102" spans="3:5" hidden="1" x14ac:dyDescent="0.25">
      <c r="C1102" s="56" t="s">
        <v>2575</v>
      </c>
      <c r="D1102" s="57" t="s">
        <v>2576</v>
      </c>
    </row>
    <row r="1103" spans="3:5" hidden="1" x14ac:dyDescent="0.25">
      <c r="C1103" s="56" t="s">
        <v>2577</v>
      </c>
      <c r="D1103" s="57" t="s">
        <v>2578</v>
      </c>
    </row>
    <row r="1104" spans="3:5" hidden="1" x14ac:dyDescent="0.25">
      <c r="C1104" s="56" t="s">
        <v>2579</v>
      </c>
      <c r="D1104" s="57" t="s">
        <v>2580</v>
      </c>
    </row>
    <row r="1105" spans="3:4" hidden="1" x14ac:dyDescent="0.25">
      <c r="C1105" s="56" t="s">
        <v>2581</v>
      </c>
      <c r="D1105" s="57" t="s">
        <v>2582</v>
      </c>
    </row>
    <row r="1106" spans="3:4" hidden="1" x14ac:dyDescent="0.25">
      <c r="C1106" s="56" t="s">
        <v>2583</v>
      </c>
      <c r="D1106" s="57" t="s">
        <v>2584</v>
      </c>
    </row>
    <row r="1107" spans="3:4" hidden="1" x14ac:dyDescent="0.25">
      <c r="C1107" s="56" t="s">
        <v>2585</v>
      </c>
      <c r="D1107" s="57" t="s">
        <v>2586</v>
      </c>
    </row>
    <row r="1108" spans="3:4" hidden="1" x14ac:dyDescent="0.25">
      <c r="C1108" s="56" t="s">
        <v>2587</v>
      </c>
      <c r="D1108" s="57" t="s">
        <v>2588</v>
      </c>
    </row>
    <row r="1109" spans="3:4" hidden="1" x14ac:dyDescent="0.25">
      <c r="C1109" s="56" t="s">
        <v>2589</v>
      </c>
      <c r="D1109" s="57" t="s">
        <v>2590</v>
      </c>
    </row>
    <row r="1110" spans="3:4" hidden="1" x14ac:dyDescent="0.25">
      <c r="C1110" s="56" t="s">
        <v>2591</v>
      </c>
      <c r="D1110" s="57" t="s">
        <v>2592</v>
      </c>
    </row>
    <row r="1111" spans="3:4" hidden="1" x14ac:dyDescent="0.25">
      <c r="C1111" s="56" t="s">
        <v>2593</v>
      </c>
      <c r="D1111" s="57" t="s">
        <v>2594</v>
      </c>
    </row>
    <row r="1112" spans="3:4" hidden="1" x14ac:dyDescent="0.25">
      <c r="C1112" s="56" t="s">
        <v>2595</v>
      </c>
      <c r="D1112" s="57" t="s">
        <v>2596</v>
      </c>
    </row>
    <row r="1113" spans="3:4" hidden="1" x14ac:dyDescent="0.25">
      <c r="C1113" s="56" t="s">
        <v>2597</v>
      </c>
      <c r="D1113" s="57" t="s">
        <v>2598</v>
      </c>
    </row>
    <row r="1114" spans="3:4" hidden="1" x14ac:dyDescent="0.25">
      <c r="C1114" s="56" t="s">
        <v>2599</v>
      </c>
      <c r="D1114" s="57" t="s">
        <v>2600</v>
      </c>
    </row>
    <row r="1115" spans="3:4" hidden="1" x14ac:dyDescent="0.25">
      <c r="C1115" s="56" t="s">
        <v>2601</v>
      </c>
      <c r="D1115" s="57" t="s">
        <v>2602</v>
      </c>
    </row>
    <row r="1116" spans="3:4" hidden="1" x14ac:dyDescent="0.25">
      <c r="C1116" s="56" t="s">
        <v>2603</v>
      </c>
      <c r="D1116" s="57" t="s">
        <v>2604</v>
      </c>
    </row>
    <row r="1117" spans="3:4" hidden="1" x14ac:dyDescent="0.25">
      <c r="C1117" s="56" t="s">
        <v>2605</v>
      </c>
      <c r="D1117" s="57" t="s">
        <v>2606</v>
      </c>
    </row>
    <row r="1118" spans="3:4" hidden="1" x14ac:dyDescent="0.25">
      <c r="C1118" s="56" t="s">
        <v>2607</v>
      </c>
      <c r="D1118" s="57" t="s">
        <v>2608</v>
      </c>
    </row>
    <row r="1119" spans="3:4" hidden="1" x14ac:dyDescent="0.25">
      <c r="C1119" s="56" t="s">
        <v>2609</v>
      </c>
      <c r="D1119" s="57" t="s">
        <v>2610</v>
      </c>
    </row>
    <row r="1120" spans="3:4" hidden="1" x14ac:dyDescent="0.25">
      <c r="C1120" s="56" t="s">
        <v>2611</v>
      </c>
      <c r="D1120" s="57" t="s">
        <v>914</v>
      </c>
    </row>
    <row r="1121" spans="3:4" hidden="1" x14ac:dyDescent="0.25">
      <c r="C1121" s="56" t="s">
        <v>2612</v>
      </c>
      <c r="D1121" s="57" t="s">
        <v>2613</v>
      </c>
    </row>
    <row r="1122" spans="3:4" hidden="1" x14ac:dyDescent="0.25">
      <c r="C1122" s="56" t="s">
        <v>2614</v>
      </c>
      <c r="D1122" s="57" t="s">
        <v>2615</v>
      </c>
    </row>
    <row r="1123" spans="3:4" hidden="1" x14ac:dyDescent="0.25">
      <c r="C1123" s="56" t="s">
        <v>2616</v>
      </c>
      <c r="D1123" s="57" t="s">
        <v>2617</v>
      </c>
    </row>
    <row r="1124" spans="3:4" hidden="1" x14ac:dyDescent="0.25">
      <c r="C1124" s="56" t="s">
        <v>2618</v>
      </c>
      <c r="D1124" s="57" t="s">
        <v>2619</v>
      </c>
    </row>
    <row r="1125" spans="3:4" hidden="1" x14ac:dyDescent="0.25">
      <c r="C1125" s="56" t="s">
        <v>2620</v>
      </c>
      <c r="D1125" s="57" t="s">
        <v>2621</v>
      </c>
    </row>
    <row r="1126" spans="3:4" hidden="1" x14ac:dyDescent="0.25">
      <c r="C1126" s="56" t="s">
        <v>2622</v>
      </c>
      <c r="D1126" s="57" t="s">
        <v>2623</v>
      </c>
    </row>
    <row r="1127" spans="3:4" hidden="1" x14ac:dyDescent="0.25">
      <c r="C1127" s="56" t="s">
        <v>2624</v>
      </c>
      <c r="D1127" s="57" t="s">
        <v>2625</v>
      </c>
    </row>
    <row r="1128" spans="3:4" hidden="1" x14ac:dyDescent="0.25">
      <c r="C1128" s="56" t="s">
        <v>2626</v>
      </c>
      <c r="D1128" s="57" t="s">
        <v>2627</v>
      </c>
    </row>
    <row r="1129" spans="3:4" hidden="1" x14ac:dyDescent="0.25">
      <c r="C1129" s="56" t="s">
        <v>2628</v>
      </c>
      <c r="D1129" s="57" t="s">
        <v>2629</v>
      </c>
    </row>
    <row r="1130" spans="3:4" hidden="1" x14ac:dyDescent="0.25">
      <c r="C1130" s="56" t="s">
        <v>2630</v>
      </c>
      <c r="D1130" s="57" t="s">
        <v>2631</v>
      </c>
    </row>
    <row r="1131" spans="3:4" hidden="1" x14ac:dyDescent="0.25">
      <c r="C1131" s="56" t="s">
        <v>2632</v>
      </c>
      <c r="D1131" s="57" t="s">
        <v>2633</v>
      </c>
    </row>
    <row r="1132" spans="3:4" hidden="1" x14ac:dyDescent="0.25">
      <c r="C1132" s="56" t="s">
        <v>2634</v>
      </c>
      <c r="D1132" s="57" t="s">
        <v>2635</v>
      </c>
    </row>
    <row r="1133" spans="3:4" hidden="1" x14ac:dyDescent="0.25">
      <c r="C1133" s="56" t="s">
        <v>2636</v>
      </c>
      <c r="D1133" s="59" t="s">
        <v>2637</v>
      </c>
    </row>
    <row r="1134" spans="3:4" hidden="1" x14ac:dyDescent="0.25">
      <c r="C1134" s="56" t="s">
        <v>2638</v>
      </c>
      <c r="D1134" s="57" t="s">
        <v>2639</v>
      </c>
    </row>
    <row r="1135" spans="3:4" hidden="1" x14ac:dyDescent="0.25">
      <c r="C1135" s="56" t="s">
        <v>2640</v>
      </c>
      <c r="D1135" s="57" t="s">
        <v>2641</v>
      </c>
    </row>
    <row r="1136" spans="3:4" hidden="1" x14ac:dyDescent="0.25">
      <c r="C1136" s="56" t="s">
        <v>2642</v>
      </c>
      <c r="D1136" s="57" t="s">
        <v>2643</v>
      </c>
    </row>
    <row r="1137" spans="3:4" hidden="1" x14ac:dyDescent="0.25">
      <c r="C1137" s="56" t="s">
        <v>2644</v>
      </c>
      <c r="D1137" s="57" t="s">
        <v>2645</v>
      </c>
    </row>
    <row r="1138" spans="3:4" hidden="1" x14ac:dyDescent="0.25">
      <c r="C1138" s="56" t="s">
        <v>2646</v>
      </c>
      <c r="D1138" s="57" t="s">
        <v>2647</v>
      </c>
    </row>
    <row r="1139" spans="3:4" hidden="1" x14ac:dyDescent="0.25">
      <c r="C1139" s="56" t="s">
        <v>2648</v>
      </c>
      <c r="D1139" s="57" t="s">
        <v>78</v>
      </c>
    </row>
    <row r="1140" spans="3:4" hidden="1" x14ac:dyDescent="0.25">
      <c r="C1140" s="56" t="s">
        <v>2649</v>
      </c>
      <c r="D1140" s="57" t="s">
        <v>2650</v>
      </c>
    </row>
    <row r="1141" spans="3:4" hidden="1" x14ac:dyDescent="0.25">
      <c r="C1141" s="56" t="s">
        <v>2651</v>
      </c>
      <c r="D1141" s="57" t="s">
        <v>2652</v>
      </c>
    </row>
    <row r="1142" spans="3:4" hidden="1" x14ac:dyDescent="0.25">
      <c r="C1142" s="56" t="s">
        <v>2653</v>
      </c>
      <c r="D1142" s="57" t="s">
        <v>2654</v>
      </c>
    </row>
    <row r="1143" spans="3:4" hidden="1" x14ac:dyDescent="0.25">
      <c r="C1143" s="56" t="s">
        <v>2655</v>
      </c>
      <c r="D1143" s="57" t="s">
        <v>2656</v>
      </c>
    </row>
    <row r="1144" spans="3:4" hidden="1" x14ac:dyDescent="0.25">
      <c r="C1144" s="56" t="s">
        <v>2657</v>
      </c>
      <c r="D1144" s="57" t="s">
        <v>2658</v>
      </c>
    </row>
    <row r="1145" spans="3:4" hidden="1" x14ac:dyDescent="0.25">
      <c r="C1145" s="56" t="s">
        <v>2659</v>
      </c>
      <c r="D1145" s="57" t="s">
        <v>2660</v>
      </c>
    </row>
    <row r="1146" spans="3:4" hidden="1" x14ac:dyDescent="0.25">
      <c r="C1146" s="56" t="s">
        <v>2661</v>
      </c>
      <c r="D1146" s="57" t="s">
        <v>2662</v>
      </c>
    </row>
    <row r="1147" spans="3:4" hidden="1" x14ac:dyDescent="0.25">
      <c r="C1147" s="56" t="s">
        <v>2663</v>
      </c>
      <c r="D1147" s="57" t="s">
        <v>2664</v>
      </c>
    </row>
    <row r="1148" spans="3:4" hidden="1" x14ac:dyDescent="0.25">
      <c r="C1148" s="56" t="s">
        <v>2665</v>
      </c>
      <c r="D1148" s="57" t="s">
        <v>2666</v>
      </c>
    </row>
    <row r="1149" spans="3:4" hidden="1" x14ac:dyDescent="0.25">
      <c r="C1149" s="56" t="s">
        <v>2667</v>
      </c>
      <c r="D1149" s="57" t="s">
        <v>2668</v>
      </c>
    </row>
    <row r="1150" spans="3:4" hidden="1" x14ac:dyDescent="0.25">
      <c r="C1150" s="56" t="s">
        <v>2669</v>
      </c>
      <c r="D1150" s="57" t="s">
        <v>2670</v>
      </c>
    </row>
    <row r="1151" spans="3:4" hidden="1" x14ac:dyDescent="0.25">
      <c r="C1151" s="56" t="s">
        <v>2671</v>
      </c>
      <c r="D1151" s="57" t="s">
        <v>2672</v>
      </c>
    </row>
    <row r="1152" spans="3:4" hidden="1" x14ac:dyDescent="0.25">
      <c r="C1152" s="56" t="s">
        <v>2673</v>
      </c>
      <c r="D1152" s="57" t="s">
        <v>2674</v>
      </c>
    </row>
    <row r="1153" spans="3:4" hidden="1" x14ac:dyDescent="0.25">
      <c r="C1153" s="56" t="s">
        <v>2675</v>
      </c>
      <c r="D1153" s="57" t="s">
        <v>2676</v>
      </c>
    </row>
    <row r="1154" spans="3:4" hidden="1" x14ac:dyDescent="0.25">
      <c r="C1154" s="56" t="s">
        <v>2677</v>
      </c>
      <c r="D1154" s="57" t="s">
        <v>2678</v>
      </c>
    </row>
    <row r="1155" spans="3:4" hidden="1" x14ac:dyDescent="0.25">
      <c r="C1155" s="56" t="s">
        <v>2679</v>
      </c>
      <c r="D1155" s="57" t="s">
        <v>2680</v>
      </c>
    </row>
    <row r="1156" spans="3:4" hidden="1" x14ac:dyDescent="0.25">
      <c r="C1156" s="56" t="s">
        <v>2681</v>
      </c>
      <c r="D1156" s="57" t="s">
        <v>2682</v>
      </c>
    </row>
    <row r="1157" spans="3:4" hidden="1" x14ac:dyDescent="0.25">
      <c r="C1157" s="56" t="s">
        <v>2683</v>
      </c>
      <c r="D1157" s="57" t="s">
        <v>2684</v>
      </c>
    </row>
    <row r="1158" spans="3:4" hidden="1" x14ac:dyDescent="0.25">
      <c r="C1158" s="56" t="s">
        <v>2685</v>
      </c>
      <c r="D1158" s="57" t="s">
        <v>2686</v>
      </c>
    </row>
    <row r="1159" spans="3:4" hidden="1" x14ac:dyDescent="0.25">
      <c r="C1159" s="56" t="s">
        <v>2687</v>
      </c>
      <c r="D1159" s="57" t="s">
        <v>2688</v>
      </c>
    </row>
    <row r="1160" spans="3:4" hidden="1" x14ac:dyDescent="0.25">
      <c r="C1160" s="56" t="s">
        <v>2689</v>
      </c>
      <c r="D1160" s="57" t="s">
        <v>2690</v>
      </c>
    </row>
    <row r="1161" spans="3:4" hidden="1" x14ac:dyDescent="0.25">
      <c r="C1161" s="56" t="s">
        <v>2691</v>
      </c>
      <c r="D1161" s="57" t="s">
        <v>2692</v>
      </c>
    </row>
    <row r="1162" spans="3:4" hidden="1" x14ac:dyDescent="0.25">
      <c r="C1162" s="56" t="s">
        <v>2693</v>
      </c>
      <c r="D1162" s="57" t="s">
        <v>2694</v>
      </c>
    </row>
    <row r="1163" spans="3:4" hidden="1" x14ac:dyDescent="0.25">
      <c r="C1163" s="56" t="s">
        <v>2695</v>
      </c>
      <c r="D1163" s="57" t="s">
        <v>2696</v>
      </c>
    </row>
    <row r="1164" spans="3:4" hidden="1" x14ac:dyDescent="0.25">
      <c r="C1164" s="56" t="s">
        <v>2697</v>
      </c>
      <c r="D1164" s="57" t="s">
        <v>2698</v>
      </c>
    </row>
    <row r="1165" spans="3:4" hidden="1" x14ac:dyDescent="0.25">
      <c r="C1165" s="56" t="s">
        <v>2699</v>
      </c>
      <c r="D1165" s="57" t="s">
        <v>2700</v>
      </c>
    </row>
    <row r="1166" spans="3:4" hidden="1" x14ac:dyDescent="0.25">
      <c r="C1166" s="56" t="s">
        <v>2701</v>
      </c>
      <c r="D1166" s="57" t="s">
        <v>2702</v>
      </c>
    </row>
    <row r="1167" spans="3:4" hidden="1" x14ac:dyDescent="0.25">
      <c r="C1167" s="56" t="s">
        <v>2703</v>
      </c>
      <c r="D1167" s="57" t="s">
        <v>2704</v>
      </c>
    </row>
    <row r="1168" spans="3:4" hidden="1" x14ac:dyDescent="0.25">
      <c r="C1168" s="56" t="s">
        <v>2705</v>
      </c>
      <c r="D1168" s="57" t="s">
        <v>2706</v>
      </c>
    </row>
    <row r="1169" spans="3:4" hidden="1" x14ac:dyDescent="0.25">
      <c r="C1169" s="56" t="s">
        <v>2707</v>
      </c>
      <c r="D1169" s="57" t="s">
        <v>2708</v>
      </c>
    </row>
    <row r="1170" spans="3:4" hidden="1" x14ac:dyDescent="0.25">
      <c r="C1170" s="56" t="s">
        <v>2709</v>
      </c>
      <c r="D1170" s="57" t="s">
        <v>2710</v>
      </c>
    </row>
    <row r="1171" spans="3:4" hidden="1" x14ac:dyDescent="0.25">
      <c r="C1171" s="56" t="s">
        <v>2711</v>
      </c>
      <c r="D1171" s="57" t="s">
        <v>2712</v>
      </c>
    </row>
    <row r="1172" spans="3:4" hidden="1" x14ac:dyDescent="0.25">
      <c r="C1172" s="56" t="s">
        <v>2713</v>
      </c>
      <c r="D1172" s="57" t="s">
        <v>43</v>
      </c>
    </row>
    <row r="1173" spans="3:4" hidden="1" x14ac:dyDescent="0.25">
      <c r="C1173" s="56" t="s">
        <v>2714</v>
      </c>
      <c r="D1173" s="57" t="s">
        <v>2715</v>
      </c>
    </row>
    <row r="1174" spans="3:4" hidden="1" x14ac:dyDescent="0.25">
      <c r="C1174" s="56" t="s">
        <v>2716</v>
      </c>
      <c r="D1174" s="57" t="s">
        <v>2717</v>
      </c>
    </row>
    <row r="1175" spans="3:4" hidden="1" x14ac:dyDescent="0.25">
      <c r="C1175" s="56" t="s">
        <v>2718</v>
      </c>
      <c r="D1175" s="57" t="s">
        <v>2719</v>
      </c>
    </row>
    <row r="1176" spans="3:4" hidden="1" x14ac:dyDescent="0.25">
      <c r="C1176" s="56" t="s">
        <v>2720</v>
      </c>
      <c r="D1176" s="57" t="s">
        <v>2721</v>
      </c>
    </row>
    <row r="1177" spans="3:4" hidden="1" x14ac:dyDescent="0.25">
      <c r="C1177" s="56" t="s">
        <v>2722</v>
      </c>
      <c r="D1177" s="57" t="s">
        <v>2723</v>
      </c>
    </row>
    <row r="1178" spans="3:4" hidden="1" x14ac:dyDescent="0.25">
      <c r="C1178" s="56" t="s">
        <v>2724</v>
      </c>
      <c r="D1178" s="57" t="s">
        <v>2725</v>
      </c>
    </row>
    <row r="1179" spans="3:4" hidden="1" x14ac:dyDescent="0.25">
      <c r="C1179" s="56" t="s">
        <v>2726</v>
      </c>
      <c r="D1179" s="57" t="s">
        <v>2727</v>
      </c>
    </row>
    <row r="1180" spans="3:4" hidden="1" x14ac:dyDescent="0.25">
      <c r="C1180" s="56" t="s">
        <v>2728</v>
      </c>
      <c r="D1180" s="59" t="s">
        <v>2729</v>
      </c>
    </row>
    <row r="1181" spans="3:4" hidden="1" x14ac:dyDescent="0.25">
      <c r="C1181" s="56" t="s">
        <v>2730</v>
      </c>
      <c r="D1181" s="57" t="s">
        <v>2731</v>
      </c>
    </row>
    <row r="1182" spans="3:4" hidden="1" x14ac:dyDescent="0.25">
      <c r="C1182" s="56" t="s">
        <v>2732</v>
      </c>
      <c r="D1182" s="57" t="s">
        <v>2733</v>
      </c>
    </row>
    <row r="1183" spans="3:4" hidden="1" x14ac:dyDescent="0.25">
      <c r="C1183" s="56" t="s">
        <v>2734</v>
      </c>
      <c r="D1183" s="57" t="s">
        <v>2735</v>
      </c>
    </row>
    <row r="1184" spans="3:4" hidden="1" x14ac:dyDescent="0.25">
      <c r="C1184" s="56" t="s">
        <v>2736</v>
      </c>
      <c r="D1184" s="57" t="s">
        <v>2737</v>
      </c>
    </row>
    <row r="1185" spans="3:4" hidden="1" x14ac:dyDescent="0.25">
      <c r="C1185" s="56" t="s">
        <v>2738</v>
      </c>
      <c r="D1185" s="57" t="s">
        <v>2739</v>
      </c>
    </row>
    <row r="1186" spans="3:4" hidden="1" x14ac:dyDescent="0.25">
      <c r="C1186" s="56" t="s">
        <v>2740</v>
      </c>
      <c r="D1186" s="57" t="s">
        <v>2741</v>
      </c>
    </row>
    <row r="1187" spans="3:4" hidden="1" x14ac:dyDescent="0.25">
      <c r="C1187" s="56" t="s">
        <v>2742</v>
      </c>
      <c r="D1187" s="57" t="s">
        <v>2743</v>
      </c>
    </row>
    <row r="1188" spans="3:4" hidden="1" x14ac:dyDescent="0.25">
      <c r="C1188" s="56" t="s">
        <v>2744</v>
      </c>
      <c r="D1188" s="57" t="s">
        <v>2745</v>
      </c>
    </row>
    <row r="1189" spans="3:4" hidden="1" x14ac:dyDescent="0.25">
      <c r="C1189" s="56" t="s">
        <v>2746</v>
      </c>
      <c r="D1189" s="57" t="s">
        <v>2747</v>
      </c>
    </row>
    <row r="1190" spans="3:4" hidden="1" x14ac:dyDescent="0.25">
      <c r="C1190" s="56" t="s">
        <v>2748</v>
      </c>
      <c r="D1190" s="57" t="s">
        <v>2749</v>
      </c>
    </row>
    <row r="1191" spans="3:4" hidden="1" x14ac:dyDescent="0.25">
      <c r="C1191" s="56" t="s">
        <v>2750</v>
      </c>
      <c r="D1191" s="57" t="s">
        <v>2751</v>
      </c>
    </row>
    <row r="1192" spans="3:4" hidden="1" x14ac:dyDescent="0.25">
      <c r="C1192" s="56" t="s">
        <v>2752</v>
      </c>
      <c r="D1192" s="57" t="s">
        <v>2753</v>
      </c>
    </row>
    <row r="1193" spans="3:4" hidden="1" x14ac:dyDescent="0.25">
      <c r="C1193" s="56" t="s">
        <v>2754</v>
      </c>
      <c r="D1193" s="57" t="s">
        <v>2755</v>
      </c>
    </row>
    <row r="1194" spans="3:4" hidden="1" x14ac:dyDescent="0.25">
      <c r="C1194" s="56" t="s">
        <v>2756</v>
      </c>
      <c r="D1194" s="57" t="s">
        <v>2757</v>
      </c>
    </row>
    <row r="1195" spans="3:4" hidden="1" x14ac:dyDescent="0.25">
      <c r="C1195" s="56" t="s">
        <v>2758</v>
      </c>
      <c r="D1195" s="57" t="s">
        <v>2759</v>
      </c>
    </row>
    <row r="1196" spans="3:4" hidden="1" x14ac:dyDescent="0.25">
      <c r="C1196" s="56" t="s">
        <v>2760</v>
      </c>
      <c r="D1196" s="57" t="s">
        <v>2761</v>
      </c>
    </row>
    <row r="1197" spans="3:4" hidden="1" x14ac:dyDescent="0.25">
      <c r="C1197" s="56" t="s">
        <v>2762</v>
      </c>
      <c r="D1197" s="57" t="s">
        <v>2763</v>
      </c>
    </row>
    <row r="1198" spans="3:4" hidden="1" x14ac:dyDescent="0.25">
      <c r="C1198" s="56" t="s">
        <v>2764</v>
      </c>
      <c r="D1198" s="57" t="s">
        <v>2765</v>
      </c>
    </row>
    <row r="1199" spans="3:4" hidden="1" x14ac:dyDescent="0.25">
      <c r="C1199" s="56" t="s">
        <v>2766</v>
      </c>
      <c r="D1199" s="57" t="s">
        <v>2767</v>
      </c>
    </row>
    <row r="1200" spans="3:4" hidden="1" x14ac:dyDescent="0.25">
      <c r="C1200" s="56" t="s">
        <v>2768</v>
      </c>
      <c r="D1200" s="57" t="s">
        <v>2769</v>
      </c>
    </row>
    <row r="1201" spans="3:4" hidden="1" x14ac:dyDescent="0.25">
      <c r="C1201" s="56" t="s">
        <v>2770</v>
      </c>
      <c r="D1201" s="57" t="s">
        <v>2771</v>
      </c>
    </row>
    <row r="1202" spans="3:4" hidden="1" x14ac:dyDescent="0.25">
      <c r="C1202" s="56" t="s">
        <v>2772</v>
      </c>
      <c r="D1202" s="57" t="s">
        <v>2773</v>
      </c>
    </row>
    <row r="1203" spans="3:4" hidden="1" x14ac:dyDescent="0.25">
      <c r="C1203" s="56" t="s">
        <v>2774</v>
      </c>
      <c r="D1203" s="57" t="s">
        <v>2775</v>
      </c>
    </row>
    <row r="1204" spans="3:4" hidden="1" x14ac:dyDescent="0.25">
      <c r="C1204" s="56" t="s">
        <v>2776</v>
      </c>
      <c r="D1204" s="57" t="s">
        <v>2777</v>
      </c>
    </row>
    <row r="1205" spans="3:4" hidden="1" x14ac:dyDescent="0.25">
      <c r="C1205" s="56" t="s">
        <v>2778</v>
      </c>
      <c r="D1205" s="57" t="s">
        <v>2779</v>
      </c>
    </row>
    <row r="1206" spans="3:4" hidden="1" x14ac:dyDescent="0.25">
      <c r="C1206" s="56" t="s">
        <v>2780</v>
      </c>
      <c r="D1206" s="57" t="s">
        <v>2781</v>
      </c>
    </row>
    <row r="1207" spans="3:4" hidden="1" x14ac:dyDescent="0.25">
      <c r="C1207" s="56" t="s">
        <v>2782</v>
      </c>
      <c r="D1207" s="57" t="s">
        <v>2783</v>
      </c>
    </row>
    <row r="1208" spans="3:4" hidden="1" x14ac:dyDescent="0.25">
      <c r="C1208" s="56" t="s">
        <v>2784</v>
      </c>
      <c r="D1208" s="57" t="s">
        <v>2785</v>
      </c>
    </row>
    <row r="1209" spans="3:4" hidden="1" x14ac:dyDescent="0.25">
      <c r="C1209" s="56" t="s">
        <v>2786</v>
      </c>
      <c r="D1209" s="57" t="s">
        <v>2787</v>
      </c>
    </row>
    <row r="1210" spans="3:4" hidden="1" x14ac:dyDescent="0.25">
      <c r="C1210" s="56" t="s">
        <v>2788</v>
      </c>
      <c r="D1210" s="57" t="s">
        <v>2789</v>
      </c>
    </row>
    <row r="1211" spans="3:4" hidden="1" x14ac:dyDescent="0.25">
      <c r="C1211" s="56" t="s">
        <v>2790</v>
      </c>
      <c r="D1211" s="57" t="s">
        <v>2791</v>
      </c>
    </row>
    <row r="1212" spans="3:4" hidden="1" x14ac:dyDescent="0.25">
      <c r="C1212" s="56" t="s">
        <v>2792</v>
      </c>
      <c r="D1212" s="57" t="s">
        <v>2793</v>
      </c>
    </row>
    <row r="1213" spans="3:4" hidden="1" x14ac:dyDescent="0.25">
      <c r="C1213" s="56" t="s">
        <v>2794</v>
      </c>
      <c r="D1213" s="57" t="s">
        <v>2795</v>
      </c>
    </row>
    <row r="1214" spans="3:4" hidden="1" x14ac:dyDescent="0.25">
      <c r="C1214" s="56" t="s">
        <v>2796</v>
      </c>
      <c r="D1214" s="57" t="s">
        <v>2797</v>
      </c>
    </row>
    <row r="1215" spans="3:4" hidden="1" x14ac:dyDescent="0.25">
      <c r="C1215" s="56" t="s">
        <v>2798</v>
      </c>
      <c r="D1215" s="57" t="s">
        <v>2799</v>
      </c>
    </row>
    <row r="1216" spans="3:4" hidden="1" x14ac:dyDescent="0.25">
      <c r="C1216" s="56" t="s">
        <v>2800</v>
      </c>
      <c r="D1216" s="57" t="s">
        <v>2801</v>
      </c>
    </row>
    <row r="1217" spans="3:4" hidden="1" x14ac:dyDescent="0.25">
      <c r="C1217" s="56" t="s">
        <v>2802</v>
      </c>
      <c r="D1217" s="57" t="s">
        <v>2803</v>
      </c>
    </row>
    <row r="1218" spans="3:4" hidden="1" x14ac:dyDescent="0.25">
      <c r="C1218" s="56" t="s">
        <v>2804</v>
      </c>
      <c r="D1218" s="57" t="s">
        <v>2805</v>
      </c>
    </row>
    <row r="1219" spans="3:4" hidden="1" x14ac:dyDescent="0.25">
      <c r="C1219" s="56" t="s">
        <v>2806</v>
      </c>
      <c r="D1219" s="57" t="s">
        <v>2807</v>
      </c>
    </row>
    <row r="1220" spans="3:4" hidden="1" x14ac:dyDescent="0.25">
      <c r="C1220" s="56" t="s">
        <v>2808</v>
      </c>
      <c r="D1220" s="57" t="s">
        <v>2809</v>
      </c>
    </row>
    <row r="1221" spans="3:4" hidden="1" x14ac:dyDescent="0.25">
      <c r="C1221" s="56" t="s">
        <v>2810</v>
      </c>
      <c r="D1221" s="59" t="s">
        <v>2811</v>
      </c>
    </row>
    <row r="1222" spans="3:4" hidden="1" x14ac:dyDescent="0.25">
      <c r="C1222" s="56" t="s">
        <v>2812</v>
      </c>
      <c r="D1222" s="57" t="s">
        <v>2813</v>
      </c>
    </row>
    <row r="1223" spans="3:4" hidden="1" x14ac:dyDescent="0.25">
      <c r="C1223" s="56" t="s">
        <v>2814</v>
      </c>
      <c r="D1223" s="57" t="s">
        <v>2815</v>
      </c>
    </row>
    <row r="1224" spans="3:4" hidden="1" x14ac:dyDescent="0.25">
      <c r="C1224" s="56" t="s">
        <v>2816</v>
      </c>
      <c r="D1224" s="57" t="s">
        <v>2817</v>
      </c>
    </row>
    <row r="1225" spans="3:4" hidden="1" x14ac:dyDescent="0.25">
      <c r="C1225" s="56" t="s">
        <v>2818</v>
      </c>
      <c r="D1225" s="57" t="s">
        <v>2819</v>
      </c>
    </row>
    <row r="1226" spans="3:4" hidden="1" x14ac:dyDescent="0.25">
      <c r="C1226" s="56" t="s">
        <v>2820</v>
      </c>
      <c r="D1226" s="57" t="s">
        <v>2821</v>
      </c>
    </row>
    <row r="1227" spans="3:4" hidden="1" x14ac:dyDescent="0.25">
      <c r="C1227" s="56" t="s">
        <v>2822</v>
      </c>
      <c r="D1227" s="57" t="s">
        <v>2823</v>
      </c>
    </row>
    <row r="1228" spans="3:4" hidden="1" x14ac:dyDescent="0.25">
      <c r="C1228" s="56" t="s">
        <v>2824</v>
      </c>
      <c r="D1228" s="57" t="s">
        <v>2825</v>
      </c>
    </row>
    <row r="1229" spans="3:4" hidden="1" x14ac:dyDescent="0.25">
      <c r="C1229" s="56" t="s">
        <v>2826</v>
      </c>
      <c r="D1229" s="57" t="s">
        <v>2827</v>
      </c>
    </row>
    <row r="1230" spans="3:4" hidden="1" x14ac:dyDescent="0.25">
      <c r="C1230" s="56" t="s">
        <v>2828</v>
      </c>
      <c r="D1230" s="57" t="s">
        <v>2829</v>
      </c>
    </row>
    <row r="1231" spans="3:4" hidden="1" x14ac:dyDescent="0.25">
      <c r="C1231" s="56" t="s">
        <v>2830</v>
      </c>
      <c r="D1231" s="57" t="s">
        <v>2831</v>
      </c>
    </row>
    <row r="1232" spans="3:4" hidden="1" x14ac:dyDescent="0.25">
      <c r="C1232" s="56" t="s">
        <v>2832</v>
      </c>
      <c r="D1232" s="57" t="s">
        <v>2833</v>
      </c>
    </row>
    <row r="1233" spans="3:4" hidden="1" x14ac:dyDescent="0.25">
      <c r="C1233" s="56" t="s">
        <v>2834</v>
      </c>
      <c r="D1233" s="57" t="s">
        <v>2835</v>
      </c>
    </row>
    <row r="1234" spans="3:4" hidden="1" x14ac:dyDescent="0.25">
      <c r="C1234" s="56" t="s">
        <v>2836</v>
      </c>
      <c r="D1234" s="57" t="s">
        <v>2837</v>
      </c>
    </row>
    <row r="1235" spans="3:4" hidden="1" x14ac:dyDescent="0.25">
      <c r="C1235" s="56" t="s">
        <v>2838</v>
      </c>
      <c r="D1235" s="57" t="s">
        <v>2839</v>
      </c>
    </row>
    <row r="1236" spans="3:4" hidden="1" x14ac:dyDescent="0.25">
      <c r="C1236" s="56" t="s">
        <v>2840</v>
      </c>
      <c r="D1236" s="57" t="s">
        <v>2841</v>
      </c>
    </row>
    <row r="1237" spans="3:4" hidden="1" x14ac:dyDescent="0.25">
      <c r="C1237" s="56" t="s">
        <v>2842</v>
      </c>
      <c r="D1237" s="57" t="s">
        <v>2843</v>
      </c>
    </row>
    <row r="1238" spans="3:4" hidden="1" x14ac:dyDescent="0.25">
      <c r="C1238" s="56" t="s">
        <v>2844</v>
      </c>
      <c r="D1238" s="57" t="s">
        <v>2845</v>
      </c>
    </row>
    <row r="1239" spans="3:4" hidden="1" x14ac:dyDescent="0.25">
      <c r="C1239" s="56" t="s">
        <v>2846</v>
      </c>
      <c r="D1239" s="57" t="s">
        <v>2847</v>
      </c>
    </row>
    <row r="1240" spans="3:4" hidden="1" x14ac:dyDescent="0.25">
      <c r="C1240" s="56" t="s">
        <v>2848</v>
      </c>
      <c r="D1240" s="57" t="s">
        <v>2849</v>
      </c>
    </row>
    <row r="1241" spans="3:4" hidden="1" x14ac:dyDescent="0.25">
      <c r="C1241" s="56" t="s">
        <v>2850</v>
      </c>
      <c r="D1241" s="57" t="s">
        <v>2851</v>
      </c>
    </row>
    <row r="1242" spans="3:4" hidden="1" x14ac:dyDescent="0.25">
      <c r="C1242" s="56" t="s">
        <v>2852</v>
      </c>
      <c r="D1242" s="57" t="s">
        <v>2853</v>
      </c>
    </row>
    <row r="1243" spans="3:4" hidden="1" x14ac:dyDescent="0.25">
      <c r="C1243" s="56" t="s">
        <v>2854</v>
      </c>
      <c r="D1243" s="57" t="s">
        <v>2855</v>
      </c>
    </row>
    <row r="1244" spans="3:4" hidden="1" x14ac:dyDescent="0.25">
      <c r="C1244" s="56" t="s">
        <v>2856</v>
      </c>
      <c r="D1244" s="57" t="s">
        <v>2857</v>
      </c>
    </row>
    <row r="1245" spans="3:4" hidden="1" x14ac:dyDescent="0.25">
      <c r="C1245" s="56" t="s">
        <v>2858</v>
      </c>
      <c r="D1245" s="57" t="s">
        <v>2859</v>
      </c>
    </row>
    <row r="1246" spans="3:4" hidden="1" x14ac:dyDescent="0.25">
      <c r="C1246" s="56" t="s">
        <v>2860</v>
      </c>
      <c r="D1246" s="57" t="s">
        <v>2861</v>
      </c>
    </row>
    <row r="1247" spans="3:4" hidden="1" x14ac:dyDescent="0.25">
      <c r="C1247" s="56" t="s">
        <v>2862</v>
      </c>
      <c r="D1247" s="57" t="s">
        <v>2863</v>
      </c>
    </row>
    <row r="1248" spans="3:4" hidden="1" x14ac:dyDescent="0.25">
      <c r="C1248" s="56" t="s">
        <v>2864</v>
      </c>
      <c r="D1248" s="57" t="s">
        <v>2865</v>
      </c>
    </row>
    <row r="1249" spans="3:4" hidden="1" x14ac:dyDescent="0.25">
      <c r="C1249" s="56" t="s">
        <v>2866</v>
      </c>
      <c r="D1249" s="57" t="s">
        <v>2867</v>
      </c>
    </row>
    <row r="1250" spans="3:4" hidden="1" x14ac:dyDescent="0.25">
      <c r="C1250" s="56" t="s">
        <v>2868</v>
      </c>
      <c r="D1250" s="57" t="s">
        <v>2869</v>
      </c>
    </row>
    <row r="1251" spans="3:4" hidden="1" x14ac:dyDescent="0.25">
      <c r="C1251" s="56" t="s">
        <v>2870</v>
      </c>
      <c r="D1251" s="57" t="s">
        <v>2871</v>
      </c>
    </row>
    <row r="1252" spans="3:4" hidden="1" x14ac:dyDescent="0.25">
      <c r="C1252" s="56" t="s">
        <v>2872</v>
      </c>
      <c r="D1252" s="57" t="s">
        <v>2873</v>
      </c>
    </row>
    <row r="1253" spans="3:4" hidden="1" x14ac:dyDescent="0.25">
      <c r="C1253" s="56" t="s">
        <v>2874</v>
      </c>
      <c r="D1253" s="57" t="s">
        <v>2875</v>
      </c>
    </row>
    <row r="1254" spans="3:4" hidden="1" x14ac:dyDescent="0.25">
      <c r="C1254" s="56" t="s">
        <v>2876</v>
      </c>
      <c r="D1254" s="57" t="s">
        <v>2877</v>
      </c>
    </row>
    <row r="1255" spans="3:4" hidden="1" x14ac:dyDescent="0.25">
      <c r="C1255" s="56" t="s">
        <v>2878</v>
      </c>
      <c r="D1255" s="57" t="s">
        <v>2879</v>
      </c>
    </row>
    <row r="1256" spans="3:4" hidden="1" x14ac:dyDescent="0.25">
      <c r="C1256" s="56" t="s">
        <v>2880</v>
      </c>
      <c r="D1256" s="57" t="s">
        <v>2881</v>
      </c>
    </row>
    <row r="1257" spans="3:4" hidden="1" x14ac:dyDescent="0.25">
      <c r="C1257" s="56" t="s">
        <v>2882</v>
      </c>
      <c r="D1257" s="57" t="s">
        <v>2883</v>
      </c>
    </row>
    <row r="1258" spans="3:4" hidden="1" x14ac:dyDescent="0.25">
      <c r="C1258" s="56" t="s">
        <v>2884</v>
      </c>
      <c r="D1258" s="57" t="s">
        <v>2885</v>
      </c>
    </row>
    <row r="1259" spans="3:4" hidden="1" x14ac:dyDescent="0.25">
      <c r="C1259" s="56" t="s">
        <v>2886</v>
      </c>
      <c r="D1259" s="57" t="s">
        <v>2887</v>
      </c>
    </row>
    <row r="1260" spans="3:4" hidden="1" x14ac:dyDescent="0.25">
      <c r="C1260" s="56" t="s">
        <v>2888</v>
      </c>
      <c r="D1260" s="57" t="s">
        <v>29</v>
      </c>
    </row>
    <row r="1261" spans="3:4" hidden="1" x14ac:dyDescent="0.25">
      <c r="C1261" s="56" t="s">
        <v>2889</v>
      </c>
      <c r="D1261" s="57" t="s">
        <v>2890</v>
      </c>
    </row>
    <row r="1262" spans="3:4" hidden="1" x14ac:dyDescent="0.25">
      <c r="C1262" s="56" t="s">
        <v>2891</v>
      </c>
      <c r="D1262" s="57" t="s">
        <v>2892</v>
      </c>
    </row>
    <row r="1263" spans="3:4" hidden="1" x14ac:dyDescent="0.25">
      <c r="C1263" s="56" t="s">
        <v>2893</v>
      </c>
      <c r="D1263" s="57" t="s">
        <v>2894</v>
      </c>
    </row>
    <row r="1264" spans="3:4" hidden="1" x14ac:dyDescent="0.25">
      <c r="C1264" s="56" t="s">
        <v>2895</v>
      </c>
      <c r="D1264" s="57" t="s">
        <v>2896</v>
      </c>
    </row>
    <row r="1265" spans="3:4" hidden="1" x14ac:dyDescent="0.25">
      <c r="C1265" s="56" t="s">
        <v>2897</v>
      </c>
      <c r="D1265" s="57" t="s">
        <v>2898</v>
      </c>
    </row>
    <row r="1266" spans="3:4" hidden="1" x14ac:dyDescent="0.25">
      <c r="C1266" s="56" t="s">
        <v>2899</v>
      </c>
      <c r="D1266" s="57" t="s">
        <v>2900</v>
      </c>
    </row>
    <row r="1267" spans="3:4" hidden="1" x14ac:dyDescent="0.25">
      <c r="C1267" s="56" t="s">
        <v>2901</v>
      </c>
      <c r="D1267" s="57" t="s">
        <v>2902</v>
      </c>
    </row>
    <row r="1268" spans="3:4" hidden="1" x14ac:dyDescent="0.25">
      <c r="C1268" s="56" t="s">
        <v>2903</v>
      </c>
      <c r="D1268" s="57" t="s">
        <v>2904</v>
      </c>
    </row>
    <row r="1269" spans="3:4" hidden="1" x14ac:dyDescent="0.25">
      <c r="C1269" s="56" t="s">
        <v>2905</v>
      </c>
      <c r="D1269" s="57" t="s">
        <v>2906</v>
      </c>
    </row>
    <row r="1270" spans="3:4" hidden="1" x14ac:dyDescent="0.25">
      <c r="C1270" s="56" t="s">
        <v>2907</v>
      </c>
      <c r="D1270" s="57" t="s">
        <v>2908</v>
      </c>
    </row>
    <row r="1271" spans="3:4" hidden="1" x14ac:dyDescent="0.25">
      <c r="C1271" s="56" t="s">
        <v>2909</v>
      </c>
      <c r="D1271" s="57" t="s">
        <v>2910</v>
      </c>
    </row>
    <row r="1272" spans="3:4" hidden="1" x14ac:dyDescent="0.25">
      <c r="C1272" s="56" t="s">
        <v>2911</v>
      </c>
      <c r="D1272" s="57" t="s">
        <v>2912</v>
      </c>
    </row>
    <row r="1273" spans="3:4" hidden="1" x14ac:dyDescent="0.25">
      <c r="C1273" s="56" t="s">
        <v>2913</v>
      </c>
      <c r="D1273" s="57" t="s">
        <v>2914</v>
      </c>
    </row>
    <row r="1274" spans="3:4" hidden="1" x14ac:dyDescent="0.25">
      <c r="C1274" s="56" t="s">
        <v>2915</v>
      </c>
      <c r="D1274" s="57" t="s">
        <v>2916</v>
      </c>
    </row>
    <row r="1275" spans="3:4" hidden="1" x14ac:dyDescent="0.25">
      <c r="C1275" s="56" t="s">
        <v>2917</v>
      </c>
      <c r="D1275" s="57" t="s">
        <v>2918</v>
      </c>
    </row>
    <row r="1276" spans="3:4" hidden="1" x14ac:dyDescent="0.25">
      <c r="C1276" s="56" t="s">
        <v>2919</v>
      </c>
      <c r="D1276" s="57" t="s">
        <v>2920</v>
      </c>
    </row>
    <row r="1277" spans="3:4" hidden="1" x14ac:dyDescent="0.25">
      <c r="C1277" s="56" t="s">
        <v>2921</v>
      </c>
      <c r="D1277" s="57" t="s">
        <v>2922</v>
      </c>
    </row>
    <row r="1278" spans="3:4" hidden="1" x14ac:dyDescent="0.25">
      <c r="C1278" s="56" t="s">
        <v>2923</v>
      </c>
      <c r="D1278" s="57" t="s">
        <v>2924</v>
      </c>
    </row>
    <row r="1279" spans="3:4" hidden="1" x14ac:dyDescent="0.25">
      <c r="C1279" s="56" t="s">
        <v>2925</v>
      </c>
      <c r="D1279" s="57" t="s">
        <v>2926</v>
      </c>
    </row>
    <row r="1280" spans="3:4" hidden="1" x14ac:dyDescent="0.25">
      <c r="C1280" s="56" t="s">
        <v>2927</v>
      </c>
      <c r="D1280" s="57" t="s">
        <v>2928</v>
      </c>
    </row>
    <row r="1281" spans="3:4" hidden="1" x14ac:dyDescent="0.25">
      <c r="C1281" s="56" t="s">
        <v>2929</v>
      </c>
      <c r="D1281" s="57" t="s">
        <v>2930</v>
      </c>
    </row>
    <row r="1282" spans="3:4" hidden="1" x14ac:dyDescent="0.25">
      <c r="C1282" s="56" t="s">
        <v>2931</v>
      </c>
      <c r="D1282" s="57" t="s">
        <v>2932</v>
      </c>
    </row>
    <row r="1283" spans="3:4" hidden="1" x14ac:dyDescent="0.25">
      <c r="C1283" s="56" t="s">
        <v>2933</v>
      </c>
      <c r="D1283" s="57" t="s">
        <v>65</v>
      </c>
    </row>
    <row r="1284" spans="3:4" hidden="1" x14ac:dyDescent="0.25">
      <c r="C1284" s="56" t="s">
        <v>2934</v>
      </c>
      <c r="D1284" s="59" t="s">
        <v>2935</v>
      </c>
    </row>
    <row r="1285" spans="3:4" hidden="1" x14ac:dyDescent="0.25">
      <c r="C1285" s="56" t="s">
        <v>2936</v>
      </c>
      <c r="D1285" s="57" t="s">
        <v>2937</v>
      </c>
    </row>
    <row r="1286" spans="3:4" hidden="1" x14ac:dyDescent="0.25">
      <c r="C1286" s="56" t="s">
        <v>2938</v>
      </c>
      <c r="D1286" s="57" t="s">
        <v>2939</v>
      </c>
    </row>
    <row r="1287" spans="3:4" hidden="1" x14ac:dyDescent="0.25">
      <c r="C1287" s="56" t="s">
        <v>2940</v>
      </c>
      <c r="D1287" s="57" t="s">
        <v>2941</v>
      </c>
    </row>
    <row r="1288" spans="3:4" hidden="1" x14ac:dyDescent="0.25">
      <c r="C1288" s="56" t="s">
        <v>2942</v>
      </c>
      <c r="D1288" s="57" t="s">
        <v>2943</v>
      </c>
    </row>
    <row r="1289" spans="3:4" hidden="1" x14ac:dyDescent="0.25">
      <c r="C1289" s="56" t="s">
        <v>2944</v>
      </c>
      <c r="D1289" s="57" t="s">
        <v>2945</v>
      </c>
    </row>
    <row r="1290" spans="3:4" hidden="1" x14ac:dyDescent="0.25">
      <c r="C1290" s="56" t="s">
        <v>2946</v>
      </c>
      <c r="D1290" s="57" t="s">
        <v>2947</v>
      </c>
    </row>
    <row r="1291" spans="3:4" hidden="1" x14ac:dyDescent="0.25">
      <c r="C1291" s="56" t="s">
        <v>2948</v>
      </c>
      <c r="D1291" s="57" t="s">
        <v>2949</v>
      </c>
    </row>
    <row r="1292" spans="3:4" hidden="1" x14ac:dyDescent="0.25">
      <c r="C1292" s="56" t="s">
        <v>2950</v>
      </c>
      <c r="D1292" s="57" t="s">
        <v>2951</v>
      </c>
    </row>
    <row r="1293" spans="3:4" hidden="1" x14ac:dyDescent="0.25">
      <c r="C1293" s="56" t="s">
        <v>2952</v>
      </c>
      <c r="D1293" s="57" t="s">
        <v>2953</v>
      </c>
    </row>
    <row r="1294" spans="3:4" hidden="1" x14ac:dyDescent="0.25">
      <c r="C1294" s="56" t="s">
        <v>2954</v>
      </c>
      <c r="D1294" s="57" t="s">
        <v>2955</v>
      </c>
    </row>
    <row r="1295" spans="3:4" hidden="1" x14ac:dyDescent="0.25">
      <c r="C1295" s="56" t="s">
        <v>2956</v>
      </c>
      <c r="D1295" s="57" t="s">
        <v>2957</v>
      </c>
    </row>
    <row r="1296" spans="3:4" hidden="1" x14ac:dyDescent="0.25">
      <c r="C1296" s="56" t="s">
        <v>2958</v>
      </c>
      <c r="D1296" s="57" t="s">
        <v>2959</v>
      </c>
    </row>
    <row r="1297" spans="3:4" hidden="1" x14ac:dyDescent="0.25">
      <c r="C1297" s="56" t="s">
        <v>2960</v>
      </c>
      <c r="D1297" s="57" t="s">
        <v>2961</v>
      </c>
    </row>
    <row r="1298" spans="3:4" hidden="1" x14ac:dyDescent="0.25">
      <c r="C1298" s="56" t="s">
        <v>2962</v>
      </c>
      <c r="D1298" s="57" t="s">
        <v>2963</v>
      </c>
    </row>
    <row r="1299" spans="3:4" hidden="1" x14ac:dyDescent="0.25">
      <c r="C1299" s="56" t="s">
        <v>2964</v>
      </c>
      <c r="D1299" s="57" t="s">
        <v>2965</v>
      </c>
    </row>
    <row r="1300" spans="3:4" hidden="1" x14ac:dyDescent="0.25">
      <c r="C1300" s="56" t="s">
        <v>2966</v>
      </c>
      <c r="D1300" s="57" t="s">
        <v>2967</v>
      </c>
    </row>
    <row r="1301" spans="3:4" hidden="1" x14ac:dyDescent="0.25">
      <c r="C1301" s="56" t="s">
        <v>2968</v>
      </c>
      <c r="D1301" s="57" t="s">
        <v>2969</v>
      </c>
    </row>
    <row r="1302" spans="3:4" hidden="1" x14ac:dyDescent="0.25">
      <c r="C1302" s="56" t="s">
        <v>2970</v>
      </c>
      <c r="D1302" s="57" t="s">
        <v>2971</v>
      </c>
    </row>
    <row r="1303" spans="3:4" hidden="1" x14ac:dyDescent="0.25">
      <c r="C1303" s="56" t="s">
        <v>2972</v>
      </c>
      <c r="D1303" s="57" t="s">
        <v>2973</v>
      </c>
    </row>
    <row r="1304" spans="3:4" hidden="1" x14ac:dyDescent="0.25">
      <c r="C1304" s="56" t="s">
        <v>2974</v>
      </c>
      <c r="D1304" s="57" t="s">
        <v>2975</v>
      </c>
    </row>
    <row r="1305" spans="3:4" hidden="1" x14ac:dyDescent="0.25">
      <c r="C1305" s="56" t="s">
        <v>2976</v>
      </c>
      <c r="D1305" s="57" t="s">
        <v>2977</v>
      </c>
    </row>
    <row r="1306" spans="3:4" hidden="1" x14ac:dyDescent="0.25">
      <c r="C1306" s="56" t="s">
        <v>2978</v>
      </c>
      <c r="D1306" s="57" t="s">
        <v>2979</v>
      </c>
    </row>
    <row r="1307" spans="3:4" hidden="1" x14ac:dyDescent="0.25">
      <c r="C1307" s="56" t="s">
        <v>2980</v>
      </c>
      <c r="D1307" s="57" t="s">
        <v>2981</v>
      </c>
    </row>
    <row r="1308" spans="3:4" hidden="1" x14ac:dyDescent="0.25">
      <c r="C1308" s="56" t="s">
        <v>2982</v>
      </c>
      <c r="D1308" s="57" t="s">
        <v>2983</v>
      </c>
    </row>
    <row r="1309" spans="3:4" hidden="1" x14ac:dyDescent="0.25">
      <c r="C1309" s="56" t="s">
        <v>2984</v>
      </c>
      <c r="D1309" s="57" t="s">
        <v>2985</v>
      </c>
    </row>
    <row r="1310" spans="3:4" hidden="1" x14ac:dyDescent="0.25">
      <c r="C1310" s="56" t="s">
        <v>2986</v>
      </c>
      <c r="D1310" s="57" t="s">
        <v>2987</v>
      </c>
    </row>
    <row r="1311" spans="3:4" hidden="1" x14ac:dyDescent="0.25">
      <c r="C1311" s="56" t="s">
        <v>2988</v>
      </c>
      <c r="D1311" s="57" t="s">
        <v>2989</v>
      </c>
    </row>
    <row r="1312" spans="3:4" hidden="1" x14ac:dyDescent="0.25">
      <c r="C1312" s="56" t="s">
        <v>2990</v>
      </c>
      <c r="D1312" s="57" t="s">
        <v>2991</v>
      </c>
    </row>
    <row r="1313" spans="3:4" hidden="1" x14ac:dyDescent="0.25">
      <c r="C1313" s="56" t="s">
        <v>2992</v>
      </c>
      <c r="D1313" s="57" t="s">
        <v>2993</v>
      </c>
    </row>
    <row r="1314" spans="3:4" hidden="1" x14ac:dyDescent="0.25">
      <c r="C1314" s="56" t="s">
        <v>2994</v>
      </c>
      <c r="D1314" s="57" t="s">
        <v>2995</v>
      </c>
    </row>
    <row r="1315" spans="3:4" hidden="1" x14ac:dyDescent="0.25">
      <c r="C1315" s="56" t="s">
        <v>2996</v>
      </c>
      <c r="D1315" s="57" t="s">
        <v>2997</v>
      </c>
    </row>
    <row r="1316" spans="3:4" hidden="1" x14ac:dyDescent="0.25">
      <c r="C1316" s="56" t="s">
        <v>2998</v>
      </c>
      <c r="D1316" s="57" t="s">
        <v>2999</v>
      </c>
    </row>
    <row r="1317" spans="3:4" hidden="1" x14ac:dyDescent="0.25">
      <c r="C1317" s="56" t="s">
        <v>3000</v>
      </c>
      <c r="D1317" s="57" t="s">
        <v>3001</v>
      </c>
    </row>
    <row r="1318" spans="3:4" hidden="1" x14ac:dyDescent="0.25">
      <c r="C1318" s="56" t="s">
        <v>3002</v>
      </c>
      <c r="D1318" s="57" t="s">
        <v>3003</v>
      </c>
    </row>
    <row r="1319" spans="3:4" hidden="1" x14ac:dyDescent="0.25">
      <c r="C1319" s="56" t="s">
        <v>3004</v>
      </c>
      <c r="D1319" s="57" t="s">
        <v>3005</v>
      </c>
    </row>
    <row r="1320" spans="3:4" hidden="1" x14ac:dyDescent="0.25">
      <c r="C1320" s="56" t="s">
        <v>3006</v>
      </c>
      <c r="D1320" s="57" t="s">
        <v>3007</v>
      </c>
    </row>
    <row r="1321" spans="3:4" hidden="1" x14ac:dyDescent="0.25">
      <c r="C1321" s="56" t="s">
        <v>3008</v>
      </c>
      <c r="D1321" s="57" t="s">
        <v>3009</v>
      </c>
    </row>
    <row r="1322" spans="3:4" hidden="1" x14ac:dyDescent="0.25">
      <c r="C1322" s="56" t="s">
        <v>3010</v>
      </c>
      <c r="D1322" s="57" t="s">
        <v>3011</v>
      </c>
    </row>
    <row r="1323" spans="3:4" hidden="1" x14ac:dyDescent="0.25">
      <c r="C1323" s="56" t="s">
        <v>3012</v>
      </c>
      <c r="D1323" s="57" t="s">
        <v>30</v>
      </c>
    </row>
    <row r="1324" spans="3:4" hidden="1" x14ac:dyDescent="0.25">
      <c r="C1324" s="56" t="s">
        <v>3013</v>
      </c>
      <c r="D1324" s="57" t="s">
        <v>3014</v>
      </c>
    </row>
    <row r="1325" spans="3:4" hidden="1" x14ac:dyDescent="0.25">
      <c r="C1325" s="56" t="s">
        <v>3015</v>
      </c>
      <c r="D1325" s="57" t="s">
        <v>3016</v>
      </c>
    </row>
    <row r="1326" spans="3:4" hidden="1" x14ac:dyDescent="0.25">
      <c r="C1326" s="56" t="s">
        <v>3017</v>
      </c>
      <c r="D1326" s="57" t="s">
        <v>3018</v>
      </c>
    </row>
    <row r="1327" spans="3:4" hidden="1" x14ac:dyDescent="0.25">
      <c r="C1327" s="56" t="s">
        <v>3019</v>
      </c>
      <c r="D1327" s="57" t="s">
        <v>3020</v>
      </c>
    </row>
    <row r="1328" spans="3:4" hidden="1" x14ac:dyDescent="0.25">
      <c r="C1328" s="56" t="s">
        <v>3021</v>
      </c>
      <c r="D1328" s="57" t="s">
        <v>3022</v>
      </c>
    </row>
    <row r="1329" spans="3:4" hidden="1" x14ac:dyDescent="0.25">
      <c r="C1329" s="56" t="s">
        <v>3023</v>
      </c>
      <c r="D1329" s="57" t="s">
        <v>3024</v>
      </c>
    </row>
    <row r="1330" spans="3:4" hidden="1" x14ac:dyDescent="0.25">
      <c r="C1330" s="56" t="s">
        <v>3025</v>
      </c>
      <c r="D1330" s="57" t="s">
        <v>3026</v>
      </c>
    </row>
    <row r="1331" spans="3:4" hidden="1" x14ac:dyDescent="0.25">
      <c r="C1331" s="56" t="s">
        <v>3027</v>
      </c>
      <c r="D1331" s="57" t="s">
        <v>3028</v>
      </c>
    </row>
    <row r="1332" spans="3:4" hidden="1" x14ac:dyDescent="0.25">
      <c r="C1332" s="56" t="s">
        <v>3029</v>
      </c>
      <c r="D1332" s="57" t="s">
        <v>3030</v>
      </c>
    </row>
    <row r="1333" spans="3:4" hidden="1" x14ac:dyDescent="0.25">
      <c r="C1333" s="56" t="s">
        <v>3031</v>
      </c>
      <c r="D1333" s="57" t="s">
        <v>3032</v>
      </c>
    </row>
    <row r="1334" spans="3:4" hidden="1" x14ac:dyDescent="0.25">
      <c r="C1334" s="56" t="s">
        <v>3033</v>
      </c>
      <c r="D1334" s="57" t="s">
        <v>3034</v>
      </c>
    </row>
    <row r="1335" spans="3:4" hidden="1" x14ac:dyDescent="0.25">
      <c r="C1335" s="56" t="s">
        <v>3035</v>
      </c>
      <c r="D1335" s="57" t="s">
        <v>3036</v>
      </c>
    </row>
    <row r="1336" spans="3:4" hidden="1" x14ac:dyDescent="0.25">
      <c r="C1336" s="56" t="s">
        <v>3037</v>
      </c>
      <c r="D1336" s="57" t="s">
        <v>3038</v>
      </c>
    </row>
    <row r="1337" spans="3:4" hidden="1" x14ac:dyDescent="0.25">
      <c r="C1337" s="56" t="s">
        <v>3039</v>
      </c>
      <c r="D1337" s="57" t="s">
        <v>3040</v>
      </c>
    </row>
    <row r="1338" spans="3:4" hidden="1" x14ac:dyDescent="0.25">
      <c r="C1338" s="56" t="s">
        <v>3041</v>
      </c>
      <c r="D1338" s="57" t="s">
        <v>3042</v>
      </c>
    </row>
    <row r="1339" spans="3:4" hidden="1" x14ac:dyDescent="0.25">
      <c r="C1339" s="56" t="s">
        <v>3043</v>
      </c>
      <c r="D1339" s="57" t="s">
        <v>3044</v>
      </c>
    </row>
    <row r="1340" spans="3:4" hidden="1" x14ac:dyDescent="0.25">
      <c r="C1340" s="56" t="s">
        <v>3045</v>
      </c>
      <c r="D1340" s="57" t="s">
        <v>3046</v>
      </c>
    </row>
    <row r="1341" spans="3:4" hidden="1" x14ac:dyDescent="0.25">
      <c r="C1341" s="56" t="s">
        <v>3047</v>
      </c>
      <c r="D1341" s="57" t="s">
        <v>3048</v>
      </c>
    </row>
    <row r="1342" spans="3:4" hidden="1" x14ac:dyDescent="0.25">
      <c r="C1342" s="56" t="s">
        <v>3049</v>
      </c>
      <c r="D1342" s="57" t="s">
        <v>3050</v>
      </c>
    </row>
    <row r="1343" spans="3:4" hidden="1" x14ac:dyDescent="0.25">
      <c r="C1343" s="56" t="s">
        <v>3051</v>
      </c>
      <c r="D1343" s="57" t="s">
        <v>3052</v>
      </c>
    </row>
    <row r="1344" spans="3:4" hidden="1" x14ac:dyDescent="0.25">
      <c r="C1344" s="56" t="s">
        <v>3053</v>
      </c>
      <c r="D1344" s="57" t="s">
        <v>3054</v>
      </c>
    </row>
    <row r="1345" spans="3:4" hidden="1" x14ac:dyDescent="0.25">
      <c r="C1345" s="56" t="s">
        <v>3055</v>
      </c>
      <c r="D1345" s="57" t="s">
        <v>3056</v>
      </c>
    </row>
    <row r="1346" spans="3:4" hidden="1" x14ac:dyDescent="0.25">
      <c r="C1346" s="56" t="s">
        <v>3057</v>
      </c>
      <c r="D1346" s="57" t="s">
        <v>3058</v>
      </c>
    </row>
    <row r="1347" spans="3:4" hidden="1" x14ac:dyDescent="0.25">
      <c r="C1347" s="56" t="s">
        <v>3059</v>
      </c>
      <c r="D1347" s="57" t="s">
        <v>3060</v>
      </c>
    </row>
    <row r="1348" spans="3:4" hidden="1" x14ac:dyDescent="0.25">
      <c r="C1348" s="56" t="s">
        <v>3061</v>
      </c>
      <c r="D1348" s="57" t="s">
        <v>3062</v>
      </c>
    </row>
    <row r="1349" spans="3:4" hidden="1" x14ac:dyDescent="0.25">
      <c r="C1349" s="56" t="s">
        <v>3063</v>
      </c>
      <c r="D1349" s="57" t="s">
        <v>3064</v>
      </c>
    </row>
    <row r="1350" spans="3:4" hidden="1" x14ac:dyDescent="0.25">
      <c r="C1350" s="56" t="s">
        <v>3065</v>
      </c>
      <c r="D1350" s="57" t="s">
        <v>3066</v>
      </c>
    </row>
    <row r="1351" spans="3:4" hidden="1" x14ac:dyDescent="0.25">
      <c r="C1351" s="56" t="s">
        <v>3067</v>
      </c>
      <c r="D1351" s="57" t="s">
        <v>3068</v>
      </c>
    </row>
    <row r="1352" spans="3:4" hidden="1" x14ac:dyDescent="0.25">
      <c r="C1352" s="56" t="s">
        <v>3069</v>
      </c>
      <c r="D1352" s="57" t="s">
        <v>80</v>
      </c>
    </row>
    <row r="1353" spans="3:4" hidden="1" x14ac:dyDescent="0.25">
      <c r="C1353" s="56" t="s">
        <v>3070</v>
      </c>
      <c r="D1353" s="57" t="s">
        <v>3071</v>
      </c>
    </row>
    <row r="1354" spans="3:4" hidden="1" x14ac:dyDescent="0.25">
      <c r="C1354" s="56" t="s">
        <v>3072</v>
      </c>
      <c r="D1354" s="57" t="s">
        <v>3073</v>
      </c>
    </row>
    <row r="1355" spans="3:4" hidden="1" x14ac:dyDescent="0.25">
      <c r="C1355" s="56" t="s">
        <v>3074</v>
      </c>
      <c r="D1355" s="57" t="s">
        <v>3075</v>
      </c>
    </row>
    <row r="1356" spans="3:4" hidden="1" x14ac:dyDescent="0.25">
      <c r="C1356" s="56" t="s">
        <v>3076</v>
      </c>
      <c r="D1356" s="57" t="s">
        <v>3077</v>
      </c>
    </row>
    <row r="1357" spans="3:4" hidden="1" x14ac:dyDescent="0.25">
      <c r="C1357" s="56" t="s">
        <v>3078</v>
      </c>
      <c r="D1357" s="57" t="s">
        <v>3079</v>
      </c>
    </row>
    <row r="1358" spans="3:4" hidden="1" x14ac:dyDescent="0.25">
      <c r="C1358" s="56" t="s">
        <v>3080</v>
      </c>
      <c r="D1358" s="57" t="s">
        <v>3081</v>
      </c>
    </row>
    <row r="1359" spans="3:4" hidden="1" x14ac:dyDescent="0.25">
      <c r="C1359" s="56" t="s">
        <v>3082</v>
      </c>
      <c r="D1359" s="57" t="s">
        <v>3083</v>
      </c>
    </row>
    <row r="1360" spans="3:4" hidden="1" x14ac:dyDescent="0.25">
      <c r="C1360" s="56" t="s">
        <v>3084</v>
      </c>
      <c r="D1360" s="57" t="s">
        <v>3085</v>
      </c>
    </row>
    <row r="1361" spans="3:4" hidden="1" x14ac:dyDescent="0.25">
      <c r="C1361" s="56" t="s">
        <v>3086</v>
      </c>
      <c r="D1361" s="57" t="s">
        <v>3087</v>
      </c>
    </row>
    <row r="1362" spans="3:4" hidden="1" x14ac:dyDescent="0.25">
      <c r="C1362" s="56" t="s">
        <v>3088</v>
      </c>
      <c r="D1362" s="57" t="s">
        <v>3089</v>
      </c>
    </row>
    <row r="1363" spans="3:4" hidden="1" x14ac:dyDescent="0.25">
      <c r="C1363" s="56" t="s">
        <v>3090</v>
      </c>
      <c r="D1363" s="57" t="s">
        <v>3091</v>
      </c>
    </row>
    <row r="1364" spans="3:4" hidden="1" x14ac:dyDescent="0.25">
      <c r="C1364" s="56" t="s">
        <v>3092</v>
      </c>
      <c r="D1364" s="57" t="s">
        <v>3093</v>
      </c>
    </row>
    <row r="1365" spans="3:4" hidden="1" x14ac:dyDescent="0.25">
      <c r="C1365" s="56" t="s">
        <v>3094</v>
      </c>
      <c r="D1365" s="57" t="s">
        <v>3095</v>
      </c>
    </row>
    <row r="1366" spans="3:4" hidden="1" x14ac:dyDescent="0.25">
      <c r="C1366" s="56" t="s">
        <v>3096</v>
      </c>
      <c r="D1366" s="57" t="s">
        <v>3097</v>
      </c>
    </row>
    <row r="1367" spans="3:4" hidden="1" x14ac:dyDescent="0.25">
      <c r="C1367" s="56" t="s">
        <v>3098</v>
      </c>
      <c r="D1367" s="57" t="s">
        <v>3099</v>
      </c>
    </row>
    <row r="1368" spans="3:4" hidden="1" x14ac:dyDescent="0.25">
      <c r="C1368" s="56" t="s">
        <v>3100</v>
      </c>
      <c r="D1368" s="57" t="s">
        <v>3101</v>
      </c>
    </row>
    <row r="1369" spans="3:4" hidden="1" x14ac:dyDescent="0.25">
      <c r="C1369" s="56" t="s">
        <v>3102</v>
      </c>
      <c r="D1369" s="57" t="s">
        <v>3103</v>
      </c>
    </row>
    <row r="1370" spans="3:4" hidden="1" x14ac:dyDescent="0.25">
      <c r="C1370" s="56" t="s">
        <v>3104</v>
      </c>
      <c r="D1370" s="57" t="s">
        <v>3105</v>
      </c>
    </row>
    <row r="1371" spans="3:4" hidden="1" x14ac:dyDescent="0.25">
      <c r="C1371" s="56" t="s">
        <v>3106</v>
      </c>
      <c r="D1371" s="57" t="s">
        <v>3107</v>
      </c>
    </row>
    <row r="1372" spans="3:4" hidden="1" x14ac:dyDescent="0.25">
      <c r="C1372" s="56" t="s">
        <v>3108</v>
      </c>
      <c r="D1372" s="57" t="s">
        <v>3109</v>
      </c>
    </row>
    <row r="1373" spans="3:4" hidden="1" x14ac:dyDescent="0.25">
      <c r="C1373" s="56" t="s">
        <v>3110</v>
      </c>
      <c r="D1373" s="57" t="s">
        <v>3111</v>
      </c>
    </row>
    <row r="1374" spans="3:4" hidden="1" x14ac:dyDescent="0.25">
      <c r="C1374" s="56" t="s">
        <v>3112</v>
      </c>
      <c r="D1374" s="57" t="s">
        <v>3113</v>
      </c>
    </row>
    <row r="1375" spans="3:4" hidden="1" x14ac:dyDescent="0.25">
      <c r="C1375" s="56" t="s">
        <v>3114</v>
      </c>
      <c r="D1375" s="57" t="s">
        <v>3115</v>
      </c>
    </row>
    <row r="1376" spans="3:4" hidden="1" x14ac:dyDescent="0.25">
      <c r="C1376" s="56" t="s">
        <v>3116</v>
      </c>
      <c r="D1376" s="57" t="s">
        <v>3117</v>
      </c>
    </row>
    <row r="1377" spans="3:4" hidden="1" x14ac:dyDescent="0.25">
      <c r="C1377" s="56" t="s">
        <v>3118</v>
      </c>
      <c r="D1377" s="57" t="s">
        <v>3119</v>
      </c>
    </row>
    <row r="1378" spans="3:4" hidden="1" x14ac:dyDescent="0.25">
      <c r="C1378" s="56" t="s">
        <v>3120</v>
      </c>
      <c r="D1378" s="57" t="s">
        <v>3121</v>
      </c>
    </row>
    <row r="1379" spans="3:4" hidden="1" x14ac:dyDescent="0.25">
      <c r="C1379" s="56" t="s">
        <v>3122</v>
      </c>
      <c r="D1379" s="57" t="s">
        <v>3123</v>
      </c>
    </row>
    <row r="1380" spans="3:4" hidden="1" x14ac:dyDescent="0.25">
      <c r="C1380" s="56" t="s">
        <v>3124</v>
      </c>
      <c r="D1380" s="57" t="s">
        <v>3125</v>
      </c>
    </row>
    <row r="1381" spans="3:4" hidden="1" x14ac:dyDescent="0.25">
      <c r="C1381" s="56" t="s">
        <v>3126</v>
      </c>
      <c r="D1381" s="57" t="s">
        <v>3127</v>
      </c>
    </row>
    <row r="1382" spans="3:4" hidden="1" x14ac:dyDescent="0.25">
      <c r="C1382" s="56" t="s">
        <v>3128</v>
      </c>
      <c r="D1382" s="57" t="s">
        <v>3129</v>
      </c>
    </row>
    <row r="1383" spans="3:4" hidden="1" x14ac:dyDescent="0.25">
      <c r="C1383" s="56" t="s">
        <v>3130</v>
      </c>
      <c r="D1383" s="57" t="s">
        <v>3131</v>
      </c>
    </row>
    <row r="1384" spans="3:4" hidden="1" x14ac:dyDescent="0.25">
      <c r="C1384" s="56" t="s">
        <v>3132</v>
      </c>
      <c r="D1384" s="57" t="s">
        <v>3133</v>
      </c>
    </row>
    <row r="1385" spans="3:4" hidden="1" x14ac:dyDescent="0.25">
      <c r="C1385" s="56" t="s">
        <v>3134</v>
      </c>
      <c r="D1385" s="57" t="s">
        <v>3135</v>
      </c>
    </row>
    <row r="1386" spans="3:4" hidden="1" x14ac:dyDescent="0.25">
      <c r="C1386" s="56" t="s">
        <v>3136</v>
      </c>
      <c r="D1386" s="57" t="s">
        <v>3137</v>
      </c>
    </row>
    <row r="1387" spans="3:4" hidden="1" x14ac:dyDescent="0.25">
      <c r="C1387" s="56" t="s">
        <v>3138</v>
      </c>
      <c r="D1387" s="57" t="s">
        <v>3139</v>
      </c>
    </row>
    <row r="1388" spans="3:4" hidden="1" x14ac:dyDescent="0.25">
      <c r="C1388" s="56" t="s">
        <v>3140</v>
      </c>
      <c r="D1388" s="57" t="s">
        <v>3141</v>
      </c>
    </row>
    <row r="1389" spans="3:4" hidden="1" x14ac:dyDescent="0.25">
      <c r="C1389" s="56" t="s">
        <v>3142</v>
      </c>
      <c r="D1389" s="57" t="s">
        <v>3143</v>
      </c>
    </row>
    <row r="1390" spans="3:4" hidden="1" x14ac:dyDescent="0.25">
      <c r="C1390" s="56" t="s">
        <v>3144</v>
      </c>
      <c r="D1390" s="57" t="s">
        <v>3145</v>
      </c>
    </row>
    <row r="1391" spans="3:4" hidden="1" x14ac:dyDescent="0.25">
      <c r="C1391" s="56" t="s">
        <v>3146</v>
      </c>
      <c r="D1391" s="57" t="s">
        <v>3147</v>
      </c>
    </row>
    <row r="1392" spans="3:4" hidden="1" x14ac:dyDescent="0.25">
      <c r="C1392" s="56" t="s">
        <v>3148</v>
      </c>
      <c r="D1392" s="57" t="s">
        <v>3149</v>
      </c>
    </row>
    <row r="1393" spans="3:4" hidden="1" x14ac:dyDescent="0.25">
      <c r="C1393" s="56" t="s">
        <v>3150</v>
      </c>
      <c r="D1393" s="57" t="s">
        <v>3151</v>
      </c>
    </row>
    <row r="1394" spans="3:4" hidden="1" x14ac:dyDescent="0.25">
      <c r="C1394" s="56" t="s">
        <v>3152</v>
      </c>
      <c r="D1394" s="57" t="s">
        <v>3153</v>
      </c>
    </row>
    <row r="1395" spans="3:4" hidden="1" x14ac:dyDescent="0.25">
      <c r="C1395" s="56" t="s">
        <v>3154</v>
      </c>
      <c r="D1395" s="57" t="s">
        <v>3155</v>
      </c>
    </row>
    <row r="1396" spans="3:4" hidden="1" x14ac:dyDescent="0.25">
      <c r="C1396" s="56" t="s">
        <v>3156</v>
      </c>
      <c r="D1396" s="57" t="s">
        <v>3157</v>
      </c>
    </row>
    <row r="1397" spans="3:4" hidden="1" x14ac:dyDescent="0.25">
      <c r="C1397" s="56" t="s">
        <v>3158</v>
      </c>
      <c r="D1397" s="57" t="s">
        <v>3159</v>
      </c>
    </row>
    <row r="1398" spans="3:4" hidden="1" x14ac:dyDescent="0.25">
      <c r="C1398" s="56" t="s">
        <v>3160</v>
      </c>
      <c r="D1398" s="57" t="s">
        <v>3161</v>
      </c>
    </row>
    <row r="1399" spans="3:4" hidden="1" x14ac:dyDescent="0.25">
      <c r="C1399" s="56" t="s">
        <v>3162</v>
      </c>
      <c r="D1399" s="57" t="s">
        <v>3163</v>
      </c>
    </row>
    <row r="1400" spans="3:4" hidden="1" x14ac:dyDescent="0.25">
      <c r="C1400" s="56" t="s">
        <v>3164</v>
      </c>
      <c r="D1400" s="57" t="s">
        <v>3165</v>
      </c>
    </row>
    <row r="1401" spans="3:4" hidden="1" x14ac:dyDescent="0.25">
      <c r="C1401" s="56" t="s">
        <v>3166</v>
      </c>
      <c r="D1401" s="57" t="s">
        <v>3167</v>
      </c>
    </row>
    <row r="1402" spans="3:4" hidden="1" x14ac:dyDescent="0.25">
      <c r="C1402" s="56" t="s">
        <v>3168</v>
      </c>
      <c r="D1402" s="57" t="s">
        <v>3169</v>
      </c>
    </row>
    <row r="1403" spans="3:4" hidden="1" x14ac:dyDescent="0.25">
      <c r="C1403" s="56" t="s">
        <v>3170</v>
      </c>
      <c r="D1403" s="57" t="s">
        <v>3171</v>
      </c>
    </row>
    <row r="1404" spans="3:4" hidden="1" x14ac:dyDescent="0.25">
      <c r="C1404" s="56" t="s">
        <v>3172</v>
      </c>
      <c r="D1404" s="57" t="s">
        <v>3173</v>
      </c>
    </row>
    <row r="1405" spans="3:4" hidden="1" x14ac:dyDescent="0.25">
      <c r="C1405" s="56" t="s">
        <v>3174</v>
      </c>
      <c r="D1405" s="57" t="s">
        <v>3175</v>
      </c>
    </row>
    <row r="1406" spans="3:4" hidden="1" x14ac:dyDescent="0.25">
      <c r="C1406" s="56" t="s">
        <v>3176</v>
      </c>
      <c r="D1406" s="57" t="s">
        <v>3177</v>
      </c>
    </row>
    <row r="1407" spans="3:4" hidden="1" x14ac:dyDescent="0.25">
      <c r="C1407" s="56" t="s">
        <v>3178</v>
      </c>
      <c r="D1407" s="57" t="s">
        <v>3179</v>
      </c>
    </row>
    <row r="1408" spans="3:4" hidden="1" x14ac:dyDescent="0.25">
      <c r="C1408" s="56" t="s">
        <v>3180</v>
      </c>
      <c r="D1408" s="57" t="s">
        <v>3181</v>
      </c>
    </row>
    <row r="1409" spans="3:4" hidden="1" x14ac:dyDescent="0.25">
      <c r="C1409" s="56" t="s">
        <v>3182</v>
      </c>
      <c r="D1409" s="57" t="s">
        <v>3183</v>
      </c>
    </row>
    <row r="1410" spans="3:4" hidden="1" x14ac:dyDescent="0.25">
      <c r="C1410" s="56" t="s">
        <v>3184</v>
      </c>
      <c r="D1410" s="57" t="s">
        <v>3185</v>
      </c>
    </row>
    <row r="1411" spans="3:4" hidden="1" x14ac:dyDescent="0.25">
      <c r="C1411" s="56" t="s">
        <v>3186</v>
      </c>
      <c r="D1411" s="57" t="s">
        <v>3187</v>
      </c>
    </row>
    <row r="1412" spans="3:4" hidden="1" x14ac:dyDescent="0.25">
      <c r="C1412" s="56" t="s">
        <v>3188</v>
      </c>
      <c r="D1412" s="57" t="s">
        <v>3189</v>
      </c>
    </row>
    <row r="1413" spans="3:4" hidden="1" x14ac:dyDescent="0.25">
      <c r="C1413" s="56" t="s">
        <v>3190</v>
      </c>
      <c r="D1413" s="57" t="s">
        <v>3191</v>
      </c>
    </row>
    <row r="1414" spans="3:4" hidden="1" x14ac:dyDescent="0.25">
      <c r="C1414" s="56" t="s">
        <v>3192</v>
      </c>
      <c r="D1414" s="57" t="s">
        <v>3193</v>
      </c>
    </row>
    <row r="1415" spans="3:4" hidden="1" x14ac:dyDescent="0.25">
      <c r="C1415" s="56" t="s">
        <v>3194</v>
      </c>
      <c r="D1415" s="57" t="s">
        <v>3195</v>
      </c>
    </row>
    <row r="1416" spans="3:4" hidden="1" x14ac:dyDescent="0.25">
      <c r="C1416" s="56" t="s">
        <v>3196</v>
      </c>
      <c r="D1416" s="57" t="s">
        <v>3197</v>
      </c>
    </row>
    <row r="1417" spans="3:4" hidden="1" x14ac:dyDescent="0.25">
      <c r="C1417" s="56" t="s">
        <v>3198</v>
      </c>
      <c r="D1417" s="57" t="s">
        <v>3199</v>
      </c>
    </row>
    <row r="1418" spans="3:4" hidden="1" x14ac:dyDescent="0.25">
      <c r="C1418" s="56" t="s">
        <v>3200</v>
      </c>
      <c r="D1418" s="57" t="s">
        <v>3201</v>
      </c>
    </row>
    <row r="1419" spans="3:4" hidden="1" x14ac:dyDescent="0.25">
      <c r="C1419" s="56" t="s">
        <v>3202</v>
      </c>
      <c r="D1419" s="57" t="s">
        <v>3203</v>
      </c>
    </row>
    <row r="1420" spans="3:4" hidden="1" x14ac:dyDescent="0.25">
      <c r="C1420" s="56" t="s">
        <v>3204</v>
      </c>
      <c r="D1420" s="57" t="s">
        <v>3205</v>
      </c>
    </row>
    <row r="1421" spans="3:4" hidden="1" x14ac:dyDescent="0.25">
      <c r="C1421" s="56" t="s">
        <v>3206</v>
      </c>
      <c r="D1421" s="57" t="s">
        <v>3207</v>
      </c>
    </row>
    <row r="1422" spans="3:4" hidden="1" x14ac:dyDescent="0.25">
      <c r="C1422" s="56" t="s">
        <v>3208</v>
      </c>
      <c r="D1422" s="57" t="s">
        <v>3209</v>
      </c>
    </row>
    <row r="1423" spans="3:4" hidden="1" x14ac:dyDescent="0.25">
      <c r="C1423" s="56" t="s">
        <v>3210</v>
      </c>
      <c r="D1423" s="57" t="s">
        <v>3211</v>
      </c>
    </row>
    <row r="1424" spans="3:4" hidden="1" x14ac:dyDescent="0.25">
      <c r="C1424" s="56" t="s">
        <v>3212</v>
      </c>
      <c r="D1424" s="57" t="s">
        <v>3213</v>
      </c>
    </row>
    <row r="1425" spans="3:4" hidden="1" x14ac:dyDescent="0.25">
      <c r="C1425" s="56" t="s">
        <v>3214</v>
      </c>
      <c r="D1425" s="57" t="s">
        <v>3215</v>
      </c>
    </row>
    <row r="1426" spans="3:4" hidden="1" x14ac:dyDescent="0.25">
      <c r="C1426" s="56" t="s">
        <v>3216</v>
      </c>
      <c r="D1426" s="57" t="s">
        <v>3217</v>
      </c>
    </row>
    <row r="1427" spans="3:4" hidden="1" x14ac:dyDescent="0.25">
      <c r="C1427" s="56" t="s">
        <v>3218</v>
      </c>
      <c r="D1427" s="57" t="s">
        <v>3219</v>
      </c>
    </row>
    <row r="1428" spans="3:4" hidden="1" x14ac:dyDescent="0.25">
      <c r="C1428" s="56" t="s">
        <v>3220</v>
      </c>
      <c r="D1428" s="57" t="s">
        <v>3221</v>
      </c>
    </row>
    <row r="1429" spans="3:4" hidden="1" x14ac:dyDescent="0.25">
      <c r="C1429" s="56" t="s">
        <v>3222</v>
      </c>
      <c r="D1429" s="57" t="s">
        <v>3223</v>
      </c>
    </row>
    <row r="1430" spans="3:4" hidden="1" x14ac:dyDescent="0.25">
      <c r="C1430" s="56" t="s">
        <v>3224</v>
      </c>
      <c r="D1430" s="57" t="s">
        <v>3225</v>
      </c>
    </row>
    <row r="1431" spans="3:4" hidden="1" x14ac:dyDescent="0.25">
      <c r="C1431" s="56" t="s">
        <v>3226</v>
      </c>
      <c r="D1431" s="57" t="s">
        <v>3227</v>
      </c>
    </row>
    <row r="1432" spans="3:4" hidden="1" x14ac:dyDescent="0.25">
      <c r="C1432" s="56" t="s">
        <v>3228</v>
      </c>
      <c r="D1432" s="57" t="s">
        <v>3229</v>
      </c>
    </row>
    <row r="1433" spans="3:4" hidden="1" x14ac:dyDescent="0.25">
      <c r="C1433" s="56" t="s">
        <v>3230</v>
      </c>
      <c r="D1433" s="57" t="s">
        <v>3231</v>
      </c>
    </row>
    <row r="1434" spans="3:4" hidden="1" x14ac:dyDescent="0.25">
      <c r="C1434" s="56" t="s">
        <v>3232</v>
      </c>
      <c r="D1434" s="57" t="s">
        <v>3233</v>
      </c>
    </row>
    <row r="1435" spans="3:4" hidden="1" x14ac:dyDescent="0.25">
      <c r="C1435" s="56" t="s">
        <v>3234</v>
      </c>
      <c r="D1435" s="57" t="s">
        <v>3235</v>
      </c>
    </row>
    <row r="1436" spans="3:4" hidden="1" x14ac:dyDescent="0.25">
      <c r="C1436" s="56" t="s">
        <v>3236</v>
      </c>
      <c r="D1436" s="57" t="s">
        <v>3237</v>
      </c>
    </row>
    <row r="1437" spans="3:4" hidden="1" x14ac:dyDescent="0.25">
      <c r="C1437" s="56" t="s">
        <v>3238</v>
      </c>
      <c r="D1437" s="57" t="s">
        <v>3239</v>
      </c>
    </row>
    <row r="1438" spans="3:4" hidden="1" x14ac:dyDescent="0.25">
      <c r="C1438" s="56" t="s">
        <v>3240</v>
      </c>
      <c r="D1438" s="57" t="s">
        <v>3241</v>
      </c>
    </row>
    <row r="1439" spans="3:4" hidden="1" x14ac:dyDescent="0.25">
      <c r="C1439" s="56" t="s">
        <v>3242</v>
      </c>
      <c r="D1439" s="57" t="s">
        <v>3243</v>
      </c>
    </row>
    <row r="1440" spans="3:4" hidden="1" x14ac:dyDescent="0.25">
      <c r="C1440" s="56" t="s">
        <v>3244</v>
      </c>
      <c r="D1440" s="57" t="s">
        <v>3245</v>
      </c>
    </row>
    <row r="1441" spans="3:4" hidden="1" x14ac:dyDescent="0.25">
      <c r="C1441" s="56" t="s">
        <v>3246</v>
      </c>
      <c r="D1441" s="57" t="s">
        <v>3247</v>
      </c>
    </row>
    <row r="1442" spans="3:4" hidden="1" x14ac:dyDescent="0.25">
      <c r="C1442" s="56" t="s">
        <v>3248</v>
      </c>
      <c r="D1442" s="57" t="s">
        <v>3249</v>
      </c>
    </row>
    <row r="1443" spans="3:4" hidden="1" x14ac:dyDescent="0.25">
      <c r="C1443" s="56" t="s">
        <v>3250</v>
      </c>
      <c r="D1443" s="57" t="s">
        <v>3251</v>
      </c>
    </row>
    <row r="1444" spans="3:4" hidden="1" x14ac:dyDescent="0.25">
      <c r="C1444" s="56" t="s">
        <v>3252</v>
      </c>
      <c r="D1444" s="57" t="s">
        <v>3253</v>
      </c>
    </row>
    <row r="1445" spans="3:4" hidden="1" x14ac:dyDescent="0.25">
      <c r="C1445" s="56" t="s">
        <v>3254</v>
      </c>
      <c r="D1445" s="57" t="s">
        <v>3255</v>
      </c>
    </row>
    <row r="1446" spans="3:4" hidden="1" x14ac:dyDescent="0.25">
      <c r="C1446" s="56" t="s">
        <v>3256</v>
      </c>
      <c r="D1446" s="57" t="s">
        <v>3257</v>
      </c>
    </row>
    <row r="1447" spans="3:4" hidden="1" x14ac:dyDescent="0.25">
      <c r="C1447" s="56" t="s">
        <v>3258</v>
      </c>
      <c r="D1447" s="57" t="s">
        <v>3259</v>
      </c>
    </row>
    <row r="1448" spans="3:4" hidden="1" x14ac:dyDescent="0.25">
      <c r="C1448" s="56" t="s">
        <v>3260</v>
      </c>
      <c r="D1448" s="57" t="s">
        <v>67</v>
      </c>
    </row>
    <row r="1449" spans="3:4" hidden="1" x14ac:dyDescent="0.25">
      <c r="C1449" s="56" t="s">
        <v>3261</v>
      </c>
      <c r="D1449" s="57" t="s">
        <v>3262</v>
      </c>
    </row>
    <row r="1450" spans="3:4" hidden="1" x14ac:dyDescent="0.25">
      <c r="C1450" s="56" t="s">
        <v>3263</v>
      </c>
      <c r="D1450" s="57" t="s">
        <v>3264</v>
      </c>
    </row>
    <row r="1451" spans="3:4" hidden="1" x14ac:dyDescent="0.25">
      <c r="C1451" s="56" t="s">
        <v>3265</v>
      </c>
      <c r="D1451" s="57" t="s">
        <v>3266</v>
      </c>
    </row>
    <row r="1452" spans="3:4" hidden="1" x14ac:dyDescent="0.25">
      <c r="C1452" s="56" t="s">
        <v>3267</v>
      </c>
      <c r="D1452" s="57" t="s">
        <v>3268</v>
      </c>
    </row>
    <row r="1453" spans="3:4" hidden="1" x14ac:dyDescent="0.25">
      <c r="C1453" s="56" t="s">
        <v>3269</v>
      </c>
      <c r="D1453" s="57" t="s">
        <v>3270</v>
      </c>
    </row>
    <row r="1454" spans="3:4" hidden="1" x14ac:dyDescent="0.25">
      <c r="C1454" s="56" t="s">
        <v>3271</v>
      </c>
      <c r="D1454" s="57" t="s">
        <v>3272</v>
      </c>
    </row>
    <row r="1455" spans="3:4" hidden="1" x14ac:dyDescent="0.25">
      <c r="C1455" s="56" t="s">
        <v>3273</v>
      </c>
      <c r="D1455" s="57" t="s">
        <v>3274</v>
      </c>
    </row>
    <row r="1456" spans="3:4" hidden="1" x14ac:dyDescent="0.25">
      <c r="C1456" s="56" t="s">
        <v>3275</v>
      </c>
      <c r="D1456" s="57" t="s">
        <v>3276</v>
      </c>
    </row>
    <row r="1457" spans="3:4" hidden="1" x14ac:dyDescent="0.25">
      <c r="C1457" s="56" t="s">
        <v>3277</v>
      </c>
      <c r="D1457" s="57" t="s">
        <v>3278</v>
      </c>
    </row>
    <row r="1458" spans="3:4" hidden="1" x14ac:dyDescent="0.25">
      <c r="C1458" s="56" t="s">
        <v>3279</v>
      </c>
      <c r="D1458" s="57" t="s">
        <v>3280</v>
      </c>
    </row>
    <row r="1459" spans="3:4" hidden="1" x14ac:dyDescent="0.25">
      <c r="C1459" s="56" t="s">
        <v>3281</v>
      </c>
      <c r="D1459" s="57" t="s">
        <v>3282</v>
      </c>
    </row>
    <row r="1460" spans="3:4" hidden="1" x14ac:dyDescent="0.25">
      <c r="C1460" s="56" t="s">
        <v>3283</v>
      </c>
      <c r="D1460" s="57" t="s">
        <v>3284</v>
      </c>
    </row>
    <row r="1461" spans="3:4" hidden="1" x14ac:dyDescent="0.25">
      <c r="C1461" s="56" t="s">
        <v>3285</v>
      </c>
      <c r="D1461" s="57" t="s">
        <v>3286</v>
      </c>
    </row>
    <row r="1462" spans="3:4" hidden="1" x14ac:dyDescent="0.25">
      <c r="C1462" s="56" t="s">
        <v>3287</v>
      </c>
      <c r="D1462" s="57" t="s">
        <v>3288</v>
      </c>
    </row>
    <row r="1463" spans="3:4" hidden="1" x14ac:dyDescent="0.25">
      <c r="C1463" s="56" t="s">
        <v>3289</v>
      </c>
      <c r="D1463" s="57" t="s">
        <v>3290</v>
      </c>
    </row>
    <row r="1464" spans="3:4" hidden="1" x14ac:dyDescent="0.25">
      <c r="C1464" s="56" t="s">
        <v>3291</v>
      </c>
      <c r="D1464" s="57" t="s">
        <v>3292</v>
      </c>
    </row>
    <row r="1465" spans="3:4" hidden="1" x14ac:dyDescent="0.25">
      <c r="C1465" s="56" t="s">
        <v>3293</v>
      </c>
      <c r="D1465" s="57" t="s">
        <v>3294</v>
      </c>
    </row>
    <row r="1466" spans="3:4" hidden="1" x14ac:dyDescent="0.25">
      <c r="C1466" s="56" t="s">
        <v>3295</v>
      </c>
      <c r="D1466" s="57" t="s">
        <v>3296</v>
      </c>
    </row>
    <row r="1467" spans="3:4" hidden="1" x14ac:dyDescent="0.25">
      <c r="C1467" s="56" t="s">
        <v>3297</v>
      </c>
      <c r="D1467" s="57" t="s">
        <v>3298</v>
      </c>
    </row>
    <row r="1468" spans="3:4" hidden="1" x14ac:dyDescent="0.25">
      <c r="C1468" s="56" t="s">
        <v>3299</v>
      </c>
      <c r="D1468" s="57" t="s">
        <v>3300</v>
      </c>
    </row>
    <row r="1469" spans="3:4" hidden="1" x14ac:dyDescent="0.25">
      <c r="C1469" s="56" t="s">
        <v>3301</v>
      </c>
      <c r="D1469" s="57" t="s">
        <v>3302</v>
      </c>
    </row>
    <row r="1470" spans="3:4" hidden="1" x14ac:dyDescent="0.25">
      <c r="C1470" s="56" t="s">
        <v>3303</v>
      </c>
      <c r="D1470" s="57" t="s">
        <v>3304</v>
      </c>
    </row>
    <row r="1471" spans="3:4" hidden="1" x14ac:dyDescent="0.25">
      <c r="C1471" s="56" t="s">
        <v>3305</v>
      </c>
      <c r="D1471" s="57" t="s">
        <v>3306</v>
      </c>
    </row>
    <row r="1472" spans="3:4" hidden="1" x14ac:dyDescent="0.25">
      <c r="C1472" s="56" t="s">
        <v>3307</v>
      </c>
      <c r="D1472" s="57" t="s">
        <v>3308</v>
      </c>
    </row>
    <row r="1473" spans="3:4" hidden="1" x14ac:dyDescent="0.25">
      <c r="C1473" s="56" t="s">
        <v>3309</v>
      </c>
      <c r="D1473" s="57" t="s">
        <v>3310</v>
      </c>
    </row>
    <row r="1474" spans="3:4" hidden="1" x14ac:dyDescent="0.25">
      <c r="C1474" s="56" t="s">
        <v>3311</v>
      </c>
      <c r="D1474" s="57" t="s">
        <v>3312</v>
      </c>
    </row>
    <row r="1475" spans="3:4" hidden="1" x14ac:dyDescent="0.25">
      <c r="C1475" s="56" t="s">
        <v>3313</v>
      </c>
      <c r="D1475" s="57" t="s">
        <v>3314</v>
      </c>
    </row>
    <row r="1476" spans="3:4" hidden="1" x14ac:dyDescent="0.25">
      <c r="C1476" s="56" t="s">
        <v>3315</v>
      </c>
      <c r="D1476" s="57" t="s">
        <v>3316</v>
      </c>
    </row>
    <row r="1477" spans="3:4" hidden="1" x14ac:dyDescent="0.25">
      <c r="C1477" s="56" t="s">
        <v>3317</v>
      </c>
      <c r="D1477" s="57" t="s">
        <v>3318</v>
      </c>
    </row>
    <row r="1478" spans="3:4" hidden="1" x14ac:dyDescent="0.25">
      <c r="C1478" s="56" t="s">
        <v>3319</v>
      </c>
      <c r="D1478" s="57" t="s">
        <v>3320</v>
      </c>
    </row>
    <row r="1479" spans="3:4" hidden="1" x14ac:dyDescent="0.25">
      <c r="C1479" s="56" t="s">
        <v>3321</v>
      </c>
      <c r="D1479" s="57" t="s">
        <v>3322</v>
      </c>
    </row>
    <row r="1480" spans="3:4" hidden="1" x14ac:dyDescent="0.25">
      <c r="C1480" s="56" t="s">
        <v>3323</v>
      </c>
      <c r="D1480" s="57" t="s">
        <v>3324</v>
      </c>
    </row>
    <row r="1481" spans="3:4" hidden="1" x14ac:dyDescent="0.25">
      <c r="C1481" s="56" t="s">
        <v>3325</v>
      </c>
      <c r="D1481" s="57" t="s">
        <v>3326</v>
      </c>
    </row>
    <row r="1482" spans="3:4" hidden="1" x14ac:dyDescent="0.25">
      <c r="C1482" s="56" t="s">
        <v>3327</v>
      </c>
      <c r="D1482" s="57" t="s">
        <v>3328</v>
      </c>
    </row>
    <row r="1483" spans="3:4" hidden="1" x14ac:dyDescent="0.25">
      <c r="C1483" s="56" t="s">
        <v>3329</v>
      </c>
      <c r="D1483" s="57" t="s">
        <v>3330</v>
      </c>
    </row>
    <row r="1484" spans="3:4" hidden="1" x14ac:dyDescent="0.25">
      <c r="C1484" s="56" t="s">
        <v>3331</v>
      </c>
      <c r="D1484" s="57" t="s">
        <v>3332</v>
      </c>
    </row>
    <row r="1485" spans="3:4" hidden="1" x14ac:dyDescent="0.25">
      <c r="C1485" s="56" t="s">
        <v>3333</v>
      </c>
      <c r="D1485" s="57" t="s">
        <v>3334</v>
      </c>
    </row>
    <row r="1486" spans="3:4" hidden="1" x14ac:dyDescent="0.25">
      <c r="C1486" s="56" t="s">
        <v>3335</v>
      </c>
      <c r="D1486" s="57" t="s">
        <v>3336</v>
      </c>
    </row>
    <row r="1487" spans="3:4" hidden="1" x14ac:dyDescent="0.25">
      <c r="C1487" s="56" t="s">
        <v>3337</v>
      </c>
      <c r="D1487" s="57" t="s">
        <v>3338</v>
      </c>
    </row>
    <row r="1488" spans="3:4" hidden="1" x14ac:dyDescent="0.25">
      <c r="C1488" s="56" t="s">
        <v>3339</v>
      </c>
      <c r="D1488" s="57" t="s">
        <v>3340</v>
      </c>
    </row>
    <row r="1489" spans="3:4" hidden="1" x14ac:dyDescent="0.25">
      <c r="C1489" s="56" t="s">
        <v>3341</v>
      </c>
      <c r="D1489" s="57" t="s">
        <v>3342</v>
      </c>
    </row>
    <row r="1490" spans="3:4" hidden="1" x14ac:dyDescent="0.25">
      <c r="C1490" s="56" t="s">
        <v>3343</v>
      </c>
      <c r="D1490" s="57" t="s">
        <v>3344</v>
      </c>
    </row>
    <row r="1491" spans="3:4" hidden="1" x14ac:dyDescent="0.25">
      <c r="C1491" s="56" t="s">
        <v>3345</v>
      </c>
      <c r="D1491" s="57" t="s">
        <v>3346</v>
      </c>
    </row>
    <row r="1492" spans="3:4" hidden="1" x14ac:dyDescent="0.25">
      <c r="C1492" s="56" t="s">
        <v>3347</v>
      </c>
      <c r="D1492" s="57" t="s">
        <v>3348</v>
      </c>
    </row>
    <row r="1493" spans="3:4" hidden="1" x14ac:dyDescent="0.25">
      <c r="C1493" s="56" t="s">
        <v>3349</v>
      </c>
      <c r="D1493" s="57" t="s">
        <v>3350</v>
      </c>
    </row>
    <row r="1494" spans="3:4" hidden="1" x14ac:dyDescent="0.25">
      <c r="C1494" s="56" t="s">
        <v>3351</v>
      </c>
      <c r="D1494" s="57" t="s">
        <v>3352</v>
      </c>
    </row>
    <row r="1495" spans="3:4" hidden="1" x14ac:dyDescent="0.25">
      <c r="C1495" s="56" t="s">
        <v>3353</v>
      </c>
      <c r="D1495" s="57" t="s">
        <v>3354</v>
      </c>
    </row>
    <row r="1496" spans="3:4" hidden="1" x14ac:dyDescent="0.25">
      <c r="C1496" s="56" t="s">
        <v>3355</v>
      </c>
      <c r="D1496" s="57" t="s">
        <v>3356</v>
      </c>
    </row>
    <row r="1497" spans="3:4" hidden="1" x14ac:dyDescent="0.25">
      <c r="C1497" s="56" t="s">
        <v>3357</v>
      </c>
      <c r="D1497" s="57" t="s">
        <v>3358</v>
      </c>
    </row>
    <row r="1498" spans="3:4" hidden="1" x14ac:dyDescent="0.25">
      <c r="C1498" s="56" t="s">
        <v>3359</v>
      </c>
      <c r="D1498" s="57" t="s">
        <v>3360</v>
      </c>
    </row>
    <row r="1499" spans="3:4" hidden="1" x14ac:dyDescent="0.25">
      <c r="C1499" s="56" t="s">
        <v>3361</v>
      </c>
      <c r="D1499" s="57" t="s">
        <v>3362</v>
      </c>
    </row>
    <row r="1500" spans="3:4" hidden="1" x14ac:dyDescent="0.25">
      <c r="C1500" s="56" t="s">
        <v>3363</v>
      </c>
      <c r="D1500" s="57" t="s">
        <v>3364</v>
      </c>
    </row>
    <row r="1501" spans="3:4" hidden="1" x14ac:dyDescent="0.25">
      <c r="C1501" s="56" t="s">
        <v>3365</v>
      </c>
      <c r="D1501" s="57" t="s">
        <v>3366</v>
      </c>
    </row>
    <row r="1502" spans="3:4" hidden="1" x14ac:dyDescent="0.25">
      <c r="C1502" s="56" t="s">
        <v>3367</v>
      </c>
      <c r="D1502" s="57" t="s">
        <v>3368</v>
      </c>
    </row>
    <row r="1503" spans="3:4" hidden="1" x14ac:dyDescent="0.25">
      <c r="C1503" s="56" t="s">
        <v>3369</v>
      </c>
      <c r="D1503" s="57" t="s">
        <v>3370</v>
      </c>
    </row>
    <row r="1504" spans="3:4" hidden="1" x14ac:dyDescent="0.25">
      <c r="C1504" s="56" t="s">
        <v>3371</v>
      </c>
      <c r="D1504" s="57" t="s">
        <v>77</v>
      </c>
    </row>
    <row r="1505" spans="3:4" hidden="1" x14ac:dyDescent="0.25">
      <c r="C1505" s="56" t="s">
        <v>3372</v>
      </c>
      <c r="D1505" s="57" t="s">
        <v>3373</v>
      </c>
    </row>
    <row r="1506" spans="3:4" hidden="1" x14ac:dyDescent="0.25">
      <c r="C1506" s="56" t="s">
        <v>3374</v>
      </c>
      <c r="D1506" s="57" t="s">
        <v>3375</v>
      </c>
    </row>
    <row r="1507" spans="3:4" hidden="1" x14ac:dyDescent="0.25">
      <c r="C1507" s="56" t="s">
        <v>3376</v>
      </c>
      <c r="D1507" s="57" t="s">
        <v>3377</v>
      </c>
    </row>
    <row r="1508" spans="3:4" hidden="1" x14ac:dyDescent="0.25">
      <c r="C1508" s="56" t="s">
        <v>3378</v>
      </c>
      <c r="D1508" s="57" t="s">
        <v>3379</v>
      </c>
    </row>
    <row r="1509" spans="3:4" hidden="1" x14ac:dyDescent="0.25">
      <c r="C1509" s="56" t="s">
        <v>3380</v>
      </c>
      <c r="D1509" s="57" t="s">
        <v>3381</v>
      </c>
    </row>
    <row r="1510" spans="3:4" hidden="1" x14ac:dyDescent="0.25">
      <c r="C1510" s="56" t="s">
        <v>3382</v>
      </c>
      <c r="D1510" s="57" t="s">
        <v>3383</v>
      </c>
    </row>
    <row r="1511" spans="3:4" hidden="1" x14ac:dyDescent="0.25">
      <c r="C1511" s="56" t="s">
        <v>3384</v>
      </c>
      <c r="D1511" s="57" t="s">
        <v>3385</v>
      </c>
    </row>
    <row r="1512" spans="3:4" hidden="1" x14ac:dyDescent="0.25">
      <c r="C1512" s="56" t="s">
        <v>3386</v>
      </c>
      <c r="D1512" s="57" t="s">
        <v>3387</v>
      </c>
    </row>
    <row r="1513" spans="3:4" hidden="1" x14ac:dyDescent="0.25">
      <c r="C1513" s="56" t="s">
        <v>3388</v>
      </c>
      <c r="D1513" s="57" t="s">
        <v>3389</v>
      </c>
    </row>
    <row r="1514" spans="3:4" hidden="1" x14ac:dyDescent="0.25">
      <c r="C1514" s="56" t="s">
        <v>3390</v>
      </c>
      <c r="D1514" s="57" t="s">
        <v>3391</v>
      </c>
    </row>
    <row r="1515" spans="3:4" hidden="1" x14ac:dyDescent="0.25">
      <c r="C1515" s="56" t="s">
        <v>3392</v>
      </c>
      <c r="D1515" s="57" t="s">
        <v>3393</v>
      </c>
    </row>
    <row r="1516" spans="3:4" hidden="1" x14ac:dyDescent="0.25">
      <c r="C1516" s="56" t="s">
        <v>3394</v>
      </c>
      <c r="D1516" s="57" t="s">
        <v>3395</v>
      </c>
    </row>
    <row r="1517" spans="3:4" hidden="1" x14ac:dyDescent="0.25">
      <c r="C1517" s="56" t="s">
        <v>3396</v>
      </c>
      <c r="D1517" s="57" t="s">
        <v>3397</v>
      </c>
    </row>
    <row r="1518" spans="3:4" hidden="1" x14ac:dyDescent="0.25">
      <c r="C1518" s="56" t="s">
        <v>3398</v>
      </c>
      <c r="D1518" s="57" t="s">
        <v>3399</v>
      </c>
    </row>
    <row r="1519" spans="3:4" hidden="1" x14ac:dyDescent="0.25">
      <c r="C1519" s="56" t="s">
        <v>3400</v>
      </c>
      <c r="D1519" s="57" t="s">
        <v>3401</v>
      </c>
    </row>
    <row r="1520" spans="3:4" hidden="1" x14ac:dyDescent="0.25">
      <c r="C1520" s="56" t="s">
        <v>3402</v>
      </c>
      <c r="D1520" s="57" t="s">
        <v>3403</v>
      </c>
    </row>
    <row r="1521" spans="3:4" hidden="1" x14ac:dyDescent="0.25">
      <c r="C1521" s="56" t="s">
        <v>3404</v>
      </c>
      <c r="D1521" s="57" t="s">
        <v>3405</v>
      </c>
    </row>
    <row r="1522" spans="3:4" hidden="1" x14ac:dyDescent="0.25">
      <c r="C1522" s="56" t="s">
        <v>3406</v>
      </c>
      <c r="D1522" s="57" t="s">
        <v>3407</v>
      </c>
    </row>
    <row r="1523" spans="3:4" hidden="1" x14ac:dyDescent="0.25">
      <c r="C1523" s="56" t="s">
        <v>3408</v>
      </c>
      <c r="D1523" s="57" t="s">
        <v>3409</v>
      </c>
    </row>
    <row r="1524" spans="3:4" hidden="1" x14ac:dyDescent="0.25">
      <c r="C1524" s="56" t="s">
        <v>3410</v>
      </c>
      <c r="D1524" s="57" t="s">
        <v>3411</v>
      </c>
    </row>
    <row r="1525" spans="3:4" hidden="1" x14ac:dyDescent="0.25">
      <c r="C1525" s="56" t="s">
        <v>3412</v>
      </c>
      <c r="D1525" s="57" t="s">
        <v>3413</v>
      </c>
    </row>
    <row r="1526" spans="3:4" hidden="1" x14ac:dyDescent="0.25">
      <c r="C1526" s="56" t="s">
        <v>3414</v>
      </c>
      <c r="D1526" s="57" t="s">
        <v>3415</v>
      </c>
    </row>
    <row r="1527" spans="3:4" hidden="1" x14ac:dyDescent="0.25">
      <c r="C1527" s="56" t="s">
        <v>3416</v>
      </c>
      <c r="D1527" s="57" t="s">
        <v>3417</v>
      </c>
    </row>
    <row r="1528" spans="3:4" hidden="1" x14ac:dyDescent="0.25">
      <c r="C1528" s="56" t="s">
        <v>3418</v>
      </c>
      <c r="D1528" s="57" t="s">
        <v>3419</v>
      </c>
    </row>
    <row r="1529" spans="3:4" hidden="1" x14ac:dyDescent="0.25">
      <c r="C1529" s="56" t="s">
        <v>3420</v>
      </c>
      <c r="D1529" s="57" t="s">
        <v>3421</v>
      </c>
    </row>
    <row r="1530" spans="3:4" hidden="1" x14ac:dyDescent="0.25">
      <c r="C1530" s="56" t="s">
        <v>3422</v>
      </c>
      <c r="D1530" s="57" t="s">
        <v>3423</v>
      </c>
    </row>
    <row r="1531" spans="3:4" hidden="1" x14ac:dyDescent="0.25">
      <c r="C1531" s="56" t="s">
        <v>3424</v>
      </c>
      <c r="D1531" s="57" t="s">
        <v>3425</v>
      </c>
    </row>
    <row r="1532" spans="3:4" hidden="1" x14ac:dyDescent="0.25">
      <c r="C1532" s="56" t="s">
        <v>3426</v>
      </c>
      <c r="D1532" s="57" t="s">
        <v>3427</v>
      </c>
    </row>
    <row r="1533" spans="3:4" hidden="1" x14ac:dyDescent="0.25">
      <c r="C1533" s="56" t="s">
        <v>3428</v>
      </c>
      <c r="D1533" s="57" t="s">
        <v>3429</v>
      </c>
    </row>
    <row r="1534" spans="3:4" hidden="1" x14ac:dyDescent="0.25">
      <c r="C1534" s="56" t="s">
        <v>3430</v>
      </c>
      <c r="D1534" s="57" t="s">
        <v>3431</v>
      </c>
    </row>
    <row r="1535" spans="3:4" hidden="1" x14ac:dyDescent="0.25">
      <c r="C1535" s="56" t="s">
        <v>3432</v>
      </c>
      <c r="D1535" s="57" t="s">
        <v>3433</v>
      </c>
    </row>
    <row r="1536" spans="3:4" hidden="1" x14ac:dyDescent="0.25">
      <c r="C1536" s="56" t="s">
        <v>3434</v>
      </c>
      <c r="D1536" s="57" t="s">
        <v>3435</v>
      </c>
    </row>
    <row r="1537" spans="3:4" hidden="1" x14ac:dyDescent="0.25">
      <c r="C1537" s="56" t="s">
        <v>3436</v>
      </c>
      <c r="D1537" s="57" t="s">
        <v>3437</v>
      </c>
    </row>
    <row r="1538" spans="3:4" hidden="1" x14ac:dyDescent="0.25">
      <c r="C1538" s="56" t="s">
        <v>3438</v>
      </c>
      <c r="D1538" s="57" t="s">
        <v>3439</v>
      </c>
    </row>
    <row r="1539" spans="3:4" hidden="1" x14ac:dyDescent="0.25">
      <c r="C1539" s="56" t="s">
        <v>3440</v>
      </c>
      <c r="D1539" s="57" t="s">
        <v>3441</v>
      </c>
    </row>
    <row r="1540" spans="3:4" hidden="1" x14ac:dyDescent="0.25">
      <c r="C1540" s="56" t="s">
        <v>3442</v>
      </c>
      <c r="D1540" s="57" t="s">
        <v>3443</v>
      </c>
    </row>
    <row r="1541" spans="3:4" hidden="1" x14ac:dyDescent="0.25">
      <c r="C1541" s="56" t="s">
        <v>3444</v>
      </c>
      <c r="D1541" s="57" t="s">
        <v>3445</v>
      </c>
    </row>
    <row r="1542" spans="3:4" hidden="1" x14ac:dyDescent="0.25">
      <c r="C1542" s="56" t="s">
        <v>3446</v>
      </c>
      <c r="D1542" s="57" t="s">
        <v>3447</v>
      </c>
    </row>
    <row r="1543" spans="3:4" hidden="1" x14ac:dyDescent="0.25">
      <c r="C1543" s="56" t="s">
        <v>3448</v>
      </c>
      <c r="D1543" s="57" t="s">
        <v>3449</v>
      </c>
    </row>
    <row r="1544" spans="3:4" hidden="1" x14ac:dyDescent="0.25">
      <c r="C1544" s="56" t="s">
        <v>3450</v>
      </c>
      <c r="D1544" s="57" t="s">
        <v>3451</v>
      </c>
    </row>
    <row r="1545" spans="3:4" hidden="1" x14ac:dyDescent="0.25">
      <c r="C1545" s="56" t="s">
        <v>3452</v>
      </c>
      <c r="D1545" s="57" t="s">
        <v>3453</v>
      </c>
    </row>
    <row r="1546" spans="3:4" hidden="1" x14ac:dyDescent="0.25">
      <c r="C1546" s="56" t="s">
        <v>3454</v>
      </c>
      <c r="D1546" s="57" t="s">
        <v>3455</v>
      </c>
    </row>
    <row r="1547" spans="3:4" hidden="1" x14ac:dyDescent="0.25">
      <c r="C1547" s="56" t="s">
        <v>3456</v>
      </c>
      <c r="D1547" s="57" t="s">
        <v>3457</v>
      </c>
    </row>
    <row r="1548" spans="3:4" hidden="1" x14ac:dyDescent="0.25">
      <c r="C1548" s="56" t="s">
        <v>3458</v>
      </c>
      <c r="D1548" s="57" t="s">
        <v>3459</v>
      </c>
    </row>
    <row r="1549" spans="3:4" hidden="1" x14ac:dyDescent="0.25">
      <c r="C1549" s="56" t="s">
        <v>3460</v>
      </c>
      <c r="D1549" s="57" t="s">
        <v>3461</v>
      </c>
    </row>
    <row r="1550" spans="3:4" hidden="1" x14ac:dyDescent="0.25">
      <c r="C1550" s="56" t="s">
        <v>3462</v>
      </c>
      <c r="D1550" s="57" t="s">
        <v>3463</v>
      </c>
    </row>
    <row r="1551" spans="3:4" hidden="1" x14ac:dyDescent="0.25">
      <c r="C1551" s="56" t="s">
        <v>3464</v>
      </c>
      <c r="D1551" s="57" t="s">
        <v>3465</v>
      </c>
    </row>
    <row r="1552" spans="3:4" hidden="1" x14ac:dyDescent="0.25">
      <c r="C1552" s="56" t="s">
        <v>3466</v>
      </c>
      <c r="D1552" s="57" t="s">
        <v>3467</v>
      </c>
    </row>
    <row r="1553" spans="3:4" hidden="1" x14ac:dyDescent="0.25">
      <c r="C1553" s="56" t="s">
        <v>3468</v>
      </c>
      <c r="D1553" s="57" t="s">
        <v>3469</v>
      </c>
    </row>
    <row r="1554" spans="3:4" hidden="1" x14ac:dyDescent="0.25">
      <c r="C1554" s="56" t="s">
        <v>3470</v>
      </c>
      <c r="D1554" s="57" t="s">
        <v>3471</v>
      </c>
    </row>
    <row r="1555" spans="3:4" hidden="1" x14ac:dyDescent="0.25">
      <c r="C1555" s="56" t="s">
        <v>3472</v>
      </c>
      <c r="D1555" s="57" t="s">
        <v>3473</v>
      </c>
    </row>
    <row r="1556" spans="3:4" hidden="1" x14ac:dyDescent="0.25">
      <c r="C1556" s="56" t="s">
        <v>3474</v>
      </c>
      <c r="D1556" s="57" t="s">
        <v>3475</v>
      </c>
    </row>
    <row r="1557" spans="3:4" hidden="1" x14ac:dyDescent="0.25">
      <c r="C1557" s="56" t="s">
        <v>3476</v>
      </c>
      <c r="D1557" s="57" t="s">
        <v>3477</v>
      </c>
    </row>
    <row r="1558" spans="3:4" hidden="1" x14ac:dyDescent="0.25">
      <c r="C1558" s="56" t="s">
        <v>3478</v>
      </c>
      <c r="D1558" s="57" t="s">
        <v>3479</v>
      </c>
    </row>
    <row r="1559" spans="3:4" hidden="1" x14ac:dyDescent="0.25">
      <c r="C1559" s="56" t="s">
        <v>3480</v>
      </c>
      <c r="D1559" s="57" t="s">
        <v>3481</v>
      </c>
    </row>
    <row r="1560" spans="3:4" hidden="1" x14ac:dyDescent="0.25">
      <c r="C1560" s="56" t="s">
        <v>3482</v>
      </c>
      <c r="D1560" s="57" t="s">
        <v>3483</v>
      </c>
    </row>
    <row r="1561" spans="3:4" hidden="1" x14ac:dyDescent="0.25">
      <c r="C1561" s="56" t="s">
        <v>3484</v>
      </c>
      <c r="D1561" s="57" t="s">
        <v>3485</v>
      </c>
    </row>
    <row r="1562" spans="3:4" hidden="1" x14ac:dyDescent="0.25">
      <c r="C1562" s="56" t="s">
        <v>3486</v>
      </c>
      <c r="D1562" s="57" t="s">
        <v>3487</v>
      </c>
    </row>
    <row r="1563" spans="3:4" hidden="1" x14ac:dyDescent="0.25">
      <c r="C1563" s="56" t="s">
        <v>3488</v>
      </c>
      <c r="D1563" s="57" t="s">
        <v>3489</v>
      </c>
    </row>
    <row r="1564" spans="3:4" hidden="1" x14ac:dyDescent="0.25">
      <c r="C1564" s="56" t="s">
        <v>3490</v>
      </c>
      <c r="D1564" s="57" t="s">
        <v>3491</v>
      </c>
    </row>
    <row r="1565" spans="3:4" hidden="1" x14ac:dyDescent="0.25">
      <c r="C1565" s="56" t="s">
        <v>3492</v>
      </c>
      <c r="D1565" s="57" t="s">
        <v>3493</v>
      </c>
    </row>
    <row r="1566" spans="3:4" hidden="1" x14ac:dyDescent="0.25">
      <c r="C1566" s="56" t="s">
        <v>3494</v>
      </c>
      <c r="D1566" s="57" t="s">
        <v>3495</v>
      </c>
    </row>
    <row r="1567" spans="3:4" hidden="1" x14ac:dyDescent="0.25">
      <c r="C1567" s="56" t="s">
        <v>3496</v>
      </c>
      <c r="D1567" s="57" t="s">
        <v>3497</v>
      </c>
    </row>
    <row r="1568" spans="3:4" hidden="1" x14ac:dyDescent="0.25">
      <c r="C1568" s="56" t="s">
        <v>3498</v>
      </c>
      <c r="D1568" s="57" t="s">
        <v>3499</v>
      </c>
    </row>
    <row r="1569" spans="3:4" hidden="1" x14ac:dyDescent="0.25">
      <c r="C1569" s="56" t="s">
        <v>3500</v>
      </c>
      <c r="D1569" s="57" t="s">
        <v>3501</v>
      </c>
    </row>
    <row r="1570" spans="3:4" hidden="1" x14ac:dyDescent="0.25">
      <c r="C1570" s="56" t="s">
        <v>3502</v>
      </c>
      <c r="D1570" s="57" t="s">
        <v>3503</v>
      </c>
    </row>
    <row r="1571" spans="3:4" hidden="1" x14ac:dyDescent="0.25">
      <c r="C1571" s="56" t="s">
        <v>3504</v>
      </c>
      <c r="D1571" s="57" t="s">
        <v>3505</v>
      </c>
    </row>
    <row r="1572" spans="3:4" hidden="1" x14ac:dyDescent="0.25">
      <c r="C1572" s="56" t="s">
        <v>3506</v>
      </c>
      <c r="D1572" s="57" t="s">
        <v>3507</v>
      </c>
    </row>
    <row r="1573" spans="3:4" hidden="1" x14ac:dyDescent="0.25">
      <c r="C1573" s="56" t="s">
        <v>3508</v>
      </c>
      <c r="D1573" s="57" t="s">
        <v>3509</v>
      </c>
    </row>
    <row r="1574" spans="3:4" hidden="1" x14ac:dyDescent="0.25">
      <c r="C1574" s="56" t="s">
        <v>3510</v>
      </c>
      <c r="D1574" s="57" t="s">
        <v>3511</v>
      </c>
    </row>
    <row r="1575" spans="3:4" hidden="1" x14ac:dyDescent="0.25">
      <c r="C1575" s="56" t="s">
        <v>3512</v>
      </c>
      <c r="D1575" s="57" t="s">
        <v>3513</v>
      </c>
    </row>
    <row r="1576" spans="3:4" hidden="1" x14ac:dyDescent="0.25">
      <c r="C1576" s="56" t="s">
        <v>3514</v>
      </c>
      <c r="D1576" s="57" t="s">
        <v>3515</v>
      </c>
    </row>
    <row r="1577" spans="3:4" hidden="1" x14ac:dyDescent="0.25">
      <c r="C1577" s="56" t="s">
        <v>3516</v>
      </c>
      <c r="D1577" s="57" t="s">
        <v>3517</v>
      </c>
    </row>
    <row r="1578" spans="3:4" hidden="1" x14ac:dyDescent="0.25">
      <c r="C1578" s="56" t="s">
        <v>3518</v>
      </c>
      <c r="D1578" s="57" t="s">
        <v>3519</v>
      </c>
    </row>
    <row r="1579" spans="3:4" hidden="1" x14ac:dyDescent="0.25">
      <c r="C1579" s="56" t="s">
        <v>3520</v>
      </c>
      <c r="D1579" s="57" t="s">
        <v>3521</v>
      </c>
    </row>
    <row r="1580" spans="3:4" hidden="1" x14ac:dyDescent="0.25">
      <c r="C1580" s="56" t="s">
        <v>3522</v>
      </c>
      <c r="D1580" s="57" t="s">
        <v>3523</v>
      </c>
    </row>
    <row r="1581" spans="3:4" hidden="1" x14ac:dyDescent="0.25">
      <c r="C1581" s="56" t="s">
        <v>3524</v>
      </c>
      <c r="D1581" s="57" t="s">
        <v>3525</v>
      </c>
    </row>
    <row r="1582" spans="3:4" hidden="1" x14ac:dyDescent="0.25">
      <c r="C1582" s="56" t="s">
        <v>3526</v>
      </c>
      <c r="D1582" s="57" t="s">
        <v>3527</v>
      </c>
    </row>
    <row r="1583" spans="3:4" hidden="1" x14ac:dyDescent="0.25">
      <c r="C1583" s="56" t="s">
        <v>3528</v>
      </c>
      <c r="D1583" s="57" t="s">
        <v>3529</v>
      </c>
    </row>
    <row r="1584" spans="3:4" hidden="1" x14ac:dyDescent="0.25">
      <c r="C1584" s="56" t="s">
        <v>3530</v>
      </c>
      <c r="D1584" s="57" t="s">
        <v>3531</v>
      </c>
    </row>
    <row r="1585" spans="3:4" hidden="1" x14ac:dyDescent="0.25">
      <c r="C1585" s="56" t="s">
        <v>3532</v>
      </c>
      <c r="D1585" s="57" t="s">
        <v>3533</v>
      </c>
    </row>
    <row r="1586" spans="3:4" hidden="1" x14ac:dyDescent="0.25">
      <c r="C1586" s="56" t="s">
        <v>3534</v>
      </c>
      <c r="D1586" s="57" t="s">
        <v>3535</v>
      </c>
    </row>
    <row r="1587" spans="3:4" hidden="1" x14ac:dyDescent="0.25">
      <c r="C1587" s="56" t="s">
        <v>3536</v>
      </c>
      <c r="D1587" s="57" t="s">
        <v>3537</v>
      </c>
    </row>
    <row r="1588" spans="3:4" hidden="1" x14ac:dyDescent="0.25">
      <c r="C1588" s="56" t="s">
        <v>3538</v>
      </c>
      <c r="D1588" s="57" t="s">
        <v>3539</v>
      </c>
    </row>
    <row r="1589" spans="3:4" hidden="1" x14ac:dyDescent="0.25">
      <c r="C1589" s="56" t="s">
        <v>3540</v>
      </c>
      <c r="D1589" s="57" t="s">
        <v>3541</v>
      </c>
    </row>
    <row r="1590" spans="3:4" hidden="1" x14ac:dyDescent="0.25">
      <c r="C1590" s="56" t="s">
        <v>3542</v>
      </c>
      <c r="D1590" s="57" t="s">
        <v>3543</v>
      </c>
    </row>
    <row r="1591" spans="3:4" hidden="1" x14ac:dyDescent="0.25">
      <c r="C1591" s="56" t="s">
        <v>3544</v>
      </c>
      <c r="D1591" s="57" t="s">
        <v>3545</v>
      </c>
    </row>
    <row r="1592" spans="3:4" hidden="1" x14ac:dyDescent="0.25">
      <c r="C1592" s="56" t="s">
        <v>3546</v>
      </c>
      <c r="D1592" s="57" t="s">
        <v>3547</v>
      </c>
    </row>
    <row r="1593" spans="3:4" hidden="1" x14ac:dyDescent="0.25">
      <c r="C1593" s="56" t="s">
        <v>3548</v>
      </c>
      <c r="D1593" s="57" t="s">
        <v>3549</v>
      </c>
    </row>
    <row r="1594" spans="3:4" hidden="1" x14ac:dyDescent="0.25">
      <c r="C1594" s="56" t="s">
        <v>3550</v>
      </c>
      <c r="D1594" s="57" t="s">
        <v>3551</v>
      </c>
    </row>
    <row r="1595" spans="3:4" hidden="1" x14ac:dyDescent="0.25">
      <c r="C1595" s="56" t="s">
        <v>3552</v>
      </c>
      <c r="D1595" s="57" t="s">
        <v>3553</v>
      </c>
    </row>
    <row r="1596" spans="3:4" hidden="1" x14ac:dyDescent="0.25">
      <c r="C1596" s="56" t="s">
        <v>3554</v>
      </c>
      <c r="D1596" s="57" t="s">
        <v>3555</v>
      </c>
    </row>
    <row r="1597" spans="3:4" hidden="1" x14ac:dyDescent="0.25">
      <c r="C1597" s="56" t="s">
        <v>3556</v>
      </c>
      <c r="D1597" s="57" t="s">
        <v>3557</v>
      </c>
    </row>
    <row r="1598" spans="3:4" hidden="1" x14ac:dyDescent="0.25">
      <c r="C1598" s="56" t="s">
        <v>3558</v>
      </c>
      <c r="D1598" s="57" t="s">
        <v>3559</v>
      </c>
    </row>
    <row r="1599" spans="3:4" hidden="1" x14ac:dyDescent="0.25">
      <c r="C1599" s="56" t="s">
        <v>3560</v>
      </c>
      <c r="D1599" s="57" t="s">
        <v>3561</v>
      </c>
    </row>
    <row r="1600" spans="3:4" hidden="1" x14ac:dyDescent="0.25">
      <c r="C1600" s="56" t="s">
        <v>3562</v>
      </c>
      <c r="D1600" s="57" t="s">
        <v>3563</v>
      </c>
    </row>
    <row r="1601" spans="3:4" hidden="1" x14ac:dyDescent="0.25">
      <c r="C1601" s="56" t="s">
        <v>3564</v>
      </c>
      <c r="D1601" s="57" t="s">
        <v>3565</v>
      </c>
    </row>
    <row r="1602" spans="3:4" hidden="1" x14ac:dyDescent="0.25">
      <c r="C1602" s="56" t="s">
        <v>3566</v>
      </c>
      <c r="D1602" s="57" t="s">
        <v>3567</v>
      </c>
    </row>
    <row r="1603" spans="3:4" hidden="1" x14ac:dyDescent="0.25">
      <c r="C1603" s="56" t="s">
        <v>3568</v>
      </c>
      <c r="D1603" s="57" t="s">
        <v>3569</v>
      </c>
    </row>
    <row r="1604" spans="3:4" hidden="1" x14ac:dyDescent="0.25">
      <c r="C1604" s="56" t="s">
        <v>3570</v>
      </c>
      <c r="D1604" s="57" t="s">
        <v>3571</v>
      </c>
    </row>
    <row r="1605" spans="3:4" hidden="1" x14ac:dyDescent="0.25">
      <c r="C1605" s="56" t="s">
        <v>3572</v>
      </c>
      <c r="D1605" s="57" t="s">
        <v>3573</v>
      </c>
    </row>
    <row r="1606" spans="3:4" hidden="1" x14ac:dyDescent="0.25">
      <c r="C1606" s="56" t="s">
        <v>3574</v>
      </c>
      <c r="D1606" s="57" t="s">
        <v>3575</v>
      </c>
    </row>
    <row r="1607" spans="3:4" hidden="1" x14ac:dyDescent="0.25">
      <c r="C1607" s="56" t="s">
        <v>3576</v>
      </c>
      <c r="D1607" s="57" t="s">
        <v>3577</v>
      </c>
    </row>
    <row r="1608" spans="3:4" hidden="1" x14ac:dyDescent="0.25">
      <c r="C1608" s="56" t="s">
        <v>3578</v>
      </c>
      <c r="D1608" s="57" t="s">
        <v>3579</v>
      </c>
    </row>
    <row r="1609" spans="3:4" hidden="1" x14ac:dyDescent="0.25">
      <c r="C1609" s="56" t="s">
        <v>3580</v>
      </c>
      <c r="D1609" s="57" t="s">
        <v>3581</v>
      </c>
    </row>
    <row r="1610" spans="3:4" hidden="1" x14ac:dyDescent="0.25">
      <c r="C1610" s="56" t="s">
        <v>3582</v>
      </c>
      <c r="D1610" s="57" t="s">
        <v>3583</v>
      </c>
    </row>
    <row r="1611" spans="3:4" hidden="1" x14ac:dyDescent="0.25">
      <c r="C1611" s="56" t="s">
        <v>3584</v>
      </c>
      <c r="D1611" s="57" t="s">
        <v>3585</v>
      </c>
    </row>
    <row r="1612" spans="3:4" hidden="1" x14ac:dyDescent="0.25">
      <c r="C1612" s="56" t="s">
        <v>3586</v>
      </c>
      <c r="D1612" s="57" t="s">
        <v>3587</v>
      </c>
    </row>
    <row r="1613" spans="3:4" hidden="1" x14ac:dyDescent="0.25">
      <c r="C1613" s="56" t="s">
        <v>3588</v>
      </c>
      <c r="D1613" s="57" t="s">
        <v>3589</v>
      </c>
    </row>
    <row r="1614" spans="3:4" hidden="1" x14ac:dyDescent="0.25">
      <c r="C1614" s="56" t="s">
        <v>3590</v>
      </c>
      <c r="D1614" s="57" t="s">
        <v>3591</v>
      </c>
    </row>
    <row r="1615" spans="3:4" hidden="1" x14ac:dyDescent="0.25">
      <c r="C1615" s="56" t="s">
        <v>3592</v>
      </c>
      <c r="D1615" s="57" t="s">
        <v>3593</v>
      </c>
    </row>
    <row r="1616" spans="3:4" hidden="1" x14ac:dyDescent="0.25">
      <c r="C1616" s="56" t="s">
        <v>3594</v>
      </c>
      <c r="D1616" s="57" t="s">
        <v>3595</v>
      </c>
    </row>
    <row r="1617" spans="3:4" hidden="1" x14ac:dyDescent="0.25">
      <c r="C1617" s="56" t="s">
        <v>3596</v>
      </c>
      <c r="D1617" s="57" t="s">
        <v>3597</v>
      </c>
    </row>
    <row r="1618" spans="3:4" hidden="1" x14ac:dyDescent="0.25">
      <c r="C1618" s="56" t="s">
        <v>3598</v>
      </c>
      <c r="D1618" s="57" t="s">
        <v>3599</v>
      </c>
    </row>
    <row r="1619" spans="3:4" hidden="1" x14ac:dyDescent="0.25">
      <c r="C1619" s="56" t="s">
        <v>3600</v>
      </c>
      <c r="D1619" s="57" t="s">
        <v>3601</v>
      </c>
    </row>
    <row r="1620" spans="3:4" hidden="1" x14ac:dyDescent="0.25">
      <c r="C1620" s="56" t="s">
        <v>3602</v>
      </c>
      <c r="D1620" s="57" t="s">
        <v>3603</v>
      </c>
    </row>
    <row r="1621" spans="3:4" hidden="1" x14ac:dyDescent="0.25">
      <c r="C1621" s="56" t="s">
        <v>3604</v>
      </c>
      <c r="D1621" s="57" t="s">
        <v>3605</v>
      </c>
    </row>
    <row r="1622" spans="3:4" hidden="1" x14ac:dyDescent="0.25">
      <c r="C1622" s="56" t="s">
        <v>3606</v>
      </c>
      <c r="D1622" s="57" t="s">
        <v>3607</v>
      </c>
    </row>
    <row r="1623" spans="3:4" hidden="1" x14ac:dyDescent="0.25">
      <c r="C1623" s="56" t="s">
        <v>3608</v>
      </c>
      <c r="D1623" s="57" t="s">
        <v>3609</v>
      </c>
    </row>
    <row r="1624" spans="3:4" hidden="1" x14ac:dyDescent="0.25">
      <c r="C1624" s="56" t="s">
        <v>3610</v>
      </c>
      <c r="D1624" s="57" t="s">
        <v>3611</v>
      </c>
    </row>
    <row r="1625" spans="3:4" hidden="1" x14ac:dyDescent="0.25">
      <c r="C1625" s="56" t="s">
        <v>3612</v>
      </c>
      <c r="D1625" s="57" t="s">
        <v>3613</v>
      </c>
    </row>
    <row r="1626" spans="3:4" hidden="1" x14ac:dyDescent="0.25">
      <c r="C1626" s="56" t="s">
        <v>3614</v>
      </c>
      <c r="D1626" s="57" t="s">
        <v>3615</v>
      </c>
    </row>
    <row r="1627" spans="3:4" hidden="1" x14ac:dyDescent="0.25">
      <c r="C1627" s="56" t="s">
        <v>3616</v>
      </c>
      <c r="D1627" s="57" t="s">
        <v>3617</v>
      </c>
    </row>
    <row r="1628" spans="3:4" hidden="1" x14ac:dyDescent="0.25">
      <c r="C1628" s="56" t="s">
        <v>3618</v>
      </c>
      <c r="D1628" s="57" t="s">
        <v>3619</v>
      </c>
    </row>
    <row r="1629" spans="3:4" hidden="1" x14ac:dyDescent="0.25">
      <c r="C1629" s="56" t="s">
        <v>3620</v>
      </c>
      <c r="D1629" s="57" t="s">
        <v>3621</v>
      </c>
    </row>
    <row r="1630" spans="3:4" hidden="1" x14ac:dyDescent="0.25">
      <c r="C1630" s="56" t="s">
        <v>3622</v>
      </c>
      <c r="D1630" s="57" t="s">
        <v>3623</v>
      </c>
    </row>
    <row r="1631" spans="3:4" hidden="1" x14ac:dyDescent="0.25">
      <c r="C1631" s="56" t="s">
        <v>3624</v>
      </c>
      <c r="D1631" s="57" t="s">
        <v>63</v>
      </c>
    </row>
    <row r="1632" spans="3:4" hidden="1" x14ac:dyDescent="0.25">
      <c r="C1632" s="56" t="s">
        <v>3625</v>
      </c>
      <c r="D1632" s="57" t="s">
        <v>3626</v>
      </c>
    </row>
    <row r="1633" spans="3:4" hidden="1" x14ac:dyDescent="0.25">
      <c r="C1633" s="56" t="s">
        <v>3627</v>
      </c>
      <c r="D1633" s="57" t="s">
        <v>3628</v>
      </c>
    </row>
    <row r="1634" spans="3:4" hidden="1" x14ac:dyDescent="0.25">
      <c r="C1634" s="56" t="s">
        <v>3629</v>
      </c>
      <c r="D1634" s="57" t="s">
        <v>3630</v>
      </c>
    </row>
    <row r="1635" spans="3:4" hidden="1" x14ac:dyDescent="0.25">
      <c r="C1635" s="56" t="s">
        <v>3631</v>
      </c>
      <c r="D1635" s="57" t="s">
        <v>3632</v>
      </c>
    </row>
    <row r="1636" spans="3:4" hidden="1" x14ac:dyDescent="0.25">
      <c r="C1636" s="56" t="s">
        <v>3633</v>
      </c>
      <c r="D1636" s="57" t="s">
        <v>3634</v>
      </c>
    </row>
    <row r="1637" spans="3:4" hidden="1" x14ac:dyDescent="0.25">
      <c r="C1637" s="56" t="s">
        <v>3635</v>
      </c>
      <c r="D1637" s="57" t="s">
        <v>3636</v>
      </c>
    </row>
    <row r="1638" spans="3:4" hidden="1" x14ac:dyDescent="0.25">
      <c r="C1638" s="56" t="s">
        <v>3637</v>
      </c>
      <c r="D1638" s="57" t="s">
        <v>3638</v>
      </c>
    </row>
    <row r="1639" spans="3:4" hidden="1" x14ac:dyDescent="0.25">
      <c r="C1639" s="56" t="s">
        <v>3639</v>
      </c>
      <c r="D1639" s="57" t="s">
        <v>3640</v>
      </c>
    </row>
    <row r="1640" spans="3:4" hidden="1" x14ac:dyDescent="0.25">
      <c r="C1640" s="56" t="s">
        <v>3641</v>
      </c>
      <c r="D1640" s="57" t="s">
        <v>3642</v>
      </c>
    </row>
    <row r="1641" spans="3:4" hidden="1" x14ac:dyDescent="0.25">
      <c r="C1641" s="56" t="s">
        <v>3643</v>
      </c>
      <c r="D1641" s="57" t="s">
        <v>3644</v>
      </c>
    </row>
    <row r="1642" spans="3:4" hidden="1" x14ac:dyDescent="0.25">
      <c r="C1642" s="56" t="s">
        <v>3645</v>
      </c>
      <c r="D1642" s="57" t="s">
        <v>3646</v>
      </c>
    </row>
    <row r="1643" spans="3:4" hidden="1" x14ac:dyDescent="0.25">
      <c r="C1643" s="56" t="s">
        <v>3647</v>
      </c>
      <c r="D1643" s="57" t="s">
        <v>3648</v>
      </c>
    </row>
    <row r="1644" spans="3:4" hidden="1" x14ac:dyDescent="0.25">
      <c r="C1644" s="56" t="s">
        <v>3649</v>
      </c>
      <c r="D1644" s="57" t="s">
        <v>3650</v>
      </c>
    </row>
    <row r="1645" spans="3:4" hidden="1" x14ac:dyDescent="0.25">
      <c r="C1645" s="56" t="s">
        <v>3651</v>
      </c>
      <c r="D1645" s="57" t="s">
        <v>3652</v>
      </c>
    </row>
    <row r="1646" spans="3:4" hidden="1" x14ac:dyDescent="0.25">
      <c r="C1646" s="56" t="s">
        <v>3653</v>
      </c>
      <c r="D1646" s="57" t="s">
        <v>3654</v>
      </c>
    </row>
    <row r="1647" spans="3:4" hidden="1" x14ac:dyDescent="0.25">
      <c r="C1647" s="56" t="s">
        <v>3655</v>
      </c>
      <c r="D1647" s="57" t="s">
        <v>3656</v>
      </c>
    </row>
    <row r="1648" spans="3:4" hidden="1" x14ac:dyDescent="0.25">
      <c r="C1648" s="56" t="s">
        <v>3657</v>
      </c>
      <c r="D1648" s="57" t="s">
        <v>3658</v>
      </c>
    </row>
    <row r="1649" spans="3:4" hidden="1" x14ac:dyDescent="0.25">
      <c r="C1649" s="56" t="s">
        <v>3659</v>
      </c>
      <c r="D1649" s="57" t="s">
        <v>3660</v>
      </c>
    </row>
    <row r="1650" spans="3:4" hidden="1" x14ac:dyDescent="0.25">
      <c r="C1650" s="56" t="s">
        <v>3661</v>
      </c>
      <c r="D1650" s="57" t="s">
        <v>3662</v>
      </c>
    </row>
    <row r="1651" spans="3:4" hidden="1" x14ac:dyDescent="0.25">
      <c r="C1651" s="56" t="s">
        <v>3663</v>
      </c>
      <c r="D1651" s="57" t="s">
        <v>3664</v>
      </c>
    </row>
    <row r="1652" spans="3:4" hidden="1" x14ac:dyDescent="0.25">
      <c r="C1652" s="56" t="s">
        <v>3665</v>
      </c>
      <c r="D1652" s="57" t="s">
        <v>3666</v>
      </c>
    </row>
    <row r="1653" spans="3:4" hidden="1" x14ac:dyDescent="0.25">
      <c r="C1653" s="56" t="s">
        <v>3667</v>
      </c>
      <c r="D1653" s="57" t="s">
        <v>3668</v>
      </c>
    </row>
    <row r="1654" spans="3:4" hidden="1" x14ac:dyDescent="0.25">
      <c r="C1654" s="56" t="s">
        <v>3669</v>
      </c>
      <c r="D1654" s="57" t="s">
        <v>3670</v>
      </c>
    </row>
    <row r="1655" spans="3:4" hidden="1" x14ac:dyDescent="0.25">
      <c r="C1655" s="56" t="s">
        <v>3671</v>
      </c>
      <c r="D1655" s="57" t="s">
        <v>3672</v>
      </c>
    </row>
    <row r="1656" spans="3:4" hidden="1" x14ac:dyDescent="0.25">
      <c r="C1656" s="56" t="s">
        <v>3673</v>
      </c>
      <c r="D1656" s="57" t="s">
        <v>3674</v>
      </c>
    </row>
    <row r="1657" spans="3:4" hidden="1" x14ac:dyDescent="0.25">
      <c r="C1657" s="56" t="s">
        <v>3675</v>
      </c>
      <c r="D1657" s="57" t="s">
        <v>3676</v>
      </c>
    </row>
    <row r="1658" spans="3:4" hidden="1" x14ac:dyDescent="0.25">
      <c r="C1658" s="56" t="s">
        <v>3677</v>
      </c>
      <c r="D1658" s="57" t="s">
        <v>3678</v>
      </c>
    </row>
    <row r="1659" spans="3:4" hidden="1" x14ac:dyDescent="0.25">
      <c r="C1659" s="56" t="s">
        <v>3679</v>
      </c>
      <c r="D1659" s="57" t="s">
        <v>3680</v>
      </c>
    </row>
    <row r="1660" spans="3:4" hidden="1" x14ac:dyDescent="0.25">
      <c r="C1660" s="56" t="s">
        <v>3681</v>
      </c>
      <c r="D1660" s="57" t="s">
        <v>3682</v>
      </c>
    </row>
    <row r="1661" spans="3:4" hidden="1" x14ac:dyDescent="0.25">
      <c r="C1661" s="56" t="s">
        <v>3683</v>
      </c>
      <c r="D1661" s="59" t="s">
        <v>3684</v>
      </c>
    </row>
    <row r="1662" spans="3:4" hidden="1" x14ac:dyDescent="0.25">
      <c r="C1662" s="56" t="s">
        <v>3685</v>
      </c>
      <c r="D1662" s="57" t="s">
        <v>3686</v>
      </c>
    </row>
    <row r="1663" spans="3:4" hidden="1" x14ac:dyDescent="0.25">
      <c r="C1663" s="56" t="s">
        <v>3687</v>
      </c>
      <c r="D1663" s="57" t="s">
        <v>3688</v>
      </c>
    </row>
    <row r="1664" spans="3:4" hidden="1" x14ac:dyDescent="0.25">
      <c r="C1664" s="56" t="s">
        <v>3689</v>
      </c>
      <c r="D1664" s="57" t="s">
        <v>70</v>
      </c>
    </row>
    <row r="1665" spans="3:4" hidden="1" x14ac:dyDescent="0.25">
      <c r="C1665" s="56" t="s">
        <v>3690</v>
      </c>
      <c r="D1665" s="57" t="s">
        <v>3691</v>
      </c>
    </row>
    <row r="1666" spans="3:4" hidden="1" x14ac:dyDescent="0.25">
      <c r="C1666" s="56" t="s">
        <v>3692</v>
      </c>
      <c r="D1666" s="57" t="s">
        <v>3693</v>
      </c>
    </row>
    <row r="1667" spans="3:4" hidden="1" x14ac:dyDescent="0.25">
      <c r="C1667" s="56" t="s">
        <v>3694</v>
      </c>
      <c r="D1667" s="57" t="s">
        <v>3695</v>
      </c>
    </row>
    <row r="1668" spans="3:4" hidden="1" x14ac:dyDescent="0.25">
      <c r="C1668" s="56" t="s">
        <v>3696</v>
      </c>
      <c r="D1668" s="57" t="s">
        <v>3697</v>
      </c>
    </row>
    <row r="1669" spans="3:4" hidden="1" x14ac:dyDescent="0.25">
      <c r="C1669" s="56" t="s">
        <v>3698</v>
      </c>
      <c r="D1669" s="57" t="s">
        <v>3699</v>
      </c>
    </row>
    <row r="1670" spans="3:4" hidden="1" x14ac:dyDescent="0.25">
      <c r="C1670" s="56" t="s">
        <v>3700</v>
      </c>
      <c r="D1670" s="57" t="s">
        <v>3701</v>
      </c>
    </row>
    <row r="1671" spans="3:4" hidden="1" x14ac:dyDescent="0.25">
      <c r="C1671" s="56" t="s">
        <v>3702</v>
      </c>
      <c r="D1671" s="57" t="s">
        <v>3703</v>
      </c>
    </row>
    <row r="1672" spans="3:4" hidden="1" x14ac:dyDescent="0.25">
      <c r="C1672" s="56" t="s">
        <v>3704</v>
      </c>
      <c r="D1672" s="57" t="s">
        <v>3705</v>
      </c>
    </row>
    <row r="1673" spans="3:4" hidden="1" x14ac:dyDescent="0.25">
      <c r="C1673" s="56" t="s">
        <v>3706</v>
      </c>
      <c r="D1673" s="57" t="s">
        <v>3707</v>
      </c>
    </row>
    <row r="1674" spans="3:4" hidden="1" x14ac:dyDescent="0.25">
      <c r="C1674" s="56" t="s">
        <v>3708</v>
      </c>
      <c r="D1674" s="57" t="s">
        <v>3709</v>
      </c>
    </row>
    <row r="1675" spans="3:4" hidden="1" x14ac:dyDescent="0.25">
      <c r="C1675" s="56" t="s">
        <v>3710</v>
      </c>
      <c r="D1675" s="57" t="s">
        <v>3711</v>
      </c>
    </row>
    <row r="1676" spans="3:4" hidden="1" x14ac:dyDescent="0.25">
      <c r="C1676" s="56" t="s">
        <v>3712</v>
      </c>
      <c r="D1676" s="57" t="s">
        <v>3713</v>
      </c>
    </row>
    <row r="1677" spans="3:4" hidden="1" x14ac:dyDescent="0.25">
      <c r="C1677" s="56" t="s">
        <v>3714</v>
      </c>
      <c r="D1677" s="57" t="s">
        <v>3715</v>
      </c>
    </row>
    <row r="1678" spans="3:4" hidden="1" x14ac:dyDescent="0.25">
      <c r="C1678" s="56" t="s">
        <v>3716</v>
      </c>
      <c r="D1678" s="57" t="s">
        <v>3717</v>
      </c>
    </row>
    <row r="1679" spans="3:4" hidden="1" x14ac:dyDescent="0.25">
      <c r="C1679" s="56" t="s">
        <v>3718</v>
      </c>
      <c r="D1679" s="57" t="s">
        <v>3719</v>
      </c>
    </row>
    <row r="1680" spans="3:4" hidden="1" x14ac:dyDescent="0.25">
      <c r="C1680" s="56" t="s">
        <v>3720</v>
      </c>
      <c r="D1680" s="57" t="s">
        <v>3721</v>
      </c>
    </row>
    <row r="1681" spans="3:4" hidden="1" x14ac:dyDescent="0.25">
      <c r="C1681" s="56" t="s">
        <v>3722</v>
      </c>
      <c r="D1681" s="57" t="s">
        <v>3723</v>
      </c>
    </row>
    <row r="1682" spans="3:4" hidden="1" x14ac:dyDescent="0.25">
      <c r="C1682" s="56" t="s">
        <v>3724</v>
      </c>
      <c r="D1682" s="57" t="s">
        <v>3725</v>
      </c>
    </row>
    <row r="1683" spans="3:4" hidden="1" x14ac:dyDescent="0.25">
      <c r="C1683" s="56" t="s">
        <v>3726</v>
      </c>
      <c r="D1683" s="57" t="s">
        <v>3727</v>
      </c>
    </row>
    <row r="1684" spans="3:4" hidden="1" x14ac:dyDescent="0.25">
      <c r="C1684" s="56" t="s">
        <v>3728</v>
      </c>
      <c r="D1684" s="57" t="s">
        <v>3729</v>
      </c>
    </row>
    <row r="1685" spans="3:4" hidden="1" x14ac:dyDescent="0.25">
      <c r="C1685" s="56" t="s">
        <v>3730</v>
      </c>
      <c r="D1685" s="57" t="s">
        <v>3731</v>
      </c>
    </row>
    <row r="1686" spans="3:4" hidden="1" x14ac:dyDescent="0.25">
      <c r="C1686" s="56" t="s">
        <v>3732</v>
      </c>
      <c r="D1686" s="57" t="s">
        <v>3733</v>
      </c>
    </row>
    <row r="1687" spans="3:4" hidden="1" x14ac:dyDescent="0.25">
      <c r="C1687" s="56" t="s">
        <v>3734</v>
      </c>
      <c r="D1687" s="57" t="s">
        <v>3735</v>
      </c>
    </row>
    <row r="1688" spans="3:4" hidden="1" x14ac:dyDescent="0.25">
      <c r="C1688" s="56" t="s">
        <v>3736</v>
      </c>
      <c r="D1688" s="57" t="s">
        <v>3737</v>
      </c>
    </row>
    <row r="1689" spans="3:4" hidden="1" x14ac:dyDescent="0.25">
      <c r="C1689" s="56" t="s">
        <v>3738</v>
      </c>
      <c r="D1689" s="57" t="s">
        <v>3739</v>
      </c>
    </row>
    <row r="1690" spans="3:4" hidden="1" x14ac:dyDescent="0.25">
      <c r="C1690" s="56" t="s">
        <v>3740</v>
      </c>
      <c r="D1690" s="57" t="s">
        <v>3741</v>
      </c>
    </row>
    <row r="1691" spans="3:4" hidden="1" x14ac:dyDescent="0.25">
      <c r="C1691" s="56" t="s">
        <v>3742</v>
      </c>
      <c r="D1691" s="57" t="s">
        <v>3743</v>
      </c>
    </row>
    <row r="1692" spans="3:4" hidden="1" x14ac:dyDescent="0.25">
      <c r="C1692" s="56" t="s">
        <v>3744</v>
      </c>
      <c r="D1692" s="57" t="s">
        <v>3745</v>
      </c>
    </row>
    <row r="1693" spans="3:4" hidden="1" x14ac:dyDescent="0.25">
      <c r="C1693" s="56" t="s">
        <v>3746</v>
      </c>
      <c r="D1693" s="57" t="s">
        <v>3747</v>
      </c>
    </row>
    <row r="1694" spans="3:4" hidden="1" x14ac:dyDescent="0.25">
      <c r="C1694" s="56" t="s">
        <v>3748</v>
      </c>
      <c r="D1694" s="57" t="s">
        <v>3749</v>
      </c>
    </row>
    <row r="1695" spans="3:4" hidden="1" x14ac:dyDescent="0.25"/>
  </sheetData>
  <autoFilter ref="C2:D1695" xr:uid="{00000000-0009-0000-0000-000004000000}">
    <filterColumn colId="1">
      <filters>
        <filter val="Laberinto 220"/>
      </filters>
    </filterColumn>
  </autoFilter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workbookViewId="0"/>
  </sheetViews>
  <sheetFormatPr baseColWidth="10" defaultColWidth="11" defaultRowHeight="13.2" x14ac:dyDescent="0.25"/>
  <cols>
    <col min="1" max="1" width="11" style="10"/>
    <col min="2" max="2" width="29.19921875" style="10" bestFit="1" customWidth="1"/>
    <col min="3" max="3" width="17.5" style="10" bestFit="1" customWidth="1"/>
    <col min="4" max="16384" width="11" style="10"/>
  </cols>
  <sheetData>
    <row r="1" spans="1:4" ht="13.8" thickBot="1" x14ac:dyDescent="0.3"/>
    <row r="2" spans="1:4" ht="13.8" thickBot="1" x14ac:dyDescent="0.3">
      <c r="B2" s="61" t="s">
        <v>3750</v>
      </c>
      <c r="C2" s="62" t="s">
        <v>341</v>
      </c>
    </row>
    <row r="3" spans="1:4" x14ac:dyDescent="0.25">
      <c r="A3" s="63"/>
      <c r="B3" s="64" t="s">
        <v>3751</v>
      </c>
      <c r="C3" s="65" t="s">
        <v>3752</v>
      </c>
      <c r="D3" s="63"/>
    </row>
    <row r="4" spans="1:4" x14ac:dyDescent="0.25">
      <c r="A4" s="63"/>
      <c r="B4" s="66" t="s">
        <v>3751</v>
      </c>
      <c r="C4" s="67" t="s">
        <v>3753</v>
      </c>
      <c r="D4" s="63"/>
    </row>
    <row r="5" spans="1:4" x14ac:dyDescent="0.25">
      <c r="A5" s="63"/>
      <c r="B5" s="66" t="s">
        <v>3751</v>
      </c>
      <c r="C5" s="67" t="s">
        <v>3754</v>
      </c>
      <c r="D5" s="63"/>
    </row>
    <row r="6" spans="1:4" x14ac:dyDescent="0.25">
      <c r="A6" s="63"/>
      <c r="B6" s="66" t="s">
        <v>3751</v>
      </c>
      <c r="C6" s="67" t="s">
        <v>3755</v>
      </c>
      <c r="D6" s="63"/>
    </row>
    <row r="7" spans="1:4" x14ac:dyDescent="0.25">
      <c r="A7" s="63"/>
      <c r="B7" s="68" t="s">
        <v>3751</v>
      </c>
      <c r="C7" s="69" t="s">
        <v>3756</v>
      </c>
      <c r="D7" s="63"/>
    </row>
    <row r="8" spans="1:4" x14ac:dyDescent="0.25">
      <c r="A8" s="63"/>
      <c r="B8" s="66" t="s">
        <v>3757</v>
      </c>
      <c r="C8" s="67" t="s">
        <v>3758</v>
      </c>
      <c r="D8" s="63"/>
    </row>
    <row r="9" spans="1:4" x14ac:dyDescent="0.25">
      <c r="A9" s="63"/>
      <c r="B9" s="66" t="s">
        <v>3757</v>
      </c>
      <c r="C9" s="67" t="s">
        <v>3759</v>
      </c>
      <c r="D9" s="63"/>
    </row>
    <row r="10" spans="1:4" x14ac:dyDescent="0.25">
      <c r="A10" s="63"/>
      <c r="B10" s="66" t="s">
        <v>3757</v>
      </c>
      <c r="C10" s="67" t="s">
        <v>3760</v>
      </c>
      <c r="D10" s="63"/>
    </row>
    <row r="11" spans="1:4" x14ac:dyDescent="0.25">
      <c r="A11" s="63"/>
      <c r="B11" s="66" t="s">
        <v>3757</v>
      </c>
      <c r="C11" s="67" t="s">
        <v>3761</v>
      </c>
      <c r="D11" s="63"/>
    </row>
    <row r="12" spans="1:4" x14ac:dyDescent="0.25">
      <c r="A12" s="63"/>
      <c r="B12" s="66" t="s">
        <v>3757</v>
      </c>
      <c r="C12" s="67" t="s">
        <v>3762</v>
      </c>
      <c r="D12" s="63"/>
    </row>
    <row r="13" spans="1:4" x14ac:dyDescent="0.25">
      <c r="A13" s="63"/>
      <c r="B13" s="66" t="s">
        <v>3757</v>
      </c>
      <c r="C13" s="67" t="s">
        <v>3763</v>
      </c>
      <c r="D13" s="63"/>
    </row>
    <row r="14" spans="1:4" x14ac:dyDescent="0.25">
      <c r="A14" s="63"/>
      <c r="B14" s="66" t="s">
        <v>3757</v>
      </c>
      <c r="C14" s="67" t="s">
        <v>3764</v>
      </c>
      <c r="D14" s="63"/>
    </row>
    <row r="15" spans="1:4" x14ac:dyDescent="0.25">
      <c r="A15" s="63"/>
      <c r="B15" s="68" t="s">
        <v>3757</v>
      </c>
      <c r="C15" s="69" t="s">
        <v>3765</v>
      </c>
      <c r="D15" s="63"/>
    </row>
    <row r="16" spans="1:4" x14ac:dyDescent="0.25">
      <c r="A16" s="63"/>
      <c r="B16" s="70" t="s">
        <v>3766</v>
      </c>
      <c r="C16" s="71" t="s">
        <v>3767</v>
      </c>
      <c r="D16" s="63"/>
    </row>
    <row r="17" spans="1:4" x14ac:dyDescent="0.25">
      <c r="A17" s="63"/>
      <c r="B17" s="66" t="s">
        <v>3766</v>
      </c>
      <c r="C17" s="67" t="s">
        <v>3768</v>
      </c>
      <c r="D17" s="63"/>
    </row>
    <row r="18" spans="1:4" x14ac:dyDescent="0.25">
      <c r="A18" s="63"/>
      <c r="B18" s="68" t="s">
        <v>3766</v>
      </c>
      <c r="C18" s="69" t="s">
        <v>3769</v>
      </c>
      <c r="D18" s="63"/>
    </row>
    <row r="19" spans="1:4" x14ac:dyDescent="0.25">
      <c r="A19" s="63"/>
      <c r="B19" s="70" t="s">
        <v>3770</v>
      </c>
      <c r="C19" s="71" t="s">
        <v>3771</v>
      </c>
      <c r="D19" s="63"/>
    </row>
    <row r="20" spans="1:4" x14ac:dyDescent="0.25">
      <c r="A20" s="63"/>
      <c r="B20" s="66" t="s">
        <v>3770</v>
      </c>
      <c r="C20" s="67" t="s">
        <v>3772</v>
      </c>
      <c r="D20" s="63"/>
    </row>
    <row r="21" spans="1:4" x14ac:dyDescent="0.25">
      <c r="A21" s="63"/>
      <c r="B21" s="66" t="s">
        <v>3770</v>
      </c>
      <c r="C21" s="67" t="s">
        <v>3773</v>
      </c>
      <c r="D21" s="63"/>
    </row>
    <row r="22" spans="1:4" x14ac:dyDescent="0.25">
      <c r="A22" s="63"/>
      <c r="B22" s="66" t="s">
        <v>3770</v>
      </c>
      <c r="C22" s="67" t="s">
        <v>3774</v>
      </c>
      <c r="D22" s="63"/>
    </row>
    <row r="23" spans="1:4" x14ac:dyDescent="0.25">
      <c r="A23" s="63"/>
      <c r="B23" s="68" t="s">
        <v>3770</v>
      </c>
      <c r="C23" s="69" t="s">
        <v>3775</v>
      </c>
      <c r="D23" s="63"/>
    </row>
    <row r="24" spans="1:4" x14ac:dyDescent="0.25">
      <c r="A24" s="63"/>
      <c r="B24" s="66" t="s">
        <v>3776</v>
      </c>
      <c r="C24" s="67" t="s">
        <v>3777</v>
      </c>
      <c r="D24" s="63"/>
    </row>
    <row r="25" spans="1:4" x14ac:dyDescent="0.25">
      <c r="A25" s="63"/>
      <c r="B25" s="66" t="s">
        <v>3776</v>
      </c>
      <c r="C25" s="67" t="s">
        <v>3778</v>
      </c>
      <c r="D25" s="63"/>
    </row>
    <row r="26" spans="1:4" x14ac:dyDescent="0.25">
      <c r="A26" s="63"/>
      <c r="B26" s="66" t="s">
        <v>3776</v>
      </c>
      <c r="C26" s="67" t="s">
        <v>3779</v>
      </c>
      <c r="D26" s="63"/>
    </row>
    <row r="27" spans="1:4" x14ac:dyDescent="0.25">
      <c r="A27" s="63"/>
      <c r="B27" s="66" t="s">
        <v>3776</v>
      </c>
      <c r="C27" s="67" t="s">
        <v>3780</v>
      </c>
      <c r="D27" s="63"/>
    </row>
    <row r="28" spans="1:4" x14ac:dyDescent="0.25">
      <c r="A28" s="63"/>
      <c r="B28" s="66" t="s">
        <v>3776</v>
      </c>
      <c r="C28" s="67" t="s">
        <v>3781</v>
      </c>
      <c r="D28" s="63"/>
    </row>
    <row r="29" spans="1:4" x14ac:dyDescent="0.25">
      <c r="A29" s="63"/>
      <c r="B29" s="66" t="s">
        <v>3776</v>
      </c>
      <c r="C29" s="67" t="s">
        <v>3782</v>
      </c>
      <c r="D29" s="63"/>
    </row>
    <row r="30" spans="1:4" ht="13.8" thickBot="1" x14ac:dyDescent="0.3">
      <c r="A30" s="63"/>
      <c r="B30" s="72" t="s">
        <v>3776</v>
      </c>
      <c r="C30" s="73" t="s">
        <v>3783</v>
      </c>
      <c r="D30" s="63"/>
    </row>
    <row r="31" spans="1:4" x14ac:dyDescent="0.25">
      <c r="A31" s="63"/>
      <c r="B31" s="63"/>
      <c r="C31" s="63"/>
      <c r="D31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31"/>
  <sheetViews>
    <sheetView workbookViewId="0"/>
  </sheetViews>
  <sheetFormatPr baseColWidth="10" defaultColWidth="11" defaultRowHeight="13.2" x14ac:dyDescent="0.25"/>
  <cols>
    <col min="1" max="1" width="11" style="10"/>
    <col min="2" max="2" width="19.5" style="10" customWidth="1"/>
    <col min="3" max="16384" width="11" style="10"/>
  </cols>
  <sheetData>
    <row r="1" spans="2:2" ht="13.8" thickBot="1" x14ac:dyDescent="0.3"/>
    <row r="2" spans="2:2" ht="13.8" thickBot="1" x14ac:dyDescent="0.3">
      <c r="B2" s="61" t="s">
        <v>3784</v>
      </c>
    </row>
    <row r="3" spans="2:2" x14ac:dyDescent="0.25">
      <c r="B3" s="64" t="s">
        <v>60</v>
      </c>
    </row>
    <row r="4" spans="2:2" x14ac:dyDescent="0.25">
      <c r="B4" s="66" t="s">
        <v>311</v>
      </c>
    </row>
    <row r="5" spans="2:2" x14ac:dyDescent="0.25">
      <c r="B5" s="66" t="s">
        <v>312</v>
      </c>
    </row>
    <row r="6" spans="2:2" x14ac:dyDescent="0.25">
      <c r="B6" s="66" t="s">
        <v>298</v>
      </c>
    </row>
    <row r="7" spans="2:2" x14ac:dyDescent="0.25">
      <c r="B7" s="66" t="s">
        <v>302</v>
      </c>
    </row>
    <row r="8" spans="2:2" x14ac:dyDescent="0.25">
      <c r="B8" s="66" t="s">
        <v>300</v>
      </c>
    </row>
    <row r="9" spans="2:2" x14ac:dyDescent="0.25">
      <c r="B9" s="66" t="s">
        <v>309</v>
      </c>
    </row>
    <row r="10" spans="2:2" x14ac:dyDescent="0.25">
      <c r="B10" s="66" t="s">
        <v>301</v>
      </c>
    </row>
    <row r="11" spans="2:2" x14ac:dyDescent="0.25">
      <c r="B11" s="66" t="s">
        <v>304</v>
      </c>
    </row>
    <row r="12" spans="2:2" x14ac:dyDescent="0.25">
      <c r="B12" s="66" t="s">
        <v>299</v>
      </c>
    </row>
    <row r="13" spans="2:2" x14ac:dyDescent="0.25">
      <c r="B13" s="66" t="s">
        <v>305</v>
      </c>
    </row>
    <row r="14" spans="2:2" x14ac:dyDescent="0.25">
      <c r="B14" s="66" t="s">
        <v>51</v>
      </c>
    </row>
    <row r="15" spans="2:2" x14ac:dyDescent="0.25">
      <c r="B15" s="66" t="s">
        <v>3785</v>
      </c>
    </row>
    <row r="16" spans="2:2" x14ac:dyDescent="0.25">
      <c r="B16" s="66" t="s">
        <v>49</v>
      </c>
    </row>
    <row r="17" spans="2:2" x14ac:dyDescent="0.25">
      <c r="B17" s="66" t="s">
        <v>81</v>
      </c>
    </row>
    <row r="18" spans="2:2" x14ac:dyDescent="0.25">
      <c r="B18" s="66" t="s">
        <v>82</v>
      </c>
    </row>
    <row r="19" spans="2:2" x14ac:dyDescent="0.25">
      <c r="B19" s="66" t="s">
        <v>291</v>
      </c>
    </row>
    <row r="20" spans="2:2" x14ac:dyDescent="0.25">
      <c r="B20" s="66" t="s">
        <v>290</v>
      </c>
    </row>
    <row r="21" spans="2:2" x14ac:dyDescent="0.25">
      <c r="B21" s="66" t="s">
        <v>55</v>
      </c>
    </row>
    <row r="22" spans="2:2" x14ac:dyDescent="0.25">
      <c r="B22" s="66" t="s">
        <v>307</v>
      </c>
    </row>
    <row r="23" spans="2:2" x14ac:dyDescent="0.25">
      <c r="B23" s="66" t="s">
        <v>297</v>
      </c>
    </row>
    <row r="24" spans="2:2" x14ac:dyDescent="0.25">
      <c r="B24" s="66" t="s">
        <v>3786</v>
      </c>
    </row>
    <row r="25" spans="2:2" x14ac:dyDescent="0.25">
      <c r="B25" s="66" t="s">
        <v>308</v>
      </c>
    </row>
    <row r="26" spans="2:2" x14ac:dyDescent="0.25">
      <c r="B26" s="66" t="s">
        <v>296</v>
      </c>
    </row>
    <row r="27" spans="2:2" x14ac:dyDescent="0.25">
      <c r="B27" s="66" t="s">
        <v>295</v>
      </c>
    </row>
    <row r="28" spans="2:2" x14ac:dyDescent="0.25">
      <c r="B28" s="66" t="s">
        <v>306</v>
      </c>
    </row>
    <row r="29" spans="2:2" x14ac:dyDescent="0.25">
      <c r="B29" s="66" t="s">
        <v>303</v>
      </c>
    </row>
    <row r="30" spans="2:2" x14ac:dyDescent="0.25">
      <c r="B30" s="66" t="s">
        <v>3787</v>
      </c>
    </row>
    <row r="31" spans="2:2" ht="13.8" thickBot="1" x14ac:dyDescent="0.3">
      <c r="B31" s="7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B1:D349"/>
  <sheetViews>
    <sheetView topLeftCell="A163" workbookViewId="0">
      <selection activeCell="B3" sqref="B3:D348"/>
    </sheetView>
  </sheetViews>
  <sheetFormatPr baseColWidth="10" defaultRowHeight="13.8" x14ac:dyDescent="0.25"/>
  <cols>
    <col min="2" max="2" width="30.69921875" bestFit="1" customWidth="1"/>
    <col min="3" max="3" width="13.69921875" bestFit="1" customWidth="1"/>
    <col min="4" max="4" width="18.09765625" bestFit="1" customWidth="1"/>
  </cols>
  <sheetData>
    <row r="1" spans="2:4" ht="14.4" thickBot="1" x14ac:dyDescent="0.3">
      <c r="B1" s="10"/>
      <c r="C1" s="10"/>
      <c r="D1" s="10"/>
    </row>
    <row r="2" spans="2:4" ht="14.4" thickBot="1" x14ac:dyDescent="0.3">
      <c r="B2" s="74" t="s">
        <v>3788</v>
      </c>
      <c r="C2" s="75" t="s">
        <v>3789</v>
      </c>
      <c r="D2" s="76" t="s">
        <v>3790</v>
      </c>
    </row>
    <row r="3" spans="2:4" hidden="1" x14ac:dyDescent="0.25">
      <c r="B3" s="77" t="s">
        <v>3791</v>
      </c>
      <c r="C3" s="63" t="s">
        <v>3792</v>
      </c>
      <c r="D3" s="67" t="s">
        <v>3792</v>
      </c>
    </row>
    <row r="4" spans="2:4" hidden="1" x14ac:dyDescent="0.25">
      <c r="B4" s="77" t="s">
        <v>3791</v>
      </c>
      <c r="C4" s="63" t="s">
        <v>3792</v>
      </c>
      <c r="D4" s="67" t="s">
        <v>110</v>
      </c>
    </row>
    <row r="5" spans="2:4" hidden="1" x14ac:dyDescent="0.25">
      <c r="B5" s="77" t="s">
        <v>3791</v>
      </c>
      <c r="C5" s="63" t="s">
        <v>122</v>
      </c>
      <c r="D5" s="67" t="s">
        <v>118</v>
      </c>
    </row>
    <row r="6" spans="2:4" hidden="1" x14ac:dyDescent="0.25">
      <c r="B6" s="77" t="s">
        <v>3791</v>
      </c>
      <c r="C6" s="63" t="s">
        <v>122</v>
      </c>
      <c r="D6" s="67" t="s">
        <v>3793</v>
      </c>
    </row>
    <row r="7" spans="2:4" hidden="1" x14ac:dyDescent="0.25">
      <c r="B7" s="77" t="s">
        <v>3791</v>
      </c>
      <c r="C7" s="63" t="s">
        <v>122</v>
      </c>
      <c r="D7" s="67" t="s">
        <v>3794</v>
      </c>
    </row>
    <row r="8" spans="2:4" hidden="1" x14ac:dyDescent="0.25">
      <c r="B8" s="77" t="s">
        <v>3791</v>
      </c>
      <c r="C8" s="63" t="s">
        <v>122</v>
      </c>
      <c r="D8" s="67" t="s">
        <v>3795</v>
      </c>
    </row>
    <row r="9" spans="2:4" hidden="1" x14ac:dyDescent="0.25">
      <c r="B9" s="77" t="s">
        <v>3791</v>
      </c>
      <c r="C9" s="63" t="s">
        <v>122</v>
      </c>
      <c r="D9" s="67" t="s">
        <v>3796</v>
      </c>
    </row>
    <row r="10" spans="2:4" hidden="1" x14ac:dyDescent="0.25">
      <c r="B10" s="77" t="s">
        <v>111</v>
      </c>
      <c r="C10" s="63" t="s">
        <v>111</v>
      </c>
      <c r="D10" s="67" t="s">
        <v>111</v>
      </c>
    </row>
    <row r="11" spans="2:4" hidden="1" x14ac:dyDescent="0.25">
      <c r="B11" s="77" t="s">
        <v>111</v>
      </c>
      <c r="C11" s="63" t="s">
        <v>111</v>
      </c>
      <c r="D11" s="67" t="s">
        <v>115</v>
      </c>
    </row>
    <row r="12" spans="2:4" hidden="1" x14ac:dyDescent="0.25">
      <c r="B12" s="77" t="s">
        <v>111</v>
      </c>
      <c r="C12" s="63" t="s">
        <v>111</v>
      </c>
      <c r="D12" s="67" t="s">
        <v>3797</v>
      </c>
    </row>
    <row r="13" spans="2:4" hidden="1" x14ac:dyDescent="0.25">
      <c r="B13" s="77" t="s">
        <v>111</v>
      </c>
      <c r="C13" s="63" t="s">
        <v>111</v>
      </c>
      <c r="D13" s="67" t="s">
        <v>219</v>
      </c>
    </row>
    <row r="14" spans="2:4" hidden="1" x14ac:dyDescent="0.25">
      <c r="B14" s="77" t="s">
        <v>111</v>
      </c>
      <c r="C14" s="63" t="s">
        <v>114</v>
      </c>
      <c r="D14" s="67" t="s">
        <v>112</v>
      </c>
    </row>
    <row r="15" spans="2:4" hidden="1" x14ac:dyDescent="0.25">
      <c r="B15" s="77" t="s">
        <v>111</v>
      </c>
      <c r="C15" s="63" t="s">
        <v>114</v>
      </c>
      <c r="D15" s="67" t="s">
        <v>3798</v>
      </c>
    </row>
    <row r="16" spans="2:4" hidden="1" x14ac:dyDescent="0.25">
      <c r="B16" s="77" t="s">
        <v>111</v>
      </c>
      <c r="C16" s="63" t="s">
        <v>114</v>
      </c>
      <c r="D16" s="67" t="s">
        <v>3799</v>
      </c>
    </row>
    <row r="17" spans="2:4" hidden="1" x14ac:dyDescent="0.25">
      <c r="B17" s="77" t="s">
        <v>111</v>
      </c>
      <c r="C17" s="63" t="s">
        <v>123</v>
      </c>
      <c r="D17" s="67" t="s">
        <v>123</v>
      </c>
    </row>
    <row r="18" spans="2:4" hidden="1" x14ac:dyDescent="0.25">
      <c r="B18" s="77" t="s">
        <v>111</v>
      </c>
      <c r="C18" s="63" t="s">
        <v>123</v>
      </c>
      <c r="D18" s="67" t="s">
        <v>3800</v>
      </c>
    </row>
    <row r="19" spans="2:4" hidden="1" x14ac:dyDescent="0.25">
      <c r="B19" s="77" t="s">
        <v>314</v>
      </c>
      <c r="C19" s="63" t="s">
        <v>3801</v>
      </c>
      <c r="D19" s="67" t="s">
        <v>3801</v>
      </c>
    </row>
    <row r="20" spans="2:4" hidden="1" x14ac:dyDescent="0.25">
      <c r="B20" s="77" t="s">
        <v>314</v>
      </c>
      <c r="C20" s="63" t="s">
        <v>3801</v>
      </c>
      <c r="D20" s="67" t="s">
        <v>131</v>
      </c>
    </row>
    <row r="21" spans="2:4" hidden="1" x14ac:dyDescent="0.25">
      <c r="B21" s="77" t="s">
        <v>314</v>
      </c>
      <c r="C21" s="63" t="s">
        <v>3801</v>
      </c>
      <c r="D21" s="67" t="s">
        <v>222</v>
      </c>
    </row>
    <row r="22" spans="2:4" hidden="1" x14ac:dyDescent="0.25">
      <c r="B22" s="77" t="s">
        <v>314</v>
      </c>
      <c r="C22" s="63" t="s">
        <v>138</v>
      </c>
      <c r="D22" s="67" t="s">
        <v>138</v>
      </c>
    </row>
    <row r="23" spans="2:4" hidden="1" x14ac:dyDescent="0.25">
      <c r="B23" s="77" t="s">
        <v>314</v>
      </c>
      <c r="C23" s="63" t="s">
        <v>138</v>
      </c>
      <c r="D23" s="67" t="s">
        <v>3802</v>
      </c>
    </row>
    <row r="24" spans="2:4" hidden="1" x14ac:dyDescent="0.25">
      <c r="B24" s="77" t="s">
        <v>314</v>
      </c>
      <c r="C24" s="63" t="s">
        <v>152</v>
      </c>
      <c r="D24" s="67" t="s">
        <v>224</v>
      </c>
    </row>
    <row r="25" spans="2:4" hidden="1" x14ac:dyDescent="0.25">
      <c r="B25" s="77" t="s">
        <v>314</v>
      </c>
      <c r="C25" s="63" t="s">
        <v>152</v>
      </c>
      <c r="D25" s="67" t="s">
        <v>3803</v>
      </c>
    </row>
    <row r="26" spans="2:4" hidden="1" x14ac:dyDescent="0.25">
      <c r="B26" s="77" t="s">
        <v>314</v>
      </c>
      <c r="C26" s="63" t="s">
        <v>152</v>
      </c>
      <c r="D26" s="67" t="s">
        <v>3804</v>
      </c>
    </row>
    <row r="27" spans="2:4" hidden="1" x14ac:dyDescent="0.25">
      <c r="B27" s="77" t="s">
        <v>314</v>
      </c>
      <c r="C27" s="63" t="s">
        <v>152</v>
      </c>
      <c r="D27" s="67" t="s">
        <v>152</v>
      </c>
    </row>
    <row r="28" spans="2:4" hidden="1" x14ac:dyDescent="0.25">
      <c r="B28" s="77" t="s">
        <v>3805</v>
      </c>
      <c r="C28" s="63" t="s">
        <v>3806</v>
      </c>
      <c r="D28" s="67" t="s">
        <v>3807</v>
      </c>
    </row>
    <row r="29" spans="2:4" hidden="1" x14ac:dyDescent="0.25">
      <c r="B29" s="77" t="s">
        <v>3805</v>
      </c>
      <c r="C29" s="63" t="s">
        <v>3806</v>
      </c>
      <c r="D29" s="67" t="s">
        <v>3805</v>
      </c>
    </row>
    <row r="30" spans="2:4" hidden="1" x14ac:dyDescent="0.25">
      <c r="B30" s="77" t="s">
        <v>3805</v>
      </c>
      <c r="C30" s="63" t="s">
        <v>3806</v>
      </c>
      <c r="D30" s="67" t="s">
        <v>117</v>
      </c>
    </row>
    <row r="31" spans="2:4" hidden="1" x14ac:dyDescent="0.25">
      <c r="B31" s="77" t="s">
        <v>3805</v>
      </c>
      <c r="C31" s="63" t="s">
        <v>3806</v>
      </c>
      <c r="D31" s="67" t="s">
        <v>3808</v>
      </c>
    </row>
    <row r="32" spans="2:4" hidden="1" x14ac:dyDescent="0.25">
      <c r="B32" s="77" t="s">
        <v>3805</v>
      </c>
      <c r="C32" s="63" t="s">
        <v>3806</v>
      </c>
      <c r="D32" s="67" t="s">
        <v>3809</v>
      </c>
    </row>
    <row r="33" spans="2:4" hidden="1" x14ac:dyDescent="0.25">
      <c r="B33" s="77" t="s">
        <v>3805</v>
      </c>
      <c r="C33" s="63" t="s">
        <v>3806</v>
      </c>
      <c r="D33" s="67" t="s">
        <v>226</v>
      </c>
    </row>
    <row r="34" spans="2:4" hidden="1" x14ac:dyDescent="0.25">
      <c r="B34" s="77" t="s">
        <v>3805</v>
      </c>
      <c r="C34" s="63" t="s">
        <v>141</v>
      </c>
      <c r="D34" s="67" t="s">
        <v>153</v>
      </c>
    </row>
    <row r="35" spans="2:4" hidden="1" x14ac:dyDescent="0.25">
      <c r="B35" s="77" t="s">
        <v>3805</v>
      </c>
      <c r="C35" s="63" t="s">
        <v>141</v>
      </c>
      <c r="D35" s="67" t="s">
        <v>3810</v>
      </c>
    </row>
    <row r="36" spans="2:4" hidden="1" x14ac:dyDescent="0.25">
      <c r="B36" s="77" t="s">
        <v>3805</v>
      </c>
      <c r="C36" s="63" t="s">
        <v>141</v>
      </c>
      <c r="D36" s="67" t="s">
        <v>167</v>
      </c>
    </row>
    <row r="37" spans="2:4" hidden="1" x14ac:dyDescent="0.25">
      <c r="B37" s="77" t="s">
        <v>3805</v>
      </c>
      <c r="C37" s="63" t="s">
        <v>141</v>
      </c>
      <c r="D37" s="67" t="s">
        <v>203</v>
      </c>
    </row>
    <row r="38" spans="2:4" hidden="1" x14ac:dyDescent="0.25">
      <c r="B38" s="77" t="s">
        <v>3805</v>
      </c>
      <c r="C38" s="63" t="s">
        <v>3811</v>
      </c>
      <c r="D38" s="67" t="s">
        <v>182</v>
      </c>
    </row>
    <row r="39" spans="2:4" hidden="1" x14ac:dyDescent="0.25">
      <c r="B39" s="77" t="s">
        <v>3805</v>
      </c>
      <c r="C39" s="63" t="s">
        <v>3811</v>
      </c>
      <c r="D39" s="67" t="s">
        <v>3812</v>
      </c>
    </row>
    <row r="40" spans="2:4" hidden="1" x14ac:dyDescent="0.25">
      <c r="B40" s="77" t="s">
        <v>3805</v>
      </c>
      <c r="C40" s="63" t="s">
        <v>3811</v>
      </c>
      <c r="D40" s="67" t="s">
        <v>176</v>
      </c>
    </row>
    <row r="41" spans="2:4" hidden="1" x14ac:dyDescent="0.25">
      <c r="B41" s="77" t="s">
        <v>3805</v>
      </c>
      <c r="C41" s="63" t="s">
        <v>3811</v>
      </c>
      <c r="D41" s="67" t="s">
        <v>194</v>
      </c>
    </row>
    <row r="42" spans="2:4" hidden="1" x14ac:dyDescent="0.25">
      <c r="B42" s="77" t="s">
        <v>3805</v>
      </c>
      <c r="C42" s="63" t="s">
        <v>3811</v>
      </c>
      <c r="D42" s="67" t="s">
        <v>3813</v>
      </c>
    </row>
    <row r="43" spans="2:4" hidden="1" x14ac:dyDescent="0.25">
      <c r="B43" s="77" t="s">
        <v>3814</v>
      </c>
      <c r="C43" s="63" t="s">
        <v>3814</v>
      </c>
      <c r="D43" s="67" t="s">
        <v>3814</v>
      </c>
    </row>
    <row r="44" spans="2:4" hidden="1" x14ac:dyDescent="0.25">
      <c r="B44" s="77" t="s">
        <v>3814</v>
      </c>
      <c r="C44" s="63" t="s">
        <v>3814</v>
      </c>
      <c r="D44" s="67" t="s">
        <v>132</v>
      </c>
    </row>
    <row r="45" spans="2:4" hidden="1" x14ac:dyDescent="0.25">
      <c r="B45" s="77" t="s">
        <v>3814</v>
      </c>
      <c r="C45" s="63" t="s">
        <v>3814</v>
      </c>
      <c r="D45" s="67" t="s">
        <v>3815</v>
      </c>
    </row>
    <row r="46" spans="2:4" hidden="1" x14ac:dyDescent="0.25">
      <c r="B46" s="77" t="s">
        <v>3814</v>
      </c>
      <c r="C46" s="63" t="s">
        <v>3814</v>
      </c>
      <c r="D46" s="67" t="s">
        <v>3816</v>
      </c>
    </row>
    <row r="47" spans="2:4" hidden="1" x14ac:dyDescent="0.25">
      <c r="B47" s="77" t="s">
        <v>3814</v>
      </c>
      <c r="C47" s="63" t="s">
        <v>3814</v>
      </c>
      <c r="D47" s="67" t="s">
        <v>3817</v>
      </c>
    </row>
    <row r="48" spans="2:4" hidden="1" x14ac:dyDescent="0.25">
      <c r="B48" s="77" t="s">
        <v>3814</v>
      </c>
      <c r="C48" s="63" t="s">
        <v>3814</v>
      </c>
      <c r="D48" s="67" t="s">
        <v>23</v>
      </c>
    </row>
    <row r="49" spans="2:4" hidden="1" x14ac:dyDescent="0.25">
      <c r="B49" s="77" t="s">
        <v>3814</v>
      </c>
      <c r="C49" s="63" t="s">
        <v>3814</v>
      </c>
      <c r="D49" s="67" t="s">
        <v>3818</v>
      </c>
    </row>
    <row r="50" spans="2:4" hidden="1" x14ac:dyDescent="0.25">
      <c r="B50" s="77" t="s">
        <v>3814</v>
      </c>
      <c r="C50" s="63" t="s">
        <v>3819</v>
      </c>
      <c r="D50" s="67" t="s">
        <v>3819</v>
      </c>
    </row>
    <row r="51" spans="2:4" hidden="1" x14ac:dyDescent="0.25">
      <c r="B51" s="77" t="s">
        <v>3814</v>
      </c>
      <c r="C51" s="63" t="s">
        <v>3820</v>
      </c>
      <c r="D51" s="67" t="s">
        <v>3820</v>
      </c>
    </row>
    <row r="52" spans="2:4" hidden="1" x14ac:dyDescent="0.25">
      <c r="B52" s="77" t="s">
        <v>3814</v>
      </c>
      <c r="C52" s="63" t="s">
        <v>3820</v>
      </c>
      <c r="D52" s="67" t="s">
        <v>3821</v>
      </c>
    </row>
    <row r="53" spans="2:4" hidden="1" x14ac:dyDescent="0.25">
      <c r="B53" s="77" t="s">
        <v>3814</v>
      </c>
      <c r="C53" s="63" t="s">
        <v>3820</v>
      </c>
      <c r="D53" s="67" t="s">
        <v>3822</v>
      </c>
    </row>
    <row r="54" spans="2:4" hidden="1" x14ac:dyDescent="0.25">
      <c r="B54" s="77" t="s">
        <v>3814</v>
      </c>
      <c r="C54" s="63" t="s">
        <v>3820</v>
      </c>
      <c r="D54" s="67" t="s">
        <v>3823</v>
      </c>
    </row>
    <row r="55" spans="2:4" hidden="1" x14ac:dyDescent="0.25">
      <c r="B55" s="77" t="s">
        <v>3814</v>
      </c>
      <c r="C55" s="63" t="s">
        <v>3824</v>
      </c>
      <c r="D55" s="67" t="s">
        <v>155</v>
      </c>
    </row>
    <row r="56" spans="2:4" hidden="1" x14ac:dyDescent="0.25">
      <c r="B56" s="77" t="s">
        <v>3814</v>
      </c>
      <c r="C56" s="63" t="s">
        <v>3824</v>
      </c>
      <c r="D56" s="67" t="s">
        <v>127</v>
      </c>
    </row>
    <row r="57" spans="2:4" hidden="1" x14ac:dyDescent="0.25">
      <c r="B57" s="77" t="s">
        <v>3814</v>
      </c>
      <c r="C57" s="63" t="s">
        <v>3824</v>
      </c>
      <c r="D57" s="67" t="s">
        <v>3825</v>
      </c>
    </row>
    <row r="58" spans="2:4" hidden="1" x14ac:dyDescent="0.25">
      <c r="B58" s="77" t="s">
        <v>3814</v>
      </c>
      <c r="C58" s="63" t="s">
        <v>3824</v>
      </c>
      <c r="D58" s="67" t="s">
        <v>3824</v>
      </c>
    </row>
    <row r="59" spans="2:4" hidden="1" x14ac:dyDescent="0.25">
      <c r="B59" s="77" t="s">
        <v>3814</v>
      </c>
      <c r="C59" s="63" t="s">
        <v>3824</v>
      </c>
      <c r="D59" s="67" t="s">
        <v>3826</v>
      </c>
    </row>
    <row r="60" spans="2:4" hidden="1" x14ac:dyDescent="0.25">
      <c r="B60" s="77" t="s">
        <v>3814</v>
      </c>
      <c r="C60" s="63" t="s">
        <v>18</v>
      </c>
      <c r="D60" s="67" t="s">
        <v>18</v>
      </c>
    </row>
    <row r="61" spans="2:4" hidden="1" x14ac:dyDescent="0.25">
      <c r="B61" s="77" t="s">
        <v>3814</v>
      </c>
      <c r="C61" s="63" t="s">
        <v>18</v>
      </c>
      <c r="D61" s="67" t="s">
        <v>3827</v>
      </c>
    </row>
    <row r="62" spans="2:4" hidden="1" x14ac:dyDescent="0.25">
      <c r="B62" s="77" t="s">
        <v>3814</v>
      </c>
      <c r="C62" s="63" t="s">
        <v>18</v>
      </c>
      <c r="D62" s="67" t="s">
        <v>3828</v>
      </c>
    </row>
    <row r="63" spans="2:4" hidden="1" x14ac:dyDescent="0.25">
      <c r="B63" s="77" t="s">
        <v>3814</v>
      </c>
      <c r="C63" s="63" t="s">
        <v>18</v>
      </c>
      <c r="D63" s="67" t="s">
        <v>124</v>
      </c>
    </row>
    <row r="64" spans="2:4" hidden="1" x14ac:dyDescent="0.25">
      <c r="B64" s="77" t="s">
        <v>3814</v>
      </c>
      <c r="C64" s="63" t="s">
        <v>18</v>
      </c>
      <c r="D64" s="67" t="s">
        <v>180</v>
      </c>
    </row>
    <row r="65" spans="2:4" hidden="1" x14ac:dyDescent="0.25">
      <c r="B65" s="77" t="s">
        <v>3814</v>
      </c>
      <c r="C65" s="63" t="s">
        <v>204</v>
      </c>
      <c r="D65" s="67" t="s">
        <v>204</v>
      </c>
    </row>
    <row r="66" spans="2:4" hidden="1" x14ac:dyDescent="0.25">
      <c r="B66" s="77" t="s">
        <v>3814</v>
      </c>
      <c r="C66" s="63" t="s">
        <v>204</v>
      </c>
      <c r="D66" s="67" t="s">
        <v>113</v>
      </c>
    </row>
    <row r="67" spans="2:4" hidden="1" x14ac:dyDescent="0.25">
      <c r="B67" s="77" t="s">
        <v>3814</v>
      </c>
      <c r="C67" s="63" t="s">
        <v>204</v>
      </c>
      <c r="D67" s="67" t="s">
        <v>3829</v>
      </c>
    </row>
    <row r="68" spans="2:4" hidden="1" x14ac:dyDescent="0.25">
      <c r="B68" s="77" t="s">
        <v>3814</v>
      </c>
      <c r="C68" s="63" t="s">
        <v>204</v>
      </c>
      <c r="D68" s="67" t="s">
        <v>3830</v>
      </c>
    </row>
    <row r="69" spans="2:4" hidden="1" x14ac:dyDescent="0.25">
      <c r="B69" s="77" t="s">
        <v>3814</v>
      </c>
      <c r="C69" s="63" t="s">
        <v>204</v>
      </c>
      <c r="D69" s="67" t="s">
        <v>3831</v>
      </c>
    </row>
    <row r="70" spans="2:4" hidden="1" x14ac:dyDescent="0.25">
      <c r="B70" s="77" t="s">
        <v>3814</v>
      </c>
      <c r="C70" s="63" t="s">
        <v>204</v>
      </c>
      <c r="D70" s="67" t="s">
        <v>3832</v>
      </c>
    </row>
    <row r="71" spans="2:4" hidden="1" x14ac:dyDescent="0.25">
      <c r="B71" s="77" t="s">
        <v>3814</v>
      </c>
      <c r="C71" s="63" t="s">
        <v>207</v>
      </c>
      <c r="D71" s="67" t="s">
        <v>207</v>
      </c>
    </row>
    <row r="72" spans="2:4" hidden="1" x14ac:dyDescent="0.25">
      <c r="B72" s="77" t="s">
        <v>3814</v>
      </c>
      <c r="C72" s="63" t="s">
        <v>207</v>
      </c>
      <c r="D72" s="67" t="s">
        <v>134</v>
      </c>
    </row>
    <row r="73" spans="2:4" hidden="1" x14ac:dyDescent="0.25">
      <c r="B73" s="77" t="s">
        <v>3814</v>
      </c>
      <c r="C73" s="63" t="s">
        <v>207</v>
      </c>
      <c r="D73" s="67" t="s">
        <v>3833</v>
      </c>
    </row>
    <row r="74" spans="2:4" hidden="1" x14ac:dyDescent="0.25">
      <c r="B74" s="77" t="s">
        <v>3814</v>
      </c>
      <c r="C74" s="63" t="s">
        <v>207</v>
      </c>
      <c r="D74" s="67" t="s">
        <v>186</v>
      </c>
    </row>
    <row r="75" spans="2:4" hidden="1" x14ac:dyDescent="0.25">
      <c r="B75" s="77" t="s">
        <v>3814</v>
      </c>
      <c r="C75" s="63" t="s">
        <v>207</v>
      </c>
      <c r="D75" s="67" t="s">
        <v>3834</v>
      </c>
    </row>
    <row r="76" spans="2:4" hidden="1" x14ac:dyDescent="0.25">
      <c r="B76" s="77" t="s">
        <v>3814</v>
      </c>
      <c r="C76" s="63" t="s">
        <v>207</v>
      </c>
      <c r="D76" s="67" t="s">
        <v>3835</v>
      </c>
    </row>
    <row r="77" spans="2:4" hidden="1" x14ac:dyDescent="0.25">
      <c r="B77" s="77" t="s">
        <v>3814</v>
      </c>
      <c r="C77" s="63" t="s">
        <v>172</v>
      </c>
      <c r="D77" s="67" t="s">
        <v>3836</v>
      </c>
    </row>
    <row r="78" spans="2:4" hidden="1" x14ac:dyDescent="0.25">
      <c r="B78" s="77" t="s">
        <v>3814</v>
      </c>
      <c r="C78" s="63" t="s">
        <v>172</v>
      </c>
      <c r="D78" s="67" t="s">
        <v>3837</v>
      </c>
    </row>
    <row r="79" spans="2:4" hidden="1" x14ac:dyDescent="0.25">
      <c r="B79" s="77" t="s">
        <v>3814</v>
      </c>
      <c r="C79" s="63" t="s">
        <v>172</v>
      </c>
      <c r="D79" s="67" t="s">
        <v>3838</v>
      </c>
    </row>
    <row r="80" spans="2:4" hidden="1" x14ac:dyDescent="0.25">
      <c r="B80" s="77" t="s">
        <v>3814</v>
      </c>
      <c r="C80" s="63" t="s">
        <v>172</v>
      </c>
      <c r="D80" s="67" t="s">
        <v>3839</v>
      </c>
    </row>
    <row r="81" spans="2:4" hidden="1" x14ac:dyDescent="0.25">
      <c r="B81" s="77" t="s">
        <v>3840</v>
      </c>
      <c r="C81" s="63" t="s">
        <v>129</v>
      </c>
      <c r="D81" s="67" t="s">
        <v>19</v>
      </c>
    </row>
    <row r="82" spans="2:4" hidden="1" x14ac:dyDescent="0.25">
      <c r="B82" s="77" t="s">
        <v>3840</v>
      </c>
      <c r="C82" s="63" t="s">
        <v>129</v>
      </c>
      <c r="D82" s="67" t="s">
        <v>3841</v>
      </c>
    </row>
    <row r="83" spans="2:4" hidden="1" x14ac:dyDescent="0.25">
      <c r="B83" s="77" t="s">
        <v>3840</v>
      </c>
      <c r="C83" s="63" t="s">
        <v>129</v>
      </c>
      <c r="D83" s="67" t="s">
        <v>3842</v>
      </c>
    </row>
    <row r="84" spans="2:4" hidden="1" x14ac:dyDescent="0.25">
      <c r="B84" s="77" t="s">
        <v>3840</v>
      </c>
      <c r="C84" s="63" t="s">
        <v>129</v>
      </c>
      <c r="D84" s="67" t="s">
        <v>3843</v>
      </c>
    </row>
    <row r="85" spans="2:4" hidden="1" x14ac:dyDescent="0.25">
      <c r="B85" s="77" t="s">
        <v>3840</v>
      </c>
      <c r="C85" s="63" t="s">
        <v>129</v>
      </c>
      <c r="D85" s="67" t="s">
        <v>3844</v>
      </c>
    </row>
    <row r="86" spans="2:4" hidden="1" x14ac:dyDescent="0.25">
      <c r="B86" s="77" t="s">
        <v>3840</v>
      </c>
      <c r="C86" s="63" t="s">
        <v>129</v>
      </c>
      <c r="D86" s="67" t="s">
        <v>151</v>
      </c>
    </row>
    <row r="87" spans="2:4" hidden="1" x14ac:dyDescent="0.25">
      <c r="B87" s="77" t="s">
        <v>3840</v>
      </c>
      <c r="C87" s="63" t="s">
        <v>129</v>
      </c>
      <c r="D87" s="67" t="s">
        <v>22</v>
      </c>
    </row>
    <row r="88" spans="2:4" hidden="1" x14ac:dyDescent="0.25">
      <c r="B88" s="77" t="s">
        <v>3840</v>
      </c>
      <c r="C88" s="63" t="s">
        <v>129</v>
      </c>
      <c r="D88" s="67" t="s">
        <v>3845</v>
      </c>
    </row>
    <row r="89" spans="2:4" hidden="1" x14ac:dyDescent="0.25">
      <c r="B89" s="77" t="s">
        <v>3840</v>
      </c>
      <c r="C89" s="63" t="s">
        <v>129</v>
      </c>
      <c r="D89" s="67" t="s">
        <v>171</v>
      </c>
    </row>
    <row r="90" spans="2:4" hidden="1" x14ac:dyDescent="0.25">
      <c r="B90" s="77" t="s">
        <v>3840</v>
      </c>
      <c r="C90" s="63" t="s">
        <v>129</v>
      </c>
      <c r="D90" s="67" t="s">
        <v>3846</v>
      </c>
    </row>
    <row r="91" spans="2:4" hidden="1" x14ac:dyDescent="0.25">
      <c r="B91" s="77" t="s">
        <v>3840</v>
      </c>
      <c r="C91" s="63" t="s">
        <v>129</v>
      </c>
      <c r="D91" s="67" t="s">
        <v>3847</v>
      </c>
    </row>
    <row r="92" spans="2:4" hidden="1" x14ac:dyDescent="0.25">
      <c r="B92" s="77" t="s">
        <v>3840</v>
      </c>
      <c r="C92" s="63" t="s">
        <v>129</v>
      </c>
      <c r="D92" s="67" t="s">
        <v>3848</v>
      </c>
    </row>
    <row r="93" spans="2:4" hidden="1" x14ac:dyDescent="0.25">
      <c r="B93" s="77" t="s">
        <v>3840</v>
      </c>
      <c r="C93" s="63" t="s">
        <v>129</v>
      </c>
      <c r="D93" s="67" t="s">
        <v>3849</v>
      </c>
    </row>
    <row r="94" spans="2:4" hidden="1" x14ac:dyDescent="0.25">
      <c r="B94" s="77" t="s">
        <v>3840</v>
      </c>
      <c r="C94" s="63" t="s">
        <v>129</v>
      </c>
      <c r="D94" s="67" t="s">
        <v>3850</v>
      </c>
    </row>
    <row r="95" spans="2:4" hidden="1" x14ac:dyDescent="0.25">
      <c r="B95" s="77" t="s">
        <v>3840</v>
      </c>
      <c r="C95" s="63" t="s">
        <v>129</v>
      </c>
      <c r="D95" s="67" t="s">
        <v>200</v>
      </c>
    </row>
    <row r="96" spans="2:4" hidden="1" x14ac:dyDescent="0.25">
      <c r="B96" s="77" t="s">
        <v>3840</v>
      </c>
      <c r="C96" s="63" t="s">
        <v>129</v>
      </c>
      <c r="D96" s="67" t="s">
        <v>3851</v>
      </c>
    </row>
    <row r="97" spans="2:4" hidden="1" x14ac:dyDescent="0.25">
      <c r="B97" s="77" t="s">
        <v>3840</v>
      </c>
      <c r="C97" s="63" t="s">
        <v>129</v>
      </c>
      <c r="D97" s="67" t="s">
        <v>216</v>
      </c>
    </row>
    <row r="98" spans="2:4" hidden="1" x14ac:dyDescent="0.25">
      <c r="B98" s="77" t="s">
        <v>3840</v>
      </c>
      <c r="C98" s="63" t="s">
        <v>3852</v>
      </c>
      <c r="D98" s="67" t="s">
        <v>3853</v>
      </c>
    </row>
    <row r="99" spans="2:4" hidden="1" x14ac:dyDescent="0.25">
      <c r="B99" s="77" t="s">
        <v>3840</v>
      </c>
      <c r="C99" s="63" t="s">
        <v>3852</v>
      </c>
      <c r="D99" s="67" t="s">
        <v>3854</v>
      </c>
    </row>
    <row r="100" spans="2:4" hidden="1" x14ac:dyDescent="0.25">
      <c r="B100" s="77" t="s">
        <v>3840</v>
      </c>
      <c r="C100" s="63" t="s">
        <v>3852</v>
      </c>
      <c r="D100" s="67" t="s">
        <v>3855</v>
      </c>
    </row>
    <row r="101" spans="2:4" hidden="1" x14ac:dyDescent="0.25">
      <c r="B101" s="77" t="s">
        <v>3840</v>
      </c>
      <c r="C101" s="63" t="s">
        <v>3852</v>
      </c>
      <c r="D101" s="67" t="s">
        <v>3856</v>
      </c>
    </row>
    <row r="102" spans="2:4" hidden="1" x14ac:dyDescent="0.25">
      <c r="B102" s="77" t="s">
        <v>3840</v>
      </c>
      <c r="C102" s="63" t="s">
        <v>3852</v>
      </c>
      <c r="D102" s="67" t="s">
        <v>3857</v>
      </c>
    </row>
    <row r="103" spans="2:4" hidden="1" x14ac:dyDescent="0.25">
      <c r="B103" s="77" t="s">
        <v>3840</v>
      </c>
      <c r="C103" s="63" t="s">
        <v>3852</v>
      </c>
      <c r="D103" s="67" t="s">
        <v>3858</v>
      </c>
    </row>
    <row r="104" spans="2:4" hidden="1" x14ac:dyDescent="0.25">
      <c r="B104" s="77" t="s">
        <v>3840</v>
      </c>
      <c r="C104" s="63" t="s">
        <v>143</v>
      </c>
      <c r="D104" s="67" t="s">
        <v>208</v>
      </c>
    </row>
    <row r="105" spans="2:4" hidden="1" x14ac:dyDescent="0.25">
      <c r="B105" s="77" t="s">
        <v>3840</v>
      </c>
      <c r="C105" s="63" t="s">
        <v>143</v>
      </c>
      <c r="D105" s="67" t="s">
        <v>3859</v>
      </c>
    </row>
    <row r="106" spans="2:4" hidden="1" x14ac:dyDescent="0.25">
      <c r="B106" s="77" t="s">
        <v>3840</v>
      </c>
      <c r="C106" s="63" t="s">
        <v>143</v>
      </c>
      <c r="D106" s="67" t="s">
        <v>140</v>
      </c>
    </row>
    <row r="107" spans="2:4" hidden="1" x14ac:dyDescent="0.25">
      <c r="B107" s="77" t="s">
        <v>3840</v>
      </c>
      <c r="C107" s="63" t="s">
        <v>143</v>
      </c>
      <c r="D107" s="67" t="s">
        <v>3860</v>
      </c>
    </row>
    <row r="108" spans="2:4" hidden="1" x14ac:dyDescent="0.25">
      <c r="B108" s="77" t="s">
        <v>3840</v>
      </c>
      <c r="C108" s="63" t="s">
        <v>143</v>
      </c>
      <c r="D108" s="67" t="s">
        <v>177</v>
      </c>
    </row>
    <row r="109" spans="2:4" hidden="1" x14ac:dyDescent="0.25">
      <c r="B109" s="77" t="s">
        <v>3840</v>
      </c>
      <c r="C109" s="63" t="s">
        <v>143</v>
      </c>
      <c r="D109" s="67" t="s">
        <v>3861</v>
      </c>
    </row>
    <row r="110" spans="2:4" hidden="1" x14ac:dyDescent="0.25">
      <c r="B110" s="77" t="s">
        <v>3840</v>
      </c>
      <c r="C110" s="63" t="s">
        <v>143</v>
      </c>
      <c r="D110" s="67" t="s">
        <v>3862</v>
      </c>
    </row>
    <row r="111" spans="2:4" hidden="1" x14ac:dyDescent="0.25">
      <c r="B111" s="77" t="s">
        <v>3840</v>
      </c>
      <c r="C111" s="63" t="s">
        <v>143</v>
      </c>
      <c r="D111" s="67" t="s">
        <v>3863</v>
      </c>
    </row>
    <row r="112" spans="2:4" hidden="1" x14ac:dyDescent="0.25">
      <c r="B112" s="77" t="s">
        <v>3840</v>
      </c>
      <c r="C112" s="63" t="s">
        <v>143</v>
      </c>
      <c r="D112" s="67" t="s">
        <v>3864</v>
      </c>
    </row>
    <row r="113" spans="2:4" hidden="1" x14ac:dyDescent="0.25">
      <c r="B113" s="77" t="s">
        <v>3840</v>
      </c>
      <c r="C113" s="63" t="s">
        <v>143</v>
      </c>
      <c r="D113" s="67" t="s">
        <v>3865</v>
      </c>
    </row>
    <row r="114" spans="2:4" hidden="1" x14ac:dyDescent="0.25">
      <c r="B114" s="77" t="s">
        <v>173</v>
      </c>
      <c r="C114" s="63" t="s">
        <v>217</v>
      </c>
      <c r="D114" s="67" t="s">
        <v>217</v>
      </c>
    </row>
    <row r="115" spans="2:4" hidden="1" x14ac:dyDescent="0.25">
      <c r="B115" s="77" t="s">
        <v>173</v>
      </c>
      <c r="C115" s="63" t="s">
        <v>217</v>
      </c>
      <c r="D115" s="67" t="s">
        <v>3866</v>
      </c>
    </row>
    <row r="116" spans="2:4" hidden="1" x14ac:dyDescent="0.25">
      <c r="B116" s="77" t="s">
        <v>173</v>
      </c>
      <c r="C116" s="63" t="s">
        <v>217</v>
      </c>
      <c r="D116" s="67" t="s">
        <v>3867</v>
      </c>
    </row>
    <row r="117" spans="2:4" hidden="1" x14ac:dyDescent="0.25">
      <c r="B117" s="77" t="s">
        <v>173</v>
      </c>
      <c r="C117" s="63" t="s">
        <v>217</v>
      </c>
      <c r="D117" s="67" t="s">
        <v>3868</v>
      </c>
    </row>
    <row r="118" spans="2:4" hidden="1" x14ac:dyDescent="0.25">
      <c r="B118" s="77" t="s">
        <v>173</v>
      </c>
      <c r="C118" s="63" t="s">
        <v>217</v>
      </c>
      <c r="D118" s="67" t="s">
        <v>173</v>
      </c>
    </row>
    <row r="119" spans="2:4" hidden="1" x14ac:dyDescent="0.25">
      <c r="B119" s="77" t="s">
        <v>173</v>
      </c>
      <c r="C119" s="63" t="s">
        <v>217</v>
      </c>
      <c r="D119" s="67" t="s">
        <v>3869</v>
      </c>
    </row>
    <row r="120" spans="2:4" hidden="1" x14ac:dyDescent="0.25">
      <c r="B120" s="77" t="s">
        <v>173</v>
      </c>
      <c r="C120" s="63" t="s">
        <v>217</v>
      </c>
      <c r="D120" s="67" t="s">
        <v>3870</v>
      </c>
    </row>
    <row r="121" spans="2:4" hidden="1" x14ac:dyDescent="0.25">
      <c r="B121" s="77" t="s">
        <v>173</v>
      </c>
      <c r="C121" s="63" t="s">
        <v>217</v>
      </c>
      <c r="D121" s="67" t="s">
        <v>3871</v>
      </c>
    </row>
    <row r="122" spans="2:4" hidden="1" x14ac:dyDescent="0.25">
      <c r="B122" s="77" t="s">
        <v>173</v>
      </c>
      <c r="C122" s="63" t="s">
        <v>217</v>
      </c>
      <c r="D122" s="67" t="s">
        <v>206</v>
      </c>
    </row>
    <row r="123" spans="2:4" hidden="1" x14ac:dyDescent="0.25">
      <c r="B123" s="77" t="s">
        <v>173</v>
      </c>
      <c r="C123" s="63" t="s">
        <v>217</v>
      </c>
      <c r="D123" s="67" t="s">
        <v>215</v>
      </c>
    </row>
    <row r="124" spans="2:4" hidden="1" x14ac:dyDescent="0.25">
      <c r="B124" s="77" t="s">
        <v>173</v>
      </c>
      <c r="C124" s="63" t="s">
        <v>135</v>
      </c>
      <c r="D124" s="67" t="s">
        <v>135</v>
      </c>
    </row>
    <row r="125" spans="2:4" hidden="1" x14ac:dyDescent="0.25">
      <c r="B125" s="77" t="s">
        <v>173</v>
      </c>
      <c r="C125" s="63" t="s">
        <v>135</v>
      </c>
      <c r="D125" s="67" t="s">
        <v>3872</v>
      </c>
    </row>
    <row r="126" spans="2:4" hidden="1" x14ac:dyDescent="0.25">
      <c r="B126" s="77" t="s">
        <v>173</v>
      </c>
      <c r="C126" s="63" t="s">
        <v>135</v>
      </c>
      <c r="D126" s="67" t="s">
        <v>3873</v>
      </c>
    </row>
    <row r="127" spans="2:4" hidden="1" x14ac:dyDescent="0.25">
      <c r="B127" s="77" t="s">
        <v>173</v>
      </c>
      <c r="C127" s="63" t="s">
        <v>3874</v>
      </c>
      <c r="D127" s="67" t="s">
        <v>3874</v>
      </c>
    </row>
    <row r="128" spans="2:4" hidden="1" x14ac:dyDescent="0.25">
      <c r="B128" s="77" t="s">
        <v>173</v>
      </c>
      <c r="C128" s="63" t="s">
        <v>3874</v>
      </c>
      <c r="D128" s="67" t="s">
        <v>3875</v>
      </c>
    </row>
    <row r="129" spans="2:4" hidden="1" x14ac:dyDescent="0.25">
      <c r="B129" s="77" t="s">
        <v>173</v>
      </c>
      <c r="C129" s="63" t="s">
        <v>3874</v>
      </c>
      <c r="D129" s="67" t="s">
        <v>3876</v>
      </c>
    </row>
    <row r="130" spans="2:4" hidden="1" x14ac:dyDescent="0.25">
      <c r="B130" s="77" t="s">
        <v>173</v>
      </c>
      <c r="C130" s="63" t="s">
        <v>3874</v>
      </c>
      <c r="D130" s="67" t="s">
        <v>175</v>
      </c>
    </row>
    <row r="131" spans="2:4" hidden="1" x14ac:dyDescent="0.25">
      <c r="B131" s="77" t="s">
        <v>173</v>
      </c>
      <c r="C131" s="63" t="s">
        <v>3874</v>
      </c>
      <c r="D131" s="67" t="s">
        <v>3877</v>
      </c>
    </row>
    <row r="132" spans="2:4" hidden="1" x14ac:dyDescent="0.25">
      <c r="B132" s="77" t="s">
        <v>173</v>
      </c>
      <c r="C132" s="63" t="s">
        <v>3874</v>
      </c>
      <c r="D132" s="67" t="s">
        <v>202</v>
      </c>
    </row>
    <row r="133" spans="2:4" hidden="1" x14ac:dyDescent="0.25">
      <c r="B133" s="77" t="s">
        <v>173</v>
      </c>
      <c r="C133" s="63" t="s">
        <v>3874</v>
      </c>
      <c r="D133" s="67" t="s">
        <v>3878</v>
      </c>
    </row>
    <row r="134" spans="2:4" hidden="1" x14ac:dyDescent="0.25">
      <c r="B134" s="77" t="s">
        <v>173</v>
      </c>
      <c r="C134" s="63" t="s">
        <v>3874</v>
      </c>
      <c r="D134" s="67" t="s">
        <v>221</v>
      </c>
    </row>
    <row r="135" spans="2:4" hidden="1" x14ac:dyDescent="0.25">
      <c r="B135" s="77" t="s">
        <v>173</v>
      </c>
      <c r="C135" s="63" t="s">
        <v>3874</v>
      </c>
      <c r="D135" s="67" t="s">
        <v>3879</v>
      </c>
    </row>
    <row r="136" spans="2:4" hidden="1" x14ac:dyDescent="0.25">
      <c r="B136" s="77" t="s">
        <v>173</v>
      </c>
      <c r="C136" s="63" t="s">
        <v>162</v>
      </c>
      <c r="D136" s="67" t="s">
        <v>162</v>
      </c>
    </row>
    <row r="137" spans="2:4" hidden="1" x14ac:dyDescent="0.25">
      <c r="B137" s="77" t="s">
        <v>173</v>
      </c>
      <c r="C137" s="63" t="s">
        <v>162</v>
      </c>
      <c r="D137" s="67" t="s">
        <v>294</v>
      </c>
    </row>
    <row r="138" spans="2:4" hidden="1" x14ac:dyDescent="0.25">
      <c r="B138" s="77" t="s">
        <v>173</v>
      </c>
      <c r="C138" s="63" t="s">
        <v>162</v>
      </c>
      <c r="D138" s="67" t="s">
        <v>3880</v>
      </c>
    </row>
    <row r="139" spans="2:4" hidden="1" x14ac:dyDescent="0.25">
      <c r="B139" s="77" t="s">
        <v>173</v>
      </c>
      <c r="C139" s="63" t="s">
        <v>162</v>
      </c>
      <c r="D139" s="67" t="s">
        <v>187</v>
      </c>
    </row>
    <row r="140" spans="2:4" hidden="1" x14ac:dyDescent="0.25">
      <c r="B140" s="77" t="s">
        <v>173</v>
      </c>
      <c r="C140" s="63" t="s">
        <v>162</v>
      </c>
      <c r="D140" s="67" t="s">
        <v>201</v>
      </c>
    </row>
    <row r="141" spans="2:4" hidden="1" x14ac:dyDescent="0.25">
      <c r="B141" s="77" t="s">
        <v>173</v>
      </c>
      <c r="C141" s="63" t="s">
        <v>162</v>
      </c>
      <c r="D141" s="67" t="s">
        <v>211</v>
      </c>
    </row>
    <row r="142" spans="2:4" hidden="1" x14ac:dyDescent="0.25">
      <c r="B142" s="77" t="s">
        <v>173</v>
      </c>
      <c r="C142" s="63" t="s">
        <v>162</v>
      </c>
      <c r="D142" s="67" t="s">
        <v>227</v>
      </c>
    </row>
    <row r="143" spans="2:4" hidden="1" x14ac:dyDescent="0.25">
      <c r="B143" s="77" t="s">
        <v>173</v>
      </c>
      <c r="C143" s="63" t="s">
        <v>162</v>
      </c>
      <c r="D143" s="67" t="s">
        <v>3881</v>
      </c>
    </row>
    <row r="144" spans="2:4" hidden="1" x14ac:dyDescent="0.25">
      <c r="B144" s="77" t="s">
        <v>3882</v>
      </c>
      <c r="C144" s="63" t="s">
        <v>3883</v>
      </c>
      <c r="D144" s="67" t="s">
        <v>3883</v>
      </c>
    </row>
    <row r="145" spans="2:4" hidden="1" x14ac:dyDescent="0.25">
      <c r="B145" s="77" t="s">
        <v>3882</v>
      </c>
      <c r="C145" s="63" t="s">
        <v>3883</v>
      </c>
      <c r="D145" s="67" t="s">
        <v>145</v>
      </c>
    </row>
    <row r="146" spans="2:4" hidden="1" x14ac:dyDescent="0.25">
      <c r="B146" s="77" t="s">
        <v>3882</v>
      </c>
      <c r="C146" s="63" t="s">
        <v>3883</v>
      </c>
      <c r="D146" s="67" t="s">
        <v>139</v>
      </c>
    </row>
    <row r="147" spans="2:4" hidden="1" x14ac:dyDescent="0.25">
      <c r="B147" s="77" t="s">
        <v>3882</v>
      </c>
      <c r="C147" s="63" t="s">
        <v>3883</v>
      </c>
      <c r="D147" s="67" t="s">
        <v>149</v>
      </c>
    </row>
    <row r="148" spans="2:4" hidden="1" x14ac:dyDescent="0.25">
      <c r="B148" s="77" t="s">
        <v>3882</v>
      </c>
      <c r="C148" s="63" t="s">
        <v>3883</v>
      </c>
      <c r="D148" s="67" t="s">
        <v>3884</v>
      </c>
    </row>
    <row r="149" spans="2:4" hidden="1" x14ac:dyDescent="0.25">
      <c r="B149" s="77" t="s">
        <v>3882</v>
      </c>
      <c r="C149" s="63" t="s">
        <v>3883</v>
      </c>
      <c r="D149" s="67" t="s">
        <v>168</v>
      </c>
    </row>
    <row r="150" spans="2:4" hidden="1" x14ac:dyDescent="0.25">
      <c r="B150" s="77" t="s">
        <v>3882</v>
      </c>
      <c r="C150" s="63" t="s">
        <v>3883</v>
      </c>
      <c r="D150" s="67" t="s">
        <v>188</v>
      </c>
    </row>
    <row r="151" spans="2:4" hidden="1" x14ac:dyDescent="0.25">
      <c r="B151" s="77" t="s">
        <v>3882</v>
      </c>
      <c r="C151" s="63" t="s">
        <v>3883</v>
      </c>
      <c r="D151" s="67" t="s">
        <v>3885</v>
      </c>
    </row>
    <row r="152" spans="2:4" hidden="1" x14ac:dyDescent="0.25">
      <c r="B152" s="77" t="s">
        <v>3882</v>
      </c>
      <c r="C152" s="63" t="s">
        <v>3883</v>
      </c>
      <c r="D152" s="67" t="s">
        <v>3886</v>
      </c>
    </row>
    <row r="153" spans="2:4" hidden="1" x14ac:dyDescent="0.25">
      <c r="B153" s="77" t="s">
        <v>3882</v>
      </c>
      <c r="C153" s="63" t="s">
        <v>3883</v>
      </c>
      <c r="D153" s="67" t="s">
        <v>218</v>
      </c>
    </row>
    <row r="154" spans="2:4" hidden="1" x14ac:dyDescent="0.25">
      <c r="B154" s="77" t="s">
        <v>3882</v>
      </c>
      <c r="C154" s="63" t="s">
        <v>3883</v>
      </c>
      <c r="D154" s="67" t="s">
        <v>3887</v>
      </c>
    </row>
    <row r="155" spans="2:4" hidden="1" x14ac:dyDescent="0.25">
      <c r="B155" s="77" t="s">
        <v>3882</v>
      </c>
      <c r="C155" s="63" t="s">
        <v>3883</v>
      </c>
      <c r="D155" s="67" t="s">
        <v>3888</v>
      </c>
    </row>
    <row r="156" spans="2:4" hidden="1" x14ac:dyDescent="0.25">
      <c r="B156" s="77" t="s">
        <v>3882</v>
      </c>
      <c r="C156" s="63" t="s">
        <v>121</v>
      </c>
      <c r="D156" s="67" t="s">
        <v>161</v>
      </c>
    </row>
    <row r="157" spans="2:4" hidden="1" x14ac:dyDescent="0.25">
      <c r="B157" s="77" t="s">
        <v>3882</v>
      </c>
      <c r="C157" s="63" t="s">
        <v>121</v>
      </c>
      <c r="D157" s="67" t="s">
        <v>121</v>
      </c>
    </row>
    <row r="158" spans="2:4" hidden="1" x14ac:dyDescent="0.25">
      <c r="B158" s="77" t="s">
        <v>3882</v>
      </c>
      <c r="C158" s="63" t="s">
        <v>121</v>
      </c>
      <c r="D158" s="67" t="s">
        <v>3889</v>
      </c>
    </row>
    <row r="159" spans="2:4" hidden="1" x14ac:dyDescent="0.25">
      <c r="B159" s="77" t="s">
        <v>3882</v>
      </c>
      <c r="C159" s="63" t="s">
        <v>121</v>
      </c>
      <c r="D159" s="67" t="s">
        <v>3890</v>
      </c>
    </row>
    <row r="160" spans="2:4" hidden="1" x14ac:dyDescent="0.25">
      <c r="B160" s="77" t="s">
        <v>3882</v>
      </c>
      <c r="C160" s="63" t="s">
        <v>121</v>
      </c>
      <c r="D160" s="67" t="s">
        <v>147</v>
      </c>
    </row>
    <row r="161" spans="2:4" hidden="1" x14ac:dyDescent="0.25">
      <c r="B161" s="77" t="s">
        <v>3882</v>
      </c>
      <c r="C161" s="63" t="s">
        <v>121</v>
      </c>
      <c r="D161" s="67" t="s">
        <v>3891</v>
      </c>
    </row>
    <row r="162" spans="2:4" hidden="1" x14ac:dyDescent="0.25">
      <c r="B162" s="77" t="s">
        <v>3882</v>
      </c>
      <c r="C162" s="63" t="s">
        <v>121</v>
      </c>
      <c r="D162" s="67" t="s">
        <v>3892</v>
      </c>
    </row>
    <row r="163" spans="2:4" x14ac:dyDescent="0.25">
      <c r="B163" s="77" t="s">
        <v>3882</v>
      </c>
      <c r="C163" s="63" t="s">
        <v>3893</v>
      </c>
      <c r="D163" s="67" t="s">
        <v>3894</v>
      </c>
    </row>
    <row r="164" spans="2:4" x14ac:dyDescent="0.25">
      <c r="B164" s="77" t="s">
        <v>3882</v>
      </c>
      <c r="C164" s="63" t="s">
        <v>3893</v>
      </c>
      <c r="D164" s="67" t="s">
        <v>120</v>
      </c>
    </row>
    <row r="165" spans="2:4" x14ac:dyDescent="0.25">
      <c r="B165" s="77" t="s">
        <v>3882</v>
      </c>
      <c r="C165" s="63" t="s">
        <v>3893</v>
      </c>
      <c r="D165" s="67" t="s">
        <v>128</v>
      </c>
    </row>
    <row r="166" spans="2:4" x14ac:dyDescent="0.25">
      <c r="B166" s="77" t="s">
        <v>3882</v>
      </c>
      <c r="C166" s="63" t="s">
        <v>3893</v>
      </c>
      <c r="D166" s="67" t="s">
        <v>158</v>
      </c>
    </row>
    <row r="167" spans="2:4" x14ac:dyDescent="0.25">
      <c r="B167" s="77" t="s">
        <v>3882</v>
      </c>
      <c r="C167" s="63" t="s">
        <v>3893</v>
      </c>
      <c r="D167" s="67" t="s">
        <v>3895</v>
      </c>
    </row>
    <row r="168" spans="2:4" x14ac:dyDescent="0.25">
      <c r="B168" s="77" t="s">
        <v>3882</v>
      </c>
      <c r="C168" s="63" t="s">
        <v>3893</v>
      </c>
      <c r="D168" s="67" t="s">
        <v>3896</v>
      </c>
    </row>
    <row r="169" spans="2:4" x14ac:dyDescent="0.25">
      <c r="B169" s="77" t="s">
        <v>3882</v>
      </c>
      <c r="C169" s="63" t="s">
        <v>3893</v>
      </c>
      <c r="D169" s="67" t="s">
        <v>178</v>
      </c>
    </row>
    <row r="170" spans="2:4" x14ac:dyDescent="0.25">
      <c r="B170" s="77" t="s">
        <v>3882</v>
      </c>
      <c r="C170" s="63" t="s">
        <v>3893</v>
      </c>
      <c r="D170" s="67" t="s">
        <v>3897</v>
      </c>
    </row>
    <row r="171" spans="2:4" x14ac:dyDescent="0.25">
      <c r="B171" s="77" t="s">
        <v>3882</v>
      </c>
      <c r="C171" s="63" t="s">
        <v>3893</v>
      </c>
      <c r="D171" s="67" t="s">
        <v>196</v>
      </c>
    </row>
    <row r="172" spans="2:4" x14ac:dyDescent="0.25">
      <c r="B172" s="77" t="s">
        <v>3882</v>
      </c>
      <c r="C172" s="63" t="s">
        <v>3893</v>
      </c>
      <c r="D172" s="67" t="s">
        <v>3898</v>
      </c>
    </row>
    <row r="173" spans="2:4" x14ac:dyDescent="0.25">
      <c r="B173" s="77" t="s">
        <v>3882</v>
      </c>
      <c r="C173" s="63" t="s">
        <v>3893</v>
      </c>
      <c r="D173" s="67" t="s">
        <v>3899</v>
      </c>
    </row>
    <row r="174" spans="2:4" x14ac:dyDescent="0.25">
      <c r="B174" s="77" t="s">
        <v>3882</v>
      </c>
      <c r="C174" s="63" t="s">
        <v>3893</v>
      </c>
      <c r="D174" s="67" t="s">
        <v>3900</v>
      </c>
    </row>
    <row r="175" spans="2:4" x14ac:dyDescent="0.25">
      <c r="B175" s="77" t="s">
        <v>3882</v>
      </c>
      <c r="C175" s="63" t="s">
        <v>3893</v>
      </c>
      <c r="D175" s="67" t="s">
        <v>3901</v>
      </c>
    </row>
    <row r="176" spans="2:4" x14ac:dyDescent="0.25">
      <c r="B176" s="77" t="s">
        <v>3882</v>
      </c>
      <c r="C176" s="63" t="s">
        <v>3893</v>
      </c>
      <c r="D176" s="67" t="s">
        <v>3902</v>
      </c>
    </row>
    <row r="177" spans="2:4" hidden="1" x14ac:dyDescent="0.25">
      <c r="B177" s="77" t="s">
        <v>3903</v>
      </c>
      <c r="C177" s="63" t="s">
        <v>3904</v>
      </c>
      <c r="D177" s="67" t="s">
        <v>220</v>
      </c>
    </row>
    <row r="178" spans="2:4" hidden="1" x14ac:dyDescent="0.25">
      <c r="B178" s="77" t="s">
        <v>3903</v>
      </c>
      <c r="C178" s="63" t="s">
        <v>3904</v>
      </c>
      <c r="D178" s="67" t="s">
        <v>3905</v>
      </c>
    </row>
    <row r="179" spans="2:4" hidden="1" x14ac:dyDescent="0.25">
      <c r="B179" s="77" t="s">
        <v>3903</v>
      </c>
      <c r="C179" s="63" t="s">
        <v>3904</v>
      </c>
      <c r="D179" s="67" t="s">
        <v>3906</v>
      </c>
    </row>
    <row r="180" spans="2:4" hidden="1" x14ac:dyDescent="0.25">
      <c r="B180" s="77" t="s">
        <v>3903</v>
      </c>
      <c r="C180" s="63" t="s">
        <v>3904</v>
      </c>
      <c r="D180" s="67" t="s">
        <v>3907</v>
      </c>
    </row>
    <row r="181" spans="2:4" hidden="1" x14ac:dyDescent="0.25">
      <c r="B181" s="77" t="s">
        <v>3903</v>
      </c>
      <c r="C181" s="63" t="s">
        <v>3904</v>
      </c>
      <c r="D181" s="67" t="s">
        <v>3908</v>
      </c>
    </row>
    <row r="182" spans="2:4" hidden="1" x14ac:dyDescent="0.25">
      <c r="B182" s="77" t="s">
        <v>3903</v>
      </c>
      <c r="C182" s="63" t="s">
        <v>3904</v>
      </c>
      <c r="D182" s="67" t="s">
        <v>3909</v>
      </c>
    </row>
    <row r="183" spans="2:4" hidden="1" x14ac:dyDescent="0.25">
      <c r="B183" s="77" t="s">
        <v>3903</v>
      </c>
      <c r="C183" s="63" t="s">
        <v>3904</v>
      </c>
      <c r="D183" s="67" t="s">
        <v>3910</v>
      </c>
    </row>
    <row r="184" spans="2:4" hidden="1" x14ac:dyDescent="0.25">
      <c r="B184" s="77" t="s">
        <v>3903</v>
      </c>
      <c r="C184" s="63" t="s">
        <v>3904</v>
      </c>
      <c r="D184" s="67" t="s">
        <v>160</v>
      </c>
    </row>
    <row r="185" spans="2:4" hidden="1" x14ac:dyDescent="0.25">
      <c r="B185" s="77" t="s">
        <v>3903</v>
      </c>
      <c r="C185" s="63" t="s">
        <v>3904</v>
      </c>
      <c r="D185" s="67" t="s">
        <v>165</v>
      </c>
    </row>
    <row r="186" spans="2:4" hidden="1" x14ac:dyDescent="0.25">
      <c r="B186" s="77" t="s">
        <v>3903</v>
      </c>
      <c r="C186" s="63" t="s">
        <v>3904</v>
      </c>
      <c r="D186" s="67" t="s">
        <v>3911</v>
      </c>
    </row>
    <row r="187" spans="2:4" hidden="1" x14ac:dyDescent="0.25">
      <c r="B187" s="77" t="s">
        <v>3903</v>
      </c>
      <c r="C187" s="63" t="s">
        <v>3904</v>
      </c>
      <c r="D187" s="67" t="s">
        <v>3912</v>
      </c>
    </row>
    <row r="188" spans="2:4" hidden="1" x14ac:dyDescent="0.25">
      <c r="B188" s="77" t="s">
        <v>3903</v>
      </c>
      <c r="C188" s="63" t="s">
        <v>3904</v>
      </c>
      <c r="D188" s="67" t="s">
        <v>183</v>
      </c>
    </row>
    <row r="189" spans="2:4" hidden="1" x14ac:dyDescent="0.25">
      <c r="B189" s="77" t="s">
        <v>3903</v>
      </c>
      <c r="C189" s="63" t="s">
        <v>3904</v>
      </c>
      <c r="D189" s="67" t="s">
        <v>3913</v>
      </c>
    </row>
    <row r="190" spans="2:4" hidden="1" x14ac:dyDescent="0.25">
      <c r="B190" s="77" t="s">
        <v>3903</v>
      </c>
      <c r="C190" s="63" t="s">
        <v>3904</v>
      </c>
      <c r="D190" s="67" t="s">
        <v>3914</v>
      </c>
    </row>
    <row r="191" spans="2:4" hidden="1" x14ac:dyDescent="0.25">
      <c r="B191" s="77" t="s">
        <v>3903</v>
      </c>
      <c r="C191" s="63" t="s">
        <v>3904</v>
      </c>
      <c r="D191" s="67" t="s">
        <v>3915</v>
      </c>
    </row>
    <row r="192" spans="2:4" hidden="1" x14ac:dyDescent="0.25">
      <c r="B192" s="77" t="s">
        <v>3903</v>
      </c>
      <c r="C192" s="63" t="s">
        <v>3904</v>
      </c>
      <c r="D192" s="67" t="s">
        <v>3916</v>
      </c>
    </row>
    <row r="193" spans="2:4" hidden="1" x14ac:dyDescent="0.25">
      <c r="B193" s="77" t="s">
        <v>3903</v>
      </c>
      <c r="C193" s="63" t="s">
        <v>3904</v>
      </c>
      <c r="D193" s="67" t="s">
        <v>3917</v>
      </c>
    </row>
    <row r="194" spans="2:4" hidden="1" x14ac:dyDescent="0.25">
      <c r="B194" s="77" t="s">
        <v>3903</v>
      </c>
      <c r="C194" s="63" t="s">
        <v>3904</v>
      </c>
      <c r="D194" s="67" t="s">
        <v>3918</v>
      </c>
    </row>
    <row r="195" spans="2:4" hidden="1" x14ac:dyDescent="0.25">
      <c r="B195" s="77" t="s">
        <v>3903</v>
      </c>
      <c r="C195" s="63" t="s">
        <v>3904</v>
      </c>
      <c r="D195" s="67" t="s">
        <v>3919</v>
      </c>
    </row>
    <row r="196" spans="2:4" hidden="1" x14ac:dyDescent="0.25">
      <c r="B196" s="77" t="s">
        <v>3903</v>
      </c>
      <c r="C196" s="63" t="s">
        <v>3904</v>
      </c>
      <c r="D196" s="67" t="s">
        <v>228</v>
      </c>
    </row>
    <row r="197" spans="2:4" hidden="1" x14ac:dyDescent="0.25">
      <c r="B197" s="77" t="s">
        <v>3903</v>
      </c>
      <c r="C197" s="63" t="s">
        <v>3904</v>
      </c>
      <c r="D197" s="67" t="s">
        <v>3920</v>
      </c>
    </row>
    <row r="198" spans="2:4" hidden="1" x14ac:dyDescent="0.25">
      <c r="B198" s="77" t="s">
        <v>3903</v>
      </c>
      <c r="C198" s="63" t="s">
        <v>3921</v>
      </c>
      <c r="D198" s="67" t="s">
        <v>119</v>
      </c>
    </row>
    <row r="199" spans="2:4" hidden="1" x14ac:dyDescent="0.25">
      <c r="B199" s="77" t="s">
        <v>3903</v>
      </c>
      <c r="C199" s="63" t="s">
        <v>3921</v>
      </c>
      <c r="D199" s="67" t="s">
        <v>144</v>
      </c>
    </row>
    <row r="200" spans="2:4" hidden="1" x14ac:dyDescent="0.25">
      <c r="B200" s="77" t="s">
        <v>3903</v>
      </c>
      <c r="C200" s="63" t="s">
        <v>3921</v>
      </c>
      <c r="D200" s="67" t="s">
        <v>3922</v>
      </c>
    </row>
    <row r="201" spans="2:4" hidden="1" x14ac:dyDescent="0.25">
      <c r="B201" s="77" t="s">
        <v>3903</v>
      </c>
      <c r="C201" s="63" t="s">
        <v>3921</v>
      </c>
      <c r="D201" s="67" t="s">
        <v>3923</v>
      </c>
    </row>
    <row r="202" spans="2:4" hidden="1" x14ac:dyDescent="0.25">
      <c r="B202" s="77" t="s">
        <v>3903</v>
      </c>
      <c r="C202" s="63" t="s">
        <v>3921</v>
      </c>
      <c r="D202" s="67" t="s">
        <v>3924</v>
      </c>
    </row>
    <row r="203" spans="2:4" hidden="1" x14ac:dyDescent="0.25">
      <c r="B203" s="77" t="s">
        <v>3903</v>
      </c>
      <c r="C203" s="63" t="s">
        <v>3921</v>
      </c>
      <c r="D203" s="67" t="s">
        <v>3925</v>
      </c>
    </row>
    <row r="204" spans="2:4" hidden="1" x14ac:dyDescent="0.25">
      <c r="B204" s="77" t="s">
        <v>3903</v>
      </c>
      <c r="C204" s="63" t="s">
        <v>3921</v>
      </c>
      <c r="D204" s="67" t="s">
        <v>3926</v>
      </c>
    </row>
    <row r="205" spans="2:4" hidden="1" x14ac:dyDescent="0.25">
      <c r="B205" s="77" t="s">
        <v>3903</v>
      </c>
      <c r="C205" s="63" t="s">
        <v>3921</v>
      </c>
      <c r="D205" s="67" t="s">
        <v>3927</v>
      </c>
    </row>
    <row r="206" spans="2:4" hidden="1" x14ac:dyDescent="0.25">
      <c r="B206" s="77" t="s">
        <v>3903</v>
      </c>
      <c r="C206" s="63" t="s">
        <v>3921</v>
      </c>
      <c r="D206" s="67" t="s">
        <v>3928</v>
      </c>
    </row>
    <row r="207" spans="2:4" hidden="1" x14ac:dyDescent="0.25">
      <c r="B207" s="77" t="s">
        <v>3903</v>
      </c>
      <c r="C207" s="63" t="s">
        <v>3921</v>
      </c>
      <c r="D207" s="67" t="s">
        <v>3929</v>
      </c>
    </row>
    <row r="208" spans="2:4" hidden="1" x14ac:dyDescent="0.25">
      <c r="B208" s="77" t="s">
        <v>3903</v>
      </c>
      <c r="C208" s="63" t="s">
        <v>3921</v>
      </c>
      <c r="D208" s="67" t="s">
        <v>225</v>
      </c>
    </row>
    <row r="209" spans="2:4" hidden="1" x14ac:dyDescent="0.25">
      <c r="B209" s="77" t="s">
        <v>166</v>
      </c>
      <c r="C209" s="63" t="s">
        <v>3930</v>
      </c>
      <c r="D209" s="67" t="s">
        <v>192</v>
      </c>
    </row>
    <row r="210" spans="2:4" hidden="1" x14ac:dyDescent="0.25">
      <c r="B210" s="77" t="s">
        <v>166</v>
      </c>
      <c r="C210" s="63" t="s">
        <v>3930</v>
      </c>
      <c r="D210" s="67" t="s">
        <v>130</v>
      </c>
    </row>
    <row r="211" spans="2:4" hidden="1" x14ac:dyDescent="0.25">
      <c r="B211" s="77" t="s">
        <v>166</v>
      </c>
      <c r="C211" s="63" t="s">
        <v>3930</v>
      </c>
      <c r="D211" s="67" t="s">
        <v>3931</v>
      </c>
    </row>
    <row r="212" spans="2:4" hidden="1" x14ac:dyDescent="0.25">
      <c r="B212" s="77" t="s">
        <v>166</v>
      </c>
      <c r="C212" s="63" t="s">
        <v>3930</v>
      </c>
      <c r="D212" s="67" t="s">
        <v>3932</v>
      </c>
    </row>
    <row r="213" spans="2:4" hidden="1" x14ac:dyDescent="0.25">
      <c r="B213" s="77" t="s">
        <v>166</v>
      </c>
      <c r="C213" s="63" t="s">
        <v>3930</v>
      </c>
      <c r="D213" s="67" t="s">
        <v>150</v>
      </c>
    </row>
    <row r="214" spans="2:4" hidden="1" x14ac:dyDescent="0.25">
      <c r="B214" s="77" t="s">
        <v>166</v>
      </c>
      <c r="C214" s="63" t="s">
        <v>3930</v>
      </c>
      <c r="D214" s="67" t="s">
        <v>3933</v>
      </c>
    </row>
    <row r="215" spans="2:4" hidden="1" x14ac:dyDescent="0.25">
      <c r="B215" s="77" t="s">
        <v>166</v>
      </c>
      <c r="C215" s="63" t="s">
        <v>3930</v>
      </c>
      <c r="D215" s="67" t="s">
        <v>3930</v>
      </c>
    </row>
    <row r="216" spans="2:4" hidden="1" x14ac:dyDescent="0.25">
      <c r="B216" s="77" t="s">
        <v>166</v>
      </c>
      <c r="C216" s="63" t="s">
        <v>3930</v>
      </c>
      <c r="D216" s="67" t="s">
        <v>3934</v>
      </c>
    </row>
    <row r="217" spans="2:4" hidden="1" x14ac:dyDescent="0.25">
      <c r="B217" s="77" t="s">
        <v>166</v>
      </c>
      <c r="C217" s="63" t="s">
        <v>3930</v>
      </c>
      <c r="D217" s="67" t="s">
        <v>193</v>
      </c>
    </row>
    <row r="218" spans="2:4" hidden="1" x14ac:dyDescent="0.25">
      <c r="B218" s="77" t="s">
        <v>166</v>
      </c>
      <c r="C218" s="63" t="s">
        <v>3935</v>
      </c>
      <c r="D218" s="67" t="s">
        <v>133</v>
      </c>
    </row>
    <row r="219" spans="2:4" hidden="1" x14ac:dyDescent="0.25">
      <c r="B219" s="77" t="s">
        <v>166</v>
      </c>
      <c r="C219" s="63" t="s">
        <v>3935</v>
      </c>
      <c r="D219" s="67" t="s">
        <v>116</v>
      </c>
    </row>
    <row r="220" spans="2:4" hidden="1" x14ac:dyDescent="0.25">
      <c r="B220" s="77" t="s">
        <v>166</v>
      </c>
      <c r="C220" s="63" t="s">
        <v>3935</v>
      </c>
      <c r="D220" s="67" t="s">
        <v>142</v>
      </c>
    </row>
    <row r="221" spans="2:4" hidden="1" x14ac:dyDescent="0.25">
      <c r="B221" s="77" t="s">
        <v>166</v>
      </c>
      <c r="C221" s="63" t="s">
        <v>3935</v>
      </c>
      <c r="D221" s="67" t="s">
        <v>3936</v>
      </c>
    </row>
    <row r="222" spans="2:4" hidden="1" x14ac:dyDescent="0.25">
      <c r="B222" s="77" t="s">
        <v>166</v>
      </c>
      <c r="C222" s="63" t="s">
        <v>3935</v>
      </c>
      <c r="D222" s="67" t="s">
        <v>3937</v>
      </c>
    </row>
    <row r="223" spans="2:4" hidden="1" x14ac:dyDescent="0.25">
      <c r="B223" s="77" t="s">
        <v>166</v>
      </c>
      <c r="C223" s="63" t="s">
        <v>3935</v>
      </c>
      <c r="D223" s="67" t="s">
        <v>3938</v>
      </c>
    </row>
    <row r="224" spans="2:4" hidden="1" x14ac:dyDescent="0.25">
      <c r="B224" s="77" t="s">
        <v>166</v>
      </c>
      <c r="C224" s="63" t="s">
        <v>3935</v>
      </c>
      <c r="D224" s="67" t="s">
        <v>3939</v>
      </c>
    </row>
    <row r="225" spans="2:4" hidden="1" x14ac:dyDescent="0.25">
      <c r="B225" s="77" t="s">
        <v>166</v>
      </c>
      <c r="C225" s="63" t="s">
        <v>3935</v>
      </c>
      <c r="D225" s="67" t="s">
        <v>3940</v>
      </c>
    </row>
    <row r="226" spans="2:4" hidden="1" x14ac:dyDescent="0.25">
      <c r="B226" s="77" t="s">
        <v>166</v>
      </c>
      <c r="C226" s="63" t="s">
        <v>3935</v>
      </c>
      <c r="D226" s="67" t="s">
        <v>3941</v>
      </c>
    </row>
    <row r="227" spans="2:4" hidden="1" x14ac:dyDescent="0.25">
      <c r="B227" s="77" t="s">
        <v>166</v>
      </c>
      <c r="C227" s="63" t="s">
        <v>3935</v>
      </c>
      <c r="D227" s="67" t="s">
        <v>3942</v>
      </c>
    </row>
    <row r="228" spans="2:4" hidden="1" x14ac:dyDescent="0.25">
      <c r="B228" s="77" t="s">
        <v>166</v>
      </c>
      <c r="C228" s="63" t="s">
        <v>181</v>
      </c>
      <c r="D228" s="67" t="s">
        <v>181</v>
      </c>
    </row>
    <row r="229" spans="2:4" hidden="1" x14ac:dyDescent="0.25">
      <c r="B229" s="77" t="s">
        <v>166</v>
      </c>
      <c r="C229" s="63" t="s">
        <v>181</v>
      </c>
      <c r="D229" s="67" t="s">
        <v>3943</v>
      </c>
    </row>
    <row r="230" spans="2:4" hidden="1" x14ac:dyDescent="0.25">
      <c r="B230" s="77" t="s">
        <v>166</v>
      </c>
      <c r="C230" s="63" t="s">
        <v>181</v>
      </c>
      <c r="D230" s="67" t="s">
        <v>195</v>
      </c>
    </row>
    <row r="231" spans="2:4" hidden="1" x14ac:dyDescent="0.25">
      <c r="B231" s="77" t="s">
        <v>166</v>
      </c>
      <c r="C231" s="63" t="s">
        <v>181</v>
      </c>
      <c r="D231" s="67" t="s">
        <v>97</v>
      </c>
    </row>
    <row r="232" spans="2:4" hidden="1" x14ac:dyDescent="0.25">
      <c r="B232" s="77" t="s">
        <v>166</v>
      </c>
      <c r="C232" s="63" t="s">
        <v>181</v>
      </c>
      <c r="D232" s="67" t="s">
        <v>3944</v>
      </c>
    </row>
    <row r="233" spans="2:4" hidden="1" x14ac:dyDescent="0.25">
      <c r="B233" s="77" t="s">
        <v>166</v>
      </c>
      <c r="C233" s="63" t="s">
        <v>181</v>
      </c>
      <c r="D233" s="67" t="s">
        <v>3945</v>
      </c>
    </row>
    <row r="234" spans="2:4" hidden="1" x14ac:dyDescent="0.25">
      <c r="B234" s="77" t="s">
        <v>166</v>
      </c>
      <c r="C234" s="63" t="s">
        <v>181</v>
      </c>
      <c r="D234" s="67" t="s">
        <v>213</v>
      </c>
    </row>
    <row r="235" spans="2:4" hidden="1" x14ac:dyDescent="0.25">
      <c r="B235" s="77" t="s">
        <v>166</v>
      </c>
      <c r="C235" s="63" t="s">
        <v>3946</v>
      </c>
      <c r="D235" s="67" t="s">
        <v>3947</v>
      </c>
    </row>
    <row r="236" spans="2:4" hidden="1" x14ac:dyDescent="0.25">
      <c r="B236" s="77" t="s">
        <v>166</v>
      </c>
      <c r="C236" s="63" t="s">
        <v>3946</v>
      </c>
      <c r="D236" s="67" t="s">
        <v>3948</v>
      </c>
    </row>
    <row r="237" spans="2:4" hidden="1" x14ac:dyDescent="0.25">
      <c r="B237" s="77" t="s">
        <v>166</v>
      </c>
      <c r="C237" s="63" t="s">
        <v>3946</v>
      </c>
      <c r="D237" s="67" t="s">
        <v>3949</v>
      </c>
    </row>
    <row r="238" spans="2:4" hidden="1" x14ac:dyDescent="0.25">
      <c r="B238" s="77" t="s">
        <v>166</v>
      </c>
      <c r="C238" s="63" t="s">
        <v>3946</v>
      </c>
      <c r="D238" s="67" t="s">
        <v>3946</v>
      </c>
    </row>
    <row r="239" spans="2:4" hidden="1" x14ac:dyDescent="0.25">
      <c r="B239" s="77" t="s">
        <v>3950</v>
      </c>
      <c r="C239" s="63" t="s">
        <v>3951</v>
      </c>
      <c r="D239" s="67" t="s">
        <v>3951</v>
      </c>
    </row>
    <row r="240" spans="2:4" hidden="1" x14ac:dyDescent="0.25">
      <c r="B240" s="77" t="s">
        <v>3950</v>
      </c>
      <c r="C240" s="63" t="s">
        <v>3951</v>
      </c>
      <c r="D240" s="67" t="s">
        <v>3952</v>
      </c>
    </row>
    <row r="241" spans="2:4" hidden="1" x14ac:dyDescent="0.25">
      <c r="B241" s="77" t="s">
        <v>3950</v>
      </c>
      <c r="C241" s="63" t="s">
        <v>3953</v>
      </c>
      <c r="D241" s="67" t="s">
        <v>3953</v>
      </c>
    </row>
    <row r="242" spans="2:4" hidden="1" x14ac:dyDescent="0.25">
      <c r="B242" s="77" t="s">
        <v>3950</v>
      </c>
      <c r="C242" s="63" t="s">
        <v>3953</v>
      </c>
      <c r="D242" s="67" t="s">
        <v>3954</v>
      </c>
    </row>
    <row r="243" spans="2:4" hidden="1" x14ac:dyDescent="0.25">
      <c r="B243" s="77" t="s">
        <v>3950</v>
      </c>
      <c r="C243" s="63" t="s">
        <v>3953</v>
      </c>
      <c r="D243" s="67" t="s">
        <v>3955</v>
      </c>
    </row>
    <row r="244" spans="2:4" hidden="1" x14ac:dyDescent="0.25">
      <c r="B244" s="77" t="s">
        <v>3950</v>
      </c>
      <c r="C244" s="63" t="s">
        <v>3956</v>
      </c>
      <c r="D244" s="67" t="s">
        <v>3957</v>
      </c>
    </row>
    <row r="245" spans="2:4" hidden="1" x14ac:dyDescent="0.25">
      <c r="B245" s="77" t="s">
        <v>3950</v>
      </c>
      <c r="C245" s="63" t="s">
        <v>3956</v>
      </c>
      <c r="D245" s="67" t="s">
        <v>3958</v>
      </c>
    </row>
    <row r="246" spans="2:4" hidden="1" x14ac:dyDescent="0.25">
      <c r="B246" s="77" t="s">
        <v>3950</v>
      </c>
      <c r="C246" s="63" t="s">
        <v>3956</v>
      </c>
      <c r="D246" s="67" t="s">
        <v>3959</v>
      </c>
    </row>
    <row r="247" spans="2:4" hidden="1" x14ac:dyDescent="0.25">
      <c r="B247" s="77" t="s">
        <v>3950</v>
      </c>
      <c r="C247" s="63" t="s">
        <v>3960</v>
      </c>
      <c r="D247" s="67" t="s">
        <v>3961</v>
      </c>
    </row>
    <row r="248" spans="2:4" hidden="1" x14ac:dyDescent="0.25">
      <c r="B248" s="77" t="s">
        <v>3950</v>
      </c>
      <c r="C248" s="63" t="s">
        <v>3960</v>
      </c>
      <c r="D248" s="67" t="s">
        <v>3962</v>
      </c>
    </row>
    <row r="249" spans="2:4" hidden="1" x14ac:dyDescent="0.25">
      <c r="B249" s="77" t="s">
        <v>3963</v>
      </c>
      <c r="C249" s="63" t="s">
        <v>3964</v>
      </c>
      <c r="D249" s="67" t="s">
        <v>3965</v>
      </c>
    </row>
    <row r="250" spans="2:4" hidden="1" x14ac:dyDescent="0.25">
      <c r="B250" s="77" t="s">
        <v>3963</v>
      </c>
      <c r="C250" s="63" t="s">
        <v>3964</v>
      </c>
      <c r="D250" s="67" t="s">
        <v>3966</v>
      </c>
    </row>
    <row r="251" spans="2:4" hidden="1" x14ac:dyDescent="0.25">
      <c r="B251" s="77" t="s">
        <v>3963</v>
      </c>
      <c r="C251" s="63" t="s">
        <v>3964</v>
      </c>
      <c r="D251" s="67" t="s">
        <v>3967</v>
      </c>
    </row>
    <row r="252" spans="2:4" hidden="1" x14ac:dyDescent="0.25">
      <c r="B252" s="77" t="s">
        <v>3963</v>
      </c>
      <c r="C252" s="63" t="s">
        <v>3964</v>
      </c>
      <c r="D252" s="67" t="s">
        <v>209</v>
      </c>
    </row>
    <row r="253" spans="2:4" hidden="1" x14ac:dyDescent="0.25">
      <c r="B253" s="77" t="s">
        <v>3963</v>
      </c>
      <c r="C253" s="63" t="s">
        <v>3968</v>
      </c>
      <c r="D253" s="67" t="s">
        <v>3969</v>
      </c>
    </row>
    <row r="254" spans="2:4" hidden="1" x14ac:dyDescent="0.25">
      <c r="B254" s="77" t="s">
        <v>3963</v>
      </c>
      <c r="C254" s="63" t="s">
        <v>3968</v>
      </c>
      <c r="D254" s="67" t="s">
        <v>3970</v>
      </c>
    </row>
    <row r="255" spans="2:4" hidden="1" x14ac:dyDescent="0.25">
      <c r="B255" s="77" t="s">
        <v>3963</v>
      </c>
      <c r="C255" s="63" t="s">
        <v>3971</v>
      </c>
      <c r="D255" s="67" t="s">
        <v>3972</v>
      </c>
    </row>
    <row r="256" spans="2:4" hidden="1" x14ac:dyDescent="0.25">
      <c r="B256" s="77" t="s">
        <v>3963</v>
      </c>
      <c r="C256" s="63" t="s">
        <v>3971</v>
      </c>
      <c r="D256" s="67" t="s">
        <v>3973</v>
      </c>
    </row>
    <row r="257" spans="2:4" hidden="1" x14ac:dyDescent="0.25">
      <c r="B257" s="77" t="s">
        <v>3963</v>
      </c>
      <c r="C257" s="63" t="s">
        <v>3971</v>
      </c>
      <c r="D257" s="67" t="s">
        <v>3974</v>
      </c>
    </row>
    <row r="258" spans="2:4" hidden="1" x14ac:dyDescent="0.25">
      <c r="B258" s="77" t="s">
        <v>3963</v>
      </c>
      <c r="C258" s="63" t="s">
        <v>3975</v>
      </c>
      <c r="D258" s="67" t="s">
        <v>3976</v>
      </c>
    </row>
    <row r="259" spans="2:4" hidden="1" x14ac:dyDescent="0.25">
      <c r="B259" s="77" t="s">
        <v>3963</v>
      </c>
      <c r="C259" s="63" t="s">
        <v>3975</v>
      </c>
      <c r="D259" s="67" t="s">
        <v>3977</v>
      </c>
    </row>
    <row r="260" spans="2:4" hidden="1" x14ac:dyDescent="0.25">
      <c r="B260" s="77" t="s">
        <v>3978</v>
      </c>
      <c r="C260" s="63" t="s">
        <v>3979</v>
      </c>
      <c r="D260" s="67" t="s">
        <v>3979</v>
      </c>
    </row>
    <row r="261" spans="2:4" hidden="1" x14ac:dyDescent="0.25">
      <c r="B261" s="77" t="s">
        <v>3978</v>
      </c>
      <c r="C261" s="63" t="s">
        <v>3979</v>
      </c>
      <c r="D261" s="67" t="s">
        <v>136</v>
      </c>
    </row>
    <row r="262" spans="2:4" hidden="1" x14ac:dyDescent="0.25">
      <c r="B262" s="77" t="s">
        <v>3978</v>
      </c>
      <c r="C262" s="63" t="s">
        <v>3979</v>
      </c>
      <c r="D262" s="67" t="s">
        <v>59</v>
      </c>
    </row>
    <row r="263" spans="2:4" hidden="1" x14ac:dyDescent="0.25">
      <c r="B263" s="77" t="s">
        <v>3978</v>
      </c>
      <c r="C263" s="63" t="s">
        <v>3979</v>
      </c>
      <c r="D263" s="67" t="s">
        <v>3980</v>
      </c>
    </row>
    <row r="264" spans="2:4" hidden="1" x14ac:dyDescent="0.25">
      <c r="B264" s="77" t="s">
        <v>3978</v>
      </c>
      <c r="C264" s="63" t="s">
        <v>3979</v>
      </c>
      <c r="D264" s="67" t="s">
        <v>3981</v>
      </c>
    </row>
    <row r="265" spans="2:4" hidden="1" x14ac:dyDescent="0.25">
      <c r="B265" s="77" t="s">
        <v>3978</v>
      </c>
      <c r="C265" s="63" t="s">
        <v>3979</v>
      </c>
      <c r="D265" s="67" t="s">
        <v>3982</v>
      </c>
    </row>
    <row r="266" spans="2:4" hidden="1" x14ac:dyDescent="0.25">
      <c r="B266" s="77" t="s">
        <v>3978</v>
      </c>
      <c r="C266" s="63" t="s">
        <v>3979</v>
      </c>
      <c r="D266" s="67" t="s">
        <v>3983</v>
      </c>
    </row>
    <row r="267" spans="2:4" hidden="1" x14ac:dyDescent="0.25">
      <c r="B267" s="77" t="s">
        <v>3978</v>
      </c>
      <c r="C267" s="63" t="s">
        <v>3979</v>
      </c>
      <c r="D267" s="67" t="s">
        <v>3984</v>
      </c>
    </row>
    <row r="268" spans="2:4" hidden="1" x14ac:dyDescent="0.25">
      <c r="B268" s="77" t="s">
        <v>3978</v>
      </c>
      <c r="C268" s="63" t="s">
        <v>3979</v>
      </c>
      <c r="D268" s="67" t="s">
        <v>154</v>
      </c>
    </row>
    <row r="269" spans="2:4" hidden="1" x14ac:dyDescent="0.25">
      <c r="B269" s="77" t="s">
        <v>3978</v>
      </c>
      <c r="C269" s="63" t="s">
        <v>3979</v>
      </c>
      <c r="D269" s="67" t="s">
        <v>3985</v>
      </c>
    </row>
    <row r="270" spans="2:4" hidden="1" x14ac:dyDescent="0.25">
      <c r="B270" s="77" t="s">
        <v>3978</v>
      </c>
      <c r="C270" s="63" t="s">
        <v>3979</v>
      </c>
      <c r="D270" s="67" t="s">
        <v>3986</v>
      </c>
    </row>
    <row r="271" spans="2:4" hidden="1" x14ac:dyDescent="0.25">
      <c r="B271" s="77" t="s">
        <v>3978</v>
      </c>
      <c r="C271" s="63" t="s">
        <v>3979</v>
      </c>
      <c r="D271" s="67" t="s">
        <v>156</v>
      </c>
    </row>
    <row r="272" spans="2:4" hidden="1" x14ac:dyDescent="0.25">
      <c r="B272" s="77" t="s">
        <v>3978</v>
      </c>
      <c r="C272" s="63" t="s">
        <v>3979</v>
      </c>
      <c r="D272" s="67" t="s">
        <v>157</v>
      </c>
    </row>
    <row r="273" spans="2:4" hidden="1" x14ac:dyDescent="0.25">
      <c r="B273" s="77" t="s">
        <v>3978</v>
      </c>
      <c r="C273" s="63" t="s">
        <v>3979</v>
      </c>
      <c r="D273" s="67" t="s">
        <v>3987</v>
      </c>
    </row>
    <row r="274" spans="2:4" hidden="1" x14ac:dyDescent="0.25">
      <c r="B274" s="77" t="s">
        <v>3978</v>
      </c>
      <c r="C274" s="63" t="s">
        <v>3979</v>
      </c>
      <c r="D274" s="67" t="s">
        <v>3988</v>
      </c>
    </row>
    <row r="275" spans="2:4" hidden="1" x14ac:dyDescent="0.25">
      <c r="B275" s="77" t="s">
        <v>3978</v>
      </c>
      <c r="C275" s="63" t="s">
        <v>3979</v>
      </c>
      <c r="D275" s="67" t="s">
        <v>163</v>
      </c>
    </row>
    <row r="276" spans="2:4" hidden="1" x14ac:dyDescent="0.25">
      <c r="B276" s="77" t="s">
        <v>3978</v>
      </c>
      <c r="C276" s="63" t="s">
        <v>3979</v>
      </c>
      <c r="D276" s="67" t="s">
        <v>164</v>
      </c>
    </row>
    <row r="277" spans="2:4" hidden="1" x14ac:dyDescent="0.25">
      <c r="B277" s="77" t="s">
        <v>3978</v>
      </c>
      <c r="C277" s="63" t="s">
        <v>3979</v>
      </c>
      <c r="D277" s="67" t="s">
        <v>169</v>
      </c>
    </row>
    <row r="278" spans="2:4" hidden="1" x14ac:dyDescent="0.25">
      <c r="B278" s="77" t="s">
        <v>3978</v>
      </c>
      <c r="C278" s="63" t="s">
        <v>3979</v>
      </c>
      <c r="D278" s="67" t="s">
        <v>3989</v>
      </c>
    </row>
    <row r="279" spans="2:4" hidden="1" x14ac:dyDescent="0.25">
      <c r="B279" s="77" t="s">
        <v>3978</v>
      </c>
      <c r="C279" s="63" t="s">
        <v>3979</v>
      </c>
      <c r="D279" s="67" t="s">
        <v>3990</v>
      </c>
    </row>
    <row r="280" spans="2:4" hidden="1" x14ac:dyDescent="0.25">
      <c r="B280" s="77" t="s">
        <v>3978</v>
      </c>
      <c r="C280" s="63" t="s">
        <v>3979</v>
      </c>
      <c r="D280" s="67" t="s">
        <v>3991</v>
      </c>
    </row>
    <row r="281" spans="2:4" hidden="1" x14ac:dyDescent="0.25">
      <c r="B281" s="77" t="s">
        <v>3978</v>
      </c>
      <c r="C281" s="63" t="s">
        <v>3979</v>
      </c>
      <c r="D281" s="67" t="s">
        <v>3992</v>
      </c>
    </row>
    <row r="282" spans="2:4" hidden="1" x14ac:dyDescent="0.25">
      <c r="B282" s="77" t="s">
        <v>3978</v>
      </c>
      <c r="C282" s="63" t="s">
        <v>3979</v>
      </c>
      <c r="D282" s="67" t="s">
        <v>3993</v>
      </c>
    </row>
    <row r="283" spans="2:4" hidden="1" x14ac:dyDescent="0.25">
      <c r="B283" s="77" t="s">
        <v>3978</v>
      </c>
      <c r="C283" s="63" t="s">
        <v>3979</v>
      </c>
      <c r="D283" s="67" t="s">
        <v>190</v>
      </c>
    </row>
    <row r="284" spans="2:4" hidden="1" x14ac:dyDescent="0.25">
      <c r="B284" s="77" t="s">
        <v>3978</v>
      </c>
      <c r="C284" s="63" t="s">
        <v>3979</v>
      </c>
      <c r="D284" s="67" t="s">
        <v>20</v>
      </c>
    </row>
    <row r="285" spans="2:4" hidden="1" x14ac:dyDescent="0.25">
      <c r="B285" s="77" t="s">
        <v>3978</v>
      </c>
      <c r="C285" s="63" t="s">
        <v>3979</v>
      </c>
      <c r="D285" s="67" t="s">
        <v>3994</v>
      </c>
    </row>
    <row r="286" spans="2:4" hidden="1" x14ac:dyDescent="0.25">
      <c r="B286" s="77" t="s">
        <v>3978</v>
      </c>
      <c r="C286" s="63" t="s">
        <v>3979</v>
      </c>
      <c r="D286" s="67" t="s">
        <v>198</v>
      </c>
    </row>
    <row r="287" spans="2:4" hidden="1" x14ac:dyDescent="0.25">
      <c r="B287" s="77" t="s">
        <v>3978</v>
      </c>
      <c r="C287" s="63" t="s">
        <v>3979</v>
      </c>
      <c r="D287" s="67" t="s">
        <v>199</v>
      </c>
    </row>
    <row r="288" spans="2:4" hidden="1" x14ac:dyDescent="0.25">
      <c r="B288" s="77" t="s">
        <v>3978</v>
      </c>
      <c r="C288" s="63" t="s">
        <v>3979</v>
      </c>
      <c r="D288" s="67" t="s">
        <v>3995</v>
      </c>
    </row>
    <row r="289" spans="2:4" hidden="1" x14ac:dyDescent="0.25">
      <c r="B289" s="77" t="s">
        <v>3978</v>
      </c>
      <c r="C289" s="63" t="s">
        <v>3979</v>
      </c>
      <c r="D289" s="67" t="s">
        <v>212</v>
      </c>
    </row>
    <row r="290" spans="2:4" hidden="1" x14ac:dyDescent="0.25">
      <c r="B290" s="77" t="s">
        <v>3978</v>
      </c>
      <c r="C290" s="63" t="s">
        <v>3979</v>
      </c>
      <c r="D290" s="67" t="s">
        <v>3996</v>
      </c>
    </row>
    <row r="291" spans="2:4" hidden="1" x14ac:dyDescent="0.25">
      <c r="B291" s="77" t="s">
        <v>3978</v>
      </c>
      <c r="C291" s="63" t="s">
        <v>3979</v>
      </c>
      <c r="D291" s="67" t="s">
        <v>229</v>
      </c>
    </row>
    <row r="292" spans="2:4" hidden="1" x14ac:dyDescent="0.25">
      <c r="B292" s="77" t="s">
        <v>3978</v>
      </c>
      <c r="C292" s="63" t="s">
        <v>3997</v>
      </c>
      <c r="D292" s="67" t="s">
        <v>191</v>
      </c>
    </row>
    <row r="293" spans="2:4" hidden="1" x14ac:dyDescent="0.25">
      <c r="B293" s="77" t="s">
        <v>3978</v>
      </c>
      <c r="C293" s="63" t="s">
        <v>3997</v>
      </c>
      <c r="D293" s="67" t="s">
        <v>189</v>
      </c>
    </row>
    <row r="294" spans="2:4" hidden="1" x14ac:dyDescent="0.25">
      <c r="B294" s="77" t="s">
        <v>3978</v>
      </c>
      <c r="C294" s="63" t="s">
        <v>3997</v>
      </c>
      <c r="D294" s="67" t="s">
        <v>3998</v>
      </c>
    </row>
    <row r="295" spans="2:4" hidden="1" x14ac:dyDescent="0.25">
      <c r="B295" s="77" t="s">
        <v>3978</v>
      </c>
      <c r="C295" s="63" t="s">
        <v>137</v>
      </c>
      <c r="D295" s="67" t="s">
        <v>3999</v>
      </c>
    </row>
    <row r="296" spans="2:4" hidden="1" x14ac:dyDescent="0.25">
      <c r="B296" s="77" t="s">
        <v>3978</v>
      </c>
      <c r="C296" s="63" t="s">
        <v>137</v>
      </c>
      <c r="D296" s="67" t="s">
        <v>159</v>
      </c>
    </row>
    <row r="297" spans="2:4" hidden="1" x14ac:dyDescent="0.25">
      <c r="B297" s="77" t="s">
        <v>3978</v>
      </c>
      <c r="C297" s="63" t="s">
        <v>137</v>
      </c>
      <c r="D297" s="67" t="s">
        <v>4000</v>
      </c>
    </row>
    <row r="298" spans="2:4" hidden="1" x14ac:dyDescent="0.25">
      <c r="B298" s="77" t="s">
        <v>3978</v>
      </c>
      <c r="C298" s="63" t="s">
        <v>170</v>
      </c>
      <c r="D298" s="67" t="s">
        <v>205</v>
      </c>
    </row>
    <row r="299" spans="2:4" hidden="1" x14ac:dyDescent="0.25">
      <c r="B299" s="77" t="s">
        <v>3978</v>
      </c>
      <c r="C299" s="63" t="s">
        <v>170</v>
      </c>
      <c r="D299" s="67" t="s">
        <v>125</v>
      </c>
    </row>
    <row r="300" spans="2:4" hidden="1" x14ac:dyDescent="0.25">
      <c r="B300" s="77" t="s">
        <v>3978</v>
      </c>
      <c r="C300" s="63" t="s">
        <v>170</v>
      </c>
      <c r="D300" s="67" t="s">
        <v>4001</v>
      </c>
    </row>
    <row r="301" spans="2:4" hidden="1" x14ac:dyDescent="0.25">
      <c r="B301" s="77" t="s">
        <v>3978</v>
      </c>
      <c r="C301" s="63" t="s">
        <v>170</v>
      </c>
      <c r="D301" s="67" t="s">
        <v>185</v>
      </c>
    </row>
    <row r="302" spans="2:4" hidden="1" x14ac:dyDescent="0.25">
      <c r="B302" s="77" t="s">
        <v>3978</v>
      </c>
      <c r="C302" s="63" t="s">
        <v>174</v>
      </c>
      <c r="D302" s="67" t="s">
        <v>174</v>
      </c>
    </row>
    <row r="303" spans="2:4" hidden="1" x14ac:dyDescent="0.25">
      <c r="B303" s="77" t="s">
        <v>3978</v>
      </c>
      <c r="C303" s="63" t="s">
        <v>174</v>
      </c>
      <c r="D303" s="67" t="s">
        <v>4002</v>
      </c>
    </row>
    <row r="304" spans="2:4" hidden="1" x14ac:dyDescent="0.25">
      <c r="B304" s="77" t="s">
        <v>3978</v>
      </c>
      <c r="C304" s="63" t="s">
        <v>174</v>
      </c>
      <c r="D304" s="67" t="s">
        <v>4003</v>
      </c>
    </row>
    <row r="305" spans="2:4" hidden="1" x14ac:dyDescent="0.25">
      <c r="B305" s="77" t="s">
        <v>3978</v>
      </c>
      <c r="C305" s="63" t="s">
        <v>174</v>
      </c>
      <c r="D305" s="67" t="s">
        <v>4004</v>
      </c>
    </row>
    <row r="306" spans="2:4" hidden="1" x14ac:dyDescent="0.25">
      <c r="B306" s="77" t="s">
        <v>3978</v>
      </c>
      <c r="C306" s="63" t="s">
        <v>174</v>
      </c>
      <c r="D306" s="67" t="s">
        <v>214</v>
      </c>
    </row>
    <row r="307" spans="2:4" hidden="1" x14ac:dyDescent="0.25">
      <c r="B307" s="77" t="s">
        <v>3978</v>
      </c>
      <c r="C307" s="63" t="s">
        <v>4005</v>
      </c>
      <c r="D307" s="67" t="s">
        <v>4005</v>
      </c>
    </row>
    <row r="308" spans="2:4" hidden="1" x14ac:dyDescent="0.25">
      <c r="B308" s="77" t="s">
        <v>3978</v>
      </c>
      <c r="C308" s="63" t="s">
        <v>4005</v>
      </c>
      <c r="D308" s="67" t="s">
        <v>148</v>
      </c>
    </row>
    <row r="309" spans="2:4" hidden="1" x14ac:dyDescent="0.25">
      <c r="B309" s="77" t="s">
        <v>3978</v>
      </c>
      <c r="C309" s="63" t="s">
        <v>4005</v>
      </c>
      <c r="D309" s="67" t="s">
        <v>4006</v>
      </c>
    </row>
    <row r="310" spans="2:4" hidden="1" x14ac:dyDescent="0.25">
      <c r="B310" s="77" t="s">
        <v>3978</v>
      </c>
      <c r="C310" s="63" t="s">
        <v>4005</v>
      </c>
      <c r="D310" s="67" t="s">
        <v>4007</v>
      </c>
    </row>
    <row r="311" spans="2:4" hidden="1" x14ac:dyDescent="0.25">
      <c r="B311" s="77" t="s">
        <v>3978</v>
      </c>
      <c r="C311" s="63" t="s">
        <v>4005</v>
      </c>
      <c r="D311" s="67" t="s">
        <v>4008</v>
      </c>
    </row>
    <row r="312" spans="2:4" hidden="1" x14ac:dyDescent="0.25">
      <c r="B312" s="77" t="s">
        <v>4009</v>
      </c>
      <c r="C312" s="63" t="s">
        <v>223</v>
      </c>
      <c r="D312" s="67" t="s">
        <v>223</v>
      </c>
    </row>
    <row r="313" spans="2:4" hidden="1" x14ac:dyDescent="0.25">
      <c r="B313" s="77" t="s">
        <v>4009</v>
      </c>
      <c r="C313" s="63" t="s">
        <v>223</v>
      </c>
      <c r="D313" s="67" t="s">
        <v>146</v>
      </c>
    </row>
    <row r="314" spans="2:4" hidden="1" x14ac:dyDescent="0.25">
      <c r="B314" s="77" t="s">
        <v>4009</v>
      </c>
      <c r="C314" s="63" t="s">
        <v>223</v>
      </c>
      <c r="D314" s="67" t="s">
        <v>4010</v>
      </c>
    </row>
    <row r="315" spans="2:4" hidden="1" x14ac:dyDescent="0.25">
      <c r="B315" s="77" t="s">
        <v>4009</v>
      </c>
      <c r="C315" s="63" t="s">
        <v>223</v>
      </c>
      <c r="D315" s="67" t="s">
        <v>166</v>
      </c>
    </row>
    <row r="316" spans="2:4" hidden="1" x14ac:dyDescent="0.25">
      <c r="B316" s="77" t="s">
        <v>4009</v>
      </c>
      <c r="C316" s="63" t="s">
        <v>223</v>
      </c>
      <c r="D316" s="67" t="s">
        <v>4011</v>
      </c>
    </row>
    <row r="317" spans="2:4" hidden="1" x14ac:dyDescent="0.25">
      <c r="B317" s="77" t="s">
        <v>4009</v>
      </c>
      <c r="C317" s="63" t="s">
        <v>223</v>
      </c>
      <c r="D317" s="67" t="s">
        <v>4012</v>
      </c>
    </row>
    <row r="318" spans="2:4" hidden="1" x14ac:dyDescent="0.25">
      <c r="B318" s="77" t="s">
        <v>4009</v>
      </c>
      <c r="C318" s="63" t="s">
        <v>223</v>
      </c>
      <c r="D318" s="67" t="s">
        <v>184</v>
      </c>
    </row>
    <row r="319" spans="2:4" hidden="1" x14ac:dyDescent="0.25">
      <c r="B319" s="77" t="s">
        <v>4009</v>
      </c>
      <c r="C319" s="63" t="s">
        <v>223</v>
      </c>
      <c r="D319" s="67" t="s">
        <v>96</v>
      </c>
    </row>
    <row r="320" spans="2:4" hidden="1" x14ac:dyDescent="0.25">
      <c r="B320" s="77" t="s">
        <v>4009</v>
      </c>
      <c r="C320" s="63" t="s">
        <v>4013</v>
      </c>
      <c r="D320" s="67" t="s">
        <v>4014</v>
      </c>
    </row>
    <row r="321" spans="2:4" hidden="1" x14ac:dyDescent="0.25">
      <c r="B321" s="77" t="s">
        <v>4009</v>
      </c>
      <c r="C321" s="63" t="s">
        <v>4013</v>
      </c>
      <c r="D321" s="67" t="s">
        <v>4015</v>
      </c>
    </row>
    <row r="322" spans="2:4" hidden="1" x14ac:dyDescent="0.25">
      <c r="B322" s="77" t="s">
        <v>4009</v>
      </c>
      <c r="C322" s="63" t="s">
        <v>4013</v>
      </c>
      <c r="D322" s="67" t="s">
        <v>4016</v>
      </c>
    </row>
    <row r="323" spans="2:4" hidden="1" x14ac:dyDescent="0.25">
      <c r="B323" s="77" t="s">
        <v>4009</v>
      </c>
      <c r="C323" s="63" t="s">
        <v>4013</v>
      </c>
      <c r="D323" s="67" t="s">
        <v>4017</v>
      </c>
    </row>
    <row r="324" spans="2:4" hidden="1" x14ac:dyDescent="0.25">
      <c r="B324" s="77" t="s">
        <v>4018</v>
      </c>
      <c r="C324" s="63" t="s">
        <v>315</v>
      </c>
      <c r="D324" s="67" t="s">
        <v>315</v>
      </c>
    </row>
    <row r="325" spans="2:4" hidden="1" x14ac:dyDescent="0.25">
      <c r="B325" s="77" t="s">
        <v>4018</v>
      </c>
      <c r="C325" s="63" t="s">
        <v>315</v>
      </c>
      <c r="D325" s="67" t="s">
        <v>4019</v>
      </c>
    </row>
    <row r="326" spans="2:4" hidden="1" x14ac:dyDescent="0.25">
      <c r="B326" s="77" t="s">
        <v>4018</v>
      </c>
      <c r="C326" s="63" t="s">
        <v>316</v>
      </c>
      <c r="D326" s="67" t="s">
        <v>4020</v>
      </c>
    </row>
    <row r="327" spans="2:4" hidden="1" x14ac:dyDescent="0.25">
      <c r="B327" s="77" t="s">
        <v>4018</v>
      </c>
      <c r="C327" s="63" t="s">
        <v>316</v>
      </c>
      <c r="D327" s="67" t="s">
        <v>4021</v>
      </c>
    </row>
    <row r="328" spans="2:4" hidden="1" x14ac:dyDescent="0.25">
      <c r="B328" s="77" t="s">
        <v>4022</v>
      </c>
      <c r="C328" s="63" t="s">
        <v>4023</v>
      </c>
      <c r="D328" s="67" t="s">
        <v>4024</v>
      </c>
    </row>
    <row r="329" spans="2:4" hidden="1" x14ac:dyDescent="0.25">
      <c r="B329" s="77" t="s">
        <v>4022</v>
      </c>
      <c r="C329" s="63" t="s">
        <v>4023</v>
      </c>
      <c r="D329" s="67" t="s">
        <v>4025</v>
      </c>
    </row>
    <row r="330" spans="2:4" hidden="1" x14ac:dyDescent="0.25">
      <c r="B330" s="77" t="s">
        <v>4022</v>
      </c>
      <c r="C330" s="63" t="s">
        <v>4023</v>
      </c>
      <c r="D330" s="67" t="s">
        <v>4026</v>
      </c>
    </row>
    <row r="331" spans="2:4" hidden="1" x14ac:dyDescent="0.25">
      <c r="B331" s="77" t="s">
        <v>4022</v>
      </c>
      <c r="C331" s="63" t="s">
        <v>4023</v>
      </c>
      <c r="D331" s="67" t="s">
        <v>126</v>
      </c>
    </row>
    <row r="332" spans="2:4" hidden="1" x14ac:dyDescent="0.25">
      <c r="B332" s="78" t="s">
        <v>4022</v>
      </c>
      <c r="C332" s="63" t="s">
        <v>4023</v>
      </c>
      <c r="D332" s="67" t="s">
        <v>210</v>
      </c>
    </row>
    <row r="333" spans="2:4" hidden="1" x14ac:dyDescent="0.25">
      <c r="B333" s="78" t="s">
        <v>4022</v>
      </c>
      <c r="C333" s="63" t="s">
        <v>4023</v>
      </c>
      <c r="D333" s="67" t="s">
        <v>4027</v>
      </c>
    </row>
    <row r="334" spans="2:4" hidden="1" x14ac:dyDescent="0.25">
      <c r="B334" s="78" t="s">
        <v>4022</v>
      </c>
      <c r="C334" s="63" t="s">
        <v>4023</v>
      </c>
      <c r="D334" s="67" t="s">
        <v>4028</v>
      </c>
    </row>
    <row r="335" spans="2:4" hidden="1" x14ac:dyDescent="0.25">
      <c r="B335" s="78" t="s">
        <v>4022</v>
      </c>
      <c r="C335" s="63" t="s">
        <v>4023</v>
      </c>
      <c r="D335" s="67" t="s">
        <v>4029</v>
      </c>
    </row>
    <row r="336" spans="2:4" hidden="1" x14ac:dyDescent="0.25">
      <c r="B336" s="78" t="s">
        <v>4022</v>
      </c>
      <c r="C336" s="63" t="s">
        <v>4023</v>
      </c>
      <c r="D336" s="67" t="s">
        <v>4030</v>
      </c>
    </row>
    <row r="337" spans="2:4" hidden="1" x14ac:dyDescent="0.25">
      <c r="B337" s="78" t="s">
        <v>4022</v>
      </c>
      <c r="C337" s="79" t="s">
        <v>4031</v>
      </c>
      <c r="D337" s="67" t="s">
        <v>24</v>
      </c>
    </row>
    <row r="338" spans="2:4" hidden="1" x14ac:dyDescent="0.25">
      <c r="B338" s="78" t="s">
        <v>4022</v>
      </c>
      <c r="C338" s="79" t="s">
        <v>4031</v>
      </c>
      <c r="D338" s="67" t="s">
        <v>4032</v>
      </c>
    </row>
    <row r="339" spans="2:4" hidden="1" x14ac:dyDescent="0.25">
      <c r="B339" s="78" t="s">
        <v>4022</v>
      </c>
      <c r="C339" s="79" t="s">
        <v>4031</v>
      </c>
      <c r="D339" s="67" t="s">
        <v>4033</v>
      </c>
    </row>
    <row r="340" spans="2:4" hidden="1" x14ac:dyDescent="0.25">
      <c r="B340" s="78" t="s">
        <v>4022</v>
      </c>
      <c r="C340" s="79" t="s">
        <v>4031</v>
      </c>
      <c r="D340" s="67" t="s">
        <v>4034</v>
      </c>
    </row>
    <row r="341" spans="2:4" hidden="1" x14ac:dyDescent="0.25">
      <c r="B341" s="78" t="s">
        <v>4022</v>
      </c>
      <c r="C341" s="79" t="s">
        <v>4031</v>
      </c>
      <c r="D341" s="67" t="s">
        <v>4035</v>
      </c>
    </row>
    <row r="342" spans="2:4" hidden="1" x14ac:dyDescent="0.25">
      <c r="B342" s="78" t="s">
        <v>4022</v>
      </c>
      <c r="C342" s="79" t="s">
        <v>4036</v>
      </c>
      <c r="D342" s="67" t="s">
        <v>197</v>
      </c>
    </row>
    <row r="343" spans="2:4" hidden="1" x14ac:dyDescent="0.25">
      <c r="B343" s="78" t="s">
        <v>4022</v>
      </c>
      <c r="C343" s="79" t="s">
        <v>4036</v>
      </c>
      <c r="D343" s="67" t="s">
        <v>4037</v>
      </c>
    </row>
    <row r="344" spans="2:4" hidden="1" x14ac:dyDescent="0.25">
      <c r="B344" s="78" t="s">
        <v>4022</v>
      </c>
      <c r="C344" s="79" t="s">
        <v>4036</v>
      </c>
      <c r="D344" s="67" t="s">
        <v>179</v>
      </c>
    </row>
    <row r="345" spans="2:4" hidden="1" x14ac:dyDescent="0.25">
      <c r="B345" s="78" t="s">
        <v>4022</v>
      </c>
      <c r="C345" s="79" t="s">
        <v>4036</v>
      </c>
      <c r="D345" s="67" t="s">
        <v>4038</v>
      </c>
    </row>
    <row r="346" spans="2:4" hidden="1" x14ac:dyDescent="0.25">
      <c r="B346" s="78" t="s">
        <v>4022</v>
      </c>
      <c r="C346" s="79" t="s">
        <v>4036</v>
      </c>
      <c r="D346" s="67" t="s">
        <v>4039</v>
      </c>
    </row>
    <row r="347" spans="2:4" hidden="1" x14ac:dyDescent="0.25">
      <c r="B347" s="77" t="s">
        <v>4022</v>
      </c>
      <c r="C347" s="79" t="s">
        <v>4036</v>
      </c>
      <c r="D347" s="67" t="s">
        <v>21</v>
      </c>
    </row>
    <row r="348" spans="2:4" ht="14.4" hidden="1" thickBot="1" x14ac:dyDescent="0.3">
      <c r="B348" s="80" t="s">
        <v>4022</v>
      </c>
      <c r="C348" s="81" t="s">
        <v>4036</v>
      </c>
      <c r="D348" s="73" t="s">
        <v>4040</v>
      </c>
    </row>
    <row r="349" spans="2:4" x14ac:dyDescent="0.25">
      <c r="B349" s="10"/>
      <c r="C349" s="10"/>
      <c r="D349" s="10"/>
    </row>
  </sheetData>
  <autoFilter ref="B2:D348" xr:uid="{00000000-0009-0000-0000-000007000000}">
    <filterColumn colId="1">
      <filters>
        <filter val="Bío-Bío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6314"/>
  <sheetViews>
    <sheetView topLeftCell="A6158" workbookViewId="0">
      <selection activeCell="A6314" sqref="A6314"/>
    </sheetView>
  </sheetViews>
  <sheetFormatPr baseColWidth="10" defaultColWidth="11" defaultRowHeight="13.2" x14ac:dyDescent="0.25"/>
  <cols>
    <col min="1" max="1" width="11" style="83"/>
    <col min="2" max="2" width="61.19921875" style="83" customWidth="1"/>
    <col min="3" max="3" width="28.3984375" style="83" bestFit="1" customWidth="1"/>
    <col min="4" max="4" width="12.5" style="83" bestFit="1" customWidth="1"/>
    <col min="5" max="5" width="16" style="83" bestFit="1" customWidth="1"/>
    <col min="6" max="6" width="23.5" style="83" bestFit="1" customWidth="1"/>
    <col min="7" max="8" width="11" style="83"/>
    <col min="9" max="9" width="47.8984375" style="10" customWidth="1"/>
    <col min="10" max="10" width="28.59765625" style="10" bestFit="1" customWidth="1"/>
    <col min="11" max="11" width="13" style="10" bestFit="1" customWidth="1"/>
    <col min="12" max="12" width="16.19921875" style="10" bestFit="1" customWidth="1"/>
    <col min="13" max="13" width="24.5" style="10" bestFit="1" customWidth="1"/>
    <col min="14" max="15" width="11" style="10"/>
    <col min="16" max="16384" width="11" style="83"/>
  </cols>
  <sheetData>
    <row r="1" spans="2:14" x14ac:dyDescent="0.25">
      <c r="B1" s="82" t="s">
        <v>4041</v>
      </c>
    </row>
    <row r="2" spans="2:14" x14ac:dyDescent="0.25">
      <c r="B2" s="82" t="s">
        <v>108</v>
      </c>
    </row>
    <row r="3" spans="2:14" x14ac:dyDescent="0.25">
      <c r="B3" s="84" t="s">
        <v>109</v>
      </c>
    </row>
    <row r="4" spans="2:14" x14ac:dyDescent="0.25">
      <c r="B4" s="84" t="s">
        <v>4042</v>
      </c>
    </row>
    <row r="5" spans="2:14" x14ac:dyDescent="0.25">
      <c r="B5" s="84"/>
    </row>
    <row r="6" spans="2:14" x14ac:dyDescent="0.25">
      <c r="B6" s="82"/>
      <c r="I6" s="10" t="s">
        <v>7225</v>
      </c>
    </row>
    <row r="7" spans="2:14" ht="52.8" x14ac:dyDescent="0.25">
      <c r="B7" s="85" t="s">
        <v>4043</v>
      </c>
      <c r="C7" s="85" t="s">
        <v>4044</v>
      </c>
      <c r="D7" s="85" t="s">
        <v>4045</v>
      </c>
      <c r="E7" s="85" t="s">
        <v>83</v>
      </c>
      <c r="F7" s="85" t="s">
        <v>84</v>
      </c>
      <c r="G7" s="85" t="s">
        <v>388</v>
      </c>
      <c r="I7" s="85" t="s">
        <v>4043</v>
      </c>
      <c r="J7" s="85" t="s">
        <v>4044</v>
      </c>
      <c r="K7" s="85" t="s">
        <v>4045</v>
      </c>
      <c r="L7" s="85" t="s">
        <v>83</v>
      </c>
      <c r="M7" s="85" t="s">
        <v>84</v>
      </c>
      <c r="N7" s="85" t="s">
        <v>388</v>
      </c>
    </row>
    <row r="8" spans="2:14" x14ac:dyDescent="0.25">
      <c r="B8" s="86" t="s">
        <v>7230</v>
      </c>
      <c r="C8" s="86" t="s">
        <v>319</v>
      </c>
      <c r="D8" s="86" t="s">
        <v>251</v>
      </c>
      <c r="E8" s="86" t="s">
        <v>9064</v>
      </c>
      <c r="F8" s="86" t="s">
        <v>281</v>
      </c>
      <c r="G8" s="86" t="s">
        <v>285</v>
      </c>
      <c r="I8" s="86" t="s">
        <v>7230</v>
      </c>
      <c r="J8" s="86" t="s">
        <v>319</v>
      </c>
      <c r="K8" s="86" t="s">
        <v>251</v>
      </c>
      <c r="L8" s="86" t="s">
        <v>9064</v>
      </c>
      <c r="M8" s="86" t="s">
        <v>281</v>
      </c>
      <c r="N8" s="86" t="s">
        <v>285</v>
      </c>
    </row>
    <row r="9" spans="2:14" ht="13.8" x14ac:dyDescent="0.25">
      <c r="B9" s="86" t="s">
        <v>7231</v>
      </c>
      <c r="C9" s="86" t="s">
        <v>319</v>
      </c>
      <c r="D9" s="86" t="s">
        <v>251</v>
      </c>
      <c r="E9" s="86" t="s">
        <v>35</v>
      </c>
      <c r="F9" s="86" t="s">
        <v>281</v>
      </c>
      <c r="G9" s="86" t="s">
        <v>285</v>
      </c>
      <c r="I9" s="86" t="s">
        <v>7231</v>
      </c>
      <c r="J9" s="86" t="s">
        <v>98</v>
      </c>
      <c r="K9" s="113" t="s">
        <v>60</v>
      </c>
      <c r="L9" s="86" t="s">
        <v>35</v>
      </c>
      <c r="M9" s="113" t="s">
        <v>61</v>
      </c>
      <c r="N9" s="86" t="s">
        <v>286</v>
      </c>
    </row>
    <row r="10" spans="2:14" ht="13.8" x14ac:dyDescent="0.25">
      <c r="B10" s="86" t="s">
        <v>6650</v>
      </c>
      <c r="C10" s="86" t="s">
        <v>319</v>
      </c>
      <c r="D10" s="86" t="s">
        <v>251</v>
      </c>
      <c r="E10" s="86" t="s">
        <v>46</v>
      </c>
      <c r="F10" s="86" t="s">
        <v>281</v>
      </c>
      <c r="G10" s="86" t="s">
        <v>285</v>
      </c>
      <c r="I10" s="86" t="s">
        <v>6650</v>
      </c>
      <c r="J10" s="86" t="s">
        <v>106</v>
      </c>
      <c r="K10" s="113" t="s">
        <v>57</v>
      </c>
      <c r="L10" s="86" t="s">
        <v>46</v>
      </c>
      <c r="M10" s="113" t="s">
        <v>231</v>
      </c>
      <c r="N10" s="113" t="s">
        <v>287</v>
      </c>
    </row>
    <row r="11" spans="2:14" ht="13.8" x14ac:dyDescent="0.25">
      <c r="B11" s="86" t="s">
        <v>7232</v>
      </c>
      <c r="C11" s="86" t="s">
        <v>319</v>
      </c>
      <c r="D11" s="86" t="s">
        <v>251</v>
      </c>
      <c r="E11" s="86" t="s">
        <v>9065</v>
      </c>
      <c r="F11" s="86" t="s">
        <v>281</v>
      </c>
      <c r="G11" s="86" t="s">
        <v>285</v>
      </c>
      <c r="I11" s="86" t="s">
        <v>7232</v>
      </c>
      <c r="J11" s="86" t="s">
        <v>107</v>
      </c>
      <c r="K11" s="113" t="s">
        <v>50</v>
      </c>
      <c r="L11" s="86" t="s">
        <v>9065</v>
      </c>
      <c r="M11" s="113" t="s">
        <v>232</v>
      </c>
      <c r="N11" s="113" t="s">
        <v>27</v>
      </c>
    </row>
    <row r="12" spans="2:14" ht="13.8" x14ac:dyDescent="0.25">
      <c r="B12" s="86" t="s">
        <v>7233</v>
      </c>
      <c r="C12" s="86" t="s">
        <v>319</v>
      </c>
      <c r="D12" s="86" t="s">
        <v>251</v>
      </c>
      <c r="E12" s="86" t="s">
        <v>63</v>
      </c>
      <c r="F12" s="86" t="s">
        <v>281</v>
      </c>
      <c r="G12" s="86" t="s">
        <v>285</v>
      </c>
      <c r="I12" s="86" t="s">
        <v>7233</v>
      </c>
      <c r="J12" s="113" t="s">
        <v>58</v>
      </c>
      <c r="K12" s="113" t="s">
        <v>250</v>
      </c>
      <c r="L12" s="86" t="s">
        <v>63</v>
      </c>
      <c r="M12" s="113" t="s">
        <v>233</v>
      </c>
      <c r="N12" s="113" t="s">
        <v>62</v>
      </c>
    </row>
    <row r="13" spans="2:14" ht="13.8" x14ac:dyDescent="0.25">
      <c r="B13" s="86" t="s">
        <v>7234</v>
      </c>
      <c r="C13" s="86" t="s">
        <v>98</v>
      </c>
      <c r="D13" s="86" t="s">
        <v>251</v>
      </c>
      <c r="E13" s="86" t="s">
        <v>9064</v>
      </c>
      <c r="F13" s="86" t="s">
        <v>281</v>
      </c>
      <c r="G13" s="86" t="s">
        <v>285</v>
      </c>
      <c r="I13" s="86" t="s">
        <v>7234</v>
      </c>
      <c r="J13" s="113" t="s">
        <v>87</v>
      </c>
      <c r="K13" s="113" t="s">
        <v>252</v>
      </c>
      <c r="L13" s="86" t="s">
        <v>9064</v>
      </c>
      <c r="M13" s="113" t="s">
        <v>323</v>
      </c>
      <c r="N13" s="113" t="s">
        <v>37</v>
      </c>
    </row>
    <row r="14" spans="2:14" ht="13.8" x14ac:dyDescent="0.25">
      <c r="B14" s="86" t="s">
        <v>7235</v>
      </c>
      <c r="C14" s="86" t="s">
        <v>98</v>
      </c>
      <c r="D14" s="86" t="s">
        <v>251</v>
      </c>
      <c r="E14" s="86" t="s">
        <v>35</v>
      </c>
      <c r="F14" s="86" t="s">
        <v>281</v>
      </c>
      <c r="G14" s="86" t="s">
        <v>285</v>
      </c>
      <c r="I14" s="86" t="s">
        <v>7235</v>
      </c>
      <c r="J14" s="113" t="s">
        <v>94</v>
      </c>
      <c r="K14" s="113" t="s">
        <v>253</v>
      </c>
      <c r="L14" s="113" t="s">
        <v>9066</v>
      </c>
      <c r="M14" s="113" t="s">
        <v>72</v>
      </c>
      <c r="N14" s="113" t="s">
        <v>237</v>
      </c>
    </row>
    <row r="15" spans="2:14" ht="13.8" x14ac:dyDescent="0.25">
      <c r="B15" s="86" t="s">
        <v>6731</v>
      </c>
      <c r="C15" s="86" t="s">
        <v>98</v>
      </c>
      <c r="D15" s="86" t="s">
        <v>251</v>
      </c>
      <c r="E15" s="86" t="s">
        <v>46</v>
      </c>
      <c r="F15" s="86" t="s">
        <v>281</v>
      </c>
      <c r="G15" s="86" t="s">
        <v>285</v>
      </c>
      <c r="I15" s="86" t="s">
        <v>6731</v>
      </c>
      <c r="J15" s="113" t="s">
        <v>101</v>
      </c>
      <c r="K15" s="113" t="s">
        <v>254</v>
      </c>
      <c r="L15" s="113" t="s">
        <v>9067</v>
      </c>
      <c r="M15" s="113" t="s">
        <v>74</v>
      </c>
      <c r="N15" s="113" t="s">
        <v>238</v>
      </c>
    </row>
    <row r="16" spans="2:14" ht="13.8" x14ac:dyDescent="0.25">
      <c r="B16" s="86" t="s">
        <v>7236</v>
      </c>
      <c r="C16" s="86" t="s">
        <v>98</v>
      </c>
      <c r="D16" s="86" t="s">
        <v>251</v>
      </c>
      <c r="E16" s="86" t="s">
        <v>9065</v>
      </c>
      <c r="F16" s="86" t="s">
        <v>281</v>
      </c>
      <c r="G16" s="86" t="s">
        <v>285</v>
      </c>
      <c r="I16" s="86" t="s">
        <v>7236</v>
      </c>
      <c r="J16" s="113" t="s">
        <v>99</v>
      </c>
      <c r="K16" s="113" t="s">
        <v>255</v>
      </c>
      <c r="L16" s="113" t="s">
        <v>30</v>
      </c>
      <c r="M16" s="113" t="s">
        <v>86</v>
      </c>
      <c r="N16" s="113" t="s">
        <v>239</v>
      </c>
    </row>
    <row r="17" spans="2:14" ht="13.8" x14ac:dyDescent="0.25">
      <c r="B17" s="86" t="s">
        <v>7237</v>
      </c>
      <c r="C17" s="86" t="s">
        <v>98</v>
      </c>
      <c r="D17" s="86" t="s">
        <v>251</v>
      </c>
      <c r="E17" s="86" t="s">
        <v>63</v>
      </c>
      <c r="F17" s="86" t="s">
        <v>281</v>
      </c>
      <c r="G17" s="86" t="s">
        <v>285</v>
      </c>
      <c r="I17" s="86" t="s">
        <v>7237</v>
      </c>
      <c r="J17" s="113" t="s">
        <v>100</v>
      </c>
      <c r="K17" s="113" t="s">
        <v>256</v>
      </c>
      <c r="L17" s="113" t="s">
        <v>29</v>
      </c>
      <c r="M17" s="113" t="s">
        <v>26</v>
      </c>
      <c r="N17" s="113" t="s">
        <v>282</v>
      </c>
    </row>
    <row r="18" spans="2:14" ht="13.8" x14ac:dyDescent="0.25">
      <c r="B18" s="86" t="s">
        <v>7238</v>
      </c>
      <c r="C18" s="86" t="s">
        <v>106</v>
      </c>
      <c r="D18" s="86" t="s">
        <v>251</v>
      </c>
      <c r="E18" s="86" t="s">
        <v>9064</v>
      </c>
      <c r="F18" s="86" t="s">
        <v>281</v>
      </c>
      <c r="G18" s="86" t="s">
        <v>285</v>
      </c>
      <c r="I18" s="86" t="s">
        <v>7238</v>
      </c>
      <c r="J18" s="113" t="s">
        <v>102</v>
      </c>
      <c r="K18" s="113" t="s">
        <v>288</v>
      </c>
      <c r="L18" s="113" t="s">
        <v>28</v>
      </c>
      <c r="M18" s="113" t="s">
        <v>75</v>
      </c>
      <c r="N18" s="113" t="s">
        <v>283</v>
      </c>
    </row>
    <row r="19" spans="2:14" ht="13.8" x14ac:dyDescent="0.25">
      <c r="B19" s="86" t="s">
        <v>7239</v>
      </c>
      <c r="C19" s="86" t="s">
        <v>106</v>
      </c>
      <c r="D19" s="86" t="s">
        <v>251</v>
      </c>
      <c r="E19" s="86" t="s">
        <v>35</v>
      </c>
      <c r="F19" s="86" t="s">
        <v>281</v>
      </c>
      <c r="G19" s="86" t="s">
        <v>285</v>
      </c>
      <c r="I19" s="86" t="s">
        <v>7239</v>
      </c>
      <c r="J19" s="113" t="s">
        <v>103</v>
      </c>
      <c r="K19" s="113" t="s">
        <v>49</v>
      </c>
      <c r="L19" s="113" t="s">
        <v>73</v>
      </c>
      <c r="M19" s="113" t="s">
        <v>32</v>
      </c>
      <c r="N19" s="113" t="s">
        <v>284</v>
      </c>
    </row>
    <row r="20" spans="2:14" ht="13.8" x14ac:dyDescent="0.25">
      <c r="B20" s="86" t="s">
        <v>6812</v>
      </c>
      <c r="C20" s="86" t="s">
        <v>106</v>
      </c>
      <c r="D20" s="86" t="s">
        <v>251</v>
      </c>
      <c r="E20" s="86" t="s">
        <v>46</v>
      </c>
      <c r="F20" s="86" t="s">
        <v>281</v>
      </c>
      <c r="G20" s="86" t="s">
        <v>285</v>
      </c>
      <c r="I20" s="86" t="s">
        <v>6812</v>
      </c>
      <c r="J20" s="113" t="s">
        <v>104</v>
      </c>
      <c r="K20" s="113" t="s">
        <v>320</v>
      </c>
      <c r="L20" s="113" t="s">
        <v>9068</v>
      </c>
      <c r="M20" s="113" t="s">
        <v>234</v>
      </c>
      <c r="N20" s="113" t="s">
        <v>313</v>
      </c>
    </row>
    <row r="21" spans="2:14" ht="13.8" x14ac:dyDescent="0.25">
      <c r="B21" s="86" t="s">
        <v>7240</v>
      </c>
      <c r="C21" s="86" t="s">
        <v>106</v>
      </c>
      <c r="D21" s="86" t="s">
        <v>251</v>
      </c>
      <c r="E21" s="86" t="s">
        <v>9065</v>
      </c>
      <c r="F21" s="86" t="s">
        <v>281</v>
      </c>
      <c r="G21" s="86" t="s">
        <v>285</v>
      </c>
      <c r="I21" s="86" t="s">
        <v>7240</v>
      </c>
      <c r="J21" s="113" t="s">
        <v>105</v>
      </c>
      <c r="K21" s="113" t="s">
        <v>291</v>
      </c>
      <c r="L21" s="113" t="s">
        <v>245</v>
      </c>
      <c r="M21" s="113" t="s">
        <v>33</v>
      </c>
      <c r="N21" s="113" t="s">
        <v>91</v>
      </c>
    </row>
    <row r="22" spans="2:14" ht="13.8" x14ac:dyDescent="0.25">
      <c r="B22" s="86" t="s">
        <v>7241</v>
      </c>
      <c r="C22" s="86" t="s">
        <v>106</v>
      </c>
      <c r="D22" s="86" t="s">
        <v>251</v>
      </c>
      <c r="E22" s="86" t="s">
        <v>63</v>
      </c>
      <c r="F22" s="86" t="s">
        <v>281</v>
      </c>
      <c r="G22" s="86" t="s">
        <v>285</v>
      </c>
      <c r="I22" s="86" t="s">
        <v>7241</v>
      </c>
      <c r="J22" s="113" t="s">
        <v>318</v>
      </c>
      <c r="K22" s="113" t="s">
        <v>290</v>
      </c>
      <c r="L22" s="113" t="s">
        <v>34</v>
      </c>
      <c r="M22" s="113" t="s">
        <v>36</v>
      </c>
      <c r="N22" s="113" t="s">
        <v>31</v>
      </c>
    </row>
    <row r="23" spans="2:14" ht="13.8" x14ac:dyDescent="0.25">
      <c r="B23" s="86" t="s">
        <v>7242</v>
      </c>
      <c r="C23" s="86" t="s">
        <v>319</v>
      </c>
      <c r="D23" s="86" t="s">
        <v>251</v>
      </c>
      <c r="E23" s="86" t="s">
        <v>9064</v>
      </c>
      <c r="F23" s="86" t="s">
        <v>281</v>
      </c>
      <c r="G23" s="86" t="s">
        <v>286</v>
      </c>
      <c r="I23" s="86" t="s">
        <v>7242</v>
      </c>
      <c r="J23" s="113" t="s">
        <v>243</v>
      </c>
      <c r="K23" s="113" t="s">
        <v>82</v>
      </c>
      <c r="L23" s="113" t="s">
        <v>68</v>
      </c>
      <c r="M23" s="113" t="s">
        <v>235</v>
      </c>
      <c r="N23" s="113" t="s">
        <v>76</v>
      </c>
    </row>
    <row r="24" spans="2:14" ht="13.8" x14ac:dyDescent="0.25">
      <c r="B24" s="86" t="s">
        <v>7243</v>
      </c>
      <c r="C24" s="86" t="s">
        <v>319</v>
      </c>
      <c r="D24" s="86" t="s">
        <v>251</v>
      </c>
      <c r="E24" s="86" t="s">
        <v>35</v>
      </c>
      <c r="F24" s="86" t="s">
        <v>281</v>
      </c>
      <c r="G24" s="86" t="s">
        <v>286</v>
      </c>
      <c r="I24" s="86" t="s">
        <v>7243</v>
      </c>
      <c r="J24" s="113" t="s">
        <v>230</v>
      </c>
      <c r="K24" s="113" t="s">
        <v>289</v>
      </c>
      <c r="L24" s="113" t="s">
        <v>69</v>
      </c>
      <c r="M24" s="113" t="s">
        <v>95</v>
      </c>
      <c r="N24" s="113" t="s">
        <v>93</v>
      </c>
    </row>
    <row r="25" spans="2:14" ht="13.8" x14ac:dyDescent="0.25">
      <c r="B25" s="86" t="s">
        <v>6974</v>
      </c>
      <c r="C25" s="86" t="s">
        <v>319</v>
      </c>
      <c r="D25" s="86" t="s">
        <v>251</v>
      </c>
      <c r="E25" s="86" t="s">
        <v>46</v>
      </c>
      <c r="F25" s="86" t="s">
        <v>281</v>
      </c>
      <c r="G25" s="86" t="s">
        <v>286</v>
      </c>
      <c r="I25" s="86" t="s">
        <v>6974</v>
      </c>
      <c r="J25" s="113" t="s">
        <v>89</v>
      </c>
      <c r="K25" s="113" t="s">
        <v>310</v>
      </c>
      <c r="L25" s="113" t="s">
        <v>78</v>
      </c>
      <c r="M25" s="113" t="s">
        <v>274</v>
      </c>
      <c r="N25" s="113" t="s">
        <v>240</v>
      </c>
    </row>
    <row r="26" spans="2:14" ht="13.8" x14ac:dyDescent="0.25">
      <c r="B26" s="86" t="s">
        <v>7244</v>
      </c>
      <c r="C26" s="86" t="s">
        <v>319</v>
      </c>
      <c r="D26" s="86" t="s">
        <v>251</v>
      </c>
      <c r="E26" s="86" t="s">
        <v>9065</v>
      </c>
      <c r="F26" s="86" t="s">
        <v>281</v>
      </c>
      <c r="G26" s="86" t="s">
        <v>286</v>
      </c>
      <c r="I26" s="86" t="s">
        <v>7244</v>
      </c>
      <c r="J26" s="113" t="s">
        <v>85</v>
      </c>
      <c r="K26" s="113" t="s">
        <v>259</v>
      </c>
      <c r="L26" s="113" t="s">
        <v>9069</v>
      </c>
      <c r="M26" s="113" t="s">
        <v>275</v>
      </c>
      <c r="N26" s="113" t="s">
        <v>241</v>
      </c>
    </row>
    <row r="27" spans="2:14" ht="13.8" x14ac:dyDescent="0.25">
      <c r="B27" s="86" t="s">
        <v>7245</v>
      </c>
      <c r="C27" s="86" t="s">
        <v>319</v>
      </c>
      <c r="D27" s="86" t="s">
        <v>251</v>
      </c>
      <c r="E27" s="86" t="s">
        <v>63</v>
      </c>
      <c r="F27" s="86" t="s">
        <v>281</v>
      </c>
      <c r="G27" s="86" t="s">
        <v>286</v>
      </c>
      <c r="I27" s="86" t="s">
        <v>7245</v>
      </c>
      <c r="J27" s="113" t="s">
        <v>90</v>
      </c>
      <c r="K27" s="113" t="s">
        <v>52</v>
      </c>
      <c r="L27" s="113" t="s">
        <v>41</v>
      </c>
      <c r="M27" s="113" t="s">
        <v>38</v>
      </c>
      <c r="N27" s="113" t="s">
        <v>39</v>
      </c>
    </row>
    <row r="28" spans="2:14" ht="13.8" x14ac:dyDescent="0.25">
      <c r="B28" s="86" t="s">
        <v>7246</v>
      </c>
      <c r="C28" s="86" t="s">
        <v>107</v>
      </c>
      <c r="D28" s="86" t="s">
        <v>251</v>
      </c>
      <c r="E28" s="86" t="s">
        <v>9064</v>
      </c>
      <c r="F28" s="86" t="s">
        <v>281</v>
      </c>
      <c r="G28" s="86" t="s">
        <v>286</v>
      </c>
      <c r="I28" s="86" t="s">
        <v>7246</v>
      </c>
      <c r="J28" s="113" t="s">
        <v>17</v>
      </c>
      <c r="K28" s="113" t="s">
        <v>260</v>
      </c>
      <c r="L28" s="113" t="s">
        <v>42</v>
      </c>
      <c r="M28" s="113" t="s">
        <v>44</v>
      </c>
      <c r="N28" s="113" t="s">
        <v>45</v>
      </c>
    </row>
    <row r="29" spans="2:14" ht="13.8" x14ac:dyDescent="0.25">
      <c r="B29" s="86" t="s">
        <v>7247</v>
      </c>
      <c r="C29" s="86" t="s">
        <v>107</v>
      </c>
      <c r="D29" s="86" t="s">
        <v>251</v>
      </c>
      <c r="E29" s="86" t="s">
        <v>35</v>
      </c>
      <c r="F29" s="86" t="s">
        <v>281</v>
      </c>
      <c r="G29" s="86" t="s">
        <v>286</v>
      </c>
      <c r="I29" s="86" t="s">
        <v>7247</v>
      </c>
      <c r="J29" s="113" t="s">
        <v>88</v>
      </c>
      <c r="K29" s="113" t="s">
        <v>292</v>
      </c>
      <c r="L29" s="113" t="s">
        <v>43</v>
      </c>
      <c r="M29" s="113" t="s">
        <v>48</v>
      </c>
      <c r="N29"/>
    </row>
    <row r="30" spans="2:14" ht="13.8" x14ac:dyDescent="0.25">
      <c r="B30" s="86" t="s">
        <v>6893</v>
      </c>
      <c r="C30" s="86" t="s">
        <v>107</v>
      </c>
      <c r="D30" s="86" t="s">
        <v>251</v>
      </c>
      <c r="E30" s="86" t="s">
        <v>46</v>
      </c>
      <c r="F30" s="86" t="s">
        <v>281</v>
      </c>
      <c r="G30" s="86" t="s">
        <v>286</v>
      </c>
      <c r="I30" s="86" t="s">
        <v>6893</v>
      </c>
      <c r="J30" s="113" t="s">
        <v>92</v>
      </c>
      <c r="K30" s="113" t="s">
        <v>293</v>
      </c>
      <c r="L30" s="113" t="s">
        <v>66</v>
      </c>
      <c r="M30" s="113" t="s">
        <v>236</v>
      </c>
      <c r="N30"/>
    </row>
    <row r="31" spans="2:14" ht="13.8" x14ac:dyDescent="0.25">
      <c r="B31" s="86" t="s">
        <v>7248</v>
      </c>
      <c r="C31" s="86" t="s">
        <v>107</v>
      </c>
      <c r="D31" s="86" t="s">
        <v>251</v>
      </c>
      <c r="E31" s="86" t="s">
        <v>9065</v>
      </c>
      <c r="F31" s="86" t="s">
        <v>281</v>
      </c>
      <c r="G31" s="86" t="s">
        <v>286</v>
      </c>
      <c r="I31" s="86" t="s">
        <v>7248</v>
      </c>
      <c r="J31" s="10" t="s">
        <v>9304</v>
      </c>
      <c r="K31" s="113" t="s">
        <v>261</v>
      </c>
      <c r="L31" s="113" t="s">
        <v>70</v>
      </c>
      <c r="M31" s="113" t="s">
        <v>321</v>
      </c>
      <c r="N31"/>
    </row>
    <row r="32" spans="2:14" ht="13.8" x14ac:dyDescent="0.25">
      <c r="B32" s="86" t="s">
        <v>7249</v>
      </c>
      <c r="C32" s="86" t="s">
        <v>107</v>
      </c>
      <c r="D32" s="86" t="s">
        <v>251</v>
      </c>
      <c r="E32" s="86" t="s">
        <v>63</v>
      </c>
      <c r="F32" s="86" t="s">
        <v>281</v>
      </c>
      <c r="G32" s="86" t="s">
        <v>286</v>
      </c>
      <c r="I32" s="86" t="s">
        <v>7249</v>
      </c>
      <c r="J32" s="10" t="s">
        <v>9479</v>
      </c>
      <c r="K32" s="113" t="s">
        <v>262</v>
      </c>
      <c r="L32" s="113" t="s">
        <v>64</v>
      </c>
      <c r="M32" s="113" t="s">
        <v>279</v>
      </c>
      <c r="N32"/>
    </row>
    <row r="33" spans="2:14" ht="13.8" x14ac:dyDescent="0.25">
      <c r="B33" s="86" t="s">
        <v>7246</v>
      </c>
      <c r="C33" s="86" t="s">
        <v>107</v>
      </c>
      <c r="D33" s="86" t="s">
        <v>251</v>
      </c>
      <c r="E33" s="86" t="s">
        <v>9064</v>
      </c>
      <c r="F33" s="86" t="s">
        <v>281</v>
      </c>
      <c r="G33" s="86" t="s">
        <v>286</v>
      </c>
      <c r="I33" s="86" t="s">
        <v>7250</v>
      </c>
      <c r="J33" s="10" t="s">
        <v>9654</v>
      </c>
      <c r="K33" s="10" t="s">
        <v>9860</v>
      </c>
      <c r="L33" s="113" t="s">
        <v>9070</v>
      </c>
      <c r="M33" s="113" t="s">
        <v>268</v>
      </c>
      <c r="N33"/>
    </row>
    <row r="34" spans="2:14" ht="13.8" x14ac:dyDescent="0.25">
      <c r="B34" s="86" t="s">
        <v>7247</v>
      </c>
      <c r="C34" s="86" t="s">
        <v>107</v>
      </c>
      <c r="D34" s="86" t="s">
        <v>251</v>
      </c>
      <c r="E34" s="86" t="s">
        <v>35</v>
      </c>
      <c r="F34" s="86" t="s">
        <v>281</v>
      </c>
      <c r="G34" s="86" t="s">
        <v>286</v>
      </c>
      <c r="I34" s="86" t="s">
        <v>7251</v>
      </c>
      <c r="J34"/>
      <c r="K34"/>
      <c r="L34" s="113" t="s">
        <v>246</v>
      </c>
      <c r="M34" s="113" t="s">
        <v>269</v>
      </c>
      <c r="N34"/>
    </row>
    <row r="35" spans="2:14" ht="13.8" x14ac:dyDescent="0.25">
      <c r="B35" s="86" t="s">
        <v>6893</v>
      </c>
      <c r="C35" s="86" t="s">
        <v>107</v>
      </c>
      <c r="D35" s="86" t="s">
        <v>251</v>
      </c>
      <c r="E35" s="86" t="s">
        <v>46</v>
      </c>
      <c r="F35" s="86" t="s">
        <v>281</v>
      </c>
      <c r="G35" s="86" t="s">
        <v>286</v>
      </c>
      <c r="I35" s="86" t="s">
        <v>7055</v>
      </c>
      <c r="J35"/>
      <c r="K35"/>
      <c r="L35" s="113" t="s">
        <v>242</v>
      </c>
      <c r="M35" s="113" t="s">
        <v>276</v>
      </c>
      <c r="N35"/>
    </row>
    <row r="36" spans="2:14" ht="13.8" x14ac:dyDescent="0.25">
      <c r="B36" s="86" t="s">
        <v>7248</v>
      </c>
      <c r="C36" s="86" t="s">
        <v>107</v>
      </c>
      <c r="D36" s="86" t="s">
        <v>251</v>
      </c>
      <c r="E36" s="86" t="s">
        <v>9065</v>
      </c>
      <c r="F36" s="86" t="s">
        <v>281</v>
      </c>
      <c r="G36" s="86" t="s">
        <v>286</v>
      </c>
      <c r="I36" s="86" t="s">
        <v>7252</v>
      </c>
      <c r="J36"/>
      <c r="K36"/>
      <c r="L36" s="113" t="s">
        <v>247</v>
      </c>
      <c r="M36" s="113" t="s">
        <v>270</v>
      </c>
      <c r="N36"/>
    </row>
    <row r="37" spans="2:14" ht="13.8" x14ac:dyDescent="0.25">
      <c r="B37" s="86" t="s">
        <v>7249</v>
      </c>
      <c r="C37" s="86" t="s">
        <v>107</v>
      </c>
      <c r="D37" s="86" t="s">
        <v>251</v>
      </c>
      <c r="E37" s="86" t="s">
        <v>63</v>
      </c>
      <c r="F37" s="86" t="s">
        <v>281</v>
      </c>
      <c r="G37" s="86" t="s">
        <v>286</v>
      </c>
      <c r="I37" s="86" t="s">
        <v>7253</v>
      </c>
      <c r="J37"/>
      <c r="K37"/>
      <c r="L37" s="113" t="s">
        <v>9072</v>
      </c>
      <c r="M37" s="113" t="s">
        <v>271</v>
      </c>
      <c r="N37"/>
    </row>
    <row r="38" spans="2:14" ht="13.8" x14ac:dyDescent="0.25">
      <c r="B38" s="86" t="s">
        <v>7250</v>
      </c>
      <c r="C38" s="86" t="s">
        <v>319</v>
      </c>
      <c r="D38" s="86" t="s">
        <v>251</v>
      </c>
      <c r="E38" s="86" t="s">
        <v>9064</v>
      </c>
      <c r="F38" s="86" t="s">
        <v>281</v>
      </c>
      <c r="G38" s="86" t="s">
        <v>287</v>
      </c>
      <c r="I38" s="86" t="s">
        <v>7254</v>
      </c>
      <c r="J38"/>
      <c r="K38"/>
      <c r="L38" s="113" t="s">
        <v>40</v>
      </c>
      <c r="M38" s="113" t="s">
        <v>277</v>
      </c>
      <c r="N38"/>
    </row>
    <row r="39" spans="2:14" ht="13.8" x14ac:dyDescent="0.25">
      <c r="B39" s="86" t="s">
        <v>7251</v>
      </c>
      <c r="C39" s="86" t="s">
        <v>319</v>
      </c>
      <c r="D39" s="86" t="s">
        <v>251</v>
      </c>
      <c r="E39" s="86" t="s">
        <v>35</v>
      </c>
      <c r="F39" s="86" t="s">
        <v>281</v>
      </c>
      <c r="G39" s="86" t="s">
        <v>287</v>
      </c>
      <c r="I39" s="86" t="s">
        <v>7255</v>
      </c>
      <c r="J39"/>
      <c r="K39"/>
      <c r="L39" s="113" t="s">
        <v>633</v>
      </c>
      <c r="M39" s="113" t="s">
        <v>272</v>
      </c>
      <c r="N39"/>
    </row>
    <row r="40" spans="2:14" ht="13.8" x14ac:dyDescent="0.25">
      <c r="B40" s="86" t="s">
        <v>7055</v>
      </c>
      <c r="C40" s="86" t="s">
        <v>319</v>
      </c>
      <c r="D40" s="86" t="s">
        <v>251</v>
      </c>
      <c r="E40" s="86" t="s">
        <v>46</v>
      </c>
      <c r="F40" s="86" t="s">
        <v>281</v>
      </c>
      <c r="G40" s="86" t="s">
        <v>287</v>
      </c>
      <c r="I40" s="86" t="s">
        <v>7136</v>
      </c>
      <c r="J40"/>
      <c r="K40"/>
      <c r="L40" s="113" t="s">
        <v>9073</v>
      </c>
      <c r="M40" s="113" t="s">
        <v>273</v>
      </c>
      <c r="N40"/>
    </row>
    <row r="41" spans="2:14" ht="13.8" x14ac:dyDescent="0.25">
      <c r="B41" s="86" t="s">
        <v>7252</v>
      </c>
      <c r="C41" s="86" t="s">
        <v>319</v>
      </c>
      <c r="D41" s="86" t="s">
        <v>251</v>
      </c>
      <c r="E41" s="86" t="s">
        <v>9065</v>
      </c>
      <c r="F41" s="86" t="s">
        <v>281</v>
      </c>
      <c r="G41" s="86" t="s">
        <v>287</v>
      </c>
      <c r="I41" s="86" t="s">
        <v>7256</v>
      </c>
      <c r="J41"/>
      <c r="K41"/>
      <c r="L41" s="113" t="s">
        <v>71</v>
      </c>
      <c r="M41" s="59" t="s">
        <v>278</v>
      </c>
      <c r="N41"/>
    </row>
    <row r="42" spans="2:14" ht="13.8" x14ac:dyDescent="0.25">
      <c r="B42" s="86" t="s">
        <v>7253</v>
      </c>
      <c r="C42" s="86" t="s">
        <v>319</v>
      </c>
      <c r="D42" s="86" t="s">
        <v>251</v>
      </c>
      <c r="E42" s="86" t="s">
        <v>63</v>
      </c>
      <c r="F42" s="86" t="s">
        <v>281</v>
      </c>
      <c r="G42" s="86" t="s">
        <v>287</v>
      </c>
      <c r="I42" s="86" t="s">
        <v>7257</v>
      </c>
      <c r="J42"/>
      <c r="K42"/>
      <c r="L42" s="113" t="s">
        <v>9074</v>
      </c>
      <c r="M42"/>
      <c r="N42"/>
    </row>
    <row r="43" spans="2:14" ht="13.8" x14ac:dyDescent="0.25">
      <c r="B43" s="86" t="s">
        <v>7254</v>
      </c>
      <c r="C43" s="86" t="s">
        <v>98</v>
      </c>
      <c r="D43" s="86" t="s">
        <v>251</v>
      </c>
      <c r="E43" s="86" t="s">
        <v>9064</v>
      </c>
      <c r="F43" s="86" t="s">
        <v>281</v>
      </c>
      <c r="G43" s="86" t="s">
        <v>287</v>
      </c>
      <c r="I43" s="86" t="s">
        <v>7258</v>
      </c>
      <c r="J43"/>
      <c r="K43"/>
      <c r="L43" s="10" t="s">
        <v>9844</v>
      </c>
      <c r="M43"/>
      <c r="N43"/>
    </row>
    <row r="44" spans="2:14" ht="13.8" x14ac:dyDescent="0.25">
      <c r="B44" s="86" t="s">
        <v>7255</v>
      </c>
      <c r="C44" s="86" t="s">
        <v>98</v>
      </c>
      <c r="D44" s="86" t="s">
        <v>251</v>
      </c>
      <c r="E44" s="86" t="s">
        <v>35</v>
      </c>
      <c r="F44" s="86" t="s">
        <v>281</v>
      </c>
      <c r="G44" s="86" t="s">
        <v>287</v>
      </c>
      <c r="I44" s="86" t="s">
        <v>7259</v>
      </c>
      <c r="J44"/>
      <c r="K44"/>
      <c r="L44" s="10" t="s">
        <v>65</v>
      </c>
      <c r="M44"/>
      <c r="N44"/>
    </row>
    <row r="45" spans="2:14" ht="13.8" x14ac:dyDescent="0.25">
      <c r="B45" s="86" t="s">
        <v>7136</v>
      </c>
      <c r="C45" s="86" t="s">
        <v>98</v>
      </c>
      <c r="D45" s="86" t="s">
        <v>251</v>
      </c>
      <c r="E45" s="86" t="s">
        <v>46</v>
      </c>
      <c r="F45" s="86" t="s">
        <v>281</v>
      </c>
      <c r="G45" s="86" t="s">
        <v>287</v>
      </c>
      <c r="I45" s="86" t="s">
        <v>7217</v>
      </c>
      <c r="J45"/>
      <c r="K45"/>
      <c r="L45" s="10" t="s">
        <v>249</v>
      </c>
      <c r="M45"/>
      <c r="N45"/>
    </row>
    <row r="46" spans="2:14" ht="13.8" x14ac:dyDescent="0.25">
      <c r="B46" s="86" t="s">
        <v>7256</v>
      </c>
      <c r="C46" s="86" t="s">
        <v>98</v>
      </c>
      <c r="D46" s="86" t="s">
        <v>251</v>
      </c>
      <c r="E46" s="86" t="s">
        <v>9065</v>
      </c>
      <c r="F46" s="86" t="s">
        <v>281</v>
      </c>
      <c r="G46" s="86" t="s">
        <v>287</v>
      </c>
      <c r="I46" s="86" t="s">
        <v>7260</v>
      </c>
      <c r="J46"/>
      <c r="K46"/>
      <c r="L46"/>
      <c r="M46"/>
      <c r="N46"/>
    </row>
    <row r="47" spans="2:14" ht="13.8" x14ac:dyDescent="0.25">
      <c r="B47" s="86" t="s">
        <v>7257</v>
      </c>
      <c r="C47" s="86" t="s">
        <v>98</v>
      </c>
      <c r="D47" s="86" t="s">
        <v>251</v>
      </c>
      <c r="E47" s="86" t="s">
        <v>63</v>
      </c>
      <c r="F47" s="86" t="s">
        <v>281</v>
      </c>
      <c r="G47" s="86" t="s">
        <v>287</v>
      </c>
      <c r="I47" s="86" t="s">
        <v>7261</v>
      </c>
      <c r="J47"/>
      <c r="K47"/>
      <c r="L47"/>
      <c r="M47"/>
      <c r="N47"/>
    </row>
    <row r="48" spans="2:14" ht="13.8" x14ac:dyDescent="0.25">
      <c r="B48" s="86" t="s">
        <v>7258</v>
      </c>
      <c r="C48" s="86" t="s">
        <v>106</v>
      </c>
      <c r="D48" s="86" t="s">
        <v>251</v>
      </c>
      <c r="E48" s="86" t="s">
        <v>9064</v>
      </c>
      <c r="F48" s="86" t="s">
        <v>281</v>
      </c>
      <c r="G48" s="86" t="s">
        <v>287</v>
      </c>
      <c r="I48" s="86" t="s">
        <v>7262</v>
      </c>
      <c r="J48"/>
      <c r="K48"/>
      <c r="L48"/>
      <c r="M48"/>
      <c r="N48"/>
    </row>
    <row r="49" spans="2:14" ht="13.8" x14ac:dyDescent="0.25">
      <c r="B49" s="86" t="s">
        <v>7259</v>
      </c>
      <c r="C49" s="86" t="s">
        <v>106</v>
      </c>
      <c r="D49" s="86" t="s">
        <v>251</v>
      </c>
      <c r="E49" s="86" t="s">
        <v>35</v>
      </c>
      <c r="F49" s="86" t="s">
        <v>281</v>
      </c>
      <c r="G49" s="86" t="s">
        <v>287</v>
      </c>
      <c r="I49" s="86" t="s">
        <v>7263</v>
      </c>
      <c r="J49"/>
      <c r="K49"/>
      <c r="L49"/>
      <c r="M49"/>
      <c r="N49"/>
    </row>
    <row r="50" spans="2:14" ht="13.8" x14ac:dyDescent="0.25">
      <c r="B50" s="86" t="s">
        <v>7217</v>
      </c>
      <c r="C50" s="86" t="s">
        <v>106</v>
      </c>
      <c r="D50" s="86" t="s">
        <v>251</v>
      </c>
      <c r="E50" s="86" t="s">
        <v>46</v>
      </c>
      <c r="F50" s="86" t="s">
        <v>281</v>
      </c>
      <c r="G50" s="86" t="s">
        <v>287</v>
      </c>
      <c r="I50" s="86" t="s">
        <v>4725</v>
      </c>
      <c r="J50"/>
      <c r="K50"/>
      <c r="L50"/>
      <c r="M50"/>
      <c r="N50"/>
    </row>
    <row r="51" spans="2:14" ht="13.8" x14ac:dyDescent="0.25">
      <c r="B51" s="86" t="s">
        <v>7260</v>
      </c>
      <c r="C51" s="86" t="s">
        <v>106</v>
      </c>
      <c r="D51" s="86" t="s">
        <v>251</v>
      </c>
      <c r="E51" s="86" t="s">
        <v>9065</v>
      </c>
      <c r="F51" s="86" t="s">
        <v>281</v>
      </c>
      <c r="G51" s="86" t="s">
        <v>287</v>
      </c>
      <c r="I51" s="86" t="s">
        <v>7264</v>
      </c>
      <c r="J51"/>
      <c r="K51"/>
      <c r="L51"/>
      <c r="M51"/>
      <c r="N51"/>
    </row>
    <row r="52" spans="2:14" ht="13.8" x14ac:dyDescent="0.25">
      <c r="B52" s="86" t="s">
        <v>7261</v>
      </c>
      <c r="C52" s="86" t="s">
        <v>106</v>
      </c>
      <c r="D52" s="86" t="s">
        <v>251</v>
      </c>
      <c r="E52" s="86" t="s">
        <v>63</v>
      </c>
      <c r="F52" s="86" t="s">
        <v>281</v>
      </c>
      <c r="G52" s="86" t="s">
        <v>287</v>
      </c>
      <c r="I52" s="86" t="s">
        <v>7265</v>
      </c>
      <c r="J52"/>
      <c r="K52"/>
      <c r="L52"/>
      <c r="M52"/>
      <c r="N52"/>
    </row>
    <row r="53" spans="2:14" ht="13.8" x14ac:dyDescent="0.25">
      <c r="B53" s="86" t="s">
        <v>7262</v>
      </c>
      <c r="C53" s="86" t="s">
        <v>58</v>
      </c>
      <c r="D53" s="86" t="s">
        <v>251</v>
      </c>
      <c r="E53" s="86" t="s">
        <v>9064</v>
      </c>
      <c r="F53" s="86" t="s">
        <v>61</v>
      </c>
      <c r="G53" s="86" t="s">
        <v>27</v>
      </c>
      <c r="I53" s="86" t="s">
        <v>7266</v>
      </c>
      <c r="J53"/>
      <c r="K53"/>
      <c r="L53"/>
      <c r="M53"/>
      <c r="N53"/>
    </row>
    <row r="54" spans="2:14" ht="13.8" x14ac:dyDescent="0.25">
      <c r="B54" s="86" t="s">
        <v>7263</v>
      </c>
      <c r="C54" s="86" t="s">
        <v>58</v>
      </c>
      <c r="D54" s="86" t="s">
        <v>251</v>
      </c>
      <c r="E54" s="86" t="s">
        <v>35</v>
      </c>
      <c r="F54" s="86" t="s">
        <v>61</v>
      </c>
      <c r="G54" s="86" t="s">
        <v>27</v>
      </c>
      <c r="I54" s="86" t="s">
        <v>7267</v>
      </c>
      <c r="J54"/>
      <c r="K54"/>
      <c r="L54"/>
      <c r="M54"/>
      <c r="N54"/>
    </row>
    <row r="55" spans="2:14" ht="13.8" x14ac:dyDescent="0.25">
      <c r="B55" s="86" t="s">
        <v>4725</v>
      </c>
      <c r="C55" s="86" t="s">
        <v>58</v>
      </c>
      <c r="D55" s="86" t="s">
        <v>251</v>
      </c>
      <c r="E55" s="86" t="s">
        <v>46</v>
      </c>
      <c r="F55" s="86" t="s">
        <v>61</v>
      </c>
      <c r="G55" s="86" t="s">
        <v>27</v>
      </c>
      <c r="I55" s="86" t="s">
        <v>4726</v>
      </c>
      <c r="J55"/>
      <c r="K55"/>
      <c r="L55"/>
      <c r="M55"/>
      <c r="N55"/>
    </row>
    <row r="56" spans="2:14" ht="13.8" x14ac:dyDescent="0.25">
      <c r="B56" s="86" t="s">
        <v>7264</v>
      </c>
      <c r="C56" s="86" t="s">
        <v>58</v>
      </c>
      <c r="D56" s="86" t="s">
        <v>251</v>
      </c>
      <c r="E56" s="86" t="s">
        <v>9065</v>
      </c>
      <c r="F56" s="86" t="s">
        <v>61</v>
      </c>
      <c r="G56" s="86" t="s">
        <v>27</v>
      </c>
      <c r="I56" s="86" t="s">
        <v>7268</v>
      </c>
      <c r="J56"/>
      <c r="K56"/>
      <c r="L56"/>
      <c r="M56"/>
      <c r="N56"/>
    </row>
    <row r="57" spans="2:14" ht="13.8" x14ac:dyDescent="0.25">
      <c r="B57" s="86" t="s">
        <v>7265</v>
      </c>
      <c r="C57" s="86" t="s">
        <v>58</v>
      </c>
      <c r="D57" s="86" t="s">
        <v>251</v>
      </c>
      <c r="E57" s="86" t="s">
        <v>63</v>
      </c>
      <c r="F57" s="86" t="s">
        <v>61</v>
      </c>
      <c r="G57" s="86" t="s">
        <v>27</v>
      </c>
      <c r="I57" s="86" t="s">
        <v>7269</v>
      </c>
      <c r="J57"/>
      <c r="K57"/>
      <c r="L57"/>
      <c r="M57"/>
      <c r="N57"/>
    </row>
    <row r="58" spans="2:14" ht="13.8" x14ac:dyDescent="0.25">
      <c r="B58" s="86" t="s">
        <v>7266</v>
      </c>
      <c r="C58" s="86" t="s">
        <v>58</v>
      </c>
      <c r="D58" s="86" t="s">
        <v>251</v>
      </c>
      <c r="E58" s="86" t="s">
        <v>9064</v>
      </c>
      <c r="F58" s="86" t="s">
        <v>61</v>
      </c>
      <c r="G58" s="86" t="s">
        <v>62</v>
      </c>
      <c r="I58" s="86" t="s">
        <v>7270</v>
      </c>
      <c r="J58"/>
      <c r="K58"/>
      <c r="L58"/>
      <c r="M58"/>
      <c r="N58"/>
    </row>
    <row r="59" spans="2:14" ht="13.8" x14ac:dyDescent="0.25">
      <c r="B59" s="86" t="s">
        <v>7267</v>
      </c>
      <c r="C59" s="86" t="s">
        <v>58</v>
      </c>
      <c r="D59" s="86" t="s">
        <v>251</v>
      </c>
      <c r="E59" s="86" t="s">
        <v>35</v>
      </c>
      <c r="F59" s="86" t="s">
        <v>61</v>
      </c>
      <c r="G59" s="86" t="s">
        <v>62</v>
      </c>
      <c r="I59" s="86" t="s">
        <v>7271</v>
      </c>
      <c r="J59"/>
      <c r="K59"/>
      <c r="L59"/>
      <c r="M59"/>
      <c r="N59"/>
    </row>
    <row r="60" spans="2:14" ht="13.8" x14ac:dyDescent="0.25">
      <c r="B60" s="86" t="s">
        <v>4726</v>
      </c>
      <c r="C60" s="86" t="s">
        <v>58</v>
      </c>
      <c r="D60" s="86" t="s">
        <v>251</v>
      </c>
      <c r="E60" s="86" t="s">
        <v>46</v>
      </c>
      <c r="F60" s="86" t="s">
        <v>61</v>
      </c>
      <c r="G60" s="86" t="s">
        <v>62</v>
      </c>
      <c r="I60" s="86" t="s">
        <v>4724</v>
      </c>
      <c r="J60"/>
      <c r="K60"/>
      <c r="L60"/>
      <c r="M60"/>
      <c r="N60"/>
    </row>
    <row r="61" spans="2:14" ht="13.8" x14ac:dyDescent="0.25">
      <c r="B61" s="86" t="s">
        <v>7268</v>
      </c>
      <c r="C61" s="86" t="s">
        <v>58</v>
      </c>
      <c r="D61" s="86" t="s">
        <v>251</v>
      </c>
      <c r="E61" s="86" t="s">
        <v>9065</v>
      </c>
      <c r="F61" s="86" t="s">
        <v>61</v>
      </c>
      <c r="G61" s="86" t="s">
        <v>62</v>
      </c>
      <c r="I61" s="86" t="s">
        <v>7272</v>
      </c>
      <c r="J61"/>
      <c r="K61"/>
      <c r="L61"/>
      <c r="M61"/>
      <c r="N61"/>
    </row>
    <row r="62" spans="2:14" ht="13.8" x14ac:dyDescent="0.25">
      <c r="B62" s="86" t="s">
        <v>7269</v>
      </c>
      <c r="C62" s="86" t="s">
        <v>58</v>
      </c>
      <c r="D62" s="86" t="s">
        <v>251</v>
      </c>
      <c r="E62" s="86" t="s">
        <v>63</v>
      </c>
      <c r="F62" s="86" t="s">
        <v>61</v>
      </c>
      <c r="G62" s="86" t="s">
        <v>62</v>
      </c>
      <c r="I62" s="86" t="s">
        <v>7273</v>
      </c>
      <c r="J62"/>
      <c r="K62"/>
      <c r="L62"/>
      <c r="M62"/>
      <c r="N62"/>
    </row>
    <row r="63" spans="2:14" ht="13.8" x14ac:dyDescent="0.25">
      <c r="B63" s="86" t="s">
        <v>7270</v>
      </c>
      <c r="C63" s="86" t="s">
        <v>87</v>
      </c>
      <c r="D63" s="86" t="s">
        <v>251</v>
      </c>
      <c r="E63" s="86" t="s">
        <v>9064</v>
      </c>
      <c r="F63" s="86" t="s">
        <v>61</v>
      </c>
      <c r="G63" s="86" t="s">
        <v>27</v>
      </c>
      <c r="I63" s="86" t="s">
        <v>7274</v>
      </c>
      <c r="J63"/>
      <c r="K63"/>
      <c r="L63"/>
      <c r="M63"/>
      <c r="N63"/>
    </row>
    <row r="64" spans="2:14" ht="13.8" x14ac:dyDescent="0.25">
      <c r="B64" s="86" t="s">
        <v>7271</v>
      </c>
      <c r="C64" s="86" t="s">
        <v>87</v>
      </c>
      <c r="D64" s="86" t="s">
        <v>251</v>
      </c>
      <c r="E64" s="86" t="s">
        <v>35</v>
      </c>
      <c r="F64" s="86" t="s">
        <v>61</v>
      </c>
      <c r="G64" s="86" t="s">
        <v>27</v>
      </c>
      <c r="I64" s="86" t="s">
        <v>7275</v>
      </c>
      <c r="J64"/>
      <c r="K64"/>
      <c r="L64"/>
      <c r="M64"/>
      <c r="N64"/>
    </row>
    <row r="65" spans="2:14" ht="13.8" x14ac:dyDescent="0.25">
      <c r="B65" s="86" t="s">
        <v>4724</v>
      </c>
      <c r="C65" s="86" t="s">
        <v>87</v>
      </c>
      <c r="D65" s="86" t="s">
        <v>251</v>
      </c>
      <c r="E65" s="86" t="s">
        <v>46</v>
      </c>
      <c r="F65" s="86" t="s">
        <v>61</v>
      </c>
      <c r="G65" s="86" t="s">
        <v>27</v>
      </c>
      <c r="I65" s="86" t="s">
        <v>4727</v>
      </c>
      <c r="J65"/>
      <c r="K65"/>
      <c r="L65"/>
      <c r="M65"/>
      <c r="N65"/>
    </row>
    <row r="66" spans="2:14" ht="13.8" x14ac:dyDescent="0.25">
      <c r="B66" s="86" t="s">
        <v>7272</v>
      </c>
      <c r="C66" s="86" t="s">
        <v>87</v>
      </c>
      <c r="D66" s="86" t="s">
        <v>251</v>
      </c>
      <c r="E66" s="86" t="s">
        <v>9065</v>
      </c>
      <c r="F66" s="86" t="s">
        <v>61</v>
      </c>
      <c r="G66" s="86" t="s">
        <v>27</v>
      </c>
      <c r="I66" s="86" t="s">
        <v>7276</v>
      </c>
      <c r="J66"/>
      <c r="K66"/>
      <c r="L66"/>
      <c r="M66"/>
      <c r="N66"/>
    </row>
    <row r="67" spans="2:14" ht="13.8" x14ac:dyDescent="0.25">
      <c r="B67" s="86" t="s">
        <v>7273</v>
      </c>
      <c r="C67" s="86" t="s">
        <v>87</v>
      </c>
      <c r="D67" s="86" t="s">
        <v>251</v>
      </c>
      <c r="E67" s="86" t="s">
        <v>63</v>
      </c>
      <c r="F67" s="86" t="s">
        <v>61</v>
      </c>
      <c r="G67" s="86" t="s">
        <v>27</v>
      </c>
      <c r="I67" s="86" t="s">
        <v>7277</v>
      </c>
      <c r="J67"/>
      <c r="K67"/>
      <c r="L67"/>
      <c r="M67"/>
      <c r="N67"/>
    </row>
    <row r="68" spans="2:14" ht="13.8" x14ac:dyDescent="0.25">
      <c r="B68" s="86" t="s">
        <v>7274</v>
      </c>
      <c r="C68" s="86" t="s">
        <v>87</v>
      </c>
      <c r="D68" s="86" t="s">
        <v>251</v>
      </c>
      <c r="E68" s="86" t="s">
        <v>9064</v>
      </c>
      <c r="F68" s="86" t="s">
        <v>231</v>
      </c>
      <c r="G68" s="86" t="s">
        <v>37</v>
      </c>
      <c r="I68" s="86" t="s">
        <v>7278</v>
      </c>
      <c r="J68"/>
      <c r="K68"/>
      <c r="L68"/>
      <c r="M68"/>
      <c r="N68"/>
    </row>
    <row r="69" spans="2:14" ht="13.8" x14ac:dyDescent="0.25">
      <c r="B69" s="86" t="s">
        <v>7275</v>
      </c>
      <c r="C69" s="86" t="s">
        <v>87</v>
      </c>
      <c r="D69" s="86" t="s">
        <v>251</v>
      </c>
      <c r="E69" s="86" t="s">
        <v>35</v>
      </c>
      <c r="F69" s="86" t="s">
        <v>231</v>
      </c>
      <c r="G69" s="86" t="s">
        <v>37</v>
      </c>
      <c r="I69" s="86" t="s">
        <v>7279</v>
      </c>
      <c r="J69"/>
      <c r="K69"/>
      <c r="L69"/>
      <c r="M69"/>
      <c r="N69"/>
    </row>
    <row r="70" spans="2:14" ht="13.8" x14ac:dyDescent="0.25">
      <c r="B70" s="86" t="s">
        <v>4727</v>
      </c>
      <c r="C70" s="86" t="s">
        <v>87</v>
      </c>
      <c r="D70" s="86" t="s">
        <v>251</v>
      </c>
      <c r="E70" s="86" t="s">
        <v>46</v>
      </c>
      <c r="F70" s="86" t="s">
        <v>231</v>
      </c>
      <c r="G70" s="86" t="s">
        <v>37</v>
      </c>
      <c r="I70" s="86" t="s">
        <v>4728</v>
      </c>
      <c r="J70"/>
      <c r="K70"/>
      <c r="L70"/>
      <c r="M70"/>
      <c r="N70"/>
    </row>
    <row r="71" spans="2:14" ht="13.8" x14ac:dyDescent="0.25">
      <c r="B71" s="86" t="s">
        <v>7276</v>
      </c>
      <c r="C71" s="86" t="s">
        <v>87</v>
      </c>
      <c r="D71" s="86" t="s">
        <v>251</v>
      </c>
      <c r="E71" s="86" t="s">
        <v>9065</v>
      </c>
      <c r="F71" s="86" t="s">
        <v>231</v>
      </c>
      <c r="G71" s="86" t="s">
        <v>37</v>
      </c>
      <c r="I71" s="86" t="s">
        <v>7280</v>
      </c>
      <c r="J71"/>
      <c r="K71"/>
      <c r="L71"/>
      <c r="M71"/>
      <c r="N71"/>
    </row>
    <row r="72" spans="2:14" ht="13.8" x14ac:dyDescent="0.25">
      <c r="B72" s="86" t="s">
        <v>7277</v>
      </c>
      <c r="C72" s="86" t="s">
        <v>87</v>
      </c>
      <c r="D72" s="86" t="s">
        <v>251</v>
      </c>
      <c r="E72" s="86" t="s">
        <v>63</v>
      </c>
      <c r="F72" s="86" t="s">
        <v>231</v>
      </c>
      <c r="G72" s="86" t="s">
        <v>37</v>
      </c>
      <c r="I72" s="86" t="s">
        <v>7281</v>
      </c>
      <c r="J72"/>
      <c r="K72"/>
      <c r="L72"/>
      <c r="M72"/>
      <c r="N72"/>
    </row>
    <row r="73" spans="2:14" ht="13.8" x14ac:dyDescent="0.25">
      <c r="B73" s="86" t="s">
        <v>7278</v>
      </c>
      <c r="C73" s="86" t="s">
        <v>94</v>
      </c>
      <c r="D73" s="86" t="s">
        <v>251</v>
      </c>
      <c r="E73" s="86" t="s">
        <v>9064</v>
      </c>
      <c r="F73" s="86" t="s">
        <v>231</v>
      </c>
      <c r="G73" s="86" t="s">
        <v>37</v>
      </c>
      <c r="I73" s="86" t="s">
        <v>7282</v>
      </c>
      <c r="J73"/>
      <c r="K73"/>
      <c r="L73"/>
      <c r="M73"/>
      <c r="N73"/>
    </row>
    <row r="74" spans="2:14" ht="13.8" x14ac:dyDescent="0.25">
      <c r="B74" s="86" t="s">
        <v>7279</v>
      </c>
      <c r="C74" s="86" t="s">
        <v>94</v>
      </c>
      <c r="D74" s="86" t="s">
        <v>251</v>
      </c>
      <c r="E74" s="86" t="s">
        <v>35</v>
      </c>
      <c r="F74" s="86" t="s">
        <v>231</v>
      </c>
      <c r="G74" s="86" t="s">
        <v>37</v>
      </c>
      <c r="I74" s="86" t="s">
        <v>7283</v>
      </c>
      <c r="J74"/>
      <c r="K74"/>
      <c r="L74"/>
      <c r="M74"/>
      <c r="N74"/>
    </row>
    <row r="75" spans="2:14" ht="13.8" x14ac:dyDescent="0.25">
      <c r="B75" s="86" t="s">
        <v>4728</v>
      </c>
      <c r="C75" s="86" t="s">
        <v>94</v>
      </c>
      <c r="D75" s="86" t="s">
        <v>251</v>
      </c>
      <c r="E75" s="86" t="s">
        <v>46</v>
      </c>
      <c r="F75" s="86" t="s">
        <v>231</v>
      </c>
      <c r="G75" s="86" t="s">
        <v>37</v>
      </c>
      <c r="I75" s="86" t="s">
        <v>4729</v>
      </c>
      <c r="J75"/>
      <c r="K75"/>
      <c r="L75"/>
      <c r="M75"/>
      <c r="N75"/>
    </row>
    <row r="76" spans="2:14" ht="13.8" x14ac:dyDescent="0.25">
      <c r="B76" s="86" t="s">
        <v>7280</v>
      </c>
      <c r="C76" s="86" t="s">
        <v>94</v>
      </c>
      <c r="D76" s="86" t="s">
        <v>251</v>
      </c>
      <c r="E76" s="86" t="s">
        <v>9065</v>
      </c>
      <c r="F76" s="86" t="s">
        <v>231</v>
      </c>
      <c r="G76" s="86" t="s">
        <v>37</v>
      </c>
      <c r="I76" s="86" t="s">
        <v>7284</v>
      </c>
      <c r="J76"/>
      <c r="K76"/>
      <c r="L76"/>
      <c r="M76"/>
      <c r="N76"/>
    </row>
    <row r="77" spans="2:14" ht="13.8" x14ac:dyDescent="0.25">
      <c r="B77" s="86" t="s">
        <v>7281</v>
      </c>
      <c r="C77" s="86" t="s">
        <v>94</v>
      </c>
      <c r="D77" s="86" t="s">
        <v>251</v>
      </c>
      <c r="E77" s="86" t="s">
        <v>63</v>
      </c>
      <c r="F77" s="86" t="s">
        <v>231</v>
      </c>
      <c r="G77" s="86" t="s">
        <v>37</v>
      </c>
      <c r="I77" s="86" t="s">
        <v>7285</v>
      </c>
      <c r="J77"/>
      <c r="K77"/>
      <c r="L77"/>
      <c r="M77"/>
      <c r="N77"/>
    </row>
    <row r="78" spans="2:14" ht="13.8" x14ac:dyDescent="0.25">
      <c r="B78" s="86" t="s">
        <v>7282</v>
      </c>
      <c r="C78" s="86" t="s">
        <v>87</v>
      </c>
      <c r="D78" s="86" t="s">
        <v>251</v>
      </c>
      <c r="E78" s="86" t="s">
        <v>9064</v>
      </c>
      <c r="F78" s="86" t="s">
        <v>232</v>
      </c>
      <c r="G78" s="86" t="s">
        <v>37</v>
      </c>
      <c r="I78" s="86" t="s">
        <v>7286</v>
      </c>
      <c r="J78"/>
      <c r="K78"/>
      <c r="L78"/>
      <c r="M78"/>
      <c r="N78"/>
    </row>
    <row r="79" spans="2:14" ht="13.8" x14ac:dyDescent="0.25">
      <c r="B79" s="86" t="s">
        <v>7283</v>
      </c>
      <c r="C79" s="86" t="s">
        <v>87</v>
      </c>
      <c r="D79" s="86" t="s">
        <v>251</v>
      </c>
      <c r="E79" s="86" t="s">
        <v>35</v>
      </c>
      <c r="F79" s="86" t="s">
        <v>232</v>
      </c>
      <c r="G79" s="86" t="s">
        <v>37</v>
      </c>
      <c r="I79" s="86" t="s">
        <v>7287</v>
      </c>
      <c r="J79"/>
      <c r="K79"/>
      <c r="L79"/>
      <c r="M79"/>
      <c r="N79"/>
    </row>
    <row r="80" spans="2:14" ht="13.8" x14ac:dyDescent="0.25">
      <c r="B80" s="86" t="s">
        <v>4729</v>
      </c>
      <c r="C80" s="86" t="s">
        <v>87</v>
      </c>
      <c r="D80" s="86" t="s">
        <v>251</v>
      </c>
      <c r="E80" s="86" t="s">
        <v>46</v>
      </c>
      <c r="F80" s="86" t="s">
        <v>232</v>
      </c>
      <c r="G80" s="86" t="s">
        <v>37</v>
      </c>
      <c r="I80" s="86" t="s">
        <v>4730</v>
      </c>
      <c r="J80"/>
      <c r="K80"/>
      <c r="L80"/>
      <c r="M80"/>
      <c r="N80"/>
    </row>
    <row r="81" spans="2:14" ht="13.8" x14ac:dyDescent="0.25">
      <c r="B81" s="86" t="s">
        <v>7284</v>
      </c>
      <c r="C81" s="86" t="s">
        <v>87</v>
      </c>
      <c r="D81" s="86" t="s">
        <v>251</v>
      </c>
      <c r="E81" s="86" t="s">
        <v>9065</v>
      </c>
      <c r="F81" s="86" t="s">
        <v>232</v>
      </c>
      <c r="G81" s="86" t="s">
        <v>37</v>
      </c>
      <c r="I81" s="86" t="s">
        <v>7288</v>
      </c>
      <c r="J81"/>
      <c r="K81"/>
      <c r="L81"/>
      <c r="M81"/>
      <c r="N81"/>
    </row>
    <row r="82" spans="2:14" ht="13.8" x14ac:dyDescent="0.25">
      <c r="B82" s="86" t="s">
        <v>7285</v>
      </c>
      <c r="C82" s="86" t="s">
        <v>87</v>
      </c>
      <c r="D82" s="86" t="s">
        <v>251</v>
      </c>
      <c r="E82" s="86" t="s">
        <v>63</v>
      </c>
      <c r="F82" s="86" t="s">
        <v>232</v>
      </c>
      <c r="G82" s="86" t="s">
        <v>37</v>
      </c>
      <c r="I82" s="86" t="s">
        <v>7289</v>
      </c>
      <c r="J82"/>
      <c r="K82"/>
      <c r="L82"/>
      <c r="M82"/>
      <c r="N82"/>
    </row>
    <row r="83" spans="2:14" ht="13.8" x14ac:dyDescent="0.25">
      <c r="B83" s="86" t="s">
        <v>7286</v>
      </c>
      <c r="C83" s="86" t="s">
        <v>101</v>
      </c>
      <c r="D83" s="86" t="s">
        <v>251</v>
      </c>
      <c r="E83" s="86" t="s">
        <v>9064</v>
      </c>
      <c r="F83" s="86" t="s">
        <v>233</v>
      </c>
      <c r="G83" s="86" t="s">
        <v>237</v>
      </c>
      <c r="I83" s="86" t="s">
        <v>7290</v>
      </c>
      <c r="J83"/>
      <c r="K83"/>
      <c r="L83"/>
      <c r="M83"/>
      <c r="N83"/>
    </row>
    <row r="84" spans="2:14" ht="13.8" x14ac:dyDescent="0.25">
      <c r="B84" s="86" t="s">
        <v>7287</v>
      </c>
      <c r="C84" s="86" t="s">
        <v>101</v>
      </c>
      <c r="D84" s="86" t="s">
        <v>251</v>
      </c>
      <c r="E84" s="86" t="s">
        <v>35</v>
      </c>
      <c r="F84" s="86" t="s">
        <v>233</v>
      </c>
      <c r="G84" s="86" t="s">
        <v>237</v>
      </c>
      <c r="I84" s="86" t="s">
        <v>7291</v>
      </c>
      <c r="J84"/>
      <c r="K84"/>
      <c r="L84"/>
      <c r="M84"/>
      <c r="N84"/>
    </row>
    <row r="85" spans="2:14" ht="13.8" x14ac:dyDescent="0.25">
      <c r="B85" s="86" t="s">
        <v>4730</v>
      </c>
      <c r="C85" s="86" t="s">
        <v>101</v>
      </c>
      <c r="D85" s="86" t="s">
        <v>251</v>
      </c>
      <c r="E85" s="86" t="s">
        <v>46</v>
      </c>
      <c r="F85" s="86" t="s">
        <v>233</v>
      </c>
      <c r="G85" s="86" t="s">
        <v>237</v>
      </c>
      <c r="I85" s="86" t="s">
        <v>4731</v>
      </c>
      <c r="J85"/>
      <c r="K85"/>
      <c r="L85"/>
      <c r="M85"/>
      <c r="N85"/>
    </row>
    <row r="86" spans="2:14" ht="13.8" x14ac:dyDescent="0.25">
      <c r="B86" s="86" t="s">
        <v>7288</v>
      </c>
      <c r="C86" s="86" t="s">
        <v>101</v>
      </c>
      <c r="D86" s="86" t="s">
        <v>251</v>
      </c>
      <c r="E86" s="86" t="s">
        <v>9065</v>
      </c>
      <c r="F86" s="86" t="s">
        <v>233</v>
      </c>
      <c r="G86" s="86" t="s">
        <v>237</v>
      </c>
      <c r="I86" s="86" t="s">
        <v>7292</v>
      </c>
      <c r="J86"/>
      <c r="K86"/>
      <c r="L86"/>
      <c r="M86"/>
      <c r="N86"/>
    </row>
    <row r="87" spans="2:14" ht="13.8" x14ac:dyDescent="0.25">
      <c r="B87" s="86" t="s">
        <v>7289</v>
      </c>
      <c r="C87" s="86" t="s">
        <v>101</v>
      </c>
      <c r="D87" s="86" t="s">
        <v>251</v>
      </c>
      <c r="E87" s="86" t="s">
        <v>63</v>
      </c>
      <c r="F87" s="86" t="s">
        <v>233</v>
      </c>
      <c r="G87" s="86" t="s">
        <v>237</v>
      </c>
      <c r="I87" s="86" t="s">
        <v>7293</v>
      </c>
      <c r="J87"/>
      <c r="K87"/>
      <c r="L87"/>
      <c r="M87"/>
      <c r="N87"/>
    </row>
    <row r="88" spans="2:14" ht="13.8" x14ac:dyDescent="0.25">
      <c r="B88" s="86" t="s">
        <v>7290</v>
      </c>
      <c r="C88" s="86" t="s">
        <v>99</v>
      </c>
      <c r="D88" s="86" t="s">
        <v>251</v>
      </c>
      <c r="E88" s="86" t="s">
        <v>9064</v>
      </c>
      <c r="F88" s="86" t="s">
        <v>233</v>
      </c>
      <c r="G88" s="86" t="s">
        <v>237</v>
      </c>
      <c r="I88" s="86" t="s">
        <v>7294</v>
      </c>
      <c r="J88"/>
      <c r="K88"/>
      <c r="L88"/>
      <c r="M88"/>
      <c r="N88"/>
    </row>
    <row r="89" spans="2:14" ht="13.8" x14ac:dyDescent="0.25">
      <c r="B89" s="86" t="s">
        <v>7291</v>
      </c>
      <c r="C89" s="86" t="s">
        <v>99</v>
      </c>
      <c r="D89" s="86" t="s">
        <v>251</v>
      </c>
      <c r="E89" s="86" t="s">
        <v>35</v>
      </c>
      <c r="F89" s="86" t="s">
        <v>233</v>
      </c>
      <c r="G89" s="86" t="s">
        <v>237</v>
      </c>
      <c r="I89" s="86" t="s">
        <v>7295</v>
      </c>
      <c r="J89"/>
      <c r="K89"/>
      <c r="L89"/>
      <c r="M89"/>
      <c r="N89"/>
    </row>
    <row r="90" spans="2:14" ht="13.8" x14ac:dyDescent="0.25">
      <c r="B90" s="86" t="s">
        <v>4731</v>
      </c>
      <c r="C90" s="86" t="s">
        <v>99</v>
      </c>
      <c r="D90" s="86" t="s">
        <v>251</v>
      </c>
      <c r="E90" s="86" t="s">
        <v>46</v>
      </c>
      <c r="F90" s="86" t="s">
        <v>233</v>
      </c>
      <c r="G90" s="86" t="s">
        <v>237</v>
      </c>
      <c r="I90" s="86" t="s">
        <v>4732</v>
      </c>
      <c r="J90"/>
      <c r="K90"/>
      <c r="L90"/>
      <c r="M90"/>
      <c r="N90"/>
    </row>
    <row r="91" spans="2:14" ht="13.8" x14ac:dyDescent="0.25">
      <c r="B91" s="86" t="s">
        <v>7292</v>
      </c>
      <c r="C91" s="86" t="s">
        <v>99</v>
      </c>
      <c r="D91" s="86" t="s">
        <v>251</v>
      </c>
      <c r="E91" s="86" t="s">
        <v>9065</v>
      </c>
      <c r="F91" s="86" t="s">
        <v>233</v>
      </c>
      <c r="G91" s="86" t="s">
        <v>237</v>
      </c>
      <c r="I91" s="86" t="s">
        <v>7296</v>
      </c>
      <c r="J91"/>
      <c r="K91"/>
      <c r="L91"/>
      <c r="M91"/>
      <c r="N91"/>
    </row>
    <row r="92" spans="2:14" ht="13.8" x14ac:dyDescent="0.25">
      <c r="B92" s="86" t="s">
        <v>7293</v>
      </c>
      <c r="C92" s="86" t="s">
        <v>99</v>
      </c>
      <c r="D92" s="86" t="s">
        <v>251</v>
      </c>
      <c r="E92" s="86" t="s">
        <v>63</v>
      </c>
      <c r="F92" s="86" t="s">
        <v>233</v>
      </c>
      <c r="G92" s="86" t="s">
        <v>237</v>
      </c>
      <c r="I92" s="86" t="s">
        <v>7297</v>
      </c>
      <c r="J92"/>
      <c r="K92"/>
      <c r="L92"/>
      <c r="M92"/>
      <c r="N92"/>
    </row>
    <row r="93" spans="2:14" ht="13.8" x14ac:dyDescent="0.25">
      <c r="B93" s="86" t="s">
        <v>7294</v>
      </c>
      <c r="C93" s="86" t="s">
        <v>100</v>
      </c>
      <c r="D93" s="86" t="s">
        <v>251</v>
      </c>
      <c r="E93" s="86" t="s">
        <v>9064</v>
      </c>
      <c r="F93" s="86" t="s">
        <v>233</v>
      </c>
      <c r="G93" s="86" t="s">
        <v>238</v>
      </c>
      <c r="I93" s="86" t="s">
        <v>7298</v>
      </c>
      <c r="J93"/>
      <c r="K93"/>
      <c r="L93"/>
      <c r="M93"/>
      <c r="N93"/>
    </row>
    <row r="94" spans="2:14" ht="13.8" x14ac:dyDescent="0.25">
      <c r="B94" s="86" t="s">
        <v>7295</v>
      </c>
      <c r="C94" s="86" t="s">
        <v>100</v>
      </c>
      <c r="D94" s="86" t="s">
        <v>251</v>
      </c>
      <c r="E94" s="86" t="s">
        <v>35</v>
      </c>
      <c r="F94" s="86" t="s">
        <v>233</v>
      </c>
      <c r="G94" s="86" t="s">
        <v>238</v>
      </c>
      <c r="I94" s="86" t="s">
        <v>7299</v>
      </c>
      <c r="J94"/>
      <c r="K94"/>
      <c r="L94"/>
      <c r="M94"/>
      <c r="N94"/>
    </row>
    <row r="95" spans="2:14" ht="13.8" x14ac:dyDescent="0.25">
      <c r="B95" s="86" t="s">
        <v>4732</v>
      </c>
      <c r="C95" s="86" t="s">
        <v>100</v>
      </c>
      <c r="D95" s="86" t="s">
        <v>251</v>
      </c>
      <c r="E95" s="86" t="s">
        <v>46</v>
      </c>
      <c r="F95" s="86" t="s">
        <v>233</v>
      </c>
      <c r="G95" s="86" t="s">
        <v>238</v>
      </c>
      <c r="I95" s="86" t="s">
        <v>4733</v>
      </c>
      <c r="J95"/>
      <c r="K95"/>
      <c r="L95"/>
      <c r="M95"/>
      <c r="N95"/>
    </row>
    <row r="96" spans="2:14" ht="13.8" x14ac:dyDescent="0.25">
      <c r="B96" s="86" t="s">
        <v>7296</v>
      </c>
      <c r="C96" s="86" t="s">
        <v>100</v>
      </c>
      <c r="D96" s="86" t="s">
        <v>251</v>
      </c>
      <c r="E96" s="86" t="s">
        <v>9065</v>
      </c>
      <c r="F96" s="86" t="s">
        <v>233</v>
      </c>
      <c r="G96" s="86" t="s">
        <v>238</v>
      </c>
      <c r="I96" s="86" t="s">
        <v>7300</v>
      </c>
      <c r="J96"/>
      <c r="K96"/>
      <c r="L96"/>
      <c r="M96"/>
      <c r="N96"/>
    </row>
    <row r="97" spans="2:14" ht="13.8" x14ac:dyDescent="0.25">
      <c r="B97" s="86" t="s">
        <v>7297</v>
      </c>
      <c r="C97" s="86" t="s">
        <v>100</v>
      </c>
      <c r="D97" s="86" t="s">
        <v>251</v>
      </c>
      <c r="E97" s="86" t="s">
        <v>63</v>
      </c>
      <c r="F97" s="86" t="s">
        <v>233</v>
      </c>
      <c r="G97" s="86" t="s">
        <v>238</v>
      </c>
      <c r="I97" s="86" t="s">
        <v>7301</v>
      </c>
      <c r="J97"/>
      <c r="K97"/>
      <c r="L97"/>
      <c r="M97"/>
      <c r="N97"/>
    </row>
    <row r="98" spans="2:14" ht="13.8" x14ac:dyDescent="0.25">
      <c r="B98" s="86" t="s">
        <v>7298</v>
      </c>
      <c r="C98" s="86" t="s">
        <v>101</v>
      </c>
      <c r="D98" s="86" t="s">
        <v>251</v>
      </c>
      <c r="E98" s="86" t="s">
        <v>9064</v>
      </c>
      <c r="F98" s="86" t="s">
        <v>233</v>
      </c>
      <c r="G98" s="86" t="s">
        <v>238</v>
      </c>
      <c r="I98" s="86" t="s">
        <v>7302</v>
      </c>
      <c r="J98"/>
      <c r="K98"/>
      <c r="L98"/>
      <c r="M98"/>
      <c r="N98"/>
    </row>
    <row r="99" spans="2:14" ht="13.8" x14ac:dyDescent="0.25">
      <c r="B99" s="86" t="s">
        <v>7299</v>
      </c>
      <c r="C99" s="86" t="s">
        <v>101</v>
      </c>
      <c r="D99" s="86" t="s">
        <v>251</v>
      </c>
      <c r="E99" s="86" t="s">
        <v>35</v>
      </c>
      <c r="F99" s="86" t="s">
        <v>233</v>
      </c>
      <c r="G99" s="86" t="s">
        <v>238</v>
      </c>
      <c r="I99" s="86" t="s">
        <v>7303</v>
      </c>
      <c r="J99"/>
      <c r="K99"/>
      <c r="L99"/>
      <c r="M99"/>
      <c r="N99"/>
    </row>
    <row r="100" spans="2:14" ht="13.8" x14ac:dyDescent="0.25">
      <c r="B100" s="86" t="s">
        <v>4733</v>
      </c>
      <c r="C100" s="86" t="s">
        <v>101</v>
      </c>
      <c r="D100" s="86" t="s">
        <v>251</v>
      </c>
      <c r="E100" s="86" t="s">
        <v>46</v>
      </c>
      <c r="F100" s="86" t="s">
        <v>233</v>
      </c>
      <c r="G100" s="86" t="s">
        <v>238</v>
      </c>
      <c r="I100" s="86" t="s">
        <v>4734</v>
      </c>
      <c r="J100"/>
      <c r="K100"/>
      <c r="L100"/>
      <c r="M100"/>
      <c r="N100"/>
    </row>
    <row r="101" spans="2:14" ht="13.8" x14ac:dyDescent="0.25">
      <c r="B101" s="86" t="s">
        <v>7300</v>
      </c>
      <c r="C101" s="86" t="s">
        <v>101</v>
      </c>
      <c r="D101" s="86" t="s">
        <v>251</v>
      </c>
      <c r="E101" s="86" t="s">
        <v>9065</v>
      </c>
      <c r="F101" s="86" t="s">
        <v>233</v>
      </c>
      <c r="G101" s="86" t="s">
        <v>238</v>
      </c>
      <c r="I101" s="86" t="s">
        <v>7304</v>
      </c>
      <c r="J101"/>
      <c r="K101"/>
      <c r="L101"/>
      <c r="M101"/>
      <c r="N101"/>
    </row>
    <row r="102" spans="2:14" ht="13.8" x14ac:dyDescent="0.25">
      <c r="B102" s="86" t="s">
        <v>7301</v>
      </c>
      <c r="C102" s="86" t="s">
        <v>101</v>
      </c>
      <c r="D102" s="86" t="s">
        <v>251</v>
      </c>
      <c r="E102" s="86" t="s">
        <v>63</v>
      </c>
      <c r="F102" s="86" t="s">
        <v>233</v>
      </c>
      <c r="G102" s="86" t="s">
        <v>238</v>
      </c>
      <c r="I102" s="86" t="s">
        <v>7305</v>
      </c>
      <c r="J102"/>
      <c r="K102"/>
      <c r="L102"/>
      <c r="M102"/>
      <c r="N102"/>
    </row>
    <row r="103" spans="2:14" ht="13.8" x14ac:dyDescent="0.25">
      <c r="B103" s="86" t="s">
        <v>7302</v>
      </c>
      <c r="C103" s="86" t="s">
        <v>99</v>
      </c>
      <c r="D103" s="86" t="s">
        <v>251</v>
      </c>
      <c r="E103" s="86" t="s">
        <v>9064</v>
      </c>
      <c r="F103" s="86" t="s">
        <v>233</v>
      </c>
      <c r="G103" s="86" t="s">
        <v>238</v>
      </c>
      <c r="I103" s="86" t="s">
        <v>7306</v>
      </c>
      <c r="J103"/>
      <c r="K103"/>
      <c r="L103"/>
      <c r="M103"/>
      <c r="N103"/>
    </row>
    <row r="104" spans="2:14" ht="13.8" x14ac:dyDescent="0.25">
      <c r="B104" s="86" t="s">
        <v>7303</v>
      </c>
      <c r="C104" s="86" t="s">
        <v>99</v>
      </c>
      <c r="D104" s="86" t="s">
        <v>251</v>
      </c>
      <c r="E104" s="86" t="s">
        <v>35</v>
      </c>
      <c r="F104" s="86" t="s">
        <v>233</v>
      </c>
      <c r="G104" s="86" t="s">
        <v>238</v>
      </c>
      <c r="I104" s="86" t="s">
        <v>7307</v>
      </c>
      <c r="J104"/>
      <c r="K104"/>
      <c r="L104"/>
      <c r="M104"/>
      <c r="N104"/>
    </row>
    <row r="105" spans="2:14" ht="13.8" x14ac:dyDescent="0.25">
      <c r="B105" s="86" t="s">
        <v>4734</v>
      </c>
      <c r="C105" s="86" t="s">
        <v>99</v>
      </c>
      <c r="D105" s="86" t="s">
        <v>251</v>
      </c>
      <c r="E105" s="86" t="s">
        <v>46</v>
      </c>
      <c r="F105" s="86" t="s">
        <v>233</v>
      </c>
      <c r="G105" s="86" t="s">
        <v>238</v>
      </c>
      <c r="I105" s="86" t="s">
        <v>4735</v>
      </c>
      <c r="J105"/>
      <c r="K105"/>
      <c r="L105"/>
      <c r="M105"/>
      <c r="N105"/>
    </row>
    <row r="106" spans="2:14" ht="13.8" x14ac:dyDescent="0.25">
      <c r="B106" s="86" t="s">
        <v>7304</v>
      </c>
      <c r="C106" s="86" t="s">
        <v>99</v>
      </c>
      <c r="D106" s="86" t="s">
        <v>251</v>
      </c>
      <c r="E106" s="86" t="s">
        <v>9065</v>
      </c>
      <c r="F106" s="86" t="s">
        <v>233</v>
      </c>
      <c r="G106" s="86" t="s">
        <v>238</v>
      </c>
      <c r="I106" s="86" t="s">
        <v>7308</v>
      </c>
      <c r="J106"/>
      <c r="K106"/>
      <c r="L106"/>
      <c r="M106"/>
      <c r="N106"/>
    </row>
    <row r="107" spans="2:14" ht="13.8" x14ac:dyDescent="0.25">
      <c r="B107" s="86" t="s">
        <v>7305</v>
      </c>
      <c r="C107" s="86" t="s">
        <v>99</v>
      </c>
      <c r="D107" s="86" t="s">
        <v>251</v>
      </c>
      <c r="E107" s="86" t="s">
        <v>63</v>
      </c>
      <c r="F107" s="86" t="s">
        <v>233</v>
      </c>
      <c r="G107" s="86" t="s">
        <v>238</v>
      </c>
      <c r="I107" s="86" t="s">
        <v>7309</v>
      </c>
      <c r="J107"/>
      <c r="K107"/>
      <c r="L107"/>
      <c r="M107"/>
      <c r="N107"/>
    </row>
    <row r="108" spans="2:14" ht="13.8" x14ac:dyDescent="0.25">
      <c r="B108" s="86" t="s">
        <v>7306</v>
      </c>
      <c r="C108" s="86" t="s">
        <v>102</v>
      </c>
      <c r="D108" s="86" t="s">
        <v>251</v>
      </c>
      <c r="E108" s="86" t="s">
        <v>9064</v>
      </c>
      <c r="F108" s="86" t="s">
        <v>233</v>
      </c>
      <c r="G108" s="86" t="s">
        <v>238</v>
      </c>
      <c r="I108" s="86" t="s">
        <v>7310</v>
      </c>
      <c r="J108"/>
      <c r="K108"/>
      <c r="L108"/>
      <c r="M108"/>
      <c r="N108"/>
    </row>
    <row r="109" spans="2:14" ht="13.8" x14ac:dyDescent="0.25">
      <c r="B109" s="86" t="s">
        <v>7307</v>
      </c>
      <c r="C109" s="86" t="s">
        <v>102</v>
      </c>
      <c r="D109" s="86" t="s">
        <v>251</v>
      </c>
      <c r="E109" s="86" t="s">
        <v>35</v>
      </c>
      <c r="F109" s="86" t="s">
        <v>233</v>
      </c>
      <c r="G109" s="86" t="s">
        <v>238</v>
      </c>
      <c r="I109" s="86" t="s">
        <v>7311</v>
      </c>
      <c r="J109"/>
      <c r="K109"/>
      <c r="L109"/>
      <c r="M109"/>
      <c r="N109"/>
    </row>
    <row r="110" spans="2:14" ht="13.8" x14ac:dyDescent="0.25">
      <c r="B110" s="86" t="s">
        <v>4735</v>
      </c>
      <c r="C110" s="86" t="s">
        <v>102</v>
      </c>
      <c r="D110" s="86" t="s">
        <v>251</v>
      </c>
      <c r="E110" s="86" t="s">
        <v>46</v>
      </c>
      <c r="F110" s="86" t="s">
        <v>233</v>
      </c>
      <c r="G110" s="86" t="s">
        <v>238</v>
      </c>
      <c r="I110" s="86" t="s">
        <v>4736</v>
      </c>
      <c r="J110"/>
      <c r="K110"/>
      <c r="L110"/>
      <c r="M110"/>
      <c r="N110"/>
    </row>
    <row r="111" spans="2:14" ht="13.8" x14ac:dyDescent="0.25">
      <c r="B111" s="86" t="s">
        <v>7308</v>
      </c>
      <c r="C111" s="86" t="s">
        <v>102</v>
      </c>
      <c r="D111" s="86" t="s">
        <v>251</v>
      </c>
      <c r="E111" s="86" t="s">
        <v>9065</v>
      </c>
      <c r="F111" s="86" t="s">
        <v>233</v>
      </c>
      <c r="G111" s="86" t="s">
        <v>238</v>
      </c>
      <c r="I111" s="86" t="s">
        <v>7312</v>
      </c>
      <c r="J111"/>
      <c r="K111"/>
      <c r="L111"/>
      <c r="M111"/>
      <c r="N111"/>
    </row>
    <row r="112" spans="2:14" ht="13.8" x14ac:dyDescent="0.25">
      <c r="B112" s="86" t="s">
        <v>7309</v>
      </c>
      <c r="C112" s="86" t="s">
        <v>102</v>
      </c>
      <c r="D112" s="86" t="s">
        <v>251</v>
      </c>
      <c r="E112" s="86" t="s">
        <v>63</v>
      </c>
      <c r="F112" s="86" t="s">
        <v>233</v>
      </c>
      <c r="G112" s="86" t="s">
        <v>238</v>
      </c>
      <c r="I112" s="86" t="s">
        <v>7313</v>
      </c>
      <c r="J112"/>
      <c r="K112"/>
      <c r="L112"/>
      <c r="M112"/>
      <c r="N112"/>
    </row>
    <row r="113" spans="2:14" ht="13.8" x14ac:dyDescent="0.25">
      <c r="B113" s="86" t="s">
        <v>7310</v>
      </c>
      <c r="C113" s="86" t="s">
        <v>103</v>
      </c>
      <c r="D113" s="86" t="s">
        <v>251</v>
      </c>
      <c r="E113" s="86" t="s">
        <v>9064</v>
      </c>
      <c r="F113" s="86" t="s">
        <v>233</v>
      </c>
      <c r="G113" s="86" t="s">
        <v>238</v>
      </c>
      <c r="I113" s="86" t="s">
        <v>7314</v>
      </c>
      <c r="J113"/>
      <c r="K113"/>
      <c r="L113"/>
      <c r="M113"/>
      <c r="N113"/>
    </row>
    <row r="114" spans="2:14" ht="13.8" x14ac:dyDescent="0.25">
      <c r="B114" s="86" t="s">
        <v>7311</v>
      </c>
      <c r="C114" s="86" t="s">
        <v>103</v>
      </c>
      <c r="D114" s="86" t="s">
        <v>251</v>
      </c>
      <c r="E114" s="86" t="s">
        <v>35</v>
      </c>
      <c r="F114" s="86" t="s">
        <v>233</v>
      </c>
      <c r="G114" s="86" t="s">
        <v>238</v>
      </c>
      <c r="I114" s="86" t="s">
        <v>7315</v>
      </c>
      <c r="J114"/>
      <c r="K114"/>
      <c r="L114"/>
      <c r="M114"/>
      <c r="N114"/>
    </row>
    <row r="115" spans="2:14" ht="13.8" x14ac:dyDescent="0.25">
      <c r="B115" s="86" t="s">
        <v>4736</v>
      </c>
      <c r="C115" s="86" t="s">
        <v>103</v>
      </c>
      <c r="D115" s="86" t="s">
        <v>251</v>
      </c>
      <c r="E115" s="86" t="s">
        <v>46</v>
      </c>
      <c r="F115" s="86" t="s">
        <v>233</v>
      </c>
      <c r="G115" s="86" t="s">
        <v>238</v>
      </c>
      <c r="I115" s="86" t="s">
        <v>4737</v>
      </c>
      <c r="J115"/>
      <c r="K115"/>
      <c r="L115"/>
      <c r="M115"/>
      <c r="N115"/>
    </row>
    <row r="116" spans="2:14" ht="13.8" x14ac:dyDescent="0.25">
      <c r="B116" s="86" t="s">
        <v>7312</v>
      </c>
      <c r="C116" s="86" t="s">
        <v>103</v>
      </c>
      <c r="D116" s="86" t="s">
        <v>251</v>
      </c>
      <c r="E116" s="86" t="s">
        <v>9065</v>
      </c>
      <c r="F116" s="86" t="s">
        <v>233</v>
      </c>
      <c r="G116" s="86" t="s">
        <v>238</v>
      </c>
      <c r="I116" s="86" t="s">
        <v>7316</v>
      </c>
      <c r="J116"/>
      <c r="K116"/>
      <c r="L116"/>
      <c r="M116"/>
      <c r="N116"/>
    </row>
    <row r="117" spans="2:14" ht="13.8" x14ac:dyDescent="0.25">
      <c r="B117" s="86" t="s">
        <v>7313</v>
      </c>
      <c r="C117" s="86" t="s">
        <v>103</v>
      </c>
      <c r="D117" s="86" t="s">
        <v>251</v>
      </c>
      <c r="E117" s="86" t="s">
        <v>63</v>
      </c>
      <c r="F117" s="86" t="s">
        <v>233</v>
      </c>
      <c r="G117" s="86" t="s">
        <v>238</v>
      </c>
      <c r="I117" s="86" t="s">
        <v>7317</v>
      </c>
      <c r="J117"/>
      <c r="K117"/>
      <c r="L117"/>
      <c r="M117"/>
      <c r="N117"/>
    </row>
    <row r="118" spans="2:14" ht="13.8" x14ac:dyDescent="0.25">
      <c r="B118" s="86" t="s">
        <v>7314</v>
      </c>
      <c r="C118" s="86" t="s">
        <v>101</v>
      </c>
      <c r="D118" s="86" t="s">
        <v>251</v>
      </c>
      <c r="E118" s="86" t="s">
        <v>9064</v>
      </c>
      <c r="F118" s="86" t="s">
        <v>233</v>
      </c>
      <c r="G118" s="86" t="s">
        <v>239</v>
      </c>
      <c r="I118" s="86" t="s">
        <v>7318</v>
      </c>
      <c r="J118"/>
      <c r="K118"/>
      <c r="L118"/>
      <c r="M118"/>
      <c r="N118"/>
    </row>
    <row r="119" spans="2:14" ht="13.8" x14ac:dyDescent="0.25">
      <c r="B119" s="86" t="s">
        <v>7315</v>
      </c>
      <c r="C119" s="86" t="s">
        <v>101</v>
      </c>
      <c r="D119" s="86" t="s">
        <v>251</v>
      </c>
      <c r="E119" s="86" t="s">
        <v>35</v>
      </c>
      <c r="F119" s="86" t="s">
        <v>233</v>
      </c>
      <c r="G119" s="86" t="s">
        <v>239</v>
      </c>
      <c r="I119" s="86" t="s">
        <v>7319</v>
      </c>
      <c r="J119"/>
      <c r="K119"/>
      <c r="L119"/>
      <c r="M119"/>
      <c r="N119"/>
    </row>
    <row r="120" spans="2:14" ht="13.8" x14ac:dyDescent="0.25">
      <c r="B120" s="86" t="s">
        <v>4737</v>
      </c>
      <c r="C120" s="86" t="s">
        <v>101</v>
      </c>
      <c r="D120" s="86" t="s">
        <v>251</v>
      </c>
      <c r="E120" s="86" t="s">
        <v>46</v>
      </c>
      <c r="F120" s="86" t="s">
        <v>233</v>
      </c>
      <c r="G120" s="86" t="s">
        <v>239</v>
      </c>
      <c r="I120" s="86" t="s">
        <v>4738</v>
      </c>
      <c r="J120"/>
      <c r="K120"/>
      <c r="L120"/>
      <c r="M120"/>
      <c r="N120"/>
    </row>
    <row r="121" spans="2:14" ht="13.8" x14ac:dyDescent="0.25">
      <c r="B121" s="86" t="s">
        <v>7316</v>
      </c>
      <c r="C121" s="86" t="s">
        <v>101</v>
      </c>
      <c r="D121" s="86" t="s">
        <v>251</v>
      </c>
      <c r="E121" s="86" t="s">
        <v>9065</v>
      </c>
      <c r="F121" s="86" t="s">
        <v>233</v>
      </c>
      <c r="G121" s="86" t="s">
        <v>239</v>
      </c>
      <c r="I121" s="86" t="s">
        <v>7320</v>
      </c>
      <c r="J121"/>
      <c r="K121"/>
      <c r="L121"/>
      <c r="M121"/>
      <c r="N121"/>
    </row>
    <row r="122" spans="2:14" ht="13.8" x14ac:dyDescent="0.25">
      <c r="B122" s="86" t="s">
        <v>7317</v>
      </c>
      <c r="C122" s="86" t="s">
        <v>101</v>
      </c>
      <c r="D122" s="86" t="s">
        <v>251</v>
      </c>
      <c r="E122" s="86" t="s">
        <v>63</v>
      </c>
      <c r="F122" s="86" t="s">
        <v>233</v>
      </c>
      <c r="G122" s="86" t="s">
        <v>239</v>
      </c>
      <c r="I122" s="86" t="s">
        <v>7321</v>
      </c>
      <c r="J122"/>
      <c r="K122"/>
      <c r="L122"/>
      <c r="M122"/>
      <c r="N122"/>
    </row>
    <row r="123" spans="2:14" ht="13.8" x14ac:dyDescent="0.25">
      <c r="B123" s="86" t="s">
        <v>7318</v>
      </c>
      <c r="C123" s="86" t="s">
        <v>99</v>
      </c>
      <c r="D123" s="86" t="s">
        <v>251</v>
      </c>
      <c r="E123" s="86" t="s">
        <v>9064</v>
      </c>
      <c r="F123" s="86" t="s">
        <v>233</v>
      </c>
      <c r="G123" s="86" t="s">
        <v>239</v>
      </c>
      <c r="I123" s="86" t="s">
        <v>7322</v>
      </c>
      <c r="J123"/>
      <c r="K123"/>
      <c r="L123"/>
      <c r="M123"/>
      <c r="N123"/>
    </row>
    <row r="124" spans="2:14" ht="13.8" x14ac:dyDescent="0.25">
      <c r="B124" s="86" t="s">
        <v>7319</v>
      </c>
      <c r="C124" s="86" t="s">
        <v>99</v>
      </c>
      <c r="D124" s="86" t="s">
        <v>251</v>
      </c>
      <c r="E124" s="86" t="s">
        <v>35</v>
      </c>
      <c r="F124" s="86" t="s">
        <v>233</v>
      </c>
      <c r="G124" s="86" t="s">
        <v>239</v>
      </c>
      <c r="I124" s="86" t="s">
        <v>7323</v>
      </c>
      <c r="J124"/>
      <c r="K124"/>
      <c r="L124"/>
      <c r="M124"/>
      <c r="N124"/>
    </row>
    <row r="125" spans="2:14" ht="13.8" x14ac:dyDescent="0.25">
      <c r="B125" s="86" t="s">
        <v>4738</v>
      </c>
      <c r="C125" s="86" t="s">
        <v>99</v>
      </c>
      <c r="D125" s="86" t="s">
        <v>251</v>
      </c>
      <c r="E125" s="86" t="s">
        <v>46</v>
      </c>
      <c r="F125" s="86" t="s">
        <v>233</v>
      </c>
      <c r="G125" s="86" t="s">
        <v>239</v>
      </c>
      <c r="I125" s="86" t="s">
        <v>5876</v>
      </c>
      <c r="J125"/>
      <c r="K125"/>
      <c r="L125"/>
      <c r="M125"/>
      <c r="N125"/>
    </row>
    <row r="126" spans="2:14" ht="13.8" x14ac:dyDescent="0.25">
      <c r="B126" s="86" t="s">
        <v>7320</v>
      </c>
      <c r="C126" s="86" t="s">
        <v>99</v>
      </c>
      <c r="D126" s="86" t="s">
        <v>251</v>
      </c>
      <c r="E126" s="86" t="s">
        <v>9065</v>
      </c>
      <c r="F126" s="86" t="s">
        <v>233</v>
      </c>
      <c r="G126" s="86" t="s">
        <v>239</v>
      </c>
      <c r="I126" s="86" t="s">
        <v>7324</v>
      </c>
      <c r="J126"/>
      <c r="K126"/>
      <c r="L126"/>
      <c r="M126"/>
      <c r="N126"/>
    </row>
    <row r="127" spans="2:14" ht="13.8" x14ac:dyDescent="0.25">
      <c r="B127" s="86" t="s">
        <v>7321</v>
      </c>
      <c r="C127" s="86" t="s">
        <v>99</v>
      </c>
      <c r="D127" s="86" t="s">
        <v>251</v>
      </c>
      <c r="E127" s="86" t="s">
        <v>63</v>
      </c>
      <c r="F127" s="86" t="s">
        <v>233</v>
      </c>
      <c r="G127" s="86" t="s">
        <v>239</v>
      </c>
      <c r="I127" s="86" t="s">
        <v>7325</v>
      </c>
      <c r="J127"/>
      <c r="K127"/>
      <c r="L127"/>
      <c r="M127"/>
      <c r="N127"/>
    </row>
    <row r="128" spans="2:14" ht="13.8" x14ac:dyDescent="0.25">
      <c r="B128" s="86" t="s">
        <v>7322</v>
      </c>
      <c r="C128" s="86" t="s">
        <v>104</v>
      </c>
      <c r="D128" s="86" t="s">
        <v>251</v>
      </c>
      <c r="E128" s="86" t="s">
        <v>9064</v>
      </c>
      <c r="F128" s="86" t="s">
        <v>233</v>
      </c>
      <c r="G128" s="86" t="s">
        <v>282</v>
      </c>
      <c r="I128" s="86" t="s">
        <v>7326</v>
      </c>
      <c r="J128"/>
      <c r="K128"/>
      <c r="L128"/>
      <c r="M128"/>
      <c r="N128"/>
    </row>
    <row r="129" spans="2:14" ht="13.8" x14ac:dyDescent="0.25">
      <c r="B129" s="86" t="s">
        <v>7323</v>
      </c>
      <c r="C129" s="86" t="s">
        <v>104</v>
      </c>
      <c r="D129" s="86" t="s">
        <v>251</v>
      </c>
      <c r="E129" s="86" t="s">
        <v>35</v>
      </c>
      <c r="F129" s="86" t="s">
        <v>233</v>
      </c>
      <c r="G129" s="86" t="s">
        <v>282</v>
      </c>
      <c r="I129" s="86" t="s">
        <v>7327</v>
      </c>
      <c r="J129"/>
      <c r="K129"/>
      <c r="L129"/>
      <c r="M129"/>
      <c r="N129"/>
    </row>
    <row r="130" spans="2:14" ht="13.8" x14ac:dyDescent="0.25">
      <c r="B130" s="86" t="s">
        <v>5876</v>
      </c>
      <c r="C130" s="86" t="s">
        <v>104</v>
      </c>
      <c r="D130" s="86" t="s">
        <v>251</v>
      </c>
      <c r="E130" s="86" t="s">
        <v>46</v>
      </c>
      <c r="F130" s="86" t="s">
        <v>233</v>
      </c>
      <c r="G130" s="86" t="s">
        <v>282</v>
      </c>
      <c r="I130" s="86" t="s">
        <v>5978</v>
      </c>
      <c r="J130"/>
      <c r="K130"/>
      <c r="L130"/>
      <c r="M130"/>
      <c r="N130"/>
    </row>
    <row r="131" spans="2:14" ht="13.8" x14ac:dyDescent="0.25">
      <c r="B131" s="86" t="s">
        <v>7324</v>
      </c>
      <c r="C131" s="86" t="s">
        <v>104</v>
      </c>
      <c r="D131" s="86" t="s">
        <v>251</v>
      </c>
      <c r="E131" s="86" t="s">
        <v>9065</v>
      </c>
      <c r="F131" s="86" t="s">
        <v>233</v>
      </c>
      <c r="G131" s="86" t="s">
        <v>282</v>
      </c>
      <c r="I131" s="86" t="s">
        <v>7328</v>
      </c>
      <c r="J131"/>
      <c r="K131"/>
      <c r="L131"/>
      <c r="M131"/>
      <c r="N131"/>
    </row>
    <row r="132" spans="2:14" ht="13.8" x14ac:dyDescent="0.25">
      <c r="B132" s="86" t="s">
        <v>7325</v>
      </c>
      <c r="C132" s="86" t="s">
        <v>104</v>
      </c>
      <c r="D132" s="86" t="s">
        <v>251</v>
      </c>
      <c r="E132" s="86" t="s">
        <v>63</v>
      </c>
      <c r="F132" s="86" t="s">
        <v>233</v>
      </c>
      <c r="G132" s="86" t="s">
        <v>282</v>
      </c>
      <c r="I132" s="86" t="s">
        <v>7329</v>
      </c>
      <c r="J132"/>
      <c r="K132"/>
      <c r="L132"/>
      <c r="M132"/>
      <c r="N132"/>
    </row>
    <row r="133" spans="2:14" ht="13.8" x14ac:dyDescent="0.25">
      <c r="B133" s="86" t="s">
        <v>7326</v>
      </c>
      <c r="C133" s="86" t="s">
        <v>58</v>
      </c>
      <c r="D133" s="86" t="s">
        <v>251</v>
      </c>
      <c r="E133" s="86" t="s">
        <v>9064</v>
      </c>
      <c r="F133" s="86" t="s">
        <v>233</v>
      </c>
      <c r="G133" s="86" t="s">
        <v>283</v>
      </c>
      <c r="I133" s="86" t="s">
        <v>7330</v>
      </c>
      <c r="J133"/>
      <c r="K133"/>
      <c r="L133"/>
      <c r="M133"/>
      <c r="N133"/>
    </row>
    <row r="134" spans="2:14" ht="13.8" x14ac:dyDescent="0.25">
      <c r="B134" s="86" t="s">
        <v>7327</v>
      </c>
      <c r="C134" s="86" t="s">
        <v>58</v>
      </c>
      <c r="D134" s="86" t="s">
        <v>251</v>
      </c>
      <c r="E134" s="86" t="s">
        <v>35</v>
      </c>
      <c r="F134" s="86" t="s">
        <v>233</v>
      </c>
      <c r="G134" s="86" t="s">
        <v>283</v>
      </c>
      <c r="I134" s="86" t="s">
        <v>7331</v>
      </c>
      <c r="J134"/>
      <c r="K134"/>
      <c r="L134"/>
      <c r="M134"/>
      <c r="N134"/>
    </row>
    <row r="135" spans="2:14" ht="13.8" x14ac:dyDescent="0.25">
      <c r="B135" s="86" t="s">
        <v>5978</v>
      </c>
      <c r="C135" s="86" t="s">
        <v>58</v>
      </c>
      <c r="D135" s="86" t="s">
        <v>251</v>
      </c>
      <c r="E135" s="86" t="s">
        <v>46</v>
      </c>
      <c r="F135" s="86" t="s">
        <v>233</v>
      </c>
      <c r="G135" s="86" t="s">
        <v>283</v>
      </c>
      <c r="I135" s="86" t="s">
        <v>6080</v>
      </c>
      <c r="J135"/>
      <c r="K135"/>
      <c r="L135"/>
      <c r="M135"/>
      <c r="N135"/>
    </row>
    <row r="136" spans="2:14" ht="13.8" x14ac:dyDescent="0.25">
      <c r="B136" s="86" t="s">
        <v>7328</v>
      </c>
      <c r="C136" s="86" t="s">
        <v>58</v>
      </c>
      <c r="D136" s="86" t="s">
        <v>251</v>
      </c>
      <c r="E136" s="86" t="s">
        <v>9065</v>
      </c>
      <c r="F136" s="86" t="s">
        <v>233</v>
      </c>
      <c r="G136" s="86" t="s">
        <v>283</v>
      </c>
      <c r="I136" s="86" t="s">
        <v>7332</v>
      </c>
      <c r="J136"/>
      <c r="K136"/>
      <c r="L136"/>
      <c r="M136"/>
      <c r="N136"/>
    </row>
    <row r="137" spans="2:14" ht="13.8" x14ac:dyDescent="0.25">
      <c r="B137" s="86" t="s">
        <v>7329</v>
      </c>
      <c r="C137" s="86" t="s">
        <v>58</v>
      </c>
      <c r="D137" s="86" t="s">
        <v>251</v>
      </c>
      <c r="E137" s="86" t="s">
        <v>63</v>
      </c>
      <c r="F137" s="86" t="s">
        <v>233</v>
      </c>
      <c r="G137" s="86" t="s">
        <v>283</v>
      </c>
      <c r="I137" s="86" t="s">
        <v>7333</v>
      </c>
      <c r="J137"/>
      <c r="K137"/>
      <c r="L137"/>
      <c r="M137"/>
      <c r="N137"/>
    </row>
    <row r="138" spans="2:14" ht="13.8" x14ac:dyDescent="0.25">
      <c r="B138" s="86" t="s">
        <v>7330</v>
      </c>
      <c r="C138" s="86" t="s">
        <v>105</v>
      </c>
      <c r="D138" s="86" t="s">
        <v>251</v>
      </c>
      <c r="E138" s="86" t="s">
        <v>9064</v>
      </c>
      <c r="F138" s="86" t="s">
        <v>233</v>
      </c>
      <c r="G138" s="86" t="s">
        <v>283</v>
      </c>
      <c r="I138" s="86" t="s">
        <v>7334</v>
      </c>
      <c r="J138"/>
      <c r="K138"/>
      <c r="L138"/>
      <c r="M138"/>
      <c r="N138"/>
    </row>
    <row r="139" spans="2:14" ht="13.8" x14ac:dyDescent="0.25">
      <c r="B139" s="86" t="s">
        <v>7331</v>
      </c>
      <c r="C139" s="86" t="s">
        <v>105</v>
      </c>
      <c r="D139" s="86" t="s">
        <v>251</v>
      </c>
      <c r="E139" s="86" t="s">
        <v>35</v>
      </c>
      <c r="F139" s="86" t="s">
        <v>233</v>
      </c>
      <c r="G139" s="86" t="s">
        <v>283</v>
      </c>
      <c r="I139" s="86" t="s">
        <v>7335</v>
      </c>
      <c r="J139"/>
      <c r="K139"/>
      <c r="L139"/>
      <c r="M139"/>
      <c r="N139"/>
    </row>
    <row r="140" spans="2:14" ht="13.8" x14ac:dyDescent="0.25">
      <c r="B140" s="86" t="s">
        <v>6080</v>
      </c>
      <c r="C140" s="86" t="s">
        <v>105</v>
      </c>
      <c r="D140" s="86" t="s">
        <v>251</v>
      </c>
      <c r="E140" s="86" t="s">
        <v>46</v>
      </c>
      <c r="F140" s="86" t="s">
        <v>233</v>
      </c>
      <c r="G140" s="86" t="s">
        <v>283</v>
      </c>
      <c r="I140" s="86" t="s">
        <v>6182</v>
      </c>
      <c r="J140"/>
      <c r="K140"/>
      <c r="L140"/>
      <c r="M140"/>
      <c r="N140"/>
    </row>
    <row r="141" spans="2:14" ht="13.8" x14ac:dyDescent="0.25">
      <c r="B141" s="86" t="s">
        <v>7332</v>
      </c>
      <c r="C141" s="86" t="s">
        <v>105</v>
      </c>
      <c r="D141" s="86" t="s">
        <v>251</v>
      </c>
      <c r="E141" s="86" t="s">
        <v>9065</v>
      </c>
      <c r="F141" s="86" t="s">
        <v>233</v>
      </c>
      <c r="G141" s="86" t="s">
        <v>283</v>
      </c>
      <c r="I141" s="86" t="s">
        <v>7336</v>
      </c>
      <c r="J141"/>
      <c r="K141"/>
      <c r="L141"/>
      <c r="M141"/>
      <c r="N141"/>
    </row>
    <row r="142" spans="2:14" ht="13.8" x14ac:dyDescent="0.25">
      <c r="B142" s="86" t="s">
        <v>7333</v>
      </c>
      <c r="C142" s="86" t="s">
        <v>105</v>
      </c>
      <c r="D142" s="86" t="s">
        <v>251</v>
      </c>
      <c r="E142" s="86" t="s">
        <v>63</v>
      </c>
      <c r="F142" s="86" t="s">
        <v>233</v>
      </c>
      <c r="G142" s="86" t="s">
        <v>283</v>
      </c>
      <c r="I142" s="86" t="s">
        <v>7337</v>
      </c>
      <c r="J142"/>
      <c r="K142"/>
      <c r="L142"/>
      <c r="M142"/>
      <c r="N142"/>
    </row>
    <row r="143" spans="2:14" ht="13.8" x14ac:dyDescent="0.25">
      <c r="B143" s="86" t="s">
        <v>7334</v>
      </c>
      <c r="C143" s="86" t="s">
        <v>104</v>
      </c>
      <c r="D143" s="86" t="s">
        <v>251</v>
      </c>
      <c r="E143" s="86" t="s">
        <v>9064</v>
      </c>
      <c r="F143" s="86" t="s">
        <v>233</v>
      </c>
      <c r="G143" s="86" t="s">
        <v>284</v>
      </c>
      <c r="I143" s="86" t="s">
        <v>7338</v>
      </c>
      <c r="J143"/>
      <c r="K143"/>
      <c r="L143"/>
      <c r="M143"/>
      <c r="N143"/>
    </row>
    <row r="144" spans="2:14" ht="13.8" x14ac:dyDescent="0.25">
      <c r="B144" s="86" t="s">
        <v>7335</v>
      </c>
      <c r="C144" s="86" t="s">
        <v>104</v>
      </c>
      <c r="D144" s="86" t="s">
        <v>251</v>
      </c>
      <c r="E144" s="86" t="s">
        <v>35</v>
      </c>
      <c r="F144" s="86" t="s">
        <v>233</v>
      </c>
      <c r="G144" s="86" t="s">
        <v>284</v>
      </c>
      <c r="I144" s="86" t="s">
        <v>7339</v>
      </c>
      <c r="J144"/>
      <c r="K144"/>
      <c r="L144"/>
      <c r="M144"/>
      <c r="N144"/>
    </row>
    <row r="145" spans="2:14" ht="13.8" x14ac:dyDescent="0.25">
      <c r="B145" s="86" t="s">
        <v>6182</v>
      </c>
      <c r="C145" s="86" t="s">
        <v>104</v>
      </c>
      <c r="D145" s="86" t="s">
        <v>251</v>
      </c>
      <c r="E145" s="86" t="s">
        <v>46</v>
      </c>
      <c r="F145" s="86" t="s">
        <v>233</v>
      </c>
      <c r="G145" s="86" t="s">
        <v>284</v>
      </c>
      <c r="I145" s="86" t="s">
        <v>7340</v>
      </c>
      <c r="J145"/>
      <c r="K145"/>
      <c r="L145"/>
      <c r="M145"/>
      <c r="N145"/>
    </row>
    <row r="146" spans="2:14" ht="13.8" x14ac:dyDescent="0.25">
      <c r="B146" s="86" t="s">
        <v>7336</v>
      </c>
      <c r="C146" s="86" t="s">
        <v>104</v>
      </c>
      <c r="D146" s="86" t="s">
        <v>251</v>
      </c>
      <c r="E146" s="86" t="s">
        <v>9065</v>
      </c>
      <c r="F146" s="86" t="s">
        <v>233</v>
      </c>
      <c r="G146" s="86" t="s">
        <v>284</v>
      </c>
      <c r="I146" s="86" t="s">
        <v>7341</v>
      </c>
      <c r="J146"/>
      <c r="K146"/>
      <c r="L146"/>
      <c r="M146"/>
      <c r="N146"/>
    </row>
    <row r="147" spans="2:14" ht="13.8" x14ac:dyDescent="0.25">
      <c r="B147" s="86" t="s">
        <v>7337</v>
      </c>
      <c r="C147" s="86" t="s">
        <v>104</v>
      </c>
      <c r="D147" s="86" t="s">
        <v>251</v>
      </c>
      <c r="E147" s="86" t="s">
        <v>63</v>
      </c>
      <c r="F147" s="86" t="s">
        <v>233</v>
      </c>
      <c r="G147" s="86" t="s">
        <v>284</v>
      </c>
      <c r="I147" s="86" t="s">
        <v>7342</v>
      </c>
      <c r="J147"/>
      <c r="K147"/>
      <c r="L147"/>
      <c r="M147"/>
      <c r="N147"/>
    </row>
    <row r="148" spans="2:14" ht="13.8" x14ac:dyDescent="0.25">
      <c r="B148" s="86" t="s">
        <v>7338</v>
      </c>
      <c r="C148" s="86" t="s">
        <v>318</v>
      </c>
      <c r="D148" s="86" t="s">
        <v>251</v>
      </c>
      <c r="E148" s="86" t="s">
        <v>9064</v>
      </c>
      <c r="F148" s="86" t="s">
        <v>233</v>
      </c>
      <c r="G148" s="86" t="s">
        <v>313</v>
      </c>
      <c r="I148" s="86" t="s">
        <v>7343</v>
      </c>
      <c r="J148"/>
      <c r="K148"/>
      <c r="L148"/>
      <c r="M148"/>
      <c r="N148"/>
    </row>
    <row r="149" spans="2:14" ht="13.8" x14ac:dyDescent="0.25">
      <c r="B149" s="86" t="s">
        <v>7339</v>
      </c>
      <c r="C149" s="86" t="s">
        <v>318</v>
      </c>
      <c r="D149" s="86" t="s">
        <v>251</v>
      </c>
      <c r="E149" s="86" t="s">
        <v>35</v>
      </c>
      <c r="F149" s="86" t="s">
        <v>233</v>
      </c>
      <c r="G149" s="86" t="s">
        <v>313</v>
      </c>
      <c r="I149" s="86" t="s">
        <v>7344</v>
      </c>
      <c r="J149"/>
      <c r="K149"/>
      <c r="L149"/>
      <c r="M149"/>
      <c r="N149"/>
    </row>
    <row r="150" spans="2:14" ht="13.8" x14ac:dyDescent="0.25">
      <c r="B150" s="86" t="s">
        <v>7340</v>
      </c>
      <c r="C150" s="86" t="s">
        <v>318</v>
      </c>
      <c r="D150" s="86" t="s">
        <v>251</v>
      </c>
      <c r="E150" s="86" t="s">
        <v>46</v>
      </c>
      <c r="F150" s="86" t="s">
        <v>233</v>
      </c>
      <c r="G150" s="86" t="s">
        <v>313</v>
      </c>
      <c r="I150" s="86" t="s">
        <v>7345</v>
      </c>
      <c r="J150"/>
      <c r="K150"/>
      <c r="L150"/>
      <c r="M150"/>
      <c r="N150"/>
    </row>
    <row r="151" spans="2:14" ht="13.8" x14ac:dyDescent="0.25">
      <c r="B151" s="86" t="s">
        <v>7341</v>
      </c>
      <c r="C151" s="86" t="s">
        <v>318</v>
      </c>
      <c r="D151" s="86" t="s">
        <v>251</v>
      </c>
      <c r="E151" s="86" t="s">
        <v>9065</v>
      </c>
      <c r="F151" s="86" t="s">
        <v>233</v>
      </c>
      <c r="G151" s="86" t="s">
        <v>313</v>
      </c>
      <c r="I151" s="86" t="s">
        <v>7346</v>
      </c>
      <c r="J151"/>
      <c r="K151"/>
      <c r="L151"/>
      <c r="M151"/>
      <c r="N151"/>
    </row>
    <row r="152" spans="2:14" ht="13.8" x14ac:dyDescent="0.25">
      <c r="B152" s="86" t="s">
        <v>7342</v>
      </c>
      <c r="C152" s="86" t="s">
        <v>318</v>
      </c>
      <c r="D152" s="86" t="s">
        <v>251</v>
      </c>
      <c r="E152" s="86" t="s">
        <v>63</v>
      </c>
      <c r="F152" s="86" t="s">
        <v>233</v>
      </c>
      <c r="G152" s="86" t="s">
        <v>313</v>
      </c>
      <c r="I152" s="86" t="s">
        <v>7347</v>
      </c>
      <c r="J152"/>
      <c r="K152"/>
      <c r="L152"/>
      <c r="M152"/>
      <c r="N152"/>
    </row>
    <row r="153" spans="2:14" ht="13.8" x14ac:dyDescent="0.25">
      <c r="B153" s="86" t="s">
        <v>7343</v>
      </c>
      <c r="C153" s="86" t="s">
        <v>243</v>
      </c>
      <c r="D153" s="86" t="s">
        <v>251</v>
      </c>
      <c r="E153" s="86" t="s">
        <v>9064</v>
      </c>
      <c r="F153" s="86" t="s">
        <v>233</v>
      </c>
      <c r="G153" s="86" t="s">
        <v>313</v>
      </c>
      <c r="I153" s="86" t="s">
        <v>7348</v>
      </c>
      <c r="J153"/>
      <c r="K153"/>
      <c r="L153"/>
      <c r="M153"/>
      <c r="N153"/>
    </row>
    <row r="154" spans="2:14" ht="13.8" x14ac:dyDescent="0.25">
      <c r="B154" s="86" t="s">
        <v>7344</v>
      </c>
      <c r="C154" s="86" t="s">
        <v>243</v>
      </c>
      <c r="D154" s="86" t="s">
        <v>251</v>
      </c>
      <c r="E154" s="86" t="s">
        <v>35</v>
      </c>
      <c r="F154" s="86" t="s">
        <v>233</v>
      </c>
      <c r="G154" s="86" t="s">
        <v>313</v>
      </c>
      <c r="I154" s="86" t="s">
        <v>7349</v>
      </c>
      <c r="J154"/>
      <c r="K154"/>
      <c r="L154"/>
      <c r="M154"/>
      <c r="N154"/>
    </row>
    <row r="155" spans="2:14" ht="13.8" x14ac:dyDescent="0.25">
      <c r="B155" s="86" t="s">
        <v>7345</v>
      </c>
      <c r="C155" s="86" t="s">
        <v>243</v>
      </c>
      <c r="D155" s="86" t="s">
        <v>251</v>
      </c>
      <c r="E155" s="86" t="s">
        <v>46</v>
      </c>
      <c r="F155" s="86" t="s">
        <v>233</v>
      </c>
      <c r="G155" s="86" t="s">
        <v>313</v>
      </c>
      <c r="I155" s="86" t="s">
        <v>7350</v>
      </c>
      <c r="J155"/>
      <c r="K155"/>
      <c r="L155"/>
      <c r="M155"/>
      <c r="N155"/>
    </row>
    <row r="156" spans="2:14" ht="13.8" x14ac:dyDescent="0.25">
      <c r="B156" s="86" t="s">
        <v>7346</v>
      </c>
      <c r="C156" s="86" t="s">
        <v>243</v>
      </c>
      <c r="D156" s="86" t="s">
        <v>251</v>
      </c>
      <c r="E156" s="86" t="s">
        <v>9065</v>
      </c>
      <c r="F156" s="86" t="s">
        <v>233</v>
      </c>
      <c r="G156" s="86" t="s">
        <v>313</v>
      </c>
      <c r="I156" s="86" t="s">
        <v>7351</v>
      </c>
      <c r="J156"/>
      <c r="K156"/>
      <c r="L156"/>
      <c r="M156"/>
      <c r="N156"/>
    </row>
    <row r="157" spans="2:14" ht="13.8" x14ac:dyDescent="0.25">
      <c r="B157" s="86" t="s">
        <v>7347</v>
      </c>
      <c r="C157" s="86" t="s">
        <v>243</v>
      </c>
      <c r="D157" s="86" t="s">
        <v>251</v>
      </c>
      <c r="E157" s="86" t="s">
        <v>63</v>
      </c>
      <c r="F157" s="86" t="s">
        <v>233</v>
      </c>
      <c r="G157" s="86" t="s">
        <v>313</v>
      </c>
      <c r="I157" s="86" t="s">
        <v>7352</v>
      </c>
      <c r="J157"/>
      <c r="K157"/>
      <c r="L157"/>
      <c r="M157"/>
      <c r="N157"/>
    </row>
    <row r="158" spans="2:14" ht="13.8" x14ac:dyDescent="0.25">
      <c r="B158" s="86" t="s">
        <v>7348</v>
      </c>
      <c r="C158" s="86" t="s">
        <v>101</v>
      </c>
      <c r="D158" s="86" t="s">
        <v>251</v>
      </c>
      <c r="E158" s="86" t="s">
        <v>9064</v>
      </c>
      <c r="F158" s="86" t="s">
        <v>233</v>
      </c>
      <c r="G158" s="86" t="s">
        <v>313</v>
      </c>
      <c r="I158" s="86" t="s">
        <v>7353</v>
      </c>
      <c r="J158"/>
      <c r="K158"/>
      <c r="L158"/>
      <c r="M158"/>
      <c r="N158"/>
    </row>
    <row r="159" spans="2:14" ht="13.8" x14ac:dyDescent="0.25">
      <c r="B159" s="86" t="s">
        <v>7349</v>
      </c>
      <c r="C159" s="86" t="s">
        <v>101</v>
      </c>
      <c r="D159" s="86" t="s">
        <v>251</v>
      </c>
      <c r="E159" s="86" t="s">
        <v>35</v>
      </c>
      <c r="F159" s="86" t="s">
        <v>233</v>
      </c>
      <c r="G159" s="86" t="s">
        <v>313</v>
      </c>
      <c r="I159" s="86" t="s">
        <v>7354</v>
      </c>
      <c r="J159"/>
      <c r="K159"/>
      <c r="L159"/>
      <c r="M159"/>
      <c r="N159"/>
    </row>
    <row r="160" spans="2:14" ht="13.8" x14ac:dyDescent="0.25">
      <c r="B160" s="86" t="s">
        <v>7350</v>
      </c>
      <c r="C160" s="86" t="s">
        <v>101</v>
      </c>
      <c r="D160" s="86" t="s">
        <v>251</v>
      </c>
      <c r="E160" s="86" t="s">
        <v>46</v>
      </c>
      <c r="F160" s="86" t="s">
        <v>233</v>
      </c>
      <c r="G160" s="86" t="s">
        <v>313</v>
      </c>
      <c r="I160" s="86" t="s">
        <v>7355</v>
      </c>
      <c r="J160"/>
      <c r="K160"/>
      <c r="L160"/>
      <c r="M160"/>
      <c r="N160"/>
    </row>
    <row r="161" spans="2:14" ht="13.8" x14ac:dyDescent="0.25">
      <c r="B161" s="86" t="s">
        <v>7351</v>
      </c>
      <c r="C161" s="86" t="s">
        <v>101</v>
      </c>
      <c r="D161" s="86" t="s">
        <v>251</v>
      </c>
      <c r="E161" s="86" t="s">
        <v>9065</v>
      </c>
      <c r="F161" s="86" t="s">
        <v>233</v>
      </c>
      <c r="G161" s="86" t="s">
        <v>313</v>
      </c>
      <c r="I161" s="86" t="s">
        <v>7356</v>
      </c>
      <c r="J161"/>
      <c r="K161"/>
      <c r="L161"/>
      <c r="M161"/>
      <c r="N161"/>
    </row>
    <row r="162" spans="2:14" ht="13.8" x14ac:dyDescent="0.25">
      <c r="B162" s="86" t="s">
        <v>7352</v>
      </c>
      <c r="C162" s="86" t="s">
        <v>101</v>
      </c>
      <c r="D162" s="86" t="s">
        <v>251</v>
      </c>
      <c r="E162" s="86" t="s">
        <v>63</v>
      </c>
      <c r="F162" s="86" t="s">
        <v>233</v>
      </c>
      <c r="G162" s="86" t="s">
        <v>313</v>
      </c>
      <c r="I162" s="86" t="s">
        <v>7357</v>
      </c>
      <c r="J162"/>
      <c r="K162"/>
      <c r="L162"/>
      <c r="M162"/>
      <c r="N162"/>
    </row>
    <row r="163" spans="2:14" ht="13.8" x14ac:dyDescent="0.25">
      <c r="B163" s="86" t="s">
        <v>7353</v>
      </c>
      <c r="C163" s="86" t="s">
        <v>104</v>
      </c>
      <c r="D163" s="86" t="s">
        <v>251</v>
      </c>
      <c r="E163" s="86" t="s">
        <v>9064</v>
      </c>
      <c r="F163" s="86" t="s">
        <v>233</v>
      </c>
      <c r="G163" s="86" t="s">
        <v>313</v>
      </c>
      <c r="I163" s="86" t="s">
        <v>6642</v>
      </c>
      <c r="J163"/>
      <c r="K163"/>
      <c r="L163"/>
      <c r="M163"/>
      <c r="N163"/>
    </row>
    <row r="164" spans="2:14" ht="13.8" x14ac:dyDescent="0.25">
      <c r="B164" s="86" t="s">
        <v>7354</v>
      </c>
      <c r="C164" s="86" t="s">
        <v>104</v>
      </c>
      <c r="D164" s="86" t="s">
        <v>251</v>
      </c>
      <c r="E164" s="86" t="s">
        <v>35</v>
      </c>
      <c r="F164" s="86" t="s">
        <v>233</v>
      </c>
      <c r="G164" s="86" t="s">
        <v>313</v>
      </c>
      <c r="I164" s="86" t="s">
        <v>6643</v>
      </c>
      <c r="J164"/>
      <c r="K164"/>
      <c r="L164"/>
      <c r="M164"/>
      <c r="N164"/>
    </row>
    <row r="165" spans="2:14" ht="13.8" x14ac:dyDescent="0.25">
      <c r="B165" s="86" t="s">
        <v>7355</v>
      </c>
      <c r="C165" s="86" t="s">
        <v>104</v>
      </c>
      <c r="D165" s="86" t="s">
        <v>251</v>
      </c>
      <c r="E165" s="86" t="s">
        <v>46</v>
      </c>
      <c r="F165" s="86" t="s">
        <v>233</v>
      </c>
      <c r="G165" s="86" t="s">
        <v>313</v>
      </c>
      <c r="I165" s="86" t="s">
        <v>7358</v>
      </c>
      <c r="J165"/>
      <c r="K165"/>
      <c r="L165"/>
      <c r="M165"/>
      <c r="N165"/>
    </row>
    <row r="166" spans="2:14" ht="13.8" x14ac:dyDescent="0.25">
      <c r="B166" s="86" t="s">
        <v>7356</v>
      </c>
      <c r="C166" s="86" t="s">
        <v>104</v>
      </c>
      <c r="D166" s="86" t="s">
        <v>251</v>
      </c>
      <c r="E166" s="86" t="s">
        <v>9065</v>
      </c>
      <c r="F166" s="86" t="s">
        <v>233</v>
      </c>
      <c r="G166" s="86" t="s">
        <v>313</v>
      </c>
      <c r="I166" s="86" t="s">
        <v>7359</v>
      </c>
      <c r="J166"/>
      <c r="K166"/>
      <c r="L166"/>
      <c r="M166"/>
      <c r="N166"/>
    </row>
    <row r="167" spans="2:14" ht="13.8" x14ac:dyDescent="0.25">
      <c r="B167" s="86" t="s">
        <v>7357</v>
      </c>
      <c r="C167" s="86" t="s">
        <v>104</v>
      </c>
      <c r="D167" s="86" t="s">
        <v>251</v>
      </c>
      <c r="E167" s="86" t="s">
        <v>63</v>
      </c>
      <c r="F167" s="86" t="s">
        <v>233</v>
      </c>
      <c r="G167" s="86" t="s">
        <v>313</v>
      </c>
      <c r="I167" s="86" t="s">
        <v>7360</v>
      </c>
      <c r="J167"/>
      <c r="K167"/>
      <c r="L167"/>
      <c r="M167"/>
      <c r="N167"/>
    </row>
    <row r="168" spans="2:14" ht="13.8" x14ac:dyDescent="0.25">
      <c r="B168" s="86" t="s">
        <v>6642</v>
      </c>
      <c r="C168" s="86" t="s">
        <v>319</v>
      </c>
      <c r="D168" s="86" t="s">
        <v>60</v>
      </c>
      <c r="E168" s="86" t="s">
        <v>35</v>
      </c>
      <c r="F168" s="86" t="s">
        <v>281</v>
      </c>
      <c r="G168" s="86" t="s">
        <v>285</v>
      </c>
      <c r="I168" s="86" t="s">
        <v>6723</v>
      </c>
      <c r="J168"/>
      <c r="K168"/>
      <c r="L168"/>
      <c r="M168"/>
      <c r="N168"/>
    </row>
    <row r="169" spans="2:14" ht="13.8" x14ac:dyDescent="0.25">
      <c r="B169" s="86" t="s">
        <v>6643</v>
      </c>
      <c r="C169" s="86" t="s">
        <v>319</v>
      </c>
      <c r="D169" s="86" t="s">
        <v>60</v>
      </c>
      <c r="E169" s="86" t="s">
        <v>46</v>
      </c>
      <c r="F169" s="86" t="s">
        <v>281</v>
      </c>
      <c r="G169" s="86" t="s">
        <v>285</v>
      </c>
      <c r="I169" s="86" t="s">
        <v>6724</v>
      </c>
      <c r="J169"/>
      <c r="K169"/>
      <c r="L169"/>
      <c r="M169"/>
      <c r="N169"/>
    </row>
    <row r="170" spans="2:14" ht="13.8" x14ac:dyDescent="0.25">
      <c r="B170" s="86" t="s">
        <v>7358</v>
      </c>
      <c r="C170" s="86" t="s">
        <v>319</v>
      </c>
      <c r="D170" s="86" t="s">
        <v>60</v>
      </c>
      <c r="E170" s="86" t="s">
        <v>9066</v>
      </c>
      <c r="F170" s="86" t="s">
        <v>281</v>
      </c>
      <c r="G170" s="86" t="s">
        <v>285</v>
      </c>
      <c r="I170" s="86" t="s">
        <v>7361</v>
      </c>
      <c r="J170"/>
      <c r="K170"/>
      <c r="L170"/>
      <c r="M170"/>
      <c r="N170"/>
    </row>
    <row r="171" spans="2:14" ht="13.8" x14ac:dyDescent="0.25">
      <c r="B171" s="86" t="s">
        <v>7359</v>
      </c>
      <c r="C171" s="86" t="s">
        <v>319</v>
      </c>
      <c r="D171" s="86" t="s">
        <v>60</v>
      </c>
      <c r="E171" s="86" t="s">
        <v>9064</v>
      </c>
      <c r="F171" s="86" t="s">
        <v>281</v>
      </c>
      <c r="G171" s="86" t="s">
        <v>285</v>
      </c>
      <c r="I171" s="86" t="s">
        <v>7362</v>
      </c>
      <c r="J171"/>
      <c r="K171"/>
      <c r="L171"/>
      <c r="M171"/>
      <c r="N171"/>
    </row>
    <row r="172" spans="2:14" ht="13.8" x14ac:dyDescent="0.25">
      <c r="B172" s="86" t="s">
        <v>7360</v>
      </c>
      <c r="C172" s="86" t="s">
        <v>319</v>
      </c>
      <c r="D172" s="86" t="s">
        <v>60</v>
      </c>
      <c r="E172" s="86" t="s">
        <v>9067</v>
      </c>
      <c r="F172" s="86" t="s">
        <v>281</v>
      </c>
      <c r="G172" s="86" t="s">
        <v>285</v>
      </c>
      <c r="I172" s="86" t="s">
        <v>7363</v>
      </c>
      <c r="J172"/>
      <c r="K172"/>
      <c r="L172"/>
      <c r="M172"/>
      <c r="N172"/>
    </row>
    <row r="173" spans="2:14" ht="13.8" x14ac:dyDescent="0.25">
      <c r="B173" s="86" t="s">
        <v>6723</v>
      </c>
      <c r="C173" s="86" t="s">
        <v>98</v>
      </c>
      <c r="D173" s="86" t="s">
        <v>60</v>
      </c>
      <c r="E173" s="86" t="s">
        <v>35</v>
      </c>
      <c r="F173" s="86" t="s">
        <v>281</v>
      </c>
      <c r="G173" s="86" t="s">
        <v>285</v>
      </c>
      <c r="I173" s="86" t="s">
        <v>6804</v>
      </c>
      <c r="J173"/>
      <c r="K173"/>
      <c r="L173"/>
      <c r="M173"/>
      <c r="N173"/>
    </row>
    <row r="174" spans="2:14" ht="13.8" x14ac:dyDescent="0.25">
      <c r="B174" s="86" t="s">
        <v>6724</v>
      </c>
      <c r="C174" s="86" t="s">
        <v>98</v>
      </c>
      <c r="D174" s="86" t="s">
        <v>60</v>
      </c>
      <c r="E174" s="86" t="s">
        <v>46</v>
      </c>
      <c r="F174" s="86" t="s">
        <v>281</v>
      </c>
      <c r="G174" s="86" t="s">
        <v>285</v>
      </c>
      <c r="I174" s="86" t="s">
        <v>6805</v>
      </c>
      <c r="J174"/>
      <c r="K174"/>
      <c r="L174"/>
      <c r="M174"/>
      <c r="N174"/>
    </row>
    <row r="175" spans="2:14" ht="13.8" x14ac:dyDescent="0.25">
      <c r="B175" s="86" t="s">
        <v>7361</v>
      </c>
      <c r="C175" s="86" t="s">
        <v>98</v>
      </c>
      <c r="D175" s="86" t="s">
        <v>60</v>
      </c>
      <c r="E175" s="86" t="s">
        <v>9066</v>
      </c>
      <c r="F175" s="86" t="s">
        <v>281</v>
      </c>
      <c r="G175" s="86" t="s">
        <v>285</v>
      </c>
      <c r="I175" s="86" t="s">
        <v>7364</v>
      </c>
      <c r="J175"/>
      <c r="K175"/>
      <c r="L175"/>
      <c r="M175"/>
      <c r="N175"/>
    </row>
    <row r="176" spans="2:14" ht="13.8" x14ac:dyDescent="0.25">
      <c r="B176" s="86" t="s">
        <v>7362</v>
      </c>
      <c r="C176" s="86" t="s">
        <v>98</v>
      </c>
      <c r="D176" s="86" t="s">
        <v>60</v>
      </c>
      <c r="E176" s="86" t="s">
        <v>9064</v>
      </c>
      <c r="F176" s="86" t="s">
        <v>281</v>
      </c>
      <c r="G176" s="86" t="s">
        <v>285</v>
      </c>
      <c r="I176" s="86" t="s">
        <v>7365</v>
      </c>
      <c r="J176"/>
      <c r="K176"/>
      <c r="L176"/>
      <c r="M176"/>
      <c r="N176"/>
    </row>
    <row r="177" spans="2:14" ht="13.8" x14ac:dyDescent="0.25">
      <c r="B177" s="86" t="s">
        <v>7363</v>
      </c>
      <c r="C177" s="86" t="s">
        <v>98</v>
      </c>
      <c r="D177" s="86" t="s">
        <v>60</v>
      </c>
      <c r="E177" s="86" t="s">
        <v>9067</v>
      </c>
      <c r="F177" s="86" t="s">
        <v>281</v>
      </c>
      <c r="G177" s="86" t="s">
        <v>285</v>
      </c>
      <c r="I177" s="86" t="s">
        <v>7366</v>
      </c>
      <c r="J177"/>
      <c r="K177"/>
      <c r="L177"/>
      <c r="M177"/>
      <c r="N177"/>
    </row>
    <row r="178" spans="2:14" ht="13.8" x14ac:dyDescent="0.25">
      <c r="B178" s="86" t="s">
        <v>6804</v>
      </c>
      <c r="C178" s="86" t="s">
        <v>106</v>
      </c>
      <c r="D178" s="86" t="s">
        <v>60</v>
      </c>
      <c r="E178" s="86" t="s">
        <v>35</v>
      </c>
      <c r="F178" s="86" t="s">
        <v>281</v>
      </c>
      <c r="G178" s="86" t="s">
        <v>285</v>
      </c>
      <c r="I178" s="86" t="s">
        <v>6625</v>
      </c>
      <c r="J178"/>
      <c r="K178"/>
      <c r="L178"/>
      <c r="M178"/>
      <c r="N178"/>
    </row>
    <row r="179" spans="2:14" ht="13.8" x14ac:dyDescent="0.25">
      <c r="B179" s="86" t="s">
        <v>6805</v>
      </c>
      <c r="C179" s="86" t="s">
        <v>106</v>
      </c>
      <c r="D179" s="86" t="s">
        <v>60</v>
      </c>
      <c r="E179" s="86" t="s">
        <v>46</v>
      </c>
      <c r="F179" s="86" t="s">
        <v>281</v>
      </c>
      <c r="G179" s="86" t="s">
        <v>285</v>
      </c>
      <c r="I179" s="86" t="s">
        <v>7367</v>
      </c>
      <c r="J179"/>
      <c r="K179"/>
      <c r="L179"/>
      <c r="M179"/>
      <c r="N179"/>
    </row>
    <row r="180" spans="2:14" ht="13.8" x14ac:dyDescent="0.25">
      <c r="B180" s="86" t="s">
        <v>7364</v>
      </c>
      <c r="C180" s="86" t="s">
        <v>106</v>
      </c>
      <c r="D180" s="86" t="s">
        <v>60</v>
      </c>
      <c r="E180" s="86" t="s">
        <v>9066</v>
      </c>
      <c r="F180" s="86" t="s">
        <v>281</v>
      </c>
      <c r="G180" s="86" t="s">
        <v>285</v>
      </c>
      <c r="I180" s="86" t="s">
        <v>6616</v>
      </c>
      <c r="J180"/>
      <c r="K180"/>
      <c r="L180"/>
      <c r="M180"/>
      <c r="N180"/>
    </row>
    <row r="181" spans="2:14" ht="13.8" x14ac:dyDescent="0.25">
      <c r="B181" s="86" t="s">
        <v>7365</v>
      </c>
      <c r="C181" s="86" t="s">
        <v>106</v>
      </c>
      <c r="D181" s="86" t="s">
        <v>60</v>
      </c>
      <c r="E181" s="86" t="s">
        <v>9064</v>
      </c>
      <c r="F181" s="86" t="s">
        <v>281</v>
      </c>
      <c r="G181" s="86" t="s">
        <v>285</v>
      </c>
      <c r="I181" s="86" t="s">
        <v>6618</v>
      </c>
      <c r="J181"/>
      <c r="K181"/>
      <c r="L181"/>
      <c r="M181"/>
      <c r="N181"/>
    </row>
    <row r="182" spans="2:14" ht="13.8" x14ac:dyDescent="0.25">
      <c r="B182" s="86" t="s">
        <v>7366</v>
      </c>
      <c r="C182" s="86" t="s">
        <v>106</v>
      </c>
      <c r="D182" s="86" t="s">
        <v>60</v>
      </c>
      <c r="E182" s="86" t="s">
        <v>9067</v>
      </c>
      <c r="F182" s="86" t="s">
        <v>281</v>
      </c>
      <c r="G182" s="86" t="s">
        <v>285</v>
      </c>
      <c r="I182" s="86" t="s">
        <v>6617</v>
      </c>
      <c r="J182"/>
      <c r="K182"/>
      <c r="L182"/>
      <c r="M182"/>
      <c r="N182"/>
    </row>
    <row r="183" spans="2:14" ht="13.8" x14ac:dyDescent="0.25">
      <c r="B183" s="86" t="s">
        <v>6625</v>
      </c>
      <c r="C183" s="86" t="s">
        <v>319</v>
      </c>
      <c r="D183" s="86" t="s">
        <v>57</v>
      </c>
      <c r="E183" s="86" t="s">
        <v>30</v>
      </c>
      <c r="F183" s="86" t="s">
        <v>281</v>
      </c>
      <c r="G183" s="86" t="s">
        <v>285</v>
      </c>
      <c r="I183" s="86" t="s">
        <v>7368</v>
      </c>
      <c r="J183"/>
      <c r="K183"/>
      <c r="L183"/>
      <c r="M183"/>
      <c r="N183"/>
    </row>
    <row r="184" spans="2:14" ht="13.8" x14ac:dyDescent="0.25">
      <c r="B184" s="86" t="s">
        <v>7367</v>
      </c>
      <c r="C184" s="86" t="s">
        <v>319</v>
      </c>
      <c r="D184" s="86" t="s">
        <v>57</v>
      </c>
      <c r="E184" s="86" t="s">
        <v>9066</v>
      </c>
      <c r="F184" s="86" t="s">
        <v>281</v>
      </c>
      <c r="G184" s="86" t="s">
        <v>285</v>
      </c>
      <c r="I184" s="86" t="s">
        <v>7369</v>
      </c>
      <c r="J184"/>
      <c r="K184"/>
      <c r="L184"/>
      <c r="M184"/>
      <c r="N184"/>
    </row>
    <row r="185" spans="2:14" ht="13.8" x14ac:dyDescent="0.25">
      <c r="B185" s="86" t="s">
        <v>6616</v>
      </c>
      <c r="C185" s="86" t="s">
        <v>319</v>
      </c>
      <c r="D185" s="86" t="s">
        <v>57</v>
      </c>
      <c r="E185" s="86" t="s">
        <v>29</v>
      </c>
      <c r="F185" s="86" t="s">
        <v>281</v>
      </c>
      <c r="G185" s="86" t="s">
        <v>285</v>
      </c>
      <c r="I185" s="86" t="s">
        <v>6626</v>
      </c>
      <c r="J185"/>
      <c r="K185"/>
      <c r="L185"/>
      <c r="M185"/>
      <c r="N185"/>
    </row>
    <row r="186" spans="2:14" ht="13.8" x14ac:dyDescent="0.25">
      <c r="B186" s="86" t="s">
        <v>6618</v>
      </c>
      <c r="C186" s="86" t="s">
        <v>319</v>
      </c>
      <c r="D186" s="86" t="s">
        <v>57</v>
      </c>
      <c r="E186" s="86" t="s">
        <v>28</v>
      </c>
      <c r="F186" s="86" t="s">
        <v>281</v>
      </c>
      <c r="G186" s="86" t="s">
        <v>285</v>
      </c>
      <c r="I186" s="86" t="s">
        <v>7370</v>
      </c>
      <c r="J186"/>
      <c r="K186"/>
      <c r="L186"/>
      <c r="M186"/>
      <c r="N186"/>
    </row>
    <row r="187" spans="2:14" ht="13.8" x14ac:dyDescent="0.25">
      <c r="B187" s="86" t="s">
        <v>6617</v>
      </c>
      <c r="C187" s="86" t="s">
        <v>319</v>
      </c>
      <c r="D187" s="86" t="s">
        <v>57</v>
      </c>
      <c r="E187" s="86" t="s">
        <v>73</v>
      </c>
      <c r="F187" s="86" t="s">
        <v>281</v>
      </c>
      <c r="G187" s="86" t="s">
        <v>285</v>
      </c>
      <c r="I187" s="86" t="s">
        <v>6619</v>
      </c>
      <c r="J187"/>
      <c r="K187"/>
      <c r="L187"/>
      <c r="M187"/>
      <c r="N187"/>
    </row>
    <row r="188" spans="2:14" ht="13.8" x14ac:dyDescent="0.25">
      <c r="B188" s="86" t="s">
        <v>7368</v>
      </c>
      <c r="C188" s="86" t="s">
        <v>319</v>
      </c>
      <c r="D188" s="86" t="s">
        <v>57</v>
      </c>
      <c r="E188" s="86" t="s">
        <v>9064</v>
      </c>
      <c r="F188" s="86" t="s">
        <v>281</v>
      </c>
      <c r="G188" s="86" t="s">
        <v>285</v>
      </c>
      <c r="I188" s="86" t="s">
        <v>6620</v>
      </c>
      <c r="J188"/>
      <c r="K188"/>
      <c r="L188"/>
      <c r="M188"/>
      <c r="N188"/>
    </row>
    <row r="189" spans="2:14" ht="13.8" x14ac:dyDescent="0.25">
      <c r="B189" s="86" t="s">
        <v>7369</v>
      </c>
      <c r="C189" s="86" t="s">
        <v>319</v>
      </c>
      <c r="D189" s="86" t="s">
        <v>57</v>
      </c>
      <c r="E189" s="86" t="s">
        <v>9068</v>
      </c>
      <c r="F189" s="86" t="s">
        <v>281</v>
      </c>
      <c r="G189" s="86" t="s">
        <v>285</v>
      </c>
      <c r="I189" s="86" t="s">
        <v>6621</v>
      </c>
      <c r="J189"/>
      <c r="K189"/>
      <c r="L189"/>
      <c r="M189"/>
      <c r="N189"/>
    </row>
    <row r="190" spans="2:14" ht="13.8" x14ac:dyDescent="0.25">
      <c r="B190" s="86" t="s">
        <v>6626</v>
      </c>
      <c r="C190" s="86" t="s">
        <v>319</v>
      </c>
      <c r="D190" s="86" t="s">
        <v>57</v>
      </c>
      <c r="E190" s="86" t="s">
        <v>245</v>
      </c>
      <c r="F190" s="86" t="s">
        <v>281</v>
      </c>
      <c r="G190" s="86" t="s">
        <v>285</v>
      </c>
      <c r="I190" s="86" t="s">
        <v>6622</v>
      </c>
      <c r="J190"/>
      <c r="K190"/>
      <c r="L190"/>
      <c r="M190"/>
      <c r="N190"/>
    </row>
    <row r="191" spans="2:14" ht="13.8" x14ac:dyDescent="0.25">
      <c r="B191" s="86" t="s">
        <v>7370</v>
      </c>
      <c r="C191" s="86" t="s">
        <v>319</v>
      </c>
      <c r="D191" s="86" t="s">
        <v>57</v>
      </c>
      <c r="E191" s="86" t="s">
        <v>9067</v>
      </c>
      <c r="F191" s="86" t="s">
        <v>281</v>
      </c>
      <c r="G191" s="86" t="s">
        <v>285</v>
      </c>
      <c r="I191" s="86" t="s">
        <v>6624</v>
      </c>
      <c r="J191"/>
      <c r="K191"/>
      <c r="L191"/>
      <c r="M191"/>
      <c r="N191"/>
    </row>
    <row r="192" spans="2:14" ht="13.8" x14ac:dyDescent="0.25">
      <c r="B192" s="86" t="s">
        <v>6619</v>
      </c>
      <c r="C192" s="86" t="s">
        <v>319</v>
      </c>
      <c r="D192" s="86" t="s">
        <v>57</v>
      </c>
      <c r="E192" s="86" t="s">
        <v>34</v>
      </c>
      <c r="F192" s="86" t="s">
        <v>281</v>
      </c>
      <c r="G192" s="86" t="s">
        <v>285</v>
      </c>
      <c r="I192" s="86" t="s">
        <v>7371</v>
      </c>
      <c r="J192"/>
      <c r="K192"/>
      <c r="L192"/>
      <c r="M192"/>
      <c r="N192"/>
    </row>
    <row r="193" spans="2:14" ht="13.8" x14ac:dyDescent="0.25">
      <c r="B193" s="86" t="s">
        <v>6620</v>
      </c>
      <c r="C193" s="86" t="s">
        <v>319</v>
      </c>
      <c r="D193" s="86" t="s">
        <v>57</v>
      </c>
      <c r="E193" s="86" t="s">
        <v>35</v>
      </c>
      <c r="F193" s="86" t="s">
        <v>281</v>
      </c>
      <c r="G193" s="86" t="s">
        <v>285</v>
      </c>
      <c r="I193" s="86" t="s">
        <v>6623</v>
      </c>
      <c r="J193"/>
      <c r="K193"/>
      <c r="L193"/>
      <c r="M193"/>
      <c r="N193"/>
    </row>
    <row r="194" spans="2:14" ht="13.8" x14ac:dyDescent="0.25">
      <c r="B194" s="86" t="s">
        <v>6621</v>
      </c>
      <c r="C194" s="86" t="s">
        <v>319</v>
      </c>
      <c r="D194" s="86" t="s">
        <v>57</v>
      </c>
      <c r="E194" s="86" t="s">
        <v>46</v>
      </c>
      <c r="F194" s="86" t="s">
        <v>281</v>
      </c>
      <c r="G194" s="86" t="s">
        <v>285</v>
      </c>
      <c r="I194" s="86" t="s">
        <v>6706</v>
      </c>
      <c r="J194"/>
      <c r="K194"/>
      <c r="L194"/>
      <c r="M194"/>
      <c r="N194"/>
    </row>
    <row r="195" spans="2:14" ht="13.8" x14ac:dyDescent="0.25">
      <c r="B195" s="86" t="s">
        <v>6622</v>
      </c>
      <c r="C195" s="86" t="s">
        <v>319</v>
      </c>
      <c r="D195" s="86" t="s">
        <v>57</v>
      </c>
      <c r="E195" s="86" t="s">
        <v>68</v>
      </c>
      <c r="F195" s="86" t="s">
        <v>281</v>
      </c>
      <c r="G195" s="86" t="s">
        <v>285</v>
      </c>
      <c r="I195" s="86" t="s">
        <v>7372</v>
      </c>
      <c r="J195"/>
      <c r="K195"/>
      <c r="L195"/>
      <c r="M195"/>
      <c r="N195"/>
    </row>
    <row r="196" spans="2:14" ht="13.8" x14ac:dyDescent="0.25">
      <c r="B196" s="86" t="s">
        <v>6624</v>
      </c>
      <c r="C196" s="86" t="s">
        <v>319</v>
      </c>
      <c r="D196" s="86" t="s">
        <v>57</v>
      </c>
      <c r="E196" s="86" t="s">
        <v>69</v>
      </c>
      <c r="F196" s="86" t="s">
        <v>281</v>
      </c>
      <c r="G196" s="86" t="s">
        <v>285</v>
      </c>
      <c r="I196" s="86" t="s">
        <v>6697</v>
      </c>
      <c r="J196"/>
      <c r="K196"/>
      <c r="L196"/>
      <c r="M196"/>
      <c r="N196"/>
    </row>
    <row r="197" spans="2:14" ht="13.8" x14ac:dyDescent="0.25">
      <c r="B197" s="86" t="s">
        <v>7371</v>
      </c>
      <c r="C197" s="86" t="s">
        <v>319</v>
      </c>
      <c r="D197" s="86" t="s">
        <v>57</v>
      </c>
      <c r="E197" s="86" t="s">
        <v>9065</v>
      </c>
      <c r="F197" s="86" t="s">
        <v>281</v>
      </c>
      <c r="G197" s="86" t="s">
        <v>285</v>
      </c>
      <c r="I197" s="86" t="s">
        <v>6699</v>
      </c>
      <c r="J197"/>
      <c r="K197"/>
      <c r="L197"/>
      <c r="M197"/>
      <c r="N197"/>
    </row>
    <row r="198" spans="2:14" ht="13.8" x14ac:dyDescent="0.25">
      <c r="B198" s="86" t="s">
        <v>6623</v>
      </c>
      <c r="C198" s="86" t="s">
        <v>319</v>
      </c>
      <c r="D198" s="86" t="s">
        <v>57</v>
      </c>
      <c r="E198" s="86" t="s">
        <v>63</v>
      </c>
      <c r="F198" s="86" t="s">
        <v>281</v>
      </c>
      <c r="G198" s="86" t="s">
        <v>285</v>
      </c>
      <c r="I198" s="86" t="s">
        <v>6698</v>
      </c>
      <c r="J198"/>
      <c r="K198"/>
      <c r="L198"/>
      <c r="M198"/>
      <c r="N198"/>
    </row>
    <row r="199" spans="2:14" ht="13.8" x14ac:dyDescent="0.25">
      <c r="B199" s="86" t="s">
        <v>6706</v>
      </c>
      <c r="C199" s="86" t="s">
        <v>98</v>
      </c>
      <c r="D199" s="86" t="s">
        <v>57</v>
      </c>
      <c r="E199" s="86" t="s">
        <v>30</v>
      </c>
      <c r="F199" s="86" t="s">
        <v>281</v>
      </c>
      <c r="G199" s="86" t="s">
        <v>285</v>
      </c>
      <c r="I199" s="86" t="s">
        <v>7373</v>
      </c>
      <c r="J199"/>
      <c r="K199"/>
      <c r="L199"/>
      <c r="M199"/>
      <c r="N199"/>
    </row>
    <row r="200" spans="2:14" ht="13.8" x14ac:dyDescent="0.25">
      <c r="B200" s="86" t="s">
        <v>7372</v>
      </c>
      <c r="C200" s="86" t="s">
        <v>98</v>
      </c>
      <c r="D200" s="86" t="s">
        <v>57</v>
      </c>
      <c r="E200" s="86" t="s">
        <v>9066</v>
      </c>
      <c r="F200" s="86" t="s">
        <v>281</v>
      </c>
      <c r="G200" s="86" t="s">
        <v>285</v>
      </c>
      <c r="I200" s="86" t="s">
        <v>7374</v>
      </c>
      <c r="J200"/>
      <c r="K200"/>
      <c r="L200"/>
      <c r="M200"/>
      <c r="N200"/>
    </row>
    <row r="201" spans="2:14" ht="13.8" x14ac:dyDescent="0.25">
      <c r="B201" s="86" t="s">
        <v>6697</v>
      </c>
      <c r="C201" s="86" t="s">
        <v>98</v>
      </c>
      <c r="D201" s="86" t="s">
        <v>57</v>
      </c>
      <c r="E201" s="86" t="s">
        <v>29</v>
      </c>
      <c r="F201" s="86" t="s">
        <v>281</v>
      </c>
      <c r="G201" s="86" t="s">
        <v>285</v>
      </c>
      <c r="I201" s="86" t="s">
        <v>6707</v>
      </c>
      <c r="J201"/>
      <c r="K201"/>
      <c r="L201"/>
      <c r="M201"/>
      <c r="N201"/>
    </row>
    <row r="202" spans="2:14" ht="13.8" x14ac:dyDescent="0.25">
      <c r="B202" s="86" t="s">
        <v>6699</v>
      </c>
      <c r="C202" s="86" t="s">
        <v>98</v>
      </c>
      <c r="D202" s="86" t="s">
        <v>57</v>
      </c>
      <c r="E202" s="86" t="s">
        <v>28</v>
      </c>
      <c r="F202" s="86" t="s">
        <v>281</v>
      </c>
      <c r="G202" s="86" t="s">
        <v>285</v>
      </c>
      <c r="I202" s="86" t="s">
        <v>7375</v>
      </c>
      <c r="J202"/>
      <c r="K202"/>
      <c r="L202"/>
      <c r="M202"/>
      <c r="N202"/>
    </row>
    <row r="203" spans="2:14" ht="13.8" x14ac:dyDescent="0.25">
      <c r="B203" s="86" t="s">
        <v>6698</v>
      </c>
      <c r="C203" s="86" t="s">
        <v>98</v>
      </c>
      <c r="D203" s="86" t="s">
        <v>57</v>
      </c>
      <c r="E203" s="86" t="s">
        <v>73</v>
      </c>
      <c r="F203" s="86" t="s">
        <v>281</v>
      </c>
      <c r="G203" s="86" t="s">
        <v>285</v>
      </c>
      <c r="I203" s="86" t="s">
        <v>6700</v>
      </c>
      <c r="J203"/>
      <c r="K203"/>
      <c r="L203"/>
      <c r="M203"/>
      <c r="N203"/>
    </row>
    <row r="204" spans="2:14" ht="13.8" x14ac:dyDescent="0.25">
      <c r="B204" s="86" t="s">
        <v>7373</v>
      </c>
      <c r="C204" s="86" t="s">
        <v>98</v>
      </c>
      <c r="D204" s="86" t="s">
        <v>57</v>
      </c>
      <c r="E204" s="86" t="s">
        <v>9064</v>
      </c>
      <c r="F204" s="86" t="s">
        <v>281</v>
      </c>
      <c r="G204" s="86" t="s">
        <v>285</v>
      </c>
      <c r="I204" s="86" t="s">
        <v>6701</v>
      </c>
      <c r="J204"/>
      <c r="K204"/>
      <c r="L204"/>
      <c r="M204"/>
      <c r="N204"/>
    </row>
    <row r="205" spans="2:14" ht="13.8" x14ac:dyDescent="0.25">
      <c r="B205" s="86" t="s">
        <v>7374</v>
      </c>
      <c r="C205" s="86" t="s">
        <v>98</v>
      </c>
      <c r="D205" s="86" t="s">
        <v>57</v>
      </c>
      <c r="E205" s="86" t="s">
        <v>9068</v>
      </c>
      <c r="F205" s="86" t="s">
        <v>281</v>
      </c>
      <c r="G205" s="86" t="s">
        <v>285</v>
      </c>
      <c r="I205" s="86" t="s">
        <v>6702</v>
      </c>
      <c r="J205"/>
      <c r="K205"/>
      <c r="L205"/>
      <c r="M205"/>
      <c r="N205"/>
    </row>
    <row r="206" spans="2:14" ht="13.8" x14ac:dyDescent="0.25">
      <c r="B206" s="86" t="s">
        <v>6707</v>
      </c>
      <c r="C206" s="86" t="s">
        <v>98</v>
      </c>
      <c r="D206" s="86" t="s">
        <v>57</v>
      </c>
      <c r="E206" s="86" t="s">
        <v>245</v>
      </c>
      <c r="F206" s="86" t="s">
        <v>281</v>
      </c>
      <c r="G206" s="86" t="s">
        <v>285</v>
      </c>
      <c r="I206" s="86" t="s">
        <v>6703</v>
      </c>
      <c r="J206"/>
      <c r="K206"/>
      <c r="L206"/>
      <c r="M206"/>
      <c r="N206"/>
    </row>
    <row r="207" spans="2:14" ht="13.8" x14ac:dyDescent="0.25">
      <c r="B207" s="86" t="s">
        <v>7375</v>
      </c>
      <c r="C207" s="86" t="s">
        <v>98</v>
      </c>
      <c r="D207" s="86" t="s">
        <v>57</v>
      </c>
      <c r="E207" s="86" t="s">
        <v>9067</v>
      </c>
      <c r="F207" s="86" t="s">
        <v>281</v>
      </c>
      <c r="G207" s="86" t="s">
        <v>285</v>
      </c>
      <c r="I207" s="86" t="s">
        <v>6705</v>
      </c>
      <c r="J207"/>
      <c r="K207"/>
      <c r="L207"/>
      <c r="M207"/>
      <c r="N207"/>
    </row>
    <row r="208" spans="2:14" ht="13.8" x14ac:dyDescent="0.25">
      <c r="B208" s="86" t="s">
        <v>6700</v>
      </c>
      <c r="C208" s="86" t="s">
        <v>98</v>
      </c>
      <c r="D208" s="86" t="s">
        <v>57</v>
      </c>
      <c r="E208" s="86" t="s">
        <v>34</v>
      </c>
      <c r="F208" s="86" t="s">
        <v>281</v>
      </c>
      <c r="G208" s="86" t="s">
        <v>285</v>
      </c>
      <c r="I208" s="86" t="s">
        <v>7376</v>
      </c>
      <c r="J208"/>
      <c r="K208"/>
      <c r="L208"/>
      <c r="M208"/>
      <c r="N208"/>
    </row>
    <row r="209" spans="2:14" ht="13.8" x14ac:dyDescent="0.25">
      <c r="B209" s="86" t="s">
        <v>6701</v>
      </c>
      <c r="C209" s="86" t="s">
        <v>98</v>
      </c>
      <c r="D209" s="86" t="s">
        <v>57</v>
      </c>
      <c r="E209" s="86" t="s">
        <v>35</v>
      </c>
      <c r="F209" s="86" t="s">
        <v>281</v>
      </c>
      <c r="G209" s="86" t="s">
        <v>285</v>
      </c>
      <c r="I209" s="86" t="s">
        <v>6704</v>
      </c>
      <c r="J209"/>
      <c r="K209"/>
      <c r="L209"/>
      <c r="M209"/>
      <c r="N209"/>
    </row>
    <row r="210" spans="2:14" ht="13.8" x14ac:dyDescent="0.25">
      <c r="B210" s="86" t="s">
        <v>6702</v>
      </c>
      <c r="C210" s="86" t="s">
        <v>98</v>
      </c>
      <c r="D210" s="86" t="s">
        <v>57</v>
      </c>
      <c r="E210" s="86" t="s">
        <v>46</v>
      </c>
      <c r="F210" s="86" t="s">
        <v>281</v>
      </c>
      <c r="G210" s="86" t="s">
        <v>285</v>
      </c>
      <c r="I210" s="86" t="s">
        <v>6787</v>
      </c>
      <c r="J210"/>
      <c r="K210"/>
      <c r="L210"/>
      <c r="M210"/>
      <c r="N210"/>
    </row>
    <row r="211" spans="2:14" ht="13.8" x14ac:dyDescent="0.25">
      <c r="B211" s="86" t="s">
        <v>6703</v>
      </c>
      <c r="C211" s="86" t="s">
        <v>98</v>
      </c>
      <c r="D211" s="86" t="s">
        <v>57</v>
      </c>
      <c r="E211" s="86" t="s">
        <v>68</v>
      </c>
      <c r="F211" s="86" t="s">
        <v>281</v>
      </c>
      <c r="G211" s="86" t="s">
        <v>285</v>
      </c>
      <c r="I211" s="86" t="s">
        <v>7377</v>
      </c>
      <c r="J211"/>
      <c r="K211"/>
      <c r="L211"/>
      <c r="M211"/>
      <c r="N211"/>
    </row>
    <row r="212" spans="2:14" ht="13.8" x14ac:dyDescent="0.25">
      <c r="B212" s="86" t="s">
        <v>6705</v>
      </c>
      <c r="C212" s="86" t="s">
        <v>98</v>
      </c>
      <c r="D212" s="86" t="s">
        <v>57</v>
      </c>
      <c r="E212" s="86" t="s">
        <v>69</v>
      </c>
      <c r="F212" s="86" t="s">
        <v>281</v>
      </c>
      <c r="G212" s="86" t="s">
        <v>285</v>
      </c>
      <c r="I212" s="86" t="s">
        <v>6778</v>
      </c>
      <c r="J212"/>
      <c r="K212"/>
      <c r="L212"/>
      <c r="M212"/>
      <c r="N212"/>
    </row>
    <row r="213" spans="2:14" ht="13.8" x14ac:dyDescent="0.25">
      <c r="B213" s="86" t="s">
        <v>7376</v>
      </c>
      <c r="C213" s="86" t="s">
        <v>98</v>
      </c>
      <c r="D213" s="86" t="s">
        <v>57</v>
      </c>
      <c r="E213" s="86" t="s">
        <v>9065</v>
      </c>
      <c r="F213" s="86" t="s">
        <v>281</v>
      </c>
      <c r="G213" s="86" t="s">
        <v>285</v>
      </c>
      <c r="I213" s="86" t="s">
        <v>6780</v>
      </c>
      <c r="J213"/>
      <c r="K213"/>
      <c r="L213"/>
      <c r="M213"/>
      <c r="N213"/>
    </row>
    <row r="214" spans="2:14" ht="13.8" x14ac:dyDescent="0.25">
      <c r="B214" s="86" t="s">
        <v>6704</v>
      </c>
      <c r="C214" s="86" t="s">
        <v>98</v>
      </c>
      <c r="D214" s="86" t="s">
        <v>57</v>
      </c>
      <c r="E214" s="86" t="s">
        <v>63</v>
      </c>
      <c r="F214" s="86" t="s">
        <v>281</v>
      </c>
      <c r="G214" s="86" t="s">
        <v>285</v>
      </c>
      <c r="I214" s="86" t="s">
        <v>6779</v>
      </c>
      <c r="J214"/>
      <c r="K214"/>
      <c r="L214"/>
      <c r="M214"/>
      <c r="N214"/>
    </row>
    <row r="215" spans="2:14" ht="13.8" x14ac:dyDescent="0.25">
      <c r="B215" s="86" t="s">
        <v>6787</v>
      </c>
      <c r="C215" s="86" t="s">
        <v>106</v>
      </c>
      <c r="D215" s="86" t="s">
        <v>57</v>
      </c>
      <c r="E215" s="86" t="s">
        <v>30</v>
      </c>
      <c r="F215" s="86" t="s">
        <v>281</v>
      </c>
      <c r="G215" s="86" t="s">
        <v>285</v>
      </c>
      <c r="I215" s="86" t="s">
        <v>7378</v>
      </c>
      <c r="J215"/>
      <c r="K215"/>
      <c r="L215"/>
      <c r="M215"/>
      <c r="N215"/>
    </row>
    <row r="216" spans="2:14" ht="13.8" x14ac:dyDescent="0.25">
      <c r="B216" s="86" t="s">
        <v>7377</v>
      </c>
      <c r="C216" s="86" t="s">
        <v>106</v>
      </c>
      <c r="D216" s="86" t="s">
        <v>57</v>
      </c>
      <c r="E216" s="86" t="s">
        <v>9066</v>
      </c>
      <c r="F216" s="86" t="s">
        <v>281</v>
      </c>
      <c r="G216" s="86" t="s">
        <v>285</v>
      </c>
      <c r="I216" s="86" t="s">
        <v>7379</v>
      </c>
      <c r="J216"/>
      <c r="K216"/>
      <c r="L216"/>
      <c r="M216"/>
      <c r="N216"/>
    </row>
    <row r="217" spans="2:14" ht="13.8" x14ac:dyDescent="0.25">
      <c r="B217" s="86" t="s">
        <v>6778</v>
      </c>
      <c r="C217" s="86" t="s">
        <v>106</v>
      </c>
      <c r="D217" s="86" t="s">
        <v>57</v>
      </c>
      <c r="E217" s="86" t="s">
        <v>29</v>
      </c>
      <c r="F217" s="86" t="s">
        <v>281</v>
      </c>
      <c r="G217" s="86" t="s">
        <v>285</v>
      </c>
      <c r="I217" s="86" t="s">
        <v>6788</v>
      </c>
      <c r="J217"/>
      <c r="K217"/>
      <c r="L217"/>
      <c r="M217"/>
      <c r="N217"/>
    </row>
    <row r="218" spans="2:14" ht="13.8" x14ac:dyDescent="0.25">
      <c r="B218" s="86" t="s">
        <v>6780</v>
      </c>
      <c r="C218" s="86" t="s">
        <v>106</v>
      </c>
      <c r="D218" s="86" t="s">
        <v>57</v>
      </c>
      <c r="E218" s="86" t="s">
        <v>28</v>
      </c>
      <c r="F218" s="86" t="s">
        <v>281</v>
      </c>
      <c r="G218" s="86" t="s">
        <v>285</v>
      </c>
      <c r="I218" s="86" t="s">
        <v>7380</v>
      </c>
      <c r="J218"/>
      <c r="K218"/>
      <c r="L218"/>
      <c r="M218"/>
      <c r="N218"/>
    </row>
    <row r="219" spans="2:14" ht="13.8" x14ac:dyDescent="0.25">
      <c r="B219" s="86" t="s">
        <v>6779</v>
      </c>
      <c r="C219" s="86" t="s">
        <v>106</v>
      </c>
      <c r="D219" s="86" t="s">
        <v>57</v>
      </c>
      <c r="E219" s="86" t="s">
        <v>73</v>
      </c>
      <c r="F219" s="86" t="s">
        <v>281</v>
      </c>
      <c r="G219" s="86" t="s">
        <v>285</v>
      </c>
      <c r="I219" s="86" t="s">
        <v>6781</v>
      </c>
      <c r="J219"/>
      <c r="K219"/>
      <c r="L219"/>
      <c r="M219"/>
      <c r="N219"/>
    </row>
    <row r="220" spans="2:14" ht="13.8" x14ac:dyDescent="0.25">
      <c r="B220" s="86" t="s">
        <v>7378</v>
      </c>
      <c r="C220" s="86" t="s">
        <v>106</v>
      </c>
      <c r="D220" s="86" t="s">
        <v>57</v>
      </c>
      <c r="E220" s="86" t="s">
        <v>9064</v>
      </c>
      <c r="F220" s="86" t="s">
        <v>281</v>
      </c>
      <c r="G220" s="86" t="s">
        <v>285</v>
      </c>
      <c r="I220" s="86" t="s">
        <v>6782</v>
      </c>
      <c r="J220"/>
      <c r="K220"/>
      <c r="L220"/>
      <c r="M220"/>
      <c r="N220"/>
    </row>
    <row r="221" spans="2:14" ht="13.8" x14ac:dyDescent="0.25">
      <c r="B221" s="86" t="s">
        <v>7379</v>
      </c>
      <c r="C221" s="86" t="s">
        <v>106</v>
      </c>
      <c r="D221" s="86" t="s">
        <v>57</v>
      </c>
      <c r="E221" s="86" t="s">
        <v>9068</v>
      </c>
      <c r="F221" s="86" t="s">
        <v>281</v>
      </c>
      <c r="G221" s="86" t="s">
        <v>285</v>
      </c>
      <c r="I221" s="86" t="s">
        <v>6783</v>
      </c>
      <c r="J221"/>
      <c r="K221"/>
      <c r="L221"/>
      <c r="M221"/>
      <c r="N221"/>
    </row>
    <row r="222" spans="2:14" ht="13.8" x14ac:dyDescent="0.25">
      <c r="B222" s="86" t="s">
        <v>6788</v>
      </c>
      <c r="C222" s="86" t="s">
        <v>106</v>
      </c>
      <c r="D222" s="86" t="s">
        <v>57</v>
      </c>
      <c r="E222" s="86" t="s">
        <v>245</v>
      </c>
      <c r="F222" s="86" t="s">
        <v>281</v>
      </c>
      <c r="G222" s="86" t="s">
        <v>285</v>
      </c>
      <c r="I222" s="86" t="s">
        <v>6784</v>
      </c>
      <c r="J222"/>
      <c r="K222"/>
      <c r="L222"/>
      <c r="M222"/>
      <c r="N222"/>
    </row>
    <row r="223" spans="2:14" ht="13.8" x14ac:dyDescent="0.25">
      <c r="B223" s="86" t="s">
        <v>7380</v>
      </c>
      <c r="C223" s="86" t="s">
        <v>106</v>
      </c>
      <c r="D223" s="86" t="s">
        <v>57</v>
      </c>
      <c r="E223" s="86" t="s">
        <v>9067</v>
      </c>
      <c r="F223" s="86" t="s">
        <v>281</v>
      </c>
      <c r="G223" s="86" t="s">
        <v>285</v>
      </c>
      <c r="I223" s="86" t="s">
        <v>6786</v>
      </c>
      <c r="J223"/>
      <c r="K223"/>
      <c r="L223"/>
      <c r="M223"/>
      <c r="N223"/>
    </row>
    <row r="224" spans="2:14" ht="13.8" x14ac:dyDescent="0.25">
      <c r="B224" s="86" t="s">
        <v>6781</v>
      </c>
      <c r="C224" s="86" t="s">
        <v>106</v>
      </c>
      <c r="D224" s="86" t="s">
        <v>57</v>
      </c>
      <c r="E224" s="86" t="s">
        <v>34</v>
      </c>
      <c r="F224" s="86" t="s">
        <v>281</v>
      </c>
      <c r="G224" s="86" t="s">
        <v>285</v>
      </c>
      <c r="I224" s="86" t="s">
        <v>7381</v>
      </c>
      <c r="J224"/>
      <c r="K224"/>
      <c r="L224"/>
      <c r="M224"/>
      <c r="N224"/>
    </row>
    <row r="225" spans="2:14" ht="13.8" x14ac:dyDescent="0.25">
      <c r="B225" s="86" t="s">
        <v>6782</v>
      </c>
      <c r="C225" s="86" t="s">
        <v>106</v>
      </c>
      <c r="D225" s="86" t="s">
        <v>57</v>
      </c>
      <c r="E225" s="86" t="s">
        <v>35</v>
      </c>
      <c r="F225" s="86" t="s">
        <v>281</v>
      </c>
      <c r="G225" s="86" t="s">
        <v>285</v>
      </c>
      <c r="I225" s="86" t="s">
        <v>6785</v>
      </c>
      <c r="J225"/>
      <c r="K225"/>
      <c r="L225"/>
      <c r="M225"/>
      <c r="N225"/>
    </row>
    <row r="226" spans="2:14" ht="13.8" x14ac:dyDescent="0.25">
      <c r="B226" s="86" t="s">
        <v>6783</v>
      </c>
      <c r="C226" s="86" t="s">
        <v>106</v>
      </c>
      <c r="D226" s="86" t="s">
        <v>57</v>
      </c>
      <c r="E226" s="86" t="s">
        <v>46</v>
      </c>
      <c r="F226" s="86" t="s">
        <v>281</v>
      </c>
      <c r="G226" s="86" t="s">
        <v>285</v>
      </c>
      <c r="I226" s="86" t="s">
        <v>6592</v>
      </c>
      <c r="J226"/>
      <c r="K226"/>
      <c r="L226"/>
      <c r="M226"/>
      <c r="N226"/>
    </row>
    <row r="227" spans="2:14" ht="13.8" x14ac:dyDescent="0.25">
      <c r="B227" s="86" t="s">
        <v>6784</v>
      </c>
      <c r="C227" s="86" t="s">
        <v>106</v>
      </c>
      <c r="D227" s="86" t="s">
        <v>57</v>
      </c>
      <c r="E227" s="86" t="s">
        <v>68</v>
      </c>
      <c r="F227" s="86" t="s">
        <v>281</v>
      </c>
      <c r="G227" s="86" t="s">
        <v>285</v>
      </c>
      <c r="I227" s="86" t="s">
        <v>6593</v>
      </c>
      <c r="J227"/>
      <c r="K227"/>
      <c r="L227"/>
      <c r="M227"/>
      <c r="N227"/>
    </row>
    <row r="228" spans="2:14" ht="13.8" x14ac:dyDescent="0.25">
      <c r="B228" s="86" t="s">
        <v>6786</v>
      </c>
      <c r="C228" s="86" t="s">
        <v>106</v>
      </c>
      <c r="D228" s="86" t="s">
        <v>57</v>
      </c>
      <c r="E228" s="86" t="s">
        <v>69</v>
      </c>
      <c r="F228" s="86" t="s">
        <v>281</v>
      </c>
      <c r="G228" s="86" t="s">
        <v>285</v>
      </c>
      <c r="I228" s="86" t="s">
        <v>7382</v>
      </c>
      <c r="J228"/>
      <c r="K228"/>
      <c r="L228"/>
      <c r="M228"/>
      <c r="N228"/>
    </row>
    <row r="229" spans="2:14" ht="13.8" x14ac:dyDescent="0.25">
      <c r="B229" s="86" t="s">
        <v>7381</v>
      </c>
      <c r="C229" s="86" t="s">
        <v>106</v>
      </c>
      <c r="D229" s="86" t="s">
        <v>57</v>
      </c>
      <c r="E229" s="86" t="s">
        <v>9065</v>
      </c>
      <c r="F229" s="86" t="s">
        <v>281</v>
      </c>
      <c r="G229" s="86" t="s">
        <v>285</v>
      </c>
      <c r="I229" s="86" t="s">
        <v>6594</v>
      </c>
      <c r="J229"/>
      <c r="K229"/>
      <c r="L229"/>
      <c r="M229"/>
      <c r="N229"/>
    </row>
    <row r="230" spans="2:14" ht="13.8" x14ac:dyDescent="0.25">
      <c r="B230" s="86" t="s">
        <v>6785</v>
      </c>
      <c r="C230" s="86" t="s">
        <v>106</v>
      </c>
      <c r="D230" s="86" t="s">
        <v>57</v>
      </c>
      <c r="E230" s="86" t="s">
        <v>63</v>
      </c>
      <c r="F230" s="86" t="s">
        <v>281</v>
      </c>
      <c r="G230" s="86" t="s">
        <v>285</v>
      </c>
      <c r="I230" s="86" t="s">
        <v>6673</v>
      </c>
      <c r="J230"/>
      <c r="K230"/>
      <c r="L230"/>
      <c r="M230"/>
      <c r="N230"/>
    </row>
    <row r="231" spans="2:14" ht="13.8" x14ac:dyDescent="0.25">
      <c r="B231" s="86" t="s">
        <v>6592</v>
      </c>
      <c r="C231" s="86" t="s">
        <v>319</v>
      </c>
      <c r="D231" s="86" t="s">
        <v>50</v>
      </c>
      <c r="E231" s="86" t="s">
        <v>30</v>
      </c>
      <c r="F231" s="86" t="s">
        <v>281</v>
      </c>
      <c r="G231" s="86" t="s">
        <v>285</v>
      </c>
      <c r="I231" s="86" t="s">
        <v>6674</v>
      </c>
      <c r="J231"/>
      <c r="K231"/>
      <c r="L231"/>
      <c r="M231"/>
      <c r="N231"/>
    </row>
    <row r="232" spans="2:14" ht="13.8" x14ac:dyDescent="0.25">
      <c r="B232" s="86" t="s">
        <v>6593</v>
      </c>
      <c r="C232" s="86" t="s">
        <v>319</v>
      </c>
      <c r="D232" s="86" t="s">
        <v>50</v>
      </c>
      <c r="E232" s="86" t="s">
        <v>78</v>
      </c>
      <c r="F232" s="86" t="s">
        <v>281</v>
      </c>
      <c r="G232" s="86" t="s">
        <v>285</v>
      </c>
      <c r="I232" s="86" t="s">
        <v>7383</v>
      </c>
      <c r="J232"/>
      <c r="K232"/>
      <c r="L232"/>
      <c r="M232"/>
      <c r="N232"/>
    </row>
    <row r="233" spans="2:14" ht="13.8" x14ac:dyDescent="0.25">
      <c r="B233" s="86" t="s">
        <v>7382</v>
      </c>
      <c r="C233" s="86" t="s">
        <v>319</v>
      </c>
      <c r="D233" s="86" t="s">
        <v>50</v>
      </c>
      <c r="E233" s="86" t="s">
        <v>9069</v>
      </c>
      <c r="F233" s="86" t="s">
        <v>281</v>
      </c>
      <c r="G233" s="86" t="s">
        <v>285</v>
      </c>
      <c r="I233" s="86" t="s">
        <v>6675</v>
      </c>
      <c r="J233"/>
      <c r="K233"/>
      <c r="L233"/>
      <c r="M233"/>
      <c r="N233"/>
    </row>
    <row r="234" spans="2:14" ht="13.8" x14ac:dyDescent="0.25">
      <c r="B234" s="86" t="s">
        <v>6594</v>
      </c>
      <c r="C234" s="86" t="s">
        <v>319</v>
      </c>
      <c r="D234" s="86" t="s">
        <v>50</v>
      </c>
      <c r="E234" s="86" t="s">
        <v>244</v>
      </c>
      <c r="F234" s="86" t="s">
        <v>281</v>
      </c>
      <c r="G234" s="86" t="s">
        <v>285</v>
      </c>
      <c r="I234" s="86" t="s">
        <v>6754</v>
      </c>
      <c r="J234"/>
      <c r="K234"/>
      <c r="L234"/>
      <c r="M234"/>
      <c r="N234"/>
    </row>
    <row r="235" spans="2:14" ht="13.8" x14ac:dyDescent="0.25">
      <c r="B235" s="86" t="s">
        <v>6673</v>
      </c>
      <c r="C235" s="86" t="s">
        <v>98</v>
      </c>
      <c r="D235" s="86" t="s">
        <v>50</v>
      </c>
      <c r="E235" s="86" t="s">
        <v>30</v>
      </c>
      <c r="F235" s="86" t="s">
        <v>281</v>
      </c>
      <c r="G235" s="86" t="s">
        <v>285</v>
      </c>
      <c r="I235" s="86" t="s">
        <v>6755</v>
      </c>
      <c r="J235"/>
      <c r="K235"/>
      <c r="L235"/>
      <c r="M235"/>
      <c r="N235"/>
    </row>
    <row r="236" spans="2:14" ht="13.8" x14ac:dyDescent="0.25">
      <c r="B236" s="86" t="s">
        <v>6674</v>
      </c>
      <c r="C236" s="86" t="s">
        <v>98</v>
      </c>
      <c r="D236" s="86" t="s">
        <v>50</v>
      </c>
      <c r="E236" s="86" t="s">
        <v>78</v>
      </c>
      <c r="F236" s="86" t="s">
        <v>281</v>
      </c>
      <c r="G236" s="86" t="s">
        <v>285</v>
      </c>
      <c r="I236" s="86" t="s">
        <v>7384</v>
      </c>
      <c r="J236"/>
      <c r="K236"/>
      <c r="L236"/>
      <c r="M236"/>
      <c r="N236"/>
    </row>
    <row r="237" spans="2:14" ht="13.8" x14ac:dyDescent="0.25">
      <c r="B237" s="86" t="s">
        <v>7383</v>
      </c>
      <c r="C237" s="86" t="s">
        <v>98</v>
      </c>
      <c r="D237" s="86" t="s">
        <v>50</v>
      </c>
      <c r="E237" s="86" t="s">
        <v>9069</v>
      </c>
      <c r="F237" s="86" t="s">
        <v>281</v>
      </c>
      <c r="G237" s="86" t="s">
        <v>285</v>
      </c>
      <c r="I237" s="86" t="s">
        <v>6756</v>
      </c>
      <c r="J237"/>
      <c r="K237"/>
      <c r="L237"/>
      <c r="M237"/>
      <c r="N237"/>
    </row>
    <row r="238" spans="2:14" ht="13.8" x14ac:dyDescent="0.25">
      <c r="B238" s="86" t="s">
        <v>6675</v>
      </c>
      <c r="C238" s="86" t="s">
        <v>98</v>
      </c>
      <c r="D238" s="86" t="s">
        <v>50</v>
      </c>
      <c r="E238" s="86" t="s">
        <v>244</v>
      </c>
      <c r="F238" s="86" t="s">
        <v>281</v>
      </c>
      <c r="G238" s="86" t="s">
        <v>285</v>
      </c>
      <c r="I238" s="86" t="s">
        <v>6638</v>
      </c>
      <c r="J238"/>
      <c r="K238"/>
      <c r="L238"/>
      <c r="M238"/>
      <c r="N238"/>
    </row>
    <row r="239" spans="2:14" ht="13.8" x14ac:dyDescent="0.25">
      <c r="B239" s="86" t="s">
        <v>6754</v>
      </c>
      <c r="C239" s="86" t="s">
        <v>106</v>
      </c>
      <c r="D239" s="86" t="s">
        <v>50</v>
      </c>
      <c r="E239" s="86" t="s">
        <v>30</v>
      </c>
      <c r="F239" s="86" t="s">
        <v>281</v>
      </c>
      <c r="G239" s="86" t="s">
        <v>285</v>
      </c>
      <c r="I239" s="86" t="s">
        <v>6639</v>
      </c>
      <c r="J239"/>
      <c r="K239"/>
      <c r="L239"/>
      <c r="M239"/>
      <c r="N239"/>
    </row>
    <row r="240" spans="2:14" ht="13.8" x14ac:dyDescent="0.25">
      <c r="B240" s="86" t="s">
        <v>6755</v>
      </c>
      <c r="C240" s="86" t="s">
        <v>106</v>
      </c>
      <c r="D240" s="86" t="s">
        <v>50</v>
      </c>
      <c r="E240" s="86" t="s">
        <v>78</v>
      </c>
      <c r="F240" s="86" t="s">
        <v>281</v>
      </c>
      <c r="G240" s="86" t="s">
        <v>285</v>
      </c>
      <c r="I240" s="86" t="s">
        <v>7385</v>
      </c>
      <c r="J240"/>
      <c r="K240"/>
      <c r="L240"/>
      <c r="M240"/>
      <c r="N240"/>
    </row>
    <row r="241" spans="2:14" ht="13.8" x14ac:dyDescent="0.25">
      <c r="B241" s="86" t="s">
        <v>7384</v>
      </c>
      <c r="C241" s="86" t="s">
        <v>106</v>
      </c>
      <c r="D241" s="86" t="s">
        <v>50</v>
      </c>
      <c r="E241" s="86" t="s">
        <v>9069</v>
      </c>
      <c r="F241" s="86" t="s">
        <v>281</v>
      </c>
      <c r="G241" s="86" t="s">
        <v>285</v>
      </c>
      <c r="I241" s="86" t="s">
        <v>6719</v>
      </c>
      <c r="J241"/>
      <c r="K241"/>
      <c r="L241"/>
      <c r="M241"/>
      <c r="N241"/>
    </row>
    <row r="242" spans="2:14" ht="13.8" x14ac:dyDescent="0.25">
      <c r="B242" s="86" t="s">
        <v>6756</v>
      </c>
      <c r="C242" s="86" t="s">
        <v>106</v>
      </c>
      <c r="D242" s="86" t="s">
        <v>50</v>
      </c>
      <c r="E242" s="86" t="s">
        <v>244</v>
      </c>
      <c r="F242" s="86" t="s">
        <v>281</v>
      </c>
      <c r="G242" s="86" t="s">
        <v>285</v>
      </c>
      <c r="I242" s="86" t="s">
        <v>6720</v>
      </c>
      <c r="J242"/>
      <c r="K242"/>
      <c r="L242"/>
      <c r="M242"/>
      <c r="N242"/>
    </row>
    <row r="243" spans="2:14" ht="13.8" x14ac:dyDescent="0.25">
      <c r="B243" s="86" t="s">
        <v>6638</v>
      </c>
      <c r="C243" s="86" t="s">
        <v>319</v>
      </c>
      <c r="D243" s="86" t="s">
        <v>250</v>
      </c>
      <c r="E243" s="86" t="s">
        <v>46</v>
      </c>
      <c r="F243" s="86" t="s">
        <v>281</v>
      </c>
      <c r="G243" s="86" t="s">
        <v>285</v>
      </c>
      <c r="I243" s="86" t="s">
        <v>7386</v>
      </c>
      <c r="J243"/>
      <c r="K243"/>
      <c r="L243"/>
      <c r="M243"/>
      <c r="N243"/>
    </row>
    <row r="244" spans="2:14" ht="13.8" x14ac:dyDescent="0.25">
      <c r="B244" s="86" t="s">
        <v>6639</v>
      </c>
      <c r="C244" s="86" t="s">
        <v>319</v>
      </c>
      <c r="D244" s="86" t="s">
        <v>250</v>
      </c>
      <c r="E244" s="86" t="s">
        <v>63</v>
      </c>
      <c r="F244" s="86" t="s">
        <v>281</v>
      </c>
      <c r="G244" s="86" t="s">
        <v>285</v>
      </c>
      <c r="I244" s="86" t="s">
        <v>6800</v>
      </c>
      <c r="J244"/>
      <c r="K244"/>
      <c r="L244"/>
      <c r="M244"/>
      <c r="N244"/>
    </row>
    <row r="245" spans="2:14" ht="13.8" x14ac:dyDescent="0.25">
      <c r="B245" s="86" t="s">
        <v>7385</v>
      </c>
      <c r="C245" s="86" t="s">
        <v>319</v>
      </c>
      <c r="D245" s="86" t="s">
        <v>250</v>
      </c>
      <c r="E245" s="86" t="s">
        <v>9065</v>
      </c>
      <c r="F245" s="86" t="s">
        <v>281</v>
      </c>
      <c r="G245" s="86" t="s">
        <v>285</v>
      </c>
      <c r="I245" s="86" t="s">
        <v>6801</v>
      </c>
      <c r="J245"/>
      <c r="K245"/>
      <c r="L245"/>
      <c r="M245"/>
      <c r="N245"/>
    </row>
    <row r="246" spans="2:14" ht="13.8" x14ac:dyDescent="0.25">
      <c r="B246" s="86" t="s">
        <v>6719</v>
      </c>
      <c r="C246" s="86" t="s">
        <v>98</v>
      </c>
      <c r="D246" s="86" t="s">
        <v>250</v>
      </c>
      <c r="E246" s="86" t="s">
        <v>46</v>
      </c>
      <c r="F246" s="86" t="s">
        <v>281</v>
      </c>
      <c r="G246" s="86" t="s">
        <v>285</v>
      </c>
      <c r="I246" s="86" t="s">
        <v>7387</v>
      </c>
      <c r="J246"/>
      <c r="K246"/>
      <c r="L246"/>
      <c r="M246"/>
      <c r="N246"/>
    </row>
    <row r="247" spans="2:14" ht="13.8" x14ac:dyDescent="0.25">
      <c r="B247" s="86" t="s">
        <v>6720</v>
      </c>
      <c r="C247" s="86" t="s">
        <v>98</v>
      </c>
      <c r="D247" s="86" t="s">
        <v>250</v>
      </c>
      <c r="E247" s="86" t="s">
        <v>63</v>
      </c>
      <c r="F247" s="86" t="s">
        <v>281</v>
      </c>
      <c r="G247" s="86" t="s">
        <v>285</v>
      </c>
      <c r="I247" s="86" t="s">
        <v>7388</v>
      </c>
      <c r="J247"/>
      <c r="K247"/>
      <c r="L247"/>
      <c r="M247"/>
      <c r="N247"/>
    </row>
    <row r="248" spans="2:14" ht="13.8" x14ac:dyDescent="0.25">
      <c r="B248" s="86" t="s">
        <v>7386</v>
      </c>
      <c r="C248" s="86" t="s">
        <v>98</v>
      </c>
      <c r="D248" s="86" t="s">
        <v>250</v>
      </c>
      <c r="E248" s="86" t="s">
        <v>9065</v>
      </c>
      <c r="F248" s="86" t="s">
        <v>281</v>
      </c>
      <c r="G248" s="86" t="s">
        <v>285</v>
      </c>
      <c r="I248" s="86" t="s">
        <v>6595</v>
      </c>
      <c r="J248"/>
      <c r="K248"/>
      <c r="L248"/>
      <c r="M248"/>
      <c r="N248"/>
    </row>
    <row r="249" spans="2:14" ht="13.8" x14ac:dyDescent="0.25">
      <c r="B249" s="86" t="s">
        <v>6800</v>
      </c>
      <c r="C249" s="86" t="s">
        <v>106</v>
      </c>
      <c r="D249" s="86" t="s">
        <v>250</v>
      </c>
      <c r="E249" s="86" t="s">
        <v>46</v>
      </c>
      <c r="F249" s="86" t="s">
        <v>281</v>
      </c>
      <c r="G249" s="86" t="s">
        <v>285</v>
      </c>
      <c r="I249" s="86" t="s">
        <v>6597</v>
      </c>
      <c r="J249"/>
      <c r="K249"/>
      <c r="L249"/>
      <c r="M249"/>
      <c r="N249"/>
    </row>
    <row r="250" spans="2:14" ht="13.8" x14ac:dyDescent="0.25">
      <c r="B250" s="86" t="s">
        <v>6801</v>
      </c>
      <c r="C250" s="86" t="s">
        <v>106</v>
      </c>
      <c r="D250" s="86" t="s">
        <v>250</v>
      </c>
      <c r="E250" s="86" t="s">
        <v>63</v>
      </c>
      <c r="F250" s="86" t="s">
        <v>281</v>
      </c>
      <c r="G250" s="86" t="s">
        <v>285</v>
      </c>
      <c r="I250" s="86" t="s">
        <v>6598</v>
      </c>
      <c r="J250"/>
      <c r="K250"/>
      <c r="L250"/>
      <c r="M250"/>
      <c r="N250"/>
    </row>
    <row r="251" spans="2:14" ht="13.8" x14ac:dyDescent="0.25">
      <c r="B251" s="86" t="s">
        <v>7387</v>
      </c>
      <c r="C251" s="86" t="s">
        <v>106</v>
      </c>
      <c r="D251" s="86" t="s">
        <v>250</v>
      </c>
      <c r="E251" s="86" t="s">
        <v>9065</v>
      </c>
      <c r="F251" s="86" t="s">
        <v>281</v>
      </c>
      <c r="G251" s="86" t="s">
        <v>285</v>
      </c>
      <c r="I251" s="86" t="s">
        <v>6599</v>
      </c>
      <c r="J251"/>
      <c r="K251"/>
      <c r="L251"/>
      <c r="M251"/>
      <c r="N251"/>
    </row>
    <row r="252" spans="2:14" ht="13.8" x14ac:dyDescent="0.25">
      <c r="B252" s="86" t="s">
        <v>7388</v>
      </c>
      <c r="C252" s="86" t="s">
        <v>319</v>
      </c>
      <c r="D252" s="86" t="s">
        <v>252</v>
      </c>
      <c r="E252" s="86" t="s">
        <v>41</v>
      </c>
      <c r="F252" s="86" t="s">
        <v>281</v>
      </c>
      <c r="G252" s="86" t="s">
        <v>285</v>
      </c>
      <c r="I252" s="86" t="s">
        <v>6600</v>
      </c>
      <c r="J252"/>
      <c r="K252"/>
      <c r="L252"/>
      <c r="M252"/>
      <c r="N252"/>
    </row>
    <row r="253" spans="2:14" ht="13.8" x14ac:dyDescent="0.25">
      <c r="B253" s="86" t="s">
        <v>6595</v>
      </c>
      <c r="C253" s="86" t="s">
        <v>319</v>
      </c>
      <c r="D253" s="86" t="s">
        <v>252</v>
      </c>
      <c r="E253" s="86" t="s">
        <v>42</v>
      </c>
      <c r="F253" s="86" t="s">
        <v>281</v>
      </c>
      <c r="G253" s="86" t="s">
        <v>285</v>
      </c>
      <c r="I253" s="86" t="s">
        <v>7389</v>
      </c>
      <c r="J253"/>
      <c r="K253"/>
      <c r="L253"/>
      <c r="M253"/>
      <c r="N253"/>
    </row>
    <row r="254" spans="2:14" ht="13.8" x14ac:dyDescent="0.25">
      <c r="B254" s="86" t="s">
        <v>6597</v>
      </c>
      <c r="C254" s="86" t="s">
        <v>319</v>
      </c>
      <c r="D254" s="86" t="s">
        <v>252</v>
      </c>
      <c r="E254" s="86" t="s">
        <v>43</v>
      </c>
      <c r="F254" s="86" t="s">
        <v>281</v>
      </c>
      <c r="G254" s="86" t="s">
        <v>285</v>
      </c>
      <c r="I254" s="86" t="s">
        <v>6596</v>
      </c>
      <c r="J254"/>
      <c r="K254"/>
      <c r="L254"/>
      <c r="M254"/>
      <c r="N254"/>
    </row>
    <row r="255" spans="2:14" ht="13.8" x14ac:dyDescent="0.25">
      <c r="B255" s="86" t="s">
        <v>6598</v>
      </c>
      <c r="C255" s="86" t="s">
        <v>319</v>
      </c>
      <c r="D255" s="86" t="s">
        <v>252</v>
      </c>
      <c r="E255" s="86" t="s">
        <v>66</v>
      </c>
      <c r="F255" s="86" t="s">
        <v>281</v>
      </c>
      <c r="G255" s="86" t="s">
        <v>285</v>
      </c>
      <c r="I255" s="86" t="s">
        <v>7390</v>
      </c>
      <c r="J255"/>
      <c r="K255"/>
      <c r="L255"/>
      <c r="M255"/>
      <c r="N255"/>
    </row>
    <row r="256" spans="2:14" ht="13.8" x14ac:dyDescent="0.25">
      <c r="B256" s="86" t="s">
        <v>6599</v>
      </c>
      <c r="C256" s="86" t="s">
        <v>319</v>
      </c>
      <c r="D256" s="86" t="s">
        <v>252</v>
      </c>
      <c r="E256" s="86" t="s">
        <v>30</v>
      </c>
      <c r="F256" s="86" t="s">
        <v>281</v>
      </c>
      <c r="G256" s="86" t="s">
        <v>285</v>
      </c>
      <c r="I256" s="86" t="s">
        <v>6676</v>
      </c>
      <c r="J256"/>
      <c r="K256"/>
      <c r="L256"/>
      <c r="M256"/>
      <c r="N256"/>
    </row>
    <row r="257" spans="2:14" ht="13.8" x14ac:dyDescent="0.25">
      <c r="B257" s="86" t="s">
        <v>6600</v>
      </c>
      <c r="C257" s="86" t="s">
        <v>319</v>
      </c>
      <c r="D257" s="86" t="s">
        <v>252</v>
      </c>
      <c r="E257" s="86" t="s">
        <v>78</v>
      </c>
      <c r="F257" s="86" t="s">
        <v>281</v>
      </c>
      <c r="G257" s="86" t="s">
        <v>285</v>
      </c>
      <c r="I257" s="86" t="s">
        <v>6678</v>
      </c>
      <c r="J257"/>
      <c r="K257"/>
      <c r="L257"/>
      <c r="M257"/>
      <c r="N257"/>
    </row>
    <row r="258" spans="2:14" ht="13.8" x14ac:dyDescent="0.25">
      <c r="B258" s="86" t="s">
        <v>7389</v>
      </c>
      <c r="C258" s="86" t="s">
        <v>319</v>
      </c>
      <c r="D258" s="86" t="s">
        <v>252</v>
      </c>
      <c r="E258" s="86" t="s">
        <v>9069</v>
      </c>
      <c r="F258" s="86" t="s">
        <v>281</v>
      </c>
      <c r="G258" s="86" t="s">
        <v>285</v>
      </c>
      <c r="I258" s="86" t="s">
        <v>6679</v>
      </c>
      <c r="J258"/>
      <c r="K258"/>
      <c r="L258"/>
      <c r="M258"/>
      <c r="N258"/>
    </row>
    <row r="259" spans="2:14" ht="13.8" x14ac:dyDescent="0.25">
      <c r="B259" s="86" t="s">
        <v>6596</v>
      </c>
      <c r="C259" s="86" t="s">
        <v>319</v>
      </c>
      <c r="D259" s="86" t="s">
        <v>252</v>
      </c>
      <c r="E259" s="86" t="s">
        <v>244</v>
      </c>
      <c r="F259" s="86" t="s">
        <v>281</v>
      </c>
      <c r="G259" s="86" t="s">
        <v>285</v>
      </c>
      <c r="I259" s="86" t="s">
        <v>6680</v>
      </c>
      <c r="J259"/>
      <c r="K259"/>
      <c r="L259"/>
      <c r="M259"/>
      <c r="N259"/>
    </row>
    <row r="260" spans="2:14" ht="13.8" x14ac:dyDescent="0.25">
      <c r="B260" s="86" t="s">
        <v>7390</v>
      </c>
      <c r="C260" s="86" t="s">
        <v>98</v>
      </c>
      <c r="D260" s="86" t="s">
        <v>252</v>
      </c>
      <c r="E260" s="86" t="s">
        <v>41</v>
      </c>
      <c r="F260" s="86" t="s">
        <v>281</v>
      </c>
      <c r="G260" s="86" t="s">
        <v>285</v>
      </c>
      <c r="I260" s="86" t="s">
        <v>6681</v>
      </c>
      <c r="J260"/>
      <c r="K260"/>
      <c r="L260"/>
      <c r="M260"/>
      <c r="N260"/>
    </row>
    <row r="261" spans="2:14" ht="13.8" x14ac:dyDescent="0.25">
      <c r="B261" s="86" t="s">
        <v>6676</v>
      </c>
      <c r="C261" s="86" t="s">
        <v>98</v>
      </c>
      <c r="D261" s="86" t="s">
        <v>252</v>
      </c>
      <c r="E261" s="86" t="s">
        <v>42</v>
      </c>
      <c r="F261" s="86" t="s">
        <v>281</v>
      </c>
      <c r="G261" s="86" t="s">
        <v>285</v>
      </c>
      <c r="I261" s="86" t="s">
        <v>7391</v>
      </c>
      <c r="J261"/>
      <c r="K261"/>
      <c r="L261"/>
      <c r="M261"/>
      <c r="N261"/>
    </row>
    <row r="262" spans="2:14" ht="13.8" x14ac:dyDescent="0.25">
      <c r="B262" s="86" t="s">
        <v>6678</v>
      </c>
      <c r="C262" s="86" t="s">
        <v>98</v>
      </c>
      <c r="D262" s="86" t="s">
        <v>252</v>
      </c>
      <c r="E262" s="86" t="s">
        <v>43</v>
      </c>
      <c r="F262" s="86" t="s">
        <v>281</v>
      </c>
      <c r="G262" s="86" t="s">
        <v>285</v>
      </c>
      <c r="I262" s="86" t="s">
        <v>6677</v>
      </c>
      <c r="J262"/>
      <c r="K262"/>
      <c r="L262"/>
      <c r="M262"/>
      <c r="N262"/>
    </row>
    <row r="263" spans="2:14" ht="13.8" x14ac:dyDescent="0.25">
      <c r="B263" s="86" t="s">
        <v>6679</v>
      </c>
      <c r="C263" s="86" t="s">
        <v>98</v>
      </c>
      <c r="D263" s="86" t="s">
        <v>252</v>
      </c>
      <c r="E263" s="86" t="s">
        <v>66</v>
      </c>
      <c r="F263" s="86" t="s">
        <v>281</v>
      </c>
      <c r="G263" s="86" t="s">
        <v>285</v>
      </c>
      <c r="I263" s="86" t="s">
        <v>7392</v>
      </c>
      <c r="J263"/>
      <c r="K263"/>
      <c r="L263"/>
      <c r="M263"/>
      <c r="N263"/>
    </row>
    <row r="264" spans="2:14" ht="13.8" x14ac:dyDescent="0.25">
      <c r="B264" s="86" t="s">
        <v>6680</v>
      </c>
      <c r="C264" s="86" t="s">
        <v>98</v>
      </c>
      <c r="D264" s="86" t="s">
        <v>252</v>
      </c>
      <c r="E264" s="86" t="s">
        <v>30</v>
      </c>
      <c r="F264" s="86" t="s">
        <v>281</v>
      </c>
      <c r="G264" s="86" t="s">
        <v>285</v>
      </c>
      <c r="I264" s="86" t="s">
        <v>6757</v>
      </c>
      <c r="J264"/>
      <c r="K264"/>
      <c r="L264"/>
      <c r="M264"/>
      <c r="N264"/>
    </row>
    <row r="265" spans="2:14" ht="13.8" x14ac:dyDescent="0.25">
      <c r="B265" s="86" t="s">
        <v>6681</v>
      </c>
      <c r="C265" s="86" t="s">
        <v>98</v>
      </c>
      <c r="D265" s="86" t="s">
        <v>252</v>
      </c>
      <c r="E265" s="86" t="s">
        <v>78</v>
      </c>
      <c r="F265" s="86" t="s">
        <v>281</v>
      </c>
      <c r="G265" s="86" t="s">
        <v>285</v>
      </c>
      <c r="I265" s="86" t="s">
        <v>6759</v>
      </c>
      <c r="J265"/>
      <c r="K265"/>
      <c r="L265"/>
      <c r="M265"/>
      <c r="N265"/>
    </row>
    <row r="266" spans="2:14" ht="13.8" x14ac:dyDescent="0.25">
      <c r="B266" s="86" t="s">
        <v>7391</v>
      </c>
      <c r="C266" s="86" t="s">
        <v>98</v>
      </c>
      <c r="D266" s="86" t="s">
        <v>252</v>
      </c>
      <c r="E266" s="86" t="s">
        <v>9069</v>
      </c>
      <c r="F266" s="86" t="s">
        <v>281</v>
      </c>
      <c r="G266" s="86" t="s">
        <v>285</v>
      </c>
      <c r="I266" s="86" t="s">
        <v>6760</v>
      </c>
      <c r="J266"/>
      <c r="K266"/>
      <c r="L266"/>
      <c r="M266"/>
      <c r="N266"/>
    </row>
    <row r="267" spans="2:14" ht="13.8" x14ac:dyDescent="0.25">
      <c r="B267" s="86" t="s">
        <v>6677</v>
      </c>
      <c r="C267" s="86" t="s">
        <v>98</v>
      </c>
      <c r="D267" s="86" t="s">
        <v>252</v>
      </c>
      <c r="E267" s="86" t="s">
        <v>244</v>
      </c>
      <c r="F267" s="86" t="s">
        <v>281</v>
      </c>
      <c r="G267" s="86" t="s">
        <v>285</v>
      </c>
      <c r="I267" s="86" t="s">
        <v>6761</v>
      </c>
      <c r="J267"/>
      <c r="K267"/>
      <c r="L267"/>
      <c r="M267"/>
      <c r="N267"/>
    </row>
    <row r="268" spans="2:14" ht="13.8" x14ac:dyDescent="0.25">
      <c r="B268" s="86" t="s">
        <v>7392</v>
      </c>
      <c r="C268" s="86" t="s">
        <v>106</v>
      </c>
      <c r="D268" s="86" t="s">
        <v>252</v>
      </c>
      <c r="E268" s="86" t="s">
        <v>41</v>
      </c>
      <c r="F268" s="86" t="s">
        <v>281</v>
      </c>
      <c r="G268" s="86" t="s">
        <v>285</v>
      </c>
      <c r="I268" s="86" t="s">
        <v>6762</v>
      </c>
      <c r="J268"/>
      <c r="K268"/>
      <c r="L268"/>
      <c r="M268"/>
      <c r="N268"/>
    </row>
    <row r="269" spans="2:14" ht="13.8" x14ac:dyDescent="0.25">
      <c r="B269" s="86" t="s">
        <v>6757</v>
      </c>
      <c r="C269" s="86" t="s">
        <v>106</v>
      </c>
      <c r="D269" s="86" t="s">
        <v>252</v>
      </c>
      <c r="E269" s="86" t="s">
        <v>42</v>
      </c>
      <c r="F269" s="86" t="s">
        <v>281</v>
      </c>
      <c r="G269" s="86" t="s">
        <v>285</v>
      </c>
      <c r="I269" s="86" t="s">
        <v>7393</v>
      </c>
      <c r="J269"/>
      <c r="K269"/>
      <c r="L269"/>
      <c r="M269"/>
      <c r="N269"/>
    </row>
    <row r="270" spans="2:14" ht="13.8" x14ac:dyDescent="0.25">
      <c r="B270" s="86" t="s">
        <v>6759</v>
      </c>
      <c r="C270" s="86" t="s">
        <v>106</v>
      </c>
      <c r="D270" s="86" t="s">
        <v>252</v>
      </c>
      <c r="E270" s="86" t="s">
        <v>43</v>
      </c>
      <c r="F270" s="86" t="s">
        <v>281</v>
      </c>
      <c r="G270" s="86" t="s">
        <v>285</v>
      </c>
      <c r="I270" s="86" t="s">
        <v>6758</v>
      </c>
      <c r="J270"/>
      <c r="K270"/>
      <c r="L270"/>
      <c r="M270"/>
      <c r="N270"/>
    </row>
    <row r="271" spans="2:14" ht="13.8" x14ac:dyDescent="0.25">
      <c r="B271" s="86" t="s">
        <v>6760</v>
      </c>
      <c r="C271" s="86" t="s">
        <v>106</v>
      </c>
      <c r="D271" s="86" t="s">
        <v>252</v>
      </c>
      <c r="E271" s="86" t="s">
        <v>66</v>
      </c>
      <c r="F271" s="86" t="s">
        <v>281</v>
      </c>
      <c r="G271" s="86" t="s">
        <v>285</v>
      </c>
      <c r="I271" s="86" t="s">
        <v>6627</v>
      </c>
      <c r="J271"/>
      <c r="K271"/>
      <c r="L271"/>
      <c r="M271"/>
      <c r="N271"/>
    </row>
    <row r="272" spans="2:14" ht="13.8" x14ac:dyDescent="0.25">
      <c r="B272" s="86" t="s">
        <v>6761</v>
      </c>
      <c r="C272" s="86" t="s">
        <v>106</v>
      </c>
      <c r="D272" s="86" t="s">
        <v>252</v>
      </c>
      <c r="E272" s="86" t="s">
        <v>30</v>
      </c>
      <c r="F272" s="86" t="s">
        <v>281</v>
      </c>
      <c r="G272" s="86" t="s">
        <v>285</v>
      </c>
      <c r="I272" s="86" t="s">
        <v>7394</v>
      </c>
      <c r="J272"/>
      <c r="K272"/>
      <c r="L272"/>
      <c r="M272"/>
      <c r="N272"/>
    </row>
    <row r="273" spans="2:14" ht="13.8" x14ac:dyDescent="0.25">
      <c r="B273" s="86" t="s">
        <v>6762</v>
      </c>
      <c r="C273" s="86" t="s">
        <v>106</v>
      </c>
      <c r="D273" s="86" t="s">
        <v>252</v>
      </c>
      <c r="E273" s="86" t="s">
        <v>78</v>
      </c>
      <c r="F273" s="86" t="s">
        <v>281</v>
      </c>
      <c r="G273" s="86" t="s">
        <v>285</v>
      </c>
      <c r="I273" s="86" t="s">
        <v>7395</v>
      </c>
      <c r="J273"/>
      <c r="K273"/>
      <c r="L273"/>
      <c r="M273"/>
      <c r="N273"/>
    </row>
    <row r="274" spans="2:14" ht="13.8" x14ac:dyDescent="0.25">
      <c r="B274" s="86" t="s">
        <v>7393</v>
      </c>
      <c r="C274" s="86" t="s">
        <v>106</v>
      </c>
      <c r="D274" s="86" t="s">
        <v>252</v>
      </c>
      <c r="E274" s="86" t="s">
        <v>9069</v>
      </c>
      <c r="F274" s="86" t="s">
        <v>281</v>
      </c>
      <c r="G274" s="86" t="s">
        <v>285</v>
      </c>
      <c r="I274" s="86" t="s">
        <v>6708</v>
      </c>
      <c r="J274"/>
      <c r="K274"/>
      <c r="L274"/>
      <c r="M274"/>
      <c r="N274"/>
    </row>
    <row r="275" spans="2:14" ht="13.8" x14ac:dyDescent="0.25">
      <c r="B275" s="86" t="s">
        <v>6758</v>
      </c>
      <c r="C275" s="86" t="s">
        <v>106</v>
      </c>
      <c r="D275" s="86" t="s">
        <v>252</v>
      </c>
      <c r="E275" s="86" t="s">
        <v>244</v>
      </c>
      <c r="F275" s="86" t="s">
        <v>281</v>
      </c>
      <c r="G275" s="86" t="s">
        <v>285</v>
      </c>
      <c r="I275" s="86" t="s">
        <v>7396</v>
      </c>
      <c r="J275"/>
      <c r="K275"/>
      <c r="L275"/>
      <c r="M275"/>
      <c r="N275"/>
    </row>
    <row r="276" spans="2:14" ht="13.8" x14ac:dyDescent="0.25">
      <c r="B276" s="86" t="s">
        <v>6627</v>
      </c>
      <c r="C276" s="86" t="s">
        <v>319</v>
      </c>
      <c r="D276" s="86" t="s">
        <v>253</v>
      </c>
      <c r="E276" s="86" t="s">
        <v>46</v>
      </c>
      <c r="F276" s="86" t="s">
        <v>281</v>
      </c>
      <c r="G276" s="86" t="s">
        <v>285</v>
      </c>
      <c r="I276" s="86" t="s">
        <v>7397</v>
      </c>
      <c r="J276"/>
      <c r="K276"/>
      <c r="L276"/>
      <c r="M276"/>
      <c r="N276"/>
    </row>
    <row r="277" spans="2:14" ht="13.8" x14ac:dyDescent="0.25">
      <c r="B277" s="86" t="s">
        <v>7394</v>
      </c>
      <c r="C277" s="86" t="s">
        <v>319</v>
      </c>
      <c r="D277" s="86" t="s">
        <v>253</v>
      </c>
      <c r="E277" s="86" t="s">
        <v>63</v>
      </c>
      <c r="F277" s="86" t="s">
        <v>281</v>
      </c>
      <c r="G277" s="86" t="s">
        <v>285</v>
      </c>
      <c r="I277" s="86" t="s">
        <v>6789</v>
      </c>
      <c r="J277"/>
      <c r="K277"/>
      <c r="L277"/>
      <c r="M277"/>
      <c r="N277"/>
    </row>
    <row r="278" spans="2:14" ht="13.8" x14ac:dyDescent="0.25">
      <c r="B278" s="86" t="s">
        <v>7395</v>
      </c>
      <c r="C278" s="86" t="s">
        <v>319</v>
      </c>
      <c r="D278" s="86" t="s">
        <v>253</v>
      </c>
      <c r="E278" s="86" t="s">
        <v>9065</v>
      </c>
      <c r="F278" s="86" t="s">
        <v>281</v>
      </c>
      <c r="G278" s="86" t="s">
        <v>285</v>
      </c>
      <c r="I278" s="86" t="s">
        <v>7398</v>
      </c>
      <c r="J278"/>
      <c r="K278"/>
      <c r="L278"/>
      <c r="M278"/>
      <c r="N278"/>
    </row>
    <row r="279" spans="2:14" ht="13.8" x14ac:dyDescent="0.25">
      <c r="B279" s="86" t="s">
        <v>6708</v>
      </c>
      <c r="C279" s="86" t="s">
        <v>98</v>
      </c>
      <c r="D279" s="86" t="s">
        <v>253</v>
      </c>
      <c r="E279" s="86" t="s">
        <v>46</v>
      </c>
      <c r="F279" s="86" t="s">
        <v>281</v>
      </c>
      <c r="G279" s="86" t="s">
        <v>285</v>
      </c>
      <c r="I279" s="86" t="s">
        <v>7399</v>
      </c>
      <c r="J279"/>
      <c r="K279"/>
      <c r="L279"/>
      <c r="M279"/>
      <c r="N279"/>
    </row>
    <row r="280" spans="2:14" ht="13.8" x14ac:dyDescent="0.25">
      <c r="B280" s="86" t="s">
        <v>7396</v>
      </c>
      <c r="C280" s="86" t="s">
        <v>98</v>
      </c>
      <c r="D280" s="86" t="s">
        <v>253</v>
      </c>
      <c r="E280" s="86" t="s">
        <v>63</v>
      </c>
      <c r="F280" s="86" t="s">
        <v>281</v>
      </c>
      <c r="G280" s="86" t="s">
        <v>285</v>
      </c>
      <c r="I280" s="86" t="s">
        <v>6653</v>
      </c>
      <c r="J280"/>
      <c r="K280"/>
      <c r="L280"/>
      <c r="M280"/>
      <c r="N280"/>
    </row>
    <row r="281" spans="2:14" ht="13.8" x14ac:dyDescent="0.25">
      <c r="B281" s="86" t="s">
        <v>7397</v>
      </c>
      <c r="C281" s="86" t="s">
        <v>98</v>
      </c>
      <c r="D281" s="86" t="s">
        <v>253</v>
      </c>
      <c r="E281" s="86" t="s">
        <v>9065</v>
      </c>
      <c r="F281" s="86" t="s">
        <v>281</v>
      </c>
      <c r="G281" s="86" t="s">
        <v>285</v>
      </c>
      <c r="I281" s="86" t="s">
        <v>6654</v>
      </c>
      <c r="J281"/>
      <c r="K281"/>
      <c r="L281"/>
      <c r="M281"/>
      <c r="N281"/>
    </row>
    <row r="282" spans="2:14" ht="13.8" x14ac:dyDescent="0.25">
      <c r="B282" s="86" t="s">
        <v>6789</v>
      </c>
      <c r="C282" s="86" t="s">
        <v>106</v>
      </c>
      <c r="D282" s="86" t="s">
        <v>253</v>
      </c>
      <c r="E282" s="86" t="s">
        <v>46</v>
      </c>
      <c r="F282" s="86" t="s">
        <v>281</v>
      </c>
      <c r="G282" s="86" t="s">
        <v>285</v>
      </c>
      <c r="I282" s="86" t="s">
        <v>7400</v>
      </c>
      <c r="J282"/>
      <c r="K282"/>
      <c r="L282"/>
      <c r="M282"/>
      <c r="N282"/>
    </row>
    <row r="283" spans="2:14" ht="13.8" x14ac:dyDescent="0.25">
      <c r="B283" s="86" t="s">
        <v>7398</v>
      </c>
      <c r="C283" s="86" t="s">
        <v>106</v>
      </c>
      <c r="D283" s="86" t="s">
        <v>253</v>
      </c>
      <c r="E283" s="86" t="s">
        <v>63</v>
      </c>
      <c r="F283" s="86" t="s">
        <v>281</v>
      </c>
      <c r="G283" s="86" t="s">
        <v>285</v>
      </c>
      <c r="I283" s="86" t="s">
        <v>6734</v>
      </c>
      <c r="J283"/>
      <c r="K283"/>
      <c r="L283"/>
      <c r="M283"/>
      <c r="N283"/>
    </row>
    <row r="284" spans="2:14" ht="13.8" x14ac:dyDescent="0.25">
      <c r="B284" s="86" t="s">
        <v>7399</v>
      </c>
      <c r="C284" s="86" t="s">
        <v>106</v>
      </c>
      <c r="D284" s="86" t="s">
        <v>253</v>
      </c>
      <c r="E284" s="86" t="s">
        <v>9065</v>
      </c>
      <c r="F284" s="86" t="s">
        <v>281</v>
      </c>
      <c r="G284" s="86" t="s">
        <v>285</v>
      </c>
      <c r="I284" s="86" t="s">
        <v>6735</v>
      </c>
      <c r="J284"/>
      <c r="K284"/>
      <c r="L284"/>
      <c r="M284"/>
      <c r="N284"/>
    </row>
    <row r="285" spans="2:14" ht="13.8" x14ac:dyDescent="0.25">
      <c r="B285" s="86" t="s">
        <v>6653</v>
      </c>
      <c r="C285" s="86" t="s">
        <v>319</v>
      </c>
      <c r="D285" s="86" t="s">
        <v>254</v>
      </c>
      <c r="E285" s="86" t="s">
        <v>70</v>
      </c>
      <c r="F285" s="86" t="s">
        <v>281</v>
      </c>
      <c r="G285" s="86" t="s">
        <v>285</v>
      </c>
      <c r="I285" s="86" t="s">
        <v>7401</v>
      </c>
      <c r="J285"/>
      <c r="K285"/>
      <c r="L285"/>
      <c r="M285"/>
      <c r="N285"/>
    </row>
    <row r="286" spans="2:14" ht="13.8" x14ac:dyDescent="0.25">
      <c r="B286" s="86" t="s">
        <v>6654</v>
      </c>
      <c r="C286" s="86" t="s">
        <v>319</v>
      </c>
      <c r="D286" s="86" t="s">
        <v>254</v>
      </c>
      <c r="E286" s="86" t="s">
        <v>64</v>
      </c>
      <c r="F286" s="86" t="s">
        <v>281</v>
      </c>
      <c r="G286" s="86" t="s">
        <v>285</v>
      </c>
      <c r="I286" s="86" t="s">
        <v>6815</v>
      </c>
      <c r="J286"/>
      <c r="K286"/>
      <c r="L286"/>
      <c r="M286"/>
      <c r="N286"/>
    </row>
    <row r="287" spans="2:14" ht="13.8" x14ac:dyDescent="0.25">
      <c r="B287" s="86" t="s">
        <v>7400</v>
      </c>
      <c r="C287" s="86" t="s">
        <v>319</v>
      </c>
      <c r="D287" s="86" t="s">
        <v>254</v>
      </c>
      <c r="E287" s="86" t="s">
        <v>9070</v>
      </c>
      <c r="F287" s="86" t="s">
        <v>281</v>
      </c>
      <c r="G287" s="86" t="s">
        <v>285</v>
      </c>
      <c r="I287" s="86" t="s">
        <v>6816</v>
      </c>
      <c r="J287"/>
      <c r="K287"/>
      <c r="L287"/>
      <c r="M287"/>
      <c r="N287"/>
    </row>
    <row r="288" spans="2:14" ht="13.8" x14ac:dyDescent="0.25">
      <c r="B288" s="86" t="s">
        <v>6734</v>
      </c>
      <c r="C288" s="86" t="s">
        <v>98</v>
      </c>
      <c r="D288" s="86" t="s">
        <v>254</v>
      </c>
      <c r="E288" s="86" t="s">
        <v>70</v>
      </c>
      <c r="F288" s="86" t="s">
        <v>281</v>
      </c>
      <c r="G288" s="86" t="s">
        <v>285</v>
      </c>
      <c r="I288" s="86" t="s">
        <v>7402</v>
      </c>
      <c r="J288"/>
      <c r="K288"/>
      <c r="L288"/>
      <c r="M288"/>
      <c r="N288"/>
    </row>
    <row r="289" spans="2:14" ht="13.8" x14ac:dyDescent="0.25">
      <c r="B289" s="86" t="s">
        <v>6735</v>
      </c>
      <c r="C289" s="86" t="s">
        <v>98</v>
      </c>
      <c r="D289" s="86" t="s">
        <v>254</v>
      </c>
      <c r="E289" s="86" t="s">
        <v>64</v>
      </c>
      <c r="F289" s="86" t="s">
        <v>281</v>
      </c>
      <c r="G289" s="86" t="s">
        <v>285</v>
      </c>
      <c r="I289" s="86" t="s">
        <v>7403</v>
      </c>
      <c r="J289"/>
      <c r="K289"/>
      <c r="L289"/>
      <c r="M289"/>
      <c r="N289"/>
    </row>
    <row r="290" spans="2:14" ht="13.8" x14ac:dyDescent="0.25">
      <c r="B290" s="86" t="s">
        <v>7401</v>
      </c>
      <c r="C290" s="86" t="s">
        <v>98</v>
      </c>
      <c r="D290" s="86" t="s">
        <v>254</v>
      </c>
      <c r="E290" s="86" t="s">
        <v>9070</v>
      </c>
      <c r="F290" s="86" t="s">
        <v>281</v>
      </c>
      <c r="G290" s="86" t="s">
        <v>285</v>
      </c>
      <c r="I290" s="86" t="s">
        <v>7404</v>
      </c>
      <c r="J290"/>
      <c r="K290"/>
      <c r="L290"/>
      <c r="M290"/>
      <c r="N290"/>
    </row>
    <row r="291" spans="2:14" ht="13.8" x14ac:dyDescent="0.25">
      <c r="B291" s="86" t="s">
        <v>6815</v>
      </c>
      <c r="C291" s="86" t="s">
        <v>106</v>
      </c>
      <c r="D291" s="86" t="s">
        <v>254</v>
      </c>
      <c r="E291" s="86" t="s">
        <v>70</v>
      </c>
      <c r="F291" s="86" t="s">
        <v>281</v>
      </c>
      <c r="G291" s="86" t="s">
        <v>285</v>
      </c>
      <c r="I291" s="86" t="s">
        <v>6648</v>
      </c>
      <c r="J291"/>
      <c r="K291"/>
      <c r="L291"/>
      <c r="M291"/>
      <c r="N291"/>
    </row>
    <row r="292" spans="2:14" ht="13.8" x14ac:dyDescent="0.25">
      <c r="B292" s="86" t="s">
        <v>6816</v>
      </c>
      <c r="C292" s="86" t="s">
        <v>106</v>
      </c>
      <c r="D292" s="86" t="s">
        <v>254</v>
      </c>
      <c r="E292" s="86" t="s">
        <v>64</v>
      </c>
      <c r="F292" s="86" t="s">
        <v>281</v>
      </c>
      <c r="G292" s="86" t="s">
        <v>285</v>
      </c>
      <c r="I292" s="86" t="s">
        <v>6649</v>
      </c>
      <c r="J292"/>
      <c r="K292"/>
      <c r="L292"/>
      <c r="M292"/>
      <c r="N292"/>
    </row>
    <row r="293" spans="2:14" ht="13.8" x14ac:dyDescent="0.25">
      <c r="B293" s="86" t="s">
        <v>7402</v>
      </c>
      <c r="C293" s="86" t="s">
        <v>106</v>
      </c>
      <c r="D293" s="86" t="s">
        <v>254</v>
      </c>
      <c r="E293" s="86" t="s">
        <v>9070</v>
      </c>
      <c r="F293" s="86" t="s">
        <v>281</v>
      </c>
      <c r="G293" s="86" t="s">
        <v>285</v>
      </c>
      <c r="I293" s="86" t="s">
        <v>7405</v>
      </c>
      <c r="J293"/>
      <c r="K293"/>
      <c r="L293"/>
      <c r="M293"/>
      <c r="N293"/>
    </row>
    <row r="294" spans="2:14" ht="13.8" x14ac:dyDescent="0.25">
      <c r="B294" s="86" t="s">
        <v>7403</v>
      </c>
      <c r="C294" s="86" t="s">
        <v>319</v>
      </c>
      <c r="D294" s="86" t="s">
        <v>255</v>
      </c>
      <c r="E294" s="86" t="s">
        <v>25</v>
      </c>
      <c r="F294" s="86" t="s">
        <v>281</v>
      </c>
      <c r="G294" s="86" t="s">
        <v>285</v>
      </c>
      <c r="I294" s="86" t="s">
        <v>7406</v>
      </c>
      <c r="J294"/>
      <c r="K294"/>
      <c r="L294"/>
      <c r="M294"/>
      <c r="N294"/>
    </row>
    <row r="295" spans="2:14" ht="13.8" x14ac:dyDescent="0.25">
      <c r="B295" s="86" t="s">
        <v>7404</v>
      </c>
      <c r="C295" s="86" t="s">
        <v>319</v>
      </c>
      <c r="D295" s="86" t="s">
        <v>255</v>
      </c>
      <c r="E295" s="86" t="s">
        <v>9067</v>
      </c>
      <c r="F295" s="86" t="s">
        <v>281</v>
      </c>
      <c r="G295" s="86" t="s">
        <v>285</v>
      </c>
      <c r="I295" s="86" t="s">
        <v>6729</v>
      </c>
      <c r="J295"/>
      <c r="K295"/>
      <c r="L295"/>
      <c r="M295"/>
      <c r="N295"/>
    </row>
    <row r="296" spans="2:14" ht="13.8" x14ac:dyDescent="0.25">
      <c r="B296" s="86" t="s">
        <v>6648</v>
      </c>
      <c r="C296" s="86" t="s">
        <v>319</v>
      </c>
      <c r="D296" s="86" t="s">
        <v>255</v>
      </c>
      <c r="E296" s="86" t="s">
        <v>35</v>
      </c>
      <c r="F296" s="86" t="s">
        <v>281</v>
      </c>
      <c r="G296" s="86" t="s">
        <v>285</v>
      </c>
      <c r="I296" s="86" t="s">
        <v>6730</v>
      </c>
      <c r="J296"/>
      <c r="K296"/>
      <c r="L296"/>
      <c r="M296"/>
      <c r="N296"/>
    </row>
    <row r="297" spans="2:14" ht="13.8" x14ac:dyDescent="0.25">
      <c r="B297" s="86" t="s">
        <v>6649</v>
      </c>
      <c r="C297" s="86" t="s">
        <v>319</v>
      </c>
      <c r="D297" s="86" t="s">
        <v>255</v>
      </c>
      <c r="E297" s="86" t="s">
        <v>46</v>
      </c>
      <c r="F297" s="86" t="s">
        <v>281</v>
      </c>
      <c r="G297" s="86" t="s">
        <v>285</v>
      </c>
      <c r="I297" s="86" t="s">
        <v>7407</v>
      </c>
      <c r="J297"/>
      <c r="K297"/>
      <c r="L297"/>
      <c r="M297"/>
      <c r="N297"/>
    </row>
    <row r="298" spans="2:14" ht="13.8" x14ac:dyDescent="0.25">
      <c r="B298" s="86" t="s">
        <v>7405</v>
      </c>
      <c r="C298" s="86" t="s">
        <v>98</v>
      </c>
      <c r="D298" s="86" t="s">
        <v>255</v>
      </c>
      <c r="E298" s="86" t="s">
        <v>25</v>
      </c>
      <c r="F298" s="86" t="s">
        <v>281</v>
      </c>
      <c r="G298" s="86" t="s">
        <v>285</v>
      </c>
      <c r="I298" s="86" t="s">
        <v>7408</v>
      </c>
      <c r="J298"/>
      <c r="K298"/>
      <c r="L298"/>
      <c r="M298"/>
      <c r="N298"/>
    </row>
    <row r="299" spans="2:14" ht="13.8" x14ac:dyDescent="0.25">
      <c r="B299" s="86" t="s">
        <v>7406</v>
      </c>
      <c r="C299" s="86" t="s">
        <v>98</v>
      </c>
      <c r="D299" s="86" t="s">
        <v>255</v>
      </c>
      <c r="E299" s="86" t="s">
        <v>9067</v>
      </c>
      <c r="F299" s="86" t="s">
        <v>281</v>
      </c>
      <c r="G299" s="86" t="s">
        <v>285</v>
      </c>
      <c r="I299" s="86" t="s">
        <v>6810</v>
      </c>
      <c r="J299"/>
      <c r="K299"/>
      <c r="L299"/>
      <c r="M299"/>
      <c r="N299"/>
    </row>
    <row r="300" spans="2:14" ht="13.8" x14ac:dyDescent="0.25">
      <c r="B300" s="86" t="s">
        <v>6729</v>
      </c>
      <c r="C300" s="86" t="s">
        <v>98</v>
      </c>
      <c r="D300" s="86" t="s">
        <v>255</v>
      </c>
      <c r="E300" s="86" t="s">
        <v>35</v>
      </c>
      <c r="F300" s="86" t="s">
        <v>281</v>
      </c>
      <c r="G300" s="86" t="s">
        <v>285</v>
      </c>
      <c r="I300" s="86" t="s">
        <v>6811</v>
      </c>
      <c r="J300"/>
      <c r="K300"/>
      <c r="L300"/>
      <c r="M300"/>
      <c r="N300"/>
    </row>
    <row r="301" spans="2:14" ht="13.8" x14ac:dyDescent="0.25">
      <c r="B301" s="86" t="s">
        <v>6730</v>
      </c>
      <c r="C301" s="86" t="s">
        <v>98</v>
      </c>
      <c r="D301" s="86" t="s">
        <v>255</v>
      </c>
      <c r="E301" s="86" t="s">
        <v>46</v>
      </c>
      <c r="F301" s="86" t="s">
        <v>281</v>
      </c>
      <c r="G301" s="86" t="s">
        <v>285</v>
      </c>
      <c r="I301" s="86" t="s">
        <v>7409</v>
      </c>
      <c r="J301"/>
      <c r="K301"/>
      <c r="L301"/>
      <c r="M301"/>
      <c r="N301"/>
    </row>
    <row r="302" spans="2:14" ht="13.8" x14ac:dyDescent="0.25">
      <c r="B302" s="86" t="s">
        <v>7407</v>
      </c>
      <c r="C302" s="86" t="s">
        <v>106</v>
      </c>
      <c r="D302" s="86" t="s">
        <v>255</v>
      </c>
      <c r="E302" s="86" t="s">
        <v>25</v>
      </c>
      <c r="F302" s="86" t="s">
        <v>281</v>
      </c>
      <c r="G302" s="86" t="s">
        <v>285</v>
      </c>
      <c r="I302" s="86" t="s">
        <v>6657</v>
      </c>
      <c r="J302"/>
      <c r="K302"/>
      <c r="L302"/>
      <c r="M302"/>
      <c r="N302"/>
    </row>
    <row r="303" spans="2:14" ht="13.8" x14ac:dyDescent="0.25">
      <c r="B303" s="86" t="s">
        <v>7408</v>
      </c>
      <c r="C303" s="86" t="s">
        <v>106</v>
      </c>
      <c r="D303" s="86" t="s">
        <v>255</v>
      </c>
      <c r="E303" s="86" t="s">
        <v>9067</v>
      </c>
      <c r="F303" s="86" t="s">
        <v>281</v>
      </c>
      <c r="G303" s="86" t="s">
        <v>285</v>
      </c>
      <c r="I303" s="86" t="s">
        <v>7410</v>
      </c>
      <c r="J303"/>
      <c r="K303"/>
      <c r="L303"/>
      <c r="M303"/>
      <c r="N303"/>
    </row>
    <row r="304" spans="2:14" ht="13.8" x14ac:dyDescent="0.25">
      <c r="B304" s="86" t="s">
        <v>6810</v>
      </c>
      <c r="C304" s="86" t="s">
        <v>106</v>
      </c>
      <c r="D304" s="86" t="s">
        <v>255</v>
      </c>
      <c r="E304" s="86" t="s">
        <v>35</v>
      </c>
      <c r="F304" s="86" t="s">
        <v>281</v>
      </c>
      <c r="G304" s="86" t="s">
        <v>285</v>
      </c>
      <c r="I304" s="86" t="s">
        <v>7411</v>
      </c>
      <c r="J304"/>
      <c r="K304"/>
      <c r="L304"/>
      <c r="M304"/>
      <c r="N304"/>
    </row>
    <row r="305" spans="2:14" ht="13.8" x14ac:dyDescent="0.25">
      <c r="B305" s="86" t="s">
        <v>6811</v>
      </c>
      <c r="C305" s="86" t="s">
        <v>106</v>
      </c>
      <c r="D305" s="86" t="s">
        <v>255</v>
      </c>
      <c r="E305" s="86" t="s">
        <v>46</v>
      </c>
      <c r="F305" s="86" t="s">
        <v>281</v>
      </c>
      <c r="G305" s="86" t="s">
        <v>285</v>
      </c>
      <c r="I305" s="86" t="s">
        <v>6738</v>
      </c>
      <c r="J305"/>
      <c r="K305"/>
      <c r="L305"/>
      <c r="M305"/>
      <c r="N305"/>
    </row>
    <row r="306" spans="2:14" ht="13.8" x14ac:dyDescent="0.25">
      <c r="B306" s="86" t="s">
        <v>7409</v>
      </c>
      <c r="C306" s="86" t="s">
        <v>319</v>
      </c>
      <c r="D306" s="86" t="s">
        <v>256</v>
      </c>
      <c r="E306" s="86" t="s">
        <v>70</v>
      </c>
      <c r="F306" s="86" t="s">
        <v>281</v>
      </c>
      <c r="G306" s="86" t="s">
        <v>285</v>
      </c>
      <c r="I306" s="86" t="s">
        <v>7412</v>
      </c>
      <c r="J306"/>
      <c r="K306"/>
      <c r="L306"/>
      <c r="M306"/>
      <c r="N306"/>
    </row>
    <row r="307" spans="2:14" ht="13.8" x14ac:dyDescent="0.25">
      <c r="B307" s="86" t="s">
        <v>6657</v>
      </c>
      <c r="C307" s="86" t="s">
        <v>319</v>
      </c>
      <c r="D307" s="86" t="s">
        <v>256</v>
      </c>
      <c r="E307" s="86" t="s">
        <v>64</v>
      </c>
      <c r="F307" s="86" t="s">
        <v>281</v>
      </c>
      <c r="G307" s="86" t="s">
        <v>285</v>
      </c>
      <c r="I307" s="86" t="s">
        <v>7413</v>
      </c>
      <c r="J307"/>
      <c r="K307"/>
      <c r="L307"/>
      <c r="M307"/>
      <c r="N307"/>
    </row>
    <row r="308" spans="2:14" ht="13.8" x14ac:dyDescent="0.25">
      <c r="B308" s="86" t="s">
        <v>7410</v>
      </c>
      <c r="C308" s="86" t="s">
        <v>319</v>
      </c>
      <c r="D308" s="86" t="s">
        <v>256</v>
      </c>
      <c r="E308" s="86" t="s">
        <v>9070</v>
      </c>
      <c r="F308" s="86" t="s">
        <v>281</v>
      </c>
      <c r="G308" s="86" t="s">
        <v>285</v>
      </c>
      <c r="I308" s="86" t="s">
        <v>6819</v>
      </c>
      <c r="J308"/>
      <c r="K308"/>
      <c r="L308"/>
      <c r="M308"/>
      <c r="N308"/>
    </row>
    <row r="309" spans="2:14" ht="13.8" x14ac:dyDescent="0.25">
      <c r="B309" s="86" t="s">
        <v>7411</v>
      </c>
      <c r="C309" s="86" t="s">
        <v>98</v>
      </c>
      <c r="D309" s="86" t="s">
        <v>256</v>
      </c>
      <c r="E309" s="86" t="s">
        <v>70</v>
      </c>
      <c r="F309" s="86" t="s">
        <v>281</v>
      </c>
      <c r="G309" s="86" t="s">
        <v>285</v>
      </c>
      <c r="I309" s="86" t="s">
        <v>7414</v>
      </c>
      <c r="J309"/>
      <c r="K309"/>
      <c r="L309"/>
      <c r="M309"/>
      <c r="N309"/>
    </row>
    <row r="310" spans="2:14" ht="13.8" x14ac:dyDescent="0.25">
      <c r="B310" s="86" t="s">
        <v>6738</v>
      </c>
      <c r="C310" s="86" t="s">
        <v>98</v>
      </c>
      <c r="D310" s="86" t="s">
        <v>256</v>
      </c>
      <c r="E310" s="86" t="s">
        <v>64</v>
      </c>
      <c r="F310" s="86" t="s">
        <v>281</v>
      </c>
      <c r="G310" s="86" t="s">
        <v>285</v>
      </c>
      <c r="I310" s="86" t="s">
        <v>6640</v>
      </c>
      <c r="J310"/>
      <c r="K310"/>
      <c r="L310"/>
      <c r="M310"/>
      <c r="N310"/>
    </row>
    <row r="311" spans="2:14" ht="13.8" x14ac:dyDescent="0.25">
      <c r="B311" s="86" t="s">
        <v>7412</v>
      </c>
      <c r="C311" s="86" t="s">
        <v>98</v>
      </c>
      <c r="D311" s="86" t="s">
        <v>256</v>
      </c>
      <c r="E311" s="86" t="s">
        <v>9070</v>
      </c>
      <c r="F311" s="86" t="s">
        <v>281</v>
      </c>
      <c r="G311" s="86" t="s">
        <v>285</v>
      </c>
      <c r="I311" s="86" t="s">
        <v>9078</v>
      </c>
      <c r="J311"/>
      <c r="K311"/>
      <c r="L311"/>
      <c r="M311"/>
      <c r="N311"/>
    </row>
    <row r="312" spans="2:14" ht="13.8" x14ac:dyDescent="0.25">
      <c r="B312" s="86" t="s">
        <v>7413</v>
      </c>
      <c r="C312" s="86" t="s">
        <v>106</v>
      </c>
      <c r="D312" s="86" t="s">
        <v>256</v>
      </c>
      <c r="E312" s="86" t="s">
        <v>70</v>
      </c>
      <c r="F312" s="86" t="s">
        <v>281</v>
      </c>
      <c r="G312" s="86" t="s">
        <v>285</v>
      </c>
      <c r="I312" s="86" t="s">
        <v>9079</v>
      </c>
      <c r="J312"/>
      <c r="K312"/>
      <c r="L312"/>
      <c r="M312"/>
      <c r="N312"/>
    </row>
    <row r="313" spans="2:14" ht="13.8" x14ac:dyDescent="0.25">
      <c r="B313" s="86" t="s">
        <v>6819</v>
      </c>
      <c r="C313" s="86" t="s">
        <v>106</v>
      </c>
      <c r="D313" s="86" t="s">
        <v>256</v>
      </c>
      <c r="E313" s="86" t="s">
        <v>64</v>
      </c>
      <c r="F313" s="86" t="s">
        <v>281</v>
      </c>
      <c r="G313" s="86" t="s">
        <v>285</v>
      </c>
      <c r="I313" s="86" t="s">
        <v>9080</v>
      </c>
      <c r="J313"/>
      <c r="K313"/>
      <c r="L313"/>
      <c r="M313"/>
      <c r="N313"/>
    </row>
    <row r="314" spans="2:14" ht="13.8" x14ac:dyDescent="0.25">
      <c r="B314" s="86" t="s">
        <v>7414</v>
      </c>
      <c r="C314" s="86" t="s">
        <v>106</v>
      </c>
      <c r="D314" s="86" t="s">
        <v>256</v>
      </c>
      <c r="E314" s="86" t="s">
        <v>9070</v>
      </c>
      <c r="F314" s="86" t="s">
        <v>281</v>
      </c>
      <c r="G314" s="86" t="s">
        <v>285</v>
      </c>
      <c r="I314" s="86" t="s">
        <v>9081</v>
      </c>
      <c r="J314"/>
      <c r="K314"/>
      <c r="L314"/>
      <c r="M314"/>
      <c r="N314"/>
    </row>
    <row r="315" spans="2:14" ht="13.8" x14ac:dyDescent="0.25">
      <c r="B315" s="86" t="s">
        <v>6640</v>
      </c>
      <c r="C315" s="86" t="s">
        <v>319</v>
      </c>
      <c r="D315" s="86" t="s">
        <v>288</v>
      </c>
      <c r="E315" s="86" t="s">
        <v>30</v>
      </c>
      <c r="F315" s="86" t="s">
        <v>281</v>
      </c>
      <c r="G315" s="86" t="s">
        <v>285</v>
      </c>
      <c r="I315" s="86" t="s">
        <v>6641</v>
      </c>
      <c r="J315"/>
      <c r="K315"/>
      <c r="L315"/>
      <c r="M315"/>
      <c r="N315"/>
    </row>
    <row r="316" spans="2:14" ht="13.8" x14ac:dyDescent="0.25">
      <c r="B316" s="86" t="s">
        <v>9078</v>
      </c>
      <c r="C316" s="86" t="s">
        <v>319</v>
      </c>
      <c r="D316" s="86" t="s">
        <v>288</v>
      </c>
      <c r="E316" s="86" t="s">
        <v>29</v>
      </c>
      <c r="F316" s="86" t="s">
        <v>281</v>
      </c>
      <c r="G316" s="86" t="s">
        <v>285</v>
      </c>
      <c r="I316" s="86" t="s">
        <v>7415</v>
      </c>
      <c r="J316"/>
      <c r="K316"/>
      <c r="L316"/>
      <c r="M316"/>
      <c r="N316"/>
    </row>
    <row r="317" spans="2:14" ht="13.8" x14ac:dyDescent="0.25">
      <c r="B317" s="86" t="s">
        <v>9079</v>
      </c>
      <c r="C317" s="86" t="s">
        <v>319</v>
      </c>
      <c r="D317" s="86" t="s">
        <v>288</v>
      </c>
      <c r="E317" s="86" t="s">
        <v>28</v>
      </c>
      <c r="F317" s="86" t="s">
        <v>281</v>
      </c>
      <c r="G317" s="86" t="s">
        <v>285</v>
      </c>
      <c r="I317" s="86" t="s">
        <v>7416</v>
      </c>
      <c r="J317"/>
      <c r="K317"/>
      <c r="L317"/>
      <c r="M317"/>
      <c r="N317"/>
    </row>
    <row r="318" spans="2:14" ht="13.8" x14ac:dyDescent="0.25">
      <c r="B318" s="86" t="s">
        <v>9080</v>
      </c>
      <c r="C318" s="86" t="s">
        <v>319</v>
      </c>
      <c r="D318" s="86" t="s">
        <v>288</v>
      </c>
      <c r="E318" s="86" t="s">
        <v>73</v>
      </c>
      <c r="F318" s="86" t="s">
        <v>281</v>
      </c>
      <c r="G318" s="86" t="s">
        <v>285</v>
      </c>
      <c r="I318" s="86" t="s">
        <v>6721</v>
      </c>
      <c r="J318"/>
      <c r="K318"/>
      <c r="L318"/>
      <c r="M318"/>
      <c r="N318"/>
    </row>
    <row r="319" spans="2:14" ht="13.8" x14ac:dyDescent="0.25">
      <c r="B319" s="86" t="s">
        <v>9081</v>
      </c>
      <c r="C319" s="86" t="s">
        <v>319</v>
      </c>
      <c r="D319" s="86" t="s">
        <v>288</v>
      </c>
      <c r="E319" s="86" t="s">
        <v>25</v>
      </c>
      <c r="F319" s="86" t="s">
        <v>281</v>
      </c>
      <c r="G319" s="86" t="s">
        <v>285</v>
      </c>
      <c r="I319" s="86" t="s">
        <v>9082</v>
      </c>
      <c r="J319"/>
      <c r="K319"/>
      <c r="L319"/>
      <c r="M319"/>
      <c r="N319"/>
    </row>
    <row r="320" spans="2:14" ht="13.8" x14ac:dyDescent="0.25">
      <c r="B320" s="86" t="s">
        <v>6641</v>
      </c>
      <c r="C320" s="86" t="s">
        <v>319</v>
      </c>
      <c r="D320" s="86" t="s">
        <v>288</v>
      </c>
      <c r="E320" s="86" t="s">
        <v>78</v>
      </c>
      <c r="F320" s="86" t="s">
        <v>281</v>
      </c>
      <c r="G320" s="86" t="s">
        <v>285</v>
      </c>
      <c r="I320" s="86" t="s">
        <v>9083</v>
      </c>
      <c r="J320"/>
      <c r="K320"/>
      <c r="L320"/>
      <c r="M320"/>
      <c r="N320"/>
    </row>
    <row r="321" spans="2:14" ht="13.8" x14ac:dyDescent="0.25">
      <c r="B321" s="86" t="s">
        <v>7415</v>
      </c>
      <c r="C321" s="86" t="s">
        <v>319</v>
      </c>
      <c r="D321" s="86" t="s">
        <v>288</v>
      </c>
      <c r="E321" s="86" t="s">
        <v>9069</v>
      </c>
      <c r="F321" s="86" t="s">
        <v>281</v>
      </c>
      <c r="G321" s="86" t="s">
        <v>285</v>
      </c>
      <c r="I321" s="86" t="s">
        <v>9084</v>
      </c>
      <c r="J321"/>
      <c r="K321"/>
      <c r="L321"/>
      <c r="M321"/>
      <c r="N321"/>
    </row>
    <row r="322" spans="2:14" ht="13.8" x14ac:dyDescent="0.25">
      <c r="B322" s="86" t="s">
        <v>7416</v>
      </c>
      <c r="C322" s="86" t="s">
        <v>319</v>
      </c>
      <c r="D322" s="86" t="s">
        <v>288</v>
      </c>
      <c r="E322" s="86" t="s">
        <v>9071</v>
      </c>
      <c r="F322" s="86" t="s">
        <v>281</v>
      </c>
      <c r="G322" s="86" t="s">
        <v>285</v>
      </c>
      <c r="I322" s="86" t="s">
        <v>9085</v>
      </c>
      <c r="J322"/>
      <c r="K322"/>
      <c r="L322"/>
      <c r="M322"/>
      <c r="N322"/>
    </row>
    <row r="323" spans="2:14" ht="13.8" x14ac:dyDescent="0.25">
      <c r="B323" s="86" t="s">
        <v>6721</v>
      </c>
      <c r="C323" s="86" t="s">
        <v>98</v>
      </c>
      <c r="D323" s="86" t="s">
        <v>288</v>
      </c>
      <c r="E323" s="86" t="s">
        <v>30</v>
      </c>
      <c r="F323" s="86" t="s">
        <v>281</v>
      </c>
      <c r="G323" s="86" t="s">
        <v>285</v>
      </c>
      <c r="I323" s="86" t="s">
        <v>6722</v>
      </c>
      <c r="J323"/>
      <c r="K323"/>
      <c r="L323"/>
      <c r="M323"/>
      <c r="N323"/>
    </row>
    <row r="324" spans="2:14" ht="13.8" x14ac:dyDescent="0.25">
      <c r="B324" s="86" t="s">
        <v>9082</v>
      </c>
      <c r="C324" s="86" t="s">
        <v>98</v>
      </c>
      <c r="D324" s="86" t="s">
        <v>288</v>
      </c>
      <c r="E324" s="86" t="s">
        <v>29</v>
      </c>
      <c r="F324" s="86" t="s">
        <v>281</v>
      </c>
      <c r="G324" s="86" t="s">
        <v>285</v>
      </c>
      <c r="I324" s="86" t="s">
        <v>7417</v>
      </c>
      <c r="J324"/>
      <c r="K324"/>
      <c r="L324"/>
      <c r="M324"/>
      <c r="N324"/>
    </row>
    <row r="325" spans="2:14" ht="13.8" x14ac:dyDescent="0.25">
      <c r="B325" s="86" t="s">
        <v>9083</v>
      </c>
      <c r="C325" s="86" t="s">
        <v>98</v>
      </c>
      <c r="D325" s="86" t="s">
        <v>288</v>
      </c>
      <c r="E325" s="86" t="s">
        <v>28</v>
      </c>
      <c r="F325" s="86" t="s">
        <v>281</v>
      </c>
      <c r="G325" s="86" t="s">
        <v>285</v>
      </c>
      <c r="I325" s="86" t="s">
        <v>7418</v>
      </c>
      <c r="J325"/>
      <c r="K325"/>
      <c r="L325"/>
      <c r="M325"/>
      <c r="N325"/>
    </row>
    <row r="326" spans="2:14" ht="13.8" x14ac:dyDescent="0.25">
      <c r="B326" s="86" t="s">
        <v>9084</v>
      </c>
      <c r="C326" s="86" t="s">
        <v>98</v>
      </c>
      <c r="D326" s="86" t="s">
        <v>288</v>
      </c>
      <c r="E326" s="86" t="s">
        <v>73</v>
      </c>
      <c r="F326" s="86" t="s">
        <v>281</v>
      </c>
      <c r="G326" s="86" t="s">
        <v>285</v>
      </c>
      <c r="I326" s="86" t="s">
        <v>6802</v>
      </c>
      <c r="J326"/>
      <c r="K326"/>
      <c r="L326"/>
      <c r="M326"/>
      <c r="N326"/>
    </row>
    <row r="327" spans="2:14" ht="13.8" x14ac:dyDescent="0.25">
      <c r="B327" s="86" t="s">
        <v>9085</v>
      </c>
      <c r="C327" s="86" t="s">
        <v>98</v>
      </c>
      <c r="D327" s="86" t="s">
        <v>288</v>
      </c>
      <c r="E327" s="86" t="s">
        <v>25</v>
      </c>
      <c r="F327" s="86" t="s">
        <v>281</v>
      </c>
      <c r="G327" s="86" t="s">
        <v>285</v>
      </c>
      <c r="I327" s="86" t="s">
        <v>9086</v>
      </c>
      <c r="J327"/>
      <c r="K327"/>
      <c r="L327"/>
      <c r="M327"/>
      <c r="N327"/>
    </row>
    <row r="328" spans="2:14" ht="13.8" x14ac:dyDescent="0.25">
      <c r="B328" s="86" t="s">
        <v>6722</v>
      </c>
      <c r="C328" s="86" t="s">
        <v>98</v>
      </c>
      <c r="D328" s="86" t="s">
        <v>288</v>
      </c>
      <c r="E328" s="86" t="s">
        <v>78</v>
      </c>
      <c r="F328" s="86" t="s">
        <v>281</v>
      </c>
      <c r="G328" s="86" t="s">
        <v>285</v>
      </c>
      <c r="I328" s="86" t="s">
        <v>9087</v>
      </c>
      <c r="J328"/>
      <c r="K328"/>
      <c r="L328"/>
      <c r="M328"/>
      <c r="N328"/>
    </row>
    <row r="329" spans="2:14" ht="13.8" x14ac:dyDescent="0.25">
      <c r="B329" s="86" t="s">
        <v>7417</v>
      </c>
      <c r="C329" s="86" t="s">
        <v>98</v>
      </c>
      <c r="D329" s="86" t="s">
        <v>288</v>
      </c>
      <c r="E329" s="86" t="s">
        <v>9069</v>
      </c>
      <c r="F329" s="86" t="s">
        <v>281</v>
      </c>
      <c r="G329" s="86" t="s">
        <v>285</v>
      </c>
      <c r="I329" s="86" t="s">
        <v>9088</v>
      </c>
      <c r="J329"/>
      <c r="K329"/>
      <c r="L329"/>
      <c r="M329"/>
      <c r="N329"/>
    </row>
    <row r="330" spans="2:14" ht="13.8" x14ac:dyDescent="0.25">
      <c r="B330" s="86" t="s">
        <v>7418</v>
      </c>
      <c r="C330" s="86" t="s">
        <v>98</v>
      </c>
      <c r="D330" s="86" t="s">
        <v>288</v>
      </c>
      <c r="E330" s="86" t="s">
        <v>9071</v>
      </c>
      <c r="F330" s="86" t="s">
        <v>281</v>
      </c>
      <c r="G330" s="86" t="s">
        <v>285</v>
      </c>
      <c r="I330" s="86" t="s">
        <v>9089</v>
      </c>
      <c r="J330"/>
      <c r="K330"/>
      <c r="L330"/>
      <c r="M330"/>
      <c r="N330"/>
    </row>
    <row r="331" spans="2:14" ht="13.8" x14ac:dyDescent="0.25">
      <c r="B331" s="86" t="s">
        <v>6802</v>
      </c>
      <c r="C331" s="86" t="s">
        <v>106</v>
      </c>
      <c r="D331" s="86" t="s">
        <v>288</v>
      </c>
      <c r="E331" s="86" t="s">
        <v>30</v>
      </c>
      <c r="F331" s="86" t="s">
        <v>281</v>
      </c>
      <c r="G331" s="86" t="s">
        <v>285</v>
      </c>
      <c r="I331" s="86" t="s">
        <v>6803</v>
      </c>
      <c r="J331"/>
      <c r="K331"/>
      <c r="L331"/>
      <c r="M331"/>
      <c r="N331"/>
    </row>
    <row r="332" spans="2:14" ht="13.8" x14ac:dyDescent="0.25">
      <c r="B332" s="86" t="s">
        <v>9086</v>
      </c>
      <c r="C332" s="86" t="s">
        <v>106</v>
      </c>
      <c r="D332" s="86" t="s">
        <v>288</v>
      </c>
      <c r="E332" s="86" t="s">
        <v>29</v>
      </c>
      <c r="F332" s="86" t="s">
        <v>281</v>
      </c>
      <c r="G332" s="86" t="s">
        <v>285</v>
      </c>
      <c r="I332" s="86" t="s">
        <v>7419</v>
      </c>
      <c r="J332"/>
      <c r="K332"/>
      <c r="L332"/>
      <c r="M332"/>
      <c r="N332"/>
    </row>
    <row r="333" spans="2:14" ht="13.8" x14ac:dyDescent="0.25">
      <c r="B333" s="86" t="s">
        <v>9087</v>
      </c>
      <c r="C333" s="86" t="s">
        <v>106</v>
      </c>
      <c r="D333" s="86" t="s">
        <v>288</v>
      </c>
      <c r="E333" s="86" t="s">
        <v>28</v>
      </c>
      <c r="F333" s="86" t="s">
        <v>281</v>
      </c>
      <c r="G333" s="86" t="s">
        <v>285</v>
      </c>
      <c r="I333" s="86" t="s">
        <v>7420</v>
      </c>
      <c r="J333"/>
      <c r="K333"/>
      <c r="L333"/>
      <c r="M333"/>
      <c r="N333"/>
    </row>
    <row r="334" spans="2:14" ht="13.8" x14ac:dyDescent="0.25">
      <c r="B334" s="86" t="s">
        <v>9088</v>
      </c>
      <c r="C334" s="86" t="s">
        <v>106</v>
      </c>
      <c r="D334" s="86" t="s">
        <v>288</v>
      </c>
      <c r="E334" s="86" t="s">
        <v>73</v>
      </c>
      <c r="F334" s="86" t="s">
        <v>281</v>
      </c>
      <c r="G334" s="86" t="s">
        <v>285</v>
      </c>
      <c r="I334" s="86" t="s">
        <v>7421</v>
      </c>
      <c r="J334"/>
      <c r="K334"/>
      <c r="L334"/>
      <c r="M334"/>
      <c r="N334"/>
    </row>
    <row r="335" spans="2:14" ht="13.8" x14ac:dyDescent="0.25">
      <c r="B335" s="86" t="s">
        <v>9089</v>
      </c>
      <c r="C335" s="86" t="s">
        <v>106</v>
      </c>
      <c r="D335" s="86" t="s">
        <v>288</v>
      </c>
      <c r="E335" s="86" t="s">
        <v>25</v>
      </c>
      <c r="F335" s="86" t="s">
        <v>281</v>
      </c>
      <c r="G335" s="86" t="s">
        <v>285</v>
      </c>
      <c r="I335" s="86" t="s">
        <v>6612</v>
      </c>
      <c r="J335"/>
      <c r="K335"/>
      <c r="L335"/>
      <c r="M335"/>
      <c r="N335"/>
    </row>
    <row r="336" spans="2:14" ht="13.8" x14ac:dyDescent="0.25">
      <c r="B336" s="86" t="s">
        <v>6803</v>
      </c>
      <c r="C336" s="86" t="s">
        <v>106</v>
      </c>
      <c r="D336" s="86" t="s">
        <v>288</v>
      </c>
      <c r="E336" s="86" t="s">
        <v>78</v>
      </c>
      <c r="F336" s="86" t="s">
        <v>281</v>
      </c>
      <c r="G336" s="86" t="s">
        <v>285</v>
      </c>
      <c r="I336" s="86" t="s">
        <v>6615</v>
      </c>
      <c r="J336"/>
      <c r="K336"/>
      <c r="L336"/>
      <c r="M336"/>
      <c r="N336"/>
    </row>
    <row r="337" spans="2:14" ht="13.8" x14ac:dyDescent="0.25">
      <c r="B337" s="86" t="s">
        <v>7419</v>
      </c>
      <c r="C337" s="86" t="s">
        <v>106</v>
      </c>
      <c r="D337" s="86" t="s">
        <v>288</v>
      </c>
      <c r="E337" s="86" t="s">
        <v>9069</v>
      </c>
      <c r="F337" s="86" t="s">
        <v>281</v>
      </c>
      <c r="G337" s="86" t="s">
        <v>285</v>
      </c>
      <c r="I337" s="86" t="s">
        <v>6613</v>
      </c>
      <c r="J337"/>
      <c r="K337"/>
      <c r="L337"/>
      <c r="M337"/>
      <c r="N337"/>
    </row>
    <row r="338" spans="2:14" ht="13.8" x14ac:dyDescent="0.25">
      <c r="B338" s="86" t="s">
        <v>7420</v>
      </c>
      <c r="C338" s="86" t="s">
        <v>106</v>
      </c>
      <c r="D338" s="86" t="s">
        <v>288</v>
      </c>
      <c r="E338" s="86" t="s">
        <v>9071</v>
      </c>
      <c r="F338" s="86" t="s">
        <v>281</v>
      </c>
      <c r="G338" s="86" t="s">
        <v>285</v>
      </c>
      <c r="I338" s="86" t="s">
        <v>6614</v>
      </c>
      <c r="J338"/>
      <c r="K338"/>
      <c r="L338"/>
      <c r="M338"/>
      <c r="N338"/>
    </row>
    <row r="339" spans="2:14" ht="13.8" x14ac:dyDescent="0.25">
      <c r="B339" s="86" t="s">
        <v>7421</v>
      </c>
      <c r="C339" s="86" t="s">
        <v>319</v>
      </c>
      <c r="D339" s="86" t="s">
        <v>49</v>
      </c>
      <c r="E339" s="86" t="s">
        <v>30</v>
      </c>
      <c r="F339" s="86" t="s">
        <v>281</v>
      </c>
      <c r="G339" s="86" t="s">
        <v>285</v>
      </c>
      <c r="I339" s="86" t="s">
        <v>7422</v>
      </c>
      <c r="J339"/>
      <c r="K339"/>
      <c r="L339"/>
      <c r="M339"/>
      <c r="N339"/>
    </row>
    <row r="340" spans="2:14" ht="13.8" x14ac:dyDescent="0.25">
      <c r="B340" s="86" t="s">
        <v>6612</v>
      </c>
      <c r="C340" s="86" t="s">
        <v>319</v>
      </c>
      <c r="D340" s="86" t="s">
        <v>49</v>
      </c>
      <c r="E340" s="86" t="s">
        <v>29</v>
      </c>
      <c r="F340" s="86" t="s">
        <v>281</v>
      </c>
      <c r="G340" s="86" t="s">
        <v>285</v>
      </c>
      <c r="I340" s="86" t="s">
        <v>6693</v>
      </c>
      <c r="J340"/>
      <c r="K340"/>
      <c r="L340"/>
      <c r="M340"/>
      <c r="N340"/>
    </row>
    <row r="341" spans="2:14" ht="13.8" x14ac:dyDescent="0.25">
      <c r="B341" s="86" t="s">
        <v>6615</v>
      </c>
      <c r="C341" s="86" t="s">
        <v>319</v>
      </c>
      <c r="D341" s="86" t="s">
        <v>49</v>
      </c>
      <c r="E341" s="86" t="s">
        <v>28</v>
      </c>
      <c r="F341" s="86" t="s">
        <v>281</v>
      </c>
      <c r="G341" s="86" t="s">
        <v>285</v>
      </c>
      <c r="I341" s="86" t="s">
        <v>6696</v>
      </c>
      <c r="J341"/>
      <c r="K341"/>
      <c r="L341"/>
      <c r="M341"/>
      <c r="N341"/>
    </row>
    <row r="342" spans="2:14" ht="13.8" x14ac:dyDescent="0.25">
      <c r="B342" s="86" t="s">
        <v>6613</v>
      </c>
      <c r="C342" s="86" t="s">
        <v>319</v>
      </c>
      <c r="D342" s="86" t="s">
        <v>49</v>
      </c>
      <c r="E342" s="86" t="s">
        <v>73</v>
      </c>
      <c r="F342" s="86" t="s">
        <v>281</v>
      </c>
      <c r="G342" s="86" t="s">
        <v>285</v>
      </c>
      <c r="I342" s="86" t="s">
        <v>6694</v>
      </c>
      <c r="J342"/>
      <c r="K342"/>
      <c r="L342"/>
      <c r="M342"/>
      <c r="N342"/>
    </row>
    <row r="343" spans="2:14" ht="13.8" x14ac:dyDescent="0.25">
      <c r="B343" s="86" t="s">
        <v>6614</v>
      </c>
      <c r="C343" s="86" t="s">
        <v>319</v>
      </c>
      <c r="D343" s="86" t="s">
        <v>49</v>
      </c>
      <c r="E343" s="86" t="s">
        <v>25</v>
      </c>
      <c r="F343" s="86" t="s">
        <v>281</v>
      </c>
      <c r="G343" s="86" t="s">
        <v>285</v>
      </c>
      <c r="I343" s="86" t="s">
        <v>6695</v>
      </c>
      <c r="J343"/>
      <c r="K343"/>
      <c r="L343"/>
      <c r="M343"/>
      <c r="N343"/>
    </row>
    <row r="344" spans="2:14" ht="13.8" x14ac:dyDescent="0.25">
      <c r="B344" s="86" t="s">
        <v>7422</v>
      </c>
      <c r="C344" s="86" t="s">
        <v>98</v>
      </c>
      <c r="D344" s="86" t="s">
        <v>49</v>
      </c>
      <c r="E344" s="86" t="s">
        <v>30</v>
      </c>
      <c r="F344" s="86" t="s">
        <v>281</v>
      </c>
      <c r="G344" s="86" t="s">
        <v>285</v>
      </c>
      <c r="I344" s="86" t="s">
        <v>7423</v>
      </c>
      <c r="J344"/>
      <c r="K344"/>
      <c r="L344"/>
      <c r="M344"/>
      <c r="N344"/>
    </row>
    <row r="345" spans="2:14" ht="13.8" x14ac:dyDescent="0.25">
      <c r="B345" s="86" t="s">
        <v>6693</v>
      </c>
      <c r="C345" s="86" t="s">
        <v>98</v>
      </c>
      <c r="D345" s="86" t="s">
        <v>49</v>
      </c>
      <c r="E345" s="86" t="s">
        <v>29</v>
      </c>
      <c r="F345" s="86" t="s">
        <v>281</v>
      </c>
      <c r="G345" s="86" t="s">
        <v>285</v>
      </c>
      <c r="I345" s="86" t="s">
        <v>6774</v>
      </c>
      <c r="J345"/>
      <c r="K345"/>
      <c r="L345"/>
      <c r="M345"/>
      <c r="N345"/>
    </row>
    <row r="346" spans="2:14" ht="13.8" x14ac:dyDescent="0.25">
      <c r="B346" s="86" t="s">
        <v>6696</v>
      </c>
      <c r="C346" s="86" t="s">
        <v>98</v>
      </c>
      <c r="D346" s="86" t="s">
        <v>49</v>
      </c>
      <c r="E346" s="86" t="s">
        <v>28</v>
      </c>
      <c r="F346" s="86" t="s">
        <v>281</v>
      </c>
      <c r="G346" s="86" t="s">
        <v>285</v>
      </c>
      <c r="I346" s="86" t="s">
        <v>6777</v>
      </c>
      <c r="J346"/>
      <c r="K346"/>
      <c r="L346"/>
      <c r="M346"/>
      <c r="N346"/>
    </row>
    <row r="347" spans="2:14" ht="13.8" x14ac:dyDescent="0.25">
      <c r="B347" s="86" t="s">
        <v>6694</v>
      </c>
      <c r="C347" s="86" t="s">
        <v>98</v>
      </c>
      <c r="D347" s="86" t="s">
        <v>49</v>
      </c>
      <c r="E347" s="86" t="s">
        <v>73</v>
      </c>
      <c r="F347" s="86" t="s">
        <v>281</v>
      </c>
      <c r="G347" s="86" t="s">
        <v>285</v>
      </c>
      <c r="I347" s="86" t="s">
        <v>6775</v>
      </c>
      <c r="J347"/>
      <c r="K347"/>
      <c r="L347"/>
      <c r="M347"/>
      <c r="N347"/>
    </row>
    <row r="348" spans="2:14" ht="13.8" x14ac:dyDescent="0.25">
      <c r="B348" s="86" t="s">
        <v>6695</v>
      </c>
      <c r="C348" s="86" t="s">
        <v>98</v>
      </c>
      <c r="D348" s="86" t="s">
        <v>49</v>
      </c>
      <c r="E348" s="86" t="s">
        <v>25</v>
      </c>
      <c r="F348" s="86" t="s">
        <v>281</v>
      </c>
      <c r="G348" s="86" t="s">
        <v>285</v>
      </c>
      <c r="I348" s="86" t="s">
        <v>6776</v>
      </c>
      <c r="J348"/>
      <c r="K348"/>
      <c r="L348"/>
      <c r="M348"/>
      <c r="N348"/>
    </row>
    <row r="349" spans="2:14" ht="13.8" x14ac:dyDescent="0.25">
      <c r="B349" s="86" t="s">
        <v>7423</v>
      </c>
      <c r="C349" s="86" t="s">
        <v>106</v>
      </c>
      <c r="D349" s="86" t="s">
        <v>49</v>
      </c>
      <c r="E349" s="86" t="s">
        <v>30</v>
      </c>
      <c r="F349" s="86" t="s">
        <v>281</v>
      </c>
      <c r="G349" s="86" t="s">
        <v>285</v>
      </c>
      <c r="I349" s="86" t="s">
        <v>6585</v>
      </c>
      <c r="J349"/>
      <c r="K349"/>
      <c r="L349"/>
      <c r="M349"/>
      <c r="N349"/>
    </row>
    <row r="350" spans="2:14" ht="13.8" x14ac:dyDescent="0.25">
      <c r="B350" s="86" t="s">
        <v>6774</v>
      </c>
      <c r="C350" s="86" t="s">
        <v>106</v>
      </c>
      <c r="D350" s="86" t="s">
        <v>49</v>
      </c>
      <c r="E350" s="86" t="s">
        <v>29</v>
      </c>
      <c r="F350" s="86" t="s">
        <v>281</v>
      </c>
      <c r="G350" s="86" t="s">
        <v>285</v>
      </c>
      <c r="I350" s="86" t="s">
        <v>6586</v>
      </c>
      <c r="J350"/>
      <c r="K350"/>
      <c r="L350"/>
      <c r="M350"/>
      <c r="N350"/>
    </row>
    <row r="351" spans="2:14" ht="13.8" x14ac:dyDescent="0.25">
      <c r="B351" s="86" t="s">
        <v>6777</v>
      </c>
      <c r="C351" s="86" t="s">
        <v>106</v>
      </c>
      <c r="D351" s="86" t="s">
        <v>49</v>
      </c>
      <c r="E351" s="86" t="s">
        <v>28</v>
      </c>
      <c r="F351" s="86" t="s">
        <v>281</v>
      </c>
      <c r="G351" s="86" t="s">
        <v>285</v>
      </c>
      <c r="I351" s="86" t="s">
        <v>6587</v>
      </c>
      <c r="J351"/>
      <c r="K351"/>
      <c r="L351"/>
      <c r="M351"/>
      <c r="N351"/>
    </row>
    <row r="352" spans="2:14" ht="13.8" x14ac:dyDescent="0.25">
      <c r="B352" s="86" t="s">
        <v>6775</v>
      </c>
      <c r="C352" s="86" t="s">
        <v>106</v>
      </c>
      <c r="D352" s="86" t="s">
        <v>49</v>
      </c>
      <c r="E352" s="86" t="s">
        <v>73</v>
      </c>
      <c r="F352" s="86" t="s">
        <v>281</v>
      </c>
      <c r="G352" s="86" t="s">
        <v>285</v>
      </c>
      <c r="I352" s="86" t="s">
        <v>7424</v>
      </c>
      <c r="J352"/>
      <c r="K352"/>
      <c r="L352"/>
      <c r="M352"/>
      <c r="N352"/>
    </row>
    <row r="353" spans="2:14" ht="13.8" x14ac:dyDescent="0.25">
      <c r="B353" s="86" t="s">
        <v>6776</v>
      </c>
      <c r="C353" s="86" t="s">
        <v>106</v>
      </c>
      <c r="D353" s="86" t="s">
        <v>49</v>
      </c>
      <c r="E353" s="86" t="s">
        <v>25</v>
      </c>
      <c r="F353" s="86" t="s">
        <v>281</v>
      </c>
      <c r="G353" s="86" t="s">
        <v>285</v>
      </c>
      <c r="I353" s="86" t="s">
        <v>6584</v>
      </c>
      <c r="J353"/>
      <c r="K353"/>
      <c r="L353"/>
      <c r="M353"/>
      <c r="N353"/>
    </row>
    <row r="354" spans="2:14" ht="13.8" x14ac:dyDescent="0.25">
      <c r="B354" s="86" t="s">
        <v>6585</v>
      </c>
      <c r="C354" s="86" t="s">
        <v>319</v>
      </c>
      <c r="D354" s="86" t="s">
        <v>320</v>
      </c>
      <c r="E354" s="86" t="s">
        <v>246</v>
      </c>
      <c r="F354" s="86" t="s">
        <v>281</v>
      </c>
      <c r="G354" s="86" t="s">
        <v>285</v>
      </c>
      <c r="I354" s="86" t="s">
        <v>6666</v>
      </c>
      <c r="J354"/>
      <c r="K354"/>
      <c r="L354"/>
      <c r="M354"/>
      <c r="N354"/>
    </row>
    <row r="355" spans="2:14" ht="13.8" x14ac:dyDescent="0.25">
      <c r="B355" s="86" t="s">
        <v>6586</v>
      </c>
      <c r="C355" s="86" t="s">
        <v>319</v>
      </c>
      <c r="D355" s="86" t="s">
        <v>320</v>
      </c>
      <c r="E355" s="86" t="s">
        <v>242</v>
      </c>
      <c r="F355" s="86" t="s">
        <v>281</v>
      </c>
      <c r="G355" s="86" t="s">
        <v>285</v>
      </c>
      <c r="I355" s="86" t="s">
        <v>6667</v>
      </c>
      <c r="J355"/>
      <c r="K355"/>
      <c r="L355"/>
      <c r="M355"/>
      <c r="N355"/>
    </row>
    <row r="356" spans="2:14" ht="13.8" x14ac:dyDescent="0.25">
      <c r="B356" s="86" t="s">
        <v>6587</v>
      </c>
      <c r="C356" s="86" t="s">
        <v>319</v>
      </c>
      <c r="D356" s="86" t="s">
        <v>320</v>
      </c>
      <c r="E356" s="86" t="s">
        <v>247</v>
      </c>
      <c r="F356" s="86" t="s">
        <v>281</v>
      </c>
      <c r="G356" s="86" t="s">
        <v>285</v>
      </c>
      <c r="I356" s="86" t="s">
        <v>6668</v>
      </c>
      <c r="J356"/>
      <c r="K356"/>
      <c r="L356"/>
      <c r="M356"/>
      <c r="N356"/>
    </row>
    <row r="357" spans="2:14" ht="13.8" x14ac:dyDescent="0.25">
      <c r="B357" s="86" t="s">
        <v>7424</v>
      </c>
      <c r="C357" s="86" t="s">
        <v>319</v>
      </c>
      <c r="D357" s="86" t="s">
        <v>320</v>
      </c>
      <c r="E357" s="86" t="s">
        <v>9072</v>
      </c>
      <c r="F357" s="86" t="s">
        <v>281</v>
      </c>
      <c r="G357" s="86" t="s">
        <v>285</v>
      </c>
      <c r="I357" s="86" t="s">
        <v>7425</v>
      </c>
      <c r="J357"/>
      <c r="K357"/>
      <c r="L357"/>
      <c r="M357"/>
      <c r="N357"/>
    </row>
    <row r="358" spans="2:14" ht="13.8" x14ac:dyDescent="0.25">
      <c r="B358" s="86" t="s">
        <v>6584</v>
      </c>
      <c r="C358" s="86" t="s">
        <v>319</v>
      </c>
      <c r="D358" s="86" t="s">
        <v>320</v>
      </c>
      <c r="E358" s="86" t="s">
        <v>40</v>
      </c>
      <c r="F358" s="86" t="s">
        <v>281</v>
      </c>
      <c r="G358" s="86" t="s">
        <v>285</v>
      </c>
      <c r="I358" s="86" t="s">
        <v>6665</v>
      </c>
      <c r="J358"/>
      <c r="K358"/>
      <c r="L358"/>
      <c r="M358"/>
      <c r="N358"/>
    </row>
    <row r="359" spans="2:14" ht="13.8" x14ac:dyDescent="0.25">
      <c r="B359" s="86" t="s">
        <v>6666</v>
      </c>
      <c r="C359" s="86" t="s">
        <v>98</v>
      </c>
      <c r="D359" s="86" t="s">
        <v>320</v>
      </c>
      <c r="E359" s="86" t="s">
        <v>246</v>
      </c>
      <c r="F359" s="86" t="s">
        <v>281</v>
      </c>
      <c r="G359" s="86" t="s">
        <v>285</v>
      </c>
      <c r="I359" s="86" t="s">
        <v>6747</v>
      </c>
      <c r="J359"/>
      <c r="K359"/>
      <c r="L359"/>
      <c r="M359"/>
      <c r="N359"/>
    </row>
    <row r="360" spans="2:14" ht="13.8" x14ac:dyDescent="0.25">
      <c r="B360" s="86" t="s">
        <v>6667</v>
      </c>
      <c r="C360" s="86" t="s">
        <v>98</v>
      </c>
      <c r="D360" s="86" t="s">
        <v>320</v>
      </c>
      <c r="E360" s="86" t="s">
        <v>242</v>
      </c>
      <c r="F360" s="86" t="s">
        <v>281</v>
      </c>
      <c r="G360" s="86" t="s">
        <v>285</v>
      </c>
      <c r="I360" s="86" t="s">
        <v>6748</v>
      </c>
      <c r="J360"/>
      <c r="K360"/>
      <c r="L360"/>
      <c r="M360"/>
      <c r="N360"/>
    </row>
    <row r="361" spans="2:14" ht="13.8" x14ac:dyDescent="0.25">
      <c r="B361" s="86" t="s">
        <v>6668</v>
      </c>
      <c r="C361" s="86" t="s">
        <v>98</v>
      </c>
      <c r="D361" s="86" t="s">
        <v>320</v>
      </c>
      <c r="E361" s="86" t="s">
        <v>247</v>
      </c>
      <c r="F361" s="86" t="s">
        <v>281</v>
      </c>
      <c r="G361" s="86" t="s">
        <v>285</v>
      </c>
      <c r="I361" s="86" t="s">
        <v>6749</v>
      </c>
      <c r="J361"/>
      <c r="K361"/>
      <c r="L361"/>
      <c r="M361"/>
      <c r="N361"/>
    </row>
    <row r="362" spans="2:14" ht="13.8" x14ac:dyDescent="0.25">
      <c r="B362" s="86" t="s">
        <v>7425</v>
      </c>
      <c r="C362" s="86" t="s">
        <v>98</v>
      </c>
      <c r="D362" s="86" t="s">
        <v>320</v>
      </c>
      <c r="E362" s="86" t="s">
        <v>9072</v>
      </c>
      <c r="F362" s="86" t="s">
        <v>281</v>
      </c>
      <c r="G362" s="86" t="s">
        <v>285</v>
      </c>
      <c r="I362" s="86" t="s">
        <v>7426</v>
      </c>
      <c r="J362"/>
      <c r="K362"/>
      <c r="L362"/>
      <c r="M362"/>
      <c r="N362"/>
    </row>
    <row r="363" spans="2:14" ht="13.8" x14ac:dyDescent="0.25">
      <c r="B363" s="86" t="s">
        <v>6665</v>
      </c>
      <c r="C363" s="86" t="s">
        <v>98</v>
      </c>
      <c r="D363" s="86" t="s">
        <v>320</v>
      </c>
      <c r="E363" s="86" t="s">
        <v>40</v>
      </c>
      <c r="F363" s="86" t="s">
        <v>281</v>
      </c>
      <c r="G363" s="86" t="s">
        <v>285</v>
      </c>
      <c r="I363" s="86" t="s">
        <v>6746</v>
      </c>
      <c r="J363"/>
      <c r="K363"/>
      <c r="L363"/>
      <c r="M363"/>
      <c r="N363"/>
    </row>
    <row r="364" spans="2:14" ht="13.8" x14ac:dyDescent="0.25">
      <c r="B364" s="86" t="s">
        <v>6747</v>
      </c>
      <c r="C364" s="86" t="s">
        <v>106</v>
      </c>
      <c r="D364" s="86" t="s">
        <v>320</v>
      </c>
      <c r="E364" s="86" t="s">
        <v>246</v>
      </c>
      <c r="F364" s="86" t="s">
        <v>281</v>
      </c>
      <c r="G364" s="86" t="s">
        <v>285</v>
      </c>
      <c r="I364" s="86" t="s">
        <v>7427</v>
      </c>
      <c r="J364"/>
      <c r="K364"/>
      <c r="L364"/>
      <c r="M364"/>
      <c r="N364"/>
    </row>
    <row r="365" spans="2:14" ht="13.8" x14ac:dyDescent="0.25">
      <c r="B365" s="86" t="s">
        <v>6748</v>
      </c>
      <c r="C365" s="86" t="s">
        <v>106</v>
      </c>
      <c r="D365" s="86" t="s">
        <v>320</v>
      </c>
      <c r="E365" s="86" t="s">
        <v>242</v>
      </c>
      <c r="F365" s="86" t="s">
        <v>281</v>
      </c>
      <c r="G365" s="86" t="s">
        <v>285</v>
      </c>
      <c r="I365" s="86" t="s">
        <v>6579</v>
      </c>
      <c r="J365"/>
      <c r="K365"/>
      <c r="L365"/>
      <c r="M365"/>
      <c r="N365"/>
    </row>
    <row r="366" spans="2:14" ht="13.8" x14ac:dyDescent="0.25">
      <c r="B366" s="86" t="s">
        <v>6749</v>
      </c>
      <c r="C366" s="86" t="s">
        <v>106</v>
      </c>
      <c r="D366" s="86" t="s">
        <v>320</v>
      </c>
      <c r="E366" s="86" t="s">
        <v>247</v>
      </c>
      <c r="F366" s="86" t="s">
        <v>281</v>
      </c>
      <c r="G366" s="86" t="s">
        <v>285</v>
      </c>
      <c r="I366" s="86" t="s">
        <v>6578</v>
      </c>
      <c r="J366"/>
      <c r="K366"/>
      <c r="L366"/>
      <c r="M366"/>
      <c r="N366"/>
    </row>
    <row r="367" spans="2:14" ht="13.8" x14ac:dyDescent="0.25">
      <c r="B367" s="86" t="s">
        <v>7426</v>
      </c>
      <c r="C367" s="86" t="s">
        <v>106</v>
      </c>
      <c r="D367" s="86" t="s">
        <v>320</v>
      </c>
      <c r="E367" s="86" t="s">
        <v>9072</v>
      </c>
      <c r="F367" s="86" t="s">
        <v>281</v>
      </c>
      <c r="G367" s="86" t="s">
        <v>285</v>
      </c>
      <c r="I367" s="86" t="s">
        <v>7428</v>
      </c>
      <c r="J367"/>
      <c r="K367"/>
      <c r="L367"/>
      <c r="M367"/>
      <c r="N367"/>
    </row>
    <row r="368" spans="2:14" ht="13.8" x14ac:dyDescent="0.25">
      <c r="B368" s="86" t="s">
        <v>6746</v>
      </c>
      <c r="C368" s="86" t="s">
        <v>106</v>
      </c>
      <c r="D368" s="86" t="s">
        <v>320</v>
      </c>
      <c r="E368" s="86" t="s">
        <v>40</v>
      </c>
      <c r="F368" s="86" t="s">
        <v>281</v>
      </c>
      <c r="G368" s="86" t="s">
        <v>285</v>
      </c>
      <c r="I368" s="86" t="s">
        <v>7429</v>
      </c>
      <c r="J368"/>
      <c r="K368"/>
      <c r="L368"/>
      <c r="M368"/>
      <c r="N368"/>
    </row>
    <row r="369" spans="2:14" ht="13.8" x14ac:dyDescent="0.25">
      <c r="B369" s="86" t="s">
        <v>7427</v>
      </c>
      <c r="C369" s="86" t="s">
        <v>319</v>
      </c>
      <c r="D369" s="86" t="s">
        <v>291</v>
      </c>
      <c r="E369" s="86" t="s">
        <v>633</v>
      </c>
      <c r="F369" s="86" t="s">
        <v>281</v>
      </c>
      <c r="G369" s="86" t="s">
        <v>285</v>
      </c>
      <c r="I369" s="86" t="s">
        <v>7430</v>
      </c>
      <c r="J369"/>
      <c r="K369"/>
      <c r="L369"/>
      <c r="M369"/>
      <c r="N369"/>
    </row>
    <row r="370" spans="2:14" ht="13.8" x14ac:dyDescent="0.25">
      <c r="B370" s="86" t="s">
        <v>6579</v>
      </c>
      <c r="C370" s="86" t="s">
        <v>319</v>
      </c>
      <c r="D370" s="86" t="s">
        <v>291</v>
      </c>
      <c r="E370" s="86" t="s">
        <v>242</v>
      </c>
      <c r="F370" s="86" t="s">
        <v>281</v>
      </c>
      <c r="G370" s="86" t="s">
        <v>285</v>
      </c>
      <c r="I370" s="86" t="s">
        <v>6660</v>
      </c>
      <c r="J370"/>
      <c r="K370"/>
      <c r="L370"/>
      <c r="M370"/>
      <c r="N370"/>
    </row>
    <row r="371" spans="2:14" ht="13.8" x14ac:dyDescent="0.25">
      <c r="B371" s="86" t="s">
        <v>6578</v>
      </c>
      <c r="C371" s="86" t="s">
        <v>319</v>
      </c>
      <c r="D371" s="86" t="s">
        <v>291</v>
      </c>
      <c r="E371" s="86" t="s">
        <v>247</v>
      </c>
      <c r="F371" s="86" t="s">
        <v>281</v>
      </c>
      <c r="G371" s="86" t="s">
        <v>285</v>
      </c>
      <c r="I371" s="86" t="s">
        <v>6659</v>
      </c>
      <c r="J371"/>
      <c r="K371"/>
      <c r="L371"/>
      <c r="M371"/>
      <c r="N371"/>
    </row>
    <row r="372" spans="2:14" ht="13.8" x14ac:dyDescent="0.25">
      <c r="B372" s="86" t="s">
        <v>7428</v>
      </c>
      <c r="C372" s="86" t="s">
        <v>319</v>
      </c>
      <c r="D372" s="86" t="s">
        <v>291</v>
      </c>
      <c r="E372" s="86" t="s">
        <v>9072</v>
      </c>
      <c r="F372" s="86" t="s">
        <v>281</v>
      </c>
      <c r="G372" s="86" t="s">
        <v>285</v>
      </c>
      <c r="I372" s="86" t="s">
        <v>7431</v>
      </c>
      <c r="J372"/>
      <c r="K372"/>
      <c r="L372"/>
      <c r="M372"/>
      <c r="N372"/>
    </row>
    <row r="373" spans="2:14" ht="13.8" x14ac:dyDescent="0.25">
      <c r="B373" s="86" t="s">
        <v>7429</v>
      </c>
      <c r="C373" s="86" t="s">
        <v>319</v>
      </c>
      <c r="D373" s="86" t="s">
        <v>291</v>
      </c>
      <c r="E373" s="86" t="s">
        <v>9073</v>
      </c>
      <c r="F373" s="86" t="s">
        <v>281</v>
      </c>
      <c r="G373" s="86" t="s">
        <v>285</v>
      </c>
      <c r="I373" s="86" t="s">
        <v>7432</v>
      </c>
      <c r="J373"/>
      <c r="K373"/>
      <c r="L373"/>
      <c r="M373"/>
      <c r="N373"/>
    </row>
    <row r="374" spans="2:14" ht="13.8" x14ac:dyDescent="0.25">
      <c r="B374" s="86" t="s">
        <v>7430</v>
      </c>
      <c r="C374" s="86" t="s">
        <v>98</v>
      </c>
      <c r="D374" s="86" t="s">
        <v>291</v>
      </c>
      <c r="E374" s="86" t="s">
        <v>633</v>
      </c>
      <c r="F374" s="86" t="s">
        <v>281</v>
      </c>
      <c r="G374" s="86" t="s">
        <v>285</v>
      </c>
      <c r="I374" s="86" t="s">
        <v>7433</v>
      </c>
      <c r="J374"/>
      <c r="K374"/>
      <c r="L374"/>
      <c r="M374"/>
      <c r="N374"/>
    </row>
    <row r="375" spans="2:14" ht="13.8" x14ac:dyDescent="0.25">
      <c r="B375" s="86" t="s">
        <v>6660</v>
      </c>
      <c r="C375" s="86" t="s">
        <v>98</v>
      </c>
      <c r="D375" s="86" t="s">
        <v>291</v>
      </c>
      <c r="E375" s="86" t="s">
        <v>242</v>
      </c>
      <c r="F375" s="86" t="s">
        <v>281</v>
      </c>
      <c r="G375" s="86" t="s">
        <v>285</v>
      </c>
      <c r="I375" s="86" t="s">
        <v>6741</v>
      </c>
      <c r="J375"/>
      <c r="K375"/>
      <c r="L375"/>
      <c r="M375"/>
      <c r="N375"/>
    </row>
    <row r="376" spans="2:14" ht="13.8" x14ac:dyDescent="0.25">
      <c r="B376" s="86" t="s">
        <v>6659</v>
      </c>
      <c r="C376" s="86" t="s">
        <v>98</v>
      </c>
      <c r="D376" s="86" t="s">
        <v>291</v>
      </c>
      <c r="E376" s="86" t="s">
        <v>247</v>
      </c>
      <c r="F376" s="86" t="s">
        <v>281</v>
      </c>
      <c r="G376" s="86" t="s">
        <v>285</v>
      </c>
      <c r="I376" s="86" t="s">
        <v>6740</v>
      </c>
      <c r="J376"/>
      <c r="K376"/>
      <c r="L376"/>
      <c r="M376"/>
      <c r="N376"/>
    </row>
    <row r="377" spans="2:14" ht="13.8" x14ac:dyDescent="0.25">
      <c r="B377" s="86" t="s">
        <v>7431</v>
      </c>
      <c r="C377" s="86" t="s">
        <v>98</v>
      </c>
      <c r="D377" s="86" t="s">
        <v>291</v>
      </c>
      <c r="E377" s="86" t="s">
        <v>9072</v>
      </c>
      <c r="F377" s="86" t="s">
        <v>281</v>
      </c>
      <c r="G377" s="86" t="s">
        <v>285</v>
      </c>
      <c r="I377" s="86" t="s">
        <v>7434</v>
      </c>
      <c r="J377"/>
      <c r="K377"/>
      <c r="L377"/>
      <c r="M377"/>
      <c r="N377"/>
    </row>
    <row r="378" spans="2:14" ht="13.8" x14ac:dyDescent="0.25">
      <c r="B378" s="86" t="s">
        <v>7432</v>
      </c>
      <c r="C378" s="86" t="s">
        <v>98</v>
      </c>
      <c r="D378" s="86" t="s">
        <v>291</v>
      </c>
      <c r="E378" s="86" t="s">
        <v>9073</v>
      </c>
      <c r="F378" s="86" t="s">
        <v>281</v>
      </c>
      <c r="G378" s="86" t="s">
        <v>285</v>
      </c>
      <c r="I378" s="86" t="s">
        <v>7435</v>
      </c>
      <c r="J378"/>
      <c r="K378"/>
      <c r="L378"/>
      <c r="M378"/>
      <c r="N378"/>
    </row>
    <row r="379" spans="2:14" ht="13.8" x14ac:dyDescent="0.25">
      <c r="B379" s="86" t="s">
        <v>7433</v>
      </c>
      <c r="C379" s="86" t="s">
        <v>106</v>
      </c>
      <c r="D379" s="86" t="s">
        <v>291</v>
      </c>
      <c r="E379" s="86" t="s">
        <v>633</v>
      </c>
      <c r="F379" s="86" t="s">
        <v>281</v>
      </c>
      <c r="G379" s="86" t="s">
        <v>285</v>
      </c>
      <c r="I379" s="86" t="s">
        <v>7436</v>
      </c>
      <c r="J379"/>
      <c r="K379"/>
      <c r="L379"/>
      <c r="M379"/>
      <c r="N379"/>
    </row>
    <row r="380" spans="2:14" ht="13.8" x14ac:dyDescent="0.25">
      <c r="B380" s="86" t="s">
        <v>6741</v>
      </c>
      <c r="C380" s="86" t="s">
        <v>106</v>
      </c>
      <c r="D380" s="86" t="s">
        <v>291</v>
      </c>
      <c r="E380" s="86" t="s">
        <v>242</v>
      </c>
      <c r="F380" s="86" t="s">
        <v>281</v>
      </c>
      <c r="G380" s="86" t="s">
        <v>285</v>
      </c>
      <c r="I380" s="86" t="s">
        <v>6577</v>
      </c>
      <c r="J380"/>
      <c r="K380"/>
      <c r="L380"/>
      <c r="M380"/>
      <c r="N380"/>
    </row>
    <row r="381" spans="2:14" ht="13.8" x14ac:dyDescent="0.25">
      <c r="B381" s="86" t="s">
        <v>6740</v>
      </c>
      <c r="C381" s="86" t="s">
        <v>106</v>
      </c>
      <c r="D381" s="86" t="s">
        <v>291</v>
      </c>
      <c r="E381" s="86" t="s">
        <v>247</v>
      </c>
      <c r="F381" s="86" t="s">
        <v>281</v>
      </c>
      <c r="G381" s="86" t="s">
        <v>285</v>
      </c>
      <c r="I381" s="86" t="s">
        <v>7437</v>
      </c>
      <c r="J381"/>
      <c r="K381"/>
      <c r="L381"/>
      <c r="M381"/>
      <c r="N381"/>
    </row>
    <row r="382" spans="2:14" ht="13.8" x14ac:dyDescent="0.25">
      <c r="B382" s="86" t="s">
        <v>7434</v>
      </c>
      <c r="C382" s="86" t="s">
        <v>106</v>
      </c>
      <c r="D382" s="86" t="s">
        <v>291</v>
      </c>
      <c r="E382" s="86" t="s">
        <v>9072</v>
      </c>
      <c r="F382" s="86" t="s">
        <v>281</v>
      </c>
      <c r="G382" s="86" t="s">
        <v>285</v>
      </c>
      <c r="I382" s="86" t="s">
        <v>7438</v>
      </c>
      <c r="J382"/>
      <c r="K382"/>
      <c r="L382"/>
      <c r="M382"/>
      <c r="N382"/>
    </row>
    <row r="383" spans="2:14" ht="13.8" x14ac:dyDescent="0.25">
      <c r="B383" s="86" t="s">
        <v>7435</v>
      </c>
      <c r="C383" s="86" t="s">
        <v>106</v>
      </c>
      <c r="D383" s="86" t="s">
        <v>291</v>
      </c>
      <c r="E383" s="86" t="s">
        <v>9073</v>
      </c>
      <c r="F383" s="86" t="s">
        <v>281</v>
      </c>
      <c r="G383" s="86" t="s">
        <v>285</v>
      </c>
      <c r="I383" s="86" t="s">
        <v>7439</v>
      </c>
      <c r="J383"/>
      <c r="K383"/>
      <c r="L383"/>
      <c r="M383"/>
      <c r="N383"/>
    </row>
    <row r="384" spans="2:14" ht="13.8" x14ac:dyDescent="0.25">
      <c r="B384" s="86" t="s">
        <v>7436</v>
      </c>
      <c r="C384" s="86" t="s">
        <v>319</v>
      </c>
      <c r="D384" s="86" t="s">
        <v>290</v>
      </c>
      <c r="E384" s="86" t="s">
        <v>633</v>
      </c>
      <c r="F384" s="86" t="s">
        <v>281</v>
      </c>
      <c r="G384" s="86" t="s">
        <v>285</v>
      </c>
      <c r="I384" s="86" t="s">
        <v>6658</v>
      </c>
      <c r="J384"/>
      <c r="K384"/>
      <c r="L384"/>
      <c r="M384"/>
      <c r="N384"/>
    </row>
    <row r="385" spans="2:14" ht="13.8" x14ac:dyDescent="0.25">
      <c r="B385" s="86" t="s">
        <v>6577</v>
      </c>
      <c r="C385" s="86" t="s">
        <v>319</v>
      </c>
      <c r="D385" s="86" t="s">
        <v>290</v>
      </c>
      <c r="E385" s="86" t="s">
        <v>242</v>
      </c>
      <c r="F385" s="86" t="s">
        <v>281</v>
      </c>
      <c r="G385" s="86" t="s">
        <v>285</v>
      </c>
      <c r="I385" s="86" t="s">
        <v>7440</v>
      </c>
      <c r="J385"/>
      <c r="K385"/>
      <c r="L385"/>
      <c r="M385"/>
      <c r="N385"/>
    </row>
    <row r="386" spans="2:14" ht="13.8" x14ac:dyDescent="0.25">
      <c r="B386" s="86" t="s">
        <v>7437</v>
      </c>
      <c r="C386" s="86" t="s">
        <v>319</v>
      </c>
      <c r="D386" s="86" t="s">
        <v>290</v>
      </c>
      <c r="E386" s="86" t="s">
        <v>9072</v>
      </c>
      <c r="F386" s="86" t="s">
        <v>281</v>
      </c>
      <c r="G386" s="86" t="s">
        <v>285</v>
      </c>
      <c r="I386" s="86" t="s">
        <v>7441</v>
      </c>
      <c r="J386"/>
      <c r="K386"/>
      <c r="L386"/>
      <c r="M386"/>
      <c r="N386"/>
    </row>
    <row r="387" spans="2:14" ht="13.8" x14ac:dyDescent="0.25">
      <c r="B387" s="86" t="s">
        <v>7438</v>
      </c>
      <c r="C387" s="86" t="s">
        <v>319</v>
      </c>
      <c r="D387" s="86" t="s">
        <v>290</v>
      </c>
      <c r="E387" s="86" t="s">
        <v>9073</v>
      </c>
      <c r="F387" s="86" t="s">
        <v>281</v>
      </c>
      <c r="G387" s="86" t="s">
        <v>285</v>
      </c>
      <c r="I387" s="86" t="s">
        <v>7442</v>
      </c>
      <c r="J387"/>
      <c r="K387"/>
      <c r="L387"/>
      <c r="M387"/>
      <c r="N387"/>
    </row>
    <row r="388" spans="2:14" ht="13.8" x14ac:dyDescent="0.25">
      <c r="B388" s="86" t="s">
        <v>7439</v>
      </c>
      <c r="C388" s="86" t="s">
        <v>98</v>
      </c>
      <c r="D388" s="86" t="s">
        <v>290</v>
      </c>
      <c r="E388" s="86" t="s">
        <v>633</v>
      </c>
      <c r="F388" s="86" t="s">
        <v>281</v>
      </c>
      <c r="G388" s="86" t="s">
        <v>285</v>
      </c>
      <c r="I388" s="86" t="s">
        <v>6739</v>
      </c>
      <c r="J388"/>
      <c r="K388"/>
      <c r="L388"/>
      <c r="M388"/>
      <c r="N388"/>
    </row>
    <row r="389" spans="2:14" ht="13.8" x14ac:dyDescent="0.25">
      <c r="B389" s="86" t="s">
        <v>6658</v>
      </c>
      <c r="C389" s="86" t="s">
        <v>98</v>
      </c>
      <c r="D389" s="86" t="s">
        <v>290</v>
      </c>
      <c r="E389" s="86" t="s">
        <v>242</v>
      </c>
      <c r="F389" s="86" t="s">
        <v>281</v>
      </c>
      <c r="G389" s="86" t="s">
        <v>285</v>
      </c>
      <c r="I389" s="86" t="s">
        <v>7443</v>
      </c>
      <c r="J389"/>
      <c r="K389"/>
      <c r="L389"/>
      <c r="M389"/>
      <c r="N389"/>
    </row>
    <row r="390" spans="2:14" ht="13.8" x14ac:dyDescent="0.25">
      <c r="B390" s="86" t="s">
        <v>7440</v>
      </c>
      <c r="C390" s="86" t="s">
        <v>98</v>
      </c>
      <c r="D390" s="86" t="s">
        <v>290</v>
      </c>
      <c r="E390" s="86" t="s">
        <v>9072</v>
      </c>
      <c r="F390" s="86" t="s">
        <v>281</v>
      </c>
      <c r="G390" s="86" t="s">
        <v>285</v>
      </c>
      <c r="I390" s="86" t="s">
        <v>7444</v>
      </c>
      <c r="J390"/>
      <c r="K390"/>
      <c r="L390"/>
      <c r="M390"/>
      <c r="N390"/>
    </row>
    <row r="391" spans="2:14" ht="13.8" x14ac:dyDescent="0.25">
      <c r="B391" s="86" t="s">
        <v>7441</v>
      </c>
      <c r="C391" s="86" t="s">
        <v>98</v>
      </c>
      <c r="D391" s="86" t="s">
        <v>290</v>
      </c>
      <c r="E391" s="86" t="s">
        <v>9073</v>
      </c>
      <c r="F391" s="86" t="s">
        <v>281</v>
      </c>
      <c r="G391" s="86" t="s">
        <v>285</v>
      </c>
      <c r="I391" s="86" t="s">
        <v>6588</v>
      </c>
      <c r="J391"/>
      <c r="K391"/>
      <c r="L391"/>
      <c r="M391"/>
      <c r="N391"/>
    </row>
    <row r="392" spans="2:14" ht="13.8" x14ac:dyDescent="0.25">
      <c r="B392" s="86" t="s">
        <v>7442</v>
      </c>
      <c r="C392" s="86" t="s">
        <v>106</v>
      </c>
      <c r="D392" s="86" t="s">
        <v>290</v>
      </c>
      <c r="E392" s="86" t="s">
        <v>633</v>
      </c>
      <c r="F392" s="86" t="s">
        <v>281</v>
      </c>
      <c r="G392" s="86" t="s">
        <v>285</v>
      </c>
      <c r="I392" s="86" t="s">
        <v>6589</v>
      </c>
      <c r="J392"/>
      <c r="K392"/>
      <c r="L392"/>
      <c r="M392"/>
      <c r="N392"/>
    </row>
    <row r="393" spans="2:14" ht="13.8" x14ac:dyDescent="0.25">
      <c r="B393" s="86" t="s">
        <v>6739</v>
      </c>
      <c r="C393" s="86" t="s">
        <v>106</v>
      </c>
      <c r="D393" s="86" t="s">
        <v>290</v>
      </c>
      <c r="E393" s="86" t="s">
        <v>242</v>
      </c>
      <c r="F393" s="86" t="s">
        <v>281</v>
      </c>
      <c r="G393" s="86" t="s">
        <v>285</v>
      </c>
      <c r="I393" s="86" t="s">
        <v>6590</v>
      </c>
      <c r="J393"/>
      <c r="K393"/>
      <c r="L393"/>
      <c r="M393"/>
      <c r="N393"/>
    </row>
    <row r="394" spans="2:14" ht="13.8" x14ac:dyDescent="0.25">
      <c r="B394" s="86" t="s">
        <v>7443</v>
      </c>
      <c r="C394" s="86" t="s">
        <v>106</v>
      </c>
      <c r="D394" s="86" t="s">
        <v>290</v>
      </c>
      <c r="E394" s="86" t="s">
        <v>9072</v>
      </c>
      <c r="F394" s="86" t="s">
        <v>281</v>
      </c>
      <c r="G394" s="86" t="s">
        <v>285</v>
      </c>
      <c r="I394" s="86" t="s">
        <v>6591</v>
      </c>
      <c r="J394"/>
      <c r="K394"/>
      <c r="L394"/>
      <c r="M394"/>
      <c r="N394"/>
    </row>
    <row r="395" spans="2:14" ht="13.8" x14ac:dyDescent="0.25">
      <c r="B395" s="86" t="s">
        <v>7444</v>
      </c>
      <c r="C395" s="86" t="s">
        <v>106</v>
      </c>
      <c r="D395" s="86" t="s">
        <v>290</v>
      </c>
      <c r="E395" s="86" t="s">
        <v>9073</v>
      </c>
      <c r="F395" s="86" t="s">
        <v>281</v>
      </c>
      <c r="G395" s="86" t="s">
        <v>285</v>
      </c>
      <c r="I395" s="86" t="s">
        <v>7445</v>
      </c>
      <c r="J395"/>
      <c r="K395"/>
      <c r="L395"/>
      <c r="M395"/>
      <c r="N395"/>
    </row>
    <row r="396" spans="2:14" ht="13.8" x14ac:dyDescent="0.25">
      <c r="B396" s="86" t="s">
        <v>6588</v>
      </c>
      <c r="C396" s="86" t="s">
        <v>319</v>
      </c>
      <c r="D396" s="86" t="s">
        <v>82</v>
      </c>
      <c r="E396" s="86" t="s">
        <v>40</v>
      </c>
      <c r="F396" s="86" t="s">
        <v>281</v>
      </c>
      <c r="G396" s="86" t="s">
        <v>285</v>
      </c>
      <c r="I396" s="86" t="s">
        <v>6669</v>
      </c>
      <c r="J396"/>
      <c r="K396"/>
      <c r="L396"/>
      <c r="M396"/>
      <c r="N396"/>
    </row>
    <row r="397" spans="2:14" ht="13.8" x14ac:dyDescent="0.25">
      <c r="B397" s="86" t="s">
        <v>6589</v>
      </c>
      <c r="C397" s="86" t="s">
        <v>319</v>
      </c>
      <c r="D397" s="86" t="s">
        <v>82</v>
      </c>
      <c r="E397" s="86" t="s">
        <v>41</v>
      </c>
      <c r="F397" s="86" t="s">
        <v>281</v>
      </c>
      <c r="G397" s="86" t="s">
        <v>285</v>
      </c>
      <c r="I397" s="86" t="s">
        <v>6670</v>
      </c>
      <c r="J397"/>
      <c r="K397"/>
      <c r="L397"/>
      <c r="M397"/>
      <c r="N397"/>
    </row>
    <row r="398" spans="2:14" ht="13.8" x14ac:dyDescent="0.25">
      <c r="B398" s="86" t="s">
        <v>6590</v>
      </c>
      <c r="C398" s="86" t="s">
        <v>319</v>
      </c>
      <c r="D398" s="86" t="s">
        <v>82</v>
      </c>
      <c r="E398" s="86" t="s">
        <v>42</v>
      </c>
      <c r="F398" s="86" t="s">
        <v>281</v>
      </c>
      <c r="G398" s="86" t="s">
        <v>285</v>
      </c>
      <c r="I398" s="86" t="s">
        <v>6671</v>
      </c>
      <c r="J398"/>
      <c r="K398"/>
      <c r="L398"/>
      <c r="M398"/>
      <c r="N398"/>
    </row>
    <row r="399" spans="2:14" ht="13.8" x14ac:dyDescent="0.25">
      <c r="B399" s="86" t="s">
        <v>6591</v>
      </c>
      <c r="C399" s="86" t="s">
        <v>319</v>
      </c>
      <c r="D399" s="86" t="s">
        <v>82</v>
      </c>
      <c r="E399" s="86" t="s">
        <v>43</v>
      </c>
      <c r="F399" s="86" t="s">
        <v>281</v>
      </c>
      <c r="G399" s="86" t="s">
        <v>285</v>
      </c>
      <c r="I399" s="86" t="s">
        <v>6672</v>
      </c>
      <c r="J399"/>
      <c r="K399"/>
      <c r="L399"/>
      <c r="M399"/>
      <c r="N399"/>
    </row>
    <row r="400" spans="2:14" ht="13.8" x14ac:dyDescent="0.25">
      <c r="B400" s="86" t="s">
        <v>7445</v>
      </c>
      <c r="C400" s="86" t="s">
        <v>319</v>
      </c>
      <c r="D400" s="86" t="s">
        <v>82</v>
      </c>
      <c r="E400" s="86" t="s">
        <v>66</v>
      </c>
      <c r="F400" s="86" t="s">
        <v>281</v>
      </c>
      <c r="G400" s="86" t="s">
        <v>285</v>
      </c>
      <c r="I400" s="86" t="s">
        <v>7446</v>
      </c>
      <c r="J400"/>
      <c r="K400"/>
      <c r="L400"/>
      <c r="M400"/>
      <c r="N400"/>
    </row>
    <row r="401" spans="2:14" ht="13.8" x14ac:dyDescent="0.25">
      <c r="B401" s="86" t="s">
        <v>6669</v>
      </c>
      <c r="C401" s="86" t="s">
        <v>98</v>
      </c>
      <c r="D401" s="86" t="s">
        <v>82</v>
      </c>
      <c r="E401" s="86" t="s">
        <v>40</v>
      </c>
      <c r="F401" s="86" t="s">
        <v>281</v>
      </c>
      <c r="G401" s="86" t="s">
        <v>285</v>
      </c>
      <c r="I401" s="86" t="s">
        <v>6750</v>
      </c>
      <c r="J401"/>
      <c r="K401"/>
      <c r="L401"/>
      <c r="M401"/>
      <c r="N401"/>
    </row>
    <row r="402" spans="2:14" ht="13.8" x14ac:dyDescent="0.25">
      <c r="B402" s="86" t="s">
        <v>6670</v>
      </c>
      <c r="C402" s="86" t="s">
        <v>98</v>
      </c>
      <c r="D402" s="86" t="s">
        <v>82</v>
      </c>
      <c r="E402" s="86" t="s">
        <v>41</v>
      </c>
      <c r="F402" s="86" t="s">
        <v>281</v>
      </c>
      <c r="G402" s="86" t="s">
        <v>285</v>
      </c>
      <c r="I402" s="86" t="s">
        <v>6751</v>
      </c>
      <c r="J402"/>
      <c r="K402"/>
      <c r="L402"/>
      <c r="M402"/>
      <c r="N402"/>
    </row>
    <row r="403" spans="2:14" ht="13.8" x14ac:dyDescent="0.25">
      <c r="B403" s="86" t="s">
        <v>6671</v>
      </c>
      <c r="C403" s="86" t="s">
        <v>98</v>
      </c>
      <c r="D403" s="86" t="s">
        <v>82</v>
      </c>
      <c r="E403" s="86" t="s">
        <v>42</v>
      </c>
      <c r="F403" s="86" t="s">
        <v>281</v>
      </c>
      <c r="G403" s="86" t="s">
        <v>285</v>
      </c>
      <c r="I403" s="86" t="s">
        <v>6752</v>
      </c>
      <c r="J403"/>
      <c r="K403"/>
      <c r="L403"/>
      <c r="M403"/>
      <c r="N403"/>
    </row>
    <row r="404" spans="2:14" ht="13.8" x14ac:dyDescent="0.25">
      <c r="B404" s="86" t="s">
        <v>6672</v>
      </c>
      <c r="C404" s="86" t="s">
        <v>98</v>
      </c>
      <c r="D404" s="86" t="s">
        <v>82</v>
      </c>
      <c r="E404" s="86" t="s">
        <v>43</v>
      </c>
      <c r="F404" s="86" t="s">
        <v>281</v>
      </c>
      <c r="G404" s="86" t="s">
        <v>285</v>
      </c>
      <c r="I404" s="86" t="s">
        <v>6753</v>
      </c>
      <c r="J404"/>
      <c r="K404"/>
      <c r="L404"/>
      <c r="M404"/>
      <c r="N404"/>
    </row>
    <row r="405" spans="2:14" ht="13.8" x14ac:dyDescent="0.25">
      <c r="B405" s="86" t="s">
        <v>7446</v>
      </c>
      <c r="C405" s="86" t="s">
        <v>98</v>
      </c>
      <c r="D405" s="86" t="s">
        <v>82</v>
      </c>
      <c r="E405" s="86" t="s">
        <v>66</v>
      </c>
      <c r="F405" s="86" t="s">
        <v>281</v>
      </c>
      <c r="G405" s="86" t="s">
        <v>285</v>
      </c>
      <c r="I405" s="86" t="s">
        <v>7447</v>
      </c>
      <c r="J405"/>
      <c r="K405"/>
      <c r="L405"/>
      <c r="M405"/>
      <c r="N405"/>
    </row>
    <row r="406" spans="2:14" ht="13.8" x14ac:dyDescent="0.25">
      <c r="B406" s="86" t="s">
        <v>6750</v>
      </c>
      <c r="C406" s="86" t="s">
        <v>106</v>
      </c>
      <c r="D406" s="86" t="s">
        <v>82</v>
      </c>
      <c r="E406" s="86" t="s">
        <v>40</v>
      </c>
      <c r="F406" s="86" t="s">
        <v>281</v>
      </c>
      <c r="G406" s="86" t="s">
        <v>285</v>
      </c>
      <c r="I406" s="86" t="s">
        <v>6601</v>
      </c>
      <c r="J406"/>
      <c r="K406"/>
      <c r="L406"/>
      <c r="M406"/>
      <c r="N406"/>
    </row>
    <row r="407" spans="2:14" ht="13.8" x14ac:dyDescent="0.25">
      <c r="B407" s="86" t="s">
        <v>6751</v>
      </c>
      <c r="C407" s="86" t="s">
        <v>106</v>
      </c>
      <c r="D407" s="86" t="s">
        <v>82</v>
      </c>
      <c r="E407" s="86" t="s">
        <v>41</v>
      </c>
      <c r="F407" s="86" t="s">
        <v>281</v>
      </c>
      <c r="G407" s="86" t="s">
        <v>285</v>
      </c>
      <c r="I407" s="86" t="s">
        <v>6602</v>
      </c>
      <c r="J407"/>
      <c r="K407"/>
      <c r="L407"/>
      <c r="M407"/>
      <c r="N407"/>
    </row>
    <row r="408" spans="2:14" ht="13.8" x14ac:dyDescent="0.25">
      <c r="B408" s="86" t="s">
        <v>6752</v>
      </c>
      <c r="C408" s="86" t="s">
        <v>106</v>
      </c>
      <c r="D408" s="86" t="s">
        <v>82</v>
      </c>
      <c r="E408" s="86" t="s">
        <v>42</v>
      </c>
      <c r="F408" s="86" t="s">
        <v>281</v>
      </c>
      <c r="G408" s="86" t="s">
        <v>285</v>
      </c>
      <c r="I408" s="86" t="s">
        <v>7448</v>
      </c>
      <c r="J408"/>
      <c r="K408"/>
      <c r="L408"/>
      <c r="M408"/>
      <c r="N408"/>
    </row>
    <row r="409" spans="2:14" ht="13.8" x14ac:dyDescent="0.25">
      <c r="B409" s="86" t="s">
        <v>6753</v>
      </c>
      <c r="C409" s="86" t="s">
        <v>106</v>
      </c>
      <c r="D409" s="86" t="s">
        <v>82</v>
      </c>
      <c r="E409" s="86" t="s">
        <v>43</v>
      </c>
      <c r="F409" s="86" t="s">
        <v>281</v>
      </c>
      <c r="G409" s="86" t="s">
        <v>285</v>
      </c>
      <c r="I409" s="86" t="s">
        <v>7449</v>
      </c>
      <c r="J409"/>
      <c r="K409"/>
      <c r="L409"/>
      <c r="M409"/>
      <c r="N409"/>
    </row>
    <row r="410" spans="2:14" ht="13.8" x14ac:dyDescent="0.25">
      <c r="B410" s="86" t="s">
        <v>7447</v>
      </c>
      <c r="C410" s="86" t="s">
        <v>106</v>
      </c>
      <c r="D410" s="86" t="s">
        <v>82</v>
      </c>
      <c r="E410" s="86" t="s">
        <v>66</v>
      </c>
      <c r="F410" s="86" t="s">
        <v>281</v>
      </c>
      <c r="G410" s="86" t="s">
        <v>285</v>
      </c>
      <c r="I410" s="86" t="s">
        <v>6682</v>
      </c>
      <c r="J410"/>
      <c r="K410"/>
      <c r="L410"/>
      <c r="M410"/>
      <c r="N410"/>
    </row>
    <row r="411" spans="2:14" ht="13.8" x14ac:dyDescent="0.25">
      <c r="B411" s="86" t="s">
        <v>6601</v>
      </c>
      <c r="C411" s="86" t="s">
        <v>319</v>
      </c>
      <c r="D411" s="86" t="s">
        <v>289</v>
      </c>
      <c r="E411" s="86" t="s">
        <v>30</v>
      </c>
      <c r="F411" s="86" t="s">
        <v>281</v>
      </c>
      <c r="G411" s="86" t="s">
        <v>285</v>
      </c>
      <c r="I411" s="86" t="s">
        <v>6683</v>
      </c>
      <c r="J411"/>
      <c r="K411"/>
      <c r="L411"/>
      <c r="M411"/>
      <c r="N411"/>
    </row>
    <row r="412" spans="2:14" ht="13.8" x14ac:dyDescent="0.25">
      <c r="B412" s="86" t="s">
        <v>6602</v>
      </c>
      <c r="C412" s="86" t="s">
        <v>319</v>
      </c>
      <c r="D412" s="86" t="s">
        <v>289</v>
      </c>
      <c r="E412" s="86" t="s">
        <v>78</v>
      </c>
      <c r="F412" s="86" t="s">
        <v>281</v>
      </c>
      <c r="G412" s="86" t="s">
        <v>285</v>
      </c>
      <c r="I412" s="86" t="s">
        <v>7450</v>
      </c>
      <c r="J412"/>
      <c r="K412"/>
      <c r="L412"/>
      <c r="M412"/>
      <c r="N412"/>
    </row>
    <row r="413" spans="2:14" ht="13.8" x14ac:dyDescent="0.25">
      <c r="B413" s="86" t="s">
        <v>7448</v>
      </c>
      <c r="C413" s="86" t="s">
        <v>319</v>
      </c>
      <c r="D413" s="86" t="s">
        <v>289</v>
      </c>
      <c r="E413" s="86" t="s">
        <v>9069</v>
      </c>
      <c r="F413" s="86" t="s">
        <v>281</v>
      </c>
      <c r="G413" s="86" t="s">
        <v>285</v>
      </c>
      <c r="I413" s="86" t="s">
        <v>7451</v>
      </c>
      <c r="J413"/>
      <c r="K413"/>
      <c r="L413"/>
      <c r="M413"/>
      <c r="N413"/>
    </row>
    <row r="414" spans="2:14" ht="13.8" x14ac:dyDescent="0.25">
      <c r="B414" s="86" t="s">
        <v>7449</v>
      </c>
      <c r="C414" s="86" t="s">
        <v>319</v>
      </c>
      <c r="D414" s="86" t="s">
        <v>289</v>
      </c>
      <c r="E414" s="86" t="s">
        <v>244</v>
      </c>
      <c r="F414" s="86" t="s">
        <v>281</v>
      </c>
      <c r="G414" s="86" t="s">
        <v>285</v>
      </c>
      <c r="I414" s="86" t="s">
        <v>6763</v>
      </c>
      <c r="J414"/>
      <c r="K414"/>
      <c r="L414"/>
      <c r="M414"/>
      <c r="N414"/>
    </row>
    <row r="415" spans="2:14" ht="13.8" x14ac:dyDescent="0.25">
      <c r="B415" s="86" t="s">
        <v>6682</v>
      </c>
      <c r="C415" s="86" t="s">
        <v>98</v>
      </c>
      <c r="D415" s="86" t="s">
        <v>289</v>
      </c>
      <c r="E415" s="86" t="s">
        <v>30</v>
      </c>
      <c r="F415" s="86" t="s">
        <v>281</v>
      </c>
      <c r="G415" s="86" t="s">
        <v>285</v>
      </c>
      <c r="I415" s="86" t="s">
        <v>6764</v>
      </c>
      <c r="J415"/>
      <c r="K415"/>
      <c r="L415"/>
      <c r="M415"/>
      <c r="N415"/>
    </row>
    <row r="416" spans="2:14" ht="13.8" x14ac:dyDescent="0.25">
      <c r="B416" s="86" t="s">
        <v>6683</v>
      </c>
      <c r="C416" s="86" t="s">
        <v>98</v>
      </c>
      <c r="D416" s="86" t="s">
        <v>289</v>
      </c>
      <c r="E416" s="86" t="s">
        <v>78</v>
      </c>
      <c r="F416" s="86" t="s">
        <v>281</v>
      </c>
      <c r="G416" s="86" t="s">
        <v>285</v>
      </c>
      <c r="I416" s="86" t="s">
        <v>7452</v>
      </c>
      <c r="J416"/>
      <c r="K416"/>
      <c r="L416"/>
      <c r="M416"/>
      <c r="N416"/>
    </row>
    <row r="417" spans="2:14" ht="13.8" x14ac:dyDescent="0.25">
      <c r="B417" s="86" t="s">
        <v>7450</v>
      </c>
      <c r="C417" s="86" t="s">
        <v>98</v>
      </c>
      <c r="D417" s="86" t="s">
        <v>289</v>
      </c>
      <c r="E417" s="86" t="s">
        <v>9069</v>
      </c>
      <c r="F417" s="86" t="s">
        <v>281</v>
      </c>
      <c r="G417" s="86" t="s">
        <v>285</v>
      </c>
      <c r="I417" s="86" t="s">
        <v>7453</v>
      </c>
      <c r="J417"/>
      <c r="K417"/>
      <c r="L417"/>
      <c r="M417"/>
      <c r="N417"/>
    </row>
    <row r="418" spans="2:14" ht="13.8" x14ac:dyDescent="0.25">
      <c r="B418" s="86" t="s">
        <v>7451</v>
      </c>
      <c r="C418" s="86" t="s">
        <v>98</v>
      </c>
      <c r="D418" s="86" t="s">
        <v>289</v>
      </c>
      <c r="E418" s="86" t="s">
        <v>244</v>
      </c>
      <c r="F418" s="86" t="s">
        <v>281</v>
      </c>
      <c r="G418" s="86" t="s">
        <v>285</v>
      </c>
      <c r="I418" s="86" t="s">
        <v>6606</v>
      </c>
      <c r="J418"/>
      <c r="K418"/>
      <c r="L418"/>
      <c r="M418"/>
      <c r="N418"/>
    </row>
    <row r="419" spans="2:14" ht="13.8" x14ac:dyDescent="0.25">
      <c r="B419" s="86" t="s">
        <v>6763</v>
      </c>
      <c r="C419" s="86" t="s">
        <v>106</v>
      </c>
      <c r="D419" s="86" t="s">
        <v>289</v>
      </c>
      <c r="E419" s="86" t="s">
        <v>30</v>
      </c>
      <c r="F419" s="86" t="s">
        <v>281</v>
      </c>
      <c r="G419" s="86" t="s">
        <v>285</v>
      </c>
      <c r="I419" s="86" t="s">
        <v>6607</v>
      </c>
      <c r="J419"/>
      <c r="K419"/>
      <c r="L419"/>
      <c r="M419"/>
      <c r="N419"/>
    </row>
    <row r="420" spans="2:14" ht="13.8" x14ac:dyDescent="0.25">
      <c r="B420" s="86" t="s">
        <v>6764</v>
      </c>
      <c r="C420" s="86" t="s">
        <v>106</v>
      </c>
      <c r="D420" s="86" t="s">
        <v>289</v>
      </c>
      <c r="E420" s="86" t="s">
        <v>78</v>
      </c>
      <c r="F420" s="86" t="s">
        <v>281</v>
      </c>
      <c r="G420" s="86" t="s">
        <v>285</v>
      </c>
      <c r="I420" s="86" t="s">
        <v>7454</v>
      </c>
      <c r="J420"/>
      <c r="K420"/>
      <c r="L420"/>
      <c r="M420"/>
      <c r="N420"/>
    </row>
    <row r="421" spans="2:14" ht="13.8" x14ac:dyDescent="0.25">
      <c r="B421" s="86" t="s">
        <v>7452</v>
      </c>
      <c r="C421" s="86" t="s">
        <v>106</v>
      </c>
      <c r="D421" s="86" t="s">
        <v>289</v>
      </c>
      <c r="E421" s="86" t="s">
        <v>9069</v>
      </c>
      <c r="F421" s="86" t="s">
        <v>281</v>
      </c>
      <c r="G421" s="86" t="s">
        <v>285</v>
      </c>
      <c r="I421" s="86" t="s">
        <v>6608</v>
      </c>
      <c r="J421"/>
      <c r="K421"/>
      <c r="L421"/>
      <c r="M421"/>
      <c r="N421"/>
    </row>
    <row r="422" spans="2:14" ht="13.8" x14ac:dyDescent="0.25">
      <c r="B422" s="86" t="s">
        <v>7453</v>
      </c>
      <c r="C422" s="86" t="s">
        <v>106</v>
      </c>
      <c r="D422" s="86" t="s">
        <v>289</v>
      </c>
      <c r="E422" s="86" t="s">
        <v>244</v>
      </c>
      <c r="F422" s="86" t="s">
        <v>281</v>
      </c>
      <c r="G422" s="86" t="s">
        <v>285</v>
      </c>
      <c r="I422" s="86" t="s">
        <v>6611</v>
      </c>
      <c r="J422"/>
      <c r="K422"/>
      <c r="L422"/>
      <c r="M422"/>
      <c r="N422"/>
    </row>
    <row r="423" spans="2:14" ht="13.8" x14ac:dyDescent="0.25">
      <c r="B423" s="86" t="s">
        <v>6606</v>
      </c>
      <c r="C423" s="86" t="s">
        <v>319</v>
      </c>
      <c r="D423" s="86" t="s">
        <v>310</v>
      </c>
      <c r="E423" s="86" t="s">
        <v>30</v>
      </c>
      <c r="F423" s="86" t="s">
        <v>281</v>
      </c>
      <c r="G423" s="86" t="s">
        <v>285</v>
      </c>
      <c r="I423" s="86" t="s">
        <v>6609</v>
      </c>
      <c r="J423"/>
      <c r="K423"/>
      <c r="L423"/>
      <c r="M423"/>
      <c r="N423"/>
    </row>
    <row r="424" spans="2:14" ht="13.8" x14ac:dyDescent="0.25">
      <c r="B424" s="86" t="s">
        <v>6607</v>
      </c>
      <c r="C424" s="86" t="s">
        <v>319</v>
      </c>
      <c r="D424" s="86" t="s">
        <v>310</v>
      </c>
      <c r="E424" s="86" t="s">
        <v>78</v>
      </c>
      <c r="F424" s="86" t="s">
        <v>281</v>
      </c>
      <c r="G424" s="86" t="s">
        <v>285</v>
      </c>
      <c r="I424" s="86" t="s">
        <v>6610</v>
      </c>
      <c r="J424"/>
      <c r="K424"/>
      <c r="L424"/>
      <c r="M424"/>
      <c r="N424"/>
    </row>
    <row r="425" spans="2:14" ht="13.8" x14ac:dyDescent="0.25">
      <c r="B425" s="86" t="s">
        <v>7454</v>
      </c>
      <c r="C425" s="86" t="s">
        <v>319</v>
      </c>
      <c r="D425" s="86" t="s">
        <v>310</v>
      </c>
      <c r="E425" s="86" t="s">
        <v>9069</v>
      </c>
      <c r="F425" s="86" t="s">
        <v>281</v>
      </c>
      <c r="G425" s="86" t="s">
        <v>285</v>
      </c>
      <c r="I425" s="86" t="s">
        <v>6687</v>
      </c>
      <c r="J425"/>
      <c r="K425"/>
      <c r="L425"/>
      <c r="M425"/>
      <c r="N425"/>
    </row>
    <row r="426" spans="2:14" ht="13.8" x14ac:dyDescent="0.25">
      <c r="B426" s="86" t="s">
        <v>6608</v>
      </c>
      <c r="C426" s="86" t="s">
        <v>319</v>
      </c>
      <c r="D426" s="86" t="s">
        <v>310</v>
      </c>
      <c r="E426" s="86" t="s">
        <v>29</v>
      </c>
      <c r="F426" s="86" t="s">
        <v>281</v>
      </c>
      <c r="G426" s="86" t="s">
        <v>285</v>
      </c>
      <c r="I426" s="86" t="s">
        <v>6688</v>
      </c>
      <c r="J426"/>
      <c r="K426"/>
      <c r="L426"/>
      <c r="M426"/>
      <c r="N426"/>
    </row>
    <row r="427" spans="2:14" ht="13.8" x14ac:dyDescent="0.25">
      <c r="B427" s="86" t="s">
        <v>6611</v>
      </c>
      <c r="C427" s="86" t="s">
        <v>319</v>
      </c>
      <c r="D427" s="86" t="s">
        <v>310</v>
      </c>
      <c r="E427" s="86" t="s">
        <v>28</v>
      </c>
      <c r="F427" s="86" t="s">
        <v>281</v>
      </c>
      <c r="G427" s="86" t="s">
        <v>285</v>
      </c>
      <c r="I427" s="86" t="s">
        <v>7455</v>
      </c>
      <c r="J427"/>
      <c r="K427"/>
      <c r="L427"/>
      <c r="M427"/>
      <c r="N427"/>
    </row>
    <row r="428" spans="2:14" ht="13.8" x14ac:dyDescent="0.25">
      <c r="B428" s="86" t="s">
        <v>6609</v>
      </c>
      <c r="C428" s="86" t="s">
        <v>319</v>
      </c>
      <c r="D428" s="86" t="s">
        <v>310</v>
      </c>
      <c r="E428" s="86" t="s">
        <v>73</v>
      </c>
      <c r="F428" s="86" t="s">
        <v>281</v>
      </c>
      <c r="G428" s="86" t="s">
        <v>285</v>
      </c>
      <c r="I428" s="86" t="s">
        <v>6689</v>
      </c>
      <c r="J428"/>
      <c r="K428"/>
      <c r="L428"/>
      <c r="M428"/>
      <c r="N428"/>
    </row>
    <row r="429" spans="2:14" ht="13.8" x14ac:dyDescent="0.25">
      <c r="B429" s="86" t="s">
        <v>6610</v>
      </c>
      <c r="C429" s="86" t="s">
        <v>319</v>
      </c>
      <c r="D429" s="86" t="s">
        <v>310</v>
      </c>
      <c r="E429" s="86" t="s">
        <v>25</v>
      </c>
      <c r="F429" s="86" t="s">
        <v>281</v>
      </c>
      <c r="G429" s="86" t="s">
        <v>285</v>
      </c>
      <c r="I429" s="86" t="s">
        <v>6692</v>
      </c>
      <c r="J429"/>
      <c r="K429"/>
      <c r="L429"/>
      <c r="M429"/>
      <c r="N429"/>
    </row>
    <row r="430" spans="2:14" ht="13.8" x14ac:dyDescent="0.25">
      <c r="B430" s="86" t="s">
        <v>6687</v>
      </c>
      <c r="C430" s="86" t="s">
        <v>98</v>
      </c>
      <c r="D430" s="86" t="s">
        <v>310</v>
      </c>
      <c r="E430" s="86" t="s">
        <v>30</v>
      </c>
      <c r="F430" s="86" t="s">
        <v>281</v>
      </c>
      <c r="G430" s="86" t="s">
        <v>285</v>
      </c>
      <c r="I430" s="86" t="s">
        <v>6690</v>
      </c>
      <c r="J430"/>
      <c r="K430"/>
      <c r="L430"/>
      <c r="M430"/>
      <c r="N430"/>
    </row>
    <row r="431" spans="2:14" ht="13.8" x14ac:dyDescent="0.25">
      <c r="B431" s="86" t="s">
        <v>6688</v>
      </c>
      <c r="C431" s="86" t="s">
        <v>98</v>
      </c>
      <c r="D431" s="86" t="s">
        <v>310</v>
      </c>
      <c r="E431" s="86" t="s">
        <v>78</v>
      </c>
      <c r="F431" s="86" t="s">
        <v>281</v>
      </c>
      <c r="G431" s="86" t="s">
        <v>285</v>
      </c>
      <c r="I431" s="86" t="s">
        <v>6691</v>
      </c>
      <c r="J431"/>
      <c r="K431"/>
      <c r="L431"/>
      <c r="M431"/>
      <c r="N431"/>
    </row>
    <row r="432" spans="2:14" ht="13.8" x14ac:dyDescent="0.25">
      <c r="B432" s="86" t="s">
        <v>7455</v>
      </c>
      <c r="C432" s="86" t="s">
        <v>98</v>
      </c>
      <c r="D432" s="86" t="s">
        <v>310</v>
      </c>
      <c r="E432" s="86" t="s">
        <v>9069</v>
      </c>
      <c r="F432" s="86" t="s">
        <v>281</v>
      </c>
      <c r="G432" s="86" t="s">
        <v>285</v>
      </c>
      <c r="I432" s="86" t="s">
        <v>6768</v>
      </c>
      <c r="J432"/>
      <c r="K432"/>
      <c r="L432"/>
      <c r="M432"/>
      <c r="N432"/>
    </row>
    <row r="433" spans="2:14" ht="13.8" x14ac:dyDescent="0.25">
      <c r="B433" s="86" t="s">
        <v>6689</v>
      </c>
      <c r="C433" s="86" t="s">
        <v>98</v>
      </c>
      <c r="D433" s="86" t="s">
        <v>310</v>
      </c>
      <c r="E433" s="86" t="s">
        <v>29</v>
      </c>
      <c r="F433" s="86" t="s">
        <v>281</v>
      </c>
      <c r="G433" s="86" t="s">
        <v>285</v>
      </c>
      <c r="I433" s="86" t="s">
        <v>6769</v>
      </c>
      <c r="J433"/>
      <c r="K433"/>
      <c r="L433"/>
      <c r="M433"/>
      <c r="N433"/>
    </row>
    <row r="434" spans="2:14" ht="13.8" x14ac:dyDescent="0.25">
      <c r="B434" s="86" t="s">
        <v>6692</v>
      </c>
      <c r="C434" s="86" t="s">
        <v>98</v>
      </c>
      <c r="D434" s="86" t="s">
        <v>310</v>
      </c>
      <c r="E434" s="86" t="s">
        <v>28</v>
      </c>
      <c r="F434" s="86" t="s">
        <v>281</v>
      </c>
      <c r="G434" s="86" t="s">
        <v>285</v>
      </c>
      <c r="I434" s="86" t="s">
        <v>7456</v>
      </c>
      <c r="J434"/>
      <c r="K434"/>
      <c r="L434"/>
      <c r="M434"/>
      <c r="N434"/>
    </row>
    <row r="435" spans="2:14" ht="13.8" x14ac:dyDescent="0.25">
      <c r="B435" s="86" t="s">
        <v>6690</v>
      </c>
      <c r="C435" s="86" t="s">
        <v>98</v>
      </c>
      <c r="D435" s="86" t="s">
        <v>310</v>
      </c>
      <c r="E435" s="86" t="s">
        <v>73</v>
      </c>
      <c r="F435" s="86" t="s">
        <v>281</v>
      </c>
      <c r="G435" s="86" t="s">
        <v>285</v>
      </c>
      <c r="I435" s="86" t="s">
        <v>6770</v>
      </c>
      <c r="J435"/>
      <c r="K435"/>
      <c r="L435"/>
      <c r="M435"/>
      <c r="N435"/>
    </row>
    <row r="436" spans="2:14" ht="13.8" x14ac:dyDescent="0.25">
      <c r="B436" s="86" t="s">
        <v>6691</v>
      </c>
      <c r="C436" s="86" t="s">
        <v>98</v>
      </c>
      <c r="D436" s="86" t="s">
        <v>310</v>
      </c>
      <c r="E436" s="86" t="s">
        <v>25</v>
      </c>
      <c r="F436" s="86" t="s">
        <v>281</v>
      </c>
      <c r="G436" s="86" t="s">
        <v>285</v>
      </c>
      <c r="I436" s="86" t="s">
        <v>6773</v>
      </c>
      <c r="J436"/>
      <c r="K436"/>
      <c r="L436"/>
      <c r="M436"/>
      <c r="N436"/>
    </row>
    <row r="437" spans="2:14" ht="13.8" x14ac:dyDescent="0.25">
      <c r="B437" s="86" t="s">
        <v>6768</v>
      </c>
      <c r="C437" s="86" t="s">
        <v>106</v>
      </c>
      <c r="D437" s="86" t="s">
        <v>310</v>
      </c>
      <c r="E437" s="86" t="s">
        <v>30</v>
      </c>
      <c r="F437" s="86" t="s">
        <v>281</v>
      </c>
      <c r="G437" s="86" t="s">
        <v>285</v>
      </c>
      <c r="I437" s="86" t="s">
        <v>6771</v>
      </c>
      <c r="J437"/>
      <c r="K437"/>
      <c r="L437"/>
      <c r="M437"/>
      <c r="N437"/>
    </row>
    <row r="438" spans="2:14" ht="13.8" x14ac:dyDescent="0.25">
      <c r="B438" s="86" t="s">
        <v>6769</v>
      </c>
      <c r="C438" s="86" t="s">
        <v>106</v>
      </c>
      <c r="D438" s="86" t="s">
        <v>310</v>
      </c>
      <c r="E438" s="86" t="s">
        <v>78</v>
      </c>
      <c r="F438" s="86" t="s">
        <v>281</v>
      </c>
      <c r="G438" s="86" t="s">
        <v>285</v>
      </c>
      <c r="I438" s="86" t="s">
        <v>6772</v>
      </c>
      <c r="J438"/>
      <c r="K438"/>
      <c r="L438"/>
      <c r="M438"/>
      <c r="N438"/>
    </row>
    <row r="439" spans="2:14" ht="13.8" x14ac:dyDescent="0.25">
      <c r="B439" s="86" t="s">
        <v>7456</v>
      </c>
      <c r="C439" s="86" t="s">
        <v>106</v>
      </c>
      <c r="D439" s="86" t="s">
        <v>310</v>
      </c>
      <c r="E439" s="86" t="s">
        <v>9069</v>
      </c>
      <c r="F439" s="86" t="s">
        <v>281</v>
      </c>
      <c r="G439" s="86" t="s">
        <v>285</v>
      </c>
      <c r="I439" s="86" t="s">
        <v>7457</v>
      </c>
      <c r="J439"/>
      <c r="K439"/>
      <c r="L439"/>
      <c r="M439"/>
      <c r="N439"/>
    </row>
    <row r="440" spans="2:14" ht="13.8" x14ac:dyDescent="0.25">
      <c r="B440" s="86" t="s">
        <v>6770</v>
      </c>
      <c r="C440" s="86" t="s">
        <v>106</v>
      </c>
      <c r="D440" s="86" t="s">
        <v>310</v>
      </c>
      <c r="E440" s="86" t="s">
        <v>29</v>
      </c>
      <c r="F440" s="86" t="s">
        <v>281</v>
      </c>
      <c r="G440" s="86" t="s">
        <v>285</v>
      </c>
      <c r="I440" s="86" t="s">
        <v>7458</v>
      </c>
      <c r="J440"/>
      <c r="K440"/>
      <c r="L440"/>
      <c r="M440"/>
      <c r="N440"/>
    </row>
    <row r="441" spans="2:14" ht="13.8" x14ac:dyDescent="0.25">
      <c r="B441" s="86" t="s">
        <v>6773</v>
      </c>
      <c r="C441" s="86" t="s">
        <v>106</v>
      </c>
      <c r="D441" s="86" t="s">
        <v>310</v>
      </c>
      <c r="E441" s="86" t="s">
        <v>28</v>
      </c>
      <c r="F441" s="86" t="s">
        <v>281</v>
      </c>
      <c r="G441" s="86" t="s">
        <v>285</v>
      </c>
      <c r="I441" s="86" t="s">
        <v>6628</v>
      </c>
      <c r="J441"/>
      <c r="K441"/>
      <c r="L441"/>
      <c r="M441"/>
      <c r="N441"/>
    </row>
    <row r="442" spans="2:14" ht="13.8" x14ac:dyDescent="0.25">
      <c r="B442" s="86" t="s">
        <v>6771</v>
      </c>
      <c r="C442" s="86" t="s">
        <v>106</v>
      </c>
      <c r="D442" s="86" t="s">
        <v>310</v>
      </c>
      <c r="E442" s="86" t="s">
        <v>73</v>
      </c>
      <c r="F442" s="86" t="s">
        <v>281</v>
      </c>
      <c r="G442" s="86" t="s">
        <v>285</v>
      </c>
      <c r="I442" s="86" t="s">
        <v>6629</v>
      </c>
      <c r="J442"/>
      <c r="K442"/>
      <c r="L442"/>
      <c r="M442"/>
      <c r="N442"/>
    </row>
    <row r="443" spans="2:14" ht="13.8" x14ac:dyDescent="0.25">
      <c r="B443" s="86" t="s">
        <v>6772</v>
      </c>
      <c r="C443" s="86" t="s">
        <v>106</v>
      </c>
      <c r="D443" s="86" t="s">
        <v>310</v>
      </c>
      <c r="E443" s="86" t="s">
        <v>25</v>
      </c>
      <c r="F443" s="86" t="s">
        <v>281</v>
      </c>
      <c r="G443" s="86" t="s">
        <v>285</v>
      </c>
      <c r="I443" s="86" t="s">
        <v>6631</v>
      </c>
      <c r="J443"/>
      <c r="K443"/>
      <c r="L443"/>
      <c r="M443"/>
      <c r="N443"/>
    </row>
    <row r="444" spans="2:14" ht="13.8" x14ac:dyDescent="0.25">
      <c r="B444" s="86" t="s">
        <v>7457</v>
      </c>
      <c r="C444" s="86" t="s">
        <v>319</v>
      </c>
      <c r="D444" s="86" t="s">
        <v>259</v>
      </c>
      <c r="E444" s="86" t="s">
        <v>25</v>
      </c>
      <c r="F444" s="86" t="s">
        <v>281</v>
      </c>
      <c r="G444" s="86" t="s">
        <v>285</v>
      </c>
      <c r="I444" s="86" t="s">
        <v>7459</v>
      </c>
      <c r="J444"/>
      <c r="K444"/>
      <c r="L444"/>
      <c r="M444"/>
      <c r="N444"/>
    </row>
    <row r="445" spans="2:14" ht="13.8" x14ac:dyDescent="0.25">
      <c r="B445" s="86" t="s">
        <v>7458</v>
      </c>
      <c r="C445" s="86" t="s">
        <v>319</v>
      </c>
      <c r="D445" s="86" t="s">
        <v>259</v>
      </c>
      <c r="E445" s="86" t="s">
        <v>35</v>
      </c>
      <c r="F445" s="86" t="s">
        <v>281</v>
      </c>
      <c r="G445" s="86" t="s">
        <v>285</v>
      </c>
      <c r="I445" s="86" t="s">
        <v>6630</v>
      </c>
      <c r="J445"/>
      <c r="K445"/>
      <c r="L445"/>
      <c r="M445"/>
      <c r="N445"/>
    </row>
    <row r="446" spans="2:14" ht="13.8" x14ac:dyDescent="0.25">
      <c r="B446" s="86" t="s">
        <v>6628</v>
      </c>
      <c r="C446" s="86" t="s">
        <v>319</v>
      </c>
      <c r="D446" s="86" t="s">
        <v>259</v>
      </c>
      <c r="E446" s="86" t="s">
        <v>46</v>
      </c>
      <c r="F446" s="86" t="s">
        <v>281</v>
      </c>
      <c r="G446" s="86" t="s">
        <v>285</v>
      </c>
      <c r="I446" s="86" t="s">
        <v>9090</v>
      </c>
      <c r="J446"/>
      <c r="K446"/>
      <c r="L446"/>
      <c r="M446"/>
      <c r="N446"/>
    </row>
    <row r="447" spans="2:14" ht="13.8" x14ac:dyDescent="0.25">
      <c r="B447" s="86" t="s">
        <v>6629</v>
      </c>
      <c r="C447" s="86" t="s">
        <v>319</v>
      </c>
      <c r="D447" s="86" t="s">
        <v>259</v>
      </c>
      <c r="E447" s="86" t="s">
        <v>68</v>
      </c>
      <c r="F447" s="86" t="s">
        <v>281</v>
      </c>
      <c r="G447" s="86" t="s">
        <v>285</v>
      </c>
      <c r="I447" s="86" t="s">
        <v>9091</v>
      </c>
      <c r="J447"/>
      <c r="K447"/>
      <c r="L447"/>
      <c r="M447"/>
      <c r="N447"/>
    </row>
    <row r="448" spans="2:14" ht="13.8" x14ac:dyDescent="0.25">
      <c r="B448" s="86" t="s">
        <v>6631</v>
      </c>
      <c r="C448" s="86" t="s">
        <v>319</v>
      </c>
      <c r="D448" s="86" t="s">
        <v>259</v>
      </c>
      <c r="E448" s="86" t="s">
        <v>69</v>
      </c>
      <c r="F448" s="86" t="s">
        <v>281</v>
      </c>
      <c r="G448" s="86" t="s">
        <v>285</v>
      </c>
      <c r="I448" s="86" t="s">
        <v>9092</v>
      </c>
      <c r="J448"/>
      <c r="K448"/>
      <c r="L448"/>
      <c r="M448"/>
      <c r="N448"/>
    </row>
    <row r="449" spans="2:14" ht="13.8" x14ac:dyDescent="0.25">
      <c r="B449" s="86" t="s">
        <v>7459</v>
      </c>
      <c r="C449" s="86" t="s">
        <v>319</v>
      </c>
      <c r="D449" s="86" t="s">
        <v>259</v>
      </c>
      <c r="E449" s="86" t="s">
        <v>9065</v>
      </c>
      <c r="F449" s="86" t="s">
        <v>281</v>
      </c>
      <c r="G449" s="86" t="s">
        <v>285</v>
      </c>
      <c r="I449" s="86" t="s">
        <v>7460</v>
      </c>
      <c r="J449"/>
      <c r="K449"/>
      <c r="L449"/>
      <c r="M449"/>
      <c r="N449"/>
    </row>
    <row r="450" spans="2:14" ht="13.8" x14ac:dyDescent="0.25">
      <c r="B450" s="86" t="s">
        <v>6630</v>
      </c>
      <c r="C450" s="86" t="s">
        <v>319</v>
      </c>
      <c r="D450" s="86" t="s">
        <v>259</v>
      </c>
      <c r="E450" s="86" t="s">
        <v>63</v>
      </c>
      <c r="F450" s="86" t="s">
        <v>281</v>
      </c>
      <c r="G450" s="86" t="s">
        <v>285</v>
      </c>
      <c r="I450" s="86" t="s">
        <v>7461</v>
      </c>
      <c r="J450"/>
      <c r="K450"/>
      <c r="L450"/>
      <c r="M450"/>
      <c r="N450"/>
    </row>
    <row r="451" spans="2:14" ht="13.8" x14ac:dyDescent="0.25">
      <c r="B451" s="86" t="s">
        <v>9090</v>
      </c>
      <c r="C451" s="86" t="s">
        <v>319</v>
      </c>
      <c r="D451" s="86" t="s">
        <v>259</v>
      </c>
      <c r="E451" s="86" t="s">
        <v>70</v>
      </c>
      <c r="F451" s="86" t="s">
        <v>281</v>
      </c>
      <c r="G451" s="86" t="s">
        <v>285</v>
      </c>
      <c r="I451" s="86" t="s">
        <v>6709</v>
      </c>
      <c r="J451"/>
      <c r="K451"/>
      <c r="L451"/>
      <c r="M451"/>
      <c r="N451"/>
    </row>
    <row r="452" spans="2:14" ht="13.8" x14ac:dyDescent="0.25">
      <c r="B452" s="86" t="s">
        <v>9091</v>
      </c>
      <c r="C452" s="86" t="s">
        <v>319</v>
      </c>
      <c r="D452" s="86" t="s">
        <v>259</v>
      </c>
      <c r="E452" s="86" t="s">
        <v>64</v>
      </c>
      <c r="F452" s="86" t="s">
        <v>281</v>
      </c>
      <c r="G452" s="86" t="s">
        <v>285</v>
      </c>
      <c r="I452" s="86" t="s">
        <v>6710</v>
      </c>
      <c r="J452"/>
      <c r="K452"/>
      <c r="L452"/>
      <c r="M452"/>
      <c r="N452"/>
    </row>
    <row r="453" spans="2:14" ht="13.8" x14ac:dyDescent="0.25">
      <c r="B453" s="86" t="s">
        <v>9092</v>
      </c>
      <c r="C453" s="86" t="s">
        <v>319</v>
      </c>
      <c r="D453" s="86" t="s">
        <v>259</v>
      </c>
      <c r="E453" s="86" t="s">
        <v>9070</v>
      </c>
      <c r="F453" s="86" t="s">
        <v>281</v>
      </c>
      <c r="G453" s="86" t="s">
        <v>285</v>
      </c>
      <c r="I453" s="86" t="s">
        <v>6712</v>
      </c>
      <c r="J453"/>
      <c r="K453"/>
      <c r="L453"/>
      <c r="M453"/>
      <c r="N453"/>
    </row>
    <row r="454" spans="2:14" ht="13.8" x14ac:dyDescent="0.25">
      <c r="B454" s="86" t="s">
        <v>7460</v>
      </c>
      <c r="C454" s="86" t="s">
        <v>98</v>
      </c>
      <c r="D454" s="86" t="s">
        <v>259</v>
      </c>
      <c r="E454" s="86" t="s">
        <v>25</v>
      </c>
      <c r="F454" s="86" t="s">
        <v>281</v>
      </c>
      <c r="G454" s="86" t="s">
        <v>285</v>
      </c>
      <c r="I454" s="86" t="s">
        <v>7462</v>
      </c>
      <c r="J454"/>
      <c r="K454"/>
      <c r="L454"/>
      <c r="M454"/>
      <c r="N454"/>
    </row>
    <row r="455" spans="2:14" ht="13.8" x14ac:dyDescent="0.25">
      <c r="B455" s="86" t="s">
        <v>7461</v>
      </c>
      <c r="C455" s="86" t="s">
        <v>98</v>
      </c>
      <c r="D455" s="86" t="s">
        <v>259</v>
      </c>
      <c r="E455" s="86" t="s">
        <v>35</v>
      </c>
      <c r="F455" s="86" t="s">
        <v>281</v>
      </c>
      <c r="G455" s="86" t="s">
        <v>285</v>
      </c>
      <c r="I455" s="86" t="s">
        <v>6711</v>
      </c>
      <c r="J455"/>
      <c r="K455"/>
      <c r="L455"/>
      <c r="M455"/>
      <c r="N455"/>
    </row>
    <row r="456" spans="2:14" ht="13.8" x14ac:dyDescent="0.25">
      <c r="B456" s="86" t="s">
        <v>6709</v>
      </c>
      <c r="C456" s="86" t="s">
        <v>98</v>
      </c>
      <c r="D456" s="86" t="s">
        <v>259</v>
      </c>
      <c r="E456" s="86" t="s">
        <v>46</v>
      </c>
      <c r="F456" s="86" t="s">
        <v>281</v>
      </c>
      <c r="G456" s="86" t="s">
        <v>285</v>
      </c>
      <c r="I456" s="86" t="s">
        <v>9093</v>
      </c>
      <c r="J456"/>
      <c r="K456"/>
      <c r="L456"/>
      <c r="M456"/>
      <c r="N456"/>
    </row>
    <row r="457" spans="2:14" ht="13.8" x14ac:dyDescent="0.25">
      <c r="B457" s="86" t="s">
        <v>6710</v>
      </c>
      <c r="C457" s="86" t="s">
        <v>98</v>
      </c>
      <c r="D457" s="86" t="s">
        <v>259</v>
      </c>
      <c r="E457" s="86" t="s">
        <v>68</v>
      </c>
      <c r="F457" s="86" t="s">
        <v>281</v>
      </c>
      <c r="G457" s="86" t="s">
        <v>285</v>
      </c>
      <c r="I457" s="86" t="s">
        <v>9094</v>
      </c>
      <c r="J457"/>
      <c r="K457"/>
      <c r="L457"/>
      <c r="M457"/>
      <c r="N457"/>
    </row>
    <row r="458" spans="2:14" ht="13.8" x14ac:dyDescent="0.25">
      <c r="B458" s="86" t="s">
        <v>6712</v>
      </c>
      <c r="C458" s="86" t="s">
        <v>98</v>
      </c>
      <c r="D458" s="86" t="s">
        <v>259</v>
      </c>
      <c r="E458" s="86" t="s">
        <v>69</v>
      </c>
      <c r="F458" s="86" t="s">
        <v>281</v>
      </c>
      <c r="G458" s="86" t="s">
        <v>285</v>
      </c>
      <c r="I458" s="86" t="s">
        <v>9095</v>
      </c>
      <c r="J458"/>
      <c r="K458"/>
      <c r="L458"/>
      <c r="M458"/>
      <c r="N458"/>
    </row>
    <row r="459" spans="2:14" ht="13.8" x14ac:dyDescent="0.25">
      <c r="B459" s="86" t="s">
        <v>7462</v>
      </c>
      <c r="C459" s="86" t="s">
        <v>98</v>
      </c>
      <c r="D459" s="86" t="s">
        <v>259</v>
      </c>
      <c r="E459" s="86" t="s">
        <v>9065</v>
      </c>
      <c r="F459" s="86" t="s">
        <v>281</v>
      </c>
      <c r="G459" s="86" t="s">
        <v>285</v>
      </c>
      <c r="I459" s="86" t="s">
        <v>7463</v>
      </c>
      <c r="J459"/>
      <c r="K459"/>
      <c r="L459"/>
      <c r="M459"/>
      <c r="N459"/>
    </row>
    <row r="460" spans="2:14" ht="13.8" x14ac:dyDescent="0.25">
      <c r="B460" s="86" t="s">
        <v>6711</v>
      </c>
      <c r="C460" s="86" t="s">
        <v>98</v>
      </c>
      <c r="D460" s="86" t="s">
        <v>259</v>
      </c>
      <c r="E460" s="86" t="s">
        <v>63</v>
      </c>
      <c r="F460" s="86" t="s">
        <v>281</v>
      </c>
      <c r="G460" s="86" t="s">
        <v>285</v>
      </c>
      <c r="I460" s="86" t="s">
        <v>7464</v>
      </c>
      <c r="J460"/>
      <c r="K460"/>
      <c r="L460"/>
      <c r="M460"/>
      <c r="N460"/>
    </row>
    <row r="461" spans="2:14" ht="13.8" x14ac:dyDescent="0.25">
      <c r="B461" s="86" t="s">
        <v>9093</v>
      </c>
      <c r="C461" s="86" t="s">
        <v>98</v>
      </c>
      <c r="D461" s="86" t="s">
        <v>259</v>
      </c>
      <c r="E461" s="86" t="s">
        <v>70</v>
      </c>
      <c r="F461" s="86" t="s">
        <v>281</v>
      </c>
      <c r="G461" s="86" t="s">
        <v>285</v>
      </c>
      <c r="I461" s="86" t="s">
        <v>6790</v>
      </c>
      <c r="J461"/>
      <c r="K461"/>
      <c r="L461"/>
      <c r="M461"/>
      <c r="N461"/>
    </row>
    <row r="462" spans="2:14" ht="13.8" x14ac:dyDescent="0.25">
      <c r="B462" s="86" t="s">
        <v>9094</v>
      </c>
      <c r="C462" s="86" t="s">
        <v>98</v>
      </c>
      <c r="D462" s="86" t="s">
        <v>259</v>
      </c>
      <c r="E462" s="86" t="s">
        <v>64</v>
      </c>
      <c r="F462" s="86" t="s">
        <v>281</v>
      </c>
      <c r="G462" s="86" t="s">
        <v>285</v>
      </c>
      <c r="I462" s="86" t="s">
        <v>6791</v>
      </c>
      <c r="J462"/>
      <c r="K462"/>
      <c r="L462"/>
      <c r="M462"/>
      <c r="N462"/>
    </row>
    <row r="463" spans="2:14" ht="13.8" x14ac:dyDescent="0.25">
      <c r="B463" s="86" t="s">
        <v>9095</v>
      </c>
      <c r="C463" s="86" t="s">
        <v>98</v>
      </c>
      <c r="D463" s="86" t="s">
        <v>259</v>
      </c>
      <c r="E463" s="86" t="s">
        <v>9070</v>
      </c>
      <c r="F463" s="86" t="s">
        <v>281</v>
      </c>
      <c r="G463" s="86" t="s">
        <v>285</v>
      </c>
      <c r="I463" s="86" t="s">
        <v>6793</v>
      </c>
      <c r="J463"/>
      <c r="K463"/>
      <c r="L463"/>
      <c r="M463"/>
      <c r="N463"/>
    </row>
    <row r="464" spans="2:14" ht="13.8" x14ac:dyDescent="0.25">
      <c r="B464" s="86" t="s">
        <v>7463</v>
      </c>
      <c r="C464" s="86" t="s">
        <v>106</v>
      </c>
      <c r="D464" s="86" t="s">
        <v>259</v>
      </c>
      <c r="E464" s="86" t="s">
        <v>25</v>
      </c>
      <c r="F464" s="86" t="s">
        <v>281</v>
      </c>
      <c r="G464" s="86" t="s">
        <v>285</v>
      </c>
      <c r="I464" s="86" t="s">
        <v>7465</v>
      </c>
      <c r="J464"/>
      <c r="K464"/>
      <c r="L464"/>
      <c r="M464"/>
      <c r="N464"/>
    </row>
    <row r="465" spans="2:14" ht="13.8" x14ac:dyDescent="0.25">
      <c r="B465" s="86" t="s">
        <v>7464</v>
      </c>
      <c r="C465" s="86" t="s">
        <v>106</v>
      </c>
      <c r="D465" s="86" t="s">
        <v>259</v>
      </c>
      <c r="E465" s="86" t="s">
        <v>35</v>
      </c>
      <c r="F465" s="86" t="s">
        <v>281</v>
      </c>
      <c r="G465" s="86" t="s">
        <v>285</v>
      </c>
      <c r="I465" s="86" t="s">
        <v>6792</v>
      </c>
      <c r="J465"/>
      <c r="K465"/>
      <c r="L465"/>
      <c r="M465"/>
      <c r="N465"/>
    </row>
    <row r="466" spans="2:14" ht="13.8" x14ac:dyDescent="0.25">
      <c r="B466" s="86" t="s">
        <v>6790</v>
      </c>
      <c r="C466" s="86" t="s">
        <v>106</v>
      </c>
      <c r="D466" s="86" t="s">
        <v>259</v>
      </c>
      <c r="E466" s="86" t="s">
        <v>46</v>
      </c>
      <c r="F466" s="86" t="s">
        <v>281</v>
      </c>
      <c r="G466" s="86" t="s">
        <v>285</v>
      </c>
      <c r="I466" s="86" t="s">
        <v>9096</v>
      </c>
      <c r="J466"/>
      <c r="K466"/>
      <c r="L466"/>
      <c r="M466"/>
      <c r="N466"/>
    </row>
    <row r="467" spans="2:14" ht="13.8" x14ac:dyDescent="0.25">
      <c r="B467" s="86" t="s">
        <v>6791</v>
      </c>
      <c r="C467" s="86" t="s">
        <v>106</v>
      </c>
      <c r="D467" s="86" t="s">
        <v>259</v>
      </c>
      <c r="E467" s="86" t="s">
        <v>68</v>
      </c>
      <c r="F467" s="86" t="s">
        <v>281</v>
      </c>
      <c r="G467" s="86" t="s">
        <v>285</v>
      </c>
      <c r="I467" s="86" t="s">
        <v>9097</v>
      </c>
      <c r="J467"/>
      <c r="K467"/>
      <c r="L467"/>
      <c r="M467"/>
      <c r="N467"/>
    </row>
    <row r="468" spans="2:14" ht="13.8" x14ac:dyDescent="0.25">
      <c r="B468" s="86" t="s">
        <v>6793</v>
      </c>
      <c r="C468" s="86" t="s">
        <v>106</v>
      </c>
      <c r="D468" s="86" t="s">
        <v>259</v>
      </c>
      <c r="E468" s="86" t="s">
        <v>69</v>
      </c>
      <c r="F468" s="86" t="s">
        <v>281</v>
      </c>
      <c r="G468" s="86" t="s">
        <v>285</v>
      </c>
      <c r="I468" s="86" t="s">
        <v>9098</v>
      </c>
      <c r="J468"/>
      <c r="K468"/>
      <c r="L468"/>
      <c r="M468"/>
      <c r="N468"/>
    </row>
    <row r="469" spans="2:14" ht="13.8" x14ac:dyDescent="0.25">
      <c r="B469" s="86" t="s">
        <v>7465</v>
      </c>
      <c r="C469" s="86" t="s">
        <v>106</v>
      </c>
      <c r="D469" s="86" t="s">
        <v>259</v>
      </c>
      <c r="E469" s="86" t="s">
        <v>9065</v>
      </c>
      <c r="F469" s="86" t="s">
        <v>281</v>
      </c>
      <c r="G469" s="86" t="s">
        <v>285</v>
      </c>
      <c r="I469" s="86" t="s">
        <v>6603</v>
      </c>
      <c r="J469"/>
      <c r="K469"/>
      <c r="L469"/>
      <c r="M469"/>
      <c r="N469"/>
    </row>
    <row r="470" spans="2:14" ht="13.8" x14ac:dyDescent="0.25">
      <c r="B470" s="86" t="s">
        <v>6792</v>
      </c>
      <c r="C470" s="86" t="s">
        <v>106</v>
      </c>
      <c r="D470" s="86" t="s">
        <v>259</v>
      </c>
      <c r="E470" s="86" t="s">
        <v>63</v>
      </c>
      <c r="F470" s="86" t="s">
        <v>281</v>
      </c>
      <c r="G470" s="86" t="s">
        <v>285</v>
      </c>
      <c r="I470" s="86" t="s">
        <v>6604</v>
      </c>
      <c r="J470"/>
      <c r="K470"/>
      <c r="L470"/>
      <c r="M470"/>
      <c r="N470"/>
    </row>
    <row r="471" spans="2:14" ht="13.8" x14ac:dyDescent="0.25">
      <c r="B471" s="86" t="s">
        <v>9096</v>
      </c>
      <c r="C471" s="86" t="s">
        <v>106</v>
      </c>
      <c r="D471" s="86" t="s">
        <v>259</v>
      </c>
      <c r="E471" s="86" t="s">
        <v>70</v>
      </c>
      <c r="F471" s="86" t="s">
        <v>281</v>
      </c>
      <c r="G471" s="86" t="s">
        <v>285</v>
      </c>
      <c r="I471" s="86" t="s">
        <v>7466</v>
      </c>
      <c r="J471"/>
      <c r="K471"/>
      <c r="L471"/>
      <c r="M471"/>
      <c r="N471"/>
    </row>
    <row r="472" spans="2:14" ht="13.8" x14ac:dyDescent="0.25">
      <c r="B472" s="86" t="s">
        <v>9097</v>
      </c>
      <c r="C472" s="86" t="s">
        <v>106</v>
      </c>
      <c r="D472" s="86" t="s">
        <v>259</v>
      </c>
      <c r="E472" s="86" t="s">
        <v>64</v>
      </c>
      <c r="F472" s="86" t="s">
        <v>281</v>
      </c>
      <c r="G472" s="86" t="s">
        <v>285</v>
      </c>
      <c r="I472" s="86" t="s">
        <v>6605</v>
      </c>
      <c r="J472"/>
      <c r="K472"/>
      <c r="L472"/>
      <c r="M472"/>
      <c r="N472"/>
    </row>
    <row r="473" spans="2:14" ht="13.8" x14ac:dyDescent="0.25">
      <c r="B473" s="86" t="s">
        <v>9098</v>
      </c>
      <c r="C473" s="86" t="s">
        <v>106</v>
      </c>
      <c r="D473" s="86" t="s">
        <v>259</v>
      </c>
      <c r="E473" s="86" t="s">
        <v>9070</v>
      </c>
      <c r="F473" s="86" t="s">
        <v>281</v>
      </c>
      <c r="G473" s="86" t="s">
        <v>285</v>
      </c>
      <c r="I473" s="86" t="s">
        <v>6684</v>
      </c>
      <c r="J473"/>
      <c r="K473"/>
      <c r="L473"/>
      <c r="M473"/>
      <c r="N473"/>
    </row>
    <row r="474" spans="2:14" ht="13.8" x14ac:dyDescent="0.25">
      <c r="B474" s="86" t="s">
        <v>6603</v>
      </c>
      <c r="C474" s="86" t="s">
        <v>319</v>
      </c>
      <c r="D474" s="86" t="s">
        <v>52</v>
      </c>
      <c r="E474" s="86" t="s">
        <v>30</v>
      </c>
      <c r="F474" s="86" t="s">
        <v>281</v>
      </c>
      <c r="G474" s="86" t="s">
        <v>285</v>
      </c>
      <c r="I474" s="86" t="s">
        <v>6685</v>
      </c>
      <c r="J474"/>
      <c r="K474"/>
      <c r="L474"/>
      <c r="M474"/>
      <c r="N474"/>
    </row>
    <row r="475" spans="2:14" ht="13.8" x14ac:dyDescent="0.25">
      <c r="B475" s="86" t="s">
        <v>6604</v>
      </c>
      <c r="C475" s="86" t="s">
        <v>319</v>
      </c>
      <c r="D475" s="86" t="s">
        <v>52</v>
      </c>
      <c r="E475" s="86" t="s">
        <v>78</v>
      </c>
      <c r="F475" s="86" t="s">
        <v>281</v>
      </c>
      <c r="G475" s="86" t="s">
        <v>285</v>
      </c>
      <c r="I475" s="86" t="s">
        <v>7467</v>
      </c>
      <c r="J475"/>
      <c r="K475"/>
      <c r="L475"/>
      <c r="M475"/>
      <c r="N475"/>
    </row>
    <row r="476" spans="2:14" ht="13.8" x14ac:dyDescent="0.25">
      <c r="B476" s="86" t="s">
        <v>7466</v>
      </c>
      <c r="C476" s="86" t="s">
        <v>319</v>
      </c>
      <c r="D476" s="86" t="s">
        <v>52</v>
      </c>
      <c r="E476" s="86" t="s">
        <v>9069</v>
      </c>
      <c r="F476" s="86" t="s">
        <v>281</v>
      </c>
      <c r="G476" s="86" t="s">
        <v>285</v>
      </c>
      <c r="I476" s="86" t="s">
        <v>6686</v>
      </c>
      <c r="J476"/>
      <c r="K476"/>
      <c r="L476"/>
      <c r="M476"/>
      <c r="N476"/>
    </row>
    <row r="477" spans="2:14" ht="13.8" x14ac:dyDescent="0.25">
      <c r="B477" s="86" t="s">
        <v>6605</v>
      </c>
      <c r="C477" s="86" t="s">
        <v>319</v>
      </c>
      <c r="D477" s="86" t="s">
        <v>52</v>
      </c>
      <c r="E477" s="86" t="s">
        <v>244</v>
      </c>
      <c r="F477" s="86" t="s">
        <v>281</v>
      </c>
      <c r="G477" s="86" t="s">
        <v>285</v>
      </c>
      <c r="I477" s="86" t="s">
        <v>6765</v>
      </c>
      <c r="J477"/>
      <c r="K477"/>
      <c r="L477"/>
      <c r="M477"/>
      <c r="N477"/>
    </row>
    <row r="478" spans="2:14" ht="13.8" x14ac:dyDescent="0.25">
      <c r="B478" s="86" t="s">
        <v>6684</v>
      </c>
      <c r="C478" s="86" t="s">
        <v>98</v>
      </c>
      <c r="D478" s="86" t="s">
        <v>52</v>
      </c>
      <c r="E478" s="86" t="s">
        <v>30</v>
      </c>
      <c r="F478" s="86" t="s">
        <v>281</v>
      </c>
      <c r="G478" s="86" t="s">
        <v>285</v>
      </c>
      <c r="I478" s="86" t="s">
        <v>6766</v>
      </c>
      <c r="J478"/>
      <c r="K478"/>
      <c r="L478"/>
      <c r="M478"/>
      <c r="N478"/>
    </row>
    <row r="479" spans="2:14" ht="13.8" x14ac:dyDescent="0.25">
      <c r="B479" s="86" t="s">
        <v>6685</v>
      </c>
      <c r="C479" s="86" t="s">
        <v>98</v>
      </c>
      <c r="D479" s="86" t="s">
        <v>52</v>
      </c>
      <c r="E479" s="86" t="s">
        <v>78</v>
      </c>
      <c r="F479" s="86" t="s">
        <v>281</v>
      </c>
      <c r="G479" s="86" t="s">
        <v>285</v>
      </c>
      <c r="I479" s="86" t="s">
        <v>7468</v>
      </c>
      <c r="J479"/>
      <c r="K479"/>
      <c r="L479"/>
      <c r="M479"/>
      <c r="N479"/>
    </row>
    <row r="480" spans="2:14" ht="13.8" x14ac:dyDescent="0.25">
      <c r="B480" s="86" t="s">
        <v>7467</v>
      </c>
      <c r="C480" s="86" t="s">
        <v>98</v>
      </c>
      <c r="D480" s="86" t="s">
        <v>52</v>
      </c>
      <c r="E480" s="86" t="s">
        <v>9069</v>
      </c>
      <c r="F480" s="86" t="s">
        <v>281</v>
      </c>
      <c r="G480" s="86" t="s">
        <v>285</v>
      </c>
      <c r="I480" s="86" t="s">
        <v>6767</v>
      </c>
      <c r="J480"/>
      <c r="K480"/>
      <c r="L480"/>
      <c r="M480"/>
      <c r="N480"/>
    </row>
    <row r="481" spans="2:14" ht="13.8" x14ac:dyDescent="0.25">
      <c r="B481" s="86" t="s">
        <v>6686</v>
      </c>
      <c r="C481" s="86" t="s">
        <v>98</v>
      </c>
      <c r="D481" s="86" t="s">
        <v>52</v>
      </c>
      <c r="E481" s="86" t="s">
        <v>244</v>
      </c>
      <c r="F481" s="86" t="s">
        <v>281</v>
      </c>
      <c r="G481" s="86" t="s">
        <v>285</v>
      </c>
      <c r="I481" s="86" t="s">
        <v>6655</v>
      </c>
      <c r="J481"/>
      <c r="K481"/>
      <c r="L481"/>
      <c r="M481"/>
      <c r="N481"/>
    </row>
    <row r="482" spans="2:14" ht="13.8" x14ac:dyDescent="0.25">
      <c r="B482" s="86" t="s">
        <v>6765</v>
      </c>
      <c r="C482" s="86" t="s">
        <v>106</v>
      </c>
      <c r="D482" s="86" t="s">
        <v>52</v>
      </c>
      <c r="E482" s="86" t="s">
        <v>30</v>
      </c>
      <c r="F482" s="86" t="s">
        <v>281</v>
      </c>
      <c r="G482" s="86" t="s">
        <v>285</v>
      </c>
      <c r="I482" s="86" t="s">
        <v>6656</v>
      </c>
      <c r="J482"/>
      <c r="K482"/>
      <c r="L482"/>
      <c r="M482"/>
      <c r="N482"/>
    </row>
    <row r="483" spans="2:14" ht="13.8" x14ac:dyDescent="0.25">
      <c r="B483" s="86" t="s">
        <v>6766</v>
      </c>
      <c r="C483" s="86" t="s">
        <v>106</v>
      </c>
      <c r="D483" s="86" t="s">
        <v>52</v>
      </c>
      <c r="E483" s="86" t="s">
        <v>78</v>
      </c>
      <c r="F483" s="86" t="s">
        <v>281</v>
      </c>
      <c r="G483" s="86" t="s">
        <v>285</v>
      </c>
      <c r="I483" s="86" t="s">
        <v>7469</v>
      </c>
      <c r="J483"/>
      <c r="K483"/>
      <c r="L483"/>
      <c r="M483"/>
      <c r="N483"/>
    </row>
    <row r="484" spans="2:14" ht="13.8" x14ac:dyDescent="0.25">
      <c r="B484" s="86" t="s">
        <v>7468</v>
      </c>
      <c r="C484" s="86" t="s">
        <v>106</v>
      </c>
      <c r="D484" s="86" t="s">
        <v>52</v>
      </c>
      <c r="E484" s="86" t="s">
        <v>9069</v>
      </c>
      <c r="F484" s="86" t="s">
        <v>281</v>
      </c>
      <c r="G484" s="86" t="s">
        <v>285</v>
      </c>
      <c r="I484" s="86" t="s">
        <v>6736</v>
      </c>
      <c r="J484"/>
      <c r="K484"/>
      <c r="L484"/>
      <c r="M484"/>
      <c r="N484"/>
    </row>
    <row r="485" spans="2:14" ht="13.8" x14ac:dyDescent="0.25">
      <c r="B485" s="86" t="s">
        <v>6767</v>
      </c>
      <c r="C485" s="86" t="s">
        <v>106</v>
      </c>
      <c r="D485" s="86" t="s">
        <v>52</v>
      </c>
      <c r="E485" s="86" t="s">
        <v>244</v>
      </c>
      <c r="F485" s="86" t="s">
        <v>281</v>
      </c>
      <c r="G485" s="86" t="s">
        <v>285</v>
      </c>
      <c r="I485" s="86" t="s">
        <v>6737</v>
      </c>
      <c r="J485"/>
      <c r="K485"/>
      <c r="L485"/>
      <c r="M485"/>
      <c r="N485"/>
    </row>
    <row r="486" spans="2:14" ht="13.8" x14ac:dyDescent="0.25">
      <c r="B486" s="86" t="s">
        <v>6655</v>
      </c>
      <c r="C486" s="86" t="s">
        <v>319</v>
      </c>
      <c r="D486" s="86" t="s">
        <v>260</v>
      </c>
      <c r="E486" s="86" t="s">
        <v>70</v>
      </c>
      <c r="F486" s="86" t="s">
        <v>281</v>
      </c>
      <c r="G486" s="86" t="s">
        <v>285</v>
      </c>
      <c r="I486" s="86" t="s">
        <v>7470</v>
      </c>
      <c r="J486"/>
      <c r="K486"/>
      <c r="L486"/>
      <c r="M486"/>
      <c r="N486"/>
    </row>
    <row r="487" spans="2:14" ht="13.8" x14ac:dyDescent="0.25">
      <c r="B487" s="86" t="s">
        <v>6656</v>
      </c>
      <c r="C487" s="86" t="s">
        <v>319</v>
      </c>
      <c r="D487" s="86" t="s">
        <v>260</v>
      </c>
      <c r="E487" s="86" t="s">
        <v>64</v>
      </c>
      <c r="F487" s="86" t="s">
        <v>281</v>
      </c>
      <c r="G487" s="86" t="s">
        <v>285</v>
      </c>
      <c r="I487" s="86" t="s">
        <v>6817</v>
      </c>
      <c r="J487"/>
      <c r="K487"/>
      <c r="L487"/>
      <c r="M487"/>
      <c r="N487"/>
    </row>
    <row r="488" spans="2:14" ht="13.8" x14ac:dyDescent="0.25">
      <c r="B488" s="86" t="s">
        <v>7469</v>
      </c>
      <c r="C488" s="86" t="s">
        <v>319</v>
      </c>
      <c r="D488" s="86" t="s">
        <v>260</v>
      </c>
      <c r="E488" s="86" t="s">
        <v>9070</v>
      </c>
      <c r="F488" s="86" t="s">
        <v>281</v>
      </c>
      <c r="G488" s="86" t="s">
        <v>285</v>
      </c>
      <c r="I488" s="86" t="s">
        <v>6818</v>
      </c>
      <c r="J488"/>
      <c r="K488"/>
      <c r="L488"/>
      <c r="M488"/>
      <c r="N488"/>
    </row>
    <row r="489" spans="2:14" ht="13.8" x14ac:dyDescent="0.25">
      <c r="B489" s="86" t="s">
        <v>6736</v>
      </c>
      <c r="C489" s="86" t="s">
        <v>98</v>
      </c>
      <c r="D489" s="86" t="s">
        <v>260</v>
      </c>
      <c r="E489" s="86" t="s">
        <v>70</v>
      </c>
      <c r="F489" s="86" t="s">
        <v>281</v>
      </c>
      <c r="G489" s="86" t="s">
        <v>285</v>
      </c>
      <c r="I489" s="86" t="s">
        <v>7471</v>
      </c>
      <c r="J489"/>
      <c r="K489"/>
      <c r="L489"/>
      <c r="M489"/>
      <c r="N489"/>
    </row>
    <row r="490" spans="2:14" ht="13.8" x14ac:dyDescent="0.25">
      <c r="B490" s="86" t="s">
        <v>6737</v>
      </c>
      <c r="C490" s="86" t="s">
        <v>98</v>
      </c>
      <c r="D490" s="86" t="s">
        <v>260</v>
      </c>
      <c r="E490" s="86" t="s">
        <v>64</v>
      </c>
      <c r="F490" s="86" t="s">
        <v>281</v>
      </c>
      <c r="G490" s="86" t="s">
        <v>285</v>
      </c>
      <c r="I490" s="86" t="s">
        <v>7472</v>
      </c>
      <c r="J490"/>
      <c r="K490"/>
      <c r="L490"/>
      <c r="M490"/>
      <c r="N490"/>
    </row>
    <row r="491" spans="2:14" ht="13.8" x14ac:dyDescent="0.25">
      <c r="B491" s="86" t="s">
        <v>7470</v>
      </c>
      <c r="C491" s="86" t="s">
        <v>98</v>
      </c>
      <c r="D491" s="86" t="s">
        <v>260</v>
      </c>
      <c r="E491" s="86" t="s">
        <v>9070</v>
      </c>
      <c r="F491" s="86" t="s">
        <v>281</v>
      </c>
      <c r="G491" s="86" t="s">
        <v>285</v>
      </c>
      <c r="I491" s="86" t="s">
        <v>7473</v>
      </c>
      <c r="J491"/>
      <c r="K491"/>
      <c r="L491"/>
      <c r="M491"/>
      <c r="N491"/>
    </row>
    <row r="492" spans="2:14" ht="13.8" x14ac:dyDescent="0.25">
      <c r="B492" s="86" t="s">
        <v>6817</v>
      </c>
      <c r="C492" s="86" t="s">
        <v>106</v>
      </c>
      <c r="D492" s="86" t="s">
        <v>260</v>
      </c>
      <c r="E492" s="86" t="s">
        <v>70</v>
      </c>
      <c r="F492" s="86" t="s">
        <v>281</v>
      </c>
      <c r="G492" s="86" t="s">
        <v>285</v>
      </c>
      <c r="I492" s="86" t="s">
        <v>7474</v>
      </c>
      <c r="J492"/>
      <c r="K492"/>
      <c r="L492"/>
      <c r="M492"/>
      <c r="N492"/>
    </row>
    <row r="493" spans="2:14" ht="13.8" x14ac:dyDescent="0.25">
      <c r="B493" s="86" t="s">
        <v>6818</v>
      </c>
      <c r="C493" s="86" t="s">
        <v>106</v>
      </c>
      <c r="D493" s="86" t="s">
        <v>260</v>
      </c>
      <c r="E493" s="86" t="s">
        <v>64</v>
      </c>
      <c r="F493" s="86" t="s">
        <v>281</v>
      </c>
      <c r="G493" s="86" t="s">
        <v>285</v>
      </c>
      <c r="I493" s="86" t="s">
        <v>6644</v>
      </c>
      <c r="J493"/>
      <c r="K493"/>
      <c r="L493"/>
      <c r="M493"/>
      <c r="N493"/>
    </row>
    <row r="494" spans="2:14" ht="13.8" x14ac:dyDescent="0.25">
      <c r="B494" s="86" t="s">
        <v>7471</v>
      </c>
      <c r="C494" s="86" t="s">
        <v>106</v>
      </c>
      <c r="D494" s="86" t="s">
        <v>260</v>
      </c>
      <c r="E494" s="86" t="s">
        <v>9070</v>
      </c>
      <c r="F494" s="86" t="s">
        <v>281</v>
      </c>
      <c r="G494" s="86" t="s">
        <v>285</v>
      </c>
      <c r="I494" s="86" t="s">
        <v>6645</v>
      </c>
      <c r="J494"/>
      <c r="K494"/>
      <c r="L494"/>
      <c r="M494"/>
      <c r="N494"/>
    </row>
    <row r="495" spans="2:14" ht="13.8" x14ac:dyDescent="0.25">
      <c r="B495" s="86" t="s">
        <v>7472</v>
      </c>
      <c r="C495" s="86" t="s">
        <v>319</v>
      </c>
      <c r="D495" s="86" t="s">
        <v>292</v>
      </c>
      <c r="E495" s="86" t="s">
        <v>244</v>
      </c>
      <c r="F495" s="86" t="s">
        <v>281</v>
      </c>
      <c r="G495" s="86" t="s">
        <v>285</v>
      </c>
      <c r="I495" s="86" t="s">
        <v>7475</v>
      </c>
      <c r="J495"/>
      <c r="K495"/>
      <c r="L495"/>
      <c r="M495"/>
      <c r="N495"/>
    </row>
    <row r="496" spans="2:14" ht="13.8" x14ac:dyDescent="0.25">
      <c r="B496" s="86" t="s">
        <v>7473</v>
      </c>
      <c r="C496" s="86" t="s">
        <v>319</v>
      </c>
      <c r="D496" s="86" t="s">
        <v>292</v>
      </c>
      <c r="E496" s="86" t="s">
        <v>25</v>
      </c>
      <c r="F496" s="86" t="s">
        <v>281</v>
      </c>
      <c r="G496" s="86" t="s">
        <v>285</v>
      </c>
      <c r="I496" s="86" t="s">
        <v>7476</v>
      </c>
      <c r="J496"/>
      <c r="K496"/>
      <c r="L496"/>
      <c r="M496"/>
      <c r="N496"/>
    </row>
    <row r="497" spans="2:14" ht="13.8" x14ac:dyDescent="0.25">
      <c r="B497" s="86" t="s">
        <v>7474</v>
      </c>
      <c r="C497" s="86" t="s">
        <v>319</v>
      </c>
      <c r="D497" s="86" t="s">
        <v>292</v>
      </c>
      <c r="E497" s="86" t="s">
        <v>9067</v>
      </c>
      <c r="F497" s="86" t="s">
        <v>281</v>
      </c>
      <c r="G497" s="86" t="s">
        <v>285</v>
      </c>
      <c r="I497" s="86" t="s">
        <v>7477</v>
      </c>
      <c r="J497"/>
      <c r="K497"/>
      <c r="L497"/>
      <c r="M497"/>
      <c r="N497"/>
    </row>
    <row r="498" spans="2:14" ht="13.8" x14ac:dyDescent="0.25">
      <c r="B498" s="86" t="s">
        <v>6644</v>
      </c>
      <c r="C498" s="86" t="s">
        <v>319</v>
      </c>
      <c r="D498" s="86" t="s">
        <v>292</v>
      </c>
      <c r="E498" s="86" t="s">
        <v>35</v>
      </c>
      <c r="F498" s="86" t="s">
        <v>281</v>
      </c>
      <c r="G498" s="86" t="s">
        <v>285</v>
      </c>
      <c r="I498" s="86" t="s">
        <v>6725</v>
      </c>
      <c r="J498"/>
      <c r="K498"/>
      <c r="L498"/>
      <c r="M498"/>
      <c r="N498"/>
    </row>
    <row r="499" spans="2:14" ht="13.8" x14ac:dyDescent="0.25">
      <c r="B499" s="86" t="s">
        <v>6645</v>
      </c>
      <c r="C499" s="86" t="s">
        <v>319</v>
      </c>
      <c r="D499" s="86" t="s">
        <v>292</v>
      </c>
      <c r="E499" s="86" t="s">
        <v>46</v>
      </c>
      <c r="F499" s="86" t="s">
        <v>281</v>
      </c>
      <c r="G499" s="86" t="s">
        <v>285</v>
      </c>
      <c r="I499" s="86" t="s">
        <v>6726</v>
      </c>
      <c r="J499"/>
      <c r="K499"/>
      <c r="L499"/>
      <c r="M499"/>
      <c r="N499"/>
    </row>
    <row r="500" spans="2:14" ht="13.8" x14ac:dyDescent="0.25">
      <c r="B500" s="86" t="s">
        <v>7475</v>
      </c>
      <c r="C500" s="86" t="s">
        <v>98</v>
      </c>
      <c r="D500" s="86" t="s">
        <v>292</v>
      </c>
      <c r="E500" s="86" t="s">
        <v>244</v>
      </c>
      <c r="F500" s="86" t="s">
        <v>281</v>
      </c>
      <c r="G500" s="86" t="s">
        <v>285</v>
      </c>
      <c r="I500" s="86" t="s">
        <v>7478</v>
      </c>
      <c r="J500"/>
      <c r="K500"/>
      <c r="L500"/>
      <c r="M500"/>
      <c r="N500"/>
    </row>
    <row r="501" spans="2:14" ht="13.8" x14ac:dyDescent="0.25">
      <c r="B501" s="86" t="s">
        <v>7476</v>
      </c>
      <c r="C501" s="86" t="s">
        <v>98</v>
      </c>
      <c r="D501" s="86" t="s">
        <v>292</v>
      </c>
      <c r="E501" s="86" t="s">
        <v>25</v>
      </c>
      <c r="F501" s="86" t="s">
        <v>281</v>
      </c>
      <c r="G501" s="86" t="s">
        <v>285</v>
      </c>
      <c r="I501" s="86" t="s">
        <v>7479</v>
      </c>
      <c r="J501"/>
      <c r="K501"/>
      <c r="L501"/>
      <c r="M501"/>
      <c r="N501"/>
    </row>
    <row r="502" spans="2:14" ht="13.8" x14ac:dyDescent="0.25">
      <c r="B502" s="86" t="s">
        <v>7477</v>
      </c>
      <c r="C502" s="86" t="s">
        <v>98</v>
      </c>
      <c r="D502" s="86" t="s">
        <v>292</v>
      </c>
      <c r="E502" s="86" t="s">
        <v>9067</v>
      </c>
      <c r="F502" s="86" t="s">
        <v>281</v>
      </c>
      <c r="G502" s="86" t="s">
        <v>285</v>
      </c>
      <c r="I502" s="86" t="s">
        <v>7480</v>
      </c>
      <c r="J502"/>
      <c r="K502"/>
      <c r="L502"/>
      <c r="M502"/>
      <c r="N502"/>
    </row>
    <row r="503" spans="2:14" ht="13.8" x14ac:dyDescent="0.25">
      <c r="B503" s="86" t="s">
        <v>6725</v>
      </c>
      <c r="C503" s="86" t="s">
        <v>98</v>
      </c>
      <c r="D503" s="86" t="s">
        <v>292</v>
      </c>
      <c r="E503" s="86" t="s">
        <v>35</v>
      </c>
      <c r="F503" s="86" t="s">
        <v>281</v>
      </c>
      <c r="G503" s="86" t="s">
        <v>285</v>
      </c>
      <c r="I503" s="86" t="s">
        <v>6806</v>
      </c>
      <c r="J503"/>
      <c r="K503"/>
      <c r="L503"/>
      <c r="M503"/>
      <c r="N503"/>
    </row>
    <row r="504" spans="2:14" ht="13.8" x14ac:dyDescent="0.25">
      <c r="B504" s="86" t="s">
        <v>6726</v>
      </c>
      <c r="C504" s="86" t="s">
        <v>98</v>
      </c>
      <c r="D504" s="86" t="s">
        <v>292</v>
      </c>
      <c r="E504" s="86" t="s">
        <v>46</v>
      </c>
      <c r="F504" s="86" t="s">
        <v>281</v>
      </c>
      <c r="G504" s="86" t="s">
        <v>285</v>
      </c>
      <c r="I504" s="86" t="s">
        <v>6807</v>
      </c>
      <c r="J504"/>
      <c r="K504"/>
      <c r="L504"/>
      <c r="M504"/>
      <c r="N504"/>
    </row>
    <row r="505" spans="2:14" ht="13.8" x14ac:dyDescent="0.25">
      <c r="B505" s="86" t="s">
        <v>7478</v>
      </c>
      <c r="C505" s="86" t="s">
        <v>106</v>
      </c>
      <c r="D505" s="86" t="s">
        <v>292</v>
      </c>
      <c r="E505" s="86" t="s">
        <v>244</v>
      </c>
      <c r="F505" s="86" t="s">
        <v>281</v>
      </c>
      <c r="G505" s="86" t="s">
        <v>285</v>
      </c>
      <c r="I505" s="86" t="s">
        <v>7481</v>
      </c>
      <c r="J505"/>
      <c r="K505"/>
      <c r="L505"/>
      <c r="M505"/>
      <c r="N505"/>
    </row>
    <row r="506" spans="2:14" ht="13.8" x14ac:dyDescent="0.25">
      <c r="B506" s="86" t="s">
        <v>7479</v>
      </c>
      <c r="C506" s="86" t="s">
        <v>106</v>
      </c>
      <c r="D506" s="86" t="s">
        <v>292</v>
      </c>
      <c r="E506" s="86" t="s">
        <v>25</v>
      </c>
      <c r="F506" s="86" t="s">
        <v>281</v>
      </c>
      <c r="G506" s="86" t="s">
        <v>285</v>
      </c>
      <c r="I506" s="86" t="s">
        <v>7482</v>
      </c>
      <c r="J506"/>
      <c r="K506"/>
      <c r="L506"/>
      <c r="M506"/>
      <c r="N506"/>
    </row>
    <row r="507" spans="2:14" ht="13.8" x14ac:dyDescent="0.25">
      <c r="B507" s="86" t="s">
        <v>7480</v>
      </c>
      <c r="C507" s="86" t="s">
        <v>106</v>
      </c>
      <c r="D507" s="86" t="s">
        <v>292</v>
      </c>
      <c r="E507" s="86" t="s">
        <v>9067</v>
      </c>
      <c r="F507" s="86" t="s">
        <v>281</v>
      </c>
      <c r="G507" s="86" t="s">
        <v>285</v>
      </c>
      <c r="I507" s="86" t="s">
        <v>6646</v>
      </c>
      <c r="J507"/>
      <c r="K507"/>
      <c r="L507"/>
      <c r="M507"/>
      <c r="N507"/>
    </row>
    <row r="508" spans="2:14" ht="13.8" x14ac:dyDescent="0.25">
      <c r="B508" s="86" t="s">
        <v>6806</v>
      </c>
      <c r="C508" s="86" t="s">
        <v>106</v>
      </c>
      <c r="D508" s="86" t="s">
        <v>292</v>
      </c>
      <c r="E508" s="86" t="s">
        <v>35</v>
      </c>
      <c r="F508" s="86" t="s">
        <v>281</v>
      </c>
      <c r="G508" s="86" t="s">
        <v>285</v>
      </c>
      <c r="I508" s="86" t="s">
        <v>6647</v>
      </c>
      <c r="J508"/>
      <c r="K508"/>
      <c r="L508"/>
      <c r="M508"/>
      <c r="N508"/>
    </row>
    <row r="509" spans="2:14" ht="13.8" x14ac:dyDescent="0.25">
      <c r="B509" s="86" t="s">
        <v>6807</v>
      </c>
      <c r="C509" s="86" t="s">
        <v>106</v>
      </c>
      <c r="D509" s="86" t="s">
        <v>292</v>
      </c>
      <c r="E509" s="86" t="s">
        <v>46</v>
      </c>
      <c r="F509" s="86" t="s">
        <v>281</v>
      </c>
      <c r="G509" s="86" t="s">
        <v>285</v>
      </c>
      <c r="I509" s="86" t="s">
        <v>7483</v>
      </c>
      <c r="J509"/>
      <c r="K509"/>
      <c r="L509"/>
      <c r="M509"/>
      <c r="N509"/>
    </row>
    <row r="510" spans="2:14" ht="13.8" x14ac:dyDescent="0.25">
      <c r="B510" s="86" t="s">
        <v>7481</v>
      </c>
      <c r="C510" s="86" t="s">
        <v>319</v>
      </c>
      <c r="D510" s="86" t="s">
        <v>293</v>
      </c>
      <c r="E510" s="86" t="s">
        <v>25</v>
      </c>
      <c r="F510" s="86" t="s">
        <v>281</v>
      </c>
      <c r="G510" s="86" t="s">
        <v>285</v>
      </c>
      <c r="I510" s="86" t="s">
        <v>7484</v>
      </c>
      <c r="J510"/>
      <c r="K510"/>
      <c r="L510"/>
      <c r="M510"/>
      <c r="N510"/>
    </row>
    <row r="511" spans="2:14" ht="13.8" x14ac:dyDescent="0.25">
      <c r="B511" s="86" t="s">
        <v>7482</v>
      </c>
      <c r="C511" s="86" t="s">
        <v>319</v>
      </c>
      <c r="D511" s="86" t="s">
        <v>293</v>
      </c>
      <c r="E511" s="86" t="s">
        <v>9067</v>
      </c>
      <c r="F511" s="86" t="s">
        <v>281</v>
      </c>
      <c r="G511" s="86" t="s">
        <v>285</v>
      </c>
      <c r="I511" s="86" t="s">
        <v>6727</v>
      </c>
      <c r="J511"/>
      <c r="K511"/>
      <c r="L511"/>
      <c r="M511"/>
      <c r="N511"/>
    </row>
    <row r="512" spans="2:14" ht="13.8" x14ac:dyDescent="0.25">
      <c r="B512" s="86" t="s">
        <v>6646</v>
      </c>
      <c r="C512" s="86" t="s">
        <v>319</v>
      </c>
      <c r="D512" s="86" t="s">
        <v>293</v>
      </c>
      <c r="E512" s="86" t="s">
        <v>35</v>
      </c>
      <c r="F512" s="86" t="s">
        <v>281</v>
      </c>
      <c r="G512" s="86" t="s">
        <v>285</v>
      </c>
      <c r="I512" s="86" t="s">
        <v>6728</v>
      </c>
      <c r="J512"/>
      <c r="K512"/>
      <c r="L512"/>
      <c r="M512"/>
      <c r="N512"/>
    </row>
    <row r="513" spans="2:14" ht="13.8" x14ac:dyDescent="0.25">
      <c r="B513" s="86" t="s">
        <v>6647</v>
      </c>
      <c r="C513" s="86" t="s">
        <v>319</v>
      </c>
      <c r="D513" s="86" t="s">
        <v>293</v>
      </c>
      <c r="E513" s="86" t="s">
        <v>46</v>
      </c>
      <c r="F513" s="86" t="s">
        <v>281</v>
      </c>
      <c r="G513" s="86" t="s">
        <v>285</v>
      </c>
      <c r="I513" s="86" t="s">
        <v>7485</v>
      </c>
      <c r="J513"/>
      <c r="K513"/>
      <c r="L513"/>
      <c r="M513"/>
      <c r="N513"/>
    </row>
    <row r="514" spans="2:14" ht="13.8" x14ac:dyDescent="0.25">
      <c r="B514" s="86" t="s">
        <v>7483</v>
      </c>
      <c r="C514" s="86" t="s">
        <v>98</v>
      </c>
      <c r="D514" s="86" t="s">
        <v>293</v>
      </c>
      <c r="E514" s="86" t="s">
        <v>25</v>
      </c>
      <c r="F514" s="86" t="s">
        <v>281</v>
      </c>
      <c r="G514" s="86" t="s">
        <v>285</v>
      </c>
      <c r="I514" s="86" t="s">
        <v>7486</v>
      </c>
      <c r="J514"/>
      <c r="K514"/>
      <c r="L514"/>
      <c r="M514"/>
      <c r="N514"/>
    </row>
    <row r="515" spans="2:14" ht="13.8" x14ac:dyDescent="0.25">
      <c r="B515" s="86" t="s">
        <v>7484</v>
      </c>
      <c r="C515" s="86" t="s">
        <v>98</v>
      </c>
      <c r="D515" s="86" t="s">
        <v>293</v>
      </c>
      <c r="E515" s="86" t="s">
        <v>9067</v>
      </c>
      <c r="F515" s="86" t="s">
        <v>281</v>
      </c>
      <c r="G515" s="86" t="s">
        <v>285</v>
      </c>
      <c r="I515" s="86" t="s">
        <v>6808</v>
      </c>
      <c r="J515"/>
      <c r="K515"/>
      <c r="L515"/>
      <c r="M515"/>
      <c r="N515"/>
    </row>
    <row r="516" spans="2:14" ht="13.8" x14ac:dyDescent="0.25">
      <c r="B516" s="86" t="s">
        <v>6727</v>
      </c>
      <c r="C516" s="86" t="s">
        <v>98</v>
      </c>
      <c r="D516" s="86" t="s">
        <v>293</v>
      </c>
      <c r="E516" s="86" t="s">
        <v>35</v>
      </c>
      <c r="F516" s="86" t="s">
        <v>281</v>
      </c>
      <c r="G516" s="86" t="s">
        <v>285</v>
      </c>
      <c r="I516" s="86" t="s">
        <v>6809</v>
      </c>
      <c r="J516"/>
      <c r="K516"/>
      <c r="L516"/>
      <c r="M516"/>
      <c r="N516"/>
    </row>
    <row r="517" spans="2:14" ht="13.8" x14ac:dyDescent="0.25">
      <c r="B517" s="86" t="s">
        <v>6728</v>
      </c>
      <c r="C517" s="86" t="s">
        <v>98</v>
      </c>
      <c r="D517" s="86" t="s">
        <v>293</v>
      </c>
      <c r="E517" s="86" t="s">
        <v>46</v>
      </c>
      <c r="F517" s="86" t="s">
        <v>281</v>
      </c>
      <c r="G517" s="86" t="s">
        <v>285</v>
      </c>
      <c r="I517" s="86" t="s">
        <v>6634</v>
      </c>
      <c r="J517"/>
      <c r="K517"/>
      <c r="L517"/>
      <c r="M517"/>
      <c r="N517"/>
    </row>
    <row r="518" spans="2:14" ht="13.8" x14ac:dyDescent="0.25">
      <c r="B518" s="86" t="s">
        <v>7485</v>
      </c>
      <c r="C518" s="86" t="s">
        <v>106</v>
      </c>
      <c r="D518" s="86" t="s">
        <v>293</v>
      </c>
      <c r="E518" s="86" t="s">
        <v>25</v>
      </c>
      <c r="F518" s="86" t="s">
        <v>281</v>
      </c>
      <c r="G518" s="86" t="s">
        <v>285</v>
      </c>
      <c r="I518" s="86" t="s">
        <v>6633</v>
      </c>
      <c r="J518"/>
      <c r="K518"/>
      <c r="L518"/>
      <c r="M518"/>
      <c r="N518"/>
    </row>
    <row r="519" spans="2:14" ht="13.8" x14ac:dyDescent="0.25">
      <c r="B519" s="86" t="s">
        <v>7486</v>
      </c>
      <c r="C519" s="86" t="s">
        <v>106</v>
      </c>
      <c r="D519" s="86" t="s">
        <v>293</v>
      </c>
      <c r="E519" s="86" t="s">
        <v>9067</v>
      </c>
      <c r="F519" s="86" t="s">
        <v>281</v>
      </c>
      <c r="G519" s="86" t="s">
        <v>285</v>
      </c>
      <c r="I519" s="86" t="s">
        <v>6635</v>
      </c>
      <c r="J519"/>
      <c r="K519"/>
      <c r="L519"/>
      <c r="M519"/>
      <c r="N519"/>
    </row>
    <row r="520" spans="2:14" ht="13.8" x14ac:dyDescent="0.25">
      <c r="B520" s="86" t="s">
        <v>6808</v>
      </c>
      <c r="C520" s="86" t="s">
        <v>106</v>
      </c>
      <c r="D520" s="86" t="s">
        <v>293</v>
      </c>
      <c r="E520" s="86" t="s">
        <v>35</v>
      </c>
      <c r="F520" s="86" t="s">
        <v>281</v>
      </c>
      <c r="G520" s="86" t="s">
        <v>285</v>
      </c>
      <c r="I520" s="86" t="s">
        <v>7487</v>
      </c>
      <c r="J520"/>
      <c r="K520"/>
      <c r="L520"/>
      <c r="M520"/>
      <c r="N520"/>
    </row>
    <row r="521" spans="2:14" ht="13.8" x14ac:dyDescent="0.25">
      <c r="B521" s="86" t="s">
        <v>6809</v>
      </c>
      <c r="C521" s="86" t="s">
        <v>106</v>
      </c>
      <c r="D521" s="86" t="s">
        <v>293</v>
      </c>
      <c r="E521" s="86" t="s">
        <v>46</v>
      </c>
      <c r="F521" s="86" t="s">
        <v>281</v>
      </c>
      <c r="G521" s="86" t="s">
        <v>285</v>
      </c>
      <c r="I521" s="86" t="s">
        <v>6636</v>
      </c>
      <c r="J521"/>
      <c r="K521"/>
      <c r="L521"/>
      <c r="M521"/>
      <c r="N521"/>
    </row>
    <row r="522" spans="2:14" ht="13.8" x14ac:dyDescent="0.25">
      <c r="B522" s="86" t="s">
        <v>6634</v>
      </c>
      <c r="C522" s="86" t="s">
        <v>319</v>
      </c>
      <c r="D522" s="86" t="s">
        <v>261</v>
      </c>
      <c r="E522" s="86" t="s">
        <v>40</v>
      </c>
      <c r="F522" s="86" t="s">
        <v>281</v>
      </c>
      <c r="G522" s="86" t="s">
        <v>285</v>
      </c>
      <c r="I522" s="86" t="s">
        <v>6637</v>
      </c>
      <c r="J522"/>
      <c r="K522"/>
      <c r="L522"/>
      <c r="M522"/>
      <c r="N522"/>
    </row>
    <row r="523" spans="2:14" ht="13.8" x14ac:dyDescent="0.25">
      <c r="B523" s="86" t="s">
        <v>6633</v>
      </c>
      <c r="C523" s="86" t="s">
        <v>319</v>
      </c>
      <c r="D523" s="86" t="s">
        <v>261</v>
      </c>
      <c r="E523" s="86" t="s">
        <v>46</v>
      </c>
      <c r="F523" s="86" t="s">
        <v>281</v>
      </c>
      <c r="G523" s="86" t="s">
        <v>285</v>
      </c>
      <c r="I523" s="86" t="s">
        <v>6632</v>
      </c>
      <c r="J523"/>
      <c r="K523"/>
      <c r="L523"/>
      <c r="M523"/>
      <c r="N523"/>
    </row>
    <row r="524" spans="2:14" ht="13.8" x14ac:dyDescent="0.25">
      <c r="B524" s="86" t="s">
        <v>6635</v>
      </c>
      <c r="C524" s="86" t="s">
        <v>319</v>
      </c>
      <c r="D524" s="86" t="s">
        <v>261</v>
      </c>
      <c r="E524" s="86" t="s">
        <v>71</v>
      </c>
      <c r="F524" s="86" t="s">
        <v>281</v>
      </c>
      <c r="G524" s="86" t="s">
        <v>285</v>
      </c>
      <c r="I524" s="86" t="s">
        <v>7488</v>
      </c>
      <c r="J524"/>
      <c r="K524"/>
      <c r="L524"/>
      <c r="M524"/>
      <c r="N524"/>
    </row>
    <row r="525" spans="2:14" ht="13.8" x14ac:dyDescent="0.25">
      <c r="B525" s="86" t="s">
        <v>7487</v>
      </c>
      <c r="C525" s="86" t="s">
        <v>319</v>
      </c>
      <c r="D525" s="86" t="s">
        <v>261</v>
      </c>
      <c r="E525" s="86" t="s">
        <v>9065</v>
      </c>
      <c r="F525" s="86" t="s">
        <v>281</v>
      </c>
      <c r="G525" s="86" t="s">
        <v>285</v>
      </c>
      <c r="I525" s="86" t="s">
        <v>7489</v>
      </c>
      <c r="J525"/>
      <c r="K525"/>
      <c r="L525"/>
      <c r="M525"/>
      <c r="N525"/>
    </row>
    <row r="526" spans="2:14" ht="13.8" x14ac:dyDescent="0.25">
      <c r="B526" s="86" t="s">
        <v>6636</v>
      </c>
      <c r="C526" s="86" t="s">
        <v>319</v>
      </c>
      <c r="D526" s="86" t="s">
        <v>261</v>
      </c>
      <c r="E526" s="86" t="s">
        <v>63</v>
      </c>
      <c r="F526" s="86" t="s">
        <v>281</v>
      </c>
      <c r="G526" s="86" t="s">
        <v>285</v>
      </c>
      <c r="I526" s="86" t="s">
        <v>6715</v>
      </c>
      <c r="J526"/>
      <c r="K526"/>
      <c r="L526"/>
      <c r="M526"/>
      <c r="N526"/>
    </row>
    <row r="527" spans="2:14" ht="13.8" x14ac:dyDescent="0.25">
      <c r="B527" s="86" t="s">
        <v>6637</v>
      </c>
      <c r="C527" s="86" t="s">
        <v>319</v>
      </c>
      <c r="D527" s="86" t="s">
        <v>261</v>
      </c>
      <c r="E527" s="86" t="s">
        <v>70</v>
      </c>
      <c r="F527" s="86" t="s">
        <v>281</v>
      </c>
      <c r="G527" s="86" t="s">
        <v>285</v>
      </c>
      <c r="I527" s="86" t="s">
        <v>6714</v>
      </c>
      <c r="J527"/>
      <c r="K527"/>
      <c r="L527"/>
      <c r="M527"/>
      <c r="N527"/>
    </row>
    <row r="528" spans="2:14" ht="13.8" x14ac:dyDescent="0.25">
      <c r="B528" s="86" t="s">
        <v>6632</v>
      </c>
      <c r="C528" s="86" t="s">
        <v>319</v>
      </c>
      <c r="D528" s="86" t="s">
        <v>261</v>
      </c>
      <c r="E528" s="86" t="s">
        <v>64</v>
      </c>
      <c r="F528" s="86" t="s">
        <v>281</v>
      </c>
      <c r="G528" s="86" t="s">
        <v>285</v>
      </c>
      <c r="I528" s="86" t="s">
        <v>6716</v>
      </c>
      <c r="J528"/>
      <c r="K528"/>
      <c r="L528"/>
      <c r="M528"/>
      <c r="N528"/>
    </row>
    <row r="529" spans="2:14" ht="13.8" x14ac:dyDescent="0.25">
      <c r="B529" s="86" t="s">
        <v>7488</v>
      </c>
      <c r="C529" s="86" t="s">
        <v>319</v>
      </c>
      <c r="D529" s="86" t="s">
        <v>261</v>
      </c>
      <c r="E529" s="86" t="s">
        <v>9070</v>
      </c>
      <c r="F529" s="86" t="s">
        <v>281</v>
      </c>
      <c r="G529" s="86" t="s">
        <v>285</v>
      </c>
      <c r="I529" s="86" t="s">
        <v>7490</v>
      </c>
      <c r="J529"/>
      <c r="K529"/>
      <c r="L529"/>
      <c r="M529"/>
      <c r="N529"/>
    </row>
    <row r="530" spans="2:14" ht="13.8" x14ac:dyDescent="0.25">
      <c r="B530" s="86" t="s">
        <v>7489</v>
      </c>
      <c r="C530" s="86" t="s">
        <v>319</v>
      </c>
      <c r="D530" s="86" t="s">
        <v>261</v>
      </c>
      <c r="E530" s="86" t="s">
        <v>9074</v>
      </c>
      <c r="F530" s="86" t="s">
        <v>281</v>
      </c>
      <c r="G530" s="86" t="s">
        <v>285</v>
      </c>
      <c r="I530" s="86" t="s">
        <v>6717</v>
      </c>
      <c r="J530"/>
      <c r="K530"/>
      <c r="L530"/>
      <c r="M530"/>
      <c r="N530"/>
    </row>
    <row r="531" spans="2:14" ht="13.8" x14ac:dyDescent="0.25">
      <c r="B531" s="86" t="s">
        <v>6715</v>
      </c>
      <c r="C531" s="86" t="s">
        <v>98</v>
      </c>
      <c r="D531" s="86" t="s">
        <v>261</v>
      </c>
      <c r="E531" s="86" t="s">
        <v>40</v>
      </c>
      <c r="F531" s="86" t="s">
        <v>281</v>
      </c>
      <c r="G531" s="86" t="s">
        <v>285</v>
      </c>
      <c r="I531" s="86" t="s">
        <v>6718</v>
      </c>
      <c r="J531"/>
      <c r="K531"/>
      <c r="L531"/>
      <c r="M531"/>
      <c r="N531"/>
    </row>
    <row r="532" spans="2:14" ht="13.8" x14ac:dyDescent="0.25">
      <c r="B532" s="86" t="s">
        <v>6714</v>
      </c>
      <c r="C532" s="86" t="s">
        <v>98</v>
      </c>
      <c r="D532" s="86" t="s">
        <v>261</v>
      </c>
      <c r="E532" s="86" t="s">
        <v>46</v>
      </c>
      <c r="F532" s="86" t="s">
        <v>281</v>
      </c>
      <c r="G532" s="86" t="s">
        <v>285</v>
      </c>
      <c r="I532" s="86" t="s">
        <v>6713</v>
      </c>
      <c r="J532"/>
      <c r="K532"/>
      <c r="L532"/>
      <c r="M532"/>
      <c r="N532"/>
    </row>
    <row r="533" spans="2:14" ht="13.8" x14ac:dyDescent="0.25">
      <c r="B533" s="86" t="s">
        <v>6716</v>
      </c>
      <c r="C533" s="86" t="s">
        <v>98</v>
      </c>
      <c r="D533" s="86" t="s">
        <v>261</v>
      </c>
      <c r="E533" s="86" t="s">
        <v>71</v>
      </c>
      <c r="F533" s="86" t="s">
        <v>281</v>
      </c>
      <c r="G533" s="86" t="s">
        <v>285</v>
      </c>
      <c r="I533" s="86" t="s">
        <v>7491</v>
      </c>
      <c r="J533"/>
      <c r="K533"/>
      <c r="L533"/>
      <c r="M533"/>
      <c r="N533"/>
    </row>
    <row r="534" spans="2:14" ht="13.8" x14ac:dyDescent="0.25">
      <c r="B534" s="86" t="s">
        <v>7490</v>
      </c>
      <c r="C534" s="86" t="s">
        <v>98</v>
      </c>
      <c r="D534" s="86" t="s">
        <v>261</v>
      </c>
      <c r="E534" s="86" t="s">
        <v>9065</v>
      </c>
      <c r="F534" s="86" t="s">
        <v>281</v>
      </c>
      <c r="G534" s="86" t="s">
        <v>285</v>
      </c>
      <c r="I534" s="86" t="s">
        <v>7492</v>
      </c>
      <c r="J534"/>
      <c r="K534"/>
      <c r="L534"/>
      <c r="M534"/>
      <c r="N534"/>
    </row>
    <row r="535" spans="2:14" ht="13.8" x14ac:dyDescent="0.25">
      <c r="B535" s="86" t="s">
        <v>6717</v>
      </c>
      <c r="C535" s="86" t="s">
        <v>98</v>
      </c>
      <c r="D535" s="86" t="s">
        <v>261</v>
      </c>
      <c r="E535" s="86" t="s">
        <v>63</v>
      </c>
      <c r="F535" s="86" t="s">
        <v>281</v>
      </c>
      <c r="G535" s="86" t="s">
        <v>285</v>
      </c>
      <c r="I535" s="86" t="s">
        <v>6796</v>
      </c>
      <c r="J535"/>
      <c r="K535"/>
      <c r="L535"/>
      <c r="M535"/>
      <c r="N535"/>
    </row>
    <row r="536" spans="2:14" ht="13.8" x14ac:dyDescent="0.25">
      <c r="B536" s="86" t="s">
        <v>6718</v>
      </c>
      <c r="C536" s="86" t="s">
        <v>98</v>
      </c>
      <c r="D536" s="86" t="s">
        <v>261</v>
      </c>
      <c r="E536" s="86" t="s">
        <v>70</v>
      </c>
      <c r="F536" s="86" t="s">
        <v>281</v>
      </c>
      <c r="G536" s="86" t="s">
        <v>285</v>
      </c>
      <c r="I536" s="86" t="s">
        <v>6795</v>
      </c>
      <c r="J536"/>
      <c r="K536"/>
      <c r="L536"/>
      <c r="M536"/>
      <c r="N536"/>
    </row>
    <row r="537" spans="2:14" ht="13.8" x14ac:dyDescent="0.25">
      <c r="B537" s="86" t="s">
        <v>6713</v>
      </c>
      <c r="C537" s="86" t="s">
        <v>98</v>
      </c>
      <c r="D537" s="86" t="s">
        <v>261</v>
      </c>
      <c r="E537" s="86" t="s">
        <v>64</v>
      </c>
      <c r="F537" s="86" t="s">
        <v>281</v>
      </c>
      <c r="G537" s="86" t="s">
        <v>285</v>
      </c>
      <c r="I537" s="86" t="s">
        <v>6797</v>
      </c>
      <c r="J537"/>
      <c r="K537"/>
      <c r="L537"/>
      <c r="M537"/>
      <c r="N537"/>
    </row>
    <row r="538" spans="2:14" ht="13.8" x14ac:dyDescent="0.25">
      <c r="B538" s="86" t="s">
        <v>7491</v>
      </c>
      <c r="C538" s="86" t="s">
        <v>98</v>
      </c>
      <c r="D538" s="86" t="s">
        <v>261</v>
      </c>
      <c r="E538" s="86" t="s">
        <v>9070</v>
      </c>
      <c r="F538" s="86" t="s">
        <v>281</v>
      </c>
      <c r="G538" s="86" t="s">
        <v>285</v>
      </c>
      <c r="I538" s="86" t="s">
        <v>7493</v>
      </c>
      <c r="J538"/>
      <c r="K538"/>
      <c r="L538"/>
      <c r="M538"/>
      <c r="N538"/>
    </row>
    <row r="539" spans="2:14" ht="13.8" x14ac:dyDescent="0.25">
      <c r="B539" s="86" t="s">
        <v>7492</v>
      </c>
      <c r="C539" s="86" t="s">
        <v>98</v>
      </c>
      <c r="D539" s="86" t="s">
        <v>261</v>
      </c>
      <c r="E539" s="86" t="s">
        <v>9074</v>
      </c>
      <c r="F539" s="86" t="s">
        <v>281</v>
      </c>
      <c r="G539" s="86" t="s">
        <v>285</v>
      </c>
      <c r="I539" s="86" t="s">
        <v>6798</v>
      </c>
      <c r="J539"/>
      <c r="K539"/>
      <c r="L539"/>
      <c r="M539"/>
      <c r="N539"/>
    </row>
    <row r="540" spans="2:14" ht="13.8" x14ac:dyDescent="0.25">
      <c r="B540" s="86" t="s">
        <v>6796</v>
      </c>
      <c r="C540" s="86" t="s">
        <v>106</v>
      </c>
      <c r="D540" s="86" t="s">
        <v>261</v>
      </c>
      <c r="E540" s="86" t="s">
        <v>40</v>
      </c>
      <c r="F540" s="86" t="s">
        <v>281</v>
      </c>
      <c r="G540" s="86" t="s">
        <v>285</v>
      </c>
      <c r="I540" s="86" t="s">
        <v>6799</v>
      </c>
      <c r="J540"/>
      <c r="K540"/>
      <c r="L540"/>
      <c r="M540"/>
      <c r="N540"/>
    </row>
    <row r="541" spans="2:14" ht="13.8" x14ac:dyDescent="0.25">
      <c r="B541" s="86" t="s">
        <v>6795</v>
      </c>
      <c r="C541" s="86" t="s">
        <v>106</v>
      </c>
      <c r="D541" s="86" t="s">
        <v>261</v>
      </c>
      <c r="E541" s="86" t="s">
        <v>46</v>
      </c>
      <c r="F541" s="86" t="s">
        <v>281</v>
      </c>
      <c r="G541" s="86" t="s">
        <v>285</v>
      </c>
      <c r="I541" s="86" t="s">
        <v>6794</v>
      </c>
      <c r="J541"/>
      <c r="K541"/>
      <c r="L541"/>
      <c r="M541"/>
      <c r="N541"/>
    </row>
    <row r="542" spans="2:14" ht="13.8" x14ac:dyDescent="0.25">
      <c r="B542" s="86" t="s">
        <v>6797</v>
      </c>
      <c r="C542" s="86" t="s">
        <v>106</v>
      </c>
      <c r="D542" s="86" t="s">
        <v>261</v>
      </c>
      <c r="E542" s="86" t="s">
        <v>71</v>
      </c>
      <c r="F542" s="86" t="s">
        <v>281</v>
      </c>
      <c r="G542" s="86" t="s">
        <v>285</v>
      </c>
      <c r="I542" s="86" t="s">
        <v>7494</v>
      </c>
      <c r="J542"/>
      <c r="K542"/>
      <c r="L542"/>
      <c r="M542"/>
      <c r="N542"/>
    </row>
    <row r="543" spans="2:14" ht="13.8" x14ac:dyDescent="0.25">
      <c r="B543" s="86" t="s">
        <v>7493</v>
      </c>
      <c r="C543" s="86" t="s">
        <v>106</v>
      </c>
      <c r="D543" s="86" t="s">
        <v>261</v>
      </c>
      <c r="E543" s="86" t="s">
        <v>9065</v>
      </c>
      <c r="F543" s="86" t="s">
        <v>281</v>
      </c>
      <c r="G543" s="86" t="s">
        <v>285</v>
      </c>
      <c r="I543" s="86" t="s">
        <v>7495</v>
      </c>
      <c r="J543"/>
      <c r="K543"/>
      <c r="L543"/>
      <c r="M543"/>
      <c r="N543"/>
    </row>
    <row r="544" spans="2:14" ht="13.8" x14ac:dyDescent="0.25">
      <c r="B544" s="86" t="s">
        <v>6798</v>
      </c>
      <c r="C544" s="86" t="s">
        <v>106</v>
      </c>
      <c r="D544" s="86" t="s">
        <v>261</v>
      </c>
      <c r="E544" s="86" t="s">
        <v>63</v>
      </c>
      <c r="F544" s="86" t="s">
        <v>281</v>
      </c>
      <c r="G544" s="86" t="s">
        <v>285</v>
      </c>
      <c r="I544" s="86" t="s">
        <v>6651</v>
      </c>
      <c r="J544"/>
      <c r="K544"/>
      <c r="L544"/>
      <c r="M544"/>
      <c r="N544"/>
    </row>
    <row r="545" spans="2:14" ht="13.8" x14ac:dyDescent="0.25">
      <c r="B545" s="86" t="s">
        <v>6799</v>
      </c>
      <c r="C545" s="86" t="s">
        <v>106</v>
      </c>
      <c r="D545" s="86" t="s">
        <v>261</v>
      </c>
      <c r="E545" s="86" t="s">
        <v>70</v>
      </c>
      <c r="F545" s="86" t="s">
        <v>281</v>
      </c>
      <c r="G545" s="86" t="s">
        <v>285</v>
      </c>
      <c r="I545" s="86" t="s">
        <v>6652</v>
      </c>
      <c r="J545"/>
      <c r="K545"/>
      <c r="L545"/>
      <c r="M545"/>
      <c r="N545"/>
    </row>
    <row r="546" spans="2:14" ht="13.8" x14ac:dyDescent="0.25">
      <c r="B546" s="86" t="s">
        <v>6794</v>
      </c>
      <c r="C546" s="86" t="s">
        <v>106</v>
      </c>
      <c r="D546" s="86" t="s">
        <v>261</v>
      </c>
      <c r="E546" s="86" t="s">
        <v>64</v>
      </c>
      <c r="F546" s="86" t="s">
        <v>281</v>
      </c>
      <c r="G546" s="86" t="s">
        <v>285</v>
      </c>
      <c r="I546" s="86" t="s">
        <v>7496</v>
      </c>
      <c r="J546"/>
      <c r="K546"/>
      <c r="L546"/>
      <c r="M546"/>
      <c r="N546"/>
    </row>
    <row r="547" spans="2:14" ht="13.8" x14ac:dyDescent="0.25">
      <c r="B547" s="86" t="s">
        <v>7494</v>
      </c>
      <c r="C547" s="86" t="s">
        <v>106</v>
      </c>
      <c r="D547" s="86" t="s">
        <v>261</v>
      </c>
      <c r="E547" s="86" t="s">
        <v>9070</v>
      </c>
      <c r="F547" s="86" t="s">
        <v>281</v>
      </c>
      <c r="G547" s="86" t="s">
        <v>285</v>
      </c>
      <c r="I547" s="86" t="s">
        <v>6732</v>
      </c>
      <c r="J547"/>
      <c r="K547"/>
      <c r="L547"/>
      <c r="M547"/>
      <c r="N547"/>
    </row>
    <row r="548" spans="2:14" ht="13.8" x14ac:dyDescent="0.25">
      <c r="B548" s="86" t="s">
        <v>7495</v>
      </c>
      <c r="C548" s="86" t="s">
        <v>106</v>
      </c>
      <c r="D548" s="86" t="s">
        <v>261</v>
      </c>
      <c r="E548" s="86" t="s">
        <v>9074</v>
      </c>
      <c r="F548" s="86" t="s">
        <v>281</v>
      </c>
      <c r="G548" s="86" t="s">
        <v>285</v>
      </c>
      <c r="I548" s="86" t="s">
        <v>6733</v>
      </c>
      <c r="J548"/>
      <c r="K548"/>
      <c r="L548"/>
      <c r="M548"/>
      <c r="N548"/>
    </row>
    <row r="549" spans="2:14" ht="13.8" x14ac:dyDescent="0.25">
      <c r="B549" s="86" t="s">
        <v>6651</v>
      </c>
      <c r="C549" s="86" t="s">
        <v>319</v>
      </c>
      <c r="D549" s="86" t="s">
        <v>262</v>
      </c>
      <c r="E549" s="86" t="s">
        <v>70</v>
      </c>
      <c r="F549" s="86" t="s">
        <v>281</v>
      </c>
      <c r="G549" s="86" t="s">
        <v>285</v>
      </c>
      <c r="I549" s="86" t="s">
        <v>7497</v>
      </c>
      <c r="J549"/>
      <c r="K549"/>
      <c r="L549"/>
      <c r="M549"/>
      <c r="N549"/>
    </row>
    <row r="550" spans="2:14" ht="13.8" x14ac:dyDescent="0.25">
      <c r="B550" s="86" t="s">
        <v>6652</v>
      </c>
      <c r="C550" s="86" t="s">
        <v>319</v>
      </c>
      <c r="D550" s="86" t="s">
        <v>262</v>
      </c>
      <c r="E550" s="86" t="s">
        <v>64</v>
      </c>
      <c r="F550" s="86" t="s">
        <v>281</v>
      </c>
      <c r="G550" s="86" t="s">
        <v>285</v>
      </c>
      <c r="I550" s="86" t="s">
        <v>6813</v>
      </c>
      <c r="J550"/>
      <c r="K550"/>
      <c r="L550"/>
      <c r="M550"/>
      <c r="N550"/>
    </row>
    <row r="551" spans="2:14" ht="13.8" x14ac:dyDescent="0.25">
      <c r="B551" s="86" t="s">
        <v>7496</v>
      </c>
      <c r="C551" s="86" t="s">
        <v>319</v>
      </c>
      <c r="D551" s="86" t="s">
        <v>262</v>
      </c>
      <c r="E551" s="86" t="s">
        <v>9070</v>
      </c>
      <c r="F551" s="86" t="s">
        <v>281</v>
      </c>
      <c r="G551" s="86" t="s">
        <v>285</v>
      </c>
      <c r="I551" s="86" t="s">
        <v>6814</v>
      </c>
      <c r="J551"/>
      <c r="K551"/>
      <c r="L551"/>
      <c r="M551"/>
      <c r="N551"/>
    </row>
    <row r="552" spans="2:14" ht="13.8" x14ac:dyDescent="0.25">
      <c r="B552" s="86" t="s">
        <v>6732</v>
      </c>
      <c r="C552" s="86" t="s">
        <v>98</v>
      </c>
      <c r="D552" s="86" t="s">
        <v>262</v>
      </c>
      <c r="E552" s="86" t="s">
        <v>70</v>
      </c>
      <c r="F552" s="86" t="s">
        <v>281</v>
      </c>
      <c r="G552" s="86" t="s">
        <v>285</v>
      </c>
      <c r="I552" s="86" t="s">
        <v>7498</v>
      </c>
      <c r="J552"/>
      <c r="K552"/>
      <c r="L552"/>
      <c r="M552"/>
      <c r="N552"/>
    </row>
    <row r="553" spans="2:14" ht="13.8" x14ac:dyDescent="0.25">
      <c r="B553" s="86" t="s">
        <v>6733</v>
      </c>
      <c r="C553" s="86" t="s">
        <v>98</v>
      </c>
      <c r="D553" s="86" t="s">
        <v>262</v>
      </c>
      <c r="E553" s="86" t="s">
        <v>64</v>
      </c>
      <c r="F553" s="86" t="s">
        <v>281</v>
      </c>
      <c r="G553" s="86" t="s">
        <v>285</v>
      </c>
      <c r="I553" s="86" t="s">
        <v>6966</v>
      </c>
      <c r="J553"/>
      <c r="K553"/>
      <c r="L553"/>
      <c r="M553"/>
      <c r="N553"/>
    </row>
    <row r="554" spans="2:14" ht="13.8" x14ac:dyDescent="0.25">
      <c r="B554" s="86" t="s">
        <v>7497</v>
      </c>
      <c r="C554" s="86" t="s">
        <v>98</v>
      </c>
      <c r="D554" s="86" t="s">
        <v>262</v>
      </c>
      <c r="E554" s="86" t="s">
        <v>9070</v>
      </c>
      <c r="F554" s="86" t="s">
        <v>281</v>
      </c>
      <c r="G554" s="86" t="s">
        <v>285</v>
      </c>
      <c r="I554" s="86" t="s">
        <v>6967</v>
      </c>
      <c r="J554"/>
      <c r="K554"/>
      <c r="L554"/>
      <c r="M554"/>
      <c r="N554"/>
    </row>
    <row r="555" spans="2:14" ht="13.8" x14ac:dyDescent="0.25">
      <c r="B555" s="86" t="s">
        <v>6813</v>
      </c>
      <c r="C555" s="86" t="s">
        <v>106</v>
      </c>
      <c r="D555" s="86" t="s">
        <v>262</v>
      </c>
      <c r="E555" s="86" t="s">
        <v>70</v>
      </c>
      <c r="F555" s="86" t="s">
        <v>281</v>
      </c>
      <c r="G555" s="86" t="s">
        <v>285</v>
      </c>
      <c r="I555" s="86" t="s">
        <v>7499</v>
      </c>
      <c r="J555"/>
      <c r="K555"/>
      <c r="L555"/>
      <c r="M555"/>
      <c r="N555"/>
    </row>
    <row r="556" spans="2:14" ht="13.8" x14ac:dyDescent="0.25">
      <c r="B556" s="86" t="s">
        <v>6814</v>
      </c>
      <c r="C556" s="86" t="s">
        <v>106</v>
      </c>
      <c r="D556" s="86" t="s">
        <v>262</v>
      </c>
      <c r="E556" s="86" t="s">
        <v>64</v>
      </c>
      <c r="F556" s="86" t="s">
        <v>281</v>
      </c>
      <c r="G556" s="86" t="s">
        <v>285</v>
      </c>
      <c r="I556" s="86" t="s">
        <v>7500</v>
      </c>
      <c r="J556"/>
      <c r="K556"/>
      <c r="L556"/>
      <c r="M556"/>
      <c r="N556"/>
    </row>
    <row r="557" spans="2:14" ht="13.8" x14ac:dyDescent="0.25">
      <c r="B557" s="86" t="s">
        <v>7498</v>
      </c>
      <c r="C557" s="86" t="s">
        <v>106</v>
      </c>
      <c r="D557" s="86" t="s">
        <v>262</v>
      </c>
      <c r="E557" s="86" t="s">
        <v>9070</v>
      </c>
      <c r="F557" s="86" t="s">
        <v>281</v>
      </c>
      <c r="G557" s="86" t="s">
        <v>285</v>
      </c>
      <c r="I557" s="86" t="s">
        <v>7501</v>
      </c>
      <c r="J557"/>
      <c r="K557"/>
      <c r="L557"/>
      <c r="M557"/>
      <c r="N557"/>
    </row>
    <row r="558" spans="2:14" ht="13.8" x14ac:dyDescent="0.25">
      <c r="B558" s="86" t="s">
        <v>6966</v>
      </c>
      <c r="C558" s="86" t="s">
        <v>319</v>
      </c>
      <c r="D558" s="86" t="s">
        <v>60</v>
      </c>
      <c r="E558" s="86" t="s">
        <v>35</v>
      </c>
      <c r="F558" s="86" t="s">
        <v>281</v>
      </c>
      <c r="G558" s="86" t="s">
        <v>286</v>
      </c>
      <c r="I558" s="86" t="s">
        <v>6885</v>
      </c>
      <c r="J558"/>
      <c r="K558"/>
      <c r="L558"/>
      <c r="M558"/>
      <c r="N558"/>
    </row>
    <row r="559" spans="2:14" ht="13.8" x14ac:dyDescent="0.25">
      <c r="B559" s="86" t="s">
        <v>6967</v>
      </c>
      <c r="C559" s="86" t="s">
        <v>319</v>
      </c>
      <c r="D559" s="86" t="s">
        <v>60</v>
      </c>
      <c r="E559" s="86" t="s">
        <v>46</v>
      </c>
      <c r="F559" s="86" t="s">
        <v>281</v>
      </c>
      <c r="G559" s="86" t="s">
        <v>286</v>
      </c>
      <c r="I559" s="86" t="s">
        <v>6886</v>
      </c>
      <c r="J559"/>
      <c r="K559"/>
      <c r="L559"/>
      <c r="M559"/>
      <c r="N559"/>
    </row>
    <row r="560" spans="2:14" ht="13.8" x14ac:dyDescent="0.25">
      <c r="B560" s="86" t="s">
        <v>7499</v>
      </c>
      <c r="C560" s="86" t="s">
        <v>319</v>
      </c>
      <c r="D560" s="86" t="s">
        <v>60</v>
      </c>
      <c r="E560" s="86" t="s">
        <v>9066</v>
      </c>
      <c r="F560" s="86" t="s">
        <v>281</v>
      </c>
      <c r="G560" s="86" t="s">
        <v>286</v>
      </c>
      <c r="I560" s="86" t="s">
        <v>7502</v>
      </c>
      <c r="J560"/>
      <c r="K560"/>
      <c r="L560"/>
      <c r="M560"/>
      <c r="N560"/>
    </row>
    <row r="561" spans="2:14" ht="13.8" x14ac:dyDescent="0.25">
      <c r="B561" s="86" t="s">
        <v>7500</v>
      </c>
      <c r="C561" s="86" t="s">
        <v>319</v>
      </c>
      <c r="D561" s="86" t="s">
        <v>60</v>
      </c>
      <c r="E561" s="86" t="s">
        <v>9064</v>
      </c>
      <c r="F561" s="86" t="s">
        <v>281</v>
      </c>
      <c r="G561" s="86" t="s">
        <v>286</v>
      </c>
      <c r="I561" s="86" t="s">
        <v>7503</v>
      </c>
      <c r="J561"/>
      <c r="K561"/>
      <c r="L561"/>
      <c r="M561"/>
      <c r="N561"/>
    </row>
    <row r="562" spans="2:14" ht="13.8" x14ac:dyDescent="0.25">
      <c r="B562" s="86" t="s">
        <v>7501</v>
      </c>
      <c r="C562" s="86" t="s">
        <v>319</v>
      </c>
      <c r="D562" s="86" t="s">
        <v>60</v>
      </c>
      <c r="E562" s="86" t="s">
        <v>9067</v>
      </c>
      <c r="F562" s="86" t="s">
        <v>281</v>
      </c>
      <c r="G562" s="86" t="s">
        <v>286</v>
      </c>
      <c r="I562" s="86" t="s">
        <v>7504</v>
      </c>
      <c r="J562"/>
      <c r="K562"/>
      <c r="L562"/>
      <c r="M562"/>
      <c r="N562"/>
    </row>
    <row r="563" spans="2:14" ht="13.8" x14ac:dyDescent="0.25">
      <c r="B563" s="86" t="s">
        <v>6885</v>
      </c>
      <c r="C563" s="86" t="s">
        <v>107</v>
      </c>
      <c r="D563" s="86" t="s">
        <v>60</v>
      </c>
      <c r="E563" s="86" t="s">
        <v>35</v>
      </c>
      <c r="F563" s="86" t="s">
        <v>281</v>
      </c>
      <c r="G563" s="86" t="s">
        <v>286</v>
      </c>
      <c r="I563" s="86" t="s">
        <v>6949</v>
      </c>
      <c r="J563"/>
      <c r="K563"/>
      <c r="L563"/>
      <c r="M563"/>
      <c r="N563"/>
    </row>
    <row r="564" spans="2:14" ht="13.8" x14ac:dyDescent="0.25">
      <c r="B564" s="86" t="s">
        <v>6886</v>
      </c>
      <c r="C564" s="86" t="s">
        <v>107</v>
      </c>
      <c r="D564" s="86" t="s">
        <v>60</v>
      </c>
      <c r="E564" s="86" t="s">
        <v>46</v>
      </c>
      <c r="F564" s="86" t="s">
        <v>281</v>
      </c>
      <c r="G564" s="86" t="s">
        <v>286</v>
      </c>
      <c r="I564" s="86" t="s">
        <v>7505</v>
      </c>
      <c r="J564"/>
      <c r="K564"/>
      <c r="L564"/>
      <c r="M564"/>
      <c r="N564"/>
    </row>
    <row r="565" spans="2:14" ht="13.8" x14ac:dyDescent="0.25">
      <c r="B565" s="86" t="s">
        <v>7502</v>
      </c>
      <c r="C565" s="86" t="s">
        <v>107</v>
      </c>
      <c r="D565" s="86" t="s">
        <v>60</v>
      </c>
      <c r="E565" s="86" t="s">
        <v>9066</v>
      </c>
      <c r="F565" s="86" t="s">
        <v>281</v>
      </c>
      <c r="G565" s="86" t="s">
        <v>286</v>
      </c>
      <c r="I565" s="86" t="s">
        <v>6940</v>
      </c>
      <c r="J565"/>
      <c r="K565"/>
      <c r="L565"/>
      <c r="M565"/>
      <c r="N565"/>
    </row>
    <row r="566" spans="2:14" ht="13.8" x14ac:dyDescent="0.25">
      <c r="B566" s="86" t="s">
        <v>7503</v>
      </c>
      <c r="C566" s="86" t="s">
        <v>107</v>
      </c>
      <c r="D566" s="86" t="s">
        <v>60</v>
      </c>
      <c r="E566" s="86" t="s">
        <v>9064</v>
      </c>
      <c r="F566" s="86" t="s">
        <v>281</v>
      </c>
      <c r="G566" s="86" t="s">
        <v>286</v>
      </c>
      <c r="I566" s="86" t="s">
        <v>6942</v>
      </c>
      <c r="J566"/>
      <c r="K566"/>
      <c r="L566"/>
      <c r="M566"/>
      <c r="N566"/>
    </row>
    <row r="567" spans="2:14" ht="13.8" x14ac:dyDescent="0.25">
      <c r="B567" s="86" t="s">
        <v>7504</v>
      </c>
      <c r="C567" s="86" t="s">
        <v>107</v>
      </c>
      <c r="D567" s="86" t="s">
        <v>60</v>
      </c>
      <c r="E567" s="86" t="s">
        <v>9067</v>
      </c>
      <c r="F567" s="86" t="s">
        <v>281</v>
      </c>
      <c r="G567" s="86" t="s">
        <v>286</v>
      </c>
      <c r="I567" s="86" t="s">
        <v>6941</v>
      </c>
      <c r="J567"/>
      <c r="K567"/>
      <c r="L567"/>
      <c r="M567"/>
      <c r="N567"/>
    </row>
    <row r="568" spans="2:14" ht="13.8" x14ac:dyDescent="0.25">
      <c r="B568" s="86" t="s">
        <v>6885</v>
      </c>
      <c r="C568" s="86" t="s">
        <v>107</v>
      </c>
      <c r="D568" s="86" t="s">
        <v>60</v>
      </c>
      <c r="E568" s="86" t="s">
        <v>35</v>
      </c>
      <c r="F568" s="86" t="s">
        <v>281</v>
      </c>
      <c r="G568" s="86" t="s">
        <v>286</v>
      </c>
      <c r="I568" s="86" t="s">
        <v>7506</v>
      </c>
      <c r="J568"/>
      <c r="K568"/>
      <c r="L568"/>
      <c r="M568"/>
      <c r="N568"/>
    </row>
    <row r="569" spans="2:14" ht="13.8" x14ac:dyDescent="0.25">
      <c r="B569" s="86" t="s">
        <v>6886</v>
      </c>
      <c r="C569" s="86" t="s">
        <v>107</v>
      </c>
      <c r="D569" s="86" t="s">
        <v>60</v>
      </c>
      <c r="E569" s="86" t="s">
        <v>46</v>
      </c>
      <c r="F569" s="86" t="s">
        <v>281</v>
      </c>
      <c r="G569" s="86" t="s">
        <v>286</v>
      </c>
      <c r="I569" s="86" t="s">
        <v>7507</v>
      </c>
      <c r="J569"/>
      <c r="K569"/>
      <c r="L569"/>
      <c r="M569"/>
      <c r="N569"/>
    </row>
    <row r="570" spans="2:14" ht="13.8" x14ac:dyDescent="0.25">
      <c r="B570" s="86" t="s">
        <v>7502</v>
      </c>
      <c r="C570" s="86" t="s">
        <v>107</v>
      </c>
      <c r="D570" s="86" t="s">
        <v>60</v>
      </c>
      <c r="E570" s="86" t="s">
        <v>9066</v>
      </c>
      <c r="F570" s="86" t="s">
        <v>281</v>
      </c>
      <c r="G570" s="86" t="s">
        <v>286</v>
      </c>
      <c r="I570" s="86" t="s">
        <v>6950</v>
      </c>
      <c r="J570"/>
      <c r="K570"/>
      <c r="L570"/>
      <c r="M570"/>
      <c r="N570"/>
    </row>
    <row r="571" spans="2:14" ht="13.8" x14ac:dyDescent="0.25">
      <c r="B571" s="86" t="s">
        <v>7503</v>
      </c>
      <c r="C571" s="86" t="s">
        <v>107</v>
      </c>
      <c r="D571" s="86" t="s">
        <v>60</v>
      </c>
      <c r="E571" s="86" t="s">
        <v>9064</v>
      </c>
      <c r="F571" s="86" t="s">
        <v>281</v>
      </c>
      <c r="G571" s="86" t="s">
        <v>286</v>
      </c>
      <c r="I571" s="86" t="s">
        <v>7508</v>
      </c>
      <c r="J571"/>
      <c r="K571"/>
      <c r="L571"/>
      <c r="M571"/>
      <c r="N571"/>
    </row>
    <row r="572" spans="2:14" ht="13.8" x14ac:dyDescent="0.25">
      <c r="B572" s="86" t="s">
        <v>7504</v>
      </c>
      <c r="C572" s="86" t="s">
        <v>107</v>
      </c>
      <c r="D572" s="86" t="s">
        <v>60</v>
      </c>
      <c r="E572" s="86" t="s">
        <v>9067</v>
      </c>
      <c r="F572" s="86" t="s">
        <v>281</v>
      </c>
      <c r="G572" s="86" t="s">
        <v>286</v>
      </c>
      <c r="I572" s="86" t="s">
        <v>6943</v>
      </c>
      <c r="J572"/>
      <c r="K572"/>
      <c r="L572"/>
      <c r="M572"/>
      <c r="N572"/>
    </row>
    <row r="573" spans="2:14" ht="13.8" x14ac:dyDescent="0.25">
      <c r="B573" s="86" t="s">
        <v>6949</v>
      </c>
      <c r="C573" s="86" t="s">
        <v>319</v>
      </c>
      <c r="D573" s="86" t="s">
        <v>57</v>
      </c>
      <c r="E573" s="86" t="s">
        <v>30</v>
      </c>
      <c r="F573" s="86" t="s">
        <v>281</v>
      </c>
      <c r="G573" s="86" t="s">
        <v>286</v>
      </c>
      <c r="I573" s="86" t="s">
        <v>6944</v>
      </c>
      <c r="J573"/>
      <c r="K573"/>
      <c r="L573"/>
      <c r="M573"/>
      <c r="N573"/>
    </row>
    <row r="574" spans="2:14" ht="13.8" x14ac:dyDescent="0.25">
      <c r="B574" s="86" t="s">
        <v>7505</v>
      </c>
      <c r="C574" s="86" t="s">
        <v>319</v>
      </c>
      <c r="D574" s="86" t="s">
        <v>57</v>
      </c>
      <c r="E574" s="86" t="s">
        <v>9066</v>
      </c>
      <c r="F574" s="86" t="s">
        <v>281</v>
      </c>
      <c r="G574" s="86" t="s">
        <v>286</v>
      </c>
      <c r="I574" s="86" t="s">
        <v>6945</v>
      </c>
      <c r="J574"/>
      <c r="K574"/>
      <c r="L574"/>
      <c r="M574"/>
      <c r="N574"/>
    </row>
    <row r="575" spans="2:14" ht="13.8" x14ac:dyDescent="0.25">
      <c r="B575" s="86" t="s">
        <v>6940</v>
      </c>
      <c r="C575" s="86" t="s">
        <v>319</v>
      </c>
      <c r="D575" s="86" t="s">
        <v>57</v>
      </c>
      <c r="E575" s="86" t="s">
        <v>29</v>
      </c>
      <c r="F575" s="86" t="s">
        <v>281</v>
      </c>
      <c r="G575" s="86" t="s">
        <v>286</v>
      </c>
      <c r="I575" s="86" t="s">
        <v>6946</v>
      </c>
      <c r="J575"/>
      <c r="K575"/>
      <c r="L575"/>
      <c r="M575"/>
      <c r="N575"/>
    </row>
    <row r="576" spans="2:14" ht="13.8" x14ac:dyDescent="0.25">
      <c r="B576" s="86" t="s">
        <v>6942</v>
      </c>
      <c r="C576" s="86" t="s">
        <v>319</v>
      </c>
      <c r="D576" s="86" t="s">
        <v>57</v>
      </c>
      <c r="E576" s="86" t="s">
        <v>28</v>
      </c>
      <c r="F576" s="86" t="s">
        <v>281</v>
      </c>
      <c r="G576" s="86" t="s">
        <v>286</v>
      </c>
      <c r="I576" s="86" t="s">
        <v>6948</v>
      </c>
      <c r="J576"/>
      <c r="K576"/>
      <c r="L576"/>
      <c r="M576"/>
      <c r="N576"/>
    </row>
    <row r="577" spans="2:14" ht="13.8" x14ac:dyDescent="0.25">
      <c r="B577" s="86" t="s">
        <v>6941</v>
      </c>
      <c r="C577" s="86" t="s">
        <v>319</v>
      </c>
      <c r="D577" s="86" t="s">
        <v>57</v>
      </c>
      <c r="E577" s="86" t="s">
        <v>73</v>
      </c>
      <c r="F577" s="86" t="s">
        <v>281</v>
      </c>
      <c r="G577" s="86" t="s">
        <v>286</v>
      </c>
      <c r="I577" s="86" t="s">
        <v>7509</v>
      </c>
      <c r="J577"/>
      <c r="K577"/>
      <c r="L577"/>
      <c r="M577"/>
      <c r="N577"/>
    </row>
    <row r="578" spans="2:14" ht="13.8" x14ac:dyDescent="0.25">
      <c r="B578" s="86" t="s">
        <v>7506</v>
      </c>
      <c r="C578" s="86" t="s">
        <v>319</v>
      </c>
      <c r="D578" s="86" t="s">
        <v>57</v>
      </c>
      <c r="E578" s="86" t="s">
        <v>9064</v>
      </c>
      <c r="F578" s="86" t="s">
        <v>281</v>
      </c>
      <c r="G578" s="86" t="s">
        <v>286</v>
      </c>
      <c r="I578" s="86" t="s">
        <v>6947</v>
      </c>
      <c r="J578"/>
      <c r="K578"/>
      <c r="L578"/>
      <c r="M578"/>
      <c r="N578"/>
    </row>
    <row r="579" spans="2:14" ht="13.8" x14ac:dyDescent="0.25">
      <c r="B579" s="86" t="s">
        <v>7507</v>
      </c>
      <c r="C579" s="86" t="s">
        <v>319</v>
      </c>
      <c r="D579" s="86" t="s">
        <v>57</v>
      </c>
      <c r="E579" s="86" t="s">
        <v>9068</v>
      </c>
      <c r="F579" s="86" t="s">
        <v>281</v>
      </c>
      <c r="G579" s="86" t="s">
        <v>286</v>
      </c>
      <c r="I579" s="86" t="s">
        <v>6868</v>
      </c>
      <c r="J579"/>
      <c r="K579"/>
      <c r="L579"/>
      <c r="M579"/>
      <c r="N579"/>
    </row>
    <row r="580" spans="2:14" ht="13.8" x14ac:dyDescent="0.25">
      <c r="B580" s="86" t="s">
        <v>6950</v>
      </c>
      <c r="C580" s="86" t="s">
        <v>319</v>
      </c>
      <c r="D580" s="86" t="s">
        <v>57</v>
      </c>
      <c r="E580" s="86" t="s">
        <v>245</v>
      </c>
      <c r="F580" s="86" t="s">
        <v>281</v>
      </c>
      <c r="G580" s="86" t="s">
        <v>286</v>
      </c>
      <c r="I580" s="86" t="s">
        <v>7510</v>
      </c>
      <c r="J580"/>
      <c r="K580"/>
      <c r="L580"/>
      <c r="M580"/>
      <c r="N580"/>
    </row>
    <row r="581" spans="2:14" ht="13.8" x14ac:dyDescent="0.25">
      <c r="B581" s="86" t="s">
        <v>7508</v>
      </c>
      <c r="C581" s="86" t="s">
        <v>319</v>
      </c>
      <c r="D581" s="86" t="s">
        <v>57</v>
      </c>
      <c r="E581" s="86" t="s">
        <v>9067</v>
      </c>
      <c r="F581" s="86" t="s">
        <v>281</v>
      </c>
      <c r="G581" s="86" t="s">
        <v>286</v>
      </c>
      <c r="I581" s="86" t="s">
        <v>6859</v>
      </c>
      <c r="J581"/>
      <c r="K581"/>
      <c r="L581"/>
      <c r="M581"/>
      <c r="N581"/>
    </row>
    <row r="582" spans="2:14" ht="13.8" x14ac:dyDescent="0.25">
      <c r="B582" s="86" t="s">
        <v>6943</v>
      </c>
      <c r="C582" s="86" t="s">
        <v>319</v>
      </c>
      <c r="D582" s="86" t="s">
        <v>57</v>
      </c>
      <c r="E582" s="86" t="s">
        <v>34</v>
      </c>
      <c r="F582" s="86" t="s">
        <v>281</v>
      </c>
      <c r="G582" s="86" t="s">
        <v>286</v>
      </c>
      <c r="I582" s="86" t="s">
        <v>6861</v>
      </c>
      <c r="J582"/>
      <c r="K582"/>
      <c r="L582"/>
      <c r="M582"/>
      <c r="N582"/>
    </row>
    <row r="583" spans="2:14" ht="13.8" x14ac:dyDescent="0.25">
      <c r="B583" s="86" t="s">
        <v>6944</v>
      </c>
      <c r="C583" s="86" t="s">
        <v>319</v>
      </c>
      <c r="D583" s="86" t="s">
        <v>57</v>
      </c>
      <c r="E583" s="86" t="s">
        <v>35</v>
      </c>
      <c r="F583" s="86" t="s">
        <v>281</v>
      </c>
      <c r="G583" s="86" t="s">
        <v>286</v>
      </c>
      <c r="I583" s="86" t="s">
        <v>6860</v>
      </c>
      <c r="J583"/>
      <c r="K583"/>
      <c r="L583"/>
      <c r="M583"/>
      <c r="N583"/>
    </row>
    <row r="584" spans="2:14" ht="13.8" x14ac:dyDescent="0.25">
      <c r="B584" s="86" t="s">
        <v>6945</v>
      </c>
      <c r="C584" s="86" t="s">
        <v>319</v>
      </c>
      <c r="D584" s="86" t="s">
        <v>57</v>
      </c>
      <c r="E584" s="86" t="s">
        <v>46</v>
      </c>
      <c r="F584" s="86" t="s">
        <v>281</v>
      </c>
      <c r="G584" s="86" t="s">
        <v>286</v>
      </c>
      <c r="I584" s="86" t="s">
        <v>7511</v>
      </c>
      <c r="J584"/>
      <c r="K584"/>
      <c r="L584"/>
      <c r="M584"/>
      <c r="N584"/>
    </row>
    <row r="585" spans="2:14" ht="13.8" x14ac:dyDescent="0.25">
      <c r="B585" s="86" t="s">
        <v>6946</v>
      </c>
      <c r="C585" s="86" t="s">
        <v>319</v>
      </c>
      <c r="D585" s="86" t="s">
        <v>57</v>
      </c>
      <c r="E585" s="86" t="s">
        <v>68</v>
      </c>
      <c r="F585" s="86" t="s">
        <v>281</v>
      </c>
      <c r="G585" s="86" t="s">
        <v>286</v>
      </c>
      <c r="I585" s="86" t="s">
        <v>7512</v>
      </c>
      <c r="J585"/>
      <c r="K585"/>
      <c r="L585"/>
      <c r="M585"/>
      <c r="N585"/>
    </row>
    <row r="586" spans="2:14" ht="13.8" x14ac:dyDescent="0.25">
      <c r="B586" s="86" t="s">
        <v>6948</v>
      </c>
      <c r="C586" s="86" t="s">
        <v>319</v>
      </c>
      <c r="D586" s="86" t="s">
        <v>57</v>
      </c>
      <c r="E586" s="86" t="s">
        <v>69</v>
      </c>
      <c r="F586" s="86" t="s">
        <v>281</v>
      </c>
      <c r="G586" s="86" t="s">
        <v>286</v>
      </c>
      <c r="I586" s="86" t="s">
        <v>6869</v>
      </c>
      <c r="J586"/>
      <c r="K586"/>
      <c r="L586"/>
      <c r="M586"/>
      <c r="N586"/>
    </row>
    <row r="587" spans="2:14" ht="13.8" x14ac:dyDescent="0.25">
      <c r="B587" s="86" t="s">
        <v>7509</v>
      </c>
      <c r="C587" s="86" t="s">
        <v>319</v>
      </c>
      <c r="D587" s="86" t="s">
        <v>57</v>
      </c>
      <c r="E587" s="86" t="s">
        <v>9065</v>
      </c>
      <c r="F587" s="86" t="s">
        <v>281</v>
      </c>
      <c r="G587" s="86" t="s">
        <v>286</v>
      </c>
      <c r="I587" s="86" t="s">
        <v>7513</v>
      </c>
      <c r="J587"/>
      <c r="K587"/>
      <c r="L587"/>
      <c r="M587"/>
      <c r="N587"/>
    </row>
    <row r="588" spans="2:14" ht="13.8" x14ac:dyDescent="0.25">
      <c r="B588" s="86" t="s">
        <v>6947</v>
      </c>
      <c r="C588" s="86" t="s">
        <v>319</v>
      </c>
      <c r="D588" s="86" t="s">
        <v>57</v>
      </c>
      <c r="E588" s="86" t="s">
        <v>63</v>
      </c>
      <c r="F588" s="86" t="s">
        <v>281</v>
      </c>
      <c r="G588" s="86" t="s">
        <v>286</v>
      </c>
      <c r="I588" s="86" t="s">
        <v>6862</v>
      </c>
      <c r="J588"/>
      <c r="K588"/>
      <c r="L588"/>
      <c r="M588"/>
      <c r="N588"/>
    </row>
    <row r="589" spans="2:14" ht="13.8" x14ac:dyDescent="0.25">
      <c r="B589" s="86" t="s">
        <v>6868</v>
      </c>
      <c r="C589" s="86" t="s">
        <v>107</v>
      </c>
      <c r="D589" s="86" t="s">
        <v>57</v>
      </c>
      <c r="E589" s="86" t="s">
        <v>30</v>
      </c>
      <c r="F589" s="86" t="s">
        <v>281</v>
      </c>
      <c r="G589" s="86" t="s">
        <v>286</v>
      </c>
      <c r="I589" s="86" t="s">
        <v>6863</v>
      </c>
      <c r="J589"/>
      <c r="K589"/>
      <c r="L589"/>
      <c r="M589"/>
      <c r="N589"/>
    </row>
    <row r="590" spans="2:14" ht="13.8" x14ac:dyDescent="0.25">
      <c r="B590" s="86" t="s">
        <v>7510</v>
      </c>
      <c r="C590" s="86" t="s">
        <v>107</v>
      </c>
      <c r="D590" s="86" t="s">
        <v>57</v>
      </c>
      <c r="E590" s="86" t="s">
        <v>9066</v>
      </c>
      <c r="F590" s="86" t="s">
        <v>281</v>
      </c>
      <c r="G590" s="86" t="s">
        <v>286</v>
      </c>
      <c r="I590" s="86" t="s">
        <v>6864</v>
      </c>
      <c r="J590"/>
      <c r="K590"/>
      <c r="L590"/>
      <c r="M590"/>
      <c r="N590"/>
    </row>
    <row r="591" spans="2:14" ht="13.8" x14ac:dyDescent="0.25">
      <c r="B591" s="86" t="s">
        <v>6859</v>
      </c>
      <c r="C591" s="86" t="s">
        <v>107</v>
      </c>
      <c r="D591" s="86" t="s">
        <v>57</v>
      </c>
      <c r="E591" s="86" t="s">
        <v>29</v>
      </c>
      <c r="F591" s="86" t="s">
        <v>281</v>
      </c>
      <c r="G591" s="86" t="s">
        <v>286</v>
      </c>
      <c r="I591" s="86" t="s">
        <v>6865</v>
      </c>
      <c r="J591"/>
      <c r="K591"/>
      <c r="L591"/>
      <c r="M591"/>
      <c r="N591"/>
    </row>
    <row r="592" spans="2:14" ht="13.8" x14ac:dyDescent="0.25">
      <c r="B592" s="86" t="s">
        <v>6861</v>
      </c>
      <c r="C592" s="86" t="s">
        <v>107</v>
      </c>
      <c r="D592" s="86" t="s">
        <v>57</v>
      </c>
      <c r="E592" s="86" t="s">
        <v>28</v>
      </c>
      <c r="F592" s="86" t="s">
        <v>281</v>
      </c>
      <c r="G592" s="86" t="s">
        <v>286</v>
      </c>
      <c r="I592" s="86" t="s">
        <v>6867</v>
      </c>
      <c r="J592"/>
      <c r="K592"/>
      <c r="L592"/>
      <c r="M592"/>
      <c r="N592"/>
    </row>
    <row r="593" spans="2:14" ht="13.8" x14ac:dyDescent="0.25">
      <c r="B593" s="86" t="s">
        <v>6860</v>
      </c>
      <c r="C593" s="86" t="s">
        <v>107</v>
      </c>
      <c r="D593" s="86" t="s">
        <v>57</v>
      </c>
      <c r="E593" s="86" t="s">
        <v>73</v>
      </c>
      <c r="F593" s="86" t="s">
        <v>281</v>
      </c>
      <c r="G593" s="86" t="s">
        <v>286</v>
      </c>
      <c r="I593" s="86" t="s">
        <v>7514</v>
      </c>
      <c r="J593"/>
      <c r="K593"/>
      <c r="L593"/>
      <c r="M593"/>
      <c r="N593"/>
    </row>
    <row r="594" spans="2:14" ht="13.8" x14ac:dyDescent="0.25">
      <c r="B594" s="86" t="s">
        <v>7511</v>
      </c>
      <c r="C594" s="86" t="s">
        <v>107</v>
      </c>
      <c r="D594" s="86" t="s">
        <v>57</v>
      </c>
      <c r="E594" s="86" t="s">
        <v>9064</v>
      </c>
      <c r="F594" s="86" t="s">
        <v>281</v>
      </c>
      <c r="G594" s="86" t="s">
        <v>286</v>
      </c>
      <c r="I594" s="86" t="s">
        <v>6866</v>
      </c>
      <c r="J594"/>
      <c r="K594"/>
      <c r="L594"/>
      <c r="M594"/>
      <c r="N594"/>
    </row>
    <row r="595" spans="2:14" ht="13.8" x14ac:dyDescent="0.25">
      <c r="B595" s="86" t="s">
        <v>7512</v>
      </c>
      <c r="C595" s="86" t="s">
        <v>107</v>
      </c>
      <c r="D595" s="86" t="s">
        <v>57</v>
      </c>
      <c r="E595" s="86" t="s">
        <v>9068</v>
      </c>
      <c r="F595" s="86" t="s">
        <v>281</v>
      </c>
      <c r="G595" s="86" t="s">
        <v>286</v>
      </c>
      <c r="I595" s="86" t="s">
        <v>6916</v>
      </c>
      <c r="J595"/>
      <c r="K595"/>
      <c r="L595"/>
      <c r="M595"/>
      <c r="N595"/>
    </row>
    <row r="596" spans="2:14" ht="13.8" x14ac:dyDescent="0.25">
      <c r="B596" s="86" t="s">
        <v>6869</v>
      </c>
      <c r="C596" s="86" t="s">
        <v>107</v>
      </c>
      <c r="D596" s="86" t="s">
        <v>57</v>
      </c>
      <c r="E596" s="86" t="s">
        <v>245</v>
      </c>
      <c r="F596" s="86" t="s">
        <v>281</v>
      </c>
      <c r="G596" s="86" t="s">
        <v>286</v>
      </c>
      <c r="I596" s="86" t="s">
        <v>6917</v>
      </c>
      <c r="J596"/>
      <c r="K596"/>
      <c r="L596"/>
      <c r="M596"/>
      <c r="N596"/>
    </row>
    <row r="597" spans="2:14" ht="13.8" x14ac:dyDescent="0.25">
      <c r="B597" s="86" t="s">
        <v>7513</v>
      </c>
      <c r="C597" s="86" t="s">
        <v>107</v>
      </c>
      <c r="D597" s="86" t="s">
        <v>57</v>
      </c>
      <c r="E597" s="86" t="s">
        <v>9067</v>
      </c>
      <c r="F597" s="86" t="s">
        <v>281</v>
      </c>
      <c r="G597" s="86" t="s">
        <v>286</v>
      </c>
      <c r="I597" s="86" t="s">
        <v>7515</v>
      </c>
      <c r="J597"/>
      <c r="K597"/>
      <c r="L597"/>
      <c r="M597"/>
      <c r="N597"/>
    </row>
    <row r="598" spans="2:14" ht="13.8" x14ac:dyDescent="0.25">
      <c r="B598" s="86" t="s">
        <v>6862</v>
      </c>
      <c r="C598" s="86" t="s">
        <v>107</v>
      </c>
      <c r="D598" s="86" t="s">
        <v>57</v>
      </c>
      <c r="E598" s="86" t="s">
        <v>34</v>
      </c>
      <c r="F598" s="86" t="s">
        <v>281</v>
      </c>
      <c r="G598" s="86" t="s">
        <v>286</v>
      </c>
      <c r="I598" s="86" t="s">
        <v>6918</v>
      </c>
      <c r="J598"/>
      <c r="K598"/>
      <c r="L598"/>
      <c r="M598"/>
      <c r="N598"/>
    </row>
    <row r="599" spans="2:14" ht="13.8" x14ac:dyDescent="0.25">
      <c r="B599" s="86" t="s">
        <v>6863</v>
      </c>
      <c r="C599" s="86" t="s">
        <v>107</v>
      </c>
      <c r="D599" s="86" t="s">
        <v>57</v>
      </c>
      <c r="E599" s="86" t="s">
        <v>35</v>
      </c>
      <c r="F599" s="86" t="s">
        <v>281</v>
      </c>
      <c r="G599" s="86" t="s">
        <v>286</v>
      </c>
      <c r="I599" s="86" t="s">
        <v>6835</v>
      </c>
      <c r="J599"/>
      <c r="K599"/>
      <c r="L599"/>
      <c r="M599"/>
      <c r="N599"/>
    </row>
    <row r="600" spans="2:14" ht="13.8" x14ac:dyDescent="0.25">
      <c r="B600" s="86" t="s">
        <v>6864</v>
      </c>
      <c r="C600" s="86" t="s">
        <v>107</v>
      </c>
      <c r="D600" s="86" t="s">
        <v>57</v>
      </c>
      <c r="E600" s="86" t="s">
        <v>46</v>
      </c>
      <c r="F600" s="86" t="s">
        <v>281</v>
      </c>
      <c r="G600" s="86" t="s">
        <v>286</v>
      </c>
      <c r="I600" s="86" t="s">
        <v>6836</v>
      </c>
      <c r="J600"/>
      <c r="K600"/>
      <c r="L600"/>
      <c r="M600"/>
      <c r="N600"/>
    </row>
    <row r="601" spans="2:14" ht="13.8" x14ac:dyDescent="0.25">
      <c r="B601" s="86" t="s">
        <v>6865</v>
      </c>
      <c r="C601" s="86" t="s">
        <v>107</v>
      </c>
      <c r="D601" s="86" t="s">
        <v>57</v>
      </c>
      <c r="E601" s="86" t="s">
        <v>68</v>
      </c>
      <c r="F601" s="86" t="s">
        <v>281</v>
      </c>
      <c r="G601" s="86" t="s">
        <v>286</v>
      </c>
      <c r="I601" s="86" t="s">
        <v>7516</v>
      </c>
      <c r="J601"/>
      <c r="K601"/>
      <c r="L601"/>
      <c r="M601"/>
      <c r="N601"/>
    </row>
    <row r="602" spans="2:14" ht="13.8" x14ac:dyDescent="0.25">
      <c r="B602" s="86" t="s">
        <v>6867</v>
      </c>
      <c r="C602" s="86" t="s">
        <v>107</v>
      </c>
      <c r="D602" s="86" t="s">
        <v>57</v>
      </c>
      <c r="E602" s="86" t="s">
        <v>69</v>
      </c>
      <c r="F602" s="86" t="s">
        <v>281</v>
      </c>
      <c r="G602" s="86" t="s">
        <v>286</v>
      </c>
      <c r="I602" s="86" t="s">
        <v>6837</v>
      </c>
      <c r="J602"/>
      <c r="K602"/>
      <c r="L602"/>
      <c r="M602"/>
      <c r="N602"/>
    </row>
    <row r="603" spans="2:14" ht="13.8" x14ac:dyDescent="0.25">
      <c r="B603" s="86" t="s">
        <v>7514</v>
      </c>
      <c r="C603" s="86" t="s">
        <v>107</v>
      </c>
      <c r="D603" s="86" t="s">
        <v>57</v>
      </c>
      <c r="E603" s="86" t="s">
        <v>9065</v>
      </c>
      <c r="F603" s="86" t="s">
        <v>281</v>
      </c>
      <c r="G603" s="86" t="s">
        <v>286</v>
      </c>
      <c r="I603" s="86" t="s">
        <v>6962</v>
      </c>
      <c r="J603"/>
      <c r="K603"/>
      <c r="L603"/>
      <c r="M603"/>
      <c r="N603"/>
    </row>
    <row r="604" spans="2:14" ht="13.8" x14ac:dyDescent="0.25">
      <c r="B604" s="86" t="s">
        <v>6866</v>
      </c>
      <c r="C604" s="86" t="s">
        <v>107</v>
      </c>
      <c r="D604" s="86" t="s">
        <v>57</v>
      </c>
      <c r="E604" s="86" t="s">
        <v>63</v>
      </c>
      <c r="F604" s="86" t="s">
        <v>281</v>
      </c>
      <c r="G604" s="86" t="s">
        <v>286</v>
      </c>
      <c r="I604" s="86" t="s">
        <v>6963</v>
      </c>
      <c r="J604"/>
      <c r="K604"/>
      <c r="L604"/>
      <c r="M604"/>
      <c r="N604"/>
    </row>
    <row r="605" spans="2:14" ht="13.8" x14ac:dyDescent="0.25">
      <c r="B605" s="86" t="s">
        <v>6868</v>
      </c>
      <c r="C605" s="86" t="s">
        <v>107</v>
      </c>
      <c r="D605" s="86" t="s">
        <v>57</v>
      </c>
      <c r="E605" s="86" t="s">
        <v>30</v>
      </c>
      <c r="F605" s="86" t="s">
        <v>281</v>
      </c>
      <c r="G605" s="86" t="s">
        <v>286</v>
      </c>
      <c r="I605" s="86" t="s">
        <v>7517</v>
      </c>
      <c r="J605"/>
      <c r="K605"/>
      <c r="L605"/>
      <c r="M605"/>
      <c r="N605"/>
    </row>
    <row r="606" spans="2:14" ht="13.8" x14ac:dyDescent="0.25">
      <c r="B606" s="86" t="s">
        <v>7510</v>
      </c>
      <c r="C606" s="86" t="s">
        <v>107</v>
      </c>
      <c r="D606" s="86" t="s">
        <v>57</v>
      </c>
      <c r="E606" s="86" t="s">
        <v>9066</v>
      </c>
      <c r="F606" s="86" t="s">
        <v>281</v>
      </c>
      <c r="G606" s="86" t="s">
        <v>286</v>
      </c>
      <c r="I606" s="86" t="s">
        <v>6881</v>
      </c>
      <c r="J606"/>
      <c r="K606"/>
      <c r="L606"/>
      <c r="M606"/>
      <c r="N606"/>
    </row>
    <row r="607" spans="2:14" ht="13.8" x14ac:dyDescent="0.25">
      <c r="B607" s="86" t="s">
        <v>6859</v>
      </c>
      <c r="C607" s="86" t="s">
        <v>107</v>
      </c>
      <c r="D607" s="86" t="s">
        <v>57</v>
      </c>
      <c r="E607" s="86" t="s">
        <v>29</v>
      </c>
      <c r="F607" s="86" t="s">
        <v>281</v>
      </c>
      <c r="G607" s="86" t="s">
        <v>286</v>
      </c>
      <c r="I607" s="86" t="s">
        <v>6882</v>
      </c>
      <c r="J607"/>
      <c r="K607"/>
      <c r="L607"/>
      <c r="M607"/>
      <c r="N607"/>
    </row>
    <row r="608" spans="2:14" ht="13.8" x14ac:dyDescent="0.25">
      <c r="B608" s="86" t="s">
        <v>6861</v>
      </c>
      <c r="C608" s="86" t="s">
        <v>107</v>
      </c>
      <c r="D608" s="86" t="s">
        <v>57</v>
      </c>
      <c r="E608" s="86" t="s">
        <v>28</v>
      </c>
      <c r="F608" s="86" t="s">
        <v>281</v>
      </c>
      <c r="G608" s="86" t="s">
        <v>286</v>
      </c>
      <c r="I608" s="86" t="s">
        <v>7518</v>
      </c>
      <c r="J608"/>
      <c r="K608"/>
      <c r="L608"/>
      <c r="M608"/>
      <c r="N608"/>
    </row>
    <row r="609" spans="2:14" ht="13.8" x14ac:dyDescent="0.25">
      <c r="B609" s="86" t="s">
        <v>6860</v>
      </c>
      <c r="C609" s="86" t="s">
        <v>107</v>
      </c>
      <c r="D609" s="86" t="s">
        <v>57</v>
      </c>
      <c r="E609" s="86" t="s">
        <v>73</v>
      </c>
      <c r="F609" s="86" t="s">
        <v>281</v>
      </c>
      <c r="G609" s="86" t="s">
        <v>286</v>
      </c>
      <c r="I609" s="86" t="s">
        <v>7519</v>
      </c>
      <c r="J609"/>
      <c r="K609"/>
      <c r="L609"/>
      <c r="M609"/>
      <c r="N609"/>
    </row>
    <row r="610" spans="2:14" ht="13.8" x14ac:dyDescent="0.25">
      <c r="B610" s="86" t="s">
        <v>7511</v>
      </c>
      <c r="C610" s="86" t="s">
        <v>107</v>
      </c>
      <c r="D610" s="86" t="s">
        <v>57</v>
      </c>
      <c r="E610" s="86" t="s">
        <v>9064</v>
      </c>
      <c r="F610" s="86" t="s">
        <v>281</v>
      </c>
      <c r="G610" s="86" t="s">
        <v>286</v>
      </c>
      <c r="I610" s="86" t="s">
        <v>6919</v>
      </c>
      <c r="J610"/>
      <c r="K610"/>
      <c r="L610"/>
      <c r="M610"/>
      <c r="N610"/>
    </row>
    <row r="611" spans="2:14" ht="13.8" x14ac:dyDescent="0.25">
      <c r="B611" s="86" t="s">
        <v>7512</v>
      </c>
      <c r="C611" s="86" t="s">
        <v>107</v>
      </c>
      <c r="D611" s="86" t="s">
        <v>57</v>
      </c>
      <c r="E611" s="86" t="s">
        <v>9068</v>
      </c>
      <c r="F611" s="86" t="s">
        <v>281</v>
      </c>
      <c r="G611" s="86" t="s">
        <v>286</v>
      </c>
      <c r="I611" s="86" t="s">
        <v>6921</v>
      </c>
      <c r="J611"/>
      <c r="K611"/>
      <c r="L611"/>
      <c r="M611"/>
      <c r="N611"/>
    </row>
    <row r="612" spans="2:14" ht="13.8" x14ac:dyDescent="0.25">
      <c r="B612" s="86" t="s">
        <v>6869</v>
      </c>
      <c r="C612" s="86" t="s">
        <v>107</v>
      </c>
      <c r="D612" s="86" t="s">
        <v>57</v>
      </c>
      <c r="E612" s="86" t="s">
        <v>245</v>
      </c>
      <c r="F612" s="86" t="s">
        <v>281</v>
      </c>
      <c r="G612" s="86" t="s">
        <v>286</v>
      </c>
      <c r="I612" s="86" t="s">
        <v>6922</v>
      </c>
      <c r="J612"/>
      <c r="K612"/>
      <c r="L612"/>
      <c r="M612"/>
      <c r="N612"/>
    </row>
    <row r="613" spans="2:14" ht="13.8" x14ac:dyDescent="0.25">
      <c r="B613" s="86" t="s">
        <v>7513</v>
      </c>
      <c r="C613" s="86" t="s">
        <v>107</v>
      </c>
      <c r="D613" s="86" t="s">
        <v>57</v>
      </c>
      <c r="E613" s="86" t="s">
        <v>9067</v>
      </c>
      <c r="F613" s="86" t="s">
        <v>281</v>
      </c>
      <c r="G613" s="86" t="s">
        <v>286</v>
      </c>
      <c r="I613" s="86" t="s">
        <v>6923</v>
      </c>
      <c r="J613"/>
      <c r="K613"/>
      <c r="L613"/>
      <c r="M613"/>
      <c r="N613"/>
    </row>
    <row r="614" spans="2:14" ht="13.8" x14ac:dyDescent="0.25">
      <c r="B614" s="86" t="s">
        <v>6862</v>
      </c>
      <c r="C614" s="86" t="s">
        <v>107</v>
      </c>
      <c r="D614" s="86" t="s">
        <v>57</v>
      </c>
      <c r="E614" s="86" t="s">
        <v>34</v>
      </c>
      <c r="F614" s="86" t="s">
        <v>281</v>
      </c>
      <c r="G614" s="86" t="s">
        <v>286</v>
      </c>
      <c r="I614" s="86" t="s">
        <v>6924</v>
      </c>
      <c r="J614"/>
      <c r="K614"/>
      <c r="L614"/>
      <c r="M614"/>
      <c r="N614"/>
    </row>
    <row r="615" spans="2:14" ht="13.8" x14ac:dyDescent="0.25">
      <c r="B615" s="86" t="s">
        <v>6863</v>
      </c>
      <c r="C615" s="86" t="s">
        <v>107</v>
      </c>
      <c r="D615" s="86" t="s">
        <v>57</v>
      </c>
      <c r="E615" s="86" t="s">
        <v>35</v>
      </c>
      <c r="F615" s="86" t="s">
        <v>281</v>
      </c>
      <c r="G615" s="86" t="s">
        <v>286</v>
      </c>
      <c r="I615" s="86" t="s">
        <v>7520</v>
      </c>
      <c r="J615"/>
      <c r="K615"/>
      <c r="L615"/>
      <c r="M615"/>
      <c r="N615"/>
    </row>
    <row r="616" spans="2:14" ht="13.8" x14ac:dyDescent="0.25">
      <c r="B616" s="86" t="s">
        <v>6864</v>
      </c>
      <c r="C616" s="86" t="s">
        <v>107</v>
      </c>
      <c r="D616" s="86" t="s">
        <v>57</v>
      </c>
      <c r="E616" s="86" t="s">
        <v>46</v>
      </c>
      <c r="F616" s="86" t="s">
        <v>281</v>
      </c>
      <c r="G616" s="86" t="s">
        <v>286</v>
      </c>
      <c r="I616" s="86" t="s">
        <v>6920</v>
      </c>
      <c r="J616"/>
      <c r="K616"/>
      <c r="L616"/>
      <c r="M616"/>
      <c r="N616"/>
    </row>
    <row r="617" spans="2:14" ht="13.8" x14ac:dyDescent="0.25">
      <c r="B617" s="86" t="s">
        <v>6865</v>
      </c>
      <c r="C617" s="86" t="s">
        <v>107</v>
      </c>
      <c r="D617" s="86" t="s">
        <v>57</v>
      </c>
      <c r="E617" s="86" t="s">
        <v>68</v>
      </c>
      <c r="F617" s="86" t="s">
        <v>281</v>
      </c>
      <c r="G617" s="86" t="s">
        <v>286</v>
      </c>
      <c r="I617" s="86" t="s">
        <v>7521</v>
      </c>
      <c r="J617"/>
      <c r="K617"/>
      <c r="L617"/>
      <c r="M617"/>
      <c r="N617"/>
    </row>
    <row r="618" spans="2:14" ht="13.8" x14ac:dyDescent="0.25">
      <c r="B618" s="86" t="s">
        <v>6867</v>
      </c>
      <c r="C618" s="86" t="s">
        <v>107</v>
      </c>
      <c r="D618" s="86" t="s">
        <v>57</v>
      </c>
      <c r="E618" s="86" t="s">
        <v>69</v>
      </c>
      <c r="F618" s="86" t="s">
        <v>281</v>
      </c>
      <c r="G618" s="86" t="s">
        <v>286</v>
      </c>
      <c r="I618" s="86" t="s">
        <v>6838</v>
      </c>
      <c r="J618"/>
      <c r="K618"/>
      <c r="L618"/>
      <c r="M618"/>
      <c r="N618"/>
    </row>
    <row r="619" spans="2:14" ht="13.8" x14ac:dyDescent="0.25">
      <c r="B619" s="86" t="s">
        <v>7514</v>
      </c>
      <c r="C619" s="86" t="s">
        <v>107</v>
      </c>
      <c r="D619" s="86" t="s">
        <v>57</v>
      </c>
      <c r="E619" s="86" t="s">
        <v>9065</v>
      </c>
      <c r="F619" s="86" t="s">
        <v>281</v>
      </c>
      <c r="G619" s="86" t="s">
        <v>286</v>
      </c>
      <c r="I619" s="86" t="s">
        <v>6840</v>
      </c>
      <c r="J619"/>
      <c r="K619"/>
      <c r="L619"/>
      <c r="M619"/>
      <c r="N619"/>
    </row>
    <row r="620" spans="2:14" ht="13.8" x14ac:dyDescent="0.25">
      <c r="B620" s="86" t="s">
        <v>6866</v>
      </c>
      <c r="C620" s="86" t="s">
        <v>107</v>
      </c>
      <c r="D620" s="86" t="s">
        <v>57</v>
      </c>
      <c r="E620" s="86" t="s">
        <v>63</v>
      </c>
      <c r="F620" s="86" t="s">
        <v>281</v>
      </c>
      <c r="G620" s="86" t="s">
        <v>286</v>
      </c>
      <c r="I620" s="86" t="s">
        <v>6841</v>
      </c>
      <c r="J620"/>
      <c r="K620"/>
      <c r="L620"/>
      <c r="M620"/>
      <c r="N620"/>
    </row>
    <row r="621" spans="2:14" ht="13.8" x14ac:dyDescent="0.25">
      <c r="B621" s="86" t="s">
        <v>6916</v>
      </c>
      <c r="C621" s="86" t="s">
        <v>319</v>
      </c>
      <c r="D621" s="86" t="s">
        <v>50</v>
      </c>
      <c r="E621" s="86" t="s">
        <v>30</v>
      </c>
      <c r="F621" s="86" t="s">
        <v>281</v>
      </c>
      <c r="G621" s="86" t="s">
        <v>286</v>
      </c>
      <c r="I621" s="86" t="s">
        <v>6842</v>
      </c>
      <c r="J621"/>
      <c r="K621"/>
      <c r="L621"/>
      <c r="M621"/>
      <c r="N621"/>
    </row>
    <row r="622" spans="2:14" ht="13.8" x14ac:dyDescent="0.25">
      <c r="B622" s="86" t="s">
        <v>6917</v>
      </c>
      <c r="C622" s="86" t="s">
        <v>319</v>
      </c>
      <c r="D622" s="86" t="s">
        <v>50</v>
      </c>
      <c r="E622" s="86" t="s">
        <v>78</v>
      </c>
      <c r="F622" s="86" t="s">
        <v>281</v>
      </c>
      <c r="G622" s="86" t="s">
        <v>286</v>
      </c>
      <c r="I622" s="86" t="s">
        <v>6843</v>
      </c>
      <c r="J622"/>
      <c r="K622"/>
      <c r="L622"/>
      <c r="M622"/>
      <c r="N622"/>
    </row>
    <row r="623" spans="2:14" ht="13.8" x14ac:dyDescent="0.25">
      <c r="B623" s="86" t="s">
        <v>7515</v>
      </c>
      <c r="C623" s="86" t="s">
        <v>319</v>
      </c>
      <c r="D623" s="86" t="s">
        <v>50</v>
      </c>
      <c r="E623" s="86" t="s">
        <v>9069</v>
      </c>
      <c r="F623" s="86" t="s">
        <v>281</v>
      </c>
      <c r="G623" s="86" t="s">
        <v>286</v>
      </c>
      <c r="I623" s="86" t="s">
        <v>7522</v>
      </c>
      <c r="J623"/>
      <c r="K623"/>
      <c r="L623"/>
      <c r="M623"/>
      <c r="N623"/>
    </row>
    <row r="624" spans="2:14" ht="13.8" x14ac:dyDescent="0.25">
      <c r="B624" s="86" t="s">
        <v>6918</v>
      </c>
      <c r="C624" s="86" t="s">
        <v>319</v>
      </c>
      <c r="D624" s="86" t="s">
        <v>50</v>
      </c>
      <c r="E624" s="86" t="s">
        <v>244</v>
      </c>
      <c r="F624" s="86" t="s">
        <v>281</v>
      </c>
      <c r="G624" s="86" t="s">
        <v>286</v>
      </c>
      <c r="I624" s="86" t="s">
        <v>6839</v>
      </c>
      <c r="J624"/>
      <c r="K624"/>
      <c r="L624"/>
      <c r="M624"/>
      <c r="N624"/>
    </row>
    <row r="625" spans="2:14" ht="13.8" x14ac:dyDescent="0.25">
      <c r="B625" s="86" t="s">
        <v>6835</v>
      </c>
      <c r="C625" s="86" t="s">
        <v>107</v>
      </c>
      <c r="D625" s="86" t="s">
        <v>50</v>
      </c>
      <c r="E625" s="86" t="s">
        <v>30</v>
      </c>
      <c r="F625" s="86" t="s">
        <v>281</v>
      </c>
      <c r="G625" s="86" t="s">
        <v>286</v>
      </c>
      <c r="I625" s="86" t="s">
        <v>6951</v>
      </c>
      <c r="J625"/>
      <c r="K625"/>
      <c r="L625"/>
      <c r="M625"/>
      <c r="N625"/>
    </row>
    <row r="626" spans="2:14" ht="13.8" x14ac:dyDescent="0.25">
      <c r="B626" s="86" t="s">
        <v>6836</v>
      </c>
      <c r="C626" s="86" t="s">
        <v>107</v>
      </c>
      <c r="D626" s="86" t="s">
        <v>50</v>
      </c>
      <c r="E626" s="86" t="s">
        <v>78</v>
      </c>
      <c r="F626" s="86" t="s">
        <v>281</v>
      </c>
      <c r="G626" s="86" t="s">
        <v>286</v>
      </c>
      <c r="I626" s="86" t="s">
        <v>7523</v>
      </c>
      <c r="J626"/>
      <c r="K626"/>
      <c r="L626"/>
      <c r="M626"/>
      <c r="N626"/>
    </row>
    <row r="627" spans="2:14" ht="13.8" x14ac:dyDescent="0.25">
      <c r="B627" s="86" t="s">
        <v>7516</v>
      </c>
      <c r="C627" s="86" t="s">
        <v>107</v>
      </c>
      <c r="D627" s="86" t="s">
        <v>50</v>
      </c>
      <c r="E627" s="86" t="s">
        <v>9069</v>
      </c>
      <c r="F627" s="86" t="s">
        <v>281</v>
      </c>
      <c r="G627" s="86" t="s">
        <v>286</v>
      </c>
      <c r="I627" s="86" t="s">
        <v>7524</v>
      </c>
      <c r="J627"/>
      <c r="K627"/>
      <c r="L627"/>
      <c r="M627"/>
      <c r="N627"/>
    </row>
    <row r="628" spans="2:14" ht="13.8" x14ac:dyDescent="0.25">
      <c r="B628" s="86" t="s">
        <v>6837</v>
      </c>
      <c r="C628" s="86" t="s">
        <v>107</v>
      </c>
      <c r="D628" s="86" t="s">
        <v>50</v>
      </c>
      <c r="E628" s="86" t="s">
        <v>244</v>
      </c>
      <c r="F628" s="86" t="s">
        <v>281</v>
      </c>
      <c r="G628" s="86" t="s">
        <v>286</v>
      </c>
      <c r="I628" s="86" t="s">
        <v>6870</v>
      </c>
      <c r="J628"/>
      <c r="K628"/>
      <c r="L628"/>
      <c r="M628"/>
      <c r="N628"/>
    </row>
    <row r="629" spans="2:14" ht="13.8" x14ac:dyDescent="0.25">
      <c r="B629" s="86" t="s">
        <v>6835</v>
      </c>
      <c r="C629" s="86" t="s">
        <v>107</v>
      </c>
      <c r="D629" s="86" t="s">
        <v>50</v>
      </c>
      <c r="E629" s="86" t="s">
        <v>30</v>
      </c>
      <c r="F629" s="86" t="s">
        <v>281</v>
      </c>
      <c r="G629" s="86" t="s">
        <v>286</v>
      </c>
      <c r="I629" s="86" t="s">
        <v>7525</v>
      </c>
      <c r="J629"/>
      <c r="K629"/>
      <c r="L629"/>
      <c r="M629"/>
      <c r="N629"/>
    </row>
    <row r="630" spans="2:14" ht="13.8" x14ac:dyDescent="0.25">
      <c r="B630" s="86" t="s">
        <v>6836</v>
      </c>
      <c r="C630" s="86" t="s">
        <v>107</v>
      </c>
      <c r="D630" s="86" t="s">
        <v>50</v>
      </c>
      <c r="E630" s="86" t="s">
        <v>78</v>
      </c>
      <c r="F630" s="86" t="s">
        <v>281</v>
      </c>
      <c r="G630" s="86" t="s">
        <v>286</v>
      </c>
      <c r="I630" s="86" t="s">
        <v>7526</v>
      </c>
      <c r="J630"/>
      <c r="K630"/>
      <c r="L630"/>
      <c r="M630"/>
      <c r="N630"/>
    </row>
    <row r="631" spans="2:14" ht="13.8" x14ac:dyDescent="0.25">
      <c r="B631" s="86" t="s">
        <v>7516</v>
      </c>
      <c r="C631" s="86" t="s">
        <v>107</v>
      </c>
      <c r="D631" s="86" t="s">
        <v>50</v>
      </c>
      <c r="E631" s="86" t="s">
        <v>9069</v>
      </c>
      <c r="F631" s="86" t="s">
        <v>281</v>
      </c>
      <c r="G631" s="86" t="s">
        <v>286</v>
      </c>
      <c r="I631" s="86" t="s">
        <v>6977</v>
      </c>
      <c r="J631"/>
      <c r="K631"/>
      <c r="L631"/>
      <c r="M631"/>
      <c r="N631"/>
    </row>
    <row r="632" spans="2:14" ht="13.8" x14ac:dyDescent="0.25">
      <c r="B632" s="86" t="s">
        <v>6837</v>
      </c>
      <c r="C632" s="86" t="s">
        <v>107</v>
      </c>
      <c r="D632" s="86" t="s">
        <v>50</v>
      </c>
      <c r="E632" s="86" t="s">
        <v>244</v>
      </c>
      <c r="F632" s="86" t="s">
        <v>281</v>
      </c>
      <c r="G632" s="86" t="s">
        <v>286</v>
      </c>
      <c r="I632" s="86" t="s">
        <v>6978</v>
      </c>
      <c r="J632"/>
      <c r="K632"/>
      <c r="L632"/>
      <c r="M632"/>
      <c r="N632"/>
    </row>
    <row r="633" spans="2:14" ht="13.8" x14ac:dyDescent="0.25">
      <c r="B633" s="86" t="s">
        <v>6962</v>
      </c>
      <c r="C633" s="86" t="s">
        <v>319</v>
      </c>
      <c r="D633" s="86" t="s">
        <v>250</v>
      </c>
      <c r="E633" s="86" t="s">
        <v>46</v>
      </c>
      <c r="F633" s="86" t="s">
        <v>281</v>
      </c>
      <c r="G633" s="86" t="s">
        <v>286</v>
      </c>
      <c r="I633" s="86" t="s">
        <v>7527</v>
      </c>
      <c r="J633"/>
      <c r="K633"/>
      <c r="L633"/>
      <c r="M633"/>
      <c r="N633"/>
    </row>
    <row r="634" spans="2:14" ht="13.8" x14ac:dyDescent="0.25">
      <c r="B634" s="86" t="s">
        <v>6963</v>
      </c>
      <c r="C634" s="86" t="s">
        <v>319</v>
      </c>
      <c r="D634" s="86" t="s">
        <v>250</v>
      </c>
      <c r="E634" s="86" t="s">
        <v>63</v>
      </c>
      <c r="F634" s="86" t="s">
        <v>281</v>
      </c>
      <c r="G634" s="86" t="s">
        <v>286</v>
      </c>
      <c r="I634" s="86" t="s">
        <v>6896</v>
      </c>
      <c r="J634"/>
      <c r="K634"/>
      <c r="L634"/>
      <c r="M634"/>
      <c r="N634"/>
    </row>
    <row r="635" spans="2:14" ht="13.8" x14ac:dyDescent="0.25">
      <c r="B635" s="86" t="s">
        <v>7517</v>
      </c>
      <c r="C635" s="86" t="s">
        <v>319</v>
      </c>
      <c r="D635" s="86" t="s">
        <v>250</v>
      </c>
      <c r="E635" s="86" t="s">
        <v>9065</v>
      </c>
      <c r="F635" s="86" t="s">
        <v>281</v>
      </c>
      <c r="G635" s="86" t="s">
        <v>286</v>
      </c>
      <c r="I635" s="86" t="s">
        <v>6897</v>
      </c>
      <c r="J635"/>
      <c r="K635"/>
      <c r="L635"/>
      <c r="M635"/>
      <c r="N635"/>
    </row>
    <row r="636" spans="2:14" ht="13.8" x14ac:dyDescent="0.25">
      <c r="B636" s="86" t="s">
        <v>6881</v>
      </c>
      <c r="C636" s="86" t="s">
        <v>107</v>
      </c>
      <c r="D636" s="86" t="s">
        <v>250</v>
      </c>
      <c r="E636" s="86" t="s">
        <v>46</v>
      </c>
      <c r="F636" s="86" t="s">
        <v>281</v>
      </c>
      <c r="G636" s="86" t="s">
        <v>286</v>
      </c>
      <c r="I636" s="86" t="s">
        <v>7528</v>
      </c>
      <c r="J636"/>
      <c r="K636"/>
      <c r="L636"/>
      <c r="M636"/>
      <c r="N636"/>
    </row>
    <row r="637" spans="2:14" ht="13.8" x14ac:dyDescent="0.25">
      <c r="B637" s="86" t="s">
        <v>6882</v>
      </c>
      <c r="C637" s="86" t="s">
        <v>107</v>
      </c>
      <c r="D637" s="86" t="s">
        <v>250</v>
      </c>
      <c r="E637" s="86" t="s">
        <v>63</v>
      </c>
      <c r="F637" s="86" t="s">
        <v>281</v>
      </c>
      <c r="G637" s="86" t="s">
        <v>286</v>
      </c>
      <c r="I637" s="86" t="s">
        <v>7529</v>
      </c>
      <c r="J637"/>
      <c r="K637"/>
      <c r="L637"/>
      <c r="M637"/>
      <c r="N637"/>
    </row>
    <row r="638" spans="2:14" ht="13.8" x14ac:dyDescent="0.25">
      <c r="B638" s="86" t="s">
        <v>7518</v>
      </c>
      <c r="C638" s="86" t="s">
        <v>107</v>
      </c>
      <c r="D638" s="86" t="s">
        <v>250</v>
      </c>
      <c r="E638" s="86" t="s">
        <v>9065</v>
      </c>
      <c r="F638" s="86" t="s">
        <v>281</v>
      </c>
      <c r="G638" s="86" t="s">
        <v>286</v>
      </c>
      <c r="I638" s="86" t="s">
        <v>7530</v>
      </c>
      <c r="J638"/>
      <c r="K638"/>
      <c r="L638"/>
      <c r="M638"/>
      <c r="N638"/>
    </row>
    <row r="639" spans="2:14" ht="13.8" x14ac:dyDescent="0.25">
      <c r="B639" s="86" t="s">
        <v>6881</v>
      </c>
      <c r="C639" s="86" t="s">
        <v>107</v>
      </c>
      <c r="D639" s="86" t="s">
        <v>250</v>
      </c>
      <c r="E639" s="86" t="s">
        <v>46</v>
      </c>
      <c r="F639" s="86" t="s">
        <v>281</v>
      </c>
      <c r="G639" s="86" t="s">
        <v>286</v>
      </c>
      <c r="I639" s="86" t="s">
        <v>6972</v>
      </c>
      <c r="J639"/>
      <c r="K639"/>
      <c r="L639"/>
      <c r="M639"/>
      <c r="N639"/>
    </row>
    <row r="640" spans="2:14" ht="13.8" x14ac:dyDescent="0.25">
      <c r="B640" s="86" t="s">
        <v>6882</v>
      </c>
      <c r="C640" s="86" t="s">
        <v>107</v>
      </c>
      <c r="D640" s="86" t="s">
        <v>250</v>
      </c>
      <c r="E640" s="86" t="s">
        <v>63</v>
      </c>
      <c r="F640" s="86" t="s">
        <v>281</v>
      </c>
      <c r="G640" s="86" t="s">
        <v>286</v>
      </c>
      <c r="I640" s="86" t="s">
        <v>6973</v>
      </c>
      <c r="J640"/>
      <c r="K640"/>
      <c r="L640"/>
      <c r="M640"/>
      <c r="N640"/>
    </row>
    <row r="641" spans="2:14" ht="13.8" x14ac:dyDescent="0.25">
      <c r="B641" s="86" t="s">
        <v>7518</v>
      </c>
      <c r="C641" s="86" t="s">
        <v>107</v>
      </c>
      <c r="D641" s="86" t="s">
        <v>250</v>
      </c>
      <c r="E641" s="86" t="s">
        <v>9065</v>
      </c>
      <c r="F641" s="86" t="s">
        <v>281</v>
      </c>
      <c r="G641" s="86" t="s">
        <v>286</v>
      </c>
      <c r="I641" s="86" t="s">
        <v>7531</v>
      </c>
      <c r="J641"/>
      <c r="K641"/>
      <c r="L641"/>
      <c r="M641"/>
      <c r="N641"/>
    </row>
    <row r="642" spans="2:14" ht="13.8" x14ac:dyDescent="0.25">
      <c r="B642" s="86" t="s">
        <v>7519</v>
      </c>
      <c r="C642" s="86" t="s">
        <v>319</v>
      </c>
      <c r="D642" s="86" t="s">
        <v>252</v>
      </c>
      <c r="E642" s="86" t="s">
        <v>41</v>
      </c>
      <c r="F642" s="86" t="s">
        <v>281</v>
      </c>
      <c r="G642" s="86" t="s">
        <v>286</v>
      </c>
      <c r="I642" s="86" t="s">
        <v>7532</v>
      </c>
      <c r="J642"/>
      <c r="K642"/>
      <c r="L642"/>
      <c r="M642"/>
      <c r="N642"/>
    </row>
    <row r="643" spans="2:14" ht="13.8" x14ac:dyDescent="0.25">
      <c r="B643" s="86" t="s">
        <v>6919</v>
      </c>
      <c r="C643" s="86" t="s">
        <v>319</v>
      </c>
      <c r="D643" s="86" t="s">
        <v>252</v>
      </c>
      <c r="E643" s="86" t="s">
        <v>42</v>
      </c>
      <c r="F643" s="86" t="s">
        <v>281</v>
      </c>
      <c r="G643" s="86" t="s">
        <v>286</v>
      </c>
      <c r="I643" s="86" t="s">
        <v>6891</v>
      </c>
      <c r="J643"/>
      <c r="K643"/>
      <c r="L643"/>
      <c r="M643"/>
      <c r="N643"/>
    </row>
    <row r="644" spans="2:14" ht="13.8" x14ac:dyDescent="0.25">
      <c r="B644" s="86" t="s">
        <v>6921</v>
      </c>
      <c r="C644" s="86" t="s">
        <v>319</v>
      </c>
      <c r="D644" s="86" t="s">
        <v>252</v>
      </c>
      <c r="E644" s="86" t="s">
        <v>43</v>
      </c>
      <c r="F644" s="86" t="s">
        <v>281</v>
      </c>
      <c r="G644" s="86" t="s">
        <v>286</v>
      </c>
      <c r="I644" s="86" t="s">
        <v>6892</v>
      </c>
      <c r="J644"/>
      <c r="K644"/>
      <c r="L644"/>
      <c r="M644"/>
      <c r="N644"/>
    </row>
    <row r="645" spans="2:14" ht="13.8" x14ac:dyDescent="0.25">
      <c r="B645" s="86" t="s">
        <v>6922</v>
      </c>
      <c r="C645" s="86" t="s">
        <v>319</v>
      </c>
      <c r="D645" s="86" t="s">
        <v>252</v>
      </c>
      <c r="E645" s="86" t="s">
        <v>66</v>
      </c>
      <c r="F645" s="86" t="s">
        <v>281</v>
      </c>
      <c r="G645" s="86" t="s">
        <v>286</v>
      </c>
      <c r="I645" s="86" t="s">
        <v>7533</v>
      </c>
      <c r="J645"/>
      <c r="K645"/>
      <c r="L645"/>
      <c r="M645"/>
      <c r="N645"/>
    </row>
    <row r="646" spans="2:14" ht="13.8" x14ac:dyDescent="0.25">
      <c r="B646" s="86" t="s">
        <v>6923</v>
      </c>
      <c r="C646" s="86" t="s">
        <v>319</v>
      </c>
      <c r="D646" s="86" t="s">
        <v>252</v>
      </c>
      <c r="E646" s="86" t="s">
        <v>30</v>
      </c>
      <c r="F646" s="86" t="s">
        <v>281</v>
      </c>
      <c r="G646" s="86" t="s">
        <v>286</v>
      </c>
      <c r="I646" s="86" t="s">
        <v>6981</v>
      </c>
      <c r="J646"/>
      <c r="K646"/>
      <c r="L646"/>
      <c r="M646"/>
      <c r="N646"/>
    </row>
    <row r="647" spans="2:14" ht="13.8" x14ac:dyDescent="0.25">
      <c r="B647" s="86" t="s">
        <v>6924</v>
      </c>
      <c r="C647" s="86" t="s">
        <v>319</v>
      </c>
      <c r="D647" s="86" t="s">
        <v>252</v>
      </c>
      <c r="E647" s="86" t="s">
        <v>78</v>
      </c>
      <c r="F647" s="86" t="s">
        <v>281</v>
      </c>
      <c r="G647" s="86" t="s">
        <v>286</v>
      </c>
      <c r="I647" s="86" t="s">
        <v>7534</v>
      </c>
      <c r="J647"/>
      <c r="K647"/>
      <c r="L647"/>
      <c r="M647"/>
      <c r="N647"/>
    </row>
    <row r="648" spans="2:14" ht="13.8" x14ac:dyDescent="0.25">
      <c r="B648" s="86" t="s">
        <v>7520</v>
      </c>
      <c r="C648" s="86" t="s">
        <v>319</v>
      </c>
      <c r="D648" s="86" t="s">
        <v>252</v>
      </c>
      <c r="E648" s="86" t="s">
        <v>9069</v>
      </c>
      <c r="F648" s="86" t="s">
        <v>281</v>
      </c>
      <c r="G648" s="86" t="s">
        <v>286</v>
      </c>
      <c r="I648" s="86" t="s">
        <v>7535</v>
      </c>
      <c r="J648"/>
      <c r="K648"/>
      <c r="L648"/>
      <c r="M648"/>
      <c r="N648"/>
    </row>
    <row r="649" spans="2:14" ht="13.8" x14ac:dyDescent="0.25">
      <c r="B649" s="86" t="s">
        <v>6920</v>
      </c>
      <c r="C649" s="86" t="s">
        <v>319</v>
      </c>
      <c r="D649" s="86" t="s">
        <v>252</v>
      </c>
      <c r="E649" s="86" t="s">
        <v>244</v>
      </c>
      <c r="F649" s="86" t="s">
        <v>281</v>
      </c>
      <c r="G649" s="86" t="s">
        <v>286</v>
      </c>
      <c r="I649" s="86" t="s">
        <v>6900</v>
      </c>
      <c r="J649"/>
      <c r="K649"/>
      <c r="L649"/>
      <c r="M649"/>
      <c r="N649"/>
    </row>
    <row r="650" spans="2:14" ht="13.8" x14ac:dyDescent="0.25">
      <c r="B650" s="86" t="s">
        <v>7521</v>
      </c>
      <c r="C650" s="86" t="s">
        <v>107</v>
      </c>
      <c r="D650" s="86" t="s">
        <v>252</v>
      </c>
      <c r="E650" s="86" t="s">
        <v>41</v>
      </c>
      <c r="F650" s="86" t="s">
        <v>281</v>
      </c>
      <c r="G650" s="86" t="s">
        <v>286</v>
      </c>
      <c r="I650" s="86" t="s">
        <v>7536</v>
      </c>
      <c r="J650"/>
      <c r="K650"/>
      <c r="L650"/>
      <c r="M650"/>
      <c r="N650"/>
    </row>
    <row r="651" spans="2:14" ht="13.8" x14ac:dyDescent="0.25">
      <c r="B651" s="86" t="s">
        <v>6838</v>
      </c>
      <c r="C651" s="86" t="s">
        <v>107</v>
      </c>
      <c r="D651" s="86" t="s">
        <v>252</v>
      </c>
      <c r="E651" s="86" t="s">
        <v>42</v>
      </c>
      <c r="F651" s="86" t="s">
        <v>281</v>
      </c>
      <c r="G651" s="86" t="s">
        <v>286</v>
      </c>
      <c r="I651" s="86" t="s">
        <v>6964</v>
      </c>
      <c r="J651"/>
      <c r="K651"/>
      <c r="L651"/>
      <c r="M651"/>
      <c r="N651"/>
    </row>
    <row r="652" spans="2:14" ht="13.8" x14ac:dyDescent="0.25">
      <c r="B652" s="86" t="s">
        <v>6840</v>
      </c>
      <c r="C652" s="86" t="s">
        <v>107</v>
      </c>
      <c r="D652" s="86" t="s">
        <v>252</v>
      </c>
      <c r="E652" s="86" t="s">
        <v>43</v>
      </c>
      <c r="F652" s="86" t="s">
        <v>281</v>
      </c>
      <c r="G652" s="86" t="s">
        <v>286</v>
      </c>
      <c r="I652" s="86" t="s">
        <v>9099</v>
      </c>
      <c r="J652"/>
      <c r="K652"/>
      <c r="L652"/>
      <c r="M652"/>
      <c r="N652"/>
    </row>
    <row r="653" spans="2:14" ht="13.8" x14ac:dyDescent="0.25">
      <c r="B653" s="86" t="s">
        <v>6841</v>
      </c>
      <c r="C653" s="86" t="s">
        <v>107</v>
      </c>
      <c r="D653" s="86" t="s">
        <v>252</v>
      </c>
      <c r="E653" s="86" t="s">
        <v>66</v>
      </c>
      <c r="F653" s="86" t="s">
        <v>281</v>
      </c>
      <c r="G653" s="86" t="s">
        <v>286</v>
      </c>
      <c r="I653" s="86" t="s">
        <v>9100</v>
      </c>
      <c r="J653"/>
      <c r="K653"/>
      <c r="L653"/>
      <c r="M653"/>
      <c r="N653"/>
    </row>
    <row r="654" spans="2:14" ht="13.8" x14ac:dyDescent="0.25">
      <c r="B654" s="86" t="s">
        <v>6842</v>
      </c>
      <c r="C654" s="86" t="s">
        <v>107</v>
      </c>
      <c r="D654" s="86" t="s">
        <v>252</v>
      </c>
      <c r="E654" s="86" t="s">
        <v>30</v>
      </c>
      <c r="F654" s="86" t="s">
        <v>281</v>
      </c>
      <c r="G654" s="86" t="s">
        <v>286</v>
      </c>
      <c r="I654" s="86" t="s">
        <v>9101</v>
      </c>
      <c r="J654"/>
      <c r="K654"/>
      <c r="L654"/>
      <c r="M654"/>
      <c r="N654"/>
    </row>
    <row r="655" spans="2:14" ht="13.8" x14ac:dyDescent="0.25">
      <c r="B655" s="86" t="s">
        <v>6843</v>
      </c>
      <c r="C655" s="86" t="s">
        <v>107</v>
      </c>
      <c r="D655" s="86" t="s">
        <v>252</v>
      </c>
      <c r="E655" s="86" t="s">
        <v>78</v>
      </c>
      <c r="F655" s="86" t="s">
        <v>281</v>
      </c>
      <c r="G655" s="86" t="s">
        <v>286</v>
      </c>
      <c r="I655" s="86" t="s">
        <v>9102</v>
      </c>
      <c r="J655"/>
      <c r="K655"/>
      <c r="L655"/>
      <c r="M655"/>
      <c r="N655"/>
    </row>
    <row r="656" spans="2:14" ht="13.8" x14ac:dyDescent="0.25">
      <c r="B656" s="86" t="s">
        <v>7522</v>
      </c>
      <c r="C656" s="86" t="s">
        <v>107</v>
      </c>
      <c r="D656" s="86" t="s">
        <v>252</v>
      </c>
      <c r="E656" s="86" t="s">
        <v>9069</v>
      </c>
      <c r="F656" s="86" t="s">
        <v>281</v>
      </c>
      <c r="G656" s="86" t="s">
        <v>286</v>
      </c>
      <c r="I656" s="86" t="s">
        <v>6965</v>
      </c>
      <c r="J656"/>
      <c r="K656"/>
      <c r="L656"/>
      <c r="M656"/>
      <c r="N656"/>
    </row>
    <row r="657" spans="2:14" ht="13.8" x14ac:dyDescent="0.25">
      <c r="B657" s="86" t="s">
        <v>6839</v>
      </c>
      <c r="C657" s="86" t="s">
        <v>107</v>
      </c>
      <c r="D657" s="86" t="s">
        <v>252</v>
      </c>
      <c r="E657" s="86" t="s">
        <v>244</v>
      </c>
      <c r="F657" s="86" t="s">
        <v>281</v>
      </c>
      <c r="G657" s="86" t="s">
        <v>286</v>
      </c>
      <c r="I657" s="86" t="s">
        <v>7537</v>
      </c>
      <c r="J657"/>
      <c r="K657"/>
      <c r="L657"/>
      <c r="M657"/>
      <c r="N657"/>
    </row>
    <row r="658" spans="2:14" ht="13.8" x14ac:dyDescent="0.25">
      <c r="B658" s="86" t="s">
        <v>7521</v>
      </c>
      <c r="C658" s="86" t="s">
        <v>107</v>
      </c>
      <c r="D658" s="86" t="s">
        <v>252</v>
      </c>
      <c r="E658" s="86" t="s">
        <v>41</v>
      </c>
      <c r="F658" s="86" t="s">
        <v>281</v>
      </c>
      <c r="G658" s="86" t="s">
        <v>286</v>
      </c>
      <c r="I658" s="86" t="s">
        <v>7538</v>
      </c>
      <c r="J658"/>
      <c r="K658"/>
      <c r="L658"/>
      <c r="M658"/>
      <c r="N658"/>
    </row>
    <row r="659" spans="2:14" ht="13.8" x14ac:dyDescent="0.25">
      <c r="B659" s="86" t="s">
        <v>6838</v>
      </c>
      <c r="C659" s="86" t="s">
        <v>107</v>
      </c>
      <c r="D659" s="86" t="s">
        <v>252</v>
      </c>
      <c r="E659" s="86" t="s">
        <v>42</v>
      </c>
      <c r="F659" s="86" t="s">
        <v>281</v>
      </c>
      <c r="G659" s="86" t="s">
        <v>286</v>
      </c>
      <c r="I659" s="86" t="s">
        <v>6883</v>
      </c>
      <c r="J659"/>
      <c r="K659"/>
      <c r="L659"/>
      <c r="M659"/>
      <c r="N659"/>
    </row>
    <row r="660" spans="2:14" ht="13.8" x14ac:dyDescent="0.25">
      <c r="B660" s="86" t="s">
        <v>6840</v>
      </c>
      <c r="C660" s="86" t="s">
        <v>107</v>
      </c>
      <c r="D660" s="86" t="s">
        <v>252</v>
      </c>
      <c r="E660" s="86" t="s">
        <v>43</v>
      </c>
      <c r="F660" s="86" t="s">
        <v>281</v>
      </c>
      <c r="G660" s="86" t="s">
        <v>286</v>
      </c>
      <c r="I660" s="86" t="s">
        <v>9103</v>
      </c>
      <c r="J660"/>
      <c r="K660"/>
      <c r="L660"/>
      <c r="M660"/>
      <c r="N660"/>
    </row>
    <row r="661" spans="2:14" ht="13.8" x14ac:dyDescent="0.25">
      <c r="B661" s="86" t="s">
        <v>6841</v>
      </c>
      <c r="C661" s="86" t="s">
        <v>107</v>
      </c>
      <c r="D661" s="86" t="s">
        <v>252</v>
      </c>
      <c r="E661" s="86" t="s">
        <v>66</v>
      </c>
      <c r="F661" s="86" t="s">
        <v>281</v>
      </c>
      <c r="G661" s="86" t="s">
        <v>286</v>
      </c>
      <c r="I661" s="86" t="s">
        <v>9104</v>
      </c>
      <c r="J661"/>
      <c r="K661"/>
      <c r="L661"/>
      <c r="M661"/>
      <c r="N661"/>
    </row>
    <row r="662" spans="2:14" ht="13.8" x14ac:dyDescent="0.25">
      <c r="B662" s="86" t="s">
        <v>6842</v>
      </c>
      <c r="C662" s="86" t="s">
        <v>107</v>
      </c>
      <c r="D662" s="86" t="s">
        <v>252</v>
      </c>
      <c r="E662" s="86" t="s">
        <v>30</v>
      </c>
      <c r="F662" s="86" t="s">
        <v>281</v>
      </c>
      <c r="G662" s="86" t="s">
        <v>286</v>
      </c>
      <c r="I662" s="86" t="s">
        <v>9105</v>
      </c>
      <c r="J662"/>
      <c r="K662"/>
      <c r="L662"/>
      <c r="M662"/>
      <c r="N662"/>
    </row>
    <row r="663" spans="2:14" ht="13.8" x14ac:dyDescent="0.25">
      <c r="B663" s="86" t="s">
        <v>6843</v>
      </c>
      <c r="C663" s="86" t="s">
        <v>107</v>
      </c>
      <c r="D663" s="86" t="s">
        <v>252</v>
      </c>
      <c r="E663" s="86" t="s">
        <v>78</v>
      </c>
      <c r="F663" s="86" t="s">
        <v>281</v>
      </c>
      <c r="G663" s="86" t="s">
        <v>286</v>
      </c>
      <c r="I663" s="86" t="s">
        <v>9106</v>
      </c>
      <c r="J663"/>
      <c r="K663"/>
      <c r="L663"/>
      <c r="M663"/>
      <c r="N663"/>
    </row>
    <row r="664" spans="2:14" ht="13.8" x14ac:dyDescent="0.25">
      <c r="B664" s="86" t="s">
        <v>7522</v>
      </c>
      <c r="C664" s="86" t="s">
        <v>107</v>
      </c>
      <c r="D664" s="86" t="s">
        <v>252</v>
      </c>
      <c r="E664" s="86" t="s">
        <v>9069</v>
      </c>
      <c r="F664" s="86" t="s">
        <v>281</v>
      </c>
      <c r="G664" s="86" t="s">
        <v>286</v>
      </c>
      <c r="I664" s="86" t="s">
        <v>6884</v>
      </c>
      <c r="J664"/>
      <c r="K664"/>
      <c r="L664"/>
      <c r="M664"/>
      <c r="N664"/>
    </row>
    <row r="665" spans="2:14" ht="13.8" x14ac:dyDescent="0.25">
      <c r="B665" s="86" t="s">
        <v>6839</v>
      </c>
      <c r="C665" s="86" t="s">
        <v>107</v>
      </c>
      <c r="D665" s="86" t="s">
        <v>252</v>
      </c>
      <c r="E665" s="86" t="s">
        <v>244</v>
      </c>
      <c r="F665" s="86" t="s">
        <v>281</v>
      </c>
      <c r="G665" s="86" t="s">
        <v>286</v>
      </c>
      <c r="I665" s="86" t="s">
        <v>7539</v>
      </c>
      <c r="J665"/>
      <c r="K665"/>
      <c r="L665"/>
      <c r="M665"/>
      <c r="N665"/>
    </row>
    <row r="666" spans="2:14" ht="13.8" x14ac:dyDescent="0.25">
      <c r="B666" s="86" t="s">
        <v>6951</v>
      </c>
      <c r="C666" s="86" t="s">
        <v>319</v>
      </c>
      <c r="D666" s="86" t="s">
        <v>253</v>
      </c>
      <c r="E666" s="86" t="s">
        <v>46</v>
      </c>
      <c r="F666" s="86" t="s">
        <v>281</v>
      </c>
      <c r="G666" s="86" t="s">
        <v>286</v>
      </c>
      <c r="I666" s="86" t="s">
        <v>7540</v>
      </c>
      <c r="J666"/>
      <c r="K666"/>
      <c r="L666"/>
      <c r="M666"/>
      <c r="N666"/>
    </row>
    <row r="667" spans="2:14" ht="13.8" x14ac:dyDescent="0.25">
      <c r="B667" s="86" t="s">
        <v>7523</v>
      </c>
      <c r="C667" s="86" t="s">
        <v>319</v>
      </c>
      <c r="D667" s="86" t="s">
        <v>253</v>
      </c>
      <c r="E667" s="86" t="s">
        <v>63</v>
      </c>
      <c r="F667" s="86" t="s">
        <v>281</v>
      </c>
      <c r="G667" s="86" t="s">
        <v>286</v>
      </c>
      <c r="I667" s="86" t="s">
        <v>7541</v>
      </c>
      <c r="J667"/>
      <c r="K667"/>
      <c r="L667"/>
      <c r="M667"/>
      <c r="N667"/>
    </row>
    <row r="668" spans="2:14" ht="13.8" x14ac:dyDescent="0.25">
      <c r="B668" s="86" t="s">
        <v>7524</v>
      </c>
      <c r="C668" s="86" t="s">
        <v>319</v>
      </c>
      <c r="D668" s="86" t="s">
        <v>253</v>
      </c>
      <c r="E668" s="86" t="s">
        <v>9065</v>
      </c>
      <c r="F668" s="86" t="s">
        <v>281</v>
      </c>
      <c r="G668" s="86" t="s">
        <v>286</v>
      </c>
      <c r="I668" s="86" t="s">
        <v>6936</v>
      </c>
      <c r="J668"/>
      <c r="K668"/>
      <c r="L668"/>
      <c r="M668"/>
      <c r="N668"/>
    </row>
    <row r="669" spans="2:14" ht="13.8" x14ac:dyDescent="0.25">
      <c r="B669" s="86" t="s">
        <v>6870</v>
      </c>
      <c r="C669" s="86" t="s">
        <v>107</v>
      </c>
      <c r="D669" s="86" t="s">
        <v>253</v>
      </c>
      <c r="E669" s="86" t="s">
        <v>46</v>
      </c>
      <c r="F669" s="86" t="s">
        <v>281</v>
      </c>
      <c r="G669" s="86" t="s">
        <v>286</v>
      </c>
      <c r="I669" s="86" t="s">
        <v>6939</v>
      </c>
      <c r="J669"/>
      <c r="K669"/>
      <c r="L669"/>
      <c r="M669"/>
      <c r="N669"/>
    </row>
    <row r="670" spans="2:14" ht="13.8" x14ac:dyDescent="0.25">
      <c r="B670" s="86" t="s">
        <v>7525</v>
      </c>
      <c r="C670" s="86" t="s">
        <v>107</v>
      </c>
      <c r="D670" s="86" t="s">
        <v>253</v>
      </c>
      <c r="E670" s="86" t="s">
        <v>63</v>
      </c>
      <c r="F670" s="86" t="s">
        <v>281</v>
      </c>
      <c r="G670" s="86" t="s">
        <v>286</v>
      </c>
      <c r="I670" s="86" t="s">
        <v>6937</v>
      </c>
      <c r="J670"/>
      <c r="K670"/>
      <c r="L670"/>
      <c r="M670"/>
      <c r="N670"/>
    </row>
    <row r="671" spans="2:14" ht="13.8" x14ac:dyDescent="0.25">
      <c r="B671" s="86" t="s">
        <v>7526</v>
      </c>
      <c r="C671" s="86" t="s">
        <v>107</v>
      </c>
      <c r="D671" s="86" t="s">
        <v>253</v>
      </c>
      <c r="E671" s="86" t="s">
        <v>9065</v>
      </c>
      <c r="F671" s="86" t="s">
        <v>281</v>
      </c>
      <c r="G671" s="86" t="s">
        <v>286</v>
      </c>
      <c r="I671" s="86" t="s">
        <v>6938</v>
      </c>
      <c r="J671"/>
      <c r="K671"/>
      <c r="L671"/>
      <c r="M671"/>
      <c r="N671"/>
    </row>
    <row r="672" spans="2:14" ht="13.8" x14ac:dyDescent="0.25">
      <c r="B672" s="86" t="s">
        <v>6870</v>
      </c>
      <c r="C672" s="86" t="s">
        <v>107</v>
      </c>
      <c r="D672" s="86" t="s">
        <v>253</v>
      </c>
      <c r="E672" s="86" t="s">
        <v>46</v>
      </c>
      <c r="F672" s="86" t="s">
        <v>281</v>
      </c>
      <c r="G672" s="86" t="s">
        <v>286</v>
      </c>
      <c r="I672" s="86" t="s">
        <v>7542</v>
      </c>
      <c r="J672"/>
      <c r="K672"/>
      <c r="L672"/>
      <c r="M672"/>
      <c r="N672"/>
    </row>
    <row r="673" spans="2:14" ht="13.8" x14ac:dyDescent="0.25">
      <c r="B673" s="86" t="s">
        <v>7525</v>
      </c>
      <c r="C673" s="86" t="s">
        <v>107</v>
      </c>
      <c r="D673" s="86" t="s">
        <v>253</v>
      </c>
      <c r="E673" s="86" t="s">
        <v>63</v>
      </c>
      <c r="F673" s="86" t="s">
        <v>281</v>
      </c>
      <c r="G673" s="86" t="s">
        <v>286</v>
      </c>
      <c r="I673" s="86" t="s">
        <v>6855</v>
      </c>
      <c r="J673"/>
      <c r="K673"/>
      <c r="L673"/>
      <c r="M673"/>
      <c r="N673"/>
    </row>
    <row r="674" spans="2:14" ht="13.8" x14ac:dyDescent="0.25">
      <c r="B674" s="86" t="s">
        <v>7526</v>
      </c>
      <c r="C674" s="86" t="s">
        <v>107</v>
      </c>
      <c r="D674" s="86" t="s">
        <v>253</v>
      </c>
      <c r="E674" s="86" t="s">
        <v>9065</v>
      </c>
      <c r="F674" s="86" t="s">
        <v>281</v>
      </c>
      <c r="G674" s="86" t="s">
        <v>286</v>
      </c>
      <c r="I674" s="86" t="s">
        <v>6858</v>
      </c>
      <c r="J674"/>
      <c r="K674"/>
      <c r="L674"/>
      <c r="M674"/>
      <c r="N674"/>
    </row>
    <row r="675" spans="2:14" ht="13.8" x14ac:dyDescent="0.25">
      <c r="B675" s="86" t="s">
        <v>6977</v>
      </c>
      <c r="C675" s="86" t="s">
        <v>319</v>
      </c>
      <c r="D675" s="86" t="s">
        <v>254</v>
      </c>
      <c r="E675" s="86" t="s">
        <v>70</v>
      </c>
      <c r="F675" s="86" t="s">
        <v>281</v>
      </c>
      <c r="G675" s="86" t="s">
        <v>286</v>
      </c>
      <c r="I675" s="86" t="s">
        <v>6856</v>
      </c>
      <c r="J675"/>
      <c r="K675"/>
      <c r="L675"/>
      <c r="M675"/>
      <c r="N675"/>
    </row>
    <row r="676" spans="2:14" ht="13.8" x14ac:dyDescent="0.25">
      <c r="B676" s="86" t="s">
        <v>6978</v>
      </c>
      <c r="C676" s="86" t="s">
        <v>319</v>
      </c>
      <c r="D676" s="86" t="s">
        <v>254</v>
      </c>
      <c r="E676" s="86" t="s">
        <v>64</v>
      </c>
      <c r="F676" s="86" t="s">
        <v>281</v>
      </c>
      <c r="G676" s="86" t="s">
        <v>286</v>
      </c>
      <c r="I676" s="86" t="s">
        <v>6857</v>
      </c>
      <c r="J676"/>
      <c r="K676"/>
      <c r="L676"/>
      <c r="M676"/>
      <c r="N676"/>
    </row>
    <row r="677" spans="2:14" ht="13.8" x14ac:dyDescent="0.25">
      <c r="B677" s="86" t="s">
        <v>7527</v>
      </c>
      <c r="C677" s="86" t="s">
        <v>319</v>
      </c>
      <c r="D677" s="86" t="s">
        <v>254</v>
      </c>
      <c r="E677" s="86" t="s">
        <v>9070</v>
      </c>
      <c r="F677" s="86" t="s">
        <v>281</v>
      </c>
      <c r="G677" s="86" t="s">
        <v>286</v>
      </c>
      <c r="I677" s="86" t="s">
        <v>6909</v>
      </c>
      <c r="J677"/>
      <c r="K677"/>
      <c r="L677"/>
      <c r="M677"/>
      <c r="N677"/>
    </row>
    <row r="678" spans="2:14" ht="13.8" x14ac:dyDescent="0.25">
      <c r="B678" s="86" t="s">
        <v>6896</v>
      </c>
      <c r="C678" s="86" t="s">
        <v>107</v>
      </c>
      <c r="D678" s="86" t="s">
        <v>254</v>
      </c>
      <c r="E678" s="86" t="s">
        <v>70</v>
      </c>
      <c r="F678" s="86" t="s">
        <v>281</v>
      </c>
      <c r="G678" s="86" t="s">
        <v>286</v>
      </c>
      <c r="I678" s="86" t="s">
        <v>6910</v>
      </c>
      <c r="J678"/>
      <c r="K678"/>
      <c r="L678"/>
      <c r="M678"/>
      <c r="N678"/>
    </row>
    <row r="679" spans="2:14" ht="13.8" x14ac:dyDescent="0.25">
      <c r="B679" s="86" t="s">
        <v>6897</v>
      </c>
      <c r="C679" s="86" t="s">
        <v>107</v>
      </c>
      <c r="D679" s="86" t="s">
        <v>254</v>
      </c>
      <c r="E679" s="86" t="s">
        <v>64</v>
      </c>
      <c r="F679" s="86" t="s">
        <v>281</v>
      </c>
      <c r="G679" s="86" t="s">
        <v>286</v>
      </c>
      <c r="I679" s="86" t="s">
        <v>6911</v>
      </c>
      <c r="J679"/>
      <c r="K679"/>
      <c r="L679"/>
      <c r="M679"/>
      <c r="N679"/>
    </row>
    <row r="680" spans="2:14" ht="13.8" x14ac:dyDescent="0.25">
      <c r="B680" s="86" t="s">
        <v>7528</v>
      </c>
      <c r="C680" s="86" t="s">
        <v>107</v>
      </c>
      <c r="D680" s="86" t="s">
        <v>254</v>
      </c>
      <c r="E680" s="86" t="s">
        <v>9070</v>
      </c>
      <c r="F680" s="86" t="s">
        <v>281</v>
      </c>
      <c r="G680" s="86" t="s">
        <v>286</v>
      </c>
      <c r="I680" s="86" t="s">
        <v>7543</v>
      </c>
      <c r="J680"/>
      <c r="K680"/>
      <c r="L680"/>
      <c r="M680"/>
      <c r="N680"/>
    </row>
    <row r="681" spans="2:14" ht="13.8" x14ac:dyDescent="0.25">
      <c r="B681" s="86" t="s">
        <v>6896</v>
      </c>
      <c r="C681" s="86" t="s">
        <v>107</v>
      </c>
      <c r="D681" s="86" t="s">
        <v>254</v>
      </c>
      <c r="E681" s="86" t="s">
        <v>70</v>
      </c>
      <c r="F681" s="86" t="s">
        <v>281</v>
      </c>
      <c r="G681" s="86" t="s">
        <v>286</v>
      </c>
      <c r="I681" s="86" t="s">
        <v>6908</v>
      </c>
      <c r="J681"/>
      <c r="K681"/>
      <c r="L681"/>
      <c r="M681"/>
      <c r="N681"/>
    </row>
    <row r="682" spans="2:14" ht="13.8" x14ac:dyDescent="0.25">
      <c r="B682" s="86" t="s">
        <v>6897</v>
      </c>
      <c r="C682" s="86" t="s">
        <v>107</v>
      </c>
      <c r="D682" s="86" t="s">
        <v>254</v>
      </c>
      <c r="E682" s="86" t="s">
        <v>64</v>
      </c>
      <c r="F682" s="86" t="s">
        <v>281</v>
      </c>
      <c r="G682" s="86" t="s">
        <v>286</v>
      </c>
      <c r="I682" s="86" t="s">
        <v>6828</v>
      </c>
      <c r="J682"/>
      <c r="K682"/>
      <c r="L682"/>
      <c r="M682"/>
      <c r="N682"/>
    </row>
    <row r="683" spans="2:14" ht="13.8" x14ac:dyDescent="0.25">
      <c r="B683" s="86" t="s">
        <v>7528</v>
      </c>
      <c r="C683" s="86" t="s">
        <v>107</v>
      </c>
      <c r="D683" s="86" t="s">
        <v>254</v>
      </c>
      <c r="E683" s="86" t="s">
        <v>9070</v>
      </c>
      <c r="F683" s="86" t="s">
        <v>281</v>
      </c>
      <c r="G683" s="86" t="s">
        <v>286</v>
      </c>
      <c r="I683" s="86" t="s">
        <v>6829</v>
      </c>
      <c r="J683"/>
      <c r="K683"/>
      <c r="L683"/>
      <c r="M683"/>
      <c r="N683"/>
    </row>
    <row r="684" spans="2:14" ht="13.8" x14ac:dyDescent="0.25">
      <c r="B684" s="86" t="s">
        <v>7529</v>
      </c>
      <c r="C684" s="86" t="s">
        <v>319</v>
      </c>
      <c r="D684" s="86" t="s">
        <v>255</v>
      </c>
      <c r="E684" s="86" t="s">
        <v>25</v>
      </c>
      <c r="F684" s="86" t="s">
        <v>281</v>
      </c>
      <c r="G684" s="86" t="s">
        <v>286</v>
      </c>
      <c r="I684" s="86" t="s">
        <v>6830</v>
      </c>
      <c r="J684"/>
      <c r="K684"/>
      <c r="L684"/>
      <c r="M684"/>
      <c r="N684"/>
    </row>
    <row r="685" spans="2:14" ht="13.8" x14ac:dyDescent="0.25">
      <c r="B685" s="86" t="s">
        <v>7530</v>
      </c>
      <c r="C685" s="86" t="s">
        <v>319</v>
      </c>
      <c r="D685" s="86" t="s">
        <v>255</v>
      </c>
      <c r="E685" s="86" t="s">
        <v>9067</v>
      </c>
      <c r="F685" s="86" t="s">
        <v>281</v>
      </c>
      <c r="G685" s="86" t="s">
        <v>286</v>
      </c>
      <c r="I685" s="86" t="s">
        <v>7544</v>
      </c>
      <c r="J685"/>
      <c r="K685"/>
      <c r="L685"/>
      <c r="M685"/>
      <c r="N685"/>
    </row>
    <row r="686" spans="2:14" ht="13.8" x14ac:dyDescent="0.25">
      <c r="B686" s="86" t="s">
        <v>6972</v>
      </c>
      <c r="C686" s="86" t="s">
        <v>319</v>
      </c>
      <c r="D686" s="86" t="s">
        <v>255</v>
      </c>
      <c r="E686" s="86" t="s">
        <v>35</v>
      </c>
      <c r="F686" s="86" t="s">
        <v>281</v>
      </c>
      <c r="G686" s="86" t="s">
        <v>286</v>
      </c>
      <c r="I686" s="86" t="s">
        <v>6827</v>
      </c>
      <c r="J686"/>
      <c r="K686"/>
      <c r="L686"/>
      <c r="M686"/>
      <c r="N686"/>
    </row>
    <row r="687" spans="2:14" ht="13.8" x14ac:dyDescent="0.25">
      <c r="B687" s="86" t="s">
        <v>6973</v>
      </c>
      <c r="C687" s="86" t="s">
        <v>319</v>
      </c>
      <c r="D687" s="86" t="s">
        <v>255</v>
      </c>
      <c r="E687" s="86" t="s">
        <v>46</v>
      </c>
      <c r="F687" s="86" t="s">
        <v>281</v>
      </c>
      <c r="G687" s="86" t="s">
        <v>286</v>
      </c>
      <c r="I687" s="86" t="s">
        <v>7545</v>
      </c>
      <c r="J687"/>
      <c r="K687"/>
      <c r="L687"/>
      <c r="M687"/>
      <c r="N687"/>
    </row>
    <row r="688" spans="2:14" ht="13.8" x14ac:dyDescent="0.25">
      <c r="B688" s="86" t="s">
        <v>7531</v>
      </c>
      <c r="C688" s="86" t="s">
        <v>107</v>
      </c>
      <c r="D688" s="86" t="s">
        <v>255</v>
      </c>
      <c r="E688" s="86" t="s">
        <v>25</v>
      </c>
      <c r="F688" s="86" t="s">
        <v>281</v>
      </c>
      <c r="G688" s="86" t="s">
        <v>286</v>
      </c>
      <c r="I688" s="86" t="s">
        <v>6903</v>
      </c>
      <c r="J688"/>
      <c r="K688"/>
      <c r="L688"/>
      <c r="M688"/>
      <c r="N688"/>
    </row>
    <row r="689" spans="2:14" ht="13.8" x14ac:dyDescent="0.25">
      <c r="B689" s="86" t="s">
        <v>7532</v>
      </c>
      <c r="C689" s="86" t="s">
        <v>107</v>
      </c>
      <c r="D689" s="86" t="s">
        <v>255</v>
      </c>
      <c r="E689" s="86" t="s">
        <v>9067</v>
      </c>
      <c r="F689" s="86" t="s">
        <v>281</v>
      </c>
      <c r="G689" s="86" t="s">
        <v>286</v>
      </c>
      <c r="I689" s="86" t="s">
        <v>6902</v>
      </c>
      <c r="J689"/>
      <c r="K689"/>
      <c r="L689"/>
      <c r="M689"/>
      <c r="N689"/>
    </row>
    <row r="690" spans="2:14" ht="13.8" x14ac:dyDescent="0.25">
      <c r="B690" s="86" t="s">
        <v>6891</v>
      </c>
      <c r="C690" s="86" t="s">
        <v>107</v>
      </c>
      <c r="D690" s="86" t="s">
        <v>255</v>
      </c>
      <c r="E690" s="86" t="s">
        <v>35</v>
      </c>
      <c r="F690" s="86" t="s">
        <v>281</v>
      </c>
      <c r="G690" s="86" t="s">
        <v>286</v>
      </c>
      <c r="I690" s="86" t="s">
        <v>7546</v>
      </c>
      <c r="J690"/>
      <c r="K690"/>
      <c r="L690"/>
      <c r="M690"/>
      <c r="N690"/>
    </row>
    <row r="691" spans="2:14" ht="13.8" x14ac:dyDescent="0.25">
      <c r="B691" s="86" t="s">
        <v>6892</v>
      </c>
      <c r="C691" s="86" t="s">
        <v>107</v>
      </c>
      <c r="D691" s="86" t="s">
        <v>255</v>
      </c>
      <c r="E691" s="86" t="s">
        <v>46</v>
      </c>
      <c r="F691" s="86" t="s">
        <v>281</v>
      </c>
      <c r="G691" s="86" t="s">
        <v>286</v>
      </c>
      <c r="I691" s="86" t="s">
        <v>7547</v>
      </c>
      <c r="J691"/>
      <c r="K691"/>
      <c r="L691"/>
      <c r="M691"/>
      <c r="N691"/>
    </row>
    <row r="692" spans="2:14" ht="13.8" x14ac:dyDescent="0.25">
      <c r="B692" s="86" t="s">
        <v>7531</v>
      </c>
      <c r="C692" s="86" t="s">
        <v>107</v>
      </c>
      <c r="D692" s="86" t="s">
        <v>255</v>
      </c>
      <c r="E692" s="86" t="s">
        <v>25</v>
      </c>
      <c r="F692" s="86" t="s">
        <v>281</v>
      </c>
      <c r="G692" s="86" t="s">
        <v>286</v>
      </c>
      <c r="I692" s="86" t="s">
        <v>7548</v>
      </c>
      <c r="J692"/>
      <c r="K692"/>
      <c r="L692"/>
      <c r="M692"/>
      <c r="N692"/>
    </row>
    <row r="693" spans="2:14" ht="13.8" x14ac:dyDescent="0.25">
      <c r="B693" s="86" t="s">
        <v>7532</v>
      </c>
      <c r="C693" s="86" t="s">
        <v>107</v>
      </c>
      <c r="D693" s="86" t="s">
        <v>255</v>
      </c>
      <c r="E693" s="86" t="s">
        <v>9067</v>
      </c>
      <c r="F693" s="86" t="s">
        <v>281</v>
      </c>
      <c r="G693" s="86" t="s">
        <v>286</v>
      </c>
      <c r="I693" s="86" t="s">
        <v>6822</v>
      </c>
      <c r="J693"/>
      <c r="K693"/>
      <c r="L693"/>
      <c r="M693"/>
      <c r="N693"/>
    </row>
    <row r="694" spans="2:14" ht="13.8" x14ac:dyDescent="0.25">
      <c r="B694" s="86" t="s">
        <v>6891</v>
      </c>
      <c r="C694" s="86" t="s">
        <v>107</v>
      </c>
      <c r="D694" s="86" t="s">
        <v>255</v>
      </c>
      <c r="E694" s="86" t="s">
        <v>35</v>
      </c>
      <c r="F694" s="86" t="s">
        <v>281</v>
      </c>
      <c r="G694" s="86" t="s">
        <v>286</v>
      </c>
      <c r="I694" s="86" t="s">
        <v>6821</v>
      </c>
      <c r="J694"/>
      <c r="K694"/>
      <c r="L694"/>
      <c r="M694"/>
      <c r="N694"/>
    </row>
    <row r="695" spans="2:14" ht="13.8" x14ac:dyDescent="0.25">
      <c r="B695" s="86" t="s">
        <v>6892</v>
      </c>
      <c r="C695" s="86" t="s">
        <v>107</v>
      </c>
      <c r="D695" s="86" t="s">
        <v>255</v>
      </c>
      <c r="E695" s="86" t="s">
        <v>46</v>
      </c>
      <c r="F695" s="86" t="s">
        <v>281</v>
      </c>
      <c r="G695" s="86" t="s">
        <v>286</v>
      </c>
      <c r="I695" s="86" t="s">
        <v>7549</v>
      </c>
      <c r="J695"/>
      <c r="K695"/>
      <c r="L695"/>
      <c r="M695"/>
      <c r="N695"/>
    </row>
    <row r="696" spans="2:14" ht="13.8" x14ac:dyDescent="0.25">
      <c r="B696" s="86" t="s">
        <v>7533</v>
      </c>
      <c r="C696" s="86" t="s">
        <v>319</v>
      </c>
      <c r="D696" s="86" t="s">
        <v>256</v>
      </c>
      <c r="E696" s="86" t="s">
        <v>70</v>
      </c>
      <c r="F696" s="86" t="s">
        <v>281</v>
      </c>
      <c r="G696" s="86" t="s">
        <v>286</v>
      </c>
      <c r="I696" s="86" t="s">
        <v>7550</v>
      </c>
      <c r="J696"/>
      <c r="K696"/>
      <c r="L696"/>
      <c r="M696"/>
      <c r="N696"/>
    </row>
    <row r="697" spans="2:14" ht="13.8" x14ac:dyDescent="0.25">
      <c r="B697" s="86" t="s">
        <v>6981</v>
      </c>
      <c r="C697" s="86" t="s">
        <v>319</v>
      </c>
      <c r="D697" s="86" t="s">
        <v>256</v>
      </c>
      <c r="E697" s="86" t="s">
        <v>64</v>
      </c>
      <c r="F697" s="86" t="s">
        <v>281</v>
      </c>
      <c r="G697" s="86" t="s">
        <v>286</v>
      </c>
      <c r="I697" s="86" t="s">
        <v>7551</v>
      </c>
      <c r="J697"/>
      <c r="K697"/>
      <c r="L697"/>
      <c r="M697"/>
      <c r="N697"/>
    </row>
    <row r="698" spans="2:14" ht="13.8" x14ac:dyDescent="0.25">
      <c r="B698" s="86" t="s">
        <v>7534</v>
      </c>
      <c r="C698" s="86" t="s">
        <v>319</v>
      </c>
      <c r="D698" s="86" t="s">
        <v>256</v>
      </c>
      <c r="E698" s="86" t="s">
        <v>9070</v>
      </c>
      <c r="F698" s="86" t="s">
        <v>281</v>
      </c>
      <c r="G698" s="86" t="s">
        <v>286</v>
      </c>
      <c r="I698" s="86" t="s">
        <v>6901</v>
      </c>
      <c r="J698"/>
      <c r="K698"/>
      <c r="L698"/>
      <c r="M698"/>
      <c r="N698"/>
    </row>
    <row r="699" spans="2:14" ht="13.8" x14ac:dyDescent="0.25">
      <c r="B699" s="86" t="s">
        <v>7535</v>
      </c>
      <c r="C699" s="86" t="s">
        <v>107</v>
      </c>
      <c r="D699" s="86" t="s">
        <v>256</v>
      </c>
      <c r="E699" s="86" t="s">
        <v>70</v>
      </c>
      <c r="F699" s="86" t="s">
        <v>281</v>
      </c>
      <c r="G699" s="86" t="s">
        <v>286</v>
      </c>
      <c r="I699" s="86" t="s">
        <v>7552</v>
      </c>
      <c r="J699"/>
      <c r="K699"/>
      <c r="L699"/>
      <c r="M699"/>
      <c r="N699"/>
    </row>
    <row r="700" spans="2:14" ht="13.8" x14ac:dyDescent="0.25">
      <c r="B700" s="86" t="s">
        <v>6900</v>
      </c>
      <c r="C700" s="86" t="s">
        <v>107</v>
      </c>
      <c r="D700" s="86" t="s">
        <v>256</v>
      </c>
      <c r="E700" s="86" t="s">
        <v>64</v>
      </c>
      <c r="F700" s="86" t="s">
        <v>281</v>
      </c>
      <c r="G700" s="86" t="s">
        <v>286</v>
      </c>
      <c r="I700" s="86" t="s">
        <v>7553</v>
      </c>
      <c r="J700"/>
      <c r="K700"/>
      <c r="L700"/>
      <c r="M700"/>
      <c r="N700"/>
    </row>
    <row r="701" spans="2:14" ht="13.8" x14ac:dyDescent="0.25">
      <c r="B701" s="86" t="s">
        <v>7536</v>
      </c>
      <c r="C701" s="86" t="s">
        <v>107</v>
      </c>
      <c r="D701" s="86" t="s">
        <v>256</v>
      </c>
      <c r="E701" s="86" t="s">
        <v>9070</v>
      </c>
      <c r="F701" s="86" t="s">
        <v>281</v>
      </c>
      <c r="G701" s="86" t="s">
        <v>286</v>
      </c>
      <c r="I701" s="86" t="s">
        <v>7554</v>
      </c>
      <c r="J701"/>
      <c r="K701"/>
      <c r="L701"/>
      <c r="M701"/>
      <c r="N701"/>
    </row>
    <row r="702" spans="2:14" ht="13.8" x14ac:dyDescent="0.25">
      <c r="B702" s="86" t="s">
        <v>7535</v>
      </c>
      <c r="C702" s="86" t="s">
        <v>107</v>
      </c>
      <c r="D702" s="86" t="s">
        <v>256</v>
      </c>
      <c r="E702" s="86" t="s">
        <v>70</v>
      </c>
      <c r="F702" s="86" t="s">
        <v>281</v>
      </c>
      <c r="G702" s="86" t="s">
        <v>286</v>
      </c>
      <c r="I702" s="86" t="s">
        <v>6820</v>
      </c>
      <c r="J702"/>
      <c r="K702"/>
      <c r="L702"/>
      <c r="M702"/>
      <c r="N702"/>
    </row>
    <row r="703" spans="2:14" ht="13.8" x14ac:dyDescent="0.25">
      <c r="B703" s="86" t="s">
        <v>6900</v>
      </c>
      <c r="C703" s="86" t="s">
        <v>107</v>
      </c>
      <c r="D703" s="86" t="s">
        <v>256</v>
      </c>
      <c r="E703" s="86" t="s">
        <v>64</v>
      </c>
      <c r="F703" s="86" t="s">
        <v>281</v>
      </c>
      <c r="G703" s="86" t="s">
        <v>286</v>
      </c>
      <c r="I703" s="86" t="s">
        <v>7555</v>
      </c>
      <c r="J703"/>
      <c r="K703"/>
      <c r="L703"/>
      <c r="M703"/>
      <c r="N703"/>
    </row>
    <row r="704" spans="2:14" ht="13.8" x14ac:dyDescent="0.25">
      <c r="B704" s="86" t="s">
        <v>7536</v>
      </c>
      <c r="C704" s="86" t="s">
        <v>107</v>
      </c>
      <c r="D704" s="86" t="s">
        <v>256</v>
      </c>
      <c r="E704" s="86" t="s">
        <v>9070</v>
      </c>
      <c r="F704" s="86" t="s">
        <v>281</v>
      </c>
      <c r="G704" s="86" t="s">
        <v>286</v>
      </c>
      <c r="I704" s="86" t="s">
        <v>7556</v>
      </c>
      <c r="J704"/>
      <c r="K704"/>
      <c r="L704"/>
      <c r="M704"/>
      <c r="N704"/>
    </row>
    <row r="705" spans="2:14" ht="13.8" x14ac:dyDescent="0.25">
      <c r="B705" s="86" t="s">
        <v>6964</v>
      </c>
      <c r="C705" s="86" t="s">
        <v>319</v>
      </c>
      <c r="D705" s="86" t="s">
        <v>288</v>
      </c>
      <c r="E705" s="86" t="s">
        <v>30</v>
      </c>
      <c r="F705" s="86" t="s">
        <v>281</v>
      </c>
      <c r="G705" s="86" t="s">
        <v>286</v>
      </c>
      <c r="I705" s="86" t="s">
        <v>6912</v>
      </c>
      <c r="J705"/>
      <c r="K705"/>
      <c r="L705"/>
      <c r="M705"/>
      <c r="N705"/>
    </row>
    <row r="706" spans="2:14" ht="13.8" x14ac:dyDescent="0.25">
      <c r="B706" s="86" t="s">
        <v>9099</v>
      </c>
      <c r="C706" s="86" t="s">
        <v>319</v>
      </c>
      <c r="D706" s="86" t="s">
        <v>288</v>
      </c>
      <c r="E706" s="86" t="s">
        <v>29</v>
      </c>
      <c r="F706" s="86" t="s">
        <v>281</v>
      </c>
      <c r="G706" s="86" t="s">
        <v>286</v>
      </c>
      <c r="I706" s="86" t="s">
        <v>6913</v>
      </c>
      <c r="J706"/>
      <c r="K706"/>
      <c r="L706"/>
      <c r="M706"/>
      <c r="N706"/>
    </row>
    <row r="707" spans="2:14" ht="13.8" x14ac:dyDescent="0.25">
      <c r="B707" s="86" t="s">
        <v>9100</v>
      </c>
      <c r="C707" s="86" t="s">
        <v>319</v>
      </c>
      <c r="D707" s="86" t="s">
        <v>288</v>
      </c>
      <c r="E707" s="86" t="s">
        <v>28</v>
      </c>
      <c r="F707" s="86" t="s">
        <v>281</v>
      </c>
      <c r="G707" s="86" t="s">
        <v>286</v>
      </c>
      <c r="I707" s="86" t="s">
        <v>6914</v>
      </c>
      <c r="J707"/>
      <c r="K707"/>
      <c r="L707"/>
      <c r="M707"/>
      <c r="N707"/>
    </row>
    <row r="708" spans="2:14" ht="13.8" x14ac:dyDescent="0.25">
      <c r="B708" s="86" t="s">
        <v>9101</v>
      </c>
      <c r="C708" s="86" t="s">
        <v>319</v>
      </c>
      <c r="D708" s="86" t="s">
        <v>288</v>
      </c>
      <c r="E708" s="86" t="s">
        <v>73</v>
      </c>
      <c r="F708" s="86" t="s">
        <v>281</v>
      </c>
      <c r="G708" s="86" t="s">
        <v>286</v>
      </c>
      <c r="I708" s="86" t="s">
        <v>6915</v>
      </c>
      <c r="J708"/>
      <c r="K708"/>
      <c r="L708"/>
      <c r="M708"/>
      <c r="N708"/>
    </row>
    <row r="709" spans="2:14" ht="13.8" x14ac:dyDescent="0.25">
      <c r="B709" s="86" t="s">
        <v>9102</v>
      </c>
      <c r="C709" s="86" t="s">
        <v>319</v>
      </c>
      <c r="D709" s="86" t="s">
        <v>288</v>
      </c>
      <c r="E709" s="86" t="s">
        <v>25</v>
      </c>
      <c r="F709" s="86" t="s">
        <v>281</v>
      </c>
      <c r="G709" s="86" t="s">
        <v>286</v>
      </c>
      <c r="I709" s="86" t="s">
        <v>7557</v>
      </c>
      <c r="J709"/>
      <c r="K709"/>
      <c r="L709"/>
      <c r="M709"/>
      <c r="N709"/>
    </row>
    <row r="710" spans="2:14" ht="13.8" x14ac:dyDescent="0.25">
      <c r="B710" s="86" t="s">
        <v>6965</v>
      </c>
      <c r="C710" s="86" t="s">
        <v>319</v>
      </c>
      <c r="D710" s="86" t="s">
        <v>288</v>
      </c>
      <c r="E710" s="86" t="s">
        <v>78</v>
      </c>
      <c r="F710" s="86" t="s">
        <v>281</v>
      </c>
      <c r="G710" s="86" t="s">
        <v>286</v>
      </c>
      <c r="I710" s="86" t="s">
        <v>6831</v>
      </c>
      <c r="J710"/>
      <c r="K710"/>
      <c r="L710"/>
      <c r="M710"/>
      <c r="N710"/>
    </row>
    <row r="711" spans="2:14" ht="13.8" x14ac:dyDescent="0.25">
      <c r="B711" s="86" t="s">
        <v>7537</v>
      </c>
      <c r="C711" s="86" t="s">
        <v>319</v>
      </c>
      <c r="D711" s="86" t="s">
        <v>288</v>
      </c>
      <c r="E711" s="86" t="s">
        <v>9069</v>
      </c>
      <c r="F711" s="86" t="s">
        <v>281</v>
      </c>
      <c r="G711" s="86" t="s">
        <v>286</v>
      </c>
      <c r="I711" s="86" t="s">
        <v>6832</v>
      </c>
      <c r="J711"/>
      <c r="K711"/>
      <c r="L711"/>
      <c r="M711"/>
      <c r="N711"/>
    </row>
    <row r="712" spans="2:14" ht="13.8" x14ac:dyDescent="0.25">
      <c r="B712" s="86" t="s">
        <v>7538</v>
      </c>
      <c r="C712" s="86" t="s">
        <v>319</v>
      </c>
      <c r="D712" s="86" t="s">
        <v>288</v>
      </c>
      <c r="E712" s="86" t="s">
        <v>9071</v>
      </c>
      <c r="F712" s="86" t="s">
        <v>281</v>
      </c>
      <c r="G712" s="86" t="s">
        <v>286</v>
      </c>
      <c r="I712" s="86" t="s">
        <v>6833</v>
      </c>
      <c r="J712"/>
      <c r="K712"/>
      <c r="L712"/>
      <c r="M712"/>
      <c r="N712"/>
    </row>
    <row r="713" spans="2:14" ht="13.8" x14ac:dyDescent="0.25">
      <c r="B713" s="86" t="s">
        <v>6883</v>
      </c>
      <c r="C713" s="86" t="s">
        <v>107</v>
      </c>
      <c r="D713" s="86" t="s">
        <v>288</v>
      </c>
      <c r="E713" s="86" t="s">
        <v>30</v>
      </c>
      <c r="F713" s="86" t="s">
        <v>281</v>
      </c>
      <c r="G713" s="86" t="s">
        <v>286</v>
      </c>
      <c r="I713" s="86" t="s">
        <v>6834</v>
      </c>
      <c r="J713"/>
      <c r="K713"/>
      <c r="L713"/>
      <c r="M713"/>
      <c r="N713"/>
    </row>
    <row r="714" spans="2:14" ht="13.8" x14ac:dyDescent="0.25">
      <c r="B714" s="86" t="s">
        <v>9103</v>
      </c>
      <c r="C714" s="86" t="s">
        <v>107</v>
      </c>
      <c r="D714" s="86" t="s">
        <v>288</v>
      </c>
      <c r="E714" s="86" t="s">
        <v>29</v>
      </c>
      <c r="F714" s="86" t="s">
        <v>281</v>
      </c>
      <c r="G714" s="86" t="s">
        <v>286</v>
      </c>
      <c r="I714" s="86" t="s">
        <v>7558</v>
      </c>
      <c r="J714"/>
      <c r="K714"/>
      <c r="L714"/>
      <c r="M714"/>
      <c r="N714"/>
    </row>
    <row r="715" spans="2:14" ht="13.8" x14ac:dyDescent="0.25">
      <c r="B715" s="86" t="s">
        <v>9104</v>
      </c>
      <c r="C715" s="86" t="s">
        <v>107</v>
      </c>
      <c r="D715" s="86" t="s">
        <v>288</v>
      </c>
      <c r="E715" s="86" t="s">
        <v>28</v>
      </c>
      <c r="F715" s="86" t="s">
        <v>281</v>
      </c>
      <c r="G715" s="86" t="s">
        <v>286</v>
      </c>
      <c r="I715" s="86" t="s">
        <v>6925</v>
      </c>
      <c r="J715"/>
      <c r="K715"/>
      <c r="L715"/>
      <c r="M715"/>
      <c r="N715"/>
    </row>
    <row r="716" spans="2:14" ht="13.8" x14ac:dyDescent="0.25">
      <c r="B716" s="86" t="s">
        <v>9105</v>
      </c>
      <c r="C716" s="86" t="s">
        <v>107</v>
      </c>
      <c r="D716" s="86" t="s">
        <v>288</v>
      </c>
      <c r="E716" s="86" t="s">
        <v>73</v>
      </c>
      <c r="F716" s="86" t="s">
        <v>281</v>
      </c>
      <c r="G716" s="86" t="s">
        <v>286</v>
      </c>
      <c r="I716" s="86" t="s">
        <v>6926</v>
      </c>
      <c r="J716"/>
      <c r="K716"/>
      <c r="L716"/>
      <c r="M716"/>
      <c r="N716"/>
    </row>
    <row r="717" spans="2:14" ht="13.8" x14ac:dyDescent="0.25">
      <c r="B717" s="86" t="s">
        <v>9106</v>
      </c>
      <c r="C717" s="86" t="s">
        <v>107</v>
      </c>
      <c r="D717" s="86" t="s">
        <v>288</v>
      </c>
      <c r="E717" s="86" t="s">
        <v>25</v>
      </c>
      <c r="F717" s="86" t="s">
        <v>281</v>
      </c>
      <c r="G717" s="86" t="s">
        <v>286</v>
      </c>
      <c r="I717" s="86" t="s">
        <v>7559</v>
      </c>
      <c r="J717"/>
      <c r="K717"/>
      <c r="L717"/>
      <c r="M717"/>
      <c r="N717"/>
    </row>
    <row r="718" spans="2:14" ht="13.8" x14ac:dyDescent="0.25">
      <c r="B718" s="86" t="s">
        <v>6884</v>
      </c>
      <c r="C718" s="86" t="s">
        <v>107</v>
      </c>
      <c r="D718" s="86" t="s">
        <v>288</v>
      </c>
      <c r="E718" s="86" t="s">
        <v>78</v>
      </c>
      <c r="F718" s="86" t="s">
        <v>281</v>
      </c>
      <c r="G718" s="86" t="s">
        <v>286</v>
      </c>
      <c r="I718" s="86" t="s">
        <v>7560</v>
      </c>
      <c r="J718"/>
      <c r="K718"/>
      <c r="L718"/>
      <c r="M718"/>
      <c r="N718"/>
    </row>
    <row r="719" spans="2:14" ht="13.8" x14ac:dyDescent="0.25">
      <c r="B719" s="86" t="s">
        <v>7539</v>
      </c>
      <c r="C719" s="86" t="s">
        <v>107</v>
      </c>
      <c r="D719" s="86" t="s">
        <v>288</v>
      </c>
      <c r="E719" s="86" t="s">
        <v>9069</v>
      </c>
      <c r="F719" s="86" t="s">
        <v>281</v>
      </c>
      <c r="G719" s="86" t="s">
        <v>286</v>
      </c>
      <c r="I719" s="86" t="s">
        <v>6844</v>
      </c>
      <c r="J719"/>
      <c r="K719"/>
      <c r="L719"/>
      <c r="M719"/>
      <c r="N719"/>
    </row>
    <row r="720" spans="2:14" ht="13.8" x14ac:dyDescent="0.25">
      <c r="B720" s="86" t="s">
        <v>7540</v>
      </c>
      <c r="C720" s="86" t="s">
        <v>107</v>
      </c>
      <c r="D720" s="86" t="s">
        <v>288</v>
      </c>
      <c r="E720" s="86" t="s">
        <v>9071</v>
      </c>
      <c r="F720" s="86" t="s">
        <v>281</v>
      </c>
      <c r="G720" s="86" t="s">
        <v>286</v>
      </c>
      <c r="I720" s="86" t="s">
        <v>6845</v>
      </c>
      <c r="J720"/>
      <c r="K720"/>
      <c r="L720"/>
      <c r="M720"/>
      <c r="N720"/>
    </row>
    <row r="721" spans="2:14" ht="13.8" x14ac:dyDescent="0.25">
      <c r="B721" s="86" t="s">
        <v>6883</v>
      </c>
      <c r="C721" s="86" t="s">
        <v>107</v>
      </c>
      <c r="D721" s="86" t="s">
        <v>288</v>
      </c>
      <c r="E721" s="86" t="s">
        <v>30</v>
      </c>
      <c r="F721" s="86" t="s">
        <v>281</v>
      </c>
      <c r="G721" s="86" t="s">
        <v>286</v>
      </c>
      <c r="I721" s="86" t="s">
        <v>7561</v>
      </c>
      <c r="J721"/>
      <c r="K721"/>
      <c r="L721"/>
      <c r="M721"/>
      <c r="N721"/>
    </row>
    <row r="722" spans="2:14" ht="13.8" x14ac:dyDescent="0.25">
      <c r="B722" s="86" t="s">
        <v>9103</v>
      </c>
      <c r="C722" s="86" t="s">
        <v>107</v>
      </c>
      <c r="D722" s="86" t="s">
        <v>288</v>
      </c>
      <c r="E722" s="86" t="s">
        <v>29</v>
      </c>
      <c r="F722" s="86" t="s">
        <v>281</v>
      </c>
      <c r="G722" s="86" t="s">
        <v>286</v>
      </c>
      <c r="I722" s="86" t="s">
        <v>7562</v>
      </c>
      <c r="J722"/>
      <c r="K722"/>
      <c r="L722"/>
      <c r="M722"/>
      <c r="N722"/>
    </row>
    <row r="723" spans="2:14" ht="13.8" x14ac:dyDescent="0.25">
      <c r="B723" s="86" t="s">
        <v>9104</v>
      </c>
      <c r="C723" s="86" t="s">
        <v>107</v>
      </c>
      <c r="D723" s="86" t="s">
        <v>288</v>
      </c>
      <c r="E723" s="86" t="s">
        <v>28</v>
      </c>
      <c r="F723" s="86" t="s">
        <v>281</v>
      </c>
      <c r="G723" s="86" t="s">
        <v>286</v>
      </c>
      <c r="I723" s="86" t="s">
        <v>6930</v>
      </c>
      <c r="J723"/>
      <c r="K723"/>
      <c r="L723"/>
      <c r="M723"/>
      <c r="N723"/>
    </row>
    <row r="724" spans="2:14" ht="13.8" x14ac:dyDescent="0.25">
      <c r="B724" s="86" t="s">
        <v>9105</v>
      </c>
      <c r="C724" s="86" t="s">
        <v>107</v>
      </c>
      <c r="D724" s="86" t="s">
        <v>288</v>
      </c>
      <c r="E724" s="86" t="s">
        <v>73</v>
      </c>
      <c r="F724" s="86" t="s">
        <v>281</v>
      </c>
      <c r="G724" s="86" t="s">
        <v>286</v>
      </c>
      <c r="I724" s="86" t="s">
        <v>6931</v>
      </c>
      <c r="J724"/>
      <c r="K724"/>
      <c r="L724"/>
      <c r="M724"/>
      <c r="N724"/>
    </row>
    <row r="725" spans="2:14" ht="13.8" x14ac:dyDescent="0.25">
      <c r="B725" s="86" t="s">
        <v>9106</v>
      </c>
      <c r="C725" s="86" t="s">
        <v>107</v>
      </c>
      <c r="D725" s="86" t="s">
        <v>288</v>
      </c>
      <c r="E725" s="86" t="s">
        <v>25</v>
      </c>
      <c r="F725" s="86" t="s">
        <v>281</v>
      </c>
      <c r="G725" s="86" t="s">
        <v>286</v>
      </c>
      <c r="I725" s="86" t="s">
        <v>7563</v>
      </c>
      <c r="J725"/>
      <c r="K725"/>
      <c r="L725"/>
      <c r="M725"/>
      <c r="N725"/>
    </row>
    <row r="726" spans="2:14" ht="13.8" x14ac:dyDescent="0.25">
      <c r="B726" s="86" t="s">
        <v>6884</v>
      </c>
      <c r="C726" s="86" t="s">
        <v>107</v>
      </c>
      <c r="D726" s="86" t="s">
        <v>288</v>
      </c>
      <c r="E726" s="86" t="s">
        <v>78</v>
      </c>
      <c r="F726" s="86" t="s">
        <v>281</v>
      </c>
      <c r="G726" s="86" t="s">
        <v>286</v>
      </c>
      <c r="I726" s="86" t="s">
        <v>6932</v>
      </c>
      <c r="J726"/>
      <c r="K726"/>
      <c r="L726"/>
      <c r="M726"/>
      <c r="N726"/>
    </row>
    <row r="727" spans="2:14" ht="13.8" x14ac:dyDescent="0.25">
      <c r="B727" s="86" t="s">
        <v>7539</v>
      </c>
      <c r="C727" s="86" t="s">
        <v>107</v>
      </c>
      <c r="D727" s="86" t="s">
        <v>288</v>
      </c>
      <c r="E727" s="86" t="s">
        <v>9069</v>
      </c>
      <c r="F727" s="86" t="s">
        <v>281</v>
      </c>
      <c r="G727" s="86" t="s">
        <v>286</v>
      </c>
      <c r="I727" s="86" t="s">
        <v>6935</v>
      </c>
      <c r="J727"/>
      <c r="K727"/>
      <c r="L727"/>
      <c r="M727"/>
      <c r="N727"/>
    </row>
    <row r="728" spans="2:14" ht="13.8" x14ac:dyDescent="0.25">
      <c r="B728" s="86" t="s">
        <v>7540</v>
      </c>
      <c r="C728" s="86" t="s">
        <v>107</v>
      </c>
      <c r="D728" s="86" t="s">
        <v>288</v>
      </c>
      <c r="E728" s="86" t="s">
        <v>9071</v>
      </c>
      <c r="F728" s="86" t="s">
        <v>281</v>
      </c>
      <c r="G728" s="86" t="s">
        <v>286</v>
      </c>
      <c r="I728" s="86" t="s">
        <v>6933</v>
      </c>
      <c r="J728"/>
      <c r="K728"/>
      <c r="L728"/>
      <c r="M728"/>
      <c r="N728"/>
    </row>
    <row r="729" spans="2:14" ht="13.8" x14ac:dyDescent="0.25">
      <c r="B729" s="86" t="s">
        <v>7541</v>
      </c>
      <c r="C729" s="86" t="s">
        <v>319</v>
      </c>
      <c r="D729" s="86" t="s">
        <v>49</v>
      </c>
      <c r="E729" s="86" t="s">
        <v>30</v>
      </c>
      <c r="F729" s="86" t="s">
        <v>281</v>
      </c>
      <c r="G729" s="86" t="s">
        <v>286</v>
      </c>
      <c r="I729" s="86" t="s">
        <v>6934</v>
      </c>
      <c r="J729"/>
      <c r="K729"/>
      <c r="L729"/>
      <c r="M729"/>
      <c r="N729"/>
    </row>
    <row r="730" spans="2:14" ht="13.8" x14ac:dyDescent="0.25">
      <c r="B730" s="86" t="s">
        <v>6936</v>
      </c>
      <c r="C730" s="86" t="s">
        <v>319</v>
      </c>
      <c r="D730" s="86" t="s">
        <v>49</v>
      </c>
      <c r="E730" s="86" t="s">
        <v>29</v>
      </c>
      <c r="F730" s="86" t="s">
        <v>281</v>
      </c>
      <c r="G730" s="86" t="s">
        <v>286</v>
      </c>
      <c r="I730" s="86" t="s">
        <v>6849</v>
      </c>
      <c r="J730"/>
      <c r="K730"/>
      <c r="L730"/>
      <c r="M730"/>
      <c r="N730"/>
    </row>
    <row r="731" spans="2:14" ht="13.8" x14ac:dyDescent="0.25">
      <c r="B731" s="86" t="s">
        <v>6939</v>
      </c>
      <c r="C731" s="86" t="s">
        <v>319</v>
      </c>
      <c r="D731" s="86" t="s">
        <v>49</v>
      </c>
      <c r="E731" s="86" t="s">
        <v>28</v>
      </c>
      <c r="F731" s="86" t="s">
        <v>281</v>
      </c>
      <c r="G731" s="86" t="s">
        <v>286</v>
      </c>
      <c r="I731" s="86" t="s">
        <v>6850</v>
      </c>
      <c r="J731"/>
      <c r="K731"/>
      <c r="L731"/>
      <c r="M731"/>
      <c r="N731"/>
    </row>
    <row r="732" spans="2:14" ht="13.8" x14ac:dyDescent="0.25">
      <c r="B732" s="86" t="s">
        <v>6937</v>
      </c>
      <c r="C732" s="86" t="s">
        <v>319</v>
      </c>
      <c r="D732" s="86" t="s">
        <v>49</v>
      </c>
      <c r="E732" s="86" t="s">
        <v>73</v>
      </c>
      <c r="F732" s="86" t="s">
        <v>281</v>
      </c>
      <c r="G732" s="86" t="s">
        <v>286</v>
      </c>
      <c r="I732" s="86" t="s">
        <v>7564</v>
      </c>
      <c r="J732"/>
      <c r="K732"/>
      <c r="L732"/>
      <c r="M732"/>
      <c r="N732"/>
    </row>
    <row r="733" spans="2:14" ht="13.8" x14ac:dyDescent="0.25">
      <c r="B733" s="86" t="s">
        <v>6938</v>
      </c>
      <c r="C733" s="86" t="s">
        <v>319</v>
      </c>
      <c r="D733" s="86" t="s">
        <v>49</v>
      </c>
      <c r="E733" s="86" t="s">
        <v>25</v>
      </c>
      <c r="F733" s="86" t="s">
        <v>281</v>
      </c>
      <c r="G733" s="86" t="s">
        <v>286</v>
      </c>
      <c r="I733" s="86" t="s">
        <v>6851</v>
      </c>
      <c r="J733"/>
      <c r="K733"/>
      <c r="L733"/>
      <c r="M733"/>
      <c r="N733"/>
    </row>
    <row r="734" spans="2:14" ht="13.8" x14ac:dyDescent="0.25">
      <c r="B734" s="86" t="s">
        <v>7542</v>
      </c>
      <c r="C734" s="86" t="s">
        <v>107</v>
      </c>
      <c r="D734" s="86" t="s">
        <v>49</v>
      </c>
      <c r="E734" s="86" t="s">
        <v>30</v>
      </c>
      <c r="F734" s="86" t="s">
        <v>281</v>
      </c>
      <c r="G734" s="86" t="s">
        <v>286</v>
      </c>
      <c r="I734" s="86" t="s">
        <v>6854</v>
      </c>
      <c r="J734"/>
      <c r="K734"/>
      <c r="L734"/>
      <c r="M734"/>
      <c r="N734"/>
    </row>
    <row r="735" spans="2:14" ht="13.8" x14ac:dyDescent="0.25">
      <c r="B735" s="86" t="s">
        <v>6855</v>
      </c>
      <c r="C735" s="86" t="s">
        <v>107</v>
      </c>
      <c r="D735" s="86" t="s">
        <v>49</v>
      </c>
      <c r="E735" s="86" t="s">
        <v>29</v>
      </c>
      <c r="F735" s="86" t="s">
        <v>281</v>
      </c>
      <c r="G735" s="86" t="s">
        <v>286</v>
      </c>
      <c r="I735" s="86" t="s">
        <v>6852</v>
      </c>
      <c r="J735"/>
      <c r="K735"/>
      <c r="L735"/>
      <c r="M735"/>
      <c r="N735"/>
    </row>
    <row r="736" spans="2:14" ht="13.8" x14ac:dyDescent="0.25">
      <c r="B736" s="86" t="s">
        <v>6858</v>
      </c>
      <c r="C736" s="86" t="s">
        <v>107</v>
      </c>
      <c r="D736" s="86" t="s">
        <v>49</v>
      </c>
      <c r="E736" s="86" t="s">
        <v>28</v>
      </c>
      <c r="F736" s="86" t="s">
        <v>281</v>
      </c>
      <c r="G736" s="86" t="s">
        <v>286</v>
      </c>
      <c r="I736" s="86" t="s">
        <v>6853</v>
      </c>
      <c r="J736"/>
      <c r="K736"/>
      <c r="L736"/>
      <c r="M736"/>
      <c r="N736"/>
    </row>
    <row r="737" spans="2:14" ht="13.8" x14ac:dyDescent="0.25">
      <c r="B737" s="86" t="s">
        <v>6856</v>
      </c>
      <c r="C737" s="86" t="s">
        <v>107</v>
      </c>
      <c r="D737" s="86" t="s">
        <v>49</v>
      </c>
      <c r="E737" s="86" t="s">
        <v>73</v>
      </c>
      <c r="F737" s="86" t="s">
        <v>281</v>
      </c>
      <c r="G737" s="86" t="s">
        <v>286</v>
      </c>
      <c r="I737" s="86" t="s">
        <v>7565</v>
      </c>
      <c r="J737"/>
      <c r="K737"/>
      <c r="L737"/>
      <c r="M737"/>
      <c r="N737"/>
    </row>
    <row r="738" spans="2:14" ht="13.8" x14ac:dyDescent="0.25">
      <c r="B738" s="86" t="s">
        <v>6857</v>
      </c>
      <c r="C738" s="86" t="s">
        <v>107</v>
      </c>
      <c r="D738" s="86" t="s">
        <v>49</v>
      </c>
      <c r="E738" s="86" t="s">
        <v>25</v>
      </c>
      <c r="F738" s="86" t="s">
        <v>281</v>
      </c>
      <c r="G738" s="86" t="s">
        <v>286</v>
      </c>
      <c r="I738" s="86" t="s">
        <v>7566</v>
      </c>
      <c r="J738"/>
      <c r="K738"/>
      <c r="L738"/>
      <c r="M738"/>
      <c r="N738"/>
    </row>
    <row r="739" spans="2:14" ht="13.8" x14ac:dyDescent="0.25">
      <c r="B739" s="86" t="s">
        <v>7542</v>
      </c>
      <c r="C739" s="86" t="s">
        <v>107</v>
      </c>
      <c r="D739" s="86" t="s">
        <v>49</v>
      </c>
      <c r="E739" s="86" t="s">
        <v>30</v>
      </c>
      <c r="F739" s="86" t="s">
        <v>281</v>
      </c>
      <c r="G739" s="86" t="s">
        <v>286</v>
      </c>
      <c r="I739" s="86" t="s">
        <v>6952</v>
      </c>
      <c r="J739"/>
      <c r="K739"/>
      <c r="L739"/>
      <c r="M739"/>
      <c r="N739"/>
    </row>
    <row r="740" spans="2:14" ht="13.8" x14ac:dyDescent="0.25">
      <c r="B740" s="86" t="s">
        <v>6855</v>
      </c>
      <c r="C740" s="86" t="s">
        <v>107</v>
      </c>
      <c r="D740" s="86" t="s">
        <v>49</v>
      </c>
      <c r="E740" s="86" t="s">
        <v>29</v>
      </c>
      <c r="F740" s="86" t="s">
        <v>281</v>
      </c>
      <c r="G740" s="86" t="s">
        <v>286</v>
      </c>
      <c r="I740" s="86" t="s">
        <v>6953</v>
      </c>
      <c r="J740"/>
      <c r="K740"/>
      <c r="L740"/>
      <c r="M740"/>
      <c r="N740"/>
    </row>
    <row r="741" spans="2:14" ht="13.8" x14ac:dyDescent="0.25">
      <c r="B741" s="86" t="s">
        <v>6858</v>
      </c>
      <c r="C741" s="86" t="s">
        <v>107</v>
      </c>
      <c r="D741" s="86" t="s">
        <v>49</v>
      </c>
      <c r="E741" s="86" t="s">
        <v>28</v>
      </c>
      <c r="F741" s="86" t="s">
        <v>281</v>
      </c>
      <c r="G741" s="86" t="s">
        <v>286</v>
      </c>
      <c r="I741" s="86" t="s">
        <v>6955</v>
      </c>
      <c r="J741"/>
      <c r="K741"/>
      <c r="L741"/>
      <c r="M741"/>
      <c r="N741"/>
    </row>
    <row r="742" spans="2:14" ht="13.8" x14ac:dyDescent="0.25">
      <c r="B742" s="86" t="s">
        <v>6856</v>
      </c>
      <c r="C742" s="86" t="s">
        <v>107</v>
      </c>
      <c r="D742" s="86" t="s">
        <v>49</v>
      </c>
      <c r="E742" s="86" t="s">
        <v>73</v>
      </c>
      <c r="F742" s="86" t="s">
        <v>281</v>
      </c>
      <c r="G742" s="86" t="s">
        <v>286</v>
      </c>
      <c r="I742" s="86" t="s">
        <v>7567</v>
      </c>
      <c r="J742"/>
      <c r="K742"/>
      <c r="L742"/>
      <c r="M742"/>
      <c r="N742"/>
    </row>
    <row r="743" spans="2:14" ht="13.8" x14ac:dyDescent="0.25">
      <c r="B743" s="86" t="s">
        <v>6857</v>
      </c>
      <c r="C743" s="86" t="s">
        <v>107</v>
      </c>
      <c r="D743" s="86" t="s">
        <v>49</v>
      </c>
      <c r="E743" s="86" t="s">
        <v>25</v>
      </c>
      <c r="F743" s="86" t="s">
        <v>281</v>
      </c>
      <c r="G743" s="86" t="s">
        <v>286</v>
      </c>
      <c r="I743" s="86" t="s">
        <v>6954</v>
      </c>
      <c r="J743"/>
      <c r="K743"/>
      <c r="L743"/>
      <c r="M743"/>
      <c r="N743"/>
    </row>
    <row r="744" spans="2:14" ht="13.8" x14ac:dyDescent="0.25">
      <c r="B744" s="86" t="s">
        <v>6909</v>
      </c>
      <c r="C744" s="86" t="s">
        <v>319</v>
      </c>
      <c r="D744" s="86" t="s">
        <v>320</v>
      </c>
      <c r="E744" s="86" t="s">
        <v>246</v>
      </c>
      <c r="F744" s="86" t="s">
        <v>281</v>
      </c>
      <c r="G744" s="86" t="s">
        <v>286</v>
      </c>
      <c r="I744" s="86" t="s">
        <v>9107</v>
      </c>
      <c r="J744"/>
      <c r="K744"/>
      <c r="L744"/>
      <c r="M744"/>
      <c r="N744"/>
    </row>
    <row r="745" spans="2:14" ht="13.8" x14ac:dyDescent="0.25">
      <c r="B745" s="86" t="s">
        <v>6910</v>
      </c>
      <c r="C745" s="86" t="s">
        <v>319</v>
      </c>
      <c r="D745" s="86" t="s">
        <v>320</v>
      </c>
      <c r="E745" s="86" t="s">
        <v>242</v>
      </c>
      <c r="F745" s="86" t="s">
        <v>281</v>
      </c>
      <c r="G745" s="86" t="s">
        <v>286</v>
      </c>
      <c r="I745" s="86" t="s">
        <v>9108</v>
      </c>
      <c r="J745"/>
      <c r="K745"/>
      <c r="L745"/>
      <c r="M745"/>
      <c r="N745"/>
    </row>
    <row r="746" spans="2:14" ht="13.8" x14ac:dyDescent="0.25">
      <c r="B746" s="86" t="s">
        <v>6911</v>
      </c>
      <c r="C746" s="86" t="s">
        <v>319</v>
      </c>
      <c r="D746" s="86" t="s">
        <v>320</v>
      </c>
      <c r="E746" s="86" t="s">
        <v>247</v>
      </c>
      <c r="F746" s="86" t="s">
        <v>281</v>
      </c>
      <c r="G746" s="86" t="s">
        <v>286</v>
      </c>
      <c r="I746" s="86" t="s">
        <v>9109</v>
      </c>
      <c r="J746"/>
      <c r="K746"/>
      <c r="L746"/>
      <c r="M746"/>
      <c r="N746"/>
    </row>
    <row r="747" spans="2:14" ht="13.8" x14ac:dyDescent="0.25">
      <c r="B747" s="86" t="s">
        <v>7543</v>
      </c>
      <c r="C747" s="86" t="s">
        <v>319</v>
      </c>
      <c r="D747" s="86" t="s">
        <v>320</v>
      </c>
      <c r="E747" s="86" t="s">
        <v>9072</v>
      </c>
      <c r="F747" s="86" t="s">
        <v>281</v>
      </c>
      <c r="G747" s="86" t="s">
        <v>286</v>
      </c>
      <c r="I747" s="86" t="s">
        <v>7568</v>
      </c>
      <c r="J747"/>
      <c r="K747"/>
      <c r="L747"/>
      <c r="M747"/>
      <c r="N747"/>
    </row>
    <row r="748" spans="2:14" ht="13.8" x14ac:dyDescent="0.25">
      <c r="B748" s="86" t="s">
        <v>6908</v>
      </c>
      <c r="C748" s="86" t="s">
        <v>319</v>
      </c>
      <c r="D748" s="86" t="s">
        <v>320</v>
      </c>
      <c r="E748" s="86" t="s">
        <v>40</v>
      </c>
      <c r="F748" s="86" t="s">
        <v>281</v>
      </c>
      <c r="G748" s="86" t="s">
        <v>286</v>
      </c>
      <c r="I748" s="86" t="s">
        <v>7569</v>
      </c>
      <c r="J748"/>
      <c r="K748"/>
      <c r="L748"/>
      <c r="M748"/>
      <c r="N748"/>
    </row>
    <row r="749" spans="2:14" ht="13.8" x14ac:dyDescent="0.25">
      <c r="B749" s="86" t="s">
        <v>6828</v>
      </c>
      <c r="C749" s="86" t="s">
        <v>107</v>
      </c>
      <c r="D749" s="86" t="s">
        <v>320</v>
      </c>
      <c r="E749" s="86" t="s">
        <v>246</v>
      </c>
      <c r="F749" s="86" t="s">
        <v>281</v>
      </c>
      <c r="G749" s="86" t="s">
        <v>286</v>
      </c>
      <c r="I749" s="86" t="s">
        <v>6871</v>
      </c>
      <c r="J749"/>
      <c r="K749"/>
      <c r="L749"/>
      <c r="M749"/>
      <c r="N749"/>
    </row>
    <row r="750" spans="2:14" ht="13.8" x14ac:dyDescent="0.25">
      <c r="B750" s="86" t="s">
        <v>6829</v>
      </c>
      <c r="C750" s="86" t="s">
        <v>107</v>
      </c>
      <c r="D750" s="86" t="s">
        <v>320</v>
      </c>
      <c r="E750" s="86" t="s">
        <v>242</v>
      </c>
      <c r="F750" s="86" t="s">
        <v>281</v>
      </c>
      <c r="G750" s="86" t="s">
        <v>286</v>
      </c>
      <c r="I750" s="86" t="s">
        <v>6872</v>
      </c>
      <c r="J750"/>
      <c r="K750"/>
      <c r="L750"/>
      <c r="M750"/>
      <c r="N750"/>
    </row>
    <row r="751" spans="2:14" ht="13.8" x14ac:dyDescent="0.25">
      <c r="B751" s="86" t="s">
        <v>6830</v>
      </c>
      <c r="C751" s="86" t="s">
        <v>107</v>
      </c>
      <c r="D751" s="86" t="s">
        <v>320</v>
      </c>
      <c r="E751" s="86" t="s">
        <v>247</v>
      </c>
      <c r="F751" s="86" t="s">
        <v>281</v>
      </c>
      <c r="G751" s="86" t="s">
        <v>286</v>
      </c>
      <c r="I751" s="86" t="s">
        <v>6874</v>
      </c>
      <c r="J751"/>
      <c r="K751"/>
      <c r="L751"/>
      <c r="M751"/>
      <c r="N751"/>
    </row>
    <row r="752" spans="2:14" ht="13.8" x14ac:dyDescent="0.25">
      <c r="B752" s="86" t="s">
        <v>7544</v>
      </c>
      <c r="C752" s="86" t="s">
        <v>107</v>
      </c>
      <c r="D752" s="86" t="s">
        <v>320</v>
      </c>
      <c r="E752" s="86" t="s">
        <v>9072</v>
      </c>
      <c r="F752" s="86" t="s">
        <v>281</v>
      </c>
      <c r="G752" s="86" t="s">
        <v>286</v>
      </c>
      <c r="I752" s="86" t="s">
        <v>7570</v>
      </c>
      <c r="J752"/>
      <c r="K752"/>
      <c r="L752"/>
      <c r="M752"/>
      <c r="N752"/>
    </row>
    <row r="753" spans="2:14" ht="13.8" x14ac:dyDescent="0.25">
      <c r="B753" s="86" t="s">
        <v>6827</v>
      </c>
      <c r="C753" s="86" t="s">
        <v>107</v>
      </c>
      <c r="D753" s="86" t="s">
        <v>320</v>
      </c>
      <c r="E753" s="86" t="s">
        <v>40</v>
      </c>
      <c r="F753" s="86" t="s">
        <v>281</v>
      </c>
      <c r="G753" s="86" t="s">
        <v>286</v>
      </c>
      <c r="I753" s="86" t="s">
        <v>6873</v>
      </c>
      <c r="J753"/>
      <c r="K753"/>
      <c r="L753"/>
      <c r="M753"/>
      <c r="N753"/>
    </row>
    <row r="754" spans="2:14" ht="13.8" x14ac:dyDescent="0.25">
      <c r="B754" s="86" t="s">
        <v>6828</v>
      </c>
      <c r="C754" s="86" t="s">
        <v>107</v>
      </c>
      <c r="D754" s="86" t="s">
        <v>320</v>
      </c>
      <c r="E754" s="86" t="s">
        <v>246</v>
      </c>
      <c r="F754" s="86" t="s">
        <v>281</v>
      </c>
      <c r="G754" s="86" t="s">
        <v>286</v>
      </c>
      <c r="I754" s="86" t="s">
        <v>9110</v>
      </c>
      <c r="J754"/>
      <c r="K754"/>
      <c r="L754"/>
      <c r="M754"/>
      <c r="N754"/>
    </row>
    <row r="755" spans="2:14" ht="13.8" x14ac:dyDescent="0.25">
      <c r="B755" s="86" t="s">
        <v>6829</v>
      </c>
      <c r="C755" s="86" t="s">
        <v>107</v>
      </c>
      <c r="D755" s="86" t="s">
        <v>320</v>
      </c>
      <c r="E755" s="86" t="s">
        <v>242</v>
      </c>
      <c r="F755" s="86" t="s">
        <v>281</v>
      </c>
      <c r="G755" s="86" t="s">
        <v>286</v>
      </c>
      <c r="I755" s="86" t="s">
        <v>9111</v>
      </c>
      <c r="J755"/>
      <c r="K755"/>
      <c r="L755"/>
      <c r="M755"/>
      <c r="N755"/>
    </row>
    <row r="756" spans="2:14" ht="13.8" x14ac:dyDescent="0.25">
      <c r="B756" s="86" t="s">
        <v>6830</v>
      </c>
      <c r="C756" s="86" t="s">
        <v>107</v>
      </c>
      <c r="D756" s="86" t="s">
        <v>320</v>
      </c>
      <c r="E756" s="86" t="s">
        <v>247</v>
      </c>
      <c r="F756" s="86" t="s">
        <v>281</v>
      </c>
      <c r="G756" s="86" t="s">
        <v>286</v>
      </c>
      <c r="I756" s="86" t="s">
        <v>9112</v>
      </c>
      <c r="J756"/>
      <c r="K756"/>
      <c r="L756"/>
      <c r="M756"/>
      <c r="N756"/>
    </row>
    <row r="757" spans="2:14" ht="13.8" x14ac:dyDescent="0.25">
      <c r="B757" s="86" t="s">
        <v>7544</v>
      </c>
      <c r="C757" s="86" t="s">
        <v>107</v>
      </c>
      <c r="D757" s="86" t="s">
        <v>320</v>
      </c>
      <c r="E757" s="86" t="s">
        <v>9072</v>
      </c>
      <c r="F757" s="86" t="s">
        <v>281</v>
      </c>
      <c r="G757" s="86" t="s">
        <v>286</v>
      </c>
      <c r="I757" s="86" t="s">
        <v>6927</v>
      </c>
      <c r="J757"/>
      <c r="K757"/>
      <c r="L757"/>
      <c r="M757"/>
      <c r="N757"/>
    </row>
    <row r="758" spans="2:14" ht="13.8" x14ac:dyDescent="0.25">
      <c r="B758" s="86" t="s">
        <v>6827</v>
      </c>
      <c r="C758" s="86" t="s">
        <v>107</v>
      </c>
      <c r="D758" s="86" t="s">
        <v>320</v>
      </c>
      <c r="E758" s="86" t="s">
        <v>40</v>
      </c>
      <c r="F758" s="86" t="s">
        <v>281</v>
      </c>
      <c r="G758" s="86" t="s">
        <v>286</v>
      </c>
      <c r="I758" s="86" t="s">
        <v>6928</v>
      </c>
      <c r="J758"/>
      <c r="K758"/>
      <c r="L758"/>
      <c r="M758"/>
      <c r="N758"/>
    </row>
    <row r="759" spans="2:14" ht="13.8" x14ac:dyDescent="0.25">
      <c r="B759" s="86" t="s">
        <v>7545</v>
      </c>
      <c r="C759" s="86" t="s">
        <v>319</v>
      </c>
      <c r="D759" s="86" t="s">
        <v>291</v>
      </c>
      <c r="E759" s="86" t="s">
        <v>633</v>
      </c>
      <c r="F759" s="86" t="s">
        <v>281</v>
      </c>
      <c r="G759" s="86" t="s">
        <v>286</v>
      </c>
      <c r="I759" s="86" t="s">
        <v>7571</v>
      </c>
      <c r="J759"/>
      <c r="K759"/>
      <c r="L759"/>
      <c r="M759"/>
      <c r="N759"/>
    </row>
    <row r="760" spans="2:14" ht="13.8" x14ac:dyDescent="0.25">
      <c r="B760" s="86" t="s">
        <v>6903</v>
      </c>
      <c r="C760" s="86" t="s">
        <v>319</v>
      </c>
      <c r="D760" s="86" t="s">
        <v>291</v>
      </c>
      <c r="E760" s="86" t="s">
        <v>242</v>
      </c>
      <c r="F760" s="86" t="s">
        <v>281</v>
      </c>
      <c r="G760" s="86" t="s">
        <v>286</v>
      </c>
      <c r="I760" s="86" t="s">
        <v>6929</v>
      </c>
      <c r="J760"/>
      <c r="K760"/>
      <c r="L760"/>
      <c r="M760"/>
      <c r="N760"/>
    </row>
    <row r="761" spans="2:14" ht="13.8" x14ac:dyDescent="0.25">
      <c r="B761" s="86" t="s">
        <v>6902</v>
      </c>
      <c r="C761" s="86" t="s">
        <v>319</v>
      </c>
      <c r="D761" s="86" t="s">
        <v>291</v>
      </c>
      <c r="E761" s="86" t="s">
        <v>247</v>
      </c>
      <c r="F761" s="86" t="s">
        <v>281</v>
      </c>
      <c r="G761" s="86" t="s">
        <v>286</v>
      </c>
      <c r="I761" s="86" t="s">
        <v>6846</v>
      </c>
      <c r="J761"/>
      <c r="K761"/>
      <c r="L761"/>
      <c r="M761"/>
      <c r="N761"/>
    </row>
    <row r="762" spans="2:14" ht="13.8" x14ac:dyDescent="0.25">
      <c r="B762" s="86" t="s">
        <v>7546</v>
      </c>
      <c r="C762" s="86" t="s">
        <v>319</v>
      </c>
      <c r="D762" s="86" t="s">
        <v>291</v>
      </c>
      <c r="E762" s="86" t="s">
        <v>9072</v>
      </c>
      <c r="F762" s="86" t="s">
        <v>281</v>
      </c>
      <c r="G762" s="86" t="s">
        <v>286</v>
      </c>
      <c r="I762" s="86" t="s">
        <v>6847</v>
      </c>
      <c r="J762"/>
      <c r="K762"/>
      <c r="L762"/>
      <c r="M762"/>
      <c r="N762"/>
    </row>
    <row r="763" spans="2:14" ht="13.8" x14ac:dyDescent="0.25">
      <c r="B763" s="86" t="s">
        <v>7547</v>
      </c>
      <c r="C763" s="86" t="s">
        <v>319</v>
      </c>
      <c r="D763" s="86" t="s">
        <v>291</v>
      </c>
      <c r="E763" s="86" t="s">
        <v>9073</v>
      </c>
      <c r="F763" s="86" t="s">
        <v>281</v>
      </c>
      <c r="G763" s="86" t="s">
        <v>286</v>
      </c>
      <c r="I763" s="86" t="s">
        <v>7572</v>
      </c>
      <c r="J763"/>
      <c r="K763"/>
      <c r="L763"/>
      <c r="M763"/>
      <c r="N763"/>
    </row>
    <row r="764" spans="2:14" ht="13.8" x14ac:dyDescent="0.25">
      <c r="B764" s="86" t="s">
        <v>7548</v>
      </c>
      <c r="C764" s="86" t="s">
        <v>107</v>
      </c>
      <c r="D764" s="86" t="s">
        <v>291</v>
      </c>
      <c r="E764" s="86" t="s">
        <v>633</v>
      </c>
      <c r="F764" s="86" t="s">
        <v>281</v>
      </c>
      <c r="G764" s="86" t="s">
        <v>286</v>
      </c>
      <c r="I764" s="86" t="s">
        <v>6848</v>
      </c>
      <c r="J764"/>
      <c r="K764"/>
      <c r="L764"/>
      <c r="M764"/>
      <c r="N764"/>
    </row>
    <row r="765" spans="2:14" ht="13.8" x14ac:dyDescent="0.25">
      <c r="B765" s="86" t="s">
        <v>6822</v>
      </c>
      <c r="C765" s="86" t="s">
        <v>107</v>
      </c>
      <c r="D765" s="86" t="s">
        <v>291</v>
      </c>
      <c r="E765" s="86" t="s">
        <v>242</v>
      </c>
      <c r="F765" s="86" t="s">
        <v>281</v>
      </c>
      <c r="G765" s="86" t="s">
        <v>286</v>
      </c>
      <c r="I765" s="86" t="s">
        <v>6979</v>
      </c>
      <c r="J765"/>
      <c r="K765"/>
      <c r="L765"/>
      <c r="M765"/>
      <c r="N765"/>
    </row>
    <row r="766" spans="2:14" ht="13.8" x14ac:dyDescent="0.25">
      <c r="B766" s="86" t="s">
        <v>6821</v>
      </c>
      <c r="C766" s="86" t="s">
        <v>107</v>
      </c>
      <c r="D766" s="86" t="s">
        <v>291</v>
      </c>
      <c r="E766" s="86" t="s">
        <v>247</v>
      </c>
      <c r="F766" s="86" t="s">
        <v>281</v>
      </c>
      <c r="G766" s="86" t="s">
        <v>286</v>
      </c>
      <c r="I766" s="86" t="s">
        <v>6980</v>
      </c>
      <c r="J766"/>
      <c r="K766"/>
      <c r="L766"/>
      <c r="M766"/>
      <c r="N766"/>
    </row>
    <row r="767" spans="2:14" ht="13.8" x14ac:dyDescent="0.25">
      <c r="B767" s="86" t="s">
        <v>7549</v>
      </c>
      <c r="C767" s="86" t="s">
        <v>107</v>
      </c>
      <c r="D767" s="86" t="s">
        <v>291</v>
      </c>
      <c r="E767" s="86" t="s">
        <v>9072</v>
      </c>
      <c r="F767" s="86" t="s">
        <v>281</v>
      </c>
      <c r="G767" s="86" t="s">
        <v>286</v>
      </c>
      <c r="I767" s="86" t="s">
        <v>7573</v>
      </c>
      <c r="J767"/>
      <c r="K767"/>
      <c r="L767"/>
      <c r="M767"/>
      <c r="N767"/>
    </row>
    <row r="768" spans="2:14" ht="13.8" x14ac:dyDescent="0.25">
      <c r="B768" s="86" t="s">
        <v>7550</v>
      </c>
      <c r="C768" s="86" t="s">
        <v>107</v>
      </c>
      <c r="D768" s="86" t="s">
        <v>291</v>
      </c>
      <c r="E768" s="86" t="s">
        <v>9073</v>
      </c>
      <c r="F768" s="86" t="s">
        <v>281</v>
      </c>
      <c r="G768" s="86" t="s">
        <v>286</v>
      </c>
      <c r="I768" s="86" t="s">
        <v>6898</v>
      </c>
      <c r="J768"/>
      <c r="K768"/>
      <c r="L768"/>
      <c r="M768"/>
      <c r="N768"/>
    </row>
    <row r="769" spans="2:14" ht="13.8" x14ac:dyDescent="0.25">
      <c r="B769" s="86" t="s">
        <v>7548</v>
      </c>
      <c r="C769" s="86" t="s">
        <v>107</v>
      </c>
      <c r="D769" s="86" t="s">
        <v>291</v>
      </c>
      <c r="E769" s="86" t="s">
        <v>633</v>
      </c>
      <c r="F769" s="86" t="s">
        <v>281</v>
      </c>
      <c r="G769" s="86" t="s">
        <v>286</v>
      </c>
      <c r="I769" s="86" t="s">
        <v>6899</v>
      </c>
      <c r="J769"/>
      <c r="K769"/>
      <c r="L769"/>
      <c r="M769"/>
      <c r="N769"/>
    </row>
    <row r="770" spans="2:14" ht="13.8" x14ac:dyDescent="0.25">
      <c r="B770" s="86" t="s">
        <v>6822</v>
      </c>
      <c r="C770" s="86" t="s">
        <v>107</v>
      </c>
      <c r="D770" s="86" t="s">
        <v>291</v>
      </c>
      <c r="E770" s="86" t="s">
        <v>242</v>
      </c>
      <c r="F770" s="86" t="s">
        <v>281</v>
      </c>
      <c r="G770" s="86" t="s">
        <v>286</v>
      </c>
      <c r="I770" s="86" t="s">
        <v>7574</v>
      </c>
      <c r="J770"/>
      <c r="K770"/>
      <c r="L770"/>
      <c r="M770"/>
      <c r="N770"/>
    </row>
    <row r="771" spans="2:14" ht="13.8" x14ac:dyDescent="0.25">
      <c r="B771" s="86" t="s">
        <v>6821</v>
      </c>
      <c r="C771" s="86" t="s">
        <v>107</v>
      </c>
      <c r="D771" s="86" t="s">
        <v>291</v>
      </c>
      <c r="E771" s="86" t="s">
        <v>247</v>
      </c>
      <c r="F771" s="86" t="s">
        <v>281</v>
      </c>
      <c r="G771" s="86" t="s">
        <v>286</v>
      </c>
      <c r="I771" s="86" t="s">
        <v>7575</v>
      </c>
      <c r="J771"/>
      <c r="K771"/>
      <c r="L771"/>
      <c r="M771"/>
      <c r="N771"/>
    </row>
    <row r="772" spans="2:14" ht="13.8" x14ac:dyDescent="0.25">
      <c r="B772" s="86" t="s">
        <v>7549</v>
      </c>
      <c r="C772" s="86" t="s">
        <v>107</v>
      </c>
      <c r="D772" s="86" t="s">
        <v>291</v>
      </c>
      <c r="E772" s="86" t="s">
        <v>9072</v>
      </c>
      <c r="F772" s="86" t="s">
        <v>281</v>
      </c>
      <c r="G772" s="86" t="s">
        <v>286</v>
      </c>
      <c r="I772" s="86" t="s">
        <v>7576</v>
      </c>
      <c r="J772"/>
      <c r="K772"/>
      <c r="L772"/>
      <c r="M772"/>
      <c r="N772"/>
    </row>
    <row r="773" spans="2:14" ht="13.8" x14ac:dyDescent="0.25">
      <c r="B773" s="86" t="s">
        <v>7550</v>
      </c>
      <c r="C773" s="86" t="s">
        <v>107</v>
      </c>
      <c r="D773" s="86" t="s">
        <v>291</v>
      </c>
      <c r="E773" s="86" t="s">
        <v>9073</v>
      </c>
      <c r="F773" s="86" t="s">
        <v>281</v>
      </c>
      <c r="G773" s="86" t="s">
        <v>286</v>
      </c>
      <c r="I773" s="86" t="s">
        <v>7577</v>
      </c>
      <c r="J773"/>
      <c r="K773"/>
      <c r="L773"/>
      <c r="M773"/>
      <c r="N773"/>
    </row>
    <row r="774" spans="2:14" ht="13.8" x14ac:dyDescent="0.25">
      <c r="B774" s="86" t="s">
        <v>7551</v>
      </c>
      <c r="C774" s="86" t="s">
        <v>319</v>
      </c>
      <c r="D774" s="86" t="s">
        <v>290</v>
      </c>
      <c r="E774" s="86" t="s">
        <v>633</v>
      </c>
      <c r="F774" s="86" t="s">
        <v>281</v>
      </c>
      <c r="G774" s="86" t="s">
        <v>286</v>
      </c>
      <c r="I774" s="86" t="s">
        <v>6968</v>
      </c>
      <c r="J774"/>
      <c r="K774"/>
      <c r="L774"/>
      <c r="M774"/>
      <c r="N774"/>
    </row>
    <row r="775" spans="2:14" ht="13.8" x14ac:dyDescent="0.25">
      <c r="B775" s="86" t="s">
        <v>6901</v>
      </c>
      <c r="C775" s="86" t="s">
        <v>319</v>
      </c>
      <c r="D775" s="86" t="s">
        <v>290</v>
      </c>
      <c r="E775" s="86" t="s">
        <v>242</v>
      </c>
      <c r="F775" s="86" t="s">
        <v>281</v>
      </c>
      <c r="G775" s="86" t="s">
        <v>286</v>
      </c>
      <c r="I775" s="86" t="s">
        <v>6969</v>
      </c>
      <c r="J775"/>
      <c r="K775"/>
      <c r="L775"/>
      <c r="M775"/>
      <c r="N775"/>
    </row>
    <row r="776" spans="2:14" ht="13.8" x14ac:dyDescent="0.25">
      <c r="B776" s="86" t="s">
        <v>7552</v>
      </c>
      <c r="C776" s="86" t="s">
        <v>319</v>
      </c>
      <c r="D776" s="86" t="s">
        <v>290</v>
      </c>
      <c r="E776" s="86" t="s">
        <v>9072</v>
      </c>
      <c r="F776" s="86" t="s">
        <v>281</v>
      </c>
      <c r="G776" s="86" t="s">
        <v>286</v>
      </c>
      <c r="I776" s="86" t="s">
        <v>7578</v>
      </c>
      <c r="J776"/>
      <c r="K776"/>
      <c r="L776"/>
      <c r="M776"/>
      <c r="N776"/>
    </row>
    <row r="777" spans="2:14" ht="13.8" x14ac:dyDescent="0.25">
      <c r="B777" s="86" t="s">
        <v>7553</v>
      </c>
      <c r="C777" s="86" t="s">
        <v>319</v>
      </c>
      <c r="D777" s="86" t="s">
        <v>290</v>
      </c>
      <c r="E777" s="86" t="s">
        <v>9073</v>
      </c>
      <c r="F777" s="86" t="s">
        <v>281</v>
      </c>
      <c r="G777" s="86" t="s">
        <v>286</v>
      </c>
      <c r="I777" s="86" t="s">
        <v>7579</v>
      </c>
      <c r="J777"/>
      <c r="K777"/>
      <c r="L777"/>
      <c r="M777"/>
      <c r="N777"/>
    </row>
    <row r="778" spans="2:14" ht="13.8" x14ac:dyDescent="0.25">
      <c r="B778" s="86" t="s">
        <v>7554</v>
      </c>
      <c r="C778" s="86" t="s">
        <v>107</v>
      </c>
      <c r="D778" s="86" t="s">
        <v>290</v>
      </c>
      <c r="E778" s="86" t="s">
        <v>633</v>
      </c>
      <c r="F778" s="86" t="s">
        <v>281</v>
      </c>
      <c r="G778" s="86" t="s">
        <v>286</v>
      </c>
      <c r="I778" s="86" t="s">
        <v>7580</v>
      </c>
      <c r="J778"/>
      <c r="K778"/>
      <c r="L778"/>
      <c r="M778"/>
      <c r="N778"/>
    </row>
    <row r="779" spans="2:14" ht="13.8" x14ac:dyDescent="0.25">
      <c r="B779" s="86" t="s">
        <v>6820</v>
      </c>
      <c r="C779" s="86" t="s">
        <v>107</v>
      </c>
      <c r="D779" s="86" t="s">
        <v>290</v>
      </c>
      <c r="E779" s="86" t="s">
        <v>242</v>
      </c>
      <c r="F779" s="86" t="s">
        <v>281</v>
      </c>
      <c r="G779" s="86" t="s">
        <v>286</v>
      </c>
      <c r="I779" s="86" t="s">
        <v>6887</v>
      </c>
      <c r="J779"/>
      <c r="K779"/>
      <c r="L779"/>
      <c r="M779"/>
      <c r="N779"/>
    </row>
    <row r="780" spans="2:14" ht="13.8" x14ac:dyDescent="0.25">
      <c r="B780" s="86" t="s">
        <v>7555</v>
      </c>
      <c r="C780" s="86" t="s">
        <v>107</v>
      </c>
      <c r="D780" s="86" t="s">
        <v>290</v>
      </c>
      <c r="E780" s="86" t="s">
        <v>9072</v>
      </c>
      <c r="F780" s="86" t="s">
        <v>281</v>
      </c>
      <c r="G780" s="86" t="s">
        <v>286</v>
      </c>
      <c r="I780" s="86" t="s">
        <v>6888</v>
      </c>
      <c r="J780"/>
      <c r="K780"/>
      <c r="L780"/>
      <c r="M780"/>
      <c r="N780"/>
    </row>
    <row r="781" spans="2:14" ht="13.8" x14ac:dyDescent="0.25">
      <c r="B781" s="86" t="s">
        <v>7556</v>
      </c>
      <c r="C781" s="86" t="s">
        <v>107</v>
      </c>
      <c r="D781" s="86" t="s">
        <v>290</v>
      </c>
      <c r="E781" s="86" t="s">
        <v>9073</v>
      </c>
      <c r="F781" s="86" t="s">
        <v>281</v>
      </c>
      <c r="G781" s="86" t="s">
        <v>286</v>
      </c>
      <c r="I781" s="86" t="s">
        <v>7581</v>
      </c>
      <c r="J781"/>
      <c r="K781"/>
      <c r="L781"/>
      <c r="M781"/>
      <c r="N781"/>
    </row>
    <row r="782" spans="2:14" ht="13.8" x14ac:dyDescent="0.25">
      <c r="B782" s="86" t="s">
        <v>7554</v>
      </c>
      <c r="C782" s="86" t="s">
        <v>107</v>
      </c>
      <c r="D782" s="86" t="s">
        <v>290</v>
      </c>
      <c r="E782" s="86" t="s">
        <v>633</v>
      </c>
      <c r="F782" s="86" t="s">
        <v>281</v>
      </c>
      <c r="G782" s="86" t="s">
        <v>286</v>
      </c>
      <c r="I782" s="86" t="s">
        <v>7582</v>
      </c>
      <c r="J782"/>
      <c r="K782"/>
      <c r="L782"/>
      <c r="M782"/>
      <c r="N782"/>
    </row>
    <row r="783" spans="2:14" ht="13.8" x14ac:dyDescent="0.25">
      <c r="B783" s="86" t="s">
        <v>6820</v>
      </c>
      <c r="C783" s="86" t="s">
        <v>107</v>
      </c>
      <c r="D783" s="86" t="s">
        <v>290</v>
      </c>
      <c r="E783" s="86" t="s">
        <v>242</v>
      </c>
      <c r="F783" s="86" t="s">
        <v>281</v>
      </c>
      <c r="G783" s="86" t="s">
        <v>286</v>
      </c>
      <c r="I783" s="86" t="s">
        <v>6970</v>
      </c>
      <c r="J783"/>
      <c r="K783"/>
      <c r="L783"/>
      <c r="M783"/>
      <c r="N783"/>
    </row>
    <row r="784" spans="2:14" ht="13.8" x14ac:dyDescent="0.25">
      <c r="B784" s="86" t="s">
        <v>7555</v>
      </c>
      <c r="C784" s="86" t="s">
        <v>107</v>
      </c>
      <c r="D784" s="86" t="s">
        <v>290</v>
      </c>
      <c r="E784" s="86" t="s">
        <v>9072</v>
      </c>
      <c r="F784" s="86" t="s">
        <v>281</v>
      </c>
      <c r="G784" s="86" t="s">
        <v>286</v>
      </c>
      <c r="I784" s="86" t="s">
        <v>6971</v>
      </c>
      <c r="J784"/>
      <c r="K784"/>
      <c r="L784"/>
      <c r="M784"/>
      <c r="N784"/>
    </row>
    <row r="785" spans="2:14" ht="13.8" x14ac:dyDescent="0.25">
      <c r="B785" s="86" t="s">
        <v>7556</v>
      </c>
      <c r="C785" s="86" t="s">
        <v>107</v>
      </c>
      <c r="D785" s="86" t="s">
        <v>290</v>
      </c>
      <c r="E785" s="86" t="s">
        <v>9073</v>
      </c>
      <c r="F785" s="86" t="s">
        <v>281</v>
      </c>
      <c r="G785" s="86" t="s">
        <v>286</v>
      </c>
      <c r="I785" s="86" t="s">
        <v>7583</v>
      </c>
      <c r="J785"/>
      <c r="K785"/>
      <c r="L785"/>
      <c r="M785"/>
      <c r="N785"/>
    </row>
    <row r="786" spans="2:14" ht="13.8" x14ac:dyDescent="0.25">
      <c r="B786" s="86" t="s">
        <v>6912</v>
      </c>
      <c r="C786" s="86" t="s">
        <v>319</v>
      </c>
      <c r="D786" s="86" t="s">
        <v>82</v>
      </c>
      <c r="E786" s="86" t="s">
        <v>40</v>
      </c>
      <c r="F786" s="86" t="s">
        <v>281</v>
      </c>
      <c r="G786" s="86" t="s">
        <v>286</v>
      </c>
      <c r="I786" s="86" t="s">
        <v>7584</v>
      </c>
      <c r="J786"/>
      <c r="K786"/>
      <c r="L786"/>
      <c r="M786"/>
      <c r="N786"/>
    </row>
    <row r="787" spans="2:14" ht="13.8" x14ac:dyDescent="0.25">
      <c r="B787" s="86" t="s">
        <v>6913</v>
      </c>
      <c r="C787" s="86" t="s">
        <v>319</v>
      </c>
      <c r="D787" s="86" t="s">
        <v>82</v>
      </c>
      <c r="E787" s="86" t="s">
        <v>41</v>
      </c>
      <c r="F787" s="86" t="s">
        <v>281</v>
      </c>
      <c r="G787" s="86" t="s">
        <v>286</v>
      </c>
      <c r="I787" s="86" t="s">
        <v>6889</v>
      </c>
      <c r="J787"/>
      <c r="K787"/>
      <c r="L787"/>
      <c r="M787"/>
      <c r="N787"/>
    </row>
    <row r="788" spans="2:14" ht="13.8" x14ac:dyDescent="0.25">
      <c r="B788" s="86" t="s">
        <v>6914</v>
      </c>
      <c r="C788" s="86" t="s">
        <v>319</v>
      </c>
      <c r="D788" s="86" t="s">
        <v>82</v>
      </c>
      <c r="E788" s="86" t="s">
        <v>42</v>
      </c>
      <c r="F788" s="86" t="s">
        <v>281</v>
      </c>
      <c r="G788" s="86" t="s">
        <v>286</v>
      </c>
      <c r="I788" s="86" t="s">
        <v>6890</v>
      </c>
      <c r="J788"/>
      <c r="K788"/>
      <c r="L788"/>
      <c r="M788"/>
      <c r="N788"/>
    </row>
    <row r="789" spans="2:14" ht="13.8" x14ac:dyDescent="0.25">
      <c r="B789" s="86" t="s">
        <v>6915</v>
      </c>
      <c r="C789" s="86" t="s">
        <v>319</v>
      </c>
      <c r="D789" s="86" t="s">
        <v>82</v>
      </c>
      <c r="E789" s="86" t="s">
        <v>43</v>
      </c>
      <c r="F789" s="86" t="s">
        <v>281</v>
      </c>
      <c r="G789" s="86" t="s">
        <v>286</v>
      </c>
      <c r="I789" s="86" t="s">
        <v>6958</v>
      </c>
      <c r="J789"/>
      <c r="K789"/>
      <c r="L789"/>
      <c r="M789"/>
      <c r="N789"/>
    </row>
    <row r="790" spans="2:14" ht="13.8" x14ac:dyDescent="0.25">
      <c r="B790" s="86" t="s">
        <v>7557</v>
      </c>
      <c r="C790" s="86" t="s">
        <v>319</v>
      </c>
      <c r="D790" s="86" t="s">
        <v>82</v>
      </c>
      <c r="E790" s="86" t="s">
        <v>66</v>
      </c>
      <c r="F790" s="86" t="s">
        <v>281</v>
      </c>
      <c r="G790" s="86" t="s">
        <v>286</v>
      </c>
      <c r="I790" s="86" t="s">
        <v>6957</v>
      </c>
      <c r="J790"/>
      <c r="K790"/>
      <c r="L790"/>
      <c r="M790"/>
      <c r="N790"/>
    </row>
    <row r="791" spans="2:14" ht="13.8" x14ac:dyDescent="0.25">
      <c r="B791" s="86" t="s">
        <v>6831</v>
      </c>
      <c r="C791" s="86" t="s">
        <v>107</v>
      </c>
      <c r="D791" s="86" t="s">
        <v>82</v>
      </c>
      <c r="E791" s="86" t="s">
        <v>40</v>
      </c>
      <c r="F791" s="86" t="s">
        <v>281</v>
      </c>
      <c r="G791" s="86" t="s">
        <v>286</v>
      </c>
      <c r="I791" s="86" t="s">
        <v>6959</v>
      </c>
      <c r="J791"/>
      <c r="K791"/>
      <c r="L791"/>
      <c r="M791"/>
      <c r="N791"/>
    </row>
    <row r="792" spans="2:14" ht="13.8" x14ac:dyDescent="0.25">
      <c r="B792" s="86" t="s">
        <v>6832</v>
      </c>
      <c r="C792" s="86" t="s">
        <v>107</v>
      </c>
      <c r="D792" s="86" t="s">
        <v>82</v>
      </c>
      <c r="E792" s="86" t="s">
        <v>41</v>
      </c>
      <c r="F792" s="86" t="s">
        <v>281</v>
      </c>
      <c r="G792" s="86" t="s">
        <v>286</v>
      </c>
      <c r="I792" s="86" t="s">
        <v>7585</v>
      </c>
      <c r="J792"/>
      <c r="K792"/>
      <c r="L792"/>
      <c r="M792"/>
      <c r="N792"/>
    </row>
    <row r="793" spans="2:14" ht="13.8" x14ac:dyDescent="0.25">
      <c r="B793" s="86" t="s">
        <v>6833</v>
      </c>
      <c r="C793" s="86" t="s">
        <v>107</v>
      </c>
      <c r="D793" s="86" t="s">
        <v>82</v>
      </c>
      <c r="E793" s="86" t="s">
        <v>42</v>
      </c>
      <c r="F793" s="86" t="s">
        <v>281</v>
      </c>
      <c r="G793" s="86" t="s">
        <v>286</v>
      </c>
      <c r="I793" s="86" t="s">
        <v>6960</v>
      </c>
      <c r="J793"/>
      <c r="K793"/>
      <c r="L793"/>
      <c r="M793"/>
      <c r="N793"/>
    </row>
    <row r="794" spans="2:14" ht="13.8" x14ac:dyDescent="0.25">
      <c r="B794" s="86" t="s">
        <v>6834</v>
      </c>
      <c r="C794" s="86" t="s">
        <v>107</v>
      </c>
      <c r="D794" s="86" t="s">
        <v>82</v>
      </c>
      <c r="E794" s="86" t="s">
        <v>43</v>
      </c>
      <c r="F794" s="86" t="s">
        <v>281</v>
      </c>
      <c r="G794" s="86" t="s">
        <v>286</v>
      </c>
      <c r="I794" s="86" t="s">
        <v>6961</v>
      </c>
      <c r="J794"/>
      <c r="K794"/>
      <c r="L794"/>
      <c r="M794"/>
      <c r="N794"/>
    </row>
    <row r="795" spans="2:14" ht="13.8" x14ac:dyDescent="0.25">
      <c r="B795" s="86" t="s">
        <v>7558</v>
      </c>
      <c r="C795" s="86" t="s">
        <v>107</v>
      </c>
      <c r="D795" s="86" t="s">
        <v>82</v>
      </c>
      <c r="E795" s="86" t="s">
        <v>66</v>
      </c>
      <c r="F795" s="86" t="s">
        <v>281</v>
      </c>
      <c r="G795" s="86" t="s">
        <v>286</v>
      </c>
      <c r="I795" s="86" t="s">
        <v>6956</v>
      </c>
      <c r="J795"/>
      <c r="K795"/>
      <c r="L795"/>
      <c r="M795"/>
      <c r="N795"/>
    </row>
    <row r="796" spans="2:14" ht="13.8" x14ac:dyDescent="0.25">
      <c r="B796" s="86" t="s">
        <v>6831</v>
      </c>
      <c r="C796" s="86" t="s">
        <v>107</v>
      </c>
      <c r="D796" s="86" t="s">
        <v>82</v>
      </c>
      <c r="E796" s="86" t="s">
        <v>40</v>
      </c>
      <c r="F796" s="86" t="s">
        <v>281</v>
      </c>
      <c r="G796" s="86" t="s">
        <v>286</v>
      </c>
      <c r="I796" s="86" t="s">
        <v>7586</v>
      </c>
      <c r="J796"/>
      <c r="K796"/>
      <c r="L796"/>
      <c r="M796"/>
      <c r="N796"/>
    </row>
    <row r="797" spans="2:14" ht="13.8" x14ac:dyDescent="0.25">
      <c r="B797" s="86" t="s">
        <v>6832</v>
      </c>
      <c r="C797" s="86" t="s">
        <v>107</v>
      </c>
      <c r="D797" s="86" t="s">
        <v>82</v>
      </c>
      <c r="E797" s="86" t="s">
        <v>41</v>
      </c>
      <c r="F797" s="86" t="s">
        <v>281</v>
      </c>
      <c r="G797" s="86" t="s">
        <v>286</v>
      </c>
      <c r="I797" s="86" t="s">
        <v>7587</v>
      </c>
      <c r="J797"/>
      <c r="K797"/>
      <c r="L797"/>
      <c r="M797"/>
      <c r="N797"/>
    </row>
    <row r="798" spans="2:14" ht="13.8" x14ac:dyDescent="0.25">
      <c r="B798" s="86" t="s">
        <v>6833</v>
      </c>
      <c r="C798" s="86" t="s">
        <v>107</v>
      </c>
      <c r="D798" s="86" t="s">
        <v>82</v>
      </c>
      <c r="E798" s="86" t="s">
        <v>42</v>
      </c>
      <c r="F798" s="86" t="s">
        <v>281</v>
      </c>
      <c r="G798" s="86" t="s">
        <v>286</v>
      </c>
      <c r="I798" s="86" t="s">
        <v>6877</v>
      </c>
      <c r="J798"/>
      <c r="K798"/>
      <c r="L798"/>
      <c r="M798"/>
      <c r="N798"/>
    </row>
    <row r="799" spans="2:14" ht="13.8" x14ac:dyDescent="0.25">
      <c r="B799" s="86" t="s">
        <v>6834</v>
      </c>
      <c r="C799" s="86" t="s">
        <v>107</v>
      </c>
      <c r="D799" s="86" t="s">
        <v>82</v>
      </c>
      <c r="E799" s="86" t="s">
        <v>43</v>
      </c>
      <c r="F799" s="86" t="s">
        <v>281</v>
      </c>
      <c r="G799" s="86" t="s">
        <v>286</v>
      </c>
      <c r="I799" s="86" t="s">
        <v>6876</v>
      </c>
      <c r="J799"/>
      <c r="K799"/>
      <c r="L799"/>
      <c r="M799"/>
      <c r="N799"/>
    </row>
    <row r="800" spans="2:14" ht="13.8" x14ac:dyDescent="0.25">
      <c r="B800" s="86" t="s">
        <v>7558</v>
      </c>
      <c r="C800" s="86" t="s">
        <v>107</v>
      </c>
      <c r="D800" s="86" t="s">
        <v>82</v>
      </c>
      <c r="E800" s="86" t="s">
        <v>66</v>
      </c>
      <c r="F800" s="86" t="s">
        <v>281</v>
      </c>
      <c r="G800" s="86" t="s">
        <v>286</v>
      </c>
      <c r="I800" s="86" t="s">
        <v>6878</v>
      </c>
      <c r="J800"/>
      <c r="K800"/>
      <c r="L800"/>
      <c r="M800"/>
      <c r="N800"/>
    </row>
    <row r="801" spans="2:14" ht="13.8" x14ac:dyDescent="0.25">
      <c r="B801" s="86" t="s">
        <v>6925</v>
      </c>
      <c r="C801" s="86" t="s">
        <v>319</v>
      </c>
      <c r="D801" s="86" t="s">
        <v>289</v>
      </c>
      <c r="E801" s="86" t="s">
        <v>30</v>
      </c>
      <c r="F801" s="86" t="s">
        <v>281</v>
      </c>
      <c r="G801" s="86" t="s">
        <v>286</v>
      </c>
      <c r="I801" s="86" t="s">
        <v>7588</v>
      </c>
      <c r="J801"/>
      <c r="K801"/>
      <c r="L801"/>
      <c r="M801"/>
      <c r="N801"/>
    </row>
    <row r="802" spans="2:14" ht="13.8" x14ac:dyDescent="0.25">
      <c r="B802" s="86" t="s">
        <v>6926</v>
      </c>
      <c r="C802" s="86" t="s">
        <v>319</v>
      </c>
      <c r="D802" s="86" t="s">
        <v>289</v>
      </c>
      <c r="E802" s="86" t="s">
        <v>78</v>
      </c>
      <c r="F802" s="86" t="s">
        <v>281</v>
      </c>
      <c r="G802" s="86" t="s">
        <v>286</v>
      </c>
      <c r="I802" s="86" t="s">
        <v>6879</v>
      </c>
      <c r="J802"/>
      <c r="K802"/>
      <c r="L802"/>
      <c r="M802"/>
      <c r="N802"/>
    </row>
    <row r="803" spans="2:14" ht="13.8" x14ac:dyDescent="0.25">
      <c r="B803" s="86" t="s">
        <v>7559</v>
      </c>
      <c r="C803" s="86" t="s">
        <v>319</v>
      </c>
      <c r="D803" s="86" t="s">
        <v>289</v>
      </c>
      <c r="E803" s="86" t="s">
        <v>9069</v>
      </c>
      <c r="F803" s="86" t="s">
        <v>281</v>
      </c>
      <c r="G803" s="86" t="s">
        <v>286</v>
      </c>
      <c r="I803" s="86" t="s">
        <v>6880</v>
      </c>
      <c r="J803"/>
      <c r="K803"/>
      <c r="L803"/>
      <c r="M803"/>
      <c r="N803"/>
    </row>
    <row r="804" spans="2:14" ht="13.8" x14ac:dyDescent="0.25">
      <c r="B804" s="86" t="s">
        <v>7560</v>
      </c>
      <c r="C804" s="86" t="s">
        <v>319</v>
      </c>
      <c r="D804" s="86" t="s">
        <v>289</v>
      </c>
      <c r="E804" s="86" t="s">
        <v>244</v>
      </c>
      <c r="F804" s="86" t="s">
        <v>281</v>
      </c>
      <c r="G804" s="86" t="s">
        <v>286</v>
      </c>
      <c r="I804" s="86" t="s">
        <v>6875</v>
      </c>
      <c r="J804"/>
      <c r="K804"/>
      <c r="L804"/>
      <c r="M804"/>
      <c r="N804"/>
    </row>
    <row r="805" spans="2:14" ht="13.8" x14ac:dyDescent="0.25">
      <c r="B805" s="86" t="s">
        <v>6844</v>
      </c>
      <c r="C805" s="86" t="s">
        <v>107</v>
      </c>
      <c r="D805" s="86" t="s">
        <v>289</v>
      </c>
      <c r="E805" s="86" t="s">
        <v>30</v>
      </c>
      <c r="F805" s="86" t="s">
        <v>281</v>
      </c>
      <c r="G805" s="86" t="s">
        <v>286</v>
      </c>
      <c r="I805" s="86" t="s">
        <v>7589</v>
      </c>
      <c r="J805"/>
      <c r="K805"/>
      <c r="L805"/>
      <c r="M805"/>
      <c r="N805"/>
    </row>
    <row r="806" spans="2:14" ht="13.8" x14ac:dyDescent="0.25">
      <c r="B806" s="86" t="s">
        <v>6845</v>
      </c>
      <c r="C806" s="86" t="s">
        <v>107</v>
      </c>
      <c r="D806" s="86" t="s">
        <v>289</v>
      </c>
      <c r="E806" s="86" t="s">
        <v>78</v>
      </c>
      <c r="F806" s="86" t="s">
        <v>281</v>
      </c>
      <c r="G806" s="86" t="s">
        <v>286</v>
      </c>
      <c r="I806" s="86" t="s">
        <v>7590</v>
      </c>
      <c r="J806"/>
      <c r="K806"/>
      <c r="L806"/>
      <c r="M806"/>
      <c r="N806"/>
    </row>
    <row r="807" spans="2:14" ht="13.8" x14ac:dyDescent="0.25">
      <c r="B807" s="86" t="s">
        <v>7561</v>
      </c>
      <c r="C807" s="86" t="s">
        <v>107</v>
      </c>
      <c r="D807" s="86" t="s">
        <v>289</v>
      </c>
      <c r="E807" s="86" t="s">
        <v>9069</v>
      </c>
      <c r="F807" s="86" t="s">
        <v>281</v>
      </c>
      <c r="G807" s="86" t="s">
        <v>286</v>
      </c>
      <c r="I807" s="86" t="s">
        <v>6975</v>
      </c>
      <c r="J807"/>
      <c r="K807"/>
      <c r="L807"/>
      <c r="M807"/>
      <c r="N807"/>
    </row>
    <row r="808" spans="2:14" ht="13.8" x14ac:dyDescent="0.25">
      <c r="B808" s="86" t="s">
        <v>7562</v>
      </c>
      <c r="C808" s="86" t="s">
        <v>107</v>
      </c>
      <c r="D808" s="86" t="s">
        <v>289</v>
      </c>
      <c r="E808" s="86" t="s">
        <v>244</v>
      </c>
      <c r="F808" s="86" t="s">
        <v>281</v>
      </c>
      <c r="G808" s="86" t="s">
        <v>286</v>
      </c>
      <c r="I808" s="86" t="s">
        <v>6976</v>
      </c>
      <c r="J808"/>
      <c r="K808"/>
      <c r="L808"/>
      <c r="M808"/>
      <c r="N808"/>
    </row>
    <row r="809" spans="2:14" ht="13.8" x14ac:dyDescent="0.25">
      <c r="B809" s="86" t="s">
        <v>6844</v>
      </c>
      <c r="C809" s="86" t="s">
        <v>107</v>
      </c>
      <c r="D809" s="86" t="s">
        <v>289</v>
      </c>
      <c r="E809" s="86" t="s">
        <v>30</v>
      </c>
      <c r="F809" s="86" t="s">
        <v>281</v>
      </c>
      <c r="G809" s="86" t="s">
        <v>286</v>
      </c>
      <c r="I809" s="86" t="s">
        <v>7591</v>
      </c>
      <c r="J809"/>
      <c r="K809"/>
      <c r="L809"/>
      <c r="M809"/>
      <c r="N809"/>
    </row>
    <row r="810" spans="2:14" ht="13.8" x14ac:dyDescent="0.25">
      <c r="B810" s="86" t="s">
        <v>6845</v>
      </c>
      <c r="C810" s="86" t="s">
        <v>107</v>
      </c>
      <c r="D810" s="86" t="s">
        <v>289</v>
      </c>
      <c r="E810" s="86" t="s">
        <v>78</v>
      </c>
      <c r="F810" s="86" t="s">
        <v>281</v>
      </c>
      <c r="G810" s="86" t="s">
        <v>286</v>
      </c>
      <c r="I810" s="86" t="s">
        <v>6894</v>
      </c>
      <c r="J810"/>
      <c r="K810"/>
      <c r="L810"/>
      <c r="M810"/>
      <c r="N810"/>
    </row>
    <row r="811" spans="2:14" ht="13.8" x14ac:dyDescent="0.25">
      <c r="B811" s="86" t="s">
        <v>7561</v>
      </c>
      <c r="C811" s="86" t="s">
        <v>107</v>
      </c>
      <c r="D811" s="86" t="s">
        <v>289</v>
      </c>
      <c r="E811" s="86" t="s">
        <v>9069</v>
      </c>
      <c r="F811" s="86" t="s">
        <v>281</v>
      </c>
      <c r="G811" s="86" t="s">
        <v>286</v>
      </c>
      <c r="I811" s="86" t="s">
        <v>6895</v>
      </c>
      <c r="J811"/>
      <c r="K811"/>
      <c r="L811"/>
      <c r="M811"/>
      <c r="N811"/>
    </row>
    <row r="812" spans="2:14" ht="13.8" x14ac:dyDescent="0.25">
      <c r="B812" s="86" t="s">
        <v>7562</v>
      </c>
      <c r="C812" s="86" t="s">
        <v>107</v>
      </c>
      <c r="D812" s="86" t="s">
        <v>289</v>
      </c>
      <c r="E812" s="86" t="s">
        <v>244</v>
      </c>
      <c r="F812" s="86" t="s">
        <v>281</v>
      </c>
      <c r="G812" s="86" t="s">
        <v>286</v>
      </c>
      <c r="I812" s="86" t="s">
        <v>7592</v>
      </c>
      <c r="J812"/>
      <c r="K812"/>
      <c r="L812"/>
      <c r="M812"/>
      <c r="N812"/>
    </row>
    <row r="813" spans="2:14" ht="13.8" x14ac:dyDescent="0.25">
      <c r="B813" s="86" t="s">
        <v>6930</v>
      </c>
      <c r="C813" s="86" t="s">
        <v>319</v>
      </c>
      <c r="D813" s="86" t="s">
        <v>310</v>
      </c>
      <c r="E813" s="86" t="s">
        <v>30</v>
      </c>
      <c r="F813" s="86" t="s">
        <v>281</v>
      </c>
      <c r="G813" s="86" t="s">
        <v>286</v>
      </c>
      <c r="I813" s="86" t="s">
        <v>7047</v>
      </c>
      <c r="J813"/>
      <c r="K813"/>
      <c r="L813"/>
      <c r="M813"/>
      <c r="N813"/>
    </row>
    <row r="814" spans="2:14" ht="13.8" x14ac:dyDescent="0.25">
      <c r="B814" s="86" t="s">
        <v>6931</v>
      </c>
      <c r="C814" s="86" t="s">
        <v>319</v>
      </c>
      <c r="D814" s="86" t="s">
        <v>310</v>
      </c>
      <c r="E814" s="86" t="s">
        <v>78</v>
      </c>
      <c r="F814" s="86" t="s">
        <v>281</v>
      </c>
      <c r="G814" s="86" t="s">
        <v>286</v>
      </c>
      <c r="I814" s="86" t="s">
        <v>7048</v>
      </c>
      <c r="J814"/>
      <c r="K814"/>
      <c r="L814"/>
      <c r="M814"/>
      <c r="N814"/>
    </row>
    <row r="815" spans="2:14" ht="13.8" x14ac:dyDescent="0.25">
      <c r="B815" s="86" t="s">
        <v>7563</v>
      </c>
      <c r="C815" s="86" t="s">
        <v>319</v>
      </c>
      <c r="D815" s="86" t="s">
        <v>310</v>
      </c>
      <c r="E815" s="86" t="s">
        <v>9069</v>
      </c>
      <c r="F815" s="86" t="s">
        <v>281</v>
      </c>
      <c r="G815" s="86" t="s">
        <v>286</v>
      </c>
      <c r="I815" s="86" t="s">
        <v>7593</v>
      </c>
      <c r="J815"/>
      <c r="K815"/>
      <c r="L815"/>
      <c r="M815"/>
      <c r="N815"/>
    </row>
    <row r="816" spans="2:14" ht="13.8" x14ac:dyDescent="0.25">
      <c r="B816" s="86" t="s">
        <v>6932</v>
      </c>
      <c r="C816" s="86" t="s">
        <v>319</v>
      </c>
      <c r="D816" s="86" t="s">
        <v>310</v>
      </c>
      <c r="E816" s="86" t="s">
        <v>29</v>
      </c>
      <c r="F816" s="86" t="s">
        <v>281</v>
      </c>
      <c r="G816" s="86" t="s">
        <v>286</v>
      </c>
      <c r="I816" s="86" t="s">
        <v>7594</v>
      </c>
      <c r="J816"/>
      <c r="K816"/>
      <c r="L816"/>
      <c r="M816"/>
      <c r="N816"/>
    </row>
    <row r="817" spans="2:14" ht="13.8" x14ac:dyDescent="0.25">
      <c r="B817" s="86" t="s">
        <v>6935</v>
      </c>
      <c r="C817" s="86" t="s">
        <v>319</v>
      </c>
      <c r="D817" s="86" t="s">
        <v>310</v>
      </c>
      <c r="E817" s="86" t="s">
        <v>28</v>
      </c>
      <c r="F817" s="86" t="s">
        <v>281</v>
      </c>
      <c r="G817" s="86" t="s">
        <v>286</v>
      </c>
      <c r="I817" s="86" t="s">
        <v>7595</v>
      </c>
      <c r="J817"/>
      <c r="K817"/>
      <c r="L817"/>
      <c r="M817"/>
      <c r="N817"/>
    </row>
    <row r="818" spans="2:14" ht="13.8" x14ac:dyDescent="0.25">
      <c r="B818" s="86" t="s">
        <v>6933</v>
      </c>
      <c r="C818" s="86" t="s">
        <v>319</v>
      </c>
      <c r="D818" s="86" t="s">
        <v>310</v>
      </c>
      <c r="E818" s="86" t="s">
        <v>73</v>
      </c>
      <c r="F818" s="86" t="s">
        <v>281</v>
      </c>
      <c r="G818" s="86" t="s">
        <v>286</v>
      </c>
      <c r="I818" s="86" t="s">
        <v>7128</v>
      </c>
      <c r="J818"/>
      <c r="K818"/>
      <c r="L818"/>
      <c r="M818"/>
      <c r="N818"/>
    </row>
    <row r="819" spans="2:14" ht="13.8" x14ac:dyDescent="0.25">
      <c r="B819" s="86" t="s">
        <v>6934</v>
      </c>
      <c r="C819" s="86" t="s">
        <v>319</v>
      </c>
      <c r="D819" s="86" t="s">
        <v>310</v>
      </c>
      <c r="E819" s="86" t="s">
        <v>25</v>
      </c>
      <c r="F819" s="86" t="s">
        <v>281</v>
      </c>
      <c r="G819" s="86" t="s">
        <v>286</v>
      </c>
      <c r="I819" s="86" t="s">
        <v>7129</v>
      </c>
      <c r="J819"/>
      <c r="K819"/>
      <c r="L819"/>
      <c r="M819"/>
      <c r="N819"/>
    </row>
    <row r="820" spans="2:14" ht="13.8" x14ac:dyDescent="0.25">
      <c r="B820" s="86" t="s">
        <v>6849</v>
      </c>
      <c r="C820" s="86" t="s">
        <v>107</v>
      </c>
      <c r="D820" s="86" t="s">
        <v>310</v>
      </c>
      <c r="E820" s="86" t="s">
        <v>30</v>
      </c>
      <c r="F820" s="86" t="s">
        <v>281</v>
      </c>
      <c r="G820" s="86" t="s">
        <v>286</v>
      </c>
      <c r="I820" s="86" t="s">
        <v>7596</v>
      </c>
      <c r="J820"/>
      <c r="K820"/>
      <c r="L820"/>
      <c r="M820"/>
      <c r="N820"/>
    </row>
    <row r="821" spans="2:14" ht="13.8" x14ac:dyDescent="0.25">
      <c r="B821" s="86" t="s">
        <v>6850</v>
      </c>
      <c r="C821" s="86" t="s">
        <v>107</v>
      </c>
      <c r="D821" s="86" t="s">
        <v>310</v>
      </c>
      <c r="E821" s="86" t="s">
        <v>78</v>
      </c>
      <c r="F821" s="86" t="s">
        <v>281</v>
      </c>
      <c r="G821" s="86" t="s">
        <v>286</v>
      </c>
      <c r="I821" s="86" t="s">
        <v>7597</v>
      </c>
      <c r="J821"/>
      <c r="K821"/>
      <c r="L821"/>
      <c r="M821"/>
      <c r="N821"/>
    </row>
    <row r="822" spans="2:14" ht="13.8" x14ac:dyDescent="0.25">
      <c r="B822" s="86" t="s">
        <v>7564</v>
      </c>
      <c r="C822" s="86" t="s">
        <v>107</v>
      </c>
      <c r="D822" s="86" t="s">
        <v>310</v>
      </c>
      <c r="E822" s="86" t="s">
        <v>9069</v>
      </c>
      <c r="F822" s="86" t="s">
        <v>281</v>
      </c>
      <c r="G822" s="86" t="s">
        <v>286</v>
      </c>
      <c r="I822" s="86" t="s">
        <v>7598</v>
      </c>
      <c r="J822"/>
      <c r="K822"/>
      <c r="L822"/>
      <c r="M822"/>
      <c r="N822"/>
    </row>
    <row r="823" spans="2:14" ht="13.8" x14ac:dyDescent="0.25">
      <c r="B823" s="86" t="s">
        <v>6851</v>
      </c>
      <c r="C823" s="86" t="s">
        <v>107</v>
      </c>
      <c r="D823" s="86" t="s">
        <v>310</v>
      </c>
      <c r="E823" s="86" t="s">
        <v>29</v>
      </c>
      <c r="F823" s="86" t="s">
        <v>281</v>
      </c>
      <c r="G823" s="86" t="s">
        <v>286</v>
      </c>
      <c r="I823" s="86" t="s">
        <v>7209</v>
      </c>
      <c r="J823"/>
      <c r="K823"/>
      <c r="L823"/>
      <c r="M823"/>
      <c r="N823"/>
    </row>
    <row r="824" spans="2:14" ht="13.8" x14ac:dyDescent="0.25">
      <c r="B824" s="86" t="s">
        <v>6854</v>
      </c>
      <c r="C824" s="86" t="s">
        <v>107</v>
      </c>
      <c r="D824" s="86" t="s">
        <v>310</v>
      </c>
      <c r="E824" s="86" t="s">
        <v>28</v>
      </c>
      <c r="F824" s="86" t="s">
        <v>281</v>
      </c>
      <c r="G824" s="86" t="s">
        <v>286</v>
      </c>
      <c r="I824" s="86" t="s">
        <v>7210</v>
      </c>
      <c r="J824"/>
      <c r="K824"/>
      <c r="L824"/>
      <c r="M824"/>
      <c r="N824"/>
    </row>
    <row r="825" spans="2:14" ht="13.8" x14ac:dyDescent="0.25">
      <c r="B825" s="86" t="s">
        <v>6852</v>
      </c>
      <c r="C825" s="86" t="s">
        <v>107</v>
      </c>
      <c r="D825" s="86" t="s">
        <v>310</v>
      </c>
      <c r="E825" s="86" t="s">
        <v>73</v>
      </c>
      <c r="F825" s="86" t="s">
        <v>281</v>
      </c>
      <c r="G825" s="86" t="s">
        <v>286</v>
      </c>
      <c r="I825" s="86" t="s">
        <v>7599</v>
      </c>
      <c r="J825"/>
      <c r="K825"/>
      <c r="L825"/>
      <c r="M825"/>
      <c r="N825"/>
    </row>
    <row r="826" spans="2:14" ht="13.8" x14ac:dyDescent="0.25">
      <c r="B826" s="86" t="s">
        <v>6853</v>
      </c>
      <c r="C826" s="86" t="s">
        <v>107</v>
      </c>
      <c r="D826" s="86" t="s">
        <v>310</v>
      </c>
      <c r="E826" s="86" t="s">
        <v>25</v>
      </c>
      <c r="F826" s="86" t="s">
        <v>281</v>
      </c>
      <c r="G826" s="86" t="s">
        <v>286</v>
      </c>
      <c r="I826" s="86" t="s">
        <v>7600</v>
      </c>
      <c r="J826"/>
      <c r="K826"/>
      <c r="L826"/>
      <c r="M826"/>
      <c r="N826"/>
    </row>
    <row r="827" spans="2:14" ht="13.8" x14ac:dyDescent="0.25">
      <c r="B827" s="86" t="s">
        <v>6849</v>
      </c>
      <c r="C827" s="86" t="s">
        <v>107</v>
      </c>
      <c r="D827" s="86" t="s">
        <v>310</v>
      </c>
      <c r="E827" s="86" t="s">
        <v>30</v>
      </c>
      <c r="F827" s="86" t="s">
        <v>281</v>
      </c>
      <c r="G827" s="86" t="s">
        <v>286</v>
      </c>
      <c r="I827" s="86" t="s">
        <v>7601</v>
      </c>
      <c r="J827"/>
      <c r="K827"/>
      <c r="L827"/>
      <c r="M827"/>
      <c r="N827"/>
    </row>
    <row r="828" spans="2:14" ht="13.8" x14ac:dyDescent="0.25">
      <c r="B828" s="86" t="s">
        <v>6850</v>
      </c>
      <c r="C828" s="86" t="s">
        <v>107</v>
      </c>
      <c r="D828" s="86" t="s">
        <v>310</v>
      </c>
      <c r="E828" s="86" t="s">
        <v>78</v>
      </c>
      <c r="F828" s="86" t="s">
        <v>281</v>
      </c>
      <c r="G828" s="86" t="s">
        <v>286</v>
      </c>
      <c r="I828" s="86" t="s">
        <v>7030</v>
      </c>
      <c r="J828"/>
      <c r="K828"/>
      <c r="L828"/>
      <c r="M828"/>
      <c r="N828"/>
    </row>
    <row r="829" spans="2:14" ht="13.8" x14ac:dyDescent="0.25">
      <c r="B829" s="86" t="s">
        <v>7564</v>
      </c>
      <c r="C829" s="86" t="s">
        <v>107</v>
      </c>
      <c r="D829" s="86" t="s">
        <v>310</v>
      </c>
      <c r="E829" s="86" t="s">
        <v>9069</v>
      </c>
      <c r="F829" s="86" t="s">
        <v>281</v>
      </c>
      <c r="G829" s="86" t="s">
        <v>286</v>
      </c>
      <c r="I829" s="86" t="s">
        <v>7602</v>
      </c>
      <c r="J829"/>
      <c r="K829"/>
      <c r="L829"/>
      <c r="M829"/>
      <c r="N829"/>
    </row>
    <row r="830" spans="2:14" ht="13.8" x14ac:dyDescent="0.25">
      <c r="B830" s="86" t="s">
        <v>6851</v>
      </c>
      <c r="C830" s="86" t="s">
        <v>107</v>
      </c>
      <c r="D830" s="86" t="s">
        <v>310</v>
      </c>
      <c r="E830" s="86" t="s">
        <v>29</v>
      </c>
      <c r="F830" s="86" t="s">
        <v>281</v>
      </c>
      <c r="G830" s="86" t="s">
        <v>286</v>
      </c>
      <c r="I830" s="86" t="s">
        <v>7021</v>
      </c>
      <c r="J830"/>
      <c r="K830"/>
      <c r="L830"/>
      <c r="M830"/>
      <c r="N830"/>
    </row>
    <row r="831" spans="2:14" ht="13.8" x14ac:dyDescent="0.25">
      <c r="B831" s="86" t="s">
        <v>6854</v>
      </c>
      <c r="C831" s="86" t="s">
        <v>107</v>
      </c>
      <c r="D831" s="86" t="s">
        <v>310</v>
      </c>
      <c r="E831" s="86" t="s">
        <v>28</v>
      </c>
      <c r="F831" s="86" t="s">
        <v>281</v>
      </c>
      <c r="G831" s="86" t="s">
        <v>286</v>
      </c>
      <c r="I831" s="86" t="s">
        <v>7023</v>
      </c>
      <c r="J831"/>
      <c r="K831"/>
      <c r="L831"/>
      <c r="M831"/>
      <c r="N831"/>
    </row>
    <row r="832" spans="2:14" ht="13.8" x14ac:dyDescent="0.25">
      <c r="B832" s="86" t="s">
        <v>6852</v>
      </c>
      <c r="C832" s="86" t="s">
        <v>107</v>
      </c>
      <c r="D832" s="86" t="s">
        <v>310</v>
      </c>
      <c r="E832" s="86" t="s">
        <v>73</v>
      </c>
      <c r="F832" s="86" t="s">
        <v>281</v>
      </c>
      <c r="G832" s="86" t="s">
        <v>286</v>
      </c>
      <c r="I832" s="86" t="s">
        <v>7022</v>
      </c>
      <c r="J832"/>
      <c r="K832"/>
      <c r="L832"/>
      <c r="M832"/>
      <c r="N832"/>
    </row>
    <row r="833" spans="2:14" ht="13.8" x14ac:dyDescent="0.25">
      <c r="B833" s="86" t="s">
        <v>6853</v>
      </c>
      <c r="C833" s="86" t="s">
        <v>107</v>
      </c>
      <c r="D833" s="86" t="s">
        <v>310</v>
      </c>
      <c r="E833" s="86" t="s">
        <v>25</v>
      </c>
      <c r="F833" s="86" t="s">
        <v>281</v>
      </c>
      <c r="G833" s="86" t="s">
        <v>286</v>
      </c>
      <c r="I833" s="86" t="s">
        <v>7603</v>
      </c>
      <c r="J833"/>
      <c r="K833"/>
      <c r="L833"/>
      <c r="M833"/>
      <c r="N833"/>
    </row>
    <row r="834" spans="2:14" ht="13.8" x14ac:dyDescent="0.25">
      <c r="B834" s="86" t="s">
        <v>7565</v>
      </c>
      <c r="C834" s="86" t="s">
        <v>319</v>
      </c>
      <c r="D834" s="86" t="s">
        <v>259</v>
      </c>
      <c r="E834" s="86" t="s">
        <v>25</v>
      </c>
      <c r="F834" s="86" t="s">
        <v>281</v>
      </c>
      <c r="G834" s="86" t="s">
        <v>286</v>
      </c>
      <c r="I834" s="86" t="s">
        <v>7604</v>
      </c>
      <c r="J834"/>
      <c r="K834"/>
      <c r="L834"/>
      <c r="M834"/>
      <c r="N834"/>
    </row>
    <row r="835" spans="2:14" ht="13.8" x14ac:dyDescent="0.25">
      <c r="B835" s="86" t="s">
        <v>7566</v>
      </c>
      <c r="C835" s="86" t="s">
        <v>319</v>
      </c>
      <c r="D835" s="86" t="s">
        <v>259</v>
      </c>
      <c r="E835" s="86" t="s">
        <v>35</v>
      </c>
      <c r="F835" s="86" t="s">
        <v>281</v>
      </c>
      <c r="G835" s="86" t="s">
        <v>286</v>
      </c>
      <c r="I835" s="86" t="s">
        <v>7031</v>
      </c>
      <c r="J835"/>
      <c r="K835"/>
      <c r="L835"/>
      <c r="M835"/>
      <c r="N835"/>
    </row>
    <row r="836" spans="2:14" ht="13.8" x14ac:dyDescent="0.25">
      <c r="B836" s="86" t="s">
        <v>6952</v>
      </c>
      <c r="C836" s="86" t="s">
        <v>319</v>
      </c>
      <c r="D836" s="86" t="s">
        <v>259</v>
      </c>
      <c r="E836" s="86" t="s">
        <v>46</v>
      </c>
      <c r="F836" s="86" t="s">
        <v>281</v>
      </c>
      <c r="G836" s="86" t="s">
        <v>286</v>
      </c>
      <c r="I836" s="86" t="s">
        <v>7605</v>
      </c>
      <c r="J836"/>
      <c r="K836"/>
      <c r="L836"/>
      <c r="M836"/>
      <c r="N836"/>
    </row>
    <row r="837" spans="2:14" ht="13.8" x14ac:dyDescent="0.25">
      <c r="B837" s="86" t="s">
        <v>6953</v>
      </c>
      <c r="C837" s="86" t="s">
        <v>319</v>
      </c>
      <c r="D837" s="86" t="s">
        <v>259</v>
      </c>
      <c r="E837" s="86" t="s">
        <v>68</v>
      </c>
      <c r="F837" s="86" t="s">
        <v>281</v>
      </c>
      <c r="G837" s="86" t="s">
        <v>286</v>
      </c>
      <c r="I837" s="86" t="s">
        <v>7024</v>
      </c>
      <c r="J837"/>
      <c r="K837"/>
      <c r="L837"/>
      <c r="M837"/>
      <c r="N837"/>
    </row>
    <row r="838" spans="2:14" ht="13.8" x14ac:dyDescent="0.25">
      <c r="B838" s="86" t="s">
        <v>6955</v>
      </c>
      <c r="C838" s="86" t="s">
        <v>319</v>
      </c>
      <c r="D838" s="86" t="s">
        <v>259</v>
      </c>
      <c r="E838" s="86" t="s">
        <v>69</v>
      </c>
      <c r="F838" s="86" t="s">
        <v>281</v>
      </c>
      <c r="G838" s="86" t="s">
        <v>286</v>
      </c>
      <c r="I838" s="86" t="s">
        <v>7025</v>
      </c>
      <c r="J838"/>
      <c r="K838"/>
      <c r="L838"/>
      <c r="M838"/>
      <c r="N838"/>
    </row>
    <row r="839" spans="2:14" ht="13.8" x14ac:dyDescent="0.25">
      <c r="B839" s="86" t="s">
        <v>7567</v>
      </c>
      <c r="C839" s="86" t="s">
        <v>319</v>
      </c>
      <c r="D839" s="86" t="s">
        <v>259</v>
      </c>
      <c r="E839" s="86" t="s">
        <v>9065</v>
      </c>
      <c r="F839" s="86" t="s">
        <v>281</v>
      </c>
      <c r="G839" s="86" t="s">
        <v>286</v>
      </c>
      <c r="I839" s="86" t="s">
        <v>7026</v>
      </c>
      <c r="J839"/>
      <c r="K839"/>
      <c r="L839"/>
      <c r="M839"/>
      <c r="N839"/>
    </row>
    <row r="840" spans="2:14" ht="13.8" x14ac:dyDescent="0.25">
      <c r="B840" s="86" t="s">
        <v>6954</v>
      </c>
      <c r="C840" s="86" t="s">
        <v>319</v>
      </c>
      <c r="D840" s="86" t="s">
        <v>259</v>
      </c>
      <c r="E840" s="86" t="s">
        <v>63</v>
      </c>
      <c r="F840" s="86" t="s">
        <v>281</v>
      </c>
      <c r="G840" s="86" t="s">
        <v>286</v>
      </c>
      <c r="I840" s="86" t="s">
        <v>7027</v>
      </c>
      <c r="J840"/>
      <c r="K840"/>
      <c r="L840"/>
      <c r="M840"/>
      <c r="N840"/>
    </row>
    <row r="841" spans="2:14" ht="13.8" x14ac:dyDescent="0.25">
      <c r="B841" s="86" t="s">
        <v>9107</v>
      </c>
      <c r="C841" s="86" t="s">
        <v>319</v>
      </c>
      <c r="D841" s="86" t="s">
        <v>259</v>
      </c>
      <c r="E841" s="86" t="s">
        <v>70</v>
      </c>
      <c r="F841" s="86" t="s">
        <v>281</v>
      </c>
      <c r="G841" s="86" t="s">
        <v>286</v>
      </c>
      <c r="I841" s="86" t="s">
        <v>7029</v>
      </c>
      <c r="J841"/>
      <c r="K841"/>
      <c r="L841"/>
      <c r="M841"/>
      <c r="N841"/>
    </row>
    <row r="842" spans="2:14" ht="13.8" x14ac:dyDescent="0.25">
      <c r="B842" s="86" t="s">
        <v>9108</v>
      </c>
      <c r="C842" s="86" t="s">
        <v>319</v>
      </c>
      <c r="D842" s="86" t="s">
        <v>259</v>
      </c>
      <c r="E842" s="86" t="s">
        <v>64</v>
      </c>
      <c r="F842" s="86" t="s">
        <v>281</v>
      </c>
      <c r="G842" s="86" t="s">
        <v>286</v>
      </c>
      <c r="I842" s="86" t="s">
        <v>7606</v>
      </c>
      <c r="J842"/>
      <c r="K842"/>
      <c r="L842"/>
      <c r="M842"/>
      <c r="N842"/>
    </row>
    <row r="843" spans="2:14" ht="13.8" x14ac:dyDescent="0.25">
      <c r="B843" s="86" t="s">
        <v>9109</v>
      </c>
      <c r="C843" s="86" t="s">
        <v>319</v>
      </c>
      <c r="D843" s="86" t="s">
        <v>259</v>
      </c>
      <c r="E843" s="86" t="s">
        <v>9070</v>
      </c>
      <c r="F843" s="86" t="s">
        <v>281</v>
      </c>
      <c r="G843" s="86" t="s">
        <v>286</v>
      </c>
      <c r="I843" s="86" t="s">
        <v>7028</v>
      </c>
      <c r="J843"/>
      <c r="K843"/>
      <c r="L843"/>
      <c r="M843"/>
      <c r="N843"/>
    </row>
    <row r="844" spans="2:14" ht="13.8" x14ac:dyDescent="0.25">
      <c r="B844" s="86" t="s">
        <v>7568</v>
      </c>
      <c r="C844" s="86" t="s">
        <v>107</v>
      </c>
      <c r="D844" s="86" t="s">
        <v>259</v>
      </c>
      <c r="E844" s="86" t="s">
        <v>25</v>
      </c>
      <c r="F844" s="86" t="s">
        <v>281</v>
      </c>
      <c r="G844" s="86" t="s">
        <v>286</v>
      </c>
      <c r="I844" s="86" t="s">
        <v>7111</v>
      </c>
      <c r="J844"/>
      <c r="K844"/>
      <c r="L844"/>
      <c r="M844"/>
      <c r="N844"/>
    </row>
    <row r="845" spans="2:14" ht="13.8" x14ac:dyDescent="0.25">
      <c r="B845" s="86" t="s">
        <v>7569</v>
      </c>
      <c r="C845" s="86" t="s">
        <v>107</v>
      </c>
      <c r="D845" s="86" t="s">
        <v>259</v>
      </c>
      <c r="E845" s="86" t="s">
        <v>35</v>
      </c>
      <c r="F845" s="86" t="s">
        <v>281</v>
      </c>
      <c r="G845" s="86" t="s">
        <v>286</v>
      </c>
      <c r="I845" s="86" t="s">
        <v>7607</v>
      </c>
      <c r="J845"/>
      <c r="K845"/>
      <c r="L845"/>
      <c r="M845"/>
      <c r="N845"/>
    </row>
    <row r="846" spans="2:14" ht="13.8" x14ac:dyDescent="0.25">
      <c r="B846" s="86" t="s">
        <v>6871</v>
      </c>
      <c r="C846" s="86" t="s">
        <v>107</v>
      </c>
      <c r="D846" s="86" t="s">
        <v>259</v>
      </c>
      <c r="E846" s="86" t="s">
        <v>46</v>
      </c>
      <c r="F846" s="86" t="s">
        <v>281</v>
      </c>
      <c r="G846" s="86" t="s">
        <v>286</v>
      </c>
      <c r="I846" s="86" t="s">
        <v>7102</v>
      </c>
      <c r="J846"/>
      <c r="K846"/>
      <c r="L846"/>
      <c r="M846"/>
      <c r="N846"/>
    </row>
    <row r="847" spans="2:14" ht="13.8" x14ac:dyDescent="0.25">
      <c r="B847" s="86" t="s">
        <v>6872</v>
      </c>
      <c r="C847" s="86" t="s">
        <v>107</v>
      </c>
      <c r="D847" s="86" t="s">
        <v>259</v>
      </c>
      <c r="E847" s="86" t="s">
        <v>68</v>
      </c>
      <c r="F847" s="86" t="s">
        <v>281</v>
      </c>
      <c r="G847" s="86" t="s">
        <v>286</v>
      </c>
      <c r="I847" s="86" t="s">
        <v>7104</v>
      </c>
      <c r="J847"/>
      <c r="K847"/>
      <c r="L847"/>
      <c r="M847"/>
      <c r="N847"/>
    </row>
    <row r="848" spans="2:14" ht="13.8" x14ac:dyDescent="0.25">
      <c r="B848" s="86" t="s">
        <v>6874</v>
      </c>
      <c r="C848" s="86" t="s">
        <v>107</v>
      </c>
      <c r="D848" s="86" t="s">
        <v>259</v>
      </c>
      <c r="E848" s="86" t="s">
        <v>69</v>
      </c>
      <c r="F848" s="86" t="s">
        <v>281</v>
      </c>
      <c r="G848" s="86" t="s">
        <v>286</v>
      </c>
      <c r="I848" s="86" t="s">
        <v>7103</v>
      </c>
      <c r="J848"/>
      <c r="K848"/>
      <c r="L848"/>
      <c r="M848"/>
      <c r="N848"/>
    </row>
    <row r="849" spans="2:14" ht="13.8" x14ac:dyDescent="0.25">
      <c r="B849" s="86" t="s">
        <v>7570</v>
      </c>
      <c r="C849" s="86" t="s">
        <v>107</v>
      </c>
      <c r="D849" s="86" t="s">
        <v>259</v>
      </c>
      <c r="E849" s="86" t="s">
        <v>9065</v>
      </c>
      <c r="F849" s="86" t="s">
        <v>281</v>
      </c>
      <c r="G849" s="86" t="s">
        <v>286</v>
      </c>
      <c r="I849" s="86" t="s">
        <v>7608</v>
      </c>
      <c r="J849"/>
      <c r="K849"/>
      <c r="L849"/>
      <c r="M849"/>
      <c r="N849"/>
    </row>
    <row r="850" spans="2:14" ht="13.8" x14ac:dyDescent="0.25">
      <c r="B850" s="86" t="s">
        <v>6873</v>
      </c>
      <c r="C850" s="86" t="s">
        <v>107</v>
      </c>
      <c r="D850" s="86" t="s">
        <v>259</v>
      </c>
      <c r="E850" s="86" t="s">
        <v>63</v>
      </c>
      <c r="F850" s="86" t="s">
        <v>281</v>
      </c>
      <c r="G850" s="86" t="s">
        <v>286</v>
      </c>
      <c r="I850" s="86" t="s">
        <v>7609</v>
      </c>
      <c r="J850"/>
      <c r="K850"/>
      <c r="L850"/>
      <c r="M850"/>
      <c r="N850"/>
    </row>
    <row r="851" spans="2:14" ht="13.8" x14ac:dyDescent="0.25">
      <c r="B851" s="86" t="s">
        <v>9110</v>
      </c>
      <c r="C851" s="86" t="s">
        <v>107</v>
      </c>
      <c r="D851" s="86" t="s">
        <v>259</v>
      </c>
      <c r="E851" s="86" t="s">
        <v>70</v>
      </c>
      <c r="F851" s="86" t="s">
        <v>281</v>
      </c>
      <c r="G851" s="86" t="s">
        <v>286</v>
      </c>
      <c r="I851" s="86" t="s">
        <v>7112</v>
      </c>
      <c r="J851"/>
      <c r="K851"/>
      <c r="L851"/>
      <c r="M851"/>
      <c r="N851"/>
    </row>
    <row r="852" spans="2:14" ht="13.8" x14ac:dyDescent="0.25">
      <c r="B852" s="86" t="s">
        <v>9111</v>
      </c>
      <c r="C852" s="86" t="s">
        <v>107</v>
      </c>
      <c r="D852" s="86" t="s">
        <v>259</v>
      </c>
      <c r="E852" s="86" t="s">
        <v>64</v>
      </c>
      <c r="F852" s="86" t="s">
        <v>281</v>
      </c>
      <c r="G852" s="86" t="s">
        <v>286</v>
      </c>
      <c r="I852" s="86" t="s">
        <v>7610</v>
      </c>
      <c r="J852"/>
      <c r="K852"/>
      <c r="L852"/>
      <c r="M852"/>
      <c r="N852"/>
    </row>
    <row r="853" spans="2:14" ht="13.8" x14ac:dyDescent="0.25">
      <c r="B853" s="86" t="s">
        <v>9112</v>
      </c>
      <c r="C853" s="86" t="s">
        <v>107</v>
      </c>
      <c r="D853" s="86" t="s">
        <v>259</v>
      </c>
      <c r="E853" s="86" t="s">
        <v>9070</v>
      </c>
      <c r="F853" s="86" t="s">
        <v>281</v>
      </c>
      <c r="G853" s="86" t="s">
        <v>286</v>
      </c>
      <c r="I853" s="86" t="s">
        <v>7105</v>
      </c>
      <c r="J853"/>
      <c r="K853"/>
      <c r="L853"/>
      <c r="M853"/>
      <c r="N853"/>
    </row>
    <row r="854" spans="2:14" ht="13.8" x14ac:dyDescent="0.25">
      <c r="B854" s="86" t="s">
        <v>7568</v>
      </c>
      <c r="C854" s="86" t="s">
        <v>107</v>
      </c>
      <c r="D854" s="86" t="s">
        <v>259</v>
      </c>
      <c r="E854" s="86" t="s">
        <v>25</v>
      </c>
      <c r="F854" s="86" t="s">
        <v>281</v>
      </c>
      <c r="G854" s="86" t="s">
        <v>286</v>
      </c>
      <c r="I854" s="86" t="s">
        <v>7106</v>
      </c>
      <c r="J854"/>
      <c r="K854"/>
      <c r="L854"/>
      <c r="M854"/>
      <c r="N854"/>
    </row>
    <row r="855" spans="2:14" ht="13.8" x14ac:dyDescent="0.25">
      <c r="B855" s="86" t="s">
        <v>7569</v>
      </c>
      <c r="C855" s="86" t="s">
        <v>107</v>
      </c>
      <c r="D855" s="86" t="s">
        <v>259</v>
      </c>
      <c r="E855" s="86" t="s">
        <v>35</v>
      </c>
      <c r="F855" s="86" t="s">
        <v>281</v>
      </c>
      <c r="G855" s="86" t="s">
        <v>286</v>
      </c>
      <c r="I855" s="86" t="s">
        <v>7107</v>
      </c>
      <c r="J855"/>
      <c r="K855"/>
      <c r="L855"/>
      <c r="M855"/>
      <c r="N855"/>
    </row>
    <row r="856" spans="2:14" ht="13.8" x14ac:dyDescent="0.25">
      <c r="B856" s="86" t="s">
        <v>6871</v>
      </c>
      <c r="C856" s="86" t="s">
        <v>107</v>
      </c>
      <c r="D856" s="86" t="s">
        <v>259</v>
      </c>
      <c r="E856" s="86" t="s">
        <v>46</v>
      </c>
      <c r="F856" s="86" t="s">
        <v>281</v>
      </c>
      <c r="G856" s="86" t="s">
        <v>286</v>
      </c>
      <c r="I856" s="86" t="s">
        <v>7108</v>
      </c>
      <c r="J856"/>
      <c r="K856"/>
      <c r="L856"/>
      <c r="M856"/>
      <c r="N856"/>
    </row>
    <row r="857" spans="2:14" ht="13.8" x14ac:dyDescent="0.25">
      <c r="B857" s="86" t="s">
        <v>6872</v>
      </c>
      <c r="C857" s="86" t="s">
        <v>107</v>
      </c>
      <c r="D857" s="86" t="s">
        <v>259</v>
      </c>
      <c r="E857" s="86" t="s">
        <v>68</v>
      </c>
      <c r="F857" s="86" t="s">
        <v>281</v>
      </c>
      <c r="G857" s="86" t="s">
        <v>286</v>
      </c>
      <c r="I857" s="86" t="s">
        <v>7110</v>
      </c>
      <c r="J857"/>
      <c r="K857"/>
      <c r="L857"/>
      <c r="M857"/>
      <c r="N857"/>
    </row>
    <row r="858" spans="2:14" ht="13.8" x14ac:dyDescent="0.25">
      <c r="B858" s="86" t="s">
        <v>6874</v>
      </c>
      <c r="C858" s="86" t="s">
        <v>107</v>
      </c>
      <c r="D858" s="86" t="s">
        <v>259</v>
      </c>
      <c r="E858" s="86" t="s">
        <v>69</v>
      </c>
      <c r="F858" s="86" t="s">
        <v>281</v>
      </c>
      <c r="G858" s="86" t="s">
        <v>286</v>
      </c>
      <c r="I858" s="86" t="s">
        <v>7611</v>
      </c>
      <c r="J858"/>
      <c r="K858"/>
      <c r="L858"/>
      <c r="M858"/>
      <c r="N858"/>
    </row>
    <row r="859" spans="2:14" ht="13.8" x14ac:dyDescent="0.25">
      <c r="B859" s="86" t="s">
        <v>7570</v>
      </c>
      <c r="C859" s="86" t="s">
        <v>107</v>
      </c>
      <c r="D859" s="86" t="s">
        <v>259</v>
      </c>
      <c r="E859" s="86" t="s">
        <v>9065</v>
      </c>
      <c r="F859" s="86" t="s">
        <v>281</v>
      </c>
      <c r="G859" s="86" t="s">
        <v>286</v>
      </c>
      <c r="I859" s="86" t="s">
        <v>7109</v>
      </c>
      <c r="J859"/>
      <c r="K859"/>
      <c r="L859"/>
      <c r="M859"/>
      <c r="N859"/>
    </row>
    <row r="860" spans="2:14" ht="13.8" x14ac:dyDescent="0.25">
      <c r="B860" s="86" t="s">
        <v>6873</v>
      </c>
      <c r="C860" s="86" t="s">
        <v>107</v>
      </c>
      <c r="D860" s="86" t="s">
        <v>259</v>
      </c>
      <c r="E860" s="86" t="s">
        <v>63</v>
      </c>
      <c r="F860" s="86" t="s">
        <v>281</v>
      </c>
      <c r="G860" s="86" t="s">
        <v>286</v>
      </c>
      <c r="I860" s="86" t="s">
        <v>7192</v>
      </c>
      <c r="J860"/>
      <c r="K860"/>
      <c r="L860"/>
      <c r="M860"/>
      <c r="N860"/>
    </row>
    <row r="861" spans="2:14" ht="13.8" x14ac:dyDescent="0.25">
      <c r="B861" s="86" t="s">
        <v>9110</v>
      </c>
      <c r="C861" s="86" t="s">
        <v>107</v>
      </c>
      <c r="D861" s="86" t="s">
        <v>259</v>
      </c>
      <c r="E861" s="86" t="s">
        <v>70</v>
      </c>
      <c r="F861" s="86" t="s">
        <v>281</v>
      </c>
      <c r="G861" s="86" t="s">
        <v>286</v>
      </c>
      <c r="I861" s="86" t="s">
        <v>7612</v>
      </c>
      <c r="J861"/>
      <c r="K861"/>
      <c r="L861"/>
      <c r="M861"/>
      <c r="N861"/>
    </row>
    <row r="862" spans="2:14" ht="13.8" x14ac:dyDescent="0.25">
      <c r="B862" s="86" t="s">
        <v>9111</v>
      </c>
      <c r="C862" s="86" t="s">
        <v>107</v>
      </c>
      <c r="D862" s="86" t="s">
        <v>259</v>
      </c>
      <c r="E862" s="86" t="s">
        <v>64</v>
      </c>
      <c r="F862" s="86" t="s">
        <v>281</v>
      </c>
      <c r="G862" s="86" t="s">
        <v>286</v>
      </c>
      <c r="I862" s="86" t="s">
        <v>7183</v>
      </c>
      <c r="J862"/>
      <c r="K862"/>
      <c r="L862"/>
      <c r="M862"/>
      <c r="N862"/>
    </row>
    <row r="863" spans="2:14" ht="13.8" x14ac:dyDescent="0.25">
      <c r="B863" s="86" t="s">
        <v>9112</v>
      </c>
      <c r="C863" s="86" t="s">
        <v>107</v>
      </c>
      <c r="D863" s="86" t="s">
        <v>259</v>
      </c>
      <c r="E863" s="86" t="s">
        <v>9070</v>
      </c>
      <c r="F863" s="86" t="s">
        <v>281</v>
      </c>
      <c r="G863" s="86" t="s">
        <v>286</v>
      </c>
      <c r="I863" s="86" t="s">
        <v>7185</v>
      </c>
      <c r="J863"/>
      <c r="K863"/>
      <c r="L863"/>
      <c r="M863"/>
      <c r="N863"/>
    </row>
    <row r="864" spans="2:14" ht="13.8" x14ac:dyDescent="0.25">
      <c r="B864" s="86" t="s">
        <v>6927</v>
      </c>
      <c r="C864" s="86" t="s">
        <v>319</v>
      </c>
      <c r="D864" s="86" t="s">
        <v>52</v>
      </c>
      <c r="E864" s="86" t="s">
        <v>30</v>
      </c>
      <c r="F864" s="86" t="s">
        <v>281</v>
      </c>
      <c r="G864" s="86" t="s">
        <v>286</v>
      </c>
      <c r="I864" s="86" t="s">
        <v>7184</v>
      </c>
      <c r="J864"/>
      <c r="K864"/>
      <c r="L864"/>
      <c r="M864"/>
      <c r="N864"/>
    </row>
    <row r="865" spans="2:14" ht="13.8" x14ac:dyDescent="0.25">
      <c r="B865" s="86" t="s">
        <v>6928</v>
      </c>
      <c r="C865" s="86" t="s">
        <v>319</v>
      </c>
      <c r="D865" s="86" t="s">
        <v>52</v>
      </c>
      <c r="E865" s="86" t="s">
        <v>78</v>
      </c>
      <c r="F865" s="86" t="s">
        <v>281</v>
      </c>
      <c r="G865" s="86" t="s">
        <v>286</v>
      </c>
      <c r="I865" s="86" t="s">
        <v>7613</v>
      </c>
      <c r="J865"/>
      <c r="K865"/>
      <c r="L865"/>
      <c r="M865"/>
      <c r="N865"/>
    </row>
    <row r="866" spans="2:14" ht="13.8" x14ac:dyDescent="0.25">
      <c r="B866" s="86" t="s">
        <v>7571</v>
      </c>
      <c r="C866" s="86" t="s">
        <v>319</v>
      </c>
      <c r="D866" s="86" t="s">
        <v>52</v>
      </c>
      <c r="E866" s="86" t="s">
        <v>9069</v>
      </c>
      <c r="F866" s="86" t="s">
        <v>281</v>
      </c>
      <c r="G866" s="86" t="s">
        <v>286</v>
      </c>
      <c r="I866" s="86" t="s">
        <v>7614</v>
      </c>
      <c r="J866"/>
      <c r="K866"/>
      <c r="L866"/>
      <c r="M866"/>
      <c r="N866"/>
    </row>
    <row r="867" spans="2:14" ht="13.8" x14ac:dyDescent="0.25">
      <c r="B867" s="86" t="s">
        <v>6929</v>
      </c>
      <c r="C867" s="86" t="s">
        <v>319</v>
      </c>
      <c r="D867" s="86" t="s">
        <v>52</v>
      </c>
      <c r="E867" s="86" t="s">
        <v>244</v>
      </c>
      <c r="F867" s="86" t="s">
        <v>281</v>
      </c>
      <c r="G867" s="86" t="s">
        <v>286</v>
      </c>
      <c r="I867" s="86" t="s">
        <v>7193</v>
      </c>
      <c r="J867"/>
      <c r="K867"/>
      <c r="L867"/>
      <c r="M867"/>
      <c r="N867"/>
    </row>
    <row r="868" spans="2:14" ht="13.8" x14ac:dyDescent="0.25">
      <c r="B868" s="86" t="s">
        <v>6846</v>
      </c>
      <c r="C868" s="86" t="s">
        <v>107</v>
      </c>
      <c r="D868" s="86" t="s">
        <v>52</v>
      </c>
      <c r="E868" s="86" t="s">
        <v>30</v>
      </c>
      <c r="F868" s="86" t="s">
        <v>281</v>
      </c>
      <c r="G868" s="86" t="s">
        <v>286</v>
      </c>
      <c r="I868" s="86" t="s">
        <v>7615</v>
      </c>
      <c r="J868"/>
      <c r="K868"/>
      <c r="L868"/>
      <c r="M868"/>
      <c r="N868"/>
    </row>
    <row r="869" spans="2:14" ht="13.8" x14ac:dyDescent="0.25">
      <c r="B869" s="86" t="s">
        <v>6847</v>
      </c>
      <c r="C869" s="86" t="s">
        <v>107</v>
      </c>
      <c r="D869" s="86" t="s">
        <v>52</v>
      </c>
      <c r="E869" s="86" t="s">
        <v>78</v>
      </c>
      <c r="F869" s="86" t="s">
        <v>281</v>
      </c>
      <c r="G869" s="86" t="s">
        <v>286</v>
      </c>
      <c r="I869" s="86" t="s">
        <v>7186</v>
      </c>
      <c r="J869"/>
      <c r="K869"/>
      <c r="L869"/>
      <c r="M869"/>
      <c r="N869"/>
    </row>
    <row r="870" spans="2:14" ht="13.8" x14ac:dyDescent="0.25">
      <c r="B870" s="86" t="s">
        <v>7572</v>
      </c>
      <c r="C870" s="86" t="s">
        <v>107</v>
      </c>
      <c r="D870" s="86" t="s">
        <v>52</v>
      </c>
      <c r="E870" s="86" t="s">
        <v>9069</v>
      </c>
      <c r="F870" s="86" t="s">
        <v>281</v>
      </c>
      <c r="G870" s="86" t="s">
        <v>286</v>
      </c>
      <c r="I870" s="86" t="s">
        <v>7187</v>
      </c>
      <c r="J870"/>
      <c r="K870"/>
      <c r="L870"/>
      <c r="M870"/>
      <c r="N870"/>
    </row>
    <row r="871" spans="2:14" ht="13.8" x14ac:dyDescent="0.25">
      <c r="B871" s="86" t="s">
        <v>6848</v>
      </c>
      <c r="C871" s="86" t="s">
        <v>107</v>
      </c>
      <c r="D871" s="86" t="s">
        <v>52</v>
      </c>
      <c r="E871" s="86" t="s">
        <v>244</v>
      </c>
      <c r="F871" s="86" t="s">
        <v>281</v>
      </c>
      <c r="G871" s="86" t="s">
        <v>286</v>
      </c>
      <c r="I871" s="86" t="s">
        <v>7188</v>
      </c>
      <c r="J871"/>
      <c r="K871"/>
      <c r="L871"/>
      <c r="M871"/>
      <c r="N871"/>
    </row>
    <row r="872" spans="2:14" ht="13.8" x14ac:dyDescent="0.25">
      <c r="B872" s="86" t="s">
        <v>6846</v>
      </c>
      <c r="C872" s="86" t="s">
        <v>107</v>
      </c>
      <c r="D872" s="86" t="s">
        <v>52</v>
      </c>
      <c r="E872" s="86" t="s">
        <v>30</v>
      </c>
      <c r="F872" s="86" t="s">
        <v>281</v>
      </c>
      <c r="G872" s="86" t="s">
        <v>286</v>
      </c>
      <c r="I872" s="86" t="s">
        <v>7189</v>
      </c>
      <c r="J872"/>
      <c r="K872"/>
      <c r="L872"/>
      <c r="M872"/>
      <c r="N872"/>
    </row>
    <row r="873" spans="2:14" ht="13.8" x14ac:dyDescent="0.25">
      <c r="B873" s="86" t="s">
        <v>6847</v>
      </c>
      <c r="C873" s="86" t="s">
        <v>107</v>
      </c>
      <c r="D873" s="86" t="s">
        <v>52</v>
      </c>
      <c r="E873" s="86" t="s">
        <v>78</v>
      </c>
      <c r="F873" s="86" t="s">
        <v>281</v>
      </c>
      <c r="G873" s="86" t="s">
        <v>286</v>
      </c>
      <c r="I873" s="86" t="s">
        <v>7191</v>
      </c>
      <c r="J873"/>
      <c r="K873"/>
      <c r="L873"/>
      <c r="M873"/>
      <c r="N873"/>
    </row>
    <row r="874" spans="2:14" ht="13.8" x14ac:dyDescent="0.25">
      <c r="B874" s="86" t="s">
        <v>7572</v>
      </c>
      <c r="C874" s="86" t="s">
        <v>107</v>
      </c>
      <c r="D874" s="86" t="s">
        <v>52</v>
      </c>
      <c r="E874" s="86" t="s">
        <v>9069</v>
      </c>
      <c r="F874" s="86" t="s">
        <v>281</v>
      </c>
      <c r="G874" s="86" t="s">
        <v>286</v>
      </c>
      <c r="I874" s="86" t="s">
        <v>7616</v>
      </c>
      <c r="J874"/>
      <c r="K874"/>
      <c r="L874"/>
      <c r="M874"/>
      <c r="N874"/>
    </row>
    <row r="875" spans="2:14" ht="13.8" x14ac:dyDescent="0.25">
      <c r="B875" s="86" t="s">
        <v>6848</v>
      </c>
      <c r="C875" s="86" t="s">
        <v>107</v>
      </c>
      <c r="D875" s="86" t="s">
        <v>52</v>
      </c>
      <c r="E875" s="86" t="s">
        <v>244</v>
      </c>
      <c r="F875" s="86" t="s">
        <v>281</v>
      </c>
      <c r="G875" s="86" t="s">
        <v>286</v>
      </c>
      <c r="I875" s="86" t="s">
        <v>7190</v>
      </c>
      <c r="J875"/>
      <c r="K875"/>
      <c r="L875"/>
      <c r="M875"/>
      <c r="N875"/>
    </row>
    <row r="876" spans="2:14" ht="13.8" x14ac:dyDescent="0.25">
      <c r="B876" s="86" t="s">
        <v>6979</v>
      </c>
      <c r="C876" s="86" t="s">
        <v>319</v>
      </c>
      <c r="D876" s="86" t="s">
        <v>260</v>
      </c>
      <c r="E876" s="86" t="s">
        <v>70</v>
      </c>
      <c r="F876" s="86" t="s">
        <v>281</v>
      </c>
      <c r="G876" s="86" t="s">
        <v>286</v>
      </c>
      <c r="I876" s="86" t="s">
        <v>6997</v>
      </c>
      <c r="J876"/>
      <c r="K876"/>
      <c r="L876"/>
      <c r="M876"/>
      <c r="N876"/>
    </row>
    <row r="877" spans="2:14" ht="13.8" x14ac:dyDescent="0.25">
      <c r="B877" s="86" t="s">
        <v>6980</v>
      </c>
      <c r="C877" s="86" t="s">
        <v>319</v>
      </c>
      <c r="D877" s="86" t="s">
        <v>260</v>
      </c>
      <c r="E877" s="86" t="s">
        <v>64</v>
      </c>
      <c r="F877" s="86" t="s">
        <v>281</v>
      </c>
      <c r="G877" s="86" t="s">
        <v>286</v>
      </c>
      <c r="I877" s="86" t="s">
        <v>6998</v>
      </c>
      <c r="J877"/>
      <c r="K877"/>
      <c r="L877"/>
      <c r="M877"/>
      <c r="N877"/>
    </row>
    <row r="878" spans="2:14" ht="13.8" x14ac:dyDescent="0.25">
      <c r="B878" s="86" t="s">
        <v>7573</v>
      </c>
      <c r="C878" s="86" t="s">
        <v>319</v>
      </c>
      <c r="D878" s="86" t="s">
        <v>260</v>
      </c>
      <c r="E878" s="86" t="s">
        <v>9070</v>
      </c>
      <c r="F878" s="86" t="s">
        <v>281</v>
      </c>
      <c r="G878" s="86" t="s">
        <v>286</v>
      </c>
      <c r="I878" s="86" t="s">
        <v>7617</v>
      </c>
      <c r="J878"/>
      <c r="K878"/>
      <c r="L878"/>
      <c r="M878"/>
      <c r="N878"/>
    </row>
    <row r="879" spans="2:14" ht="13.8" x14ac:dyDescent="0.25">
      <c r="B879" s="86" t="s">
        <v>6898</v>
      </c>
      <c r="C879" s="86" t="s">
        <v>107</v>
      </c>
      <c r="D879" s="86" t="s">
        <v>260</v>
      </c>
      <c r="E879" s="86" t="s">
        <v>70</v>
      </c>
      <c r="F879" s="86" t="s">
        <v>281</v>
      </c>
      <c r="G879" s="86" t="s">
        <v>286</v>
      </c>
      <c r="I879" s="86" t="s">
        <v>6999</v>
      </c>
      <c r="J879"/>
      <c r="K879"/>
      <c r="L879"/>
      <c r="M879"/>
      <c r="N879"/>
    </row>
    <row r="880" spans="2:14" ht="13.8" x14ac:dyDescent="0.25">
      <c r="B880" s="86" t="s">
        <v>6899</v>
      </c>
      <c r="C880" s="86" t="s">
        <v>107</v>
      </c>
      <c r="D880" s="86" t="s">
        <v>260</v>
      </c>
      <c r="E880" s="86" t="s">
        <v>64</v>
      </c>
      <c r="F880" s="86" t="s">
        <v>281</v>
      </c>
      <c r="G880" s="86" t="s">
        <v>286</v>
      </c>
      <c r="I880" s="86" t="s">
        <v>7078</v>
      </c>
      <c r="J880"/>
      <c r="K880"/>
      <c r="L880"/>
      <c r="M880"/>
      <c r="N880"/>
    </row>
    <row r="881" spans="2:14" ht="13.8" x14ac:dyDescent="0.25">
      <c r="B881" s="86" t="s">
        <v>7574</v>
      </c>
      <c r="C881" s="86" t="s">
        <v>107</v>
      </c>
      <c r="D881" s="86" t="s">
        <v>260</v>
      </c>
      <c r="E881" s="86" t="s">
        <v>9070</v>
      </c>
      <c r="F881" s="86" t="s">
        <v>281</v>
      </c>
      <c r="G881" s="86" t="s">
        <v>286</v>
      </c>
      <c r="I881" s="86" t="s">
        <v>7079</v>
      </c>
      <c r="J881"/>
      <c r="K881"/>
      <c r="L881"/>
      <c r="M881"/>
      <c r="N881"/>
    </row>
    <row r="882" spans="2:14" ht="13.8" x14ac:dyDescent="0.25">
      <c r="B882" s="86" t="s">
        <v>6898</v>
      </c>
      <c r="C882" s="86" t="s">
        <v>107</v>
      </c>
      <c r="D882" s="86" t="s">
        <v>260</v>
      </c>
      <c r="E882" s="86" t="s">
        <v>70</v>
      </c>
      <c r="F882" s="86" t="s">
        <v>281</v>
      </c>
      <c r="G882" s="86" t="s">
        <v>286</v>
      </c>
      <c r="I882" s="86" t="s">
        <v>7618</v>
      </c>
      <c r="J882"/>
      <c r="K882"/>
      <c r="L882"/>
      <c r="M882"/>
      <c r="N882"/>
    </row>
    <row r="883" spans="2:14" ht="13.8" x14ac:dyDescent="0.25">
      <c r="B883" s="86" t="s">
        <v>6899</v>
      </c>
      <c r="C883" s="86" t="s">
        <v>107</v>
      </c>
      <c r="D883" s="86" t="s">
        <v>260</v>
      </c>
      <c r="E883" s="86" t="s">
        <v>64</v>
      </c>
      <c r="F883" s="86" t="s">
        <v>281</v>
      </c>
      <c r="G883" s="86" t="s">
        <v>286</v>
      </c>
      <c r="I883" s="86" t="s">
        <v>7080</v>
      </c>
      <c r="J883"/>
      <c r="K883"/>
      <c r="L883"/>
      <c r="M883"/>
      <c r="N883"/>
    </row>
    <row r="884" spans="2:14" ht="13.8" x14ac:dyDescent="0.25">
      <c r="B884" s="86" t="s">
        <v>7574</v>
      </c>
      <c r="C884" s="86" t="s">
        <v>107</v>
      </c>
      <c r="D884" s="86" t="s">
        <v>260</v>
      </c>
      <c r="E884" s="86" t="s">
        <v>9070</v>
      </c>
      <c r="F884" s="86" t="s">
        <v>281</v>
      </c>
      <c r="G884" s="86" t="s">
        <v>286</v>
      </c>
      <c r="I884" s="86" t="s">
        <v>7159</v>
      </c>
      <c r="J884"/>
      <c r="K884"/>
      <c r="L884"/>
      <c r="M884"/>
      <c r="N884"/>
    </row>
    <row r="885" spans="2:14" ht="13.8" x14ac:dyDescent="0.25">
      <c r="B885" s="86" t="s">
        <v>7575</v>
      </c>
      <c r="C885" s="86" t="s">
        <v>319</v>
      </c>
      <c r="D885" s="86" t="s">
        <v>292</v>
      </c>
      <c r="E885" s="86" t="s">
        <v>244</v>
      </c>
      <c r="F885" s="86" t="s">
        <v>281</v>
      </c>
      <c r="G885" s="86" t="s">
        <v>286</v>
      </c>
      <c r="I885" s="86" t="s">
        <v>7160</v>
      </c>
      <c r="J885"/>
      <c r="K885"/>
      <c r="L885"/>
      <c r="M885"/>
      <c r="N885"/>
    </row>
    <row r="886" spans="2:14" ht="13.8" x14ac:dyDescent="0.25">
      <c r="B886" s="86" t="s">
        <v>7576</v>
      </c>
      <c r="C886" s="86" t="s">
        <v>319</v>
      </c>
      <c r="D886" s="86" t="s">
        <v>292</v>
      </c>
      <c r="E886" s="86" t="s">
        <v>25</v>
      </c>
      <c r="F886" s="86" t="s">
        <v>281</v>
      </c>
      <c r="G886" s="86" t="s">
        <v>286</v>
      </c>
      <c r="I886" s="86" t="s">
        <v>7619</v>
      </c>
      <c r="J886"/>
      <c r="K886"/>
      <c r="L886"/>
      <c r="M886"/>
      <c r="N886"/>
    </row>
    <row r="887" spans="2:14" ht="13.8" x14ac:dyDescent="0.25">
      <c r="B887" s="86" t="s">
        <v>7577</v>
      </c>
      <c r="C887" s="86" t="s">
        <v>319</v>
      </c>
      <c r="D887" s="86" t="s">
        <v>292</v>
      </c>
      <c r="E887" s="86" t="s">
        <v>9067</v>
      </c>
      <c r="F887" s="86" t="s">
        <v>281</v>
      </c>
      <c r="G887" s="86" t="s">
        <v>286</v>
      </c>
      <c r="I887" s="86" t="s">
        <v>7161</v>
      </c>
      <c r="J887"/>
      <c r="K887"/>
      <c r="L887"/>
      <c r="M887"/>
      <c r="N887"/>
    </row>
    <row r="888" spans="2:14" ht="13.8" x14ac:dyDescent="0.25">
      <c r="B888" s="86" t="s">
        <v>6968</v>
      </c>
      <c r="C888" s="86" t="s">
        <v>319</v>
      </c>
      <c r="D888" s="86" t="s">
        <v>292</v>
      </c>
      <c r="E888" s="86" t="s">
        <v>35</v>
      </c>
      <c r="F888" s="86" t="s">
        <v>281</v>
      </c>
      <c r="G888" s="86" t="s">
        <v>286</v>
      </c>
      <c r="I888" s="86" t="s">
        <v>7043</v>
      </c>
      <c r="J888"/>
      <c r="K888"/>
      <c r="L888"/>
      <c r="M888"/>
      <c r="N888"/>
    </row>
    <row r="889" spans="2:14" ht="13.8" x14ac:dyDescent="0.25">
      <c r="B889" s="86" t="s">
        <v>6969</v>
      </c>
      <c r="C889" s="86" t="s">
        <v>319</v>
      </c>
      <c r="D889" s="86" t="s">
        <v>292</v>
      </c>
      <c r="E889" s="86" t="s">
        <v>46</v>
      </c>
      <c r="F889" s="86" t="s">
        <v>281</v>
      </c>
      <c r="G889" s="86" t="s">
        <v>286</v>
      </c>
      <c r="I889" s="86" t="s">
        <v>7044</v>
      </c>
      <c r="J889"/>
      <c r="K889"/>
      <c r="L889"/>
      <c r="M889"/>
      <c r="N889"/>
    </row>
    <row r="890" spans="2:14" ht="13.8" x14ac:dyDescent="0.25">
      <c r="B890" s="86" t="s">
        <v>7578</v>
      </c>
      <c r="C890" s="86" t="s">
        <v>107</v>
      </c>
      <c r="D890" s="86" t="s">
        <v>292</v>
      </c>
      <c r="E890" s="86" t="s">
        <v>244</v>
      </c>
      <c r="F890" s="86" t="s">
        <v>281</v>
      </c>
      <c r="G890" s="86" t="s">
        <v>286</v>
      </c>
      <c r="I890" s="86" t="s">
        <v>7620</v>
      </c>
      <c r="J890"/>
      <c r="K890"/>
      <c r="L890"/>
      <c r="M890"/>
      <c r="N890"/>
    </row>
    <row r="891" spans="2:14" ht="13.8" x14ac:dyDescent="0.25">
      <c r="B891" s="86" t="s">
        <v>7579</v>
      </c>
      <c r="C891" s="86" t="s">
        <v>107</v>
      </c>
      <c r="D891" s="86" t="s">
        <v>292</v>
      </c>
      <c r="E891" s="86" t="s">
        <v>25</v>
      </c>
      <c r="F891" s="86" t="s">
        <v>281</v>
      </c>
      <c r="G891" s="86" t="s">
        <v>286</v>
      </c>
      <c r="I891" s="86" t="s">
        <v>7124</v>
      </c>
      <c r="J891"/>
      <c r="K891"/>
      <c r="L891"/>
      <c r="M891"/>
      <c r="N891"/>
    </row>
    <row r="892" spans="2:14" ht="13.8" x14ac:dyDescent="0.25">
      <c r="B892" s="86" t="s">
        <v>7580</v>
      </c>
      <c r="C892" s="86" t="s">
        <v>107</v>
      </c>
      <c r="D892" s="86" t="s">
        <v>292</v>
      </c>
      <c r="E892" s="86" t="s">
        <v>9067</v>
      </c>
      <c r="F892" s="86" t="s">
        <v>281</v>
      </c>
      <c r="G892" s="86" t="s">
        <v>286</v>
      </c>
      <c r="I892" s="86" t="s">
        <v>7125</v>
      </c>
      <c r="J892"/>
      <c r="K892"/>
      <c r="L892"/>
      <c r="M892"/>
      <c r="N892"/>
    </row>
    <row r="893" spans="2:14" ht="13.8" x14ac:dyDescent="0.25">
      <c r="B893" s="86" t="s">
        <v>6887</v>
      </c>
      <c r="C893" s="86" t="s">
        <v>107</v>
      </c>
      <c r="D893" s="86" t="s">
        <v>292</v>
      </c>
      <c r="E893" s="86" t="s">
        <v>35</v>
      </c>
      <c r="F893" s="86" t="s">
        <v>281</v>
      </c>
      <c r="G893" s="86" t="s">
        <v>286</v>
      </c>
      <c r="I893" s="86" t="s">
        <v>7621</v>
      </c>
      <c r="J893"/>
      <c r="K893"/>
      <c r="L893"/>
      <c r="M893"/>
      <c r="N893"/>
    </row>
    <row r="894" spans="2:14" ht="13.8" x14ac:dyDescent="0.25">
      <c r="B894" s="86" t="s">
        <v>6888</v>
      </c>
      <c r="C894" s="86" t="s">
        <v>107</v>
      </c>
      <c r="D894" s="86" t="s">
        <v>292</v>
      </c>
      <c r="E894" s="86" t="s">
        <v>46</v>
      </c>
      <c r="F894" s="86" t="s">
        <v>281</v>
      </c>
      <c r="G894" s="86" t="s">
        <v>286</v>
      </c>
      <c r="I894" s="86" t="s">
        <v>7205</v>
      </c>
      <c r="J894"/>
      <c r="K894"/>
      <c r="L894"/>
      <c r="M894"/>
      <c r="N894"/>
    </row>
    <row r="895" spans="2:14" ht="13.8" x14ac:dyDescent="0.25">
      <c r="B895" s="86" t="s">
        <v>7578</v>
      </c>
      <c r="C895" s="86" t="s">
        <v>107</v>
      </c>
      <c r="D895" s="86" t="s">
        <v>292</v>
      </c>
      <c r="E895" s="86" t="s">
        <v>244</v>
      </c>
      <c r="F895" s="86" t="s">
        <v>281</v>
      </c>
      <c r="G895" s="86" t="s">
        <v>286</v>
      </c>
      <c r="I895" s="86" t="s">
        <v>7206</v>
      </c>
      <c r="J895"/>
      <c r="K895"/>
      <c r="L895"/>
      <c r="M895"/>
      <c r="N895"/>
    </row>
    <row r="896" spans="2:14" ht="13.8" x14ac:dyDescent="0.25">
      <c r="B896" s="86" t="s">
        <v>7579</v>
      </c>
      <c r="C896" s="86" t="s">
        <v>107</v>
      </c>
      <c r="D896" s="86" t="s">
        <v>292</v>
      </c>
      <c r="E896" s="86" t="s">
        <v>25</v>
      </c>
      <c r="F896" s="86" t="s">
        <v>281</v>
      </c>
      <c r="G896" s="86" t="s">
        <v>286</v>
      </c>
      <c r="I896" s="86" t="s">
        <v>7622</v>
      </c>
      <c r="J896"/>
      <c r="K896"/>
      <c r="L896"/>
      <c r="M896"/>
      <c r="N896"/>
    </row>
    <row r="897" spans="2:14" ht="13.8" x14ac:dyDescent="0.25">
      <c r="B897" s="86" t="s">
        <v>7580</v>
      </c>
      <c r="C897" s="86" t="s">
        <v>107</v>
      </c>
      <c r="D897" s="86" t="s">
        <v>292</v>
      </c>
      <c r="E897" s="86" t="s">
        <v>9067</v>
      </c>
      <c r="F897" s="86" t="s">
        <v>281</v>
      </c>
      <c r="G897" s="86" t="s">
        <v>286</v>
      </c>
      <c r="I897" s="86" t="s">
        <v>7623</v>
      </c>
      <c r="J897"/>
      <c r="K897"/>
      <c r="L897"/>
      <c r="M897"/>
      <c r="N897"/>
    </row>
    <row r="898" spans="2:14" ht="13.8" x14ac:dyDescent="0.25">
      <c r="B898" s="86" t="s">
        <v>6887</v>
      </c>
      <c r="C898" s="86" t="s">
        <v>107</v>
      </c>
      <c r="D898" s="86" t="s">
        <v>292</v>
      </c>
      <c r="E898" s="86" t="s">
        <v>35</v>
      </c>
      <c r="F898" s="86" t="s">
        <v>281</v>
      </c>
      <c r="G898" s="86" t="s">
        <v>286</v>
      </c>
      <c r="I898" s="86" t="s">
        <v>7000</v>
      </c>
      <c r="J898"/>
      <c r="K898"/>
      <c r="L898"/>
      <c r="M898"/>
      <c r="N898"/>
    </row>
    <row r="899" spans="2:14" ht="13.8" x14ac:dyDescent="0.25">
      <c r="B899" s="86" t="s">
        <v>6888</v>
      </c>
      <c r="C899" s="86" t="s">
        <v>107</v>
      </c>
      <c r="D899" s="86" t="s">
        <v>292</v>
      </c>
      <c r="E899" s="86" t="s">
        <v>46</v>
      </c>
      <c r="F899" s="86" t="s">
        <v>281</v>
      </c>
      <c r="G899" s="86" t="s">
        <v>286</v>
      </c>
      <c r="I899" s="86" t="s">
        <v>7002</v>
      </c>
      <c r="J899"/>
      <c r="K899"/>
      <c r="L899"/>
      <c r="M899"/>
      <c r="N899"/>
    </row>
    <row r="900" spans="2:14" ht="13.8" x14ac:dyDescent="0.25">
      <c r="B900" s="86" t="s">
        <v>7581</v>
      </c>
      <c r="C900" s="86" t="s">
        <v>319</v>
      </c>
      <c r="D900" s="86" t="s">
        <v>293</v>
      </c>
      <c r="E900" s="86" t="s">
        <v>25</v>
      </c>
      <c r="F900" s="86" t="s">
        <v>281</v>
      </c>
      <c r="G900" s="86" t="s">
        <v>286</v>
      </c>
      <c r="I900" s="86" t="s">
        <v>7003</v>
      </c>
      <c r="J900"/>
      <c r="K900"/>
      <c r="L900"/>
      <c r="M900"/>
      <c r="N900"/>
    </row>
    <row r="901" spans="2:14" ht="13.8" x14ac:dyDescent="0.25">
      <c r="B901" s="86" t="s">
        <v>7582</v>
      </c>
      <c r="C901" s="86" t="s">
        <v>319</v>
      </c>
      <c r="D901" s="86" t="s">
        <v>293</v>
      </c>
      <c r="E901" s="86" t="s">
        <v>9067</v>
      </c>
      <c r="F901" s="86" t="s">
        <v>281</v>
      </c>
      <c r="G901" s="86" t="s">
        <v>286</v>
      </c>
      <c r="I901" s="86" t="s">
        <v>7004</v>
      </c>
      <c r="J901"/>
      <c r="K901"/>
      <c r="L901"/>
      <c r="M901"/>
      <c r="N901"/>
    </row>
    <row r="902" spans="2:14" ht="13.8" x14ac:dyDescent="0.25">
      <c r="B902" s="86" t="s">
        <v>6970</v>
      </c>
      <c r="C902" s="86" t="s">
        <v>319</v>
      </c>
      <c r="D902" s="86" t="s">
        <v>293</v>
      </c>
      <c r="E902" s="86" t="s">
        <v>35</v>
      </c>
      <c r="F902" s="86" t="s">
        <v>281</v>
      </c>
      <c r="G902" s="86" t="s">
        <v>286</v>
      </c>
      <c r="I902" s="86" t="s">
        <v>7005</v>
      </c>
      <c r="J902"/>
      <c r="K902"/>
      <c r="L902"/>
      <c r="M902"/>
      <c r="N902"/>
    </row>
    <row r="903" spans="2:14" ht="13.8" x14ac:dyDescent="0.25">
      <c r="B903" s="86" t="s">
        <v>6971</v>
      </c>
      <c r="C903" s="86" t="s">
        <v>319</v>
      </c>
      <c r="D903" s="86" t="s">
        <v>293</v>
      </c>
      <c r="E903" s="86" t="s">
        <v>46</v>
      </c>
      <c r="F903" s="86" t="s">
        <v>281</v>
      </c>
      <c r="G903" s="86" t="s">
        <v>286</v>
      </c>
      <c r="I903" s="86" t="s">
        <v>7624</v>
      </c>
      <c r="J903"/>
      <c r="K903"/>
      <c r="L903"/>
      <c r="M903"/>
      <c r="N903"/>
    </row>
    <row r="904" spans="2:14" ht="13.8" x14ac:dyDescent="0.25">
      <c r="B904" s="86" t="s">
        <v>7583</v>
      </c>
      <c r="C904" s="86" t="s">
        <v>107</v>
      </c>
      <c r="D904" s="86" t="s">
        <v>293</v>
      </c>
      <c r="E904" s="86" t="s">
        <v>25</v>
      </c>
      <c r="F904" s="86" t="s">
        <v>281</v>
      </c>
      <c r="G904" s="86" t="s">
        <v>286</v>
      </c>
      <c r="I904" s="86" t="s">
        <v>7001</v>
      </c>
      <c r="J904"/>
      <c r="K904"/>
      <c r="L904"/>
      <c r="M904"/>
      <c r="N904"/>
    </row>
    <row r="905" spans="2:14" ht="13.8" x14ac:dyDescent="0.25">
      <c r="B905" s="86" t="s">
        <v>7584</v>
      </c>
      <c r="C905" s="86" t="s">
        <v>107</v>
      </c>
      <c r="D905" s="86" t="s">
        <v>293</v>
      </c>
      <c r="E905" s="86" t="s">
        <v>9067</v>
      </c>
      <c r="F905" s="86" t="s">
        <v>281</v>
      </c>
      <c r="G905" s="86" t="s">
        <v>286</v>
      </c>
      <c r="I905" s="86" t="s">
        <v>7625</v>
      </c>
      <c r="J905"/>
      <c r="K905"/>
      <c r="L905"/>
      <c r="M905"/>
      <c r="N905"/>
    </row>
    <row r="906" spans="2:14" ht="13.8" x14ac:dyDescent="0.25">
      <c r="B906" s="86" t="s">
        <v>6889</v>
      </c>
      <c r="C906" s="86" t="s">
        <v>107</v>
      </c>
      <c r="D906" s="86" t="s">
        <v>293</v>
      </c>
      <c r="E906" s="86" t="s">
        <v>35</v>
      </c>
      <c r="F906" s="86" t="s">
        <v>281</v>
      </c>
      <c r="G906" s="86" t="s">
        <v>286</v>
      </c>
      <c r="I906" s="86" t="s">
        <v>7081</v>
      </c>
      <c r="J906"/>
      <c r="K906"/>
      <c r="L906"/>
      <c r="M906"/>
      <c r="N906"/>
    </row>
    <row r="907" spans="2:14" ht="13.8" x14ac:dyDescent="0.25">
      <c r="B907" s="86" t="s">
        <v>6890</v>
      </c>
      <c r="C907" s="86" t="s">
        <v>107</v>
      </c>
      <c r="D907" s="86" t="s">
        <v>293</v>
      </c>
      <c r="E907" s="86" t="s">
        <v>46</v>
      </c>
      <c r="F907" s="86" t="s">
        <v>281</v>
      </c>
      <c r="G907" s="86" t="s">
        <v>286</v>
      </c>
      <c r="I907" s="86" t="s">
        <v>7083</v>
      </c>
      <c r="J907"/>
      <c r="K907"/>
      <c r="L907"/>
      <c r="M907"/>
      <c r="N907"/>
    </row>
    <row r="908" spans="2:14" ht="13.8" x14ac:dyDescent="0.25">
      <c r="B908" s="86" t="s">
        <v>7583</v>
      </c>
      <c r="C908" s="86" t="s">
        <v>107</v>
      </c>
      <c r="D908" s="86" t="s">
        <v>293</v>
      </c>
      <c r="E908" s="86" t="s">
        <v>25</v>
      </c>
      <c r="F908" s="86" t="s">
        <v>281</v>
      </c>
      <c r="G908" s="86" t="s">
        <v>286</v>
      </c>
      <c r="I908" s="86" t="s">
        <v>7084</v>
      </c>
      <c r="J908"/>
      <c r="K908"/>
      <c r="L908"/>
      <c r="M908"/>
      <c r="N908"/>
    </row>
    <row r="909" spans="2:14" ht="13.8" x14ac:dyDescent="0.25">
      <c r="B909" s="86" t="s">
        <v>7584</v>
      </c>
      <c r="C909" s="86" t="s">
        <v>107</v>
      </c>
      <c r="D909" s="86" t="s">
        <v>293</v>
      </c>
      <c r="E909" s="86" t="s">
        <v>9067</v>
      </c>
      <c r="F909" s="86" t="s">
        <v>281</v>
      </c>
      <c r="G909" s="86" t="s">
        <v>286</v>
      </c>
      <c r="I909" s="86" t="s">
        <v>7085</v>
      </c>
      <c r="J909"/>
      <c r="K909"/>
      <c r="L909"/>
      <c r="M909"/>
      <c r="N909"/>
    </row>
    <row r="910" spans="2:14" ht="13.8" x14ac:dyDescent="0.25">
      <c r="B910" s="86" t="s">
        <v>6889</v>
      </c>
      <c r="C910" s="86" t="s">
        <v>107</v>
      </c>
      <c r="D910" s="86" t="s">
        <v>293</v>
      </c>
      <c r="E910" s="86" t="s">
        <v>35</v>
      </c>
      <c r="F910" s="86" t="s">
        <v>281</v>
      </c>
      <c r="G910" s="86" t="s">
        <v>286</v>
      </c>
      <c r="I910" s="86" t="s">
        <v>7086</v>
      </c>
      <c r="J910"/>
      <c r="K910"/>
      <c r="L910"/>
      <c r="M910"/>
      <c r="N910"/>
    </row>
    <row r="911" spans="2:14" ht="13.8" x14ac:dyDescent="0.25">
      <c r="B911" s="86" t="s">
        <v>6890</v>
      </c>
      <c r="C911" s="86" t="s">
        <v>107</v>
      </c>
      <c r="D911" s="86" t="s">
        <v>293</v>
      </c>
      <c r="E911" s="86" t="s">
        <v>46</v>
      </c>
      <c r="F911" s="86" t="s">
        <v>281</v>
      </c>
      <c r="G911" s="86" t="s">
        <v>286</v>
      </c>
      <c r="I911" s="86" t="s">
        <v>7626</v>
      </c>
      <c r="J911"/>
      <c r="K911"/>
      <c r="L911"/>
      <c r="M911"/>
      <c r="N911"/>
    </row>
    <row r="912" spans="2:14" ht="13.8" x14ac:dyDescent="0.25">
      <c r="B912" s="86" t="s">
        <v>6958</v>
      </c>
      <c r="C912" s="86" t="s">
        <v>319</v>
      </c>
      <c r="D912" s="86" t="s">
        <v>261</v>
      </c>
      <c r="E912" s="86" t="s">
        <v>40</v>
      </c>
      <c r="F912" s="86" t="s">
        <v>281</v>
      </c>
      <c r="G912" s="86" t="s">
        <v>286</v>
      </c>
      <c r="I912" s="86" t="s">
        <v>7082</v>
      </c>
      <c r="J912"/>
      <c r="K912"/>
      <c r="L912"/>
      <c r="M912"/>
      <c r="N912"/>
    </row>
    <row r="913" spans="2:14" ht="13.8" x14ac:dyDescent="0.25">
      <c r="B913" s="86" t="s">
        <v>6957</v>
      </c>
      <c r="C913" s="86" t="s">
        <v>319</v>
      </c>
      <c r="D913" s="86" t="s">
        <v>261</v>
      </c>
      <c r="E913" s="86" t="s">
        <v>46</v>
      </c>
      <c r="F913" s="86" t="s">
        <v>281</v>
      </c>
      <c r="G913" s="86" t="s">
        <v>286</v>
      </c>
      <c r="I913" s="86" t="s">
        <v>7627</v>
      </c>
      <c r="J913"/>
      <c r="K913"/>
      <c r="L913"/>
      <c r="M913"/>
      <c r="N913"/>
    </row>
    <row r="914" spans="2:14" ht="13.8" x14ac:dyDescent="0.25">
      <c r="B914" s="86" t="s">
        <v>6959</v>
      </c>
      <c r="C914" s="86" t="s">
        <v>319</v>
      </c>
      <c r="D914" s="86" t="s">
        <v>261</v>
      </c>
      <c r="E914" s="86" t="s">
        <v>71</v>
      </c>
      <c r="F914" s="86" t="s">
        <v>281</v>
      </c>
      <c r="G914" s="86" t="s">
        <v>286</v>
      </c>
      <c r="I914" s="86" t="s">
        <v>7162</v>
      </c>
      <c r="J914"/>
      <c r="K914"/>
      <c r="L914"/>
      <c r="M914"/>
      <c r="N914"/>
    </row>
    <row r="915" spans="2:14" ht="13.8" x14ac:dyDescent="0.25">
      <c r="B915" s="86" t="s">
        <v>7585</v>
      </c>
      <c r="C915" s="86" t="s">
        <v>319</v>
      </c>
      <c r="D915" s="86" t="s">
        <v>261</v>
      </c>
      <c r="E915" s="86" t="s">
        <v>9065</v>
      </c>
      <c r="F915" s="86" t="s">
        <v>281</v>
      </c>
      <c r="G915" s="86" t="s">
        <v>286</v>
      </c>
      <c r="I915" s="86" t="s">
        <v>7164</v>
      </c>
      <c r="J915"/>
      <c r="K915"/>
      <c r="L915"/>
      <c r="M915"/>
      <c r="N915"/>
    </row>
    <row r="916" spans="2:14" ht="13.8" x14ac:dyDescent="0.25">
      <c r="B916" s="86" t="s">
        <v>6960</v>
      </c>
      <c r="C916" s="86" t="s">
        <v>319</v>
      </c>
      <c r="D916" s="86" t="s">
        <v>261</v>
      </c>
      <c r="E916" s="86" t="s">
        <v>63</v>
      </c>
      <c r="F916" s="86" t="s">
        <v>281</v>
      </c>
      <c r="G916" s="86" t="s">
        <v>286</v>
      </c>
      <c r="I916" s="86" t="s">
        <v>7165</v>
      </c>
      <c r="J916"/>
      <c r="K916"/>
      <c r="L916"/>
      <c r="M916"/>
      <c r="N916"/>
    </row>
    <row r="917" spans="2:14" ht="13.8" x14ac:dyDescent="0.25">
      <c r="B917" s="86" t="s">
        <v>6961</v>
      </c>
      <c r="C917" s="86" t="s">
        <v>319</v>
      </c>
      <c r="D917" s="86" t="s">
        <v>261</v>
      </c>
      <c r="E917" s="86" t="s">
        <v>70</v>
      </c>
      <c r="F917" s="86" t="s">
        <v>281</v>
      </c>
      <c r="G917" s="86" t="s">
        <v>286</v>
      </c>
      <c r="I917" s="86" t="s">
        <v>7166</v>
      </c>
      <c r="J917"/>
      <c r="K917"/>
      <c r="L917"/>
      <c r="M917"/>
      <c r="N917"/>
    </row>
    <row r="918" spans="2:14" ht="13.8" x14ac:dyDescent="0.25">
      <c r="B918" s="86" t="s">
        <v>6956</v>
      </c>
      <c r="C918" s="86" t="s">
        <v>319</v>
      </c>
      <c r="D918" s="86" t="s">
        <v>261</v>
      </c>
      <c r="E918" s="86" t="s">
        <v>64</v>
      </c>
      <c r="F918" s="86" t="s">
        <v>281</v>
      </c>
      <c r="G918" s="86" t="s">
        <v>286</v>
      </c>
      <c r="I918" s="86" t="s">
        <v>7167</v>
      </c>
      <c r="J918"/>
      <c r="K918"/>
      <c r="L918"/>
      <c r="M918"/>
      <c r="N918"/>
    </row>
    <row r="919" spans="2:14" ht="13.8" x14ac:dyDescent="0.25">
      <c r="B919" s="86" t="s">
        <v>7586</v>
      </c>
      <c r="C919" s="86" t="s">
        <v>319</v>
      </c>
      <c r="D919" s="86" t="s">
        <v>261</v>
      </c>
      <c r="E919" s="86" t="s">
        <v>9070</v>
      </c>
      <c r="F919" s="86" t="s">
        <v>281</v>
      </c>
      <c r="G919" s="86" t="s">
        <v>286</v>
      </c>
      <c r="I919" s="86" t="s">
        <v>7628</v>
      </c>
      <c r="J919"/>
      <c r="K919"/>
      <c r="L919"/>
      <c r="M919"/>
      <c r="N919"/>
    </row>
    <row r="920" spans="2:14" ht="13.8" x14ac:dyDescent="0.25">
      <c r="B920" s="86" t="s">
        <v>7587</v>
      </c>
      <c r="C920" s="86" t="s">
        <v>319</v>
      </c>
      <c r="D920" s="86" t="s">
        <v>261</v>
      </c>
      <c r="E920" s="86" t="s">
        <v>9074</v>
      </c>
      <c r="F920" s="86" t="s">
        <v>281</v>
      </c>
      <c r="G920" s="86" t="s">
        <v>286</v>
      </c>
      <c r="I920" s="86" t="s">
        <v>7163</v>
      </c>
      <c r="J920"/>
      <c r="K920"/>
      <c r="L920"/>
      <c r="M920"/>
      <c r="N920"/>
    </row>
    <row r="921" spans="2:14" ht="13.8" x14ac:dyDescent="0.25">
      <c r="B921" s="86" t="s">
        <v>6877</v>
      </c>
      <c r="C921" s="86" t="s">
        <v>107</v>
      </c>
      <c r="D921" s="86" t="s">
        <v>261</v>
      </c>
      <c r="E921" s="86" t="s">
        <v>40</v>
      </c>
      <c r="F921" s="86" t="s">
        <v>281</v>
      </c>
      <c r="G921" s="86" t="s">
        <v>286</v>
      </c>
      <c r="I921" s="86" t="s">
        <v>7032</v>
      </c>
      <c r="J921"/>
      <c r="K921"/>
      <c r="L921"/>
      <c r="M921"/>
      <c r="N921"/>
    </row>
    <row r="922" spans="2:14" ht="13.8" x14ac:dyDescent="0.25">
      <c r="B922" s="86" t="s">
        <v>6876</v>
      </c>
      <c r="C922" s="86" t="s">
        <v>107</v>
      </c>
      <c r="D922" s="86" t="s">
        <v>261</v>
      </c>
      <c r="E922" s="86" t="s">
        <v>46</v>
      </c>
      <c r="F922" s="86" t="s">
        <v>281</v>
      </c>
      <c r="G922" s="86" t="s">
        <v>286</v>
      </c>
      <c r="I922" s="86" t="s">
        <v>7629</v>
      </c>
      <c r="J922"/>
      <c r="K922"/>
      <c r="L922"/>
      <c r="M922"/>
      <c r="N922"/>
    </row>
    <row r="923" spans="2:14" ht="13.8" x14ac:dyDescent="0.25">
      <c r="B923" s="86" t="s">
        <v>6878</v>
      </c>
      <c r="C923" s="86" t="s">
        <v>107</v>
      </c>
      <c r="D923" s="86" t="s">
        <v>261</v>
      </c>
      <c r="E923" s="86" t="s">
        <v>71</v>
      </c>
      <c r="F923" s="86" t="s">
        <v>281</v>
      </c>
      <c r="G923" s="86" t="s">
        <v>286</v>
      </c>
      <c r="I923" s="86" t="s">
        <v>7630</v>
      </c>
      <c r="J923"/>
      <c r="K923"/>
      <c r="L923"/>
      <c r="M923"/>
      <c r="N923"/>
    </row>
    <row r="924" spans="2:14" ht="13.8" x14ac:dyDescent="0.25">
      <c r="B924" s="86" t="s">
        <v>7588</v>
      </c>
      <c r="C924" s="86" t="s">
        <v>107</v>
      </c>
      <c r="D924" s="86" t="s">
        <v>261</v>
      </c>
      <c r="E924" s="86" t="s">
        <v>9065</v>
      </c>
      <c r="F924" s="86" t="s">
        <v>281</v>
      </c>
      <c r="G924" s="86" t="s">
        <v>286</v>
      </c>
      <c r="I924" s="86" t="s">
        <v>7113</v>
      </c>
      <c r="J924"/>
      <c r="K924"/>
      <c r="L924"/>
      <c r="M924"/>
      <c r="N924"/>
    </row>
    <row r="925" spans="2:14" ht="13.8" x14ac:dyDescent="0.25">
      <c r="B925" s="86" t="s">
        <v>6879</v>
      </c>
      <c r="C925" s="86" t="s">
        <v>107</v>
      </c>
      <c r="D925" s="86" t="s">
        <v>261</v>
      </c>
      <c r="E925" s="86" t="s">
        <v>63</v>
      </c>
      <c r="F925" s="86" t="s">
        <v>281</v>
      </c>
      <c r="G925" s="86" t="s">
        <v>286</v>
      </c>
      <c r="I925" s="86" t="s">
        <v>7631</v>
      </c>
      <c r="J925"/>
      <c r="K925"/>
      <c r="L925"/>
      <c r="M925"/>
      <c r="N925"/>
    </row>
    <row r="926" spans="2:14" ht="13.8" x14ac:dyDescent="0.25">
      <c r="B926" s="86" t="s">
        <v>6880</v>
      </c>
      <c r="C926" s="86" t="s">
        <v>107</v>
      </c>
      <c r="D926" s="86" t="s">
        <v>261</v>
      </c>
      <c r="E926" s="86" t="s">
        <v>70</v>
      </c>
      <c r="F926" s="86" t="s">
        <v>281</v>
      </c>
      <c r="G926" s="86" t="s">
        <v>286</v>
      </c>
      <c r="I926" s="86" t="s">
        <v>7632</v>
      </c>
      <c r="J926"/>
      <c r="K926"/>
      <c r="L926"/>
      <c r="M926"/>
      <c r="N926"/>
    </row>
    <row r="927" spans="2:14" ht="13.8" x14ac:dyDescent="0.25">
      <c r="B927" s="86" t="s">
        <v>6875</v>
      </c>
      <c r="C927" s="86" t="s">
        <v>107</v>
      </c>
      <c r="D927" s="86" t="s">
        <v>261</v>
      </c>
      <c r="E927" s="86" t="s">
        <v>64</v>
      </c>
      <c r="F927" s="86" t="s">
        <v>281</v>
      </c>
      <c r="G927" s="86" t="s">
        <v>286</v>
      </c>
      <c r="I927" s="86" t="s">
        <v>7194</v>
      </c>
      <c r="J927"/>
      <c r="K927"/>
      <c r="L927"/>
      <c r="M927"/>
      <c r="N927"/>
    </row>
    <row r="928" spans="2:14" ht="13.8" x14ac:dyDescent="0.25">
      <c r="B928" s="86" t="s">
        <v>7589</v>
      </c>
      <c r="C928" s="86" t="s">
        <v>107</v>
      </c>
      <c r="D928" s="86" t="s">
        <v>261</v>
      </c>
      <c r="E928" s="86" t="s">
        <v>9070</v>
      </c>
      <c r="F928" s="86" t="s">
        <v>281</v>
      </c>
      <c r="G928" s="86" t="s">
        <v>286</v>
      </c>
      <c r="I928" s="86" t="s">
        <v>7633</v>
      </c>
      <c r="J928"/>
      <c r="K928"/>
      <c r="L928"/>
      <c r="M928"/>
      <c r="N928"/>
    </row>
    <row r="929" spans="2:14" ht="13.8" x14ac:dyDescent="0.25">
      <c r="B929" s="86" t="s">
        <v>7590</v>
      </c>
      <c r="C929" s="86" t="s">
        <v>107</v>
      </c>
      <c r="D929" s="86" t="s">
        <v>261</v>
      </c>
      <c r="E929" s="86" t="s">
        <v>9074</v>
      </c>
      <c r="F929" s="86" t="s">
        <v>281</v>
      </c>
      <c r="G929" s="86" t="s">
        <v>286</v>
      </c>
      <c r="I929" s="86" t="s">
        <v>7634</v>
      </c>
      <c r="J929"/>
      <c r="K929"/>
      <c r="L929"/>
      <c r="M929"/>
      <c r="N929"/>
    </row>
    <row r="930" spans="2:14" ht="13.8" x14ac:dyDescent="0.25">
      <c r="B930" s="86" t="s">
        <v>6877</v>
      </c>
      <c r="C930" s="86" t="s">
        <v>107</v>
      </c>
      <c r="D930" s="86" t="s">
        <v>261</v>
      </c>
      <c r="E930" s="86" t="s">
        <v>40</v>
      </c>
      <c r="F930" s="86" t="s">
        <v>281</v>
      </c>
      <c r="G930" s="86" t="s">
        <v>286</v>
      </c>
      <c r="I930" s="86" t="s">
        <v>7058</v>
      </c>
      <c r="J930"/>
      <c r="K930"/>
      <c r="L930"/>
      <c r="M930"/>
      <c r="N930"/>
    </row>
    <row r="931" spans="2:14" ht="13.8" x14ac:dyDescent="0.25">
      <c r="B931" s="86" t="s">
        <v>6876</v>
      </c>
      <c r="C931" s="86" t="s">
        <v>107</v>
      </c>
      <c r="D931" s="86" t="s">
        <v>261</v>
      </c>
      <c r="E931" s="86" t="s">
        <v>46</v>
      </c>
      <c r="F931" s="86" t="s">
        <v>281</v>
      </c>
      <c r="G931" s="86" t="s">
        <v>286</v>
      </c>
      <c r="I931" s="86" t="s">
        <v>7059</v>
      </c>
      <c r="J931"/>
      <c r="K931"/>
      <c r="L931"/>
      <c r="M931"/>
      <c r="N931"/>
    </row>
    <row r="932" spans="2:14" ht="13.8" x14ac:dyDescent="0.25">
      <c r="B932" s="86" t="s">
        <v>6878</v>
      </c>
      <c r="C932" s="86" t="s">
        <v>107</v>
      </c>
      <c r="D932" s="86" t="s">
        <v>261</v>
      </c>
      <c r="E932" s="86" t="s">
        <v>71</v>
      </c>
      <c r="F932" s="86" t="s">
        <v>281</v>
      </c>
      <c r="G932" s="86" t="s">
        <v>286</v>
      </c>
      <c r="I932" s="86" t="s">
        <v>7635</v>
      </c>
      <c r="J932"/>
      <c r="K932"/>
      <c r="L932"/>
      <c r="M932"/>
      <c r="N932"/>
    </row>
    <row r="933" spans="2:14" ht="13.8" x14ac:dyDescent="0.25">
      <c r="B933" s="86" t="s">
        <v>7588</v>
      </c>
      <c r="C933" s="86" t="s">
        <v>107</v>
      </c>
      <c r="D933" s="86" t="s">
        <v>261</v>
      </c>
      <c r="E933" s="86" t="s">
        <v>9065</v>
      </c>
      <c r="F933" s="86" t="s">
        <v>281</v>
      </c>
      <c r="G933" s="86" t="s">
        <v>286</v>
      </c>
      <c r="I933" s="86" t="s">
        <v>7139</v>
      </c>
      <c r="J933"/>
      <c r="K933"/>
      <c r="L933"/>
      <c r="M933"/>
      <c r="N933"/>
    </row>
    <row r="934" spans="2:14" ht="13.8" x14ac:dyDescent="0.25">
      <c r="B934" s="86" t="s">
        <v>6879</v>
      </c>
      <c r="C934" s="86" t="s">
        <v>107</v>
      </c>
      <c r="D934" s="86" t="s">
        <v>261</v>
      </c>
      <c r="E934" s="86" t="s">
        <v>63</v>
      </c>
      <c r="F934" s="86" t="s">
        <v>281</v>
      </c>
      <c r="G934" s="86" t="s">
        <v>286</v>
      </c>
      <c r="I934" s="86" t="s">
        <v>7140</v>
      </c>
      <c r="J934"/>
      <c r="K934"/>
      <c r="L934"/>
      <c r="M934"/>
      <c r="N934"/>
    </row>
    <row r="935" spans="2:14" ht="13.8" x14ac:dyDescent="0.25">
      <c r="B935" s="86" t="s">
        <v>6880</v>
      </c>
      <c r="C935" s="86" t="s">
        <v>107</v>
      </c>
      <c r="D935" s="86" t="s">
        <v>261</v>
      </c>
      <c r="E935" s="86" t="s">
        <v>70</v>
      </c>
      <c r="F935" s="86" t="s">
        <v>281</v>
      </c>
      <c r="G935" s="86" t="s">
        <v>286</v>
      </c>
      <c r="I935" s="86" t="s">
        <v>7636</v>
      </c>
      <c r="J935"/>
      <c r="K935"/>
      <c r="L935"/>
      <c r="M935"/>
      <c r="N935"/>
    </row>
    <row r="936" spans="2:14" ht="13.8" x14ac:dyDescent="0.25">
      <c r="B936" s="86" t="s">
        <v>6875</v>
      </c>
      <c r="C936" s="86" t="s">
        <v>107</v>
      </c>
      <c r="D936" s="86" t="s">
        <v>261</v>
      </c>
      <c r="E936" s="86" t="s">
        <v>64</v>
      </c>
      <c r="F936" s="86" t="s">
        <v>281</v>
      </c>
      <c r="G936" s="86" t="s">
        <v>286</v>
      </c>
      <c r="I936" s="86" t="s">
        <v>7220</v>
      </c>
      <c r="J936"/>
      <c r="K936"/>
      <c r="L936"/>
      <c r="M936"/>
      <c r="N936"/>
    </row>
    <row r="937" spans="2:14" ht="13.8" x14ac:dyDescent="0.25">
      <c r="B937" s="86" t="s">
        <v>7589</v>
      </c>
      <c r="C937" s="86" t="s">
        <v>107</v>
      </c>
      <c r="D937" s="86" t="s">
        <v>261</v>
      </c>
      <c r="E937" s="86" t="s">
        <v>9070</v>
      </c>
      <c r="F937" s="86" t="s">
        <v>281</v>
      </c>
      <c r="G937" s="86" t="s">
        <v>286</v>
      </c>
      <c r="I937" s="86" t="s">
        <v>7221</v>
      </c>
      <c r="J937"/>
      <c r="K937"/>
      <c r="L937"/>
      <c r="M937"/>
      <c r="N937"/>
    </row>
    <row r="938" spans="2:14" ht="13.8" x14ac:dyDescent="0.25">
      <c r="B938" s="86" t="s">
        <v>7590</v>
      </c>
      <c r="C938" s="86" t="s">
        <v>107</v>
      </c>
      <c r="D938" s="86" t="s">
        <v>261</v>
      </c>
      <c r="E938" s="86" t="s">
        <v>9074</v>
      </c>
      <c r="F938" s="86" t="s">
        <v>281</v>
      </c>
      <c r="G938" s="86" t="s">
        <v>286</v>
      </c>
      <c r="I938" s="86" t="s">
        <v>7637</v>
      </c>
      <c r="J938"/>
      <c r="K938"/>
      <c r="L938"/>
      <c r="M938"/>
      <c r="N938"/>
    </row>
    <row r="939" spans="2:14" ht="13.8" x14ac:dyDescent="0.25">
      <c r="B939" s="86" t="s">
        <v>6975</v>
      </c>
      <c r="C939" s="86" t="s">
        <v>319</v>
      </c>
      <c r="D939" s="86" t="s">
        <v>262</v>
      </c>
      <c r="E939" s="86" t="s">
        <v>70</v>
      </c>
      <c r="F939" s="86" t="s">
        <v>281</v>
      </c>
      <c r="G939" s="86" t="s">
        <v>286</v>
      </c>
      <c r="I939" s="86" t="s">
        <v>7638</v>
      </c>
      <c r="J939"/>
      <c r="K939"/>
      <c r="L939"/>
      <c r="M939"/>
      <c r="N939"/>
    </row>
    <row r="940" spans="2:14" ht="13.8" x14ac:dyDescent="0.25">
      <c r="B940" s="86" t="s">
        <v>6976</v>
      </c>
      <c r="C940" s="86" t="s">
        <v>319</v>
      </c>
      <c r="D940" s="86" t="s">
        <v>262</v>
      </c>
      <c r="E940" s="86" t="s">
        <v>64</v>
      </c>
      <c r="F940" s="86" t="s">
        <v>281</v>
      </c>
      <c r="G940" s="86" t="s">
        <v>286</v>
      </c>
      <c r="I940" s="86" t="s">
        <v>7639</v>
      </c>
      <c r="J940"/>
      <c r="K940"/>
      <c r="L940"/>
      <c r="M940"/>
      <c r="N940"/>
    </row>
    <row r="941" spans="2:14" ht="13.8" x14ac:dyDescent="0.25">
      <c r="B941" s="86" t="s">
        <v>7591</v>
      </c>
      <c r="C941" s="86" t="s">
        <v>319</v>
      </c>
      <c r="D941" s="86" t="s">
        <v>262</v>
      </c>
      <c r="E941" s="86" t="s">
        <v>9070</v>
      </c>
      <c r="F941" s="86" t="s">
        <v>281</v>
      </c>
      <c r="G941" s="86" t="s">
        <v>286</v>
      </c>
      <c r="I941" s="86" t="s">
        <v>7053</v>
      </c>
      <c r="J941"/>
      <c r="K941"/>
      <c r="L941"/>
      <c r="M941"/>
      <c r="N941"/>
    </row>
    <row r="942" spans="2:14" ht="13.8" x14ac:dyDescent="0.25">
      <c r="B942" s="86" t="s">
        <v>6894</v>
      </c>
      <c r="C942" s="86" t="s">
        <v>107</v>
      </c>
      <c r="D942" s="86" t="s">
        <v>262</v>
      </c>
      <c r="E942" s="86" t="s">
        <v>70</v>
      </c>
      <c r="F942" s="86" t="s">
        <v>281</v>
      </c>
      <c r="G942" s="86" t="s">
        <v>286</v>
      </c>
      <c r="I942" s="86" t="s">
        <v>7054</v>
      </c>
      <c r="J942"/>
      <c r="K942"/>
      <c r="L942"/>
      <c r="M942"/>
      <c r="N942"/>
    </row>
    <row r="943" spans="2:14" ht="13.8" x14ac:dyDescent="0.25">
      <c r="B943" s="86" t="s">
        <v>6895</v>
      </c>
      <c r="C943" s="86" t="s">
        <v>107</v>
      </c>
      <c r="D943" s="86" t="s">
        <v>262</v>
      </c>
      <c r="E943" s="86" t="s">
        <v>64</v>
      </c>
      <c r="F943" s="86" t="s">
        <v>281</v>
      </c>
      <c r="G943" s="86" t="s">
        <v>286</v>
      </c>
      <c r="I943" s="86" t="s">
        <v>7640</v>
      </c>
      <c r="J943"/>
      <c r="K943"/>
      <c r="L943"/>
      <c r="M943"/>
      <c r="N943"/>
    </row>
    <row r="944" spans="2:14" ht="13.8" x14ac:dyDescent="0.25">
      <c r="B944" s="86" t="s">
        <v>7592</v>
      </c>
      <c r="C944" s="86" t="s">
        <v>107</v>
      </c>
      <c r="D944" s="86" t="s">
        <v>262</v>
      </c>
      <c r="E944" s="86" t="s">
        <v>9070</v>
      </c>
      <c r="F944" s="86" t="s">
        <v>281</v>
      </c>
      <c r="G944" s="86" t="s">
        <v>286</v>
      </c>
      <c r="I944" s="86" t="s">
        <v>7641</v>
      </c>
      <c r="J944"/>
      <c r="K944"/>
      <c r="L944"/>
      <c r="M944"/>
      <c r="N944"/>
    </row>
    <row r="945" spans="2:14" ht="13.8" x14ac:dyDescent="0.25">
      <c r="B945" s="86" t="s">
        <v>6894</v>
      </c>
      <c r="C945" s="86" t="s">
        <v>107</v>
      </c>
      <c r="D945" s="86" t="s">
        <v>262</v>
      </c>
      <c r="E945" s="86" t="s">
        <v>70</v>
      </c>
      <c r="F945" s="86" t="s">
        <v>281</v>
      </c>
      <c r="G945" s="86" t="s">
        <v>286</v>
      </c>
      <c r="I945" s="86" t="s">
        <v>7134</v>
      </c>
      <c r="J945"/>
      <c r="K945"/>
      <c r="L945"/>
      <c r="M945"/>
      <c r="N945"/>
    </row>
    <row r="946" spans="2:14" ht="13.8" x14ac:dyDescent="0.25">
      <c r="B946" s="86" t="s">
        <v>6895</v>
      </c>
      <c r="C946" s="86" t="s">
        <v>107</v>
      </c>
      <c r="D946" s="86" t="s">
        <v>262</v>
      </c>
      <c r="E946" s="86" t="s">
        <v>64</v>
      </c>
      <c r="F946" s="86" t="s">
        <v>281</v>
      </c>
      <c r="G946" s="86" t="s">
        <v>286</v>
      </c>
      <c r="I946" s="86" t="s">
        <v>7135</v>
      </c>
      <c r="J946"/>
      <c r="K946"/>
      <c r="L946"/>
      <c r="M946"/>
      <c r="N946"/>
    </row>
    <row r="947" spans="2:14" ht="13.8" x14ac:dyDescent="0.25">
      <c r="B947" s="86" t="s">
        <v>7592</v>
      </c>
      <c r="C947" s="86" t="s">
        <v>107</v>
      </c>
      <c r="D947" s="86" t="s">
        <v>262</v>
      </c>
      <c r="E947" s="86" t="s">
        <v>9070</v>
      </c>
      <c r="F947" s="86" t="s">
        <v>281</v>
      </c>
      <c r="G947" s="86" t="s">
        <v>286</v>
      </c>
      <c r="I947" s="86" t="s">
        <v>7642</v>
      </c>
      <c r="J947"/>
      <c r="K947"/>
      <c r="L947"/>
      <c r="M947"/>
      <c r="N947"/>
    </row>
    <row r="948" spans="2:14" ht="13.8" x14ac:dyDescent="0.25">
      <c r="B948" s="86" t="s">
        <v>7047</v>
      </c>
      <c r="C948" s="86" t="s">
        <v>319</v>
      </c>
      <c r="D948" s="86" t="s">
        <v>60</v>
      </c>
      <c r="E948" s="86" t="s">
        <v>35</v>
      </c>
      <c r="F948" s="86" t="s">
        <v>281</v>
      </c>
      <c r="G948" s="86" t="s">
        <v>287</v>
      </c>
      <c r="I948" s="86" t="s">
        <v>7643</v>
      </c>
      <c r="J948"/>
      <c r="K948"/>
      <c r="L948"/>
      <c r="M948"/>
      <c r="N948"/>
    </row>
    <row r="949" spans="2:14" ht="13.8" x14ac:dyDescent="0.25">
      <c r="B949" s="86" t="s">
        <v>7048</v>
      </c>
      <c r="C949" s="86" t="s">
        <v>319</v>
      </c>
      <c r="D949" s="86" t="s">
        <v>60</v>
      </c>
      <c r="E949" s="86" t="s">
        <v>46</v>
      </c>
      <c r="F949" s="86" t="s">
        <v>281</v>
      </c>
      <c r="G949" s="86" t="s">
        <v>287</v>
      </c>
      <c r="I949" s="86" t="s">
        <v>7215</v>
      </c>
      <c r="J949"/>
      <c r="K949"/>
      <c r="L949"/>
      <c r="M949"/>
      <c r="N949"/>
    </row>
    <row r="950" spans="2:14" ht="13.8" x14ac:dyDescent="0.25">
      <c r="B950" s="86" t="s">
        <v>7593</v>
      </c>
      <c r="C950" s="86" t="s">
        <v>319</v>
      </c>
      <c r="D950" s="86" t="s">
        <v>60</v>
      </c>
      <c r="E950" s="86" t="s">
        <v>9066</v>
      </c>
      <c r="F950" s="86" t="s">
        <v>281</v>
      </c>
      <c r="G950" s="86" t="s">
        <v>287</v>
      </c>
      <c r="I950" s="86" t="s">
        <v>7216</v>
      </c>
      <c r="J950"/>
      <c r="K950"/>
      <c r="L950"/>
      <c r="M950"/>
      <c r="N950"/>
    </row>
    <row r="951" spans="2:14" ht="13.8" x14ac:dyDescent="0.25">
      <c r="B951" s="86" t="s">
        <v>7594</v>
      </c>
      <c r="C951" s="86" t="s">
        <v>319</v>
      </c>
      <c r="D951" s="86" t="s">
        <v>60</v>
      </c>
      <c r="E951" s="86" t="s">
        <v>9064</v>
      </c>
      <c r="F951" s="86" t="s">
        <v>281</v>
      </c>
      <c r="G951" s="86" t="s">
        <v>287</v>
      </c>
      <c r="I951" s="86" t="s">
        <v>7644</v>
      </c>
      <c r="J951"/>
      <c r="K951"/>
      <c r="L951"/>
      <c r="M951"/>
      <c r="N951"/>
    </row>
    <row r="952" spans="2:14" ht="13.8" x14ac:dyDescent="0.25">
      <c r="B952" s="86" t="s">
        <v>7595</v>
      </c>
      <c r="C952" s="86" t="s">
        <v>319</v>
      </c>
      <c r="D952" s="86" t="s">
        <v>60</v>
      </c>
      <c r="E952" s="86" t="s">
        <v>9067</v>
      </c>
      <c r="F952" s="86" t="s">
        <v>281</v>
      </c>
      <c r="G952" s="86" t="s">
        <v>287</v>
      </c>
      <c r="I952" s="86" t="s">
        <v>7062</v>
      </c>
      <c r="J952"/>
      <c r="K952"/>
      <c r="L952"/>
      <c r="M952"/>
      <c r="N952"/>
    </row>
    <row r="953" spans="2:14" ht="13.8" x14ac:dyDescent="0.25">
      <c r="B953" s="86" t="s">
        <v>7128</v>
      </c>
      <c r="C953" s="86" t="s">
        <v>98</v>
      </c>
      <c r="D953" s="86" t="s">
        <v>60</v>
      </c>
      <c r="E953" s="86" t="s">
        <v>35</v>
      </c>
      <c r="F953" s="86" t="s">
        <v>281</v>
      </c>
      <c r="G953" s="86" t="s">
        <v>287</v>
      </c>
      <c r="I953" s="86" t="s">
        <v>7645</v>
      </c>
      <c r="J953"/>
      <c r="K953"/>
      <c r="L953"/>
      <c r="M953"/>
      <c r="N953"/>
    </row>
    <row r="954" spans="2:14" ht="13.8" x14ac:dyDescent="0.25">
      <c r="B954" s="86" t="s">
        <v>7129</v>
      </c>
      <c r="C954" s="86" t="s">
        <v>98</v>
      </c>
      <c r="D954" s="86" t="s">
        <v>60</v>
      </c>
      <c r="E954" s="86" t="s">
        <v>46</v>
      </c>
      <c r="F954" s="86" t="s">
        <v>281</v>
      </c>
      <c r="G954" s="86" t="s">
        <v>287</v>
      </c>
      <c r="I954" s="86" t="s">
        <v>7646</v>
      </c>
      <c r="J954"/>
      <c r="K954"/>
      <c r="L954"/>
      <c r="M954"/>
      <c r="N954"/>
    </row>
    <row r="955" spans="2:14" ht="13.8" x14ac:dyDescent="0.25">
      <c r="B955" s="86" t="s">
        <v>7596</v>
      </c>
      <c r="C955" s="86" t="s">
        <v>98</v>
      </c>
      <c r="D955" s="86" t="s">
        <v>60</v>
      </c>
      <c r="E955" s="86" t="s">
        <v>9066</v>
      </c>
      <c r="F955" s="86" t="s">
        <v>281</v>
      </c>
      <c r="G955" s="86" t="s">
        <v>287</v>
      </c>
      <c r="I955" s="86" t="s">
        <v>7143</v>
      </c>
      <c r="J955"/>
      <c r="K955"/>
      <c r="L955"/>
      <c r="M955"/>
      <c r="N955"/>
    </row>
    <row r="956" spans="2:14" ht="13.8" x14ac:dyDescent="0.25">
      <c r="B956" s="86" t="s">
        <v>7597</v>
      </c>
      <c r="C956" s="86" t="s">
        <v>98</v>
      </c>
      <c r="D956" s="86" t="s">
        <v>60</v>
      </c>
      <c r="E956" s="86" t="s">
        <v>9064</v>
      </c>
      <c r="F956" s="86" t="s">
        <v>281</v>
      </c>
      <c r="G956" s="86" t="s">
        <v>287</v>
      </c>
      <c r="I956" s="86" t="s">
        <v>7647</v>
      </c>
      <c r="J956"/>
      <c r="K956"/>
      <c r="L956"/>
      <c r="M956"/>
      <c r="N956"/>
    </row>
    <row r="957" spans="2:14" ht="13.8" x14ac:dyDescent="0.25">
      <c r="B957" s="86" t="s">
        <v>7598</v>
      </c>
      <c r="C957" s="86" t="s">
        <v>98</v>
      </c>
      <c r="D957" s="86" t="s">
        <v>60</v>
      </c>
      <c r="E957" s="86" t="s">
        <v>9067</v>
      </c>
      <c r="F957" s="86" t="s">
        <v>281</v>
      </c>
      <c r="G957" s="86" t="s">
        <v>287</v>
      </c>
      <c r="I957" s="86" t="s">
        <v>7648</v>
      </c>
      <c r="J957"/>
      <c r="K957"/>
      <c r="L957"/>
      <c r="M957"/>
      <c r="N957"/>
    </row>
    <row r="958" spans="2:14" ht="13.8" x14ac:dyDescent="0.25">
      <c r="B958" s="86" t="s">
        <v>7209</v>
      </c>
      <c r="C958" s="86" t="s">
        <v>106</v>
      </c>
      <c r="D958" s="86" t="s">
        <v>60</v>
      </c>
      <c r="E958" s="86" t="s">
        <v>35</v>
      </c>
      <c r="F958" s="86" t="s">
        <v>281</v>
      </c>
      <c r="G958" s="86" t="s">
        <v>287</v>
      </c>
      <c r="I958" s="86" t="s">
        <v>7224</v>
      </c>
      <c r="J958"/>
      <c r="K958"/>
      <c r="L958"/>
      <c r="M958"/>
      <c r="N958"/>
    </row>
    <row r="959" spans="2:14" ht="13.8" x14ac:dyDescent="0.25">
      <c r="B959" s="86" t="s">
        <v>7210</v>
      </c>
      <c r="C959" s="86" t="s">
        <v>106</v>
      </c>
      <c r="D959" s="86" t="s">
        <v>60</v>
      </c>
      <c r="E959" s="86" t="s">
        <v>46</v>
      </c>
      <c r="F959" s="86" t="s">
        <v>281</v>
      </c>
      <c r="G959" s="86" t="s">
        <v>287</v>
      </c>
      <c r="I959" s="86" t="s">
        <v>7649</v>
      </c>
      <c r="J959"/>
      <c r="K959"/>
      <c r="L959"/>
      <c r="M959"/>
      <c r="N959"/>
    </row>
    <row r="960" spans="2:14" ht="13.8" x14ac:dyDescent="0.25">
      <c r="B960" s="86" t="s">
        <v>7599</v>
      </c>
      <c r="C960" s="86" t="s">
        <v>106</v>
      </c>
      <c r="D960" s="86" t="s">
        <v>60</v>
      </c>
      <c r="E960" s="86" t="s">
        <v>9066</v>
      </c>
      <c r="F960" s="86" t="s">
        <v>281</v>
      </c>
      <c r="G960" s="86" t="s">
        <v>287</v>
      </c>
      <c r="I960" s="86" t="s">
        <v>7045</v>
      </c>
      <c r="J960"/>
      <c r="K960"/>
      <c r="L960"/>
      <c r="M960"/>
      <c r="N960"/>
    </row>
    <row r="961" spans="2:14" ht="13.8" x14ac:dyDescent="0.25">
      <c r="B961" s="86" t="s">
        <v>7600</v>
      </c>
      <c r="C961" s="86" t="s">
        <v>106</v>
      </c>
      <c r="D961" s="86" t="s">
        <v>60</v>
      </c>
      <c r="E961" s="86" t="s">
        <v>9064</v>
      </c>
      <c r="F961" s="86" t="s">
        <v>281</v>
      </c>
      <c r="G961" s="86" t="s">
        <v>287</v>
      </c>
      <c r="I961" s="86" t="s">
        <v>9113</v>
      </c>
      <c r="J961"/>
      <c r="K961"/>
      <c r="L961"/>
      <c r="M961"/>
      <c r="N961"/>
    </row>
    <row r="962" spans="2:14" ht="13.8" x14ac:dyDescent="0.25">
      <c r="B962" s="86" t="s">
        <v>7601</v>
      </c>
      <c r="C962" s="86" t="s">
        <v>106</v>
      </c>
      <c r="D962" s="86" t="s">
        <v>60</v>
      </c>
      <c r="E962" s="86" t="s">
        <v>9067</v>
      </c>
      <c r="F962" s="86" t="s">
        <v>281</v>
      </c>
      <c r="G962" s="86" t="s">
        <v>287</v>
      </c>
      <c r="I962" s="86" t="s">
        <v>9114</v>
      </c>
      <c r="J962"/>
      <c r="K962"/>
      <c r="L962"/>
      <c r="M962"/>
      <c r="N962"/>
    </row>
    <row r="963" spans="2:14" ht="13.8" x14ac:dyDescent="0.25">
      <c r="B963" s="86" t="s">
        <v>7030</v>
      </c>
      <c r="C963" s="86" t="s">
        <v>319</v>
      </c>
      <c r="D963" s="86" t="s">
        <v>57</v>
      </c>
      <c r="E963" s="86" t="s">
        <v>30</v>
      </c>
      <c r="F963" s="86" t="s">
        <v>281</v>
      </c>
      <c r="G963" s="86" t="s">
        <v>287</v>
      </c>
      <c r="I963" s="86" t="s">
        <v>9115</v>
      </c>
      <c r="J963"/>
      <c r="K963"/>
      <c r="L963"/>
      <c r="M963"/>
      <c r="N963"/>
    </row>
    <row r="964" spans="2:14" ht="13.8" x14ac:dyDescent="0.25">
      <c r="B964" s="86" t="s">
        <v>7602</v>
      </c>
      <c r="C964" s="86" t="s">
        <v>319</v>
      </c>
      <c r="D964" s="86" t="s">
        <v>57</v>
      </c>
      <c r="E964" s="86" t="s">
        <v>9066</v>
      </c>
      <c r="F964" s="86" t="s">
        <v>281</v>
      </c>
      <c r="G964" s="86" t="s">
        <v>287</v>
      </c>
      <c r="I964" s="86" t="s">
        <v>9116</v>
      </c>
      <c r="J964"/>
      <c r="K964"/>
      <c r="L964"/>
      <c r="M964"/>
      <c r="N964"/>
    </row>
    <row r="965" spans="2:14" ht="13.8" x14ac:dyDescent="0.25">
      <c r="B965" s="86" t="s">
        <v>7021</v>
      </c>
      <c r="C965" s="86" t="s">
        <v>319</v>
      </c>
      <c r="D965" s="86" t="s">
        <v>57</v>
      </c>
      <c r="E965" s="86" t="s">
        <v>29</v>
      </c>
      <c r="F965" s="86" t="s">
        <v>281</v>
      </c>
      <c r="G965" s="86" t="s">
        <v>287</v>
      </c>
      <c r="I965" s="86" t="s">
        <v>7046</v>
      </c>
      <c r="J965"/>
      <c r="K965"/>
      <c r="L965"/>
      <c r="M965"/>
      <c r="N965"/>
    </row>
    <row r="966" spans="2:14" ht="13.8" x14ac:dyDescent="0.25">
      <c r="B966" s="86" t="s">
        <v>7023</v>
      </c>
      <c r="C966" s="86" t="s">
        <v>319</v>
      </c>
      <c r="D966" s="86" t="s">
        <v>57</v>
      </c>
      <c r="E966" s="86" t="s">
        <v>28</v>
      </c>
      <c r="F966" s="86" t="s">
        <v>281</v>
      </c>
      <c r="G966" s="86" t="s">
        <v>287</v>
      </c>
      <c r="I966" s="86" t="s">
        <v>7650</v>
      </c>
      <c r="J966"/>
      <c r="K966"/>
      <c r="L966"/>
      <c r="M966"/>
      <c r="N966"/>
    </row>
    <row r="967" spans="2:14" ht="13.8" x14ac:dyDescent="0.25">
      <c r="B967" s="86" t="s">
        <v>7022</v>
      </c>
      <c r="C967" s="86" t="s">
        <v>319</v>
      </c>
      <c r="D967" s="86" t="s">
        <v>57</v>
      </c>
      <c r="E967" s="86" t="s">
        <v>73</v>
      </c>
      <c r="F967" s="86" t="s">
        <v>281</v>
      </c>
      <c r="G967" s="86" t="s">
        <v>287</v>
      </c>
      <c r="I967" s="86" t="s">
        <v>7651</v>
      </c>
      <c r="J967"/>
      <c r="K967"/>
      <c r="L967"/>
      <c r="M967"/>
      <c r="N967"/>
    </row>
    <row r="968" spans="2:14" ht="13.8" x14ac:dyDescent="0.25">
      <c r="B968" s="86" t="s">
        <v>7603</v>
      </c>
      <c r="C968" s="86" t="s">
        <v>319</v>
      </c>
      <c r="D968" s="86" t="s">
        <v>57</v>
      </c>
      <c r="E968" s="86" t="s">
        <v>9064</v>
      </c>
      <c r="F968" s="86" t="s">
        <v>281</v>
      </c>
      <c r="G968" s="86" t="s">
        <v>287</v>
      </c>
      <c r="I968" s="86" t="s">
        <v>7126</v>
      </c>
      <c r="J968"/>
      <c r="K968"/>
      <c r="L968"/>
      <c r="M968"/>
      <c r="N968"/>
    </row>
    <row r="969" spans="2:14" ht="13.8" x14ac:dyDescent="0.25">
      <c r="B969" s="86" t="s">
        <v>7604</v>
      </c>
      <c r="C969" s="86" t="s">
        <v>319</v>
      </c>
      <c r="D969" s="86" t="s">
        <v>57</v>
      </c>
      <c r="E969" s="86" t="s">
        <v>9068</v>
      </c>
      <c r="F969" s="86" t="s">
        <v>281</v>
      </c>
      <c r="G969" s="86" t="s">
        <v>287</v>
      </c>
      <c r="I969" s="86" t="s">
        <v>9117</v>
      </c>
      <c r="J969"/>
      <c r="K969"/>
      <c r="L969"/>
      <c r="M969"/>
      <c r="N969"/>
    </row>
    <row r="970" spans="2:14" ht="13.8" x14ac:dyDescent="0.25">
      <c r="B970" s="86" t="s">
        <v>7031</v>
      </c>
      <c r="C970" s="86" t="s">
        <v>319</v>
      </c>
      <c r="D970" s="86" t="s">
        <v>57</v>
      </c>
      <c r="E970" s="86" t="s">
        <v>245</v>
      </c>
      <c r="F970" s="86" t="s">
        <v>281</v>
      </c>
      <c r="G970" s="86" t="s">
        <v>287</v>
      </c>
      <c r="I970" s="86" t="s">
        <v>9118</v>
      </c>
      <c r="J970"/>
      <c r="K970"/>
      <c r="L970"/>
      <c r="M970"/>
      <c r="N970"/>
    </row>
    <row r="971" spans="2:14" ht="13.8" x14ac:dyDescent="0.25">
      <c r="B971" s="86" t="s">
        <v>7605</v>
      </c>
      <c r="C971" s="86" t="s">
        <v>319</v>
      </c>
      <c r="D971" s="86" t="s">
        <v>57</v>
      </c>
      <c r="E971" s="86" t="s">
        <v>9067</v>
      </c>
      <c r="F971" s="86" t="s">
        <v>281</v>
      </c>
      <c r="G971" s="86" t="s">
        <v>287</v>
      </c>
      <c r="I971" s="86" t="s">
        <v>9119</v>
      </c>
      <c r="J971"/>
      <c r="K971"/>
      <c r="L971"/>
      <c r="M971"/>
      <c r="N971"/>
    </row>
    <row r="972" spans="2:14" ht="13.8" x14ac:dyDescent="0.25">
      <c r="B972" s="86" t="s">
        <v>7024</v>
      </c>
      <c r="C972" s="86" t="s">
        <v>319</v>
      </c>
      <c r="D972" s="86" t="s">
        <v>57</v>
      </c>
      <c r="E972" s="86" t="s">
        <v>34</v>
      </c>
      <c r="F972" s="86" t="s">
        <v>281</v>
      </c>
      <c r="G972" s="86" t="s">
        <v>287</v>
      </c>
      <c r="I972" s="86" t="s">
        <v>9120</v>
      </c>
      <c r="J972"/>
      <c r="K972"/>
      <c r="L972"/>
      <c r="M972"/>
      <c r="N972"/>
    </row>
    <row r="973" spans="2:14" ht="13.8" x14ac:dyDescent="0.25">
      <c r="B973" s="86" t="s">
        <v>7025</v>
      </c>
      <c r="C973" s="86" t="s">
        <v>319</v>
      </c>
      <c r="D973" s="86" t="s">
        <v>57</v>
      </c>
      <c r="E973" s="86" t="s">
        <v>35</v>
      </c>
      <c r="F973" s="86" t="s">
        <v>281</v>
      </c>
      <c r="G973" s="86" t="s">
        <v>287</v>
      </c>
      <c r="I973" s="86" t="s">
        <v>7127</v>
      </c>
      <c r="J973"/>
      <c r="K973"/>
      <c r="L973"/>
      <c r="M973"/>
      <c r="N973"/>
    </row>
    <row r="974" spans="2:14" ht="13.8" x14ac:dyDescent="0.25">
      <c r="B974" s="86" t="s">
        <v>7026</v>
      </c>
      <c r="C974" s="86" t="s">
        <v>319</v>
      </c>
      <c r="D974" s="86" t="s">
        <v>57</v>
      </c>
      <c r="E974" s="86" t="s">
        <v>46</v>
      </c>
      <c r="F974" s="86" t="s">
        <v>281</v>
      </c>
      <c r="G974" s="86" t="s">
        <v>287</v>
      </c>
      <c r="I974" s="86" t="s">
        <v>7652</v>
      </c>
      <c r="J974"/>
      <c r="K974"/>
      <c r="L974"/>
      <c r="M974"/>
      <c r="N974"/>
    </row>
    <row r="975" spans="2:14" ht="13.8" x14ac:dyDescent="0.25">
      <c r="B975" s="86" t="s">
        <v>7027</v>
      </c>
      <c r="C975" s="86" t="s">
        <v>319</v>
      </c>
      <c r="D975" s="86" t="s">
        <v>57</v>
      </c>
      <c r="E975" s="86" t="s">
        <v>68</v>
      </c>
      <c r="F975" s="86" t="s">
        <v>281</v>
      </c>
      <c r="G975" s="86" t="s">
        <v>287</v>
      </c>
      <c r="I975" s="86" t="s">
        <v>7653</v>
      </c>
      <c r="J975"/>
      <c r="K975"/>
      <c r="L975"/>
      <c r="M975"/>
      <c r="N975"/>
    </row>
    <row r="976" spans="2:14" ht="13.8" x14ac:dyDescent="0.25">
      <c r="B976" s="86" t="s">
        <v>7029</v>
      </c>
      <c r="C976" s="86" t="s">
        <v>319</v>
      </c>
      <c r="D976" s="86" t="s">
        <v>57</v>
      </c>
      <c r="E976" s="86" t="s">
        <v>69</v>
      </c>
      <c r="F976" s="86" t="s">
        <v>281</v>
      </c>
      <c r="G976" s="86" t="s">
        <v>287</v>
      </c>
      <c r="I976" s="86" t="s">
        <v>7207</v>
      </c>
      <c r="J976"/>
      <c r="K976"/>
      <c r="L976"/>
      <c r="M976"/>
      <c r="N976"/>
    </row>
    <row r="977" spans="2:14" ht="13.8" x14ac:dyDescent="0.25">
      <c r="B977" s="86" t="s">
        <v>7606</v>
      </c>
      <c r="C977" s="86" t="s">
        <v>319</v>
      </c>
      <c r="D977" s="86" t="s">
        <v>57</v>
      </c>
      <c r="E977" s="86" t="s">
        <v>9065</v>
      </c>
      <c r="F977" s="86" t="s">
        <v>281</v>
      </c>
      <c r="G977" s="86" t="s">
        <v>287</v>
      </c>
      <c r="I977" s="86" t="s">
        <v>9121</v>
      </c>
      <c r="J977"/>
      <c r="K977"/>
      <c r="L977"/>
      <c r="M977"/>
      <c r="N977"/>
    </row>
    <row r="978" spans="2:14" ht="13.8" x14ac:dyDescent="0.25">
      <c r="B978" s="86" t="s">
        <v>7028</v>
      </c>
      <c r="C978" s="86" t="s">
        <v>319</v>
      </c>
      <c r="D978" s="86" t="s">
        <v>57</v>
      </c>
      <c r="E978" s="86" t="s">
        <v>63</v>
      </c>
      <c r="F978" s="86" t="s">
        <v>281</v>
      </c>
      <c r="G978" s="86" t="s">
        <v>287</v>
      </c>
      <c r="I978" s="86" t="s">
        <v>9122</v>
      </c>
      <c r="J978"/>
      <c r="K978"/>
      <c r="L978"/>
      <c r="M978"/>
      <c r="N978"/>
    </row>
    <row r="979" spans="2:14" ht="13.8" x14ac:dyDescent="0.25">
      <c r="B979" s="86" t="s">
        <v>7111</v>
      </c>
      <c r="C979" s="86" t="s">
        <v>98</v>
      </c>
      <c r="D979" s="86" t="s">
        <v>57</v>
      </c>
      <c r="E979" s="86" t="s">
        <v>30</v>
      </c>
      <c r="F979" s="86" t="s">
        <v>281</v>
      </c>
      <c r="G979" s="86" t="s">
        <v>287</v>
      </c>
      <c r="I979" s="86" t="s">
        <v>9123</v>
      </c>
      <c r="J979"/>
      <c r="K979"/>
      <c r="L979"/>
      <c r="M979"/>
      <c r="N979"/>
    </row>
    <row r="980" spans="2:14" ht="13.8" x14ac:dyDescent="0.25">
      <c r="B980" s="86" t="s">
        <v>7607</v>
      </c>
      <c r="C980" s="86" t="s">
        <v>98</v>
      </c>
      <c r="D980" s="86" t="s">
        <v>57</v>
      </c>
      <c r="E980" s="86" t="s">
        <v>9066</v>
      </c>
      <c r="F980" s="86" t="s">
        <v>281</v>
      </c>
      <c r="G980" s="86" t="s">
        <v>287</v>
      </c>
      <c r="I980" s="86" t="s">
        <v>9124</v>
      </c>
      <c r="J980"/>
      <c r="K980"/>
      <c r="L980"/>
      <c r="M980"/>
      <c r="N980"/>
    </row>
    <row r="981" spans="2:14" ht="13.8" x14ac:dyDescent="0.25">
      <c r="B981" s="86" t="s">
        <v>7102</v>
      </c>
      <c r="C981" s="86" t="s">
        <v>98</v>
      </c>
      <c r="D981" s="86" t="s">
        <v>57</v>
      </c>
      <c r="E981" s="86" t="s">
        <v>29</v>
      </c>
      <c r="F981" s="86" t="s">
        <v>281</v>
      </c>
      <c r="G981" s="86" t="s">
        <v>287</v>
      </c>
      <c r="I981" s="86" t="s">
        <v>7208</v>
      </c>
      <c r="J981"/>
      <c r="K981"/>
      <c r="L981"/>
      <c r="M981"/>
      <c r="N981"/>
    </row>
    <row r="982" spans="2:14" ht="13.8" x14ac:dyDescent="0.25">
      <c r="B982" s="86" t="s">
        <v>7104</v>
      </c>
      <c r="C982" s="86" t="s">
        <v>98</v>
      </c>
      <c r="D982" s="86" t="s">
        <v>57</v>
      </c>
      <c r="E982" s="86" t="s">
        <v>28</v>
      </c>
      <c r="F982" s="86" t="s">
        <v>281</v>
      </c>
      <c r="G982" s="86" t="s">
        <v>287</v>
      </c>
      <c r="I982" s="86" t="s">
        <v>7654</v>
      </c>
      <c r="J982"/>
      <c r="K982"/>
      <c r="L982"/>
      <c r="M982"/>
      <c r="N982"/>
    </row>
    <row r="983" spans="2:14" ht="13.8" x14ac:dyDescent="0.25">
      <c r="B983" s="86" t="s">
        <v>7103</v>
      </c>
      <c r="C983" s="86" t="s">
        <v>98</v>
      </c>
      <c r="D983" s="86" t="s">
        <v>57</v>
      </c>
      <c r="E983" s="86" t="s">
        <v>73</v>
      </c>
      <c r="F983" s="86" t="s">
        <v>281</v>
      </c>
      <c r="G983" s="86" t="s">
        <v>287</v>
      </c>
      <c r="I983" s="86" t="s">
        <v>7655</v>
      </c>
      <c r="J983"/>
      <c r="K983"/>
      <c r="L983"/>
      <c r="M983"/>
      <c r="N983"/>
    </row>
    <row r="984" spans="2:14" ht="13.8" x14ac:dyDescent="0.25">
      <c r="B984" s="86" t="s">
        <v>7608</v>
      </c>
      <c r="C984" s="86" t="s">
        <v>98</v>
      </c>
      <c r="D984" s="86" t="s">
        <v>57</v>
      </c>
      <c r="E984" s="86" t="s">
        <v>9064</v>
      </c>
      <c r="F984" s="86" t="s">
        <v>281</v>
      </c>
      <c r="G984" s="86" t="s">
        <v>287</v>
      </c>
      <c r="I984" s="86" t="s">
        <v>7656</v>
      </c>
      <c r="J984"/>
      <c r="K984"/>
      <c r="L984"/>
      <c r="M984"/>
      <c r="N984"/>
    </row>
    <row r="985" spans="2:14" ht="13.8" x14ac:dyDescent="0.25">
      <c r="B985" s="86" t="s">
        <v>7609</v>
      </c>
      <c r="C985" s="86" t="s">
        <v>98</v>
      </c>
      <c r="D985" s="86" t="s">
        <v>57</v>
      </c>
      <c r="E985" s="86" t="s">
        <v>9068</v>
      </c>
      <c r="F985" s="86" t="s">
        <v>281</v>
      </c>
      <c r="G985" s="86" t="s">
        <v>287</v>
      </c>
      <c r="I985" s="86" t="s">
        <v>7017</v>
      </c>
      <c r="J985"/>
      <c r="K985"/>
      <c r="L985"/>
      <c r="M985"/>
      <c r="N985"/>
    </row>
    <row r="986" spans="2:14" ht="13.8" x14ac:dyDescent="0.25">
      <c r="B986" s="86" t="s">
        <v>7112</v>
      </c>
      <c r="C986" s="86" t="s">
        <v>98</v>
      </c>
      <c r="D986" s="86" t="s">
        <v>57</v>
      </c>
      <c r="E986" s="86" t="s">
        <v>245</v>
      </c>
      <c r="F986" s="86" t="s">
        <v>281</v>
      </c>
      <c r="G986" s="86" t="s">
        <v>287</v>
      </c>
      <c r="I986" s="86" t="s">
        <v>7020</v>
      </c>
      <c r="J986"/>
      <c r="K986"/>
      <c r="L986"/>
      <c r="M986"/>
      <c r="N986"/>
    </row>
    <row r="987" spans="2:14" ht="13.8" x14ac:dyDescent="0.25">
      <c r="B987" s="86" t="s">
        <v>7610</v>
      </c>
      <c r="C987" s="86" t="s">
        <v>98</v>
      </c>
      <c r="D987" s="86" t="s">
        <v>57</v>
      </c>
      <c r="E987" s="86" t="s">
        <v>9067</v>
      </c>
      <c r="F987" s="86" t="s">
        <v>281</v>
      </c>
      <c r="G987" s="86" t="s">
        <v>287</v>
      </c>
      <c r="I987" s="86" t="s">
        <v>7018</v>
      </c>
      <c r="J987"/>
      <c r="K987"/>
      <c r="L987"/>
      <c r="M987"/>
      <c r="N987"/>
    </row>
    <row r="988" spans="2:14" ht="13.8" x14ac:dyDescent="0.25">
      <c r="B988" s="86" t="s">
        <v>7105</v>
      </c>
      <c r="C988" s="86" t="s">
        <v>98</v>
      </c>
      <c r="D988" s="86" t="s">
        <v>57</v>
      </c>
      <c r="E988" s="86" t="s">
        <v>34</v>
      </c>
      <c r="F988" s="86" t="s">
        <v>281</v>
      </c>
      <c r="G988" s="86" t="s">
        <v>287</v>
      </c>
      <c r="I988" s="86" t="s">
        <v>7019</v>
      </c>
      <c r="J988"/>
      <c r="K988"/>
      <c r="L988"/>
      <c r="M988"/>
      <c r="N988"/>
    </row>
    <row r="989" spans="2:14" ht="13.8" x14ac:dyDescent="0.25">
      <c r="B989" s="86" t="s">
        <v>7106</v>
      </c>
      <c r="C989" s="86" t="s">
        <v>98</v>
      </c>
      <c r="D989" s="86" t="s">
        <v>57</v>
      </c>
      <c r="E989" s="86" t="s">
        <v>35</v>
      </c>
      <c r="F989" s="86" t="s">
        <v>281</v>
      </c>
      <c r="G989" s="86" t="s">
        <v>287</v>
      </c>
      <c r="I989" s="86" t="s">
        <v>7657</v>
      </c>
      <c r="J989"/>
      <c r="K989"/>
      <c r="L989"/>
      <c r="M989"/>
      <c r="N989"/>
    </row>
    <row r="990" spans="2:14" ht="13.8" x14ac:dyDescent="0.25">
      <c r="B990" s="86" t="s">
        <v>7107</v>
      </c>
      <c r="C990" s="86" t="s">
        <v>98</v>
      </c>
      <c r="D990" s="86" t="s">
        <v>57</v>
      </c>
      <c r="E990" s="86" t="s">
        <v>46</v>
      </c>
      <c r="F990" s="86" t="s">
        <v>281</v>
      </c>
      <c r="G990" s="86" t="s">
        <v>287</v>
      </c>
      <c r="I990" s="86" t="s">
        <v>7098</v>
      </c>
      <c r="J990"/>
      <c r="K990"/>
      <c r="L990"/>
      <c r="M990"/>
      <c r="N990"/>
    </row>
    <row r="991" spans="2:14" ht="13.8" x14ac:dyDescent="0.25">
      <c r="B991" s="86" t="s">
        <v>7108</v>
      </c>
      <c r="C991" s="86" t="s">
        <v>98</v>
      </c>
      <c r="D991" s="86" t="s">
        <v>57</v>
      </c>
      <c r="E991" s="86" t="s">
        <v>68</v>
      </c>
      <c r="F991" s="86" t="s">
        <v>281</v>
      </c>
      <c r="G991" s="86" t="s">
        <v>287</v>
      </c>
      <c r="I991" s="86" t="s">
        <v>7101</v>
      </c>
      <c r="J991"/>
      <c r="K991"/>
      <c r="L991"/>
      <c r="M991"/>
      <c r="N991"/>
    </row>
    <row r="992" spans="2:14" ht="13.8" x14ac:dyDescent="0.25">
      <c r="B992" s="86" t="s">
        <v>7110</v>
      </c>
      <c r="C992" s="86" t="s">
        <v>98</v>
      </c>
      <c r="D992" s="86" t="s">
        <v>57</v>
      </c>
      <c r="E992" s="86" t="s">
        <v>69</v>
      </c>
      <c r="F992" s="86" t="s">
        <v>281</v>
      </c>
      <c r="G992" s="86" t="s">
        <v>287</v>
      </c>
      <c r="I992" s="86" t="s">
        <v>7099</v>
      </c>
      <c r="J992"/>
      <c r="K992"/>
      <c r="L992"/>
      <c r="M992"/>
      <c r="N992"/>
    </row>
    <row r="993" spans="2:14" ht="13.8" x14ac:dyDescent="0.25">
      <c r="B993" s="86" t="s">
        <v>7611</v>
      </c>
      <c r="C993" s="86" t="s">
        <v>98</v>
      </c>
      <c r="D993" s="86" t="s">
        <v>57</v>
      </c>
      <c r="E993" s="86" t="s">
        <v>9065</v>
      </c>
      <c r="F993" s="86" t="s">
        <v>281</v>
      </c>
      <c r="G993" s="86" t="s">
        <v>287</v>
      </c>
      <c r="I993" s="86" t="s">
        <v>7100</v>
      </c>
      <c r="J993"/>
      <c r="K993"/>
      <c r="L993"/>
      <c r="M993"/>
      <c r="N993"/>
    </row>
    <row r="994" spans="2:14" ht="13.8" x14ac:dyDescent="0.25">
      <c r="B994" s="86" t="s">
        <v>7109</v>
      </c>
      <c r="C994" s="86" t="s">
        <v>98</v>
      </c>
      <c r="D994" s="86" t="s">
        <v>57</v>
      </c>
      <c r="E994" s="86" t="s">
        <v>63</v>
      </c>
      <c r="F994" s="86" t="s">
        <v>281</v>
      </c>
      <c r="G994" s="86" t="s">
        <v>287</v>
      </c>
      <c r="I994" s="86" t="s">
        <v>7658</v>
      </c>
      <c r="J994"/>
      <c r="K994"/>
      <c r="L994"/>
      <c r="M994"/>
      <c r="N994"/>
    </row>
    <row r="995" spans="2:14" ht="13.8" x14ac:dyDescent="0.25">
      <c r="B995" s="86" t="s">
        <v>7192</v>
      </c>
      <c r="C995" s="86" t="s">
        <v>106</v>
      </c>
      <c r="D995" s="86" t="s">
        <v>57</v>
      </c>
      <c r="E995" s="86" t="s">
        <v>30</v>
      </c>
      <c r="F995" s="86" t="s">
        <v>281</v>
      </c>
      <c r="G995" s="86" t="s">
        <v>287</v>
      </c>
      <c r="I995" s="86" t="s">
        <v>7179</v>
      </c>
      <c r="J995"/>
      <c r="K995"/>
      <c r="L995"/>
      <c r="M995"/>
      <c r="N995"/>
    </row>
    <row r="996" spans="2:14" ht="13.8" x14ac:dyDescent="0.25">
      <c r="B996" s="86" t="s">
        <v>7612</v>
      </c>
      <c r="C996" s="86" t="s">
        <v>106</v>
      </c>
      <c r="D996" s="86" t="s">
        <v>57</v>
      </c>
      <c r="E996" s="86" t="s">
        <v>9066</v>
      </c>
      <c r="F996" s="86" t="s">
        <v>281</v>
      </c>
      <c r="G996" s="86" t="s">
        <v>287</v>
      </c>
      <c r="I996" s="86" t="s">
        <v>7182</v>
      </c>
      <c r="J996"/>
      <c r="K996"/>
      <c r="L996"/>
      <c r="M996"/>
      <c r="N996"/>
    </row>
    <row r="997" spans="2:14" ht="13.8" x14ac:dyDescent="0.25">
      <c r="B997" s="86" t="s">
        <v>7183</v>
      </c>
      <c r="C997" s="86" t="s">
        <v>106</v>
      </c>
      <c r="D997" s="86" t="s">
        <v>57</v>
      </c>
      <c r="E997" s="86" t="s">
        <v>29</v>
      </c>
      <c r="F997" s="86" t="s">
        <v>281</v>
      </c>
      <c r="G997" s="86" t="s">
        <v>287</v>
      </c>
      <c r="I997" s="86" t="s">
        <v>7180</v>
      </c>
      <c r="J997"/>
      <c r="K997"/>
      <c r="L997"/>
      <c r="M997"/>
      <c r="N997"/>
    </row>
    <row r="998" spans="2:14" ht="13.8" x14ac:dyDescent="0.25">
      <c r="B998" s="86" t="s">
        <v>7185</v>
      </c>
      <c r="C998" s="86" t="s">
        <v>106</v>
      </c>
      <c r="D998" s="86" t="s">
        <v>57</v>
      </c>
      <c r="E998" s="86" t="s">
        <v>28</v>
      </c>
      <c r="F998" s="86" t="s">
        <v>281</v>
      </c>
      <c r="G998" s="86" t="s">
        <v>287</v>
      </c>
      <c r="I998" s="86" t="s">
        <v>7181</v>
      </c>
      <c r="J998"/>
      <c r="K998"/>
      <c r="L998"/>
      <c r="M998"/>
      <c r="N998"/>
    </row>
    <row r="999" spans="2:14" ht="13.8" x14ac:dyDescent="0.25">
      <c r="B999" s="86" t="s">
        <v>7184</v>
      </c>
      <c r="C999" s="86" t="s">
        <v>106</v>
      </c>
      <c r="D999" s="86" t="s">
        <v>57</v>
      </c>
      <c r="E999" s="86" t="s">
        <v>73</v>
      </c>
      <c r="F999" s="86" t="s">
        <v>281</v>
      </c>
      <c r="G999" s="86" t="s">
        <v>287</v>
      </c>
      <c r="I999" s="86" t="s">
        <v>6990</v>
      </c>
      <c r="J999"/>
      <c r="K999"/>
      <c r="L999"/>
      <c r="M999"/>
      <c r="N999"/>
    </row>
    <row r="1000" spans="2:14" ht="13.8" x14ac:dyDescent="0.25">
      <c r="B1000" s="86" t="s">
        <v>7613</v>
      </c>
      <c r="C1000" s="86" t="s">
        <v>106</v>
      </c>
      <c r="D1000" s="86" t="s">
        <v>57</v>
      </c>
      <c r="E1000" s="86" t="s">
        <v>9064</v>
      </c>
      <c r="F1000" s="86" t="s">
        <v>281</v>
      </c>
      <c r="G1000" s="86" t="s">
        <v>287</v>
      </c>
      <c r="I1000" s="86" t="s">
        <v>6991</v>
      </c>
      <c r="J1000"/>
      <c r="K1000"/>
      <c r="L1000"/>
      <c r="M1000"/>
      <c r="N1000"/>
    </row>
    <row r="1001" spans="2:14" ht="13.8" x14ac:dyDescent="0.25">
      <c r="B1001" s="86" t="s">
        <v>7614</v>
      </c>
      <c r="C1001" s="86" t="s">
        <v>106</v>
      </c>
      <c r="D1001" s="86" t="s">
        <v>57</v>
      </c>
      <c r="E1001" s="86" t="s">
        <v>9068</v>
      </c>
      <c r="F1001" s="86" t="s">
        <v>281</v>
      </c>
      <c r="G1001" s="86" t="s">
        <v>287</v>
      </c>
      <c r="I1001" s="86" t="s">
        <v>6992</v>
      </c>
      <c r="J1001"/>
      <c r="K1001"/>
      <c r="L1001"/>
      <c r="M1001"/>
      <c r="N1001"/>
    </row>
    <row r="1002" spans="2:14" ht="13.8" x14ac:dyDescent="0.25">
      <c r="B1002" s="86" t="s">
        <v>7193</v>
      </c>
      <c r="C1002" s="86" t="s">
        <v>106</v>
      </c>
      <c r="D1002" s="86" t="s">
        <v>57</v>
      </c>
      <c r="E1002" s="86" t="s">
        <v>245</v>
      </c>
      <c r="F1002" s="86" t="s">
        <v>281</v>
      </c>
      <c r="G1002" s="86" t="s">
        <v>287</v>
      </c>
      <c r="I1002" s="86" t="s">
        <v>7659</v>
      </c>
      <c r="J1002"/>
      <c r="K1002"/>
      <c r="L1002"/>
      <c r="M1002"/>
      <c r="N1002"/>
    </row>
    <row r="1003" spans="2:14" ht="13.8" x14ac:dyDescent="0.25">
      <c r="B1003" s="86" t="s">
        <v>7615</v>
      </c>
      <c r="C1003" s="86" t="s">
        <v>106</v>
      </c>
      <c r="D1003" s="86" t="s">
        <v>57</v>
      </c>
      <c r="E1003" s="86" t="s">
        <v>9067</v>
      </c>
      <c r="F1003" s="86" t="s">
        <v>281</v>
      </c>
      <c r="G1003" s="86" t="s">
        <v>287</v>
      </c>
      <c r="I1003" s="86" t="s">
        <v>6989</v>
      </c>
      <c r="J1003"/>
      <c r="K1003"/>
      <c r="L1003"/>
      <c r="M1003"/>
      <c r="N1003"/>
    </row>
    <row r="1004" spans="2:14" ht="13.8" x14ac:dyDescent="0.25">
      <c r="B1004" s="86" t="s">
        <v>7186</v>
      </c>
      <c r="C1004" s="86" t="s">
        <v>106</v>
      </c>
      <c r="D1004" s="86" t="s">
        <v>57</v>
      </c>
      <c r="E1004" s="86" t="s">
        <v>34</v>
      </c>
      <c r="F1004" s="86" t="s">
        <v>281</v>
      </c>
      <c r="G1004" s="86" t="s">
        <v>287</v>
      </c>
      <c r="I1004" s="86" t="s">
        <v>7071</v>
      </c>
      <c r="J1004"/>
      <c r="K1004"/>
      <c r="L1004"/>
      <c r="M1004"/>
      <c r="N1004"/>
    </row>
    <row r="1005" spans="2:14" ht="13.8" x14ac:dyDescent="0.25">
      <c r="B1005" s="86" t="s">
        <v>7187</v>
      </c>
      <c r="C1005" s="86" t="s">
        <v>106</v>
      </c>
      <c r="D1005" s="86" t="s">
        <v>57</v>
      </c>
      <c r="E1005" s="86" t="s">
        <v>35</v>
      </c>
      <c r="F1005" s="86" t="s">
        <v>281</v>
      </c>
      <c r="G1005" s="86" t="s">
        <v>287</v>
      </c>
      <c r="I1005" s="86" t="s">
        <v>7072</v>
      </c>
      <c r="J1005"/>
      <c r="K1005"/>
      <c r="L1005"/>
      <c r="M1005"/>
      <c r="N1005"/>
    </row>
    <row r="1006" spans="2:14" ht="13.8" x14ac:dyDescent="0.25">
      <c r="B1006" s="86" t="s">
        <v>7188</v>
      </c>
      <c r="C1006" s="86" t="s">
        <v>106</v>
      </c>
      <c r="D1006" s="86" t="s">
        <v>57</v>
      </c>
      <c r="E1006" s="86" t="s">
        <v>46</v>
      </c>
      <c r="F1006" s="86" t="s">
        <v>281</v>
      </c>
      <c r="G1006" s="86" t="s">
        <v>287</v>
      </c>
      <c r="I1006" s="86" t="s">
        <v>7073</v>
      </c>
      <c r="J1006"/>
      <c r="K1006"/>
      <c r="L1006"/>
      <c r="M1006"/>
      <c r="N1006"/>
    </row>
    <row r="1007" spans="2:14" ht="13.8" x14ac:dyDescent="0.25">
      <c r="B1007" s="86" t="s">
        <v>7189</v>
      </c>
      <c r="C1007" s="86" t="s">
        <v>106</v>
      </c>
      <c r="D1007" s="86" t="s">
        <v>57</v>
      </c>
      <c r="E1007" s="86" t="s">
        <v>68</v>
      </c>
      <c r="F1007" s="86" t="s">
        <v>281</v>
      </c>
      <c r="G1007" s="86" t="s">
        <v>287</v>
      </c>
      <c r="I1007" s="86" t="s">
        <v>7660</v>
      </c>
      <c r="J1007"/>
      <c r="K1007"/>
      <c r="L1007"/>
      <c r="M1007"/>
      <c r="N1007"/>
    </row>
    <row r="1008" spans="2:14" ht="13.8" x14ac:dyDescent="0.25">
      <c r="B1008" s="86" t="s">
        <v>7191</v>
      </c>
      <c r="C1008" s="86" t="s">
        <v>106</v>
      </c>
      <c r="D1008" s="86" t="s">
        <v>57</v>
      </c>
      <c r="E1008" s="86" t="s">
        <v>69</v>
      </c>
      <c r="F1008" s="86" t="s">
        <v>281</v>
      </c>
      <c r="G1008" s="86" t="s">
        <v>287</v>
      </c>
      <c r="I1008" s="86" t="s">
        <v>7070</v>
      </c>
      <c r="J1008"/>
      <c r="K1008"/>
      <c r="L1008"/>
      <c r="M1008"/>
      <c r="N1008"/>
    </row>
    <row r="1009" spans="2:14" ht="13.8" x14ac:dyDescent="0.25">
      <c r="B1009" s="86" t="s">
        <v>7616</v>
      </c>
      <c r="C1009" s="86" t="s">
        <v>106</v>
      </c>
      <c r="D1009" s="86" t="s">
        <v>57</v>
      </c>
      <c r="E1009" s="86" t="s">
        <v>9065</v>
      </c>
      <c r="F1009" s="86" t="s">
        <v>281</v>
      </c>
      <c r="G1009" s="86" t="s">
        <v>287</v>
      </c>
      <c r="I1009" s="86" t="s">
        <v>7152</v>
      </c>
      <c r="J1009"/>
      <c r="K1009"/>
      <c r="L1009"/>
      <c r="M1009"/>
      <c r="N1009"/>
    </row>
    <row r="1010" spans="2:14" ht="13.8" x14ac:dyDescent="0.25">
      <c r="B1010" s="86" t="s">
        <v>7190</v>
      </c>
      <c r="C1010" s="86" t="s">
        <v>106</v>
      </c>
      <c r="D1010" s="86" t="s">
        <v>57</v>
      </c>
      <c r="E1010" s="86" t="s">
        <v>63</v>
      </c>
      <c r="F1010" s="86" t="s">
        <v>281</v>
      </c>
      <c r="G1010" s="86" t="s">
        <v>287</v>
      </c>
      <c r="I1010" s="86" t="s">
        <v>7153</v>
      </c>
      <c r="J1010"/>
      <c r="K1010"/>
      <c r="L1010"/>
      <c r="M1010"/>
      <c r="N1010"/>
    </row>
    <row r="1011" spans="2:14" ht="13.8" x14ac:dyDescent="0.25">
      <c r="B1011" s="86" t="s">
        <v>6997</v>
      </c>
      <c r="C1011" s="86" t="s">
        <v>319</v>
      </c>
      <c r="D1011" s="86" t="s">
        <v>50</v>
      </c>
      <c r="E1011" s="86" t="s">
        <v>30</v>
      </c>
      <c r="F1011" s="86" t="s">
        <v>281</v>
      </c>
      <c r="G1011" s="86" t="s">
        <v>287</v>
      </c>
      <c r="I1011" s="86" t="s">
        <v>7154</v>
      </c>
      <c r="J1011"/>
      <c r="K1011"/>
      <c r="L1011"/>
      <c r="M1011"/>
      <c r="N1011"/>
    </row>
    <row r="1012" spans="2:14" ht="13.8" x14ac:dyDescent="0.25">
      <c r="B1012" s="86" t="s">
        <v>6998</v>
      </c>
      <c r="C1012" s="86" t="s">
        <v>319</v>
      </c>
      <c r="D1012" s="86" t="s">
        <v>50</v>
      </c>
      <c r="E1012" s="86" t="s">
        <v>78</v>
      </c>
      <c r="F1012" s="86" t="s">
        <v>281</v>
      </c>
      <c r="G1012" s="86" t="s">
        <v>287</v>
      </c>
      <c r="I1012" s="86" t="s">
        <v>7661</v>
      </c>
      <c r="J1012"/>
      <c r="K1012"/>
      <c r="L1012"/>
      <c r="M1012"/>
      <c r="N1012"/>
    </row>
    <row r="1013" spans="2:14" ht="13.8" x14ac:dyDescent="0.25">
      <c r="B1013" s="86" t="s">
        <v>7617</v>
      </c>
      <c r="C1013" s="86" t="s">
        <v>319</v>
      </c>
      <c r="D1013" s="86" t="s">
        <v>50</v>
      </c>
      <c r="E1013" s="86" t="s">
        <v>9069</v>
      </c>
      <c r="F1013" s="86" t="s">
        <v>281</v>
      </c>
      <c r="G1013" s="86" t="s">
        <v>287</v>
      </c>
      <c r="I1013" s="86" t="s">
        <v>7151</v>
      </c>
      <c r="J1013"/>
      <c r="K1013"/>
      <c r="L1013"/>
      <c r="M1013"/>
      <c r="N1013"/>
    </row>
    <row r="1014" spans="2:14" ht="13.8" x14ac:dyDescent="0.25">
      <c r="B1014" s="86" t="s">
        <v>6999</v>
      </c>
      <c r="C1014" s="86" t="s">
        <v>319</v>
      </c>
      <c r="D1014" s="86" t="s">
        <v>50</v>
      </c>
      <c r="E1014" s="86" t="s">
        <v>244</v>
      </c>
      <c r="F1014" s="86" t="s">
        <v>281</v>
      </c>
      <c r="G1014" s="86" t="s">
        <v>287</v>
      </c>
      <c r="I1014" s="86" t="s">
        <v>7662</v>
      </c>
      <c r="J1014"/>
      <c r="K1014"/>
      <c r="L1014"/>
      <c r="M1014"/>
      <c r="N1014"/>
    </row>
    <row r="1015" spans="2:14" ht="13.8" x14ac:dyDescent="0.25">
      <c r="B1015" s="86" t="s">
        <v>7078</v>
      </c>
      <c r="C1015" s="86" t="s">
        <v>98</v>
      </c>
      <c r="D1015" s="86" t="s">
        <v>50</v>
      </c>
      <c r="E1015" s="86" t="s">
        <v>30</v>
      </c>
      <c r="F1015" s="86" t="s">
        <v>281</v>
      </c>
      <c r="G1015" s="86" t="s">
        <v>287</v>
      </c>
      <c r="I1015" s="86" t="s">
        <v>6984</v>
      </c>
      <c r="J1015"/>
      <c r="K1015"/>
      <c r="L1015"/>
      <c r="M1015"/>
      <c r="N1015"/>
    </row>
    <row r="1016" spans="2:14" ht="13.8" x14ac:dyDescent="0.25">
      <c r="B1016" s="86" t="s">
        <v>7079</v>
      </c>
      <c r="C1016" s="86" t="s">
        <v>98</v>
      </c>
      <c r="D1016" s="86" t="s">
        <v>50</v>
      </c>
      <c r="E1016" s="86" t="s">
        <v>78</v>
      </c>
      <c r="F1016" s="86" t="s">
        <v>281</v>
      </c>
      <c r="G1016" s="86" t="s">
        <v>287</v>
      </c>
      <c r="I1016" s="86" t="s">
        <v>6983</v>
      </c>
      <c r="J1016"/>
      <c r="K1016"/>
      <c r="L1016"/>
      <c r="M1016"/>
      <c r="N1016"/>
    </row>
    <row r="1017" spans="2:14" ht="13.8" x14ac:dyDescent="0.25">
      <c r="B1017" s="86" t="s">
        <v>7618</v>
      </c>
      <c r="C1017" s="86" t="s">
        <v>98</v>
      </c>
      <c r="D1017" s="86" t="s">
        <v>50</v>
      </c>
      <c r="E1017" s="86" t="s">
        <v>9069</v>
      </c>
      <c r="F1017" s="86" t="s">
        <v>281</v>
      </c>
      <c r="G1017" s="86" t="s">
        <v>287</v>
      </c>
      <c r="I1017" s="86" t="s">
        <v>7663</v>
      </c>
      <c r="J1017"/>
      <c r="K1017"/>
      <c r="L1017"/>
      <c r="M1017"/>
      <c r="N1017"/>
    </row>
    <row r="1018" spans="2:14" ht="13.8" x14ac:dyDescent="0.25">
      <c r="B1018" s="86" t="s">
        <v>7080</v>
      </c>
      <c r="C1018" s="86" t="s">
        <v>98</v>
      </c>
      <c r="D1018" s="86" t="s">
        <v>50</v>
      </c>
      <c r="E1018" s="86" t="s">
        <v>244</v>
      </c>
      <c r="F1018" s="86" t="s">
        <v>281</v>
      </c>
      <c r="G1018" s="86" t="s">
        <v>287</v>
      </c>
      <c r="I1018" s="86" t="s">
        <v>7664</v>
      </c>
      <c r="J1018"/>
      <c r="K1018"/>
      <c r="L1018"/>
      <c r="M1018"/>
      <c r="N1018"/>
    </row>
    <row r="1019" spans="2:14" ht="13.8" x14ac:dyDescent="0.25">
      <c r="B1019" s="86" t="s">
        <v>7159</v>
      </c>
      <c r="C1019" s="86" t="s">
        <v>106</v>
      </c>
      <c r="D1019" s="86" t="s">
        <v>50</v>
      </c>
      <c r="E1019" s="86" t="s">
        <v>30</v>
      </c>
      <c r="F1019" s="86" t="s">
        <v>281</v>
      </c>
      <c r="G1019" s="86" t="s">
        <v>287</v>
      </c>
      <c r="I1019" s="86" t="s">
        <v>7665</v>
      </c>
      <c r="J1019"/>
      <c r="K1019"/>
      <c r="L1019"/>
      <c r="M1019"/>
      <c r="N1019"/>
    </row>
    <row r="1020" spans="2:14" ht="13.8" x14ac:dyDescent="0.25">
      <c r="B1020" s="86" t="s">
        <v>7160</v>
      </c>
      <c r="C1020" s="86" t="s">
        <v>106</v>
      </c>
      <c r="D1020" s="86" t="s">
        <v>50</v>
      </c>
      <c r="E1020" s="86" t="s">
        <v>78</v>
      </c>
      <c r="F1020" s="86" t="s">
        <v>281</v>
      </c>
      <c r="G1020" s="86" t="s">
        <v>287</v>
      </c>
      <c r="I1020" s="86" t="s">
        <v>7065</v>
      </c>
      <c r="J1020"/>
      <c r="K1020"/>
      <c r="L1020"/>
      <c r="M1020"/>
      <c r="N1020"/>
    </row>
    <row r="1021" spans="2:14" ht="13.8" x14ac:dyDescent="0.25">
      <c r="B1021" s="86" t="s">
        <v>7619</v>
      </c>
      <c r="C1021" s="86" t="s">
        <v>106</v>
      </c>
      <c r="D1021" s="86" t="s">
        <v>50</v>
      </c>
      <c r="E1021" s="86" t="s">
        <v>9069</v>
      </c>
      <c r="F1021" s="86" t="s">
        <v>281</v>
      </c>
      <c r="G1021" s="86" t="s">
        <v>287</v>
      </c>
      <c r="I1021" s="86" t="s">
        <v>7064</v>
      </c>
      <c r="J1021"/>
      <c r="K1021"/>
      <c r="L1021"/>
      <c r="M1021"/>
      <c r="N1021"/>
    </row>
    <row r="1022" spans="2:14" ht="13.8" x14ac:dyDescent="0.25">
      <c r="B1022" s="86" t="s">
        <v>7161</v>
      </c>
      <c r="C1022" s="86" t="s">
        <v>106</v>
      </c>
      <c r="D1022" s="86" t="s">
        <v>50</v>
      </c>
      <c r="E1022" s="86" t="s">
        <v>244</v>
      </c>
      <c r="F1022" s="86" t="s">
        <v>281</v>
      </c>
      <c r="G1022" s="86" t="s">
        <v>287</v>
      </c>
      <c r="I1022" s="86" t="s">
        <v>7666</v>
      </c>
      <c r="J1022"/>
      <c r="K1022"/>
      <c r="L1022"/>
      <c r="M1022"/>
      <c r="N1022"/>
    </row>
    <row r="1023" spans="2:14" ht="13.8" x14ac:dyDescent="0.25">
      <c r="B1023" s="86" t="s">
        <v>7043</v>
      </c>
      <c r="C1023" s="86" t="s">
        <v>319</v>
      </c>
      <c r="D1023" s="86" t="s">
        <v>250</v>
      </c>
      <c r="E1023" s="86" t="s">
        <v>46</v>
      </c>
      <c r="F1023" s="86" t="s">
        <v>281</v>
      </c>
      <c r="G1023" s="86" t="s">
        <v>287</v>
      </c>
      <c r="I1023" s="86" t="s">
        <v>7667</v>
      </c>
      <c r="J1023"/>
      <c r="K1023"/>
      <c r="L1023"/>
      <c r="M1023"/>
      <c r="N1023"/>
    </row>
    <row r="1024" spans="2:14" ht="13.8" x14ac:dyDescent="0.25">
      <c r="B1024" s="86" t="s">
        <v>7044</v>
      </c>
      <c r="C1024" s="86" t="s">
        <v>319</v>
      </c>
      <c r="D1024" s="86" t="s">
        <v>250</v>
      </c>
      <c r="E1024" s="86" t="s">
        <v>63</v>
      </c>
      <c r="F1024" s="86" t="s">
        <v>281</v>
      </c>
      <c r="G1024" s="86" t="s">
        <v>287</v>
      </c>
      <c r="I1024" s="86" t="s">
        <v>7668</v>
      </c>
      <c r="J1024"/>
      <c r="K1024"/>
      <c r="L1024"/>
      <c r="M1024"/>
      <c r="N1024"/>
    </row>
    <row r="1025" spans="2:14" ht="13.8" x14ac:dyDescent="0.25">
      <c r="B1025" s="86" t="s">
        <v>7620</v>
      </c>
      <c r="C1025" s="86" t="s">
        <v>319</v>
      </c>
      <c r="D1025" s="86" t="s">
        <v>250</v>
      </c>
      <c r="E1025" s="86" t="s">
        <v>9065</v>
      </c>
      <c r="F1025" s="86" t="s">
        <v>281</v>
      </c>
      <c r="G1025" s="86" t="s">
        <v>287</v>
      </c>
      <c r="I1025" s="86" t="s">
        <v>7146</v>
      </c>
      <c r="J1025"/>
      <c r="K1025"/>
      <c r="L1025"/>
      <c r="M1025"/>
      <c r="N1025"/>
    </row>
    <row r="1026" spans="2:14" ht="13.8" x14ac:dyDescent="0.25">
      <c r="B1026" s="86" t="s">
        <v>7124</v>
      </c>
      <c r="C1026" s="86" t="s">
        <v>98</v>
      </c>
      <c r="D1026" s="86" t="s">
        <v>250</v>
      </c>
      <c r="E1026" s="86" t="s">
        <v>46</v>
      </c>
      <c r="F1026" s="86" t="s">
        <v>281</v>
      </c>
      <c r="G1026" s="86" t="s">
        <v>287</v>
      </c>
      <c r="I1026" s="86" t="s">
        <v>7145</v>
      </c>
      <c r="J1026"/>
      <c r="K1026"/>
      <c r="L1026"/>
      <c r="M1026"/>
      <c r="N1026"/>
    </row>
    <row r="1027" spans="2:14" ht="13.8" x14ac:dyDescent="0.25">
      <c r="B1027" s="86" t="s">
        <v>7125</v>
      </c>
      <c r="C1027" s="86" t="s">
        <v>98</v>
      </c>
      <c r="D1027" s="86" t="s">
        <v>250</v>
      </c>
      <c r="E1027" s="86" t="s">
        <v>63</v>
      </c>
      <c r="F1027" s="86" t="s">
        <v>281</v>
      </c>
      <c r="G1027" s="86" t="s">
        <v>287</v>
      </c>
      <c r="I1027" s="86" t="s">
        <v>7669</v>
      </c>
      <c r="J1027"/>
      <c r="K1027"/>
      <c r="L1027"/>
      <c r="M1027"/>
      <c r="N1027"/>
    </row>
    <row r="1028" spans="2:14" ht="13.8" x14ac:dyDescent="0.25">
      <c r="B1028" s="86" t="s">
        <v>7621</v>
      </c>
      <c r="C1028" s="86" t="s">
        <v>98</v>
      </c>
      <c r="D1028" s="86" t="s">
        <v>250</v>
      </c>
      <c r="E1028" s="86" t="s">
        <v>9065</v>
      </c>
      <c r="F1028" s="86" t="s">
        <v>281</v>
      </c>
      <c r="G1028" s="86" t="s">
        <v>287</v>
      </c>
      <c r="I1028" s="86" t="s">
        <v>7670</v>
      </c>
      <c r="J1028"/>
      <c r="K1028"/>
      <c r="L1028"/>
      <c r="M1028"/>
      <c r="N1028"/>
    </row>
    <row r="1029" spans="2:14" ht="13.8" x14ac:dyDescent="0.25">
      <c r="B1029" s="86" t="s">
        <v>7205</v>
      </c>
      <c r="C1029" s="86" t="s">
        <v>106</v>
      </c>
      <c r="D1029" s="86" t="s">
        <v>250</v>
      </c>
      <c r="E1029" s="86" t="s">
        <v>46</v>
      </c>
      <c r="F1029" s="86" t="s">
        <v>281</v>
      </c>
      <c r="G1029" s="86" t="s">
        <v>287</v>
      </c>
      <c r="I1029" s="86" t="s">
        <v>7671</v>
      </c>
      <c r="J1029"/>
      <c r="K1029"/>
      <c r="L1029"/>
      <c r="M1029"/>
      <c r="N1029"/>
    </row>
    <row r="1030" spans="2:14" ht="13.8" x14ac:dyDescent="0.25">
      <c r="B1030" s="86" t="s">
        <v>7206</v>
      </c>
      <c r="C1030" s="86" t="s">
        <v>106</v>
      </c>
      <c r="D1030" s="86" t="s">
        <v>250</v>
      </c>
      <c r="E1030" s="86" t="s">
        <v>63</v>
      </c>
      <c r="F1030" s="86" t="s">
        <v>281</v>
      </c>
      <c r="G1030" s="86" t="s">
        <v>287</v>
      </c>
      <c r="I1030" s="86" t="s">
        <v>6982</v>
      </c>
      <c r="J1030"/>
      <c r="K1030"/>
      <c r="L1030"/>
      <c r="M1030"/>
      <c r="N1030"/>
    </row>
    <row r="1031" spans="2:14" ht="13.8" x14ac:dyDescent="0.25">
      <c r="B1031" s="86" t="s">
        <v>7622</v>
      </c>
      <c r="C1031" s="86" t="s">
        <v>106</v>
      </c>
      <c r="D1031" s="86" t="s">
        <v>250</v>
      </c>
      <c r="E1031" s="86" t="s">
        <v>9065</v>
      </c>
      <c r="F1031" s="86" t="s">
        <v>281</v>
      </c>
      <c r="G1031" s="86" t="s">
        <v>287</v>
      </c>
      <c r="I1031" s="86" t="s">
        <v>7672</v>
      </c>
      <c r="J1031"/>
      <c r="K1031"/>
      <c r="L1031"/>
      <c r="M1031"/>
      <c r="N1031"/>
    </row>
    <row r="1032" spans="2:14" ht="13.8" x14ac:dyDescent="0.25">
      <c r="B1032" s="86" t="s">
        <v>7623</v>
      </c>
      <c r="C1032" s="86" t="s">
        <v>319</v>
      </c>
      <c r="D1032" s="86" t="s">
        <v>252</v>
      </c>
      <c r="E1032" s="86" t="s">
        <v>41</v>
      </c>
      <c r="F1032" s="86" t="s">
        <v>281</v>
      </c>
      <c r="G1032" s="86" t="s">
        <v>287</v>
      </c>
      <c r="I1032" s="86" t="s">
        <v>7673</v>
      </c>
      <c r="J1032"/>
      <c r="K1032"/>
      <c r="L1032"/>
      <c r="M1032"/>
      <c r="N1032"/>
    </row>
    <row r="1033" spans="2:14" ht="13.8" x14ac:dyDescent="0.25">
      <c r="B1033" s="86" t="s">
        <v>7000</v>
      </c>
      <c r="C1033" s="86" t="s">
        <v>319</v>
      </c>
      <c r="D1033" s="86" t="s">
        <v>252</v>
      </c>
      <c r="E1033" s="86" t="s">
        <v>42</v>
      </c>
      <c r="F1033" s="86" t="s">
        <v>281</v>
      </c>
      <c r="G1033" s="86" t="s">
        <v>287</v>
      </c>
      <c r="I1033" s="86" t="s">
        <v>7674</v>
      </c>
      <c r="J1033"/>
      <c r="K1033"/>
      <c r="L1033"/>
      <c r="M1033"/>
      <c r="N1033"/>
    </row>
    <row r="1034" spans="2:14" ht="13.8" x14ac:dyDescent="0.25">
      <c r="B1034" s="86" t="s">
        <v>7002</v>
      </c>
      <c r="C1034" s="86" t="s">
        <v>319</v>
      </c>
      <c r="D1034" s="86" t="s">
        <v>252</v>
      </c>
      <c r="E1034" s="86" t="s">
        <v>43</v>
      </c>
      <c r="F1034" s="86" t="s">
        <v>281</v>
      </c>
      <c r="G1034" s="86" t="s">
        <v>287</v>
      </c>
      <c r="I1034" s="86" t="s">
        <v>7063</v>
      </c>
      <c r="J1034"/>
      <c r="K1034"/>
      <c r="L1034"/>
      <c r="M1034"/>
      <c r="N1034"/>
    </row>
    <row r="1035" spans="2:14" ht="13.8" x14ac:dyDescent="0.25">
      <c r="B1035" s="86" t="s">
        <v>7003</v>
      </c>
      <c r="C1035" s="86" t="s">
        <v>319</v>
      </c>
      <c r="D1035" s="86" t="s">
        <v>252</v>
      </c>
      <c r="E1035" s="86" t="s">
        <v>66</v>
      </c>
      <c r="F1035" s="86" t="s">
        <v>281</v>
      </c>
      <c r="G1035" s="86" t="s">
        <v>287</v>
      </c>
      <c r="I1035" s="86" t="s">
        <v>7675</v>
      </c>
      <c r="J1035"/>
      <c r="K1035"/>
      <c r="L1035"/>
      <c r="M1035"/>
      <c r="N1035"/>
    </row>
    <row r="1036" spans="2:14" ht="13.8" x14ac:dyDescent="0.25">
      <c r="B1036" s="86" t="s">
        <v>7004</v>
      </c>
      <c r="C1036" s="86" t="s">
        <v>319</v>
      </c>
      <c r="D1036" s="86" t="s">
        <v>252</v>
      </c>
      <c r="E1036" s="86" t="s">
        <v>30</v>
      </c>
      <c r="F1036" s="86" t="s">
        <v>281</v>
      </c>
      <c r="G1036" s="86" t="s">
        <v>287</v>
      </c>
      <c r="I1036" s="86" t="s">
        <v>7676</v>
      </c>
      <c r="J1036"/>
      <c r="K1036"/>
      <c r="L1036"/>
      <c r="M1036"/>
      <c r="N1036"/>
    </row>
    <row r="1037" spans="2:14" ht="13.8" x14ac:dyDescent="0.25">
      <c r="B1037" s="86" t="s">
        <v>7005</v>
      </c>
      <c r="C1037" s="86" t="s">
        <v>319</v>
      </c>
      <c r="D1037" s="86" t="s">
        <v>252</v>
      </c>
      <c r="E1037" s="86" t="s">
        <v>78</v>
      </c>
      <c r="F1037" s="86" t="s">
        <v>281</v>
      </c>
      <c r="G1037" s="86" t="s">
        <v>287</v>
      </c>
      <c r="I1037" s="86" t="s">
        <v>7677</v>
      </c>
      <c r="J1037"/>
      <c r="K1037"/>
      <c r="L1037"/>
      <c r="M1037"/>
      <c r="N1037"/>
    </row>
    <row r="1038" spans="2:14" ht="13.8" x14ac:dyDescent="0.25">
      <c r="B1038" s="86" t="s">
        <v>7624</v>
      </c>
      <c r="C1038" s="86" t="s">
        <v>319</v>
      </c>
      <c r="D1038" s="86" t="s">
        <v>252</v>
      </c>
      <c r="E1038" s="86" t="s">
        <v>9069</v>
      </c>
      <c r="F1038" s="86" t="s">
        <v>281</v>
      </c>
      <c r="G1038" s="86" t="s">
        <v>287</v>
      </c>
      <c r="I1038" s="86" t="s">
        <v>7144</v>
      </c>
      <c r="J1038"/>
      <c r="K1038"/>
      <c r="L1038"/>
      <c r="M1038"/>
      <c r="N1038"/>
    </row>
    <row r="1039" spans="2:14" ht="13.8" x14ac:dyDescent="0.25">
      <c r="B1039" s="86" t="s">
        <v>7001</v>
      </c>
      <c r="C1039" s="86" t="s">
        <v>319</v>
      </c>
      <c r="D1039" s="86" t="s">
        <v>252</v>
      </c>
      <c r="E1039" s="86" t="s">
        <v>244</v>
      </c>
      <c r="F1039" s="86" t="s">
        <v>281</v>
      </c>
      <c r="G1039" s="86" t="s">
        <v>287</v>
      </c>
      <c r="I1039" s="86" t="s">
        <v>7678</v>
      </c>
      <c r="J1039"/>
      <c r="K1039"/>
      <c r="L1039"/>
      <c r="M1039"/>
      <c r="N1039"/>
    </row>
    <row r="1040" spans="2:14" ht="13.8" x14ac:dyDescent="0.25">
      <c r="B1040" s="86" t="s">
        <v>7625</v>
      </c>
      <c r="C1040" s="86" t="s">
        <v>98</v>
      </c>
      <c r="D1040" s="86" t="s">
        <v>252</v>
      </c>
      <c r="E1040" s="86" t="s">
        <v>41</v>
      </c>
      <c r="F1040" s="86" t="s">
        <v>281</v>
      </c>
      <c r="G1040" s="86" t="s">
        <v>287</v>
      </c>
      <c r="I1040" s="86" t="s">
        <v>7679</v>
      </c>
      <c r="J1040"/>
      <c r="K1040"/>
      <c r="L1040"/>
      <c r="M1040"/>
      <c r="N1040"/>
    </row>
    <row r="1041" spans="2:14" ht="13.8" x14ac:dyDescent="0.25">
      <c r="B1041" s="86" t="s">
        <v>7081</v>
      </c>
      <c r="C1041" s="86" t="s">
        <v>98</v>
      </c>
      <c r="D1041" s="86" t="s">
        <v>252</v>
      </c>
      <c r="E1041" s="86" t="s">
        <v>42</v>
      </c>
      <c r="F1041" s="86" t="s">
        <v>281</v>
      </c>
      <c r="G1041" s="86" t="s">
        <v>287</v>
      </c>
      <c r="I1041" s="86" t="s">
        <v>6993</v>
      </c>
      <c r="J1041"/>
      <c r="K1041"/>
      <c r="L1041"/>
      <c r="M1041"/>
      <c r="N1041"/>
    </row>
    <row r="1042" spans="2:14" ht="13.8" x14ac:dyDescent="0.25">
      <c r="B1042" s="86" t="s">
        <v>7083</v>
      </c>
      <c r="C1042" s="86" t="s">
        <v>98</v>
      </c>
      <c r="D1042" s="86" t="s">
        <v>252</v>
      </c>
      <c r="E1042" s="86" t="s">
        <v>43</v>
      </c>
      <c r="F1042" s="86" t="s">
        <v>281</v>
      </c>
      <c r="G1042" s="86" t="s">
        <v>287</v>
      </c>
      <c r="I1042" s="86" t="s">
        <v>6994</v>
      </c>
      <c r="J1042"/>
      <c r="K1042"/>
      <c r="L1042"/>
      <c r="M1042"/>
      <c r="N1042"/>
    </row>
    <row r="1043" spans="2:14" ht="13.8" x14ac:dyDescent="0.25">
      <c r="B1043" s="86" t="s">
        <v>7084</v>
      </c>
      <c r="C1043" s="86" t="s">
        <v>98</v>
      </c>
      <c r="D1043" s="86" t="s">
        <v>252</v>
      </c>
      <c r="E1043" s="86" t="s">
        <v>66</v>
      </c>
      <c r="F1043" s="86" t="s">
        <v>281</v>
      </c>
      <c r="G1043" s="86" t="s">
        <v>287</v>
      </c>
      <c r="I1043" s="86" t="s">
        <v>6995</v>
      </c>
      <c r="J1043"/>
      <c r="K1043"/>
      <c r="L1043"/>
      <c r="M1043"/>
      <c r="N1043"/>
    </row>
    <row r="1044" spans="2:14" ht="13.8" x14ac:dyDescent="0.25">
      <c r="B1044" s="86" t="s">
        <v>7085</v>
      </c>
      <c r="C1044" s="86" t="s">
        <v>98</v>
      </c>
      <c r="D1044" s="86" t="s">
        <v>252</v>
      </c>
      <c r="E1044" s="86" t="s">
        <v>30</v>
      </c>
      <c r="F1044" s="86" t="s">
        <v>281</v>
      </c>
      <c r="G1044" s="86" t="s">
        <v>287</v>
      </c>
      <c r="I1044" s="86" t="s">
        <v>6996</v>
      </c>
      <c r="J1044"/>
      <c r="K1044"/>
      <c r="L1044"/>
      <c r="M1044"/>
      <c r="N1044"/>
    </row>
    <row r="1045" spans="2:14" ht="13.8" x14ac:dyDescent="0.25">
      <c r="B1045" s="86" t="s">
        <v>7086</v>
      </c>
      <c r="C1045" s="86" t="s">
        <v>98</v>
      </c>
      <c r="D1045" s="86" t="s">
        <v>252</v>
      </c>
      <c r="E1045" s="86" t="s">
        <v>78</v>
      </c>
      <c r="F1045" s="86" t="s">
        <v>281</v>
      </c>
      <c r="G1045" s="86" t="s">
        <v>287</v>
      </c>
      <c r="I1045" s="86" t="s">
        <v>7680</v>
      </c>
      <c r="J1045"/>
      <c r="K1045"/>
      <c r="L1045"/>
      <c r="M1045"/>
      <c r="N1045"/>
    </row>
    <row r="1046" spans="2:14" ht="13.8" x14ac:dyDescent="0.25">
      <c r="B1046" s="86" t="s">
        <v>7626</v>
      </c>
      <c r="C1046" s="86" t="s">
        <v>98</v>
      </c>
      <c r="D1046" s="86" t="s">
        <v>252</v>
      </c>
      <c r="E1046" s="86" t="s">
        <v>9069</v>
      </c>
      <c r="F1046" s="86" t="s">
        <v>281</v>
      </c>
      <c r="G1046" s="86" t="s">
        <v>287</v>
      </c>
      <c r="I1046" s="86" t="s">
        <v>7074</v>
      </c>
      <c r="J1046"/>
      <c r="K1046"/>
      <c r="L1046"/>
      <c r="M1046"/>
      <c r="N1046"/>
    </row>
    <row r="1047" spans="2:14" ht="13.8" x14ac:dyDescent="0.25">
      <c r="B1047" s="86" t="s">
        <v>7082</v>
      </c>
      <c r="C1047" s="86" t="s">
        <v>98</v>
      </c>
      <c r="D1047" s="86" t="s">
        <v>252</v>
      </c>
      <c r="E1047" s="86" t="s">
        <v>244</v>
      </c>
      <c r="F1047" s="86" t="s">
        <v>281</v>
      </c>
      <c r="G1047" s="86" t="s">
        <v>287</v>
      </c>
      <c r="I1047" s="86" t="s">
        <v>7075</v>
      </c>
      <c r="J1047"/>
      <c r="K1047"/>
      <c r="L1047"/>
      <c r="M1047"/>
      <c r="N1047"/>
    </row>
    <row r="1048" spans="2:14" ht="13.8" x14ac:dyDescent="0.25">
      <c r="B1048" s="86" t="s">
        <v>7627</v>
      </c>
      <c r="C1048" s="86" t="s">
        <v>106</v>
      </c>
      <c r="D1048" s="86" t="s">
        <v>252</v>
      </c>
      <c r="E1048" s="86" t="s">
        <v>41</v>
      </c>
      <c r="F1048" s="86" t="s">
        <v>281</v>
      </c>
      <c r="G1048" s="86" t="s">
        <v>287</v>
      </c>
      <c r="I1048" s="86" t="s">
        <v>7076</v>
      </c>
      <c r="J1048"/>
      <c r="K1048"/>
      <c r="L1048"/>
      <c r="M1048"/>
      <c r="N1048"/>
    </row>
    <row r="1049" spans="2:14" ht="13.8" x14ac:dyDescent="0.25">
      <c r="B1049" s="86" t="s">
        <v>7162</v>
      </c>
      <c r="C1049" s="86" t="s">
        <v>106</v>
      </c>
      <c r="D1049" s="86" t="s">
        <v>252</v>
      </c>
      <c r="E1049" s="86" t="s">
        <v>42</v>
      </c>
      <c r="F1049" s="86" t="s">
        <v>281</v>
      </c>
      <c r="G1049" s="86" t="s">
        <v>287</v>
      </c>
      <c r="I1049" s="86" t="s">
        <v>7077</v>
      </c>
      <c r="J1049"/>
      <c r="K1049"/>
      <c r="L1049"/>
      <c r="M1049"/>
      <c r="N1049"/>
    </row>
    <row r="1050" spans="2:14" ht="13.8" x14ac:dyDescent="0.25">
      <c r="B1050" s="86" t="s">
        <v>7164</v>
      </c>
      <c r="C1050" s="86" t="s">
        <v>106</v>
      </c>
      <c r="D1050" s="86" t="s">
        <v>252</v>
      </c>
      <c r="E1050" s="86" t="s">
        <v>43</v>
      </c>
      <c r="F1050" s="86" t="s">
        <v>281</v>
      </c>
      <c r="G1050" s="86" t="s">
        <v>287</v>
      </c>
      <c r="I1050" s="86" t="s">
        <v>7681</v>
      </c>
      <c r="J1050"/>
      <c r="K1050"/>
      <c r="L1050"/>
      <c r="M1050"/>
      <c r="N1050"/>
    </row>
    <row r="1051" spans="2:14" ht="13.8" x14ac:dyDescent="0.25">
      <c r="B1051" s="86" t="s">
        <v>7165</v>
      </c>
      <c r="C1051" s="86" t="s">
        <v>106</v>
      </c>
      <c r="D1051" s="86" t="s">
        <v>252</v>
      </c>
      <c r="E1051" s="86" t="s">
        <v>66</v>
      </c>
      <c r="F1051" s="86" t="s">
        <v>281</v>
      </c>
      <c r="G1051" s="86" t="s">
        <v>287</v>
      </c>
      <c r="I1051" s="86" t="s">
        <v>7155</v>
      </c>
      <c r="J1051"/>
      <c r="K1051"/>
      <c r="L1051"/>
      <c r="M1051"/>
      <c r="N1051"/>
    </row>
    <row r="1052" spans="2:14" ht="13.8" x14ac:dyDescent="0.25">
      <c r="B1052" s="86" t="s">
        <v>7166</v>
      </c>
      <c r="C1052" s="86" t="s">
        <v>106</v>
      </c>
      <c r="D1052" s="86" t="s">
        <v>252</v>
      </c>
      <c r="E1052" s="86" t="s">
        <v>30</v>
      </c>
      <c r="F1052" s="86" t="s">
        <v>281</v>
      </c>
      <c r="G1052" s="86" t="s">
        <v>287</v>
      </c>
      <c r="I1052" s="86" t="s">
        <v>7156</v>
      </c>
      <c r="J1052"/>
      <c r="K1052"/>
      <c r="L1052"/>
      <c r="M1052"/>
      <c r="N1052"/>
    </row>
    <row r="1053" spans="2:14" ht="13.8" x14ac:dyDescent="0.25">
      <c r="B1053" s="86" t="s">
        <v>7167</v>
      </c>
      <c r="C1053" s="86" t="s">
        <v>106</v>
      </c>
      <c r="D1053" s="86" t="s">
        <v>252</v>
      </c>
      <c r="E1053" s="86" t="s">
        <v>78</v>
      </c>
      <c r="F1053" s="86" t="s">
        <v>281</v>
      </c>
      <c r="G1053" s="86" t="s">
        <v>287</v>
      </c>
      <c r="I1053" s="86" t="s">
        <v>7157</v>
      </c>
      <c r="J1053"/>
      <c r="K1053"/>
      <c r="L1053"/>
      <c r="M1053"/>
      <c r="N1053"/>
    </row>
    <row r="1054" spans="2:14" ht="13.8" x14ac:dyDescent="0.25">
      <c r="B1054" s="86" t="s">
        <v>7628</v>
      </c>
      <c r="C1054" s="86" t="s">
        <v>106</v>
      </c>
      <c r="D1054" s="86" t="s">
        <v>252</v>
      </c>
      <c r="E1054" s="86" t="s">
        <v>9069</v>
      </c>
      <c r="F1054" s="86" t="s">
        <v>281</v>
      </c>
      <c r="G1054" s="86" t="s">
        <v>287</v>
      </c>
      <c r="I1054" s="86" t="s">
        <v>7158</v>
      </c>
      <c r="J1054"/>
      <c r="K1054"/>
      <c r="L1054"/>
      <c r="M1054"/>
      <c r="N1054"/>
    </row>
    <row r="1055" spans="2:14" ht="13.8" x14ac:dyDescent="0.25">
      <c r="B1055" s="86" t="s">
        <v>7163</v>
      </c>
      <c r="C1055" s="86" t="s">
        <v>106</v>
      </c>
      <c r="D1055" s="86" t="s">
        <v>252</v>
      </c>
      <c r="E1055" s="86" t="s">
        <v>244</v>
      </c>
      <c r="F1055" s="86" t="s">
        <v>281</v>
      </c>
      <c r="G1055" s="86" t="s">
        <v>287</v>
      </c>
      <c r="I1055" s="86" t="s">
        <v>7682</v>
      </c>
      <c r="J1055"/>
      <c r="K1055"/>
      <c r="L1055"/>
      <c r="M1055"/>
      <c r="N1055"/>
    </row>
    <row r="1056" spans="2:14" ht="13.8" x14ac:dyDescent="0.25">
      <c r="B1056" s="86" t="s">
        <v>7032</v>
      </c>
      <c r="C1056" s="86" t="s">
        <v>319</v>
      </c>
      <c r="D1056" s="86" t="s">
        <v>253</v>
      </c>
      <c r="E1056" s="86" t="s">
        <v>46</v>
      </c>
      <c r="F1056" s="86" t="s">
        <v>281</v>
      </c>
      <c r="G1056" s="86" t="s">
        <v>287</v>
      </c>
      <c r="I1056" s="86" t="s">
        <v>7006</v>
      </c>
      <c r="J1056"/>
      <c r="K1056"/>
      <c r="L1056"/>
      <c r="M1056"/>
      <c r="N1056"/>
    </row>
    <row r="1057" spans="2:14" ht="13.8" x14ac:dyDescent="0.25">
      <c r="B1057" s="86" t="s">
        <v>7629</v>
      </c>
      <c r="C1057" s="86" t="s">
        <v>319</v>
      </c>
      <c r="D1057" s="86" t="s">
        <v>253</v>
      </c>
      <c r="E1057" s="86" t="s">
        <v>63</v>
      </c>
      <c r="F1057" s="86" t="s">
        <v>281</v>
      </c>
      <c r="G1057" s="86" t="s">
        <v>287</v>
      </c>
      <c r="I1057" s="86" t="s">
        <v>7007</v>
      </c>
      <c r="J1057"/>
      <c r="K1057"/>
      <c r="L1057"/>
      <c r="M1057"/>
      <c r="N1057"/>
    </row>
    <row r="1058" spans="2:14" ht="13.8" x14ac:dyDescent="0.25">
      <c r="B1058" s="86" t="s">
        <v>7630</v>
      </c>
      <c r="C1058" s="86" t="s">
        <v>319</v>
      </c>
      <c r="D1058" s="86" t="s">
        <v>253</v>
      </c>
      <c r="E1058" s="86" t="s">
        <v>9065</v>
      </c>
      <c r="F1058" s="86" t="s">
        <v>281</v>
      </c>
      <c r="G1058" s="86" t="s">
        <v>287</v>
      </c>
      <c r="I1058" s="86" t="s">
        <v>7683</v>
      </c>
      <c r="J1058"/>
      <c r="K1058"/>
      <c r="L1058"/>
      <c r="M1058"/>
      <c r="N1058"/>
    </row>
    <row r="1059" spans="2:14" ht="13.8" x14ac:dyDescent="0.25">
      <c r="B1059" s="86" t="s">
        <v>7113</v>
      </c>
      <c r="C1059" s="86" t="s">
        <v>98</v>
      </c>
      <c r="D1059" s="86" t="s">
        <v>253</v>
      </c>
      <c r="E1059" s="86" t="s">
        <v>46</v>
      </c>
      <c r="F1059" s="86" t="s">
        <v>281</v>
      </c>
      <c r="G1059" s="86" t="s">
        <v>287</v>
      </c>
      <c r="I1059" s="86" t="s">
        <v>7684</v>
      </c>
      <c r="J1059"/>
      <c r="K1059"/>
      <c r="L1059"/>
      <c r="M1059"/>
      <c r="N1059"/>
    </row>
    <row r="1060" spans="2:14" ht="13.8" x14ac:dyDescent="0.25">
      <c r="B1060" s="86" t="s">
        <v>7631</v>
      </c>
      <c r="C1060" s="86" t="s">
        <v>98</v>
      </c>
      <c r="D1060" s="86" t="s">
        <v>253</v>
      </c>
      <c r="E1060" s="86" t="s">
        <v>63</v>
      </c>
      <c r="F1060" s="86" t="s">
        <v>281</v>
      </c>
      <c r="G1060" s="86" t="s">
        <v>287</v>
      </c>
      <c r="I1060" s="86" t="s">
        <v>7087</v>
      </c>
      <c r="J1060"/>
      <c r="K1060"/>
      <c r="L1060"/>
      <c r="M1060"/>
      <c r="N1060"/>
    </row>
    <row r="1061" spans="2:14" ht="13.8" x14ac:dyDescent="0.25">
      <c r="B1061" s="86" t="s">
        <v>7632</v>
      </c>
      <c r="C1061" s="86" t="s">
        <v>98</v>
      </c>
      <c r="D1061" s="86" t="s">
        <v>253</v>
      </c>
      <c r="E1061" s="86" t="s">
        <v>9065</v>
      </c>
      <c r="F1061" s="86" t="s">
        <v>281</v>
      </c>
      <c r="G1061" s="86" t="s">
        <v>287</v>
      </c>
      <c r="I1061" s="86" t="s">
        <v>7088</v>
      </c>
      <c r="J1061"/>
      <c r="K1061"/>
      <c r="L1061"/>
      <c r="M1061"/>
      <c r="N1061"/>
    </row>
    <row r="1062" spans="2:14" ht="13.8" x14ac:dyDescent="0.25">
      <c r="B1062" s="86" t="s">
        <v>7194</v>
      </c>
      <c r="C1062" s="86" t="s">
        <v>106</v>
      </c>
      <c r="D1062" s="86" t="s">
        <v>253</v>
      </c>
      <c r="E1062" s="86" t="s">
        <v>46</v>
      </c>
      <c r="F1062" s="86" t="s">
        <v>281</v>
      </c>
      <c r="G1062" s="86" t="s">
        <v>287</v>
      </c>
      <c r="I1062" s="86" t="s">
        <v>7685</v>
      </c>
      <c r="J1062"/>
      <c r="K1062"/>
      <c r="L1062"/>
      <c r="M1062"/>
      <c r="N1062"/>
    </row>
    <row r="1063" spans="2:14" ht="13.8" x14ac:dyDescent="0.25">
      <c r="B1063" s="86" t="s">
        <v>7633</v>
      </c>
      <c r="C1063" s="86" t="s">
        <v>106</v>
      </c>
      <c r="D1063" s="86" t="s">
        <v>253</v>
      </c>
      <c r="E1063" s="86" t="s">
        <v>63</v>
      </c>
      <c r="F1063" s="86" t="s">
        <v>281</v>
      </c>
      <c r="G1063" s="86" t="s">
        <v>287</v>
      </c>
      <c r="I1063" s="86" t="s">
        <v>7686</v>
      </c>
      <c r="J1063"/>
      <c r="K1063"/>
      <c r="L1063"/>
      <c r="M1063"/>
      <c r="N1063"/>
    </row>
    <row r="1064" spans="2:14" ht="13.8" x14ac:dyDescent="0.25">
      <c r="B1064" s="86" t="s">
        <v>7634</v>
      </c>
      <c r="C1064" s="86" t="s">
        <v>106</v>
      </c>
      <c r="D1064" s="86" t="s">
        <v>253</v>
      </c>
      <c r="E1064" s="86" t="s">
        <v>9065</v>
      </c>
      <c r="F1064" s="86" t="s">
        <v>281</v>
      </c>
      <c r="G1064" s="86" t="s">
        <v>287</v>
      </c>
      <c r="I1064" s="86" t="s">
        <v>7168</v>
      </c>
      <c r="J1064"/>
      <c r="K1064"/>
      <c r="L1064"/>
      <c r="M1064"/>
      <c r="N1064"/>
    </row>
    <row r="1065" spans="2:14" ht="13.8" x14ac:dyDescent="0.25">
      <c r="B1065" s="86" t="s">
        <v>7058</v>
      </c>
      <c r="C1065" s="86" t="s">
        <v>319</v>
      </c>
      <c r="D1065" s="86" t="s">
        <v>254</v>
      </c>
      <c r="E1065" s="86" t="s">
        <v>70</v>
      </c>
      <c r="F1065" s="86" t="s">
        <v>281</v>
      </c>
      <c r="G1065" s="86" t="s">
        <v>287</v>
      </c>
      <c r="I1065" s="86" t="s">
        <v>7169</v>
      </c>
      <c r="J1065"/>
      <c r="K1065"/>
      <c r="L1065"/>
      <c r="M1065"/>
      <c r="N1065"/>
    </row>
    <row r="1066" spans="2:14" ht="13.8" x14ac:dyDescent="0.25">
      <c r="B1066" s="86" t="s">
        <v>7059</v>
      </c>
      <c r="C1066" s="86" t="s">
        <v>319</v>
      </c>
      <c r="D1066" s="86" t="s">
        <v>254</v>
      </c>
      <c r="E1066" s="86" t="s">
        <v>64</v>
      </c>
      <c r="F1066" s="86" t="s">
        <v>281</v>
      </c>
      <c r="G1066" s="86" t="s">
        <v>287</v>
      </c>
      <c r="I1066" s="86" t="s">
        <v>7687</v>
      </c>
      <c r="J1066"/>
      <c r="K1066"/>
      <c r="L1066"/>
      <c r="M1066"/>
      <c r="N1066"/>
    </row>
    <row r="1067" spans="2:14" ht="13.8" x14ac:dyDescent="0.25">
      <c r="B1067" s="86" t="s">
        <v>7635</v>
      </c>
      <c r="C1067" s="86" t="s">
        <v>319</v>
      </c>
      <c r="D1067" s="86" t="s">
        <v>254</v>
      </c>
      <c r="E1067" s="86" t="s">
        <v>9070</v>
      </c>
      <c r="F1067" s="86" t="s">
        <v>281</v>
      </c>
      <c r="G1067" s="86" t="s">
        <v>287</v>
      </c>
      <c r="I1067" s="86" t="s">
        <v>7688</v>
      </c>
      <c r="J1067"/>
      <c r="K1067"/>
      <c r="L1067"/>
      <c r="M1067"/>
      <c r="N1067"/>
    </row>
    <row r="1068" spans="2:14" ht="13.8" x14ac:dyDescent="0.25">
      <c r="B1068" s="86" t="s">
        <v>7139</v>
      </c>
      <c r="C1068" s="86" t="s">
        <v>98</v>
      </c>
      <c r="D1068" s="86" t="s">
        <v>254</v>
      </c>
      <c r="E1068" s="86" t="s">
        <v>70</v>
      </c>
      <c r="F1068" s="86" t="s">
        <v>281</v>
      </c>
      <c r="G1068" s="86" t="s">
        <v>287</v>
      </c>
      <c r="I1068" s="86" t="s">
        <v>7011</v>
      </c>
      <c r="J1068"/>
      <c r="K1068"/>
      <c r="L1068"/>
      <c r="M1068"/>
      <c r="N1068"/>
    </row>
    <row r="1069" spans="2:14" ht="13.8" x14ac:dyDescent="0.25">
      <c r="B1069" s="86" t="s">
        <v>7140</v>
      </c>
      <c r="C1069" s="86" t="s">
        <v>98</v>
      </c>
      <c r="D1069" s="86" t="s">
        <v>254</v>
      </c>
      <c r="E1069" s="86" t="s">
        <v>64</v>
      </c>
      <c r="F1069" s="86" t="s">
        <v>281</v>
      </c>
      <c r="G1069" s="86" t="s">
        <v>287</v>
      </c>
      <c r="I1069" s="86" t="s">
        <v>7012</v>
      </c>
      <c r="J1069"/>
      <c r="K1069"/>
      <c r="L1069"/>
      <c r="M1069"/>
      <c r="N1069"/>
    </row>
    <row r="1070" spans="2:14" ht="13.8" x14ac:dyDescent="0.25">
      <c r="B1070" s="86" t="s">
        <v>7636</v>
      </c>
      <c r="C1070" s="86" t="s">
        <v>98</v>
      </c>
      <c r="D1070" s="86" t="s">
        <v>254</v>
      </c>
      <c r="E1070" s="86" t="s">
        <v>9070</v>
      </c>
      <c r="F1070" s="86" t="s">
        <v>281</v>
      </c>
      <c r="G1070" s="86" t="s">
        <v>287</v>
      </c>
      <c r="I1070" s="86" t="s">
        <v>7689</v>
      </c>
      <c r="J1070"/>
      <c r="K1070"/>
      <c r="L1070"/>
      <c r="M1070"/>
      <c r="N1070"/>
    </row>
    <row r="1071" spans="2:14" ht="13.8" x14ac:dyDescent="0.25">
      <c r="B1071" s="86" t="s">
        <v>7220</v>
      </c>
      <c r="C1071" s="86" t="s">
        <v>106</v>
      </c>
      <c r="D1071" s="86" t="s">
        <v>254</v>
      </c>
      <c r="E1071" s="86" t="s">
        <v>70</v>
      </c>
      <c r="F1071" s="86" t="s">
        <v>281</v>
      </c>
      <c r="G1071" s="86" t="s">
        <v>287</v>
      </c>
      <c r="I1071" s="86" t="s">
        <v>7013</v>
      </c>
      <c r="J1071"/>
      <c r="K1071"/>
      <c r="L1071"/>
      <c r="M1071"/>
      <c r="N1071"/>
    </row>
    <row r="1072" spans="2:14" ht="13.8" x14ac:dyDescent="0.25">
      <c r="B1072" s="86" t="s">
        <v>7221</v>
      </c>
      <c r="C1072" s="86" t="s">
        <v>106</v>
      </c>
      <c r="D1072" s="86" t="s">
        <v>254</v>
      </c>
      <c r="E1072" s="86" t="s">
        <v>64</v>
      </c>
      <c r="F1072" s="86" t="s">
        <v>281</v>
      </c>
      <c r="G1072" s="86" t="s">
        <v>287</v>
      </c>
      <c r="I1072" s="86" t="s">
        <v>7016</v>
      </c>
      <c r="J1072"/>
      <c r="K1072"/>
      <c r="L1072"/>
      <c r="M1072"/>
      <c r="N1072"/>
    </row>
    <row r="1073" spans="2:14" ht="13.8" x14ac:dyDescent="0.25">
      <c r="B1073" s="86" t="s">
        <v>7637</v>
      </c>
      <c r="C1073" s="86" t="s">
        <v>106</v>
      </c>
      <c r="D1073" s="86" t="s">
        <v>254</v>
      </c>
      <c r="E1073" s="86" t="s">
        <v>9070</v>
      </c>
      <c r="F1073" s="86" t="s">
        <v>281</v>
      </c>
      <c r="G1073" s="86" t="s">
        <v>287</v>
      </c>
      <c r="I1073" s="86" t="s">
        <v>7014</v>
      </c>
      <c r="J1073"/>
      <c r="K1073"/>
      <c r="L1073"/>
      <c r="M1073"/>
      <c r="N1073"/>
    </row>
    <row r="1074" spans="2:14" ht="13.8" x14ac:dyDescent="0.25">
      <c r="B1074" s="86" t="s">
        <v>7638</v>
      </c>
      <c r="C1074" s="86" t="s">
        <v>319</v>
      </c>
      <c r="D1074" s="86" t="s">
        <v>255</v>
      </c>
      <c r="E1074" s="86" t="s">
        <v>25</v>
      </c>
      <c r="F1074" s="86" t="s">
        <v>281</v>
      </c>
      <c r="G1074" s="86" t="s">
        <v>287</v>
      </c>
      <c r="I1074" s="86" t="s">
        <v>7015</v>
      </c>
      <c r="J1074"/>
      <c r="K1074"/>
      <c r="L1074"/>
      <c r="M1074"/>
      <c r="N1074"/>
    </row>
    <row r="1075" spans="2:14" ht="13.8" x14ac:dyDescent="0.25">
      <c r="B1075" s="86" t="s">
        <v>7639</v>
      </c>
      <c r="C1075" s="86" t="s">
        <v>319</v>
      </c>
      <c r="D1075" s="86" t="s">
        <v>255</v>
      </c>
      <c r="E1075" s="86" t="s">
        <v>9067</v>
      </c>
      <c r="F1075" s="86" t="s">
        <v>281</v>
      </c>
      <c r="G1075" s="86" t="s">
        <v>287</v>
      </c>
      <c r="I1075" s="86" t="s">
        <v>7092</v>
      </c>
      <c r="J1075"/>
      <c r="K1075"/>
      <c r="L1075"/>
      <c r="M1075"/>
      <c r="N1075"/>
    </row>
    <row r="1076" spans="2:14" ht="13.8" x14ac:dyDescent="0.25">
      <c r="B1076" s="86" t="s">
        <v>7053</v>
      </c>
      <c r="C1076" s="86" t="s">
        <v>319</v>
      </c>
      <c r="D1076" s="86" t="s">
        <v>255</v>
      </c>
      <c r="E1076" s="86" t="s">
        <v>35</v>
      </c>
      <c r="F1076" s="86" t="s">
        <v>281</v>
      </c>
      <c r="G1076" s="86" t="s">
        <v>287</v>
      </c>
      <c r="I1076" s="86" t="s">
        <v>7093</v>
      </c>
      <c r="J1076"/>
      <c r="K1076"/>
      <c r="L1076"/>
      <c r="M1076"/>
      <c r="N1076"/>
    </row>
    <row r="1077" spans="2:14" ht="13.8" x14ac:dyDescent="0.25">
      <c r="B1077" s="86" t="s">
        <v>7054</v>
      </c>
      <c r="C1077" s="86" t="s">
        <v>319</v>
      </c>
      <c r="D1077" s="86" t="s">
        <v>255</v>
      </c>
      <c r="E1077" s="86" t="s">
        <v>46</v>
      </c>
      <c r="F1077" s="86" t="s">
        <v>281</v>
      </c>
      <c r="G1077" s="86" t="s">
        <v>287</v>
      </c>
      <c r="I1077" s="86" t="s">
        <v>7690</v>
      </c>
      <c r="J1077"/>
      <c r="K1077"/>
      <c r="L1077"/>
      <c r="M1077"/>
      <c r="N1077"/>
    </row>
    <row r="1078" spans="2:14" ht="13.8" x14ac:dyDescent="0.25">
      <c r="B1078" s="86" t="s">
        <v>7640</v>
      </c>
      <c r="C1078" s="86" t="s">
        <v>98</v>
      </c>
      <c r="D1078" s="86" t="s">
        <v>255</v>
      </c>
      <c r="E1078" s="86" t="s">
        <v>25</v>
      </c>
      <c r="F1078" s="86" t="s">
        <v>281</v>
      </c>
      <c r="G1078" s="86" t="s">
        <v>287</v>
      </c>
      <c r="I1078" s="86" t="s">
        <v>7094</v>
      </c>
      <c r="J1078"/>
      <c r="K1078"/>
      <c r="L1078"/>
      <c r="M1078"/>
      <c r="N1078"/>
    </row>
    <row r="1079" spans="2:14" ht="13.8" x14ac:dyDescent="0.25">
      <c r="B1079" s="86" t="s">
        <v>7641</v>
      </c>
      <c r="C1079" s="86" t="s">
        <v>98</v>
      </c>
      <c r="D1079" s="86" t="s">
        <v>255</v>
      </c>
      <c r="E1079" s="86" t="s">
        <v>9067</v>
      </c>
      <c r="F1079" s="86" t="s">
        <v>281</v>
      </c>
      <c r="G1079" s="86" t="s">
        <v>287</v>
      </c>
      <c r="I1079" s="86" t="s">
        <v>7097</v>
      </c>
      <c r="J1079"/>
      <c r="K1079"/>
      <c r="L1079"/>
      <c r="M1079"/>
      <c r="N1079"/>
    </row>
    <row r="1080" spans="2:14" ht="13.8" x14ac:dyDescent="0.25">
      <c r="B1080" s="86" t="s">
        <v>7134</v>
      </c>
      <c r="C1080" s="86" t="s">
        <v>98</v>
      </c>
      <c r="D1080" s="86" t="s">
        <v>255</v>
      </c>
      <c r="E1080" s="86" t="s">
        <v>35</v>
      </c>
      <c r="F1080" s="86" t="s">
        <v>281</v>
      </c>
      <c r="G1080" s="86" t="s">
        <v>287</v>
      </c>
      <c r="I1080" s="86" t="s">
        <v>7095</v>
      </c>
      <c r="J1080"/>
      <c r="K1080"/>
      <c r="L1080"/>
      <c r="M1080"/>
      <c r="N1080"/>
    </row>
    <row r="1081" spans="2:14" ht="13.8" x14ac:dyDescent="0.25">
      <c r="B1081" s="86" t="s">
        <v>7135</v>
      </c>
      <c r="C1081" s="86" t="s">
        <v>98</v>
      </c>
      <c r="D1081" s="86" t="s">
        <v>255</v>
      </c>
      <c r="E1081" s="86" t="s">
        <v>46</v>
      </c>
      <c r="F1081" s="86" t="s">
        <v>281</v>
      </c>
      <c r="G1081" s="86" t="s">
        <v>287</v>
      </c>
      <c r="I1081" s="86" t="s">
        <v>7096</v>
      </c>
      <c r="J1081"/>
      <c r="K1081"/>
      <c r="L1081"/>
      <c r="M1081"/>
      <c r="N1081"/>
    </row>
    <row r="1082" spans="2:14" ht="13.8" x14ac:dyDescent="0.25">
      <c r="B1082" s="86" t="s">
        <v>7642</v>
      </c>
      <c r="C1082" s="86" t="s">
        <v>106</v>
      </c>
      <c r="D1082" s="86" t="s">
        <v>255</v>
      </c>
      <c r="E1082" s="86" t="s">
        <v>25</v>
      </c>
      <c r="F1082" s="86" t="s">
        <v>281</v>
      </c>
      <c r="G1082" s="86" t="s">
        <v>287</v>
      </c>
      <c r="I1082" s="86" t="s">
        <v>7173</v>
      </c>
      <c r="J1082"/>
      <c r="K1082"/>
      <c r="L1082"/>
      <c r="M1082"/>
      <c r="N1082"/>
    </row>
    <row r="1083" spans="2:14" ht="13.8" x14ac:dyDescent="0.25">
      <c r="B1083" s="86" t="s">
        <v>7643</v>
      </c>
      <c r="C1083" s="86" t="s">
        <v>106</v>
      </c>
      <c r="D1083" s="86" t="s">
        <v>255</v>
      </c>
      <c r="E1083" s="86" t="s">
        <v>9067</v>
      </c>
      <c r="F1083" s="86" t="s">
        <v>281</v>
      </c>
      <c r="G1083" s="86" t="s">
        <v>287</v>
      </c>
      <c r="I1083" s="86" t="s">
        <v>7174</v>
      </c>
      <c r="J1083"/>
      <c r="K1083"/>
      <c r="L1083"/>
      <c r="M1083"/>
      <c r="N1083"/>
    </row>
    <row r="1084" spans="2:14" ht="13.8" x14ac:dyDescent="0.25">
      <c r="B1084" s="86" t="s">
        <v>7215</v>
      </c>
      <c r="C1084" s="86" t="s">
        <v>106</v>
      </c>
      <c r="D1084" s="86" t="s">
        <v>255</v>
      </c>
      <c r="E1084" s="86" t="s">
        <v>35</v>
      </c>
      <c r="F1084" s="86" t="s">
        <v>281</v>
      </c>
      <c r="G1084" s="86" t="s">
        <v>287</v>
      </c>
      <c r="I1084" s="86" t="s">
        <v>7691</v>
      </c>
      <c r="J1084"/>
      <c r="K1084"/>
      <c r="L1084"/>
      <c r="M1084"/>
      <c r="N1084"/>
    </row>
    <row r="1085" spans="2:14" ht="13.8" x14ac:dyDescent="0.25">
      <c r="B1085" s="86" t="s">
        <v>7216</v>
      </c>
      <c r="C1085" s="86" t="s">
        <v>106</v>
      </c>
      <c r="D1085" s="86" t="s">
        <v>255</v>
      </c>
      <c r="E1085" s="86" t="s">
        <v>46</v>
      </c>
      <c r="F1085" s="86" t="s">
        <v>281</v>
      </c>
      <c r="G1085" s="86" t="s">
        <v>287</v>
      </c>
      <c r="I1085" s="86" t="s">
        <v>7175</v>
      </c>
      <c r="J1085"/>
      <c r="K1085"/>
      <c r="L1085"/>
      <c r="M1085"/>
      <c r="N1085"/>
    </row>
    <row r="1086" spans="2:14" ht="13.8" x14ac:dyDescent="0.25">
      <c r="B1086" s="86" t="s">
        <v>7644</v>
      </c>
      <c r="C1086" s="86" t="s">
        <v>319</v>
      </c>
      <c r="D1086" s="86" t="s">
        <v>256</v>
      </c>
      <c r="E1086" s="86" t="s">
        <v>70</v>
      </c>
      <c r="F1086" s="86" t="s">
        <v>281</v>
      </c>
      <c r="G1086" s="86" t="s">
        <v>287</v>
      </c>
      <c r="I1086" s="86" t="s">
        <v>7178</v>
      </c>
      <c r="J1086"/>
      <c r="K1086"/>
      <c r="L1086"/>
      <c r="M1086"/>
      <c r="N1086"/>
    </row>
    <row r="1087" spans="2:14" ht="13.8" x14ac:dyDescent="0.25">
      <c r="B1087" s="86" t="s">
        <v>7062</v>
      </c>
      <c r="C1087" s="86" t="s">
        <v>319</v>
      </c>
      <c r="D1087" s="86" t="s">
        <v>256</v>
      </c>
      <c r="E1087" s="86" t="s">
        <v>64</v>
      </c>
      <c r="F1087" s="86" t="s">
        <v>281</v>
      </c>
      <c r="G1087" s="86" t="s">
        <v>287</v>
      </c>
      <c r="I1087" s="86" t="s">
        <v>7176</v>
      </c>
      <c r="J1087"/>
      <c r="K1087"/>
      <c r="L1087"/>
      <c r="M1087"/>
      <c r="N1087"/>
    </row>
    <row r="1088" spans="2:14" ht="13.8" x14ac:dyDescent="0.25">
      <c r="B1088" s="86" t="s">
        <v>7645</v>
      </c>
      <c r="C1088" s="86" t="s">
        <v>319</v>
      </c>
      <c r="D1088" s="86" t="s">
        <v>256</v>
      </c>
      <c r="E1088" s="86" t="s">
        <v>9070</v>
      </c>
      <c r="F1088" s="86" t="s">
        <v>281</v>
      </c>
      <c r="G1088" s="86" t="s">
        <v>287</v>
      </c>
      <c r="I1088" s="86" t="s">
        <v>7177</v>
      </c>
      <c r="J1088"/>
      <c r="K1088"/>
      <c r="L1088"/>
      <c r="M1088"/>
      <c r="N1088"/>
    </row>
    <row r="1089" spans="2:14" ht="13.8" x14ac:dyDescent="0.25">
      <c r="B1089" s="86" t="s">
        <v>7646</v>
      </c>
      <c r="C1089" s="86" t="s">
        <v>98</v>
      </c>
      <c r="D1089" s="86" t="s">
        <v>256</v>
      </c>
      <c r="E1089" s="86" t="s">
        <v>70</v>
      </c>
      <c r="F1089" s="86" t="s">
        <v>281</v>
      </c>
      <c r="G1089" s="86" t="s">
        <v>287</v>
      </c>
      <c r="I1089" s="86" t="s">
        <v>7692</v>
      </c>
      <c r="J1089"/>
      <c r="K1089"/>
      <c r="L1089"/>
      <c r="M1089"/>
      <c r="N1089"/>
    </row>
    <row r="1090" spans="2:14" ht="13.8" x14ac:dyDescent="0.25">
      <c r="B1090" s="86" t="s">
        <v>7143</v>
      </c>
      <c r="C1090" s="86" t="s">
        <v>98</v>
      </c>
      <c r="D1090" s="86" t="s">
        <v>256</v>
      </c>
      <c r="E1090" s="86" t="s">
        <v>64</v>
      </c>
      <c r="F1090" s="86" t="s">
        <v>281</v>
      </c>
      <c r="G1090" s="86" t="s">
        <v>287</v>
      </c>
      <c r="I1090" s="86" t="s">
        <v>7693</v>
      </c>
      <c r="J1090"/>
      <c r="K1090"/>
      <c r="L1090"/>
      <c r="M1090"/>
      <c r="N1090"/>
    </row>
    <row r="1091" spans="2:14" ht="13.8" x14ac:dyDescent="0.25">
      <c r="B1091" s="86" t="s">
        <v>7647</v>
      </c>
      <c r="C1091" s="86" t="s">
        <v>98</v>
      </c>
      <c r="D1091" s="86" t="s">
        <v>256</v>
      </c>
      <c r="E1091" s="86" t="s">
        <v>9070</v>
      </c>
      <c r="F1091" s="86" t="s">
        <v>281</v>
      </c>
      <c r="G1091" s="86" t="s">
        <v>287</v>
      </c>
      <c r="I1091" s="86" t="s">
        <v>7033</v>
      </c>
      <c r="J1091"/>
      <c r="K1091"/>
      <c r="L1091"/>
      <c r="M1091"/>
      <c r="N1091"/>
    </row>
    <row r="1092" spans="2:14" ht="13.8" x14ac:dyDescent="0.25">
      <c r="B1092" s="86" t="s">
        <v>7648</v>
      </c>
      <c r="C1092" s="86" t="s">
        <v>106</v>
      </c>
      <c r="D1092" s="86" t="s">
        <v>256</v>
      </c>
      <c r="E1092" s="86" t="s">
        <v>70</v>
      </c>
      <c r="F1092" s="86" t="s">
        <v>281</v>
      </c>
      <c r="G1092" s="86" t="s">
        <v>287</v>
      </c>
      <c r="I1092" s="86" t="s">
        <v>7034</v>
      </c>
      <c r="J1092"/>
      <c r="K1092"/>
      <c r="L1092"/>
      <c r="M1092"/>
      <c r="N1092"/>
    </row>
    <row r="1093" spans="2:14" ht="13.8" x14ac:dyDescent="0.25">
      <c r="B1093" s="86" t="s">
        <v>7224</v>
      </c>
      <c r="C1093" s="86" t="s">
        <v>106</v>
      </c>
      <c r="D1093" s="86" t="s">
        <v>256</v>
      </c>
      <c r="E1093" s="86" t="s">
        <v>64</v>
      </c>
      <c r="F1093" s="86" t="s">
        <v>281</v>
      </c>
      <c r="G1093" s="86" t="s">
        <v>287</v>
      </c>
      <c r="I1093" s="86" t="s">
        <v>7036</v>
      </c>
      <c r="J1093"/>
      <c r="K1093"/>
      <c r="L1093"/>
      <c r="M1093"/>
      <c r="N1093"/>
    </row>
    <row r="1094" spans="2:14" ht="13.8" x14ac:dyDescent="0.25">
      <c r="B1094" s="86" t="s">
        <v>7649</v>
      </c>
      <c r="C1094" s="86" t="s">
        <v>106</v>
      </c>
      <c r="D1094" s="86" t="s">
        <v>256</v>
      </c>
      <c r="E1094" s="86" t="s">
        <v>9070</v>
      </c>
      <c r="F1094" s="86" t="s">
        <v>281</v>
      </c>
      <c r="G1094" s="86" t="s">
        <v>287</v>
      </c>
      <c r="I1094" s="86" t="s">
        <v>7694</v>
      </c>
      <c r="J1094"/>
      <c r="K1094"/>
      <c r="L1094"/>
      <c r="M1094"/>
      <c r="N1094"/>
    </row>
    <row r="1095" spans="2:14" ht="13.8" x14ac:dyDescent="0.25">
      <c r="B1095" s="86" t="s">
        <v>7045</v>
      </c>
      <c r="C1095" s="86" t="s">
        <v>319</v>
      </c>
      <c r="D1095" s="86" t="s">
        <v>288</v>
      </c>
      <c r="E1095" s="86" t="s">
        <v>30</v>
      </c>
      <c r="F1095" s="86" t="s">
        <v>281</v>
      </c>
      <c r="G1095" s="86" t="s">
        <v>287</v>
      </c>
      <c r="I1095" s="86" t="s">
        <v>7035</v>
      </c>
      <c r="J1095"/>
      <c r="K1095"/>
      <c r="L1095"/>
      <c r="M1095"/>
      <c r="N1095"/>
    </row>
    <row r="1096" spans="2:14" ht="13.8" x14ac:dyDescent="0.25">
      <c r="B1096" s="86" t="s">
        <v>9113</v>
      </c>
      <c r="C1096" s="86" t="s">
        <v>319</v>
      </c>
      <c r="D1096" s="86" t="s">
        <v>288</v>
      </c>
      <c r="E1096" s="86" t="s">
        <v>29</v>
      </c>
      <c r="F1096" s="86" t="s">
        <v>281</v>
      </c>
      <c r="G1096" s="86" t="s">
        <v>287</v>
      </c>
      <c r="I1096" s="86" t="s">
        <v>9125</v>
      </c>
      <c r="J1096"/>
      <c r="K1096"/>
      <c r="L1096"/>
      <c r="M1096"/>
      <c r="N1096"/>
    </row>
    <row r="1097" spans="2:14" ht="13.8" x14ac:dyDescent="0.25">
      <c r="B1097" s="86" t="s">
        <v>9114</v>
      </c>
      <c r="C1097" s="86" t="s">
        <v>319</v>
      </c>
      <c r="D1097" s="86" t="s">
        <v>288</v>
      </c>
      <c r="E1097" s="86" t="s">
        <v>28</v>
      </c>
      <c r="F1097" s="86" t="s">
        <v>281</v>
      </c>
      <c r="G1097" s="86" t="s">
        <v>287</v>
      </c>
      <c r="I1097" s="86" t="s">
        <v>9126</v>
      </c>
      <c r="J1097"/>
      <c r="K1097"/>
      <c r="L1097"/>
      <c r="M1097"/>
      <c r="N1097"/>
    </row>
    <row r="1098" spans="2:14" ht="13.8" x14ac:dyDescent="0.25">
      <c r="B1098" s="86" t="s">
        <v>9115</v>
      </c>
      <c r="C1098" s="86" t="s">
        <v>319</v>
      </c>
      <c r="D1098" s="86" t="s">
        <v>288</v>
      </c>
      <c r="E1098" s="86" t="s">
        <v>73</v>
      </c>
      <c r="F1098" s="86" t="s">
        <v>281</v>
      </c>
      <c r="G1098" s="86" t="s">
        <v>287</v>
      </c>
      <c r="I1098" s="86" t="s">
        <v>9127</v>
      </c>
      <c r="J1098"/>
      <c r="K1098"/>
      <c r="L1098"/>
      <c r="M1098"/>
      <c r="N1098"/>
    </row>
    <row r="1099" spans="2:14" ht="13.8" x14ac:dyDescent="0.25">
      <c r="B1099" s="86" t="s">
        <v>9116</v>
      </c>
      <c r="C1099" s="86" t="s">
        <v>319</v>
      </c>
      <c r="D1099" s="86" t="s">
        <v>288</v>
      </c>
      <c r="E1099" s="86" t="s">
        <v>25</v>
      </c>
      <c r="F1099" s="86" t="s">
        <v>281</v>
      </c>
      <c r="G1099" s="86" t="s">
        <v>287</v>
      </c>
      <c r="I1099" s="86" t="s">
        <v>7695</v>
      </c>
      <c r="J1099"/>
      <c r="K1099"/>
      <c r="L1099"/>
      <c r="M1099"/>
      <c r="N1099"/>
    </row>
    <row r="1100" spans="2:14" ht="13.8" x14ac:dyDescent="0.25">
      <c r="B1100" s="86" t="s">
        <v>7046</v>
      </c>
      <c r="C1100" s="86" t="s">
        <v>319</v>
      </c>
      <c r="D1100" s="86" t="s">
        <v>288</v>
      </c>
      <c r="E1100" s="86" t="s">
        <v>78</v>
      </c>
      <c r="F1100" s="86" t="s">
        <v>281</v>
      </c>
      <c r="G1100" s="86" t="s">
        <v>287</v>
      </c>
      <c r="I1100" s="86" t="s">
        <v>7696</v>
      </c>
      <c r="J1100"/>
      <c r="K1100"/>
      <c r="L1100"/>
      <c r="M1100"/>
      <c r="N1100"/>
    </row>
    <row r="1101" spans="2:14" ht="13.8" x14ac:dyDescent="0.25">
      <c r="B1101" s="86" t="s">
        <v>7650</v>
      </c>
      <c r="C1101" s="86" t="s">
        <v>319</v>
      </c>
      <c r="D1101" s="86" t="s">
        <v>288</v>
      </c>
      <c r="E1101" s="86" t="s">
        <v>9069</v>
      </c>
      <c r="F1101" s="86" t="s">
        <v>281</v>
      </c>
      <c r="G1101" s="86" t="s">
        <v>287</v>
      </c>
      <c r="I1101" s="86" t="s">
        <v>7114</v>
      </c>
      <c r="J1101"/>
      <c r="K1101"/>
      <c r="L1101"/>
      <c r="M1101"/>
      <c r="N1101"/>
    </row>
    <row r="1102" spans="2:14" ht="13.8" x14ac:dyDescent="0.25">
      <c r="B1102" s="86" t="s">
        <v>7651</v>
      </c>
      <c r="C1102" s="86" t="s">
        <v>319</v>
      </c>
      <c r="D1102" s="86" t="s">
        <v>288</v>
      </c>
      <c r="E1102" s="86" t="s">
        <v>9071</v>
      </c>
      <c r="F1102" s="86" t="s">
        <v>281</v>
      </c>
      <c r="G1102" s="86" t="s">
        <v>287</v>
      </c>
      <c r="I1102" s="86" t="s">
        <v>7115</v>
      </c>
      <c r="J1102"/>
      <c r="K1102"/>
      <c r="L1102"/>
      <c r="M1102"/>
      <c r="N1102"/>
    </row>
    <row r="1103" spans="2:14" ht="13.8" x14ac:dyDescent="0.25">
      <c r="B1103" s="86" t="s">
        <v>7126</v>
      </c>
      <c r="C1103" s="86" t="s">
        <v>98</v>
      </c>
      <c r="D1103" s="86" t="s">
        <v>288</v>
      </c>
      <c r="E1103" s="86" t="s">
        <v>30</v>
      </c>
      <c r="F1103" s="86" t="s">
        <v>281</v>
      </c>
      <c r="G1103" s="86" t="s">
        <v>287</v>
      </c>
      <c r="I1103" s="86" t="s">
        <v>7117</v>
      </c>
      <c r="J1103"/>
      <c r="K1103"/>
      <c r="L1103"/>
      <c r="M1103"/>
      <c r="N1103"/>
    </row>
    <row r="1104" spans="2:14" ht="13.8" x14ac:dyDescent="0.25">
      <c r="B1104" s="86" t="s">
        <v>9117</v>
      </c>
      <c r="C1104" s="86" t="s">
        <v>98</v>
      </c>
      <c r="D1104" s="86" t="s">
        <v>288</v>
      </c>
      <c r="E1104" s="86" t="s">
        <v>29</v>
      </c>
      <c r="F1104" s="86" t="s">
        <v>281</v>
      </c>
      <c r="G1104" s="86" t="s">
        <v>287</v>
      </c>
      <c r="I1104" s="86" t="s">
        <v>7697</v>
      </c>
      <c r="J1104"/>
      <c r="K1104"/>
      <c r="L1104"/>
      <c r="M1104"/>
      <c r="N1104"/>
    </row>
    <row r="1105" spans="2:14" ht="13.8" x14ac:dyDescent="0.25">
      <c r="B1105" s="86" t="s">
        <v>9118</v>
      </c>
      <c r="C1105" s="86" t="s">
        <v>98</v>
      </c>
      <c r="D1105" s="86" t="s">
        <v>288</v>
      </c>
      <c r="E1105" s="86" t="s">
        <v>28</v>
      </c>
      <c r="F1105" s="86" t="s">
        <v>281</v>
      </c>
      <c r="G1105" s="86" t="s">
        <v>287</v>
      </c>
      <c r="I1105" s="86" t="s">
        <v>7116</v>
      </c>
      <c r="J1105"/>
      <c r="K1105"/>
      <c r="L1105"/>
      <c r="M1105"/>
      <c r="N1105"/>
    </row>
    <row r="1106" spans="2:14" ht="13.8" x14ac:dyDescent="0.25">
      <c r="B1106" s="86" t="s">
        <v>9119</v>
      </c>
      <c r="C1106" s="86" t="s">
        <v>98</v>
      </c>
      <c r="D1106" s="86" t="s">
        <v>288</v>
      </c>
      <c r="E1106" s="86" t="s">
        <v>73</v>
      </c>
      <c r="F1106" s="86" t="s">
        <v>281</v>
      </c>
      <c r="G1106" s="86" t="s">
        <v>287</v>
      </c>
      <c r="I1106" s="86" t="s">
        <v>9128</v>
      </c>
      <c r="J1106"/>
      <c r="K1106"/>
      <c r="L1106"/>
      <c r="M1106"/>
      <c r="N1106"/>
    </row>
    <row r="1107" spans="2:14" ht="13.8" x14ac:dyDescent="0.25">
      <c r="B1107" s="86" t="s">
        <v>9120</v>
      </c>
      <c r="C1107" s="86" t="s">
        <v>98</v>
      </c>
      <c r="D1107" s="86" t="s">
        <v>288</v>
      </c>
      <c r="E1107" s="86" t="s">
        <v>25</v>
      </c>
      <c r="F1107" s="86" t="s">
        <v>281</v>
      </c>
      <c r="G1107" s="86" t="s">
        <v>287</v>
      </c>
      <c r="I1107" s="86" t="s">
        <v>9129</v>
      </c>
      <c r="J1107"/>
      <c r="K1107"/>
      <c r="L1107"/>
      <c r="M1107"/>
      <c r="N1107"/>
    </row>
    <row r="1108" spans="2:14" ht="13.8" x14ac:dyDescent="0.25">
      <c r="B1108" s="86" t="s">
        <v>7127</v>
      </c>
      <c r="C1108" s="86" t="s">
        <v>98</v>
      </c>
      <c r="D1108" s="86" t="s">
        <v>288</v>
      </c>
      <c r="E1108" s="86" t="s">
        <v>78</v>
      </c>
      <c r="F1108" s="86" t="s">
        <v>281</v>
      </c>
      <c r="G1108" s="86" t="s">
        <v>287</v>
      </c>
      <c r="I1108" s="86" t="s">
        <v>9130</v>
      </c>
      <c r="J1108"/>
      <c r="K1108"/>
      <c r="L1108"/>
      <c r="M1108"/>
      <c r="N1108"/>
    </row>
    <row r="1109" spans="2:14" ht="13.8" x14ac:dyDescent="0.25">
      <c r="B1109" s="86" t="s">
        <v>7652</v>
      </c>
      <c r="C1109" s="86" t="s">
        <v>98</v>
      </c>
      <c r="D1109" s="86" t="s">
        <v>288</v>
      </c>
      <c r="E1109" s="86" t="s">
        <v>9069</v>
      </c>
      <c r="F1109" s="86" t="s">
        <v>281</v>
      </c>
      <c r="G1109" s="86" t="s">
        <v>287</v>
      </c>
      <c r="I1109" s="86" t="s">
        <v>7698</v>
      </c>
      <c r="J1109"/>
      <c r="K1109"/>
      <c r="L1109"/>
      <c r="M1109"/>
      <c r="N1109"/>
    </row>
    <row r="1110" spans="2:14" ht="13.8" x14ac:dyDescent="0.25">
      <c r="B1110" s="86" t="s">
        <v>7653</v>
      </c>
      <c r="C1110" s="86" t="s">
        <v>98</v>
      </c>
      <c r="D1110" s="86" t="s">
        <v>288</v>
      </c>
      <c r="E1110" s="86" t="s">
        <v>9071</v>
      </c>
      <c r="F1110" s="86" t="s">
        <v>281</v>
      </c>
      <c r="G1110" s="86" t="s">
        <v>287</v>
      </c>
      <c r="I1110" s="86" t="s">
        <v>7699</v>
      </c>
      <c r="J1110"/>
      <c r="K1110"/>
      <c r="L1110"/>
      <c r="M1110"/>
      <c r="N1110"/>
    </row>
    <row r="1111" spans="2:14" ht="13.8" x14ac:dyDescent="0.25">
      <c r="B1111" s="86" t="s">
        <v>7207</v>
      </c>
      <c r="C1111" s="86" t="s">
        <v>106</v>
      </c>
      <c r="D1111" s="86" t="s">
        <v>288</v>
      </c>
      <c r="E1111" s="86" t="s">
        <v>30</v>
      </c>
      <c r="F1111" s="86" t="s">
        <v>281</v>
      </c>
      <c r="G1111" s="86" t="s">
        <v>287</v>
      </c>
      <c r="I1111" s="86" t="s">
        <v>7195</v>
      </c>
      <c r="J1111"/>
      <c r="K1111"/>
      <c r="L1111"/>
      <c r="M1111"/>
      <c r="N1111"/>
    </row>
    <row r="1112" spans="2:14" ht="13.8" x14ac:dyDescent="0.25">
      <c r="B1112" s="86" t="s">
        <v>9121</v>
      </c>
      <c r="C1112" s="86" t="s">
        <v>106</v>
      </c>
      <c r="D1112" s="86" t="s">
        <v>288</v>
      </c>
      <c r="E1112" s="86" t="s">
        <v>29</v>
      </c>
      <c r="F1112" s="86" t="s">
        <v>281</v>
      </c>
      <c r="G1112" s="86" t="s">
        <v>287</v>
      </c>
      <c r="I1112" s="86" t="s">
        <v>7196</v>
      </c>
      <c r="J1112"/>
      <c r="K1112"/>
      <c r="L1112"/>
      <c r="M1112"/>
      <c r="N1112"/>
    </row>
    <row r="1113" spans="2:14" ht="13.8" x14ac:dyDescent="0.25">
      <c r="B1113" s="86" t="s">
        <v>9122</v>
      </c>
      <c r="C1113" s="86" t="s">
        <v>106</v>
      </c>
      <c r="D1113" s="86" t="s">
        <v>288</v>
      </c>
      <c r="E1113" s="86" t="s">
        <v>28</v>
      </c>
      <c r="F1113" s="86" t="s">
        <v>281</v>
      </c>
      <c r="G1113" s="86" t="s">
        <v>287</v>
      </c>
      <c r="I1113" s="86" t="s">
        <v>7198</v>
      </c>
      <c r="J1113"/>
      <c r="K1113"/>
      <c r="L1113"/>
      <c r="M1113"/>
      <c r="N1113"/>
    </row>
    <row r="1114" spans="2:14" ht="13.8" x14ac:dyDescent="0.25">
      <c r="B1114" s="86" t="s">
        <v>9123</v>
      </c>
      <c r="C1114" s="86" t="s">
        <v>106</v>
      </c>
      <c r="D1114" s="86" t="s">
        <v>288</v>
      </c>
      <c r="E1114" s="86" t="s">
        <v>73</v>
      </c>
      <c r="F1114" s="86" t="s">
        <v>281</v>
      </c>
      <c r="G1114" s="86" t="s">
        <v>287</v>
      </c>
      <c r="I1114" s="86" t="s">
        <v>7700</v>
      </c>
      <c r="J1114"/>
      <c r="K1114"/>
      <c r="L1114"/>
      <c r="M1114"/>
      <c r="N1114"/>
    </row>
    <row r="1115" spans="2:14" ht="13.8" x14ac:dyDescent="0.25">
      <c r="B1115" s="86" t="s">
        <v>9124</v>
      </c>
      <c r="C1115" s="86" t="s">
        <v>106</v>
      </c>
      <c r="D1115" s="86" t="s">
        <v>288</v>
      </c>
      <c r="E1115" s="86" t="s">
        <v>25</v>
      </c>
      <c r="F1115" s="86" t="s">
        <v>281</v>
      </c>
      <c r="G1115" s="86" t="s">
        <v>287</v>
      </c>
      <c r="I1115" s="86" t="s">
        <v>7197</v>
      </c>
      <c r="J1115"/>
      <c r="K1115"/>
      <c r="L1115"/>
      <c r="M1115"/>
      <c r="N1115"/>
    </row>
    <row r="1116" spans="2:14" ht="13.8" x14ac:dyDescent="0.25">
      <c r="B1116" s="86" t="s">
        <v>7208</v>
      </c>
      <c r="C1116" s="86" t="s">
        <v>106</v>
      </c>
      <c r="D1116" s="86" t="s">
        <v>288</v>
      </c>
      <c r="E1116" s="86" t="s">
        <v>78</v>
      </c>
      <c r="F1116" s="86" t="s">
        <v>281</v>
      </c>
      <c r="G1116" s="86" t="s">
        <v>287</v>
      </c>
      <c r="I1116" s="86" t="s">
        <v>9131</v>
      </c>
      <c r="J1116"/>
      <c r="K1116"/>
      <c r="L1116"/>
      <c r="M1116"/>
      <c r="N1116"/>
    </row>
    <row r="1117" spans="2:14" ht="13.8" x14ac:dyDescent="0.25">
      <c r="B1117" s="86" t="s">
        <v>7654</v>
      </c>
      <c r="C1117" s="86" t="s">
        <v>106</v>
      </c>
      <c r="D1117" s="86" t="s">
        <v>288</v>
      </c>
      <c r="E1117" s="86" t="s">
        <v>9069</v>
      </c>
      <c r="F1117" s="86" t="s">
        <v>281</v>
      </c>
      <c r="G1117" s="86" t="s">
        <v>287</v>
      </c>
      <c r="I1117" s="86" t="s">
        <v>9132</v>
      </c>
      <c r="J1117"/>
      <c r="K1117"/>
      <c r="L1117"/>
      <c r="M1117"/>
      <c r="N1117"/>
    </row>
    <row r="1118" spans="2:14" ht="13.8" x14ac:dyDescent="0.25">
      <c r="B1118" s="86" t="s">
        <v>7655</v>
      </c>
      <c r="C1118" s="86" t="s">
        <v>106</v>
      </c>
      <c r="D1118" s="86" t="s">
        <v>288</v>
      </c>
      <c r="E1118" s="86" t="s">
        <v>9071</v>
      </c>
      <c r="F1118" s="86" t="s">
        <v>281</v>
      </c>
      <c r="G1118" s="86" t="s">
        <v>287</v>
      </c>
      <c r="I1118" s="86" t="s">
        <v>9133</v>
      </c>
      <c r="J1118"/>
      <c r="K1118"/>
      <c r="L1118"/>
      <c r="M1118"/>
      <c r="N1118"/>
    </row>
    <row r="1119" spans="2:14" ht="13.8" x14ac:dyDescent="0.25">
      <c r="B1119" s="86" t="s">
        <v>7656</v>
      </c>
      <c r="C1119" s="86" t="s">
        <v>319</v>
      </c>
      <c r="D1119" s="86" t="s">
        <v>49</v>
      </c>
      <c r="E1119" s="86" t="s">
        <v>30</v>
      </c>
      <c r="F1119" s="86" t="s">
        <v>281</v>
      </c>
      <c r="G1119" s="86" t="s">
        <v>287</v>
      </c>
      <c r="I1119" s="86" t="s">
        <v>7008</v>
      </c>
      <c r="J1119"/>
      <c r="K1119"/>
      <c r="L1119"/>
      <c r="M1119"/>
      <c r="N1119"/>
    </row>
    <row r="1120" spans="2:14" ht="13.8" x14ac:dyDescent="0.25">
      <c r="B1120" s="86" t="s">
        <v>7017</v>
      </c>
      <c r="C1120" s="86" t="s">
        <v>319</v>
      </c>
      <c r="D1120" s="86" t="s">
        <v>49</v>
      </c>
      <c r="E1120" s="86" t="s">
        <v>29</v>
      </c>
      <c r="F1120" s="86" t="s">
        <v>281</v>
      </c>
      <c r="G1120" s="86" t="s">
        <v>287</v>
      </c>
      <c r="I1120" s="86" t="s">
        <v>7009</v>
      </c>
      <c r="J1120"/>
      <c r="K1120"/>
      <c r="L1120"/>
      <c r="M1120"/>
      <c r="N1120"/>
    </row>
    <row r="1121" spans="2:14" ht="13.8" x14ac:dyDescent="0.25">
      <c r="B1121" s="86" t="s">
        <v>7020</v>
      </c>
      <c r="C1121" s="86" t="s">
        <v>319</v>
      </c>
      <c r="D1121" s="86" t="s">
        <v>49</v>
      </c>
      <c r="E1121" s="86" t="s">
        <v>28</v>
      </c>
      <c r="F1121" s="86" t="s">
        <v>281</v>
      </c>
      <c r="G1121" s="86" t="s">
        <v>287</v>
      </c>
      <c r="I1121" s="86" t="s">
        <v>7701</v>
      </c>
      <c r="J1121"/>
      <c r="K1121"/>
      <c r="L1121"/>
      <c r="M1121"/>
      <c r="N1121"/>
    </row>
    <row r="1122" spans="2:14" ht="13.8" x14ac:dyDescent="0.25">
      <c r="B1122" s="86" t="s">
        <v>7018</v>
      </c>
      <c r="C1122" s="86" t="s">
        <v>319</v>
      </c>
      <c r="D1122" s="86" t="s">
        <v>49</v>
      </c>
      <c r="E1122" s="86" t="s">
        <v>73</v>
      </c>
      <c r="F1122" s="86" t="s">
        <v>281</v>
      </c>
      <c r="G1122" s="86" t="s">
        <v>287</v>
      </c>
      <c r="I1122" s="86" t="s">
        <v>7010</v>
      </c>
      <c r="J1122"/>
      <c r="K1122"/>
      <c r="L1122"/>
      <c r="M1122"/>
      <c r="N1122"/>
    </row>
    <row r="1123" spans="2:14" ht="13.8" x14ac:dyDescent="0.25">
      <c r="B1123" s="86" t="s">
        <v>7019</v>
      </c>
      <c r="C1123" s="86" t="s">
        <v>319</v>
      </c>
      <c r="D1123" s="86" t="s">
        <v>49</v>
      </c>
      <c r="E1123" s="86" t="s">
        <v>25</v>
      </c>
      <c r="F1123" s="86" t="s">
        <v>281</v>
      </c>
      <c r="G1123" s="86" t="s">
        <v>287</v>
      </c>
      <c r="I1123" s="86" t="s">
        <v>7089</v>
      </c>
      <c r="J1123"/>
      <c r="K1123"/>
      <c r="L1123"/>
      <c r="M1123"/>
      <c r="N1123"/>
    </row>
    <row r="1124" spans="2:14" ht="13.8" x14ac:dyDescent="0.25">
      <c r="B1124" s="86" t="s">
        <v>7657</v>
      </c>
      <c r="C1124" s="86" t="s">
        <v>98</v>
      </c>
      <c r="D1124" s="86" t="s">
        <v>49</v>
      </c>
      <c r="E1124" s="86" t="s">
        <v>30</v>
      </c>
      <c r="F1124" s="86" t="s">
        <v>281</v>
      </c>
      <c r="G1124" s="86" t="s">
        <v>287</v>
      </c>
      <c r="I1124" s="86" t="s">
        <v>7090</v>
      </c>
      <c r="J1124"/>
      <c r="K1124"/>
      <c r="L1124"/>
      <c r="M1124"/>
      <c r="N1124"/>
    </row>
    <row r="1125" spans="2:14" ht="13.8" x14ac:dyDescent="0.25">
      <c r="B1125" s="86" t="s">
        <v>7098</v>
      </c>
      <c r="C1125" s="86" t="s">
        <v>98</v>
      </c>
      <c r="D1125" s="86" t="s">
        <v>49</v>
      </c>
      <c r="E1125" s="86" t="s">
        <v>29</v>
      </c>
      <c r="F1125" s="86" t="s">
        <v>281</v>
      </c>
      <c r="G1125" s="86" t="s">
        <v>287</v>
      </c>
      <c r="I1125" s="86" t="s">
        <v>7702</v>
      </c>
      <c r="J1125"/>
      <c r="K1125"/>
      <c r="L1125"/>
      <c r="M1125"/>
      <c r="N1125"/>
    </row>
    <row r="1126" spans="2:14" ht="13.8" x14ac:dyDescent="0.25">
      <c r="B1126" s="86" t="s">
        <v>7101</v>
      </c>
      <c r="C1126" s="86" t="s">
        <v>98</v>
      </c>
      <c r="D1126" s="86" t="s">
        <v>49</v>
      </c>
      <c r="E1126" s="86" t="s">
        <v>28</v>
      </c>
      <c r="F1126" s="86" t="s">
        <v>281</v>
      </c>
      <c r="G1126" s="86" t="s">
        <v>287</v>
      </c>
      <c r="I1126" s="86" t="s">
        <v>7091</v>
      </c>
      <c r="J1126"/>
      <c r="K1126"/>
      <c r="L1126"/>
      <c r="M1126"/>
      <c r="N1126"/>
    </row>
    <row r="1127" spans="2:14" ht="13.8" x14ac:dyDescent="0.25">
      <c r="B1127" s="86" t="s">
        <v>7099</v>
      </c>
      <c r="C1127" s="86" t="s">
        <v>98</v>
      </c>
      <c r="D1127" s="86" t="s">
        <v>49</v>
      </c>
      <c r="E1127" s="86" t="s">
        <v>73</v>
      </c>
      <c r="F1127" s="86" t="s">
        <v>281</v>
      </c>
      <c r="G1127" s="86" t="s">
        <v>287</v>
      </c>
      <c r="I1127" s="86" t="s">
        <v>7170</v>
      </c>
      <c r="J1127"/>
      <c r="K1127"/>
      <c r="L1127"/>
      <c r="M1127"/>
      <c r="N1127"/>
    </row>
    <row r="1128" spans="2:14" ht="13.8" x14ac:dyDescent="0.25">
      <c r="B1128" s="86" t="s">
        <v>7100</v>
      </c>
      <c r="C1128" s="86" t="s">
        <v>98</v>
      </c>
      <c r="D1128" s="86" t="s">
        <v>49</v>
      </c>
      <c r="E1128" s="86" t="s">
        <v>25</v>
      </c>
      <c r="F1128" s="86" t="s">
        <v>281</v>
      </c>
      <c r="G1128" s="86" t="s">
        <v>287</v>
      </c>
      <c r="I1128" s="86" t="s">
        <v>7171</v>
      </c>
      <c r="J1128"/>
      <c r="K1128"/>
      <c r="L1128"/>
      <c r="M1128"/>
      <c r="N1128"/>
    </row>
    <row r="1129" spans="2:14" ht="13.8" x14ac:dyDescent="0.25">
      <c r="B1129" s="86" t="s">
        <v>7658</v>
      </c>
      <c r="C1129" s="86" t="s">
        <v>106</v>
      </c>
      <c r="D1129" s="86" t="s">
        <v>49</v>
      </c>
      <c r="E1129" s="86" t="s">
        <v>30</v>
      </c>
      <c r="F1129" s="86" t="s">
        <v>281</v>
      </c>
      <c r="G1129" s="86" t="s">
        <v>287</v>
      </c>
      <c r="I1129" s="86" t="s">
        <v>7703</v>
      </c>
      <c r="J1129"/>
      <c r="K1129"/>
      <c r="L1129"/>
      <c r="M1129"/>
      <c r="N1129"/>
    </row>
    <row r="1130" spans="2:14" ht="13.8" x14ac:dyDescent="0.25">
      <c r="B1130" s="86" t="s">
        <v>7179</v>
      </c>
      <c r="C1130" s="86" t="s">
        <v>106</v>
      </c>
      <c r="D1130" s="86" t="s">
        <v>49</v>
      </c>
      <c r="E1130" s="86" t="s">
        <v>29</v>
      </c>
      <c r="F1130" s="86" t="s">
        <v>281</v>
      </c>
      <c r="G1130" s="86" t="s">
        <v>287</v>
      </c>
      <c r="I1130" s="86" t="s">
        <v>7172</v>
      </c>
      <c r="J1130"/>
      <c r="K1130"/>
      <c r="L1130"/>
      <c r="M1130"/>
      <c r="N1130"/>
    </row>
    <row r="1131" spans="2:14" ht="13.8" x14ac:dyDescent="0.25">
      <c r="B1131" s="86" t="s">
        <v>7182</v>
      </c>
      <c r="C1131" s="86" t="s">
        <v>106</v>
      </c>
      <c r="D1131" s="86" t="s">
        <v>49</v>
      </c>
      <c r="E1131" s="86" t="s">
        <v>28</v>
      </c>
      <c r="F1131" s="86" t="s">
        <v>281</v>
      </c>
      <c r="G1131" s="86" t="s">
        <v>287</v>
      </c>
      <c r="I1131" s="86" t="s">
        <v>7060</v>
      </c>
      <c r="J1131"/>
      <c r="K1131"/>
      <c r="L1131"/>
      <c r="M1131"/>
      <c r="N1131"/>
    </row>
    <row r="1132" spans="2:14" ht="13.8" x14ac:dyDescent="0.25">
      <c r="B1132" s="86" t="s">
        <v>7180</v>
      </c>
      <c r="C1132" s="86" t="s">
        <v>106</v>
      </c>
      <c r="D1132" s="86" t="s">
        <v>49</v>
      </c>
      <c r="E1132" s="86" t="s">
        <v>73</v>
      </c>
      <c r="F1132" s="86" t="s">
        <v>281</v>
      </c>
      <c r="G1132" s="86" t="s">
        <v>287</v>
      </c>
      <c r="I1132" s="86" t="s">
        <v>7061</v>
      </c>
      <c r="J1132"/>
      <c r="K1132"/>
      <c r="L1132"/>
      <c r="M1132"/>
      <c r="N1132"/>
    </row>
    <row r="1133" spans="2:14" ht="13.8" x14ac:dyDescent="0.25">
      <c r="B1133" s="86" t="s">
        <v>7181</v>
      </c>
      <c r="C1133" s="86" t="s">
        <v>106</v>
      </c>
      <c r="D1133" s="86" t="s">
        <v>49</v>
      </c>
      <c r="E1133" s="86" t="s">
        <v>25</v>
      </c>
      <c r="F1133" s="86" t="s">
        <v>281</v>
      </c>
      <c r="G1133" s="86" t="s">
        <v>287</v>
      </c>
      <c r="I1133" s="86" t="s">
        <v>7704</v>
      </c>
      <c r="J1133"/>
      <c r="K1133"/>
      <c r="L1133"/>
      <c r="M1133"/>
      <c r="N1133"/>
    </row>
    <row r="1134" spans="2:14" ht="13.8" x14ac:dyDescent="0.25">
      <c r="B1134" s="86" t="s">
        <v>6990</v>
      </c>
      <c r="C1134" s="86" t="s">
        <v>319</v>
      </c>
      <c r="D1134" s="86" t="s">
        <v>320</v>
      </c>
      <c r="E1134" s="86" t="s">
        <v>246</v>
      </c>
      <c r="F1134" s="86" t="s">
        <v>281</v>
      </c>
      <c r="G1134" s="86" t="s">
        <v>287</v>
      </c>
      <c r="I1134" s="86" t="s">
        <v>7141</v>
      </c>
      <c r="J1134"/>
      <c r="K1134"/>
      <c r="L1134"/>
      <c r="M1134"/>
      <c r="N1134"/>
    </row>
    <row r="1135" spans="2:14" ht="13.8" x14ac:dyDescent="0.25">
      <c r="B1135" s="86" t="s">
        <v>6991</v>
      </c>
      <c r="C1135" s="86" t="s">
        <v>319</v>
      </c>
      <c r="D1135" s="86" t="s">
        <v>320</v>
      </c>
      <c r="E1135" s="86" t="s">
        <v>242</v>
      </c>
      <c r="F1135" s="86" t="s">
        <v>281</v>
      </c>
      <c r="G1135" s="86" t="s">
        <v>287</v>
      </c>
      <c r="I1135" s="86" t="s">
        <v>7142</v>
      </c>
      <c r="J1135"/>
      <c r="K1135"/>
      <c r="L1135"/>
      <c r="M1135"/>
      <c r="N1135"/>
    </row>
    <row r="1136" spans="2:14" ht="13.8" x14ac:dyDescent="0.25">
      <c r="B1136" s="86" t="s">
        <v>6992</v>
      </c>
      <c r="C1136" s="86" t="s">
        <v>319</v>
      </c>
      <c r="D1136" s="86" t="s">
        <v>320</v>
      </c>
      <c r="E1136" s="86" t="s">
        <v>247</v>
      </c>
      <c r="F1136" s="86" t="s">
        <v>281</v>
      </c>
      <c r="G1136" s="86" t="s">
        <v>287</v>
      </c>
      <c r="I1136" s="86" t="s">
        <v>7705</v>
      </c>
      <c r="J1136"/>
      <c r="K1136"/>
      <c r="L1136"/>
      <c r="M1136"/>
      <c r="N1136"/>
    </row>
    <row r="1137" spans="2:14" ht="13.8" x14ac:dyDescent="0.25">
      <c r="B1137" s="86" t="s">
        <v>7659</v>
      </c>
      <c r="C1137" s="86" t="s">
        <v>319</v>
      </c>
      <c r="D1137" s="86" t="s">
        <v>320</v>
      </c>
      <c r="E1137" s="86" t="s">
        <v>9072</v>
      </c>
      <c r="F1137" s="86" t="s">
        <v>281</v>
      </c>
      <c r="G1137" s="86" t="s">
        <v>287</v>
      </c>
      <c r="I1137" s="86" t="s">
        <v>7222</v>
      </c>
      <c r="J1137"/>
      <c r="K1137"/>
      <c r="L1137"/>
      <c r="M1137"/>
      <c r="N1137"/>
    </row>
    <row r="1138" spans="2:14" ht="13.8" x14ac:dyDescent="0.25">
      <c r="B1138" s="86" t="s">
        <v>6989</v>
      </c>
      <c r="C1138" s="86" t="s">
        <v>319</v>
      </c>
      <c r="D1138" s="86" t="s">
        <v>320</v>
      </c>
      <c r="E1138" s="86" t="s">
        <v>40</v>
      </c>
      <c r="F1138" s="86" t="s">
        <v>281</v>
      </c>
      <c r="G1138" s="86" t="s">
        <v>287</v>
      </c>
      <c r="I1138" s="86" t="s">
        <v>7223</v>
      </c>
      <c r="J1138"/>
      <c r="K1138"/>
      <c r="L1138"/>
      <c r="M1138"/>
      <c r="N1138"/>
    </row>
    <row r="1139" spans="2:14" ht="13.8" x14ac:dyDescent="0.25">
      <c r="B1139" s="86" t="s">
        <v>7071</v>
      </c>
      <c r="C1139" s="86" t="s">
        <v>98</v>
      </c>
      <c r="D1139" s="86" t="s">
        <v>320</v>
      </c>
      <c r="E1139" s="86" t="s">
        <v>246</v>
      </c>
      <c r="F1139" s="86" t="s">
        <v>281</v>
      </c>
      <c r="G1139" s="86" t="s">
        <v>287</v>
      </c>
      <c r="I1139" s="86" t="s">
        <v>7706</v>
      </c>
      <c r="J1139"/>
      <c r="K1139"/>
      <c r="L1139"/>
      <c r="M1139"/>
      <c r="N1139"/>
    </row>
    <row r="1140" spans="2:14" ht="13.8" x14ac:dyDescent="0.25">
      <c r="B1140" s="86" t="s">
        <v>7072</v>
      </c>
      <c r="C1140" s="86" t="s">
        <v>98</v>
      </c>
      <c r="D1140" s="86" t="s">
        <v>320</v>
      </c>
      <c r="E1140" s="86" t="s">
        <v>242</v>
      </c>
      <c r="F1140" s="86" t="s">
        <v>281</v>
      </c>
      <c r="G1140" s="86" t="s">
        <v>287</v>
      </c>
      <c r="I1140" s="86" t="s">
        <v>7707</v>
      </c>
      <c r="J1140"/>
      <c r="K1140"/>
      <c r="L1140"/>
      <c r="M1140"/>
      <c r="N1140"/>
    </row>
    <row r="1141" spans="2:14" ht="13.8" x14ac:dyDescent="0.25">
      <c r="B1141" s="86" t="s">
        <v>7073</v>
      </c>
      <c r="C1141" s="86" t="s">
        <v>98</v>
      </c>
      <c r="D1141" s="86" t="s">
        <v>320</v>
      </c>
      <c r="E1141" s="86" t="s">
        <v>247</v>
      </c>
      <c r="F1141" s="86" t="s">
        <v>281</v>
      </c>
      <c r="G1141" s="86" t="s">
        <v>287</v>
      </c>
      <c r="I1141" s="86" t="s">
        <v>7708</v>
      </c>
      <c r="J1141"/>
      <c r="K1141"/>
      <c r="L1141"/>
      <c r="M1141"/>
      <c r="N1141"/>
    </row>
    <row r="1142" spans="2:14" ht="13.8" x14ac:dyDescent="0.25">
      <c r="B1142" s="86" t="s">
        <v>7660</v>
      </c>
      <c r="C1142" s="86" t="s">
        <v>98</v>
      </c>
      <c r="D1142" s="86" t="s">
        <v>320</v>
      </c>
      <c r="E1142" s="86" t="s">
        <v>9072</v>
      </c>
      <c r="F1142" s="86" t="s">
        <v>281</v>
      </c>
      <c r="G1142" s="86" t="s">
        <v>287</v>
      </c>
      <c r="I1142" s="86" t="s">
        <v>7709</v>
      </c>
      <c r="J1142"/>
      <c r="K1142"/>
      <c r="L1142"/>
      <c r="M1142"/>
      <c r="N1142"/>
    </row>
    <row r="1143" spans="2:14" ht="13.8" x14ac:dyDescent="0.25">
      <c r="B1143" s="86" t="s">
        <v>7070</v>
      </c>
      <c r="C1143" s="86" t="s">
        <v>98</v>
      </c>
      <c r="D1143" s="86" t="s">
        <v>320</v>
      </c>
      <c r="E1143" s="86" t="s">
        <v>40</v>
      </c>
      <c r="F1143" s="86" t="s">
        <v>281</v>
      </c>
      <c r="G1143" s="86" t="s">
        <v>287</v>
      </c>
      <c r="I1143" s="86" t="s">
        <v>7049</v>
      </c>
      <c r="J1143"/>
      <c r="K1143"/>
      <c r="L1143"/>
      <c r="M1143"/>
      <c r="N1143"/>
    </row>
    <row r="1144" spans="2:14" ht="13.8" x14ac:dyDescent="0.25">
      <c r="B1144" s="86" t="s">
        <v>7152</v>
      </c>
      <c r="C1144" s="86" t="s">
        <v>106</v>
      </c>
      <c r="D1144" s="86" t="s">
        <v>320</v>
      </c>
      <c r="E1144" s="86" t="s">
        <v>246</v>
      </c>
      <c r="F1144" s="86" t="s">
        <v>281</v>
      </c>
      <c r="G1144" s="86" t="s">
        <v>287</v>
      </c>
      <c r="I1144" s="86" t="s">
        <v>7050</v>
      </c>
      <c r="J1144"/>
      <c r="K1144"/>
      <c r="L1144"/>
      <c r="M1144"/>
      <c r="N1144"/>
    </row>
    <row r="1145" spans="2:14" ht="13.8" x14ac:dyDescent="0.25">
      <c r="B1145" s="86" t="s">
        <v>7153</v>
      </c>
      <c r="C1145" s="86" t="s">
        <v>106</v>
      </c>
      <c r="D1145" s="86" t="s">
        <v>320</v>
      </c>
      <c r="E1145" s="86" t="s">
        <v>242</v>
      </c>
      <c r="F1145" s="86" t="s">
        <v>281</v>
      </c>
      <c r="G1145" s="86" t="s">
        <v>287</v>
      </c>
      <c r="I1145" s="86" t="s">
        <v>7710</v>
      </c>
      <c r="J1145"/>
      <c r="K1145"/>
      <c r="L1145"/>
      <c r="M1145"/>
      <c r="N1145"/>
    </row>
    <row r="1146" spans="2:14" ht="13.8" x14ac:dyDescent="0.25">
      <c r="B1146" s="86" t="s">
        <v>7154</v>
      </c>
      <c r="C1146" s="86" t="s">
        <v>106</v>
      </c>
      <c r="D1146" s="86" t="s">
        <v>320</v>
      </c>
      <c r="E1146" s="86" t="s">
        <v>247</v>
      </c>
      <c r="F1146" s="86" t="s">
        <v>281</v>
      </c>
      <c r="G1146" s="86" t="s">
        <v>287</v>
      </c>
      <c r="I1146" s="86" t="s">
        <v>7711</v>
      </c>
      <c r="J1146"/>
      <c r="K1146"/>
      <c r="L1146"/>
      <c r="M1146"/>
      <c r="N1146"/>
    </row>
    <row r="1147" spans="2:14" ht="13.8" x14ac:dyDescent="0.25">
      <c r="B1147" s="86" t="s">
        <v>7661</v>
      </c>
      <c r="C1147" s="86" t="s">
        <v>106</v>
      </c>
      <c r="D1147" s="86" t="s">
        <v>320</v>
      </c>
      <c r="E1147" s="86" t="s">
        <v>9072</v>
      </c>
      <c r="F1147" s="86" t="s">
        <v>281</v>
      </c>
      <c r="G1147" s="86" t="s">
        <v>287</v>
      </c>
      <c r="I1147" s="86" t="s">
        <v>7712</v>
      </c>
      <c r="J1147"/>
      <c r="K1147"/>
      <c r="L1147"/>
      <c r="M1147"/>
      <c r="N1147"/>
    </row>
    <row r="1148" spans="2:14" ht="13.8" x14ac:dyDescent="0.25">
      <c r="B1148" s="86" t="s">
        <v>7151</v>
      </c>
      <c r="C1148" s="86" t="s">
        <v>106</v>
      </c>
      <c r="D1148" s="86" t="s">
        <v>320</v>
      </c>
      <c r="E1148" s="86" t="s">
        <v>40</v>
      </c>
      <c r="F1148" s="86" t="s">
        <v>281</v>
      </c>
      <c r="G1148" s="86" t="s">
        <v>287</v>
      </c>
      <c r="I1148" s="86" t="s">
        <v>7130</v>
      </c>
      <c r="J1148"/>
      <c r="K1148"/>
      <c r="L1148"/>
      <c r="M1148"/>
      <c r="N1148"/>
    </row>
    <row r="1149" spans="2:14" ht="13.8" x14ac:dyDescent="0.25">
      <c r="B1149" s="86" t="s">
        <v>7662</v>
      </c>
      <c r="C1149" s="86" t="s">
        <v>319</v>
      </c>
      <c r="D1149" s="86" t="s">
        <v>291</v>
      </c>
      <c r="E1149" s="86" t="s">
        <v>633</v>
      </c>
      <c r="F1149" s="86" t="s">
        <v>281</v>
      </c>
      <c r="G1149" s="86" t="s">
        <v>287</v>
      </c>
      <c r="I1149" s="86" t="s">
        <v>7131</v>
      </c>
      <c r="J1149"/>
      <c r="K1149"/>
      <c r="L1149"/>
      <c r="M1149"/>
      <c r="N1149"/>
    </row>
    <row r="1150" spans="2:14" ht="13.8" x14ac:dyDescent="0.25">
      <c r="B1150" s="86" t="s">
        <v>6984</v>
      </c>
      <c r="C1150" s="86" t="s">
        <v>319</v>
      </c>
      <c r="D1150" s="86" t="s">
        <v>291</v>
      </c>
      <c r="E1150" s="86" t="s">
        <v>242</v>
      </c>
      <c r="F1150" s="86" t="s">
        <v>281</v>
      </c>
      <c r="G1150" s="86" t="s">
        <v>287</v>
      </c>
      <c r="I1150" s="86" t="s">
        <v>7713</v>
      </c>
      <c r="J1150"/>
      <c r="K1150"/>
      <c r="L1150"/>
      <c r="M1150"/>
      <c r="N1150"/>
    </row>
    <row r="1151" spans="2:14" ht="13.8" x14ac:dyDescent="0.25">
      <c r="B1151" s="86" t="s">
        <v>6983</v>
      </c>
      <c r="C1151" s="86" t="s">
        <v>319</v>
      </c>
      <c r="D1151" s="86" t="s">
        <v>291</v>
      </c>
      <c r="E1151" s="86" t="s">
        <v>247</v>
      </c>
      <c r="F1151" s="86" t="s">
        <v>281</v>
      </c>
      <c r="G1151" s="86" t="s">
        <v>287</v>
      </c>
      <c r="I1151" s="86" t="s">
        <v>7714</v>
      </c>
      <c r="J1151"/>
      <c r="K1151"/>
      <c r="L1151"/>
      <c r="M1151"/>
      <c r="N1151"/>
    </row>
    <row r="1152" spans="2:14" ht="13.8" x14ac:dyDescent="0.25">
      <c r="B1152" s="86" t="s">
        <v>7663</v>
      </c>
      <c r="C1152" s="86" t="s">
        <v>319</v>
      </c>
      <c r="D1152" s="86" t="s">
        <v>291</v>
      </c>
      <c r="E1152" s="86" t="s">
        <v>9072</v>
      </c>
      <c r="F1152" s="86" t="s">
        <v>281</v>
      </c>
      <c r="G1152" s="86" t="s">
        <v>287</v>
      </c>
      <c r="I1152" s="86" t="s">
        <v>7715</v>
      </c>
      <c r="J1152"/>
      <c r="K1152"/>
      <c r="L1152"/>
      <c r="M1152"/>
      <c r="N1152"/>
    </row>
    <row r="1153" spans="2:14" ht="13.8" x14ac:dyDescent="0.25">
      <c r="B1153" s="86" t="s">
        <v>7664</v>
      </c>
      <c r="C1153" s="86" t="s">
        <v>319</v>
      </c>
      <c r="D1153" s="86" t="s">
        <v>291</v>
      </c>
      <c r="E1153" s="86" t="s">
        <v>9073</v>
      </c>
      <c r="F1153" s="86" t="s">
        <v>281</v>
      </c>
      <c r="G1153" s="86" t="s">
        <v>287</v>
      </c>
      <c r="I1153" s="86" t="s">
        <v>7211</v>
      </c>
      <c r="J1153"/>
      <c r="K1153"/>
      <c r="L1153"/>
      <c r="M1153"/>
      <c r="N1153"/>
    </row>
    <row r="1154" spans="2:14" ht="13.8" x14ac:dyDescent="0.25">
      <c r="B1154" s="86" t="s">
        <v>7665</v>
      </c>
      <c r="C1154" s="86" t="s">
        <v>98</v>
      </c>
      <c r="D1154" s="86" t="s">
        <v>291</v>
      </c>
      <c r="E1154" s="86" t="s">
        <v>633</v>
      </c>
      <c r="F1154" s="86" t="s">
        <v>281</v>
      </c>
      <c r="G1154" s="86" t="s">
        <v>287</v>
      </c>
      <c r="I1154" s="86" t="s">
        <v>7212</v>
      </c>
      <c r="J1154"/>
      <c r="K1154"/>
      <c r="L1154"/>
      <c r="M1154"/>
      <c r="N1154"/>
    </row>
    <row r="1155" spans="2:14" ht="13.8" x14ac:dyDescent="0.25">
      <c r="B1155" s="86" t="s">
        <v>7065</v>
      </c>
      <c r="C1155" s="86" t="s">
        <v>98</v>
      </c>
      <c r="D1155" s="86" t="s">
        <v>291</v>
      </c>
      <c r="E1155" s="86" t="s">
        <v>242</v>
      </c>
      <c r="F1155" s="86" t="s">
        <v>281</v>
      </c>
      <c r="G1155" s="86" t="s">
        <v>287</v>
      </c>
      <c r="I1155" s="86" t="s">
        <v>7716</v>
      </c>
      <c r="J1155"/>
      <c r="K1155"/>
      <c r="L1155"/>
      <c r="M1155"/>
      <c r="N1155"/>
    </row>
    <row r="1156" spans="2:14" ht="13.8" x14ac:dyDescent="0.25">
      <c r="B1156" s="86" t="s">
        <v>7064</v>
      </c>
      <c r="C1156" s="86" t="s">
        <v>98</v>
      </c>
      <c r="D1156" s="86" t="s">
        <v>291</v>
      </c>
      <c r="E1156" s="86" t="s">
        <v>247</v>
      </c>
      <c r="F1156" s="86" t="s">
        <v>281</v>
      </c>
      <c r="G1156" s="86" t="s">
        <v>287</v>
      </c>
      <c r="I1156" s="86" t="s">
        <v>7717</v>
      </c>
      <c r="J1156"/>
      <c r="K1156"/>
      <c r="L1156"/>
      <c r="M1156"/>
      <c r="N1156"/>
    </row>
    <row r="1157" spans="2:14" ht="13.8" x14ac:dyDescent="0.25">
      <c r="B1157" s="86" t="s">
        <v>7666</v>
      </c>
      <c r="C1157" s="86" t="s">
        <v>98</v>
      </c>
      <c r="D1157" s="86" t="s">
        <v>291</v>
      </c>
      <c r="E1157" s="86" t="s">
        <v>9072</v>
      </c>
      <c r="F1157" s="86" t="s">
        <v>281</v>
      </c>
      <c r="G1157" s="86" t="s">
        <v>287</v>
      </c>
      <c r="I1157" s="86" t="s">
        <v>7051</v>
      </c>
      <c r="J1157"/>
      <c r="K1157"/>
      <c r="L1157"/>
      <c r="M1157"/>
      <c r="N1157"/>
    </row>
    <row r="1158" spans="2:14" ht="13.8" x14ac:dyDescent="0.25">
      <c r="B1158" s="86" t="s">
        <v>7667</v>
      </c>
      <c r="C1158" s="86" t="s">
        <v>98</v>
      </c>
      <c r="D1158" s="86" t="s">
        <v>291</v>
      </c>
      <c r="E1158" s="86" t="s">
        <v>9073</v>
      </c>
      <c r="F1158" s="86" t="s">
        <v>281</v>
      </c>
      <c r="G1158" s="86" t="s">
        <v>287</v>
      </c>
      <c r="I1158" s="86" t="s">
        <v>7052</v>
      </c>
      <c r="J1158"/>
      <c r="K1158"/>
      <c r="L1158"/>
      <c r="M1158"/>
      <c r="N1158"/>
    </row>
    <row r="1159" spans="2:14" ht="13.8" x14ac:dyDescent="0.25">
      <c r="B1159" s="86" t="s">
        <v>7668</v>
      </c>
      <c r="C1159" s="86" t="s">
        <v>106</v>
      </c>
      <c r="D1159" s="86" t="s">
        <v>291</v>
      </c>
      <c r="E1159" s="86" t="s">
        <v>633</v>
      </c>
      <c r="F1159" s="86" t="s">
        <v>281</v>
      </c>
      <c r="G1159" s="86" t="s">
        <v>287</v>
      </c>
      <c r="I1159" s="86" t="s">
        <v>7718</v>
      </c>
      <c r="J1159"/>
      <c r="K1159"/>
      <c r="L1159"/>
      <c r="M1159"/>
      <c r="N1159"/>
    </row>
    <row r="1160" spans="2:14" ht="13.8" x14ac:dyDescent="0.25">
      <c r="B1160" s="86" t="s">
        <v>7146</v>
      </c>
      <c r="C1160" s="86" t="s">
        <v>106</v>
      </c>
      <c r="D1160" s="86" t="s">
        <v>291</v>
      </c>
      <c r="E1160" s="86" t="s">
        <v>242</v>
      </c>
      <c r="F1160" s="86" t="s">
        <v>281</v>
      </c>
      <c r="G1160" s="86" t="s">
        <v>287</v>
      </c>
      <c r="I1160" s="86" t="s">
        <v>7719</v>
      </c>
      <c r="J1160"/>
      <c r="K1160"/>
      <c r="L1160"/>
      <c r="M1160"/>
      <c r="N1160"/>
    </row>
    <row r="1161" spans="2:14" ht="13.8" x14ac:dyDescent="0.25">
      <c r="B1161" s="86" t="s">
        <v>7145</v>
      </c>
      <c r="C1161" s="86" t="s">
        <v>106</v>
      </c>
      <c r="D1161" s="86" t="s">
        <v>291</v>
      </c>
      <c r="E1161" s="86" t="s">
        <v>247</v>
      </c>
      <c r="F1161" s="86" t="s">
        <v>281</v>
      </c>
      <c r="G1161" s="86" t="s">
        <v>287</v>
      </c>
      <c r="I1161" s="86" t="s">
        <v>7132</v>
      </c>
      <c r="J1161"/>
      <c r="K1161"/>
      <c r="L1161"/>
      <c r="M1161"/>
      <c r="N1161"/>
    </row>
    <row r="1162" spans="2:14" ht="13.8" x14ac:dyDescent="0.25">
      <c r="B1162" s="86" t="s">
        <v>7669</v>
      </c>
      <c r="C1162" s="86" t="s">
        <v>106</v>
      </c>
      <c r="D1162" s="86" t="s">
        <v>291</v>
      </c>
      <c r="E1162" s="86" t="s">
        <v>9072</v>
      </c>
      <c r="F1162" s="86" t="s">
        <v>281</v>
      </c>
      <c r="G1162" s="86" t="s">
        <v>287</v>
      </c>
      <c r="I1162" s="86" t="s">
        <v>7133</v>
      </c>
      <c r="J1162"/>
      <c r="K1162"/>
      <c r="L1162"/>
      <c r="M1162"/>
      <c r="N1162"/>
    </row>
    <row r="1163" spans="2:14" ht="13.8" x14ac:dyDescent="0.25">
      <c r="B1163" s="86" t="s">
        <v>7670</v>
      </c>
      <c r="C1163" s="86" t="s">
        <v>106</v>
      </c>
      <c r="D1163" s="86" t="s">
        <v>291</v>
      </c>
      <c r="E1163" s="86" t="s">
        <v>9073</v>
      </c>
      <c r="F1163" s="86" t="s">
        <v>281</v>
      </c>
      <c r="G1163" s="86" t="s">
        <v>287</v>
      </c>
      <c r="I1163" s="86" t="s">
        <v>7720</v>
      </c>
      <c r="J1163"/>
      <c r="K1163"/>
      <c r="L1163"/>
      <c r="M1163"/>
      <c r="N1163"/>
    </row>
    <row r="1164" spans="2:14" ht="13.8" x14ac:dyDescent="0.25">
      <c r="B1164" s="86" t="s">
        <v>7671</v>
      </c>
      <c r="C1164" s="86" t="s">
        <v>319</v>
      </c>
      <c r="D1164" s="86" t="s">
        <v>290</v>
      </c>
      <c r="E1164" s="86" t="s">
        <v>633</v>
      </c>
      <c r="F1164" s="86" t="s">
        <v>281</v>
      </c>
      <c r="G1164" s="86" t="s">
        <v>287</v>
      </c>
      <c r="I1164" s="86" t="s">
        <v>7721</v>
      </c>
      <c r="J1164"/>
      <c r="K1164"/>
      <c r="L1164"/>
      <c r="M1164"/>
      <c r="N1164"/>
    </row>
    <row r="1165" spans="2:14" ht="13.8" x14ac:dyDescent="0.25">
      <c r="B1165" s="86" t="s">
        <v>6982</v>
      </c>
      <c r="C1165" s="86" t="s">
        <v>319</v>
      </c>
      <c r="D1165" s="86" t="s">
        <v>290</v>
      </c>
      <c r="E1165" s="86" t="s">
        <v>242</v>
      </c>
      <c r="F1165" s="86" t="s">
        <v>281</v>
      </c>
      <c r="G1165" s="86" t="s">
        <v>287</v>
      </c>
      <c r="I1165" s="86" t="s">
        <v>7213</v>
      </c>
      <c r="J1165"/>
      <c r="K1165"/>
      <c r="L1165"/>
      <c r="M1165"/>
      <c r="N1165"/>
    </row>
    <row r="1166" spans="2:14" ht="13.8" x14ac:dyDescent="0.25">
      <c r="B1166" s="86" t="s">
        <v>7672</v>
      </c>
      <c r="C1166" s="86" t="s">
        <v>319</v>
      </c>
      <c r="D1166" s="86" t="s">
        <v>290</v>
      </c>
      <c r="E1166" s="86" t="s">
        <v>9072</v>
      </c>
      <c r="F1166" s="86" t="s">
        <v>281</v>
      </c>
      <c r="G1166" s="86" t="s">
        <v>287</v>
      </c>
      <c r="I1166" s="86" t="s">
        <v>7214</v>
      </c>
      <c r="J1166"/>
      <c r="K1166"/>
      <c r="L1166"/>
      <c r="M1166"/>
      <c r="N1166"/>
    </row>
    <row r="1167" spans="2:14" ht="13.8" x14ac:dyDescent="0.25">
      <c r="B1167" s="86" t="s">
        <v>7673</v>
      </c>
      <c r="C1167" s="86" t="s">
        <v>319</v>
      </c>
      <c r="D1167" s="86" t="s">
        <v>290</v>
      </c>
      <c r="E1167" s="86" t="s">
        <v>9073</v>
      </c>
      <c r="F1167" s="86" t="s">
        <v>281</v>
      </c>
      <c r="G1167" s="86" t="s">
        <v>287</v>
      </c>
      <c r="I1167" s="86" t="s">
        <v>7039</v>
      </c>
      <c r="J1167"/>
      <c r="K1167"/>
      <c r="L1167"/>
      <c r="M1167"/>
      <c r="N1167"/>
    </row>
    <row r="1168" spans="2:14" ht="13.8" x14ac:dyDescent="0.25">
      <c r="B1168" s="86" t="s">
        <v>7674</v>
      </c>
      <c r="C1168" s="86" t="s">
        <v>98</v>
      </c>
      <c r="D1168" s="86" t="s">
        <v>290</v>
      </c>
      <c r="E1168" s="86" t="s">
        <v>633</v>
      </c>
      <c r="F1168" s="86" t="s">
        <v>281</v>
      </c>
      <c r="G1168" s="86" t="s">
        <v>287</v>
      </c>
      <c r="I1168" s="86" t="s">
        <v>7038</v>
      </c>
      <c r="J1168"/>
      <c r="K1168"/>
      <c r="L1168"/>
      <c r="M1168"/>
      <c r="N1168"/>
    </row>
    <row r="1169" spans="2:14" ht="13.8" x14ac:dyDescent="0.25">
      <c r="B1169" s="86" t="s">
        <v>7063</v>
      </c>
      <c r="C1169" s="86" t="s">
        <v>98</v>
      </c>
      <c r="D1169" s="86" t="s">
        <v>290</v>
      </c>
      <c r="E1169" s="86" t="s">
        <v>242</v>
      </c>
      <c r="F1169" s="86" t="s">
        <v>281</v>
      </c>
      <c r="G1169" s="86" t="s">
        <v>287</v>
      </c>
      <c r="I1169" s="86" t="s">
        <v>7040</v>
      </c>
      <c r="J1169"/>
      <c r="K1169"/>
      <c r="L1169"/>
      <c r="M1169"/>
      <c r="N1169"/>
    </row>
    <row r="1170" spans="2:14" ht="13.8" x14ac:dyDescent="0.25">
      <c r="B1170" s="86" t="s">
        <v>7675</v>
      </c>
      <c r="C1170" s="86" t="s">
        <v>98</v>
      </c>
      <c r="D1170" s="86" t="s">
        <v>290</v>
      </c>
      <c r="E1170" s="86" t="s">
        <v>9072</v>
      </c>
      <c r="F1170" s="86" t="s">
        <v>281</v>
      </c>
      <c r="G1170" s="86" t="s">
        <v>287</v>
      </c>
      <c r="I1170" s="86" t="s">
        <v>7722</v>
      </c>
      <c r="J1170"/>
      <c r="K1170"/>
      <c r="L1170"/>
      <c r="M1170"/>
      <c r="N1170"/>
    </row>
    <row r="1171" spans="2:14" ht="13.8" x14ac:dyDescent="0.25">
      <c r="B1171" s="86" t="s">
        <v>7676</v>
      </c>
      <c r="C1171" s="86" t="s">
        <v>98</v>
      </c>
      <c r="D1171" s="86" t="s">
        <v>290</v>
      </c>
      <c r="E1171" s="86" t="s">
        <v>9073</v>
      </c>
      <c r="F1171" s="86" t="s">
        <v>281</v>
      </c>
      <c r="G1171" s="86" t="s">
        <v>287</v>
      </c>
      <c r="I1171" s="86" t="s">
        <v>7041</v>
      </c>
      <c r="J1171"/>
      <c r="K1171"/>
      <c r="L1171"/>
      <c r="M1171"/>
      <c r="N1171"/>
    </row>
    <row r="1172" spans="2:14" ht="13.8" x14ac:dyDescent="0.25">
      <c r="B1172" s="86" t="s">
        <v>7677</v>
      </c>
      <c r="C1172" s="86" t="s">
        <v>106</v>
      </c>
      <c r="D1172" s="86" t="s">
        <v>290</v>
      </c>
      <c r="E1172" s="86" t="s">
        <v>633</v>
      </c>
      <c r="F1172" s="86" t="s">
        <v>281</v>
      </c>
      <c r="G1172" s="86" t="s">
        <v>287</v>
      </c>
      <c r="I1172" s="86" t="s">
        <v>7042</v>
      </c>
      <c r="J1172"/>
      <c r="K1172"/>
      <c r="L1172"/>
      <c r="M1172"/>
      <c r="N1172"/>
    </row>
    <row r="1173" spans="2:14" ht="13.8" x14ac:dyDescent="0.25">
      <c r="B1173" s="86" t="s">
        <v>7144</v>
      </c>
      <c r="C1173" s="86" t="s">
        <v>106</v>
      </c>
      <c r="D1173" s="86" t="s">
        <v>290</v>
      </c>
      <c r="E1173" s="86" t="s">
        <v>242</v>
      </c>
      <c r="F1173" s="86" t="s">
        <v>281</v>
      </c>
      <c r="G1173" s="86" t="s">
        <v>287</v>
      </c>
      <c r="I1173" s="86" t="s">
        <v>7037</v>
      </c>
      <c r="J1173"/>
      <c r="K1173"/>
      <c r="L1173"/>
      <c r="M1173"/>
      <c r="N1173"/>
    </row>
    <row r="1174" spans="2:14" ht="13.8" x14ac:dyDescent="0.25">
      <c r="B1174" s="86" t="s">
        <v>7678</v>
      </c>
      <c r="C1174" s="86" t="s">
        <v>106</v>
      </c>
      <c r="D1174" s="86" t="s">
        <v>290</v>
      </c>
      <c r="E1174" s="86" t="s">
        <v>9072</v>
      </c>
      <c r="F1174" s="86" t="s">
        <v>281</v>
      </c>
      <c r="G1174" s="86" t="s">
        <v>287</v>
      </c>
      <c r="I1174" s="86" t="s">
        <v>7723</v>
      </c>
      <c r="J1174"/>
      <c r="K1174"/>
      <c r="L1174"/>
      <c r="M1174"/>
      <c r="N1174"/>
    </row>
    <row r="1175" spans="2:14" ht="13.8" x14ac:dyDescent="0.25">
      <c r="B1175" s="86" t="s">
        <v>7679</v>
      </c>
      <c r="C1175" s="86" t="s">
        <v>106</v>
      </c>
      <c r="D1175" s="86" t="s">
        <v>290</v>
      </c>
      <c r="E1175" s="86" t="s">
        <v>9073</v>
      </c>
      <c r="F1175" s="86" t="s">
        <v>281</v>
      </c>
      <c r="G1175" s="86" t="s">
        <v>287</v>
      </c>
      <c r="I1175" s="86" t="s">
        <v>7724</v>
      </c>
      <c r="J1175"/>
      <c r="K1175"/>
      <c r="L1175"/>
      <c r="M1175"/>
      <c r="N1175"/>
    </row>
    <row r="1176" spans="2:14" ht="13.8" x14ac:dyDescent="0.25">
      <c r="B1176" s="86" t="s">
        <v>6993</v>
      </c>
      <c r="C1176" s="86" t="s">
        <v>319</v>
      </c>
      <c r="D1176" s="86" t="s">
        <v>82</v>
      </c>
      <c r="E1176" s="86" t="s">
        <v>40</v>
      </c>
      <c r="F1176" s="86" t="s">
        <v>281</v>
      </c>
      <c r="G1176" s="86" t="s">
        <v>287</v>
      </c>
      <c r="I1176" s="86" t="s">
        <v>7120</v>
      </c>
      <c r="J1176"/>
      <c r="K1176"/>
      <c r="L1176"/>
      <c r="M1176"/>
      <c r="N1176"/>
    </row>
    <row r="1177" spans="2:14" ht="13.8" x14ac:dyDescent="0.25">
      <c r="B1177" s="86" t="s">
        <v>6994</v>
      </c>
      <c r="C1177" s="86" t="s">
        <v>319</v>
      </c>
      <c r="D1177" s="86" t="s">
        <v>82</v>
      </c>
      <c r="E1177" s="86" t="s">
        <v>41</v>
      </c>
      <c r="F1177" s="86" t="s">
        <v>281</v>
      </c>
      <c r="G1177" s="86" t="s">
        <v>287</v>
      </c>
      <c r="I1177" s="86" t="s">
        <v>7119</v>
      </c>
      <c r="J1177"/>
      <c r="K1177"/>
      <c r="L1177"/>
      <c r="M1177"/>
      <c r="N1177"/>
    </row>
    <row r="1178" spans="2:14" ht="13.8" x14ac:dyDescent="0.25">
      <c r="B1178" s="86" t="s">
        <v>6995</v>
      </c>
      <c r="C1178" s="86" t="s">
        <v>319</v>
      </c>
      <c r="D1178" s="86" t="s">
        <v>82</v>
      </c>
      <c r="E1178" s="86" t="s">
        <v>42</v>
      </c>
      <c r="F1178" s="86" t="s">
        <v>281</v>
      </c>
      <c r="G1178" s="86" t="s">
        <v>287</v>
      </c>
      <c r="I1178" s="86" t="s">
        <v>7121</v>
      </c>
      <c r="J1178"/>
      <c r="K1178"/>
      <c r="L1178"/>
      <c r="M1178"/>
      <c r="N1178"/>
    </row>
    <row r="1179" spans="2:14" ht="13.8" x14ac:dyDescent="0.25">
      <c r="B1179" s="86" t="s">
        <v>6996</v>
      </c>
      <c r="C1179" s="86" t="s">
        <v>319</v>
      </c>
      <c r="D1179" s="86" t="s">
        <v>82</v>
      </c>
      <c r="E1179" s="86" t="s">
        <v>43</v>
      </c>
      <c r="F1179" s="86" t="s">
        <v>281</v>
      </c>
      <c r="G1179" s="86" t="s">
        <v>287</v>
      </c>
      <c r="I1179" s="86" t="s">
        <v>7725</v>
      </c>
      <c r="J1179"/>
      <c r="K1179"/>
      <c r="L1179"/>
      <c r="M1179"/>
      <c r="N1179"/>
    </row>
    <row r="1180" spans="2:14" ht="13.8" x14ac:dyDescent="0.25">
      <c r="B1180" s="86" t="s">
        <v>7680</v>
      </c>
      <c r="C1180" s="86" t="s">
        <v>319</v>
      </c>
      <c r="D1180" s="86" t="s">
        <v>82</v>
      </c>
      <c r="E1180" s="86" t="s">
        <v>66</v>
      </c>
      <c r="F1180" s="86" t="s">
        <v>281</v>
      </c>
      <c r="G1180" s="86" t="s">
        <v>287</v>
      </c>
      <c r="I1180" s="86" t="s">
        <v>7122</v>
      </c>
      <c r="J1180"/>
      <c r="K1180"/>
      <c r="L1180"/>
      <c r="M1180"/>
      <c r="N1180"/>
    </row>
    <row r="1181" spans="2:14" ht="13.8" x14ac:dyDescent="0.25">
      <c r="B1181" s="86" t="s">
        <v>7074</v>
      </c>
      <c r="C1181" s="86" t="s">
        <v>98</v>
      </c>
      <c r="D1181" s="86" t="s">
        <v>82</v>
      </c>
      <c r="E1181" s="86" t="s">
        <v>40</v>
      </c>
      <c r="F1181" s="86" t="s">
        <v>281</v>
      </c>
      <c r="G1181" s="86" t="s">
        <v>287</v>
      </c>
      <c r="I1181" s="86" t="s">
        <v>7123</v>
      </c>
      <c r="J1181"/>
      <c r="K1181"/>
      <c r="L1181"/>
      <c r="M1181"/>
      <c r="N1181"/>
    </row>
    <row r="1182" spans="2:14" ht="13.8" x14ac:dyDescent="0.25">
      <c r="B1182" s="86" t="s">
        <v>7075</v>
      </c>
      <c r="C1182" s="86" t="s">
        <v>98</v>
      </c>
      <c r="D1182" s="86" t="s">
        <v>82</v>
      </c>
      <c r="E1182" s="86" t="s">
        <v>41</v>
      </c>
      <c r="F1182" s="86" t="s">
        <v>281</v>
      </c>
      <c r="G1182" s="86" t="s">
        <v>287</v>
      </c>
      <c r="I1182" s="86" t="s">
        <v>7118</v>
      </c>
      <c r="J1182"/>
      <c r="K1182"/>
      <c r="L1182"/>
      <c r="M1182"/>
      <c r="N1182"/>
    </row>
    <row r="1183" spans="2:14" ht="13.8" x14ac:dyDescent="0.25">
      <c r="B1183" s="86" t="s">
        <v>7076</v>
      </c>
      <c r="C1183" s="86" t="s">
        <v>98</v>
      </c>
      <c r="D1183" s="86" t="s">
        <v>82</v>
      </c>
      <c r="E1183" s="86" t="s">
        <v>42</v>
      </c>
      <c r="F1183" s="86" t="s">
        <v>281</v>
      </c>
      <c r="G1183" s="86" t="s">
        <v>287</v>
      </c>
      <c r="I1183" s="86" t="s">
        <v>7726</v>
      </c>
      <c r="J1183"/>
      <c r="K1183"/>
      <c r="L1183"/>
      <c r="M1183"/>
      <c r="N1183"/>
    </row>
    <row r="1184" spans="2:14" ht="13.8" x14ac:dyDescent="0.25">
      <c r="B1184" s="86" t="s">
        <v>7077</v>
      </c>
      <c r="C1184" s="86" t="s">
        <v>98</v>
      </c>
      <c r="D1184" s="86" t="s">
        <v>82</v>
      </c>
      <c r="E1184" s="86" t="s">
        <v>43</v>
      </c>
      <c r="F1184" s="86" t="s">
        <v>281</v>
      </c>
      <c r="G1184" s="86" t="s">
        <v>287</v>
      </c>
      <c r="I1184" s="86" t="s">
        <v>7727</v>
      </c>
      <c r="J1184"/>
      <c r="K1184"/>
      <c r="L1184"/>
      <c r="M1184"/>
      <c r="N1184"/>
    </row>
    <row r="1185" spans="2:14" ht="13.8" x14ac:dyDescent="0.25">
      <c r="B1185" s="86" t="s">
        <v>7681</v>
      </c>
      <c r="C1185" s="86" t="s">
        <v>98</v>
      </c>
      <c r="D1185" s="86" t="s">
        <v>82</v>
      </c>
      <c r="E1185" s="86" t="s">
        <v>66</v>
      </c>
      <c r="F1185" s="86" t="s">
        <v>281</v>
      </c>
      <c r="G1185" s="86" t="s">
        <v>287</v>
      </c>
      <c r="I1185" s="86" t="s">
        <v>7201</v>
      </c>
      <c r="J1185"/>
      <c r="K1185"/>
      <c r="L1185"/>
      <c r="M1185"/>
      <c r="N1185"/>
    </row>
    <row r="1186" spans="2:14" ht="13.8" x14ac:dyDescent="0.25">
      <c r="B1186" s="86" t="s">
        <v>7155</v>
      </c>
      <c r="C1186" s="86" t="s">
        <v>106</v>
      </c>
      <c r="D1186" s="86" t="s">
        <v>82</v>
      </c>
      <c r="E1186" s="86" t="s">
        <v>40</v>
      </c>
      <c r="F1186" s="86" t="s">
        <v>281</v>
      </c>
      <c r="G1186" s="86" t="s">
        <v>287</v>
      </c>
      <c r="I1186" s="86" t="s">
        <v>7200</v>
      </c>
      <c r="J1186"/>
      <c r="K1186"/>
      <c r="L1186"/>
      <c r="M1186"/>
      <c r="N1186"/>
    </row>
    <row r="1187" spans="2:14" ht="13.8" x14ac:dyDescent="0.25">
      <c r="B1187" s="86" t="s">
        <v>7156</v>
      </c>
      <c r="C1187" s="86" t="s">
        <v>106</v>
      </c>
      <c r="D1187" s="86" t="s">
        <v>82</v>
      </c>
      <c r="E1187" s="86" t="s">
        <v>41</v>
      </c>
      <c r="F1187" s="86" t="s">
        <v>281</v>
      </c>
      <c r="G1187" s="86" t="s">
        <v>287</v>
      </c>
      <c r="I1187" s="86" t="s">
        <v>7202</v>
      </c>
      <c r="J1187"/>
      <c r="K1187"/>
      <c r="L1187"/>
      <c r="M1187"/>
      <c r="N1187"/>
    </row>
    <row r="1188" spans="2:14" ht="13.8" x14ac:dyDescent="0.25">
      <c r="B1188" s="86" t="s">
        <v>7157</v>
      </c>
      <c r="C1188" s="86" t="s">
        <v>106</v>
      </c>
      <c r="D1188" s="86" t="s">
        <v>82</v>
      </c>
      <c r="E1188" s="86" t="s">
        <v>42</v>
      </c>
      <c r="F1188" s="86" t="s">
        <v>281</v>
      </c>
      <c r="G1188" s="86" t="s">
        <v>287</v>
      </c>
      <c r="I1188" s="86" t="s">
        <v>7728</v>
      </c>
      <c r="J1188"/>
      <c r="K1188"/>
      <c r="L1188"/>
      <c r="M1188"/>
      <c r="N1188"/>
    </row>
    <row r="1189" spans="2:14" ht="13.8" x14ac:dyDescent="0.25">
      <c r="B1189" s="86" t="s">
        <v>7158</v>
      </c>
      <c r="C1189" s="86" t="s">
        <v>106</v>
      </c>
      <c r="D1189" s="86" t="s">
        <v>82</v>
      </c>
      <c r="E1189" s="86" t="s">
        <v>43</v>
      </c>
      <c r="F1189" s="86" t="s">
        <v>281</v>
      </c>
      <c r="G1189" s="86" t="s">
        <v>287</v>
      </c>
      <c r="I1189" s="86" t="s">
        <v>7203</v>
      </c>
      <c r="J1189"/>
      <c r="K1189"/>
      <c r="L1189"/>
      <c r="M1189"/>
      <c r="N1189"/>
    </row>
    <row r="1190" spans="2:14" ht="13.8" x14ac:dyDescent="0.25">
      <c r="B1190" s="86" t="s">
        <v>7682</v>
      </c>
      <c r="C1190" s="86" t="s">
        <v>106</v>
      </c>
      <c r="D1190" s="86" t="s">
        <v>82</v>
      </c>
      <c r="E1190" s="86" t="s">
        <v>66</v>
      </c>
      <c r="F1190" s="86" t="s">
        <v>281</v>
      </c>
      <c r="G1190" s="86" t="s">
        <v>287</v>
      </c>
      <c r="I1190" s="86" t="s">
        <v>7204</v>
      </c>
      <c r="J1190"/>
      <c r="K1190"/>
      <c r="L1190"/>
      <c r="M1190"/>
      <c r="N1190"/>
    </row>
    <row r="1191" spans="2:14" ht="13.8" x14ac:dyDescent="0.25">
      <c r="B1191" s="86" t="s">
        <v>7006</v>
      </c>
      <c r="C1191" s="86" t="s">
        <v>319</v>
      </c>
      <c r="D1191" s="86" t="s">
        <v>289</v>
      </c>
      <c r="E1191" s="86" t="s">
        <v>30</v>
      </c>
      <c r="F1191" s="86" t="s">
        <v>281</v>
      </c>
      <c r="G1191" s="86" t="s">
        <v>287</v>
      </c>
      <c r="I1191" s="86" t="s">
        <v>7199</v>
      </c>
      <c r="J1191"/>
      <c r="K1191"/>
      <c r="L1191"/>
      <c r="M1191"/>
      <c r="N1191"/>
    </row>
    <row r="1192" spans="2:14" ht="13.8" x14ac:dyDescent="0.25">
      <c r="B1192" s="86" t="s">
        <v>7007</v>
      </c>
      <c r="C1192" s="86" t="s">
        <v>319</v>
      </c>
      <c r="D1192" s="86" t="s">
        <v>289</v>
      </c>
      <c r="E1192" s="86" t="s">
        <v>78</v>
      </c>
      <c r="F1192" s="86" t="s">
        <v>281</v>
      </c>
      <c r="G1192" s="86" t="s">
        <v>287</v>
      </c>
      <c r="I1192" s="86" t="s">
        <v>7729</v>
      </c>
      <c r="J1192"/>
      <c r="K1192"/>
      <c r="L1192"/>
      <c r="M1192"/>
      <c r="N1192"/>
    </row>
    <row r="1193" spans="2:14" ht="13.8" x14ac:dyDescent="0.25">
      <c r="B1193" s="86" t="s">
        <v>7683</v>
      </c>
      <c r="C1193" s="86" t="s">
        <v>319</v>
      </c>
      <c r="D1193" s="86" t="s">
        <v>289</v>
      </c>
      <c r="E1193" s="86" t="s">
        <v>9069</v>
      </c>
      <c r="F1193" s="86" t="s">
        <v>281</v>
      </c>
      <c r="G1193" s="86" t="s">
        <v>287</v>
      </c>
      <c r="I1193" s="86" t="s">
        <v>7730</v>
      </c>
      <c r="J1193"/>
      <c r="K1193"/>
      <c r="L1193"/>
      <c r="M1193"/>
      <c r="N1193"/>
    </row>
    <row r="1194" spans="2:14" ht="13.8" x14ac:dyDescent="0.25">
      <c r="B1194" s="86" t="s">
        <v>7684</v>
      </c>
      <c r="C1194" s="86" t="s">
        <v>319</v>
      </c>
      <c r="D1194" s="86" t="s">
        <v>289</v>
      </c>
      <c r="E1194" s="86" t="s">
        <v>244</v>
      </c>
      <c r="F1194" s="86" t="s">
        <v>281</v>
      </c>
      <c r="G1194" s="86" t="s">
        <v>287</v>
      </c>
      <c r="I1194" s="86" t="s">
        <v>7056</v>
      </c>
      <c r="J1194"/>
      <c r="K1194"/>
      <c r="L1194"/>
      <c r="M1194"/>
      <c r="N1194"/>
    </row>
    <row r="1195" spans="2:14" ht="13.8" x14ac:dyDescent="0.25">
      <c r="B1195" s="86" t="s">
        <v>7087</v>
      </c>
      <c r="C1195" s="86" t="s">
        <v>98</v>
      </c>
      <c r="D1195" s="86" t="s">
        <v>289</v>
      </c>
      <c r="E1195" s="86" t="s">
        <v>30</v>
      </c>
      <c r="F1195" s="86" t="s">
        <v>281</v>
      </c>
      <c r="G1195" s="86" t="s">
        <v>287</v>
      </c>
      <c r="I1195" s="86" t="s">
        <v>7057</v>
      </c>
      <c r="J1195"/>
      <c r="K1195"/>
      <c r="L1195"/>
      <c r="M1195"/>
      <c r="N1195"/>
    </row>
    <row r="1196" spans="2:14" ht="13.8" x14ac:dyDescent="0.25">
      <c r="B1196" s="86" t="s">
        <v>7088</v>
      </c>
      <c r="C1196" s="86" t="s">
        <v>98</v>
      </c>
      <c r="D1196" s="86" t="s">
        <v>289</v>
      </c>
      <c r="E1196" s="86" t="s">
        <v>78</v>
      </c>
      <c r="F1196" s="86" t="s">
        <v>281</v>
      </c>
      <c r="G1196" s="86" t="s">
        <v>287</v>
      </c>
      <c r="I1196" s="86" t="s">
        <v>7731</v>
      </c>
      <c r="J1196"/>
      <c r="K1196"/>
      <c r="L1196"/>
      <c r="M1196"/>
      <c r="N1196"/>
    </row>
    <row r="1197" spans="2:14" ht="13.8" x14ac:dyDescent="0.25">
      <c r="B1197" s="86" t="s">
        <v>7685</v>
      </c>
      <c r="C1197" s="86" t="s">
        <v>98</v>
      </c>
      <c r="D1197" s="86" t="s">
        <v>289</v>
      </c>
      <c r="E1197" s="86" t="s">
        <v>9069</v>
      </c>
      <c r="F1197" s="86" t="s">
        <v>281</v>
      </c>
      <c r="G1197" s="86" t="s">
        <v>287</v>
      </c>
      <c r="I1197" s="86" t="s">
        <v>7137</v>
      </c>
      <c r="J1197"/>
      <c r="K1197"/>
      <c r="L1197"/>
      <c r="M1197"/>
      <c r="N1197"/>
    </row>
    <row r="1198" spans="2:14" ht="13.8" x14ac:dyDescent="0.25">
      <c r="B1198" s="86" t="s">
        <v>7686</v>
      </c>
      <c r="C1198" s="86" t="s">
        <v>98</v>
      </c>
      <c r="D1198" s="86" t="s">
        <v>289</v>
      </c>
      <c r="E1198" s="86" t="s">
        <v>244</v>
      </c>
      <c r="F1198" s="86" t="s">
        <v>281</v>
      </c>
      <c r="G1198" s="86" t="s">
        <v>287</v>
      </c>
      <c r="I1198" s="86" t="s">
        <v>7138</v>
      </c>
      <c r="J1198"/>
      <c r="K1198"/>
      <c r="L1198"/>
      <c r="M1198"/>
      <c r="N1198"/>
    </row>
    <row r="1199" spans="2:14" ht="13.8" x14ac:dyDescent="0.25">
      <c r="B1199" s="86" t="s">
        <v>7168</v>
      </c>
      <c r="C1199" s="86" t="s">
        <v>106</v>
      </c>
      <c r="D1199" s="86" t="s">
        <v>289</v>
      </c>
      <c r="E1199" s="86" t="s">
        <v>30</v>
      </c>
      <c r="F1199" s="86" t="s">
        <v>281</v>
      </c>
      <c r="G1199" s="86" t="s">
        <v>287</v>
      </c>
      <c r="I1199" s="86" t="s">
        <v>7732</v>
      </c>
      <c r="J1199"/>
      <c r="K1199"/>
      <c r="L1199"/>
      <c r="M1199"/>
      <c r="N1199"/>
    </row>
    <row r="1200" spans="2:14" ht="13.8" x14ac:dyDescent="0.25">
      <c r="B1200" s="86" t="s">
        <v>7169</v>
      </c>
      <c r="C1200" s="86" t="s">
        <v>106</v>
      </c>
      <c r="D1200" s="86" t="s">
        <v>289</v>
      </c>
      <c r="E1200" s="86" t="s">
        <v>78</v>
      </c>
      <c r="F1200" s="86" t="s">
        <v>281</v>
      </c>
      <c r="G1200" s="86" t="s">
        <v>287</v>
      </c>
      <c r="I1200" s="86" t="s">
        <v>7218</v>
      </c>
      <c r="J1200"/>
      <c r="K1200"/>
      <c r="L1200"/>
      <c r="M1200"/>
      <c r="N1200"/>
    </row>
    <row r="1201" spans="2:14" ht="13.8" x14ac:dyDescent="0.25">
      <c r="B1201" s="86" t="s">
        <v>7687</v>
      </c>
      <c r="C1201" s="86" t="s">
        <v>106</v>
      </c>
      <c r="D1201" s="86" t="s">
        <v>289</v>
      </c>
      <c r="E1201" s="86" t="s">
        <v>9069</v>
      </c>
      <c r="F1201" s="86" t="s">
        <v>281</v>
      </c>
      <c r="G1201" s="86" t="s">
        <v>287</v>
      </c>
      <c r="I1201" s="86" t="s">
        <v>7219</v>
      </c>
      <c r="J1201"/>
      <c r="K1201"/>
      <c r="L1201"/>
      <c r="M1201"/>
      <c r="N1201"/>
    </row>
    <row r="1202" spans="2:14" ht="13.8" x14ac:dyDescent="0.25">
      <c r="B1202" s="86" t="s">
        <v>7688</v>
      </c>
      <c r="C1202" s="86" t="s">
        <v>106</v>
      </c>
      <c r="D1202" s="86" t="s">
        <v>289</v>
      </c>
      <c r="E1202" s="86" t="s">
        <v>244</v>
      </c>
      <c r="F1202" s="86" t="s">
        <v>281</v>
      </c>
      <c r="G1202" s="86" t="s">
        <v>287</v>
      </c>
      <c r="I1202" s="86" t="s">
        <v>7733</v>
      </c>
      <c r="J1202"/>
      <c r="K1202"/>
      <c r="L1202"/>
      <c r="M1202"/>
      <c r="N1202"/>
    </row>
    <row r="1203" spans="2:14" ht="13.8" x14ac:dyDescent="0.25">
      <c r="B1203" s="86" t="s">
        <v>7011</v>
      </c>
      <c r="C1203" s="86" t="s">
        <v>319</v>
      </c>
      <c r="D1203" s="86" t="s">
        <v>310</v>
      </c>
      <c r="E1203" s="86" t="s">
        <v>30</v>
      </c>
      <c r="F1203" s="86" t="s">
        <v>281</v>
      </c>
      <c r="G1203" s="86" t="s">
        <v>287</v>
      </c>
      <c r="I1203" s="86" t="s">
        <v>6580</v>
      </c>
      <c r="J1203"/>
      <c r="K1203"/>
      <c r="L1203"/>
      <c r="M1203"/>
      <c r="N1203"/>
    </row>
    <row r="1204" spans="2:14" ht="13.8" x14ac:dyDescent="0.25">
      <c r="B1204" s="86" t="s">
        <v>7012</v>
      </c>
      <c r="C1204" s="86" t="s">
        <v>319</v>
      </c>
      <c r="D1204" s="86" t="s">
        <v>310</v>
      </c>
      <c r="E1204" s="86" t="s">
        <v>78</v>
      </c>
      <c r="F1204" s="86" t="s">
        <v>281</v>
      </c>
      <c r="G1204" s="86" t="s">
        <v>287</v>
      </c>
      <c r="I1204" s="86" t="s">
        <v>6581</v>
      </c>
      <c r="J1204"/>
      <c r="K1204"/>
      <c r="L1204"/>
      <c r="M1204"/>
      <c r="N1204"/>
    </row>
    <row r="1205" spans="2:14" ht="13.8" x14ac:dyDescent="0.25">
      <c r="B1205" s="86" t="s">
        <v>7689</v>
      </c>
      <c r="C1205" s="86" t="s">
        <v>319</v>
      </c>
      <c r="D1205" s="86" t="s">
        <v>310</v>
      </c>
      <c r="E1205" s="86" t="s">
        <v>9069</v>
      </c>
      <c r="F1205" s="86" t="s">
        <v>281</v>
      </c>
      <c r="G1205" s="86" t="s">
        <v>287</v>
      </c>
      <c r="I1205" s="86" t="s">
        <v>6582</v>
      </c>
      <c r="J1205"/>
      <c r="K1205"/>
      <c r="L1205"/>
      <c r="M1205"/>
      <c r="N1205"/>
    </row>
    <row r="1206" spans="2:14" ht="13.8" x14ac:dyDescent="0.25">
      <c r="B1206" s="86" t="s">
        <v>7013</v>
      </c>
      <c r="C1206" s="86" t="s">
        <v>319</v>
      </c>
      <c r="D1206" s="86" t="s">
        <v>310</v>
      </c>
      <c r="E1206" s="86" t="s">
        <v>29</v>
      </c>
      <c r="F1206" s="86" t="s">
        <v>281</v>
      </c>
      <c r="G1206" s="86" t="s">
        <v>287</v>
      </c>
      <c r="I1206" s="86" t="s">
        <v>7734</v>
      </c>
      <c r="J1206"/>
      <c r="K1206"/>
      <c r="L1206"/>
      <c r="M1206"/>
      <c r="N1206"/>
    </row>
    <row r="1207" spans="2:14" ht="13.8" x14ac:dyDescent="0.25">
      <c r="B1207" s="86" t="s">
        <v>7016</v>
      </c>
      <c r="C1207" s="86" t="s">
        <v>319</v>
      </c>
      <c r="D1207" s="86" t="s">
        <v>310</v>
      </c>
      <c r="E1207" s="86" t="s">
        <v>28</v>
      </c>
      <c r="F1207" s="86" t="s">
        <v>281</v>
      </c>
      <c r="G1207" s="86" t="s">
        <v>287</v>
      </c>
      <c r="I1207" s="86" t="s">
        <v>6583</v>
      </c>
      <c r="J1207"/>
      <c r="K1207"/>
      <c r="L1207"/>
      <c r="M1207"/>
      <c r="N1207"/>
    </row>
    <row r="1208" spans="2:14" ht="13.8" x14ac:dyDescent="0.25">
      <c r="B1208" s="86" t="s">
        <v>7014</v>
      </c>
      <c r="C1208" s="86" t="s">
        <v>319</v>
      </c>
      <c r="D1208" s="86" t="s">
        <v>310</v>
      </c>
      <c r="E1208" s="86" t="s">
        <v>73</v>
      </c>
      <c r="F1208" s="86" t="s">
        <v>281</v>
      </c>
      <c r="G1208" s="86" t="s">
        <v>287</v>
      </c>
      <c r="I1208" s="86" t="s">
        <v>6661</v>
      </c>
      <c r="J1208"/>
      <c r="K1208"/>
      <c r="L1208"/>
      <c r="M1208"/>
      <c r="N1208"/>
    </row>
    <row r="1209" spans="2:14" ht="13.8" x14ac:dyDescent="0.25">
      <c r="B1209" s="86" t="s">
        <v>7015</v>
      </c>
      <c r="C1209" s="86" t="s">
        <v>319</v>
      </c>
      <c r="D1209" s="86" t="s">
        <v>310</v>
      </c>
      <c r="E1209" s="86" t="s">
        <v>25</v>
      </c>
      <c r="F1209" s="86" t="s">
        <v>281</v>
      </c>
      <c r="G1209" s="86" t="s">
        <v>287</v>
      </c>
      <c r="I1209" s="86" t="s">
        <v>6662</v>
      </c>
      <c r="J1209"/>
      <c r="K1209"/>
      <c r="L1209"/>
      <c r="M1209"/>
      <c r="N1209"/>
    </row>
    <row r="1210" spans="2:14" ht="13.8" x14ac:dyDescent="0.25">
      <c r="B1210" s="86" t="s">
        <v>7092</v>
      </c>
      <c r="C1210" s="86" t="s">
        <v>98</v>
      </c>
      <c r="D1210" s="86" t="s">
        <v>310</v>
      </c>
      <c r="E1210" s="86" t="s">
        <v>30</v>
      </c>
      <c r="F1210" s="86" t="s">
        <v>281</v>
      </c>
      <c r="G1210" s="86" t="s">
        <v>287</v>
      </c>
      <c r="I1210" s="86" t="s">
        <v>6663</v>
      </c>
      <c r="J1210"/>
      <c r="K1210"/>
      <c r="L1210"/>
      <c r="M1210"/>
      <c r="N1210"/>
    </row>
    <row r="1211" spans="2:14" ht="13.8" x14ac:dyDescent="0.25">
      <c r="B1211" s="86" t="s">
        <v>7093</v>
      </c>
      <c r="C1211" s="86" t="s">
        <v>98</v>
      </c>
      <c r="D1211" s="86" t="s">
        <v>310</v>
      </c>
      <c r="E1211" s="86" t="s">
        <v>78</v>
      </c>
      <c r="F1211" s="86" t="s">
        <v>281</v>
      </c>
      <c r="G1211" s="86" t="s">
        <v>287</v>
      </c>
      <c r="I1211" s="86" t="s">
        <v>7735</v>
      </c>
      <c r="J1211"/>
      <c r="K1211"/>
      <c r="L1211"/>
      <c r="M1211"/>
      <c r="N1211"/>
    </row>
    <row r="1212" spans="2:14" ht="13.8" x14ac:dyDescent="0.25">
      <c r="B1212" s="86" t="s">
        <v>7690</v>
      </c>
      <c r="C1212" s="86" t="s">
        <v>98</v>
      </c>
      <c r="D1212" s="86" t="s">
        <v>310</v>
      </c>
      <c r="E1212" s="86" t="s">
        <v>9069</v>
      </c>
      <c r="F1212" s="86" t="s">
        <v>281</v>
      </c>
      <c r="G1212" s="86" t="s">
        <v>287</v>
      </c>
      <c r="I1212" s="86" t="s">
        <v>6664</v>
      </c>
      <c r="J1212"/>
      <c r="K1212"/>
      <c r="L1212"/>
      <c r="M1212"/>
      <c r="N1212"/>
    </row>
    <row r="1213" spans="2:14" ht="13.8" x14ac:dyDescent="0.25">
      <c r="B1213" s="86" t="s">
        <v>7094</v>
      </c>
      <c r="C1213" s="86" t="s">
        <v>98</v>
      </c>
      <c r="D1213" s="86" t="s">
        <v>310</v>
      </c>
      <c r="E1213" s="86" t="s">
        <v>29</v>
      </c>
      <c r="F1213" s="86" t="s">
        <v>281</v>
      </c>
      <c r="G1213" s="86" t="s">
        <v>287</v>
      </c>
      <c r="I1213" s="86" t="s">
        <v>6742</v>
      </c>
      <c r="J1213"/>
      <c r="K1213"/>
      <c r="L1213"/>
      <c r="M1213"/>
      <c r="N1213"/>
    </row>
    <row r="1214" spans="2:14" ht="13.8" x14ac:dyDescent="0.25">
      <c r="B1214" s="86" t="s">
        <v>7097</v>
      </c>
      <c r="C1214" s="86" t="s">
        <v>98</v>
      </c>
      <c r="D1214" s="86" t="s">
        <v>310</v>
      </c>
      <c r="E1214" s="86" t="s">
        <v>28</v>
      </c>
      <c r="F1214" s="86" t="s">
        <v>281</v>
      </c>
      <c r="G1214" s="86" t="s">
        <v>287</v>
      </c>
      <c r="I1214" s="86" t="s">
        <v>6743</v>
      </c>
      <c r="J1214"/>
      <c r="K1214"/>
      <c r="L1214"/>
      <c r="M1214"/>
      <c r="N1214"/>
    </row>
    <row r="1215" spans="2:14" ht="13.8" x14ac:dyDescent="0.25">
      <c r="B1215" s="86" t="s">
        <v>7095</v>
      </c>
      <c r="C1215" s="86" t="s">
        <v>98</v>
      </c>
      <c r="D1215" s="86" t="s">
        <v>310</v>
      </c>
      <c r="E1215" s="86" t="s">
        <v>73</v>
      </c>
      <c r="F1215" s="86" t="s">
        <v>281</v>
      </c>
      <c r="G1215" s="86" t="s">
        <v>287</v>
      </c>
      <c r="I1215" s="86" t="s">
        <v>6744</v>
      </c>
      <c r="J1215"/>
      <c r="K1215"/>
      <c r="L1215"/>
      <c r="M1215"/>
      <c r="N1215"/>
    </row>
    <row r="1216" spans="2:14" ht="13.8" x14ac:dyDescent="0.25">
      <c r="B1216" s="86" t="s">
        <v>7096</v>
      </c>
      <c r="C1216" s="86" t="s">
        <v>98</v>
      </c>
      <c r="D1216" s="86" t="s">
        <v>310</v>
      </c>
      <c r="E1216" s="86" t="s">
        <v>25</v>
      </c>
      <c r="F1216" s="86" t="s">
        <v>281</v>
      </c>
      <c r="G1216" s="86" t="s">
        <v>287</v>
      </c>
      <c r="I1216" s="86" t="s">
        <v>7736</v>
      </c>
      <c r="J1216"/>
      <c r="K1216"/>
      <c r="L1216"/>
      <c r="M1216"/>
      <c r="N1216"/>
    </row>
    <row r="1217" spans="2:14" ht="13.8" x14ac:dyDescent="0.25">
      <c r="B1217" s="86" t="s">
        <v>7173</v>
      </c>
      <c r="C1217" s="86" t="s">
        <v>106</v>
      </c>
      <c r="D1217" s="86" t="s">
        <v>310</v>
      </c>
      <c r="E1217" s="86" t="s">
        <v>30</v>
      </c>
      <c r="F1217" s="86" t="s">
        <v>281</v>
      </c>
      <c r="G1217" s="86" t="s">
        <v>287</v>
      </c>
      <c r="I1217" s="86" t="s">
        <v>6745</v>
      </c>
      <c r="J1217"/>
      <c r="K1217"/>
      <c r="L1217"/>
      <c r="M1217"/>
      <c r="N1217"/>
    </row>
    <row r="1218" spans="2:14" ht="13.8" x14ac:dyDescent="0.25">
      <c r="B1218" s="86" t="s">
        <v>7174</v>
      </c>
      <c r="C1218" s="86" t="s">
        <v>106</v>
      </c>
      <c r="D1218" s="86" t="s">
        <v>310</v>
      </c>
      <c r="E1218" s="86" t="s">
        <v>78</v>
      </c>
      <c r="F1218" s="86" t="s">
        <v>281</v>
      </c>
      <c r="G1218" s="86" t="s">
        <v>287</v>
      </c>
      <c r="I1218" s="86" t="s">
        <v>6904</v>
      </c>
      <c r="J1218"/>
      <c r="K1218"/>
      <c r="L1218"/>
      <c r="M1218"/>
      <c r="N1218"/>
    </row>
    <row r="1219" spans="2:14" ht="13.8" x14ac:dyDescent="0.25">
      <c r="B1219" s="86" t="s">
        <v>7691</v>
      </c>
      <c r="C1219" s="86" t="s">
        <v>106</v>
      </c>
      <c r="D1219" s="86" t="s">
        <v>310</v>
      </c>
      <c r="E1219" s="86" t="s">
        <v>9069</v>
      </c>
      <c r="F1219" s="86" t="s">
        <v>281</v>
      </c>
      <c r="G1219" s="86" t="s">
        <v>287</v>
      </c>
      <c r="I1219" s="86" t="s">
        <v>6905</v>
      </c>
      <c r="J1219"/>
      <c r="K1219"/>
      <c r="L1219"/>
      <c r="M1219"/>
      <c r="N1219"/>
    </row>
    <row r="1220" spans="2:14" ht="13.8" x14ac:dyDescent="0.25">
      <c r="B1220" s="86" t="s">
        <v>7175</v>
      </c>
      <c r="C1220" s="86" t="s">
        <v>106</v>
      </c>
      <c r="D1220" s="86" t="s">
        <v>310</v>
      </c>
      <c r="E1220" s="86" t="s">
        <v>29</v>
      </c>
      <c r="F1220" s="86" t="s">
        <v>281</v>
      </c>
      <c r="G1220" s="86" t="s">
        <v>287</v>
      </c>
      <c r="I1220" s="86" t="s">
        <v>6906</v>
      </c>
      <c r="J1220"/>
      <c r="K1220"/>
      <c r="L1220"/>
      <c r="M1220"/>
      <c r="N1220"/>
    </row>
    <row r="1221" spans="2:14" ht="13.8" x14ac:dyDescent="0.25">
      <c r="B1221" s="86" t="s">
        <v>7178</v>
      </c>
      <c r="C1221" s="86" t="s">
        <v>106</v>
      </c>
      <c r="D1221" s="86" t="s">
        <v>310</v>
      </c>
      <c r="E1221" s="86" t="s">
        <v>28</v>
      </c>
      <c r="F1221" s="86" t="s">
        <v>281</v>
      </c>
      <c r="G1221" s="86" t="s">
        <v>287</v>
      </c>
      <c r="I1221" s="86" t="s">
        <v>7737</v>
      </c>
      <c r="J1221"/>
      <c r="K1221"/>
      <c r="L1221"/>
      <c r="M1221"/>
      <c r="N1221"/>
    </row>
    <row r="1222" spans="2:14" ht="13.8" x14ac:dyDescent="0.25">
      <c r="B1222" s="86" t="s">
        <v>7176</v>
      </c>
      <c r="C1222" s="86" t="s">
        <v>106</v>
      </c>
      <c r="D1222" s="86" t="s">
        <v>310</v>
      </c>
      <c r="E1222" s="86" t="s">
        <v>73</v>
      </c>
      <c r="F1222" s="86" t="s">
        <v>281</v>
      </c>
      <c r="G1222" s="86" t="s">
        <v>287</v>
      </c>
      <c r="I1222" s="86" t="s">
        <v>6907</v>
      </c>
      <c r="J1222"/>
      <c r="K1222"/>
      <c r="L1222"/>
      <c r="M1222"/>
      <c r="N1222"/>
    </row>
    <row r="1223" spans="2:14" ht="13.8" x14ac:dyDescent="0.25">
      <c r="B1223" s="86" t="s">
        <v>7177</v>
      </c>
      <c r="C1223" s="86" t="s">
        <v>106</v>
      </c>
      <c r="D1223" s="86" t="s">
        <v>310</v>
      </c>
      <c r="E1223" s="86" t="s">
        <v>25</v>
      </c>
      <c r="F1223" s="86" t="s">
        <v>281</v>
      </c>
      <c r="G1223" s="86" t="s">
        <v>287</v>
      </c>
      <c r="I1223" s="86" t="s">
        <v>6823</v>
      </c>
      <c r="J1223"/>
      <c r="K1223"/>
      <c r="L1223"/>
      <c r="M1223"/>
      <c r="N1223"/>
    </row>
    <row r="1224" spans="2:14" ht="13.8" x14ac:dyDescent="0.25">
      <c r="B1224" s="86" t="s">
        <v>7692</v>
      </c>
      <c r="C1224" s="86" t="s">
        <v>319</v>
      </c>
      <c r="D1224" s="86" t="s">
        <v>259</v>
      </c>
      <c r="E1224" s="86" t="s">
        <v>25</v>
      </c>
      <c r="F1224" s="86" t="s">
        <v>281</v>
      </c>
      <c r="G1224" s="86" t="s">
        <v>287</v>
      </c>
      <c r="I1224" s="86" t="s">
        <v>6824</v>
      </c>
      <c r="J1224"/>
      <c r="K1224"/>
      <c r="L1224"/>
      <c r="M1224"/>
      <c r="N1224"/>
    </row>
    <row r="1225" spans="2:14" ht="13.8" x14ac:dyDescent="0.25">
      <c r="B1225" s="86" t="s">
        <v>7693</v>
      </c>
      <c r="C1225" s="86" t="s">
        <v>319</v>
      </c>
      <c r="D1225" s="86" t="s">
        <v>259</v>
      </c>
      <c r="E1225" s="86" t="s">
        <v>35</v>
      </c>
      <c r="F1225" s="86" t="s">
        <v>281</v>
      </c>
      <c r="G1225" s="86" t="s">
        <v>287</v>
      </c>
      <c r="I1225" s="86" t="s">
        <v>6825</v>
      </c>
      <c r="J1225"/>
      <c r="K1225"/>
      <c r="L1225"/>
      <c r="M1225"/>
      <c r="N1225"/>
    </row>
    <row r="1226" spans="2:14" ht="13.8" x14ac:dyDescent="0.25">
      <c r="B1226" s="86" t="s">
        <v>7033</v>
      </c>
      <c r="C1226" s="86" t="s">
        <v>319</v>
      </c>
      <c r="D1226" s="86" t="s">
        <v>259</v>
      </c>
      <c r="E1226" s="86" t="s">
        <v>46</v>
      </c>
      <c r="F1226" s="86" t="s">
        <v>281</v>
      </c>
      <c r="G1226" s="86" t="s">
        <v>287</v>
      </c>
      <c r="I1226" s="86" t="s">
        <v>7738</v>
      </c>
      <c r="J1226"/>
      <c r="K1226"/>
      <c r="L1226"/>
      <c r="M1226"/>
      <c r="N1226"/>
    </row>
    <row r="1227" spans="2:14" ht="13.8" x14ac:dyDescent="0.25">
      <c r="B1227" s="86" t="s">
        <v>7034</v>
      </c>
      <c r="C1227" s="86" t="s">
        <v>319</v>
      </c>
      <c r="D1227" s="86" t="s">
        <v>259</v>
      </c>
      <c r="E1227" s="86" t="s">
        <v>68</v>
      </c>
      <c r="F1227" s="86" t="s">
        <v>281</v>
      </c>
      <c r="G1227" s="86" t="s">
        <v>287</v>
      </c>
      <c r="I1227" s="86" t="s">
        <v>6826</v>
      </c>
      <c r="J1227"/>
      <c r="K1227"/>
      <c r="L1227"/>
      <c r="M1227"/>
      <c r="N1227"/>
    </row>
    <row r="1228" spans="2:14" ht="13.8" x14ac:dyDescent="0.25">
      <c r="B1228" s="86" t="s">
        <v>7036</v>
      </c>
      <c r="C1228" s="86" t="s">
        <v>319</v>
      </c>
      <c r="D1228" s="86" t="s">
        <v>259</v>
      </c>
      <c r="E1228" s="86" t="s">
        <v>69</v>
      </c>
      <c r="F1228" s="86" t="s">
        <v>281</v>
      </c>
      <c r="G1228" s="86" t="s">
        <v>287</v>
      </c>
      <c r="I1228" s="86" t="s">
        <v>6985</v>
      </c>
      <c r="J1228"/>
      <c r="K1228"/>
      <c r="L1228"/>
      <c r="M1228"/>
      <c r="N1228"/>
    </row>
    <row r="1229" spans="2:14" ht="13.8" x14ac:dyDescent="0.25">
      <c r="B1229" s="86" t="s">
        <v>7694</v>
      </c>
      <c r="C1229" s="86" t="s">
        <v>319</v>
      </c>
      <c r="D1229" s="86" t="s">
        <v>259</v>
      </c>
      <c r="E1229" s="86" t="s">
        <v>9065</v>
      </c>
      <c r="F1229" s="86" t="s">
        <v>281</v>
      </c>
      <c r="G1229" s="86" t="s">
        <v>287</v>
      </c>
      <c r="I1229" s="86" t="s">
        <v>6986</v>
      </c>
      <c r="J1229"/>
      <c r="K1229"/>
      <c r="L1229"/>
      <c r="M1229"/>
      <c r="N1229"/>
    </row>
    <row r="1230" spans="2:14" ht="13.8" x14ac:dyDescent="0.25">
      <c r="B1230" s="86" t="s">
        <v>7035</v>
      </c>
      <c r="C1230" s="86" t="s">
        <v>319</v>
      </c>
      <c r="D1230" s="86" t="s">
        <v>259</v>
      </c>
      <c r="E1230" s="86" t="s">
        <v>63</v>
      </c>
      <c r="F1230" s="86" t="s">
        <v>281</v>
      </c>
      <c r="G1230" s="86" t="s">
        <v>287</v>
      </c>
      <c r="I1230" s="86" t="s">
        <v>6987</v>
      </c>
      <c r="J1230"/>
      <c r="K1230"/>
      <c r="L1230"/>
      <c r="M1230"/>
      <c r="N1230"/>
    </row>
    <row r="1231" spans="2:14" ht="13.8" x14ac:dyDescent="0.25">
      <c r="B1231" s="86" t="s">
        <v>9125</v>
      </c>
      <c r="C1231" s="86" t="s">
        <v>319</v>
      </c>
      <c r="D1231" s="86" t="s">
        <v>259</v>
      </c>
      <c r="E1231" s="86" t="s">
        <v>70</v>
      </c>
      <c r="F1231" s="86" t="s">
        <v>281</v>
      </c>
      <c r="G1231" s="86" t="s">
        <v>287</v>
      </c>
      <c r="I1231" s="86" t="s">
        <v>7739</v>
      </c>
      <c r="J1231"/>
      <c r="K1231"/>
      <c r="L1231"/>
      <c r="M1231"/>
      <c r="N1231"/>
    </row>
    <row r="1232" spans="2:14" ht="13.8" x14ac:dyDescent="0.25">
      <c r="B1232" s="86" t="s">
        <v>9126</v>
      </c>
      <c r="C1232" s="86" t="s">
        <v>319</v>
      </c>
      <c r="D1232" s="86" t="s">
        <v>259</v>
      </c>
      <c r="E1232" s="86" t="s">
        <v>64</v>
      </c>
      <c r="F1232" s="86" t="s">
        <v>281</v>
      </c>
      <c r="G1232" s="86" t="s">
        <v>287</v>
      </c>
      <c r="I1232" s="86" t="s">
        <v>6988</v>
      </c>
      <c r="J1232"/>
      <c r="K1232"/>
      <c r="L1232"/>
      <c r="M1232"/>
      <c r="N1232"/>
    </row>
    <row r="1233" spans="2:14" ht="13.8" x14ac:dyDescent="0.25">
      <c r="B1233" s="86" t="s">
        <v>9127</v>
      </c>
      <c r="C1233" s="86" t="s">
        <v>319</v>
      </c>
      <c r="D1233" s="86" t="s">
        <v>259</v>
      </c>
      <c r="E1233" s="86" t="s">
        <v>9070</v>
      </c>
      <c r="F1233" s="86" t="s">
        <v>281</v>
      </c>
      <c r="G1233" s="86" t="s">
        <v>287</v>
      </c>
      <c r="I1233" s="86" t="s">
        <v>7066</v>
      </c>
      <c r="J1233"/>
      <c r="K1233"/>
      <c r="L1233"/>
      <c r="M1233"/>
      <c r="N1233"/>
    </row>
    <row r="1234" spans="2:14" ht="13.8" x14ac:dyDescent="0.25">
      <c r="B1234" s="86" t="s">
        <v>7695</v>
      </c>
      <c r="C1234" s="86" t="s">
        <v>98</v>
      </c>
      <c r="D1234" s="86" t="s">
        <v>259</v>
      </c>
      <c r="E1234" s="86" t="s">
        <v>25</v>
      </c>
      <c r="F1234" s="86" t="s">
        <v>281</v>
      </c>
      <c r="G1234" s="86" t="s">
        <v>287</v>
      </c>
      <c r="I1234" s="86" t="s">
        <v>7067</v>
      </c>
      <c r="J1234"/>
      <c r="K1234"/>
      <c r="L1234"/>
      <c r="M1234"/>
      <c r="N1234"/>
    </row>
    <row r="1235" spans="2:14" ht="13.8" x14ac:dyDescent="0.25">
      <c r="B1235" s="86" t="s">
        <v>7696</v>
      </c>
      <c r="C1235" s="86" t="s">
        <v>98</v>
      </c>
      <c r="D1235" s="86" t="s">
        <v>259</v>
      </c>
      <c r="E1235" s="86" t="s">
        <v>35</v>
      </c>
      <c r="F1235" s="86" t="s">
        <v>281</v>
      </c>
      <c r="G1235" s="86" t="s">
        <v>287</v>
      </c>
      <c r="I1235" s="86" t="s">
        <v>7068</v>
      </c>
      <c r="J1235"/>
      <c r="K1235"/>
      <c r="L1235"/>
      <c r="M1235"/>
      <c r="N1235"/>
    </row>
    <row r="1236" spans="2:14" ht="13.8" x14ac:dyDescent="0.25">
      <c r="B1236" s="86" t="s">
        <v>7114</v>
      </c>
      <c r="C1236" s="86" t="s">
        <v>98</v>
      </c>
      <c r="D1236" s="86" t="s">
        <v>259</v>
      </c>
      <c r="E1236" s="86" t="s">
        <v>46</v>
      </c>
      <c r="F1236" s="86" t="s">
        <v>281</v>
      </c>
      <c r="G1236" s="86" t="s">
        <v>287</v>
      </c>
      <c r="I1236" s="86" t="s">
        <v>7740</v>
      </c>
      <c r="J1236"/>
      <c r="K1236"/>
      <c r="L1236"/>
      <c r="M1236"/>
      <c r="N1236"/>
    </row>
    <row r="1237" spans="2:14" ht="13.8" x14ac:dyDescent="0.25">
      <c r="B1237" s="86" t="s">
        <v>7115</v>
      </c>
      <c r="C1237" s="86" t="s">
        <v>98</v>
      </c>
      <c r="D1237" s="86" t="s">
        <v>259</v>
      </c>
      <c r="E1237" s="86" t="s">
        <v>68</v>
      </c>
      <c r="F1237" s="86" t="s">
        <v>281</v>
      </c>
      <c r="G1237" s="86" t="s">
        <v>287</v>
      </c>
      <c r="I1237" s="86" t="s">
        <v>7069</v>
      </c>
      <c r="J1237"/>
      <c r="K1237"/>
      <c r="L1237"/>
      <c r="M1237"/>
      <c r="N1237"/>
    </row>
    <row r="1238" spans="2:14" ht="13.8" x14ac:dyDescent="0.25">
      <c r="B1238" s="86" t="s">
        <v>7117</v>
      </c>
      <c r="C1238" s="86" t="s">
        <v>98</v>
      </c>
      <c r="D1238" s="86" t="s">
        <v>259</v>
      </c>
      <c r="E1238" s="86" t="s">
        <v>69</v>
      </c>
      <c r="F1238" s="86" t="s">
        <v>281</v>
      </c>
      <c r="G1238" s="86" t="s">
        <v>287</v>
      </c>
      <c r="I1238" s="86" t="s">
        <v>7147</v>
      </c>
      <c r="J1238"/>
      <c r="K1238"/>
      <c r="L1238"/>
      <c r="M1238"/>
      <c r="N1238"/>
    </row>
    <row r="1239" spans="2:14" ht="13.8" x14ac:dyDescent="0.25">
      <c r="B1239" s="86" t="s">
        <v>7697</v>
      </c>
      <c r="C1239" s="86" t="s">
        <v>98</v>
      </c>
      <c r="D1239" s="86" t="s">
        <v>259</v>
      </c>
      <c r="E1239" s="86" t="s">
        <v>9065</v>
      </c>
      <c r="F1239" s="86" t="s">
        <v>281</v>
      </c>
      <c r="G1239" s="86" t="s">
        <v>287</v>
      </c>
      <c r="I1239" s="86" t="s">
        <v>7148</v>
      </c>
      <c r="J1239"/>
      <c r="K1239"/>
      <c r="L1239"/>
      <c r="M1239"/>
      <c r="N1239"/>
    </row>
    <row r="1240" spans="2:14" ht="13.8" x14ac:dyDescent="0.25">
      <c r="B1240" s="86" t="s">
        <v>7116</v>
      </c>
      <c r="C1240" s="86" t="s">
        <v>98</v>
      </c>
      <c r="D1240" s="86" t="s">
        <v>259</v>
      </c>
      <c r="E1240" s="86" t="s">
        <v>63</v>
      </c>
      <c r="F1240" s="86" t="s">
        <v>281</v>
      </c>
      <c r="G1240" s="86" t="s">
        <v>287</v>
      </c>
      <c r="I1240" s="86" t="s">
        <v>7149</v>
      </c>
      <c r="J1240"/>
      <c r="K1240"/>
      <c r="L1240"/>
      <c r="M1240"/>
      <c r="N1240"/>
    </row>
    <row r="1241" spans="2:14" ht="13.8" x14ac:dyDescent="0.25">
      <c r="B1241" s="86" t="s">
        <v>9128</v>
      </c>
      <c r="C1241" s="86" t="s">
        <v>98</v>
      </c>
      <c r="D1241" s="86" t="s">
        <v>259</v>
      </c>
      <c r="E1241" s="86" t="s">
        <v>70</v>
      </c>
      <c r="F1241" s="86" t="s">
        <v>281</v>
      </c>
      <c r="G1241" s="86" t="s">
        <v>287</v>
      </c>
      <c r="I1241" s="86" t="s">
        <v>7741</v>
      </c>
      <c r="J1241"/>
      <c r="K1241"/>
      <c r="L1241"/>
      <c r="M1241"/>
      <c r="N1241"/>
    </row>
    <row r="1242" spans="2:14" ht="13.8" x14ac:dyDescent="0.25">
      <c r="B1242" s="86" t="s">
        <v>9129</v>
      </c>
      <c r="C1242" s="86" t="s">
        <v>98</v>
      </c>
      <c r="D1242" s="86" t="s">
        <v>259</v>
      </c>
      <c r="E1242" s="86" t="s">
        <v>64</v>
      </c>
      <c r="F1242" s="86" t="s">
        <v>281</v>
      </c>
      <c r="G1242" s="86" t="s">
        <v>287</v>
      </c>
      <c r="I1242" s="86" t="s">
        <v>7150</v>
      </c>
      <c r="J1242"/>
      <c r="K1242"/>
      <c r="L1242"/>
      <c r="M1242"/>
      <c r="N1242"/>
    </row>
    <row r="1243" spans="2:14" ht="13.8" x14ac:dyDescent="0.25">
      <c r="B1243" s="86" t="s">
        <v>9130</v>
      </c>
      <c r="C1243" s="86" t="s">
        <v>98</v>
      </c>
      <c r="D1243" s="86" t="s">
        <v>259</v>
      </c>
      <c r="E1243" s="86" t="s">
        <v>9070</v>
      </c>
      <c r="F1243" s="86" t="s">
        <v>281</v>
      </c>
      <c r="G1243" s="86" t="s">
        <v>287</v>
      </c>
      <c r="I1243" s="86" t="s">
        <v>4096</v>
      </c>
      <c r="J1243"/>
      <c r="K1243"/>
      <c r="L1243"/>
      <c r="M1243"/>
      <c r="N1243"/>
    </row>
    <row r="1244" spans="2:14" ht="13.8" x14ac:dyDescent="0.25">
      <c r="B1244" s="86" t="s">
        <v>7698</v>
      </c>
      <c r="C1244" s="86" t="s">
        <v>106</v>
      </c>
      <c r="D1244" s="86" t="s">
        <v>259</v>
      </c>
      <c r="E1244" s="86" t="s">
        <v>25</v>
      </c>
      <c r="F1244" s="86" t="s">
        <v>281</v>
      </c>
      <c r="G1244" s="86" t="s">
        <v>287</v>
      </c>
      <c r="I1244" s="86" t="s">
        <v>7742</v>
      </c>
      <c r="J1244"/>
      <c r="K1244"/>
      <c r="L1244"/>
      <c r="M1244"/>
      <c r="N1244"/>
    </row>
    <row r="1245" spans="2:14" ht="13.8" x14ac:dyDescent="0.25">
      <c r="B1245" s="86" t="s">
        <v>7699</v>
      </c>
      <c r="C1245" s="86" t="s">
        <v>106</v>
      </c>
      <c r="D1245" s="86" t="s">
        <v>259</v>
      </c>
      <c r="E1245" s="86" t="s">
        <v>35</v>
      </c>
      <c r="F1245" s="86" t="s">
        <v>281</v>
      </c>
      <c r="G1245" s="86" t="s">
        <v>287</v>
      </c>
      <c r="I1245" s="86" t="s">
        <v>4087</v>
      </c>
      <c r="J1245"/>
      <c r="K1245"/>
      <c r="L1245"/>
      <c r="M1245"/>
      <c r="N1245"/>
    </row>
    <row r="1246" spans="2:14" ht="13.8" x14ac:dyDescent="0.25">
      <c r="B1246" s="86" t="s">
        <v>7195</v>
      </c>
      <c r="C1246" s="86" t="s">
        <v>106</v>
      </c>
      <c r="D1246" s="86" t="s">
        <v>259</v>
      </c>
      <c r="E1246" s="86" t="s">
        <v>46</v>
      </c>
      <c r="F1246" s="86" t="s">
        <v>281</v>
      </c>
      <c r="G1246" s="86" t="s">
        <v>287</v>
      </c>
      <c r="I1246" s="86" t="s">
        <v>4089</v>
      </c>
      <c r="J1246"/>
      <c r="K1246"/>
      <c r="L1246"/>
      <c r="M1246"/>
      <c r="N1246"/>
    </row>
    <row r="1247" spans="2:14" ht="13.8" x14ac:dyDescent="0.25">
      <c r="B1247" s="86" t="s">
        <v>7196</v>
      </c>
      <c r="C1247" s="86" t="s">
        <v>106</v>
      </c>
      <c r="D1247" s="86" t="s">
        <v>259</v>
      </c>
      <c r="E1247" s="86" t="s">
        <v>68</v>
      </c>
      <c r="F1247" s="86" t="s">
        <v>281</v>
      </c>
      <c r="G1247" s="86" t="s">
        <v>287</v>
      </c>
      <c r="I1247" s="86" t="s">
        <v>4088</v>
      </c>
      <c r="J1247"/>
      <c r="K1247"/>
      <c r="L1247"/>
      <c r="M1247"/>
      <c r="N1247"/>
    </row>
    <row r="1248" spans="2:14" ht="13.8" x14ac:dyDescent="0.25">
      <c r="B1248" s="86" t="s">
        <v>7198</v>
      </c>
      <c r="C1248" s="86" t="s">
        <v>106</v>
      </c>
      <c r="D1248" s="86" t="s">
        <v>259</v>
      </c>
      <c r="E1248" s="86" t="s">
        <v>69</v>
      </c>
      <c r="F1248" s="86" t="s">
        <v>281</v>
      </c>
      <c r="G1248" s="86" t="s">
        <v>287</v>
      </c>
      <c r="I1248" s="86" t="s">
        <v>7743</v>
      </c>
      <c r="J1248"/>
      <c r="K1248"/>
      <c r="L1248"/>
      <c r="M1248"/>
      <c r="N1248"/>
    </row>
    <row r="1249" spans="2:14" ht="13.8" x14ac:dyDescent="0.25">
      <c r="B1249" s="86" t="s">
        <v>7700</v>
      </c>
      <c r="C1249" s="86" t="s">
        <v>106</v>
      </c>
      <c r="D1249" s="86" t="s">
        <v>259</v>
      </c>
      <c r="E1249" s="86" t="s">
        <v>9065</v>
      </c>
      <c r="F1249" s="86" t="s">
        <v>281</v>
      </c>
      <c r="G1249" s="86" t="s">
        <v>287</v>
      </c>
      <c r="I1249" s="86" t="s">
        <v>7744</v>
      </c>
      <c r="J1249"/>
      <c r="K1249"/>
      <c r="L1249"/>
      <c r="M1249"/>
      <c r="N1249"/>
    </row>
    <row r="1250" spans="2:14" ht="13.8" x14ac:dyDescent="0.25">
      <c r="B1250" s="86" t="s">
        <v>7197</v>
      </c>
      <c r="C1250" s="86" t="s">
        <v>106</v>
      </c>
      <c r="D1250" s="86" t="s">
        <v>259</v>
      </c>
      <c r="E1250" s="86" t="s">
        <v>63</v>
      </c>
      <c r="F1250" s="86" t="s">
        <v>281</v>
      </c>
      <c r="G1250" s="86" t="s">
        <v>287</v>
      </c>
      <c r="I1250" s="86" t="s">
        <v>4097</v>
      </c>
      <c r="J1250"/>
      <c r="K1250"/>
      <c r="L1250"/>
      <c r="M1250"/>
      <c r="N1250"/>
    </row>
    <row r="1251" spans="2:14" ht="13.8" x14ac:dyDescent="0.25">
      <c r="B1251" s="86" t="s">
        <v>9131</v>
      </c>
      <c r="C1251" s="86" t="s">
        <v>106</v>
      </c>
      <c r="D1251" s="86" t="s">
        <v>259</v>
      </c>
      <c r="E1251" s="86" t="s">
        <v>70</v>
      </c>
      <c r="F1251" s="86" t="s">
        <v>281</v>
      </c>
      <c r="G1251" s="86" t="s">
        <v>287</v>
      </c>
      <c r="I1251" s="86" t="s">
        <v>7745</v>
      </c>
      <c r="J1251"/>
      <c r="K1251"/>
      <c r="L1251"/>
      <c r="M1251"/>
      <c r="N1251"/>
    </row>
    <row r="1252" spans="2:14" ht="13.8" x14ac:dyDescent="0.25">
      <c r="B1252" s="86" t="s">
        <v>9132</v>
      </c>
      <c r="C1252" s="86" t="s">
        <v>106</v>
      </c>
      <c r="D1252" s="86" t="s">
        <v>259</v>
      </c>
      <c r="E1252" s="86" t="s">
        <v>64</v>
      </c>
      <c r="F1252" s="86" t="s">
        <v>281</v>
      </c>
      <c r="G1252" s="86" t="s">
        <v>287</v>
      </c>
      <c r="I1252" s="86" t="s">
        <v>4090</v>
      </c>
      <c r="J1252"/>
      <c r="K1252"/>
      <c r="L1252"/>
      <c r="M1252"/>
      <c r="N1252"/>
    </row>
    <row r="1253" spans="2:14" ht="13.8" x14ac:dyDescent="0.25">
      <c r="B1253" s="86" t="s">
        <v>9133</v>
      </c>
      <c r="C1253" s="86" t="s">
        <v>106</v>
      </c>
      <c r="D1253" s="86" t="s">
        <v>259</v>
      </c>
      <c r="E1253" s="86" t="s">
        <v>9070</v>
      </c>
      <c r="F1253" s="86" t="s">
        <v>281</v>
      </c>
      <c r="G1253" s="86" t="s">
        <v>287</v>
      </c>
      <c r="I1253" s="86" t="s">
        <v>4091</v>
      </c>
      <c r="J1253"/>
      <c r="K1253"/>
      <c r="L1253"/>
      <c r="M1253"/>
      <c r="N1253"/>
    </row>
    <row r="1254" spans="2:14" ht="13.8" x14ac:dyDescent="0.25">
      <c r="B1254" s="86" t="s">
        <v>7008</v>
      </c>
      <c r="C1254" s="86" t="s">
        <v>319</v>
      </c>
      <c r="D1254" s="86" t="s">
        <v>52</v>
      </c>
      <c r="E1254" s="86" t="s">
        <v>30</v>
      </c>
      <c r="F1254" s="86" t="s">
        <v>281</v>
      </c>
      <c r="G1254" s="86" t="s">
        <v>287</v>
      </c>
      <c r="I1254" s="86" t="s">
        <v>4092</v>
      </c>
      <c r="J1254"/>
      <c r="K1254"/>
      <c r="L1254"/>
      <c r="M1254"/>
      <c r="N1254"/>
    </row>
    <row r="1255" spans="2:14" ht="13.8" x14ac:dyDescent="0.25">
      <c r="B1255" s="86" t="s">
        <v>7009</v>
      </c>
      <c r="C1255" s="86" t="s">
        <v>319</v>
      </c>
      <c r="D1255" s="86" t="s">
        <v>52</v>
      </c>
      <c r="E1255" s="86" t="s">
        <v>78</v>
      </c>
      <c r="F1255" s="86" t="s">
        <v>281</v>
      </c>
      <c r="G1255" s="86" t="s">
        <v>287</v>
      </c>
      <c r="I1255" s="86" t="s">
        <v>4093</v>
      </c>
      <c r="J1255"/>
      <c r="K1255"/>
      <c r="L1255"/>
      <c r="M1255"/>
      <c r="N1255"/>
    </row>
    <row r="1256" spans="2:14" ht="13.8" x14ac:dyDescent="0.25">
      <c r="B1256" s="86" t="s">
        <v>7701</v>
      </c>
      <c r="C1256" s="86" t="s">
        <v>319</v>
      </c>
      <c r="D1256" s="86" t="s">
        <v>52</v>
      </c>
      <c r="E1256" s="86" t="s">
        <v>9069</v>
      </c>
      <c r="F1256" s="86" t="s">
        <v>281</v>
      </c>
      <c r="G1256" s="86" t="s">
        <v>287</v>
      </c>
      <c r="I1256" s="86" t="s">
        <v>4095</v>
      </c>
      <c r="J1256"/>
      <c r="K1256"/>
      <c r="L1256"/>
      <c r="M1256"/>
      <c r="N1256"/>
    </row>
    <row r="1257" spans="2:14" ht="13.8" x14ac:dyDescent="0.25">
      <c r="B1257" s="86" t="s">
        <v>7010</v>
      </c>
      <c r="C1257" s="86" t="s">
        <v>319</v>
      </c>
      <c r="D1257" s="86" t="s">
        <v>52</v>
      </c>
      <c r="E1257" s="86" t="s">
        <v>244</v>
      </c>
      <c r="F1257" s="86" t="s">
        <v>281</v>
      </c>
      <c r="G1257" s="86" t="s">
        <v>287</v>
      </c>
      <c r="I1257" s="86" t="s">
        <v>7746</v>
      </c>
      <c r="J1257"/>
      <c r="K1257"/>
      <c r="L1257"/>
      <c r="M1257"/>
      <c r="N1257"/>
    </row>
    <row r="1258" spans="2:14" ht="13.8" x14ac:dyDescent="0.25">
      <c r="B1258" s="86" t="s">
        <v>7089</v>
      </c>
      <c r="C1258" s="86" t="s">
        <v>98</v>
      </c>
      <c r="D1258" s="86" t="s">
        <v>52</v>
      </c>
      <c r="E1258" s="86" t="s">
        <v>30</v>
      </c>
      <c r="F1258" s="86" t="s">
        <v>281</v>
      </c>
      <c r="G1258" s="86" t="s">
        <v>287</v>
      </c>
      <c r="I1258" s="86" t="s">
        <v>4094</v>
      </c>
      <c r="J1258"/>
      <c r="K1258"/>
      <c r="L1258"/>
      <c r="M1258"/>
      <c r="N1258"/>
    </row>
    <row r="1259" spans="2:14" ht="13.8" x14ac:dyDescent="0.25">
      <c r="B1259" s="86" t="s">
        <v>7090</v>
      </c>
      <c r="C1259" s="86" t="s">
        <v>98</v>
      </c>
      <c r="D1259" s="86" t="s">
        <v>52</v>
      </c>
      <c r="E1259" s="86" t="s">
        <v>78</v>
      </c>
      <c r="F1259" s="86" t="s">
        <v>281</v>
      </c>
      <c r="G1259" s="86" t="s">
        <v>287</v>
      </c>
      <c r="I1259" s="86" t="s">
        <v>4085</v>
      </c>
      <c r="J1259"/>
      <c r="K1259"/>
      <c r="L1259"/>
      <c r="M1259"/>
      <c r="N1259"/>
    </row>
    <row r="1260" spans="2:14" ht="13.8" x14ac:dyDescent="0.25">
      <c r="B1260" s="86" t="s">
        <v>7702</v>
      </c>
      <c r="C1260" s="86" t="s">
        <v>98</v>
      </c>
      <c r="D1260" s="86" t="s">
        <v>52</v>
      </c>
      <c r="E1260" s="86" t="s">
        <v>9069</v>
      </c>
      <c r="F1260" s="86" t="s">
        <v>281</v>
      </c>
      <c r="G1260" s="86" t="s">
        <v>287</v>
      </c>
      <c r="I1260" s="86" t="s">
        <v>7747</v>
      </c>
      <c r="J1260"/>
      <c r="K1260"/>
      <c r="L1260"/>
      <c r="M1260"/>
      <c r="N1260"/>
    </row>
    <row r="1261" spans="2:14" ht="13.8" x14ac:dyDescent="0.25">
      <c r="B1261" s="86" t="s">
        <v>7091</v>
      </c>
      <c r="C1261" s="86" t="s">
        <v>98</v>
      </c>
      <c r="D1261" s="86" t="s">
        <v>52</v>
      </c>
      <c r="E1261" s="86" t="s">
        <v>244</v>
      </c>
      <c r="F1261" s="86" t="s">
        <v>281</v>
      </c>
      <c r="G1261" s="86" t="s">
        <v>287</v>
      </c>
      <c r="I1261" s="86" t="s">
        <v>4076</v>
      </c>
      <c r="J1261"/>
      <c r="K1261"/>
      <c r="L1261"/>
      <c r="M1261"/>
      <c r="N1261"/>
    </row>
    <row r="1262" spans="2:14" ht="13.8" x14ac:dyDescent="0.25">
      <c r="B1262" s="86" t="s">
        <v>7170</v>
      </c>
      <c r="C1262" s="86" t="s">
        <v>106</v>
      </c>
      <c r="D1262" s="86" t="s">
        <v>52</v>
      </c>
      <c r="E1262" s="86" t="s">
        <v>30</v>
      </c>
      <c r="F1262" s="86" t="s">
        <v>281</v>
      </c>
      <c r="G1262" s="86" t="s">
        <v>287</v>
      </c>
      <c r="I1262" s="86" t="s">
        <v>4078</v>
      </c>
      <c r="J1262"/>
      <c r="K1262"/>
      <c r="L1262"/>
      <c r="M1262"/>
      <c r="N1262"/>
    </row>
    <row r="1263" spans="2:14" ht="13.8" x14ac:dyDescent="0.25">
      <c r="B1263" s="86" t="s">
        <v>7171</v>
      </c>
      <c r="C1263" s="86" t="s">
        <v>106</v>
      </c>
      <c r="D1263" s="86" t="s">
        <v>52</v>
      </c>
      <c r="E1263" s="86" t="s">
        <v>78</v>
      </c>
      <c r="F1263" s="86" t="s">
        <v>281</v>
      </c>
      <c r="G1263" s="86" t="s">
        <v>287</v>
      </c>
      <c r="I1263" s="86" t="s">
        <v>4077</v>
      </c>
      <c r="J1263"/>
      <c r="K1263"/>
      <c r="L1263"/>
      <c r="M1263"/>
      <c r="N1263"/>
    </row>
    <row r="1264" spans="2:14" ht="13.8" x14ac:dyDescent="0.25">
      <c r="B1264" s="86" t="s">
        <v>7703</v>
      </c>
      <c r="C1264" s="86" t="s">
        <v>106</v>
      </c>
      <c r="D1264" s="86" t="s">
        <v>52</v>
      </c>
      <c r="E1264" s="86" t="s">
        <v>9069</v>
      </c>
      <c r="F1264" s="86" t="s">
        <v>281</v>
      </c>
      <c r="G1264" s="86" t="s">
        <v>287</v>
      </c>
      <c r="I1264" s="86" t="s">
        <v>7748</v>
      </c>
      <c r="J1264"/>
      <c r="K1264"/>
      <c r="L1264"/>
      <c r="M1264"/>
      <c r="N1264"/>
    </row>
    <row r="1265" spans="2:14" ht="13.8" x14ac:dyDescent="0.25">
      <c r="B1265" s="86" t="s">
        <v>7172</v>
      </c>
      <c r="C1265" s="86" t="s">
        <v>106</v>
      </c>
      <c r="D1265" s="86" t="s">
        <v>52</v>
      </c>
      <c r="E1265" s="86" t="s">
        <v>244</v>
      </c>
      <c r="F1265" s="86" t="s">
        <v>281</v>
      </c>
      <c r="G1265" s="86" t="s">
        <v>287</v>
      </c>
      <c r="I1265" s="86" t="s">
        <v>7749</v>
      </c>
      <c r="J1265"/>
      <c r="K1265"/>
      <c r="L1265"/>
      <c r="M1265"/>
      <c r="N1265"/>
    </row>
    <row r="1266" spans="2:14" ht="13.8" x14ac:dyDescent="0.25">
      <c r="B1266" s="86" t="s">
        <v>7060</v>
      </c>
      <c r="C1266" s="86" t="s">
        <v>319</v>
      </c>
      <c r="D1266" s="86" t="s">
        <v>260</v>
      </c>
      <c r="E1266" s="86" t="s">
        <v>70</v>
      </c>
      <c r="F1266" s="86" t="s">
        <v>281</v>
      </c>
      <c r="G1266" s="86" t="s">
        <v>287</v>
      </c>
      <c r="I1266" s="86" t="s">
        <v>4086</v>
      </c>
      <c r="J1266"/>
      <c r="K1266"/>
      <c r="L1266"/>
      <c r="M1266"/>
      <c r="N1266"/>
    </row>
    <row r="1267" spans="2:14" ht="13.8" x14ac:dyDescent="0.25">
      <c r="B1267" s="86" t="s">
        <v>7061</v>
      </c>
      <c r="C1267" s="86" t="s">
        <v>319</v>
      </c>
      <c r="D1267" s="86" t="s">
        <v>260</v>
      </c>
      <c r="E1267" s="86" t="s">
        <v>64</v>
      </c>
      <c r="F1267" s="86" t="s">
        <v>281</v>
      </c>
      <c r="G1267" s="86" t="s">
        <v>287</v>
      </c>
      <c r="I1267" s="86" t="s">
        <v>7750</v>
      </c>
      <c r="J1267"/>
      <c r="K1267"/>
      <c r="L1267"/>
      <c r="M1267"/>
      <c r="N1267"/>
    </row>
    <row r="1268" spans="2:14" ht="13.8" x14ac:dyDescent="0.25">
      <c r="B1268" s="86" t="s">
        <v>7704</v>
      </c>
      <c r="C1268" s="86" t="s">
        <v>319</v>
      </c>
      <c r="D1268" s="86" t="s">
        <v>260</v>
      </c>
      <c r="E1268" s="86" t="s">
        <v>9070</v>
      </c>
      <c r="F1268" s="86" t="s">
        <v>281</v>
      </c>
      <c r="G1268" s="86" t="s">
        <v>287</v>
      </c>
      <c r="I1268" s="86" t="s">
        <v>4079</v>
      </c>
      <c r="J1268"/>
      <c r="K1268"/>
      <c r="L1268"/>
      <c r="M1268"/>
      <c r="N1268"/>
    </row>
    <row r="1269" spans="2:14" ht="13.8" x14ac:dyDescent="0.25">
      <c r="B1269" s="86" t="s">
        <v>7141</v>
      </c>
      <c r="C1269" s="86" t="s">
        <v>98</v>
      </c>
      <c r="D1269" s="86" t="s">
        <v>260</v>
      </c>
      <c r="E1269" s="86" t="s">
        <v>70</v>
      </c>
      <c r="F1269" s="86" t="s">
        <v>281</v>
      </c>
      <c r="G1269" s="86" t="s">
        <v>287</v>
      </c>
      <c r="I1269" s="86" t="s">
        <v>4080</v>
      </c>
      <c r="J1269"/>
      <c r="K1269"/>
      <c r="L1269"/>
      <c r="M1269"/>
      <c r="N1269"/>
    </row>
    <row r="1270" spans="2:14" ht="13.8" x14ac:dyDescent="0.25">
      <c r="B1270" s="86" t="s">
        <v>7142</v>
      </c>
      <c r="C1270" s="86" t="s">
        <v>98</v>
      </c>
      <c r="D1270" s="86" t="s">
        <v>260</v>
      </c>
      <c r="E1270" s="86" t="s">
        <v>64</v>
      </c>
      <c r="F1270" s="86" t="s">
        <v>281</v>
      </c>
      <c r="G1270" s="86" t="s">
        <v>287</v>
      </c>
      <c r="I1270" s="86" t="s">
        <v>4081</v>
      </c>
      <c r="J1270"/>
      <c r="K1270"/>
      <c r="L1270"/>
      <c r="M1270"/>
      <c r="N1270"/>
    </row>
    <row r="1271" spans="2:14" ht="13.8" x14ac:dyDescent="0.25">
      <c r="B1271" s="86" t="s">
        <v>7705</v>
      </c>
      <c r="C1271" s="86" t="s">
        <v>98</v>
      </c>
      <c r="D1271" s="86" t="s">
        <v>260</v>
      </c>
      <c r="E1271" s="86" t="s">
        <v>9070</v>
      </c>
      <c r="F1271" s="86" t="s">
        <v>281</v>
      </c>
      <c r="G1271" s="86" t="s">
        <v>287</v>
      </c>
      <c r="I1271" s="86" t="s">
        <v>4082</v>
      </c>
      <c r="J1271"/>
      <c r="K1271"/>
      <c r="L1271"/>
      <c r="M1271"/>
      <c r="N1271"/>
    </row>
    <row r="1272" spans="2:14" ht="13.8" x14ac:dyDescent="0.25">
      <c r="B1272" s="86" t="s">
        <v>7222</v>
      </c>
      <c r="C1272" s="86" t="s">
        <v>106</v>
      </c>
      <c r="D1272" s="86" t="s">
        <v>260</v>
      </c>
      <c r="E1272" s="86" t="s">
        <v>70</v>
      </c>
      <c r="F1272" s="86" t="s">
        <v>281</v>
      </c>
      <c r="G1272" s="86" t="s">
        <v>287</v>
      </c>
      <c r="I1272" s="86" t="s">
        <v>4084</v>
      </c>
      <c r="J1272"/>
      <c r="K1272"/>
      <c r="L1272"/>
      <c r="M1272"/>
      <c r="N1272"/>
    </row>
    <row r="1273" spans="2:14" ht="13.8" x14ac:dyDescent="0.25">
      <c r="B1273" s="86" t="s">
        <v>7223</v>
      </c>
      <c r="C1273" s="86" t="s">
        <v>106</v>
      </c>
      <c r="D1273" s="86" t="s">
        <v>260</v>
      </c>
      <c r="E1273" s="86" t="s">
        <v>64</v>
      </c>
      <c r="F1273" s="86" t="s">
        <v>281</v>
      </c>
      <c r="G1273" s="86" t="s">
        <v>287</v>
      </c>
      <c r="I1273" s="86" t="s">
        <v>7751</v>
      </c>
      <c r="J1273"/>
      <c r="K1273"/>
      <c r="L1273"/>
      <c r="M1273"/>
      <c r="N1273"/>
    </row>
    <row r="1274" spans="2:14" ht="13.8" x14ac:dyDescent="0.25">
      <c r="B1274" s="86" t="s">
        <v>7706</v>
      </c>
      <c r="C1274" s="86" t="s">
        <v>106</v>
      </c>
      <c r="D1274" s="86" t="s">
        <v>260</v>
      </c>
      <c r="E1274" s="86" t="s">
        <v>9070</v>
      </c>
      <c r="F1274" s="86" t="s">
        <v>281</v>
      </c>
      <c r="G1274" s="86" t="s">
        <v>287</v>
      </c>
      <c r="I1274" s="86" t="s">
        <v>4083</v>
      </c>
      <c r="J1274"/>
      <c r="K1274"/>
      <c r="L1274"/>
      <c r="M1274"/>
      <c r="N1274"/>
    </row>
    <row r="1275" spans="2:14" ht="13.8" x14ac:dyDescent="0.25">
      <c r="B1275" s="86" t="s">
        <v>7707</v>
      </c>
      <c r="C1275" s="86" t="s">
        <v>319</v>
      </c>
      <c r="D1275" s="86" t="s">
        <v>292</v>
      </c>
      <c r="E1275" s="86" t="s">
        <v>244</v>
      </c>
      <c r="F1275" s="86" t="s">
        <v>281</v>
      </c>
      <c r="G1275" s="86" t="s">
        <v>287</v>
      </c>
      <c r="I1275" s="86" t="s">
        <v>4118</v>
      </c>
      <c r="J1275"/>
      <c r="K1275"/>
      <c r="L1275"/>
      <c r="M1275"/>
      <c r="N1275"/>
    </row>
    <row r="1276" spans="2:14" ht="13.8" x14ac:dyDescent="0.25">
      <c r="B1276" s="86" t="s">
        <v>7708</v>
      </c>
      <c r="C1276" s="86" t="s">
        <v>319</v>
      </c>
      <c r="D1276" s="86" t="s">
        <v>292</v>
      </c>
      <c r="E1276" s="86" t="s">
        <v>25</v>
      </c>
      <c r="F1276" s="86" t="s">
        <v>281</v>
      </c>
      <c r="G1276" s="86" t="s">
        <v>287</v>
      </c>
      <c r="I1276" s="86" t="s">
        <v>7752</v>
      </c>
      <c r="J1276"/>
      <c r="K1276"/>
      <c r="L1276"/>
      <c r="M1276"/>
      <c r="N1276"/>
    </row>
    <row r="1277" spans="2:14" ht="13.8" x14ac:dyDescent="0.25">
      <c r="B1277" s="86" t="s">
        <v>7709</v>
      </c>
      <c r="C1277" s="86" t="s">
        <v>319</v>
      </c>
      <c r="D1277" s="86" t="s">
        <v>292</v>
      </c>
      <c r="E1277" s="86" t="s">
        <v>9067</v>
      </c>
      <c r="F1277" s="86" t="s">
        <v>281</v>
      </c>
      <c r="G1277" s="86" t="s">
        <v>287</v>
      </c>
      <c r="I1277" s="86" t="s">
        <v>4109</v>
      </c>
      <c r="J1277"/>
      <c r="K1277"/>
      <c r="L1277"/>
      <c r="M1277"/>
      <c r="N1277"/>
    </row>
    <row r="1278" spans="2:14" ht="13.8" x14ac:dyDescent="0.25">
      <c r="B1278" s="86" t="s">
        <v>7049</v>
      </c>
      <c r="C1278" s="86" t="s">
        <v>319</v>
      </c>
      <c r="D1278" s="86" t="s">
        <v>292</v>
      </c>
      <c r="E1278" s="86" t="s">
        <v>35</v>
      </c>
      <c r="F1278" s="86" t="s">
        <v>281</v>
      </c>
      <c r="G1278" s="86" t="s">
        <v>287</v>
      </c>
      <c r="I1278" s="86" t="s">
        <v>4111</v>
      </c>
      <c r="J1278"/>
      <c r="K1278"/>
      <c r="L1278"/>
      <c r="M1278"/>
      <c r="N1278"/>
    </row>
    <row r="1279" spans="2:14" ht="13.8" x14ac:dyDescent="0.25">
      <c r="B1279" s="86" t="s">
        <v>7050</v>
      </c>
      <c r="C1279" s="86" t="s">
        <v>319</v>
      </c>
      <c r="D1279" s="86" t="s">
        <v>292</v>
      </c>
      <c r="E1279" s="86" t="s">
        <v>46</v>
      </c>
      <c r="F1279" s="86" t="s">
        <v>281</v>
      </c>
      <c r="G1279" s="86" t="s">
        <v>287</v>
      </c>
      <c r="I1279" s="86" t="s">
        <v>4110</v>
      </c>
      <c r="J1279"/>
      <c r="K1279"/>
      <c r="L1279"/>
      <c r="M1279"/>
      <c r="N1279"/>
    </row>
    <row r="1280" spans="2:14" ht="13.8" x14ac:dyDescent="0.25">
      <c r="B1280" s="86" t="s">
        <v>7710</v>
      </c>
      <c r="C1280" s="86" t="s">
        <v>98</v>
      </c>
      <c r="D1280" s="86" t="s">
        <v>292</v>
      </c>
      <c r="E1280" s="86" t="s">
        <v>244</v>
      </c>
      <c r="F1280" s="86" t="s">
        <v>281</v>
      </c>
      <c r="G1280" s="86" t="s">
        <v>287</v>
      </c>
      <c r="I1280" s="86" t="s">
        <v>7753</v>
      </c>
      <c r="J1280"/>
      <c r="K1280"/>
      <c r="L1280"/>
      <c r="M1280"/>
      <c r="N1280"/>
    </row>
    <row r="1281" spans="2:14" ht="13.8" x14ac:dyDescent="0.25">
      <c r="B1281" s="86" t="s">
        <v>7711</v>
      </c>
      <c r="C1281" s="86" t="s">
        <v>98</v>
      </c>
      <c r="D1281" s="86" t="s">
        <v>292</v>
      </c>
      <c r="E1281" s="86" t="s">
        <v>25</v>
      </c>
      <c r="F1281" s="86" t="s">
        <v>281</v>
      </c>
      <c r="G1281" s="86" t="s">
        <v>287</v>
      </c>
      <c r="I1281" s="86" t="s">
        <v>7754</v>
      </c>
      <c r="J1281"/>
      <c r="K1281"/>
      <c r="L1281"/>
      <c r="M1281"/>
      <c r="N1281"/>
    </row>
    <row r="1282" spans="2:14" ht="13.8" x14ac:dyDescent="0.25">
      <c r="B1282" s="86" t="s">
        <v>7712</v>
      </c>
      <c r="C1282" s="86" t="s">
        <v>98</v>
      </c>
      <c r="D1282" s="86" t="s">
        <v>292</v>
      </c>
      <c r="E1282" s="86" t="s">
        <v>9067</v>
      </c>
      <c r="F1282" s="86" t="s">
        <v>281</v>
      </c>
      <c r="G1282" s="86" t="s">
        <v>287</v>
      </c>
      <c r="I1282" s="86" t="s">
        <v>4119</v>
      </c>
      <c r="J1282"/>
      <c r="K1282"/>
      <c r="L1282"/>
      <c r="M1282"/>
      <c r="N1282"/>
    </row>
    <row r="1283" spans="2:14" ht="13.8" x14ac:dyDescent="0.25">
      <c r="B1283" s="86" t="s">
        <v>7130</v>
      </c>
      <c r="C1283" s="86" t="s">
        <v>98</v>
      </c>
      <c r="D1283" s="86" t="s">
        <v>292</v>
      </c>
      <c r="E1283" s="86" t="s">
        <v>35</v>
      </c>
      <c r="F1283" s="86" t="s">
        <v>281</v>
      </c>
      <c r="G1283" s="86" t="s">
        <v>287</v>
      </c>
      <c r="I1283" s="86" t="s">
        <v>7755</v>
      </c>
      <c r="J1283"/>
      <c r="K1283"/>
      <c r="L1283"/>
      <c r="M1283"/>
      <c r="N1283"/>
    </row>
    <row r="1284" spans="2:14" ht="13.8" x14ac:dyDescent="0.25">
      <c r="B1284" s="86" t="s">
        <v>7131</v>
      </c>
      <c r="C1284" s="86" t="s">
        <v>98</v>
      </c>
      <c r="D1284" s="86" t="s">
        <v>292</v>
      </c>
      <c r="E1284" s="86" t="s">
        <v>46</v>
      </c>
      <c r="F1284" s="86" t="s">
        <v>281</v>
      </c>
      <c r="G1284" s="86" t="s">
        <v>287</v>
      </c>
      <c r="I1284" s="86" t="s">
        <v>4112</v>
      </c>
      <c r="J1284"/>
      <c r="K1284"/>
      <c r="L1284"/>
      <c r="M1284"/>
      <c r="N1284"/>
    </row>
    <row r="1285" spans="2:14" ht="13.8" x14ac:dyDescent="0.25">
      <c r="B1285" s="86" t="s">
        <v>7713</v>
      </c>
      <c r="C1285" s="86" t="s">
        <v>106</v>
      </c>
      <c r="D1285" s="86" t="s">
        <v>292</v>
      </c>
      <c r="E1285" s="86" t="s">
        <v>244</v>
      </c>
      <c r="F1285" s="86" t="s">
        <v>281</v>
      </c>
      <c r="G1285" s="86" t="s">
        <v>287</v>
      </c>
      <c r="I1285" s="86" t="s">
        <v>4113</v>
      </c>
      <c r="J1285"/>
      <c r="K1285"/>
      <c r="L1285"/>
      <c r="M1285"/>
      <c r="N1285"/>
    </row>
    <row r="1286" spans="2:14" ht="13.8" x14ac:dyDescent="0.25">
      <c r="B1286" s="86" t="s">
        <v>7714</v>
      </c>
      <c r="C1286" s="86" t="s">
        <v>106</v>
      </c>
      <c r="D1286" s="86" t="s">
        <v>292</v>
      </c>
      <c r="E1286" s="86" t="s">
        <v>25</v>
      </c>
      <c r="F1286" s="86" t="s">
        <v>281</v>
      </c>
      <c r="G1286" s="86" t="s">
        <v>287</v>
      </c>
      <c r="I1286" s="86" t="s">
        <v>4114</v>
      </c>
      <c r="J1286"/>
      <c r="K1286"/>
      <c r="L1286"/>
      <c r="M1286"/>
      <c r="N1286"/>
    </row>
    <row r="1287" spans="2:14" ht="13.8" x14ac:dyDescent="0.25">
      <c r="B1287" s="86" t="s">
        <v>7715</v>
      </c>
      <c r="C1287" s="86" t="s">
        <v>106</v>
      </c>
      <c r="D1287" s="86" t="s">
        <v>292</v>
      </c>
      <c r="E1287" s="86" t="s">
        <v>9067</v>
      </c>
      <c r="F1287" s="86" t="s">
        <v>281</v>
      </c>
      <c r="G1287" s="86" t="s">
        <v>287</v>
      </c>
      <c r="I1287" s="86" t="s">
        <v>4115</v>
      </c>
      <c r="J1287"/>
      <c r="K1287"/>
      <c r="L1287"/>
      <c r="M1287"/>
      <c r="N1287"/>
    </row>
    <row r="1288" spans="2:14" ht="13.8" x14ac:dyDescent="0.25">
      <c r="B1288" s="86" t="s">
        <v>7211</v>
      </c>
      <c r="C1288" s="86" t="s">
        <v>106</v>
      </c>
      <c r="D1288" s="86" t="s">
        <v>292</v>
      </c>
      <c r="E1288" s="86" t="s">
        <v>35</v>
      </c>
      <c r="F1288" s="86" t="s">
        <v>281</v>
      </c>
      <c r="G1288" s="86" t="s">
        <v>287</v>
      </c>
      <c r="I1288" s="86" t="s">
        <v>4117</v>
      </c>
      <c r="J1288"/>
      <c r="K1288"/>
      <c r="L1288"/>
      <c r="M1288"/>
      <c r="N1288"/>
    </row>
    <row r="1289" spans="2:14" ht="13.8" x14ac:dyDescent="0.25">
      <c r="B1289" s="86" t="s">
        <v>7212</v>
      </c>
      <c r="C1289" s="86" t="s">
        <v>106</v>
      </c>
      <c r="D1289" s="86" t="s">
        <v>292</v>
      </c>
      <c r="E1289" s="86" t="s">
        <v>46</v>
      </c>
      <c r="F1289" s="86" t="s">
        <v>281</v>
      </c>
      <c r="G1289" s="86" t="s">
        <v>287</v>
      </c>
      <c r="I1289" s="86" t="s">
        <v>7756</v>
      </c>
      <c r="J1289"/>
      <c r="K1289"/>
      <c r="L1289"/>
      <c r="M1289"/>
      <c r="N1289"/>
    </row>
    <row r="1290" spans="2:14" ht="13.8" x14ac:dyDescent="0.25">
      <c r="B1290" s="86" t="s">
        <v>7716</v>
      </c>
      <c r="C1290" s="86" t="s">
        <v>319</v>
      </c>
      <c r="D1290" s="86" t="s">
        <v>293</v>
      </c>
      <c r="E1290" s="86" t="s">
        <v>25</v>
      </c>
      <c r="F1290" s="86" t="s">
        <v>281</v>
      </c>
      <c r="G1290" s="86" t="s">
        <v>287</v>
      </c>
      <c r="I1290" s="86" t="s">
        <v>4116</v>
      </c>
      <c r="J1290"/>
      <c r="K1290"/>
      <c r="L1290"/>
      <c r="M1290"/>
      <c r="N1290"/>
    </row>
    <row r="1291" spans="2:14" ht="13.8" x14ac:dyDescent="0.25">
      <c r="B1291" s="86" t="s">
        <v>7717</v>
      </c>
      <c r="C1291" s="86" t="s">
        <v>319</v>
      </c>
      <c r="D1291" s="86" t="s">
        <v>293</v>
      </c>
      <c r="E1291" s="86" t="s">
        <v>9067</v>
      </c>
      <c r="F1291" s="86" t="s">
        <v>281</v>
      </c>
      <c r="G1291" s="86" t="s">
        <v>287</v>
      </c>
      <c r="I1291" s="86" t="s">
        <v>4107</v>
      </c>
      <c r="J1291"/>
      <c r="K1291"/>
      <c r="L1291"/>
      <c r="M1291"/>
      <c r="N1291"/>
    </row>
    <row r="1292" spans="2:14" ht="13.8" x14ac:dyDescent="0.25">
      <c r="B1292" s="86" t="s">
        <v>7051</v>
      </c>
      <c r="C1292" s="86" t="s">
        <v>319</v>
      </c>
      <c r="D1292" s="86" t="s">
        <v>293</v>
      </c>
      <c r="E1292" s="86" t="s">
        <v>35</v>
      </c>
      <c r="F1292" s="86" t="s">
        <v>281</v>
      </c>
      <c r="G1292" s="86" t="s">
        <v>287</v>
      </c>
      <c r="I1292" s="86" t="s">
        <v>7757</v>
      </c>
      <c r="J1292"/>
      <c r="K1292"/>
      <c r="L1292"/>
      <c r="M1292"/>
      <c r="N1292"/>
    </row>
    <row r="1293" spans="2:14" ht="13.8" x14ac:dyDescent="0.25">
      <c r="B1293" s="86" t="s">
        <v>7052</v>
      </c>
      <c r="C1293" s="86" t="s">
        <v>319</v>
      </c>
      <c r="D1293" s="86" t="s">
        <v>293</v>
      </c>
      <c r="E1293" s="86" t="s">
        <v>46</v>
      </c>
      <c r="F1293" s="86" t="s">
        <v>281</v>
      </c>
      <c r="G1293" s="86" t="s">
        <v>287</v>
      </c>
      <c r="I1293" s="86" t="s">
        <v>4098</v>
      </c>
      <c r="J1293"/>
      <c r="K1293"/>
      <c r="L1293"/>
      <c r="M1293"/>
      <c r="N1293"/>
    </row>
    <row r="1294" spans="2:14" ht="13.8" x14ac:dyDescent="0.25">
      <c r="B1294" s="86" t="s">
        <v>7718</v>
      </c>
      <c r="C1294" s="86" t="s">
        <v>98</v>
      </c>
      <c r="D1294" s="86" t="s">
        <v>293</v>
      </c>
      <c r="E1294" s="86" t="s">
        <v>25</v>
      </c>
      <c r="F1294" s="86" t="s">
        <v>281</v>
      </c>
      <c r="G1294" s="86" t="s">
        <v>287</v>
      </c>
      <c r="I1294" s="86" t="s">
        <v>4100</v>
      </c>
      <c r="J1294"/>
      <c r="K1294"/>
      <c r="L1294"/>
      <c r="M1294"/>
      <c r="N1294"/>
    </row>
    <row r="1295" spans="2:14" ht="13.8" x14ac:dyDescent="0.25">
      <c r="B1295" s="86" t="s">
        <v>7719</v>
      </c>
      <c r="C1295" s="86" t="s">
        <v>98</v>
      </c>
      <c r="D1295" s="86" t="s">
        <v>293</v>
      </c>
      <c r="E1295" s="86" t="s">
        <v>9067</v>
      </c>
      <c r="F1295" s="86" t="s">
        <v>281</v>
      </c>
      <c r="G1295" s="86" t="s">
        <v>287</v>
      </c>
      <c r="I1295" s="86" t="s">
        <v>4099</v>
      </c>
      <c r="J1295"/>
      <c r="K1295"/>
      <c r="L1295"/>
      <c r="M1295"/>
      <c r="N1295"/>
    </row>
    <row r="1296" spans="2:14" ht="13.8" x14ac:dyDescent="0.25">
      <c r="B1296" s="86" t="s">
        <v>7132</v>
      </c>
      <c r="C1296" s="86" t="s">
        <v>98</v>
      </c>
      <c r="D1296" s="86" t="s">
        <v>293</v>
      </c>
      <c r="E1296" s="86" t="s">
        <v>35</v>
      </c>
      <c r="F1296" s="86" t="s">
        <v>281</v>
      </c>
      <c r="G1296" s="86" t="s">
        <v>287</v>
      </c>
      <c r="I1296" s="86" t="s">
        <v>7758</v>
      </c>
      <c r="J1296"/>
      <c r="K1296"/>
      <c r="L1296"/>
      <c r="M1296"/>
      <c r="N1296"/>
    </row>
    <row r="1297" spans="2:14" ht="13.8" x14ac:dyDescent="0.25">
      <c r="B1297" s="86" t="s">
        <v>7133</v>
      </c>
      <c r="C1297" s="86" t="s">
        <v>98</v>
      </c>
      <c r="D1297" s="86" t="s">
        <v>293</v>
      </c>
      <c r="E1297" s="86" t="s">
        <v>46</v>
      </c>
      <c r="F1297" s="86" t="s">
        <v>281</v>
      </c>
      <c r="G1297" s="86" t="s">
        <v>287</v>
      </c>
      <c r="I1297" s="86" t="s">
        <v>7759</v>
      </c>
      <c r="J1297"/>
      <c r="K1297"/>
      <c r="L1297"/>
      <c r="M1297"/>
      <c r="N1297"/>
    </row>
    <row r="1298" spans="2:14" ht="13.8" x14ac:dyDescent="0.25">
      <c r="B1298" s="86" t="s">
        <v>7720</v>
      </c>
      <c r="C1298" s="86" t="s">
        <v>106</v>
      </c>
      <c r="D1298" s="86" t="s">
        <v>293</v>
      </c>
      <c r="E1298" s="86" t="s">
        <v>25</v>
      </c>
      <c r="F1298" s="86" t="s">
        <v>281</v>
      </c>
      <c r="G1298" s="86" t="s">
        <v>287</v>
      </c>
      <c r="I1298" s="86" t="s">
        <v>4108</v>
      </c>
      <c r="J1298"/>
      <c r="K1298"/>
      <c r="L1298"/>
      <c r="M1298"/>
      <c r="N1298"/>
    </row>
    <row r="1299" spans="2:14" ht="13.8" x14ac:dyDescent="0.25">
      <c r="B1299" s="86" t="s">
        <v>7721</v>
      </c>
      <c r="C1299" s="86" t="s">
        <v>106</v>
      </c>
      <c r="D1299" s="86" t="s">
        <v>293</v>
      </c>
      <c r="E1299" s="86" t="s">
        <v>9067</v>
      </c>
      <c r="F1299" s="86" t="s">
        <v>281</v>
      </c>
      <c r="G1299" s="86" t="s">
        <v>287</v>
      </c>
      <c r="I1299" s="86" t="s">
        <v>7760</v>
      </c>
      <c r="J1299"/>
      <c r="K1299"/>
      <c r="L1299"/>
      <c r="M1299"/>
      <c r="N1299"/>
    </row>
    <row r="1300" spans="2:14" ht="13.8" x14ac:dyDescent="0.25">
      <c r="B1300" s="86" t="s">
        <v>7213</v>
      </c>
      <c r="C1300" s="86" t="s">
        <v>106</v>
      </c>
      <c r="D1300" s="86" t="s">
        <v>293</v>
      </c>
      <c r="E1300" s="86" t="s">
        <v>35</v>
      </c>
      <c r="F1300" s="86" t="s">
        <v>281</v>
      </c>
      <c r="G1300" s="86" t="s">
        <v>287</v>
      </c>
      <c r="I1300" s="86" t="s">
        <v>4101</v>
      </c>
      <c r="J1300"/>
      <c r="K1300"/>
      <c r="L1300"/>
      <c r="M1300"/>
      <c r="N1300"/>
    </row>
    <row r="1301" spans="2:14" ht="13.8" x14ac:dyDescent="0.25">
      <c r="B1301" s="86" t="s">
        <v>7214</v>
      </c>
      <c r="C1301" s="86" t="s">
        <v>106</v>
      </c>
      <c r="D1301" s="86" t="s">
        <v>293</v>
      </c>
      <c r="E1301" s="86" t="s">
        <v>46</v>
      </c>
      <c r="F1301" s="86" t="s">
        <v>281</v>
      </c>
      <c r="G1301" s="86" t="s">
        <v>287</v>
      </c>
      <c r="I1301" s="86" t="s">
        <v>4102</v>
      </c>
      <c r="J1301"/>
      <c r="K1301"/>
      <c r="L1301"/>
      <c r="M1301"/>
      <c r="N1301"/>
    </row>
    <row r="1302" spans="2:14" ht="13.8" x14ac:dyDescent="0.25">
      <c r="B1302" s="86" t="s">
        <v>7039</v>
      </c>
      <c r="C1302" s="86" t="s">
        <v>319</v>
      </c>
      <c r="D1302" s="86" t="s">
        <v>261</v>
      </c>
      <c r="E1302" s="86" t="s">
        <v>40</v>
      </c>
      <c r="F1302" s="86" t="s">
        <v>281</v>
      </c>
      <c r="G1302" s="86" t="s">
        <v>287</v>
      </c>
      <c r="I1302" s="86" t="s">
        <v>4103</v>
      </c>
      <c r="J1302"/>
      <c r="K1302"/>
      <c r="L1302"/>
      <c r="M1302"/>
      <c r="N1302"/>
    </row>
    <row r="1303" spans="2:14" ht="13.8" x14ac:dyDescent="0.25">
      <c r="B1303" s="86" t="s">
        <v>7038</v>
      </c>
      <c r="C1303" s="86" t="s">
        <v>319</v>
      </c>
      <c r="D1303" s="86" t="s">
        <v>261</v>
      </c>
      <c r="E1303" s="86" t="s">
        <v>46</v>
      </c>
      <c r="F1303" s="86" t="s">
        <v>281</v>
      </c>
      <c r="G1303" s="86" t="s">
        <v>287</v>
      </c>
      <c r="I1303" s="86" t="s">
        <v>4104</v>
      </c>
      <c r="J1303"/>
      <c r="K1303"/>
      <c r="L1303"/>
      <c r="M1303"/>
      <c r="N1303"/>
    </row>
    <row r="1304" spans="2:14" ht="13.8" x14ac:dyDescent="0.25">
      <c r="B1304" s="86" t="s">
        <v>7040</v>
      </c>
      <c r="C1304" s="86" t="s">
        <v>319</v>
      </c>
      <c r="D1304" s="86" t="s">
        <v>261</v>
      </c>
      <c r="E1304" s="86" t="s">
        <v>71</v>
      </c>
      <c r="F1304" s="86" t="s">
        <v>281</v>
      </c>
      <c r="G1304" s="86" t="s">
        <v>287</v>
      </c>
      <c r="I1304" s="86" t="s">
        <v>4106</v>
      </c>
      <c r="J1304"/>
      <c r="K1304"/>
      <c r="L1304"/>
      <c r="M1304"/>
      <c r="N1304"/>
    </row>
    <row r="1305" spans="2:14" ht="13.8" x14ac:dyDescent="0.25">
      <c r="B1305" s="86" t="s">
        <v>7722</v>
      </c>
      <c r="C1305" s="86" t="s">
        <v>319</v>
      </c>
      <c r="D1305" s="86" t="s">
        <v>261</v>
      </c>
      <c r="E1305" s="86" t="s">
        <v>9065</v>
      </c>
      <c r="F1305" s="86" t="s">
        <v>281</v>
      </c>
      <c r="G1305" s="86" t="s">
        <v>287</v>
      </c>
      <c r="I1305" s="86" t="s">
        <v>7761</v>
      </c>
      <c r="J1305"/>
      <c r="K1305"/>
      <c r="L1305"/>
      <c r="M1305"/>
      <c r="N1305"/>
    </row>
    <row r="1306" spans="2:14" ht="13.8" x14ac:dyDescent="0.25">
      <c r="B1306" s="86" t="s">
        <v>7041</v>
      </c>
      <c r="C1306" s="86" t="s">
        <v>319</v>
      </c>
      <c r="D1306" s="86" t="s">
        <v>261</v>
      </c>
      <c r="E1306" s="86" t="s">
        <v>63</v>
      </c>
      <c r="F1306" s="86" t="s">
        <v>281</v>
      </c>
      <c r="G1306" s="86" t="s">
        <v>287</v>
      </c>
      <c r="I1306" s="86" t="s">
        <v>4105</v>
      </c>
      <c r="J1306"/>
      <c r="K1306"/>
      <c r="L1306"/>
      <c r="M1306"/>
      <c r="N1306"/>
    </row>
    <row r="1307" spans="2:14" ht="13.8" x14ac:dyDescent="0.25">
      <c r="B1307" s="86" t="s">
        <v>7042</v>
      </c>
      <c r="C1307" s="86" t="s">
        <v>319</v>
      </c>
      <c r="D1307" s="86" t="s">
        <v>261</v>
      </c>
      <c r="E1307" s="86" t="s">
        <v>70</v>
      </c>
      <c r="F1307" s="86" t="s">
        <v>281</v>
      </c>
      <c r="G1307" s="86" t="s">
        <v>287</v>
      </c>
      <c r="I1307" s="86" t="s">
        <v>4129</v>
      </c>
      <c r="J1307"/>
      <c r="K1307"/>
      <c r="L1307"/>
      <c r="M1307"/>
      <c r="N1307"/>
    </row>
    <row r="1308" spans="2:14" ht="13.8" x14ac:dyDescent="0.25">
      <c r="B1308" s="86" t="s">
        <v>7037</v>
      </c>
      <c r="C1308" s="86" t="s">
        <v>319</v>
      </c>
      <c r="D1308" s="86" t="s">
        <v>261</v>
      </c>
      <c r="E1308" s="86" t="s">
        <v>64</v>
      </c>
      <c r="F1308" s="86" t="s">
        <v>281</v>
      </c>
      <c r="G1308" s="86" t="s">
        <v>287</v>
      </c>
      <c r="I1308" s="86" t="s">
        <v>7762</v>
      </c>
      <c r="J1308"/>
      <c r="K1308"/>
      <c r="L1308"/>
      <c r="M1308"/>
      <c r="N1308"/>
    </row>
    <row r="1309" spans="2:14" ht="13.8" x14ac:dyDescent="0.25">
      <c r="B1309" s="86" t="s">
        <v>7723</v>
      </c>
      <c r="C1309" s="86" t="s">
        <v>319</v>
      </c>
      <c r="D1309" s="86" t="s">
        <v>261</v>
      </c>
      <c r="E1309" s="86" t="s">
        <v>9070</v>
      </c>
      <c r="F1309" s="86" t="s">
        <v>281</v>
      </c>
      <c r="G1309" s="86" t="s">
        <v>287</v>
      </c>
      <c r="I1309" s="86" t="s">
        <v>4120</v>
      </c>
      <c r="J1309"/>
      <c r="K1309"/>
      <c r="L1309"/>
      <c r="M1309"/>
      <c r="N1309"/>
    </row>
    <row r="1310" spans="2:14" ht="13.8" x14ac:dyDescent="0.25">
      <c r="B1310" s="86" t="s">
        <v>7724</v>
      </c>
      <c r="C1310" s="86" t="s">
        <v>319</v>
      </c>
      <c r="D1310" s="86" t="s">
        <v>261</v>
      </c>
      <c r="E1310" s="86" t="s">
        <v>9074</v>
      </c>
      <c r="F1310" s="86" t="s">
        <v>281</v>
      </c>
      <c r="G1310" s="86" t="s">
        <v>287</v>
      </c>
      <c r="I1310" s="86" t="s">
        <v>4122</v>
      </c>
      <c r="J1310"/>
      <c r="K1310"/>
      <c r="L1310"/>
      <c r="M1310"/>
      <c r="N1310"/>
    </row>
    <row r="1311" spans="2:14" ht="13.8" x14ac:dyDescent="0.25">
      <c r="B1311" s="86" t="s">
        <v>7120</v>
      </c>
      <c r="C1311" s="86" t="s">
        <v>98</v>
      </c>
      <c r="D1311" s="86" t="s">
        <v>261</v>
      </c>
      <c r="E1311" s="86" t="s">
        <v>40</v>
      </c>
      <c r="F1311" s="86" t="s">
        <v>281</v>
      </c>
      <c r="G1311" s="86" t="s">
        <v>287</v>
      </c>
      <c r="I1311" s="86" t="s">
        <v>4121</v>
      </c>
      <c r="J1311"/>
      <c r="K1311"/>
      <c r="L1311"/>
      <c r="M1311"/>
      <c r="N1311"/>
    </row>
    <row r="1312" spans="2:14" ht="13.8" x14ac:dyDescent="0.25">
      <c r="B1312" s="86" t="s">
        <v>7119</v>
      </c>
      <c r="C1312" s="86" t="s">
        <v>98</v>
      </c>
      <c r="D1312" s="86" t="s">
        <v>261</v>
      </c>
      <c r="E1312" s="86" t="s">
        <v>46</v>
      </c>
      <c r="F1312" s="86" t="s">
        <v>281</v>
      </c>
      <c r="G1312" s="86" t="s">
        <v>287</v>
      </c>
      <c r="I1312" s="86" t="s">
        <v>7763</v>
      </c>
      <c r="J1312"/>
      <c r="K1312"/>
      <c r="L1312"/>
      <c r="M1312"/>
      <c r="N1312"/>
    </row>
    <row r="1313" spans="2:14" ht="13.8" x14ac:dyDescent="0.25">
      <c r="B1313" s="86" t="s">
        <v>7121</v>
      </c>
      <c r="C1313" s="86" t="s">
        <v>98</v>
      </c>
      <c r="D1313" s="86" t="s">
        <v>261</v>
      </c>
      <c r="E1313" s="86" t="s">
        <v>71</v>
      </c>
      <c r="F1313" s="86" t="s">
        <v>281</v>
      </c>
      <c r="G1313" s="86" t="s">
        <v>287</v>
      </c>
      <c r="I1313" s="86" t="s">
        <v>7764</v>
      </c>
      <c r="J1313"/>
      <c r="K1313"/>
      <c r="L1313"/>
      <c r="M1313"/>
      <c r="N1313"/>
    </row>
    <row r="1314" spans="2:14" ht="13.8" x14ac:dyDescent="0.25">
      <c r="B1314" s="86" t="s">
        <v>7725</v>
      </c>
      <c r="C1314" s="86" t="s">
        <v>98</v>
      </c>
      <c r="D1314" s="86" t="s">
        <v>261</v>
      </c>
      <c r="E1314" s="86" t="s">
        <v>9065</v>
      </c>
      <c r="F1314" s="86" t="s">
        <v>281</v>
      </c>
      <c r="G1314" s="86" t="s">
        <v>287</v>
      </c>
      <c r="I1314" s="86" t="s">
        <v>4130</v>
      </c>
      <c r="J1314"/>
      <c r="K1314"/>
      <c r="L1314"/>
      <c r="M1314"/>
      <c r="N1314"/>
    </row>
    <row r="1315" spans="2:14" ht="13.8" x14ac:dyDescent="0.25">
      <c r="B1315" s="86" t="s">
        <v>7122</v>
      </c>
      <c r="C1315" s="86" t="s">
        <v>98</v>
      </c>
      <c r="D1315" s="86" t="s">
        <v>261</v>
      </c>
      <c r="E1315" s="86" t="s">
        <v>63</v>
      </c>
      <c r="F1315" s="86" t="s">
        <v>281</v>
      </c>
      <c r="G1315" s="86" t="s">
        <v>287</v>
      </c>
      <c r="I1315" s="86" t="s">
        <v>7765</v>
      </c>
      <c r="J1315"/>
      <c r="K1315"/>
      <c r="L1315"/>
      <c r="M1315"/>
      <c r="N1315"/>
    </row>
    <row r="1316" spans="2:14" ht="13.8" x14ac:dyDescent="0.25">
      <c r="B1316" s="86" t="s">
        <v>7123</v>
      </c>
      <c r="C1316" s="86" t="s">
        <v>98</v>
      </c>
      <c r="D1316" s="86" t="s">
        <v>261</v>
      </c>
      <c r="E1316" s="86" t="s">
        <v>70</v>
      </c>
      <c r="F1316" s="86" t="s">
        <v>281</v>
      </c>
      <c r="G1316" s="86" t="s">
        <v>287</v>
      </c>
      <c r="I1316" s="86" t="s">
        <v>4123</v>
      </c>
      <c r="J1316"/>
      <c r="K1316"/>
      <c r="L1316"/>
      <c r="M1316"/>
      <c r="N1316"/>
    </row>
    <row r="1317" spans="2:14" ht="13.8" x14ac:dyDescent="0.25">
      <c r="B1317" s="86" t="s">
        <v>7118</v>
      </c>
      <c r="C1317" s="86" t="s">
        <v>98</v>
      </c>
      <c r="D1317" s="86" t="s">
        <v>261</v>
      </c>
      <c r="E1317" s="86" t="s">
        <v>64</v>
      </c>
      <c r="F1317" s="86" t="s">
        <v>281</v>
      </c>
      <c r="G1317" s="86" t="s">
        <v>287</v>
      </c>
      <c r="I1317" s="86" t="s">
        <v>4124</v>
      </c>
      <c r="J1317"/>
      <c r="K1317"/>
      <c r="L1317"/>
      <c r="M1317"/>
      <c r="N1317"/>
    </row>
    <row r="1318" spans="2:14" ht="13.8" x14ac:dyDescent="0.25">
      <c r="B1318" s="86" t="s">
        <v>7726</v>
      </c>
      <c r="C1318" s="86" t="s">
        <v>98</v>
      </c>
      <c r="D1318" s="86" t="s">
        <v>261</v>
      </c>
      <c r="E1318" s="86" t="s">
        <v>9070</v>
      </c>
      <c r="F1318" s="86" t="s">
        <v>281</v>
      </c>
      <c r="G1318" s="86" t="s">
        <v>287</v>
      </c>
      <c r="I1318" s="86" t="s">
        <v>4125</v>
      </c>
      <c r="J1318"/>
      <c r="K1318"/>
      <c r="L1318"/>
      <c r="M1318"/>
      <c r="N1318"/>
    </row>
    <row r="1319" spans="2:14" ht="13.8" x14ac:dyDescent="0.25">
      <c r="B1319" s="86" t="s">
        <v>7727</v>
      </c>
      <c r="C1319" s="86" t="s">
        <v>98</v>
      </c>
      <c r="D1319" s="86" t="s">
        <v>261</v>
      </c>
      <c r="E1319" s="86" t="s">
        <v>9074</v>
      </c>
      <c r="F1319" s="86" t="s">
        <v>281</v>
      </c>
      <c r="G1319" s="86" t="s">
        <v>287</v>
      </c>
      <c r="I1319" s="86" t="s">
        <v>4126</v>
      </c>
      <c r="J1319"/>
      <c r="K1319"/>
      <c r="L1319"/>
      <c r="M1319"/>
      <c r="N1319"/>
    </row>
    <row r="1320" spans="2:14" ht="13.8" x14ac:dyDescent="0.25">
      <c r="B1320" s="86" t="s">
        <v>7201</v>
      </c>
      <c r="C1320" s="86" t="s">
        <v>106</v>
      </c>
      <c r="D1320" s="86" t="s">
        <v>261</v>
      </c>
      <c r="E1320" s="86" t="s">
        <v>40</v>
      </c>
      <c r="F1320" s="86" t="s">
        <v>281</v>
      </c>
      <c r="G1320" s="86" t="s">
        <v>287</v>
      </c>
      <c r="I1320" s="86" t="s">
        <v>4128</v>
      </c>
      <c r="J1320"/>
      <c r="K1320"/>
      <c r="L1320"/>
      <c r="M1320"/>
      <c r="N1320"/>
    </row>
    <row r="1321" spans="2:14" ht="13.8" x14ac:dyDescent="0.25">
      <c r="B1321" s="86" t="s">
        <v>7200</v>
      </c>
      <c r="C1321" s="86" t="s">
        <v>106</v>
      </c>
      <c r="D1321" s="86" t="s">
        <v>261</v>
      </c>
      <c r="E1321" s="86" t="s">
        <v>46</v>
      </c>
      <c r="F1321" s="86" t="s">
        <v>281</v>
      </c>
      <c r="G1321" s="86" t="s">
        <v>287</v>
      </c>
      <c r="I1321" s="86" t="s">
        <v>7766</v>
      </c>
      <c r="J1321"/>
      <c r="K1321"/>
      <c r="L1321"/>
      <c r="M1321"/>
      <c r="N1321"/>
    </row>
    <row r="1322" spans="2:14" ht="13.8" x14ac:dyDescent="0.25">
      <c r="B1322" s="86" t="s">
        <v>7202</v>
      </c>
      <c r="C1322" s="86" t="s">
        <v>106</v>
      </c>
      <c r="D1322" s="86" t="s">
        <v>261</v>
      </c>
      <c r="E1322" s="86" t="s">
        <v>71</v>
      </c>
      <c r="F1322" s="86" t="s">
        <v>281</v>
      </c>
      <c r="G1322" s="86" t="s">
        <v>287</v>
      </c>
      <c r="I1322" s="86" t="s">
        <v>4127</v>
      </c>
      <c r="J1322"/>
      <c r="K1322"/>
      <c r="L1322"/>
      <c r="M1322"/>
      <c r="N1322"/>
    </row>
    <row r="1323" spans="2:14" ht="13.8" x14ac:dyDescent="0.25">
      <c r="B1323" s="86" t="s">
        <v>7728</v>
      </c>
      <c r="C1323" s="86" t="s">
        <v>106</v>
      </c>
      <c r="D1323" s="86" t="s">
        <v>261</v>
      </c>
      <c r="E1323" s="86" t="s">
        <v>9065</v>
      </c>
      <c r="F1323" s="86" t="s">
        <v>281</v>
      </c>
      <c r="G1323" s="86" t="s">
        <v>287</v>
      </c>
      <c r="I1323" s="86" t="s">
        <v>4140</v>
      </c>
      <c r="J1323"/>
      <c r="K1323"/>
      <c r="L1323"/>
      <c r="M1323"/>
      <c r="N1323"/>
    </row>
    <row r="1324" spans="2:14" ht="13.8" x14ac:dyDescent="0.25">
      <c r="B1324" s="86" t="s">
        <v>7203</v>
      </c>
      <c r="C1324" s="86" t="s">
        <v>106</v>
      </c>
      <c r="D1324" s="86" t="s">
        <v>261</v>
      </c>
      <c r="E1324" s="86" t="s">
        <v>63</v>
      </c>
      <c r="F1324" s="86" t="s">
        <v>281</v>
      </c>
      <c r="G1324" s="86" t="s">
        <v>287</v>
      </c>
      <c r="I1324" s="86" t="s">
        <v>7767</v>
      </c>
      <c r="J1324"/>
      <c r="K1324"/>
      <c r="L1324"/>
      <c r="M1324"/>
      <c r="N1324"/>
    </row>
    <row r="1325" spans="2:14" ht="13.8" x14ac:dyDescent="0.25">
      <c r="B1325" s="86" t="s">
        <v>7204</v>
      </c>
      <c r="C1325" s="86" t="s">
        <v>106</v>
      </c>
      <c r="D1325" s="86" t="s">
        <v>261</v>
      </c>
      <c r="E1325" s="86" t="s">
        <v>70</v>
      </c>
      <c r="F1325" s="86" t="s">
        <v>281</v>
      </c>
      <c r="G1325" s="86" t="s">
        <v>287</v>
      </c>
      <c r="I1325" s="86" t="s">
        <v>4131</v>
      </c>
      <c r="J1325"/>
      <c r="K1325"/>
      <c r="L1325"/>
      <c r="M1325"/>
      <c r="N1325"/>
    </row>
    <row r="1326" spans="2:14" ht="13.8" x14ac:dyDescent="0.25">
      <c r="B1326" s="86" t="s">
        <v>7199</v>
      </c>
      <c r="C1326" s="86" t="s">
        <v>106</v>
      </c>
      <c r="D1326" s="86" t="s">
        <v>261</v>
      </c>
      <c r="E1326" s="86" t="s">
        <v>64</v>
      </c>
      <c r="F1326" s="86" t="s">
        <v>281</v>
      </c>
      <c r="G1326" s="86" t="s">
        <v>287</v>
      </c>
      <c r="I1326" s="86" t="s">
        <v>4133</v>
      </c>
      <c r="J1326"/>
      <c r="K1326"/>
      <c r="L1326"/>
      <c r="M1326"/>
      <c r="N1326"/>
    </row>
    <row r="1327" spans="2:14" ht="13.8" x14ac:dyDescent="0.25">
      <c r="B1327" s="86" t="s">
        <v>7729</v>
      </c>
      <c r="C1327" s="86" t="s">
        <v>106</v>
      </c>
      <c r="D1327" s="86" t="s">
        <v>261</v>
      </c>
      <c r="E1327" s="86" t="s">
        <v>9070</v>
      </c>
      <c r="F1327" s="86" t="s">
        <v>281</v>
      </c>
      <c r="G1327" s="86" t="s">
        <v>287</v>
      </c>
      <c r="I1327" s="86" t="s">
        <v>4132</v>
      </c>
      <c r="J1327"/>
      <c r="K1327"/>
      <c r="L1327"/>
      <c r="M1327"/>
      <c r="N1327"/>
    </row>
    <row r="1328" spans="2:14" ht="13.8" x14ac:dyDescent="0.25">
      <c r="B1328" s="86" t="s">
        <v>7730</v>
      </c>
      <c r="C1328" s="86" t="s">
        <v>106</v>
      </c>
      <c r="D1328" s="86" t="s">
        <v>261</v>
      </c>
      <c r="E1328" s="86" t="s">
        <v>9074</v>
      </c>
      <c r="F1328" s="86" t="s">
        <v>281</v>
      </c>
      <c r="G1328" s="86" t="s">
        <v>287</v>
      </c>
      <c r="I1328" s="86" t="s">
        <v>7768</v>
      </c>
      <c r="J1328"/>
      <c r="K1328"/>
      <c r="L1328"/>
      <c r="M1328"/>
      <c r="N1328"/>
    </row>
    <row r="1329" spans="2:14" ht="13.8" x14ac:dyDescent="0.25">
      <c r="B1329" s="86" t="s">
        <v>7056</v>
      </c>
      <c r="C1329" s="86" t="s">
        <v>319</v>
      </c>
      <c r="D1329" s="86" t="s">
        <v>262</v>
      </c>
      <c r="E1329" s="86" t="s">
        <v>70</v>
      </c>
      <c r="F1329" s="86" t="s">
        <v>281</v>
      </c>
      <c r="G1329" s="86" t="s">
        <v>287</v>
      </c>
      <c r="I1329" s="86" t="s">
        <v>7769</v>
      </c>
      <c r="J1329"/>
      <c r="K1329"/>
      <c r="L1329"/>
      <c r="M1329"/>
      <c r="N1329"/>
    </row>
    <row r="1330" spans="2:14" ht="13.8" x14ac:dyDescent="0.25">
      <c r="B1330" s="86" t="s">
        <v>7057</v>
      </c>
      <c r="C1330" s="86" t="s">
        <v>319</v>
      </c>
      <c r="D1330" s="86" t="s">
        <v>262</v>
      </c>
      <c r="E1330" s="86" t="s">
        <v>64</v>
      </c>
      <c r="F1330" s="86" t="s">
        <v>281</v>
      </c>
      <c r="G1330" s="86" t="s">
        <v>287</v>
      </c>
      <c r="I1330" s="86" t="s">
        <v>4141</v>
      </c>
      <c r="J1330"/>
      <c r="K1330"/>
      <c r="L1330"/>
      <c r="M1330"/>
      <c r="N1330"/>
    </row>
    <row r="1331" spans="2:14" ht="13.8" x14ac:dyDescent="0.25">
      <c r="B1331" s="86" t="s">
        <v>7731</v>
      </c>
      <c r="C1331" s="86" t="s">
        <v>319</v>
      </c>
      <c r="D1331" s="86" t="s">
        <v>262</v>
      </c>
      <c r="E1331" s="86" t="s">
        <v>9070</v>
      </c>
      <c r="F1331" s="86" t="s">
        <v>281</v>
      </c>
      <c r="G1331" s="86" t="s">
        <v>287</v>
      </c>
      <c r="I1331" s="86" t="s">
        <v>7770</v>
      </c>
      <c r="J1331"/>
      <c r="K1331"/>
      <c r="L1331"/>
      <c r="M1331"/>
      <c r="N1331"/>
    </row>
    <row r="1332" spans="2:14" ht="13.8" x14ac:dyDescent="0.25">
      <c r="B1332" s="86" t="s">
        <v>7137</v>
      </c>
      <c r="C1332" s="86" t="s">
        <v>98</v>
      </c>
      <c r="D1332" s="86" t="s">
        <v>262</v>
      </c>
      <c r="E1332" s="86" t="s">
        <v>70</v>
      </c>
      <c r="F1332" s="86" t="s">
        <v>281</v>
      </c>
      <c r="G1332" s="86" t="s">
        <v>287</v>
      </c>
      <c r="I1332" s="86" t="s">
        <v>4134</v>
      </c>
      <c r="J1332"/>
      <c r="K1332"/>
      <c r="L1332"/>
      <c r="M1332"/>
      <c r="N1332"/>
    </row>
    <row r="1333" spans="2:14" ht="13.8" x14ac:dyDescent="0.25">
      <c r="B1333" s="86" t="s">
        <v>7138</v>
      </c>
      <c r="C1333" s="86" t="s">
        <v>98</v>
      </c>
      <c r="D1333" s="86" t="s">
        <v>262</v>
      </c>
      <c r="E1333" s="86" t="s">
        <v>64</v>
      </c>
      <c r="F1333" s="86" t="s">
        <v>281</v>
      </c>
      <c r="G1333" s="86" t="s">
        <v>287</v>
      </c>
      <c r="I1333" s="86" t="s">
        <v>4135</v>
      </c>
      <c r="J1333"/>
      <c r="K1333"/>
      <c r="L1333"/>
      <c r="M1333"/>
      <c r="N1333"/>
    </row>
    <row r="1334" spans="2:14" ht="13.8" x14ac:dyDescent="0.25">
      <c r="B1334" s="86" t="s">
        <v>7732</v>
      </c>
      <c r="C1334" s="86" t="s">
        <v>98</v>
      </c>
      <c r="D1334" s="86" t="s">
        <v>262</v>
      </c>
      <c r="E1334" s="86" t="s">
        <v>9070</v>
      </c>
      <c r="F1334" s="86" t="s">
        <v>281</v>
      </c>
      <c r="G1334" s="86" t="s">
        <v>287</v>
      </c>
      <c r="I1334" s="86" t="s">
        <v>4136</v>
      </c>
      <c r="J1334"/>
      <c r="K1334"/>
      <c r="L1334"/>
      <c r="M1334"/>
      <c r="N1334"/>
    </row>
    <row r="1335" spans="2:14" ht="13.8" x14ac:dyDescent="0.25">
      <c r="B1335" s="86" t="s">
        <v>7218</v>
      </c>
      <c r="C1335" s="86" t="s">
        <v>106</v>
      </c>
      <c r="D1335" s="86" t="s">
        <v>262</v>
      </c>
      <c r="E1335" s="86" t="s">
        <v>70</v>
      </c>
      <c r="F1335" s="86" t="s">
        <v>281</v>
      </c>
      <c r="G1335" s="86" t="s">
        <v>287</v>
      </c>
      <c r="I1335" s="86" t="s">
        <v>4137</v>
      </c>
      <c r="J1335"/>
      <c r="K1335"/>
      <c r="L1335"/>
      <c r="M1335"/>
      <c r="N1335"/>
    </row>
    <row r="1336" spans="2:14" ht="13.8" x14ac:dyDescent="0.25">
      <c r="B1336" s="86" t="s">
        <v>7219</v>
      </c>
      <c r="C1336" s="86" t="s">
        <v>106</v>
      </c>
      <c r="D1336" s="86" t="s">
        <v>262</v>
      </c>
      <c r="E1336" s="86" t="s">
        <v>64</v>
      </c>
      <c r="F1336" s="86" t="s">
        <v>281</v>
      </c>
      <c r="G1336" s="86" t="s">
        <v>287</v>
      </c>
      <c r="I1336" s="86" t="s">
        <v>4139</v>
      </c>
      <c r="J1336"/>
      <c r="K1336"/>
      <c r="L1336"/>
      <c r="M1336"/>
      <c r="N1336"/>
    </row>
    <row r="1337" spans="2:14" ht="13.8" x14ac:dyDescent="0.25">
      <c r="B1337" s="86" t="s">
        <v>7733</v>
      </c>
      <c r="C1337" s="86" t="s">
        <v>106</v>
      </c>
      <c r="D1337" s="86" t="s">
        <v>262</v>
      </c>
      <c r="E1337" s="86" t="s">
        <v>9070</v>
      </c>
      <c r="F1337" s="86" t="s">
        <v>281</v>
      </c>
      <c r="G1337" s="86" t="s">
        <v>287</v>
      </c>
      <c r="I1337" s="86" t="s">
        <v>7771</v>
      </c>
      <c r="J1337"/>
      <c r="K1337"/>
      <c r="L1337"/>
      <c r="M1337"/>
      <c r="N1337"/>
    </row>
    <row r="1338" spans="2:14" ht="13.8" x14ac:dyDescent="0.25">
      <c r="B1338" s="86" t="s">
        <v>6580</v>
      </c>
      <c r="C1338" s="86" t="s">
        <v>319</v>
      </c>
      <c r="D1338" s="86" t="s">
        <v>320</v>
      </c>
      <c r="E1338" s="86" t="s">
        <v>246</v>
      </c>
      <c r="F1338" s="86" t="s">
        <v>323</v>
      </c>
      <c r="G1338" s="86" t="s">
        <v>285</v>
      </c>
      <c r="I1338" s="86" t="s">
        <v>4138</v>
      </c>
      <c r="J1338"/>
      <c r="K1338"/>
      <c r="L1338"/>
      <c r="M1338"/>
      <c r="N1338"/>
    </row>
    <row r="1339" spans="2:14" ht="13.8" x14ac:dyDescent="0.25">
      <c r="B1339" s="86" t="s">
        <v>6581</v>
      </c>
      <c r="C1339" s="86" t="s">
        <v>319</v>
      </c>
      <c r="D1339" s="86" t="s">
        <v>320</v>
      </c>
      <c r="E1339" s="86" t="s">
        <v>242</v>
      </c>
      <c r="F1339" s="86" t="s">
        <v>323</v>
      </c>
      <c r="G1339" s="86" t="s">
        <v>285</v>
      </c>
      <c r="I1339" s="86" t="s">
        <v>4162</v>
      </c>
      <c r="J1339"/>
      <c r="K1339"/>
      <c r="L1339"/>
      <c r="M1339"/>
      <c r="N1339"/>
    </row>
    <row r="1340" spans="2:14" ht="13.8" x14ac:dyDescent="0.25">
      <c r="B1340" s="86" t="s">
        <v>6582</v>
      </c>
      <c r="C1340" s="86" t="s">
        <v>319</v>
      </c>
      <c r="D1340" s="86" t="s">
        <v>320</v>
      </c>
      <c r="E1340" s="86" t="s">
        <v>247</v>
      </c>
      <c r="F1340" s="86" t="s">
        <v>323</v>
      </c>
      <c r="G1340" s="86" t="s">
        <v>285</v>
      </c>
      <c r="I1340" s="86" t="s">
        <v>7772</v>
      </c>
      <c r="J1340"/>
      <c r="K1340"/>
      <c r="L1340"/>
      <c r="M1340"/>
      <c r="N1340"/>
    </row>
    <row r="1341" spans="2:14" ht="13.8" x14ac:dyDescent="0.25">
      <c r="B1341" s="86" t="s">
        <v>7734</v>
      </c>
      <c r="C1341" s="86" t="s">
        <v>319</v>
      </c>
      <c r="D1341" s="86" t="s">
        <v>320</v>
      </c>
      <c r="E1341" s="86" t="s">
        <v>9072</v>
      </c>
      <c r="F1341" s="86" t="s">
        <v>323</v>
      </c>
      <c r="G1341" s="86" t="s">
        <v>285</v>
      </c>
      <c r="I1341" s="86" t="s">
        <v>4153</v>
      </c>
      <c r="J1341"/>
      <c r="K1341"/>
      <c r="L1341"/>
      <c r="M1341"/>
      <c r="N1341"/>
    </row>
    <row r="1342" spans="2:14" ht="13.8" x14ac:dyDescent="0.25">
      <c r="B1342" s="86" t="s">
        <v>6583</v>
      </c>
      <c r="C1342" s="86" t="s">
        <v>319</v>
      </c>
      <c r="D1342" s="86" t="s">
        <v>320</v>
      </c>
      <c r="E1342" s="86" t="s">
        <v>40</v>
      </c>
      <c r="F1342" s="86" t="s">
        <v>323</v>
      </c>
      <c r="G1342" s="86" t="s">
        <v>285</v>
      </c>
      <c r="I1342" s="86" t="s">
        <v>4155</v>
      </c>
      <c r="J1342"/>
      <c r="K1342"/>
      <c r="L1342"/>
      <c r="M1342"/>
      <c r="N1342"/>
    </row>
    <row r="1343" spans="2:14" ht="13.8" x14ac:dyDescent="0.25">
      <c r="B1343" s="86" t="s">
        <v>6661</v>
      </c>
      <c r="C1343" s="86" t="s">
        <v>98</v>
      </c>
      <c r="D1343" s="86" t="s">
        <v>320</v>
      </c>
      <c r="E1343" s="86" t="s">
        <v>246</v>
      </c>
      <c r="F1343" s="86" t="s">
        <v>323</v>
      </c>
      <c r="G1343" s="86" t="s">
        <v>285</v>
      </c>
      <c r="I1343" s="86" t="s">
        <v>4154</v>
      </c>
      <c r="J1343"/>
      <c r="K1343"/>
      <c r="L1343"/>
      <c r="M1343"/>
      <c r="N1343"/>
    </row>
    <row r="1344" spans="2:14" ht="13.8" x14ac:dyDescent="0.25">
      <c r="B1344" s="86" t="s">
        <v>6662</v>
      </c>
      <c r="C1344" s="86" t="s">
        <v>98</v>
      </c>
      <c r="D1344" s="86" t="s">
        <v>320</v>
      </c>
      <c r="E1344" s="86" t="s">
        <v>242</v>
      </c>
      <c r="F1344" s="86" t="s">
        <v>323</v>
      </c>
      <c r="G1344" s="86" t="s">
        <v>285</v>
      </c>
      <c r="I1344" s="86" t="s">
        <v>7773</v>
      </c>
      <c r="J1344"/>
      <c r="K1344"/>
      <c r="L1344"/>
      <c r="M1344"/>
      <c r="N1344"/>
    </row>
    <row r="1345" spans="2:14" ht="13.8" x14ac:dyDescent="0.25">
      <c r="B1345" s="86" t="s">
        <v>6663</v>
      </c>
      <c r="C1345" s="86" t="s">
        <v>98</v>
      </c>
      <c r="D1345" s="86" t="s">
        <v>320</v>
      </c>
      <c r="E1345" s="86" t="s">
        <v>247</v>
      </c>
      <c r="F1345" s="86" t="s">
        <v>323</v>
      </c>
      <c r="G1345" s="86" t="s">
        <v>285</v>
      </c>
      <c r="I1345" s="86" t="s">
        <v>7774</v>
      </c>
      <c r="J1345"/>
      <c r="K1345"/>
      <c r="L1345"/>
      <c r="M1345"/>
      <c r="N1345"/>
    </row>
    <row r="1346" spans="2:14" ht="13.8" x14ac:dyDescent="0.25">
      <c r="B1346" s="86" t="s">
        <v>7735</v>
      </c>
      <c r="C1346" s="86" t="s">
        <v>98</v>
      </c>
      <c r="D1346" s="86" t="s">
        <v>320</v>
      </c>
      <c r="E1346" s="86" t="s">
        <v>9072</v>
      </c>
      <c r="F1346" s="86" t="s">
        <v>323</v>
      </c>
      <c r="G1346" s="86" t="s">
        <v>285</v>
      </c>
      <c r="I1346" s="86" t="s">
        <v>4163</v>
      </c>
      <c r="J1346"/>
      <c r="K1346"/>
      <c r="L1346"/>
      <c r="M1346"/>
      <c r="N1346"/>
    </row>
    <row r="1347" spans="2:14" ht="13.8" x14ac:dyDescent="0.25">
      <c r="B1347" s="86" t="s">
        <v>6664</v>
      </c>
      <c r="C1347" s="86" t="s">
        <v>98</v>
      </c>
      <c r="D1347" s="86" t="s">
        <v>320</v>
      </c>
      <c r="E1347" s="86" t="s">
        <v>40</v>
      </c>
      <c r="F1347" s="86" t="s">
        <v>323</v>
      </c>
      <c r="G1347" s="86" t="s">
        <v>285</v>
      </c>
      <c r="I1347" s="86" t="s">
        <v>7775</v>
      </c>
      <c r="J1347"/>
      <c r="K1347"/>
      <c r="L1347"/>
      <c r="M1347"/>
      <c r="N1347"/>
    </row>
    <row r="1348" spans="2:14" ht="13.8" x14ac:dyDescent="0.25">
      <c r="B1348" s="86" t="s">
        <v>6742</v>
      </c>
      <c r="C1348" s="86" t="s">
        <v>106</v>
      </c>
      <c r="D1348" s="86" t="s">
        <v>320</v>
      </c>
      <c r="E1348" s="86" t="s">
        <v>246</v>
      </c>
      <c r="F1348" s="86" t="s">
        <v>323</v>
      </c>
      <c r="G1348" s="86" t="s">
        <v>285</v>
      </c>
      <c r="I1348" s="86" t="s">
        <v>4156</v>
      </c>
      <c r="J1348"/>
      <c r="K1348"/>
      <c r="L1348"/>
      <c r="M1348"/>
      <c r="N1348"/>
    </row>
    <row r="1349" spans="2:14" ht="13.8" x14ac:dyDescent="0.25">
      <c r="B1349" s="86" t="s">
        <v>6743</v>
      </c>
      <c r="C1349" s="86" t="s">
        <v>106</v>
      </c>
      <c r="D1349" s="86" t="s">
        <v>320</v>
      </c>
      <c r="E1349" s="86" t="s">
        <v>242</v>
      </c>
      <c r="F1349" s="86" t="s">
        <v>323</v>
      </c>
      <c r="G1349" s="86" t="s">
        <v>285</v>
      </c>
      <c r="I1349" s="86" t="s">
        <v>4157</v>
      </c>
      <c r="J1349"/>
      <c r="K1349"/>
      <c r="L1349"/>
      <c r="M1349"/>
      <c r="N1349"/>
    </row>
    <row r="1350" spans="2:14" ht="13.8" x14ac:dyDescent="0.25">
      <c r="B1350" s="86" t="s">
        <v>6744</v>
      </c>
      <c r="C1350" s="86" t="s">
        <v>106</v>
      </c>
      <c r="D1350" s="86" t="s">
        <v>320</v>
      </c>
      <c r="E1350" s="86" t="s">
        <v>247</v>
      </c>
      <c r="F1350" s="86" t="s">
        <v>323</v>
      </c>
      <c r="G1350" s="86" t="s">
        <v>285</v>
      </c>
      <c r="I1350" s="86" t="s">
        <v>4158</v>
      </c>
      <c r="J1350"/>
      <c r="K1350"/>
      <c r="L1350"/>
      <c r="M1350"/>
      <c r="N1350"/>
    </row>
    <row r="1351" spans="2:14" ht="13.8" x14ac:dyDescent="0.25">
      <c r="B1351" s="86" t="s">
        <v>7736</v>
      </c>
      <c r="C1351" s="86" t="s">
        <v>106</v>
      </c>
      <c r="D1351" s="86" t="s">
        <v>320</v>
      </c>
      <c r="E1351" s="86" t="s">
        <v>9072</v>
      </c>
      <c r="F1351" s="86" t="s">
        <v>323</v>
      </c>
      <c r="G1351" s="86" t="s">
        <v>285</v>
      </c>
      <c r="I1351" s="86" t="s">
        <v>4159</v>
      </c>
      <c r="J1351"/>
      <c r="K1351"/>
      <c r="L1351"/>
      <c r="M1351"/>
      <c r="N1351"/>
    </row>
    <row r="1352" spans="2:14" ht="13.8" x14ac:dyDescent="0.25">
      <c r="B1352" s="86" t="s">
        <v>6745</v>
      </c>
      <c r="C1352" s="86" t="s">
        <v>106</v>
      </c>
      <c r="D1352" s="86" t="s">
        <v>320</v>
      </c>
      <c r="E1352" s="86" t="s">
        <v>40</v>
      </c>
      <c r="F1352" s="86" t="s">
        <v>323</v>
      </c>
      <c r="G1352" s="86" t="s">
        <v>285</v>
      </c>
      <c r="I1352" s="86" t="s">
        <v>4161</v>
      </c>
      <c r="J1352"/>
      <c r="K1352"/>
      <c r="L1352"/>
      <c r="M1352"/>
      <c r="N1352"/>
    </row>
    <row r="1353" spans="2:14" ht="13.8" x14ac:dyDescent="0.25">
      <c r="B1353" s="86" t="s">
        <v>6904</v>
      </c>
      <c r="C1353" s="86" t="s">
        <v>319</v>
      </c>
      <c r="D1353" s="86" t="s">
        <v>320</v>
      </c>
      <c r="E1353" s="86" t="s">
        <v>246</v>
      </c>
      <c r="F1353" s="86" t="s">
        <v>323</v>
      </c>
      <c r="G1353" s="86" t="s">
        <v>286</v>
      </c>
      <c r="I1353" s="86" t="s">
        <v>7776</v>
      </c>
      <c r="J1353"/>
      <c r="K1353"/>
      <c r="L1353"/>
      <c r="M1353"/>
      <c r="N1353"/>
    </row>
    <row r="1354" spans="2:14" ht="13.8" x14ac:dyDescent="0.25">
      <c r="B1354" s="86" t="s">
        <v>6905</v>
      </c>
      <c r="C1354" s="86" t="s">
        <v>319</v>
      </c>
      <c r="D1354" s="86" t="s">
        <v>320</v>
      </c>
      <c r="E1354" s="86" t="s">
        <v>242</v>
      </c>
      <c r="F1354" s="86" t="s">
        <v>323</v>
      </c>
      <c r="G1354" s="86" t="s">
        <v>286</v>
      </c>
      <c r="I1354" s="86" t="s">
        <v>4160</v>
      </c>
      <c r="J1354"/>
      <c r="K1354"/>
      <c r="L1354"/>
      <c r="M1354"/>
      <c r="N1354"/>
    </row>
    <row r="1355" spans="2:14" ht="13.8" x14ac:dyDescent="0.25">
      <c r="B1355" s="86" t="s">
        <v>6906</v>
      </c>
      <c r="C1355" s="86" t="s">
        <v>319</v>
      </c>
      <c r="D1355" s="86" t="s">
        <v>320</v>
      </c>
      <c r="E1355" s="86" t="s">
        <v>247</v>
      </c>
      <c r="F1355" s="86" t="s">
        <v>323</v>
      </c>
      <c r="G1355" s="86" t="s">
        <v>286</v>
      </c>
      <c r="I1355" s="86" t="s">
        <v>4151</v>
      </c>
      <c r="J1355"/>
      <c r="K1355"/>
      <c r="L1355"/>
      <c r="M1355"/>
      <c r="N1355"/>
    </row>
    <row r="1356" spans="2:14" ht="13.8" x14ac:dyDescent="0.25">
      <c r="B1356" s="86" t="s">
        <v>7737</v>
      </c>
      <c r="C1356" s="86" t="s">
        <v>319</v>
      </c>
      <c r="D1356" s="86" t="s">
        <v>320</v>
      </c>
      <c r="E1356" s="86" t="s">
        <v>9072</v>
      </c>
      <c r="F1356" s="86" t="s">
        <v>323</v>
      </c>
      <c r="G1356" s="86" t="s">
        <v>286</v>
      </c>
      <c r="I1356" s="86" t="s">
        <v>7777</v>
      </c>
      <c r="J1356"/>
      <c r="K1356"/>
      <c r="L1356"/>
      <c r="M1356"/>
      <c r="N1356"/>
    </row>
    <row r="1357" spans="2:14" ht="13.8" x14ac:dyDescent="0.25">
      <c r="B1357" s="86" t="s">
        <v>6907</v>
      </c>
      <c r="C1357" s="86" t="s">
        <v>319</v>
      </c>
      <c r="D1357" s="86" t="s">
        <v>320</v>
      </c>
      <c r="E1357" s="86" t="s">
        <v>40</v>
      </c>
      <c r="F1357" s="86" t="s">
        <v>323</v>
      </c>
      <c r="G1357" s="86" t="s">
        <v>286</v>
      </c>
      <c r="I1357" s="86" t="s">
        <v>4142</v>
      </c>
      <c r="J1357"/>
      <c r="K1357"/>
      <c r="L1357"/>
      <c r="M1357"/>
      <c r="N1357"/>
    </row>
    <row r="1358" spans="2:14" ht="13.8" x14ac:dyDescent="0.25">
      <c r="B1358" s="86" t="s">
        <v>6823</v>
      </c>
      <c r="C1358" s="86" t="s">
        <v>107</v>
      </c>
      <c r="D1358" s="86" t="s">
        <v>320</v>
      </c>
      <c r="E1358" s="86" t="s">
        <v>246</v>
      </c>
      <c r="F1358" s="86" t="s">
        <v>323</v>
      </c>
      <c r="G1358" s="86" t="s">
        <v>286</v>
      </c>
      <c r="I1358" s="86" t="s">
        <v>4144</v>
      </c>
      <c r="J1358"/>
      <c r="K1358"/>
      <c r="L1358"/>
      <c r="M1358"/>
      <c r="N1358"/>
    </row>
    <row r="1359" spans="2:14" ht="13.8" x14ac:dyDescent="0.25">
      <c r="B1359" s="86" t="s">
        <v>6824</v>
      </c>
      <c r="C1359" s="86" t="s">
        <v>107</v>
      </c>
      <c r="D1359" s="86" t="s">
        <v>320</v>
      </c>
      <c r="E1359" s="86" t="s">
        <v>242</v>
      </c>
      <c r="F1359" s="86" t="s">
        <v>323</v>
      </c>
      <c r="G1359" s="86" t="s">
        <v>286</v>
      </c>
      <c r="I1359" s="86" t="s">
        <v>4143</v>
      </c>
      <c r="J1359"/>
      <c r="K1359"/>
      <c r="L1359"/>
      <c r="M1359"/>
      <c r="N1359"/>
    </row>
    <row r="1360" spans="2:14" ht="13.8" x14ac:dyDescent="0.25">
      <c r="B1360" s="86" t="s">
        <v>6825</v>
      </c>
      <c r="C1360" s="86" t="s">
        <v>107</v>
      </c>
      <c r="D1360" s="86" t="s">
        <v>320</v>
      </c>
      <c r="E1360" s="86" t="s">
        <v>247</v>
      </c>
      <c r="F1360" s="86" t="s">
        <v>323</v>
      </c>
      <c r="G1360" s="86" t="s">
        <v>286</v>
      </c>
      <c r="I1360" s="86" t="s">
        <v>7778</v>
      </c>
      <c r="J1360"/>
      <c r="K1360"/>
      <c r="L1360"/>
      <c r="M1360"/>
      <c r="N1360"/>
    </row>
    <row r="1361" spans="2:14" ht="13.8" x14ac:dyDescent="0.25">
      <c r="B1361" s="86" t="s">
        <v>7738</v>
      </c>
      <c r="C1361" s="86" t="s">
        <v>107</v>
      </c>
      <c r="D1361" s="86" t="s">
        <v>320</v>
      </c>
      <c r="E1361" s="86" t="s">
        <v>9072</v>
      </c>
      <c r="F1361" s="86" t="s">
        <v>323</v>
      </c>
      <c r="G1361" s="86" t="s">
        <v>286</v>
      </c>
      <c r="I1361" s="86" t="s">
        <v>7779</v>
      </c>
      <c r="J1361"/>
      <c r="K1361"/>
      <c r="L1361"/>
      <c r="M1361"/>
      <c r="N1361"/>
    </row>
    <row r="1362" spans="2:14" ht="13.8" x14ac:dyDescent="0.25">
      <c r="B1362" s="86" t="s">
        <v>6826</v>
      </c>
      <c r="C1362" s="86" t="s">
        <v>107</v>
      </c>
      <c r="D1362" s="86" t="s">
        <v>320</v>
      </c>
      <c r="E1362" s="86" t="s">
        <v>40</v>
      </c>
      <c r="F1362" s="86" t="s">
        <v>323</v>
      </c>
      <c r="G1362" s="86" t="s">
        <v>286</v>
      </c>
      <c r="I1362" s="86" t="s">
        <v>4152</v>
      </c>
      <c r="J1362"/>
      <c r="K1362"/>
      <c r="L1362"/>
      <c r="M1362"/>
      <c r="N1362"/>
    </row>
    <row r="1363" spans="2:14" ht="13.8" x14ac:dyDescent="0.25">
      <c r="B1363" s="86" t="s">
        <v>6823</v>
      </c>
      <c r="C1363" s="86" t="s">
        <v>107</v>
      </c>
      <c r="D1363" s="86" t="s">
        <v>320</v>
      </c>
      <c r="E1363" s="86" t="s">
        <v>246</v>
      </c>
      <c r="F1363" s="86" t="s">
        <v>323</v>
      </c>
      <c r="G1363" s="86" t="s">
        <v>286</v>
      </c>
      <c r="I1363" s="86" t="s">
        <v>7780</v>
      </c>
      <c r="J1363"/>
      <c r="K1363"/>
      <c r="L1363"/>
      <c r="M1363"/>
      <c r="N1363"/>
    </row>
    <row r="1364" spans="2:14" ht="13.8" x14ac:dyDescent="0.25">
      <c r="B1364" s="86" t="s">
        <v>6824</v>
      </c>
      <c r="C1364" s="86" t="s">
        <v>107</v>
      </c>
      <c r="D1364" s="86" t="s">
        <v>320</v>
      </c>
      <c r="E1364" s="86" t="s">
        <v>242</v>
      </c>
      <c r="F1364" s="86" t="s">
        <v>323</v>
      </c>
      <c r="G1364" s="86" t="s">
        <v>286</v>
      </c>
      <c r="I1364" s="86" t="s">
        <v>4145</v>
      </c>
      <c r="J1364"/>
      <c r="K1364"/>
      <c r="L1364"/>
      <c r="M1364"/>
      <c r="N1364"/>
    </row>
    <row r="1365" spans="2:14" ht="13.8" x14ac:dyDescent="0.25">
      <c r="B1365" s="86" t="s">
        <v>6825</v>
      </c>
      <c r="C1365" s="86" t="s">
        <v>107</v>
      </c>
      <c r="D1365" s="86" t="s">
        <v>320</v>
      </c>
      <c r="E1365" s="86" t="s">
        <v>247</v>
      </c>
      <c r="F1365" s="86" t="s">
        <v>323</v>
      </c>
      <c r="G1365" s="86" t="s">
        <v>286</v>
      </c>
      <c r="I1365" s="86" t="s">
        <v>4146</v>
      </c>
      <c r="J1365"/>
      <c r="K1365"/>
      <c r="L1365"/>
      <c r="M1365"/>
      <c r="N1365"/>
    </row>
    <row r="1366" spans="2:14" ht="13.8" x14ac:dyDescent="0.25">
      <c r="B1366" s="86" t="s">
        <v>7738</v>
      </c>
      <c r="C1366" s="86" t="s">
        <v>107</v>
      </c>
      <c r="D1366" s="86" t="s">
        <v>320</v>
      </c>
      <c r="E1366" s="86" t="s">
        <v>9072</v>
      </c>
      <c r="F1366" s="86" t="s">
        <v>323</v>
      </c>
      <c r="G1366" s="86" t="s">
        <v>286</v>
      </c>
      <c r="I1366" s="86" t="s">
        <v>4147</v>
      </c>
      <c r="J1366"/>
      <c r="K1366"/>
      <c r="L1366"/>
      <c r="M1366"/>
      <c r="N1366"/>
    </row>
    <row r="1367" spans="2:14" ht="13.8" x14ac:dyDescent="0.25">
      <c r="B1367" s="86" t="s">
        <v>6826</v>
      </c>
      <c r="C1367" s="86" t="s">
        <v>107</v>
      </c>
      <c r="D1367" s="86" t="s">
        <v>320</v>
      </c>
      <c r="E1367" s="86" t="s">
        <v>40</v>
      </c>
      <c r="F1367" s="86" t="s">
        <v>323</v>
      </c>
      <c r="G1367" s="86" t="s">
        <v>286</v>
      </c>
      <c r="I1367" s="86" t="s">
        <v>4148</v>
      </c>
      <c r="J1367"/>
      <c r="K1367"/>
      <c r="L1367"/>
      <c r="M1367"/>
      <c r="N1367"/>
    </row>
    <row r="1368" spans="2:14" ht="13.8" x14ac:dyDescent="0.25">
      <c r="B1368" s="86" t="s">
        <v>6985</v>
      </c>
      <c r="C1368" s="86" t="s">
        <v>319</v>
      </c>
      <c r="D1368" s="86" t="s">
        <v>320</v>
      </c>
      <c r="E1368" s="86" t="s">
        <v>246</v>
      </c>
      <c r="F1368" s="86" t="s">
        <v>323</v>
      </c>
      <c r="G1368" s="86" t="s">
        <v>287</v>
      </c>
      <c r="I1368" s="86" t="s">
        <v>4150</v>
      </c>
      <c r="J1368"/>
      <c r="K1368"/>
      <c r="L1368"/>
      <c r="M1368"/>
      <c r="N1368"/>
    </row>
    <row r="1369" spans="2:14" ht="13.8" x14ac:dyDescent="0.25">
      <c r="B1369" s="86" t="s">
        <v>6986</v>
      </c>
      <c r="C1369" s="86" t="s">
        <v>319</v>
      </c>
      <c r="D1369" s="86" t="s">
        <v>320</v>
      </c>
      <c r="E1369" s="86" t="s">
        <v>242</v>
      </c>
      <c r="F1369" s="86" t="s">
        <v>323</v>
      </c>
      <c r="G1369" s="86" t="s">
        <v>287</v>
      </c>
      <c r="I1369" s="86" t="s">
        <v>7781</v>
      </c>
      <c r="J1369"/>
      <c r="K1369"/>
      <c r="L1369"/>
      <c r="M1369"/>
      <c r="N1369"/>
    </row>
    <row r="1370" spans="2:14" ht="13.8" x14ac:dyDescent="0.25">
      <c r="B1370" s="86" t="s">
        <v>6987</v>
      </c>
      <c r="C1370" s="86" t="s">
        <v>319</v>
      </c>
      <c r="D1370" s="86" t="s">
        <v>320</v>
      </c>
      <c r="E1370" s="86" t="s">
        <v>247</v>
      </c>
      <c r="F1370" s="86" t="s">
        <v>323</v>
      </c>
      <c r="G1370" s="86" t="s">
        <v>287</v>
      </c>
      <c r="I1370" s="86" t="s">
        <v>4149</v>
      </c>
      <c r="J1370"/>
      <c r="K1370"/>
      <c r="L1370"/>
      <c r="M1370"/>
      <c r="N1370"/>
    </row>
    <row r="1371" spans="2:14" ht="13.8" x14ac:dyDescent="0.25">
      <c r="B1371" s="86" t="s">
        <v>7739</v>
      </c>
      <c r="C1371" s="86" t="s">
        <v>319</v>
      </c>
      <c r="D1371" s="86" t="s">
        <v>320</v>
      </c>
      <c r="E1371" s="86" t="s">
        <v>9072</v>
      </c>
      <c r="F1371" s="86" t="s">
        <v>323</v>
      </c>
      <c r="G1371" s="86" t="s">
        <v>287</v>
      </c>
      <c r="I1371" s="86" t="s">
        <v>4173</v>
      </c>
      <c r="J1371"/>
      <c r="K1371"/>
      <c r="L1371"/>
      <c r="M1371"/>
      <c r="N1371"/>
    </row>
    <row r="1372" spans="2:14" ht="13.8" x14ac:dyDescent="0.25">
      <c r="B1372" s="86" t="s">
        <v>6988</v>
      </c>
      <c r="C1372" s="86" t="s">
        <v>319</v>
      </c>
      <c r="D1372" s="86" t="s">
        <v>320</v>
      </c>
      <c r="E1372" s="86" t="s">
        <v>40</v>
      </c>
      <c r="F1372" s="86" t="s">
        <v>323</v>
      </c>
      <c r="G1372" s="86" t="s">
        <v>287</v>
      </c>
      <c r="I1372" s="86" t="s">
        <v>7782</v>
      </c>
      <c r="J1372"/>
      <c r="K1372"/>
      <c r="L1372"/>
      <c r="M1372"/>
      <c r="N1372"/>
    </row>
    <row r="1373" spans="2:14" ht="13.8" x14ac:dyDescent="0.25">
      <c r="B1373" s="86" t="s">
        <v>7066</v>
      </c>
      <c r="C1373" s="86" t="s">
        <v>98</v>
      </c>
      <c r="D1373" s="86" t="s">
        <v>320</v>
      </c>
      <c r="E1373" s="86" t="s">
        <v>246</v>
      </c>
      <c r="F1373" s="86" t="s">
        <v>323</v>
      </c>
      <c r="G1373" s="86" t="s">
        <v>287</v>
      </c>
      <c r="I1373" s="86" t="s">
        <v>4164</v>
      </c>
      <c r="J1373"/>
      <c r="K1373"/>
      <c r="L1373"/>
      <c r="M1373"/>
      <c r="N1373"/>
    </row>
    <row r="1374" spans="2:14" ht="13.8" x14ac:dyDescent="0.25">
      <c r="B1374" s="86" t="s">
        <v>7067</v>
      </c>
      <c r="C1374" s="86" t="s">
        <v>98</v>
      </c>
      <c r="D1374" s="86" t="s">
        <v>320</v>
      </c>
      <c r="E1374" s="86" t="s">
        <v>242</v>
      </c>
      <c r="F1374" s="86" t="s">
        <v>323</v>
      </c>
      <c r="G1374" s="86" t="s">
        <v>287</v>
      </c>
      <c r="I1374" s="86" t="s">
        <v>4166</v>
      </c>
      <c r="J1374"/>
      <c r="K1374"/>
      <c r="L1374"/>
      <c r="M1374"/>
      <c r="N1374"/>
    </row>
    <row r="1375" spans="2:14" ht="13.8" x14ac:dyDescent="0.25">
      <c r="B1375" s="86" t="s">
        <v>7068</v>
      </c>
      <c r="C1375" s="86" t="s">
        <v>98</v>
      </c>
      <c r="D1375" s="86" t="s">
        <v>320</v>
      </c>
      <c r="E1375" s="86" t="s">
        <v>247</v>
      </c>
      <c r="F1375" s="86" t="s">
        <v>323</v>
      </c>
      <c r="G1375" s="86" t="s">
        <v>287</v>
      </c>
      <c r="I1375" s="86" t="s">
        <v>4165</v>
      </c>
      <c r="J1375"/>
      <c r="K1375"/>
      <c r="L1375"/>
      <c r="M1375"/>
      <c r="N1375"/>
    </row>
    <row r="1376" spans="2:14" ht="13.8" x14ac:dyDescent="0.25">
      <c r="B1376" s="86" t="s">
        <v>7740</v>
      </c>
      <c r="C1376" s="86" t="s">
        <v>98</v>
      </c>
      <c r="D1376" s="86" t="s">
        <v>320</v>
      </c>
      <c r="E1376" s="86" t="s">
        <v>9072</v>
      </c>
      <c r="F1376" s="86" t="s">
        <v>323</v>
      </c>
      <c r="G1376" s="86" t="s">
        <v>287</v>
      </c>
      <c r="I1376" s="86" t="s">
        <v>7783</v>
      </c>
      <c r="J1376"/>
      <c r="K1376"/>
      <c r="L1376"/>
      <c r="M1376"/>
      <c r="N1376"/>
    </row>
    <row r="1377" spans="2:14" ht="13.8" x14ac:dyDescent="0.25">
      <c r="B1377" s="86" t="s">
        <v>7069</v>
      </c>
      <c r="C1377" s="86" t="s">
        <v>98</v>
      </c>
      <c r="D1377" s="86" t="s">
        <v>320</v>
      </c>
      <c r="E1377" s="86" t="s">
        <v>40</v>
      </c>
      <c r="F1377" s="86" t="s">
        <v>323</v>
      </c>
      <c r="G1377" s="86" t="s">
        <v>287</v>
      </c>
      <c r="I1377" s="86" t="s">
        <v>7784</v>
      </c>
      <c r="J1377"/>
      <c r="K1377"/>
      <c r="L1377"/>
      <c r="M1377"/>
      <c r="N1377"/>
    </row>
    <row r="1378" spans="2:14" ht="13.8" x14ac:dyDescent="0.25">
      <c r="B1378" s="86" t="s">
        <v>7147</v>
      </c>
      <c r="C1378" s="86" t="s">
        <v>106</v>
      </c>
      <c r="D1378" s="86" t="s">
        <v>320</v>
      </c>
      <c r="E1378" s="86" t="s">
        <v>246</v>
      </c>
      <c r="F1378" s="86" t="s">
        <v>323</v>
      </c>
      <c r="G1378" s="86" t="s">
        <v>287</v>
      </c>
      <c r="I1378" s="86" t="s">
        <v>4174</v>
      </c>
      <c r="J1378"/>
      <c r="K1378"/>
      <c r="L1378"/>
      <c r="M1378"/>
      <c r="N1378"/>
    </row>
    <row r="1379" spans="2:14" ht="13.8" x14ac:dyDescent="0.25">
      <c r="B1379" s="86" t="s">
        <v>7148</v>
      </c>
      <c r="C1379" s="86" t="s">
        <v>106</v>
      </c>
      <c r="D1379" s="86" t="s">
        <v>320</v>
      </c>
      <c r="E1379" s="86" t="s">
        <v>242</v>
      </c>
      <c r="F1379" s="86" t="s">
        <v>323</v>
      </c>
      <c r="G1379" s="86" t="s">
        <v>287</v>
      </c>
      <c r="I1379" s="86" t="s">
        <v>7785</v>
      </c>
      <c r="J1379"/>
      <c r="K1379"/>
      <c r="L1379"/>
      <c r="M1379"/>
      <c r="N1379"/>
    </row>
    <row r="1380" spans="2:14" ht="13.8" x14ac:dyDescent="0.25">
      <c r="B1380" s="86" t="s">
        <v>7149</v>
      </c>
      <c r="C1380" s="86" t="s">
        <v>106</v>
      </c>
      <c r="D1380" s="86" t="s">
        <v>320</v>
      </c>
      <c r="E1380" s="86" t="s">
        <v>247</v>
      </c>
      <c r="F1380" s="86" t="s">
        <v>323</v>
      </c>
      <c r="G1380" s="86" t="s">
        <v>287</v>
      </c>
      <c r="I1380" s="86" t="s">
        <v>4167</v>
      </c>
      <c r="J1380"/>
      <c r="K1380"/>
      <c r="L1380"/>
      <c r="M1380"/>
      <c r="N1380"/>
    </row>
    <row r="1381" spans="2:14" ht="13.8" x14ac:dyDescent="0.25">
      <c r="B1381" s="86" t="s">
        <v>7741</v>
      </c>
      <c r="C1381" s="86" t="s">
        <v>106</v>
      </c>
      <c r="D1381" s="86" t="s">
        <v>320</v>
      </c>
      <c r="E1381" s="86" t="s">
        <v>9072</v>
      </c>
      <c r="F1381" s="86" t="s">
        <v>323</v>
      </c>
      <c r="G1381" s="86" t="s">
        <v>287</v>
      </c>
      <c r="I1381" s="86" t="s">
        <v>4168</v>
      </c>
      <c r="J1381"/>
      <c r="K1381"/>
      <c r="L1381"/>
      <c r="M1381"/>
      <c r="N1381"/>
    </row>
    <row r="1382" spans="2:14" ht="13.8" x14ac:dyDescent="0.25">
      <c r="B1382" s="86" t="s">
        <v>7150</v>
      </c>
      <c r="C1382" s="86" t="s">
        <v>106</v>
      </c>
      <c r="D1382" s="86" t="s">
        <v>320</v>
      </c>
      <c r="E1382" s="86" t="s">
        <v>40</v>
      </c>
      <c r="F1382" s="86" t="s">
        <v>323</v>
      </c>
      <c r="G1382" s="86" t="s">
        <v>287</v>
      </c>
      <c r="I1382" s="86" t="s">
        <v>4169</v>
      </c>
      <c r="J1382"/>
      <c r="K1382"/>
      <c r="L1382"/>
      <c r="M1382"/>
      <c r="N1382"/>
    </row>
    <row r="1383" spans="2:14" ht="13.8" x14ac:dyDescent="0.25">
      <c r="B1383" s="86" t="s">
        <v>4096</v>
      </c>
      <c r="C1383" s="86" t="s">
        <v>58</v>
      </c>
      <c r="D1383" s="86" t="s">
        <v>57</v>
      </c>
      <c r="E1383" s="86" t="s">
        <v>30</v>
      </c>
      <c r="F1383" s="86" t="s">
        <v>72</v>
      </c>
      <c r="G1383" s="86" t="s">
        <v>27</v>
      </c>
      <c r="I1383" s="86" t="s">
        <v>4170</v>
      </c>
      <c r="J1383"/>
      <c r="K1383"/>
      <c r="L1383"/>
      <c r="M1383"/>
      <c r="N1383"/>
    </row>
    <row r="1384" spans="2:14" ht="13.8" x14ac:dyDescent="0.25">
      <c r="B1384" s="86" t="s">
        <v>7742</v>
      </c>
      <c r="C1384" s="86" t="s">
        <v>58</v>
      </c>
      <c r="D1384" s="86" t="s">
        <v>57</v>
      </c>
      <c r="E1384" s="86" t="s">
        <v>9066</v>
      </c>
      <c r="F1384" s="86" t="s">
        <v>72</v>
      </c>
      <c r="G1384" s="86" t="s">
        <v>27</v>
      </c>
      <c r="I1384" s="86" t="s">
        <v>4172</v>
      </c>
      <c r="J1384"/>
      <c r="K1384"/>
      <c r="L1384"/>
      <c r="M1384"/>
      <c r="N1384"/>
    </row>
    <row r="1385" spans="2:14" ht="13.8" x14ac:dyDescent="0.25">
      <c r="B1385" s="86" t="s">
        <v>4087</v>
      </c>
      <c r="C1385" s="86" t="s">
        <v>58</v>
      </c>
      <c r="D1385" s="86" t="s">
        <v>57</v>
      </c>
      <c r="E1385" s="86" t="s">
        <v>29</v>
      </c>
      <c r="F1385" s="86" t="s">
        <v>72</v>
      </c>
      <c r="G1385" s="86" t="s">
        <v>27</v>
      </c>
      <c r="I1385" s="86" t="s">
        <v>7786</v>
      </c>
      <c r="J1385"/>
      <c r="K1385"/>
      <c r="L1385"/>
      <c r="M1385"/>
      <c r="N1385"/>
    </row>
    <row r="1386" spans="2:14" ht="13.8" x14ac:dyDescent="0.25">
      <c r="B1386" s="86" t="s">
        <v>4089</v>
      </c>
      <c r="C1386" s="86" t="s">
        <v>58</v>
      </c>
      <c r="D1386" s="86" t="s">
        <v>57</v>
      </c>
      <c r="E1386" s="86" t="s">
        <v>28</v>
      </c>
      <c r="F1386" s="86" t="s">
        <v>72</v>
      </c>
      <c r="G1386" s="86" t="s">
        <v>27</v>
      </c>
      <c r="I1386" s="86" t="s">
        <v>4171</v>
      </c>
      <c r="J1386"/>
      <c r="K1386"/>
      <c r="L1386"/>
      <c r="M1386"/>
      <c r="N1386"/>
    </row>
    <row r="1387" spans="2:14" ht="13.8" x14ac:dyDescent="0.25">
      <c r="B1387" s="86" t="s">
        <v>4088</v>
      </c>
      <c r="C1387" s="86" t="s">
        <v>58</v>
      </c>
      <c r="D1387" s="86" t="s">
        <v>57</v>
      </c>
      <c r="E1387" s="86" t="s">
        <v>73</v>
      </c>
      <c r="F1387" s="86" t="s">
        <v>72</v>
      </c>
      <c r="G1387" s="86" t="s">
        <v>27</v>
      </c>
      <c r="I1387" s="86" t="s">
        <v>4184</v>
      </c>
      <c r="J1387"/>
      <c r="K1387"/>
      <c r="L1387"/>
      <c r="M1387"/>
      <c r="N1387"/>
    </row>
    <row r="1388" spans="2:14" ht="13.8" x14ac:dyDescent="0.25">
      <c r="B1388" s="86" t="s">
        <v>7743</v>
      </c>
      <c r="C1388" s="86" t="s">
        <v>58</v>
      </c>
      <c r="D1388" s="86" t="s">
        <v>57</v>
      </c>
      <c r="E1388" s="86" t="s">
        <v>9064</v>
      </c>
      <c r="F1388" s="86" t="s">
        <v>72</v>
      </c>
      <c r="G1388" s="86" t="s">
        <v>27</v>
      </c>
      <c r="I1388" s="86" t="s">
        <v>7787</v>
      </c>
      <c r="J1388"/>
      <c r="K1388"/>
      <c r="L1388"/>
      <c r="M1388"/>
      <c r="N1388"/>
    </row>
    <row r="1389" spans="2:14" ht="13.8" x14ac:dyDescent="0.25">
      <c r="B1389" s="86" t="s">
        <v>7744</v>
      </c>
      <c r="C1389" s="86" t="s">
        <v>58</v>
      </c>
      <c r="D1389" s="86" t="s">
        <v>57</v>
      </c>
      <c r="E1389" s="86" t="s">
        <v>9068</v>
      </c>
      <c r="F1389" s="86" t="s">
        <v>72</v>
      </c>
      <c r="G1389" s="86" t="s">
        <v>27</v>
      </c>
      <c r="I1389" s="86" t="s">
        <v>4175</v>
      </c>
      <c r="J1389"/>
      <c r="K1389"/>
      <c r="L1389"/>
      <c r="M1389"/>
      <c r="N1389"/>
    </row>
    <row r="1390" spans="2:14" ht="13.8" x14ac:dyDescent="0.25">
      <c r="B1390" s="86" t="s">
        <v>4097</v>
      </c>
      <c r="C1390" s="86" t="s">
        <v>58</v>
      </c>
      <c r="D1390" s="86" t="s">
        <v>57</v>
      </c>
      <c r="E1390" s="86" t="s">
        <v>245</v>
      </c>
      <c r="F1390" s="86" t="s">
        <v>72</v>
      </c>
      <c r="G1390" s="86" t="s">
        <v>27</v>
      </c>
      <c r="I1390" s="86" t="s">
        <v>4177</v>
      </c>
      <c r="J1390"/>
      <c r="K1390"/>
      <c r="L1390"/>
      <c r="M1390"/>
      <c r="N1390"/>
    </row>
    <row r="1391" spans="2:14" ht="13.8" x14ac:dyDescent="0.25">
      <c r="B1391" s="86" t="s">
        <v>7745</v>
      </c>
      <c r="C1391" s="86" t="s">
        <v>58</v>
      </c>
      <c r="D1391" s="86" t="s">
        <v>57</v>
      </c>
      <c r="E1391" s="86" t="s">
        <v>9067</v>
      </c>
      <c r="F1391" s="86" t="s">
        <v>72</v>
      </c>
      <c r="G1391" s="86" t="s">
        <v>27</v>
      </c>
      <c r="I1391" s="86" t="s">
        <v>4176</v>
      </c>
      <c r="J1391"/>
      <c r="K1391"/>
      <c r="L1391"/>
      <c r="M1391"/>
      <c r="N1391"/>
    </row>
    <row r="1392" spans="2:14" ht="13.8" x14ac:dyDescent="0.25">
      <c r="B1392" s="86" t="s">
        <v>4090</v>
      </c>
      <c r="C1392" s="86" t="s">
        <v>58</v>
      </c>
      <c r="D1392" s="86" t="s">
        <v>57</v>
      </c>
      <c r="E1392" s="86" t="s">
        <v>34</v>
      </c>
      <c r="F1392" s="86" t="s">
        <v>72</v>
      </c>
      <c r="G1392" s="86" t="s">
        <v>27</v>
      </c>
      <c r="I1392" s="86" t="s">
        <v>7788</v>
      </c>
      <c r="J1392"/>
      <c r="K1392"/>
      <c r="L1392"/>
      <c r="M1392"/>
      <c r="N1392"/>
    </row>
    <row r="1393" spans="2:14" ht="13.8" x14ac:dyDescent="0.25">
      <c r="B1393" s="86" t="s">
        <v>4091</v>
      </c>
      <c r="C1393" s="86" t="s">
        <v>58</v>
      </c>
      <c r="D1393" s="86" t="s">
        <v>57</v>
      </c>
      <c r="E1393" s="86" t="s">
        <v>35</v>
      </c>
      <c r="F1393" s="86" t="s">
        <v>72</v>
      </c>
      <c r="G1393" s="86" t="s">
        <v>27</v>
      </c>
      <c r="I1393" s="86" t="s">
        <v>7789</v>
      </c>
      <c r="J1393"/>
      <c r="K1393"/>
      <c r="L1393"/>
      <c r="M1393"/>
      <c r="N1393"/>
    </row>
    <row r="1394" spans="2:14" ht="13.8" x14ac:dyDescent="0.25">
      <c r="B1394" s="86" t="s">
        <v>4092</v>
      </c>
      <c r="C1394" s="86" t="s">
        <v>58</v>
      </c>
      <c r="D1394" s="86" t="s">
        <v>57</v>
      </c>
      <c r="E1394" s="86" t="s">
        <v>46</v>
      </c>
      <c r="F1394" s="86" t="s">
        <v>72</v>
      </c>
      <c r="G1394" s="86" t="s">
        <v>27</v>
      </c>
      <c r="I1394" s="86" t="s">
        <v>4185</v>
      </c>
      <c r="J1394"/>
      <c r="K1394"/>
      <c r="L1394"/>
      <c r="M1394"/>
      <c r="N1394"/>
    </row>
    <row r="1395" spans="2:14" ht="13.8" x14ac:dyDescent="0.25">
      <c r="B1395" s="86" t="s">
        <v>4093</v>
      </c>
      <c r="C1395" s="86" t="s">
        <v>58</v>
      </c>
      <c r="D1395" s="86" t="s">
        <v>57</v>
      </c>
      <c r="E1395" s="86" t="s">
        <v>68</v>
      </c>
      <c r="F1395" s="86" t="s">
        <v>72</v>
      </c>
      <c r="G1395" s="86" t="s">
        <v>27</v>
      </c>
      <c r="I1395" s="86" t="s">
        <v>7790</v>
      </c>
      <c r="J1395"/>
      <c r="K1395"/>
      <c r="L1395"/>
      <c r="M1395"/>
      <c r="N1395"/>
    </row>
    <row r="1396" spans="2:14" ht="13.8" x14ac:dyDescent="0.25">
      <c r="B1396" s="86" t="s">
        <v>4095</v>
      </c>
      <c r="C1396" s="86" t="s">
        <v>58</v>
      </c>
      <c r="D1396" s="86" t="s">
        <v>57</v>
      </c>
      <c r="E1396" s="86" t="s">
        <v>69</v>
      </c>
      <c r="F1396" s="86" t="s">
        <v>72</v>
      </c>
      <c r="G1396" s="86" t="s">
        <v>27</v>
      </c>
      <c r="I1396" s="86" t="s">
        <v>4178</v>
      </c>
      <c r="J1396"/>
      <c r="K1396"/>
      <c r="L1396"/>
      <c r="M1396"/>
      <c r="N1396"/>
    </row>
    <row r="1397" spans="2:14" ht="13.8" x14ac:dyDescent="0.25">
      <c r="B1397" s="86" t="s">
        <v>7746</v>
      </c>
      <c r="C1397" s="86" t="s">
        <v>58</v>
      </c>
      <c r="D1397" s="86" t="s">
        <v>57</v>
      </c>
      <c r="E1397" s="86" t="s">
        <v>9065</v>
      </c>
      <c r="F1397" s="86" t="s">
        <v>72</v>
      </c>
      <c r="G1397" s="86" t="s">
        <v>27</v>
      </c>
      <c r="I1397" s="86" t="s">
        <v>4179</v>
      </c>
      <c r="J1397"/>
      <c r="K1397"/>
      <c r="L1397"/>
      <c r="M1397"/>
      <c r="N1397"/>
    </row>
    <row r="1398" spans="2:14" ht="13.8" x14ac:dyDescent="0.25">
      <c r="B1398" s="86" t="s">
        <v>4094</v>
      </c>
      <c r="C1398" s="86" t="s">
        <v>58</v>
      </c>
      <c r="D1398" s="86" t="s">
        <v>57</v>
      </c>
      <c r="E1398" s="86" t="s">
        <v>63</v>
      </c>
      <c r="F1398" s="86" t="s">
        <v>72</v>
      </c>
      <c r="G1398" s="86" t="s">
        <v>27</v>
      </c>
      <c r="I1398" s="86" t="s">
        <v>4180</v>
      </c>
      <c r="J1398"/>
      <c r="K1398"/>
      <c r="L1398"/>
      <c r="M1398"/>
      <c r="N1398"/>
    </row>
    <row r="1399" spans="2:14" ht="13.8" x14ac:dyDescent="0.25">
      <c r="B1399" s="86" t="s">
        <v>4085</v>
      </c>
      <c r="C1399" s="86" t="s">
        <v>87</v>
      </c>
      <c r="D1399" s="86" t="s">
        <v>57</v>
      </c>
      <c r="E1399" s="86" t="s">
        <v>30</v>
      </c>
      <c r="F1399" s="86" t="s">
        <v>72</v>
      </c>
      <c r="G1399" s="86" t="s">
        <v>27</v>
      </c>
      <c r="I1399" s="86" t="s">
        <v>4181</v>
      </c>
      <c r="J1399"/>
      <c r="K1399"/>
      <c r="L1399"/>
      <c r="M1399"/>
      <c r="N1399"/>
    </row>
    <row r="1400" spans="2:14" ht="13.8" x14ac:dyDescent="0.25">
      <c r="B1400" s="86" t="s">
        <v>7747</v>
      </c>
      <c r="C1400" s="86" t="s">
        <v>87</v>
      </c>
      <c r="D1400" s="86" t="s">
        <v>57</v>
      </c>
      <c r="E1400" s="86" t="s">
        <v>9066</v>
      </c>
      <c r="F1400" s="86" t="s">
        <v>72</v>
      </c>
      <c r="G1400" s="86" t="s">
        <v>27</v>
      </c>
      <c r="I1400" s="86" t="s">
        <v>4183</v>
      </c>
      <c r="J1400"/>
      <c r="K1400"/>
      <c r="L1400"/>
      <c r="M1400"/>
      <c r="N1400"/>
    </row>
    <row r="1401" spans="2:14" ht="13.8" x14ac:dyDescent="0.25">
      <c r="B1401" s="86" t="s">
        <v>4076</v>
      </c>
      <c r="C1401" s="86" t="s">
        <v>87</v>
      </c>
      <c r="D1401" s="86" t="s">
        <v>57</v>
      </c>
      <c r="E1401" s="86" t="s">
        <v>29</v>
      </c>
      <c r="F1401" s="86" t="s">
        <v>72</v>
      </c>
      <c r="G1401" s="86" t="s">
        <v>27</v>
      </c>
      <c r="I1401" s="86" t="s">
        <v>7791</v>
      </c>
      <c r="J1401"/>
      <c r="K1401"/>
      <c r="L1401"/>
      <c r="M1401"/>
      <c r="N1401"/>
    </row>
    <row r="1402" spans="2:14" ht="13.8" x14ac:dyDescent="0.25">
      <c r="B1402" s="86" t="s">
        <v>4078</v>
      </c>
      <c r="C1402" s="86" t="s">
        <v>87</v>
      </c>
      <c r="D1402" s="86" t="s">
        <v>57</v>
      </c>
      <c r="E1402" s="86" t="s">
        <v>28</v>
      </c>
      <c r="F1402" s="86" t="s">
        <v>72</v>
      </c>
      <c r="G1402" s="86" t="s">
        <v>27</v>
      </c>
      <c r="I1402" s="86" t="s">
        <v>4182</v>
      </c>
      <c r="J1402"/>
      <c r="K1402"/>
      <c r="L1402"/>
      <c r="M1402"/>
      <c r="N1402"/>
    </row>
    <row r="1403" spans="2:14" ht="13.8" x14ac:dyDescent="0.25">
      <c r="B1403" s="86" t="s">
        <v>4077</v>
      </c>
      <c r="C1403" s="86" t="s">
        <v>87</v>
      </c>
      <c r="D1403" s="86" t="s">
        <v>57</v>
      </c>
      <c r="E1403" s="86" t="s">
        <v>73</v>
      </c>
      <c r="F1403" s="86" t="s">
        <v>72</v>
      </c>
      <c r="G1403" s="86" t="s">
        <v>27</v>
      </c>
      <c r="I1403" s="86" t="s">
        <v>7792</v>
      </c>
      <c r="J1403"/>
      <c r="K1403"/>
      <c r="L1403"/>
      <c r="M1403"/>
      <c r="N1403"/>
    </row>
    <row r="1404" spans="2:14" ht="13.8" x14ac:dyDescent="0.25">
      <c r="B1404" s="86" t="s">
        <v>7748</v>
      </c>
      <c r="C1404" s="86" t="s">
        <v>87</v>
      </c>
      <c r="D1404" s="86" t="s">
        <v>57</v>
      </c>
      <c r="E1404" s="86" t="s">
        <v>9064</v>
      </c>
      <c r="F1404" s="86" t="s">
        <v>72</v>
      </c>
      <c r="G1404" s="86" t="s">
        <v>27</v>
      </c>
      <c r="I1404" s="86" t="s">
        <v>4992</v>
      </c>
      <c r="J1404"/>
      <c r="K1404"/>
      <c r="L1404"/>
      <c r="M1404"/>
      <c r="N1404"/>
    </row>
    <row r="1405" spans="2:14" ht="13.8" x14ac:dyDescent="0.25">
      <c r="B1405" s="86" t="s">
        <v>7749</v>
      </c>
      <c r="C1405" s="86" t="s">
        <v>87</v>
      </c>
      <c r="D1405" s="86" t="s">
        <v>57</v>
      </c>
      <c r="E1405" s="86" t="s">
        <v>9068</v>
      </c>
      <c r="F1405" s="86" t="s">
        <v>72</v>
      </c>
      <c r="G1405" s="86" t="s">
        <v>27</v>
      </c>
      <c r="I1405" s="86" t="s">
        <v>4995</v>
      </c>
      <c r="J1405"/>
      <c r="K1405"/>
      <c r="L1405"/>
      <c r="M1405"/>
      <c r="N1405"/>
    </row>
    <row r="1406" spans="2:14" ht="13.8" x14ac:dyDescent="0.25">
      <c r="B1406" s="86" t="s">
        <v>4086</v>
      </c>
      <c r="C1406" s="86" t="s">
        <v>87</v>
      </c>
      <c r="D1406" s="86" t="s">
        <v>57</v>
      </c>
      <c r="E1406" s="86" t="s">
        <v>245</v>
      </c>
      <c r="F1406" s="86" t="s">
        <v>72</v>
      </c>
      <c r="G1406" s="86" t="s">
        <v>27</v>
      </c>
      <c r="I1406" s="86" t="s">
        <v>4993</v>
      </c>
      <c r="J1406"/>
      <c r="K1406"/>
      <c r="L1406"/>
      <c r="M1406"/>
      <c r="N1406"/>
    </row>
    <row r="1407" spans="2:14" ht="13.8" x14ac:dyDescent="0.25">
      <c r="B1407" s="86" t="s">
        <v>7750</v>
      </c>
      <c r="C1407" s="86" t="s">
        <v>87</v>
      </c>
      <c r="D1407" s="86" t="s">
        <v>57</v>
      </c>
      <c r="E1407" s="86" t="s">
        <v>9067</v>
      </c>
      <c r="F1407" s="86" t="s">
        <v>72</v>
      </c>
      <c r="G1407" s="86" t="s">
        <v>27</v>
      </c>
      <c r="I1407" s="86" t="s">
        <v>4994</v>
      </c>
      <c r="J1407"/>
      <c r="K1407"/>
      <c r="L1407"/>
      <c r="M1407"/>
      <c r="N1407"/>
    </row>
    <row r="1408" spans="2:14" ht="13.8" x14ac:dyDescent="0.25">
      <c r="B1408" s="86" t="s">
        <v>4079</v>
      </c>
      <c r="C1408" s="86" t="s">
        <v>87</v>
      </c>
      <c r="D1408" s="86" t="s">
        <v>57</v>
      </c>
      <c r="E1408" s="86" t="s">
        <v>34</v>
      </c>
      <c r="F1408" s="86" t="s">
        <v>72</v>
      </c>
      <c r="G1408" s="86" t="s">
        <v>27</v>
      </c>
      <c r="I1408" s="86" t="s">
        <v>7793</v>
      </c>
      <c r="J1408"/>
      <c r="K1408"/>
      <c r="L1408"/>
      <c r="M1408"/>
      <c r="N1408"/>
    </row>
    <row r="1409" spans="2:14" ht="13.8" x14ac:dyDescent="0.25">
      <c r="B1409" s="86" t="s">
        <v>4080</v>
      </c>
      <c r="C1409" s="86" t="s">
        <v>87</v>
      </c>
      <c r="D1409" s="86" t="s">
        <v>57</v>
      </c>
      <c r="E1409" s="86" t="s">
        <v>35</v>
      </c>
      <c r="F1409" s="86" t="s">
        <v>72</v>
      </c>
      <c r="G1409" s="86" t="s">
        <v>27</v>
      </c>
      <c r="I1409" s="86" t="s">
        <v>4988</v>
      </c>
      <c r="J1409"/>
      <c r="K1409"/>
      <c r="L1409"/>
      <c r="M1409"/>
      <c r="N1409"/>
    </row>
    <row r="1410" spans="2:14" ht="13.8" x14ac:dyDescent="0.25">
      <c r="B1410" s="86" t="s">
        <v>4081</v>
      </c>
      <c r="C1410" s="86" t="s">
        <v>87</v>
      </c>
      <c r="D1410" s="86" t="s">
        <v>57</v>
      </c>
      <c r="E1410" s="86" t="s">
        <v>46</v>
      </c>
      <c r="F1410" s="86" t="s">
        <v>72</v>
      </c>
      <c r="G1410" s="86" t="s">
        <v>27</v>
      </c>
      <c r="I1410" s="86" t="s">
        <v>4991</v>
      </c>
      <c r="J1410"/>
      <c r="K1410"/>
      <c r="L1410"/>
      <c r="M1410"/>
      <c r="N1410"/>
    </row>
    <row r="1411" spans="2:14" ht="13.8" x14ac:dyDescent="0.25">
      <c r="B1411" s="86" t="s">
        <v>4082</v>
      </c>
      <c r="C1411" s="86" t="s">
        <v>87</v>
      </c>
      <c r="D1411" s="86" t="s">
        <v>57</v>
      </c>
      <c r="E1411" s="86" t="s">
        <v>68</v>
      </c>
      <c r="F1411" s="86" t="s">
        <v>72</v>
      </c>
      <c r="G1411" s="86" t="s">
        <v>27</v>
      </c>
      <c r="I1411" s="86" t="s">
        <v>4989</v>
      </c>
      <c r="J1411"/>
      <c r="K1411"/>
      <c r="L1411"/>
      <c r="M1411"/>
      <c r="N1411"/>
    </row>
    <row r="1412" spans="2:14" ht="13.8" x14ac:dyDescent="0.25">
      <c r="B1412" s="86" t="s">
        <v>4084</v>
      </c>
      <c r="C1412" s="86" t="s">
        <v>87</v>
      </c>
      <c r="D1412" s="86" t="s">
        <v>57</v>
      </c>
      <c r="E1412" s="86" t="s">
        <v>69</v>
      </c>
      <c r="F1412" s="86" t="s">
        <v>72</v>
      </c>
      <c r="G1412" s="86" t="s">
        <v>27</v>
      </c>
      <c r="I1412" s="86" t="s">
        <v>4990</v>
      </c>
      <c r="J1412"/>
      <c r="K1412"/>
      <c r="L1412"/>
      <c r="M1412"/>
      <c r="N1412"/>
    </row>
    <row r="1413" spans="2:14" ht="13.8" x14ac:dyDescent="0.25">
      <c r="B1413" s="86" t="s">
        <v>7751</v>
      </c>
      <c r="C1413" s="86" t="s">
        <v>87</v>
      </c>
      <c r="D1413" s="86" t="s">
        <v>57</v>
      </c>
      <c r="E1413" s="86" t="s">
        <v>9065</v>
      </c>
      <c r="F1413" s="86" t="s">
        <v>72</v>
      </c>
      <c r="G1413" s="86" t="s">
        <v>27</v>
      </c>
      <c r="I1413" s="86" t="s">
        <v>7794</v>
      </c>
      <c r="J1413"/>
      <c r="K1413"/>
      <c r="L1413"/>
      <c r="M1413"/>
      <c r="N1413"/>
    </row>
    <row r="1414" spans="2:14" ht="13.8" x14ac:dyDescent="0.25">
      <c r="B1414" s="86" t="s">
        <v>4083</v>
      </c>
      <c r="C1414" s="86" t="s">
        <v>87</v>
      </c>
      <c r="D1414" s="86" t="s">
        <v>57</v>
      </c>
      <c r="E1414" s="86" t="s">
        <v>63</v>
      </c>
      <c r="F1414" s="86" t="s">
        <v>72</v>
      </c>
      <c r="G1414" s="86" t="s">
        <v>27</v>
      </c>
      <c r="I1414" s="86" t="s">
        <v>4996</v>
      </c>
      <c r="J1414"/>
      <c r="K1414"/>
      <c r="L1414"/>
      <c r="M1414"/>
      <c r="N1414"/>
    </row>
    <row r="1415" spans="2:14" ht="13.8" x14ac:dyDescent="0.25">
      <c r="B1415" s="86" t="s">
        <v>4118</v>
      </c>
      <c r="C1415" s="86" t="s">
        <v>230</v>
      </c>
      <c r="D1415" s="86" t="s">
        <v>57</v>
      </c>
      <c r="E1415" s="86" t="s">
        <v>30</v>
      </c>
      <c r="F1415" s="86" t="s">
        <v>74</v>
      </c>
      <c r="G1415" s="86" t="s">
        <v>37</v>
      </c>
      <c r="I1415" s="86" t="s">
        <v>4999</v>
      </c>
      <c r="J1415"/>
      <c r="K1415"/>
      <c r="L1415"/>
      <c r="M1415"/>
      <c r="N1415"/>
    </row>
    <row r="1416" spans="2:14" ht="13.8" x14ac:dyDescent="0.25">
      <c r="B1416" s="86" t="s">
        <v>7752</v>
      </c>
      <c r="C1416" s="86" t="s">
        <v>230</v>
      </c>
      <c r="D1416" s="86" t="s">
        <v>57</v>
      </c>
      <c r="E1416" s="86" t="s">
        <v>9066</v>
      </c>
      <c r="F1416" s="86" t="s">
        <v>74</v>
      </c>
      <c r="G1416" s="86" t="s">
        <v>37</v>
      </c>
      <c r="I1416" s="86" t="s">
        <v>4997</v>
      </c>
      <c r="J1416"/>
      <c r="K1416"/>
      <c r="L1416"/>
      <c r="M1416"/>
      <c r="N1416"/>
    </row>
    <row r="1417" spans="2:14" ht="13.8" x14ac:dyDescent="0.25">
      <c r="B1417" s="86" t="s">
        <v>4109</v>
      </c>
      <c r="C1417" s="86" t="s">
        <v>230</v>
      </c>
      <c r="D1417" s="86" t="s">
        <v>57</v>
      </c>
      <c r="E1417" s="86" t="s">
        <v>29</v>
      </c>
      <c r="F1417" s="86" t="s">
        <v>74</v>
      </c>
      <c r="G1417" s="86" t="s">
        <v>37</v>
      </c>
      <c r="I1417" s="86" t="s">
        <v>4998</v>
      </c>
      <c r="J1417"/>
      <c r="K1417"/>
      <c r="L1417"/>
      <c r="M1417"/>
      <c r="N1417"/>
    </row>
    <row r="1418" spans="2:14" ht="13.8" x14ac:dyDescent="0.25">
      <c r="B1418" s="86" t="s">
        <v>4111</v>
      </c>
      <c r="C1418" s="86" t="s">
        <v>230</v>
      </c>
      <c r="D1418" s="86" t="s">
        <v>57</v>
      </c>
      <c r="E1418" s="86" t="s">
        <v>28</v>
      </c>
      <c r="F1418" s="86" t="s">
        <v>74</v>
      </c>
      <c r="G1418" s="86" t="s">
        <v>37</v>
      </c>
      <c r="I1418" s="86" t="s">
        <v>4481</v>
      </c>
      <c r="J1418"/>
      <c r="K1418"/>
      <c r="L1418"/>
      <c r="M1418"/>
      <c r="N1418"/>
    </row>
    <row r="1419" spans="2:14" ht="13.8" x14ac:dyDescent="0.25">
      <c r="B1419" s="86" t="s">
        <v>4110</v>
      </c>
      <c r="C1419" s="86" t="s">
        <v>230</v>
      </c>
      <c r="D1419" s="86" t="s">
        <v>57</v>
      </c>
      <c r="E1419" s="86" t="s">
        <v>73</v>
      </c>
      <c r="F1419" s="86" t="s">
        <v>74</v>
      </c>
      <c r="G1419" s="86" t="s">
        <v>37</v>
      </c>
      <c r="I1419" s="86" t="s">
        <v>4482</v>
      </c>
      <c r="J1419"/>
      <c r="K1419"/>
      <c r="L1419"/>
      <c r="M1419"/>
      <c r="N1419"/>
    </row>
    <row r="1420" spans="2:14" ht="13.8" x14ac:dyDescent="0.25">
      <c r="B1420" s="86" t="s">
        <v>7753</v>
      </c>
      <c r="C1420" s="86" t="s">
        <v>230</v>
      </c>
      <c r="D1420" s="86" t="s">
        <v>57</v>
      </c>
      <c r="E1420" s="86" t="s">
        <v>9064</v>
      </c>
      <c r="F1420" s="86" t="s">
        <v>74</v>
      </c>
      <c r="G1420" s="86" t="s">
        <v>37</v>
      </c>
      <c r="I1420" s="86" t="s">
        <v>7795</v>
      </c>
      <c r="J1420"/>
      <c r="K1420"/>
      <c r="L1420"/>
      <c r="M1420"/>
      <c r="N1420"/>
    </row>
    <row r="1421" spans="2:14" ht="13.8" x14ac:dyDescent="0.25">
      <c r="B1421" s="86" t="s">
        <v>7754</v>
      </c>
      <c r="C1421" s="86" t="s">
        <v>230</v>
      </c>
      <c r="D1421" s="86" t="s">
        <v>57</v>
      </c>
      <c r="E1421" s="86" t="s">
        <v>9068</v>
      </c>
      <c r="F1421" s="86" t="s">
        <v>74</v>
      </c>
      <c r="G1421" s="86" t="s">
        <v>37</v>
      </c>
      <c r="I1421" s="86" t="s">
        <v>4483</v>
      </c>
      <c r="J1421"/>
      <c r="K1421"/>
      <c r="L1421"/>
      <c r="M1421"/>
      <c r="N1421"/>
    </row>
    <row r="1422" spans="2:14" ht="13.8" x14ac:dyDescent="0.25">
      <c r="B1422" s="86" t="s">
        <v>4119</v>
      </c>
      <c r="C1422" s="86" t="s">
        <v>230</v>
      </c>
      <c r="D1422" s="86" t="s">
        <v>57</v>
      </c>
      <c r="E1422" s="86" t="s">
        <v>245</v>
      </c>
      <c r="F1422" s="86" t="s">
        <v>74</v>
      </c>
      <c r="G1422" s="86" t="s">
        <v>37</v>
      </c>
      <c r="I1422" s="86" t="s">
        <v>4486</v>
      </c>
      <c r="J1422"/>
      <c r="K1422"/>
      <c r="L1422"/>
      <c r="M1422"/>
      <c r="N1422"/>
    </row>
    <row r="1423" spans="2:14" ht="13.8" x14ac:dyDescent="0.25">
      <c r="B1423" s="86" t="s">
        <v>7755</v>
      </c>
      <c r="C1423" s="86" t="s">
        <v>230</v>
      </c>
      <c r="D1423" s="86" t="s">
        <v>57</v>
      </c>
      <c r="E1423" s="86" t="s">
        <v>9067</v>
      </c>
      <c r="F1423" s="86" t="s">
        <v>74</v>
      </c>
      <c r="G1423" s="86" t="s">
        <v>37</v>
      </c>
      <c r="I1423" s="86" t="s">
        <v>4484</v>
      </c>
      <c r="J1423"/>
      <c r="K1423"/>
      <c r="L1423"/>
      <c r="M1423"/>
      <c r="N1423"/>
    </row>
    <row r="1424" spans="2:14" ht="13.8" x14ac:dyDescent="0.25">
      <c r="B1424" s="86" t="s">
        <v>4112</v>
      </c>
      <c r="C1424" s="86" t="s">
        <v>230</v>
      </c>
      <c r="D1424" s="86" t="s">
        <v>57</v>
      </c>
      <c r="E1424" s="86" t="s">
        <v>34</v>
      </c>
      <c r="F1424" s="86" t="s">
        <v>74</v>
      </c>
      <c r="G1424" s="86" t="s">
        <v>37</v>
      </c>
      <c r="I1424" s="86" t="s">
        <v>4485</v>
      </c>
      <c r="J1424"/>
      <c r="K1424"/>
      <c r="L1424"/>
      <c r="M1424"/>
      <c r="N1424"/>
    </row>
    <row r="1425" spans="2:14" ht="13.8" x14ac:dyDescent="0.25">
      <c r="B1425" s="86" t="s">
        <v>4113</v>
      </c>
      <c r="C1425" s="86" t="s">
        <v>230</v>
      </c>
      <c r="D1425" s="86" t="s">
        <v>57</v>
      </c>
      <c r="E1425" s="86" t="s">
        <v>35</v>
      </c>
      <c r="F1425" s="86" t="s">
        <v>74</v>
      </c>
      <c r="G1425" s="86" t="s">
        <v>37</v>
      </c>
      <c r="I1425" s="86" t="s">
        <v>4475</v>
      </c>
      <c r="J1425"/>
      <c r="K1425"/>
      <c r="L1425"/>
      <c r="M1425"/>
      <c r="N1425"/>
    </row>
    <row r="1426" spans="2:14" ht="13.8" x14ac:dyDescent="0.25">
      <c r="B1426" s="86" t="s">
        <v>4114</v>
      </c>
      <c r="C1426" s="86" t="s">
        <v>230</v>
      </c>
      <c r="D1426" s="86" t="s">
        <v>57</v>
      </c>
      <c r="E1426" s="86" t="s">
        <v>46</v>
      </c>
      <c r="F1426" s="86" t="s">
        <v>74</v>
      </c>
      <c r="G1426" s="86" t="s">
        <v>37</v>
      </c>
      <c r="I1426" s="86" t="s">
        <v>4476</v>
      </c>
      <c r="J1426"/>
      <c r="K1426"/>
      <c r="L1426"/>
      <c r="M1426"/>
      <c r="N1426"/>
    </row>
    <row r="1427" spans="2:14" ht="13.8" x14ac:dyDescent="0.25">
      <c r="B1427" s="86" t="s">
        <v>4115</v>
      </c>
      <c r="C1427" s="86" t="s">
        <v>230</v>
      </c>
      <c r="D1427" s="86" t="s">
        <v>57</v>
      </c>
      <c r="E1427" s="86" t="s">
        <v>68</v>
      </c>
      <c r="F1427" s="86" t="s">
        <v>74</v>
      </c>
      <c r="G1427" s="86" t="s">
        <v>37</v>
      </c>
      <c r="I1427" s="86" t="s">
        <v>7796</v>
      </c>
      <c r="J1427"/>
      <c r="K1427"/>
      <c r="L1427"/>
      <c r="M1427"/>
      <c r="N1427"/>
    </row>
    <row r="1428" spans="2:14" ht="13.8" x14ac:dyDescent="0.25">
      <c r="B1428" s="86" t="s">
        <v>4117</v>
      </c>
      <c r="C1428" s="86" t="s">
        <v>230</v>
      </c>
      <c r="D1428" s="86" t="s">
        <v>57</v>
      </c>
      <c r="E1428" s="86" t="s">
        <v>69</v>
      </c>
      <c r="F1428" s="86" t="s">
        <v>74</v>
      </c>
      <c r="G1428" s="86" t="s">
        <v>37</v>
      </c>
      <c r="I1428" s="86" t="s">
        <v>4477</v>
      </c>
      <c r="J1428"/>
      <c r="K1428"/>
      <c r="L1428"/>
      <c r="M1428"/>
      <c r="N1428"/>
    </row>
    <row r="1429" spans="2:14" ht="13.8" x14ac:dyDescent="0.25">
      <c r="B1429" s="86" t="s">
        <v>7756</v>
      </c>
      <c r="C1429" s="86" t="s">
        <v>230</v>
      </c>
      <c r="D1429" s="86" t="s">
        <v>57</v>
      </c>
      <c r="E1429" s="86" t="s">
        <v>9065</v>
      </c>
      <c r="F1429" s="86" t="s">
        <v>74</v>
      </c>
      <c r="G1429" s="86" t="s">
        <v>37</v>
      </c>
      <c r="I1429" s="86" t="s">
        <v>4480</v>
      </c>
      <c r="J1429"/>
      <c r="K1429"/>
      <c r="L1429"/>
      <c r="M1429"/>
      <c r="N1429"/>
    </row>
    <row r="1430" spans="2:14" ht="13.8" x14ac:dyDescent="0.25">
      <c r="B1430" s="86" t="s">
        <v>4116</v>
      </c>
      <c r="C1430" s="86" t="s">
        <v>230</v>
      </c>
      <c r="D1430" s="86" t="s">
        <v>57</v>
      </c>
      <c r="E1430" s="86" t="s">
        <v>63</v>
      </c>
      <c r="F1430" s="86" t="s">
        <v>74</v>
      </c>
      <c r="G1430" s="86" t="s">
        <v>37</v>
      </c>
      <c r="I1430" s="86" t="s">
        <v>4478</v>
      </c>
      <c r="J1430"/>
      <c r="K1430"/>
      <c r="L1430"/>
      <c r="M1430"/>
      <c r="N1430"/>
    </row>
    <row r="1431" spans="2:14" ht="13.8" x14ac:dyDescent="0.25">
      <c r="B1431" s="86" t="s">
        <v>4107</v>
      </c>
      <c r="C1431" s="86" t="s">
        <v>58</v>
      </c>
      <c r="D1431" s="86" t="s">
        <v>57</v>
      </c>
      <c r="E1431" s="86" t="s">
        <v>30</v>
      </c>
      <c r="F1431" s="86" t="s">
        <v>74</v>
      </c>
      <c r="G1431" s="86" t="s">
        <v>37</v>
      </c>
      <c r="I1431" s="86" t="s">
        <v>4479</v>
      </c>
      <c r="J1431"/>
      <c r="K1431"/>
      <c r="L1431"/>
      <c r="M1431"/>
      <c r="N1431"/>
    </row>
    <row r="1432" spans="2:14" ht="13.8" x14ac:dyDescent="0.25">
      <c r="B1432" s="86" t="s">
        <v>7757</v>
      </c>
      <c r="C1432" s="86" t="s">
        <v>58</v>
      </c>
      <c r="D1432" s="86" t="s">
        <v>57</v>
      </c>
      <c r="E1432" s="86" t="s">
        <v>9066</v>
      </c>
      <c r="F1432" s="86" t="s">
        <v>74</v>
      </c>
      <c r="G1432" s="86" t="s">
        <v>37</v>
      </c>
      <c r="I1432" s="86" t="s">
        <v>4487</v>
      </c>
      <c r="J1432"/>
      <c r="K1432"/>
      <c r="L1432"/>
      <c r="M1432"/>
      <c r="N1432"/>
    </row>
    <row r="1433" spans="2:14" ht="13.8" x14ac:dyDescent="0.25">
      <c r="B1433" s="86" t="s">
        <v>4098</v>
      </c>
      <c r="C1433" s="86" t="s">
        <v>58</v>
      </c>
      <c r="D1433" s="86" t="s">
        <v>57</v>
      </c>
      <c r="E1433" s="86" t="s">
        <v>29</v>
      </c>
      <c r="F1433" s="86" t="s">
        <v>74</v>
      </c>
      <c r="G1433" s="86" t="s">
        <v>37</v>
      </c>
      <c r="I1433" s="86" t="s">
        <v>4488</v>
      </c>
      <c r="J1433"/>
      <c r="K1433"/>
      <c r="L1433"/>
      <c r="M1433"/>
      <c r="N1433"/>
    </row>
    <row r="1434" spans="2:14" ht="13.8" x14ac:dyDescent="0.25">
      <c r="B1434" s="86" t="s">
        <v>4100</v>
      </c>
      <c r="C1434" s="86" t="s">
        <v>58</v>
      </c>
      <c r="D1434" s="86" t="s">
        <v>57</v>
      </c>
      <c r="E1434" s="86" t="s">
        <v>28</v>
      </c>
      <c r="F1434" s="86" t="s">
        <v>74</v>
      </c>
      <c r="G1434" s="86" t="s">
        <v>37</v>
      </c>
      <c r="I1434" s="86" t="s">
        <v>7797</v>
      </c>
      <c r="J1434"/>
      <c r="K1434"/>
      <c r="L1434"/>
      <c r="M1434"/>
      <c r="N1434"/>
    </row>
    <row r="1435" spans="2:14" ht="13.8" x14ac:dyDescent="0.25">
      <c r="B1435" s="86" t="s">
        <v>4099</v>
      </c>
      <c r="C1435" s="86" t="s">
        <v>58</v>
      </c>
      <c r="D1435" s="86" t="s">
        <v>57</v>
      </c>
      <c r="E1435" s="86" t="s">
        <v>73</v>
      </c>
      <c r="F1435" s="86" t="s">
        <v>74</v>
      </c>
      <c r="G1435" s="86" t="s">
        <v>37</v>
      </c>
      <c r="I1435" s="86" t="s">
        <v>4489</v>
      </c>
      <c r="J1435"/>
      <c r="K1435"/>
      <c r="L1435"/>
      <c r="M1435"/>
      <c r="N1435"/>
    </row>
    <row r="1436" spans="2:14" ht="13.8" x14ac:dyDescent="0.25">
      <c r="B1436" s="86" t="s">
        <v>7758</v>
      </c>
      <c r="C1436" s="86" t="s">
        <v>58</v>
      </c>
      <c r="D1436" s="86" t="s">
        <v>57</v>
      </c>
      <c r="E1436" s="86" t="s">
        <v>9064</v>
      </c>
      <c r="F1436" s="86" t="s">
        <v>74</v>
      </c>
      <c r="G1436" s="86" t="s">
        <v>37</v>
      </c>
      <c r="I1436" s="86" t="s">
        <v>4492</v>
      </c>
      <c r="J1436"/>
      <c r="K1436"/>
      <c r="L1436"/>
      <c r="M1436"/>
      <c r="N1436"/>
    </row>
    <row r="1437" spans="2:14" ht="13.8" x14ac:dyDescent="0.25">
      <c r="B1437" s="86" t="s">
        <v>7759</v>
      </c>
      <c r="C1437" s="86" t="s">
        <v>58</v>
      </c>
      <c r="D1437" s="86" t="s">
        <v>57</v>
      </c>
      <c r="E1437" s="86" t="s">
        <v>9068</v>
      </c>
      <c r="F1437" s="86" t="s">
        <v>74</v>
      </c>
      <c r="G1437" s="86" t="s">
        <v>37</v>
      </c>
      <c r="I1437" s="86" t="s">
        <v>4490</v>
      </c>
      <c r="J1437"/>
      <c r="K1437"/>
      <c r="L1437"/>
      <c r="M1437"/>
      <c r="N1437"/>
    </row>
    <row r="1438" spans="2:14" ht="13.8" x14ac:dyDescent="0.25">
      <c r="B1438" s="86" t="s">
        <v>4108</v>
      </c>
      <c r="C1438" s="86" t="s">
        <v>58</v>
      </c>
      <c r="D1438" s="86" t="s">
        <v>57</v>
      </c>
      <c r="E1438" s="86" t="s">
        <v>245</v>
      </c>
      <c r="F1438" s="86" t="s">
        <v>74</v>
      </c>
      <c r="G1438" s="86" t="s">
        <v>37</v>
      </c>
      <c r="I1438" s="86" t="s">
        <v>4491</v>
      </c>
      <c r="J1438"/>
      <c r="K1438"/>
      <c r="L1438"/>
      <c r="M1438"/>
      <c r="N1438"/>
    </row>
    <row r="1439" spans="2:14" ht="13.8" x14ac:dyDescent="0.25">
      <c r="B1439" s="86" t="s">
        <v>7760</v>
      </c>
      <c r="C1439" s="86" t="s">
        <v>58</v>
      </c>
      <c r="D1439" s="86" t="s">
        <v>57</v>
      </c>
      <c r="E1439" s="86" t="s">
        <v>9067</v>
      </c>
      <c r="F1439" s="86" t="s">
        <v>74</v>
      </c>
      <c r="G1439" s="86" t="s">
        <v>37</v>
      </c>
      <c r="I1439" s="86" t="s">
        <v>7798</v>
      </c>
      <c r="J1439"/>
      <c r="K1439"/>
      <c r="L1439"/>
      <c r="M1439"/>
      <c r="N1439"/>
    </row>
    <row r="1440" spans="2:14" ht="13.8" x14ac:dyDescent="0.25">
      <c r="B1440" s="86" t="s">
        <v>4101</v>
      </c>
      <c r="C1440" s="86" t="s">
        <v>58</v>
      </c>
      <c r="D1440" s="86" t="s">
        <v>57</v>
      </c>
      <c r="E1440" s="86" t="s">
        <v>34</v>
      </c>
      <c r="F1440" s="86" t="s">
        <v>74</v>
      </c>
      <c r="G1440" s="86" t="s">
        <v>37</v>
      </c>
      <c r="I1440" s="86" t="s">
        <v>5004</v>
      </c>
      <c r="J1440"/>
      <c r="K1440"/>
      <c r="L1440"/>
      <c r="M1440"/>
      <c r="N1440"/>
    </row>
    <row r="1441" spans="2:14" ht="13.8" x14ac:dyDescent="0.25">
      <c r="B1441" s="86" t="s">
        <v>4102</v>
      </c>
      <c r="C1441" s="86" t="s">
        <v>58</v>
      </c>
      <c r="D1441" s="86" t="s">
        <v>57</v>
      </c>
      <c r="E1441" s="86" t="s">
        <v>35</v>
      </c>
      <c r="F1441" s="86" t="s">
        <v>74</v>
      </c>
      <c r="G1441" s="86" t="s">
        <v>37</v>
      </c>
      <c r="I1441" s="86" t="s">
        <v>5007</v>
      </c>
      <c r="J1441"/>
      <c r="K1441"/>
      <c r="L1441"/>
      <c r="M1441"/>
      <c r="N1441"/>
    </row>
    <row r="1442" spans="2:14" ht="13.8" x14ac:dyDescent="0.25">
      <c r="B1442" s="86" t="s">
        <v>4103</v>
      </c>
      <c r="C1442" s="86" t="s">
        <v>58</v>
      </c>
      <c r="D1442" s="86" t="s">
        <v>57</v>
      </c>
      <c r="E1442" s="86" t="s">
        <v>46</v>
      </c>
      <c r="F1442" s="86" t="s">
        <v>74</v>
      </c>
      <c r="G1442" s="86" t="s">
        <v>37</v>
      </c>
      <c r="I1442" s="86" t="s">
        <v>5005</v>
      </c>
      <c r="J1442"/>
      <c r="K1442"/>
      <c r="L1442"/>
      <c r="M1442"/>
      <c r="N1442"/>
    </row>
    <row r="1443" spans="2:14" ht="13.8" x14ac:dyDescent="0.25">
      <c r="B1443" s="86" t="s">
        <v>4104</v>
      </c>
      <c r="C1443" s="86" t="s">
        <v>58</v>
      </c>
      <c r="D1443" s="86" t="s">
        <v>57</v>
      </c>
      <c r="E1443" s="86" t="s">
        <v>68</v>
      </c>
      <c r="F1443" s="86" t="s">
        <v>74</v>
      </c>
      <c r="G1443" s="86" t="s">
        <v>37</v>
      </c>
      <c r="I1443" s="86" t="s">
        <v>5006</v>
      </c>
      <c r="J1443"/>
      <c r="K1443"/>
      <c r="L1443"/>
      <c r="M1443"/>
      <c r="N1443"/>
    </row>
    <row r="1444" spans="2:14" ht="13.8" x14ac:dyDescent="0.25">
      <c r="B1444" s="86" t="s">
        <v>4106</v>
      </c>
      <c r="C1444" s="86" t="s">
        <v>58</v>
      </c>
      <c r="D1444" s="86" t="s">
        <v>57</v>
      </c>
      <c r="E1444" s="86" t="s">
        <v>69</v>
      </c>
      <c r="F1444" s="86" t="s">
        <v>74</v>
      </c>
      <c r="G1444" s="86" t="s">
        <v>37</v>
      </c>
      <c r="I1444" s="86" t="s">
        <v>7799</v>
      </c>
      <c r="J1444"/>
      <c r="K1444"/>
      <c r="L1444"/>
      <c r="M1444"/>
      <c r="N1444"/>
    </row>
    <row r="1445" spans="2:14" ht="13.8" x14ac:dyDescent="0.25">
      <c r="B1445" s="86" t="s">
        <v>7761</v>
      </c>
      <c r="C1445" s="86" t="s">
        <v>58</v>
      </c>
      <c r="D1445" s="86" t="s">
        <v>57</v>
      </c>
      <c r="E1445" s="86" t="s">
        <v>9065</v>
      </c>
      <c r="F1445" s="86" t="s">
        <v>74</v>
      </c>
      <c r="G1445" s="86" t="s">
        <v>37</v>
      </c>
      <c r="I1445" s="86" t="s">
        <v>5000</v>
      </c>
      <c r="J1445"/>
      <c r="K1445"/>
      <c r="L1445"/>
      <c r="M1445"/>
      <c r="N1445"/>
    </row>
    <row r="1446" spans="2:14" ht="13.8" x14ac:dyDescent="0.25">
      <c r="B1446" s="86" t="s">
        <v>4105</v>
      </c>
      <c r="C1446" s="86" t="s">
        <v>58</v>
      </c>
      <c r="D1446" s="86" t="s">
        <v>57</v>
      </c>
      <c r="E1446" s="86" t="s">
        <v>63</v>
      </c>
      <c r="F1446" s="86" t="s">
        <v>74</v>
      </c>
      <c r="G1446" s="86" t="s">
        <v>37</v>
      </c>
      <c r="I1446" s="86" t="s">
        <v>5003</v>
      </c>
      <c r="J1446"/>
      <c r="K1446"/>
      <c r="L1446"/>
      <c r="M1446"/>
      <c r="N1446"/>
    </row>
    <row r="1447" spans="2:14" ht="13.8" x14ac:dyDescent="0.25">
      <c r="B1447" s="86" t="s">
        <v>4129</v>
      </c>
      <c r="C1447" s="86" t="s">
        <v>89</v>
      </c>
      <c r="D1447" s="86" t="s">
        <v>57</v>
      </c>
      <c r="E1447" s="86" t="s">
        <v>30</v>
      </c>
      <c r="F1447" s="86" t="s">
        <v>74</v>
      </c>
      <c r="G1447" s="86" t="s">
        <v>37</v>
      </c>
      <c r="I1447" s="86" t="s">
        <v>5001</v>
      </c>
      <c r="J1447"/>
      <c r="K1447"/>
      <c r="L1447"/>
      <c r="M1447"/>
      <c r="N1447"/>
    </row>
    <row r="1448" spans="2:14" ht="13.8" x14ac:dyDescent="0.25">
      <c r="B1448" s="86" t="s">
        <v>7762</v>
      </c>
      <c r="C1448" s="86" t="s">
        <v>89</v>
      </c>
      <c r="D1448" s="86" t="s">
        <v>57</v>
      </c>
      <c r="E1448" s="86" t="s">
        <v>9066</v>
      </c>
      <c r="F1448" s="86" t="s">
        <v>74</v>
      </c>
      <c r="G1448" s="86" t="s">
        <v>37</v>
      </c>
      <c r="I1448" s="86" t="s">
        <v>5002</v>
      </c>
      <c r="J1448"/>
      <c r="K1448"/>
      <c r="L1448"/>
      <c r="M1448"/>
      <c r="N1448"/>
    </row>
    <row r="1449" spans="2:14" ht="13.8" x14ac:dyDescent="0.25">
      <c r="B1449" s="86" t="s">
        <v>4120</v>
      </c>
      <c r="C1449" s="86" t="s">
        <v>89</v>
      </c>
      <c r="D1449" s="86" t="s">
        <v>57</v>
      </c>
      <c r="E1449" s="86" t="s">
        <v>29</v>
      </c>
      <c r="F1449" s="86" t="s">
        <v>74</v>
      </c>
      <c r="G1449" s="86" t="s">
        <v>37</v>
      </c>
      <c r="I1449" s="86" t="s">
        <v>4499</v>
      </c>
      <c r="J1449"/>
      <c r="K1449"/>
      <c r="L1449"/>
      <c r="M1449"/>
      <c r="N1449"/>
    </row>
    <row r="1450" spans="2:14" ht="13.8" x14ac:dyDescent="0.25">
      <c r="B1450" s="86" t="s">
        <v>4122</v>
      </c>
      <c r="C1450" s="86" t="s">
        <v>89</v>
      </c>
      <c r="D1450" s="86" t="s">
        <v>57</v>
      </c>
      <c r="E1450" s="86" t="s">
        <v>28</v>
      </c>
      <c r="F1450" s="86" t="s">
        <v>74</v>
      </c>
      <c r="G1450" s="86" t="s">
        <v>37</v>
      </c>
      <c r="I1450" s="86" t="s">
        <v>4500</v>
      </c>
      <c r="J1450"/>
      <c r="K1450"/>
      <c r="L1450"/>
      <c r="M1450"/>
      <c r="N1450"/>
    </row>
    <row r="1451" spans="2:14" ht="13.8" x14ac:dyDescent="0.25">
      <c r="B1451" s="86" t="s">
        <v>4121</v>
      </c>
      <c r="C1451" s="86" t="s">
        <v>89</v>
      </c>
      <c r="D1451" s="86" t="s">
        <v>57</v>
      </c>
      <c r="E1451" s="86" t="s">
        <v>73</v>
      </c>
      <c r="F1451" s="86" t="s">
        <v>74</v>
      </c>
      <c r="G1451" s="86" t="s">
        <v>37</v>
      </c>
      <c r="I1451" s="86" t="s">
        <v>7800</v>
      </c>
      <c r="J1451"/>
      <c r="K1451"/>
      <c r="L1451"/>
      <c r="M1451"/>
      <c r="N1451"/>
    </row>
    <row r="1452" spans="2:14" ht="13.8" x14ac:dyDescent="0.25">
      <c r="B1452" s="86" t="s">
        <v>7763</v>
      </c>
      <c r="C1452" s="86" t="s">
        <v>89</v>
      </c>
      <c r="D1452" s="86" t="s">
        <v>57</v>
      </c>
      <c r="E1452" s="86" t="s">
        <v>9064</v>
      </c>
      <c r="F1452" s="86" t="s">
        <v>74</v>
      </c>
      <c r="G1452" s="86" t="s">
        <v>37</v>
      </c>
      <c r="I1452" s="86" t="s">
        <v>4501</v>
      </c>
      <c r="J1452"/>
      <c r="K1452"/>
      <c r="L1452"/>
      <c r="M1452"/>
      <c r="N1452"/>
    </row>
    <row r="1453" spans="2:14" ht="13.8" x14ac:dyDescent="0.25">
      <c r="B1453" s="86" t="s">
        <v>7764</v>
      </c>
      <c r="C1453" s="86" t="s">
        <v>89</v>
      </c>
      <c r="D1453" s="86" t="s">
        <v>57</v>
      </c>
      <c r="E1453" s="86" t="s">
        <v>9068</v>
      </c>
      <c r="F1453" s="86" t="s">
        <v>74</v>
      </c>
      <c r="G1453" s="86" t="s">
        <v>37</v>
      </c>
      <c r="I1453" s="86" t="s">
        <v>4504</v>
      </c>
      <c r="J1453"/>
      <c r="K1453"/>
      <c r="L1453"/>
      <c r="M1453"/>
      <c r="N1453"/>
    </row>
    <row r="1454" spans="2:14" ht="13.8" x14ac:dyDescent="0.25">
      <c r="B1454" s="86" t="s">
        <v>4130</v>
      </c>
      <c r="C1454" s="86" t="s">
        <v>89</v>
      </c>
      <c r="D1454" s="86" t="s">
        <v>57</v>
      </c>
      <c r="E1454" s="86" t="s">
        <v>245</v>
      </c>
      <c r="F1454" s="86" t="s">
        <v>74</v>
      </c>
      <c r="G1454" s="86" t="s">
        <v>37</v>
      </c>
      <c r="I1454" s="86" t="s">
        <v>4502</v>
      </c>
      <c r="J1454"/>
      <c r="K1454"/>
      <c r="L1454"/>
      <c r="M1454"/>
      <c r="N1454"/>
    </row>
    <row r="1455" spans="2:14" ht="13.8" x14ac:dyDescent="0.25">
      <c r="B1455" s="86" t="s">
        <v>7765</v>
      </c>
      <c r="C1455" s="86" t="s">
        <v>89</v>
      </c>
      <c r="D1455" s="86" t="s">
        <v>57</v>
      </c>
      <c r="E1455" s="86" t="s">
        <v>9067</v>
      </c>
      <c r="F1455" s="86" t="s">
        <v>74</v>
      </c>
      <c r="G1455" s="86" t="s">
        <v>37</v>
      </c>
      <c r="I1455" s="86" t="s">
        <v>4503</v>
      </c>
      <c r="J1455"/>
      <c r="K1455"/>
      <c r="L1455"/>
      <c r="M1455"/>
      <c r="N1455"/>
    </row>
    <row r="1456" spans="2:14" ht="13.8" x14ac:dyDescent="0.25">
      <c r="B1456" s="86" t="s">
        <v>4123</v>
      </c>
      <c r="C1456" s="86" t="s">
        <v>89</v>
      </c>
      <c r="D1456" s="86" t="s">
        <v>57</v>
      </c>
      <c r="E1456" s="86" t="s">
        <v>34</v>
      </c>
      <c r="F1456" s="86" t="s">
        <v>74</v>
      </c>
      <c r="G1456" s="86" t="s">
        <v>37</v>
      </c>
      <c r="I1456" s="86" t="s">
        <v>4493</v>
      </c>
      <c r="J1456"/>
      <c r="K1456"/>
      <c r="L1456"/>
      <c r="M1456"/>
      <c r="N1456"/>
    </row>
    <row r="1457" spans="2:14" ht="13.8" x14ac:dyDescent="0.25">
      <c r="B1457" s="86" t="s">
        <v>4124</v>
      </c>
      <c r="C1457" s="86" t="s">
        <v>89</v>
      </c>
      <c r="D1457" s="86" t="s">
        <v>57</v>
      </c>
      <c r="E1457" s="86" t="s">
        <v>35</v>
      </c>
      <c r="F1457" s="86" t="s">
        <v>74</v>
      </c>
      <c r="G1457" s="86" t="s">
        <v>37</v>
      </c>
      <c r="I1457" s="86" t="s">
        <v>4494</v>
      </c>
      <c r="J1457"/>
      <c r="K1457"/>
      <c r="L1457"/>
      <c r="M1457"/>
      <c r="N1457"/>
    </row>
    <row r="1458" spans="2:14" ht="13.8" x14ac:dyDescent="0.25">
      <c r="B1458" s="86" t="s">
        <v>4125</v>
      </c>
      <c r="C1458" s="86" t="s">
        <v>89</v>
      </c>
      <c r="D1458" s="86" t="s">
        <v>57</v>
      </c>
      <c r="E1458" s="86" t="s">
        <v>46</v>
      </c>
      <c r="F1458" s="86" t="s">
        <v>74</v>
      </c>
      <c r="G1458" s="86" t="s">
        <v>37</v>
      </c>
      <c r="I1458" s="86" t="s">
        <v>7801</v>
      </c>
      <c r="J1458"/>
      <c r="K1458"/>
      <c r="L1458"/>
      <c r="M1458"/>
      <c r="N1458"/>
    </row>
    <row r="1459" spans="2:14" ht="13.8" x14ac:dyDescent="0.25">
      <c r="B1459" s="86" t="s">
        <v>4126</v>
      </c>
      <c r="C1459" s="86" t="s">
        <v>89</v>
      </c>
      <c r="D1459" s="86" t="s">
        <v>57</v>
      </c>
      <c r="E1459" s="86" t="s">
        <v>68</v>
      </c>
      <c r="F1459" s="86" t="s">
        <v>74</v>
      </c>
      <c r="G1459" s="86" t="s">
        <v>37</v>
      </c>
      <c r="I1459" s="86" t="s">
        <v>4495</v>
      </c>
      <c r="J1459"/>
      <c r="K1459"/>
      <c r="L1459"/>
      <c r="M1459"/>
      <c r="N1459"/>
    </row>
    <row r="1460" spans="2:14" ht="13.8" x14ac:dyDescent="0.25">
      <c r="B1460" s="86" t="s">
        <v>4128</v>
      </c>
      <c r="C1460" s="86" t="s">
        <v>89</v>
      </c>
      <c r="D1460" s="86" t="s">
        <v>57</v>
      </c>
      <c r="E1460" s="86" t="s">
        <v>69</v>
      </c>
      <c r="F1460" s="86" t="s">
        <v>74</v>
      </c>
      <c r="G1460" s="86" t="s">
        <v>37</v>
      </c>
      <c r="I1460" s="86" t="s">
        <v>4498</v>
      </c>
      <c r="J1460"/>
      <c r="K1460"/>
      <c r="L1460"/>
      <c r="M1460"/>
      <c r="N1460"/>
    </row>
    <row r="1461" spans="2:14" ht="13.8" x14ac:dyDescent="0.25">
      <c r="B1461" s="86" t="s">
        <v>7766</v>
      </c>
      <c r="C1461" s="86" t="s">
        <v>89</v>
      </c>
      <c r="D1461" s="86" t="s">
        <v>57</v>
      </c>
      <c r="E1461" s="86" t="s">
        <v>9065</v>
      </c>
      <c r="F1461" s="86" t="s">
        <v>74</v>
      </c>
      <c r="G1461" s="86" t="s">
        <v>37</v>
      </c>
      <c r="I1461" s="86" t="s">
        <v>4496</v>
      </c>
      <c r="J1461"/>
      <c r="K1461"/>
      <c r="L1461"/>
      <c r="M1461"/>
      <c r="N1461"/>
    </row>
    <row r="1462" spans="2:14" ht="13.8" x14ac:dyDescent="0.25">
      <c r="B1462" s="86" t="s">
        <v>4127</v>
      </c>
      <c r="C1462" s="86" t="s">
        <v>89</v>
      </c>
      <c r="D1462" s="86" t="s">
        <v>57</v>
      </c>
      <c r="E1462" s="86" t="s">
        <v>63</v>
      </c>
      <c r="F1462" s="86" t="s">
        <v>74</v>
      </c>
      <c r="G1462" s="86" t="s">
        <v>37</v>
      </c>
      <c r="I1462" s="86" t="s">
        <v>4497</v>
      </c>
      <c r="J1462"/>
      <c r="K1462"/>
      <c r="L1462"/>
      <c r="M1462"/>
      <c r="N1462"/>
    </row>
    <row r="1463" spans="2:14" ht="13.8" x14ac:dyDescent="0.25">
      <c r="B1463" s="86" t="s">
        <v>4118</v>
      </c>
      <c r="C1463" s="86" t="s">
        <v>230</v>
      </c>
      <c r="D1463" s="86" t="s">
        <v>57</v>
      </c>
      <c r="E1463" s="86" t="s">
        <v>30</v>
      </c>
      <c r="F1463" s="86" t="s">
        <v>74</v>
      </c>
      <c r="G1463" s="86" t="s">
        <v>37</v>
      </c>
      <c r="I1463" s="86" t="s">
        <v>7802</v>
      </c>
      <c r="J1463"/>
      <c r="K1463"/>
      <c r="L1463"/>
      <c r="M1463"/>
      <c r="N1463"/>
    </row>
    <row r="1464" spans="2:14" ht="13.8" x14ac:dyDescent="0.25">
      <c r="B1464" s="86" t="s">
        <v>7752</v>
      </c>
      <c r="C1464" s="86" t="s">
        <v>230</v>
      </c>
      <c r="D1464" s="86" t="s">
        <v>57</v>
      </c>
      <c r="E1464" s="86" t="s">
        <v>9066</v>
      </c>
      <c r="F1464" s="86" t="s">
        <v>74</v>
      </c>
      <c r="G1464" s="86" t="s">
        <v>37</v>
      </c>
      <c r="I1464" s="86" t="s">
        <v>5012</v>
      </c>
      <c r="J1464"/>
      <c r="K1464"/>
      <c r="L1464"/>
      <c r="M1464"/>
      <c r="N1464"/>
    </row>
    <row r="1465" spans="2:14" ht="13.8" x14ac:dyDescent="0.25">
      <c r="B1465" s="86" t="s">
        <v>4109</v>
      </c>
      <c r="C1465" s="86" t="s">
        <v>230</v>
      </c>
      <c r="D1465" s="86" t="s">
        <v>57</v>
      </c>
      <c r="E1465" s="86" t="s">
        <v>29</v>
      </c>
      <c r="F1465" s="86" t="s">
        <v>74</v>
      </c>
      <c r="G1465" s="86" t="s">
        <v>37</v>
      </c>
      <c r="I1465" s="86" t="s">
        <v>5015</v>
      </c>
      <c r="J1465"/>
      <c r="K1465"/>
      <c r="L1465"/>
      <c r="M1465"/>
      <c r="N1465"/>
    </row>
    <row r="1466" spans="2:14" ht="13.8" x14ac:dyDescent="0.25">
      <c r="B1466" s="86" t="s">
        <v>4111</v>
      </c>
      <c r="C1466" s="86" t="s">
        <v>230</v>
      </c>
      <c r="D1466" s="86" t="s">
        <v>57</v>
      </c>
      <c r="E1466" s="86" t="s">
        <v>28</v>
      </c>
      <c r="F1466" s="86" t="s">
        <v>74</v>
      </c>
      <c r="G1466" s="86" t="s">
        <v>37</v>
      </c>
      <c r="I1466" s="86" t="s">
        <v>5013</v>
      </c>
      <c r="J1466"/>
      <c r="K1466"/>
      <c r="L1466"/>
      <c r="M1466"/>
      <c r="N1466"/>
    </row>
    <row r="1467" spans="2:14" ht="13.8" x14ac:dyDescent="0.25">
      <c r="B1467" s="86" t="s">
        <v>4110</v>
      </c>
      <c r="C1467" s="86" t="s">
        <v>230</v>
      </c>
      <c r="D1467" s="86" t="s">
        <v>57</v>
      </c>
      <c r="E1467" s="86" t="s">
        <v>73</v>
      </c>
      <c r="F1467" s="86" t="s">
        <v>74</v>
      </c>
      <c r="G1467" s="86" t="s">
        <v>37</v>
      </c>
      <c r="I1467" s="86" t="s">
        <v>5014</v>
      </c>
      <c r="J1467"/>
      <c r="K1467"/>
      <c r="L1467"/>
      <c r="M1467"/>
      <c r="N1467"/>
    </row>
    <row r="1468" spans="2:14" ht="13.8" x14ac:dyDescent="0.25">
      <c r="B1468" s="86" t="s">
        <v>7753</v>
      </c>
      <c r="C1468" s="86" t="s">
        <v>230</v>
      </c>
      <c r="D1468" s="86" t="s">
        <v>57</v>
      </c>
      <c r="E1468" s="86" t="s">
        <v>9064</v>
      </c>
      <c r="F1468" s="86" t="s">
        <v>74</v>
      </c>
      <c r="G1468" s="86" t="s">
        <v>37</v>
      </c>
      <c r="I1468" s="86" t="s">
        <v>7803</v>
      </c>
      <c r="J1468"/>
      <c r="K1468"/>
      <c r="L1468"/>
      <c r="M1468"/>
      <c r="N1468"/>
    </row>
    <row r="1469" spans="2:14" ht="13.8" x14ac:dyDescent="0.25">
      <c r="B1469" s="86" t="s">
        <v>7754</v>
      </c>
      <c r="C1469" s="86" t="s">
        <v>230</v>
      </c>
      <c r="D1469" s="86" t="s">
        <v>57</v>
      </c>
      <c r="E1469" s="86" t="s">
        <v>9068</v>
      </c>
      <c r="F1469" s="86" t="s">
        <v>74</v>
      </c>
      <c r="G1469" s="86" t="s">
        <v>37</v>
      </c>
      <c r="I1469" s="86" t="s">
        <v>5008</v>
      </c>
      <c r="J1469"/>
      <c r="K1469"/>
      <c r="L1469"/>
      <c r="M1469"/>
      <c r="N1469"/>
    </row>
    <row r="1470" spans="2:14" ht="13.8" x14ac:dyDescent="0.25">
      <c r="B1470" s="86" t="s">
        <v>4119</v>
      </c>
      <c r="C1470" s="86" t="s">
        <v>230</v>
      </c>
      <c r="D1470" s="86" t="s">
        <v>57</v>
      </c>
      <c r="E1470" s="86" t="s">
        <v>245</v>
      </c>
      <c r="F1470" s="86" t="s">
        <v>74</v>
      </c>
      <c r="G1470" s="86" t="s">
        <v>37</v>
      </c>
      <c r="I1470" s="86" t="s">
        <v>5011</v>
      </c>
      <c r="J1470"/>
      <c r="K1470"/>
      <c r="L1470"/>
      <c r="M1470"/>
      <c r="N1470"/>
    </row>
    <row r="1471" spans="2:14" ht="13.8" x14ac:dyDescent="0.25">
      <c r="B1471" s="86" t="s">
        <v>7755</v>
      </c>
      <c r="C1471" s="86" t="s">
        <v>230</v>
      </c>
      <c r="D1471" s="86" t="s">
        <v>57</v>
      </c>
      <c r="E1471" s="86" t="s">
        <v>9067</v>
      </c>
      <c r="F1471" s="86" t="s">
        <v>74</v>
      </c>
      <c r="G1471" s="86" t="s">
        <v>37</v>
      </c>
      <c r="I1471" s="86" t="s">
        <v>5009</v>
      </c>
      <c r="J1471"/>
      <c r="K1471"/>
      <c r="L1471"/>
      <c r="M1471"/>
      <c r="N1471"/>
    </row>
    <row r="1472" spans="2:14" ht="13.8" x14ac:dyDescent="0.25">
      <c r="B1472" s="86" t="s">
        <v>4112</v>
      </c>
      <c r="C1472" s="86" t="s">
        <v>230</v>
      </c>
      <c r="D1472" s="86" t="s">
        <v>57</v>
      </c>
      <c r="E1472" s="86" t="s">
        <v>34</v>
      </c>
      <c r="F1472" s="86" t="s">
        <v>74</v>
      </c>
      <c r="G1472" s="86" t="s">
        <v>37</v>
      </c>
      <c r="I1472" s="86" t="s">
        <v>5010</v>
      </c>
      <c r="J1472"/>
      <c r="K1472"/>
      <c r="L1472"/>
      <c r="M1472"/>
      <c r="N1472"/>
    </row>
    <row r="1473" spans="2:14" ht="13.8" x14ac:dyDescent="0.25">
      <c r="B1473" s="86" t="s">
        <v>4113</v>
      </c>
      <c r="C1473" s="86" t="s">
        <v>230</v>
      </c>
      <c r="D1473" s="86" t="s">
        <v>57</v>
      </c>
      <c r="E1473" s="86" t="s">
        <v>35</v>
      </c>
      <c r="F1473" s="86" t="s">
        <v>74</v>
      </c>
      <c r="G1473" s="86" t="s">
        <v>37</v>
      </c>
      <c r="I1473" s="86" t="s">
        <v>4511</v>
      </c>
      <c r="J1473"/>
      <c r="K1473"/>
      <c r="L1473"/>
      <c r="M1473"/>
      <c r="N1473"/>
    </row>
    <row r="1474" spans="2:14" ht="13.8" x14ac:dyDescent="0.25">
      <c r="B1474" s="86" t="s">
        <v>4114</v>
      </c>
      <c r="C1474" s="86" t="s">
        <v>230</v>
      </c>
      <c r="D1474" s="86" t="s">
        <v>57</v>
      </c>
      <c r="E1474" s="86" t="s">
        <v>46</v>
      </c>
      <c r="F1474" s="86" t="s">
        <v>74</v>
      </c>
      <c r="G1474" s="86" t="s">
        <v>37</v>
      </c>
      <c r="I1474" s="86" t="s">
        <v>4512</v>
      </c>
      <c r="J1474"/>
      <c r="K1474"/>
      <c r="L1474"/>
      <c r="M1474"/>
      <c r="N1474"/>
    </row>
    <row r="1475" spans="2:14" ht="13.8" x14ac:dyDescent="0.25">
      <c r="B1475" s="86" t="s">
        <v>4115</v>
      </c>
      <c r="C1475" s="86" t="s">
        <v>230</v>
      </c>
      <c r="D1475" s="86" t="s">
        <v>57</v>
      </c>
      <c r="E1475" s="86" t="s">
        <v>68</v>
      </c>
      <c r="F1475" s="86" t="s">
        <v>74</v>
      </c>
      <c r="G1475" s="86" t="s">
        <v>37</v>
      </c>
      <c r="I1475" s="86" t="s">
        <v>7804</v>
      </c>
      <c r="J1475"/>
      <c r="K1475"/>
      <c r="L1475"/>
      <c r="M1475"/>
      <c r="N1475"/>
    </row>
    <row r="1476" spans="2:14" ht="13.8" x14ac:dyDescent="0.25">
      <c r="B1476" s="86" t="s">
        <v>4117</v>
      </c>
      <c r="C1476" s="86" t="s">
        <v>230</v>
      </c>
      <c r="D1476" s="86" t="s">
        <v>57</v>
      </c>
      <c r="E1476" s="86" t="s">
        <v>69</v>
      </c>
      <c r="F1476" s="86" t="s">
        <v>74</v>
      </c>
      <c r="G1476" s="86" t="s">
        <v>37</v>
      </c>
      <c r="I1476" s="86" t="s">
        <v>4513</v>
      </c>
      <c r="J1476"/>
      <c r="K1476"/>
      <c r="L1476"/>
      <c r="M1476"/>
      <c r="N1476"/>
    </row>
    <row r="1477" spans="2:14" ht="13.8" x14ac:dyDescent="0.25">
      <c r="B1477" s="86" t="s">
        <v>7756</v>
      </c>
      <c r="C1477" s="86" t="s">
        <v>230</v>
      </c>
      <c r="D1477" s="86" t="s">
        <v>57</v>
      </c>
      <c r="E1477" s="86" t="s">
        <v>9065</v>
      </c>
      <c r="F1477" s="86" t="s">
        <v>74</v>
      </c>
      <c r="G1477" s="86" t="s">
        <v>37</v>
      </c>
      <c r="I1477" s="86" t="s">
        <v>4516</v>
      </c>
      <c r="J1477"/>
      <c r="K1477"/>
      <c r="L1477"/>
      <c r="M1477"/>
      <c r="N1477"/>
    </row>
    <row r="1478" spans="2:14" ht="13.8" x14ac:dyDescent="0.25">
      <c r="B1478" s="86" t="s">
        <v>4116</v>
      </c>
      <c r="C1478" s="86" t="s">
        <v>230</v>
      </c>
      <c r="D1478" s="86" t="s">
        <v>57</v>
      </c>
      <c r="E1478" s="86" t="s">
        <v>63</v>
      </c>
      <c r="F1478" s="86" t="s">
        <v>74</v>
      </c>
      <c r="G1478" s="86" t="s">
        <v>37</v>
      </c>
      <c r="I1478" s="86" t="s">
        <v>4514</v>
      </c>
      <c r="J1478"/>
      <c r="K1478"/>
      <c r="L1478"/>
      <c r="M1478"/>
      <c r="N1478"/>
    </row>
    <row r="1479" spans="2:14" ht="13.8" x14ac:dyDescent="0.25">
      <c r="B1479" s="86" t="s">
        <v>4107</v>
      </c>
      <c r="C1479" s="86" t="s">
        <v>58</v>
      </c>
      <c r="D1479" s="86" t="s">
        <v>57</v>
      </c>
      <c r="E1479" s="86" t="s">
        <v>30</v>
      </c>
      <c r="F1479" s="86" t="s">
        <v>74</v>
      </c>
      <c r="G1479" s="86" t="s">
        <v>37</v>
      </c>
      <c r="I1479" s="86" t="s">
        <v>4515</v>
      </c>
      <c r="J1479"/>
      <c r="K1479"/>
      <c r="L1479"/>
      <c r="M1479"/>
      <c r="N1479"/>
    </row>
    <row r="1480" spans="2:14" ht="13.8" x14ac:dyDescent="0.25">
      <c r="B1480" s="86" t="s">
        <v>7757</v>
      </c>
      <c r="C1480" s="86" t="s">
        <v>58</v>
      </c>
      <c r="D1480" s="86" t="s">
        <v>57</v>
      </c>
      <c r="E1480" s="86" t="s">
        <v>9066</v>
      </c>
      <c r="F1480" s="86" t="s">
        <v>74</v>
      </c>
      <c r="G1480" s="86" t="s">
        <v>37</v>
      </c>
      <c r="I1480" s="86" t="s">
        <v>4505</v>
      </c>
      <c r="J1480"/>
      <c r="K1480"/>
      <c r="L1480"/>
      <c r="M1480"/>
      <c r="N1480"/>
    </row>
    <row r="1481" spans="2:14" ht="13.8" x14ac:dyDescent="0.25">
      <c r="B1481" s="86" t="s">
        <v>4098</v>
      </c>
      <c r="C1481" s="86" t="s">
        <v>58</v>
      </c>
      <c r="D1481" s="86" t="s">
        <v>57</v>
      </c>
      <c r="E1481" s="86" t="s">
        <v>29</v>
      </c>
      <c r="F1481" s="86" t="s">
        <v>74</v>
      </c>
      <c r="G1481" s="86" t="s">
        <v>37</v>
      </c>
      <c r="I1481" s="86" t="s">
        <v>4506</v>
      </c>
      <c r="J1481"/>
      <c r="K1481"/>
      <c r="L1481"/>
      <c r="M1481"/>
      <c r="N1481"/>
    </row>
    <row r="1482" spans="2:14" ht="13.8" x14ac:dyDescent="0.25">
      <c r="B1482" s="86" t="s">
        <v>4100</v>
      </c>
      <c r="C1482" s="86" t="s">
        <v>58</v>
      </c>
      <c r="D1482" s="86" t="s">
        <v>57</v>
      </c>
      <c r="E1482" s="86" t="s">
        <v>28</v>
      </c>
      <c r="F1482" s="86" t="s">
        <v>74</v>
      </c>
      <c r="G1482" s="86" t="s">
        <v>37</v>
      </c>
      <c r="I1482" s="86" t="s">
        <v>7805</v>
      </c>
      <c r="J1482"/>
      <c r="K1482"/>
      <c r="L1482"/>
      <c r="M1482"/>
      <c r="N1482"/>
    </row>
    <row r="1483" spans="2:14" ht="13.8" x14ac:dyDescent="0.25">
      <c r="B1483" s="86" t="s">
        <v>4099</v>
      </c>
      <c r="C1483" s="86" t="s">
        <v>58</v>
      </c>
      <c r="D1483" s="86" t="s">
        <v>57</v>
      </c>
      <c r="E1483" s="86" t="s">
        <v>73</v>
      </c>
      <c r="F1483" s="86" t="s">
        <v>74</v>
      </c>
      <c r="G1483" s="86" t="s">
        <v>37</v>
      </c>
      <c r="I1483" s="86" t="s">
        <v>4507</v>
      </c>
      <c r="J1483"/>
      <c r="K1483"/>
      <c r="L1483"/>
      <c r="M1483"/>
      <c r="N1483"/>
    </row>
    <row r="1484" spans="2:14" ht="13.8" x14ac:dyDescent="0.25">
      <c r="B1484" s="86" t="s">
        <v>7758</v>
      </c>
      <c r="C1484" s="86" t="s">
        <v>58</v>
      </c>
      <c r="D1484" s="86" t="s">
        <v>57</v>
      </c>
      <c r="E1484" s="86" t="s">
        <v>9064</v>
      </c>
      <c r="F1484" s="86" t="s">
        <v>74</v>
      </c>
      <c r="G1484" s="86" t="s">
        <v>37</v>
      </c>
      <c r="I1484" s="86" t="s">
        <v>4510</v>
      </c>
      <c r="J1484"/>
      <c r="K1484"/>
      <c r="L1484"/>
      <c r="M1484"/>
      <c r="N1484"/>
    </row>
    <row r="1485" spans="2:14" ht="13.8" x14ac:dyDescent="0.25">
      <c r="B1485" s="86" t="s">
        <v>7759</v>
      </c>
      <c r="C1485" s="86" t="s">
        <v>58</v>
      </c>
      <c r="D1485" s="86" t="s">
        <v>57</v>
      </c>
      <c r="E1485" s="86" t="s">
        <v>9068</v>
      </c>
      <c r="F1485" s="86" t="s">
        <v>74</v>
      </c>
      <c r="G1485" s="86" t="s">
        <v>37</v>
      </c>
      <c r="I1485" s="86" t="s">
        <v>4508</v>
      </c>
      <c r="J1485"/>
      <c r="K1485"/>
      <c r="L1485"/>
      <c r="M1485"/>
      <c r="N1485"/>
    </row>
    <row r="1486" spans="2:14" ht="13.8" x14ac:dyDescent="0.25">
      <c r="B1486" s="86" t="s">
        <v>4108</v>
      </c>
      <c r="C1486" s="86" t="s">
        <v>58</v>
      </c>
      <c r="D1486" s="86" t="s">
        <v>57</v>
      </c>
      <c r="E1486" s="86" t="s">
        <v>245</v>
      </c>
      <c r="F1486" s="86" t="s">
        <v>74</v>
      </c>
      <c r="G1486" s="86" t="s">
        <v>37</v>
      </c>
      <c r="I1486" s="86" t="s">
        <v>4509</v>
      </c>
      <c r="J1486"/>
      <c r="K1486"/>
      <c r="L1486"/>
      <c r="M1486"/>
      <c r="N1486"/>
    </row>
    <row r="1487" spans="2:14" ht="13.8" x14ac:dyDescent="0.25">
      <c r="B1487" s="86" t="s">
        <v>7760</v>
      </c>
      <c r="C1487" s="86" t="s">
        <v>58</v>
      </c>
      <c r="D1487" s="86" t="s">
        <v>57</v>
      </c>
      <c r="E1487" s="86" t="s">
        <v>9067</v>
      </c>
      <c r="F1487" s="86" t="s">
        <v>74</v>
      </c>
      <c r="G1487" s="86" t="s">
        <v>37</v>
      </c>
      <c r="I1487" s="86" t="s">
        <v>7806</v>
      </c>
      <c r="J1487"/>
      <c r="K1487"/>
      <c r="L1487"/>
      <c r="M1487"/>
      <c r="N1487"/>
    </row>
    <row r="1488" spans="2:14" ht="13.8" x14ac:dyDescent="0.25">
      <c r="B1488" s="86" t="s">
        <v>4101</v>
      </c>
      <c r="C1488" s="86" t="s">
        <v>58</v>
      </c>
      <c r="D1488" s="86" t="s">
        <v>57</v>
      </c>
      <c r="E1488" s="86" t="s">
        <v>34</v>
      </c>
      <c r="F1488" s="86" t="s">
        <v>74</v>
      </c>
      <c r="G1488" s="86" t="s">
        <v>37</v>
      </c>
      <c r="I1488" s="86" t="s">
        <v>5016</v>
      </c>
      <c r="J1488"/>
      <c r="K1488"/>
      <c r="L1488"/>
      <c r="M1488"/>
      <c r="N1488"/>
    </row>
    <row r="1489" spans="2:14" ht="13.8" x14ac:dyDescent="0.25">
      <c r="B1489" s="86" t="s">
        <v>4102</v>
      </c>
      <c r="C1489" s="86" t="s">
        <v>58</v>
      </c>
      <c r="D1489" s="86" t="s">
        <v>57</v>
      </c>
      <c r="E1489" s="86" t="s">
        <v>35</v>
      </c>
      <c r="F1489" s="86" t="s">
        <v>74</v>
      </c>
      <c r="G1489" s="86" t="s">
        <v>37</v>
      </c>
      <c r="I1489" s="86" t="s">
        <v>5019</v>
      </c>
      <c r="J1489"/>
      <c r="K1489"/>
      <c r="L1489"/>
      <c r="M1489"/>
      <c r="N1489"/>
    </row>
    <row r="1490" spans="2:14" ht="13.8" x14ac:dyDescent="0.25">
      <c r="B1490" s="86" t="s">
        <v>4103</v>
      </c>
      <c r="C1490" s="86" t="s">
        <v>58</v>
      </c>
      <c r="D1490" s="86" t="s">
        <v>57</v>
      </c>
      <c r="E1490" s="86" t="s">
        <v>46</v>
      </c>
      <c r="F1490" s="86" t="s">
        <v>74</v>
      </c>
      <c r="G1490" s="86" t="s">
        <v>37</v>
      </c>
      <c r="I1490" s="86" t="s">
        <v>5017</v>
      </c>
      <c r="J1490"/>
      <c r="K1490"/>
      <c r="L1490"/>
      <c r="M1490"/>
      <c r="N1490"/>
    </row>
    <row r="1491" spans="2:14" ht="13.8" x14ac:dyDescent="0.25">
      <c r="B1491" s="86" t="s">
        <v>4104</v>
      </c>
      <c r="C1491" s="86" t="s">
        <v>58</v>
      </c>
      <c r="D1491" s="86" t="s">
        <v>57</v>
      </c>
      <c r="E1491" s="86" t="s">
        <v>68</v>
      </c>
      <c r="F1491" s="86" t="s">
        <v>74</v>
      </c>
      <c r="G1491" s="86" t="s">
        <v>37</v>
      </c>
      <c r="I1491" s="86" t="s">
        <v>5018</v>
      </c>
      <c r="J1491"/>
      <c r="K1491"/>
      <c r="L1491"/>
      <c r="M1491"/>
      <c r="N1491"/>
    </row>
    <row r="1492" spans="2:14" ht="13.8" x14ac:dyDescent="0.25">
      <c r="B1492" s="86" t="s">
        <v>4106</v>
      </c>
      <c r="C1492" s="86" t="s">
        <v>58</v>
      </c>
      <c r="D1492" s="86" t="s">
        <v>57</v>
      </c>
      <c r="E1492" s="86" t="s">
        <v>69</v>
      </c>
      <c r="F1492" s="86" t="s">
        <v>74</v>
      </c>
      <c r="G1492" s="86" t="s">
        <v>37</v>
      </c>
      <c r="I1492" s="86" t="s">
        <v>4517</v>
      </c>
      <c r="J1492"/>
      <c r="K1492"/>
      <c r="L1492"/>
      <c r="M1492"/>
      <c r="N1492"/>
    </row>
    <row r="1493" spans="2:14" ht="13.8" x14ac:dyDescent="0.25">
      <c r="B1493" s="86" t="s">
        <v>7761</v>
      </c>
      <c r="C1493" s="86" t="s">
        <v>58</v>
      </c>
      <c r="D1493" s="86" t="s">
        <v>57</v>
      </c>
      <c r="E1493" s="86" t="s">
        <v>9065</v>
      </c>
      <c r="F1493" s="86" t="s">
        <v>74</v>
      </c>
      <c r="G1493" s="86" t="s">
        <v>37</v>
      </c>
      <c r="I1493" s="86" t="s">
        <v>4518</v>
      </c>
      <c r="J1493"/>
      <c r="K1493"/>
      <c r="L1493"/>
      <c r="M1493"/>
      <c r="N1493"/>
    </row>
    <row r="1494" spans="2:14" ht="13.8" x14ac:dyDescent="0.25">
      <c r="B1494" s="86" t="s">
        <v>4105</v>
      </c>
      <c r="C1494" s="86" t="s">
        <v>58</v>
      </c>
      <c r="D1494" s="86" t="s">
        <v>57</v>
      </c>
      <c r="E1494" s="86" t="s">
        <v>63</v>
      </c>
      <c r="F1494" s="86" t="s">
        <v>74</v>
      </c>
      <c r="G1494" s="86" t="s">
        <v>37</v>
      </c>
      <c r="I1494" s="86" t="s">
        <v>7807</v>
      </c>
      <c r="J1494"/>
      <c r="K1494"/>
      <c r="L1494"/>
      <c r="M1494"/>
      <c r="N1494"/>
    </row>
    <row r="1495" spans="2:14" ht="13.8" x14ac:dyDescent="0.25">
      <c r="B1495" s="86" t="s">
        <v>4129</v>
      </c>
      <c r="C1495" s="86" t="s">
        <v>89</v>
      </c>
      <c r="D1495" s="86" t="s">
        <v>57</v>
      </c>
      <c r="E1495" s="86" t="s">
        <v>30</v>
      </c>
      <c r="F1495" s="86" t="s">
        <v>74</v>
      </c>
      <c r="G1495" s="86" t="s">
        <v>37</v>
      </c>
      <c r="I1495" s="86" t="s">
        <v>4519</v>
      </c>
      <c r="J1495"/>
      <c r="K1495"/>
      <c r="L1495"/>
      <c r="M1495"/>
      <c r="N1495"/>
    </row>
    <row r="1496" spans="2:14" ht="13.8" x14ac:dyDescent="0.25">
      <c r="B1496" s="86" t="s">
        <v>7762</v>
      </c>
      <c r="C1496" s="86" t="s">
        <v>89</v>
      </c>
      <c r="D1496" s="86" t="s">
        <v>57</v>
      </c>
      <c r="E1496" s="86" t="s">
        <v>9066</v>
      </c>
      <c r="F1496" s="86" t="s">
        <v>74</v>
      </c>
      <c r="G1496" s="86" t="s">
        <v>37</v>
      </c>
      <c r="I1496" s="86" t="s">
        <v>4522</v>
      </c>
      <c r="J1496"/>
      <c r="K1496"/>
      <c r="L1496"/>
      <c r="M1496"/>
      <c r="N1496"/>
    </row>
    <row r="1497" spans="2:14" ht="13.8" x14ac:dyDescent="0.25">
      <c r="B1497" s="86" t="s">
        <v>4120</v>
      </c>
      <c r="C1497" s="86" t="s">
        <v>89</v>
      </c>
      <c r="D1497" s="86" t="s">
        <v>57</v>
      </c>
      <c r="E1497" s="86" t="s">
        <v>29</v>
      </c>
      <c r="F1497" s="86" t="s">
        <v>74</v>
      </c>
      <c r="G1497" s="86" t="s">
        <v>37</v>
      </c>
      <c r="I1497" s="86" t="s">
        <v>4520</v>
      </c>
      <c r="J1497"/>
      <c r="K1497"/>
      <c r="L1497"/>
      <c r="M1497"/>
      <c r="N1497"/>
    </row>
    <row r="1498" spans="2:14" ht="13.8" x14ac:dyDescent="0.25">
      <c r="B1498" s="86" t="s">
        <v>4122</v>
      </c>
      <c r="C1498" s="86" t="s">
        <v>89</v>
      </c>
      <c r="D1498" s="86" t="s">
        <v>57</v>
      </c>
      <c r="E1498" s="86" t="s">
        <v>28</v>
      </c>
      <c r="F1498" s="86" t="s">
        <v>74</v>
      </c>
      <c r="G1498" s="86" t="s">
        <v>37</v>
      </c>
      <c r="I1498" s="86" t="s">
        <v>4521</v>
      </c>
      <c r="J1498"/>
      <c r="K1498"/>
      <c r="L1498"/>
      <c r="M1498"/>
      <c r="N1498"/>
    </row>
    <row r="1499" spans="2:14" ht="13.8" x14ac:dyDescent="0.25">
      <c r="B1499" s="86" t="s">
        <v>4121</v>
      </c>
      <c r="C1499" s="86" t="s">
        <v>89</v>
      </c>
      <c r="D1499" s="86" t="s">
        <v>57</v>
      </c>
      <c r="E1499" s="86" t="s">
        <v>73</v>
      </c>
      <c r="F1499" s="86" t="s">
        <v>74</v>
      </c>
      <c r="G1499" s="86" t="s">
        <v>37</v>
      </c>
      <c r="I1499" s="86" t="s">
        <v>7808</v>
      </c>
      <c r="J1499"/>
      <c r="K1499"/>
      <c r="L1499"/>
      <c r="M1499"/>
      <c r="N1499"/>
    </row>
    <row r="1500" spans="2:14" ht="13.8" x14ac:dyDescent="0.25">
      <c r="B1500" s="86" t="s">
        <v>7763</v>
      </c>
      <c r="C1500" s="86" t="s">
        <v>89</v>
      </c>
      <c r="D1500" s="86" t="s">
        <v>57</v>
      </c>
      <c r="E1500" s="86" t="s">
        <v>9064</v>
      </c>
      <c r="F1500" s="86" t="s">
        <v>74</v>
      </c>
      <c r="G1500" s="86" t="s">
        <v>37</v>
      </c>
      <c r="I1500" s="86" t="s">
        <v>5024</v>
      </c>
      <c r="J1500"/>
      <c r="K1500"/>
      <c r="L1500"/>
      <c r="M1500"/>
      <c r="N1500"/>
    </row>
    <row r="1501" spans="2:14" ht="13.8" x14ac:dyDescent="0.25">
      <c r="B1501" s="86" t="s">
        <v>7764</v>
      </c>
      <c r="C1501" s="86" t="s">
        <v>89</v>
      </c>
      <c r="D1501" s="86" t="s">
        <v>57</v>
      </c>
      <c r="E1501" s="86" t="s">
        <v>9068</v>
      </c>
      <c r="F1501" s="86" t="s">
        <v>74</v>
      </c>
      <c r="G1501" s="86" t="s">
        <v>37</v>
      </c>
      <c r="I1501" s="86" t="s">
        <v>5027</v>
      </c>
      <c r="J1501"/>
      <c r="K1501"/>
      <c r="L1501"/>
      <c r="M1501"/>
      <c r="N1501"/>
    </row>
    <row r="1502" spans="2:14" ht="13.8" x14ac:dyDescent="0.25">
      <c r="B1502" s="86" t="s">
        <v>4130</v>
      </c>
      <c r="C1502" s="86" t="s">
        <v>89</v>
      </c>
      <c r="D1502" s="86" t="s">
        <v>57</v>
      </c>
      <c r="E1502" s="86" t="s">
        <v>245</v>
      </c>
      <c r="F1502" s="86" t="s">
        <v>74</v>
      </c>
      <c r="G1502" s="86" t="s">
        <v>37</v>
      </c>
      <c r="I1502" s="86" t="s">
        <v>5025</v>
      </c>
      <c r="J1502"/>
      <c r="K1502"/>
      <c r="L1502"/>
      <c r="M1502"/>
      <c r="N1502"/>
    </row>
    <row r="1503" spans="2:14" ht="13.8" x14ac:dyDescent="0.25">
      <c r="B1503" s="86" t="s">
        <v>7765</v>
      </c>
      <c r="C1503" s="86" t="s">
        <v>89</v>
      </c>
      <c r="D1503" s="86" t="s">
        <v>57</v>
      </c>
      <c r="E1503" s="86" t="s">
        <v>9067</v>
      </c>
      <c r="F1503" s="86" t="s">
        <v>74</v>
      </c>
      <c r="G1503" s="86" t="s">
        <v>37</v>
      </c>
      <c r="I1503" s="86" t="s">
        <v>5026</v>
      </c>
      <c r="J1503"/>
      <c r="K1503"/>
      <c r="L1503"/>
      <c r="M1503"/>
      <c r="N1503"/>
    </row>
    <row r="1504" spans="2:14" ht="13.8" x14ac:dyDescent="0.25">
      <c r="B1504" s="86" t="s">
        <v>4123</v>
      </c>
      <c r="C1504" s="86" t="s">
        <v>89</v>
      </c>
      <c r="D1504" s="86" t="s">
        <v>57</v>
      </c>
      <c r="E1504" s="86" t="s">
        <v>34</v>
      </c>
      <c r="F1504" s="86" t="s">
        <v>74</v>
      </c>
      <c r="G1504" s="86" t="s">
        <v>37</v>
      </c>
      <c r="I1504" s="86" t="s">
        <v>7809</v>
      </c>
      <c r="J1504"/>
      <c r="K1504"/>
      <c r="L1504"/>
      <c r="M1504"/>
      <c r="N1504"/>
    </row>
    <row r="1505" spans="2:14" ht="13.8" x14ac:dyDescent="0.25">
      <c r="B1505" s="86" t="s">
        <v>4124</v>
      </c>
      <c r="C1505" s="86" t="s">
        <v>89</v>
      </c>
      <c r="D1505" s="86" t="s">
        <v>57</v>
      </c>
      <c r="E1505" s="86" t="s">
        <v>35</v>
      </c>
      <c r="F1505" s="86" t="s">
        <v>74</v>
      </c>
      <c r="G1505" s="86" t="s">
        <v>37</v>
      </c>
      <c r="I1505" s="86" t="s">
        <v>5020</v>
      </c>
      <c r="J1505"/>
      <c r="K1505"/>
      <c r="L1505"/>
      <c r="M1505"/>
      <c r="N1505"/>
    </row>
    <row r="1506" spans="2:14" ht="13.8" x14ac:dyDescent="0.25">
      <c r="B1506" s="86" t="s">
        <v>4125</v>
      </c>
      <c r="C1506" s="86" t="s">
        <v>89</v>
      </c>
      <c r="D1506" s="86" t="s">
        <v>57</v>
      </c>
      <c r="E1506" s="86" t="s">
        <v>46</v>
      </c>
      <c r="F1506" s="86" t="s">
        <v>74</v>
      </c>
      <c r="G1506" s="86" t="s">
        <v>37</v>
      </c>
      <c r="I1506" s="86" t="s">
        <v>5023</v>
      </c>
      <c r="J1506"/>
      <c r="K1506"/>
      <c r="L1506"/>
      <c r="M1506"/>
      <c r="N1506"/>
    </row>
    <row r="1507" spans="2:14" ht="13.8" x14ac:dyDescent="0.25">
      <c r="B1507" s="86" t="s">
        <v>4126</v>
      </c>
      <c r="C1507" s="86" t="s">
        <v>89</v>
      </c>
      <c r="D1507" s="86" t="s">
        <v>57</v>
      </c>
      <c r="E1507" s="86" t="s">
        <v>68</v>
      </c>
      <c r="F1507" s="86" t="s">
        <v>74</v>
      </c>
      <c r="G1507" s="86" t="s">
        <v>37</v>
      </c>
      <c r="I1507" s="86" t="s">
        <v>5021</v>
      </c>
      <c r="J1507"/>
      <c r="K1507"/>
      <c r="L1507"/>
      <c r="M1507"/>
      <c r="N1507"/>
    </row>
    <row r="1508" spans="2:14" ht="13.8" x14ac:dyDescent="0.25">
      <c r="B1508" s="86" t="s">
        <v>4128</v>
      </c>
      <c r="C1508" s="86" t="s">
        <v>89</v>
      </c>
      <c r="D1508" s="86" t="s">
        <v>57</v>
      </c>
      <c r="E1508" s="86" t="s">
        <v>69</v>
      </c>
      <c r="F1508" s="86" t="s">
        <v>74</v>
      </c>
      <c r="G1508" s="86" t="s">
        <v>37</v>
      </c>
      <c r="I1508" s="86" t="s">
        <v>5022</v>
      </c>
      <c r="J1508"/>
      <c r="K1508"/>
      <c r="L1508"/>
      <c r="M1508"/>
      <c r="N1508"/>
    </row>
    <row r="1509" spans="2:14" ht="13.8" x14ac:dyDescent="0.25">
      <c r="B1509" s="86" t="s">
        <v>7766</v>
      </c>
      <c r="C1509" s="86" t="s">
        <v>89</v>
      </c>
      <c r="D1509" s="86" t="s">
        <v>57</v>
      </c>
      <c r="E1509" s="86" t="s">
        <v>9065</v>
      </c>
      <c r="F1509" s="86" t="s">
        <v>74</v>
      </c>
      <c r="G1509" s="86" t="s">
        <v>37</v>
      </c>
      <c r="I1509" s="86" t="s">
        <v>4529</v>
      </c>
      <c r="J1509"/>
      <c r="K1509"/>
      <c r="L1509"/>
      <c r="M1509"/>
      <c r="N1509"/>
    </row>
    <row r="1510" spans="2:14" ht="13.8" x14ac:dyDescent="0.25">
      <c r="B1510" s="86" t="s">
        <v>4127</v>
      </c>
      <c r="C1510" s="86" t="s">
        <v>89</v>
      </c>
      <c r="D1510" s="86" t="s">
        <v>57</v>
      </c>
      <c r="E1510" s="86" t="s">
        <v>63</v>
      </c>
      <c r="F1510" s="86" t="s">
        <v>74</v>
      </c>
      <c r="G1510" s="86" t="s">
        <v>37</v>
      </c>
      <c r="I1510" s="86" t="s">
        <v>4530</v>
      </c>
      <c r="J1510"/>
      <c r="K1510"/>
      <c r="L1510"/>
      <c r="M1510"/>
      <c r="N1510"/>
    </row>
    <row r="1511" spans="2:14" ht="13.8" x14ac:dyDescent="0.25">
      <c r="B1511" s="86" t="s">
        <v>4140</v>
      </c>
      <c r="C1511" s="86" t="s">
        <v>87</v>
      </c>
      <c r="D1511" s="86" t="s">
        <v>57</v>
      </c>
      <c r="E1511" s="86" t="s">
        <v>30</v>
      </c>
      <c r="F1511" s="86" t="s">
        <v>74</v>
      </c>
      <c r="G1511" s="86" t="s">
        <v>91</v>
      </c>
      <c r="I1511" s="86" t="s">
        <v>7810</v>
      </c>
      <c r="J1511"/>
      <c r="K1511"/>
      <c r="L1511"/>
      <c r="M1511"/>
      <c r="N1511"/>
    </row>
    <row r="1512" spans="2:14" ht="13.8" x14ac:dyDescent="0.25">
      <c r="B1512" s="86" t="s">
        <v>7767</v>
      </c>
      <c r="C1512" s="86" t="s">
        <v>87</v>
      </c>
      <c r="D1512" s="86" t="s">
        <v>57</v>
      </c>
      <c r="E1512" s="86" t="s">
        <v>9066</v>
      </c>
      <c r="F1512" s="86" t="s">
        <v>74</v>
      </c>
      <c r="G1512" s="86" t="s">
        <v>91</v>
      </c>
      <c r="I1512" s="86" t="s">
        <v>4531</v>
      </c>
      <c r="J1512"/>
      <c r="K1512"/>
      <c r="L1512"/>
      <c r="M1512"/>
      <c r="N1512"/>
    </row>
    <row r="1513" spans="2:14" ht="13.8" x14ac:dyDescent="0.25">
      <c r="B1513" s="86" t="s">
        <v>4131</v>
      </c>
      <c r="C1513" s="86" t="s">
        <v>87</v>
      </c>
      <c r="D1513" s="86" t="s">
        <v>57</v>
      </c>
      <c r="E1513" s="86" t="s">
        <v>29</v>
      </c>
      <c r="F1513" s="86" t="s">
        <v>74</v>
      </c>
      <c r="G1513" s="86" t="s">
        <v>91</v>
      </c>
      <c r="I1513" s="86" t="s">
        <v>4534</v>
      </c>
      <c r="J1513"/>
      <c r="K1513"/>
      <c r="L1513"/>
      <c r="M1513"/>
      <c r="N1513"/>
    </row>
    <row r="1514" spans="2:14" ht="13.8" x14ac:dyDescent="0.25">
      <c r="B1514" s="86" t="s">
        <v>4133</v>
      </c>
      <c r="C1514" s="86" t="s">
        <v>87</v>
      </c>
      <c r="D1514" s="86" t="s">
        <v>57</v>
      </c>
      <c r="E1514" s="86" t="s">
        <v>28</v>
      </c>
      <c r="F1514" s="86" t="s">
        <v>74</v>
      </c>
      <c r="G1514" s="86" t="s">
        <v>91</v>
      </c>
      <c r="I1514" s="86" t="s">
        <v>4532</v>
      </c>
      <c r="J1514"/>
      <c r="K1514"/>
      <c r="L1514"/>
      <c r="M1514"/>
      <c r="N1514"/>
    </row>
    <row r="1515" spans="2:14" ht="13.8" x14ac:dyDescent="0.25">
      <c r="B1515" s="86" t="s">
        <v>4132</v>
      </c>
      <c r="C1515" s="86" t="s">
        <v>87</v>
      </c>
      <c r="D1515" s="86" t="s">
        <v>57</v>
      </c>
      <c r="E1515" s="86" t="s">
        <v>73</v>
      </c>
      <c r="F1515" s="86" t="s">
        <v>74</v>
      </c>
      <c r="G1515" s="86" t="s">
        <v>91</v>
      </c>
      <c r="I1515" s="86" t="s">
        <v>4533</v>
      </c>
      <c r="J1515"/>
      <c r="K1515"/>
      <c r="L1515"/>
      <c r="M1515"/>
      <c r="N1515"/>
    </row>
    <row r="1516" spans="2:14" ht="13.8" x14ac:dyDescent="0.25">
      <c r="B1516" s="86" t="s">
        <v>7768</v>
      </c>
      <c r="C1516" s="86" t="s">
        <v>87</v>
      </c>
      <c r="D1516" s="86" t="s">
        <v>57</v>
      </c>
      <c r="E1516" s="86" t="s">
        <v>9064</v>
      </c>
      <c r="F1516" s="86" t="s">
        <v>74</v>
      </c>
      <c r="G1516" s="86" t="s">
        <v>91</v>
      </c>
      <c r="I1516" s="86" t="s">
        <v>4523</v>
      </c>
      <c r="J1516"/>
      <c r="K1516"/>
      <c r="L1516"/>
      <c r="M1516"/>
      <c r="N1516"/>
    </row>
    <row r="1517" spans="2:14" ht="13.8" x14ac:dyDescent="0.25">
      <c r="B1517" s="86" t="s">
        <v>7769</v>
      </c>
      <c r="C1517" s="86" t="s">
        <v>87</v>
      </c>
      <c r="D1517" s="86" t="s">
        <v>57</v>
      </c>
      <c r="E1517" s="86" t="s">
        <v>9068</v>
      </c>
      <c r="F1517" s="86" t="s">
        <v>74</v>
      </c>
      <c r="G1517" s="86" t="s">
        <v>91</v>
      </c>
      <c r="I1517" s="86" t="s">
        <v>4524</v>
      </c>
      <c r="J1517"/>
      <c r="K1517"/>
      <c r="L1517"/>
      <c r="M1517"/>
      <c r="N1517"/>
    </row>
    <row r="1518" spans="2:14" ht="13.8" x14ac:dyDescent="0.25">
      <c r="B1518" s="86" t="s">
        <v>4141</v>
      </c>
      <c r="C1518" s="86" t="s">
        <v>87</v>
      </c>
      <c r="D1518" s="86" t="s">
        <v>57</v>
      </c>
      <c r="E1518" s="86" t="s">
        <v>245</v>
      </c>
      <c r="F1518" s="86" t="s">
        <v>74</v>
      </c>
      <c r="G1518" s="86" t="s">
        <v>91</v>
      </c>
      <c r="I1518" s="86" t="s">
        <v>7811</v>
      </c>
      <c r="J1518"/>
      <c r="K1518"/>
      <c r="L1518"/>
      <c r="M1518"/>
      <c r="N1518"/>
    </row>
    <row r="1519" spans="2:14" ht="13.8" x14ac:dyDescent="0.25">
      <c r="B1519" s="86" t="s">
        <v>7770</v>
      </c>
      <c r="C1519" s="86" t="s">
        <v>87</v>
      </c>
      <c r="D1519" s="86" t="s">
        <v>57</v>
      </c>
      <c r="E1519" s="86" t="s">
        <v>9067</v>
      </c>
      <c r="F1519" s="86" t="s">
        <v>74</v>
      </c>
      <c r="G1519" s="86" t="s">
        <v>91</v>
      </c>
      <c r="I1519" s="86" t="s">
        <v>4525</v>
      </c>
      <c r="J1519"/>
      <c r="K1519"/>
      <c r="L1519"/>
      <c r="M1519"/>
      <c r="N1519"/>
    </row>
    <row r="1520" spans="2:14" ht="13.8" x14ac:dyDescent="0.25">
      <c r="B1520" s="86" t="s">
        <v>4134</v>
      </c>
      <c r="C1520" s="86" t="s">
        <v>87</v>
      </c>
      <c r="D1520" s="86" t="s">
        <v>57</v>
      </c>
      <c r="E1520" s="86" t="s">
        <v>34</v>
      </c>
      <c r="F1520" s="86" t="s">
        <v>74</v>
      </c>
      <c r="G1520" s="86" t="s">
        <v>91</v>
      </c>
      <c r="I1520" s="86" t="s">
        <v>4528</v>
      </c>
      <c r="J1520"/>
      <c r="K1520"/>
      <c r="L1520"/>
      <c r="M1520"/>
      <c r="N1520"/>
    </row>
    <row r="1521" spans="2:14" ht="13.8" x14ac:dyDescent="0.25">
      <c r="B1521" s="86" t="s">
        <v>4135</v>
      </c>
      <c r="C1521" s="86" t="s">
        <v>87</v>
      </c>
      <c r="D1521" s="86" t="s">
        <v>57</v>
      </c>
      <c r="E1521" s="86" t="s">
        <v>35</v>
      </c>
      <c r="F1521" s="86" t="s">
        <v>74</v>
      </c>
      <c r="G1521" s="86" t="s">
        <v>91</v>
      </c>
      <c r="I1521" s="86" t="s">
        <v>4526</v>
      </c>
      <c r="J1521"/>
      <c r="K1521"/>
      <c r="L1521"/>
      <c r="M1521"/>
      <c r="N1521"/>
    </row>
    <row r="1522" spans="2:14" ht="13.8" x14ac:dyDescent="0.25">
      <c r="B1522" s="86" t="s">
        <v>4136</v>
      </c>
      <c r="C1522" s="86" t="s">
        <v>87</v>
      </c>
      <c r="D1522" s="86" t="s">
        <v>57</v>
      </c>
      <c r="E1522" s="86" t="s">
        <v>46</v>
      </c>
      <c r="F1522" s="86" t="s">
        <v>74</v>
      </c>
      <c r="G1522" s="86" t="s">
        <v>91</v>
      </c>
      <c r="I1522" s="86" t="s">
        <v>4527</v>
      </c>
      <c r="J1522"/>
      <c r="K1522"/>
      <c r="L1522"/>
      <c r="M1522"/>
      <c r="N1522"/>
    </row>
    <row r="1523" spans="2:14" ht="13.8" x14ac:dyDescent="0.25">
      <c r="B1523" s="86" t="s">
        <v>4137</v>
      </c>
      <c r="C1523" s="86" t="s">
        <v>87</v>
      </c>
      <c r="D1523" s="86" t="s">
        <v>57</v>
      </c>
      <c r="E1523" s="86" t="s">
        <v>68</v>
      </c>
      <c r="F1523" s="86" t="s">
        <v>74</v>
      </c>
      <c r="G1523" s="86" t="s">
        <v>91</v>
      </c>
      <c r="I1523" s="86" t="s">
        <v>7812</v>
      </c>
      <c r="J1523"/>
      <c r="K1523"/>
      <c r="L1523"/>
      <c r="M1523"/>
      <c r="N1523"/>
    </row>
    <row r="1524" spans="2:14" ht="13.8" x14ac:dyDescent="0.25">
      <c r="B1524" s="86" t="s">
        <v>4139</v>
      </c>
      <c r="C1524" s="86" t="s">
        <v>87</v>
      </c>
      <c r="D1524" s="86" t="s">
        <v>57</v>
      </c>
      <c r="E1524" s="86" t="s">
        <v>69</v>
      </c>
      <c r="F1524" s="86" t="s">
        <v>74</v>
      </c>
      <c r="G1524" s="86" t="s">
        <v>91</v>
      </c>
      <c r="I1524" s="86" t="s">
        <v>5028</v>
      </c>
      <c r="J1524"/>
      <c r="K1524"/>
      <c r="L1524"/>
      <c r="M1524"/>
      <c r="N1524"/>
    </row>
    <row r="1525" spans="2:14" ht="13.8" x14ac:dyDescent="0.25">
      <c r="B1525" s="86" t="s">
        <v>7771</v>
      </c>
      <c r="C1525" s="86" t="s">
        <v>87</v>
      </c>
      <c r="D1525" s="86" t="s">
        <v>57</v>
      </c>
      <c r="E1525" s="86" t="s">
        <v>9065</v>
      </c>
      <c r="F1525" s="86" t="s">
        <v>74</v>
      </c>
      <c r="G1525" s="86" t="s">
        <v>91</v>
      </c>
      <c r="I1525" s="86" t="s">
        <v>5031</v>
      </c>
      <c r="J1525"/>
      <c r="K1525"/>
      <c r="L1525"/>
      <c r="M1525"/>
      <c r="N1525"/>
    </row>
    <row r="1526" spans="2:14" ht="13.8" x14ac:dyDescent="0.25">
      <c r="B1526" s="86" t="s">
        <v>4138</v>
      </c>
      <c r="C1526" s="86" t="s">
        <v>87</v>
      </c>
      <c r="D1526" s="86" t="s">
        <v>57</v>
      </c>
      <c r="E1526" s="86" t="s">
        <v>63</v>
      </c>
      <c r="F1526" s="86" t="s">
        <v>74</v>
      </c>
      <c r="G1526" s="86" t="s">
        <v>91</v>
      </c>
      <c r="I1526" s="86" t="s">
        <v>5029</v>
      </c>
      <c r="J1526"/>
      <c r="K1526"/>
      <c r="L1526"/>
      <c r="M1526"/>
      <c r="N1526"/>
    </row>
    <row r="1527" spans="2:14" ht="13.8" x14ac:dyDescent="0.25">
      <c r="B1527" s="86" t="s">
        <v>4140</v>
      </c>
      <c r="C1527" s="86" t="s">
        <v>87</v>
      </c>
      <c r="D1527" s="86" t="s">
        <v>57</v>
      </c>
      <c r="E1527" s="86" t="s">
        <v>30</v>
      </c>
      <c r="F1527" s="86" t="s">
        <v>74</v>
      </c>
      <c r="G1527" s="86" t="s">
        <v>91</v>
      </c>
      <c r="I1527" s="86" t="s">
        <v>5030</v>
      </c>
      <c r="J1527"/>
      <c r="K1527"/>
      <c r="L1527"/>
      <c r="M1527"/>
      <c r="N1527"/>
    </row>
    <row r="1528" spans="2:14" ht="13.8" x14ac:dyDescent="0.25">
      <c r="B1528" s="86" t="s">
        <v>7767</v>
      </c>
      <c r="C1528" s="86" t="s">
        <v>87</v>
      </c>
      <c r="D1528" s="86" t="s">
        <v>57</v>
      </c>
      <c r="E1528" s="86" t="s">
        <v>9066</v>
      </c>
      <c r="F1528" s="86" t="s">
        <v>74</v>
      </c>
      <c r="G1528" s="86" t="s">
        <v>91</v>
      </c>
      <c r="I1528" s="86" t="s">
        <v>4535</v>
      </c>
      <c r="J1528"/>
      <c r="K1528"/>
      <c r="L1528"/>
      <c r="M1528"/>
      <c r="N1528"/>
    </row>
    <row r="1529" spans="2:14" ht="13.8" x14ac:dyDescent="0.25">
      <c r="B1529" s="86" t="s">
        <v>4131</v>
      </c>
      <c r="C1529" s="86" t="s">
        <v>87</v>
      </c>
      <c r="D1529" s="86" t="s">
        <v>57</v>
      </c>
      <c r="E1529" s="86" t="s">
        <v>29</v>
      </c>
      <c r="F1529" s="86" t="s">
        <v>74</v>
      </c>
      <c r="G1529" s="86" t="s">
        <v>91</v>
      </c>
      <c r="I1529" s="86" t="s">
        <v>4536</v>
      </c>
      <c r="J1529"/>
      <c r="K1529"/>
      <c r="L1529"/>
      <c r="M1529"/>
      <c r="N1529"/>
    </row>
    <row r="1530" spans="2:14" ht="13.8" x14ac:dyDescent="0.25">
      <c r="B1530" s="86" t="s">
        <v>4133</v>
      </c>
      <c r="C1530" s="86" t="s">
        <v>87</v>
      </c>
      <c r="D1530" s="86" t="s">
        <v>57</v>
      </c>
      <c r="E1530" s="86" t="s">
        <v>28</v>
      </c>
      <c r="F1530" s="86" t="s">
        <v>74</v>
      </c>
      <c r="G1530" s="86" t="s">
        <v>91</v>
      </c>
      <c r="I1530" s="86" t="s">
        <v>7813</v>
      </c>
      <c r="J1530"/>
      <c r="K1530"/>
      <c r="L1530"/>
      <c r="M1530"/>
      <c r="N1530"/>
    </row>
    <row r="1531" spans="2:14" ht="13.8" x14ac:dyDescent="0.25">
      <c r="B1531" s="86" t="s">
        <v>4132</v>
      </c>
      <c r="C1531" s="86" t="s">
        <v>87</v>
      </c>
      <c r="D1531" s="86" t="s">
        <v>57</v>
      </c>
      <c r="E1531" s="86" t="s">
        <v>73</v>
      </c>
      <c r="F1531" s="86" t="s">
        <v>74</v>
      </c>
      <c r="G1531" s="86" t="s">
        <v>91</v>
      </c>
      <c r="I1531" s="86" t="s">
        <v>4537</v>
      </c>
      <c r="J1531"/>
      <c r="K1531"/>
      <c r="L1531"/>
      <c r="M1531"/>
      <c r="N1531"/>
    </row>
    <row r="1532" spans="2:14" ht="13.8" x14ac:dyDescent="0.25">
      <c r="B1532" s="86" t="s">
        <v>7768</v>
      </c>
      <c r="C1532" s="86" t="s">
        <v>87</v>
      </c>
      <c r="D1532" s="86" t="s">
        <v>57</v>
      </c>
      <c r="E1532" s="86" t="s">
        <v>9064</v>
      </c>
      <c r="F1532" s="86" t="s">
        <v>74</v>
      </c>
      <c r="G1532" s="86" t="s">
        <v>91</v>
      </c>
      <c r="I1532" s="86" t="s">
        <v>4540</v>
      </c>
      <c r="J1532"/>
      <c r="K1532"/>
      <c r="L1532"/>
      <c r="M1532"/>
      <c r="N1532"/>
    </row>
    <row r="1533" spans="2:14" ht="13.8" x14ac:dyDescent="0.25">
      <c r="B1533" s="86" t="s">
        <v>7769</v>
      </c>
      <c r="C1533" s="86" t="s">
        <v>87</v>
      </c>
      <c r="D1533" s="86" t="s">
        <v>57</v>
      </c>
      <c r="E1533" s="86" t="s">
        <v>9068</v>
      </c>
      <c r="F1533" s="86" t="s">
        <v>74</v>
      </c>
      <c r="G1533" s="86" t="s">
        <v>91</v>
      </c>
      <c r="I1533" s="86" t="s">
        <v>4538</v>
      </c>
      <c r="J1533"/>
      <c r="K1533"/>
      <c r="L1533"/>
      <c r="M1533"/>
      <c r="N1533"/>
    </row>
    <row r="1534" spans="2:14" ht="13.8" x14ac:dyDescent="0.25">
      <c r="B1534" s="86" t="s">
        <v>4141</v>
      </c>
      <c r="C1534" s="86" t="s">
        <v>87</v>
      </c>
      <c r="D1534" s="86" t="s">
        <v>57</v>
      </c>
      <c r="E1534" s="86" t="s">
        <v>245</v>
      </c>
      <c r="F1534" s="86" t="s">
        <v>74</v>
      </c>
      <c r="G1534" s="86" t="s">
        <v>91</v>
      </c>
      <c r="I1534" s="86" t="s">
        <v>4539</v>
      </c>
      <c r="J1534"/>
      <c r="K1534"/>
      <c r="L1534"/>
      <c r="M1534"/>
      <c r="N1534"/>
    </row>
    <row r="1535" spans="2:14" ht="13.8" x14ac:dyDescent="0.25">
      <c r="B1535" s="86" t="s">
        <v>7770</v>
      </c>
      <c r="C1535" s="86" t="s">
        <v>87</v>
      </c>
      <c r="D1535" s="86" t="s">
        <v>57</v>
      </c>
      <c r="E1535" s="86" t="s">
        <v>9067</v>
      </c>
      <c r="F1535" s="86" t="s">
        <v>74</v>
      </c>
      <c r="G1535" s="86" t="s">
        <v>91</v>
      </c>
      <c r="I1535" s="86" t="s">
        <v>4541</v>
      </c>
      <c r="J1535"/>
      <c r="K1535"/>
      <c r="L1535"/>
      <c r="M1535"/>
      <c r="N1535"/>
    </row>
    <row r="1536" spans="2:14" ht="13.8" x14ac:dyDescent="0.25">
      <c r="B1536" s="86" t="s">
        <v>4134</v>
      </c>
      <c r="C1536" s="86" t="s">
        <v>87</v>
      </c>
      <c r="D1536" s="86" t="s">
        <v>57</v>
      </c>
      <c r="E1536" s="86" t="s">
        <v>34</v>
      </c>
      <c r="F1536" s="86" t="s">
        <v>74</v>
      </c>
      <c r="G1536" s="86" t="s">
        <v>91</v>
      </c>
      <c r="I1536" s="86" t="s">
        <v>4542</v>
      </c>
      <c r="J1536"/>
      <c r="K1536"/>
      <c r="L1536"/>
      <c r="M1536"/>
      <c r="N1536"/>
    </row>
    <row r="1537" spans="2:14" ht="13.8" x14ac:dyDescent="0.25">
      <c r="B1537" s="86" t="s">
        <v>4135</v>
      </c>
      <c r="C1537" s="86" t="s">
        <v>87</v>
      </c>
      <c r="D1537" s="86" t="s">
        <v>57</v>
      </c>
      <c r="E1537" s="86" t="s">
        <v>35</v>
      </c>
      <c r="F1537" s="86" t="s">
        <v>74</v>
      </c>
      <c r="G1537" s="86" t="s">
        <v>91</v>
      </c>
      <c r="I1537" s="86" t="s">
        <v>7814</v>
      </c>
      <c r="J1537"/>
      <c r="K1537"/>
      <c r="L1537"/>
      <c r="M1537"/>
      <c r="N1537"/>
    </row>
    <row r="1538" spans="2:14" ht="13.8" x14ac:dyDescent="0.25">
      <c r="B1538" s="86" t="s">
        <v>4136</v>
      </c>
      <c r="C1538" s="86" t="s">
        <v>87</v>
      </c>
      <c r="D1538" s="86" t="s">
        <v>57</v>
      </c>
      <c r="E1538" s="86" t="s">
        <v>46</v>
      </c>
      <c r="F1538" s="86" t="s">
        <v>74</v>
      </c>
      <c r="G1538" s="86" t="s">
        <v>91</v>
      </c>
      <c r="I1538" s="86" t="s">
        <v>4543</v>
      </c>
      <c r="J1538"/>
      <c r="K1538"/>
      <c r="L1538"/>
      <c r="M1538"/>
      <c r="N1538"/>
    </row>
    <row r="1539" spans="2:14" ht="13.8" x14ac:dyDescent="0.25">
      <c r="B1539" s="86" t="s">
        <v>4137</v>
      </c>
      <c r="C1539" s="86" t="s">
        <v>87</v>
      </c>
      <c r="D1539" s="86" t="s">
        <v>57</v>
      </c>
      <c r="E1539" s="86" t="s">
        <v>68</v>
      </c>
      <c r="F1539" s="86" t="s">
        <v>74</v>
      </c>
      <c r="G1539" s="86" t="s">
        <v>91</v>
      </c>
      <c r="I1539" s="86" t="s">
        <v>4546</v>
      </c>
      <c r="J1539"/>
      <c r="K1539"/>
      <c r="L1539"/>
      <c r="M1539"/>
      <c r="N1539"/>
    </row>
    <row r="1540" spans="2:14" ht="13.8" x14ac:dyDescent="0.25">
      <c r="B1540" s="86" t="s">
        <v>4139</v>
      </c>
      <c r="C1540" s="86" t="s">
        <v>87</v>
      </c>
      <c r="D1540" s="86" t="s">
        <v>57</v>
      </c>
      <c r="E1540" s="86" t="s">
        <v>69</v>
      </c>
      <c r="F1540" s="86" t="s">
        <v>74</v>
      </c>
      <c r="G1540" s="86" t="s">
        <v>91</v>
      </c>
      <c r="I1540" s="86" t="s">
        <v>4544</v>
      </c>
      <c r="J1540"/>
      <c r="K1540"/>
      <c r="L1540"/>
      <c r="M1540"/>
      <c r="N1540"/>
    </row>
    <row r="1541" spans="2:14" ht="13.8" x14ac:dyDescent="0.25">
      <c r="B1541" s="86" t="s">
        <v>7771</v>
      </c>
      <c r="C1541" s="86" t="s">
        <v>87</v>
      </c>
      <c r="D1541" s="86" t="s">
        <v>57</v>
      </c>
      <c r="E1541" s="86" t="s">
        <v>9065</v>
      </c>
      <c r="F1541" s="86" t="s">
        <v>74</v>
      </c>
      <c r="G1541" s="86" t="s">
        <v>91</v>
      </c>
      <c r="I1541" s="86" t="s">
        <v>4545</v>
      </c>
      <c r="J1541"/>
      <c r="K1541"/>
      <c r="L1541"/>
      <c r="M1541"/>
      <c r="N1541"/>
    </row>
    <row r="1542" spans="2:14" ht="13.8" x14ac:dyDescent="0.25">
      <c r="B1542" s="86" t="s">
        <v>4138</v>
      </c>
      <c r="C1542" s="86" t="s">
        <v>87</v>
      </c>
      <c r="D1542" s="86" t="s">
        <v>57</v>
      </c>
      <c r="E1542" s="86" t="s">
        <v>63</v>
      </c>
      <c r="F1542" s="86" t="s">
        <v>74</v>
      </c>
      <c r="G1542" s="86" t="s">
        <v>91</v>
      </c>
      <c r="I1542" s="86" t="s">
        <v>4622</v>
      </c>
      <c r="J1542"/>
      <c r="K1542"/>
      <c r="L1542"/>
      <c r="M1542"/>
      <c r="N1542"/>
    </row>
    <row r="1543" spans="2:14" ht="13.8" x14ac:dyDescent="0.25">
      <c r="B1543" s="86" t="s">
        <v>4162</v>
      </c>
      <c r="C1543" s="86" t="s">
        <v>85</v>
      </c>
      <c r="D1543" s="86" t="s">
        <v>57</v>
      </c>
      <c r="E1543" s="86" t="s">
        <v>30</v>
      </c>
      <c r="F1543" s="86" t="s">
        <v>86</v>
      </c>
      <c r="G1543" s="86" t="s">
        <v>37</v>
      </c>
      <c r="I1543" s="86" t="s">
        <v>4623</v>
      </c>
      <c r="J1543"/>
      <c r="K1543"/>
      <c r="L1543"/>
      <c r="M1543"/>
      <c r="N1543"/>
    </row>
    <row r="1544" spans="2:14" ht="13.8" x14ac:dyDescent="0.25">
      <c r="B1544" s="86" t="s">
        <v>7772</v>
      </c>
      <c r="C1544" s="86" t="s">
        <v>85</v>
      </c>
      <c r="D1544" s="86" t="s">
        <v>57</v>
      </c>
      <c r="E1544" s="86" t="s">
        <v>9066</v>
      </c>
      <c r="F1544" s="86" t="s">
        <v>86</v>
      </c>
      <c r="G1544" s="86" t="s">
        <v>37</v>
      </c>
      <c r="I1544" s="86" t="s">
        <v>7815</v>
      </c>
      <c r="J1544"/>
      <c r="K1544"/>
      <c r="L1544"/>
      <c r="M1544"/>
      <c r="N1544"/>
    </row>
    <row r="1545" spans="2:14" ht="13.8" x14ac:dyDescent="0.25">
      <c r="B1545" s="86" t="s">
        <v>4153</v>
      </c>
      <c r="C1545" s="86" t="s">
        <v>85</v>
      </c>
      <c r="D1545" s="86" t="s">
        <v>57</v>
      </c>
      <c r="E1545" s="86" t="s">
        <v>29</v>
      </c>
      <c r="F1545" s="86" t="s">
        <v>86</v>
      </c>
      <c r="G1545" s="86" t="s">
        <v>37</v>
      </c>
      <c r="I1545" s="86" t="s">
        <v>4624</v>
      </c>
      <c r="J1545"/>
      <c r="K1545"/>
      <c r="L1545"/>
      <c r="M1545"/>
      <c r="N1545"/>
    </row>
    <row r="1546" spans="2:14" ht="13.8" x14ac:dyDescent="0.25">
      <c r="B1546" s="86" t="s">
        <v>4155</v>
      </c>
      <c r="C1546" s="86" t="s">
        <v>85</v>
      </c>
      <c r="D1546" s="86" t="s">
        <v>57</v>
      </c>
      <c r="E1546" s="86" t="s">
        <v>28</v>
      </c>
      <c r="F1546" s="86" t="s">
        <v>86</v>
      </c>
      <c r="G1546" s="86" t="s">
        <v>37</v>
      </c>
      <c r="I1546" s="86" t="s">
        <v>4619</v>
      </c>
      <c r="J1546"/>
      <c r="K1546"/>
      <c r="L1546"/>
      <c r="M1546"/>
      <c r="N1546"/>
    </row>
    <row r="1547" spans="2:14" ht="13.8" x14ac:dyDescent="0.25">
      <c r="B1547" s="86" t="s">
        <v>4154</v>
      </c>
      <c r="C1547" s="86" t="s">
        <v>85</v>
      </c>
      <c r="D1547" s="86" t="s">
        <v>57</v>
      </c>
      <c r="E1547" s="86" t="s">
        <v>73</v>
      </c>
      <c r="F1547" s="86" t="s">
        <v>86</v>
      </c>
      <c r="G1547" s="86" t="s">
        <v>37</v>
      </c>
      <c r="I1547" s="86" t="s">
        <v>4620</v>
      </c>
      <c r="J1547"/>
      <c r="K1547"/>
      <c r="L1547"/>
      <c r="M1547"/>
      <c r="N1547"/>
    </row>
    <row r="1548" spans="2:14" ht="13.8" x14ac:dyDescent="0.25">
      <c r="B1548" s="86" t="s">
        <v>7773</v>
      </c>
      <c r="C1548" s="86" t="s">
        <v>85</v>
      </c>
      <c r="D1548" s="86" t="s">
        <v>57</v>
      </c>
      <c r="E1548" s="86" t="s">
        <v>9064</v>
      </c>
      <c r="F1548" s="86" t="s">
        <v>86</v>
      </c>
      <c r="G1548" s="86" t="s">
        <v>37</v>
      </c>
      <c r="I1548" s="86" t="s">
        <v>7816</v>
      </c>
      <c r="J1548"/>
      <c r="K1548"/>
      <c r="L1548"/>
      <c r="M1548"/>
      <c r="N1548"/>
    </row>
    <row r="1549" spans="2:14" ht="13.8" x14ac:dyDescent="0.25">
      <c r="B1549" s="86" t="s">
        <v>7774</v>
      </c>
      <c r="C1549" s="86" t="s">
        <v>85</v>
      </c>
      <c r="D1549" s="86" t="s">
        <v>57</v>
      </c>
      <c r="E1549" s="86" t="s">
        <v>9068</v>
      </c>
      <c r="F1549" s="86" t="s">
        <v>86</v>
      </c>
      <c r="G1549" s="86" t="s">
        <v>37</v>
      </c>
      <c r="I1549" s="86" t="s">
        <v>4621</v>
      </c>
      <c r="J1549"/>
      <c r="K1549"/>
      <c r="L1549"/>
      <c r="M1549"/>
      <c r="N1549"/>
    </row>
    <row r="1550" spans="2:14" ht="13.8" x14ac:dyDescent="0.25">
      <c r="B1550" s="86" t="s">
        <v>4163</v>
      </c>
      <c r="C1550" s="86" t="s">
        <v>85</v>
      </c>
      <c r="D1550" s="86" t="s">
        <v>57</v>
      </c>
      <c r="E1550" s="86" t="s">
        <v>245</v>
      </c>
      <c r="F1550" s="86" t="s">
        <v>86</v>
      </c>
      <c r="G1550" s="86" t="s">
        <v>37</v>
      </c>
      <c r="I1550" s="86" t="s">
        <v>4956</v>
      </c>
      <c r="J1550"/>
      <c r="K1550"/>
      <c r="L1550"/>
      <c r="M1550"/>
      <c r="N1550"/>
    </row>
    <row r="1551" spans="2:14" ht="13.8" x14ac:dyDescent="0.25">
      <c r="B1551" s="86" t="s">
        <v>7775</v>
      </c>
      <c r="C1551" s="86" t="s">
        <v>85</v>
      </c>
      <c r="D1551" s="86" t="s">
        <v>57</v>
      </c>
      <c r="E1551" s="86" t="s">
        <v>9067</v>
      </c>
      <c r="F1551" s="86" t="s">
        <v>86</v>
      </c>
      <c r="G1551" s="86" t="s">
        <v>37</v>
      </c>
      <c r="I1551" s="86" t="s">
        <v>9134</v>
      </c>
      <c r="J1551"/>
      <c r="K1551"/>
      <c r="L1551"/>
      <c r="M1551"/>
      <c r="N1551"/>
    </row>
    <row r="1552" spans="2:14" ht="13.8" x14ac:dyDescent="0.25">
      <c r="B1552" s="86" t="s">
        <v>4156</v>
      </c>
      <c r="C1552" s="86" t="s">
        <v>85</v>
      </c>
      <c r="D1552" s="86" t="s">
        <v>57</v>
      </c>
      <c r="E1552" s="86" t="s">
        <v>34</v>
      </c>
      <c r="F1552" s="86" t="s">
        <v>86</v>
      </c>
      <c r="G1552" s="86" t="s">
        <v>37</v>
      </c>
      <c r="I1552" s="86" t="s">
        <v>9135</v>
      </c>
      <c r="J1552"/>
      <c r="K1552"/>
      <c r="L1552"/>
      <c r="M1552"/>
      <c r="N1552"/>
    </row>
    <row r="1553" spans="2:14" ht="13.8" x14ac:dyDescent="0.25">
      <c r="B1553" s="86" t="s">
        <v>4157</v>
      </c>
      <c r="C1553" s="86" t="s">
        <v>85</v>
      </c>
      <c r="D1553" s="86" t="s">
        <v>57</v>
      </c>
      <c r="E1553" s="86" t="s">
        <v>35</v>
      </c>
      <c r="F1553" s="86" t="s">
        <v>86</v>
      </c>
      <c r="G1553" s="86" t="s">
        <v>37</v>
      </c>
      <c r="I1553" s="86" t="s">
        <v>9136</v>
      </c>
      <c r="J1553"/>
      <c r="K1553"/>
      <c r="L1553"/>
      <c r="M1553"/>
      <c r="N1553"/>
    </row>
    <row r="1554" spans="2:14" ht="13.8" x14ac:dyDescent="0.25">
      <c r="B1554" s="86" t="s">
        <v>4158</v>
      </c>
      <c r="C1554" s="86" t="s">
        <v>85</v>
      </c>
      <c r="D1554" s="86" t="s">
        <v>57</v>
      </c>
      <c r="E1554" s="86" t="s">
        <v>46</v>
      </c>
      <c r="F1554" s="86" t="s">
        <v>86</v>
      </c>
      <c r="G1554" s="86" t="s">
        <v>37</v>
      </c>
      <c r="I1554" s="86" t="s">
        <v>9137</v>
      </c>
      <c r="J1554"/>
      <c r="K1554"/>
      <c r="L1554"/>
      <c r="M1554"/>
      <c r="N1554"/>
    </row>
    <row r="1555" spans="2:14" ht="13.8" x14ac:dyDescent="0.25">
      <c r="B1555" s="86" t="s">
        <v>4159</v>
      </c>
      <c r="C1555" s="86" t="s">
        <v>85</v>
      </c>
      <c r="D1555" s="86" t="s">
        <v>57</v>
      </c>
      <c r="E1555" s="86" t="s">
        <v>68</v>
      </c>
      <c r="F1555" s="86" t="s">
        <v>86</v>
      </c>
      <c r="G1555" s="86" t="s">
        <v>37</v>
      </c>
      <c r="I1555" s="86" t="s">
        <v>4957</v>
      </c>
      <c r="J1555"/>
      <c r="K1555"/>
      <c r="L1555"/>
      <c r="M1555"/>
      <c r="N1555"/>
    </row>
    <row r="1556" spans="2:14" ht="13.8" x14ac:dyDescent="0.25">
      <c r="B1556" s="86" t="s">
        <v>4161</v>
      </c>
      <c r="C1556" s="86" t="s">
        <v>85</v>
      </c>
      <c r="D1556" s="86" t="s">
        <v>57</v>
      </c>
      <c r="E1556" s="86" t="s">
        <v>69</v>
      </c>
      <c r="F1556" s="86" t="s">
        <v>86</v>
      </c>
      <c r="G1556" s="86" t="s">
        <v>37</v>
      </c>
      <c r="I1556" s="86" t="s">
        <v>7817</v>
      </c>
      <c r="J1556"/>
      <c r="K1556"/>
      <c r="L1556"/>
      <c r="M1556"/>
      <c r="N1556"/>
    </row>
    <row r="1557" spans="2:14" ht="13.8" x14ac:dyDescent="0.25">
      <c r="B1557" s="86" t="s">
        <v>7776</v>
      </c>
      <c r="C1557" s="86" t="s">
        <v>85</v>
      </c>
      <c r="D1557" s="86" t="s">
        <v>57</v>
      </c>
      <c r="E1557" s="86" t="s">
        <v>9065</v>
      </c>
      <c r="F1557" s="86" t="s">
        <v>86</v>
      </c>
      <c r="G1557" s="86" t="s">
        <v>37</v>
      </c>
      <c r="I1557" s="86" t="s">
        <v>7818</v>
      </c>
      <c r="J1557"/>
      <c r="K1557"/>
      <c r="L1557"/>
      <c r="M1557"/>
      <c r="N1557"/>
    </row>
    <row r="1558" spans="2:14" ht="13.8" x14ac:dyDescent="0.25">
      <c r="B1558" s="86" t="s">
        <v>4160</v>
      </c>
      <c r="C1558" s="86" t="s">
        <v>85</v>
      </c>
      <c r="D1558" s="86" t="s">
        <v>57</v>
      </c>
      <c r="E1558" s="86" t="s">
        <v>63</v>
      </c>
      <c r="F1558" s="86" t="s">
        <v>86</v>
      </c>
      <c r="G1558" s="86" t="s">
        <v>37</v>
      </c>
      <c r="I1558" s="86" t="s">
        <v>4954</v>
      </c>
      <c r="J1558"/>
      <c r="K1558"/>
      <c r="L1558"/>
      <c r="M1558"/>
      <c r="N1558"/>
    </row>
    <row r="1559" spans="2:14" ht="13.8" x14ac:dyDescent="0.25">
      <c r="B1559" s="86" t="s">
        <v>4151</v>
      </c>
      <c r="C1559" s="86" t="s">
        <v>87</v>
      </c>
      <c r="D1559" s="86" t="s">
        <v>57</v>
      </c>
      <c r="E1559" s="86" t="s">
        <v>30</v>
      </c>
      <c r="F1559" s="86" t="s">
        <v>86</v>
      </c>
      <c r="G1559" s="86" t="s">
        <v>37</v>
      </c>
      <c r="I1559" s="86" t="s">
        <v>9138</v>
      </c>
      <c r="J1559"/>
      <c r="K1559"/>
      <c r="L1559"/>
      <c r="M1559"/>
      <c r="N1559"/>
    </row>
    <row r="1560" spans="2:14" ht="13.8" x14ac:dyDescent="0.25">
      <c r="B1560" s="86" t="s">
        <v>7777</v>
      </c>
      <c r="C1560" s="86" t="s">
        <v>87</v>
      </c>
      <c r="D1560" s="86" t="s">
        <v>57</v>
      </c>
      <c r="E1560" s="86" t="s">
        <v>9066</v>
      </c>
      <c r="F1560" s="86" t="s">
        <v>86</v>
      </c>
      <c r="G1560" s="86" t="s">
        <v>37</v>
      </c>
      <c r="I1560" s="86" t="s">
        <v>9139</v>
      </c>
      <c r="J1560"/>
      <c r="K1560"/>
      <c r="L1560"/>
      <c r="M1560"/>
      <c r="N1560"/>
    </row>
    <row r="1561" spans="2:14" ht="13.8" x14ac:dyDescent="0.25">
      <c r="B1561" s="86" t="s">
        <v>4142</v>
      </c>
      <c r="C1561" s="86" t="s">
        <v>87</v>
      </c>
      <c r="D1561" s="86" t="s">
        <v>57</v>
      </c>
      <c r="E1561" s="86" t="s">
        <v>29</v>
      </c>
      <c r="F1561" s="86" t="s">
        <v>86</v>
      </c>
      <c r="G1561" s="86" t="s">
        <v>37</v>
      </c>
      <c r="I1561" s="86" t="s">
        <v>9140</v>
      </c>
      <c r="J1561"/>
      <c r="K1561"/>
      <c r="L1561"/>
      <c r="M1561"/>
      <c r="N1561"/>
    </row>
    <row r="1562" spans="2:14" ht="13.8" x14ac:dyDescent="0.25">
      <c r="B1562" s="86" t="s">
        <v>4144</v>
      </c>
      <c r="C1562" s="86" t="s">
        <v>87</v>
      </c>
      <c r="D1562" s="86" t="s">
        <v>57</v>
      </c>
      <c r="E1562" s="86" t="s">
        <v>28</v>
      </c>
      <c r="F1562" s="86" t="s">
        <v>86</v>
      </c>
      <c r="G1562" s="86" t="s">
        <v>37</v>
      </c>
      <c r="I1562" s="86" t="s">
        <v>9141</v>
      </c>
      <c r="J1562"/>
      <c r="K1562"/>
      <c r="L1562"/>
      <c r="M1562"/>
      <c r="N1562"/>
    </row>
    <row r="1563" spans="2:14" ht="13.8" x14ac:dyDescent="0.25">
      <c r="B1563" s="86" t="s">
        <v>4143</v>
      </c>
      <c r="C1563" s="86" t="s">
        <v>87</v>
      </c>
      <c r="D1563" s="86" t="s">
        <v>57</v>
      </c>
      <c r="E1563" s="86" t="s">
        <v>73</v>
      </c>
      <c r="F1563" s="86" t="s">
        <v>86</v>
      </c>
      <c r="G1563" s="86" t="s">
        <v>37</v>
      </c>
      <c r="I1563" s="86" t="s">
        <v>4955</v>
      </c>
      <c r="J1563"/>
      <c r="K1563"/>
      <c r="L1563"/>
      <c r="M1563"/>
      <c r="N1563"/>
    </row>
    <row r="1564" spans="2:14" ht="13.8" x14ac:dyDescent="0.25">
      <c r="B1564" s="86" t="s">
        <v>7778</v>
      </c>
      <c r="C1564" s="86" t="s">
        <v>87</v>
      </c>
      <c r="D1564" s="86" t="s">
        <v>57</v>
      </c>
      <c r="E1564" s="86" t="s">
        <v>9064</v>
      </c>
      <c r="F1564" s="86" t="s">
        <v>86</v>
      </c>
      <c r="G1564" s="86" t="s">
        <v>37</v>
      </c>
      <c r="I1564" s="86" t="s">
        <v>7819</v>
      </c>
      <c r="J1564"/>
      <c r="K1564"/>
      <c r="L1564"/>
      <c r="M1564"/>
      <c r="N1564"/>
    </row>
    <row r="1565" spans="2:14" ht="13.8" x14ac:dyDescent="0.25">
      <c r="B1565" s="86" t="s">
        <v>7779</v>
      </c>
      <c r="C1565" s="86" t="s">
        <v>87</v>
      </c>
      <c r="D1565" s="86" t="s">
        <v>57</v>
      </c>
      <c r="E1565" s="86" t="s">
        <v>9068</v>
      </c>
      <c r="F1565" s="86" t="s">
        <v>86</v>
      </c>
      <c r="G1565" s="86" t="s">
        <v>37</v>
      </c>
      <c r="I1565" s="86" t="s">
        <v>7820</v>
      </c>
      <c r="J1565"/>
      <c r="K1565"/>
      <c r="L1565"/>
      <c r="M1565"/>
      <c r="N1565"/>
    </row>
    <row r="1566" spans="2:14" ht="13.8" x14ac:dyDescent="0.25">
      <c r="B1566" s="86" t="s">
        <v>4152</v>
      </c>
      <c r="C1566" s="86" t="s">
        <v>87</v>
      </c>
      <c r="D1566" s="86" t="s">
        <v>57</v>
      </c>
      <c r="E1566" s="86" t="s">
        <v>245</v>
      </c>
      <c r="F1566" s="86" t="s">
        <v>86</v>
      </c>
      <c r="G1566" s="86" t="s">
        <v>37</v>
      </c>
      <c r="I1566" s="86" t="s">
        <v>5290</v>
      </c>
      <c r="J1566"/>
      <c r="K1566"/>
      <c r="L1566"/>
      <c r="M1566"/>
      <c r="N1566"/>
    </row>
    <row r="1567" spans="2:14" ht="13.8" x14ac:dyDescent="0.25">
      <c r="B1567" s="86" t="s">
        <v>7780</v>
      </c>
      <c r="C1567" s="86" t="s">
        <v>87</v>
      </c>
      <c r="D1567" s="86" t="s">
        <v>57</v>
      </c>
      <c r="E1567" s="86" t="s">
        <v>9067</v>
      </c>
      <c r="F1567" s="86" t="s">
        <v>86</v>
      </c>
      <c r="G1567" s="86" t="s">
        <v>37</v>
      </c>
      <c r="I1567" s="86" t="s">
        <v>5291</v>
      </c>
      <c r="J1567"/>
      <c r="K1567"/>
      <c r="L1567"/>
      <c r="M1567"/>
      <c r="N1567"/>
    </row>
    <row r="1568" spans="2:14" ht="13.8" x14ac:dyDescent="0.25">
      <c r="B1568" s="86" t="s">
        <v>4145</v>
      </c>
      <c r="C1568" s="86" t="s">
        <v>87</v>
      </c>
      <c r="D1568" s="86" t="s">
        <v>57</v>
      </c>
      <c r="E1568" s="86" t="s">
        <v>34</v>
      </c>
      <c r="F1568" s="86" t="s">
        <v>86</v>
      </c>
      <c r="G1568" s="86" t="s">
        <v>37</v>
      </c>
      <c r="I1568" s="86" t="s">
        <v>7821</v>
      </c>
      <c r="J1568"/>
      <c r="K1568"/>
      <c r="L1568"/>
      <c r="M1568"/>
      <c r="N1568"/>
    </row>
    <row r="1569" spans="2:14" ht="13.8" x14ac:dyDescent="0.25">
      <c r="B1569" s="86" t="s">
        <v>4146</v>
      </c>
      <c r="C1569" s="86" t="s">
        <v>87</v>
      </c>
      <c r="D1569" s="86" t="s">
        <v>57</v>
      </c>
      <c r="E1569" s="86" t="s">
        <v>35</v>
      </c>
      <c r="F1569" s="86" t="s">
        <v>86</v>
      </c>
      <c r="G1569" s="86" t="s">
        <v>37</v>
      </c>
      <c r="I1569" s="86" t="s">
        <v>5292</v>
      </c>
      <c r="J1569"/>
      <c r="K1569"/>
      <c r="L1569"/>
      <c r="M1569"/>
      <c r="N1569"/>
    </row>
    <row r="1570" spans="2:14" ht="13.8" x14ac:dyDescent="0.25">
      <c r="B1570" s="86" t="s">
        <v>4147</v>
      </c>
      <c r="C1570" s="86" t="s">
        <v>87</v>
      </c>
      <c r="D1570" s="86" t="s">
        <v>57</v>
      </c>
      <c r="E1570" s="86" t="s">
        <v>46</v>
      </c>
      <c r="F1570" s="86" t="s">
        <v>86</v>
      </c>
      <c r="G1570" s="86" t="s">
        <v>37</v>
      </c>
      <c r="I1570" s="86" t="s">
        <v>5287</v>
      </c>
      <c r="J1570"/>
      <c r="K1570"/>
      <c r="L1570"/>
      <c r="M1570"/>
      <c r="N1570"/>
    </row>
    <row r="1571" spans="2:14" ht="13.8" x14ac:dyDescent="0.25">
      <c r="B1571" s="86" t="s">
        <v>4148</v>
      </c>
      <c r="C1571" s="86" t="s">
        <v>87</v>
      </c>
      <c r="D1571" s="86" t="s">
        <v>57</v>
      </c>
      <c r="E1571" s="86" t="s">
        <v>68</v>
      </c>
      <c r="F1571" s="86" t="s">
        <v>86</v>
      </c>
      <c r="G1571" s="86" t="s">
        <v>37</v>
      </c>
      <c r="I1571" s="86" t="s">
        <v>5288</v>
      </c>
      <c r="J1571"/>
      <c r="K1571"/>
      <c r="L1571"/>
      <c r="M1571"/>
      <c r="N1571"/>
    </row>
    <row r="1572" spans="2:14" ht="13.8" x14ac:dyDescent="0.25">
      <c r="B1572" s="86" t="s">
        <v>4150</v>
      </c>
      <c r="C1572" s="86" t="s">
        <v>87</v>
      </c>
      <c r="D1572" s="86" t="s">
        <v>57</v>
      </c>
      <c r="E1572" s="86" t="s">
        <v>69</v>
      </c>
      <c r="F1572" s="86" t="s">
        <v>86</v>
      </c>
      <c r="G1572" s="86" t="s">
        <v>37</v>
      </c>
      <c r="I1572" s="86" t="s">
        <v>7822</v>
      </c>
      <c r="J1572"/>
      <c r="K1572"/>
      <c r="L1572"/>
      <c r="M1572"/>
      <c r="N1572"/>
    </row>
    <row r="1573" spans="2:14" ht="13.8" x14ac:dyDescent="0.25">
      <c r="B1573" s="86" t="s">
        <v>7781</v>
      </c>
      <c r="C1573" s="86" t="s">
        <v>87</v>
      </c>
      <c r="D1573" s="86" t="s">
        <v>57</v>
      </c>
      <c r="E1573" s="86" t="s">
        <v>9065</v>
      </c>
      <c r="F1573" s="86" t="s">
        <v>86</v>
      </c>
      <c r="G1573" s="86" t="s">
        <v>37</v>
      </c>
      <c r="I1573" s="86" t="s">
        <v>5289</v>
      </c>
      <c r="J1573"/>
      <c r="K1573"/>
      <c r="L1573"/>
      <c r="M1573"/>
      <c r="N1573"/>
    </row>
    <row r="1574" spans="2:14" ht="13.8" x14ac:dyDescent="0.25">
      <c r="B1574" s="86" t="s">
        <v>4149</v>
      </c>
      <c r="C1574" s="86" t="s">
        <v>87</v>
      </c>
      <c r="D1574" s="86" t="s">
        <v>57</v>
      </c>
      <c r="E1574" s="86" t="s">
        <v>63</v>
      </c>
      <c r="F1574" s="86" t="s">
        <v>86</v>
      </c>
      <c r="G1574" s="86" t="s">
        <v>37</v>
      </c>
      <c r="I1574" s="86" t="s">
        <v>7823</v>
      </c>
      <c r="J1574"/>
      <c r="K1574"/>
      <c r="L1574"/>
      <c r="M1574"/>
      <c r="N1574"/>
    </row>
    <row r="1575" spans="2:14" ht="13.8" x14ac:dyDescent="0.25">
      <c r="B1575" s="86" t="s">
        <v>4173</v>
      </c>
      <c r="C1575" s="86" t="s">
        <v>89</v>
      </c>
      <c r="D1575" s="86" t="s">
        <v>57</v>
      </c>
      <c r="E1575" s="86" t="s">
        <v>30</v>
      </c>
      <c r="F1575" s="86" t="s">
        <v>86</v>
      </c>
      <c r="G1575" s="86" t="s">
        <v>37</v>
      </c>
      <c r="I1575" s="86" t="s">
        <v>7824</v>
      </c>
      <c r="J1575"/>
      <c r="K1575"/>
      <c r="L1575"/>
      <c r="M1575"/>
      <c r="N1575"/>
    </row>
    <row r="1576" spans="2:14" ht="13.8" x14ac:dyDescent="0.25">
      <c r="B1576" s="86" t="s">
        <v>7782</v>
      </c>
      <c r="C1576" s="86" t="s">
        <v>89</v>
      </c>
      <c r="D1576" s="86" t="s">
        <v>57</v>
      </c>
      <c r="E1576" s="86" t="s">
        <v>9066</v>
      </c>
      <c r="F1576" s="86" t="s">
        <v>86</v>
      </c>
      <c r="G1576" s="86" t="s">
        <v>37</v>
      </c>
      <c r="I1576" s="86" t="s">
        <v>7825</v>
      </c>
      <c r="J1576"/>
      <c r="K1576"/>
      <c r="L1576"/>
      <c r="M1576"/>
      <c r="N1576"/>
    </row>
    <row r="1577" spans="2:14" ht="13.8" x14ac:dyDescent="0.25">
      <c r="B1577" s="86" t="s">
        <v>4164</v>
      </c>
      <c r="C1577" s="86" t="s">
        <v>89</v>
      </c>
      <c r="D1577" s="86" t="s">
        <v>57</v>
      </c>
      <c r="E1577" s="86" t="s">
        <v>29</v>
      </c>
      <c r="F1577" s="86" t="s">
        <v>86</v>
      </c>
      <c r="G1577" s="86" t="s">
        <v>37</v>
      </c>
      <c r="I1577" s="86" t="s">
        <v>5394</v>
      </c>
      <c r="J1577"/>
      <c r="K1577"/>
      <c r="L1577"/>
      <c r="M1577"/>
      <c r="N1577"/>
    </row>
    <row r="1578" spans="2:14" ht="13.8" x14ac:dyDescent="0.25">
      <c r="B1578" s="86" t="s">
        <v>4166</v>
      </c>
      <c r="C1578" s="86" t="s">
        <v>89</v>
      </c>
      <c r="D1578" s="86" t="s">
        <v>57</v>
      </c>
      <c r="E1578" s="86" t="s">
        <v>28</v>
      </c>
      <c r="F1578" s="86" t="s">
        <v>86</v>
      </c>
      <c r="G1578" s="86" t="s">
        <v>37</v>
      </c>
      <c r="I1578" s="86" t="s">
        <v>5395</v>
      </c>
      <c r="J1578"/>
      <c r="K1578"/>
      <c r="L1578"/>
      <c r="M1578"/>
      <c r="N1578"/>
    </row>
    <row r="1579" spans="2:14" ht="13.8" x14ac:dyDescent="0.25">
      <c r="B1579" s="86" t="s">
        <v>4165</v>
      </c>
      <c r="C1579" s="86" t="s">
        <v>89</v>
      </c>
      <c r="D1579" s="86" t="s">
        <v>57</v>
      </c>
      <c r="E1579" s="86" t="s">
        <v>73</v>
      </c>
      <c r="F1579" s="86" t="s">
        <v>86</v>
      </c>
      <c r="G1579" s="86" t="s">
        <v>37</v>
      </c>
      <c r="I1579" s="86" t="s">
        <v>7826</v>
      </c>
      <c r="J1579"/>
      <c r="K1579"/>
      <c r="L1579"/>
      <c r="M1579"/>
      <c r="N1579"/>
    </row>
    <row r="1580" spans="2:14" ht="13.8" x14ac:dyDescent="0.25">
      <c r="B1580" s="86" t="s">
        <v>7783</v>
      </c>
      <c r="C1580" s="86" t="s">
        <v>89</v>
      </c>
      <c r="D1580" s="86" t="s">
        <v>57</v>
      </c>
      <c r="E1580" s="86" t="s">
        <v>9064</v>
      </c>
      <c r="F1580" s="86" t="s">
        <v>86</v>
      </c>
      <c r="G1580" s="86" t="s">
        <v>37</v>
      </c>
      <c r="I1580" s="86" t="s">
        <v>7827</v>
      </c>
      <c r="J1580"/>
      <c r="K1580"/>
      <c r="L1580"/>
      <c r="M1580"/>
      <c r="N1580"/>
    </row>
    <row r="1581" spans="2:14" ht="13.8" x14ac:dyDescent="0.25">
      <c r="B1581" s="86" t="s">
        <v>7784</v>
      </c>
      <c r="C1581" s="86" t="s">
        <v>89</v>
      </c>
      <c r="D1581" s="86" t="s">
        <v>57</v>
      </c>
      <c r="E1581" s="86" t="s">
        <v>9068</v>
      </c>
      <c r="F1581" s="86" t="s">
        <v>86</v>
      </c>
      <c r="G1581" s="86" t="s">
        <v>37</v>
      </c>
      <c r="I1581" s="86" t="s">
        <v>7828</v>
      </c>
      <c r="J1581"/>
      <c r="K1581"/>
      <c r="L1581"/>
      <c r="M1581"/>
      <c r="N1581"/>
    </row>
    <row r="1582" spans="2:14" ht="13.8" x14ac:dyDescent="0.25">
      <c r="B1582" s="86" t="s">
        <v>4174</v>
      </c>
      <c r="C1582" s="86" t="s">
        <v>89</v>
      </c>
      <c r="D1582" s="86" t="s">
        <v>57</v>
      </c>
      <c r="E1582" s="86" t="s">
        <v>245</v>
      </c>
      <c r="F1582" s="86" t="s">
        <v>86</v>
      </c>
      <c r="G1582" s="86" t="s">
        <v>37</v>
      </c>
      <c r="I1582" s="86" t="s">
        <v>5392</v>
      </c>
      <c r="J1582"/>
      <c r="K1582"/>
      <c r="L1582"/>
      <c r="M1582"/>
      <c r="N1582"/>
    </row>
    <row r="1583" spans="2:14" ht="13.8" x14ac:dyDescent="0.25">
      <c r="B1583" s="86" t="s">
        <v>7785</v>
      </c>
      <c r="C1583" s="86" t="s">
        <v>89</v>
      </c>
      <c r="D1583" s="86" t="s">
        <v>57</v>
      </c>
      <c r="E1583" s="86" t="s">
        <v>9067</v>
      </c>
      <c r="F1583" s="86" t="s">
        <v>86</v>
      </c>
      <c r="G1583" s="86" t="s">
        <v>37</v>
      </c>
      <c r="I1583" s="86" t="s">
        <v>5393</v>
      </c>
      <c r="J1583"/>
      <c r="K1583"/>
      <c r="L1583"/>
      <c r="M1583"/>
      <c r="N1583"/>
    </row>
    <row r="1584" spans="2:14" ht="13.8" x14ac:dyDescent="0.25">
      <c r="B1584" s="86" t="s">
        <v>4167</v>
      </c>
      <c r="C1584" s="86" t="s">
        <v>89</v>
      </c>
      <c r="D1584" s="86" t="s">
        <v>57</v>
      </c>
      <c r="E1584" s="86" t="s">
        <v>34</v>
      </c>
      <c r="F1584" s="86" t="s">
        <v>86</v>
      </c>
      <c r="G1584" s="86" t="s">
        <v>37</v>
      </c>
      <c r="I1584" s="86" t="s">
        <v>7829</v>
      </c>
      <c r="J1584"/>
      <c r="K1584"/>
      <c r="L1584"/>
      <c r="M1584"/>
      <c r="N1584"/>
    </row>
    <row r="1585" spans="2:14" ht="13.8" x14ac:dyDescent="0.25">
      <c r="B1585" s="86" t="s">
        <v>4168</v>
      </c>
      <c r="C1585" s="86" t="s">
        <v>89</v>
      </c>
      <c r="D1585" s="86" t="s">
        <v>57</v>
      </c>
      <c r="E1585" s="86" t="s">
        <v>35</v>
      </c>
      <c r="F1585" s="86" t="s">
        <v>86</v>
      </c>
      <c r="G1585" s="86" t="s">
        <v>37</v>
      </c>
      <c r="I1585" s="86" t="s">
        <v>7830</v>
      </c>
      <c r="J1585"/>
      <c r="K1585"/>
      <c r="L1585"/>
      <c r="M1585"/>
      <c r="N1585"/>
    </row>
    <row r="1586" spans="2:14" ht="13.8" x14ac:dyDescent="0.25">
      <c r="B1586" s="86" t="s">
        <v>4169</v>
      </c>
      <c r="C1586" s="86" t="s">
        <v>89</v>
      </c>
      <c r="D1586" s="86" t="s">
        <v>57</v>
      </c>
      <c r="E1586" s="86" t="s">
        <v>46</v>
      </c>
      <c r="F1586" s="86" t="s">
        <v>86</v>
      </c>
      <c r="G1586" s="86" t="s">
        <v>37</v>
      </c>
      <c r="I1586" s="86" t="s">
        <v>5428</v>
      </c>
      <c r="J1586"/>
      <c r="K1586"/>
      <c r="L1586"/>
      <c r="M1586"/>
      <c r="N1586"/>
    </row>
    <row r="1587" spans="2:14" ht="13.8" x14ac:dyDescent="0.25">
      <c r="B1587" s="86" t="s">
        <v>4170</v>
      </c>
      <c r="C1587" s="86" t="s">
        <v>89</v>
      </c>
      <c r="D1587" s="86" t="s">
        <v>57</v>
      </c>
      <c r="E1587" s="86" t="s">
        <v>68</v>
      </c>
      <c r="F1587" s="86" t="s">
        <v>86</v>
      </c>
      <c r="G1587" s="86" t="s">
        <v>37</v>
      </c>
      <c r="I1587" s="86" t="s">
        <v>5429</v>
      </c>
      <c r="J1587"/>
      <c r="K1587"/>
      <c r="L1587"/>
      <c r="M1587"/>
      <c r="N1587"/>
    </row>
    <row r="1588" spans="2:14" ht="13.8" x14ac:dyDescent="0.25">
      <c r="B1588" s="86" t="s">
        <v>4172</v>
      </c>
      <c r="C1588" s="86" t="s">
        <v>89</v>
      </c>
      <c r="D1588" s="86" t="s">
        <v>57</v>
      </c>
      <c r="E1588" s="86" t="s">
        <v>69</v>
      </c>
      <c r="F1588" s="86" t="s">
        <v>86</v>
      </c>
      <c r="G1588" s="86" t="s">
        <v>37</v>
      </c>
      <c r="I1588" s="86" t="s">
        <v>7831</v>
      </c>
      <c r="J1588"/>
      <c r="K1588"/>
      <c r="L1588"/>
      <c r="M1588"/>
      <c r="N1588"/>
    </row>
    <row r="1589" spans="2:14" ht="13.8" x14ac:dyDescent="0.25">
      <c r="B1589" s="86" t="s">
        <v>7786</v>
      </c>
      <c r="C1589" s="86" t="s">
        <v>89</v>
      </c>
      <c r="D1589" s="86" t="s">
        <v>57</v>
      </c>
      <c r="E1589" s="86" t="s">
        <v>9065</v>
      </c>
      <c r="F1589" s="86" t="s">
        <v>86</v>
      </c>
      <c r="G1589" s="86" t="s">
        <v>37</v>
      </c>
      <c r="I1589" s="86" t="s">
        <v>7832</v>
      </c>
      <c r="J1589"/>
      <c r="K1589"/>
      <c r="L1589"/>
      <c r="M1589"/>
      <c r="N1589"/>
    </row>
    <row r="1590" spans="2:14" ht="13.8" x14ac:dyDescent="0.25">
      <c r="B1590" s="86" t="s">
        <v>4171</v>
      </c>
      <c r="C1590" s="86" t="s">
        <v>89</v>
      </c>
      <c r="D1590" s="86" t="s">
        <v>57</v>
      </c>
      <c r="E1590" s="86" t="s">
        <v>63</v>
      </c>
      <c r="F1590" s="86" t="s">
        <v>86</v>
      </c>
      <c r="G1590" s="86" t="s">
        <v>37</v>
      </c>
      <c r="I1590" s="86" t="s">
        <v>5426</v>
      </c>
      <c r="J1590"/>
      <c r="K1590"/>
      <c r="L1590"/>
      <c r="M1590"/>
      <c r="N1590"/>
    </row>
    <row r="1591" spans="2:14" ht="13.8" x14ac:dyDescent="0.25">
      <c r="B1591" s="86" t="s">
        <v>4184</v>
      </c>
      <c r="C1591" s="86" t="s">
        <v>90</v>
      </c>
      <c r="D1591" s="86" t="s">
        <v>57</v>
      </c>
      <c r="E1591" s="86" t="s">
        <v>30</v>
      </c>
      <c r="F1591" s="86" t="s">
        <v>86</v>
      </c>
      <c r="G1591" s="86" t="s">
        <v>37</v>
      </c>
      <c r="I1591" s="86" t="s">
        <v>5427</v>
      </c>
      <c r="J1591"/>
      <c r="K1591"/>
      <c r="L1591"/>
      <c r="M1591"/>
      <c r="N1591"/>
    </row>
    <row r="1592" spans="2:14" ht="13.8" x14ac:dyDescent="0.25">
      <c r="B1592" s="86" t="s">
        <v>7787</v>
      </c>
      <c r="C1592" s="86" t="s">
        <v>90</v>
      </c>
      <c r="D1592" s="86" t="s">
        <v>57</v>
      </c>
      <c r="E1592" s="86" t="s">
        <v>9066</v>
      </c>
      <c r="F1592" s="86" t="s">
        <v>86</v>
      </c>
      <c r="G1592" s="86" t="s">
        <v>37</v>
      </c>
      <c r="I1592" s="86" t="s">
        <v>4625</v>
      </c>
      <c r="J1592"/>
      <c r="K1592"/>
      <c r="L1592"/>
      <c r="M1592"/>
      <c r="N1592"/>
    </row>
    <row r="1593" spans="2:14" ht="13.8" x14ac:dyDescent="0.25">
      <c r="B1593" s="86" t="s">
        <v>4175</v>
      </c>
      <c r="C1593" s="86" t="s">
        <v>90</v>
      </c>
      <c r="D1593" s="86" t="s">
        <v>57</v>
      </c>
      <c r="E1593" s="86" t="s">
        <v>29</v>
      </c>
      <c r="F1593" s="86" t="s">
        <v>86</v>
      </c>
      <c r="G1593" s="86" t="s">
        <v>37</v>
      </c>
      <c r="I1593" s="86" t="s">
        <v>4626</v>
      </c>
      <c r="J1593"/>
      <c r="K1593"/>
      <c r="L1593"/>
      <c r="M1593"/>
      <c r="N1593"/>
    </row>
    <row r="1594" spans="2:14" ht="13.8" x14ac:dyDescent="0.25">
      <c r="B1594" s="86" t="s">
        <v>4177</v>
      </c>
      <c r="C1594" s="86" t="s">
        <v>90</v>
      </c>
      <c r="D1594" s="86" t="s">
        <v>57</v>
      </c>
      <c r="E1594" s="86" t="s">
        <v>28</v>
      </c>
      <c r="F1594" s="86" t="s">
        <v>86</v>
      </c>
      <c r="G1594" s="86" t="s">
        <v>37</v>
      </c>
      <c r="I1594" s="86" t="s">
        <v>7833</v>
      </c>
      <c r="J1594"/>
      <c r="K1594"/>
      <c r="L1594"/>
      <c r="M1594"/>
      <c r="N1594"/>
    </row>
    <row r="1595" spans="2:14" ht="13.8" x14ac:dyDescent="0.25">
      <c r="B1595" s="86" t="s">
        <v>4176</v>
      </c>
      <c r="C1595" s="86" t="s">
        <v>90</v>
      </c>
      <c r="D1595" s="86" t="s">
        <v>57</v>
      </c>
      <c r="E1595" s="86" t="s">
        <v>73</v>
      </c>
      <c r="F1595" s="86" t="s">
        <v>86</v>
      </c>
      <c r="G1595" s="86" t="s">
        <v>37</v>
      </c>
      <c r="I1595" s="86" t="s">
        <v>4627</v>
      </c>
      <c r="J1595"/>
      <c r="K1595"/>
      <c r="L1595"/>
      <c r="M1595"/>
      <c r="N1595"/>
    </row>
    <row r="1596" spans="2:14" ht="13.8" x14ac:dyDescent="0.25">
      <c r="B1596" s="86" t="s">
        <v>7788</v>
      </c>
      <c r="C1596" s="86" t="s">
        <v>90</v>
      </c>
      <c r="D1596" s="86" t="s">
        <v>57</v>
      </c>
      <c r="E1596" s="86" t="s">
        <v>9064</v>
      </c>
      <c r="F1596" s="86" t="s">
        <v>86</v>
      </c>
      <c r="G1596" s="86" t="s">
        <v>37</v>
      </c>
      <c r="I1596" s="86" t="s">
        <v>4958</v>
      </c>
      <c r="J1596"/>
      <c r="K1596"/>
      <c r="L1596"/>
      <c r="M1596"/>
      <c r="N1596"/>
    </row>
    <row r="1597" spans="2:14" ht="13.8" x14ac:dyDescent="0.25">
      <c r="B1597" s="86" t="s">
        <v>7789</v>
      </c>
      <c r="C1597" s="86" t="s">
        <v>90</v>
      </c>
      <c r="D1597" s="86" t="s">
        <v>57</v>
      </c>
      <c r="E1597" s="86" t="s">
        <v>9068</v>
      </c>
      <c r="F1597" s="86" t="s">
        <v>86</v>
      </c>
      <c r="G1597" s="86" t="s">
        <v>37</v>
      </c>
      <c r="I1597" s="86" t="s">
        <v>9142</v>
      </c>
      <c r="J1597"/>
      <c r="K1597"/>
      <c r="L1597"/>
      <c r="M1597"/>
      <c r="N1597"/>
    </row>
    <row r="1598" spans="2:14" ht="13.8" x14ac:dyDescent="0.25">
      <c r="B1598" s="86" t="s">
        <v>4185</v>
      </c>
      <c r="C1598" s="86" t="s">
        <v>90</v>
      </c>
      <c r="D1598" s="86" t="s">
        <v>57</v>
      </c>
      <c r="E1598" s="86" t="s">
        <v>245</v>
      </c>
      <c r="F1598" s="86" t="s">
        <v>86</v>
      </c>
      <c r="G1598" s="86" t="s">
        <v>37</v>
      </c>
      <c r="I1598" s="86" t="s">
        <v>9143</v>
      </c>
      <c r="J1598"/>
      <c r="K1598"/>
      <c r="L1598"/>
      <c r="M1598"/>
      <c r="N1598"/>
    </row>
    <row r="1599" spans="2:14" ht="13.8" x14ac:dyDescent="0.25">
      <c r="B1599" s="86" t="s">
        <v>7790</v>
      </c>
      <c r="C1599" s="86" t="s">
        <v>90</v>
      </c>
      <c r="D1599" s="86" t="s">
        <v>57</v>
      </c>
      <c r="E1599" s="86" t="s">
        <v>9067</v>
      </c>
      <c r="F1599" s="86" t="s">
        <v>86</v>
      </c>
      <c r="G1599" s="86" t="s">
        <v>37</v>
      </c>
      <c r="I1599" s="86" t="s">
        <v>9144</v>
      </c>
      <c r="J1599"/>
      <c r="K1599"/>
      <c r="L1599"/>
      <c r="M1599"/>
      <c r="N1599"/>
    </row>
    <row r="1600" spans="2:14" ht="13.8" x14ac:dyDescent="0.25">
      <c r="B1600" s="86" t="s">
        <v>4178</v>
      </c>
      <c r="C1600" s="86" t="s">
        <v>90</v>
      </c>
      <c r="D1600" s="86" t="s">
        <v>57</v>
      </c>
      <c r="E1600" s="86" t="s">
        <v>34</v>
      </c>
      <c r="F1600" s="86" t="s">
        <v>86</v>
      </c>
      <c r="G1600" s="86" t="s">
        <v>37</v>
      </c>
      <c r="I1600" s="86" t="s">
        <v>9145</v>
      </c>
      <c r="J1600"/>
      <c r="K1600"/>
      <c r="L1600"/>
      <c r="M1600"/>
      <c r="N1600"/>
    </row>
    <row r="1601" spans="2:14" ht="13.8" x14ac:dyDescent="0.25">
      <c r="B1601" s="86" t="s">
        <v>4179</v>
      </c>
      <c r="C1601" s="86" t="s">
        <v>90</v>
      </c>
      <c r="D1601" s="86" t="s">
        <v>57</v>
      </c>
      <c r="E1601" s="86" t="s">
        <v>35</v>
      </c>
      <c r="F1601" s="86" t="s">
        <v>86</v>
      </c>
      <c r="G1601" s="86" t="s">
        <v>37</v>
      </c>
      <c r="I1601" s="86" t="s">
        <v>4959</v>
      </c>
      <c r="J1601"/>
      <c r="K1601"/>
      <c r="L1601"/>
      <c r="M1601"/>
      <c r="N1601"/>
    </row>
    <row r="1602" spans="2:14" ht="13.8" x14ac:dyDescent="0.25">
      <c r="B1602" s="86" t="s">
        <v>4180</v>
      </c>
      <c r="C1602" s="86" t="s">
        <v>90</v>
      </c>
      <c r="D1602" s="86" t="s">
        <v>57</v>
      </c>
      <c r="E1602" s="86" t="s">
        <v>46</v>
      </c>
      <c r="F1602" s="86" t="s">
        <v>86</v>
      </c>
      <c r="G1602" s="86" t="s">
        <v>37</v>
      </c>
      <c r="I1602" s="86" t="s">
        <v>7834</v>
      </c>
      <c r="J1602"/>
      <c r="K1602"/>
      <c r="L1602"/>
      <c r="M1602"/>
      <c r="N1602"/>
    </row>
    <row r="1603" spans="2:14" ht="13.8" x14ac:dyDescent="0.25">
      <c r="B1603" s="86" t="s">
        <v>4181</v>
      </c>
      <c r="C1603" s="86" t="s">
        <v>90</v>
      </c>
      <c r="D1603" s="86" t="s">
        <v>57</v>
      </c>
      <c r="E1603" s="86" t="s">
        <v>68</v>
      </c>
      <c r="F1603" s="86" t="s">
        <v>86</v>
      </c>
      <c r="G1603" s="86" t="s">
        <v>37</v>
      </c>
      <c r="I1603" s="86" t="s">
        <v>7835</v>
      </c>
      <c r="J1603"/>
      <c r="K1603"/>
      <c r="L1603"/>
      <c r="M1603"/>
      <c r="N1603"/>
    </row>
    <row r="1604" spans="2:14" ht="13.8" x14ac:dyDescent="0.25">
      <c r="B1604" s="86" t="s">
        <v>4183</v>
      </c>
      <c r="C1604" s="86" t="s">
        <v>90</v>
      </c>
      <c r="D1604" s="86" t="s">
        <v>57</v>
      </c>
      <c r="E1604" s="86" t="s">
        <v>69</v>
      </c>
      <c r="F1604" s="86" t="s">
        <v>86</v>
      </c>
      <c r="G1604" s="86" t="s">
        <v>37</v>
      </c>
      <c r="I1604" s="86" t="s">
        <v>5293</v>
      </c>
      <c r="J1604"/>
      <c r="K1604"/>
      <c r="L1604"/>
      <c r="M1604"/>
      <c r="N1604"/>
    </row>
    <row r="1605" spans="2:14" ht="13.8" x14ac:dyDescent="0.25">
      <c r="B1605" s="86" t="s">
        <v>7791</v>
      </c>
      <c r="C1605" s="86" t="s">
        <v>90</v>
      </c>
      <c r="D1605" s="86" t="s">
        <v>57</v>
      </c>
      <c r="E1605" s="86" t="s">
        <v>9065</v>
      </c>
      <c r="F1605" s="86" t="s">
        <v>86</v>
      </c>
      <c r="G1605" s="86" t="s">
        <v>37</v>
      </c>
      <c r="I1605" s="86" t="s">
        <v>5294</v>
      </c>
      <c r="J1605"/>
      <c r="K1605"/>
      <c r="L1605"/>
      <c r="M1605"/>
      <c r="N1605"/>
    </row>
    <row r="1606" spans="2:14" ht="13.8" x14ac:dyDescent="0.25">
      <c r="B1606" s="86" t="s">
        <v>4182</v>
      </c>
      <c r="C1606" s="86" t="s">
        <v>90</v>
      </c>
      <c r="D1606" s="86" t="s">
        <v>57</v>
      </c>
      <c r="E1606" s="86" t="s">
        <v>63</v>
      </c>
      <c r="F1606" s="86" t="s">
        <v>86</v>
      </c>
      <c r="G1606" s="86" t="s">
        <v>37</v>
      </c>
      <c r="I1606" s="86" t="s">
        <v>7836</v>
      </c>
      <c r="J1606"/>
      <c r="K1606"/>
      <c r="L1606"/>
      <c r="M1606"/>
      <c r="N1606"/>
    </row>
    <row r="1607" spans="2:14" ht="13.8" x14ac:dyDescent="0.25">
      <c r="B1607" s="86" t="s">
        <v>4162</v>
      </c>
      <c r="C1607" s="86" t="s">
        <v>85</v>
      </c>
      <c r="D1607" s="86" t="s">
        <v>57</v>
      </c>
      <c r="E1607" s="86" t="s">
        <v>30</v>
      </c>
      <c r="F1607" s="86" t="s">
        <v>86</v>
      </c>
      <c r="G1607" s="86" t="s">
        <v>37</v>
      </c>
      <c r="I1607" s="86" t="s">
        <v>5295</v>
      </c>
      <c r="J1607"/>
      <c r="K1607"/>
      <c r="L1607"/>
      <c r="M1607"/>
      <c r="N1607"/>
    </row>
    <row r="1608" spans="2:14" ht="13.8" x14ac:dyDescent="0.25">
      <c r="B1608" s="86" t="s">
        <v>7772</v>
      </c>
      <c r="C1608" s="86" t="s">
        <v>85</v>
      </c>
      <c r="D1608" s="86" t="s">
        <v>57</v>
      </c>
      <c r="E1608" s="86" t="s">
        <v>9066</v>
      </c>
      <c r="F1608" s="86" t="s">
        <v>86</v>
      </c>
      <c r="G1608" s="86" t="s">
        <v>37</v>
      </c>
      <c r="I1608" s="86" t="s">
        <v>7837</v>
      </c>
      <c r="J1608"/>
      <c r="K1608"/>
      <c r="L1608"/>
      <c r="M1608"/>
      <c r="N1608"/>
    </row>
    <row r="1609" spans="2:14" ht="13.8" x14ac:dyDescent="0.25">
      <c r="B1609" s="86" t="s">
        <v>4153</v>
      </c>
      <c r="C1609" s="86" t="s">
        <v>85</v>
      </c>
      <c r="D1609" s="86" t="s">
        <v>57</v>
      </c>
      <c r="E1609" s="86" t="s">
        <v>29</v>
      </c>
      <c r="F1609" s="86" t="s">
        <v>86</v>
      </c>
      <c r="G1609" s="86" t="s">
        <v>37</v>
      </c>
      <c r="I1609" s="86" t="s">
        <v>7838</v>
      </c>
      <c r="J1609"/>
      <c r="K1609"/>
      <c r="L1609"/>
      <c r="M1609"/>
      <c r="N1609"/>
    </row>
    <row r="1610" spans="2:14" ht="13.8" x14ac:dyDescent="0.25">
      <c r="B1610" s="86" t="s">
        <v>4155</v>
      </c>
      <c r="C1610" s="86" t="s">
        <v>85</v>
      </c>
      <c r="D1610" s="86" t="s">
        <v>57</v>
      </c>
      <c r="E1610" s="86" t="s">
        <v>28</v>
      </c>
      <c r="F1610" s="86" t="s">
        <v>86</v>
      </c>
      <c r="G1610" s="86" t="s">
        <v>37</v>
      </c>
      <c r="I1610" s="86" t="s">
        <v>7839</v>
      </c>
      <c r="J1610"/>
      <c r="K1610"/>
      <c r="L1610"/>
      <c r="M1610"/>
      <c r="N1610"/>
    </row>
    <row r="1611" spans="2:14" ht="13.8" x14ac:dyDescent="0.25">
      <c r="B1611" s="86" t="s">
        <v>4154</v>
      </c>
      <c r="C1611" s="86" t="s">
        <v>85</v>
      </c>
      <c r="D1611" s="86" t="s">
        <v>57</v>
      </c>
      <c r="E1611" s="86" t="s">
        <v>73</v>
      </c>
      <c r="F1611" s="86" t="s">
        <v>86</v>
      </c>
      <c r="G1611" s="86" t="s">
        <v>37</v>
      </c>
      <c r="I1611" s="86" t="s">
        <v>5396</v>
      </c>
      <c r="J1611"/>
      <c r="K1611"/>
      <c r="L1611"/>
      <c r="M1611"/>
      <c r="N1611"/>
    </row>
    <row r="1612" spans="2:14" ht="13.8" x14ac:dyDescent="0.25">
      <c r="B1612" s="86" t="s">
        <v>7773</v>
      </c>
      <c r="C1612" s="86" t="s">
        <v>85</v>
      </c>
      <c r="D1612" s="86" t="s">
        <v>57</v>
      </c>
      <c r="E1612" s="86" t="s">
        <v>9064</v>
      </c>
      <c r="F1612" s="86" t="s">
        <v>86</v>
      </c>
      <c r="G1612" s="86" t="s">
        <v>37</v>
      </c>
      <c r="I1612" s="86" t="s">
        <v>5397</v>
      </c>
      <c r="J1612"/>
      <c r="K1612"/>
      <c r="L1612"/>
      <c r="M1612"/>
      <c r="N1612"/>
    </row>
    <row r="1613" spans="2:14" ht="13.8" x14ac:dyDescent="0.25">
      <c r="B1613" s="86" t="s">
        <v>7774</v>
      </c>
      <c r="C1613" s="86" t="s">
        <v>85</v>
      </c>
      <c r="D1613" s="86" t="s">
        <v>57</v>
      </c>
      <c r="E1613" s="86" t="s">
        <v>9068</v>
      </c>
      <c r="F1613" s="86" t="s">
        <v>86</v>
      </c>
      <c r="G1613" s="86" t="s">
        <v>37</v>
      </c>
      <c r="I1613" s="86" t="s">
        <v>7840</v>
      </c>
      <c r="J1613"/>
      <c r="K1613"/>
      <c r="L1613"/>
      <c r="M1613"/>
      <c r="N1613"/>
    </row>
    <row r="1614" spans="2:14" ht="13.8" x14ac:dyDescent="0.25">
      <c r="B1614" s="86" t="s">
        <v>4163</v>
      </c>
      <c r="C1614" s="86" t="s">
        <v>85</v>
      </c>
      <c r="D1614" s="86" t="s">
        <v>57</v>
      </c>
      <c r="E1614" s="86" t="s">
        <v>245</v>
      </c>
      <c r="F1614" s="86" t="s">
        <v>86</v>
      </c>
      <c r="G1614" s="86" t="s">
        <v>37</v>
      </c>
      <c r="I1614" s="86" t="s">
        <v>7841</v>
      </c>
      <c r="J1614"/>
      <c r="K1614"/>
      <c r="L1614"/>
      <c r="M1614"/>
      <c r="N1614"/>
    </row>
    <row r="1615" spans="2:14" ht="13.8" x14ac:dyDescent="0.25">
      <c r="B1615" s="86" t="s">
        <v>7775</v>
      </c>
      <c r="C1615" s="86" t="s">
        <v>85</v>
      </c>
      <c r="D1615" s="86" t="s">
        <v>57</v>
      </c>
      <c r="E1615" s="86" t="s">
        <v>9067</v>
      </c>
      <c r="F1615" s="86" t="s">
        <v>86</v>
      </c>
      <c r="G1615" s="86" t="s">
        <v>37</v>
      </c>
      <c r="I1615" s="86" t="s">
        <v>5430</v>
      </c>
      <c r="J1615"/>
      <c r="K1615"/>
      <c r="L1615"/>
      <c r="M1615"/>
      <c r="N1615"/>
    </row>
    <row r="1616" spans="2:14" ht="13.8" x14ac:dyDescent="0.25">
      <c r="B1616" s="86" t="s">
        <v>4156</v>
      </c>
      <c r="C1616" s="86" t="s">
        <v>85</v>
      </c>
      <c r="D1616" s="86" t="s">
        <v>57</v>
      </c>
      <c r="E1616" s="86" t="s">
        <v>34</v>
      </c>
      <c r="F1616" s="86" t="s">
        <v>86</v>
      </c>
      <c r="G1616" s="86" t="s">
        <v>37</v>
      </c>
      <c r="I1616" s="86" t="s">
        <v>5431</v>
      </c>
      <c r="J1616"/>
      <c r="K1616"/>
      <c r="L1616"/>
      <c r="M1616"/>
      <c r="N1616"/>
    </row>
    <row r="1617" spans="2:14" ht="13.8" x14ac:dyDescent="0.25">
      <c r="B1617" s="86" t="s">
        <v>4157</v>
      </c>
      <c r="C1617" s="86" t="s">
        <v>85</v>
      </c>
      <c r="D1617" s="86" t="s">
        <v>57</v>
      </c>
      <c r="E1617" s="86" t="s">
        <v>35</v>
      </c>
      <c r="F1617" s="86" t="s">
        <v>86</v>
      </c>
      <c r="G1617" s="86" t="s">
        <v>37</v>
      </c>
      <c r="I1617" s="86" t="s">
        <v>4631</v>
      </c>
      <c r="J1617"/>
      <c r="K1617"/>
      <c r="L1617"/>
      <c r="M1617"/>
      <c r="N1617"/>
    </row>
    <row r="1618" spans="2:14" ht="13.8" x14ac:dyDescent="0.25">
      <c r="B1618" s="86" t="s">
        <v>4158</v>
      </c>
      <c r="C1618" s="86" t="s">
        <v>85</v>
      </c>
      <c r="D1618" s="86" t="s">
        <v>57</v>
      </c>
      <c r="E1618" s="86" t="s">
        <v>46</v>
      </c>
      <c r="F1618" s="86" t="s">
        <v>86</v>
      </c>
      <c r="G1618" s="86" t="s">
        <v>37</v>
      </c>
      <c r="I1618" s="86" t="s">
        <v>4632</v>
      </c>
      <c r="J1618"/>
      <c r="K1618"/>
      <c r="L1618"/>
      <c r="M1618"/>
      <c r="N1618"/>
    </row>
    <row r="1619" spans="2:14" ht="13.8" x14ac:dyDescent="0.25">
      <c r="B1619" s="86" t="s">
        <v>4159</v>
      </c>
      <c r="C1619" s="86" t="s">
        <v>85</v>
      </c>
      <c r="D1619" s="86" t="s">
        <v>57</v>
      </c>
      <c r="E1619" s="86" t="s">
        <v>68</v>
      </c>
      <c r="F1619" s="86" t="s">
        <v>86</v>
      </c>
      <c r="G1619" s="86" t="s">
        <v>37</v>
      </c>
      <c r="I1619" s="86" t="s">
        <v>7842</v>
      </c>
      <c r="J1619"/>
      <c r="K1619"/>
      <c r="L1619"/>
      <c r="M1619"/>
      <c r="N1619"/>
    </row>
    <row r="1620" spans="2:14" ht="13.8" x14ac:dyDescent="0.25">
      <c r="B1620" s="86" t="s">
        <v>4161</v>
      </c>
      <c r="C1620" s="86" t="s">
        <v>85</v>
      </c>
      <c r="D1620" s="86" t="s">
        <v>57</v>
      </c>
      <c r="E1620" s="86" t="s">
        <v>69</v>
      </c>
      <c r="F1620" s="86" t="s">
        <v>86</v>
      </c>
      <c r="G1620" s="86" t="s">
        <v>37</v>
      </c>
      <c r="I1620" s="86" t="s">
        <v>4633</v>
      </c>
      <c r="J1620"/>
      <c r="K1620"/>
      <c r="L1620"/>
      <c r="M1620"/>
      <c r="N1620"/>
    </row>
    <row r="1621" spans="2:14" ht="13.8" x14ac:dyDescent="0.25">
      <c r="B1621" s="86" t="s">
        <v>7776</v>
      </c>
      <c r="C1621" s="86" t="s">
        <v>85</v>
      </c>
      <c r="D1621" s="86" t="s">
        <v>57</v>
      </c>
      <c r="E1621" s="86" t="s">
        <v>9065</v>
      </c>
      <c r="F1621" s="86" t="s">
        <v>86</v>
      </c>
      <c r="G1621" s="86" t="s">
        <v>37</v>
      </c>
      <c r="I1621" s="86" t="s">
        <v>4628</v>
      </c>
      <c r="J1621"/>
      <c r="K1621"/>
      <c r="L1621"/>
      <c r="M1621"/>
      <c r="N1621"/>
    </row>
    <row r="1622" spans="2:14" ht="13.8" x14ac:dyDescent="0.25">
      <c r="B1622" s="86" t="s">
        <v>4160</v>
      </c>
      <c r="C1622" s="86" t="s">
        <v>85</v>
      </c>
      <c r="D1622" s="86" t="s">
        <v>57</v>
      </c>
      <c r="E1622" s="86" t="s">
        <v>63</v>
      </c>
      <c r="F1622" s="86" t="s">
        <v>86</v>
      </c>
      <c r="G1622" s="86" t="s">
        <v>37</v>
      </c>
      <c r="I1622" s="86" t="s">
        <v>4629</v>
      </c>
      <c r="J1622"/>
      <c r="K1622"/>
      <c r="L1622"/>
      <c r="M1622"/>
      <c r="N1622"/>
    </row>
    <row r="1623" spans="2:14" ht="13.8" x14ac:dyDescent="0.25">
      <c r="B1623" s="86" t="s">
        <v>4151</v>
      </c>
      <c r="C1623" s="86" t="s">
        <v>87</v>
      </c>
      <c r="D1623" s="86" t="s">
        <v>57</v>
      </c>
      <c r="E1623" s="86" t="s">
        <v>30</v>
      </c>
      <c r="F1623" s="86" t="s">
        <v>86</v>
      </c>
      <c r="G1623" s="86" t="s">
        <v>37</v>
      </c>
      <c r="I1623" s="86" t="s">
        <v>7843</v>
      </c>
      <c r="J1623"/>
      <c r="K1623"/>
      <c r="L1623"/>
      <c r="M1623"/>
      <c r="N1623"/>
    </row>
    <row r="1624" spans="2:14" ht="13.8" x14ac:dyDescent="0.25">
      <c r="B1624" s="86" t="s">
        <v>7777</v>
      </c>
      <c r="C1624" s="86" t="s">
        <v>87</v>
      </c>
      <c r="D1624" s="86" t="s">
        <v>57</v>
      </c>
      <c r="E1624" s="86" t="s">
        <v>9066</v>
      </c>
      <c r="F1624" s="86" t="s">
        <v>86</v>
      </c>
      <c r="G1624" s="86" t="s">
        <v>37</v>
      </c>
      <c r="I1624" s="86" t="s">
        <v>4630</v>
      </c>
      <c r="J1624"/>
      <c r="K1624"/>
      <c r="L1624"/>
      <c r="M1624"/>
      <c r="N1624"/>
    </row>
    <row r="1625" spans="2:14" ht="13.8" x14ac:dyDescent="0.25">
      <c r="B1625" s="86" t="s">
        <v>4142</v>
      </c>
      <c r="C1625" s="86" t="s">
        <v>87</v>
      </c>
      <c r="D1625" s="86" t="s">
        <v>57</v>
      </c>
      <c r="E1625" s="86" t="s">
        <v>29</v>
      </c>
      <c r="F1625" s="86" t="s">
        <v>86</v>
      </c>
      <c r="G1625" s="86" t="s">
        <v>37</v>
      </c>
      <c r="I1625" s="86" t="s">
        <v>4962</v>
      </c>
      <c r="J1625"/>
      <c r="K1625"/>
      <c r="L1625"/>
      <c r="M1625"/>
      <c r="N1625"/>
    </row>
    <row r="1626" spans="2:14" ht="13.8" x14ac:dyDescent="0.25">
      <c r="B1626" s="86" t="s">
        <v>4144</v>
      </c>
      <c r="C1626" s="86" t="s">
        <v>87</v>
      </c>
      <c r="D1626" s="86" t="s">
        <v>57</v>
      </c>
      <c r="E1626" s="86" t="s">
        <v>28</v>
      </c>
      <c r="F1626" s="86" t="s">
        <v>86</v>
      </c>
      <c r="G1626" s="86" t="s">
        <v>37</v>
      </c>
      <c r="I1626" s="86" t="s">
        <v>9146</v>
      </c>
      <c r="J1626"/>
      <c r="K1626"/>
      <c r="L1626"/>
      <c r="M1626"/>
      <c r="N1626"/>
    </row>
    <row r="1627" spans="2:14" ht="13.8" x14ac:dyDescent="0.25">
      <c r="B1627" s="86" t="s">
        <v>4143</v>
      </c>
      <c r="C1627" s="86" t="s">
        <v>87</v>
      </c>
      <c r="D1627" s="86" t="s">
        <v>57</v>
      </c>
      <c r="E1627" s="86" t="s">
        <v>73</v>
      </c>
      <c r="F1627" s="86" t="s">
        <v>86</v>
      </c>
      <c r="G1627" s="86" t="s">
        <v>37</v>
      </c>
      <c r="I1627" s="86" t="s">
        <v>9147</v>
      </c>
      <c r="J1627"/>
      <c r="K1627"/>
      <c r="L1627"/>
      <c r="M1627"/>
      <c r="N1627"/>
    </row>
    <row r="1628" spans="2:14" ht="13.8" x14ac:dyDescent="0.25">
      <c r="B1628" s="86" t="s">
        <v>7778</v>
      </c>
      <c r="C1628" s="86" t="s">
        <v>87</v>
      </c>
      <c r="D1628" s="86" t="s">
        <v>57</v>
      </c>
      <c r="E1628" s="86" t="s">
        <v>9064</v>
      </c>
      <c r="F1628" s="86" t="s">
        <v>86</v>
      </c>
      <c r="G1628" s="86" t="s">
        <v>37</v>
      </c>
      <c r="I1628" s="86" t="s">
        <v>9148</v>
      </c>
      <c r="J1628"/>
      <c r="K1628"/>
      <c r="L1628"/>
      <c r="M1628"/>
      <c r="N1628"/>
    </row>
    <row r="1629" spans="2:14" ht="13.8" x14ac:dyDescent="0.25">
      <c r="B1629" s="86" t="s">
        <v>7779</v>
      </c>
      <c r="C1629" s="86" t="s">
        <v>87</v>
      </c>
      <c r="D1629" s="86" t="s">
        <v>57</v>
      </c>
      <c r="E1629" s="86" t="s">
        <v>9068</v>
      </c>
      <c r="F1629" s="86" t="s">
        <v>86</v>
      </c>
      <c r="G1629" s="86" t="s">
        <v>37</v>
      </c>
      <c r="I1629" s="86" t="s">
        <v>9149</v>
      </c>
      <c r="J1629"/>
      <c r="K1629"/>
      <c r="L1629"/>
      <c r="M1629"/>
      <c r="N1629"/>
    </row>
    <row r="1630" spans="2:14" ht="13.8" x14ac:dyDescent="0.25">
      <c r="B1630" s="86" t="s">
        <v>4152</v>
      </c>
      <c r="C1630" s="86" t="s">
        <v>87</v>
      </c>
      <c r="D1630" s="86" t="s">
        <v>57</v>
      </c>
      <c r="E1630" s="86" t="s">
        <v>245</v>
      </c>
      <c r="F1630" s="86" t="s">
        <v>86</v>
      </c>
      <c r="G1630" s="86" t="s">
        <v>37</v>
      </c>
      <c r="I1630" s="86" t="s">
        <v>4963</v>
      </c>
      <c r="J1630"/>
      <c r="K1630"/>
      <c r="L1630"/>
      <c r="M1630"/>
      <c r="N1630"/>
    </row>
    <row r="1631" spans="2:14" ht="13.8" x14ac:dyDescent="0.25">
      <c r="B1631" s="86" t="s">
        <v>7780</v>
      </c>
      <c r="C1631" s="86" t="s">
        <v>87</v>
      </c>
      <c r="D1631" s="86" t="s">
        <v>57</v>
      </c>
      <c r="E1631" s="86" t="s">
        <v>9067</v>
      </c>
      <c r="F1631" s="86" t="s">
        <v>86</v>
      </c>
      <c r="G1631" s="86" t="s">
        <v>37</v>
      </c>
      <c r="I1631" s="86" t="s">
        <v>7844</v>
      </c>
      <c r="J1631"/>
      <c r="K1631"/>
      <c r="L1631"/>
      <c r="M1631"/>
      <c r="N1631"/>
    </row>
    <row r="1632" spans="2:14" ht="13.8" x14ac:dyDescent="0.25">
      <c r="B1632" s="86" t="s">
        <v>4145</v>
      </c>
      <c r="C1632" s="86" t="s">
        <v>87</v>
      </c>
      <c r="D1632" s="86" t="s">
        <v>57</v>
      </c>
      <c r="E1632" s="86" t="s">
        <v>34</v>
      </c>
      <c r="F1632" s="86" t="s">
        <v>86</v>
      </c>
      <c r="G1632" s="86" t="s">
        <v>37</v>
      </c>
      <c r="I1632" s="86" t="s">
        <v>7845</v>
      </c>
      <c r="J1632"/>
      <c r="K1632"/>
      <c r="L1632"/>
      <c r="M1632"/>
      <c r="N1632"/>
    </row>
    <row r="1633" spans="2:14" ht="13.8" x14ac:dyDescent="0.25">
      <c r="B1633" s="86" t="s">
        <v>4146</v>
      </c>
      <c r="C1633" s="86" t="s">
        <v>87</v>
      </c>
      <c r="D1633" s="86" t="s">
        <v>57</v>
      </c>
      <c r="E1633" s="86" t="s">
        <v>35</v>
      </c>
      <c r="F1633" s="86" t="s">
        <v>86</v>
      </c>
      <c r="G1633" s="86" t="s">
        <v>37</v>
      </c>
      <c r="I1633" s="86" t="s">
        <v>4960</v>
      </c>
      <c r="J1633"/>
      <c r="K1633"/>
      <c r="L1633"/>
      <c r="M1633"/>
      <c r="N1633"/>
    </row>
    <row r="1634" spans="2:14" ht="13.8" x14ac:dyDescent="0.25">
      <c r="B1634" s="86" t="s">
        <v>4147</v>
      </c>
      <c r="C1634" s="86" t="s">
        <v>87</v>
      </c>
      <c r="D1634" s="86" t="s">
        <v>57</v>
      </c>
      <c r="E1634" s="86" t="s">
        <v>46</v>
      </c>
      <c r="F1634" s="86" t="s">
        <v>86</v>
      </c>
      <c r="G1634" s="86" t="s">
        <v>37</v>
      </c>
      <c r="I1634" s="86" t="s">
        <v>9150</v>
      </c>
      <c r="J1634"/>
      <c r="K1634"/>
      <c r="L1634"/>
      <c r="M1634"/>
      <c r="N1634"/>
    </row>
    <row r="1635" spans="2:14" ht="13.8" x14ac:dyDescent="0.25">
      <c r="B1635" s="86" t="s">
        <v>4148</v>
      </c>
      <c r="C1635" s="86" t="s">
        <v>87</v>
      </c>
      <c r="D1635" s="86" t="s">
        <v>57</v>
      </c>
      <c r="E1635" s="86" t="s">
        <v>68</v>
      </c>
      <c r="F1635" s="86" t="s">
        <v>86</v>
      </c>
      <c r="G1635" s="86" t="s">
        <v>37</v>
      </c>
      <c r="I1635" s="86" t="s">
        <v>9151</v>
      </c>
      <c r="J1635"/>
      <c r="K1635"/>
      <c r="L1635"/>
      <c r="M1635"/>
      <c r="N1635"/>
    </row>
    <row r="1636" spans="2:14" ht="13.8" x14ac:dyDescent="0.25">
      <c r="B1636" s="86" t="s">
        <v>4150</v>
      </c>
      <c r="C1636" s="86" t="s">
        <v>87</v>
      </c>
      <c r="D1636" s="86" t="s">
        <v>57</v>
      </c>
      <c r="E1636" s="86" t="s">
        <v>69</v>
      </c>
      <c r="F1636" s="86" t="s">
        <v>86</v>
      </c>
      <c r="G1636" s="86" t="s">
        <v>37</v>
      </c>
      <c r="I1636" s="86" t="s">
        <v>9152</v>
      </c>
      <c r="J1636"/>
      <c r="K1636"/>
      <c r="L1636"/>
      <c r="M1636"/>
      <c r="N1636"/>
    </row>
    <row r="1637" spans="2:14" ht="13.8" x14ac:dyDescent="0.25">
      <c r="B1637" s="86" t="s">
        <v>7781</v>
      </c>
      <c r="C1637" s="86" t="s">
        <v>87</v>
      </c>
      <c r="D1637" s="86" t="s">
        <v>57</v>
      </c>
      <c r="E1637" s="86" t="s">
        <v>9065</v>
      </c>
      <c r="F1637" s="86" t="s">
        <v>86</v>
      </c>
      <c r="G1637" s="86" t="s">
        <v>37</v>
      </c>
      <c r="I1637" s="86" t="s">
        <v>9153</v>
      </c>
      <c r="J1637"/>
      <c r="K1637"/>
      <c r="L1637"/>
      <c r="M1637"/>
      <c r="N1637"/>
    </row>
    <row r="1638" spans="2:14" ht="13.8" x14ac:dyDescent="0.25">
      <c r="B1638" s="86" t="s">
        <v>4149</v>
      </c>
      <c r="C1638" s="86" t="s">
        <v>87</v>
      </c>
      <c r="D1638" s="86" t="s">
        <v>57</v>
      </c>
      <c r="E1638" s="86" t="s">
        <v>63</v>
      </c>
      <c r="F1638" s="86" t="s">
        <v>86</v>
      </c>
      <c r="G1638" s="86" t="s">
        <v>37</v>
      </c>
      <c r="I1638" s="86" t="s">
        <v>4961</v>
      </c>
      <c r="J1638"/>
      <c r="K1638"/>
      <c r="L1638"/>
      <c r="M1638"/>
      <c r="N1638"/>
    </row>
    <row r="1639" spans="2:14" ht="13.8" x14ac:dyDescent="0.25">
      <c r="B1639" s="86" t="s">
        <v>4173</v>
      </c>
      <c r="C1639" s="86" t="s">
        <v>89</v>
      </c>
      <c r="D1639" s="86" t="s">
        <v>57</v>
      </c>
      <c r="E1639" s="86" t="s">
        <v>30</v>
      </c>
      <c r="F1639" s="86" t="s">
        <v>86</v>
      </c>
      <c r="G1639" s="86" t="s">
        <v>37</v>
      </c>
      <c r="I1639" s="86" t="s">
        <v>7846</v>
      </c>
      <c r="J1639"/>
      <c r="K1639"/>
      <c r="L1639"/>
      <c r="M1639"/>
      <c r="N1639"/>
    </row>
    <row r="1640" spans="2:14" ht="13.8" x14ac:dyDescent="0.25">
      <c r="B1640" s="86" t="s">
        <v>7782</v>
      </c>
      <c r="C1640" s="86" t="s">
        <v>89</v>
      </c>
      <c r="D1640" s="86" t="s">
        <v>57</v>
      </c>
      <c r="E1640" s="86" t="s">
        <v>9066</v>
      </c>
      <c r="F1640" s="86" t="s">
        <v>86</v>
      </c>
      <c r="G1640" s="86" t="s">
        <v>37</v>
      </c>
      <c r="I1640" s="86" t="s">
        <v>7847</v>
      </c>
      <c r="J1640"/>
      <c r="K1640"/>
      <c r="L1640"/>
      <c r="M1640"/>
      <c r="N1640"/>
    </row>
    <row r="1641" spans="2:14" ht="13.8" x14ac:dyDescent="0.25">
      <c r="B1641" s="86" t="s">
        <v>4164</v>
      </c>
      <c r="C1641" s="86" t="s">
        <v>89</v>
      </c>
      <c r="D1641" s="86" t="s">
        <v>57</v>
      </c>
      <c r="E1641" s="86" t="s">
        <v>29</v>
      </c>
      <c r="F1641" s="86" t="s">
        <v>86</v>
      </c>
      <c r="G1641" s="86" t="s">
        <v>37</v>
      </c>
      <c r="I1641" s="86" t="s">
        <v>5201</v>
      </c>
      <c r="J1641"/>
      <c r="K1641"/>
      <c r="L1641"/>
      <c r="M1641"/>
      <c r="N1641"/>
    </row>
    <row r="1642" spans="2:14" ht="13.8" x14ac:dyDescent="0.25">
      <c r="B1642" s="86" t="s">
        <v>4166</v>
      </c>
      <c r="C1642" s="86" t="s">
        <v>89</v>
      </c>
      <c r="D1642" s="86" t="s">
        <v>57</v>
      </c>
      <c r="E1642" s="86" t="s">
        <v>28</v>
      </c>
      <c r="F1642" s="86" t="s">
        <v>86</v>
      </c>
      <c r="G1642" s="86" t="s">
        <v>37</v>
      </c>
      <c r="I1642" s="86" t="s">
        <v>5202</v>
      </c>
      <c r="J1642"/>
      <c r="K1642"/>
      <c r="L1642"/>
      <c r="M1642"/>
      <c r="N1642"/>
    </row>
    <row r="1643" spans="2:14" ht="13.8" x14ac:dyDescent="0.25">
      <c r="B1643" s="86" t="s">
        <v>4165</v>
      </c>
      <c r="C1643" s="86" t="s">
        <v>89</v>
      </c>
      <c r="D1643" s="86" t="s">
        <v>57</v>
      </c>
      <c r="E1643" s="86" t="s">
        <v>73</v>
      </c>
      <c r="F1643" s="86" t="s">
        <v>86</v>
      </c>
      <c r="G1643" s="86" t="s">
        <v>37</v>
      </c>
      <c r="I1643" s="86" t="s">
        <v>7848</v>
      </c>
      <c r="J1643"/>
      <c r="K1643"/>
      <c r="L1643"/>
      <c r="M1643"/>
      <c r="N1643"/>
    </row>
    <row r="1644" spans="2:14" ht="13.8" x14ac:dyDescent="0.25">
      <c r="B1644" s="86" t="s">
        <v>7783</v>
      </c>
      <c r="C1644" s="86" t="s">
        <v>89</v>
      </c>
      <c r="D1644" s="86" t="s">
        <v>57</v>
      </c>
      <c r="E1644" s="86" t="s">
        <v>9064</v>
      </c>
      <c r="F1644" s="86" t="s">
        <v>86</v>
      </c>
      <c r="G1644" s="86" t="s">
        <v>37</v>
      </c>
      <c r="I1644" s="86" t="s">
        <v>7849</v>
      </c>
      <c r="J1644"/>
      <c r="K1644"/>
      <c r="L1644"/>
      <c r="M1644"/>
      <c r="N1644"/>
    </row>
    <row r="1645" spans="2:14" ht="13.8" x14ac:dyDescent="0.25">
      <c r="B1645" s="86" t="s">
        <v>7784</v>
      </c>
      <c r="C1645" s="86" t="s">
        <v>89</v>
      </c>
      <c r="D1645" s="86" t="s">
        <v>57</v>
      </c>
      <c r="E1645" s="86" t="s">
        <v>9068</v>
      </c>
      <c r="F1645" s="86" t="s">
        <v>86</v>
      </c>
      <c r="G1645" s="86" t="s">
        <v>37</v>
      </c>
      <c r="I1645" s="86" t="s">
        <v>5199</v>
      </c>
      <c r="J1645"/>
      <c r="K1645"/>
      <c r="L1645"/>
      <c r="M1645"/>
      <c r="N1645"/>
    </row>
    <row r="1646" spans="2:14" ht="13.8" x14ac:dyDescent="0.25">
      <c r="B1646" s="86" t="s">
        <v>4174</v>
      </c>
      <c r="C1646" s="86" t="s">
        <v>89</v>
      </c>
      <c r="D1646" s="86" t="s">
        <v>57</v>
      </c>
      <c r="E1646" s="86" t="s">
        <v>245</v>
      </c>
      <c r="F1646" s="86" t="s">
        <v>86</v>
      </c>
      <c r="G1646" s="86" t="s">
        <v>37</v>
      </c>
      <c r="I1646" s="86" t="s">
        <v>5200</v>
      </c>
      <c r="J1646"/>
      <c r="K1646"/>
      <c r="L1646"/>
      <c r="M1646"/>
      <c r="N1646"/>
    </row>
    <row r="1647" spans="2:14" ht="13.8" x14ac:dyDescent="0.25">
      <c r="B1647" s="86" t="s">
        <v>7785</v>
      </c>
      <c r="C1647" s="86" t="s">
        <v>89</v>
      </c>
      <c r="D1647" s="86" t="s">
        <v>57</v>
      </c>
      <c r="E1647" s="86" t="s">
        <v>9067</v>
      </c>
      <c r="F1647" s="86" t="s">
        <v>86</v>
      </c>
      <c r="G1647" s="86" t="s">
        <v>37</v>
      </c>
      <c r="I1647" s="86" t="s">
        <v>7850</v>
      </c>
      <c r="J1647"/>
      <c r="K1647"/>
      <c r="L1647"/>
      <c r="M1647"/>
      <c r="N1647"/>
    </row>
    <row r="1648" spans="2:14" ht="13.8" x14ac:dyDescent="0.25">
      <c r="B1648" s="86" t="s">
        <v>4167</v>
      </c>
      <c r="C1648" s="86" t="s">
        <v>89</v>
      </c>
      <c r="D1648" s="86" t="s">
        <v>57</v>
      </c>
      <c r="E1648" s="86" t="s">
        <v>34</v>
      </c>
      <c r="F1648" s="86" t="s">
        <v>86</v>
      </c>
      <c r="G1648" s="86" t="s">
        <v>37</v>
      </c>
      <c r="I1648" s="86" t="s">
        <v>7851</v>
      </c>
      <c r="J1648"/>
      <c r="K1648"/>
      <c r="L1648"/>
      <c r="M1648"/>
      <c r="N1648"/>
    </row>
    <row r="1649" spans="2:14" ht="13.8" x14ac:dyDescent="0.25">
      <c r="B1649" s="86" t="s">
        <v>4168</v>
      </c>
      <c r="C1649" s="86" t="s">
        <v>89</v>
      </c>
      <c r="D1649" s="86" t="s">
        <v>57</v>
      </c>
      <c r="E1649" s="86" t="s">
        <v>35</v>
      </c>
      <c r="F1649" s="86" t="s">
        <v>86</v>
      </c>
      <c r="G1649" s="86" t="s">
        <v>37</v>
      </c>
      <c r="I1649" s="86" t="s">
        <v>5299</v>
      </c>
      <c r="J1649"/>
      <c r="K1649"/>
      <c r="L1649"/>
      <c r="M1649"/>
      <c r="N1649"/>
    </row>
    <row r="1650" spans="2:14" ht="13.8" x14ac:dyDescent="0.25">
      <c r="B1650" s="86" t="s">
        <v>4169</v>
      </c>
      <c r="C1650" s="86" t="s">
        <v>89</v>
      </c>
      <c r="D1650" s="86" t="s">
        <v>57</v>
      </c>
      <c r="E1650" s="86" t="s">
        <v>46</v>
      </c>
      <c r="F1650" s="86" t="s">
        <v>86</v>
      </c>
      <c r="G1650" s="86" t="s">
        <v>37</v>
      </c>
      <c r="I1650" s="86" t="s">
        <v>5300</v>
      </c>
      <c r="J1650"/>
      <c r="K1650"/>
      <c r="L1650"/>
      <c r="M1650"/>
      <c r="N1650"/>
    </row>
    <row r="1651" spans="2:14" ht="13.8" x14ac:dyDescent="0.25">
      <c r="B1651" s="86" t="s">
        <v>4170</v>
      </c>
      <c r="C1651" s="86" t="s">
        <v>89</v>
      </c>
      <c r="D1651" s="86" t="s">
        <v>57</v>
      </c>
      <c r="E1651" s="86" t="s">
        <v>68</v>
      </c>
      <c r="F1651" s="86" t="s">
        <v>86</v>
      </c>
      <c r="G1651" s="86" t="s">
        <v>37</v>
      </c>
      <c r="I1651" s="86" t="s">
        <v>7852</v>
      </c>
      <c r="J1651"/>
      <c r="K1651"/>
      <c r="L1651"/>
      <c r="M1651"/>
      <c r="N1651"/>
    </row>
    <row r="1652" spans="2:14" ht="13.8" x14ac:dyDescent="0.25">
      <c r="B1652" s="86" t="s">
        <v>4172</v>
      </c>
      <c r="C1652" s="86" t="s">
        <v>89</v>
      </c>
      <c r="D1652" s="86" t="s">
        <v>57</v>
      </c>
      <c r="E1652" s="86" t="s">
        <v>69</v>
      </c>
      <c r="F1652" s="86" t="s">
        <v>86</v>
      </c>
      <c r="G1652" s="86" t="s">
        <v>37</v>
      </c>
      <c r="I1652" s="86" t="s">
        <v>5301</v>
      </c>
      <c r="J1652"/>
      <c r="K1652"/>
      <c r="L1652"/>
      <c r="M1652"/>
      <c r="N1652"/>
    </row>
    <row r="1653" spans="2:14" ht="13.8" x14ac:dyDescent="0.25">
      <c r="B1653" s="86" t="s">
        <v>7786</v>
      </c>
      <c r="C1653" s="86" t="s">
        <v>89</v>
      </c>
      <c r="D1653" s="86" t="s">
        <v>57</v>
      </c>
      <c r="E1653" s="86" t="s">
        <v>9065</v>
      </c>
      <c r="F1653" s="86" t="s">
        <v>86</v>
      </c>
      <c r="G1653" s="86" t="s">
        <v>37</v>
      </c>
      <c r="I1653" s="86" t="s">
        <v>5296</v>
      </c>
      <c r="J1653"/>
      <c r="K1653"/>
      <c r="L1653"/>
      <c r="M1653"/>
      <c r="N1653"/>
    </row>
    <row r="1654" spans="2:14" ht="13.8" x14ac:dyDescent="0.25">
      <c r="B1654" s="86" t="s">
        <v>4171</v>
      </c>
      <c r="C1654" s="86" t="s">
        <v>89</v>
      </c>
      <c r="D1654" s="86" t="s">
        <v>57</v>
      </c>
      <c r="E1654" s="86" t="s">
        <v>63</v>
      </c>
      <c r="F1654" s="86" t="s">
        <v>86</v>
      </c>
      <c r="G1654" s="86" t="s">
        <v>37</v>
      </c>
      <c r="I1654" s="86" t="s">
        <v>5297</v>
      </c>
      <c r="J1654"/>
      <c r="K1654"/>
      <c r="L1654"/>
      <c r="M1654"/>
      <c r="N1654"/>
    </row>
    <row r="1655" spans="2:14" ht="13.8" x14ac:dyDescent="0.25">
      <c r="B1655" s="86" t="s">
        <v>4184</v>
      </c>
      <c r="C1655" s="86" t="s">
        <v>90</v>
      </c>
      <c r="D1655" s="86" t="s">
        <v>57</v>
      </c>
      <c r="E1655" s="86" t="s">
        <v>30</v>
      </c>
      <c r="F1655" s="86" t="s">
        <v>86</v>
      </c>
      <c r="G1655" s="86" t="s">
        <v>37</v>
      </c>
      <c r="I1655" s="86" t="s">
        <v>7853</v>
      </c>
      <c r="J1655"/>
      <c r="K1655"/>
      <c r="L1655"/>
      <c r="M1655"/>
      <c r="N1655"/>
    </row>
    <row r="1656" spans="2:14" ht="13.8" x14ac:dyDescent="0.25">
      <c r="B1656" s="86" t="s">
        <v>7787</v>
      </c>
      <c r="C1656" s="86" t="s">
        <v>90</v>
      </c>
      <c r="D1656" s="86" t="s">
        <v>57</v>
      </c>
      <c r="E1656" s="86" t="s">
        <v>9066</v>
      </c>
      <c r="F1656" s="86" t="s">
        <v>86</v>
      </c>
      <c r="G1656" s="86" t="s">
        <v>37</v>
      </c>
      <c r="I1656" s="86" t="s">
        <v>5298</v>
      </c>
      <c r="J1656"/>
      <c r="K1656"/>
      <c r="L1656"/>
      <c r="M1656"/>
      <c r="N1656"/>
    </row>
    <row r="1657" spans="2:14" ht="13.8" x14ac:dyDescent="0.25">
      <c r="B1657" s="86" t="s">
        <v>4175</v>
      </c>
      <c r="C1657" s="86" t="s">
        <v>90</v>
      </c>
      <c r="D1657" s="86" t="s">
        <v>57</v>
      </c>
      <c r="E1657" s="86" t="s">
        <v>29</v>
      </c>
      <c r="F1657" s="86" t="s">
        <v>86</v>
      </c>
      <c r="G1657" s="86" t="s">
        <v>37</v>
      </c>
      <c r="I1657" s="86" t="s">
        <v>7854</v>
      </c>
      <c r="J1657"/>
      <c r="K1657"/>
      <c r="L1657"/>
      <c r="M1657"/>
      <c r="N1657"/>
    </row>
    <row r="1658" spans="2:14" ht="13.8" x14ac:dyDescent="0.25">
      <c r="B1658" s="86" t="s">
        <v>4177</v>
      </c>
      <c r="C1658" s="86" t="s">
        <v>90</v>
      </c>
      <c r="D1658" s="86" t="s">
        <v>57</v>
      </c>
      <c r="E1658" s="86" t="s">
        <v>28</v>
      </c>
      <c r="F1658" s="86" t="s">
        <v>86</v>
      </c>
      <c r="G1658" s="86" t="s">
        <v>37</v>
      </c>
      <c r="I1658" s="86" t="s">
        <v>7855</v>
      </c>
      <c r="J1658"/>
      <c r="K1658"/>
      <c r="L1658"/>
      <c r="M1658"/>
      <c r="N1658"/>
    </row>
    <row r="1659" spans="2:14" ht="13.8" x14ac:dyDescent="0.25">
      <c r="B1659" s="86" t="s">
        <v>4176</v>
      </c>
      <c r="C1659" s="86" t="s">
        <v>90</v>
      </c>
      <c r="D1659" s="86" t="s">
        <v>57</v>
      </c>
      <c r="E1659" s="86" t="s">
        <v>73</v>
      </c>
      <c r="F1659" s="86" t="s">
        <v>86</v>
      </c>
      <c r="G1659" s="86" t="s">
        <v>37</v>
      </c>
      <c r="I1659" s="86" t="s">
        <v>7856</v>
      </c>
      <c r="J1659"/>
      <c r="K1659"/>
      <c r="L1659"/>
      <c r="M1659"/>
      <c r="N1659"/>
    </row>
    <row r="1660" spans="2:14" ht="13.8" x14ac:dyDescent="0.25">
      <c r="B1660" s="86" t="s">
        <v>7788</v>
      </c>
      <c r="C1660" s="86" t="s">
        <v>90</v>
      </c>
      <c r="D1660" s="86" t="s">
        <v>57</v>
      </c>
      <c r="E1660" s="86" t="s">
        <v>9064</v>
      </c>
      <c r="F1660" s="86" t="s">
        <v>86</v>
      </c>
      <c r="G1660" s="86" t="s">
        <v>37</v>
      </c>
      <c r="I1660" s="86" t="s">
        <v>5400</v>
      </c>
      <c r="J1660"/>
      <c r="K1660"/>
      <c r="L1660"/>
      <c r="M1660"/>
      <c r="N1660"/>
    </row>
    <row r="1661" spans="2:14" ht="13.8" x14ac:dyDescent="0.25">
      <c r="B1661" s="86" t="s">
        <v>7789</v>
      </c>
      <c r="C1661" s="86" t="s">
        <v>90</v>
      </c>
      <c r="D1661" s="86" t="s">
        <v>57</v>
      </c>
      <c r="E1661" s="86" t="s">
        <v>9068</v>
      </c>
      <c r="F1661" s="86" t="s">
        <v>86</v>
      </c>
      <c r="G1661" s="86" t="s">
        <v>37</v>
      </c>
      <c r="I1661" s="86" t="s">
        <v>5401</v>
      </c>
      <c r="J1661"/>
      <c r="K1661"/>
      <c r="L1661"/>
      <c r="M1661"/>
      <c r="N1661"/>
    </row>
    <row r="1662" spans="2:14" ht="13.8" x14ac:dyDescent="0.25">
      <c r="B1662" s="86" t="s">
        <v>4185</v>
      </c>
      <c r="C1662" s="86" t="s">
        <v>90</v>
      </c>
      <c r="D1662" s="86" t="s">
        <v>57</v>
      </c>
      <c r="E1662" s="86" t="s">
        <v>245</v>
      </c>
      <c r="F1662" s="86" t="s">
        <v>86</v>
      </c>
      <c r="G1662" s="86" t="s">
        <v>37</v>
      </c>
      <c r="I1662" s="86" t="s">
        <v>7857</v>
      </c>
      <c r="J1662"/>
      <c r="K1662"/>
      <c r="L1662"/>
      <c r="M1662"/>
      <c r="N1662"/>
    </row>
    <row r="1663" spans="2:14" ht="13.8" x14ac:dyDescent="0.25">
      <c r="B1663" s="86" t="s">
        <v>7790</v>
      </c>
      <c r="C1663" s="86" t="s">
        <v>90</v>
      </c>
      <c r="D1663" s="86" t="s">
        <v>57</v>
      </c>
      <c r="E1663" s="86" t="s">
        <v>9067</v>
      </c>
      <c r="F1663" s="86" t="s">
        <v>86</v>
      </c>
      <c r="G1663" s="86" t="s">
        <v>37</v>
      </c>
      <c r="I1663" s="86" t="s">
        <v>7858</v>
      </c>
      <c r="J1663"/>
      <c r="K1663"/>
      <c r="L1663"/>
      <c r="M1663"/>
      <c r="N1663"/>
    </row>
    <row r="1664" spans="2:14" ht="13.8" x14ac:dyDescent="0.25">
      <c r="B1664" s="86" t="s">
        <v>4178</v>
      </c>
      <c r="C1664" s="86" t="s">
        <v>90</v>
      </c>
      <c r="D1664" s="86" t="s">
        <v>57</v>
      </c>
      <c r="E1664" s="86" t="s">
        <v>34</v>
      </c>
      <c r="F1664" s="86" t="s">
        <v>86</v>
      </c>
      <c r="G1664" s="86" t="s">
        <v>37</v>
      </c>
      <c r="I1664" s="86" t="s">
        <v>7859</v>
      </c>
      <c r="J1664"/>
      <c r="K1664"/>
      <c r="L1664"/>
      <c r="M1664"/>
      <c r="N1664"/>
    </row>
    <row r="1665" spans="2:14" ht="13.8" x14ac:dyDescent="0.25">
      <c r="B1665" s="86" t="s">
        <v>4179</v>
      </c>
      <c r="C1665" s="86" t="s">
        <v>90</v>
      </c>
      <c r="D1665" s="86" t="s">
        <v>57</v>
      </c>
      <c r="E1665" s="86" t="s">
        <v>35</v>
      </c>
      <c r="F1665" s="86" t="s">
        <v>86</v>
      </c>
      <c r="G1665" s="86" t="s">
        <v>37</v>
      </c>
      <c r="I1665" s="86" t="s">
        <v>5398</v>
      </c>
      <c r="J1665"/>
      <c r="K1665"/>
      <c r="L1665"/>
      <c r="M1665"/>
      <c r="N1665"/>
    </row>
    <row r="1666" spans="2:14" ht="13.8" x14ac:dyDescent="0.25">
      <c r="B1666" s="86" t="s">
        <v>4180</v>
      </c>
      <c r="C1666" s="86" t="s">
        <v>90</v>
      </c>
      <c r="D1666" s="86" t="s">
        <v>57</v>
      </c>
      <c r="E1666" s="86" t="s">
        <v>46</v>
      </c>
      <c r="F1666" s="86" t="s">
        <v>86</v>
      </c>
      <c r="G1666" s="86" t="s">
        <v>37</v>
      </c>
      <c r="I1666" s="86" t="s">
        <v>5399</v>
      </c>
      <c r="J1666"/>
      <c r="K1666"/>
      <c r="L1666"/>
      <c r="M1666"/>
      <c r="N1666"/>
    </row>
    <row r="1667" spans="2:14" ht="13.8" x14ac:dyDescent="0.25">
      <c r="B1667" s="86" t="s">
        <v>4181</v>
      </c>
      <c r="C1667" s="86" t="s">
        <v>90</v>
      </c>
      <c r="D1667" s="86" t="s">
        <v>57</v>
      </c>
      <c r="E1667" s="86" t="s">
        <v>68</v>
      </c>
      <c r="F1667" s="86" t="s">
        <v>86</v>
      </c>
      <c r="G1667" s="86" t="s">
        <v>37</v>
      </c>
      <c r="I1667" s="86" t="s">
        <v>7860</v>
      </c>
      <c r="J1667"/>
      <c r="K1667"/>
      <c r="L1667"/>
      <c r="M1667"/>
      <c r="N1667"/>
    </row>
    <row r="1668" spans="2:14" ht="13.8" x14ac:dyDescent="0.25">
      <c r="B1668" s="86" t="s">
        <v>4183</v>
      </c>
      <c r="C1668" s="86" t="s">
        <v>90</v>
      </c>
      <c r="D1668" s="86" t="s">
        <v>57</v>
      </c>
      <c r="E1668" s="86" t="s">
        <v>69</v>
      </c>
      <c r="F1668" s="86" t="s">
        <v>86</v>
      </c>
      <c r="G1668" s="86" t="s">
        <v>37</v>
      </c>
      <c r="I1668" s="86" t="s">
        <v>7861</v>
      </c>
      <c r="J1668"/>
      <c r="K1668"/>
      <c r="L1668"/>
      <c r="M1668"/>
      <c r="N1668"/>
    </row>
    <row r="1669" spans="2:14" ht="13.8" x14ac:dyDescent="0.25">
      <c r="B1669" s="86" t="s">
        <v>7791</v>
      </c>
      <c r="C1669" s="86" t="s">
        <v>90</v>
      </c>
      <c r="D1669" s="86" t="s">
        <v>57</v>
      </c>
      <c r="E1669" s="86" t="s">
        <v>9065</v>
      </c>
      <c r="F1669" s="86" t="s">
        <v>86</v>
      </c>
      <c r="G1669" s="86" t="s">
        <v>37</v>
      </c>
      <c r="I1669" s="86" t="s">
        <v>5434</v>
      </c>
      <c r="J1669"/>
      <c r="K1669"/>
      <c r="L1669"/>
      <c r="M1669"/>
      <c r="N1669"/>
    </row>
    <row r="1670" spans="2:14" ht="13.8" x14ac:dyDescent="0.25">
      <c r="B1670" s="86" t="s">
        <v>4182</v>
      </c>
      <c r="C1670" s="86" t="s">
        <v>90</v>
      </c>
      <c r="D1670" s="86" t="s">
        <v>57</v>
      </c>
      <c r="E1670" s="86" t="s">
        <v>63</v>
      </c>
      <c r="F1670" s="86" t="s">
        <v>86</v>
      </c>
      <c r="G1670" s="86" t="s">
        <v>37</v>
      </c>
      <c r="I1670" s="86" t="s">
        <v>5435</v>
      </c>
      <c r="J1670"/>
      <c r="K1670"/>
      <c r="L1670"/>
      <c r="M1670"/>
      <c r="N1670"/>
    </row>
    <row r="1671" spans="2:14" ht="13.8" x14ac:dyDescent="0.25">
      <c r="B1671" s="86" t="s">
        <v>7792</v>
      </c>
      <c r="C1671" s="86" t="s">
        <v>17</v>
      </c>
      <c r="D1671" s="86" t="s">
        <v>49</v>
      </c>
      <c r="E1671" s="86" t="s">
        <v>30</v>
      </c>
      <c r="F1671" s="86" t="s">
        <v>26</v>
      </c>
      <c r="G1671" s="86" t="s">
        <v>27</v>
      </c>
      <c r="I1671" s="86" t="s">
        <v>7862</v>
      </c>
      <c r="J1671"/>
      <c r="K1671"/>
      <c r="L1671"/>
      <c r="M1671"/>
      <c r="N1671"/>
    </row>
    <row r="1672" spans="2:14" ht="13.8" x14ac:dyDescent="0.25">
      <c r="B1672" s="86" t="s">
        <v>4992</v>
      </c>
      <c r="C1672" s="86" t="s">
        <v>17</v>
      </c>
      <c r="D1672" s="86" t="s">
        <v>49</v>
      </c>
      <c r="E1672" s="86" t="s">
        <v>29</v>
      </c>
      <c r="F1672" s="86" t="s">
        <v>26</v>
      </c>
      <c r="G1672" s="86" t="s">
        <v>27</v>
      </c>
      <c r="I1672" s="86" t="s">
        <v>7863</v>
      </c>
      <c r="J1672"/>
      <c r="K1672"/>
      <c r="L1672"/>
      <c r="M1672"/>
      <c r="N1672"/>
    </row>
    <row r="1673" spans="2:14" ht="13.8" x14ac:dyDescent="0.25">
      <c r="B1673" s="86" t="s">
        <v>4995</v>
      </c>
      <c r="C1673" s="86" t="s">
        <v>17</v>
      </c>
      <c r="D1673" s="86" t="s">
        <v>49</v>
      </c>
      <c r="E1673" s="86" t="s">
        <v>28</v>
      </c>
      <c r="F1673" s="86" t="s">
        <v>26</v>
      </c>
      <c r="G1673" s="86" t="s">
        <v>27</v>
      </c>
      <c r="I1673" s="86" t="s">
        <v>5432</v>
      </c>
      <c r="J1673"/>
      <c r="K1673"/>
      <c r="L1673"/>
      <c r="M1673"/>
      <c r="N1673"/>
    </row>
    <row r="1674" spans="2:14" ht="13.8" x14ac:dyDescent="0.25">
      <c r="B1674" s="86" t="s">
        <v>4993</v>
      </c>
      <c r="C1674" s="86" t="s">
        <v>17</v>
      </c>
      <c r="D1674" s="86" t="s">
        <v>49</v>
      </c>
      <c r="E1674" s="86" t="s">
        <v>73</v>
      </c>
      <c r="F1674" s="86" t="s">
        <v>26</v>
      </c>
      <c r="G1674" s="86" t="s">
        <v>27</v>
      </c>
      <c r="I1674" s="86" t="s">
        <v>5433</v>
      </c>
      <c r="J1674"/>
      <c r="K1674"/>
      <c r="L1674"/>
      <c r="M1674"/>
      <c r="N1674"/>
    </row>
    <row r="1675" spans="2:14" ht="13.8" x14ac:dyDescent="0.25">
      <c r="B1675" s="86" t="s">
        <v>4994</v>
      </c>
      <c r="C1675" s="86" t="s">
        <v>17</v>
      </c>
      <c r="D1675" s="86" t="s">
        <v>49</v>
      </c>
      <c r="E1675" s="86" t="s">
        <v>25</v>
      </c>
      <c r="F1675" s="86" t="s">
        <v>26</v>
      </c>
      <c r="G1675" s="86" t="s">
        <v>27</v>
      </c>
      <c r="I1675" s="86" t="s">
        <v>4640</v>
      </c>
      <c r="J1675"/>
      <c r="K1675"/>
      <c r="L1675"/>
      <c r="M1675"/>
      <c r="N1675"/>
    </row>
    <row r="1676" spans="2:14" ht="13.8" x14ac:dyDescent="0.25">
      <c r="B1676" s="86" t="s">
        <v>7793</v>
      </c>
      <c r="C1676" s="86" t="s">
        <v>87</v>
      </c>
      <c r="D1676" s="86" t="s">
        <v>49</v>
      </c>
      <c r="E1676" s="86" t="s">
        <v>30</v>
      </c>
      <c r="F1676" s="86" t="s">
        <v>26</v>
      </c>
      <c r="G1676" s="86" t="s">
        <v>27</v>
      </c>
      <c r="I1676" s="86" t="s">
        <v>4641</v>
      </c>
      <c r="J1676"/>
      <c r="K1676"/>
      <c r="L1676"/>
      <c r="M1676"/>
      <c r="N1676"/>
    </row>
    <row r="1677" spans="2:14" ht="13.8" x14ac:dyDescent="0.25">
      <c r="B1677" s="86" t="s">
        <v>4988</v>
      </c>
      <c r="C1677" s="86" t="s">
        <v>87</v>
      </c>
      <c r="D1677" s="86" t="s">
        <v>49</v>
      </c>
      <c r="E1677" s="86" t="s">
        <v>29</v>
      </c>
      <c r="F1677" s="86" t="s">
        <v>26</v>
      </c>
      <c r="G1677" s="86" t="s">
        <v>27</v>
      </c>
      <c r="I1677" s="86" t="s">
        <v>7864</v>
      </c>
      <c r="J1677"/>
      <c r="K1677"/>
      <c r="L1677"/>
      <c r="M1677"/>
      <c r="N1677"/>
    </row>
    <row r="1678" spans="2:14" ht="13.8" x14ac:dyDescent="0.25">
      <c r="B1678" s="86" t="s">
        <v>4991</v>
      </c>
      <c r="C1678" s="86" t="s">
        <v>87</v>
      </c>
      <c r="D1678" s="86" t="s">
        <v>49</v>
      </c>
      <c r="E1678" s="86" t="s">
        <v>28</v>
      </c>
      <c r="F1678" s="86" t="s">
        <v>26</v>
      </c>
      <c r="G1678" s="86" t="s">
        <v>27</v>
      </c>
      <c r="I1678" s="86" t="s">
        <v>4642</v>
      </c>
      <c r="J1678"/>
      <c r="K1678"/>
      <c r="L1678"/>
      <c r="M1678"/>
      <c r="N1678"/>
    </row>
    <row r="1679" spans="2:14" ht="13.8" x14ac:dyDescent="0.25">
      <c r="B1679" s="86" t="s">
        <v>4989</v>
      </c>
      <c r="C1679" s="86" t="s">
        <v>87</v>
      </c>
      <c r="D1679" s="86" t="s">
        <v>49</v>
      </c>
      <c r="E1679" s="86" t="s">
        <v>73</v>
      </c>
      <c r="F1679" s="86" t="s">
        <v>26</v>
      </c>
      <c r="G1679" s="86" t="s">
        <v>27</v>
      </c>
      <c r="I1679" s="86" t="s">
        <v>4637</v>
      </c>
      <c r="J1679"/>
      <c r="K1679"/>
      <c r="L1679"/>
      <c r="M1679"/>
      <c r="N1679"/>
    </row>
    <row r="1680" spans="2:14" ht="13.8" x14ac:dyDescent="0.25">
      <c r="B1680" s="86" t="s">
        <v>4990</v>
      </c>
      <c r="C1680" s="86" t="s">
        <v>87</v>
      </c>
      <c r="D1680" s="86" t="s">
        <v>49</v>
      </c>
      <c r="E1680" s="86" t="s">
        <v>25</v>
      </c>
      <c r="F1680" s="86" t="s">
        <v>26</v>
      </c>
      <c r="G1680" s="86" t="s">
        <v>27</v>
      </c>
      <c r="I1680" s="86" t="s">
        <v>4638</v>
      </c>
      <c r="J1680"/>
      <c r="K1680"/>
      <c r="L1680"/>
      <c r="M1680"/>
      <c r="N1680"/>
    </row>
    <row r="1681" spans="2:14" ht="13.8" x14ac:dyDescent="0.25">
      <c r="B1681" s="86" t="s">
        <v>7794</v>
      </c>
      <c r="C1681" s="86" t="s">
        <v>88</v>
      </c>
      <c r="D1681" s="86" t="s">
        <v>49</v>
      </c>
      <c r="E1681" s="86" t="s">
        <v>30</v>
      </c>
      <c r="F1681" s="86" t="s">
        <v>26</v>
      </c>
      <c r="G1681" s="86" t="s">
        <v>27</v>
      </c>
      <c r="I1681" s="86" t="s">
        <v>7865</v>
      </c>
      <c r="J1681"/>
      <c r="K1681"/>
      <c r="L1681"/>
      <c r="M1681"/>
      <c r="N1681"/>
    </row>
    <row r="1682" spans="2:14" ht="13.8" x14ac:dyDescent="0.25">
      <c r="B1682" s="86" t="s">
        <v>4996</v>
      </c>
      <c r="C1682" s="86" t="s">
        <v>88</v>
      </c>
      <c r="D1682" s="86" t="s">
        <v>49</v>
      </c>
      <c r="E1682" s="86" t="s">
        <v>29</v>
      </c>
      <c r="F1682" s="86" t="s">
        <v>26</v>
      </c>
      <c r="G1682" s="86" t="s">
        <v>27</v>
      </c>
      <c r="I1682" s="86" t="s">
        <v>4639</v>
      </c>
      <c r="J1682"/>
      <c r="K1682"/>
      <c r="L1682"/>
      <c r="M1682"/>
      <c r="N1682"/>
    </row>
    <row r="1683" spans="2:14" ht="13.8" x14ac:dyDescent="0.25">
      <c r="B1683" s="86" t="s">
        <v>4999</v>
      </c>
      <c r="C1683" s="86" t="s">
        <v>88</v>
      </c>
      <c r="D1683" s="86" t="s">
        <v>49</v>
      </c>
      <c r="E1683" s="86" t="s">
        <v>28</v>
      </c>
      <c r="F1683" s="86" t="s">
        <v>26</v>
      </c>
      <c r="G1683" s="86" t="s">
        <v>27</v>
      </c>
      <c r="I1683" s="86" t="s">
        <v>4634</v>
      </c>
      <c r="J1683"/>
      <c r="K1683"/>
      <c r="L1683"/>
      <c r="M1683"/>
      <c r="N1683"/>
    </row>
    <row r="1684" spans="2:14" ht="13.8" x14ac:dyDescent="0.25">
      <c r="B1684" s="86" t="s">
        <v>4997</v>
      </c>
      <c r="C1684" s="86" t="s">
        <v>88</v>
      </c>
      <c r="D1684" s="86" t="s">
        <v>49</v>
      </c>
      <c r="E1684" s="86" t="s">
        <v>73</v>
      </c>
      <c r="F1684" s="86" t="s">
        <v>26</v>
      </c>
      <c r="G1684" s="86" t="s">
        <v>27</v>
      </c>
      <c r="I1684" s="86" t="s">
        <v>4635</v>
      </c>
      <c r="J1684"/>
      <c r="K1684"/>
      <c r="L1684"/>
      <c r="M1684"/>
      <c r="N1684"/>
    </row>
    <row r="1685" spans="2:14" ht="13.8" x14ac:dyDescent="0.25">
      <c r="B1685" s="86" t="s">
        <v>4998</v>
      </c>
      <c r="C1685" s="86" t="s">
        <v>88</v>
      </c>
      <c r="D1685" s="86" t="s">
        <v>49</v>
      </c>
      <c r="E1685" s="86" t="s">
        <v>25</v>
      </c>
      <c r="F1685" s="86" t="s">
        <v>26</v>
      </c>
      <c r="G1685" s="86" t="s">
        <v>27</v>
      </c>
      <c r="I1685" s="86" t="s">
        <v>7866</v>
      </c>
      <c r="J1685"/>
      <c r="K1685"/>
      <c r="L1685"/>
      <c r="M1685"/>
      <c r="N1685"/>
    </row>
    <row r="1686" spans="2:14" ht="13.8" x14ac:dyDescent="0.25">
      <c r="B1686" s="86" t="s">
        <v>4481</v>
      </c>
      <c r="C1686" s="86" t="s">
        <v>17</v>
      </c>
      <c r="D1686" s="86" t="s">
        <v>310</v>
      </c>
      <c r="E1686" s="86" t="s">
        <v>30</v>
      </c>
      <c r="F1686" s="86" t="s">
        <v>26</v>
      </c>
      <c r="G1686" s="86" t="s">
        <v>27</v>
      </c>
      <c r="I1686" s="86" t="s">
        <v>4636</v>
      </c>
      <c r="J1686"/>
      <c r="K1686"/>
      <c r="L1686"/>
      <c r="M1686"/>
      <c r="N1686"/>
    </row>
    <row r="1687" spans="2:14" ht="13.8" x14ac:dyDescent="0.25">
      <c r="B1687" s="86" t="s">
        <v>4482</v>
      </c>
      <c r="C1687" s="86" t="s">
        <v>17</v>
      </c>
      <c r="D1687" s="86" t="s">
        <v>310</v>
      </c>
      <c r="E1687" s="86" t="s">
        <v>78</v>
      </c>
      <c r="F1687" s="86" t="s">
        <v>26</v>
      </c>
      <c r="G1687" s="86" t="s">
        <v>27</v>
      </c>
      <c r="I1687" s="86" t="s">
        <v>5308</v>
      </c>
      <c r="J1687"/>
      <c r="K1687"/>
      <c r="L1687"/>
      <c r="M1687"/>
      <c r="N1687"/>
    </row>
    <row r="1688" spans="2:14" ht="13.8" x14ac:dyDescent="0.25">
      <c r="B1688" s="86" t="s">
        <v>7795</v>
      </c>
      <c r="C1688" s="86" t="s">
        <v>17</v>
      </c>
      <c r="D1688" s="86" t="s">
        <v>310</v>
      </c>
      <c r="E1688" s="86" t="s">
        <v>9069</v>
      </c>
      <c r="F1688" s="86" t="s">
        <v>26</v>
      </c>
      <c r="G1688" s="86" t="s">
        <v>27</v>
      </c>
      <c r="I1688" s="86" t="s">
        <v>5309</v>
      </c>
      <c r="J1688"/>
      <c r="K1688"/>
      <c r="L1688"/>
      <c r="M1688"/>
      <c r="N1688"/>
    </row>
    <row r="1689" spans="2:14" ht="13.8" x14ac:dyDescent="0.25">
      <c r="B1689" s="86" t="s">
        <v>4483</v>
      </c>
      <c r="C1689" s="86" t="s">
        <v>17</v>
      </c>
      <c r="D1689" s="86" t="s">
        <v>310</v>
      </c>
      <c r="E1689" s="86" t="s">
        <v>29</v>
      </c>
      <c r="F1689" s="86" t="s">
        <v>26</v>
      </c>
      <c r="G1689" s="86" t="s">
        <v>27</v>
      </c>
      <c r="I1689" s="86" t="s">
        <v>7867</v>
      </c>
      <c r="J1689"/>
      <c r="K1689"/>
      <c r="L1689"/>
      <c r="M1689"/>
      <c r="N1689"/>
    </row>
    <row r="1690" spans="2:14" ht="13.8" x14ac:dyDescent="0.25">
      <c r="B1690" s="86" t="s">
        <v>4486</v>
      </c>
      <c r="C1690" s="86" t="s">
        <v>17</v>
      </c>
      <c r="D1690" s="86" t="s">
        <v>310</v>
      </c>
      <c r="E1690" s="86" t="s">
        <v>28</v>
      </c>
      <c r="F1690" s="86" t="s">
        <v>26</v>
      </c>
      <c r="G1690" s="86" t="s">
        <v>27</v>
      </c>
      <c r="I1690" s="86" t="s">
        <v>5310</v>
      </c>
      <c r="J1690"/>
      <c r="K1690"/>
      <c r="L1690"/>
      <c r="M1690"/>
      <c r="N1690"/>
    </row>
    <row r="1691" spans="2:14" ht="13.8" x14ac:dyDescent="0.25">
      <c r="B1691" s="86" t="s">
        <v>4484</v>
      </c>
      <c r="C1691" s="86" t="s">
        <v>17</v>
      </c>
      <c r="D1691" s="86" t="s">
        <v>310</v>
      </c>
      <c r="E1691" s="86" t="s">
        <v>73</v>
      </c>
      <c r="F1691" s="86" t="s">
        <v>26</v>
      </c>
      <c r="G1691" s="86" t="s">
        <v>27</v>
      </c>
      <c r="I1691" s="86" t="s">
        <v>5305</v>
      </c>
      <c r="J1691"/>
      <c r="K1691"/>
      <c r="L1691"/>
      <c r="M1691"/>
      <c r="N1691"/>
    </row>
    <row r="1692" spans="2:14" ht="13.8" x14ac:dyDescent="0.25">
      <c r="B1692" s="86" t="s">
        <v>4485</v>
      </c>
      <c r="C1692" s="86" t="s">
        <v>17</v>
      </c>
      <c r="D1692" s="86" t="s">
        <v>310</v>
      </c>
      <c r="E1692" s="86" t="s">
        <v>25</v>
      </c>
      <c r="F1692" s="86" t="s">
        <v>26</v>
      </c>
      <c r="G1692" s="86" t="s">
        <v>27</v>
      </c>
      <c r="I1692" s="86" t="s">
        <v>5306</v>
      </c>
      <c r="J1692"/>
      <c r="K1692"/>
      <c r="L1692"/>
      <c r="M1692"/>
      <c r="N1692"/>
    </row>
    <row r="1693" spans="2:14" ht="13.8" x14ac:dyDescent="0.25">
      <c r="B1693" s="86" t="s">
        <v>4475</v>
      </c>
      <c r="C1693" s="86" t="s">
        <v>87</v>
      </c>
      <c r="D1693" s="86" t="s">
        <v>310</v>
      </c>
      <c r="E1693" s="86" t="s">
        <v>30</v>
      </c>
      <c r="F1693" s="86" t="s">
        <v>26</v>
      </c>
      <c r="G1693" s="86" t="s">
        <v>27</v>
      </c>
      <c r="I1693" s="86" t="s">
        <v>7868</v>
      </c>
      <c r="J1693"/>
      <c r="K1693"/>
      <c r="L1693"/>
      <c r="M1693"/>
      <c r="N1693"/>
    </row>
    <row r="1694" spans="2:14" ht="13.8" x14ac:dyDescent="0.25">
      <c r="B1694" s="86" t="s">
        <v>4476</v>
      </c>
      <c r="C1694" s="86" t="s">
        <v>87</v>
      </c>
      <c r="D1694" s="86" t="s">
        <v>310</v>
      </c>
      <c r="E1694" s="86" t="s">
        <v>78</v>
      </c>
      <c r="F1694" s="86" t="s">
        <v>26</v>
      </c>
      <c r="G1694" s="86" t="s">
        <v>27</v>
      </c>
      <c r="I1694" s="86" t="s">
        <v>5307</v>
      </c>
      <c r="J1694"/>
      <c r="K1694"/>
      <c r="L1694"/>
      <c r="M1694"/>
      <c r="N1694"/>
    </row>
    <row r="1695" spans="2:14" ht="13.8" x14ac:dyDescent="0.25">
      <c r="B1695" s="86" t="s">
        <v>7796</v>
      </c>
      <c r="C1695" s="86" t="s">
        <v>87</v>
      </c>
      <c r="D1695" s="86" t="s">
        <v>310</v>
      </c>
      <c r="E1695" s="86" t="s">
        <v>9069</v>
      </c>
      <c r="F1695" s="86" t="s">
        <v>26</v>
      </c>
      <c r="G1695" s="86" t="s">
        <v>27</v>
      </c>
      <c r="I1695" s="86" t="s">
        <v>5302</v>
      </c>
      <c r="J1695"/>
      <c r="K1695"/>
      <c r="L1695"/>
      <c r="M1695"/>
      <c r="N1695"/>
    </row>
    <row r="1696" spans="2:14" ht="13.8" x14ac:dyDescent="0.25">
      <c r="B1696" s="86" t="s">
        <v>4477</v>
      </c>
      <c r="C1696" s="86" t="s">
        <v>87</v>
      </c>
      <c r="D1696" s="86" t="s">
        <v>310</v>
      </c>
      <c r="E1696" s="86" t="s">
        <v>29</v>
      </c>
      <c r="F1696" s="86" t="s">
        <v>26</v>
      </c>
      <c r="G1696" s="86" t="s">
        <v>27</v>
      </c>
      <c r="I1696" s="86" t="s">
        <v>5303</v>
      </c>
      <c r="J1696"/>
      <c r="K1696"/>
      <c r="L1696"/>
      <c r="M1696"/>
      <c r="N1696"/>
    </row>
    <row r="1697" spans="2:14" ht="13.8" x14ac:dyDescent="0.25">
      <c r="B1697" s="86" t="s">
        <v>4480</v>
      </c>
      <c r="C1697" s="86" t="s">
        <v>87</v>
      </c>
      <c r="D1697" s="86" t="s">
        <v>310</v>
      </c>
      <c r="E1697" s="86" t="s">
        <v>28</v>
      </c>
      <c r="F1697" s="86" t="s">
        <v>26</v>
      </c>
      <c r="G1697" s="86" t="s">
        <v>27</v>
      </c>
      <c r="I1697" s="86" t="s">
        <v>7869</v>
      </c>
      <c r="J1697"/>
      <c r="K1697"/>
      <c r="L1697"/>
      <c r="M1697"/>
      <c r="N1697"/>
    </row>
    <row r="1698" spans="2:14" ht="13.8" x14ac:dyDescent="0.25">
      <c r="B1698" s="86" t="s">
        <v>4478</v>
      </c>
      <c r="C1698" s="86" t="s">
        <v>87</v>
      </c>
      <c r="D1698" s="86" t="s">
        <v>310</v>
      </c>
      <c r="E1698" s="86" t="s">
        <v>73</v>
      </c>
      <c r="F1698" s="86" t="s">
        <v>26</v>
      </c>
      <c r="G1698" s="86" t="s">
        <v>27</v>
      </c>
      <c r="I1698" s="86" t="s">
        <v>5304</v>
      </c>
      <c r="J1698"/>
      <c r="K1698"/>
      <c r="L1698"/>
      <c r="M1698"/>
      <c r="N1698"/>
    </row>
    <row r="1699" spans="2:14" ht="13.8" x14ac:dyDescent="0.25">
      <c r="B1699" s="86" t="s">
        <v>4479</v>
      </c>
      <c r="C1699" s="86" t="s">
        <v>87</v>
      </c>
      <c r="D1699" s="86" t="s">
        <v>310</v>
      </c>
      <c r="E1699" s="86" t="s">
        <v>25</v>
      </c>
      <c r="F1699" s="86" t="s">
        <v>26</v>
      </c>
      <c r="G1699" s="86" t="s">
        <v>27</v>
      </c>
      <c r="I1699" s="86" t="s">
        <v>4649</v>
      </c>
      <c r="J1699"/>
      <c r="K1699"/>
      <c r="L1699"/>
      <c r="M1699"/>
      <c r="N1699"/>
    </row>
    <row r="1700" spans="2:14" ht="13.8" x14ac:dyDescent="0.25">
      <c r="B1700" s="86" t="s">
        <v>4487</v>
      </c>
      <c r="C1700" s="86" t="s">
        <v>88</v>
      </c>
      <c r="D1700" s="86" t="s">
        <v>310</v>
      </c>
      <c r="E1700" s="86" t="s">
        <v>30</v>
      </c>
      <c r="F1700" s="86" t="s">
        <v>26</v>
      </c>
      <c r="G1700" s="86" t="s">
        <v>27</v>
      </c>
      <c r="I1700" s="86" t="s">
        <v>4650</v>
      </c>
      <c r="J1700"/>
      <c r="K1700"/>
      <c r="L1700"/>
      <c r="M1700"/>
      <c r="N1700"/>
    </row>
    <row r="1701" spans="2:14" ht="13.8" x14ac:dyDescent="0.25">
      <c r="B1701" s="86" t="s">
        <v>4488</v>
      </c>
      <c r="C1701" s="86" t="s">
        <v>88</v>
      </c>
      <c r="D1701" s="86" t="s">
        <v>310</v>
      </c>
      <c r="E1701" s="86" t="s">
        <v>78</v>
      </c>
      <c r="F1701" s="86" t="s">
        <v>26</v>
      </c>
      <c r="G1701" s="86" t="s">
        <v>27</v>
      </c>
      <c r="I1701" s="86" t="s">
        <v>7870</v>
      </c>
      <c r="J1701"/>
      <c r="K1701"/>
      <c r="L1701"/>
      <c r="M1701"/>
      <c r="N1701"/>
    </row>
    <row r="1702" spans="2:14" ht="13.8" x14ac:dyDescent="0.25">
      <c r="B1702" s="86" t="s">
        <v>7797</v>
      </c>
      <c r="C1702" s="86" t="s">
        <v>88</v>
      </c>
      <c r="D1702" s="86" t="s">
        <v>310</v>
      </c>
      <c r="E1702" s="86" t="s">
        <v>9069</v>
      </c>
      <c r="F1702" s="86" t="s">
        <v>26</v>
      </c>
      <c r="G1702" s="86" t="s">
        <v>27</v>
      </c>
      <c r="I1702" s="86" t="s">
        <v>4651</v>
      </c>
      <c r="J1702"/>
      <c r="K1702"/>
      <c r="L1702"/>
      <c r="M1702"/>
      <c r="N1702"/>
    </row>
    <row r="1703" spans="2:14" ht="13.8" x14ac:dyDescent="0.25">
      <c r="B1703" s="86" t="s">
        <v>4489</v>
      </c>
      <c r="C1703" s="86" t="s">
        <v>88</v>
      </c>
      <c r="D1703" s="86" t="s">
        <v>310</v>
      </c>
      <c r="E1703" s="86" t="s">
        <v>29</v>
      </c>
      <c r="F1703" s="86" t="s">
        <v>26</v>
      </c>
      <c r="G1703" s="86" t="s">
        <v>27</v>
      </c>
      <c r="I1703" s="86" t="s">
        <v>4646</v>
      </c>
      <c r="J1703"/>
      <c r="K1703"/>
      <c r="L1703"/>
      <c r="M1703"/>
      <c r="N1703"/>
    </row>
    <row r="1704" spans="2:14" ht="13.8" x14ac:dyDescent="0.25">
      <c r="B1704" s="86" t="s">
        <v>4492</v>
      </c>
      <c r="C1704" s="86" t="s">
        <v>88</v>
      </c>
      <c r="D1704" s="86" t="s">
        <v>310</v>
      </c>
      <c r="E1704" s="86" t="s">
        <v>28</v>
      </c>
      <c r="F1704" s="86" t="s">
        <v>26</v>
      </c>
      <c r="G1704" s="86" t="s">
        <v>27</v>
      </c>
      <c r="I1704" s="86" t="s">
        <v>4647</v>
      </c>
      <c r="J1704"/>
      <c r="K1704"/>
      <c r="L1704"/>
      <c r="M1704"/>
      <c r="N1704"/>
    </row>
    <row r="1705" spans="2:14" ht="13.8" x14ac:dyDescent="0.25">
      <c r="B1705" s="86" t="s">
        <v>4490</v>
      </c>
      <c r="C1705" s="86" t="s">
        <v>88</v>
      </c>
      <c r="D1705" s="86" t="s">
        <v>310</v>
      </c>
      <c r="E1705" s="86" t="s">
        <v>73</v>
      </c>
      <c r="F1705" s="86" t="s">
        <v>26</v>
      </c>
      <c r="G1705" s="86" t="s">
        <v>27</v>
      </c>
      <c r="I1705" s="86" t="s">
        <v>7871</v>
      </c>
      <c r="J1705"/>
      <c r="K1705"/>
      <c r="L1705"/>
      <c r="M1705"/>
      <c r="N1705"/>
    </row>
    <row r="1706" spans="2:14" ht="13.8" x14ac:dyDescent="0.25">
      <c r="B1706" s="86" t="s">
        <v>4491</v>
      </c>
      <c r="C1706" s="86" t="s">
        <v>88</v>
      </c>
      <c r="D1706" s="86" t="s">
        <v>310</v>
      </c>
      <c r="E1706" s="86" t="s">
        <v>25</v>
      </c>
      <c r="F1706" s="86" t="s">
        <v>26</v>
      </c>
      <c r="G1706" s="86" t="s">
        <v>27</v>
      </c>
      <c r="I1706" s="86" t="s">
        <v>4648</v>
      </c>
      <c r="J1706"/>
      <c r="K1706"/>
      <c r="L1706"/>
      <c r="M1706"/>
      <c r="N1706"/>
    </row>
    <row r="1707" spans="2:14" ht="13.8" x14ac:dyDescent="0.25">
      <c r="B1707" s="86" t="s">
        <v>7792</v>
      </c>
      <c r="C1707" s="86" t="s">
        <v>17</v>
      </c>
      <c r="D1707" s="86" t="s">
        <v>49</v>
      </c>
      <c r="E1707" s="86" t="s">
        <v>30</v>
      </c>
      <c r="F1707" s="86" t="s">
        <v>26</v>
      </c>
      <c r="G1707" s="86" t="s">
        <v>27</v>
      </c>
      <c r="I1707" s="86" t="s">
        <v>4643</v>
      </c>
      <c r="J1707"/>
      <c r="K1707"/>
      <c r="L1707"/>
      <c r="M1707"/>
      <c r="N1707"/>
    </row>
    <row r="1708" spans="2:14" ht="13.8" x14ac:dyDescent="0.25">
      <c r="B1708" s="86" t="s">
        <v>4992</v>
      </c>
      <c r="C1708" s="86" t="s">
        <v>17</v>
      </c>
      <c r="D1708" s="86" t="s">
        <v>49</v>
      </c>
      <c r="E1708" s="86" t="s">
        <v>29</v>
      </c>
      <c r="F1708" s="86" t="s">
        <v>26</v>
      </c>
      <c r="G1708" s="86" t="s">
        <v>27</v>
      </c>
      <c r="I1708" s="86" t="s">
        <v>4644</v>
      </c>
      <c r="J1708"/>
      <c r="K1708"/>
      <c r="L1708"/>
      <c r="M1708"/>
      <c r="N1708"/>
    </row>
    <row r="1709" spans="2:14" ht="13.8" x14ac:dyDescent="0.25">
      <c r="B1709" s="86" t="s">
        <v>4995</v>
      </c>
      <c r="C1709" s="86" t="s">
        <v>17</v>
      </c>
      <c r="D1709" s="86" t="s">
        <v>49</v>
      </c>
      <c r="E1709" s="86" t="s">
        <v>28</v>
      </c>
      <c r="F1709" s="86" t="s">
        <v>26</v>
      </c>
      <c r="G1709" s="86" t="s">
        <v>27</v>
      </c>
      <c r="I1709" s="86" t="s">
        <v>7872</v>
      </c>
      <c r="J1709"/>
      <c r="K1709"/>
      <c r="L1709"/>
      <c r="M1709"/>
      <c r="N1709"/>
    </row>
    <row r="1710" spans="2:14" ht="13.8" x14ac:dyDescent="0.25">
      <c r="B1710" s="86" t="s">
        <v>4993</v>
      </c>
      <c r="C1710" s="86" t="s">
        <v>17</v>
      </c>
      <c r="D1710" s="86" t="s">
        <v>49</v>
      </c>
      <c r="E1710" s="86" t="s">
        <v>73</v>
      </c>
      <c r="F1710" s="86" t="s">
        <v>26</v>
      </c>
      <c r="G1710" s="86" t="s">
        <v>27</v>
      </c>
      <c r="I1710" s="86" t="s">
        <v>4645</v>
      </c>
      <c r="J1710"/>
      <c r="K1710"/>
      <c r="L1710"/>
      <c r="M1710"/>
      <c r="N1710"/>
    </row>
    <row r="1711" spans="2:14" ht="13.8" x14ac:dyDescent="0.25">
      <c r="B1711" s="86" t="s">
        <v>4994</v>
      </c>
      <c r="C1711" s="86" t="s">
        <v>17</v>
      </c>
      <c r="D1711" s="86" t="s">
        <v>49</v>
      </c>
      <c r="E1711" s="86" t="s">
        <v>25</v>
      </c>
      <c r="F1711" s="86" t="s">
        <v>26</v>
      </c>
      <c r="G1711" s="86" t="s">
        <v>27</v>
      </c>
      <c r="I1711" s="86" t="s">
        <v>5317</v>
      </c>
      <c r="J1711"/>
      <c r="K1711"/>
      <c r="L1711"/>
      <c r="M1711"/>
      <c r="N1711"/>
    </row>
    <row r="1712" spans="2:14" ht="13.8" x14ac:dyDescent="0.25">
      <c r="B1712" s="86" t="s">
        <v>7793</v>
      </c>
      <c r="C1712" s="86" t="s">
        <v>87</v>
      </c>
      <c r="D1712" s="86" t="s">
        <v>49</v>
      </c>
      <c r="E1712" s="86" t="s">
        <v>30</v>
      </c>
      <c r="F1712" s="86" t="s">
        <v>26</v>
      </c>
      <c r="G1712" s="86" t="s">
        <v>27</v>
      </c>
      <c r="I1712" s="86" t="s">
        <v>5318</v>
      </c>
      <c r="J1712"/>
      <c r="K1712"/>
      <c r="L1712"/>
      <c r="M1712"/>
      <c r="N1712"/>
    </row>
    <row r="1713" spans="2:14" ht="13.8" x14ac:dyDescent="0.25">
      <c r="B1713" s="86" t="s">
        <v>4988</v>
      </c>
      <c r="C1713" s="86" t="s">
        <v>87</v>
      </c>
      <c r="D1713" s="86" t="s">
        <v>49</v>
      </c>
      <c r="E1713" s="86" t="s">
        <v>29</v>
      </c>
      <c r="F1713" s="86" t="s">
        <v>26</v>
      </c>
      <c r="G1713" s="86" t="s">
        <v>27</v>
      </c>
      <c r="I1713" s="86" t="s">
        <v>7873</v>
      </c>
      <c r="J1713"/>
      <c r="K1713"/>
      <c r="L1713"/>
      <c r="M1713"/>
      <c r="N1713"/>
    </row>
    <row r="1714" spans="2:14" ht="13.8" x14ac:dyDescent="0.25">
      <c r="B1714" s="86" t="s">
        <v>4991</v>
      </c>
      <c r="C1714" s="86" t="s">
        <v>87</v>
      </c>
      <c r="D1714" s="86" t="s">
        <v>49</v>
      </c>
      <c r="E1714" s="86" t="s">
        <v>28</v>
      </c>
      <c r="F1714" s="86" t="s">
        <v>26</v>
      </c>
      <c r="G1714" s="86" t="s">
        <v>27</v>
      </c>
      <c r="I1714" s="86" t="s">
        <v>5319</v>
      </c>
      <c r="J1714"/>
      <c r="K1714"/>
      <c r="L1714"/>
      <c r="M1714"/>
      <c r="N1714"/>
    </row>
    <row r="1715" spans="2:14" ht="13.8" x14ac:dyDescent="0.25">
      <c r="B1715" s="86" t="s">
        <v>4989</v>
      </c>
      <c r="C1715" s="86" t="s">
        <v>87</v>
      </c>
      <c r="D1715" s="86" t="s">
        <v>49</v>
      </c>
      <c r="E1715" s="86" t="s">
        <v>73</v>
      </c>
      <c r="F1715" s="86" t="s">
        <v>26</v>
      </c>
      <c r="G1715" s="86" t="s">
        <v>27</v>
      </c>
      <c r="I1715" s="86" t="s">
        <v>5314</v>
      </c>
      <c r="J1715"/>
      <c r="K1715"/>
      <c r="L1715"/>
      <c r="M1715"/>
      <c r="N1715"/>
    </row>
    <row r="1716" spans="2:14" ht="13.8" x14ac:dyDescent="0.25">
      <c r="B1716" s="86" t="s">
        <v>4990</v>
      </c>
      <c r="C1716" s="86" t="s">
        <v>87</v>
      </c>
      <c r="D1716" s="86" t="s">
        <v>49</v>
      </c>
      <c r="E1716" s="86" t="s">
        <v>25</v>
      </c>
      <c r="F1716" s="86" t="s">
        <v>26</v>
      </c>
      <c r="G1716" s="86" t="s">
        <v>27</v>
      </c>
      <c r="I1716" s="86" t="s">
        <v>5315</v>
      </c>
      <c r="J1716"/>
      <c r="K1716"/>
      <c r="L1716"/>
      <c r="M1716"/>
      <c r="N1716"/>
    </row>
    <row r="1717" spans="2:14" ht="13.8" x14ac:dyDescent="0.25">
      <c r="B1717" s="86" t="s">
        <v>7794</v>
      </c>
      <c r="C1717" s="86" t="s">
        <v>88</v>
      </c>
      <c r="D1717" s="86" t="s">
        <v>49</v>
      </c>
      <c r="E1717" s="86" t="s">
        <v>30</v>
      </c>
      <c r="F1717" s="86" t="s">
        <v>26</v>
      </c>
      <c r="G1717" s="86" t="s">
        <v>27</v>
      </c>
      <c r="I1717" s="86" t="s">
        <v>7874</v>
      </c>
      <c r="J1717"/>
      <c r="K1717"/>
      <c r="L1717"/>
      <c r="M1717"/>
      <c r="N1717"/>
    </row>
    <row r="1718" spans="2:14" ht="13.8" x14ac:dyDescent="0.25">
      <c r="B1718" s="86" t="s">
        <v>4996</v>
      </c>
      <c r="C1718" s="86" t="s">
        <v>88</v>
      </c>
      <c r="D1718" s="86" t="s">
        <v>49</v>
      </c>
      <c r="E1718" s="86" t="s">
        <v>29</v>
      </c>
      <c r="F1718" s="86" t="s">
        <v>26</v>
      </c>
      <c r="G1718" s="86" t="s">
        <v>27</v>
      </c>
      <c r="I1718" s="86" t="s">
        <v>5316</v>
      </c>
      <c r="J1718"/>
      <c r="K1718"/>
      <c r="L1718"/>
      <c r="M1718"/>
      <c r="N1718"/>
    </row>
    <row r="1719" spans="2:14" ht="13.8" x14ac:dyDescent="0.25">
      <c r="B1719" s="86" t="s">
        <v>4999</v>
      </c>
      <c r="C1719" s="86" t="s">
        <v>88</v>
      </c>
      <c r="D1719" s="86" t="s">
        <v>49</v>
      </c>
      <c r="E1719" s="86" t="s">
        <v>28</v>
      </c>
      <c r="F1719" s="86" t="s">
        <v>26</v>
      </c>
      <c r="G1719" s="86" t="s">
        <v>27</v>
      </c>
      <c r="I1719" s="86" t="s">
        <v>5311</v>
      </c>
      <c r="J1719"/>
      <c r="K1719"/>
      <c r="L1719"/>
      <c r="M1719"/>
      <c r="N1719"/>
    </row>
    <row r="1720" spans="2:14" ht="13.8" x14ac:dyDescent="0.25">
      <c r="B1720" s="86" t="s">
        <v>4997</v>
      </c>
      <c r="C1720" s="86" t="s">
        <v>88</v>
      </c>
      <c r="D1720" s="86" t="s">
        <v>49</v>
      </c>
      <c r="E1720" s="86" t="s">
        <v>73</v>
      </c>
      <c r="F1720" s="86" t="s">
        <v>26</v>
      </c>
      <c r="G1720" s="86" t="s">
        <v>27</v>
      </c>
      <c r="I1720" s="86" t="s">
        <v>5312</v>
      </c>
      <c r="J1720"/>
      <c r="K1720"/>
      <c r="L1720"/>
      <c r="M1720"/>
      <c r="N1720"/>
    </row>
    <row r="1721" spans="2:14" ht="13.8" x14ac:dyDescent="0.25">
      <c r="B1721" s="86" t="s">
        <v>4998</v>
      </c>
      <c r="C1721" s="86" t="s">
        <v>88</v>
      </c>
      <c r="D1721" s="86" t="s">
        <v>49</v>
      </c>
      <c r="E1721" s="86" t="s">
        <v>25</v>
      </c>
      <c r="F1721" s="86" t="s">
        <v>26</v>
      </c>
      <c r="G1721" s="86" t="s">
        <v>27</v>
      </c>
      <c r="I1721" s="86" t="s">
        <v>7875</v>
      </c>
      <c r="J1721"/>
      <c r="K1721"/>
      <c r="L1721"/>
      <c r="M1721"/>
      <c r="N1721"/>
    </row>
    <row r="1722" spans="2:14" ht="13.8" x14ac:dyDescent="0.25">
      <c r="B1722" s="86" t="s">
        <v>4481</v>
      </c>
      <c r="C1722" s="86" t="s">
        <v>17</v>
      </c>
      <c r="D1722" s="86" t="s">
        <v>310</v>
      </c>
      <c r="E1722" s="86" t="s">
        <v>30</v>
      </c>
      <c r="F1722" s="86" t="s">
        <v>26</v>
      </c>
      <c r="G1722" s="86" t="s">
        <v>27</v>
      </c>
      <c r="I1722" s="86" t="s">
        <v>5313</v>
      </c>
      <c r="J1722"/>
      <c r="K1722"/>
      <c r="L1722"/>
      <c r="M1722"/>
      <c r="N1722"/>
    </row>
    <row r="1723" spans="2:14" ht="13.8" x14ac:dyDescent="0.25">
      <c r="B1723" s="86" t="s">
        <v>4482</v>
      </c>
      <c r="C1723" s="86" t="s">
        <v>17</v>
      </c>
      <c r="D1723" s="86" t="s">
        <v>310</v>
      </c>
      <c r="E1723" s="86" t="s">
        <v>78</v>
      </c>
      <c r="F1723" s="86" t="s">
        <v>26</v>
      </c>
      <c r="G1723" s="86" t="s">
        <v>27</v>
      </c>
      <c r="I1723" s="86" t="s">
        <v>4655</v>
      </c>
      <c r="J1723"/>
      <c r="K1723"/>
      <c r="L1723"/>
      <c r="M1723"/>
      <c r="N1723"/>
    </row>
    <row r="1724" spans="2:14" ht="13.8" x14ac:dyDescent="0.25">
      <c r="B1724" s="86" t="s">
        <v>7795</v>
      </c>
      <c r="C1724" s="86" t="s">
        <v>17</v>
      </c>
      <c r="D1724" s="86" t="s">
        <v>310</v>
      </c>
      <c r="E1724" s="86" t="s">
        <v>9069</v>
      </c>
      <c r="F1724" s="86" t="s">
        <v>26</v>
      </c>
      <c r="G1724" s="86" t="s">
        <v>27</v>
      </c>
      <c r="I1724" s="86" t="s">
        <v>4656</v>
      </c>
      <c r="J1724"/>
      <c r="K1724"/>
      <c r="L1724"/>
      <c r="M1724"/>
      <c r="N1724"/>
    </row>
    <row r="1725" spans="2:14" ht="13.8" x14ac:dyDescent="0.25">
      <c r="B1725" s="86" t="s">
        <v>4483</v>
      </c>
      <c r="C1725" s="86" t="s">
        <v>17</v>
      </c>
      <c r="D1725" s="86" t="s">
        <v>310</v>
      </c>
      <c r="E1725" s="86" t="s">
        <v>29</v>
      </c>
      <c r="F1725" s="86" t="s">
        <v>26</v>
      </c>
      <c r="G1725" s="86" t="s">
        <v>27</v>
      </c>
      <c r="I1725" s="86" t="s">
        <v>7876</v>
      </c>
      <c r="J1725"/>
      <c r="K1725"/>
      <c r="L1725"/>
      <c r="M1725"/>
      <c r="N1725"/>
    </row>
    <row r="1726" spans="2:14" ht="13.8" x14ac:dyDescent="0.25">
      <c r="B1726" s="86" t="s">
        <v>4486</v>
      </c>
      <c r="C1726" s="86" t="s">
        <v>17</v>
      </c>
      <c r="D1726" s="86" t="s">
        <v>310</v>
      </c>
      <c r="E1726" s="86" t="s">
        <v>28</v>
      </c>
      <c r="F1726" s="86" t="s">
        <v>26</v>
      </c>
      <c r="G1726" s="86" t="s">
        <v>27</v>
      </c>
      <c r="I1726" s="86" t="s">
        <v>4657</v>
      </c>
      <c r="J1726"/>
      <c r="K1726"/>
      <c r="L1726"/>
      <c r="M1726"/>
      <c r="N1726"/>
    </row>
    <row r="1727" spans="2:14" ht="13.8" x14ac:dyDescent="0.25">
      <c r="B1727" s="86" t="s">
        <v>4484</v>
      </c>
      <c r="C1727" s="86" t="s">
        <v>17</v>
      </c>
      <c r="D1727" s="86" t="s">
        <v>310</v>
      </c>
      <c r="E1727" s="86" t="s">
        <v>73</v>
      </c>
      <c r="F1727" s="86" t="s">
        <v>26</v>
      </c>
      <c r="G1727" s="86" t="s">
        <v>27</v>
      </c>
      <c r="I1727" s="86" t="s">
        <v>4652</v>
      </c>
      <c r="J1727"/>
      <c r="K1727"/>
      <c r="L1727"/>
      <c r="M1727"/>
      <c r="N1727"/>
    </row>
    <row r="1728" spans="2:14" ht="13.8" x14ac:dyDescent="0.25">
      <c r="B1728" s="86" t="s">
        <v>4485</v>
      </c>
      <c r="C1728" s="86" t="s">
        <v>17</v>
      </c>
      <c r="D1728" s="86" t="s">
        <v>310</v>
      </c>
      <c r="E1728" s="86" t="s">
        <v>25</v>
      </c>
      <c r="F1728" s="86" t="s">
        <v>26</v>
      </c>
      <c r="G1728" s="86" t="s">
        <v>27</v>
      </c>
      <c r="I1728" s="86" t="s">
        <v>4653</v>
      </c>
      <c r="J1728"/>
      <c r="K1728"/>
      <c r="L1728"/>
      <c r="M1728"/>
      <c r="N1728"/>
    </row>
    <row r="1729" spans="2:14" ht="13.8" x14ac:dyDescent="0.25">
      <c r="B1729" s="86" t="s">
        <v>4475</v>
      </c>
      <c r="C1729" s="86" t="s">
        <v>87</v>
      </c>
      <c r="D1729" s="86" t="s">
        <v>310</v>
      </c>
      <c r="E1729" s="86" t="s">
        <v>30</v>
      </c>
      <c r="F1729" s="86" t="s">
        <v>26</v>
      </c>
      <c r="G1729" s="86" t="s">
        <v>27</v>
      </c>
      <c r="I1729" s="86" t="s">
        <v>7877</v>
      </c>
      <c r="J1729"/>
      <c r="K1729"/>
      <c r="L1729"/>
      <c r="M1729"/>
      <c r="N1729"/>
    </row>
    <row r="1730" spans="2:14" ht="13.8" x14ac:dyDescent="0.25">
      <c r="B1730" s="86" t="s">
        <v>4476</v>
      </c>
      <c r="C1730" s="86" t="s">
        <v>87</v>
      </c>
      <c r="D1730" s="86" t="s">
        <v>310</v>
      </c>
      <c r="E1730" s="86" t="s">
        <v>78</v>
      </c>
      <c r="F1730" s="86" t="s">
        <v>26</v>
      </c>
      <c r="G1730" s="86" t="s">
        <v>27</v>
      </c>
      <c r="I1730" s="86" t="s">
        <v>4654</v>
      </c>
      <c r="J1730"/>
      <c r="K1730"/>
      <c r="L1730"/>
      <c r="M1730"/>
      <c r="N1730"/>
    </row>
    <row r="1731" spans="2:14" ht="13.8" x14ac:dyDescent="0.25">
      <c r="B1731" s="86" t="s">
        <v>7796</v>
      </c>
      <c r="C1731" s="86" t="s">
        <v>87</v>
      </c>
      <c r="D1731" s="86" t="s">
        <v>310</v>
      </c>
      <c r="E1731" s="86" t="s">
        <v>9069</v>
      </c>
      <c r="F1731" s="86" t="s">
        <v>26</v>
      </c>
      <c r="G1731" s="86" t="s">
        <v>27</v>
      </c>
      <c r="I1731" s="86" t="s">
        <v>5323</v>
      </c>
      <c r="J1731"/>
      <c r="K1731"/>
      <c r="L1731"/>
      <c r="M1731"/>
      <c r="N1731"/>
    </row>
    <row r="1732" spans="2:14" ht="13.8" x14ac:dyDescent="0.25">
      <c r="B1732" s="86" t="s">
        <v>4477</v>
      </c>
      <c r="C1732" s="86" t="s">
        <v>87</v>
      </c>
      <c r="D1732" s="86" t="s">
        <v>310</v>
      </c>
      <c r="E1732" s="86" t="s">
        <v>29</v>
      </c>
      <c r="F1732" s="86" t="s">
        <v>26</v>
      </c>
      <c r="G1732" s="86" t="s">
        <v>27</v>
      </c>
      <c r="I1732" s="86" t="s">
        <v>5324</v>
      </c>
      <c r="J1732"/>
      <c r="K1732"/>
      <c r="L1732"/>
      <c r="M1732"/>
      <c r="N1732"/>
    </row>
    <row r="1733" spans="2:14" ht="13.8" x14ac:dyDescent="0.25">
      <c r="B1733" s="86" t="s">
        <v>4480</v>
      </c>
      <c r="C1733" s="86" t="s">
        <v>87</v>
      </c>
      <c r="D1733" s="86" t="s">
        <v>310</v>
      </c>
      <c r="E1733" s="86" t="s">
        <v>28</v>
      </c>
      <c r="F1733" s="86" t="s">
        <v>26</v>
      </c>
      <c r="G1733" s="86" t="s">
        <v>27</v>
      </c>
      <c r="I1733" s="86" t="s">
        <v>7878</v>
      </c>
      <c r="J1733"/>
      <c r="K1733"/>
      <c r="L1733"/>
      <c r="M1733"/>
      <c r="N1733"/>
    </row>
    <row r="1734" spans="2:14" ht="13.8" x14ac:dyDescent="0.25">
      <c r="B1734" s="86" t="s">
        <v>4478</v>
      </c>
      <c r="C1734" s="86" t="s">
        <v>87</v>
      </c>
      <c r="D1734" s="86" t="s">
        <v>310</v>
      </c>
      <c r="E1734" s="86" t="s">
        <v>73</v>
      </c>
      <c r="F1734" s="86" t="s">
        <v>26</v>
      </c>
      <c r="G1734" s="86" t="s">
        <v>27</v>
      </c>
      <c r="I1734" s="86" t="s">
        <v>5325</v>
      </c>
      <c r="J1734"/>
      <c r="K1734"/>
      <c r="L1734"/>
      <c r="M1734"/>
      <c r="N1734"/>
    </row>
    <row r="1735" spans="2:14" ht="13.8" x14ac:dyDescent="0.25">
      <c r="B1735" s="86" t="s">
        <v>4479</v>
      </c>
      <c r="C1735" s="86" t="s">
        <v>87</v>
      </c>
      <c r="D1735" s="86" t="s">
        <v>310</v>
      </c>
      <c r="E1735" s="86" t="s">
        <v>25</v>
      </c>
      <c r="F1735" s="86" t="s">
        <v>26</v>
      </c>
      <c r="G1735" s="86" t="s">
        <v>27</v>
      </c>
      <c r="I1735" s="86" t="s">
        <v>5320</v>
      </c>
      <c r="J1735"/>
      <c r="K1735"/>
      <c r="L1735"/>
      <c r="M1735"/>
      <c r="N1735"/>
    </row>
    <row r="1736" spans="2:14" ht="13.8" x14ac:dyDescent="0.25">
      <c r="B1736" s="86" t="s">
        <v>4487</v>
      </c>
      <c r="C1736" s="86" t="s">
        <v>88</v>
      </c>
      <c r="D1736" s="86" t="s">
        <v>310</v>
      </c>
      <c r="E1736" s="86" t="s">
        <v>30</v>
      </c>
      <c r="F1736" s="86" t="s">
        <v>26</v>
      </c>
      <c r="G1736" s="86" t="s">
        <v>27</v>
      </c>
      <c r="I1736" s="86" t="s">
        <v>5321</v>
      </c>
      <c r="J1736"/>
      <c r="K1736"/>
      <c r="L1736"/>
      <c r="M1736"/>
      <c r="N1736"/>
    </row>
    <row r="1737" spans="2:14" ht="13.8" x14ac:dyDescent="0.25">
      <c r="B1737" s="86" t="s">
        <v>4488</v>
      </c>
      <c r="C1737" s="86" t="s">
        <v>88</v>
      </c>
      <c r="D1737" s="86" t="s">
        <v>310</v>
      </c>
      <c r="E1737" s="86" t="s">
        <v>78</v>
      </c>
      <c r="F1737" s="86" t="s">
        <v>26</v>
      </c>
      <c r="G1737" s="86" t="s">
        <v>27</v>
      </c>
      <c r="I1737" s="86" t="s">
        <v>7879</v>
      </c>
      <c r="J1737"/>
      <c r="K1737"/>
      <c r="L1737"/>
      <c r="M1737"/>
      <c r="N1737"/>
    </row>
    <row r="1738" spans="2:14" ht="13.8" x14ac:dyDescent="0.25">
      <c r="B1738" s="86" t="s">
        <v>7797</v>
      </c>
      <c r="C1738" s="86" t="s">
        <v>88</v>
      </c>
      <c r="D1738" s="86" t="s">
        <v>310</v>
      </c>
      <c r="E1738" s="86" t="s">
        <v>9069</v>
      </c>
      <c r="F1738" s="86" t="s">
        <v>26</v>
      </c>
      <c r="G1738" s="86" t="s">
        <v>27</v>
      </c>
      <c r="I1738" s="86" t="s">
        <v>5322</v>
      </c>
      <c r="J1738"/>
      <c r="K1738"/>
      <c r="L1738"/>
      <c r="M1738"/>
      <c r="N1738"/>
    </row>
    <row r="1739" spans="2:14" ht="13.8" x14ac:dyDescent="0.25">
      <c r="B1739" s="86" t="s">
        <v>4489</v>
      </c>
      <c r="C1739" s="86" t="s">
        <v>88</v>
      </c>
      <c r="D1739" s="86" t="s">
        <v>310</v>
      </c>
      <c r="E1739" s="86" t="s">
        <v>29</v>
      </c>
      <c r="F1739" s="86" t="s">
        <v>26</v>
      </c>
      <c r="G1739" s="86" t="s">
        <v>27</v>
      </c>
      <c r="I1739" s="86" t="s">
        <v>5685</v>
      </c>
      <c r="J1739"/>
      <c r="K1739"/>
      <c r="L1739"/>
      <c r="M1739"/>
      <c r="N1739"/>
    </row>
    <row r="1740" spans="2:14" ht="13.8" x14ac:dyDescent="0.25">
      <c r="B1740" s="86" t="s">
        <v>4492</v>
      </c>
      <c r="C1740" s="86" t="s">
        <v>88</v>
      </c>
      <c r="D1740" s="86" t="s">
        <v>310</v>
      </c>
      <c r="E1740" s="86" t="s">
        <v>28</v>
      </c>
      <c r="F1740" s="86" t="s">
        <v>26</v>
      </c>
      <c r="G1740" s="86" t="s">
        <v>27</v>
      </c>
      <c r="I1740" s="86" t="s">
        <v>7880</v>
      </c>
      <c r="J1740"/>
      <c r="K1740"/>
      <c r="L1740"/>
      <c r="M1740"/>
      <c r="N1740"/>
    </row>
    <row r="1741" spans="2:14" ht="13.8" x14ac:dyDescent="0.25">
      <c r="B1741" s="86" t="s">
        <v>4490</v>
      </c>
      <c r="C1741" s="86" t="s">
        <v>88</v>
      </c>
      <c r="D1741" s="86" t="s">
        <v>310</v>
      </c>
      <c r="E1741" s="86" t="s">
        <v>73</v>
      </c>
      <c r="F1741" s="86" t="s">
        <v>26</v>
      </c>
      <c r="G1741" s="86" t="s">
        <v>27</v>
      </c>
      <c r="I1741" s="86" t="s">
        <v>4445</v>
      </c>
      <c r="J1741"/>
      <c r="K1741"/>
      <c r="L1741"/>
      <c r="M1741"/>
      <c r="N1741"/>
    </row>
    <row r="1742" spans="2:14" ht="13.8" x14ac:dyDescent="0.25">
      <c r="B1742" s="86" t="s">
        <v>4491</v>
      </c>
      <c r="C1742" s="86" t="s">
        <v>88</v>
      </c>
      <c r="D1742" s="86" t="s">
        <v>310</v>
      </c>
      <c r="E1742" s="86" t="s">
        <v>25</v>
      </c>
      <c r="F1742" s="86" t="s">
        <v>26</v>
      </c>
      <c r="G1742" s="86" t="s">
        <v>27</v>
      </c>
      <c r="I1742" s="86" t="s">
        <v>4447</v>
      </c>
      <c r="J1742"/>
      <c r="K1742"/>
      <c r="L1742"/>
      <c r="M1742"/>
      <c r="N1742"/>
    </row>
    <row r="1743" spans="2:14" ht="13.8" x14ac:dyDescent="0.25">
      <c r="B1743" s="86" t="s">
        <v>7798</v>
      </c>
      <c r="C1743" s="86" t="s">
        <v>17</v>
      </c>
      <c r="D1743" s="86" t="s">
        <v>49</v>
      </c>
      <c r="E1743" s="86" t="s">
        <v>30</v>
      </c>
      <c r="F1743" s="86" t="s">
        <v>26</v>
      </c>
      <c r="G1743" s="86" t="s">
        <v>31</v>
      </c>
      <c r="I1743" s="86" t="s">
        <v>4446</v>
      </c>
      <c r="J1743"/>
      <c r="K1743"/>
      <c r="L1743"/>
      <c r="M1743"/>
      <c r="N1743"/>
    </row>
    <row r="1744" spans="2:14" ht="13.8" x14ac:dyDescent="0.25">
      <c r="B1744" s="86" t="s">
        <v>5004</v>
      </c>
      <c r="C1744" s="86" t="s">
        <v>17</v>
      </c>
      <c r="D1744" s="86" t="s">
        <v>49</v>
      </c>
      <c r="E1744" s="86" t="s">
        <v>29</v>
      </c>
      <c r="F1744" s="86" t="s">
        <v>26</v>
      </c>
      <c r="G1744" s="86" t="s">
        <v>31</v>
      </c>
      <c r="I1744" s="86" t="s">
        <v>7881</v>
      </c>
      <c r="J1744"/>
      <c r="K1744"/>
      <c r="L1744"/>
      <c r="M1744"/>
      <c r="N1744"/>
    </row>
    <row r="1745" spans="2:14" ht="13.8" x14ac:dyDescent="0.25">
      <c r="B1745" s="86" t="s">
        <v>5007</v>
      </c>
      <c r="C1745" s="86" t="s">
        <v>17</v>
      </c>
      <c r="D1745" s="86" t="s">
        <v>49</v>
      </c>
      <c r="E1745" s="86" t="s">
        <v>28</v>
      </c>
      <c r="F1745" s="86" t="s">
        <v>26</v>
      </c>
      <c r="G1745" s="86" t="s">
        <v>31</v>
      </c>
      <c r="I1745" s="86" t="s">
        <v>7882</v>
      </c>
      <c r="J1745"/>
      <c r="K1745"/>
      <c r="L1745"/>
      <c r="M1745"/>
      <c r="N1745"/>
    </row>
    <row r="1746" spans="2:14" ht="13.8" x14ac:dyDescent="0.25">
      <c r="B1746" s="86" t="s">
        <v>5005</v>
      </c>
      <c r="C1746" s="86" t="s">
        <v>17</v>
      </c>
      <c r="D1746" s="86" t="s">
        <v>49</v>
      </c>
      <c r="E1746" s="86" t="s">
        <v>73</v>
      </c>
      <c r="F1746" s="86" t="s">
        <v>26</v>
      </c>
      <c r="G1746" s="86" t="s">
        <v>31</v>
      </c>
      <c r="I1746" s="86" t="s">
        <v>5671</v>
      </c>
      <c r="J1746"/>
      <c r="K1746"/>
      <c r="L1746"/>
      <c r="M1746"/>
      <c r="N1746"/>
    </row>
    <row r="1747" spans="2:14" ht="13.8" x14ac:dyDescent="0.25">
      <c r="B1747" s="86" t="s">
        <v>5006</v>
      </c>
      <c r="C1747" s="86" t="s">
        <v>17</v>
      </c>
      <c r="D1747" s="86" t="s">
        <v>49</v>
      </c>
      <c r="E1747" s="86" t="s">
        <v>25</v>
      </c>
      <c r="F1747" s="86" t="s">
        <v>26</v>
      </c>
      <c r="G1747" s="86" t="s">
        <v>31</v>
      </c>
      <c r="I1747" s="86" t="s">
        <v>7883</v>
      </c>
      <c r="J1747"/>
      <c r="K1747"/>
      <c r="L1747"/>
      <c r="M1747"/>
      <c r="N1747"/>
    </row>
    <row r="1748" spans="2:14" ht="13.8" x14ac:dyDescent="0.25">
      <c r="B1748" s="86" t="s">
        <v>7799</v>
      </c>
      <c r="C1748" s="86" t="s">
        <v>87</v>
      </c>
      <c r="D1748" s="86" t="s">
        <v>49</v>
      </c>
      <c r="E1748" s="86" t="s">
        <v>30</v>
      </c>
      <c r="F1748" s="86" t="s">
        <v>26</v>
      </c>
      <c r="G1748" s="86" t="s">
        <v>31</v>
      </c>
      <c r="I1748" s="86" t="s">
        <v>4448</v>
      </c>
      <c r="J1748"/>
      <c r="K1748"/>
      <c r="L1748"/>
      <c r="M1748"/>
      <c r="N1748"/>
    </row>
    <row r="1749" spans="2:14" ht="13.8" x14ac:dyDescent="0.25">
      <c r="B1749" s="86" t="s">
        <v>5000</v>
      </c>
      <c r="C1749" s="86" t="s">
        <v>87</v>
      </c>
      <c r="D1749" s="86" t="s">
        <v>49</v>
      </c>
      <c r="E1749" s="86" t="s">
        <v>29</v>
      </c>
      <c r="F1749" s="86" t="s">
        <v>26</v>
      </c>
      <c r="G1749" s="86" t="s">
        <v>31</v>
      </c>
      <c r="I1749" s="86" t="s">
        <v>4449</v>
      </c>
      <c r="J1749"/>
      <c r="K1749"/>
      <c r="L1749"/>
      <c r="M1749"/>
      <c r="N1749"/>
    </row>
    <row r="1750" spans="2:14" ht="13.8" x14ac:dyDescent="0.25">
      <c r="B1750" s="86" t="s">
        <v>5003</v>
      </c>
      <c r="C1750" s="86" t="s">
        <v>87</v>
      </c>
      <c r="D1750" s="86" t="s">
        <v>49</v>
      </c>
      <c r="E1750" s="86" t="s">
        <v>28</v>
      </c>
      <c r="F1750" s="86" t="s">
        <v>26</v>
      </c>
      <c r="G1750" s="86" t="s">
        <v>31</v>
      </c>
      <c r="I1750" s="86" t="s">
        <v>4450</v>
      </c>
      <c r="J1750"/>
      <c r="K1750"/>
      <c r="L1750"/>
      <c r="M1750"/>
      <c r="N1750"/>
    </row>
    <row r="1751" spans="2:14" ht="13.8" x14ac:dyDescent="0.25">
      <c r="B1751" s="86" t="s">
        <v>5001</v>
      </c>
      <c r="C1751" s="86" t="s">
        <v>87</v>
      </c>
      <c r="D1751" s="86" t="s">
        <v>49</v>
      </c>
      <c r="E1751" s="86" t="s">
        <v>73</v>
      </c>
      <c r="F1751" s="86" t="s">
        <v>26</v>
      </c>
      <c r="G1751" s="86" t="s">
        <v>31</v>
      </c>
      <c r="I1751" s="86" t="s">
        <v>4451</v>
      </c>
      <c r="J1751"/>
      <c r="K1751"/>
      <c r="L1751"/>
      <c r="M1751"/>
      <c r="N1751"/>
    </row>
    <row r="1752" spans="2:14" ht="13.8" x14ac:dyDescent="0.25">
      <c r="B1752" s="86" t="s">
        <v>5002</v>
      </c>
      <c r="C1752" s="86" t="s">
        <v>87</v>
      </c>
      <c r="D1752" s="86" t="s">
        <v>49</v>
      </c>
      <c r="E1752" s="86" t="s">
        <v>25</v>
      </c>
      <c r="F1752" s="86" t="s">
        <v>26</v>
      </c>
      <c r="G1752" s="86" t="s">
        <v>31</v>
      </c>
      <c r="I1752" s="86" t="s">
        <v>4453</v>
      </c>
      <c r="J1752"/>
      <c r="K1752"/>
      <c r="L1752"/>
      <c r="M1752"/>
      <c r="N1752"/>
    </row>
    <row r="1753" spans="2:14" ht="13.8" x14ac:dyDescent="0.25">
      <c r="B1753" s="86" t="s">
        <v>4499</v>
      </c>
      <c r="C1753" s="86" t="s">
        <v>17</v>
      </c>
      <c r="D1753" s="86" t="s">
        <v>310</v>
      </c>
      <c r="E1753" s="86" t="s">
        <v>30</v>
      </c>
      <c r="F1753" s="86" t="s">
        <v>26</v>
      </c>
      <c r="G1753" s="86" t="s">
        <v>31</v>
      </c>
      <c r="I1753" s="86" t="s">
        <v>7884</v>
      </c>
      <c r="J1753"/>
      <c r="K1753"/>
      <c r="L1753"/>
      <c r="M1753"/>
      <c r="N1753"/>
    </row>
    <row r="1754" spans="2:14" ht="13.8" x14ac:dyDescent="0.25">
      <c r="B1754" s="86" t="s">
        <v>4500</v>
      </c>
      <c r="C1754" s="86" t="s">
        <v>17</v>
      </c>
      <c r="D1754" s="86" t="s">
        <v>310</v>
      </c>
      <c r="E1754" s="86" t="s">
        <v>78</v>
      </c>
      <c r="F1754" s="86" t="s">
        <v>26</v>
      </c>
      <c r="G1754" s="86" t="s">
        <v>31</v>
      </c>
      <c r="I1754" s="86" t="s">
        <v>4452</v>
      </c>
      <c r="J1754"/>
      <c r="K1754"/>
      <c r="L1754"/>
      <c r="M1754"/>
      <c r="N1754"/>
    </row>
    <row r="1755" spans="2:14" ht="13.8" x14ac:dyDescent="0.25">
      <c r="B1755" s="86" t="s">
        <v>7800</v>
      </c>
      <c r="C1755" s="86" t="s">
        <v>17</v>
      </c>
      <c r="D1755" s="86" t="s">
        <v>310</v>
      </c>
      <c r="E1755" s="86" t="s">
        <v>9069</v>
      </c>
      <c r="F1755" s="86" t="s">
        <v>26</v>
      </c>
      <c r="G1755" s="86" t="s">
        <v>31</v>
      </c>
      <c r="I1755" s="86" t="s">
        <v>5085</v>
      </c>
      <c r="J1755"/>
      <c r="K1755"/>
      <c r="L1755"/>
      <c r="M1755"/>
      <c r="N1755"/>
    </row>
    <row r="1756" spans="2:14" ht="13.8" x14ac:dyDescent="0.25">
      <c r="B1756" s="86" t="s">
        <v>4501</v>
      </c>
      <c r="C1756" s="86" t="s">
        <v>17</v>
      </c>
      <c r="D1756" s="86" t="s">
        <v>310</v>
      </c>
      <c r="E1756" s="86" t="s">
        <v>29</v>
      </c>
      <c r="F1756" s="86" t="s">
        <v>26</v>
      </c>
      <c r="G1756" s="86" t="s">
        <v>31</v>
      </c>
      <c r="I1756" s="86" t="s">
        <v>5086</v>
      </c>
      <c r="J1756"/>
      <c r="K1756"/>
      <c r="L1756"/>
      <c r="M1756"/>
      <c r="N1756"/>
    </row>
    <row r="1757" spans="2:14" ht="13.8" x14ac:dyDescent="0.25">
      <c r="B1757" s="86" t="s">
        <v>4504</v>
      </c>
      <c r="C1757" s="86" t="s">
        <v>17</v>
      </c>
      <c r="D1757" s="86" t="s">
        <v>310</v>
      </c>
      <c r="E1757" s="86" t="s">
        <v>28</v>
      </c>
      <c r="F1757" s="86" t="s">
        <v>26</v>
      </c>
      <c r="G1757" s="86" t="s">
        <v>31</v>
      </c>
      <c r="I1757" s="86" t="s">
        <v>5087</v>
      </c>
      <c r="J1757"/>
      <c r="K1757"/>
      <c r="L1757"/>
      <c r="M1757"/>
      <c r="N1757"/>
    </row>
    <row r="1758" spans="2:14" ht="13.8" x14ac:dyDescent="0.25">
      <c r="B1758" s="86" t="s">
        <v>4502</v>
      </c>
      <c r="C1758" s="86" t="s">
        <v>17</v>
      </c>
      <c r="D1758" s="86" t="s">
        <v>310</v>
      </c>
      <c r="E1758" s="86" t="s">
        <v>73</v>
      </c>
      <c r="F1758" s="86" t="s">
        <v>26</v>
      </c>
      <c r="G1758" s="86" t="s">
        <v>31</v>
      </c>
      <c r="I1758" s="86" t="s">
        <v>7885</v>
      </c>
      <c r="J1758"/>
      <c r="K1758"/>
      <c r="L1758"/>
      <c r="M1758"/>
      <c r="N1758"/>
    </row>
    <row r="1759" spans="2:14" ht="13.8" x14ac:dyDescent="0.25">
      <c r="B1759" s="86" t="s">
        <v>4503</v>
      </c>
      <c r="C1759" s="86" t="s">
        <v>17</v>
      </c>
      <c r="D1759" s="86" t="s">
        <v>310</v>
      </c>
      <c r="E1759" s="86" t="s">
        <v>25</v>
      </c>
      <c r="F1759" s="86" t="s">
        <v>26</v>
      </c>
      <c r="G1759" s="86" t="s">
        <v>31</v>
      </c>
      <c r="I1759" s="86" t="s">
        <v>5084</v>
      </c>
      <c r="J1759"/>
      <c r="K1759"/>
      <c r="L1759"/>
      <c r="M1759"/>
      <c r="N1759"/>
    </row>
    <row r="1760" spans="2:14" ht="13.8" x14ac:dyDescent="0.25">
      <c r="B1760" s="86" t="s">
        <v>4493</v>
      </c>
      <c r="C1760" s="86" t="s">
        <v>87</v>
      </c>
      <c r="D1760" s="86" t="s">
        <v>310</v>
      </c>
      <c r="E1760" s="86" t="s">
        <v>30</v>
      </c>
      <c r="F1760" s="86" t="s">
        <v>26</v>
      </c>
      <c r="G1760" s="86" t="s">
        <v>31</v>
      </c>
      <c r="I1760" s="86" t="s">
        <v>5143</v>
      </c>
      <c r="J1760"/>
      <c r="K1760"/>
      <c r="L1760"/>
      <c r="M1760"/>
      <c r="N1760"/>
    </row>
    <row r="1761" spans="2:14" ht="13.8" x14ac:dyDescent="0.25">
      <c r="B1761" s="86" t="s">
        <v>4494</v>
      </c>
      <c r="C1761" s="86" t="s">
        <v>87</v>
      </c>
      <c r="D1761" s="86" t="s">
        <v>310</v>
      </c>
      <c r="E1761" s="86" t="s">
        <v>78</v>
      </c>
      <c r="F1761" s="86" t="s">
        <v>26</v>
      </c>
      <c r="G1761" s="86" t="s">
        <v>31</v>
      </c>
      <c r="I1761" s="86" t="s">
        <v>5144</v>
      </c>
      <c r="J1761"/>
      <c r="K1761"/>
      <c r="L1761"/>
      <c r="M1761"/>
      <c r="N1761"/>
    </row>
    <row r="1762" spans="2:14" ht="13.8" x14ac:dyDescent="0.25">
      <c r="B1762" s="86" t="s">
        <v>7801</v>
      </c>
      <c r="C1762" s="86" t="s">
        <v>87</v>
      </c>
      <c r="D1762" s="86" t="s">
        <v>310</v>
      </c>
      <c r="E1762" s="86" t="s">
        <v>9069</v>
      </c>
      <c r="F1762" s="86" t="s">
        <v>26</v>
      </c>
      <c r="G1762" s="86" t="s">
        <v>31</v>
      </c>
      <c r="I1762" s="86" t="s">
        <v>5145</v>
      </c>
      <c r="J1762"/>
      <c r="K1762"/>
      <c r="L1762"/>
      <c r="M1762"/>
      <c r="N1762"/>
    </row>
    <row r="1763" spans="2:14" ht="13.8" x14ac:dyDescent="0.25">
      <c r="B1763" s="86" t="s">
        <v>4495</v>
      </c>
      <c r="C1763" s="86" t="s">
        <v>87</v>
      </c>
      <c r="D1763" s="86" t="s">
        <v>310</v>
      </c>
      <c r="E1763" s="86" t="s">
        <v>29</v>
      </c>
      <c r="F1763" s="86" t="s">
        <v>26</v>
      </c>
      <c r="G1763" s="86" t="s">
        <v>31</v>
      </c>
      <c r="I1763" s="86" t="s">
        <v>5146</v>
      </c>
      <c r="J1763"/>
      <c r="K1763"/>
      <c r="L1763"/>
      <c r="M1763"/>
      <c r="N1763"/>
    </row>
    <row r="1764" spans="2:14" ht="13.8" x14ac:dyDescent="0.25">
      <c r="B1764" s="86" t="s">
        <v>4498</v>
      </c>
      <c r="C1764" s="86" t="s">
        <v>87</v>
      </c>
      <c r="D1764" s="86" t="s">
        <v>310</v>
      </c>
      <c r="E1764" s="86" t="s">
        <v>28</v>
      </c>
      <c r="F1764" s="86" t="s">
        <v>26</v>
      </c>
      <c r="G1764" s="86" t="s">
        <v>31</v>
      </c>
      <c r="I1764" s="86" t="s">
        <v>7886</v>
      </c>
      <c r="J1764"/>
      <c r="K1764"/>
      <c r="L1764"/>
      <c r="M1764"/>
      <c r="N1764"/>
    </row>
    <row r="1765" spans="2:14" ht="13.8" x14ac:dyDescent="0.25">
      <c r="B1765" s="86" t="s">
        <v>4496</v>
      </c>
      <c r="C1765" s="86" t="s">
        <v>87</v>
      </c>
      <c r="D1765" s="86" t="s">
        <v>310</v>
      </c>
      <c r="E1765" s="86" t="s">
        <v>73</v>
      </c>
      <c r="F1765" s="86" t="s">
        <v>26</v>
      </c>
      <c r="G1765" s="86" t="s">
        <v>31</v>
      </c>
      <c r="I1765" s="86" t="s">
        <v>4454</v>
      </c>
      <c r="J1765"/>
      <c r="K1765"/>
      <c r="L1765"/>
      <c r="M1765"/>
      <c r="N1765"/>
    </row>
    <row r="1766" spans="2:14" ht="13.8" x14ac:dyDescent="0.25">
      <c r="B1766" s="86" t="s">
        <v>4497</v>
      </c>
      <c r="C1766" s="86" t="s">
        <v>87</v>
      </c>
      <c r="D1766" s="86" t="s">
        <v>310</v>
      </c>
      <c r="E1766" s="86" t="s">
        <v>25</v>
      </c>
      <c r="F1766" s="86" t="s">
        <v>26</v>
      </c>
      <c r="G1766" s="86" t="s">
        <v>31</v>
      </c>
      <c r="I1766" s="86" t="s">
        <v>7887</v>
      </c>
      <c r="J1766"/>
      <c r="K1766"/>
      <c r="L1766"/>
      <c r="M1766"/>
      <c r="N1766"/>
    </row>
    <row r="1767" spans="2:14" ht="13.8" x14ac:dyDescent="0.25">
      <c r="B1767" s="86" t="s">
        <v>7798</v>
      </c>
      <c r="C1767" s="86" t="s">
        <v>17</v>
      </c>
      <c r="D1767" s="86" t="s">
        <v>49</v>
      </c>
      <c r="E1767" s="86" t="s">
        <v>30</v>
      </c>
      <c r="F1767" s="86" t="s">
        <v>26</v>
      </c>
      <c r="G1767" s="86" t="s">
        <v>31</v>
      </c>
      <c r="I1767" s="86" t="s">
        <v>4438</v>
      </c>
      <c r="J1767"/>
      <c r="K1767"/>
      <c r="L1767"/>
      <c r="M1767"/>
      <c r="N1767"/>
    </row>
    <row r="1768" spans="2:14" ht="13.8" x14ac:dyDescent="0.25">
      <c r="B1768" s="86" t="s">
        <v>5004</v>
      </c>
      <c r="C1768" s="86" t="s">
        <v>17</v>
      </c>
      <c r="D1768" s="86" t="s">
        <v>49</v>
      </c>
      <c r="E1768" s="86" t="s">
        <v>29</v>
      </c>
      <c r="F1768" s="86" t="s">
        <v>26</v>
      </c>
      <c r="G1768" s="86" t="s">
        <v>31</v>
      </c>
      <c r="I1768" s="86" t="s">
        <v>4440</v>
      </c>
      <c r="J1768"/>
      <c r="K1768"/>
      <c r="L1768"/>
      <c r="M1768"/>
      <c r="N1768"/>
    </row>
    <row r="1769" spans="2:14" ht="13.8" x14ac:dyDescent="0.25">
      <c r="B1769" s="86" t="s">
        <v>5007</v>
      </c>
      <c r="C1769" s="86" t="s">
        <v>17</v>
      </c>
      <c r="D1769" s="86" t="s">
        <v>49</v>
      </c>
      <c r="E1769" s="86" t="s">
        <v>28</v>
      </c>
      <c r="F1769" s="86" t="s">
        <v>26</v>
      </c>
      <c r="G1769" s="86" t="s">
        <v>31</v>
      </c>
      <c r="I1769" s="86" t="s">
        <v>4439</v>
      </c>
      <c r="J1769"/>
      <c r="K1769"/>
      <c r="L1769"/>
      <c r="M1769"/>
      <c r="N1769"/>
    </row>
    <row r="1770" spans="2:14" ht="13.8" x14ac:dyDescent="0.25">
      <c r="B1770" s="86" t="s">
        <v>5005</v>
      </c>
      <c r="C1770" s="86" t="s">
        <v>17</v>
      </c>
      <c r="D1770" s="86" t="s">
        <v>49</v>
      </c>
      <c r="E1770" s="86" t="s">
        <v>73</v>
      </c>
      <c r="F1770" s="86" t="s">
        <v>26</v>
      </c>
      <c r="G1770" s="86" t="s">
        <v>31</v>
      </c>
      <c r="I1770" s="86" t="s">
        <v>7888</v>
      </c>
      <c r="J1770"/>
      <c r="K1770"/>
      <c r="L1770"/>
      <c r="M1770"/>
      <c r="N1770"/>
    </row>
    <row r="1771" spans="2:14" ht="13.8" x14ac:dyDescent="0.25">
      <c r="B1771" s="86" t="s">
        <v>5006</v>
      </c>
      <c r="C1771" s="86" t="s">
        <v>17</v>
      </c>
      <c r="D1771" s="86" t="s">
        <v>49</v>
      </c>
      <c r="E1771" s="86" t="s">
        <v>25</v>
      </c>
      <c r="F1771" s="86" t="s">
        <v>26</v>
      </c>
      <c r="G1771" s="86" t="s">
        <v>31</v>
      </c>
      <c r="I1771" s="86" t="s">
        <v>7889</v>
      </c>
      <c r="J1771"/>
      <c r="K1771"/>
      <c r="L1771"/>
      <c r="M1771"/>
      <c r="N1771"/>
    </row>
    <row r="1772" spans="2:14" ht="13.8" x14ac:dyDescent="0.25">
      <c r="B1772" s="86" t="s">
        <v>7799</v>
      </c>
      <c r="C1772" s="86" t="s">
        <v>87</v>
      </c>
      <c r="D1772" s="86" t="s">
        <v>49</v>
      </c>
      <c r="E1772" s="86" t="s">
        <v>30</v>
      </c>
      <c r="F1772" s="86" t="s">
        <v>26</v>
      </c>
      <c r="G1772" s="86" t="s">
        <v>31</v>
      </c>
      <c r="I1772" s="86" t="s">
        <v>5755</v>
      </c>
      <c r="J1772"/>
      <c r="K1772"/>
      <c r="L1772"/>
      <c r="M1772"/>
      <c r="N1772"/>
    </row>
    <row r="1773" spans="2:14" ht="13.8" x14ac:dyDescent="0.25">
      <c r="B1773" s="86" t="s">
        <v>5000</v>
      </c>
      <c r="C1773" s="86" t="s">
        <v>87</v>
      </c>
      <c r="D1773" s="86" t="s">
        <v>49</v>
      </c>
      <c r="E1773" s="86" t="s">
        <v>29</v>
      </c>
      <c r="F1773" s="86" t="s">
        <v>26</v>
      </c>
      <c r="G1773" s="86" t="s">
        <v>31</v>
      </c>
      <c r="I1773" s="86" t="s">
        <v>7890</v>
      </c>
      <c r="J1773"/>
      <c r="K1773"/>
      <c r="L1773"/>
      <c r="M1773"/>
      <c r="N1773"/>
    </row>
    <row r="1774" spans="2:14" ht="13.8" x14ac:dyDescent="0.25">
      <c r="B1774" s="86" t="s">
        <v>5003</v>
      </c>
      <c r="C1774" s="86" t="s">
        <v>87</v>
      </c>
      <c r="D1774" s="86" t="s">
        <v>49</v>
      </c>
      <c r="E1774" s="86" t="s">
        <v>28</v>
      </c>
      <c r="F1774" s="86" t="s">
        <v>26</v>
      </c>
      <c r="G1774" s="86" t="s">
        <v>31</v>
      </c>
      <c r="I1774" s="86" t="s">
        <v>4441</v>
      </c>
      <c r="J1774"/>
      <c r="K1774"/>
      <c r="L1774"/>
      <c r="M1774"/>
      <c r="N1774"/>
    </row>
    <row r="1775" spans="2:14" ht="13.8" x14ac:dyDescent="0.25">
      <c r="B1775" s="86" t="s">
        <v>5001</v>
      </c>
      <c r="C1775" s="86" t="s">
        <v>87</v>
      </c>
      <c r="D1775" s="86" t="s">
        <v>49</v>
      </c>
      <c r="E1775" s="86" t="s">
        <v>73</v>
      </c>
      <c r="F1775" s="86" t="s">
        <v>26</v>
      </c>
      <c r="G1775" s="86" t="s">
        <v>31</v>
      </c>
      <c r="I1775" s="86" t="s">
        <v>4442</v>
      </c>
      <c r="J1775"/>
      <c r="K1775"/>
      <c r="L1775"/>
      <c r="M1775"/>
      <c r="N1775"/>
    </row>
    <row r="1776" spans="2:14" ht="13.8" x14ac:dyDescent="0.25">
      <c r="B1776" s="86" t="s">
        <v>5002</v>
      </c>
      <c r="C1776" s="86" t="s">
        <v>87</v>
      </c>
      <c r="D1776" s="86" t="s">
        <v>49</v>
      </c>
      <c r="E1776" s="86" t="s">
        <v>25</v>
      </c>
      <c r="F1776" s="86" t="s">
        <v>26</v>
      </c>
      <c r="G1776" s="86" t="s">
        <v>31</v>
      </c>
      <c r="I1776" s="86" t="s">
        <v>4443</v>
      </c>
      <c r="J1776"/>
      <c r="K1776"/>
      <c r="L1776"/>
      <c r="M1776"/>
      <c r="N1776"/>
    </row>
    <row r="1777" spans="2:14" ht="13.8" x14ac:dyDescent="0.25">
      <c r="B1777" s="86" t="s">
        <v>4499</v>
      </c>
      <c r="C1777" s="86" t="s">
        <v>17</v>
      </c>
      <c r="D1777" s="86" t="s">
        <v>310</v>
      </c>
      <c r="E1777" s="86" t="s">
        <v>30</v>
      </c>
      <c r="F1777" s="86" t="s">
        <v>26</v>
      </c>
      <c r="G1777" s="86" t="s">
        <v>31</v>
      </c>
      <c r="I1777" s="86" t="s">
        <v>4444</v>
      </c>
      <c r="J1777"/>
      <c r="K1777"/>
      <c r="L1777"/>
      <c r="M1777"/>
      <c r="N1777"/>
    </row>
    <row r="1778" spans="2:14" ht="13.8" x14ac:dyDescent="0.25">
      <c r="B1778" s="86" t="s">
        <v>4500</v>
      </c>
      <c r="C1778" s="86" t="s">
        <v>17</v>
      </c>
      <c r="D1778" s="86" t="s">
        <v>310</v>
      </c>
      <c r="E1778" s="86" t="s">
        <v>78</v>
      </c>
      <c r="F1778" s="86" t="s">
        <v>26</v>
      </c>
      <c r="G1778" s="86" t="s">
        <v>31</v>
      </c>
      <c r="I1778" s="86" t="s">
        <v>5769</v>
      </c>
      <c r="J1778"/>
      <c r="K1778"/>
      <c r="L1778"/>
      <c r="M1778"/>
      <c r="N1778"/>
    </row>
    <row r="1779" spans="2:14" ht="13.8" x14ac:dyDescent="0.25">
      <c r="B1779" s="86" t="s">
        <v>7800</v>
      </c>
      <c r="C1779" s="86" t="s">
        <v>17</v>
      </c>
      <c r="D1779" s="86" t="s">
        <v>310</v>
      </c>
      <c r="E1779" s="86" t="s">
        <v>9069</v>
      </c>
      <c r="F1779" s="86" t="s">
        <v>26</v>
      </c>
      <c r="G1779" s="86" t="s">
        <v>31</v>
      </c>
      <c r="I1779" s="86" t="s">
        <v>7891</v>
      </c>
      <c r="J1779"/>
      <c r="K1779"/>
      <c r="L1779"/>
      <c r="M1779"/>
      <c r="N1779"/>
    </row>
    <row r="1780" spans="2:14" ht="13.8" x14ac:dyDescent="0.25">
      <c r="B1780" s="86" t="s">
        <v>4501</v>
      </c>
      <c r="C1780" s="86" t="s">
        <v>17</v>
      </c>
      <c r="D1780" s="86" t="s">
        <v>310</v>
      </c>
      <c r="E1780" s="86" t="s">
        <v>29</v>
      </c>
      <c r="F1780" s="86" t="s">
        <v>26</v>
      </c>
      <c r="G1780" s="86" t="s">
        <v>31</v>
      </c>
      <c r="I1780" s="86" t="s">
        <v>5783</v>
      </c>
      <c r="J1780"/>
      <c r="K1780"/>
      <c r="L1780"/>
      <c r="M1780"/>
      <c r="N1780"/>
    </row>
    <row r="1781" spans="2:14" ht="13.8" x14ac:dyDescent="0.25">
      <c r="B1781" s="86" t="s">
        <v>4504</v>
      </c>
      <c r="C1781" s="86" t="s">
        <v>17</v>
      </c>
      <c r="D1781" s="86" t="s">
        <v>310</v>
      </c>
      <c r="E1781" s="86" t="s">
        <v>28</v>
      </c>
      <c r="F1781" s="86" t="s">
        <v>26</v>
      </c>
      <c r="G1781" s="86" t="s">
        <v>31</v>
      </c>
      <c r="I1781" s="86" t="s">
        <v>5727</v>
      </c>
      <c r="J1781"/>
      <c r="K1781"/>
      <c r="L1781"/>
      <c r="M1781"/>
      <c r="N1781"/>
    </row>
    <row r="1782" spans="2:14" ht="13.8" x14ac:dyDescent="0.25">
      <c r="B1782" s="86" t="s">
        <v>4502</v>
      </c>
      <c r="C1782" s="86" t="s">
        <v>17</v>
      </c>
      <c r="D1782" s="86" t="s">
        <v>310</v>
      </c>
      <c r="E1782" s="86" t="s">
        <v>73</v>
      </c>
      <c r="F1782" s="86" t="s">
        <v>26</v>
      </c>
      <c r="G1782" s="86" t="s">
        <v>31</v>
      </c>
      <c r="I1782" s="86" t="s">
        <v>7892</v>
      </c>
      <c r="J1782"/>
      <c r="K1782"/>
      <c r="L1782"/>
      <c r="M1782"/>
      <c r="N1782"/>
    </row>
    <row r="1783" spans="2:14" ht="13.8" x14ac:dyDescent="0.25">
      <c r="B1783" s="86" t="s">
        <v>4503</v>
      </c>
      <c r="C1783" s="86" t="s">
        <v>17</v>
      </c>
      <c r="D1783" s="86" t="s">
        <v>310</v>
      </c>
      <c r="E1783" s="86" t="s">
        <v>25</v>
      </c>
      <c r="F1783" s="86" t="s">
        <v>26</v>
      </c>
      <c r="G1783" s="86" t="s">
        <v>31</v>
      </c>
      <c r="I1783" s="86" t="s">
        <v>5713</v>
      </c>
      <c r="J1783"/>
      <c r="K1783"/>
      <c r="L1783"/>
      <c r="M1783"/>
      <c r="N1783"/>
    </row>
    <row r="1784" spans="2:14" ht="13.8" x14ac:dyDescent="0.25">
      <c r="B1784" s="86" t="s">
        <v>4493</v>
      </c>
      <c r="C1784" s="86" t="s">
        <v>87</v>
      </c>
      <c r="D1784" s="86" t="s">
        <v>310</v>
      </c>
      <c r="E1784" s="86" t="s">
        <v>30</v>
      </c>
      <c r="F1784" s="86" t="s">
        <v>26</v>
      </c>
      <c r="G1784" s="86" t="s">
        <v>31</v>
      </c>
      <c r="I1784" s="86" t="s">
        <v>5629</v>
      </c>
      <c r="J1784"/>
      <c r="K1784"/>
      <c r="L1784"/>
      <c r="M1784"/>
      <c r="N1784"/>
    </row>
    <row r="1785" spans="2:14" ht="13.8" x14ac:dyDescent="0.25">
      <c r="B1785" s="86" t="s">
        <v>4494</v>
      </c>
      <c r="C1785" s="86" t="s">
        <v>87</v>
      </c>
      <c r="D1785" s="86" t="s">
        <v>310</v>
      </c>
      <c r="E1785" s="86" t="s">
        <v>78</v>
      </c>
      <c r="F1785" s="86" t="s">
        <v>26</v>
      </c>
      <c r="G1785" s="86" t="s">
        <v>31</v>
      </c>
      <c r="I1785" s="86" t="s">
        <v>5643</v>
      </c>
      <c r="J1785"/>
      <c r="K1785"/>
      <c r="L1785"/>
      <c r="M1785"/>
      <c r="N1785"/>
    </row>
    <row r="1786" spans="2:14" ht="13.8" x14ac:dyDescent="0.25">
      <c r="B1786" s="86" t="s">
        <v>7801</v>
      </c>
      <c r="C1786" s="86" t="s">
        <v>87</v>
      </c>
      <c r="D1786" s="86" t="s">
        <v>310</v>
      </c>
      <c r="E1786" s="86" t="s">
        <v>9069</v>
      </c>
      <c r="F1786" s="86" t="s">
        <v>26</v>
      </c>
      <c r="G1786" s="86" t="s">
        <v>31</v>
      </c>
      <c r="I1786" s="86" t="s">
        <v>7893</v>
      </c>
      <c r="J1786"/>
      <c r="K1786"/>
      <c r="L1786"/>
      <c r="M1786"/>
      <c r="N1786"/>
    </row>
    <row r="1787" spans="2:14" ht="13.8" x14ac:dyDescent="0.25">
      <c r="B1787" s="86" t="s">
        <v>4495</v>
      </c>
      <c r="C1787" s="86" t="s">
        <v>87</v>
      </c>
      <c r="D1787" s="86" t="s">
        <v>310</v>
      </c>
      <c r="E1787" s="86" t="s">
        <v>29</v>
      </c>
      <c r="F1787" s="86" t="s">
        <v>26</v>
      </c>
      <c r="G1787" s="86" t="s">
        <v>31</v>
      </c>
      <c r="I1787" s="86" t="s">
        <v>7894</v>
      </c>
      <c r="J1787"/>
      <c r="K1787"/>
      <c r="L1787"/>
      <c r="M1787"/>
      <c r="N1787"/>
    </row>
    <row r="1788" spans="2:14" ht="13.8" x14ac:dyDescent="0.25">
      <c r="B1788" s="86" t="s">
        <v>4498</v>
      </c>
      <c r="C1788" s="86" t="s">
        <v>87</v>
      </c>
      <c r="D1788" s="86" t="s">
        <v>310</v>
      </c>
      <c r="E1788" s="86" t="s">
        <v>28</v>
      </c>
      <c r="F1788" s="86" t="s">
        <v>26</v>
      </c>
      <c r="G1788" s="86" t="s">
        <v>31</v>
      </c>
      <c r="I1788" s="86" t="s">
        <v>4455</v>
      </c>
      <c r="J1788"/>
      <c r="K1788"/>
      <c r="L1788"/>
      <c r="M1788"/>
      <c r="N1788"/>
    </row>
    <row r="1789" spans="2:14" ht="13.8" x14ac:dyDescent="0.25">
      <c r="B1789" s="86" t="s">
        <v>4496</v>
      </c>
      <c r="C1789" s="86" t="s">
        <v>87</v>
      </c>
      <c r="D1789" s="86" t="s">
        <v>310</v>
      </c>
      <c r="E1789" s="86" t="s">
        <v>73</v>
      </c>
      <c r="F1789" s="86" t="s">
        <v>26</v>
      </c>
      <c r="G1789" s="86" t="s">
        <v>31</v>
      </c>
      <c r="I1789" s="86" t="s">
        <v>7895</v>
      </c>
      <c r="J1789"/>
      <c r="K1789"/>
      <c r="L1789"/>
      <c r="M1789"/>
      <c r="N1789"/>
    </row>
    <row r="1790" spans="2:14" ht="13.8" x14ac:dyDescent="0.25">
      <c r="B1790" s="86" t="s">
        <v>4497</v>
      </c>
      <c r="C1790" s="86" t="s">
        <v>87</v>
      </c>
      <c r="D1790" s="86" t="s">
        <v>310</v>
      </c>
      <c r="E1790" s="86" t="s">
        <v>25</v>
      </c>
      <c r="F1790" s="86" t="s">
        <v>26</v>
      </c>
      <c r="G1790" s="86" t="s">
        <v>31</v>
      </c>
      <c r="I1790" s="86" t="s">
        <v>4456</v>
      </c>
      <c r="J1790"/>
      <c r="K1790"/>
      <c r="L1790"/>
      <c r="M1790"/>
      <c r="N1790"/>
    </row>
    <row r="1791" spans="2:14" ht="13.8" x14ac:dyDescent="0.25">
      <c r="B1791" s="86" t="s">
        <v>7802</v>
      </c>
      <c r="C1791" s="86" t="s">
        <v>58</v>
      </c>
      <c r="D1791" s="86" t="s">
        <v>49</v>
      </c>
      <c r="E1791" s="86" t="s">
        <v>30</v>
      </c>
      <c r="F1791" s="86" t="s">
        <v>75</v>
      </c>
      <c r="G1791" s="86" t="s">
        <v>27</v>
      </c>
      <c r="I1791" s="86" t="s">
        <v>4457</v>
      </c>
      <c r="J1791"/>
      <c r="K1791"/>
      <c r="L1791"/>
      <c r="M1791"/>
      <c r="N1791"/>
    </row>
    <row r="1792" spans="2:14" ht="13.8" x14ac:dyDescent="0.25">
      <c r="B1792" s="86" t="s">
        <v>5012</v>
      </c>
      <c r="C1792" s="86" t="s">
        <v>58</v>
      </c>
      <c r="D1792" s="86" t="s">
        <v>49</v>
      </c>
      <c r="E1792" s="86" t="s">
        <v>29</v>
      </c>
      <c r="F1792" s="86" t="s">
        <v>75</v>
      </c>
      <c r="G1792" s="86" t="s">
        <v>27</v>
      </c>
      <c r="I1792" s="86" t="s">
        <v>4458</v>
      </c>
      <c r="J1792"/>
      <c r="K1792"/>
      <c r="L1792"/>
      <c r="M1792"/>
      <c r="N1792"/>
    </row>
    <row r="1793" spans="2:14" ht="13.8" x14ac:dyDescent="0.25">
      <c r="B1793" s="86" t="s">
        <v>5015</v>
      </c>
      <c r="C1793" s="86" t="s">
        <v>58</v>
      </c>
      <c r="D1793" s="86" t="s">
        <v>49</v>
      </c>
      <c r="E1793" s="86" t="s">
        <v>28</v>
      </c>
      <c r="F1793" s="86" t="s">
        <v>75</v>
      </c>
      <c r="G1793" s="86" t="s">
        <v>27</v>
      </c>
      <c r="I1793" s="86" t="s">
        <v>5657</v>
      </c>
      <c r="J1793"/>
      <c r="K1793"/>
      <c r="L1793"/>
      <c r="M1793"/>
      <c r="N1793"/>
    </row>
    <row r="1794" spans="2:14" ht="13.8" x14ac:dyDescent="0.25">
      <c r="B1794" s="86" t="s">
        <v>5013</v>
      </c>
      <c r="C1794" s="86" t="s">
        <v>58</v>
      </c>
      <c r="D1794" s="86" t="s">
        <v>49</v>
      </c>
      <c r="E1794" s="86" t="s">
        <v>73</v>
      </c>
      <c r="F1794" s="86" t="s">
        <v>75</v>
      </c>
      <c r="G1794" s="86" t="s">
        <v>27</v>
      </c>
      <c r="I1794" s="86" t="s">
        <v>5699</v>
      </c>
      <c r="J1794"/>
      <c r="K1794"/>
      <c r="L1794"/>
      <c r="M1794"/>
      <c r="N1794"/>
    </row>
    <row r="1795" spans="2:14" ht="13.8" x14ac:dyDescent="0.25">
      <c r="B1795" s="86" t="s">
        <v>5014</v>
      </c>
      <c r="C1795" s="86" t="s">
        <v>58</v>
      </c>
      <c r="D1795" s="86" t="s">
        <v>49</v>
      </c>
      <c r="E1795" s="86" t="s">
        <v>25</v>
      </c>
      <c r="F1795" s="86" t="s">
        <v>75</v>
      </c>
      <c r="G1795" s="86" t="s">
        <v>27</v>
      </c>
      <c r="I1795" s="86" t="s">
        <v>7896</v>
      </c>
      <c r="J1795"/>
      <c r="K1795"/>
      <c r="L1795"/>
      <c r="M1795"/>
      <c r="N1795"/>
    </row>
    <row r="1796" spans="2:14" ht="13.8" x14ac:dyDescent="0.25">
      <c r="B1796" s="86" t="s">
        <v>7803</v>
      </c>
      <c r="C1796" s="86" t="s">
        <v>87</v>
      </c>
      <c r="D1796" s="86" t="s">
        <v>49</v>
      </c>
      <c r="E1796" s="86" t="s">
        <v>30</v>
      </c>
      <c r="F1796" s="86" t="s">
        <v>75</v>
      </c>
      <c r="G1796" s="86" t="s">
        <v>27</v>
      </c>
      <c r="I1796" s="86" t="s">
        <v>5741</v>
      </c>
      <c r="J1796"/>
      <c r="K1796"/>
      <c r="L1796"/>
      <c r="M1796"/>
      <c r="N1796"/>
    </row>
    <row r="1797" spans="2:14" ht="13.8" x14ac:dyDescent="0.25">
      <c r="B1797" s="86" t="s">
        <v>5008</v>
      </c>
      <c r="C1797" s="86" t="s">
        <v>87</v>
      </c>
      <c r="D1797" s="86" t="s">
        <v>49</v>
      </c>
      <c r="E1797" s="86" t="s">
        <v>29</v>
      </c>
      <c r="F1797" s="86" t="s">
        <v>75</v>
      </c>
      <c r="G1797" s="86" t="s">
        <v>27</v>
      </c>
      <c r="I1797" s="86" t="s">
        <v>5089</v>
      </c>
      <c r="J1797"/>
      <c r="K1797"/>
      <c r="L1797"/>
      <c r="M1797"/>
      <c r="N1797"/>
    </row>
    <row r="1798" spans="2:14" ht="13.8" x14ac:dyDescent="0.25">
      <c r="B1798" s="86" t="s">
        <v>5011</v>
      </c>
      <c r="C1798" s="86" t="s">
        <v>87</v>
      </c>
      <c r="D1798" s="86" t="s">
        <v>49</v>
      </c>
      <c r="E1798" s="86" t="s">
        <v>28</v>
      </c>
      <c r="F1798" s="86" t="s">
        <v>75</v>
      </c>
      <c r="G1798" s="86" t="s">
        <v>27</v>
      </c>
      <c r="I1798" s="86" t="s">
        <v>5090</v>
      </c>
      <c r="J1798"/>
      <c r="K1798"/>
      <c r="L1798"/>
      <c r="M1798"/>
      <c r="N1798"/>
    </row>
    <row r="1799" spans="2:14" ht="13.8" x14ac:dyDescent="0.25">
      <c r="B1799" s="86" t="s">
        <v>5009</v>
      </c>
      <c r="C1799" s="86" t="s">
        <v>87</v>
      </c>
      <c r="D1799" s="86" t="s">
        <v>49</v>
      </c>
      <c r="E1799" s="86" t="s">
        <v>73</v>
      </c>
      <c r="F1799" s="86" t="s">
        <v>75</v>
      </c>
      <c r="G1799" s="86" t="s">
        <v>27</v>
      </c>
      <c r="I1799" s="86" t="s">
        <v>5091</v>
      </c>
      <c r="J1799"/>
      <c r="K1799"/>
      <c r="L1799"/>
      <c r="M1799"/>
      <c r="N1799"/>
    </row>
    <row r="1800" spans="2:14" ht="13.8" x14ac:dyDescent="0.25">
      <c r="B1800" s="86" t="s">
        <v>5010</v>
      </c>
      <c r="C1800" s="86" t="s">
        <v>87</v>
      </c>
      <c r="D1800" s="86" t="s">
        <v>49</v>
      </c>
      <c r="E1800" s="86" t="s">
        <v>25</v>
      </c>
      <c r="F1800" s="86" t="s">
        <v>75</v>
      </c>
      <c r="G1800" s="86" t="s">
        <v>27</v>
      </c>
      <c r="I1800" s="86" t="s">
        <v>7897</v>
      </c>
      <c r="J1800"/>
      <c r="K1800"/>
      <c r="L1800"/>
      <c r="M1800"/>
      <c r="N1800"/>
    </row>
    <row r="1801" spans="2:14" ht="13.8" x14ac:dyDescent="0.25">
      <c r="B1801" s="86" t="s">
        <v>4511</v>
      </c>
      <c r="C1801" s="86" t="s">
        <v>58</v>
      </c>
      <c r="D1801" s="86" t="s">
        <v>310</v>
      </c>
      <c r="E1801" s="86" t="s">
        <v>30</v>
      </c>
      <c r="F1801" s="86" t="s">
        <v>75</v>
      </c>
      <c r="G1801" s="86" t="s">
        <v>27</v>
      </c>
      <c r="I1801" s="86" t="s">
        <v>5088</v>
      </c>
      <c r="J1801"/>
      <c r="K1801"/>
      <c r="L1801"/>
      <c r="M1801"/>
      <c r="N1801"/>
    </row>
    <row r="1802" spans="2:14" ht="13.8" x14ac:dyDescent="0.25">
      <c r="B1802" s="86" t="s">
        <v>4512</v>
      </c>
      <c r="C1802" s="86" t="s">
        <v>58</v>
      </c>
      <c r="D1802" s="86" t="s">
        <v>310</v>
      </c>
      <c r="E1802" s="86" t="s">
        <v>78</v>
      </c>
      <c r="F1802" s="86" t="s">
        <v>75</v>
      </c>
      <c r="G1802" s="86" t="s">
        <v>27</v>
      </c>
      <c r="I1802" s="86" t="s">
        <v>5147</v>
      </c>
      <c r="J1802"/>
      <c r="K1802"/>
      <c r="L1802"/>
      <c r="M1802"/>
      <c r="N1802"/>
    </row>
    <row r="1803" spans="2:14" ht="13.8" x14ac:dyDescent="0.25">
      <c r="B1803" s="86" t="s">
        <v>7804</v>
      </c>
      <c r="C1803" s="86" t="s">
        <v>58</v>
      </c>
      <c r="D1803" s="86" t="s">
        <v>310</v>
      </c>
      <c r="E1803" s="86" t="s">
        <v>9069</v>
      </c>
      <c r="F1803" s="86" t="s">
        <v>75</v>
      </c>
      <c r="G1803" s="86" t="s">
        <v>27</v>
      </c>
      <c r="I1803" s="86" t="s">
        <v>5148</v>
      </c>
      <c r="J1803"/>
      <c r="K1803"/>
      <c r="L1803"/>
      <c r="M1803"/>
      <c r="N1803"/>
    </row>
    <row r="1804" spans="2:14" ht="13.8" x14ac:dyDescent="0.25">
      <c r="B1804" s="86" t="s">
        <v>4513</v>
      </c>
      <c r="C1804" s="86" t="s">
        <v>58</v>
      </c>
      <c r="D1804" s="86" t="s">
        <v>310</v>
      </c>
      <c r="E1804" s="86" t="s">
        <v>29</v>
      </c>
      <c r="F1804" s="86" t="s">
        <v>75</v>
      </c>
      <c r="G1804" s="86" t="s">
        <v>27</v>
      </c>
      <c r="I1804" s="86" t="s">
        <v>5149</v>
      </c>
      <c r="J1804"/>
      <c r="K1804"/>
      <c r="L1804"/>
      <c r="M1804"/>
      <c r="N1804"/>
    </row>
    <row r="1805" spans="2:14" ht="13.8" x14ac:dyDescent="0.25">
      <c r="B1805" s="86" t="s">
        <v>4516</v>
      </c>
      <c r="C1805" s="86" t="s">
        <v>58</v>
      </c>
      <c r="D1805" s="86" t="s">
        <v>310</v>
      </c>
      <c r="E1805" s="86" t="s">
        <v>28</v>
      </c>
      <c r="F1805" s="86" t="s">
        <v>75</v>
      </c>
      <c r="G1805" s="86" t="s">
        <v>27</v>
      </c>
      <c r="I1805" s="86" t="s">
        <v>5150</v>
      </c>
      <c r="J1805"/>
      <c r="K1805"/>
      <c r="L1805"/>
      <c r="M1805"/>
      <c r="N1805"/>
    </row>
    <row r="1806" spans="2:14" ht="13.8" x14ac:dyDescent="0.25">
      <c r="B1806" s="86" t="s">
        <v>4514</v>
      </c>
      <c r="C1806" s="86" t="s">
        <v>58</v>
      </c>
      <c r="D1806" s="86" t="s">
        <v>310</v>
      </c>
      <c r="E1806" s="86" t="s">
        <v>73</v>
      </c>
      <c r="F1806" s="86" t="s">
        <v>75</v>
      </c>
      <c r="G1806" s="86" t="s">
        <v>27</v>
      </c>
      <c r="I1806" s="86" t="s">
        <v>7898</v>
      </c>
      <c r="J1806"/>
      <c r="K1806"/>
      <c r="L1806"/>
      <c r="M1806"/>
      <c r="N1806"/>
    </row>
    <row r="1807" spans="2:14" ht="13.8" x14ac:dyDescent="0.25">
      <c r="B1807" s="86" t="s">
        <v>4515</v>
      </c>
      <c r="C1807" s="86" t="s">
        <v>58</v>
      </c>
      <c r="D1807" s="86" t="s">
        <v>310</v>
      </c>
      <c r="E1807" s="86" t="s">
        <v>25</v>
      </c>
      <c r="F1807" s="86" t="s">
        <v>75</v>
      </c>
      <c r="G1807" s="86" t="s">
        <v>27</v>
      </c>
      <c r="I1807" s="86" t="s">
        <v>5686</v>
      </c>
      <c r="J1807"/>
      <c r="K1807"/>
      <c r="L1807"/>
      <c r="M1807"/>
      <c r="N1807"/>
    </row>
    <row r="1808" spans="2:14" ht="13.8" x14ac:dyDescent="0.25">
      <c r="B1808" s="86" t="s">
        <v>4505</v>
      </c>
      <c r="C1808" s="86" t="s">
        <v>87</v>
      </c>
      <c r="D1808" s="86" t="s">
        <v>310</v>
      </c>
      <c r="E1808" s="86" t="s">
        <v>30</v>
      </c>
      <c r="F1808" s="86" t="s">
        <v>75</v>
      </c>
      <c r="G1808" s="86" t="s">
        <v>27</v>
      </c>
      <c r="I1808" s="86" t="s">
        <v>7899</v>
      </c>
      <c r="J1808"/>
      <c r="K1808"/>
      <c r="L1808"/>
      <c r="M1808"/>
      <c r="N1808"/>
    </row>
    <row r="1809" spans="2:14" ht="13.8" x14ac:dyDescent="0.25">
      <c r="B1809" s="86" t="s">
        <v>4506</v>
      </c>
      <c r="C1809" s="86" t="s">
        <v>87</v>
      </c>
      <c r="D1809" s="86" t="s">
        <v>310</v>
      </c>
      <c r="E1809" s="86" t="s">
        <v>78</v>
      </c>
      <c r="F1809" s="86" t="s">
        <v>75</v>
      </c>
      <c r="G1809" s="86" t="s">
        <v>27</v>
      </c>
      <c r="I1809" s="86" t="s">
        <v>267</v>
      </c>
      <c r="J1809"/>
      <c r="K1809"/>
      <c r="L1809"/>
      <c r="M1809"/>
      <c r="N1809"/>
    </row>
    <row r="1810" spans="2:14" ht="13.8" x14ac:dyDescent="0.25">
      <c r="B1810" s="86" t="s">
        <v>7805</v>
      </c>
      <c r="C1810" s="86" t="s">
        <v>87</v>
      </c>
      <c r="D1810" s="86" t="s">
        <v>310</v>
      </c>
      <c r="E1810" s="86" t="s">
        <v>9069</v>
      </c>
      <c r="F1810" s="86" t="s">
        <v>75</v>
      </c>
      <c r="G1810" s="86" t="s">
        <v>27</v>
      </c>
      <c r="I1810" s="86" t="s">
        <v>264</v>
      </c>
      <c r="J1810"/>
      <c r="K1810"/>
      <c r="L1810"/>
      <c r="M1810"/>
      <c r="N1810"/>
    </row>
    <row r="1811" spans="2:14" ht="13.8" x14ac:dyDescent="0.25">
      <c r="B1811" s="86" t="s">
        <v>4507</v>
      </c>
      <c r="C1811" s="86" t="s">
        <v>87</v>
      </c>
      <c r="D1811" s="86" t="s">
        <v>310</v>
      </c>
      <c r="E1811" s="86" t="s">
        <v>29</v>
      </c>
      <c r="F1811" s="86" t="s">
        <v>75</v>
      </c>
      <c r="G1811" s="86" t="s">
        <v>27</v>
      </c>
      <c r="I1811" s="86" t="s">
        <v>4466</v>
      </c>
      <c r="J1811"/>
      <c r="K1811"/>
      <c r="L1811"/>
      <c r="M1811"/>
      <c r="N1811"/>
    </row>
    <row r="1812" spans="2:14" ht="13.8" x14ac:dyDescent="0.25">
      <c r="B1812" s="86" t="s">
        <v>4510</v>
      </c>
      <c r="C1812" s="86" t="s">
        <v>87</v>
      </c>
      <c r="D1812" s="86" t="s">
        <v>310</v>
      </c>
      <c r="E1812" s="86" t="s">
        <v>28</v>
      </c>
      <c r="F1812" s="86" t="s">
        <v>75</v>
      </c>
      <c r="G1812" s="86" t="s">
        <v>27</v>
      </c>
      <c r="I1812" s="86" t="s">
        <v>7900</v>
      </c>
      <c r="J1812"/>
      <c r="K1812"/>
      <c r="L1812"/>
      <c r="M1812"/>
      <c r="N1812"/>
    </row>
    <row r="1813" spans="2:14" ht="13.8" x14ac:dyDescent="0.25">
      <c r="B1813" s="86" t="s">
        <v>4508</v>
      </c>
      <c r="C1813" s="86" t="s">
        <v>87</v>
      </c>
      <c r="D1813" s="86" t="s">
        <v>310</v>
      </c>
      <c r="E1813" s="86" t="s">
        <v>73</v>
      </c>
      <c r="F1813" s="86" t="s">
        <v>75</v>
      </c>
      <c r="G1813" s="86" t="s">
        <v>27</v>
      </c>
      <c r="I1813" s="86" t="s">
        <v>7901</v>
      </c>
      <c r="J1813"/>
      <c r="K1813"/>
      <c r="L1813"/>
      <c r="M1813"/>
      <c r="N1813"/>
    </row>
    <row r="1814" spans="2:14" ht="13.8" x14ac:dyDescent="0.25">
      <c r="B1814" s="86" t="s">
        <v>4509</v>
      </c>
      <c r="C1814" s="86" t="s">
        <v>87</v>
      </c>
      <c r="D1814" s="86" t="s">
        <v>310</v>
      </c>
      <c r="E1814" s="86" t="s">
        <v>25</v>
      </c>
      <c r="F1814" s="86" t="s">
        <v>75</v>
      </c>
      <c r="G1814" s="86" t="s">
        <v>27</v>
      </c>
      <c r="I1814" s="86" t="s">
        <v>5672</v>
      </c>
      <c r="J1814"/>
      <c r="K1814"/>
      <c r="L1814"/>
      <c r="M1814"/>
      <c r="N1814"/>
    </row>
    <row r="1815" spans="2:14" ht="13.8" x14ac:dyDescent="0.25">
      <c r="B1815" s="86" t="s">
        <v>7802</v>
      </c>
      <c r="C1815" s="86" t="s">
        <v>58</v>
      </c>
      <c r="D1815" s="86" t="s">
        <v>49</v>
      </c>
      <c r="E1815" s="86" t="s">
        <v>30</v>
      </c>
      <c r="F1815" s="86" t="s">
        <v>75</v>
      </c>
      <c r="G1815" s="86" t="s">
        <v>27</v>
      </c>
      <c r="I1815" s="86" t="s">
        <v>7902</v>
      </c>
      <c r="J1815"/>
      <c r="K1815"/>
      <c r="L1815"/>
      <c r="M1815"/>
      <c r="N1815"/>
    </row>
    <row r="1816" spans="2:14" ht="13.8" x14ac:dyDescent="0.25">
      <c r="B1816" s="86" t="s">
        <v>5012</v>
      </c>
      <c r="C1816" s="86" t="s">
        <v>58</v>
      </c>
      <c r="D1816" s="86" t="s">
        <v>49</v>
      </c>
      <c r="E1816" s="86" t="s">
        <v>29</v>
      </c>
      <c r="F1816" s="86" t="s">
        <v>75</v>
      </c>
      <c r="G1816" s="86" t="s">
        <v>27</v>
      </c>
      <c r="I1816" s="86" t="s">
        <v>263</v>
      </c>
      <c r="J1816"/>
      <c r="K1816"/>
      <c r="L1816"/>
      <c r="M1816"/>
      <c r="N1816"/>
    </row>
    <row r="1817" spans="2:14" ht="13.8" x14ac:dyDescent="0.25">
      <c r="B1817" s="86" t="s">
        <v>5015</v>
      </c>
      <c r="C1817" s="86" t="s">
        <v>58</v>
      </c>
      <c r="D1817" s="86" t="s">
        <v>49</v>
      </c>
      <c r="E1817" s="86" t="s">
        <v>28</v>
      </c>
      <c r="F1817" s="86" t="s">
        <v>75</v>
      </c>
      <c r="G1817" s="86" t="s">
        <v>27</v>
      </c>
      <c r="I1817" s="86" t="s">
        <v>266</v>
      </c>
      <c r="J1817"/>
      <c r="K1817"/>
      <c r="L1817"/>
      <c r="M1817"/>
      <c r="N1817"/>
    </row>
    <row r="1818" spans="2:14" ht="13.8" x14ac:dyDescent="0.25">
      <c r="B1818" s="86" t="s">
        <v>5013</v>
      </c>
      <c r="C1818" s="86" t="s">
        <v>58</v>
      </c>
      <c r="D1818" s="86" t="s">
        <v>49</v>
      </c>
      <c r="E1818" s="86" t="s">
        <v>73</v>
      </c>
      <c r="F1818" s="86" t="s">
        <v>75</v>
      </c>
      <c r="G1818" s="86" t="s">
        <v>27</v>
      </c>
      <c r="I1818" s="86" t="s">
        <v>265</v>
      </c>
      <c r="J1818"/>
      <c r="K1818"/>
      <c r="L1818"/>
      <c r="M1818"/>
      <c r="N1818"/>
    </row>
    <row r="1819" spans="2:14" ht="13.8" x14ac:dyDescent="0.25">
      <c r="B1819" s="86" t="s">
        <v>5014</v>
      </c>
      <c r="C1819" s="86" t="s">
        <v>58</v>
      </c>
      <c r="D1819" s="86" t="s">
        <v>49</v>
      </c>
      <c r="E1819" s="86" t="s">
        <v>25</v>
      </c>
      <c r="F1819" s="86" t="s">
        <v>75</v>
      </c>
      <c r="G1819" s="86" t="s">
        <v>27</v>
      </c>
      <c r="I1819" s="86" t="s">
        <v>4467</v>
      </c>
      <c r="J1819"/>
      <c r="K1819"/>
      <c r="L1819"/>
      <c r="M1819"/>
      <c r="N1819"/>
    </row>
    <row r="1820" spans="2:14" ht="13.8" x14ac:dyDescent="0.25">
      <c r="B1820" s="86" t="s">
        <v>7803</v>
      </c>
      <c r="C1820" s="86" t="s">
        <v>87</v>
      </c>
      <c r="D1820" s="86" t="s">
        <v>49</v>
      </c>
      <c r="E1820" s="86" t="s">
        <v>30</v>
      </c>
      <c r="F1820" s="86" t="s">
        <v>75</v>
      </c>
      <c r="G1820" s="86" t="s">
        <v>27</v>
      </c>
      <c r="I1820" s="86" t="s">
        <v>4469</v>
      </c>
      <c r="J1820"/>
      <c r="K1820"/>
      <c r="L1820"/>
      <c r="M1820"/>
      <c r="N1820"/>
    </row>
    <row r="1821" spans="2:14" ht="13.8" x14ac:dyDescent="0.25">
      <c r="B1821" s="86" t="s">
        <v>5008</v>
      </c>
      <c r="C1821" s="86" t="s">
        <v>87</v>
      </c>
      <c r="D1821" s="86" t="s">
        <v>49</v>
      </c>
      <c r="E1821" s="86" t="s">
        <v>29</v>
      </c>
      <c r="F1821" s="86" t="s">
        <v>75</v>
      </c>
      <c r="G1821" s="86" t="s">
        <v>27</v>
      </c>
      <c r="I1821" s="86" t="s">
        <v>7903</v>
      </c>
      <c r="J1821"/>
      <c r="K1821"/>
      <c r="L1821"/>
      <c r="M1821"/>
      <c r="N1821"/>
    </row>
    <row r="1822" spans="2:14" ht="13.8" x14ac:dyDescent="0.25">
      <c r="B1822" s="86" t="s">
        <v>5011</v>
      </c>
      <c r="C1822" s="86" t="s">
        <v>87</v>
      </c>
      <c r="D1822" s="86" t="s">
        <v>49</v>
      </c>
      <c r="E1822" s="86" t="s">
        <v>28</v>
      </c>
      <c r="F1822" s="86" t="s">
        <v>75</v>
      </c>
      <c r="G1822" s="86" t="s">
        <v>27</v>
      </c>
      <c r="I1822" s="86" t="s">
        <v>4468</v>
      </c>
      <c r="J1822"/>
      <c r="K1822"/>
      <c r="L1822"/>
      <c r="M1822"/>
      <c r="N1822"/>
    </row>
    <row r="1823" spans="2:14" ht="13.8" x14ac:dyDescent="0.25">
      <c r="B1823" s="86" t="s">
        <v>5009</v>
      </c>
      <c r="C1823" s="86" t="s">
        <v>87</v>
      </c>
      <c r="D1823" s="86" t="s">
        <v>49</v>
      </c>
      <c r="E1823" s="86" t="s">
        <v>73</v>
      </c>
      <c r="F1823" s="86" t="s">
        <v>75</v>
      </c>
      <c r="G1823" s="86" t="s">
        <v>27</v>
      </c>
      <c r="I1823" s="86" t="s">
        <v>4470</v>
      </c>
      <c r="J1823"/>
      <c r="K1823"/>
      <c r="L1823"/>
      <c r="M1823"/>
      <c r="N1823"/>
    </row>
    <row r="1824" spans="2:14" ht="13.8" x14ac:dyDescent="0.25">
      <c r="B1824" s="86" t="s">
        <v>5010</v>
      </c>
      <c r="C1824" s="86" t="s">
        <v>87</v>
      </c>
      <c r="D1824" s="86" t="s">
        <v>49</v>
      </c>
      <c r="E1824" s="86" t="s">
        <v>25</v>
      </c>
      <c r="F1824" s="86" t="s">
        <v>75</v>
      </c>
      <c r="G1824" s="86" t="s">
        <v>27</v>
      </c>
      <c r="I1824" s="86" t="s">
        <v>7904</v>
      </c>
      <c r="J1824"/>
      <c r="K1824"/>
      <c r="L1824"/>
      <c r="M1824"/>
      <c r="N1824"/>
    </row>
    <row r="1825" spans="2:14" ht="13.8" x14ac:dyDescent="0.25">
      <c r="B1825" s="86" t="s">
        <v>4511</v>
      </c>
      <c r="C1825" s="86" t="s">
        <v>58</v>
      </c>
      <c r="D1825" s="86" t="s">
        <v>310</v>
      </c>
      <c r="E1825" s="86" t="s">
        <v>30</v>
      </c>
      <c r="F1825" s="86" t="s">
        <v>75</v>
      </c>
      <c r="G1825" s="86" t="s">
        <v>27</v>
      </c>
      <c r="I1825" s="86" t="s">
        <v>4459</v>
      </c>
      <c r="J1825"/>
      <c r="K1825"/>
      <c r="L1825"/>
      <c r="M1825"/>
      <c r="N1825"/>
    </row>
    <row r="1826" spans="2:14" ht="13.8" x14ac:dyDescent="0.25">
      <c r="B1826" s="86" t="s">
        <v>4512</v>
      </c>
      <c r="C1826" s="86" t="s">
        <v>58</v>
      </c>
      <c r="D1826" s="86" t="s">
        <v>310</v>
      </c>
      <c r="E1826" s="86" t="s">
        <v>78</v>
      </c>
      <c r="F1826" s="86" t="s">
        <v>75</v>
      </c>
      <c r="G1826" s="86" t="s">
        <v>27</v>
      </c>
      <c r="I1826" s="86" t="s">
        <v>4461</v>
      </c>
      <c r="J1826"/>
      <c r="K1826"/>
      <c r="L1826"/>
      <c r="M1826"/>
      <c r="N1826"/>
    </row>
    <row r="1827" spans="2:14" ht="13.8" x14ac:dyDescent="0.25">
      <c r="B1827" s="86" t="s">
        <v>7804</v>
      </c>
      <c r="C1827" s="86" t="s">
        <v>58</v>
      </c>
      <c r="D1827" s="86" t="s">
        <v>310</v>
      </c>
      <c r="E1827" s="86" t="s">
        <v>9069</v>
      </c>
      <c r="F1827" s="86" t="s">
        <v>75</v>
      </c>
      <c r="G1827" s="86" t="s">
        <v>27</v>
      </c>
      <c r="I1827" s="86" t="s">
        <v>4460</v>
      </c>
      <c r="J1827"/>
      <c r="K1827"/>
      <c r="L1827"/>
      <c r="M1827"/>
      <c r="N1827"/>
    </row>
    <row r="1828" spans="2:14" ht="13.8" x14ac:dyDescent="0.25">
      <c r="B1828" s="86" t="s">
        <v>4513</v>
      </c>
      <c r="C1828" s="86" t="s">
        <v>58</v>
      </c>
      <c r="D1828" s="86" t="s">
        <v>310</v>
      </c>
      <c r="E1828" s="86" t="s">
        <v>29</v>
      </c>
      <c r="F1828" s="86" t="s">
        <v>75</v>
      </c>
      <c r="G1828" s="86" t="s">
        <v>27</v>
      </c>
      <c r="I1828" s="86" t="s">
        <v>7905</v>
      </c>
      <c r="J1828"/>
      <c r="K1828"/>
      <c r="L1828"/>
      <c r="M1828"/>
      <c r="N1828"/>
    </row>
    <row r="1829" spans="2:14" ht="13.8" x14ac:dyDescent="0.25">
      <c r="B1829" s="86" t="s">
        <v>4516</v>
      </c>
      <c r="C1829" s="86" t="s">
        <v>58</v>
      </c>
      <c r="D1829" s="86" t="s">
        <v>310</v>
      </c>
      <c r="E1829" s="86" t="s">
        <v>28</v>
      </c>
      <c r="F1829" s="86" t="s">
        <v>75</v>
      </c>
      <c r="G1829" s="86" t="s">
        <v>27</v>
      </c>
      <c r="I1829" s="86" t="s">
        <v>7906</v>
      </c>
      <c r="J1829"/>
      <c r="K1829"/>
      <c r="L1829"/>
      <c r="M1829"/>
      <c r="N1829"/>
    </row>
    <row r="1830" spans="2:14" ht="13.8" x14ac:dyDescent="0.25">
      <c r="B1830" s="86" t="s">
        <v>4514</v>
      </c>
      <c r="C1830" s="86" t="s">
        <v>58</v>
      </c>
      <c r="D1830" s="86" t="s">
        <v>310</v>
      </c>
      <c r="E1830" s="86" t="s">
        <v>73</v>
      </c>
      <c r="F1830" s="86" t="s">
        <v>75</v>
      </c>
      <c r="G1830" s="86" t="s">
        <v>27</v>
      </c>
      <c r="I1830" s="86" t="s">
        <v>5756</v>
      </c>
      <c r="J1830"/>
      <c r="K1830"/>
      <c r="L1830"/>
      <c r="M1830"/>
      <c r="N1830"/>
    </row>
    <row r="1831" spans="2:14" ht="13.8" x14ac:dyDescent="0.25">
      <c r="B1831" s="86" t="s">
        <v>4515</v>
      </c>
      <c r="C1831" s="86" t="s">
        <v>58</v>
      </c>
      <c r="D1831" s="86" t="s">
        <v>310</v>
      </c>
      <c r="E1831" s="86" t="s">
        <v>25</v>
      </c>
      <c r="F1831" s="86" t="s">
        <v>75</v>
      </c>
      <c r="G1831" s="86" t="s">
        <v>27</v>
      </c>
      <c r="I1831" s="86" t="s">
        <v>7907</v>
      </c>
      <c r="J1831"/>
      <c r="K1831"/>
      <c r="L1831"/>
      <c r="M1831"/>
      <c r="N1831"/>
    </row>
    <row r="1832" spans="2:14" ht="13.8" x14ac:dyDescent="0.25">
      <c r="B1832" s="86" t="s">
        <v>4505</v>
      </c>
      <c r="C1832" s="86" t="s">
        <v>87</v>
      </c>
      <c r="D1832" s="86" t="s">
        <v>310</v>
      </c>
      <c r="E1832" s="86" t="s">
        <v>30</v>
      </c>
      <c r="F1832" s="86" t="s">
        <v>75</v>
      </c>
      <c r="G1832" s="86" t="s">
        <v>27</v>
      </c>
      <c r="I1832" s="86" t="s">
        <v>4462</v>
      </c>
      <c r="J1832"/>
      <c r="K1832"/>
      <c r="L1832"/>
      <c r="M1832"/>
      <c r="N1832"/>
    </row>
    <row r="1833" spans="2:14" ht="13.8" x14ac:dyDescent="0.25">
      <c r="B1833" s="86" t="s">
        <v>4506</v>
      </c>
      <c r="C1833" s="86" t="s">
        <v>87</v>
      </c>
      <c r="D1833" s="86" t="s">
        <v>310</v>
      </c>
      <c r="E1833" s="86" t="s">
        <v>78</v>
      </c>
      <c r="F1833" s="86" t="s">
        <v>75</v>
      </c>
      <c r="G1833" s="86" t="s">
        <v>27</v>
      </c>
      <c r="I1833" s="86" t="s">
        <v>4463</v>
      </c>
      <c r="J1833"/>
      <c r="K1833"/>
      <c r="L1833"/>
      <c r="M1833"/>
      <c r="N1833"/>
    </row>
    <row r="1834" spans="2:14" ht="13.8" x14ac:dyDescent="0.25">
      <c r="B1834" s="86" t="s">
        <v>7805</v>
      </c>
      <c r="C1834" s="86" t="s">
        <v>87</v>
      </c>
      <c r="D1834" s="86" t="s">
        <v>310</v>
      </c>
      <c r="E1834" s="86" t="s">
        <v>9069</v>
      </c>
      <c r="F1834" s="86" t="s">
        <v>75</v>
      </c>
      <c r="G1834" s="86" t="s">
        <v>27</v>
      </c>
      <c r="I1834" s="86" t="s">
        <v>4464</v>
      </c>
      <c r="J1834"/>
      <c r="K1834"/>
      <c r="L1834"/>
      <c r="M1834"/>
      <c r="N1834"/>
    </row>
    <row r="1835" spans="2:14" ht="13.8" x14ac:dyDescent="0.25">
      <c r="B1835" s="86" t="s">
        <v>4507</v>
      </c>
      <c r="C1835" s="86" t="s">
        <v>87</v>
      </c>
      <c r="D1835" s="86" t="s">
        <v>310</v>
      </c>
      <c r="E1835" s="86" t="s">
        <v>29</v>
      </c>
      <c r="F1835" s="86" t="s">
        <v>75</v>
      </c>
      <c r="G1835" s="86" t="s">
        <v>27</v>
      </c>
      <c r="I1835" s="86" t="s">
        <v>4465</v>
      </c>
      <c r="J1835"/>
      <c r="K1835"/>
      <c r="L1835"/>
      <c r="M1835"/>
      <c r="N1835"/>
    </row>
    <row r="1836" spans="2:14" ht="13.8" x14ac:dyDescent="0.25">
      <c r="B1836" s="86" t="s">
        <v>4510</v>
      </c>
      <c r="C1836" s="86" t="s">
        <v>87</v>
      </c>
      <c r="D1836" s="86" t="s">
        <v>310</v>
      </c>
      <c r="E1836" s="86" t="s">
        <v>28</v>
      </c>
      <c r="F1836" s="86" t="s">
        <v>75</v>
      </c>
      <c r="G1836" s="86" t="s">
        <v>27</v>
      </c>
      <c r="I1836" s="86" t="s">
        <v>5770</v>
      </c>
      <c r="J1836"/>
      <c r="K1836"/>
      <c r="L1836"/>
      <c r="M1836"/>
      <c r="N1836"/>
    </row>
    <row r="1837" spans="2:14" ht="13.8" x14ac:dyDescent="0.25">
      <c r="B1837" s="86" t="s">
        <v>4508</v>
      </c>
      <c r="C1837" s="86" t="s">
        <v>87</v>
      </c>
      <c r="D1837" s="86" t="s">
        <v>310</v>
      </c>
      <c r="E1837" s="86" t="s">
        <v>73</v>
      </c>
      <c r="F1837" s="86" t="s">
        <v>75</v>
      </c>
      <c r="G1837" s="86" t="s">
        <v>27</v>
      </c>
      <c r="I1837" s="86" t="s">
        <v>7908</v>
      </c>
      <c r="J1837"/>
      <c r="K1837"/>
      <c r="L1837"/>
      <c r="M1837"/>
      <c r="N1837"/>
    </row>
    <row r="1838" spans="2:14" ht="13.8" x14ac:dyDescent="0.25">
      <c r="B1838" s="86" t="s">
        <v>4509</v>
      </c>
      <c r="C1838" s="86" t="s">
        <v>87</v>
      </c>
      <c r="D1838" s="86" t="s">
        <v>310</v>
      </c>
      <c r="E1838" s="86" t="s">
        <v>25</v>
      </c>
      <c r="F1838" s="86" t="s">
        <v>75</v>
      </c>
      <c r="G1838" s="86" t="s">
        <v>27</v>
      </c>
      <c r="I1838" s="86" t="s">
        <v>5784</v>
      </c>
      <c r="J1838"/>
      <c r="K1838"/>
      <c r="L1838"/>
      <c r="M1838"/>
      <c r="N1838"/>
    </row>
    <row r="1839" spans="2:14" ht="13.8" x14ac:dyDescent="0.25">
      <c r="B1839" s="86" t="s">
        <v>7806</v>
      </c>
      <c r="C1839" s="86" t="s">
        <v>58</v>
      </c>
      <c r="D1839" s="86" t="s">
        <v>49</v>
      </c>
      <c r="E1839" s="86" t="s">
        <v>30</v>
      </c>
      <c r="F1839" s="86" t="s">
        <v>75</v>
      </c>
      <c r="G1839" s="86" t="s">
        <v>31</v>
      </c>
      <c r="I1839" s="86" t="s">
        <v>5728</v>
      </c>
      <c r="J1839"/>
      <c r="K1839"/>
      <c r="L1839"/>
      <c r="M1839"/>
      <c r="N1839"/>
    </row>
    <row r="1840" spans="2:14" ht="13.8" x14ac:dyDescent="0.25">
      <c r="B1840" s="86" t="s">
        <v>5016</v>
      </c>
      <c r="C1840" s="86" t="s">
        <v>58</v>
      </c>
      <c r="D1840" s="86" t="s">
        <v>49</v>
      </c>
      <c r="E1840" s="86" t="s">
        <v>29</v>
      </c>
      <c r="F1840" s="86" t="s">
        <v>75</v>
      </c>
      <c r="G1840" s="86" t="s">
        <v>31</v>
      </c>
      <c r="I1840" s="86" t="s">
        <v>7909</v>
      </c>
      <c r="J1840"/>
      <c r="K1840"/>
      <c r="L1840"/>
      <c r="M1840"/>
      <c r="N1840"/>
    </row>
    <row r="1841" spans="2:14" ht="13.8" x14ac:dyDescent="0.25">
      <c r="B1841" s="86" t="s">
        <v>5019</v>
      </c>
      <c r="C1841" s="86" t="s">
        <v>58</v>
      </c>
      <c r="D1841" s="86" t="s">
        <v>49</v>
      </c>
      <c r="E1841" s="86" t="s">
        <v>28</v>
      </c>
      <c r="F1841" s="86" t="s">
        <v>75</v>
      </c>
      <c r="G1841" s="86" t="s">
        <v>31</v>
      </c>
      <c r="I1841" s="86" t="s">
        <v>5714</v>
      </c>
      <c r="J1841"/>
      <c r="K1841"/>
      <c r="L1841"/>
      <c r="M1841"/>
      <c r="N1841"/>
    </row>
    <row r="1842" spans="2:14" ht="13.8" x14ac:dyDescent="0.25">
      <c r="B1842" s="86" t="s">
        <v>5017</v>
      </c>
      <c r="C1842" s="86" t="s">
        <v>58</v>
      </c>
      <c r="D1842" s="86" t="s">
        <v>49</v>
      </c>
      <c r="E1842" s="86" t="s">
        <v>73</v>
      </c>
      <c r="F1842" s="86" t="s">
        <v>75</v>
      </c>
      <c r="G1842" s="86" t="s">
        <v>31</v>
      </c>
      <c r="I1842" s="86" t="s">
        <v>5630</v>
      </c>
      <c r="J1842"/>
      <c r="K1842"/>
      <c r="L1842"/>
      <c r="M1842"/>
      <c r="N1842"/>
    </row>
    <row r="1843" spans="2:14" ht="13.8" x14ac:dyDescent="0.25">
      <c r="B1843" s="86" t="s">
        <v>5018</v>
      </c>
      <c r="C1843" s="86" t="s">
        <v>58</v>
      </c>
      <c r="D1843" s="86" t="s">
        <v>49</v>
      </c>
      <c r="E1843" s="86" t="s">
        <v>25</v>
      </c>
      <c r="F1843" s="86" t="s">
        <v>75</v>
      </c>
      <c r="G1843" s="86" t="s">
        <v>31</v>
      </c>
      <c r="I1843" s="86" t="s">
        <v>5644</v>
      </c>
      <c r="J1843"/>
      <c r="K1843"/>
      <c r="L1843"/>
      <c r="M1843"/>
      <c r="N1843"/>
    </row>
    <row r="1844" spans="2:14" ht="13.8" x14ac:dyDescent="0.25">
      <c r="B1844" s="86" t="s">
        <v>4517</v>
      </c>
      <c r="C1844" s="86" t="s">
        <v>58</v>
      </c>
      <c r="D1844" s="86" t="s">
        <v>310</v>
      </c>
      <c r="E1844" s="86" t="s">
        <v>30</v>
      </c>
      <c r="F1844" s="86" t="s">
        <v>75</v>
      </c>
      <c r="G1844" s="86" t="s">
        <v>31</v>
      </c>
      <c r="I1844" s="86" t="s">
        <v>7910</v>
      </c>
      <c r="J1844"/>
      <c r="K1844"/>
      <c r="L1844"/>
      <c r="M1844"/>
      <c r="N1844"/>
    </row>
    <row r="1845" spans="2:14" ht="13.8" x14ac:dyDescent="0.25">
      <c r="B1845" s="86" t="s">
        <v>4518</v>
      </c>
      <c r="C1845" s="86" t="s">
        <v>58</v>
      </c>
      <c r="D1845" s="86" t="s">
        <v>310</v>
      </c>
      <c r="E1845" s="86" t="s">
        <v>78</v>
      </c>
      <c r="F1845" s="86" t="s">
        <v>75</v>
      </c>
      <c r="G1845" s="86" t="s">
        <v>31</v>
      </c>
      <c r="I1845" s="86" t="s">
        <v>7911</v>
      </c>
      <c r="J1845"/>
      <c r="K1845"/>
      <c r="L1845"/>
      <c r="M1845"/>
      <c r="N1845"/>
    </row>
    <row r="1846" spans="2:14" ht="13.8" x14ac:dyDescent="0.25">
      <c r="B1846" s="86" t="s">
        <v>7807</v>
      </c>
      <c r="C1846" s="86" t="s">
        <v>58</v>
      </c>
      <c r="D1846" s="86" t="s">
        <v>310</v>
      </c>
      <c r="E1846" s="86" t="s">
        <v>9069</v>
      </c>
      <c r="F1846" s="86" t="s">
        <v>75</v>
      </c>
      <c r="G1846" s="86" t="s">
        <v>31</v>
      </c>
      <c r="I1846" s="86" t="s">
        <v>4471</v>
      </c>
      <c r="J1846"/>
      <c r="K1846"/>
      <c r="L1846"/>
      <c r="M1846"/>
      <c r="N1846"/>
    </row>
    <row r="1847" spans="2:14" ht="13.8" x14ac:dyDescent="0.25">
      <c r="B1847" s="86" t="s">
        <v>4519</v>
      </c>
      <c r="C1847" s="86" t="s">
        <v>58</v>
      </c>
      <c r="D1847" s="86" t="s">
        <v>310</v>
      </c>
      <c r="E1847" s="86" t="s">
        <v>29</v>
      </c>
      <c r="F1847" s="86" t="s">
        <v>75</v>
      </c>
      <c r="G1847" s="86" t="s">
        <v>31</v>
      </c>
      <c r="I1847" s="86" t="s">
        <v>7912</v>
      </c>
      <c r="J1847"/>
      <c r="K1847"/>
      <c r="L1847"/>
      <c r="M1847"/>
      <c r="N1847"/>
    </row>
    <row r="1848" spans="2:14" ht="13.8" x14ac:dyDescent="0.25">
      <c r="B1848" s="86" t="s">
        <v>4522</v>
      </c>
      <c r="C1848" s="86" t="s">
        <v>58</v>
      </c>
      <c r="D1848" s="86" t="s">
        <v>310</v>
      </c>
      <c r="E1848" s="86" t="s">
        <v>28</v>
      </c>
      <c r="F1848" s="86" t="s">
        <v>75</v>
      </c>
      <c r="G1848" s="86" t="s">
        <v>31</v>
      </c>
      <c r="I1848" s="86" t="s">
        <v>4472</v>
      </c>
      <c r="J1848"/>
      <c r="K1848"/>
      <c r="L1848"/>
      <c r="M1848"/>
      <c r="N1848"/>
    </row>
    <row r="1849" spans="2:14" ht="13.8" x14ac:dyDescent="0.25">
      <c r="B1849" s="86" t="s">
        <v>4520</v>
      </c>
      <c r="C1849" s="86" t="s">
        <v>58</v>
      </c>
      <c r="D1849" s="86" t="s">
        <v>310</v>
      </c>
      <c r="E1849" s="86" t="s">
        <v>73</v>
      </c>
      <c r="F1849" s="86" t="s">
        <v>75</v>
      </c>
      <c r="G1849" s="86" t="s">
        <v>31</v>
      </c>
      <c r="I1849" s="86" t="s">
        <v>4473</v>
      </c>
      <c r="J1849"/>
      <c r="K1849"/>
      <c r="L1849"/>
      <c r="M1849"/>
      <c r="N1849"/>
    </row>
    <row r="1850" spans="2:14" ht="13.8" x14ac:dyDescent="0.25">
      <c r="B1850" s="86" t="s">
        <v>4521</v>
      </c>
      <c r="C1850" s="86" t="s">
        <v>58</v>
      </c>
      <c r="D1850" s="86" t="s">
        <v>310</v>
      </c>
      <c r="E1850" s="86" t="s">
        <v>25</v>
      </c>
      <c r="F1850" s="86" t="s">
        <v>75</v>
      </c>
      <c r="G1850" s="86" t="s">
        <v>31</v>
      </c>
      <c r="I1850" s="86" t="s">
        <v>4474</v>
      </c>
      <c r="J1850"/>
      <c r="K1850"/>
      <c r="L1850"/>
      <c r="M1850"/>
      <c r="N1850"/>
    </row>
    <row r="1851" spans="2:14" ht="13.8" x14ac:dyDescent="0.25">
      <c r="B1851" s="86" t="s">
        <v>7806</v>
      </c>
      <c r="C1851" s="86" t="s">
        <v>58</v>
      </c>
      <c r="D1851" s="86" t="s">
        <v>49</v>
      </c>
      <c r="E1851" s="86" t="s">
        <v>30</v>
      </c>
      <c r="F1851" s="86" t="s">
        <v>75</v>
      </c>
      <c r="G1851" s="86" t="s">
        <v>31</v>
      </c>
      <c r="I1851" s="86" t="s">
        <v>5658</v>
      </c>
      <c r="J1851"/>
      <c r="K1851"/>
      <c r="L1851"/>
      <c r="M1851"/>
      <c r="N1851"/>
    </row>
    <row r="1852" spans="2:14" ht="13.8" x14ac:dyDescent="0.25">
      <c r="B1852" s="86" t="s">
        <v>5016</v>
      </c>
      <c r="C1852" s="86" t="s">
        <v>58</v>
      </c>
      <c r="D1852" s="86" t="s">
        <v>49</v>
      </c>
      <c r="E1852" s="86" t="s">
        <v>29</v>
      </c>
      <c r="F1852" s="86" t="s">
        <v>75</v>
      </c>
      <c r="G1852" s="86" t="s">
        <v>31</v>
      </c>
      <c r="I1852" s="86" t="s">
        <v>5700</v>
      </c>
      <c r="J1852"/>
      <c r="K1852"/>
      <c r="L1852"/>
      <c r="M1852"/>
      <c r="N1852"/>
    </row>
    <row r="1853" spans="2:14" ht="13.8" x14ac:dyDescent="0.25">
      <c r="B1853" s="86" t="s">
        <v>5019</v>
      </c>
      <c r="C1853" s="86" t="s">
        <v>58</v>
      </c>
      <c r="D1853" s="86" t="s">
        <v>49</v>
      </c>
      <c r="E1853" s="86" t="s">
        <v>28</v>
      </c>
      <c r="F1853" s="86" t="s">
        <v>75</v>
      </c>
      <c r="G1853" s="86" t="s">
        <v>31</v>
      </c>
      <c r="I1853" s="86" t="s">
        <v>7913</v>
      </c>
      <c r="J1853"/>
      <c r="K1853"/>
      <c r="L1853"/>
      <c r="M1853"/>
      <c r="N1853"/>
    </row>
    <row r="1854" spans="2:14" ht="13.8" x14ac:dyDescent="0.25">
      <c r="B1854" s="86" t="s">
        <v>5017</v>
      </c>
      <c r="C1854" s="86" t="s">
        <v>58</v>
      </c>
      <c r="D1854" s="86" t="s">
        <v>49</v>
      </c>
      <c r="E1854" s="86" t="s">
        <v>73</v>
      </c>
      <c r="F1854" s="86" t="s">
        <v>75</v>
      </c>
      <c r="G1854" s="86" t="s">
        <v>31</v>
      </c>
      <c r="I1854" s="86" t="s">
        <v>5742</v>
      </c>
      <c r="J1854"/>
      <c r="K1854"/>
      <c r="L1854"/>
      <c r="M1854"/>
      <c r="N1854"/>
    </row>
    <row r="1855" spans="2:14" ht="13.8" x14ac:dyDescent="0.25">
      <c r="B1855" s="86" t="s">
        <v>5018</v>
      </c>
      <c r="C1855" s="86" t="s">
        <v>58</v>
      </c>
      <c r="D1855" s="86" t="s">
        <v>49</v>
      </c>
      <c r="E1855" s="86" t="s">
        <v>25</v>
      </c>
      <c r="F1855" s="86" t="s">
        <v>75</v>
      </c>
      <c r="G1855" s="86" t="s">
        <v>31</v>
      </c>
      <c r="I1855" s="86" t="s">
        <v>7914</v>
      </c>
      <c r="J1855"/>
      <c r="K1855"/>
      <c r="L1855"/>
      <c r="M1855"/>
      <c r="N1855"/>
    </row>
    <row r="1856" spans="2:14" ht="13.8" x14ac:dyDescent="0.25">
      <c r="B1856" s="86" t="s">
        <v>4517</v>
      </c>
      <c r="C1856" s="86" t="s">
        <v>58</v>
      </c>
      <c r="D1856" s="86" t="s">
        <v>310</v>
      </c>
      <c r="E1856" s="86" t="s">
        <v>30</v>
      </c>
      <c r="F1856" s="86" t="s">
        <v>75</v>
      </c>
      <c r="G1856" s="86" t="s">
        <v>31</v>
      </c>
      <c r="I1856" s="86" t="s">
        <v>5141</v>
      </c>
      <c r="J1856"/>
      <c r="K1856"/>
      <c r="L1856"/>
      <c r="M1856"/>
      <c r="N1856"/>
    </row>
    <row r="1857" spans="2:14" ht="13.8" x14ac:dyDescent="0.25">
      <c r="B1857" s="86" t="s">
        <v>4518</v>
      </c>
      <c r="C1857" s="86" t="s">
        <v>58</v>
      </c>
      <c r="D1857" s="86" t="s">
        <v>310</v>
      </c>
      <c r="E1857" s="86" t="s">
        <v>78</v>
      </c>
      <c r="F1857" s="86" t="s">
        <v>75</v>
      </c>
      <c r="G1857" s="86" t="s">
        <v>31</v>
      </c>
      <c r="I1857" s="86" t="s">
        <v>5140</v>
      </c>
      <c r="J1857"/>
      <c r="K1857"/>
      <c r="L1857"/>
      <c r="M1857"/>
      <c r="N1857"/>
    </row>
    <row r="1858" spans="2:14" ht="13.8" x14ac:dyDescent="0.25">
      <c r="B1858" s="86" t="s">
        <v>7807</v>
      </c>
      <c r="C1858" s="86" t="s">
        <v>58</v>
      </c>
      <c r="D1858" s="86" t="s">
        <v>310</v>
      </c>
      <c r="E1858" s="86" t="s">
        <v>9069</v>
      </c>
      <c r="F1858" s="86" t="s">
        <v>75</v>
      </c>
      <c r="G1858" s="86" t="s">
        <v>31</v>
      </c>
      <c r="I1858" s="86" t="s">
        <v>7915</v>
      </c>
      <c r="J1858"/>
      <c r="K1858"/>
      <c r="L1858"/>
      <c r="M1858"/>
      <c r="N1858"/>
    </row>
    <row r="1859" spans="2:14" ht="13.8" x14ac:dyDescent="0.25">
      <c r="B1859" s="86" t="s">
        <v>4519</v>
      </c>
      <c r="C1859" s="86" t="s">
        <v>58</v>
      </c>
      <c r="D1859" s="86" t="s">
        <v>310</v>
      </c>
      <c r="E1859" s="86" t="s">
        <v>29</v>
      </c>
      <c r="F1859" s="86" t="s">
        <v>75</v>
      </c>
      <c r="G1859" s="86" t="s">
        <v>31</v>
      </c>
      <c r="I1859" s="86" t="s">
        <v>7916</v>
      </c>
      <c r="J1859"/>
      <c r="K1859"/>
      <c r="L1859"/>
      <c r="M1859"/>
      <c r="N1859"/>
    </row>
    <row r="1860" spans="2:14" ht="13.8" x14ac:dyDescent="0.25">
      <c r="B1860" s="86" t="s">
        <v>4522</v>
      </c>
      <c r="C1860" s="86" t="s">
        <v>58</v>
      </c>
      <c r="D1860" s="86" t="s">
        <v>310</v>
      </c>
      <c r="E1860" s="86" t="s">
        <v>28</v>
      </c>
      <c r="F1860" s="86" t="s">
        <v>75</v>
      </c>
      <c r="G1860" s="86" t="s">
        <v>31</v>
      </c>
      <c r="I1860" s="86" t="s">
        <v>7917</v>
      </c>
      <c r="J1860"/>
      <c r="K1860"/>
      <c r="L1860"/>
      <c r="M1860"/>
      <c r="N1860"/>
    </row>
    <row r="1861" spans="2:14" ht="13.8" x14ac:dyDescent="0.25">
      <c r="B1861" s="86" t="s">
        <v>4520</v>
      </c>
      <c r="C1861" s="86" t="s">
        <v>58</v>
      </c>
      <c r="D1861" s="86" t="s">
        <v>310</v>
      </c>
      <c r="E1861" s="86" t="s">
        <v>73</v>
      </c>
      <c r="F1861" s="86" t="s">
        <v>75</v>
      </c>
      <c r="G1861" s="86" t="s">
        <v>31</v>
      </c>
      <c r="I1861" s="86" t="s">
        <v>5142</v>
      </c>
      <c r="J1861"/>
      <c r="K1861"/>
      <c r="L1861"/>
      <c r="M1861"/>
      <c r="N1861"/>
    </row>
    <row r="1862" spans="2:14" ht="13.8" x14ac:dyDescent="0.25">
      <c r="B1862" s="86" t="s">
        <v>4521</v>
      </c>
      <c r="C1862" s="86" t="s">
        <v>58</v>
      </c>
      <c r="D1862" s="86" t="s">
        <v>310</v>
      </c>
      <c r="E1862" s="86" t="s">
        <v>25</v>
      </c>
      <c r="F1862" s="86" t="s">
        <v>75</v>
      </c>
      <c r="G1862" s="86" t="s">
        <v>31</v>
      </c>
      <c r="I1862" s="86" t="s">
        <v>7918</v>
      </c>
      <c r="J1862"/>
      <c r="K1862"/>
      <c r="L1862"/>
      <c r="M1862"/>
      <c r="N1862"/>
    </row>
    <row r="1863" spans="2:14" ht="13.8" x14ac:dyDescent="0.25">
      <c r="B1863" s="86" t="s">
        <v>7808</v>
      </c>
      <c r="C1863" s="86" t="s">
        <v>58</v>
      </c>
      <c r="D1863" s="86" t="s">
        <v>49</v>
      </c>
      <c r="E1863" s="86" t="s">
        <v>30</v>
      </c>
      <c r="F1863" s="86" t="s">
        <v>75</v>
      </c>
      <c r="G1863" s="86" t="s">
        <v>76</v>
      </c>
      <c r="I1863" s="86" t="s">
        <v>7919</v>
      </c>
      <c r="J1863"/>
      <c r="K1863"/>
      <c r="L1863"/>
      <c r="M1863"/>
      <c r="N1863"/>
    </row>
    <row r="1864" spans="2:14" ht="13.8" x14ac:dyDescent="0.25">
      <c r="B1864" s="86" t="s">
        <v>5024</v>
      </c>
      <c r="C1864" s="86" t="s">
        <v>58</v>
      </c>
      <c r="D1864" s="86" t="s">
        <v>49</v>
      </c>
      <c r="E1864" s="86" t="s">
        <v>29</v>
      </c>
      <c r="F1864" s="86" t="s">
        <v>75</v>
      </c>
      <c r="G1864" s="86" t="s">
        <v>76</v>
      </c>
      <c r="I1864" s="86" t="s">
        <v>5080</v>
      </c>
      <c r="J1864"/>
      <c r="K1864"/>
      <c r="L1864"/>
      <c r="M1864"/>
      <c r="N1864"/>
    </row>
    <row r="1865" spans="2:14" ht="13.8" x14ac:dyDescent="0.25">
      <c r="B1865" s="86" t="s">
        <v>5027</v>
      </c>
      <c r="C1865" s="86" t="s">
        <v>58</v>
      </c>
      <c r="D1865" s="86" t="s">
        <v>49</v>
      </c>
      <c r="E1865" s="86" t="s">
        <v>28</v>
      </c>
      <c r="F1865" s="86" t="s">
        <v>75</v>
      </c>
      <c r="G1865" s="86" t="s">
        <v>76</v>
      </c>
      <c r="I1865" s="86" t="s">
        <v>5081</v>
      </c>
      <c r="J1865"/>
      <c r="K1865"/>
      <c r="L1865"/>
      <c r="M1865"/>
      <c r="N1865"/>
    </row>
    <row r="1866" spans="2:14" ht="13.8" x14ac:dyDescent="0.25">
      <c r="B1866" s="86" t="s">
        <v>5025</v>
      </c>
      <c r="C1866" s="86" t="s">
        <v>58</v>
      </c>
      <c r="D1866" s="86" t="s">
        <v>49</v>
      </c>
      <c r="E1866" s="86" t="s">
        <v>73</v>
      </c>
      <c r="F1866" s="86" t="s">
        <v>75</v>
      </c>
      <c r="G1866" s="86" t="s">
        <v>76</v>
      </c>
      <c r="I1866" s="86" t="s">
        <v>5082</v>
      </c>
      <c r="J1866"/>
      <c r="K1866"/>
      <c r="L1866"/>
      <c r="M1866"/>
      <c r="N1866"/>
    </row>
    <row r="1867" spans="2:14" ht="13.8" x14ac:dyDescent="0.25">
      <c r="B1867" s="86" t="s">
        <v>5026</v>
      </c>
      <c r="C1867" s="86" t="s">
        <v>58</v>
      </c>
      <c r="D1867" s="86" t="s">
        <v>49</v>
      </c>
      <c r="E1867" s="86" t="s">
        <v>25</v>
      </c>
      <c r="F1867" s="86" t="s">
        <v>75</v>
      </c>
      <c r="G1867" s="86" t="s">
        <v>76</v>
      </c>
      <c r="I1867" s="86" t="s">
        <v>7920</v>
      </c>
      <c r="J1867"/>
      <c r="K1867"/>
      <c r="L1867"/>
      <c r="M1867"/>
      <c r="N1867"/>
    </row>
    <row r="1868" spans="2:14" ht="13.8" x14ac:dyDescent="0.25">
      <c r="B1868" s="86" t="s">
        <v>7809</v>
      </c>
      <c r="C1868" s="86" t="s">
        <v>87</v>
      </c>
      <c r="D1868" s="86" t="s">
        <v>49</v>
      </c>
      <c r="E1868" s="86" t="s">
        <v>30</v>
      </c>
      <c r="F1868" s="86" t="s">
        <v>75</v>
      </c>
      <c r="G1868" s="86" t="s">
        <v>76</v>
      </c>
      <c r="I1868" s="86" t="s">
        <v>5083</v>
      </c>
      <c r="J1868"/>
      <c r="K1868"/>
      <c r="L1868"/>
      <c r="M1868"/>
      <c r="N1868"/>
    </row>
    <row r="1869" spans="2:14" ht="13.8" x14ac:dyDescent="0.25">
      <c r="B1869" s="86" t="s">
        <v>5020</v>
      </c>
      <c r="C1869" s="86" t="s">
        <v>87</v>
      </c>
      <c r="D1869" s="86" t="s">
        <v>49</v>
      </c>
      <c r="E1869" s="86" t="s">
        <v>29</v>
      </c>
      <c r="F1869" s="86" t="s">
        <v>75</v>
      </c>
      <c r="G1869" s="86" t="s">
        <v>76</v>
      </c>
      <c r="I1869" s="86" t="s">
        <v>4048</v>
      </c>
      <c r="J1869"/>
      <c r="K1869"/>
      <c r="L1869"/>
      <c r="M1869"/>
      <c r="N1869"/>
    </row>
    <row r="1870" spans="2:14" ht="13.8" x14ac:dyDescent="0.25">
      <c r="B1870" s="86" t="s">
        <v>5023</v>
      </c>
      <c r="C1870" s="86" t="s">
        <v>87</v>
      </c>
      <c r="D1870" s="86" t="s">
        <v>49</v>
      </c>
      <c r="E1870" s="86" t="s">
        <v>28</v>
      </c>
      <c r="F1870" s="86" t="s">
        <v>75</v>
      </c>
      <c r="G1870" s="86" t="s">
        <v>76</v>
      </c>
      <c r="I1870" s="86" t="s">
        <v>4049</v>
      </c>
      <c r="J1870"/>
      <c r="K1870"/>
      <c r="L1870"/>
      <c r="M1870"/>
      <c r="N1870"/>
    </row>
    <row r="1871" spans="2:14" ht="13.8" x14ac:dyDescent="0.25">
      <c r="B1871" s="86" t="s">
        <v>5021</v>
      </c>
      <c r="C1871" s="86" t="s">
        <v>87</v>
      </c>
      <c r="D1871" s="86" t="s">
        <v>49</v>
      </c>
      <c r="E1871" s="86" t="s">
        <v>73</v>
      </c>
      <c r="F1871" s="86" t="s">
        <v>75</v>
      </c>
      <c r="G1871" s="86" t="s">
        <v>76</v>
      </c>
      <c r="I1871" s="86" t="s">
        <v>7921</v>
      </c>
      <c r="J1871"/>
      <c r="K1871"/>
      <c r="L1871"/>
      <c r="M1871"/>
      <c r="N1871"/>
    </row>
    <row r="1872" spans="2:14" ht="13.8" x14ac:dyDescent="0.25">
      <c r="B1872" s="86" t="s">
        <v>5022</v>
      </c>
      <c r="C1872" s="86" t="s">
        <v>87</v>
      </c>
      <c r="D1872" s="86" t="s">
        <v>49</v>
      </c>
      <c r="E1872" s="86" t="s">
        <v>25</v>
      </c>
      <c r="F1872" s="86" t="s">
        <v>75</v>
      </c>
      <c r="G1872" s="86" t="s">
        <v>76</v>
      </c>
      <c r="I1872" s="86" t="s">
        <v>7922</v>
      </c>
      <c r="J1872"/>
      <c r="K1872"/>
      <c r="L1872"/>
      <c r="M1872"/>
      <c r="N1872"/>
    </row>
    <row r="1873" spans="2:14" ht="13.8" x14ac:dyDescent="0.25">
      <c r="B1873" s="86" t="s">
        <v>4529</v>
      </c>
      <c r="C1873" s="86" t="s">
        <v>58</v>
      </c>
      <c r="D1873" s="86" t="s">
        <v>310</v>
      </c>
      <c r="E1873" s="86" t="s">
        <v>30</v>
      </c>
      <c r="F1873" s="86" t="s">
        <v>75</v>
      </c>
      <c r="G1873" s="86" t="s">
        <v>76</v>
      </c>
      <c r="I1873" s="86" t="s">
        <v>7923</v>
      </c>
      <c r="J1873"/>
      <c r="K1873"/>
      <c r="L1873"/>
      <c r="M1873"/>
      <c r="N1873"/>
    </row>
    <row r="1874" spans="2:14" ht="13.8" x14ac:dyDescent="0.25">
      <c r="B1874" s="86" t="s">
        <v>4530</v>
      </c>
      <c r="C1874" s="86" t="s">
        <v>58</v>
      </c>
      <c r="D1874" s="86" t="s">
        <v>310</v>
      </c>
      <c r="E1874" s="86" t="s">
        <v>78</v>
      </c>
      <c r="F1874" s="86" t="s">
        <v>75</v>
      </c>
      <c r="G1874" s="86" t="s">
        <v>76</v>
      </c>
      <c r="I1874" s="86" t="s">
        <v>4046</v>
      </c>
      <c r="J1874"/>
      <c r="K1874"/>
      <c r="L1874"/>
      <c r="M1874"/>
      <c r="N1874"/>
    </row>
    <row r="1875" spans="2:14" ht="13.8" x14ac:dyDescent="0.25">
      <c r="B1875" s="86" t="s">
        <v>7810</v>
      </c>
      <c r="C1875" s="86" t="s">
        <v>58</v>
      </c>
      <c r="D1875" s="86" t="s">
        <v>310</v>
      </c>
      <c r="E1875" s="86" t="s">
        <v>9069</v>
      </c>
      <c r="F1875" s="86" t="s">
        <v>75</v>
      </c>
      <c r="G1875" s="86" t="s">
        <v>76</v>
      </c>
      <c r="I1875" s="86" t="s">
        <v>4047</v>
      </c>
      <c r="J1875"/>
      <c r="K1875"/>
      <c r="L1875"/>
      <c r="M1875"/>
      <c r="N1875"/>
    </row>
    <row r="1876" spans="2:14" ht="13.8" x14ac:dyDescent="0.25">
      <c r="B1876" s="86" t="s">
        <v>4531</v>
      </c>
      <c r="C1876" s="86" t="s">
        <v>58</v>
      </c>
      <c r="D1876" s="86" t="s">
        <v>310</v>
      </c>
      <c r="E1876" s="86" t="s">
        <v>29</v>
      </c>
      <c r="F1876" s="86" t="s">
        <v>75</v>
      </c>
      <c r="G1876" s="86" t="s">
        <v>76</v>
      </c>
      <c r="I1876" s="86" t="s">
        <v>7924</v>
      </c>
      <c r="J1876"/>
      <c r="K1876"/>
      <c r="L1876"/>
      <c r="M1876"/>
      <c r="N1876"/>
    </row>
    <row r="1877" spans="2:14" ht="13.8" x14ac:dyDescent="0.25">
      <c r="B1877" s="86" t="s">
        <v>4534</v>
      </c>
      <c r="C1877" s="86" t="s">
        <v>58</v>
      </c>
      <c r="D1877" s="86" t="s">
        <v>310</v>
      </c>
      <c r="E1877" s="86" t="s">
        <v>28</v>
      </c>
      <c r="F1877" s="86" t="s">
        <v>75</v>
      </c>
      <c r="G1877" s="86" t="s">
        <v>76</v>
      </c>
      <c r="I1877" s="86" t="s">
        <v>7925</v>
      </c>
      <c r="J1877"/>
      <c r="K1877"/>
      <c r="L1877"/>
      <c r="M1877"/>
      <c r="N1877"/>
    </row>
    <row r="1878" spans="2:14" ht="13.8" x14ac:dyDescent="0.25">
      <c r="B1878" s="86" t="s">
        <v>4532</v>
      </c>
      <c r="C1878" s="86" t="s">
        <v>58</v>
      </c>
      <c r="D1878" s="86" t="s">
        <v>310</v>
      </c>
      <c r="E1878" s="86" t="s">
        <v>73</v>
      </c>
      <c r="F1878" s="86" t="s">
        <v>75</v>
      </c>
      <c r="G1878" s="86" t="s">
        <v>76</v>
      </c>
      <c r="I1878" s="86" t="s">
        <v>7926</v>
      </c>
      <c r="J1878"/>
      <c r="K1878"/>
      <c r="L1878"/>
      <c r="M1878"/>
      <c r="N1878"/>
    </row>
    <row r="1879" spans="2:14" ht="13.8" x14ac:dyDescent="0.25">
      <c r="B1879" s="86" t="s">
        <v>4533</v>
      </c>
      <c r="C1879" s="86" t="s">
        <v>58</v>
      </c>
      <c r="D1879" s="86" t="s">
        <v>310</v>
      </c>
      <c r="E1879" s="86" t="s">
        <v>25</v>
      </c>
      <c r="F1879" s="86" t="s">
        <v>75</v>
      </c>
      <c r="G1879" s="86" t="s">
        <v>76</v>
      </c>
      <c r="I1879" s="86" t="s">
        <v>4696</v>
      </c>
      <c r="J1879"/>
      <c r="K1879"/>
      <c r="L1879"/>
      <c r="M1879"/>
      <c r="N1879"/>
    </row>
    <row r="1880" spans="2:14" ht="13.8" x14ac:dyDescent="0.25">
      <c r="B1880" s="86" t="s">
        <v>4523</v>
      </c>
      <c r="C1880" s="86" t="s">
        <v>87</v>
      </c>
      <c r="D1880" s="86" t="s">
        <v>310</v>
      </c>
      <c r="E1880" s="86" t="s">
        <v>30</v>
      </c>
      <c r="F1880" s="86" t="s">
        <v>75</v>
      </c>
      <c r="G1880" s="86" t="s">
        <v>76</v>
      </c>
      <c r="I1880" s="86" t="s">
        <v>4697</v>
      </c>
      <c r="J1880"/>
      <c r="K1880"/>
      <c r="L1880"/>
      <c r="M1880"/>
      <c r="N1880"/>
    </row>
    <row r="1881" spans="2:14" ht="13.8" x14ac:dyDescent="0.25">
      <c r="B1881" s="86" t="s">
        <v>4524</v>
      </c>
      <c r="C1881" s="86" t="s">
        <v>87</v>
      </c>
      <c r="D1881" s="86" t="s">
        <v>310</v>
      </c>
      <c r="E1881" s="86" t="s">
        <v>78</v>
      </c>
      <c r="F1881" s="86" t="s">
        <v>75</v>
      </c>
      <c r="G1881" s="86" t="s">
        <v>76</v>
      </c>
      <c r="I1881" s="86" t="s">
        <v>7927</v>
      </c>
      <c r="J1881"/>
      <c r="K1881"/>
      <c r="L1881"/>
      <c r="M1881"/>
      <c r="N1881"/>
    </row>
    <row r="1882" spans="2:14" ht="13.8" x14ac:dyDescent="0.25">
      <c r="B1882" s="86" t="s">
        <v>7811</v>
      </c>
      <c r="C1882" s="86" t="s">
        <v>87</v>
      </c>
      <c r="D1882" s="86" t="s">
        <v>310</v>
      </c>
      <c r="E1882" s="86" t="s">
        <v>9069</v>
      </c>
      <c r="F1882" s="86" t="s">
        <v>75</v>
      </c>
      <c r="G1882" s="86" t="s">
        <v>76</v>
      </c>
      <c r="I1882" s="86" t="s">
        <v>4694</v>
      </c>
      <c r="J1882"/>
      <c r="K1882"/>
      <c r="L1882"/>
      <c r="M1882"/>
      <c r="N1882"/>
    </row>
    <row r="1883" spans="2:14" ht="13.8" x14ac:dyDescent="0.25">
      <c r="B1883" s="86" t="s">
        <v>4525</v>
      </c>
      <c r="C1883" s="86" t="s">
        <v>87</v>
      </c>
      <c r="D1883" s="86" t="s">
        <v>310</v>
      </c>
      <c r="E1883" s="86" t="s">
        <v>29</v>
      </c>
      <c r="F1883" s="86" t="s">
        <v>75</v>
      </c>
      <c r="G1883" s="86" t="s">
        <v>76</v>
      </c>
      <c r="I1883" s="86" t="s">
        <v>4695</v>
      </c>
      <c r="J1883"/>
      <c r="K1883"/>
      <c r="L1883"/>
      <c r="M1883"/>
      <c r="N1883"/>
    </row>
    <row r="1884" spans="2:14" ht="13.8" x14ac:dyDescent="0.25">
      <c r="B1884" s="86" t="s">
        <v>4528</v>
      </c>
      <c r="C1884" s="86" t="s">
        <v>87</v>
      </c>
      <c r="D1884" s="86" t="s">
        <v>310</v>
      </c>
      <c r="E1884" s="86" t="s">
        <v>28</v>
      </c>
      <c r="F1884" s="86" t="s">
        <v>75</v>
      </c>
      <c r="G1884" s="86" t="s">
        <v>76</v>
      </c>
      <c r="I1884" s="86" t="s">
        <v>7928</v>
      </c>
      <c r="J1884"/>
      <c r="K1884"/>
      <c r="L1884"/>
      <c r="M1884"/>
      <c r="N1884"/>
    </row>
    <row r="1885" spans="2:14" ht="13.8" x14ac:dyDescent="0.25">
      <c r="B1885" s="86" t="s">
        <v>4526</v>
      </c>
      <c r="C1885" s="86" t="s">
        <v>87</v>
      </c>
      <c r="D1885" s="86" t="s">
        <v>310</v>
      </c>
      <c r="E1885" s="86" t="s">
        <v>73</v>
      </c>
      <c r="F1885" s="86" t="s">
        <v>75</v>
      </c>
      <c r="G1885" s="86" t="s">
        <v>76</v>
      </c>
      <c r="I1885" s="86" t="s">
        <v>4865</v>
      </c>
      <c r="J1885"/>
      <c r="K1885"/>
      <c r="L1885"/>
      <c r="M1885"/>
      <c r="N1885"/>
    </row>
    <row r="1886" spans="2:14" ht="13.8" x14ac:dyDescent="0.25">
      <c r="B1886" s="86" t="s">
        <v>4527</v>
      </c>
      <c r="C1886" s="86" t="s">
        <v>87</v>
      </c>
      <c r="D1886" s="86" t="s">
        <v>310</v>
      </c>
      <c r="E1886" s="86" t="s">
        <v>25</v>
      </c>
      <c r="F1886" s="86" t="s">
        <v>75</v>
      </c>
      <c r="G1886" s="86" t="s">
        <v>76</v>
      </c>
      <c r="I1886" s="86" t="s">
        <v>7929</v>
      </c>
      <c r="J1886"/>
      <c r="K1886"/>
      <c r="L1886"/>
      <c r="M1886"/>
      <c r="N1886"/>
    </row>
    <row r="1887" spans="2:14" ht="13.8" x14ac:dyDescent="0.25">
      <c r="B1887" s="86" t="s">
        <v>7808</v>
      </c>
      <c r="C1887" s="86" t="s">
        <v>58</v>
      </c>
      <c r="D1887" s="86" t="s">
        <v>49</v>
      </c>
      <c r="E1887" s="86" t="s">
        <v>30</v>
      </c>
      <c r="F1887" s="86" t="s">
        <v>75</v>
      </c>
      <c r="G1887" s="86" t="s">
        <v>76</v>
      </c>
      <c r="I1887" s="86" t="s">
        <v>7930</v>
      </c>
      <c r="J1887"/>
      <c r="K1887"/>
      <c r="L1887"/>
      <c r="M1887"/>
      <c r="N1887"/>
    </row>
    <row r="1888" spans="2:14" ht="13.8" x14ac:dyDescent="0.25">
      <c r="B1888" s="86" t="s">
        <v>5024</v>
      </c>
      <c r="C1888" s="86" t="s">
        <v>58</v>
      </c>
      <c r="D1888" s="86" t="s">
        <v>49</v>
      </c>
      <c r="E1888" s="86" t="s">
        <v>29</v>
      </c>
      <c r="F1888" s="86" t="s">
        <v>75</v>
      </c>
      <c r="G1888" s="86" t="s">
        <v>76</v>
      </c>
      <c r="I1888" s="86" t="s">
        <v>4864</v>
      </c>
      <c r="J1888"/>
      <c r="K1888"/>
      <c r="L1888"/>
      <c r="M1888"/>
      <c r="N1888"/>
    </row>
    <row r="1889" spans="2:14" ht="13.8" x14ac:dyDescent="0.25">
      <c r="B1889" s="86" t="s">
        <v>5027</v>
      </c>
      <c r="C1889" s="86" t="s">
        <v>58</v>
      </c>
      <c r="D1889" s="86" t="s">
        <v>49</v>
      </c>
      <c r="E1889" s="86" t="s">
        <v>28</v>
      </c>
      <c r="F1889" s="86" t="s">
        <v>75</v>
      </c>
      <c r="G1889" s="86" t="s">
        <v>76</v>
      </c>
      <c r="I1889" s="86" t="s">
        <v>7931</v>
      </c>
      <c r="J1889"/>
      <c r="K1889"/>
      <c r="L1889"/>
      <c r="M1889"/>
      <c r="N1889"/>
    </row>
    <row r="1890" spans="2:14" ht="13.8" x14ac:dyDescent="0.25">
      <c r="B1890" s="86" t="s">
        <v>5025</v>
      </c>
      <c r="C1890" s="86" t="s">
        <v>58</v>
      </c>
      <c r="D1890" s="86" t="s">
        <v>49</v>
      </c>
      <c r="E1890" s="86" t="s">
        <v>73</v>
      </c>
      <c r="F1890" s="86" t="s">
        <v>75</v>
      </c>
      <c r="G1890" s="86" t="s">
        <v>76</v>
      </c>
      <c r="I1890" s="86" t="s">
        <v>7932</v>
      </c>
      <c r="J1890"/>
      <c r="K1890"/>
      <c r="L1890"/>
      <c r="M1890"/>
      <c r="N1890"/>
    </row>
    <row r="1891" spans="2:14" ht="13.8" x14ac:dyDescent="0.25">
      <c r="B1891" s="86" t="s">
        <v>5026</v>
      </c>
      <c r="C1891" s="86" t="s">
        <v>58</v>
      </c>
      <c r="D1891" s="86" t="s">
        <v>49</v>
      </c>
      <c r="E1891" s="86" t="s">
        <v>25</v>
      </c>
      <c r="F1891" s="86" t="s">
        <v>75</v>
      </c>
      <c r="G1891" s="86" t="s">
        <v>76</v>
      </c>
      <c r="I1891" s="86" t="s">
        <v>4881</v>
      </c>
      <c r="J1891"/>
      <c r="K1891"/>
      <c r="L1891"/>
      <c r="M1891"/>
      <c r="N1891"/>
    </row>
    <row r="1892" spans="2:14" ht="13.8" x14ac:dyDescent="0.25">
      <c r="B1892" s="86" t="s">
        <v>7809</v>
      </c>
      <c r="C1892" s="86" t="s">
        <v>87</v>
      </c>
      <c r="D1892" s="86" t="s">
        <v>49</v>
      </c>
      <c r="E1892" s="86" t="s">
        <v>30</v>
      </c>
      <c r="F1892" s="86" t="s">
        <v>75</v>
      </c>
      <c r="G1892" s="86" t="s">
        <v>76</v>
      </c>
      <c r="I1892" s="86" t="s">
        <v>4882</v>
      </c>
      <c r="J1892"/>
      <c r="K1892"/>
      <c r="L1892"/>
      <c r="M1892"/>
      <c r="N1892"/>
    </row>
    <row r="1893" spans="2:14" ht="13.8" x14ac:dyDescent="0.25">
      <c r="B1893" s="86" t="s">
        <v>5020</v>
      </c>
      <c r="C1893" s="86" t="s">
        <v>87</v>
      </c>
      <c r="D1893" s="86" t="s">
        <v>49</v>
      </c>
      <c r="E1893" s="86" t="s">
        <v>29</v>
      </c>
      <c r="F1893" s="86" t="s">
        <v>75</v>
      </c>
      <c r="G1893" s="86" t="s">
        <v>76</v>
      </c>
      <c r="I1893" s="86" t="s">
        <v>7933</v>
      </c>
      <c r="J1893"/>
      <c r="K1893"/>
      <c r="L1893"/>
      <c r="M1893"/>
      <c r="N1893"/>
    </row>
    <row r="1894" spans="2:14" ht="13.8" x14ac:dyDescent="0.25">
      <c r="B1894" s="86" t="s">
        <v>5023</v>
      </c>
      <c r="C1894" s="86" t="s">
        <v>87</v>
      </c>
      <c r="D1894" s="86" t="s">
        <v>49</v>
      </c>
      <c r="E1894" s="86" t="s">
        <v>28</v>
      </c>
      <c r="F1894" s="86" t="s">
        <v>75</v>
      </c>
      <c r="G1894" s="86" t="s">
        <v>76</v>
      </c>
      <c r="I1894" s="86" t="s">
        <v>4879</v>
      </c>
      <c r="J1894"/>
      <c r="K1894"/>
      <c r="L1894"/>
      <c r="M1894"/>
      <c r="N1894"/>
    </row>
    <row r="1895" spans="2:14" ht="13.8" x14ac:dyDescent="0.25">
      <c r="B1895" s="86" t="s">
        <v>5021</v>
      </c>
      <c r="C1895" s="86" t="s">
        <v>87</v>
      </c>
      <c r="D1895" s="86" t="s">
        <v>49</v>
      </c>
      <c r="E1895" s="86" t="s">
        <v>73</v>
      </c>
      <c r="F1895" s="86" t="s">
        <v>75</v>
      </c>
      <c r="G1895" s="86" t="s">
        <v>76</v>
      </c>
      <c r="I1895" s="86" t="s">
        <v>4880</v>
      </c>
      <c r="J1895"/>
      <c r="K1895"/>
      <c r="L1895"/>
      <c r="M1895"/>
      <c r="N1895"/>
    </row>
    <row r="1896" spans="2:14" ht="13.8" x14ac:dyDescent="0.25">
      <c r="B1896" s="86" t="s">
        <v>5022</v>
      </c>
      <c r="C1896" s="86" t="s">
        <v>87</v>
      </c>
      <c r="D1896" s="86" t="s">
        <v>49</v>
      </c>
      <c r="E1896" s="86" t="s">
        <v>25</v>
      </c>
      <c r="F1896" s="86" t="s">
        <v>75</v>
      </c>
      <c r="G1896" s="86" t="s">
        <v>76</v>
      </c>
      <c r="I1896" s="86" t="s">
        <v>7934</v>
      </c>
      <c r="J1896"/>
      <c r="K1896"/>
      <c r="L1896"/>
      <c r="M1896"/>
      <c r="N1896"/>
    </row>
    <row r="1897" spans="2:14" ht="13.8" x14ac:dyDescent="0.25">
      <c r="B1897" s="86" t="s">
        <v>4529</v>
      </c>
      <c r="C1897" s="86" t="s">
        <v>58</v>
      </c>
      <c r="D1897" s="86" t="s">
        <v>310</v>
      </c>
      <c r="E1897" s="86" t="s">
        <v>30</v>
      </c>
      <c r="F1897" s="86" t="s">
        <v>75</v>
      </c>
      <c r="G1897" s="86" t="s">
        <v>76</v>
      </c>
      <c r="I1897" s="86" t="s">
        <v>7935</v>
      </c>
      <c r="J1897"/>
      <c r="K1897"/>
      <c r="L1897"/>
      <c r="M1897"/>
      <c r="N1897"/>
    </row>
    <row r="1898" spans="2:14" ht="13.8" x14ac:dyDescent="0.25">
      <c r="B1898" s="86" t="s">
        <v>4530</v>
      </c>
      <c r="C1898" s="86" t="s">
        <v>58</v>
      </c>
      <c r="D1898" s="86" t="s">
        <v>310</v>
      </c>
      <c r="E1898" s="86" t="s">
        <v>78</v>
      </c>
      <c r="F1898" s="86" t="s">
        <v>75</v>
      </c>
      <c r="G1898" s="86" t="s">
        <v>76</v>
      </c>
      <c r="I1898" s="86" t="s">
        <v>7936</v>
      </c>
      <c r="J1898"/>
      <c r="K1898"/>
      <c r="L1898"/>
      <c r="M1898"/>
      <c r="N1898"/>
    </row>
    <row r="1899" spans="2:14" ht="13.8" x14ac:dyDescent="0.25">
      <c r="B1899" s="86" t="s">
        <v>7810</v>
      </c>
      <c r="C1899" s="86" t="s">
        <v>58</v>
      </c>
      <c r="D1899" s="86" t="s">
        <v>310</v>
      </c>
      <c r="E1899" s="86" t="s">
        <v>9069</v>
      </c>
      <c r="F1899" s="86" t="s">
        <v>75</v>
      </c>
      <c r="G1899" s="86" t="s">
        <v>76</v>
      </c>
      <c r="I1899" s="86" t="s">
        <v>4911</v>
      </c>
      <c r="J1899"/>
      <c r="K1899"/>
      <c r="L1899"/>
      <c r="M1899"/>
      <c r="N1899"/>
    </row>
    <row r="1900" spans="2:14" ht="13.8" x14ac:dyDescent="0.25">
      <c r="B1900" s="86" t="s">
        <v>4531</v>
      </c>
      <c r="C1900" s="86" t="s">
        <v>58</v>
      </c>
      <c r="D1900" s="86" t="s">
        <v>310</v>
      </c>
      <c r="E1900" s="86" t="s">
        <v>29</v>
      </c>
      <c r="F1900" s="86" t="s">
        <v>75</v>
      </c>
      <c r="G1900" s="86" t="s">
        <v>76</v>
      </c>
      <c r="I1900" s="86" t="s">
        <v>4912</v>
      </c>
      <c r="J1900"/>
      <c r="K1900"/>
      <c r="L1900"/>
      <c r="M1900"/>
      <c r="N1900"/>
    </row>
    <row r="1901" spans="2:14" ht="13.8" x14ac:dyDescent="0.25">
      <c r="B1901" s="86" t="s">
        <v>4534</v>
      </c>
      <c r="C1901" s="86" t="s">
        <v>58</v>
      </c>
      <c r="D1901" s="86" t="s">
        <v>310</v>
      </c>
      <c r="E1901" s="86" t="s">
        <v>28</v>
      </c>
      <c r="F1901" s="86" t="s">
        <v>75</v>
      </c>
      <c r="G1901" s="86" t="s">
        <v>76</v>
      </c>
      <c r="I1901" s="86" t="s">
        <v>7937</v>
      </c>
      <c r="J1901"/>
      <c r="K1901"/>
      <c r="L1901"/>
      <c r="M1901"/>
      <c r="N1901"/>
    </row>
    <row r="1902" spans="2:14" ht="13.8" x14ac:dyDescent="0.25">
      <c r="B1902" s="86" t="s">
        <v>4532</v>
      </c>
      <c r="C1902" s="86" t="s">
        <v>58</v>
      </c>
      <c r="D1902" s="86" t="s">
        <v>310</v>
      </c>
      <c r="E1902" s="86" t="s">
        <v>73</v>
      </c>
      <c r="F1902" s="86" t="s">
        <v>75</v>
      </c>
      <c r="G1902" s="86" t="s">
        <v>76</v>
      </c>
      <c r="I1902" s="86" t="s">
        <v>7938</v>
      </c>
      <c r="J1902"/>
      <c r="K1902"/>
      <c r="L1902"/>
      <c r="M1902"/>
      <c r="N1902"/>
    </row>
    <row r="1903" spans="2:14" ht="13.8" x14ac:dyDescent="0.25">
      <c r="B1903" s="86" t="s">
        <v>4533</v>
      </c>
      <c r="C1903" s="86" t="s">
        <v>58</v>
      </c>
      <c r="D1903" s="86" t="s">
        <v>310</v>
      </c>
      <c r="E1903" s="86" t="s">
        <v>25</v>
      </c>
      <c r="F1903" s="86" t="s">
        <v>75</v>
      </c>
      <c r="G1903" s="86" t="s">
        <v>76</v>
      </c>
      <c r="I1903" s="86" t="s">
        <v>4909</v>
      </c>
      <c r="J1903"/>
      <c r="K1903"/>
      <c r="L1903"/>
      <c r="M1903"/>
      <c r="N1903"/>
    </row>
    <row r="1904" spans="2:14" ht="13.8" x14ac:dyDescent="0.25">
      <c r="B1904" s="86" t="s">
        <v>4523</v>
      </c>
      <c r="C1904" s="86" t="s">
        <v>87</v>
      </c>
      <c r="D1904" s="86" t="s">
        <v>310</v>
      </c>
      <c r="E1904" s="86" t="s">
        <v>30</v>
      </c>
      <c r="F1904" s="86" t="s">
        <v>75</v>
      </c>
      <c r="G1904" s="86" t="s">
        <v>76</v>
      </c>
      <c r="I1904" s="86" t="s">
        <v>4910</v>
      </c>
      <c r="J1904"/>
      <c r="K1904"/>
      <c r="L1904"/>
      <c r="M1904"/>
      <c r="N1904"/>
    </row>
    <row r="1905" spans="2:14" ht="13.8" x14ac:dyDescent="0.25">
      <c r="B1905" s="86" t="s">
        <v>4524</v>
      </c>
      <c r="C1905" s="86" t="s">
        <v>87</v>
      </c>
      <c r="D1905" s="86" t="s">
        <v>310</v>
      </c>
      <c r="E1905" s="86" t="s">
        <v>78</v>
      </c>
      <c r="F1905" s="86" t="s">
        <v>75</v>
      </c>
      <c r="G1905" s="86" t="s">
        <v>76</v>
      </c>
      <c r="I1905" s="86" t="s">
        <v>7939</v>
      </c>
      <c r="J1905"/>
      <c r="K1905"/>
      <c r="L1905"/>
      <c r="M1905"/>
      <c r="N1905"/>
    </row>
    <row r="1906" spans="2:14" ht="13.8" x14ac:dyDescent="0.25">
      <c r="B1906" s="86" t="s">
        <v>7811</v>
      </c>
      <c r="C1906" s="86" t="s">
        <v>87</v>
      </c>
      <c r="D1906" s="86" t="s">
        <v>310</v>
      </c>
      <c r="E1906" s="86" t="s">
        <v>9069</v>
      </c>
      <c r="F1906" s="86" t="s">
        <v>75</v>
      </c>
      <c r="G1906" s="86" t="s">
        <v>76</v>
      </c>
      <c r="I1906" s="86" t="s">
        <v>4940</v>
      </c>
      <c r="J1906"/>
      <c r="K1906"/>
      <c r="L1906"/>
      <c r="M1906"/>
      <c r="N1906"/>
    </row>
    <row r="1907" spans="2:14" ht="13.8" x14ac:dyDescent="0.25">
      <c r="B1907" s="86" t="s">
        <v>4525</v>
      </c>
      <c r="C1907" s="86" t="s">
        <v>87</v>
      </c>
      <c r="D1907" s="86" t="s">
        <v>310</v>
      </c>
      <c r="E1907" s="86" t="s">
        <v>29</v>
      </c>
      <c r="F1907" s="86" t="s">
        <v>75</v>
      </c>
      <c r="G1907" s="86" t="s">
        <v>76</v>
      </c>
      <c r="I1907" s="86" t="s">
        <v>7940</v>
      </c>
      <c r="J1907"/>
      <c r="K1907"/>
      <c r="L1907"/>
      <c r="M1907"/>
      <c r="N1907"/>
    </row>
    <row r="1908" spans="2:14" ht="13.8" x14ac:dyDescent="0.25">
      <c r="B1908" s="86" t="s">
        <v>4528</v>
      </c>
      <c r="C1908" s="86" t="s">
        <v>87</v>
      </c>
      <c r="D1908" s="86" t="s">
        <v>310</v>
      </c>
      <c r="E1908" s="86" t="s">
        <v>28</v>
      </c>
      <c r="F1908" s="86" t="s">
        <v>75</v>
      </c>
      <c r="G1908" s="86" t="s">
        <v>76</v>
      </c>
      <c r="I1908" s="86" t="s">
        <v>7941</v>
      </c>
      <c r="J1908"/>
      <c r="K1908"/>
      <c r="L1908"/>
      <c r="M1908"/>
      <c r="N1908"/>
    </row>
    <row r="1909" spans="2:14" ht="13.8" x14ac:dyDescent="0.25">
      <c r="B1909" s="86" t="s">
        <v>4526</v>
      </c>
      <c r="C1909" s="86" t="s">
        <v>87</v>
      </c>
      <c r="D1909" s="86" t="s">
        <v>310</v>
      </c>
      <c r="E1909" s="86" t="s">
        <v>73</v>
      </c>
      <c r="F1909" s="86" t="s">
        <v>75</v>
      </c>
      <c r="G1909" s="86" t="s">
        <v>76</v>
      </c>
      <c r="I1909" s="86" t="s">
        <v>4939</v>
      </c>
      <c r="J1909"/>
      <c r="K1909"/>
      <c r="L1909"/>
      <c r="M1909"/>
      <c r="N1909"/>
    </row>
    <row r="1910" spans="2:14" ht="13.8" x14ac:dyDescent="0.25">
      <c r="B1910" s="86" t="s">
        <v>4527</v>
      </c>
      <c r="C1910" s="86" t="s">
        <v>87</v>
      </c>
      <c r="D1910" s="86" t="s">
        <v>310</v>
      </c>
      <c r="E1910" s="86" t="s">
        <v>25</v>
      </c>
      <c r="F1910" s="86" t="s">
        <v>75</v>
      </c>
      <c r="G1910" s="86" t="s">
        <v>76</v>
      </c>
      <c r="I1910" s="86" t="s">
        <v>7942</v>
      </c>
      <c r="J1910"/>
      <c r="K1910"/>
      <c r="L1910"/>
      <c r="M1910"/>
      <c r="N1910"/>
    </row>
    <row r="1911" spans="2:14" ht="13.8" x14ac:dyDescent="0.25">
      <c r="B1911" s="86" t="s">
        <v>7812</v>
      </c>
      <c r="C1911" s="86" t="s">
        <v>17</v>
      </c>
      <c r="D1911" s="86" t="s">
        <v>49</v>
      </c>
      <c r="E1911" s="86" t="s">
        <v>30</v>
      </c>
      <c r="F1911" s="86" t="s">
        <v>32</v>
      </c>
      <c r="G1911" s="86" t="s">
        <v>27</v>
      </c>
      <c r="I1911" s="86" t="s">
        <v>7943</v>
      </c>
      <c r="J1911"/>
      <c r="K1911"/>
      <c r="L1911"/>
      <c r="M1911"/>
      <c r="N1911"/>
    </row>
    <row r="1912" spans="2:14" ht="13.8" x14ac:dyDescent="0.25">
      <c r="B1912" s="86" t="s">
        <v>5028</v>
      </c>
      <c r="C1912" s="86" t="s">
        <v>17</v>
      </c>
      <c r="D1912" s="86" t="s">
        <v>49</v>
      </c>
      <c r="E1912" s="86" t="s">
        <v>29</v>
      </c>
      <c r="F1912" s="86" t="s">
        <v>32</v>
      </c>
      <c r="G1912" s="86" t="s">
        <v>27</v>
      </c>
      <c r="I1912" s="86" t="s">
        <v>7944</v>
      </c>
      <c r="J1912"/>
      <c r="K1912"/>
      <c r="L1912"/>
      <c r="M1912"/>
      <c r="N1912"/>
    </row>
    <row r="1913" spans="2:14" ht="13.8" x14ac:dyDescent="0.25">
      <c r="B1913" s="86" t="s">
        <v>5031</v>
      </c>
      <c r="C1913" s="86" t="s">
        <v>17</v>
      </c>
      <c r="D1913" s="86" t="s">
        <v>49</v>
      </c>
      <c r="E1913" s="86" t="s">
        <v>28</v>
      </c>
      <c r="F1913" s="86" t="s">
        <v>32</v>
      </c>
      <c r="G1913" s="86" t="s">
        <v>27</v>
      </c>
      <c r="I1913" s="86" t="s">
        <v>5231</v>
      </c>
      <c r="J1913"/>
      <c r="K1913"/>
      <c r="L1913"/>
      <c r="M1913"/>
      <c r="N1913"/>
    </row>
    <row r="1914" spans="2:14" ht="13.8" x14ac:dyDescent="0.25">
      <c r="B1914" s="86" t="s">
        <v>5029</v>
      </c>
      <c r="C1914" s="86" t="s">
        <v>17</v>
      </c>
      <c r="D1914" s="86" t="s">
        <v>49</v>
      </c>
      <c r="E1914" s="86" t="s">
        <v>73</v>
      </c>
      <c r="F1914" s="86" t="s">
        <v>32</v>
      </c>
      <c r="G1914" s="86" t="s">
        <v>27</v>
      </c>
      <c r="I1914" s="86" t="s">
        <v>5232</v>
      </c>
      <c r="J1914"/>
      <c r="K1914"/>
      <c r="L1914"/>
      <c r="M1914"/>
      <c r="N1914"/>
    </row>
    <row r="1915" spans="2:14" ht="13.8" x14ac:dyDescent="0.25">
      <c r="B1915" s="86" t="s">
        <v>5030</v>
      </c>
      <c r="C1915" s="86" t="s">
        <v>17</v>
      </c>
      <c r="D1915" s="86" t="s">
        <v>49</v>
      </c>
      <c r="E1915" s="86" t="s">
        <v>25</v>
      </c>
      <c r="F1915" s="86" t="s">
        <v>32</v>
      </c>
      <c r="G1915" s="86" t="s">
        <v>27</v>
      </c>
      <c r="I1915" s="86" t="s">
        <v>5234</v>
      </c>
      <c r="J1915"/>
      <c r="K1915"/>
      <c r="L1915"/>
      <c r="M1915"/>
      <c r="N1915"/>
    </row>
    <row r="1916" spans="2:14" ht="13.8" x14ac:dyDescent="0.25">
      <c r="B1916" s="86" t="s">
        <v>4535</v>
      </c>
      <c r="C1916" s="86" t="s">
        <v>17</v>
      </c>
      <c r="D1916" s="86" t="s">
        <v>310</v>
      </c>
      <c r="E1916" s="86" t="s">
        <v>30</v>
      </c>
      <c r="F1916" s="86" t="s">
        <v>32</v>
      </c>
      <c r="G1916" s="86" t="s">
        <v>27</v>
      </c>
      <c r="I1916" s="86" t="s">
        <v>7945</v>
      </c>
      <c r="J1916"/>
      <c r="K1916"/>
      <c r="L1916"/>
      <c r="M1916"/>
      <c r="N1916"/>
    </row>
    <row r="1917" spans="2:14" ht="13.8" x14ac:dyDescent="0.25">
      <c r="B1917" s="86" t="s">
        <v>4536</v>
      </c>
      <c r="C1917" s="86" t="s">
        <v>17</v>
      </c>
      <c r="D1917" s="86" t="s">
        <v>310</v>
      </c>
      <c r="E1917" s="86" t="s">
        <v>78</v>
      </c>
      <c r="F1917" s="86" t="s">
        <v>32</v>
      </c>
      <c r="G1917" s="86" t="s">
        <v>27</v>
      </c>
      <c r="I1917" s="86" t="s">
        <v>5233</v>
      </c>
      <c r="J1917"/>
      <c r="K1917"/>
      <c r="L1917"/>
      <c r="M1917"/>
      <c r="N1917"/>
    </row>
    <row r="1918" spans="2:14" ht="13.8" x14ac:dyDescent="0.25">
      <c r="B1918" s="86" t="s">
        <v>7813</v>
      </c>
      <c r="C1918" s="86" t="s">
        <v>17</v>
      </c>
      <c r="D1918" s="86" t="s">
        <v>310</v>
      </c>
      <c r="E1918" s="86" t="s">
        <v>9069</v>
      </c>
      <c r="F1918" s="86" t="s">
        <v>32</v>
      </c>
      <c r="G1918" s="86" t="s">
        <v>27</v>
      </c>
      <c r="I1918" s="86" t="s">
        <v>9154</v>
      </c>
      <c r="J1918"/>
      <c r="K1918"/>
      <c r="L1918"/>
      <c r="M1918"/>
      <c r="N1918"/>
    </row>
    <row r="1919" spans="2:14" ht="13.8" x14ac:dyDescent="0.25">
      <c r="B1919" s="86" t="s">
        <v>4537</v>
      </c>
      <c r="C1919" s="86" t="s">
        <v>17</v>
      </c>
      <c r="D1919" s="86" t="s">
        <v>310</v>
      </c>
      <c r="E1919" s="86" t="s">
        <v>29</v>
      </c>
      <c r="F1919" s="86" t="s">
        <v>32</v>
      </c>
      <c r="G1919" s="86" t="s">
        <v>27</v>
      </c>
      <c r="I1919" s="86" t="s">
        <v>9155</v>
      </c>
      <c r="J1919"/>
      <c r="K1919"/>
      <c r="L1919"/>
      <c r="M1919"/>
      <c r="N1919"/>
    </row>
    <row r="1920" spans="2:14" ht="13.8" x14ac:dyDescent="0.25">
      <c r="B1920" s="86" t="s">
        <v>4540</v>
      </c>
      <c r="C1920" s="86" t="s">
        <v>17</v>
      </c>
      <c r="D1920" s="86" t="s">
        <v>310</v>
      </c>
      <c r="E1920" s="86" t="s">
        <v>28</v>
      </c>
      <c r="F1920" s="86" t="s">
        <v>32</v>
      </c>
      <c r="G1920" s="86" t="s">
        <v>27</v>
      </c>
      <c r="I1920" s="86" t="s">
        <v>9156</v>
      </c>
      <c r="J1920"/>
      <c r="K1920"/>
      <c r="L1920"/>
      <c r="M1920"/>
      <c r="N1920"/>
    </row>
    <row r="1921" spans="2:14" ht="13.8" x14ac:dyDescent="0.25">
      <c r="B1921" s="86" t="s">
        <v>4538</v>
      </c>
      <c r="C1921" s="86" t="s">
        <v>17</v>
      </c>
      <c r="D1921" s="86" t="s">
        <v>310</v>
      </c>
      <c r="E1921" s="86" t="s">
        <v>73</v>
      </c>
      <c r="F1921" s="86" t="s">
        <v>32</v>
      </c>
      <c r="G1921" s="86" t="s">
        <v>27</v>
      </c>
      <c r="I1921" s="86" t="s">
        <v>7946</v>
      </c>
      <c r="J1921"/>
      <c r="K1921"/>
      <c r="L1921"/>
      <c r="M1921"/>
      <c r="N1921"/>
    </row>
    <row r="1922" spans="2:14" ht="13.8" x14ac:dyDescent="0.25">
      <c r="B1922" s="86" t="s">
        <v>4539</v>
      </c>
      <c r="C1922" s="86" t="s">
        <v>17</v>
      </c>
      <c r="D1922" s="86" t="s">
        <v>310</v>
      </c>
      <c r="E1922" s="86" t="s">
        <v>25</v>
      </c>
      <c r="F1922" s="86" t="s">
        <v>32</v>
      </c>
      <c r="G1922" s="86" t="s">
        <v>27</v>
      </c>
      <c r="I1922" s="86" t="s">
        <v>7947</v>
      </c>
      <c r="J1922"/>
      <c r="K1922"/>
      <c r="L1922"/>
      <c r="M1922"/>
      <c r="N1922"/>
    </row>
    <row r="1923" spans="2:14" ht="13.8" x14ac:dyDescent="0.25">
      <c r="B1923" s="86" t="s">
        <v>7812</v>
      </c>
      <c r="C1923" s="86" t="s">
        <v>17</v>
      </c>
      <c r="D1923" s="86" t="s">
        <v>49</v>
      </c>
      <c r="E1923" s="86" t="s">
        <v>30</v>
      </c>
      <c r="F1923" s="86" t="s">
        <v>32</v>
      </c>
      <c r="G1923" s="86" t="s">
        <v>27</v>
      </c>
      <c r="I1923" s="86" t="s">
        <v>5227</v>
      </c>
      <c r="J1923"/>
      <c r="K1923"/>
      <c r="L1923"/>
      <c r="M1923"/>
      <c r="N1923"/>
    </row>
    <row r="1924" spans="2:14" ht="13.8" x14ac:dyDescent="0.25">
      <c r="B1924" s="86" t="s">
        <v>5028</v>
      </c>
      <c r="C1924" s="86" t="s">
        <v>17</v>
      </c>
      <c r="D1924" s="86" t="s">
        <v>49</v>
      </c>
      <c r="E1924" s="86" t="s">
        <v>29</v>
      </c>
      <c r="F1924" s="86" t="s">
        <v>32</v>
      </c>
      <c r="G1924" s="86" t="s">
        <v>27</v>
      </c>
      <c r="I1924" s="86" t="s">
        <v>5228</v>
      </c>
      <c r="J1924"/>
      <c r="K1924"/>
      <c r="L1924"/>
      <c r="M1924"/>
      <c r="N1924"/>
    </row>
    <row r="1925" spans="2:14" ht="13.8" x14ac:dyDescent="0.25">
      <c r="B1925" s="86" t="s">
        <v>5031</v>
      </c>
      <c r="C1925" s="86" t="s">
        <v>17</v>
      </c>
      <c r="D1925" s="86" t="s">
        <v>49</v>
      </c>
      <c r="E1925" s="86" t="s">
        <v>28</v>
      </c>
      <c r="F1925" s="86" t="s">
        <v>32</v>
      </c>
      <c r="G1925" s="86" t="s">
        <v>27</v>
      </c>
      <c r="I1925" s="86" t="s">
        <v>5230</v>
      </c>
      <c r="J1925"/>
      <c r="K1925"/>
      <c r="L1925"/>
      <c r="M1925"/>
      <c r="N1925"/>
    </row>
    <row r="1926" spans="2:14" ht="13.8" x14ac:dyDescent="0.25">
      <c r="B1926" s="86" t="s">
        <v>5029</v>
      </c>
      <c r="C1926" s="86" t="s">
        <v>17</v>
      </c>
      <c r="D1926" s="86" t="s">
        <v>49</v>
      </c>
      <c r="E1926" s="86" t="s">
        <v>73</v>
      </c>
      <c r="F1926" s="86" t="s">
        <v>32</v>
      </c>
      <c r="G1926" s="86" t="s">
        <v>27</v>
      </c>
      <c r="I1926" s="86" t="s">
        <v>7948</v>
      </c>
      <c r="J1926"/>
      <c r="K1926"/>
      <c r="L1926"/>
      <c r="M1926"/>
      <c r="N1926"/>
    </row>
    <row r="1927" spans="2:14" ht="13.8" x14ac:dyDescent="0.25">
      <c r="B1927" s="86" t="s">
        <v>5030</v>
      </c>
      <c r="C1927" s="86" t="s">
        <v>17</v>
      </c>
      <c r="D1927" s="86" t="s">
        <v>49</v>
      </c>
      <c r="E1927" s="86" t="s">
        <v>25</v>
      </c>
      <c r="F1927" s="86" t="s">
        <v>32</v>
      </c>
      <c r="G1927" s="86" t="s">
        <v>27</v>
      </c>
      <c r="I1927" s="86" t="s">
        <v>5229</v>
      </c>
      <c r="J1927"/>
      <c r="K1927"/>
      <c r="L1927"/>
      <c r="M1927"/>
      <c r="N1927"/>
    </row>
    <row r="1928" spans="2:14" ht="13.8" x14ac:dyDescent="0.25">
      <c r="B1928" s="86" t="s">
        <v>4535</v>
      </c>
      <c r="C1928" s="86" t="s">
        <v>17</v>
      </c>
      <c r="D1928" s="86" t="s">
        <v>310</v>
      </c>
      <c r="E1928" s="86" t="s">
        <v>30</v>
      </c>
      <c r="F1928" s="86" t="s">
        <v>32</v>
      </c>
      <c r="G1928" s="86" t="s">
        <v>27</v>
      </c>
      <c r="I1928" s="86" t="s">
        <v>9157</v>
      </c>
      <c r="J1928"/>
      <c r="K1928"/>
      <c r="L1928"/>
      <c r="M1928"/>
      <c r="N1928"/>
    </row>
    <row r="1929" spans="2:14" ht="13.8" x14ac:dyDescent="0.25">
      <c r="B1929" s="86" t="s">
        <v>4536</v>
      </c>
      <c r="C1929" s="86" t="s">
        <v>17</v>
      </c>
      <c r="D1929" s="86" t="s">
        <v>310</v>
      </c>
      <c r="E1929" s="86" t="s">
        <v>78</v>
      </c>
      <c r="F1929" s="86" t="s">
        <v>32</v>
      </c>
      <c r="G1929" s="86" t="s">
        <v>27</v>
      </c>
      <c r="I1929" s="86" t="s">
        <v>9158</v>
      </c>
      <c r="J1929"/>
      <c r="K1929"/>
      <c r="L1929"/>
      <c r="M1929"/>
      <c r="N1929"/>
    </row>
    <row r="1930" spans="2:14" ht="13.8" x14ac:dyDescent="0.25">
      <c r="B1930" s="86" t="s">
        <v>7813</v>
      </c>
      <c r="C1930" s="86" t="s">
        <v>17</v>
      </c>
      <c r="D1930" s="86" t="s">
        <v>310</v>
      </c>
      <c r="E1930" s="86" t="s">
        <v>9069</v>
      </c>
      <c r="F1930" s="86" t="s">
        <v>32</v>
      </c>
      <c r="G1930" s="86" t="s">
        <v>27</v>
      </c>
      <c r="I1930" s="86" t="s">
        <v>9159</v>
      </c>
      <c r="J1930"/>
      <c r="K1930"/>
      <c r="L1930"/>
      <c r="M1930"/>
      <c r="N1930"/>
    </row>
    <row r="1931" spans="2:14" ht="13.8" x14ac:dyDescent="0.25">
      <c r="B1931" s="86" t="s">
        <v>4537</v>
      </c>
      <c r="C1931" s="86" t="s">
        <v>17</v>
      </c>
      <c r="D1931" s="86" t="s">
        <v>310</v>
      </c>
      <c r="E1931" s="86" t="s">
        <v>29</v>
      </c>
      <c r="F1931" s="86" t="s">
        <v>32</v>
      </c>
      <c r="G1931" s="86" t="s">
        <v>27</v>
      </c>
      <c r="I1931" s="86" t="s">
        <v>5364</v>
      </c>
      <c r="J1931"/>
      <c r="K1931"/>
      <c r="L1931"/>
      <c r="M1931"/>
      <c r="N1931"/>
    </row>
    <row r="1932" spans="2:14" ht="13.8" x14ac:dyDescent="0.25">
      <c r="B1932" s="86" t="s">
        <v>4540</v>
      </c>
      <c r="C1932" s="86" t="s">
        <v>17</v>
      </c>
      <c r="D1932" s="86" t="s">
        <v>310</v>
      </c>
      <c r="E1932" s="86" t="s">
        <v>28</v>
      </c>
      <c r="F1932" s="86" t="s">
        <v>32</v>
      </c>
      <c r="G1932" s="86" t="s">
        <v>27</v>
      </c>
      <c r="I1932" s="86" t="s">
        <v>5365</v>
      </c>
      <c r="J1932"/>
      <c r="K1932"/>
      <c r="L1932"/>
      <c r="M1932"/>
      <c r="N1932"/>
    </row>
    <row r="1933" spans="2:14" ht="13.8" x14ac:dyDescent="0.25">
      <c r="B1933" s="86" t="s">
        <v>4538</v>
      </c>
      <c r="C1933" s="86" t="s">
        <v>17</v>
      </c>
      <c r="D1933" s="86" t="s">
        <v>310</v>
      </c>
      <c r="E1933" s="86" t="s">
        <v>73</v>
      </c>
      <c r="F1933" s="86" t="s">
        <v>32</v>
      </c>
      <c r="G1933" s="86" t="s">
        <v>27</v>
      </c>
      <c r="I1933" s="86" t="s">
        <v>7949</v>
      </c>
      <c r="J1933"/>
      <c r="K1933"/>
      <c r="L1933"/>
      <c r="M1933"/>
      <c r="N1933"/>
    </row>
    <row r="1934" spans="2:14" ht="13.8" x14ac:dyDescent="0.25">
      <c r="B1934" s="86" t="s">
        <v>4539</v>
      </c>
      <c r="C1934" s="86" t="s">
        <v>17</v>
      </c>
      <c r="D1934" s="86" t="s">
        <v>310</v>
      </c>
      <c r="E1934" s="86" t="s">
        <v>25</v>
      </c>
      <c r="F1934" s="86" t="s">
        <v>32</v>
      </c>
      <c r="G1934" s="86" t="s">
        <v>27</v>
      </c>
      <c r="I1934" s="86" t="s">
        <v>5362</v>
      </c>
      <c r="J1934"/>
      <c r="K1934"/>
      <c r="L1934"/>
      <c r="M1934"/>
      <c r="N1934"/>
    </row>
    <row r="1935" spans="2:14" ht="13.8" x14ac:dyDescent="0.25">
      <c r="B1935" s="86" t="s">
        <v>4541</v>
      </c>
      <c r="C1935" s="86" t="s">
        <v>87</v>
      </c>
      <c r="D1935" s="86" t="s">
        <v>310</v>
      </c>
      <c r="E1935" s="86" t="s">
        <v>30</v>
      </c>
      <c r="F1935" s="86" t="s">
        <v>234</v>
      </c>
      <c r="G1935" s="86" t="s">
        <v>37</v>
      </c>
      <c r="I1935" s="86" t="s">
        <v>5363</v>
      </c>
      <c r="J1935"/>
      <c r="K1935"/>
      <c r="L1935"/>
      <c r="M1935"/>
      <c r="N1935"/>
    </row>
    <row r="1936" spans="2:14" ht="13.8" x14ac:dyDescent="0.25">
      <c r="B1936" s="86" t="s">
        <v>4542</v>
      </c>
      <c r="C1936" s="86" t="s">
        <v>87</v>
      </c>
      <c r="D1936" s="86" t="s">
        <v>310</v>
      </c>
      <c r="E1936" s="86" t="s">
        <v>78</v>
      </c>
      <c r="F1936" s="86" t="s">
        <v>234</v>
      </c>
      <c r="G1936" s="86" t="s">
        <v>37</v>
      </c>
      <c r="I1936" s="86" t="s">
        <v>7950</v>
      </c>
      <c r="J1936"/>
      <c r="K1936"/>
      <c r="L1936"/>
      <c r="M1936"/>
      <c r="N1936"/>
    </row>
    <row r="1937" spans="2:14" ht="13.8" x14ac:dyDescent="0.25">
      <c r="B1937" s="86" t="s">
        <v>7814</v>
      </c>
      <c r="C1937" s="86" t="s">
        <v>87</v>
      </c>
      <c r="D1937" s="86" t="s">
        <v>310</v>
      </c>
      <c r="E1937" s="86" t="s">
        <v>9069</v>
      </c>
      <c r="F1937" s="86" t="s">
        <v>234</v>
      </c>
      <c r="G1937" s="86" t="s">
        <v>37</v>
      </c>
      <c r="I1937" s="86" t="s">
        <v>5476</v>
      </c>
      <c r="J1937"/>
      <c r="K1937"/>
      <c r="L1937"/>
      <c r="M1937"/>
      <c r="N1937"/>
    </row>
    <row r="1938" spans="2:14" ht="13.8" x14ac:dyDescent="0.25">
      <c r="B1938" s="86" t="s">
        <v>4543</v>
      </c>
      <c r="C1938" s="86" t="s">
        <v>87</v>
      </c>
      <c r="D1938" s="86" t="s">
        <v>310</v>
      </c>
      <c r="E1938" s="86" t="s">
        <v>29</v>
      </c>
      <c r="F1938" s="86" t="s">
        <v>234</v>
      </c>
      <c r="G1938" s="86" t="s">
        <v>37</v>
      </c>
      <c r="I1938" s="86" t="s">
        <v>5465</v>
      </c>
      <c r="J1938"/>
      <c r="K1938"/>
      <c r="L1938"/>
      <c r="M1938"/>
      <c r="N1938"/>
    </row>
    <row r="1939" spans="2:14" ht="13.8" x14ac:dyDescent="0.25">
      <c r="B1939" s="86" t="s">
        <v>4546</v>
      </c>
      <c r="C1939" s="86" t="s">
        <v>87</v>
      </c>
      <c r="D1939" s="86" t="s">
        <v>310</v>
      </c>
      <c r="E1939" s="86" t="s">
        <v>28</v>
      </c>
      <c r="F1939" s="86" t="s">
        <v>234</v>
      </c>
      <c r="G1939" s="86" t="s">
        <v>37</v>
      </c>
      <c r="I1939" s="86" t="s">
        <v>5469</v>
      </c>
      <c r="J1939"/>
      <c r="K1939"/>
      <c r="L1939"/>
      <c r="M1939"/>
      <c r="N1939"/>
    </row>
    <row r="1940" spans="2:14" ht="13.8" x14ac:dyDescent="0.25">
      <c r="B1940" s="86" t="s">
        <v>4544</v>
      </c>
      <c r="C1940" s="86" t="s">
        <v>87</v>
      </c>
      <c r="D1940" s="86" t="s">
        <v>310</v>
      </c>
      <c r="E1940" s="86" t="s">
        <v>73</v>
      </c>
      <c r="F1940" s="86" t="s">
        <v>234</v>
      </c>
      <c r="G1940" s="86" t="s">
        <v>37</v>
      </c>
      <c r="I1940" s="86" t="s">
        <v>7951</v>
      </c>
      <c r="J1940"/>
      <c r="K1940"/>
      <c r="L1940"/>
      <c r="M1940"/>
      <c r="N1940"/>
    </row>
    <row r="1941" spans="2:14" ht="13.8" x14ac:dyDescent="0.25">
      <c r="B1941" s="86" t="s">
        <v>4545</v>
      </c>
      <c r="C1941" s="86" t="s">
        <v>87</v>
      </c>
      <c r="D1941" s="86" t="s">
        <v>310</v>
      </c>
      <c r="E1941" s="86" t="s">
        <v>25</v>
      </c>
      <c r="F1941" s="86" t="s">
        <v>234</v>
      </c>
      <c r="G1941" s="86" t="s">
        <v>37</v>
      </c>
      <c r="I1941" s="86" t="s">
        <v>5466</v>
      </c>
      <c r="J1941"/>
      <c r="K1941"/>
      <c r="L1941"/>
      <c r="M1941"/>
      <c r="N1941"/>
    </row>
    <row r="1942" spans="2:14" ht="13.8" x14ac:dyDescent="0.25">
      <c r="B1942" s="86" t="s">
        <v>4622</v>
      </c>
      <c r="C1942" s="86" t="s">
        <v>17</v>
      </c>
      <c r="D1942" s="86" t="s">
        <v>50</v>
      </c>
      <c r="E1942" s="86" t="s">
        <v>30</v>
      </c>
      <c r="F1942" s="86" t="s">
        <v>33</v>
      </c>
      <c r="G1942" s="86" t="s">
        <v>27</v>
      </c>
      <c r="I1942" s="86" t="s">
        <v>5467</v>
      </c>
      <c r="J1942"/>
      <c r="K1942"/>
      <c r="L1942"/>
      <c r="M1942"/>
      <c r="N1942"/>
    </row>
    <row r="1943" spans="2:14" ht="13.8" x14ac:dyDescent="0.25">
      <c r="B1943" s="86" t="s">
        <v>4623</v>
      </c>
      <c r="C1943" s="86" t="s">
        <v>17</v>
      </c>
      <c r="D1943" s="86" t="s">
        <v>50</v>
      </c>
      <c r="E1943" s="86" t="s">
        <v>78</v>
      </c>
      <c r="F1943" s="86" t="s">
        <v>33</v>
      </c>
      <c r="G1943" s="86" t="s">
        <v>27</v>
      </c>
      <c r="I1943" s="86" t="s">
        <v>5468</v>
      </c>
      <c r="J1943"/>
      <c r="K1943"/>
      <c r="L1943"/>
      <c r="M1943"/>
      <c r="N1943"/>
    </row>
    <row r="1944" spans="2:14" ht="13.8" x14ac:dyDescent="0.25">
      <c r="B1944" s="86" t="s">
        <v>7815</v>
      </c>
      <c r="C1944" s="86" t="s">
        <v>17</v>
      </c>
      <c r="D1944" s="86" t="s">
        <v>50</v>
      </c>
      <c r="E1944" s="86" t="s">
        <v>9069</v>
      </c>
      <c r="F1944" s="86" t="s">
        <v>33</v>
      </c>
      <c r="G1944" s="86" t="s">
        <v>27</v>
      </c>
      <c r="I1944" s="86" t="s">
        <v>7952</v>
      </c>
      <c r="J1944"/>
      <c r="K1944"/>
      <c r="L1944"/>
      <c r="M1944"/>
      <c r="N1944"/>
    </row>
    <row r="1945" spans="2:14" ht="13.8" x14ac:dyDescent="0.25">
      <c r="B1945" s="86" t="s">
        <v>4624</v>
      </c>
      <c r="C1945" s="86" t="s">
        <v>17</v>
      </c>
      <c r="D1945" s="86" t="s">
        <v>50</v>
      </c>
      <c r="E1945" s="86" t="s">
        <v>244</v>
      </c>
      <c r="F1945" s="86" t="s">
        <v>33</v>
      </c>
      <c r="G1945" s="86" t="s">
        <v>27</v>
      </c>
      <c r="I1945" s="86" t="s">
        <v>7953</v>
      </c>
      <c r="J1945"/>
      <c r="K1945"/>
      <c r="L1945"/>
      <c r="M1945"/>
      <c r="N1945"/>
    </row>
    <row r="1946" spans="2:14" ht="13.8" x14ac:dyDescent="0.25">
      <c r="B1946" s="86" t="s">
        <v>4619</v>
      </c>
      <c r="C1946" s="86" t="s">
        <v>87</v>
      </c>
      <c r="D1946" s="86" t="s">
        <v>50</v>
      </c>
      <c r="E1946" s="86" t="s">
        <v>30</v>
      </c>
      <c r="F1946" s="86" t="s">
        <v>33</v>
      </c>
      <c r="G1946" s="86" t="s">
        <v>27</v>
      </c>
      <c r="I1946" s="86" t="s">
        <v>5475</v>
      </c>
      <c r="J1946"/>
      <c r="K1946"/>
      <c r="L1946"/>
      <c r="M1946"/>
      <c r="N1946"/>
    </row>
    <row r="1947" spans="2:14" ht="13.8" x14ac:dyDescent="0.25">
      <c r="B1947" s="86" t="s">
        <v>4620</v>
      </c>
      <c r="C1947" s="86" t="s">
        <v>87</v>
      </c>
      <c r="D1947" s="86" t="s">
        <v>50</v>
      </c>
      <c r="E1947" s="86" t="s">
        <v>78</v>
      </c>
      <c r="F1947" s="86" t="s">
        <v>33</v>
      </c>
      <c r="G1947" s="86" t="s">
        <v>27</v>
      </c>
      <c r="I1947" s="86" t="s">
        <v>5460</v>
      </c>
      <c r="J1947"/>
      <c r="K1947"/>
      <c r="L1947"/>
      <c r="M1947"/>
      <c r="N1947"/>
    </row>
    <row r="1948" spans="2:14" ht="13.8" x14ac:dyDescent="0.25">
      <c r="B1948" s="86" t="s">
        <v>7816</v>
      </c>
      <c r="C1948" s="86" t="s">
        <v>87</v>
      </c>
      <c r="D1948" s="86" t="s">
        <v>50</v>
      </c>
      <c r="E1948" s="86" t="s">
        <v>9069</v>
      </c>
      <c r="F1948" s="86" t="s">
        <v>33</v>
      </c>
      <c r="G1948" s="86" t="s">
        <v>27</v>
      </c>
      <c r="I1948" s="86" t="s">
        <v>5464</v>
      </c>
      <c r="J1948"/>
      <c r="K1948"/>
      <c r="L1948"/>
      <c r="M1948"/>
      <c r="N1948"/>
    </row>
    <row r="1949" spans="2:14" ht="13.8" x14ac:dyDescent="0.25">
      <c r="B1949" s="86" t="s">
        <v>4621</v>
      </c>
      <c r="C1949" s="86" t="s">
        <v>87</v>
      </c>
      <c r="D1949" s="86" t="s">
        <v>50</v>
      </c>
      <c r="E1949" s="86" t="s">
        <v>244</v>
      </c>
      <c r="F1949" s="86" t="s">
        <v>33</v>
      </c>
      <c r="G1949" s="86" t="s">
        <v>27</v>
      </c>
      <c r="I1949" s="86" t="s">
        <v>7954</v>
      </c>
      <c r="J1949"/>
      <c r="K1949"/>
      <c r="L1949"/>
      <c r="M1949"/>
      <c r="N1949"/>
    </row>
    <row r="1950" spans="2:14" ht="13.8" x14ac:dyDescent="0.25">
      <c r="B1950" s="86" t="s">
        <v>4956</v>
      </c>
      <c r="C1950" s="86" t="s">
        <v>17</v>
      </c>
      <c r="D1950" s="86" t="s">
        <v>51</v>
      </c>
      <c r="E1950" s="86" t="s">
        <v>30</v>
      </c>
      <c r="F1950" s="86" t="s">
        <v>33</v>
      </c>
      <c r="G1950" s="86" t="s">
        <v>27</v>
      </c>
      <c r="I1950" s="86" t="s">
        <v>5461</v>
      </c>
      <c r="J1950"/>
      <c r="K1950"/>
      <c r="L1950"/>
      <c r="M1950"/>
      <c r="N1950"/>
    </row>
    <row r="1951" spans="2:14" ht="13.8" x14ac:dyDescent="0.25">
      <c r="B1951" s="86" t="s">
        <v>9134</v>
      </c>
      <c r="C1951" s="86" t="s">
        <v>17</v>
      </c>
      <c r="D1951" s="86" t="s">
        <v>51</v>
      </c>
      <c r="E1951" s="86" t="s">
        <v>29</v>
      </c>
      <c r="F1951" s="86" t="s">
        <v>33</v>
      </c>
      <c r="G1951" s="86" t="s">
        <v>27</v>
      </c>
      <c r="I1951" s="86" t="s">
        <v>5462</v>
      </c>
      <c r="J1951"/>
      <c r="K1951"/>
      <c r="L1951"/>
      <c r="M1951"/>
      <c r="N1951"/>
    </row>
    <row r="1952" spans="2:14" ht="13.8" x14ac:dyDescent="0.25">
      <c r="B1952" s="86" t="s">
        <v>9135</v>
      </c>
      <c r="C1952" s="86" t="s">
        <v>17</v>
      </c>
      <c r="D1952" s="86" t="s">
        <v>51</v>
      </c>
      <c r="E1952" s="86" t="s">
        <v>28</v>
      </c>
      <c r="F1952" s="86" t="s">
        <v>33</v>
      </c>
      <c r="G1952" s="86" t="s">
        <v>27</v>
      </c>
      <c r="I1952" s="86" t="s">
        <v>5463</v>
      </c>
      <c r="J1952"/>
      <c r="K1952"/>
      <c r="L1952"/>
      <c r="M1952"/>
      <c r="N1952"/>
    </row>
    <row r="1953" spans="2:14" ht="13.8" x14ac:dyDescent="0.25">
      <c r="B1953" s="86" t="s">
        <v>9136</v>
      </c>
      <c r="C1953" s="86" t="s">
        <v>17</v>
      </c>
      <c r="D1953" s="86" t="s">
        <v>51</v>
      </c>
      <c r="E1953" s="86" t="s">
        <v>73</v>
      </c>
      <c r="F1953" s="86" t="s">
        <v>33</v>
      </c>
      <c r="G1953" s="86" t="s">
        <v>27</v>
      </c>
      <c r="I1953" s="86" t="s">
        <v>7955</v>
      </c>
      <c r="J1953"/>
      <c r="K1953"/>
      <c r="L1953"/>
      <c r="M1953"/>
      <c r="N1953"/>
    </row>
    <row r="1954" spans="2:14" ht="13.8" x14ac:dyDescent="0.25">
      <c r="B1954" s="86" t="s">
        <v>9137</v>
      </c>
      <c r="C1954" s="86" t="s">
        <v>17</v>
      </c>
      <c r="D1954" s="86" t="s">
        <v>51</v>
      </c>
      <c r="E1954" s="86" t="s">
        <v>25</v>
      </c>
      <c r="F1954" s="86" t="s">
        <v>33</v>
      </c>
      <c r="G1954" s="86" t="s">
        <v>27</v>
      </c>
      <c r="I1954" s="86" t="s">
        <v>7956</v>
      </c>
      <c r="J1954"/>
      <c r="K1954"/>
      <c r="L1954"/>
      <c r="M1954"/>
      <c r="N1954"/>
    </row>
    <row r="1955" spans="2:14" ht="13.8" x14ac:dyDescent="0.25">
      <c r="B1955" s="86" t="s">
        <v>4957</v>
      </c>
      <c r="C1955" s="86" t="s">
        <v>17</v>
      </c>
      <c r="D1955" s="86" t="s">
        <v>51</v>
      </c>
      <c r="E1955" s="86" t="s">
        <v>78</v>
      </c>
      <c r="F1955" s="86" t="s">
        <v>33</v>
      </c>
      <c r="G1955" s="86" t="s">
        <v>27</v>
      </c>
      <c r="I1955" s="86" t="s">
        <v>5552</v>
      </c>
      <c r="J1955"/>
      <c r="K1955"/>
      <c r="L1955"/>
      <c r="M1955"/>
      <c r="N1955"/>
    </row>
    <row r="1956" spans="2:14" ht="13.8" x14ac:dyDescent="0.25">
      <c r="B1956" s="86" t="s">
        <v>7817</v>
      </c>
      <c r="C1956" s="86" t="s">
        <v>17</v>
      </c>
      <c r="D1956" s="86" t="s">
        <v>51</v>
      </c>
      <c r="E1956" s="86" t="s">
        <v>9069</v>
      </c>
      <c r="F1956" s="86" t="s">
        <v>33</v>
      </c>
      <c r="G1956" s="86" t="s">
        <v>27</v>
      </c>
      <c r="I1956" s="86" t="s">
        <v>5553</v>
      </c>
      <c r="J1956"/>
      <c r="K1956"/>
      <c r="L1956"/>
      <c r="M1956"/>
      <c r="N1956"/>
    </row>
    <row r="1957" spans="2:14" ht="13.8" x14ac:dyDescent="0.25">
      <c r="B1957" s="86" t="s">
        <v>7818</v>
      </c>
      <c r="C1957" s="86" t="s">
        <v>17</v>
      </c>
      <c r="D1957" s="86" t="s">
        <v>51</v>
      </c>
      <c r="E1957" s="86" t="s">
        <v>9071</v>
      </c>
      <c r="F1957" s="86" t="s">
        <v>33</v>
      </c>
      <c r="G1957" s="86" t="s">
        <v>27</v>
      </c>
      <c r="I1957" s="86" t="s">
        <v>7957</v>
      </c>
      <c r="J1957"/>
      <c r="K1957"/>
      <c r="L1957"/>
      <c r="M1957"/>
      <c r="N1957"/>
    </row>
    <row r="1958" spans="2:14" ht="13.8" x14ac:dyDescent="0.25">
      <c r="B1958" s="86" t="s">
        <v>4954</v>
      </c>
      <c r="C1958" s="86" t="s">
        <v>87</v>
      </c>
      <c r="D1958" s="86" t="s">
        <v>51</v>
      </c>
      <c r="E1958" s="86" t="s">
        <v>30</v>
      </c>
      <c r="F1958" s="86" t="s">
        <v>33</v>
      </c>
      <c r="G1958" s="86" t="s">
        <v>27</v>
      </c>
      <c r="I1958" s="86" t="s">
        <v>5550</v>
      </c>
      <c r="J1958"/>
      <c r="K1958"/>
      <c r="L1958"/>
      <c r="M1958"/>
      <c r="N1958"/>
    </row>
    <row r="1959" spans="2:14" ht="13.8" x14ac:dyDescent="0.25">
      <c r="B1959" s="86" t="s">
        <v>9138</v>
      </c>
      <c r="C1959" s="86" t="s">
        <v>87</v>
      </c>
      <c r="D1959" s="86" t="s">
        <v>51</v>
      </c>
      <c r="E1959" s="86" t="s">
        <v>29</v>
      </c>
      <c r="F1959" s="86" t="s">
        <v>33</v>
      </c>
      <c r="G1959" s="86" t="s">
        <v>27</v>
      </c>
      <c r="I1959" s="86" t="s">
        <v>5551</v>
      </c>
      <c r="J1959"/>
      <c r="K1959"/>
      <c r="L1959"/>
      <c r="M1959"/>
      <c r="N1959"/>
    </row>
    <row r="1960" spans="2:14" ht="13.8" x14ac:dyDescent="0.25">
      <c r="B1960" s="86" t="s">
        <v>9139</v>
      </c>
      <c r="C1960" s="86" t="s">
        <v>87</v>
      </c>
      <c r="D1960" s="86" t="s">
        <v>51</v>
      </c>
      <c r="E1960" s="86" t="s">
        <v>28</v>
      </c>
      <c r="F1960" s="86" t="s">
        <v>33</v>
      </c>
      <c r="G1960" s="86" t="s">
        <v>27</v>
      </c>
      <c r="I1960" s="86" t="s">
        <v>7958</v>
      </c>
      <c r="J1960"/>
      <c r="K1960"/>
      <c r="L1960"/>
      <c r="M1960"/>
      <c r="N1960"/>
    </row>
    <row r="1961" spans="2:14" ht="13.8" x14ac:dyDescent="0.25">
      <c r="B1961" s="86" t="s">
        <v>9140</v>
      </c>
      <c r="C1961" s="86" t="s">
        <v>87</v>
      </c>
      <c r="D1961" s="86" t="s">
        <v>51</v>
      </c>
      <c r="E1961" s="86" t="s">
        <v>73</v>
      </c>
      <c r="F1961" s="86" t="s">
        <v>33</v>
      </c>
      <c r="G1961" s="86" t="s">
        <v>27</v>
      </c>
      <c r="I1961" s="86" t="s">
        <v>4050</v>
      </c>
      <c r="J1961"/>
      <c r="K1961"/>
      <c r="L1961"/>
      <c r="M1961"/>
      <c r="N1961"/>
    </row>
    <row r="1962" spans="2:14" ht="13.8" x14ac:dyDescent="0.25">
      <c r="B1962" s="86" t="s">
        <v>9141</v>
      </c>
      <c r="C1962" s="86" t="s">
        <v>87</v>
      </c>
      <c r="D1962" s="86" t="s">
        <v>51</v>
      </c>
      <c r="E1962" s="86" t="s">
        <v>25</v>
      </c>
      <c r="F1962" s="86" t="s">
        <v>33</v>
      </c>
      <c r="G1962" s="86" t="s">
        <v>27</v>
      </c>
      <c r="I1962" s="86" t="s">
        <v>4051</v>
      </c>
      <c r="J1962"/>
      <c r="K1962"/>
      <c r="L1962"/>
      <c r="M1962"/>
      <c r="N1962"/>
    </row>
    <row r="1963" spans="2:14" ht="13.8" x14ac:dyDescent="0.25">
      <c r="B1963" s="86" t="s">
        <v>4955</v>
      </c>
      <c r="C1963" s="86" t="s">
        <v>87</v>
      </c>
      <c r="D1963" s="86" t="s">
        <v>51</v>
      </c>
      <c r="E1963" s="86" t="s">
        <v>78</v>
      </c>
      <c r="F1963" s="86" t="s">
        <v>33</v>
      </c>
      <c r="G1963" s="86" t="s">
        <v>27</v>
      </c>
      <c r="I1963" s="86" t="s">
        <v>7959</v>
      </c>
      <c r="J1963"/>
      <c r="K1963"/>
      <c r="L1963"/>
      <c r="M1963"/>
      <c r="N1963"/>
    </row>
    <row r="1964" spans="2:14" ht="13.8" x14ac:dyDescent="0.25">
      <c r="B1964" s="86" t="s">
        <v>7819</v>
      </c>
      <c r="C1964" s="86" t="s">
        <v>87</v>
      </c>
      <c r="D1964" s="86" t="s">
        <v>51</v>
      </c>
      <c r="E1964" s="86" t="s">
        <v>9069</v>
      </c>
      <c r="F1964" s="86" t="s">
        <v>33</v>
      </c>
      <c r="G1964" s="86" t="s">
        <v>27</v>
      </c>
      <c r="I1964" s="86" t="s">
        <v>7960</v>
      </c>
      <c r="J1964"/>
      <c r="K1964"/>
      <c r="L1964"/>
      <c r="M1964"/>
      <c r="N1964"/>
    </row>
    <row r="1965" spans="2:14" ht="13.8" x14ac:dyDescent="0.25">
      <c r="B1965" s="86" t="s">
        <v>7820</v>
      </c>
      <c r="C1965" s="86" t="s">
        <v>87</v>
      </c>
      <c r="D1965" s="86" t="s">
        <v>51</v>
      </c>
      <c r="E1965" s="86" t="s">
        <v>9071</v>
      </c>
      <c r="F1965" s="86" t="s">
        <v>33</v>
      </c>
      <c r="G1965" s="86" t="s">
        <v>27</v>
      </c>
      <c r="I1965" s="86" t="s">
        <v>7961</v>
      </c>
      <c r="J1965"/>
      <c r="K1965"/>
      <c r="L1965"/>
      <c r="M1965"/>
      <c r="N1965"/>
    </row>
    <row r="1966" spans="2:14" ht="13.8" x14ac:dyDescent="0.25">
      <c r="B1966" s="86" t="s">
        <v>5290</v>
      </c>
      <c r="C1966" s="86" t="s">
        <v>17</v>
      </c>
      <c r="D1966" s="86" t="s">
        <v>52</v>
      </c>
      <c r="E1966" s="86" t="s">
        <v>30</v>
      </c>
      <c r="F1966" s="86" t="s">
        <v>33</v>
      </c>
      <c r="G1966" s="86" t="s">
        <v>27</v>
      </c>
      <c r="I1966" s="86" t="s">
        <v>4698</v>
      </c>
      <c r="J1966"/>
      <c r="K1966"/>
      <c r="L1966"/>
      <c r="M1966"/>
      <c r="N1966"/>
    </row>
    <row r="1967" spans="2:14" ht="13.8" x14ac:dyDescent="0.25">
      <c r="B1967" s="86" t="s">
        <v>5291</v>
      </c>
      <c r="C1967" s="86" t="s">
        <v>17</v>
      </c>
      <c r="D1967" s="86" t="s">
        <v>52</v>
      </c>
      <c r="E1967" s="86" t="s">
        <v>78</v>
      </c>
      <c r="F1967" s="86" t="s">
        <v>33</v>
      </c>
      <c r="G1967" s="86" t="s">
        <v>27</v>
      </c>
      <c r="I1967" s="86" t="s">
        <v>4699</v>
      </c>
      <c r="J1967"/>
      <c r="K1967"/>
      <c r="L1967"/>
      <c r="M1967"/>
      <c r="N1967"/>
    </row>
    <row r="1968" spans="2:14" ht="13.8" x14ac:dyDescent="0.25">
      <c r="B1968" s="86" t="s">
        <v>7821</v>
      </c>
      <c r="C1968" s="86" t="s">
        <v>17</v>
      </c>
      <c r="D1968" s="86" t="s">
        <v>52</v>
      </c>
      <c r="E1968" s="86" t="s">
        <v>9069</v>
      </c>
      <c r="F1968" s="86" t="s">
        <v>33</v>
      </c>
      <c r="G1968" s="86" t="s">
        <v>27</v>
      </c>
      <c r="I1968" s="86" t="s">
        <v>7962</v>
      </c>
      <c r="J1968"/>
      <c r="K1968"/>
      <c r="L1968"/>
      <c r="M1968"/>
      <c r="N1968"/>
    </row>
    <row r="1969" spans="2:14" ht="13.8" x14ac:dyDescent="0.25">
      <c r="B1969" s="86" t="s">
        <v>5292</v>
      </c>
      <c r="C1969" s="86" t="s">
        <v>17</v>
      </c>
      <c r="D1969" s="86" t="s">
        <v>52</v>
      </c>
      <c r="E1969" s="86" t="s">
        <v>244</v>
      </c>
      <c r="F1969" s="86" t="s">
        <v>33</v>
      </c>
      <c r="G1969" s="86" t="s">
        <v>27</v>
      </c>
      <c r="I1969" s="86" t="s">
        <v>4866</v>
      </c>
      <c r="J1969"/>
      <c r="K1969"/>
      <c r="L1969"/>
      <c r="M1969"/>
      <c r="N1969"/>
    </row>
    <row r="1970" spans="2:14" ht="13.8" x14ac:dyDescent="0.25">
      <c r="B1970" s="86" t="s">
        <v>5287</v>
      </c>
      <c r="C1970" s="86" t="s">
        <v>87</v>
      </c>
      <c r="D1970" s="86" t="s">
        <v>52</v>
      </c>
      <c r="E1970" s="86" t="s">
        <v>30</v>
      </c>
      <c r="F1970" s="86" t="s">
        <v>33</v>
      </c>
      <c r="G1970" s="86" t="s">
        <v>27</v>
      </c>
      <c r="I1970" s="86" t="s">
        <v>7963</v>
      </c>
      <c r="J1970"/>
      <c r="K1970"/>
      <c r="L1970"/>
      <c r="M1970"/>
      <c r="N1970"/>
    </row>
    <row r="1971" spans="2:14" ht="13.8" x14ac:dyDescent="0.25">
      <c r="B1971" s="86" t="s">
        <v>5288</v>
      </c>
      <c r="C1971" s="86" t="s">
        <v>87</v>
      </c>
      <c r="D1971" s="86" t="s">
        <v>52</v>
      </c>
      <c r="E1971" s="86" t="s">
        <v>78</v>
      </c>
      <c r="F1971" s="86" t="s">
        <v>33</v>
      </c>
      <c r="G1971" s="86" t="s">
        <v>27</v>
      </c>
      <c r="I1971" s="86" t="s">
        <v>7964</v>
      </c>
      <c r="J1971"/>
      <c r="K1971"/>
      <c r="L1971"/>
      <c r="M1971"/>
      <c r="N1971"/>
    </row>
    <row r="1972" spans="2:14" ht="13.8" x14ac:dyDescent="0.25">
      <c r="B1972" s="86" t="s">
        <v>7822</v>
      </c>
      <c r="C1972" s="86" t="s">
        <v>87</v>
      </c>
      <c r="D1972" s="86" t="s">
        <v>52</v>
      </c>
      <c r="E1972" s="86" t="s">
        <v>9069</v>
      </c>
      <c r="F1972" s="86" t="s">
        <v>33</v>
      </c>
      <c r="G1972" s="86" t="s">
        <v>27</v>
      </c>
      <c r="I1972" s="86" t="s">
        <v>4883</v>
      </c>
      <c r="J1972"/>
      <c r="K1972"/>
      <c r="L1972"/>
      <c r="M1972"/>
      <c r="N1972"/>
    </row>
    <row r="1973" spans="2:14" ht="13.8" x14ac:dyDescent="0.25">
      <c r="B1973" s="86" t="s">
        <v>5289</v>
      </c>
      <c r="C1973" s="86" t="s">
        <v>87</v>
      </c>
      <c r="D1973" s="86" t="s">
        <v>52</v>
      </c>
      <c r="E1973" s="86" t="s">
        <v>244</v>
      </c>
      <c r="F1973" s="86" t="s">
        <v>33</v>
      </c>
      <c r="G1973" s="86" t="s">
        <v>27</v>
      </c>
      <c r="I1973" s="86" t="s">
        <v>4884</v>
      </c>
      <c r="J1973"/>
      <c r="K1973"/>
      <c r="L1973"/>
      <c r="M1973"/>
      <c r="N1973"/>
    </row>
    <row r="1974" spans="2:14" ht="13.8" x14ac:dyDescent="0.25">
      <c r="B1974" s="86" t="s">
        <v>7823</v>
      </c>
      <c r="C1974" s="86" t="s">
        <v>17</v>
      </c>
      <c r="D1974" s="86" t="s">
        <v>53</v>
      </c>
      <c r="E1974" s="86" t="s">
        <v>244</v>
      </c>
      <c r="F1974" s="86" t="s">
        <v>33</v>
      </c>
      <c r="G1974" s="86" t="s">
        <v>27</v>
      </c>
      <c r="I1974" s="86" t="s">
        <v>7965</v>
      </c>
      <c r="J1974"/>
      <c r="K1974"/>
      <c r="L1974"/>
      <c r="M1974"/>
      <c r="N1974"/>
    </row>
    <row r="1975" spans="2:14" ht="13.8" x14ac:dyDescent="0.25">
      <c r="B1975" s="86" t="s">
        <v>7824</v>
      </c>
      <c r="C1975" s="86" t="s">
        <v>17</v>
      </c>
      <c r="D1975" s="86" t="s">
        <v>53</v>
      </c>
      <c r="E1975" s="86" t="s">
        <v>25</v>
      </c>
      <c r="F1975" s="86" t="s">
        <v>33</v>
      </c>
      <c r="G1975" s="86" t="s">
        <v>27</v>
      </c>
      <c r="I1975" s="86" t="s">
        <v>7966</v>
      </c>
      <c r="J1975"/>
      <c r="K1975"/>
      <c r="L1975"/>
      <c r="M1975"/>
      <c r="N1975"/>
    </row>
    <row r="1976" spans="2:14" ht="13.8" x14ac:dyDescent="0.25">
      <c r="B1976" s="86" t="s">
        <v>7825</v>
      </c>
      <c r="C1976" s="86" t="s">
        <v>17</v>
      </c>
      <c r="D1976" s="86" t="s">
        <v>53</v>
      </c>
      <c r="E1976" s="86" t="s">
        <v>9067</v>
      </c>
      <c r="F1976" s="86" t="s">
        <v>33</v>
      </c>
      <c r="G1976" s="86" t="s">
        <v>27</v>
      </c>
      <c r="I1976" s="86" t="s">
        <v>7967</v>
      </c>
      <c r="J1976"/>
      <c r="K1976"/>
      <c r="L1976"/>
      <c r="M1976"/>
      <c r="N1976"/>
    </row>
    <row r="1977" spans="2:14" ht="13.8" x14ac:dyDescent="0.25">
      <c r="B1977" s="86" t="s">
        <v>5394</v>
      </c>
      <c r="C1977" s="86" t="s">
        <v>17</v>
      </c>
      <c r="D1977" s="86" t="s">
        <v>53</v>
      </c>
      <c r="E1977" s="86" t="s">
        <v>35</v>
      </c>
      <c r="F1977" s="86" t="s">
        <v>33</v>
      </c>
      <c r="G1977" s="86" t="s">
        <v>27</v>
      </c>
      <c r="I1977" s="86" t="s">
        <v>4913</v>
      </c>
      <c r="J1977"/>
      <c r="K1977"/>
      <c r="L1977"/>
      <c r="M1977"/>
      <c r="N1977"/>
    </row>
    <row r="1978" spans="2:14" ht="13.8" x14ac:dyDescent="0.25">
      <c r="B1978" s="86" t="s">
        <v>5395</v>
      </c>
      <c r="C1978" s="86" t="s">
        <v>17</v>
      </c>
      <c r="D1978" s="86" t="s">
        <v>53</v>
      </c>
      <c r="E1978" s="86" t="s">
        <v>46</v>
      </c>
      <c r="F1978" s="86" t="s">
        <v>33</v>
      </c>
      <c r="G1978" s="86" t="s">
        <v>27</v>
      </c>
      <c r="I1978" s="86" t="s">
        <v>4914</v>
      </c>
      <c r="J1978"/>
      <c r="K1978"/>
      <c r="L1978"/>
      <c r="M1978"/>
      <c r="N1978"/>
    </row>
    <row r="1979" spans="2:14" ht="13.8" x14ac:dyDescent="0.25">
      <c r="B1979" s="86" t="s">
        <v>7826</v>
      </c>
      <c r="C1979" s="86" t="s">
        <v>87</v>
      </c>
      <c r="D1979" s="86" t="s">
        <v>53</v>
      </c>
      <c r="E1979" s="86" t="s">
        <v>244</v>
      </c>
      <c r="F1979" s="86" t="s">
        <v>33</v>
      </c>
      <c r="G1979" s="86" t="s">
        <v>27</v>
      </c>
      <c r="I1979" s="86" t="s">
        <v>7968</v>
      </c>
      <c r="J1979"/>
      <c r="K1979"/>
      <c r="L1979"/>
      <c r="M1979"/>
      <c r="N1979"/>
    </row>
    <row r="1980" spans="2:14" ht="13.8" x14ac:dyDescent="0.25">
      <c r="B1980" s="86" t="s">
        <v>7827</v>
      </c>
      <c r="C1980" s="86" t="s">
        <v>87</v>
      </c>
      <c r="D1980" s="86" t="s">
        <v>53</v>
      </c>
      <c r="E1980" s="86" t="s">
        <v>25</v>
      </c>
      <c r="F1980" s="86" t="s">
        <v>33</v>
      </c>
      <c r="G1980" s="86" t="s">
        <v>27</v>
      </c>
      <c r="I1980" s="86" t="s">
        <v>4941</v>
      </c>
      <c r="J1980"/>
      <c r="K1980"/>
      <c r="L1980"/>
      <c r="M1980"/>
      <c r="N1980"/>
    </row>
    <row r="1981" spans="2:14" ht="13.8" x14ac:dyDescent="0.25">
      <c r="B1981" s="86" t="s">
        <v>7828</v>
      </c>
      <c r="C1981" s="86" t="s">
        <v>87</v>
      </c>
      <c r="D1981" s="86" t="s">
        <v>53</v>
      </c>
      <c r="E1981" s="86" t="s">
        <v>9067</v>
      </c>
      <c r="F1981" s="86" t="s">
        <v>33</v>
      </c>
      <c r="G1981" s="86" t="s">
        <v>27</v>
      </c>
      <c r="I1981" s="86" t="s">
        <v>7969</v>
      </c>
      <c r="J1981"/>
      <c r="K1981"/>
      <c r="L1981"/>
      <c r="M1981"/>
      <c r="N1981"/>
    </row>
    <row r="1982" spans="2:14" ht="13.8" x14ac:dyDescent="0.25">
      <c r="B1982" s="86" t="s">
        <v>5392</v>
      </c>
      <c r="C1982" s="86" t="s">
        <v>87</v>
      </c>
      <c r="D1982" s="86" t="s">
        <v>53</v>
      </c>
      <c r="E1982" s="86" t="s">
        <v>35</v>
      </c>
      <c r="F1982" s="86" t="s">
        <v>33</v>
      </c>
      <c r="G1982" s="86" t="s">
        <v>27</v>
      </c>
      <c r="I1982" s="86" t="s">
        <v>7970</v>
      </c>
      <c r="J1982"/>
      <c r="K1982"/>
      <c r="L1982"/>
      <c r="M1982"/>
      <c r="N1982"/>
    </row>
    <row r="1983" spans="2:14" ht="13.8" x14ac:dyDescent="0.25">
      <c r="B1983" s="86" t="s">
        <v>5393</v>
      </c>
      <c r="C1983" s="86" t="s">
        <v>87</v>
      </c>
      <c r="D1983" s="86" t="s">
        <v>53</v>
      </c>
      <c r="E1983" s="86" t="s">
        <v>46</v>
      </c>
      <c r="F1983" s="86" t="s">
        <v>33</v>
      </c>
      <c r="G1983" s="86" t="s">
        <v>27</v>
      </c>
      <c r="I1983" s="86" t="s">
        <v>7971</v>
      </c>
      <c r="J1983"/>
      <c r="K1983"/>
      <c r="L1983"/>
      <c r="M1983"/>
      <c r="N1983"/>
    </row>
    <row r="1984" spans="2:14" ht="13.8" x14ac:dyDescent="0.25">
      <c r="B1984" s="86" t="s">
        <v>7829</v>
      </c>
      <c r="C1984" s="86" t="s">
        <v>17</v>
      </c>
      <c r="D1984" s="86" t="s">
        <v>54</v>
      </c>
      <c r="E1984" s="86" t="s">
        <v>25</v>
      </c>
      <c r="F1984" s="86" t="s">
        <v>33</v>
      </c>
      <c r="G1984" s="86" t="s">
        <v>27</v>
      </c>
      <c r="I1984" s="86" t="s">
        <v>5235</v>
      </c>
      <c r="J1984"/>
      <c r="K1984"/>
      <c r="L1984"/>
      <c r="M1984"/>
      <c r="N1984"/>
    </row>
    <row r="1985" spans="2:14" ht="13.8" x14ac:dyDescent="0.25">
      <c r="B1985" s="86" t="s">
        <v>7830</v>
      </c>
      <c r="C1985" s="86" t="s">
        <v>17</v>
      </c>
      <c r="D1985" s="86" t="s">
        <v>54</v>
      </c>
      <c r="E1985" s="86" t="s">
        <v>9067</v>
      </c>
      <c r="F1985" s="86" t="s">
        <v>33</v>
      </c>
      <c r="G1985" s="86" t="s">
        <v>27</v>
      </c>
      <c r="I1985" s="86" t="s">
        <v>5236</v>
      </c>
      <c r="J1985"/>
      <c r="K1985"/>
      <c r="L1985"/>
      <c r="M1985"/>
      <c r="N1985"/>
    </row>
    <row r="1986" spans="2:14" ht="13.8" x14ac:dyDescent="0.25">
      <c r="B1986" s="86" t="s">
        <v>5428</v>
      </c>
      <c r="C1986" s="86" t="s">
        <v>17</v>
      </c>
      <c r="D1986" s="86" t="s">
        <v>54</v>
      </c>
      <c r="E1986" s="86" t="s">
        <v>35</v>
      </c>
      <c r="F1986" s="86" t="s">
        <v>33</v>
      </c>
      <c r="G1986" s="86" t="s">
        <v>27</v>
      </c>
      <c r="I1986" s="86" t="s">
        <v>5238</v>
      </c>
      <c r="J1986"/>
      <c r="K1986"/>
      <c r="L1986"/>
      <c r="M1986"/>
      <c r="N1986"/>
    </row>
    <row r="1987" spans="2:14" ht="13.8" x14ac:dyDescent="0.25">
      <c r="B1987" s="86" t="s">
        <v>5429</v>
      </c>
      <c r="C1987" s="86" t="s">
        <v>17</v>
      </c>
      <c r="D1987" s="86" t="s">
        <v>54</v>
      </c>
      <c r="E1987" s="86" t="s">
        <v>46</v>
      </c>
      <c r="F1987" s="86" t="s">
        <v>33</v>
      </c>
      <c r="G1987" s="86" t="s">
        <v>27</v>
      </c>
      <c r="I1987" s="86" t="s">
        <v>7972</v>
      </c>
      <c r="J1987"/>
      <c r="K1987"/>
      <c r="L1987"/>
      <c r="M1987"/>
      <c r="N1987"/>
    </row>
    <row r="1988" spans="2:14" ht="13.8" x14ac:dyDescent="0.25">
      <c r="B1988" s="86" t="s">
        <v>7831</v>
      </c>
      <c r="C1988" s="86" t="s">
        <v>87</v>
      </c>
      <c r="D1988" s="86" t="s">
        <v>54</v>
      </c>
      <c r="E1988" s="86" t="s">
        <v>25</v>
      </c>
      <c r="F1988" s="86" t="s">
        <v>33</v>
      </c>
      <c r="G1988" s="86" t="s">
        <v>27</v>
      </c>
      <c r="I1988" s="86" t="s">
        <v>5237</v>
      </c>
      <c r="J1988"/>
      <c r="K1988"/>
      <c r="L1988"/>
      <c r="M1988"/>
      <c r="N1988"/>
    </row>
    <row r="1989" spans="2:14" ht="13.8" x14ac:dyDescent="0.25">
      <c r="B1989" s="86" t="s">
        <v>7832</v>
      </c>
      <c r="C1989" s="86" t="s">
        <v>87</v>
      </c>
      <c r="D1989" s="86" t="s">
        <v>54</v>
      </c>
      <c r="E1989" s="86" t="s">
        <v>9067</v>
      </c>
      <c r="F1989" s="86" t="s">
        <v>33</v>
      </c>
      <c r="G1989" s="86" t="s">
        <v>27</v>
      </c>
      <c r="I1989" s="86" t="s">
        <v>9160</v>
      </c>
      <c r="J1989"/>
      <c r="K1989"/>
      <c r="L1989"/>
      <c r="M1989"/>
      <c r="N1989"/>
    </row>
    <row r="1990" spans="2:14" ht="13.8" x14ac:dyDescent="0.25">
      <c r="B1990" s="86" t="s">
        <v>5426</v>
      </c>
      <c r="C1990" s="86" t="s">
        <v>87</v>
      </c>
      <c r="D1990" s="86" t="s">
        <v>54</v>
      </c>
      <c r="E1990" s="86" t="s">
        <v>35</v>
      </c>
      <c r="F1990" s="86" t="s">
        <v>33</v>
      </c>
      <c r="G1990" s="86" t="s">
        <v>27</v>
      </c>
      <c r="I1990" s="86" t="s">
        <v>9161</v>
      </c>
      <c r="J1990"/>
      <c r="K1990"/>
      <c r="L1990"/>
      <c r="M1990"/>
      <c r="N1990"/>
    </row>
    <row r="1991" spans="2:14" ht="13.8" x14ac:dyDescent="0.25">
      <c r="B1991" s="86" t="s">
        <v>5427</v>
      </c>
      <c r="C1991" s="86" t="s">
        <v>87</v>
      </c>
      <c r="D1991" s="86" t="s">
        <v>54</v>
      </c>
      <c r="E1991" s="86" t="s">
        <v>46</v>
      </c>
      <c r="F1991" s="86" t="s">
        <v>33</v>
      </c>
      <c r="G1991" s="86" t="s">
        <v>27</v>
      </c>
      <c r="I1991" s="86" t="s">
        <v>9162</v>
      </c>
      <c r="J1991"/>
      <c r="K1991"/>
      <c r="L1991"/>
      <c r="M1991"/>
      <c r="N1991"/>
    </row>
    <row r="1992" spans="2:14" ht="13.8" x14ac:dyDescent="0.25">
      <c r="B1992" s="86" t="s">
        <v>4625</v>
      </c>
      <c r="C1992" s="86" t="s">
        <v>87</v>
      </c>
      <c r="D1992" s="86" t="s">
        <v>50</v>
      </c>
      <c r="E1992" s="86" t="s">
        <v>30</v>
      </c>
      <c r="F1992" s="86" t="s">
        <v>33</v>
      </c>
      <c r="G1992" s="86" t="s">
        <v>31</v>
      </c>
      <c r="I1992" s="86" t="s">
        <v>5366</v>
      </c>
      <c r="J1992"/>
      <c r="K1992"/>
      <c r="L1992"/>
      <c r="M1992"/>
      <c r="N1992"/>
    </row>
    <row r="1993" spans="2:14" ht="13.8" x14ac:dyDescent="0.25">
      <c r="B1993" s="86" t="s">
        <v>4626</v>
      </c>
      <c r="C1993" s="86" t="s">
        <v>87</v>
      </c>
      <c r="D1993" s="86" t="s">
        <v>50</v>
      </c>
      <c r="E1993" s="86" t="s">
        <v>78</v>
      </c>
      <c r="F1993" s="86" t="s">
        <v>33</v>
      </c>
      <c r="G1993" s="86" t="s">
        <v>31</v>
      </c>
      <c r="I1993" s="86" t="s">
        <v>5367</v>
      </c>
      <c r="J1993"/>
      <c r="K1993"/>
      <c r="L1993"/>
      <c r="M1993"/>
      <c r="N1993"/>
    </row>
    <row r="1994" spans="2:14" ht="13.8" x14ac:dyDescent="0.25">
      <c r="B1994" s="86" t="s">
        <v>7833</v>
      </c>
      <c r="C1994" s="86" t="s">
        <v>87</v>
      </c>
      <c r="D1994" s="86" t="s">
        <v>50</v>
      </c>
      <c r="E1994" s="86" t="s">
        <v>9069</v>
      </c>
      <c r="F1994" s="86" t="s">
        <v>33</v>
      </c>
      <c r="G1994" s="86" t="s">
        <v>31</v>
      </c>
      <c r="I1994" s="86" t="s">
        <v>7973</v>
      </c>
      <c r="J1994"/>
      <c r="K1994"/>
      <c r="L1994"/>
      <c r="M1994"/>
      <c r="N1994"/>
    </row>
    <row r="1995" spans="2:14" ht="13.8" x14ac:dyDescent="0.25">
      <c r="B1995" s="86" t="s">
        <v>4627</v>
      </c>
      <c r="C1995" s="86" t="s">
        <v>87</v>
      </c>
      <c r="D1995" s="86" t="s">
        <v>50</v>
      </c>
      <c r="E1995" s="86" t="s">
        <v>244</v>
      </c>
      <c r="F1995" s="86" t="s">
        <v>33</v>
      </c>
      <c r="G1995" s="86" t="s">
        <v>31</v>
      </c>
      <c r="I1995" s="86" t="s">
        <v>5477</v>
      </c>
      <c r="J1995"/>
      <c r="K1995"/>
      <c r="L1995"/>
      <c r="M1995"/>
      <c r="N1995"/>
    </row>
    <row r="1996" spans="2:14" ht="13.8" x14ac:dyDescent="0.25">
      <c r="B1996" s="86" t="s">
        <v>4958</v>
      </c>
      <c r="C1996" s="86" t="s">
        <v>87</v>
      </c>
      <c r="D1996" s="86" t="s">
        <v>51</v>
      </c>
      <c r="E1996" s="86" t="s">
        <v>30</v>
      </c>
      <c r="F1996" s="86" t="s">
        <v>33</v>
      </c>
      <c r="G1996" s="86" t="s">
        <v>31</v>
      </c>
      <c r="I1996" s="86" t="s">
        <v>5470</v>
      </c>
      <c r="J1996"/>
      <c r="K1996"/>
      <c r="L1996"/>
      <c r="M1996"/>
      <c r="N1996"/>
    </row>
    <row r="1997" spans="2:14" ht="13.8" x14ac:dyDescent="0.25">
      <c r="B1997" s="86" t="s">
        <v>9142</v>
      </c>
      <c r="C1997" s="86" t="s">
        <v>87</v>
      </c>
      <c r="D1997" s="86" t="s">
        <v>51</v>
      </c>
      <c r="E1997" s="86" t="s">
        <v>29</v>
      </c>
      <c r="F1997" s="86" t="s">
        <v>33</v>
      </c>
      <c r="G1997" s="86" t="s">
        <v>31</v>
      </c>
      <c r="I1997" s="86" t="s">
        <v>5474</v>
      </c>
      <c r="J1997"/>
      <c r="K1997"/>
      <c r="L1997"/>
      <c r="M1997"/>
      <c r="N1997"/>
    </row>
    <row r="1998" spans="2:14" ht="13.8" x14ac:dyDescent="0.25">
      <c r="B1998" s="86" t="s">
        <v>9143</v>
      </c>
      <c r="C1998" s="86" t="s">
        <v>87</v>
      </c>
      <c r="D1998" s="86" t="s">
        <v>51</v>
      </c>
      <c r="E1998" s="86" t="s">
        <v>28</v>
      </c>
      <c r="F1998" s="86" t="s">
        <v>33</v>
      </c>
      <c r="G1998" s="86" t="s">
        <v>31</v>
      </c>
      <c r="I1998" s="86" t="s">
        <v>7974</v>
      </c>
      <c r="J1998"/>
      <c r="K1998"/>
      <c r="L1998"/>
      <c r="M1998"/>
      <c r="N1998"/>
    </row>
    <row r="1999" spans="2:14" ht="13.8" x14ac:dyDescent="0.25">
      <c r="B1999" s="86" t="s">
        <v>9144</v>
      </c>
      <c r="C1999" s="86" t="s">
        <v>87</v>
      </c>
      <c r="D1999" s="86" t="s">
        <v>51</v>
      </c>
      <c r="E1999" s="86" t="s">
        <v>73</v>
      </c>
      <c r="F1999" s="86" t="s">
        <v>33</v>
      </c>
      <c r="G1999" s="86" t="s">
        <v>31</v>
      </c>
      <c r="I1999" s="86" t="s">
        <v>5471</v>
      </c>
      <c r="J1999"/>
      <c r="K1999"/>
      <c r="L1999"/>
      <c r="M1999"/>
      <c r="N1999"/>
    </row>
    <row r="2000" spans="2:14" ht="13.8" x14ac:dyDescent="0.25">
      <c r="B2000" s="86" t="s">
        <v>9145</v>
      </c>
      <c r="C2000" s="86" t="s">
        <v>87</v>
      </c>
      <c r="D2000" s="86" t="s">
        <v>51</v>
      </c>
      <c r="E2000" s="86" t="s">
        <v>25</v>
      </c>
      <c r="F2000" s="86" t="s">
        <v>33</v>
      </c>
      <c r="G2000" s="86" t="s">
        <v>31</v>
      </c>
      <c r="I2000" s="86" t="s">
        <v>5472</v>
      </c>
      <c r="J2000"/>
      <c r="K2000"/>
      <c r="L2000"/>
      <c r="M2000"/>
      <c r="N2000"/>
    </row>
    <row r="2001" spans="2:14" ht="13.8" x14ac:dyDescent="0.25">
      <c r="B2001" s="86" t="s">
        <v>4959</v>
      </c>
      <c r="C2001" s="86" t="s">
        <v>87</v>
      </c>
      <c r="D2001" s="86" t="s">
        <v>51</v>
      </c>
      <c r="E2001" s="86" t="s">
        <v>78</v>
      </c>
      <c r="F2001" s="86" t="s">
        <v>33</v>
      </c>
      <c r="G2001" s="86" t="s">
        <v>31</v>
      </c>
      <c r="I2001" s="86" t="s">
        <v>5473</v>
      </c>
      <c r="J2001"/>
      <c r="K2001"/>
      <c r="L2001"/>
      <c r="M2001"/>
      <c r="N2001"/>
    </row>
    <row r="2002" spans="2:14" ht="13.8" x14ac:dyDescent="0.25">
      <c r="B2002" s="86" t="s">
        <v>7834</v>
      </c>
      <c r="C2002" s="86" t="s">
        <v>87</v>
      </c>
      <c r="D2002" s="86" t="s">
        <v>51</v>
      </c>
      <c r="E2002" s="86" t="s">
        <v>9069</v>
      </c>
      <c r="F2002" s="86" t="s">
        <v>33</v>
      </c>
      <c r="G2002" s="86" t="s">
        <v>31</v>
      </c>
      <c r="I2002" s="86" t="s">
        <v>7975</v>
      </c>
      <c r="J2002"/>
      <c r="K2002"/>
      <c r="L2002"/>
      <c r="M2002"/>
      <c r="N2002"/>
    </row>
    <row r="2003" spans="2:14" ht="13.8" x14ac:dyDescent="0.25">
      <c r="B2003" s="86" t="s">
        <v>7835</v>
      </c>
      <c r="C2003" s="86" t="s">
        <v>87</v>
      </c>
      <c r="D2003" s="86" t="s">
        <v>51</v>
      </c>
      <c r="E2003" s="86" t="s">
        <v>9071</v>
      </c>
      <c r="F2003" s="86" t="s">
        <v>33</v>
      </c>
      <c r="G2003" s="86" t="s">
        <v>31</v>
      </c>
      <c r="I2003" s="86" t="s">
        <v>7976</v>
      </c>
      <c r="J2003"/>
      <c r="K2003"/>
      <c r="L2003"/>
      <c r="M2003"/>
      <c r="N2003"/>
    </row>
    <row r="2004" spans="2:14" ht="13.8" x14ac:dyDescent="0.25">
      <c r="B2004" s="86" t="s">
        <v>5293</v>
      </c>
      <c r="C2004" s="86" t="s">
        <v>87</v>
      </c>
      <c r="D2004" s="86" t="s">
        <v>52</v>
      </c>
      <c r="E2004" s="86" t="s">
        <v>30</v>
      </c>
      <c r="F2004" s="86" t="s">
        <v>33</v>
      </c>
      <c r="G2004" s="86" t="s">
        <v>31</v>
      </c>
      <c r="I2004" s="86" t="s">
        <v>5554</v>
      </c>
      <c r="J2004"/>
      <c r="K2004"/>
      <c r="L2004"/>
      <c r="M2004"/>
      <c r="N2004"/>
    </row>
    <row r="2005" spans="2:14" ht="13.8" x14ac:dyDescent="0.25">
      <c r="B2005" s="86" t="s">
        <v>5294</v>
      </c>
      <c r="C2005" s="86" t="s">
        <v>87</v>
      </c>
      <c r="D2005" s="86" t="s">
        <v>52</v>
      </c>
      <c r="E2005" s="86" t="s">
        <v>78</v>
      </c>
      <c r="F2005" s="86" t="s">
        <v>33</v>
      </c>
      <c r="G2005" s="86" t="s">
        <v>31</v>
      </c>
      <c r="I2005" s="86" t="s">
        <v>5555</v>
      </c>
      <c r="J2005"/>
      <c r="K2005"/>
      <c r="L2005"/>
      <c r="M2005"/>
      <c r="N2005"/>
    </row>
    <row r="2006" spans="2:14" ht="13.8" x14ac:dyDescent="0.25">
      <c r="B2006" s="86" t="s">
        <v>7836</v>
      </c>
      <c r="C2006" s="86" t="s">
        <v>87</v>
      </c>
      <c r="D2006" s="86" t="s">
        <v>52</v>
      </c>
      <c r="E2006" s="86" t="s">
        <v>9069</v>
      </c>
      <c r="F2006" s="86" t="s">
        <v>33</v>
      </c>
      <c r="G2006" s="86" t="s">
        <v>31</v>
      </c>
      <c r="I2006" s="86" t="s">
        <v>7977</v>
      </c>
      <c r="J2006"/>
      <c r="K2006"/>
      <c r="L2006"/>
      <c r="M2006"/>
      <c r="N2006"/>
    </row>
    <row r="2007" spans="2:14" ht="13.8" x14ac:dyDescent="0.25">
      <c r="B2007" s="86" t="s">
        <v>5295</v>
      </c>
      <c r="C2007" s="86" t="s">
        <v>87</v>
      </c>
      <c r="D2007" s="86" t="s">
        <v>52</v>
      </c>
      <c r="E2007" s="86" t="s">
        <v>244</v>
      </c>
      <c r="F2007" s="86" t="s">
        <v>33</v>
      </c>
      <c r="G2007" s="86" t="s">
        <v>31</v>
      </c>
      <c r="I2007" s="86" t="s">
        <v>7978</v>
      </c>
      <c r="J2007"/>
      <c r="K2007"/>
      <c r="L2007"/>
      <c r="M2007"/>
      <c r="N2007"/>
    </row>
    <row r="2008" spans="2:14" ht="13.8" x14ac:dyDescent="0.25">
      <c r="B2008" s="86" t="s">
        <v>7837</v>
      </c>
      <c r="C2008" s="86" t="s">
        <v>87</v>
      </c>
      <c r="D2008" s="86" t="s">
        <v>53</v>
      </c>
      <c r="E2008" s="86" t="s">
        <v>244</v>
      </c>
      <c r="F2008" s="86" t="s">
        <v>33</v>
      </c>
      <c r="G2008" s="86" t="s">
        <v>31</v>
      </c>
      <c r="I2008" s="86" t="s">
        <v>4852</v>
      </c>
      <c r="J2008"/>
      <c r="K2008"/>
      <c r="L2008"/>
      <c r="M2008"/>
      <c r="N2008"/>
    </row>
    <row r="2009" spans="2:14" ht="13.8" x14ac:dyDescent="0.25">
      <c r="B2009" s="86" t="s">
        <v>7838</v>
      </c>
      <c r="C2009" s="86" t="s">
        <v>87</v>
      </c>
      <c r="D2009" s="86" t="s">
        <v>53</v>
      </c>
      <c r="E2009" s="86" t="s">
        <v>25</v>
      </c>
      <c r="F2009" s="86" t="s">
        <v>33</v>
      </c>
      <c r="G2009" s="86" t="s">
        <v>31</v>
      </c>
      <c r="I2009" s="86" t="s">
        <v>4854</v>
      </c>
      <c r="J2009"/>
      <c r="K2009"/>
      <c r="L2009"/>
      <c r="M2009"/>
      <c r="N2009"/>
    </row>
    <row r="2010" spans="2:14" ht="13.8" x14ac:dyDescent="0.25">
      <c r="B2010" s="86" t="s">
        <v>7839</v>
      </c>
      <c r="C2010" s="86" t="s">
        <v>87</v>
      </c>
      <c r="D2010" s="86" t="s">
        <v>53</v>
      </c>
      <c r="E2010" s="86" t="s">
        <v>9067</v>
      </c>
      <c r="F2010" s="86" t="s">
        <v>33</v>
      </c>
      <c r="G2010" s="86" t="s">
        <v>31</v>
      </c>
      <c r="I2010" s="86" t="s">
        <v>4855</v>
      </c>
      <c r="J2010"/>
      <c r="K2010"/>
      <c r="L2010"/>
      <c r="M2010"/>
      <c r="N2010"/>
    </row>
    <row r="2011" spans="2:14" ht="13.8" x14ac:dyDescent="0.25">
      <c r="B2011" s="86" t="s">
        <v>5396</v>
      </c>
      <c r="C2011" s="86" t="s">
        <v>87</v>
      </c>
      <c r="D2011" s="86" t="s">
        <v>53</v>
      </c>
      <c r="E2011" s="86" t="s">
        <v>35</v>
      </c>
      <c r="F2011" s="86" t="s">
        <v>33</v>
      </c>
      <c r="G2011" s="86" t="s">
        <v>31</v>
      </c>
      <c r="I2011" s="86" t="s">
        <v>4856</v>
      </c>
      <c r="J2011"/>
      <c r="K2011"/>
      <c r="L2011"/>
      <c r="M2011"/>
      <c r="N2011"/>
    </row>
    <row r="2012" spans="2:14" ht="13.8" x14ac:dyDescent="0.25">
      <c r="B2012" s="86" t="s">
        <v>5397</v>
      </c>
      <c r="C2012" s="86" t="s">
        <v>87</v>
      </c>
      <c r="D2012" s="86" t="s">
        <v>53</v>
      </c>
      <c r="E2012" s="86" t="s">
        <v>46</v>
      </c>
      <c r="F2012" s="86" t="s">
        <v>33</v>
      </c>
      <c r="G2012" s="86" t="s">
        <v>31</v>
      </c>
      <c r="I2012" s="86" t="s">
        <v>4857</v>
      </c>
      <c r="J2012"/>
      <c r="K2012"/>
      <c r="L2012"/>
      <c r="M2012"/>
      <c r="N2012"/>
    </row>
    <row r="2013" spans="2:14" ht="13.8" x14ac:dyDescent="0.25">
      <c r="B2013" s="86" t="s">
        <v>7840</v>
      </c>
      <c r="C2013" s="86" t="s">
        <v>87</v>
      </c>
      <c r="D2013" s="86" t="s">
        <v>54</v>
      </c>
      <c r="E2013" s="86" t="s">
        <v>25</v>
      </c>
      <c r="F2013" s="86" t="s">
        <v>33</v>
      </c>
      <c r="G2013" s="86" t="s">
        <v>31</v>
      </c>
      <c r="I2013" s="86" t="s">
        <v>7979</v>
      </c>
      <c r="J2013"/>
      <c r="K2013"/>
      <c r="L2013"/>
      <c r="M2013"/>
      <c r="N2013"/>
    </row>
    <row r="2014" spans="2:14" ht="13.8" x14ac:dyDescent="0.25">
      <c r="B2014" s="86" t="s">
        <v>7841</v>
      </c>
      <c r="C2014" s="86" t="s">
        <v>87</v>
      </c>
      <c r="D2014" s="86" t="s">
        <v>54</v>
      </c>
      <c r="E2014" s="86" t="s">
        <v>9067</v>
      </c>
      <c r="F2014" s="86" t="s">
        <v>33</v>
      </c>
      <c r="G2014" s="86" t="s">
        <v>31</v>
      </c>
      <c r="I2014" s="86" t="s">
        <v>4853</v>
      </c>
      <c r="J2014"/>
      <c r="K2014"/>
      <c r="L2014"/>
      <c r="M2014"/>
      <c r="N2014"/>
    </row>
    <row r="2015" spans="2:14" ht="13.8" x14ac:dyDescent="0.25">
      <c r="B2015" s="86" t="s">
        <v>5430</v>
      </c>
      <c r="C2015" s="86" t="s">
        <v>87</v>
      </c>
      <c r="D2015" s="86" t="s">
        <v>54</v>
      </c>
      <c r="E2015" s="86" t="s">
        <v>35</v>
      </c>
      <c r="F2015" s="86" t="s">
        <v>33</v>
      </c>
      <c r="G2015" s="86" t="s">
        <v>31</v>
      </c>
      <c r="I2015" s="86" t="s">
        <v>7980</v>
      </c>
      <c r="J2015"/>
      <c r="K2015"/>
      <c r="L2015"/>
      <c r="M2015"/>
      <c r="N2015"/>
    </row>
    <row r="2016" spans="2:14" ht="13.8" x14ac:dyDescent="0.25">
      <c r="B2016" s="86" t="s">
        <v>5431</v>
      </c>
      <c r="C2016" s="86" t="s">
        <v>87</v>
      </c>
      <c r="D2016" s="86" t="s">
        <v>54</v>
      </c>
      <c r="E2016" s="86" t="s">
        <v>46</v>
      </c>
      <c r="F2016" s="86" t="s">
        <v>33</v>
      </c>
      <c r="G2016" s="86" t="s">
        <v>31</v>
      </c>
      <c r="I2016" s="86" t="s">
        <v>4846</v>
      </c>
      <c r="J2016"/>
      <c r="K2016"/>
      <c r="L2016"/>
      <c r="M2016"/>
      <c r="N2016"/>
    </row>
    <row r="2017" spans="2:14" ht="13.8" x14ac:dyDescent="0.25">
      <c r="B2017" s="86" t="s">
        <v>4631</v>
      </c>
      <c r="C2017" s="86" t="s">
        <v>17</v>
      </c>
      <c r="D2017" s="86" t="s">
        <v>50</v>
      </c>
      <c r="E2017" s="86" t="s">
        <v>30</v>
      </c>
      <c r="F2017" s="86" t="s">
        <v>36</v>
      </c>
      <c r="G2017" s="86" t="s">
        <v>37</v>
      </c>
      <c r="I2017" s="86" t="s">
        <v>4848</v>
      </c>
      <c r="J2017"/>
      <c r="K2017"/>
      <c r="L2017"/>
      <c r="M2017"/>
      <c r="N2017"/>
    </row>
    <row r="2018" spans="2:14" ht="13.8" x14ac:dyDescent="0.25">
      <c r="B2018" s="86" t="s">
        <v>4632</v>
      </c>
      <c r="C2018" s="86" t="s">
        <v>17</v>
      </c>
      <c r="D2018" s="86" t="s">
        <v>50</v>
      </c>
      <c r="E2018" s="86" t="s">
        <v>78</v>
      </c>
      <c r="F2018" s="86" t="s">
        <v>36</v>
      </c>
      <c r="G2018" s="86" t="s">
        <v>37</v>
      </c>
      <c r="I2018" s="86" t="s">
        <v>4849</v>
      </c>
      <c r="J2018"/>
      <c r="K2018"/>
      <c r="L2018"/>
      <c r="M2018"/>
      <c r="N2018"/>
    </row>
    <row r="2019" spans="2:14" ht="13.8" x14ac:dyDescent="0.25">
      <c r="B2019" s="86" t="s">
        <v>7842</v>
      </c>
      <c r="C2019" s="86" t="s">
        <v>17</v>
      </c>
      <c r="D2019" s="86" t="s">
        <v>50</v>
      </c>
      <c r="E2019" s="86" t="s">
        <v>9069</v>
      </c>
      <c r="F2019" s="86" t="s">
        <v>36</v>
      </c>
      <c r="G2019" s="86" t="s">
        <v>37</v>
      </c>
      <c r="I2019" s="86" t="s">
        <v>4850</v>
      </c>
      <c r="J2019"/>
      <c r="K2019"/>
      <c r="L2019"/>
      <c r="M2019"/>
      <c r="N2019"/>
    </row>
    <row r="2020" spans="2:14" ht="13.8" x14ac:dyDescent="0.25">
      <c r="B2020" s="86" t="s">
        <v>4633</v>
      </c>
      <c r="C2020" s="86" t="s">
        <v>17</v>
      </c>
      <c r="D2020" s="86" t="s">
        <v>50</v>
      </c>
      <c r="E2020" s="86" t="s">
        <v>244</v>
      </c>
      <c r="F2020" s="86" t="s">
        <v>36</v>
      </c>
      <c r="G2020" s="86" t="s">
        <v>37</v>
      </c>
      <c r="I2020" s="86" t="s">
        <v>4851</v>
      </c>
      <c r="J2020"/>
      <c r="K2020"/>
      <c r="L2020"/>
      <c r="M2020"/>
      <c r="N2020"/>
    </row>
    <row r="2021" spans="2:14" ht="13.8" x14ac:dyDescent="0.25">
      <c r="B2021" s="86" t="s">
        <v>4628</v>
      </c>
      <c r="C2021" s="86" t="s">
        <v>87</v>
      </c>
      <c r="D2021" s="86" t="s">
        <v>50</v>
      </c>
      <c r="E2021" s="86" t="s">
        <v>30</v>
      </c>
      <c r="F2021" s="86" t="s">
        <v>36</v>
      </c>
      <c r="G2021" s="86" t="s">
        <v>37</v>
      </c>
      <c r="I2021" s="86" t="s">
        <v>7981</v>
      </c>
      <c r="J2021"/>
      <c r="K2021"/>
      <c r="L2021"/>
      <c r="M2021"/>
      <c r="N2021"/>
    </row>
    <row r="2022" spans="2:14" ht="13.8" x14ac:dyDescent="0.25">
      <c r="B2022" s="86" t="s">
        <v>4629</v>
      </c>
      <c r="C2022" s="86" t="s">
        <v>87</v>
      </c>
      <c r="D2022" s="86" t="s">
        <v>50</v>
      </c>
      <c r="E2022" s="86" t="s">
        <v>78</v>
      </c>
      <c r="F2022" s="86" t="s">
        <v>36</v>
      </c>
      <c r="G2022" s="86" t="s">
        <v>37</v>
      </c>
      <c r="I2022" s="86" t="s">
        <v>4847</v>
      </c>
      <c r="J2022"/>
      <c r="K2022"/>
      <c r="L2022"/>
      <c r="M2022"/>
      <c r="N2022"/>
    </row>
    <row r="2023" spans="2:14" ht="13.8" x14ac:dyDescent="0.25">
      <c r="B2023" s="86" t="s">
        <v>7843</v>
      </c>
      <c r="C2023" s="86" t="s">
        <v>87</v>
      </c>
      <c r="D2023" s="86" t="s">
        <v>50</v>
      </c>
      <c r="E2023" s="86" t="s">
        <v>9069</v>
      </c>
      <c r="F2023" s="86" t="s">
        <v>36</v>
      </c>
      <c r="G2023" s="86" t="s">
        <v>37</v>
      </c>
      <c r="I2023" s="86" t="s">
        <v>7982</v>
      </c>
      <c r="J2023"/>
      <c r="K2023"/>
      <c r="L2023"/>
      <c r="M2023"/>
      <c r="N2023"/>
    </row>
    <row r="2024" spans="2:14" ht="13.8" x14ac:dyDescent="0.25">
      <c r="B2024" s="86" t="s">
        <v>4630</v>
      </c>
      <c r="C2024" s="86" t="s">
        <v>87</v>
      </c>
      <c r="D2024" s="86" t="s">
        <v>50</v>
      </c>
      <c r="E2024" s="86" t="s">
        <v>244</v>
      </c>
      <c r="F2024" s="86" t="s">
        <v>36</v>
      </c>
      <c r="G2024" s="86" t="s">
        <v>37</v>
      </c>
      <c r="I2024" s="86" t="s">
        <v>4858</v>
      </c>
      <c r="J2024"/>
      <c r="K2024"/>
      <c r="L2024"/>
      <c r="M2024"/>
      <c r="N2024"/>
    </row>
    <row r="2025" spans="2:14" ht="13.8" x14ac:dyDescent="0.25">
      <c r="B2025" s="86" t="s">
        <v>4962</v>
      </c>
      <c r="C2025" s="86" t="s">
        <v>17</v>
      </c>
      <c r="D2025" s="86" t="s">
        <v>51</v>
      </c>
      <c r="E2025" s="86" t="s">
        <v>30</v>
      </c>
      <c r="F2025" s="86" t="s">
        <v>36</v>
      </c>
      <c r="G2025" s="86" t="s">
        <v>37</v>
      </c>
      <c r="I2025" s="86" t="s">
        <v>4860</v>
      </c>
      <c r="J2025"/>
      <c r="K2025"/>
      <c r="L2025"/>
      <c r="M2025"/>
      <c r="N2025"/>
    </row>
    <row r="2026" spans="2:14" ht="13.8" x14ac:dyDescent="0.25">
      <c r="B2026" s="86" t="s">
        <v>9146</v>
      </c>
      <c r="C2026" s="86" t="s">
        <v>17</v>
      </c>
      <c r="D2026" s="86" t="s">
        <v>51</v>
      </c>
      <c r="E2026" s="86" t="s">
        <v>29</v>
      </c>
      <c r="F2026" s="86" t="s">
        <v>36</v>
      </c>
      <c r="G2026" s="86" t="s">
        <v>37</v>
      </c>
      <c r="I2026" s="86" t="s">
        <v>4861</v>
      </c>
      <c r="J2026"/>
      <c r="K2026"/>
      <c r="L2026"/>
      <c r="M2026"/>
      <c r="N2026"/>
    </row>
    <row r="2027" spans="2:14" ht="13.8" x14ac:dyDescent="0.25">
      <c r="B2027" s="86" t="s">
        <v>9147</v>
      </c>
      <c r="C2027" s="86" t="s">
        <v>17</v>
      </c>
      <c r="D2027" s="86" t="s">
        <v>51</v>
      </c>
      <c r="E2027" s="86" t="s">
        <v>28</v>
      </c>
      <c r="F2027" s="86" t="s">
        <v>36</v>
      </c>
      <c r="G2027" s="86" t="s">
        <v>37</v>
      </c>
      <c r="I2027" s="86" t="s">
        <v>4862</v>
      </c>
      <c r="J2027"/>
      <c r="K2027"/>
      <c r="L2027"/>
      <c r="M2027"/>
      <c r="N2027"/>
    </row>
    <row r="2028" spans="2:14" ht="13.8" x14ac:dyDescent="0.25">
      <c r="B2028" s="86" t="s">
        <v>9148</v>
      </c>
      <c r="C2028" s="86" t="s">
        <v>17</v>
      </c>
      <c r="D2028" s="86" t="s">
        <v>51</v>
      </c>
      <c r="E2028" s="86" t="s">
        <v>73</v>
      </c>
      <c r="F2028" s="86" t="s">
        <v>36</v>
      </c>
      <c r="G2028" s="86" t="s">
        <v>37</v>
      </c>
      <c r="I2028" s="86" t="s">
        <v>4863</v>
      </c>
      <c r="J2028"/>
      <c r="K2028"/>
      <c r="L2028"/>
      <c r="M2028"/>
      <c r="N2028"/>
    </row>
    <row r="2029" spans="2:14" ht="13.8" x14ac:dyDescent="0.25">
      <c r="B2029" s="86" t="s">
        <v>9149</v>
      </c>
      <c r="C2029" s="86" t="s">
        <v>17</v>
      </c>
      <c r="D2029" s="86" t="s">
        <v>51</v>
      </c>
      <c r="E2029" s="86" t="s">
        <v>25</v>
      </c>
      <c r="F2029" s="86" t="s">
        <v>36</v>
      </c>
      <c r="G2029" s="86" t="s">
        <v>37</v>
      </c>
      <c r="I2029" s="86" t="s">
        <v>7983</v>
      </c>
      <c r="J2029"/>
      <c r="K2029"/>
      <c r="L2029"/>
      <c r="M2029"/>
      <c r="N2029"/>
    </row>
    <row r="2030" spans="2:14" ht="13.8" x14ac:dyDescent="0.25">
      <c r="B2030" s="86" t="s">
        <v>4963</v>
      </c>
      <c r="C2030" s="86" t="s">
        <v>17</v>
      </c>
      <c r="D2030" s="86" t="s">
        <v>51</v>
      </c>
      <c r="E2030" s="86" t="s">
        <v>78</v>
      </c>
      <c r="F2030" s="86" t="s">
        <v>36</v>
      </c>
      <c r="G2030" s="86" t="s">
        <v>37</v>
      </c>
      <c r="I2030" s="86" t="s">
        <v>4859</v>
      </c>
      <c r="J2030"/>
      <c r="K2030"/>
      <c r="L2030"/>
      <c r="M2030"/>
      <c r="N2030"/>
    </row>
    <row r="2031" spans="2:14" ht="13.8" x14ac:dyDescent="0.25">
      <c r="B2031" s="86" t="s">
        <v>7844</v>
      </c>
      <c r="C2031" s="86" t="s">
        <v>17</v>
      </c>
      <c r="D2031" s="86" t="s">
        <v>51</v>
      </c>
      <c r="E2031" s="86" t="s">
        <v>9069</v>
      </c>
      <c r="F2031" s="86" t="s">
        <v>36</v>
      </c>
      <c r="G2031" s="86" t="s">
        <v>37</v>
      </c>
      <c r="I2031" s="86" t="s">
        <v>4052</v>
      </c>
      <c r="J2031"/>
      <c r="K2031"/>
      <c r="L2031"/>
      <c r="M2031"/>
      <c r="N2031"/>
    </row>
    <row r="2032" spans="2:14" ht="13.8" x14ac:dyDescent="0.25">
      <c r="B2032" s="86" t="s">
        <v>7845</v>
      </c>
      <c r="C2032" s="86" t="s">
        <v>17</v>
      </c>
      <c r="D2032" s="86" t="s">
        <v>51</v>
      </c>
      <c r="E2032" s="86" t="s">
        <v>9071</v>
      </c>
      <c r="F2032" s="86" t="s">
        <v>36</v>
      </c>
      <c r="G2032" s="86" t="s">
        <v>37</v>
      </c>
      <c r="I2032" s="86" t="s">
        <v>4053</v>
      </c>
      <c r="J2032"/>
      <c r="K2032"/>
      <c r="L2032"/>
      <c r="M2032"/>
      <c r="N2032"/>
    </row>
    <row r="2033" spans="2:14" ht="13.8" x14ac:dyDescent="0.25">
      <c r="B2033" s="86" t="s">
        <v>4960</v>
      </c>
      <c r="C2033" s="86" t="s">
        <v>87</v>
      </c>
      <c r="D2033" s="86" t="s">
        <v>51</v>
      </c>
      <c r="E2033" s="86" t="s">
        <v>30</v>
      </c>
      <c r="F2033" s="86" t="s">
        <v>36</v>
      </c>
      <c r="G2033" s="86" t="s">
        <v>37</v>
      </c>
      <c r="I2033" s="86" t="s">
        <v>7984</v>
      </c>
      <c r="J2033"/>
      <c r="K2033"/>
      <c r="L2033"/>
      <c r="M2033"/>
      <c r="N2033"/>
    </row>
    <row r="2034" spans="2:14" ht="13.8" x14ac:dyDescent="0.25">
      <c r="B2034" s="86" t="s">
        <v>9150</v>
      </c>
      <c r="C2034" s="86" t="s">
        <v>87</v>
      </c>
      <c r="D2034" s="86" t="s">
        <v>51</v>
      </c>
      <c r="E2034" s="86" t="s">
        <v>29</v>
      </c>
      <c r="F2034" s="86" t="s">
        <v>36</v>
      </c>
      <c r="G2034" s="86" t="s">
        <v>37</v>
      </c>
      <c r="I2034" s="86" t="s">
        <v>7985</v>
      </c>
      <c r="J2034"/>
      <c r="K2034"/>
      <c r="L2034"/>
      <c r="M2034"/>
      <c r="N2034"/>
    </row>
    <row r="2035" spans="2:14" ht="13.8" x14ac:dyDescent="0.25">
      <c r="B2035" s="86" t="s">
        <v>9151</v>
      </c>
      <c r="C2035" s="86" t="s">
        <v>87</v>
      </c>
      <c r="D2035" s="86" t="s">
        <v>51</v>
      </c>
      <c r="E2035" s="86" t="s">
        <v>28</v>
      </c>
      <c r="F2035" s="86" t="s">
        <v>36</v>
      </c>
      <c r="G2035" s="86" t="s">
        <v>37</v>
      </c>
      <c r="I2035" s="86" t="s">
        <v>7986</v>
      </c>
      <c r="J2035"/>
      <c r="K2035"/>
      <c r="L2035"/>
      <c r="M2035"/>
      <c r="N2035"/>
    </row>
    <row r="2036" spans="2:14" ht="13.8" x14ac:dyDescent="0.25">
      <c r="B2036" s="86" t="s">
        <v>9152</v>
      </c>
      <c r="C2036" s="86" t="s">
        <v>87</v>
      </c>
      <c r="D2036" s="86" t="s">
        <v>51</v>
      </c>
      <c r="E2036" s="86" t="s">
        <v>73</v>
      </c>
      <c r="F2036" s="86" t="s">
        <v>36</v>
      </c>
      <c r="G2036" s="86" t="s">
        <v>37</v>
      </c>
      <c r="I2036" s="86" t="s">
        <v>4054</v>
      </c>
      <c r="J2036"/>
      <c r="K2036"/>
      <c r="L2036"/>
      <c r="M2036"/>
      <c r="N2036"/>
    </row>
    <row r="2037" spans="2:14" ht="13.8" x14ac:dyDescent="0.25">
      <c r="B2037" s="86" t="s">
        <v>9153</v>
      </c>
      <c r="C2037" s="86" t="s">
        <v>87</v>
      </c>
      <c r="D2037" s="86" t="s">
        <v>51</v>
      </c>
      <c r="E2037" s="86" t="s">
        <v>25</v>
      </c>
      <c r="F2037" s="86" t="s">
        <v>36</v>
      </c>
      <c r="G2037" s="86" t="s">
        <v>37</v>
      </c>
      <c r="I2037" s="86" t="s">
        <v>4055</v>
      </c>
      <c r="J2037"/>
      <c r="K2037"/>
      <c r="L2037"/>
      <c r="M2037"/>
      <c r="N2037"/>
    </row>
    <row r="2038" spans="2:14" ht="13.8" x14ac:dyDescent="0.25">
      <c r="B2038" s="86" t="s">
        <v>4961</v>
      </c>
      <c r="C2038" s="86" t="s">
        <v>87</v>
      </c>
      <c r="D2038" s="86" t="s">
        <v>51</v>
      </c>
      <c r="E2038" s="86" t="s">
        <v>78</v>
      </c>
      <c r="F2038" s="86" t="s">
        <v>36</v>
      </c>
      <c r="G2038" s="86" t="s">
        <v>37</v>
      </c>
      <c r="I2038" s="86" t="s">
        <v>7987</v>
      </c>
      <c r="J2038"/>
      <c r="K2038"/>
      <c r="L2038"/>
      <c r="M2038"/>
      <c r="N2038"/>
    </row>
    <row r="2039" spans="2:14" ht="13.8" x14ac:dyDescent="0.25">
      <c r="B2039" s="86" t="s">
        <v>7846</v>
      </c>
      <c r="C2039" s="86" t="s">
        <v>87</v>
      </c>
      <c r="D2039" s="86" t="s">
        <v>51</v>
      </c>
      <c r="E2039" s="86" t="s">
        <v>9069</v>
      </c>
      <c r="F2039" s="86" t="s">
        <v>36</v>
      </c>
      <c r="G2039" s="86" t="s">
        <v>37</v>
      </c>
      <c r="I2039" s="86" t="s">
        <v>7988</v>
      </c>
      <c r="J2039"/>
      <c r="K2039"/>
      <c r="L2039"/>
      <c r="M2039"/>
      <c r="N2039"/>
    </row>
    <row r="2040" spans="2:14" ht="13.8" x14ac:dyDescent="0.25">
      <c r="B2040" s="86" t="s">
        <v>7847</v>
      </c>
      <c r="C2040" s="86" t="s">
        <v>87</v>
      </c>
      <c r="D2040" s="86" t="s">
        <v>51</v>
      </c>
      <c r="E2040" s="86" t="s">
        <v>9071</v>
      </c>
      <c r="F2040" s="86" t="s">
        <v>36</v>
      </c>
      <c r="G2040" s="86" t="s">
        <v>37</v>
      </c>
      <c r="I2040" s="86" t="s">
        <v>7989</v>
      </c>
      <c r="J2040"/>
      <c r="K2040"/>
      <c r="L2040"/>
      <c r="M2040"/>
      <c r="N2040"/>
    </row>
    <row r="2041" spans="2:14" ht="13.8" x14ac:dyDescent="0.25">
      <c r="B2041" s="86" t="s">
        <v>5201</v>
      </c>
      <c r="C2041" s="86" t="s">
        <v>17</v>
      </c>
      <c r="D2041" s="86" t="s">
        <v>55</v>
      </c>
      <c r="E2041" s="86" t="s">
        <v>30</v>
      </c>
      <c r="F2041" s="86" t="s">
        <v>36</v>
      </c>
      <c r="G2041" s="86" t="s">
        <v>37</v>
      </c>
      <c r="I2041" s="86" t="s">
        <v>5673</v>
      </c>
      <c r="J2041"/>
      <c r="K2041"/>
      <c r="L2041"/>
      <c r="M2041"/>
      <c r="N2041"/>
    </row>
    <row r="2042" spans="2:14" ht="13.8" x14ac:dyDescent="0.25">
      <c r="B2042" s="86" t="s">
        <v>5202</v>
      </c>
      <c r="C2042" s="86" t="s">
        <v>17</v>
      </c>
      <c r="D2042" s="86" t="s">
        <v>55</v>
      </c>
      <c r="E2042" s="86" t="s">
        <v>78</v>
      </c>
      <c r="F2042" s="86" t="s">
        <v>36</v>
      </c>
      <c r="G2042" s="86" t="s">
        <v>37</v>
      </c>
      <c r="I2042" s="86" t="s">
        <v>7990</v>
      </c>
      <c r="J2042"/>
      <c r="K2042"/>
      <c r="L2042"/>
      <c r="M2042"/>
      <c r="N2042"/>
    </row>
    <row r="2043" spans="2:14" ht="13.8" x14ac:dyDescent="0.25">
      <c r="B2043" s="86" t="s">
        <v>7848</v>
      </c>
      <c r="C2043" s="86" t="s">
        <v>17</v>
      </c>
      <c r="D2043" s="86" t="s">
        <v>55</v>
      </c>
      <c r="E2043" s="86" t="s">
        <v>9069</v>
      </c>
      <c r="F2043" s="86" t="s">
        <v>36</v>
      </c>
      <c r="G2043" s="86" t="s">
        <v>37</v>
      </c>
      <c r="I2043" s="86" t="s">
        <v>4186</v>
      </c>
      <c r="J2043"/>
      <c r="K2043"/>
      <c r="L2043"/>
      <c r="M2043"/>
      <c r="N2043"/>
    </row>
    <row r="2044" spans="2:14" ht="13.8" x14ac:dyDescent="0.25">
      <c r="B2044" s="86" t="s">
        <v>7849</v>
      </c>
      <c r="C2044" s="86" t="s">
        <v>17</v>
      </c>
      <c r="D2044" s="86" t="s">
        <v>55</v>
      </c>
      <c r="E2044" s="86" t="s">
        <v>244</v>
      </c>
      <c r="F2044" s="86" t="s">
        <v>36</v>
      </c>
      <c r="G2044" s="86" t="s">
        <v>37</v>
      </c>
      <c r="I2044" s="86" t="s">
        <v>4188</v>
      </c>
      <c r="J2044"/>
      <c r="K2044"/>
      <c r="L2044"/>
      <c r="M2044"/>
      <c r="N2044"/>
    </row>
    <row r="2045" spans="2:14" ht="13.8" x14ac:dyDescent="0.25">
      <c r="B2045" s="86" t="s">
        <v>5199</v>
      </c>
      <c r="C2045" s="86" t="s">
        <v>87</v>
      </c>
      <c r="D2045" s="86" t="s">
        <v>55</v>
      </c>
      <c r="E2045" s="86" t="s">
        <v>30</v>
      </c>
      <c r="F2045" s="86" t="s">
        <v>36</v>
      </c>
      <c r="G2045" s="86" t="s">
        <v>37</v>
      </c>
      <c r="I2045" s="86" t="s">
        <v>4187</v>
      </c>
      <c r="J2045"/>
      <c r="K2045"/>
      <c r="L2045"/>
      <c r="M2045"/>
      <c r="N2045"/>
    </row>
    <row r="2046" spans="2:14" ht="13.8" x14ac:dyDescent="0.25">
      <c r="B2046" s="86" t="s">
        <v>5200</v>
      </c>
      <c r="C2046" s="86" t="s">
        <v>87</v>
      </c>
      <c r="D2046" s="86" t="s">
        <v>55</v>
      </c>
      <c r="E2046" s="86" t="s">
        <v>78</v>
      </c>
      <c r="F2046" s="86" t="s">
        <v>36</v>
      </c>
      <c r="G2046" s="86" t="s">
        <v>37</v>
      </c>
      <c r="I2046" s="86" t="s">
        <v>7991</v>
      </c>
      <c r="J2046"/>
      <c r="K2046"/>
      <c r="L2046"/>
      <c r="M2046"/>
      <c r="N2046"/>
    </row>
    <row r="2047" spans="2:14" ht="13.8" x14ac:dyDescent="0.25">
      <c r="B2047" s="86" t="s">
        <v>7850</v>
      </c>
      <c r="C2047" s="86" t="s">
        <v>87</v>
      </c>
      <c r="D2047" s="86" t="s">
        <v>55</v>
      </c>
      <c r="E2047" s="86" t="s">
        <v>9069</v>
      </c>
      <c r="F2047" s="86" t="s">
        <v>36</v>
      </c>
      <c r="G2047" s="86" t="s">
        <v>37</v>
      </c>
      <c r="I2047" s="86" t="s">
        <v>7992</v>
      </c>
      <c r="J2047"/>
      <c r="K2047"/>
      <c r="L2047"/>
      <c r="M2047"/>
      <c r="N2047"/>
    </row>
    <row r="2048" spans="2:14" ht="13.8" x14ac:dyDescent="0.25">
      <c r="B2048" s="86" t="s">
        <v>7851</v>
      </c>
      <c r="C2048" s="86" t="s">
        <v>87</v>
      </c>
      <c r="D2048" s="86" t="s">
        <v>55</v>
      </c>
      <c r="E2048" s="86" t="s">
        <v>244</v>
      </c>
      <c r="F2048" s="86" t="s">
        <v>36</v>
      </c>
      <c r="G2048" s="86" t="s">
        <v>37</v>
      </c>
      <c r="I2048" s="86" t="s">
        <v>5659</v>
      </c>
      <c r="J2048"/>
      <c r="K2048"/>
      <c r="L2048"/>
      <c r="M2048"/>
      <c r="N2048"/>
    </row>
    <row r="2049" spans="2:14" ht="13.8" x14ac:dyDescent="0.25">
      <c r="B2049" s="86" t="s">
        <v>5299</v>
      </c>
      <c r="C2049" s="86" t="s">
        <v>17</v>
      </c>
      <c r="D2049" s="86" t="s">
        <v>52</v>
      </c>
      <c r="E2049" s="86" t="s">
        <v>30</v>
      </c>
      <c r="F2049" s="86" t="s">
        <v>36</v>
      </c>
      <c r="G2049" s="86" t="s">
        <v>37</v>
      </c>
      <c r="I2049" s="86" t="s">
        <v>7993</v>
      </c>
      <c r="J2049"/>
      <c r="K2049"/>
      <c r="L2049"/>
      <c r="M2049"/>
      <c r="N2049"/>
    </row>
    <row r="2050" spans="2:14" ht="13.8" x14ac:dyDescent="0.25">
      <c r="B2050" s="86" t="s">
        <v>5300</v>
      </c>
      <c r="C2050" s="86" t="s">
        <v>17</v>
      </c>
      <c r="D2050" s="86" t="s">
        <v>52</v>
      </c>
      <c r="E2050" s="86" t="s">
        <v>78</v>
      </c>
      <c r="F2050" s="86" t="s">
        <v>36</v>
      </c>
      <c r="G2050" s="86" t="s">
        <v>37</v>
      </c>
      <c r="I2050" s="86" t="s">
        <v>4189</v>
      </c>
      <c r="J2050"/>
      <c r="K2050"/>
      <c r="L2050"/>
      <c r="M2050"/>
      <c r="N2050"/>
    </row>
    <row r="2051" spans="2:14" ht="13.8" x14ac:dyDescent="0.25">
      <c r="B2051" s="86" t="s">
        <v>7852</v>
      </c>
      <c r="C2051" s="86" t="s">
        <v>17</v>
      </c>
      <c r="D2051" s="86" t="s">
        <v>52</v>
      </c>
      <c r="E2051" s="86" t="s">
        <v>9069</v>
      </c>
      <c r="F2051" s="86" t="s">
        <v>36</v>
      </c>
      <c r="G2051" s="86" t="s">
        <v>37</v>
      </c>
      <c r="I2051" s="86" t="s">
        <v>4190</v>
      </c>
      <c r="J2051"/>
      <c r="K2051"/>
      <c r="L2051"/>
      <c r="M2051"/>
      <c r="N2051"/>
    </row>
    <row r="2052" spans="2:14" ht="13.8" x14ac:dyDescent="0.25">
      <c r="B2052" s="86" t="s">
        <v>5301</v>
      </c>
      <c r="C2052" s="86" t="s">
        <v>17</v>
      </c>
      <c r="D2052" s="86" t="s">
        <v>52</v>
      </c>
      <c r="E2052" s="86" t="s">
        <v>244</v>
      </c>
      <c r="F2052" s="86" t="s">
        <v>36</v>
      </c>
      <c r="G2052" s="86" t="s">
        <v>37</v>
      </c>
      <c r="I2052" s="86" t="s">
        <v>4191</v>
      </c>
      <c r="J2052"/>
      <c r="K2052"/>
      <c r="L2052"/>
      <c r="M2052"/>
      <c r="N2052"/>
    </row>
    <row r="2053" spans="2:14" ht="13.8" x14ac:dyDescent="0.25">
      <c r="B2053" s="86" t="s">
        <v>5296</v>
      </c>
      <c r="C2053" s="86" t="s">
        <v>87</v>
      </c>
      <c r="D2053" s="86" t="s">
        <v>52</v>
      </c>
      <c r="E2053" s="86" t="s">
        <v>30</v>
      </c>
      <c r="F2053" s="86" t="s">
        <v>36</v>
      </c>
      <c r="G2053" s="86" t="s">
        <v>37</v>
      </c>
      <c r="I2053" s="86" t="s">
        <v>4192</v>
      </c>
      <c r="J2053"/>
      <c r="K2053"/>
      <c r="L2053"/>
      <c r="M2053"/>
      <c r="N2053"/>
    </row>
    <row r="2054" spans="2:14" ht="13.8" x14ac:dyDescent="0.25">
      <c r="B2054" s="86" t="s">
        <v>5297</v>
      </c>
      <c r="C2054" s="86" t="s">
        <v>87</v>
      </c>
      <c r="D2054" s="86" t="s">
        <v>52</v>
      </c>
      <c r="E2054" s="86" t="s">
        <v>78</v>
      </c>
      <c r="F2054" s="86" t="s">
        <v>36</v>
      </c>
      <c r="G2054" s="86" t="s">
        <v>37</v>
      </c>
      <c r="I2054" s="86" t="s">
        <v>4194</v>
      </c>
      <c r="J2054"/>
      <c r="K2054"/>
      <c r="L2054"/>
      <c r="M2054"/>
      <c r="N2054"/>
    </row>
    <row r="2055" spans="2:14" ht="13.8" x14ac:dyDescent="0.25">
      <c r="B2055" s="86" t="s">
        <v>7853</v>
      </c>
      <c r="C2055" s="86" t="s">
        <v>87</v>
      </c>
      <c r="D2055" s="86" t="s">
        <v>52</v>
      </c>
      <c r="E2055" s="86" t="s">
        <v>9069</v>
      </c>
      <c r="F2055" s="86" t="s">
        <v>36</v>
      </c>
      <c r="G2055" s="86" t="s">
        <v>37</v>
      </c>
      <c r="I2055" s="86" t="s">
        <v>7994</v>
      </c>
      <c r="J2055"/>
      <c r="K2055"/>
      <c r="L2055"/>
      <c r="M2055"/>
      <c r="N2055"/>
    </row>
    <row r="2056" spans="2:14" ht="13.8" x14ac:dyDescent="0.25">
      <c r="B2056" s="86" t="s">
        <v>5298</v>
      </c>
      <c r="C2056" s="86" t="s">
        <v>87</v>
      </c>
      <c r="D2056" s="86" t="s">
        <v>52</v>
      </c>
      <c r="E2056" s="86" t="s">
        <v>244</v>
      </c>
      <c r="F2056" s="86" t="s">
        <v>36</v>
      </c>
      <c r="G2056" s="86" t="s">
        <v>37</v>
      </c>
      <c r="I2056" s="86" t="s">
        <v>4193</v>
      </c>
      <c r="J2056"/>
      <c r="K2056"/>
      <c r="L2056"/>
      <c r="M2056"/>
      <c r="N2056"/>
    </row>
    <row r="2057" spans="2:14" ht="13.8" x14ac:dyDescent="0.25">
      <c r="B2057" s="86" t="s">
        <v>7854</v>
      </c>
      <c r="C2057" s="86" t="s">
        <v>17</v>
      </c>
      <c r="D2057" s="86" t="s">
        <v>53</v>
      </c>
      <c r="E2057" s="86" t="s">
        <v>244</v>
      </c>
      <c r="F2057" s="86" t="s">
        <v>36</v>
      </c>
      <c r="G2057" s="86" t="s">
        <v>37</v>
      </c>
      <c r="I2057" s="86" t="s">
        <v>5674</v>
      </c>
      <c r="J2057"/>
      <c r="K2057"/>
      <c r="L2057"/>
      <c r="M2057"/>
      <c r="N2057"/>
    </row>
    <row r="2058" spans="2:14" ht="13.8" x14ac:dyDescent="0.25">
      <c r="B2058" s="86" t="s">
        <v>7855</v>
      </c>
      <c r="C2058" s="86" t="s">
        <v>17</v>
      </c>
      <c r="D2058" s="86" t="s">
        <v>53</v>
      </c>
      <c r="E2058" s="86" t="s">
        <v>25</v>
      </c>
      <c r="F2058" s="86" t="s">
        <v>36</v>
      </c>
      <c r="G2058" s="86" t="s">
        <v>37</v>
      </c>
      <c r="I2058" s="86" t="s">
        <v>7995</v>
      </c>
      <c r="J2058"/>
      <c r="K2058"/>
      <c r="L2058"/>
      <c r="M2058"/>
      <c r="N2058"/>
    </row>
    <row r="2059" spans="2:14" ht="13.8" x14ac:dyDescent="0.25">
      <c r="B2059" s="86" t="s">
        <v>7856</v>
      </c>
      <c r="C2059" s="86" t="s">
        <v>17</v>
      </c>
      <c r="D2059" s="86" t="s">
        <v>53</v>
      </c>
      <c r="E2059" s="86" t="s">
        <v>9067</v>
      </c>
      <c r="F2059" s="86" t="s">
        <v>36</v>
      </c>
      <c r="G2059" s="86" t="s">
        <v>37</v>
      </c>
      <c r="I2059" s="86" t="s">
        <v>4207</v>
      </c>
      <c r="J2059"/>
      <c r="K2059"/>
      <c r="L2059"/>
      <c r="M2059"/>
      <c r="N2059"/>
    </row>
    <row r="2060" spans="2:14" ht="13.8" x14ac:dyDescent="0.25">
      <c r="B2060" s="86" t="s">
        <v>5400</v>
      </c>
      <c r="C2060" s="86" t="s">
        <v>17</v>
      </c>
      <c r="D2060" s="86" t="s">
        <v>53</v>
      </c>
      <c r="E2060" s="86" t="s">
        <v>35</v>
      </c>
      <c r="F2060" s="86" t="s">
        <v>36</v>
      </c>
      <c r="G2060" s="86" t="s">
        <v>37</v>
      </c>
      <c r="I2060" s="86" t="s">
        <v>4209</v>
      </c>
      <c r="J2060"/>
      <c r="K2060"/>
      <c r="L2060"/>
      <c r="M2060"/>
      <c r="N2060"/>
    </row>
    <row r="2061" spans="2:14" ht="13.8" x14ac:dyDescent="0.25">
      <c r="B2061" s="86" t="s">
        <v>5401</v>
      </c>
      <c r="C2061" s="86" t="s">
        <v>17</v>
      </c>
      <c r="D2061" s="86" t="s">
        <v>53</v>
      </c>
      <c r="E2061" s="86" t="s">
        <v>46</v>
      </c>
      <c r="F2061" s="86" t="s">
        <v>36</v>
      </c>
      <c r="G2061" s="86" t="s">
        <v>37</v>
      </c>
      <c r="I2061" s="86" t="s">
        <v>4208</v>
      </c>
      <c r="J2061"/>
      <c r="K2061"/>
      <c r="L2061"/>
      <c r="M2061"/>
      <c r="N2061"/>
    </row>
    <row r="2062" spans="2:14" ht="13.8" x14ac:dyDescent="0.25">
      <c r="B2062" s="86" t="s">
        <v>7857</v>
      </c>
      <c r="C2062" s="86" t="s">
        <v>87</v>
      </c>
      <c r="D2062" s="86" t="s">
        <v>53</v>
      </c>
      <c r="E2062" s="86" t="s">
        <v>244</v>
      </c>
      <c r="F2062" s="86" t="s">
        <v>36</v>
      </c>
      <c r="G2062" s="86" t="s">
        <v>37</v>
      </c>
      <c r="I2062" s="86" t="s">
        <v>7996</v>
      </c>
      <c r="J2062"/>
      <c r="K2062"/>
      <c r="L2062"/>
      <c r="M2062"/>
      <c r="N2062"/>
    </row>
    <row r="2063" spans="2:14" ht="13.8" x14ac:dyDescent="0.25">
      <c r="B2063" s="86" t="s">
        <v>7858</v>
      </c>
      <c r="C2063" s="86" t="s">
        <v>87</v>
      </c>
      <c r="D2063" s="86" t="s">
        <v>53</v>
      </c>
      <c r="E2063" s="86" t="s">
        <v>25</v>
      </c>
      <c r="F2063" s="86" t="s">
        <v>36</v>
      </c>
      <c r="G2063" s="86" t="s">
        <v>37</v>
      </c>
      <c r="I2063" s="86" t="s">
        <v>7997</v>
      </c>
      <c r="J2063"/>
      <c r="K2063"/>
      <c r="L2063"/>
      <c r="M2063"/>
      <c r="N2063"/>
    </row>
    <row r="2064" spans="2:14" ht="13.8" x14ac:dyDescent="0.25">
      <c r="B2064" s="86" t="s">
        <v>7859</v>
      </c>
      <c r="C2064" s="86" t="s">
        <v>87</v>
      </c>
      <c r="D2064" s="86" t="s">
        <v>53</v>
      </c>
      <c r="E2064" s="86" t="s">
        <v>9067</v>
      </c>
      <c r="F2064" s="86" t="s">
        <v>36</v>
      </c>
      <c r="G2064" s="86" t="s">
        <v>37</v>
      </c>
      <c r="I2064" s="86" t="s">
        <v>5660</v>
      </c>
      <c r="J2064"/>
      <c r="K2064"/>
      <c r="L2064"/>
      <c r="M2064"/>
      <c r="N2064"/>
    </row>
    <row r="2065" spans="2:14" ht="13.8" x14ac:dyDescent="0.25">
      <c r="B2065" s="86" t="s">
        <v>5398</v>
      </c>
      <c r="C2065" s="86" t="s">
        <v>87</v>
      </c>
      <c r="D2065" s="86" t="s">
        <v>53</v>
      </c>
      <c r="E2065" s="86" t="s">
        <v>35</v>
      </c>
      <c r="F2065" s="86" t="s">
        <v>36</v>
      </c>
      <c r="G2065" s="86" t="s">
        <v>37</v>
      </c>
      <c r="I2065" s="86" t="s">
        <v>7998</v>
      </c>
      <c r="J2065"/>
      <c r="K2065"/>
      <c r="L2065"/>
      <c r="M2065"/>
      <c r="N2065"/>
    </row>
    <row r="2066" spans="2:14" ht="13.8" x14ac:dyDescent="0.25">
      <c r="B2066" s="86" t="s">
        <v>5399</v>
      </c>
      <c r="C2066" s="86" t="s">
        <v>87</v>
      </c>
      <c r="D2066" s="86" t="s">
        <v>53</v>
      </c>
      <c r="E2066" s="86" t="s">
        <v>46</v>
      </c>
      <c r="F2066" s="86" t="s">
        <v>36</v>
      </c>
      <c r="G2066" s="86" t="s">
        <v>37</v>
      </c>
      <c r="I2066" s="86" t="s">
        <v>4210</v>
      </c>
      <c r="J2066"/>
      <c r="K2066"/>
      <c r="L2066"/>
      <c r="M2066"/>
      <c r="N2066"/>
    </row>
    <row r="2067" spans="2:14" ht="13.8" x14ac:dyDescent="0.25">
      <c r="B2067" s="86" t="s">
        <v>7860</v>
      </c>
      <c r="C2067" s="86" t="s">
        <v>17</v>
      </c>
      <c r="D2067" s="86" t="s">
        <v>54</v>
      </c>
      <c r="E2067" s="86" t="s">
        <v>25</v>
      </c>
      <c r="F2067" s="86" t="s">
        <v>36</v>
      </c>
      <c r="G2067" s="86" t="s">
        <v>37</v>
      </c>
      <c r="I2067" s="86" t="s">
        <v>4211</v>
      </c>
      <c r="J2067"/>
      <c r="K2067"/>
      <c r="L2067"/>
      <c r="M2067"/>
      <c r="N2067"/>
    </row>
    <row r="2068" spans="2:14" ht="13.8" x14ac:dyDescent="0.25">
      <c r="B2068" s="86" t="s">
        <v>7861</v>
      </c>
      <c r="C2068" s="86" t="s">
        <v>17</v>
      </c>
      <c r="D2068" s="86" t="s">
        <v>54</v>
      </c>
      <c r="E2068" s="86" t="s">
        <v>9067</v>
      </c>
      <c r="F2068" s="86" t="s">
        <v>36</v>
      </c>
      <c r="G2068" s="86" t="s">
        <v>37</v>
      </c>
      <c r="I2068" s="86" t="s">
        <v>4212</v>
      </c>
      <c r="J2068"/>
      <c r="K2068"/>
      <c r="L2068"/>
      <c r="M2068"/>
      <c r="N2068"/>
    </row>
    <row r="2069" spans="2:14" ht="13.8" x14ac:dyDescent="0.25">
      <c r="B2069" s="86" t="s">
        <v>5434</v>
      </c>
      <c r="C2069" s="86" t="s">
        <v>17</v>
      </c>
      <c r="D2069" s="86" t="s">
        <v>54</v>
      </c>
      <c r="E2069" s="86" t="s">
        <v>35</v>
      </c>
      <c r="F2069" s="86" t="s">
        <v>36</v>
      </c>
      <c r="G2069" s="86" t="s">
        <v>37</v>
      </c>
      <c r="I2069" s="86" t="s">
        <v>4213</v>
      </c>
      <c r="J2069"/>
      <c r="K2069"/>
      <c r="L2069"/>
      <c r="M2069"/>
      <c r="N2069"/>
    </row>
    <row r="2070" spans="2:14" ht="13.8" x14ac:dyDescent="0.25">
      <c r="B2070" s="86" t="s">
        <v>5435</v>
      </c>
      <c r="C2070" s="86" t="s">
        <v>17</v>
      </c>
      <c r="D2070" s="86" t="s">
        <v>54</v>
      </c>
      <c r="E2070" s="86" t="s">
        <v>46</v>
      </c>
      <c r="F2070" s="86" t="s">
        <v>36</v>
      </c>
      <c r="G2070" s="86" t="s">
        <v>37</v>
      </c>
      <c r="I2070" s="86" t="s">
        <v>4215</v>
      </c>
      <c r="J2070"/>
      <c r="K2070"/>
      <c r="L2070"/>
      <c r="M2070"/>
      <c r="N2070"/>
    </row>
    <row r="2071" spans="2:14" ht="13.8" x14ac:dyDescent="0.25">
      <c r="B2071" s="86" t="s">
        <v>7862</v>
      </c>
      <c r="C2071" s="86" t="s">
        <v>87</v>
      </c>
      <c r="D2071" s="86" t="s">
        <v>54</v>
      </c>
      <c r="E2071" s="86" t="s">
        <v>25</v>
      </c>
      <c r="F2071" s="86" t="s">
        <v>36</v>
      </c>
      <c r="G2071" s="86" t="s">
        <v>37</v>
      </c>
      <c r="I2071" s="86" t="s">
        <v>7999</v>
      </c>
      <c r="J2071"/>
      <c r="K2071"/>
      <c r="L2071"/>
      <c r="M2071"/>
      <c r="N2071"/>
    </row>
    <row r="2072" spans="2:14" ht="13.8" x14ac:dyDescent="0.25">
      <c r="B2072" s="86" t="s">
        <v>7863</v>
      </c>
      <c r="C2072" s="86" t="s">
        <v>87</v>
      </c>
      <c r="D2072" s="86" t="s">
        <v>54</v>
      </c>
      <c r="E2072" s="86" t="s">
        <v>9067</v>
      </c>
      <c r="F2072" s="86" t="s">
        <v>36</v>
      </c>
      <c r="G2072" s="86" t="s">
        <v>37</v>
      </c>
      <c r="I2072" s="86" t="s">
        <v>4214</v>
      </c>
      <c r="J2072"/>
      <c r="K2072"/>
      <c r="L2072"/>
      <c r="M2072"/>
      <c r="N2072"/>
    </row>
    <row r="2073" spans="2:14" ht="13.8" x14ac:dyDescent="0.25">
      <c r="B2073" s="86" t="s">
        <v>5432</v>
      </c>
      <c r="C2073" s="86" t="s">
        <v>87</v>
      </c>
      <c r="D2073" s="86" t="s">
        <v>54</v>
      </c>
      <c r="E2073" s="86" t="s">
        <v>35</v>
      </c>
      <c r="F2073" s="86" t="s">
        <v>36</v>
      </c>
      <c r="G2073" s="86" t="s">
        <v>37</v>
      </c>
      <c r="I2073" s="86" t="s">
        <v>4658</v>
      </c>
      <c r="J2073"/>
      <c r="K2073"/>
      <c r="L2073"/>
      <c r="M2073"/>
      <c r="N2073"/>
    </row>
    <row r="2074" spans="2:14" ht="13.8" x14ac:dyDescent="0.25">
      <c r="B2074" s="86" t="s">
        <v>5433</v>
      </c>
      <c r="C2074" s="86" t="s">
        <v>87</v>
      </c>
      <c r="D2074" s="86" t="s">
        <v>54</v>
      </c>
      <c r="E2074" s="86" t="s">
        <v>46</v>
      </c>
      <c r="F2074" s="86" t="s">
        <v>36</v>
      </c>
      <c r="G2074" s="86" t="s">
        <v>37</v>
      </c>
      <c r="I2074" s="86" t="s">
        <v>4659</v>
      </c>
      <c r="J2074"/>
      <c r="K2074"/>
      <c r="L2074"/>
      <c r="M2074"/>
      <c r="N2074"/>
    </row>
    <row r="2075" spans="2:14" ht="13.8" x14ac:dyDescent="0.25">
      <c r="B2075" s="86" t="s">
        <v>4631</v>
      </c>
      <c r="C2075" s="86" t="s">
        <v>17</v>
      </c>
      <c r="D2075" s="86" t="s">
        <v>50</v>
      </c>
      <c r="E2075" s="86" t="s">
        <v>30</v>
      </c>
      <c r="F2075" s="86" t="s">
        <v>36</v>
      </c>
      <c r="G2075" s="86" t="s">
        <v>37</v>
      </c>
      <c r="I2075" s="86" t="s">
        <v>8000</v>
      </c>
      <c r="J2075"/>
      <c r="K2075"/>
      <c r="L2075"/>
      <c r="M2075"/>
      <c r="N2075"/>
    </row>
    <row r="2076" spans="2:14" ht="13.8" x14ac:dyDescent="0.25">
      <c r="B2076" s="86" t="s">
        <v>4632</v>
      </c>
      <c r="C2076" s="86" t="s">
        <v>17</v>
      </c>
      <c r="D2076" s="86" t="s">
        <v>50</v>
      </c>
      <c r="E2076" s="86" t="s">
        <v>78</v>
      </c>
      <c r="F2076" s="86" t="s">
        <v>36</v>
      </c>
      <c r="G2076" s="86" t="s">
        <v>37</v>
      </c>
      <c r="I2076" s="86" t="s">
        <v>4660</v>
      </c>
      <c r="J2076"/>
      <c r="K2076"/>
      <c r="L2076"/>
      <c r="M2076"/>
      <c r="N2076"/>
    </row>
    <row r="2077" spans="2:14" ht="13.8" x14ac:dyDescent="0.25">
      <c r="B2077" s="86" t="s">
        <v>7842</v>
      </c>
      <c r="C2077" s="86" t="s">
        <v>17</v>
      </c>
      <c r="D2077" s="86" t="s">
        <v>50</v>
      </c>
      <c r="E2077" s="86" t="s">
        <v>9069</v>
      </c>
      <c r="F2077" s="86" t="s">
        <v>36</v>
      </c>
      <c r="G2077" s="86" t="s">
        <v>37</v>
      </c>
      <c r="I2077" s="86" t="s">
        <v>4661</v>
      </c>
      <c r="J2077"/>
      <c r="K2077"/>
      <c r="L2077"/>
      <c r="M2077"/>
      <c r="N2077"/>
    </row>
    <row r="2078" spans="2:14" ht="13.8" x14ac:dyDescent="0.25">
      <c r="B2078" s="86" t="s">
        <v>4633</v>
      </c>
      <c r="C2078" s="86" t="s">
        <v>17</v>
      </c>
      <c r="D2078" s="86" t="s">
        <v>50</v>
      </c>
      <c r="E2078" s="86" t="s">
        <v>244</v>
      </c>
      <c r="F2078" s="86" t="s">
        <v>36</v>
      </c>
      <c r="G2078" s="86" t="s">
        <v>37</v>
      </c>
      <c r="I2078" s="86" t="s">
        <v>4662</v>
      </c>
      <c r="J2078"/>
      <c r="K2078"/>
      <c r="L2078"/>
      <c r="M2078"/>
      <c r="N2078"/>
    </row>
    <row r="2079" spans="2:14" ht="13.8" x14ac:dyDescent="0.25">
      <c r="B2079" s="86" t="s">
        <v>4628</v>
      </c>
      <c r="C2079" s="86" t="s">
        <v>87</v>
      </c>
      <c r="D2079" s="86" t="s">
        <v>50</v>
      </c>
      <c r="E2079" s="86" t="s">
        <v>30</v>
      </c>
      <c r="F2079" s="86" t="s">
        <v>36</v>
      </c>
      <c r="G2079" s="86" t="s">
        <v>37</v>
      </c>
      <c r="I2079" s="86" t="s">
        <v>8001</v>
      </c>
      <c r="J2079"/>
      <c r="K2079"/>
      <c r="L2079"/>
      <c r="M2079"/>
      <c r="N2079"/>
    </row>
    <row r="2080" spans="2:14" ht="13.8" x14ac:dyDescent="0.25">
      <c r="B2080" s="86" t="s">
        <v>4629</v>
      </c>
      <c r="C2080" s="86" t="s">
        <v>87</v>
      </c>
      <c r="D2080" s="86" t="s">
        <v>50</v>
      </c>
      <c r="E2080" s="86" t="s">
        <v>78</v>
      </c>
      <c r="F2080" s="86" t="s">
        <v>36</v>
      </c>
      <c r="G2080" s="86" t="s">
        <v>37</v>
      </c>
      <c r="I2080" s="86" t="s">
        <v>4663</v>
      </c>
      <c r="J2080"/>
      <c r="K2080"/>
      <c r="L2080"/>
      <c r="M2080"/>
      <c r="N2080"/>
    </row>
    <row r="2081" spans="2:14" ht="13.8" x14ac:dyDescent="0.25">
      <c r="B2081" s="86" t="s">
        <v>7843</v>
      </c>
      <c r="C2081" s="86" t="s">
        <v>87</v>
      </c>
      <c r="D2081" s="86" t="s">
        <v>50</v>
      </c>
      <c r="E2081" s="86" t="s">
        <v>9069</v>
      </c>
      <c r="F2081" s="86" t="s">
        <v>36</v>
      </c>
      <c r="G2081" s="86" t="s">
        <v>37</v>
      </c>
      <c r="I2081" s="86" t="s">
        <v>4700</v>
      </c>
      <c r="J2081"/>
      <c r="K2081"/>
      <c r="L2081"/>
      <c r="M2081"/>
      <c r="N2081"/>
    </row>
    <row r="2082" spans="2:14" ht="13.8" x14ac:dyDescent="0.25">
      <c r="B2082" s="86" t="s">
        <v>4630</v>
      </c>
      <c r="C2082" s="86" t="s">
        <v>87</v>
      </c>
      <c r="D2082" s="86" t="s">
        <v>50</v>
      </c>
      <c r="E2082" s="86" t="s">
        <v>244</v>
      </c>
      <c r="F2082" s="86" t="s">
        <v>36</v>
      </c>
      <c r="G2082" s="86" t="s">
        <v>37</v>
      </c>
      <c r="I2082" s="86" t="s">
        <v>4701</v>
      </c>
      <c r="J2082"/>
      <c r="K2082"/>
      <c r="L2082"/>
      <c r="M2082"/>
      <c r="N2082"/>
    </row>
    <row r="2083" spans="2:14" ht="13.8" x14ac:dyDescent="0.25">
      <c r="B2083" s="86" t="s">
        <v>4962</v>
      </c>
      <c r="C2083" s="86" t="s">
        <v>17</v>
      </c>
      <c r="D2083" s="86" t="s">
        <v>51</v>
      </c>
      <c r="E2083" s="86" t="s">
        <v>30</v>
      </c>
      <c r="F2083" s="86" t="s">
        <v>36</v>
      </c>
      <c r="G2083" s="86" t="s">
        <v>37</v>
      </c>
      <c r="I2083" s="86" t="s">
        <v>8002</v>
      </c>
      <c r="J2083"/>
      <c r="K2083"/>
      <c r="L2083"/>
      <c r="M2083"/>
      <c r="N2083"/>
    </row>
    <row r="2084" spans="2:14" ht="13.8" x14ac:dyDescent="0.25">
      <c r="B2084" s="86" t="s">
        <v>9146</v>
      </c>
      <c r="C2084" s="86" t="s">
        <v>17</v>
      </c>
      <c r="D2084" s="86" t="s">
        <v>51</v>
      </c>
      <c r="E2084" s="86" t="s">
        <v>29</v>
      </c>
      <c r="F2084" s="86" t="s">
        <v>36</v>
      </c>
      <c r="G2084" s="86" t="s">
        <v>37</v>
      </c>
      <c r="I2084" s="86" t="s">
        <v>4702</v>
      </c>
      <c r="J2084"/>
      <c r="K2084"/>
      <c r="L2084"/>
      <c r="M2084"/>
      <c r="N2084"/>
    </row>
    <row r="2085" spans="2:14" ht="13.8" x14ac:dyDescent="0.25">
      <c r="B2085" s="86" t="s">
        <v>9147</v>
      </c>
      <c r="C2085" s="86" t="s">
        <v>17</v>
      </c>
      <c r="D2085" s="86" t="s">
        <v>51</v>
      </c>
      <c r="E2085" s="86" t="s">
        <v>28</v>
      </c>
      <c r="F2085" s="86" t="s">
        <v>36</v>
      </c>
      <c r="G2085" s="86" t="s">
        <v>37</v>
      </c>
      <c r="I2085" s="86" t="s">
        <v>4703</v>
      </c>
      <c r="J2085"/>
      <c r="K2085"/>
      <c r="L2085"/>
      <c r="M2085"/>
      <c r="N2085"/>
    </row>
    <row r="2086" spans="2:14" ht="13.8" x14ac:dyDescent="0.25">
      <c r="B2086" s="86" t="s">
        <v>9148</v>
      </c>
      <c r="C2086" s="86" t="s">
        <v>17</v>
      </c>
      <c r="D2086" s="86" t="s">
        <v>51</v>
      </c>
      <c r="E2086" s="86" t="s">
        <v>73</v>
      </c>
      <c r="F2086" s="86" t="s">
        <v>36</v>
      </c>
      <c r="G2086" s="86" t="s">
        <v>37</v>
      </c>
      <c r="I2086" s="86" t="s">
        <v>8003</v>
      </c>
      <c r="J2086"/>
      <c r="K2086"/>
      <c r="L2086"/>
      <c r="M2086"/>
      <c r="N2086"/>
    </row>
    <row r="2087" spans="2:14" ht="13.8" x14ac:dyDescent="0.25">
      <c r="B2087" s="86" t="s">
        <v>9149</v>
      </c>
      <c r="C2087" s="86" t="s">
        <v>17</v>
      </c>
      <c r="D2087" s="86" t="s">
        <v>51</v>
      </c>
      <c r="E2087" s="86" t="s">
        <v>25</v>
      </c>
      <c r="F2087" s="86" t="s">
        <v>36</v>
      </c>
      <c r="G2087" s="86" t="s">
        <v>37</v>
      </c>
      <c r="I2087" s="86" t="s">
        <v>8004</v>
      </c>
      <c r="J2087"/>
      <c r="K2087"/>
      <c r="L2087"/>
      <c r="M2087"/>
      <c r="N2087"/>
    </row>
    <row r="2088" spans="2:14" ht="13.8" x14ac:dyDescent="0.25">
      <c r="B2088" s="86" t="s">
        <v>4963</v>
      </c>
      <c r="C2088" s="86" t="s">
        <v>17</v>
      </c>
      <c r="D2088" s="86" t="s">
        <v>51</v>
      </c>
      <c r="E2088" s="86" t="s">
        <v>78</v>
      </c>
      <c r="F2088" s="86" t="s">
        <v>36</v>
      </c>
      <c r="G2088" s="86" t="s">
        <v>37</v>
      </c>
      <c r="I2088" s="86" t="s">
        <v>4739</v>
      </c>
      <c r="J2088"/>
      <c r="K2088"/>
      <c r="L2088"/>
      <c r="M2088"/>
      <c r="N2088"/>
    </row>
    <row r="2089" spans="2:14" ht="13.8" x14ac:dyDescent="0.25">
      <c r="B2089" s="86" t="s">
        <v>7844</v>
      </c>
      <c r="C2089" s="86" t="s">
        <v>17</v>
      </c>
      <c r="D2089" s="86" t="s">
        <v>51</v>
      </c>
      <c r="E2089" s="86" t="s">
        <v>9069</v>
      </c>
      <c r="F2089" s="86" t="s">
        <v>36</v>
      </c>
      <c r="G2089" s="86" t="s">
        <v>37</v>
      </c>
      <c r="I2089" s="86" t="s">
        <v>4741</v>
      </c>
      <c r="J2089"/>
      <c r="K2089"/>
      <c r="L2089"/>
      <c r="M2089"/>
      <c r="N2089"/>
    </row>
    <row r="2090" spans="2:14" ht="13.8" x14ac:dyDescent="0.25">
      <c r="B2090" s="86" t="s">
        <v>7845</v>
      </c>
      <c r="C2090" s="86" t="s">
        <v>17</v>
      </c>
      <c r="D2090" s="86" t="s">
        <v>51</v>
      </c>
      <c r="E2090" s="86" t="s">
        <v>9071</v>
      </c>
      <c r="F2090" s="86" t="s">
        <v>36</v>
      </c>
      <c r="G2090" s="86" t="s">
        <v>37</v>
      </c>
      <c r="I2090" s="86" t="s">
        <v>4742</v>
      </c>
      <c r="J2090"/>
      <c r="K2090"/>
      <c r="L2090"/>
      <c r="M2090"/>
      <c r="N2090"/>
    </row>
    <row r="2091" spans="2:14" ht="13.8" x14ac:dyDescent="0.25">
      <c r="B2091" s="86" t="s">
        <v>4960</v>
      </c>
      <c r="C2091" s="86" t="s">
        <v>87</v>
      </c>
      <c r="D2091" s="86" t="s">
        <v>51</v>
      </c>
      <c r="E2091" s="86" t="s">
        <v>30</v>
      </c>
      <c r="F2091" s="86" t="s">
        <v>36</v>
      </c>
      <c r="G2091" s="86" t="s">
        <v>37</v>
      </c>
      <c r="I2091" s="86" t="s">
        <v>4743</v>
      </c>
      <c r="J2091"/>
      <c r="K2091"/>
      <c r="L2091"/>
      <c r="M2091"/>
      <c r="N2091"/>
    </row>
    <row r="2092" spans="2:14" ht="13.8" x14ac:dyDescent="0.25">
      <c r="B2092" s="86" t="s">
        <v>9150</v>
      </c>
      <c r="C2092" s="86" t="s">
        <v>87</v>
      </c>
      <c r="D2092" s="86" t="s">
        <v>51</v>
      </c>
      <c r="E2092" s="86" t="s">
        <v>29</v>
      </c>
      <c r="F2092" s="86" t="s">
        <v>36</v>
      </c>
      <c r="G2092" s="86" t="s">
        <v>37</v>
      </c>
      <c r="I2092" s="86" t="s">
        <v>4744</v>
      </c>
      <c r="J2092"/>
      <c r="K2092"/>
      <c r="L2092"/>
      <c r="M2092"/>
      <c r="N2092"/>
    </row>
    <row r="2093" spans="2:14" ht="13.8" x14ac:dyDescent="0.25">
      <c r="B2093" s="86" t="s">
        <v>9151</v>
      </c>
      <c r="C2093" s="86" t="s">
        <v>87</v>
      </c>
      <c r="D2093" s="86" t="s">
        <v>51</v>
      </c>
      <c r="E2093" s="86" t="s">
        <v>28</v>
      </c>
      <c r="F2093" s="86" t="s">
        <v>36</v>
      </c>
      <c r="G2093" s="86" t="s">
        <v>37</v>
      </c>
      <c r="I2093" s="86" t="s">
        <v>8005</v>
      </c>
      <c r="J2093"/>
      <c r="K2093"/>
      <c r="L2093"/>
      <c r="M2093"/>
      <c r="N2093"/>
    </row>
    <row r="2094" spans="2:14" ht="13.8" x14ac:dyDescent="0.25">
      <c r="B2094" s="86" t="s">
        <v>9152</v>
      </c>
      <c r="C2094" s="86" t="s">
        <v>87</v>
      </c>
      <c r="D2094" s="86" t="s">
        <v>51</v>
      </c>
      <c r="E2094" s="86" t="s">
        <v>73</v>
      </c>
      <c r="F2094" s="86" t="s">
        <v>36</v>
      </c>
      <c r="G2094" s="86" t="s">
        <v>37</v>
      </c>
      <c r="I2094" s="86" t="s">
        <v>4740</v>
      </c>
      <c r="J2094"/>
      <c r="K2094"/>
      <c r="L2094"/>
      <c r="M2094"/>
      <c r="N2094"/>
    </row>
    <row r="2095" spans="2:14" ht="13.8" x14ac:dyDescent="0.25">
      <c r="B2095" s="86" t="s">
        <v>9153</v>
      </c>
      <c r="C2095" s="86" t="s">
        <v>87</v>
      </c>
      <c r="D2095" s="86" t="s">
        <v>51</v>
      </c>
      <c r="E2095" s="86" t="s">
        <v>25</v>
      </c>
      <c r="F2095" s="86" t="s">
        <v>36</v>
      </c>
      <c r="G2095" s="86" t="s">
        <v>37</v>
      </c>
      <c r="I2095" s="86" t="s">
        <v>8006</v>
      </c>
      <c r="J2095"/>
      <c r="K2095"/>
      <c r="L2095"/>
      <c r="M2095"/>
      <c r="N2095"/>
    </row>
    <row r="2096" spans="2:14" ht="13.8" x14ac:dyDescent="0.25">
      <c r="B2096" s="86" t="s">
        <v>4961</v>
      </c>
      <c r="C2096" s="86" t="s">
        <v>87</v>
      </c>
      <c r="D2096" s="86" t="s">
        <v>51</v>
      </c>
      <c r="E2096" s="86" t="s">
        <v>78</v>
      </c>
      <c r="F2096" s="86" t="s">
        <v>36</v>
      </c>
      <c r="G2096" s="86" t="s">
        <v>37</v>
      </c>
      <c r="I2096" s="86" t="s">
        <v>4748</v>
      </c>
      <c r="J2096"/>
      <c r="K2096"/>
      <c r="L2096"/>
      <c r="M2096"/>
      <c r="N2096"/>
    </row>
    <row r="2097" spans="2:14" ht="13.8" x14ac:dyDescent="0.25">
      <c r="B2097" s="86" t="s">
        <v>7846</v>
      </c>
      <c r="C2097" s="86" t="s">
        <v>87</v>
      </c>
      <c r="D2097" s="86" t="s">
        <v>51</v>
      </c>
      <c r="E2097" s="86" t="s">
        <v>9069</v>
      </c>
      <c r="F2097" s="86" t="s">
        <v>36</v>
      </c>
      <c r="G2097" s="86" t="s">
        <v>37</v>
      </c>
      <c r="I2097" s="86" t="s">
        <v>4750</v>
      </c>
      <c r="J2097"/>
      <c r="K2097"/>
      <c r="L2097"/>
      <c r="M2097"/>
      <c r="N2097"/>
    </row>
    <row r="2098" spans="2:14" ht="13.8" x14ac:dyDescent="0.25">
      <c r="B2098" s="86" t="s">
        <v>7847</v>
      </c>
      <c r="C2098" s="86" t="s">
        <v>87</v>
      </c>
      <c r="D2098" s="86" t="s">
        <v>51</v>
      </c>
      <c r="E2098" s="86" t="s">
        <v>9071</v>
      </c>
      <c r="F2098" s="86" t="s">
        <v>36</v>
      </c>
      <c r="G2098" s="86" t="s">
        <v>37</v>
      </c>
      <c r="I2098" s="86" t="s">
        <v>4751</v>
      </c>
      <c r="J2098"/>
      <c r="K2098"/>
      <c r="L2098"/>
      <c r="M2098"/>
      <c r="N2098"/>
    </row>
    <row r="2099" spans="2:14" ht="13.8" x14ac:dyDescent="0.25">
      <c r="B2099" s="86" t="s">
        <v>5201</v>
      </c>
      <c r="C2099" s="86" t="s">
        <v>17</v>
      </c>
      <c r="D2099" s="86" t="s">
        <v>55</v>
      </c>
      <c r="E2099" s="86" t="s">
        <v>30</v>
      </c>
      <c r="F2099" s="86" t="s">
        <v>36</v>
      </c>
      <c r="G2099" s="86" t="s">
        <v>37</v>
      </c>
      <c r="I2099" s="86" t="s">
        <v>4752</v>
      </c>
      <c r="J2099"/>
      <c r="K2099"/>
      <c r="L2099"/>
      <c r="M2099"/>
      <c r="N2099"/>
    </row>
    <row r="2100" spans="2:14" ht="13.8" x14ac:dyDescent="0.25">
      <c r="B2100" s="86" t="s">
        <v>5202</v>
      </c>
      <c r="C2100" s="86" t="s">
        <v>17</v>
      </c>
      <c r="D2100" s="86" t="s">
        <v>55</v>
      </c>
      <c r="E2100" s="86" t="s">
        <v>78</v>
      </c>
      <c r="F2100" s="86" t="s">
        <v>36</v>
      </c>
      <c r="G2100" s="86" t="s">
        <v>37</v>
      </c>
      <c r="I2100" s="86" t="s">
        <v>4753</v>
      </c>
      <c r="J2100"/>
      <c r="K2100"/>
      <c r="L2100"/>
      <c r="M2100"/>
      <c r="N2100"/>
    </row>
    <row r="2101" spans="2:14" ht="13.8" x14ac:dyDescent="0.25">
      <c r="B2101" s="86" t="s">
        <v>7848</v>
      </c>
      <c r="C2101" s="86" t="s">
        <v>17</v>
      </c>
      <c r="D2101" s="86" t="s">
        <v>55</v>
      </c>
      <c r="E2101" s="86" t="s">
        <v>9069</v>
      </c>
      <c r="F2101" s="86" t="s">
        <v>36</v>
      </c>
      <c r="G2101" s="86" t="s">
        <v>37</v>
      </c>
      <c r="I2101" s="86" t="s">
        <v>8007</v>
      </c>
      <c r="J2101"/>
      <c r="K2101"/>
      <c r="L2101"/>
      <c r="M2101"/>
      <c r="N2101"/>
    </row>
    <row r="2102" spans="2:14" ht="13.8" x14ac:dyDescent="0.25">
      <c r="B2102" s="86" t="s">
        <v>7849</v>
      </c>
      <c r="C2102" s="86" t="s">
        <v>17</v>
      </c>
      <c r="D2102" s="86" t="s">
        <v>55</v>
      </c>
      <c r="E2102" s="86" t="s">
        <v>244</v>
      </c>
      <c r="F2102" s="86" t="s">
        <v>36</v>
      </c>
      <c r="G2102" s="86" t="s">
        <v>37</v>
      </c>
      <c r="I2102" s="86" t="s">
        <v>4749</v>
      </c>
      <c r="J2102"/>
      <c r="K2102"/>
      <c r="L2102"/>
      <c r="M2102"/>
      <c r="N2102"/>
    </row>
    <row r="2103" spans="2:14" ht="13.8" x14ac:dyDescent="0.25">
      <c r="B2103" s="86" t="s">
        <v>5199</v>
      </c>
      <c r="C2103" s="86" t="s">
        <v>87</v>
      </c>
      <c r="D2103" s="86" t="s">
        <v>55</v>
      </c>
      <c r="E2103" s="86" t="s">
        <v>30</v>
      </c>
      <c r="F2103" s="86" t="s">
        <v>36</v>
      </c>
      <c r="G2103" s="86" t="s">
        <v>37</v>
      </c>
      <c r="I2103" s="86" t="s">
        <v>4867</v>
      </c>
      <c r="J2103"/>
      <c r="K2103"/>
      <c r="L2103"/>
      <c r="M2103"/>
      <c r="N2103"/>
    </row>
    <row r="2104" spans="2:14" ht="13.8" x14ac:dyDescent="0.25">
      <c r="B2104" s="86" t="s">
        <v>5200</v>
      </c>
      <c r="C2104" s="86" t="s">
        <v>87</v>
      </c>
      <c r="D2104" s="86" t="s">
        <v>55</v>
      </c>
      <c r="E2104" s="86" t="s">
        <v>78</v>
      </c>
      <c r="F2104" s="86" t="s">
        <v>36</v>
      </c>
      <c r="G2104" s="86" t="s">
        <v>37</v>
      </c>
      <c r="I2104" s="86" t="s">
        <v>8008</v>
      </c>
      <c r="J2104"/>
      <c r="K2104"/>
      <c r="L2104"/>
      <c r="M2104"/>
      <c r="N2104"/>
    </row>
    <row r="2105" spans="2:14" ht="13.8" x14ac:dyDescent="0.25">
      <c r="B2105" s="86" t="s">
        <v>7850</v>
      </c>
      <c r="C2105" s="86" t="s">
        <v>87</v>
      </c>
      <c r="D2105" s="86" t="s">
        <v>55</v>
      </c>
      <c r="E2105" s="86" t="s">
        <v>9069</v>
      </c>
      <c r="F2105" s="86" t="s">
        <v>36</v>
      </c>
      <c r="G2105" s="86" t="s">
        <v>37</v>
      </c>
      <c r="I2105" s="86" t="s">
        <v>8009</v>
      </c>
      <c r="J2105"/>
      <c r="K2105"/>
      <c r="L2105"/>
      <c r="M2105"/>
      <c r="N2105"/>
    </row>
    <row r="2106" spans="2:14" ht="13.8" x14ac:dyDescent="0.25">
      <c r="B2106" s="86" t="s">
        <v>7851</v>
      </c>
      <c r="C2106" s="86" t="s">
        <v>87</v>
      </c>
      <c r="D2106" s="86" t="s">
        <v>55</v>
      </c>
      <c r="E2106" s="86" t="s">
        <v>244</v>
      </c>
      <c r="F2106" s="86" t="s">
        <v>36</v>
      </c>
      <c r="G2106" s="86" t="s">
        <v>37</v>
      </c>
      <c r="I2106" s="86" t="s">
        <v>4868</v>
      </c>
      <c r="J2106"/>
      <c r="K2106"/>
      <c r="L2106"/>
      <c r="M2106"/>
      <c r="N2106"/>
    </row>
    <row r="2107" spans="2:14" ht="13.8" x14ac:dyDescent="0.25">
      <c r="B2107" s="86" t="s">
        <v>5299</v>
      </c>
      <c r="C2107" s="86" t="s">
        <v>17</v>
      </c>
      <c r="D2107" s="86" t="s">
        <v>52</v>
      </c>
      <c r="E2107" s="86" t="s">
        <v>30</v>
      </c>
      <c r="F2107" s="86" t="s">
        <v>36</v>
      </c>
      <c r="G2107" s="86" t="s">
        <v>37</v>
      </c>
      <c r="I2107" s="86" t="s">
        <v>8010</v>
      </c>
      <c r="J2107"/>
      <c r="K2107"/>
      <c r="L2107"/>
      <c r="M2107"/>
      <c r="N2107"/>
    </row>
    <row r="2108" spans="2:14" ht="13.8" x14ac:dyDescent="0.25">
      <c r="B2108" s="86" t="s">
        <v>5300</v>
      </c>
      <c r="C2108" s="86" t="s">
        <v>17</v>
      </c>
      <c r="D2108" s="86" t="s">
        <v>52</v>
      </c>
      <c r="E2108" s="86" t="s">
        <v>78</v>
      </c>
      <c r="F2108" s="86" t="s">
        <v>36</v>
      </c>
      <c r="G2108" s="86" t="s">
        <v>37</v>
      </c>
      <c r="I2108" s="86" t="s">
        <v>8011</v>
      </c>
      <c r="J2108"/>
      <c r="K2108"/>
      <c r="L2108"/>
      <c r="M2108"/>
      <c r="N2108"/>
    </row>
    <row r="2109" spans="2:14" ht="13.8" x14ac:dyDescent="0.25">
      <c r="B2109" s="86" t="s">
        <v>7852</v>
      </c>
      <c r="C2109" s="86" t="s">
        <v>17</v>
      </c>
      <c r="D2109" s="86" t="s">
        <v>52</v>
      </c>
      <c r="E2109" s="86" t="s">
        <v>9069</v>
      </c>
      <c r="F2109" s="86" t="s">
        <v>36</v>
      </c>
      <c r="G2109" s="86" t="s">
        <v>37</v>
      </c>
      <c r="I2109" s="86" t="s">
        <v>4885</v>
      </c>
      <c r="J2109"/>
      <c r="K2109"/>
      <c r="L2109"/>
      <c r="M2109"/>
      <c r="N2109"/>
    </row>
    <row r="2110" spans="2:14" ht="13.8" x14ac:dyDescent="0.25">
      <c r="B2110" s="86" t="s">
        <v>5301</v>
      </c>
      <c r="C2110" s="86" t="s">
        <v>17</v>
      </c>
      <c r="D2110" s="86" t="s">
        <v>52</v>
      </c>
      <c r="E2110" s="86" t="s">
        <v>244</v>
      </c>
      <c r="F2110" s="86" t="s">
        <v>36</v>
      </c>
      <c r="G2110" s="86" t="s">
        <v>37</v>
      </c>
      <c r="I2110" s="86" t="s">
        <v>4886</v>
      </c>
      <c r="J2110"/>
      <c r="K2110"/>
      <c r="L2110"/>
      <c r="M2110"/>
      <c r="N2110"/>
    </row>
    <row r="2111" spans="2:14" ht="13.8" x14ac:dyDescent="0.25">
      <c r="B2111" s="86" t="s">
        <v>5296</v>
      </c>
      <c r="C2111" s="86" t="s">
        <v>87</v>
      </c>
      <c r="D2111" s="86" t="s">
        <v>52</v>
      </c>
      <c r="E2111" s="86" t="s">
        <v>30</v>
      </c>
      <c r="F2111" s="86" t="s">
        <v>36</v>
      </c>
      <c r="G2111" s="86" t="s">
        <v>37</v>
      </c>
      <c r="I2111" s="86" t="s">
        <v>8012</v>
      </c>
      <c r="J2111"/>
      <c r="K2111"/>
      <c r="L2111"/>
      <c r="M2111"/>
      <c r="N2111"/>
    </row>
    <row r="2112" spans="2:14" ht="13.8" x14ac:dyDescent="0.25">
      <c r="B2112" s="86" t="s">
        <v>5297</v>
      </c>
      <c r="C2112" s="86" t="s">
        <v>87</v>
      </c>
      <c r="D2112" s="86" t="s">
        <v>52</v>
      </c>
      <c r="E2112" s="86" t="s">
        <v>78</v>
      </c>
      <c r="F2112" s="86" t="s">
        <v>36</v>
      </c>
      <c r="G2112" s="86" t="s">
        <v>37</v>
      </c>
      <c r="I2112" s="86" t="s">
        <v>4887</v>
      </c>
      <c r="J2112"/>
      <c r="K2112"/>
      <c r="L2112"/>
      <c r="M2112"/>
      <c r="N2112"/>
    </row>
    <row r="2113" spans="2:14" ht="13.8" x14ac:dyDescent="0.25">
      <c r="B2113" s="86" t="s">
        <v>7853</v>
      </c>
      <c r="C2113" s="86" t="s">
        <v>87</v>
      </c>
      <c r="D2113" s="86" t="s">
        <v>52</v>
      </c>
      <c r="E2113" s="86" t="s">
        <v>9069</v>
      </c>
      <c r="F2113" s="86" t="s">
        <v>36</v>
      </c>
      <c r="G2113" s="86" t="s">
        <v>37</v>
      </c>
      <c r="I2113" s="86" t="s">
        <v>4888</v>
      </c>
      <c r="J2113"/>
      <c r="K2113"/>
      <c r="L2113"/>
      <c r="M2113"/>
      <c r="N2113"/>
    </row>
    <row r="2114" spans="2:14" ht="13.8" x14ac:dyDescent="0.25">
      <c r="B2114" s="86" t="s">
        <v>5298</v>
      </c>
      <c r="C2114" s="86" t="s">
        <v>87</v>
      </c>
      <c r="D2114" s="86" t="s">
        <v>52</v>
      </c>
      <c r="E2114" s="86" t="s">
        <v>244</v>
      </c>
      <c r="F2114" s="86" t="s">
        <v>36</v>
      </c>
      <c r="G2114" s="86" t="s">
        <v>37</v>
      </c>
      <c r="I2114" s="86" t="s">
        <v>8013</v>
      </c>
      <c r="J2114"/>
      <c r="K2114"/>
      <c r="L2114"/>
      <c r="M2114"/>
      <c r="N2114"/>
    </row>
    <row r="2115" spans="2:14" ht="13.8" x14ac:dyDescent="0.25">
      <c r="B2115" s="86" t="s">
        <v>7854</v>
      </c>
      <c r="C2115" s="86" t="s">
        <v>17</v>
      </c>
      <c r="D2115" s="86" t="s">
        <v>53</v>
      </c>
      <c r="E2115" s="86" t="s">
        <v>244</v>
      </c>
      <c r="F2115" s="86" t="s">
        <v>36</v>
      </c>
      <c r="G2115" s="86" t="s">
        <v>37</v>
      </c>
      <c r="I2115" s="86" t="s">
        <v>8014</v>
      </c>
      <c r="J2115"/>
      <c r="K2115"/>
      <c r="L2115"/>
      <c r="M2115"/>
      <c r="N2115"/>
    </row>
    <row r="2116" spans="2:14" ht="13.8" x14ac:dyDescent="0.25">
      <c r="B2116" s="86" t="s">
        <v>7855</v>
      </c>
      <c r="C2116" s="86" t="s">
        <v>17</v>
      </c>
      <c r="D2116" s="86" t="s">
        <v>53</v>
      </c>
      <c r="E2116" s="86" t="s">
        <v>25</v>
      </c>
      <c r="F2116" s="86" t="s">
        <v>36</v>
      </c>
      <c r="G2116" s="86" t="s">
        <v>37</v>
      </c>
      <c r="I2116" s="86" t="s">
        <v>8015</v>
      </c>
      <c r="J2116"/>
      <c r="K2116"/>
      <c r="L2116"/>
      <c r="M2116"/>
      <c r="N2116"/>
    </row>
    <row r="2117" spans="2:14" ht="13.8" x14ac:dyDescent="0.25">
      <c r="B2117" s="86" t="s">
        <v>7856</v>
      </c>
      <c r="C2117" s="86" t="s">
        <v>17</v>
      </c>
      <c r="D2117" s="86" t="s">
        <v>53</v>
      </c>
      <c r="E2117" s="86" t="s">
        <v>9067</v>
      </c>
      <c r="F2117" s="86" t="s">
        <v>36</v>
      </c>
      <c r="G2117" s="86" t="s">
        <v>37</v>
      </c>
      <c r="I2117" s="86" t="s">
        <v>4915</v>
      </c>
      <c r="J2117"/>
      <c r="K2117"/>
      <c r="L2117"/>
      <c r="M2117"/>
      <c r="N2117"/>
    </row>
    <row r="2118" spans="2:14" ht="13.8" x14ac:dyDescent="0.25">
      <c r="B2118" s="86" t="s">
        <v>5400</v>
      </c>
      <c r="C2118" s="86" t="s">
        <v>17</v>
      </c>
      <c r="D2118" s="86" t="s">
        <v>53</v>
      </c>
      <c r="E2118" s="86" t="s">
        <v>35</v>
      </c>
      <c r="F2118" s="86" t="s">
        <v>36</v>
      </c>
      <c r="G2118" s="86" t="s">
        <v>37</v>
      </c>
      <c r="I2118" s="86" t="s">
        <v>4916</v>
      </c>
      <c r="J2118"/>
      <c r="K2118"/>
      <c r="L2118"/>
      <c r="M2118"/>
      <c r="N2118"/>
    </row>
    <row r="2119" spans="2:14" ht="13.8" x14ac:dyDescent="0.25">
      <c r="B2119" s="86" t="s">
        <v>5401</v>
      </c>
      <c r="C2119" s="86" t="s">
        <v>17</v>
      </c>
      <c r="D2119" s="86" t="s">
        <v>53</v>
      </c>
      <c r="E2119" s="86" t="s">
        <v>46</v>
      </c>
      <c r="F2119" s="86" t="s">
        <v>36</v>
      </c>
      <c r="G2119" s="86" t="s">
        <v>37</v>
      </c>
      <c r="I2119" s="86" t="s">
        <v>8016</v>
      </c>
      <c r="J2119"/>
      <c r="K2119"/>
      <c r="L2119"/>
      <c r="M2119"/>
      <c r="N2119"/>
    </row>
    <row r="2120" spans="2:14" ht="13.8" x14ac:dyDescent="0.25">
      <c r="B2120" s="86" t="s">
        <v>7857</v>
      </c>
      <c r="C2120" s="86" t="s">
        <v>87</v>
      </c>
      <c r="D2120" s="86" t="s">
        <v>53</v>
      </c>
      <c r="E2120" s="86" t="s">
        <v>244</v>
      </c>
      <c r="F2120" s="86" t="s">
        <v>36</v>
      </c>
      <c r="G2120" s="86" t="s">
        <v>37</v>
      </c>
      <c r="I2120" s="86" t="s">
        <v>8017</v>
      </c>
      <c r="J2120"/>
      <c r="K2120"/>
      <c r="L2120"/>
      <c r="M2120"/>
      <c r="N2120"/>
    </row>
    <row r="2121" spans="2:14" ht="13.8" x14ac:dyDescent="0.25">
      <c r="B2121" s="86" t="s">
        <v>7858</v>
      </c>
      <c r="C2121" s="86" t="s">
        <v>87</v>
      </c>
      <c r="D2121" s="86" t="s">
        <v>53</v>
      </c>
      <c r="E2121" s="86" t="s">
        <v>25</v>
      </c>
      <c r="F2121" s="86" t="s">
        <v>36</v>
      </c>
      <c r="G2121" s="86" t="s">
        <v>37</v>
      </c>
      <c r="I2121" s="86" t="s">
        <v>4917</v>
      </c>
      <c r="J2121"/>
      <c r="K2121"/>
      <c r="L2121"/>
      <c r="M2121"/>
      <c r="N2121"/>
    </row>
    <row r="2122" spans="2:14" ht="13.8" x14ac:dyDescent="0.25">
      <c r="B2122" s="86" t="s">
        <v>7859</v>
      </c>
      <c r="C2122" s="86" t="s">
        <v>87</v>
      </c>
      <c r="D2122" s="86" t="s">
        <v>53</v>
      </c>
      <c r="E2122" s="86" t="s">
        <v>9067</v>
      </c>
      <c r="F2122" s="86" t="s">
        <v>36</v>
      </c>
      <c r="G2122" s="86" t="s">
        <v>37</v>
      </c>
      <c r="I2122" s="86" t="s">
        <v>4918</v>
      </c>
      <c r="J2122"/>
      <c r="K2122"/>
      <c r="L2122"/>
      <c r="M2122"/>
      <c r="N2122"/>
    </row>
    <row r="2123" spans="2:14" ht="13.8" x14ac:dyDescent="0.25">
      <c r="B2123" s="86" t="s">
        <v>5398</v>
      </c>
      <c r="C2123" s="86" t="s">
        <v>87</v>
      </c>
      <c r="D2123" s="86" t="s">
        <v>53</v>
      </c>
      <c r="E2123" s="86" t="s">
        <v>35</v>
      </c>
      <c r="F2123" s="86" t="s">
        <v>36</v>
      </c>
      <c r="G2123" s="86" t="s">
        <v>37</v>
      </c>
      <c r="I2123" s="86" t="s">
        <v>8018</v>
      </c>
      <c r="J2123"/>
      <c r="K2123"/>
      <c r="L2123"/>
      <c r="M2123"/>
      <c r="N2123"/>
    </row>
    <row r="2124" spans="2:14" ht="13.8" x14ac:dyDescent="0.25">
      <c r="B2124" s="86" t="s">
        <v>5399</v>
      </c>
      <c r="C2124" s="86" t="s">
        <v>87</v>
      </c>
      <c r="D2124" s="86" t="s">
        <v>53</v>
      </c>
      <c r="E2124" s="86" t="s">
        <v>46</v>
      </c>
      <c r="F2124" s="86" t="s">
        <v>36</v>
      </c>
      <c r="G2124" s="86" t="s">
        <v>37</v>
      </c>
      <c r="I2124" s="86" t="s">
        <v>4942</v>
      </c>
      <c r="J2124"/>
      <c r="K2124"/>
      <c r="L2124"/>
      <c r="M2124"/>
      <c r="N2124"/>
    </row>
    <row r="2125" spans="2:14" ht="13.8" x14ac:dyDescent="0.25">
      <c r="B2125" s="86" t="s">
        <v>7860</v>
      </c>
      <c r="C2125" s="86" t="s">
        <v>17</v>
      </c>
      <c r="D2125" s="86" t="s">
        <v>54</v>
      </c>
      <c r="E2125" s="86" t="s">
        <v>25</v>
      </c>
      <c r="F2125" s="86" t="s">
        <v>36</v>
      </c>
      <c r="G2125" s="86" t="s">
        <v>37</v>
      </c>
      <c r="I2125" s="86" t="s">
        <v>8019</v>
      </c>
      <c r="J2125"/>
      <c r="K2125"/>
      <c r="L2125"/>
      <c r="M2125"/>
      <c r="N2125"/>
    </row>
    <row r="2126" spans="2:14" ht="13.8" x14ac:dyDescent="0.25">
      <c r="B2126" s="86" t="s">
        <v>7861</v>
      </c>
      <c r="C2126" s="86" t="s">
        <v>17</v>
      </c>
      <c r="D2126" s="86" t="s">
        <v>54</v>
      </c>
      <c r="E2126" s="86" t="s">
        <v>9067</v>
      </c>
      <c r="F2126" s="86" t="s">
        <v>36</v>
      </c>
      <c r="G2126" s="86" t="s">
        <v>37</v>
      </c>
      <c r="I2126" s="86" t="s">
        <v>8020</v>
      </c>
      <c r="J2126"/>
      <c r="K2126"/>
      <c r="L2126"/>
      <c r="M2126"/>
      <c r="N2126"/>
    </row>
    <row r="2127" spans="2:14" ht="13.8" x14ac:dyDescent="0.25">
      <c r="B2127" s="86" t="s">
        <v>5434</v>
      </c>
      <c r="C2127" s="86" t="s">
        <v>17</v>
      </c>
      <c r="D2127" s="86" t="s">
        <v>54</v>
      </c>
      <c r="E2127" s="86" t="s">
        <v>35</v>
      </c>
      <c r="F2127" s="86" t="s">
        <v>36</v>
      </c>
      <c r="G2127" s="86" t="s">
        <v>37</v>
      </c>
      <c r="I2127" s="86" t="s">
        <v>4943</v>
      </c>
      <c r="J2127"/>
      <c r="K2127"/>
      <c r="L2127"/>
      <c r="M2127"/>
      <c r="N2127"/>
    </row>
    <row r="2128" spans="2:14" ht="13.8" x14ac:dyDescent="0.25">
      <c r="B2128" s="86" t="s">
        <v>5435</v>
      </c>
      <c r="C2128" s="86" t="s">
        <v>17</v>
      </c>
      <c r="D2128" s="86" t="s">
        <v>54</v>
      </c>
      <c r="E2128" s="86" t="s">
        <v>46</v>
      </c>
      <c r="F2128" s="86" t="s">
        <v>36</v>
      </c>
      <c r="G2128" s="86" t="s">
        <v>37</v>
      </c>
      <c r="I2128" s="86" t="s">
        <v>8021</v>
      </c>
      <c r="J2128"/>
      <c r="K2128"/>
      <c r="L2128"/>
      <c r="M2128"/>
      <c r="N2128"/>
    </row>
    <row r="2129" spans="2:14" ht="13.8" x14ac:dyDescent="0.25">
      <c r="B2129" s="86" t="s">
        <v>7862</v>
      </c>
      <c r="C2129" s="86" t="s">
        <v>87</v>
      </c>
      <c r="D2129" s="86" t="s">
        <v>54</v>
      </c>
      <c r="E2129" s="86" t="s">
        <v>25</v>
      </c>
      <c r="F2129" s="86" t="s">
        <v>36</v>
      </c>
      <c r="G2129" s="86" t="s">
        <v>37</v>
      </c>
      <c r="I2129" s="86" t="s">
        <v>4964</v>
      </c>
      <c r="J2129"/>
      <c r="K2129"/>
      <c r="L2129"/>
      <c r="M2129"/>
      <c r="N2129"/>
    </row>
    <row r="2130" spans="2:14" ht="13.8" x14ac:dyDescent="0.25">
      <c r="B2130" s="86" t="s">
        <v>7863</v>
      </c>
      <c r="C2130" s="86" t="s">
        <v>87</v>
      </c>
      <c r="D2130" s="86" t="s">
        <v>54</v>
      </c>
      <c r="E2130" s="86" t="s">
        <v>9067</v>
      </c>
      <c r="F2130" s="86" t="s">
        <v>36</v>
      </c>
      <c r="G2130" s="86" t="s">
        <v>37</v>
      </c>
      <c r="I2130" s="86" t="s">
        <v>9163</v>
      </c>
      <c r="J2130"/>
      <c r="K2130"/>
      <c r="L2130"/>
      <c r="M2130"/>
      <c r="N2130"/>
    </row>
    <row r="2131" spans="2:14" ht="13.8" x14ac:dyDescent="0.25">
      <c r="B2131" s="86" t="s">
        <v>5432</v>
      </c>
      <c r="C2131" s="86" t="s">
        <v>87</v>
      </c>
      <c r="D2131" s="86" t="s">
        <v>54</v>
      </c>
      <c r="E2131" s="86" t="s">
        <v>35</v>
      </c>
      <c r="F2131" s="86" t="s">
        <v>36</v>
      </c>
      <c r="G2131" s="86" t="s">
        <v>37</v>
      </c>
      <c r="I2131" s="86" t="s">
        <v>9164</v>
      </c>
      <c r="J2131"/>
      <c r="K2131"/>
      <c r="L2131"/>
      <c r="M2131"/>
      <c r="N2131"/>
    </row>
    <row r="2132" spans="2:14" ht="13.8" x14ac:dyDescent="0.25">
      <c r="B2132" s="86" t="s">
        <v>5433</v>
      </c>
      <c r="C2132" s="86" t="s">
        <v>87</v>
      </c>
      <c r="D2132" s="86" t="s">
        <v>54</v>
      </c>
      <c r="E2132" s="86" t="s">
        <v>46</v>
      </c>
      <c r="F2132" s="86" t="s">
        <v>36</v>
      </c>
      <c r="G2132" s="86" t="s">
        <v>37</v>
      </c>
      <c r="I2132" s="86" t="s">
        <v>9165</v>
      </c>
      <c r="J2132"/>
      <c r="K2132"/>
      <c r="L2132"/>
      <c r="M2132"/>
      <c r="N2132"/>
    </row>
    <row r="2133" spans="2:14" ht="13.8" x14ac:dyDescent="0.25">
      <c r="B2133" s="86" t="s">
        <v>4640</v>
      </c>
      <c r="C2133" s="86" t="s">
        <v>87</v>
      </c>
      <c r="D2133" s="86" t="s">
        <v>50</v>
      </c>
      <c r="E2133" s="86" t="s">
        <v>30</v>
      </c>
      <c r="F2133" s="86" t="s">
        <v>235</v>
      </c>
      <c r="G2133" s="86" t="s">
        <v>93</v>
      </c>
      <c r="I2133" s="86" t="s">
        <v>9166</v>
      </c>
      <c r="J2133"/>
      <c r="K2133"/>
      <c r="L2133"/>
      <c r="M2133"/>
      <c r="N2133"/>
    </row>
    <row r="2134" spans="2:14" ht="13.8" x14ac:dyDescent="0.25">
      <c r="B2134" s="86" t="s">
        <v>4641</v>
      </c>
      <c r="C2134" s="86" t="s">
        <v>87</v>
      </c>
      <c r="D2134" s="86" t="s">
        <v>50</v>
      </c>
      <c r="E2134" s="86" t="s">
        <v>78</v>
      </c>
      <c r="F2134" s="86" t="s">
        <v>235</v>
      </c>
      <c r="G2134" s="86" t="s">
        <v>93</v>
      </c>
      <c r="I2134" s="86" t="s">
        <v>4965</v>
      </c>
      <c r="J2134"/>
      <c r="K2134"/>
      <c r="L2134"/>
      <c r="M2134"/>
      <c r="N2134"/>
    </row>
    <row r="2135" spans="2:14" ht="13.8" x14ac:dyDescent="0.25">
      <c r="B2135" s="86" t="s">
        <v>7864</v>
      </c>
      <c r="C2135" s="86" t="s">
        <v>87</v>
      </c>
      <c r="D2135" s="86" t="s">
        <v>50</v>
      </c>
      <c r="E2135" s="86" t="s">
        <v>9069</v>
      </c>
      <c r="F2135" s="86" t="s">
        <v>235</v>
      </c>
      <c r="G2135" s="86" t="s">
        <v>93</v>
      </c>
      <c r="I2135" s="86" t="s">
        <v>8022</v>
      </c>
      <c r="J2135"/>
      <c r="K2135"/>
      <c r="L2135"/>
      <c r="M2135"/>
      <c r="N2135"/>
    </row>
    <row r="2136" spans="2:14" ht="13.8" x14ac:dyDescent="0.25">
      <c r="B2136" s="86" t="s">
        <v>4642</v>
      </c>
      <c r="C2136" s="86" t="s">
        <v>87</v>
      </c>
      <c r="D2136" s="86" t="s">
        <v>50</v>
      </c>
      <c r="E2136" s="86" t="s">
        <v>244</v>
      </c>
      <c r="F2136" s="86" t="s">
        <v>235</v>
      </c>
      <c r="G2136" s="86" t="s">
        <v>93</v>
      </c>
      <c r="I2136" s="86" t="s">
        <v>8023</v>
      </c>
      <c r="J2136"/>
      <c r="K2136"/>
      <c r="L2136"/>
      <c r="M2136"/>
      <c r="N2136"/>
    </row>
    <row r="2137" spans="2:14" ht="13.8" x14ac:dyDescent="0.25">
      <c r="B2137" s="86" t="s">
        <v>4637</v>
      </c>
      <c r="C2137" s="86" t="s">
        <v>94</v>
      </c>
      <c r="D2137" s="86" t="s">
        <v>50</v>
      </c>
      <c r="E2137" s="86" t="s">
        <v>30</v>
      </c>
      <c r="F2137" s="86" t="s">
        <v>235</v>
      </c>
      <c r="G2137" s="86" t="s">
        <v>93</v>
      </c>
      <c r="I2137" s="86" t="s">
        <v>4966</v>
      </c>
      <c r="J2137"/>
      <c r="K2137"/>
      <c r="L2137"/>
      <c r="M2137"/>
      <c r="N2137"/>
    </row>
    <row r="2138" spans="2:14" ht="13.8" x14ac:dyDescent="0.25">
      <c r="B2138" s="86" t="s">
        <v>4638</v>
      </c>
      <c r="C2138" s="86" t="s">
        <v>94</v>
      </c>
      <c r="D2138" s="86" t="s">
        <v>50</v>
      </c>
      <c r="E2138" s="86" t="s">
        <v>78</v>
      </c>
      <c r="F2138" s="86" t="s">
        <v>235</v>
      </c>
      <c r="G2138" s="86" t="s">
        <v>93</v>
      </c>
      <c r="I2138" s="86" t="s">
        <v>9167</v>
      </c>
      <c r="J2138"/>
      <c r="K2138"/>
      <c r="L2138"/>
      <c r="M2138"/>
      <c r="N2138"/>
    </row>
    <row r="2139" spans="2:14" ht="13.8" x14ac:dyDescent="0.25">
      <c r="B2139" s="86" t="s">
        <v>7865</v>
      </c>
      <c r="C2139" s="86" t="s">
        <v>94</v>
      </c>
      <c r="D2139" s="86" t="s">
        <v>50</v>
      </c>
      <c r="E2139" s="86" t="s">
        <v>9069</v>
      </c>
      <c r="F2139" s="86" t="s">
        <v>235</v>
      </c>
      <c r="G2139" s="86" t="s">
        <v>93</v>
      </c>
      <c r="I2139" s="86" t="s">
        <v>9168</v>
      </c>
      <c r="J2139"/>
      <c r="K2139"/>
      <c r="L2139"/>
      <c r="M2139"/>
      <c r="N2139"/>
    </row>
    <row r="2140" spans="2:14" ht="13.8" x14ac:dyDescent="0.25">
      <c r="B2140" s="86" t="s">
        <v>4639</v>
      </c>
      <c r="C2140" s="86" t="s">
        <v>94</v>
      </c>
      <c r="D2140" s="86" t="s">
        <v>50</v>
      </c>
      <c r="E2140" s="86" t="s">
        <v>244</v>
      </c>
      <c r="F2140" s="86" t="s">
        <v>235</v>
      </c>
      <c r="G2140" s="86" t="s">
        <v>93</v>
      </c>
      <c r="I2140" s="86" t="s">
        <v>9169</v>
      </c>
      <c r="J2140"/>
      <c r="K2140"/>
      <c r="L2140"/>
      <c r="M2140"/>
      <c r="N2140"/>
    </row>
    <row r="2141" spans="2:14" ht="13.8" x14ac:dyDescent="0.25">
      <c r="B2141" s="86" t="s">
        <v>4634</v>
      </c>
      <c r="C2141" s="86" t="s">
        <v>92</v>
      </c>
      <c r="D2141" s="86" t="s">
        <v>50</v>
      </c>
      <c r="E2141" s="86" t="s">
        <v>30</v>
      </c>
      <c r="F2141" s="86" t="s">
        <v>235</v>
      </c>
      <c r="G2141" s="86" t="s">
        <v>93</v>
      </c>
      <c r="I2141" s="86" t="s">
        <v>9170</v>
      </c>
      <c r="J2141"/>
      <c r="K2141"/>
      <c r="L2141"/>
      <c r="M2141"/>
      <c r="N2141"/>
    </row>
    <row r="2142" spans="2:14" ht="13.8" x14ac:dyDescent="0.25">
      <c r="B2142" s="86" t="s">
        <v>4635</v>
      </c>
      <c r="C2142" s="86" t="s">
        <v>92</v>
      </c>
      <c r="D2142" s="86" t="s">
        <v>50</v>
      </c>
      <c r="E2142" s="86" t="s">
        <v>78</v>
      </c>
      <c r="F2142" s="86" t="s">
        <v>235</v>
      </c>
      <c r="G2142" s="86" t="s">
        <v>93</v>
      </c>
      <c r="I2142" s="86" t="s">
        <v>4967</v>
      </c>
      <c r="J2142"/>
      <c r="K2142"/>
      <c r="L2142"/>
      <c r="M2142"/>
      <c r="N2142"/>
    </row>
    <row r="2143" spans="2:14" ht="13.8" x14ac:dyDescent="0.25">
      <c r="B2143" s="86" t="s">
        <v>7866</v>
      </c>
      <c r="C2143" s="86" t="s">
        <v>92</v>
      </c>
      <c r="D2143" s="86" t="s">
        <v>50</v>
      </c>
      <c r="E2143" s="86" t="s">
        <v>9069</v>
      </c>
      <c r="F2143" s="86" t="s">
        <v>235</v>
      </c>
      <c r="G2143" s="86" t="s">
        <v>93</v>
      </c>
      <c r="I2143" s="86" t="s">
        <v>8024</v>
      </c>
      <c r="J2143"/>
      <c r="K2143"/>
      <c r="L2143"/>
      <c r="M2143"/>
      <c r="N2143"/>
    </row>
    <row r="2144" spans="2:14" ht="13.8" x14ac:dyDescent="0.25">
      <c r="B2144" s="86" t="s">
        <v>4636</v>
      </c>
      <c r="C2144" s="86" t="s">
        <v>92</v>
      </c>
      <c r="D2144" s="86" t="s">
        <v>50</v>
      </c>
      <c r="E2144" s="86" t="s">
        <v>244</v>
      </c>
      <c r="F2144" s="86" t="s">
        <v>235</v>
      </c>
      <c r="G2144" s="86" t="s">
        <v>93</v>
      </c>
      <c r="I2144" s="86" t="s">
        <v>8025</v>
      </c>
      <c r="J2144"/>
      <c r="K2144"/>
      <c r="L2144"/>
      <c r="M2144"/>
      <c r="N2144"/>
    </row>
    <row r="2145" spans="2:14" ht="13.8" x14ac:dyDescent="0.25">
      <c r="B2145" s="86" t="s">
        <v>5308</v>
      </c>
      <c r="C2145" s="86" t="s">
        <v>87</v>
      </c>
      <c r="D2145" s="86" t="s">
        <v>52</v>
      </c>
      <c r="E2145" s="86" t="s">
        <v>30</v>
      </c>
      <c r="F2145" s="86" t="s">
        <v>235</v>
      </c>
      <c r="G2145" s="86" t="s">
        <v>93</v>
      </c>
      <c r="I2145" s="86" t="s">
        <v>8026</v>
      </c>
      <c r="J2145"/>
      <c r="K2145"/>
      <c r="L2145"/>
      <c r="M2145"/>
      <c r="N2145"/>
    </row>
    <row r="2146" spans="2:14" ht="13.8" x14ac:dyDescent="0.25">
      <c r="B2146" s="86" t="s">
        <v>5309</v>
      </c>
      <c r="C2146" s="86" t="s">
        <v>87</v>
      </c>
      <c r="D2146" s="86" t="s">
        <v>52</v>
      </c>
      <c r="E2146" s="86" t="s">
        <v>78</v>
      </c>
      <c r="F2146" s="86" t="s">
        <v>235</v>
      </c>
      <c r="G2146" s="86" t="s">
        <v>93</v>
      </c>
      <c r="I2146" s="86" t="s">
        <v>5032</v>
      </c>
      <c r="J2146"/>
      <c r="K2146"/>
      <c r="L2146"/>
      <c r="M2146"/>
      <c r="N2146"/>
    </row>
    <row r="2147" spans="2:14" ht="13.8" x14ac:dyDescent="0.25">
      <c r="B2147" s="86" t="s">
        <v>7867</v>
      </c>
      <c r="C2147" s="86" t="s">
        <v>87</v>
      </c>
      <c r="D2147" s="86" t="s">
        <v>52</v>
      </c>
      <c r="E2147" s="86" t="s">
        <v>9069</v>
      </c>
      <c r="F2147" s="86" t="s">
        <v>235</v>
      </c>
      <c r="G2147" s="86" t="s">
        <v>93</v>
      </c>
      <c r="I2147" s="86" t="s">
        <v>5035</v>
      </c>
      <c r="J2147"/>
      <c r="K2147"/>
      <c r="L2147"/>
      <c r="M2147"/>
      <c r="N2147"/>
    </row>
    <row r="2148" spans="2:14" ht="13.8" x14ac:dyDescent="0.25">
      <c r="B2148" s="86" t="s">
        <v>5310</v>
      </c>
      <c r="C2148" s="86" t="s">
        <v>87</v>
      </c>
      <c r="D2148" s="86" t="s">
        <v>52</v>
      </c>
      <c r="E2148" s="86" t="s">
        <v>244</v>
      </c>
      <c r="F2148" s="86" t="s">
        <v>235</v>
      </c>
      <c r="G2148" s="86" t="s">
        <v>93</v>
      </c>
      <c r="I2148" s="86" t="s">
        <v>5033</v>
      </c>
      <c r="J2148"/>
      <c r="K2148"/>
      <c r="L2148"/>
      <c r="M2148"/>
      <c r="N2148"/>
    </row>
    <row r="2149" spans="2:14" ht="13.8" x14ac:dyDescent="0.25">
      <c r="B2149" s="86" t="s">
        <v>5305</v>
      </c>
      <c r="C2149" s="86" t="s">
        <v>94</v>
      </c>
      <c r="D2149" s="86" t="s">
        <v>52</v>
      </c>
      <c r="E2149" s="86" t="s">
        <v>30</v>
      </c>
      <c r="F2149" s="86" t="s">
        <v>235</v>
      </c>
      <c r="G2149" s="86" t="s">
        <v>93</v>
      </c>
      <c r="I2149" s="86" t="s">
        <v>5034</v>
      </c>
      <c r="J2149"/>
      <c r="K2149"/>
      <c r="L2149"/>
      <c r="M2149"/>
      <c r="N2149"/>
    </row>
    <row r="2150" spans="2:14" ht="13.8" x14ac:dyDescent="0.25">
      <c r="B2150" s="86" t="s">
        <v>5306</v>
      </c>
      <c r="C2150" s="86" t="s">
        <v>94</v>
      </c>
      <c r="D2150" s="86" t="s">
        <v>52</v>
      </c>
      <c r="E2150" s="86" t="s">
        <v>78</v>
      </c>
      <c r="F2150" s="86" t="s">
        <v>235</v>
      </c>
      <c r="G2150" s="86" t="s">
        <v>93</v>
      </c>
      <c r="I2150" s="86" t="s">
        <v>8027</v>
      </c>
      <c r="J2150"/>
      <c r="K2150"/>
      <c r="L2150"/>
      <c r="M2150"/>
      <c r="N2150"/>
    </row>
    <row r="2151" spans="2:14" ht="13.8" x14ac:dyDescent="0.25">
      <c r="B2151" s="86" t="s">
        <v>7868</v>
      </c>
      <c r="C2151" s="86" t="s">
        <v>94</v>
      </c>
      <c r="D2151" s="86" t="s">
        <v>52</v>
      </c>
      <c r="E2151" s="86" t="s">
        <v>9069</v>
      </c>
      <c r="F2151" s="86" t="s">
        <v>235</v>
      </c>
      <c r="G2151" s="86" t="s">
        <v>93</v>
      </c>
      <c r="I2151" s="86" t="s">
        <v>5036</v>
      </c>
      <c r="J2151"/>
      <c r="K2151"/>
      <c r="L2151"/>
      <c r="M2151"/>
      <c r="N2151"/>
    </row>
    <row r="2152" spans="2:14" ht="13.8" x14ac:dyDescent="0.25">
      <c r="B2152" s="86" t="s">
        <v>5307</v>
      </c>
      <c r="C2152" s="86" t="s">
        <v>94</v>
      </c>
      <c r="D2152" s="86" t="s">
        <v>52</v>
      </c>
      <c r="E2152" s="86" t="s">
        <v>244</v>
      </c>
      <c r="F2152" s="86" t="s">
        <v>235</v>
      </c>
      <c r="G2152" s="86" t="s">
        <v>93</v>
      </c>
      <c r="I2152" s="86" t="s">
        <v>5039</v>
      </c>
      <c r="J2152"/>
      <c r="K2152"/>
      <c r="L2152"/>
      <c r="M2152"/>
      <c r="N2152"/>
    </row>
    <row r="2153" spans="2:14" ht="13.8" x14ac:dyDescent="0.25">
      <c r="B2153" s="86" t="s">
        <v>5302</v>
      </c>
      <c r="C2153" s="86" t="s">
        <v>92</v>
      </c>
      <c r="D2153" s="86" t="s">
        <v>52</v>
      </c>
      <c r="E2153" s="86" t="s">
        <v>30</v>
      </c>
      <c r="F2153" s="86" t="s">
        <v>235</v>
      </c>
      <c r="G2153" s="86" t="s">
        <v>93</v>
      </c>
      <c r="I2153" s="86" t="s">
        <v>5037</v>
      </c>
      <c r="J2153"/>
      <c r="K2153"/>
      <c r="L2153"/>
      <c r="M2153"/>
      <c r="N2153"/>
    </row>
    <row r="2154" spans="2:14" ht="13.8" x14ac:dyDescent="0.25">
      <c r="B2154" s="86" t="s">
        <v>5303</v>
      </c>
      <c r="C2154" s="86" t="s">
        <v>92</v>
      </c>
      <c r="D2154" s="86" t="s">
        <v>52</v>
      </c>
      <c r="E2154" s="86" t="s">
        <v>78</v>
      </c>
      <c r="F2154" s="86" t="s">
        <v>235</v>
      </c>
      <c r="G2154" s="86" t="s">
        <v>93</v>
      </c>
      <c r="I2154" s="86" t="s">
        <v>5038</v>
      </c>
      <c r="J2154"/>
      <c r="K2154"/>
      <c r="L2154"/>
      <c r="M2154"/>
      <c r="N2154"/>
    </row>
    <row r="2155" spans="2:14" ht="13.8" x14ac:dyDescent="0.25">
      <c r="B2155" s="86" t="s">
        <v>7869</v>
      </c>
      <c r="C2155" s="86" t="s">
        <v>92</v>
      </c>
      <c r="D2155" s="86" t="s">
        <v>52</v>
      </c>
      <c r="E2155" s="86" t="s">
        <v>9069</v>
      </c>
      <c r="F2155" s="86" t="s">
        <v>235</v>
      </c>
      <c r="G2155" s="86" t="s">
        <v>93</v>
      </c>
      <c r="I2155" s="86" t="s">
        <v>5093</v>
      </c>
      <c r="J2155"/>
      <c r="K2155"/>
      <c r="L2155"/>
      <c r="M2155"/>
      <c r="N2155"/>
    </row>
    <row r="2156" spans="2:14" ht="13.8" x14ac:dyDescent="0.25">
      <c r="B2156" s="86" t="s">
        <v>5304</v>
      </c>
      <c r="C2156" s="86" t="s">
        <v>92</v>
      </c>
      <c r="D2156" s="86" t="s">
        <v>52</v>
      </c>
      <c r="E2156" s="86" t="s">
        <v>244</v>
      </c>
      <c r="F2156" s="86" t="s">
        <v>235</v>
      </c>
      <c r="G2156" s="86" t="s">
        <v>93</v>
      </c>
      <c r="I2156" s="86" t="s">
        <v>5094</v>
      </c>
      <c r="J2156"/>
      <c r="K2156"/>
      <c r="L2156"/>
      <c r="M2156"/>
      <c r="N2156"/>
    </row>
    <row r="2157" spans="2:14" ht="13.8" x14ac:dyDescent="0.25">
      <c r="B2157" s="86" t="s">
        <v>4649</v>
      </c>
      <c r="C2157" s="86" t="s">
        <v>87</v>
      </c>
      <c r="D2157" s="86" t="s">
        <v>50</v>
      </c>
      <c r="E2157" s="86" t="s">
        <v>30</v>
      </c>
      <c r="F2157" s="86" t="s">
        <v>235</v>
      </c>
      <c r="G2157" s="86" t="s">
        <v>240</v>
      </c>
      <c r="I2157" s="86" t="s">
        <v>5095</v>
      </c>
      <c r="J2157"/>
      <c r="K2157"/>
      <c r="L2157"/>
      <c r="M2157"/>
      <c r="N2157"/>
    </row>
    <row r="2158" spans="2:14" ht="13.8" x14ac:dyDescent="0.25">
      <c r="B2158" s="86" t="s">
        <v>4650</v>
      </c>
      <c r="C2158" s="86" t="s">
        <v>87</v>
      </c>
      <c r="D2158" s="86" t="s">
        <v>50</v>
      </c>
      <c r="E2158" s="86" t="s">
        <v>78</v>
      </c>
      <c r="F2158" s="86" t="s">
        <v>235</v>
      </c>
      <c r="G2158" s="86" t="s">
        <v>240</v>
      </c>
      <c r="I2158" s="86" t="s">
        <v>8028</v>
      </c>
      <c r="J2158"/>
      <c r="K2158"/>
      <c r="L2158"/>
      <c r="M2158"/>
      <c r="N2158"/>
    </row>
    <row r="2159" spans="2:14" ht="13.8" x14ac:dyDescent="0.25">
      <c r="B2159" s="86" t="s">
        <v>7870</v>
      </c>
      <c r="C2159" s="86" t="s">
        <v>87</v>
      </c>
      <c r="D2159" s="86" t="s">
        <v>50</v>
      </c>
      <c r="E2159" s="86" t="s">
        <v>9069</v>
      </c>
      <c r="F2159" s="86" t="s">
        <v>235</v>
      </c>
      <c r="G2159" s="86" t="s">
        <v>240</v>
      </c>
      <c r="I2159" s="86" t="s">
        <v>5092</v>
      </c>
      <c r="J2159"/>
      <c r="K2159"/>
      <c r="L2159"/>
      <c r="M2159"/>
      <c r="N2159"/>
    </row>
    <row r="2160" spans="2:14" ht="13.8" x14ac:dyDescent="0.25">
      <c r="B2160" s="86" t="s">
        <v>4651</v>
      </c>
      <c r="C2160" s="86" t="s">
        <v>87</v>
      </c>
      <c r="D2160" s="86" t="s">
        <v>50</v>
      </c>
      <c r="E2160" s="86" t="s">
        <v>244</v>
      </c>
      <c r="F2160" s="86" t="s">
        <v>235</v>
      </c>
      <c r="G2160" s="86" t="s">
        <v>240</v>
      </c>
      <c r="I2160" s="86" t="s">
        <v>5097</v>
      </c>
      <c r="J2160"/>
      <c r="K2160"/>
      <c r="L2160"/>
      <c r="M2160"/>
      <c r="N2160"/>
    </row>
    <row r="2161" spans="2:14" ht="13.8" x14ac:dyDescent="0.25">
      <c r="B2161" s="86" t="s">
        <v>4646</v>
      </c>
      <c r="C2161" s="86" t="s">
        <v>94</v>
      </c>
      <c r="D2161" s="86" t="s">
        <v>50</v>
      </c>
      <c r="E2161" s="86" t="s">
        <v>30</v>
      </c>
      <c r="F2161" s="86" t="s">
        <v>235</v>
      </c>
      <c r="G2161" s="86" t="s">
        <v>240</v>
      </c>
      <c r="I2161" s="86" t="s">
        <v>5098</v>
      </c>
      <c r="J2161"/>
      <c r="K2161"/>
      <c r="L2161"/>
      <c r="M2161"/>
      <c r="N2161"/>
    </row>
    <row r="2162" spans="2:14" ht="13.8" x14ac:dyDescent="0.25">
      <c r="B2162" s="86" t="s">
        <v>4647</v>
      </c>
      <c r="C2162" s="86" t="s">
        <v>94</v>
      </c>
      <c r="D2162" s="86" t="s">
        <v>50</v>
      </c>
      <c r="E2162" s="86" t="s">
        <v>78</v>
      </c>
      <c r="F2162" s="86" t="s">
        <v>235</v>
      </c>
      <c r="G2162" s="86" t="s">
        <v>240</v>
      </c>
      <c r="I2162" s="86" t="s">
        <v>5099</v>
      </c>
      <c r="J2162"/>
      <c r="K2162"/>
      <c r="L2162"/>
      <c r="M2162"/>
      <c r="N2162"/>
    </row>
    <row r="2163" spans="2:14" ht="13.8" x14ac:dyDescent="0.25">
      <c r="B2163" s="86" t="s">
        <v>7871</v>
      </c>
      <c r="C2163" s="86" t="s">
        <v>94</v>
      </c>
      <c r="D2163" s="86" t="s">
        <v>50</v>
      </c>
      <c r="E2163" s="86" t="s">
        <v>9069</v>
      </c>
      <c r="F2163" s="86" t="s">
        <v>235</v>
      </c>
      <c r="G2163" s="86" t="s">
        <v>240</v>
      </c>
      <c r="I2163" s="86" t="s">
        <v>8029</v>
      </c>
      <c r="J2163"/>
      <c r="K2163"/>
      <c r="L2163"/>
      <c r="M2163"/>
      <c r="N2163"/>
    </row>
    <row r="2164" spans="2:14" ht="13.8" x14ac:dyDescent="0.25">
      <c r="B2164" s="86" t="s">
        <v>4648</v>
      </c>
      <c r="C2164" s="86" t="s">
        <v>94</v>
      </c>
      <c r="D2164" s="86" t="s">
        <v>50</v>
      </c>
      <c r="E2164" s="86" t="s">
        <v>244</v>
      </c>
      <c r="F2164" s="86" t="s">
        <v>235</v>
      </c>
      <c r="G2164" s="86" t="s">
        <v>240</v>
      </c>
      <c r="I2164" s="86" t="s">
        <v>5096</v>
      </c>
      <c r="J2164"/>
      <c r="K2164"/>
      <c r="L2164"/>
      <c r="M2164"/>
      <c r="N2164"/>
    </row>
    <row r="2165" spans="2:14" ht="13.8" x14ac:dyDescent="0.25">
      <c r="B2165" s="86" t="s">
        <v>4643</v>
      </c>
      <c r="C2165" s="86" t="s">
        <v>92</v>
      </c>
      <c r="D2165" s="86" t="s">
        <v>50</v>
      </c>
      <c r="E2165" s="86" t="s">
        <v>30</v>
      </c>
      <c r="F2165" s="86" t="s">
        <v>235</v>
      </c>
      <c r="G2165" s="86" t="s">
        <v>240</v>
      </c>
      <c r="I2165" s="86" t="s">
        <v>5151</v>
      </c>
      <c r="J2165"/>
      <c r="K2165"/>
      <c r="L2165"/>
      <c r="M2165"/>
      <c r="N2165"/>
    </row>
    <row r="2166" spans="2:14" ht="13.8" x14ac:dyDescent="0.25">
      <c r="B2166" s="86" t="s">
        <v>4644</v>
      </c>
      <c r="C2166" s="86" t="s">
        <v>92</v>
      </c>
      <c r="D2166" s="86" t="s">
        <v>50</v>
      </c>
      <c r="E2166" s="86" t="s">
        <v>78</v>
      </c>
      <c r="F2166" s="86" t="s">
        <v>235</v>
      </c>
      <c r="G2166" s="86" t="s">
        <v>240</v>
      </c>
      <c r="I2166" s="86" t="s">
        <v>5152</v>
      </c>
      <c r="J2166"/>
      <c r="K2166"/>
      <c r="L2166"/>
      <c r="M2166"/>
      <c r="N2166"/>
    </row>
    <row r="2167" spans="2:14" ht="13.8" x14ac:dyDescent="0.25">
      <c r="B2167" s="86" t="s">
        <v>7872</v>
      </c>
      <c r="C2167" s="86" t="s">
        <v>92</v>
      </c>
      <c r="D2167" s="86" t="s">
        <v>50</v>
      </c>
      <c r="E2167" s="86" t="s">
        <v>9069</v>
      </c>
      <c r="F2167" s="86" t="s">
        <v>235</v>
      </c>
      <c r="G2167" s="86" t="s">
        <v>240</v>
      </c>
      <c r="I2167" s="86" t="s">
        <v>5153</v>
      </c>
      <c r="J2167"/>
      <c r="K2167"/>
      <c r="L2167"/>
      <c r="M2167"/>
      <c r="N2167"/>
    </row>
    <row r="2168" spans="2:14" ht="13.8" x14ac:dyDescent="0.25">
      <c r="B2168" s="86" t="s">
        <v>4645</v>
      </c>
      <c r="C2168" s="86" t="s">
        <v>92</v>
      </c>
      <c r="D2168" s="86" t="s">
        <v>50</v>
      </c>
      <c r="E2168" s="86" t="s">
        <v>244</v>
      </c>
      <c r="F2168" s="86" t="s">
        <v>235</v>
      </c>
      <c r="G2168" s="86" t="s">
        <v>240</v>
      </c>
      <c r="I2168" s="86" t="s">
        <v>5154</v>
      </c>
      <c r="J2168"/>
      <c r="K2168"/>
      <c r="L2168"/>
      <c r="M2168"/>
      <c r="N2168"/>
    </row>
    <row r="2169" spans="2:14" ht="13.8" x14ac:dyDescent="0.25">
      <c r="B2169" s="86" t="s">
        <v>5317</v>
      </c>
      <c r="C2169" s="86" t="s">
        <v>87</v>
      </c>
      <c r="D2169" s="86" t="s">
        <v>52</v>
      </c>
      <c r="E2169" s="86" t="s">
        <v>30</v>
      </c>
      <c r="F2169" s="86" t="s">
        <v>235</v>
      </c>
      <c r="G2169" s="86" t="s">
        <v>240</v>
      </c>
      <c r="I2169" s="86" t="s">
        <v>8030</v>
      </c>
      <c r="J2169"/>
      <c r="K2169"/>
      <c r="L2169"/>
      <c r="M2169"/>
      <c r="N2169"/>
    </row>
    <row r="2170" spans="2:14" ht="13.8" x14ac:dyDescent="0.25">
      <c r="B2170" s="86" t="s">
        <v>5318</v>
      </c>
      <c r="C2170" s="86" t="s">
        <v>87</v>
      </c>
      <c r="D2170" s="86" t="s">
        <v>52</v>
      </c>
      <c r="E2170" s="86" t="s">
        <v>78</v>
      </c>
      <c r="F2170" s="86" t="s">
        <v>235</v>
      </c>
      <c r="G2170" s="86" t="s">
        <v>240</v>
      </c>
      <c r="I2170" s="86" t="s">
        <v>5155</v>
      </c>
      <c r="J2170"/>
      <c r="K2170"/>
      <c r="L2170"/>
      <c r="M2170"/>
      <c r="N2170"/>
    </row>
    <row r="2171" spans="2:14" ht="13.8" x14ac:dyDescent="0.25">
      <c r="B2171" s="86" t="s">
        <v>7873</v>
      </c>
      <c r="C2171" s="86" t="s">
        <v>87</v>
      </c>
      <c r="D2171" s="86" t="s">
        <v>52</v>
      </c>
      <c r="E2171" s="86" t="s">
        <v>9069</v>
      </c>
      <c r="F2171" s="86" t="s">
        <v>235</v>
      </c>
      <c r="G2171" s="86" t="s">
        <v>240</v>
      </c>
      <c r="I2171" s="86" t="s">
        <v>5156</v>
      </c>
      <c r="J2171"/>
      <c r="K2171"/>
      <c r="L2171"/>
      <c r="M2171"/>
      <c r="N2171"/>
    </row>
    <row r="2172" spans="2:14" ht="13.8" x14ac:dyDescent="0.25">
      <c r="B2172" s="86" t="s">
        <v>5319</v>
      </c>
      <c r="C2172" s="86" t="s">
        <v>87</v>
      </c>
      <c r="D2172" s="86" t="s">
        <v>52</v>
      </c>
      <c r="E2172" s="86" t="s">
        <v>244</v>
      </c>
      <c r="F2172" s="86" t="s">
        <v>235</v>
      </c>
      <c r="G2172" s="86" t="s">
        <v>240</v>
      </c>
      <c r="I2172" s="86" t="s">
        <v>5157</v>
      </c>
      <c r="J2172"/>
      <c r="K2172"/>
      <c r="L2172"/>
      <c r="M2172"/>
      <c r="N2172"/>
    </row>
    <row r="2173" spans="2:14" ht="13.8" x14ac:dyDescent="0.25">
      <c r="B2173" s="86" t="s">
        <v>5314</v>
      </c>
      <c r="C2173" s="86" t="s">
        <v>94</v>
      </c>
      <c r="D2173" s="86" t="s">
        <v>52</v>
      </c>
      <c r="E2173" s="86" t="s">
        <v>30</v>
      </c>
      <c r="F2173" s="86" t="s">
        <v>235</v>
      </c>
      <c r="G2173" s="86" t="s">
        <v>240</v>
      </c>
      <c r="I2173" s="86" t="s">
        <v>5158</v>
      </c>
      <c r="J2173"/>
      <c r="K2173"/>
      <c r="L2173"/>
      <c r="M2173"/>
      <c r="N2173"/>
    </row>
    <row r="2174" spans="2:14" ht="13.8" x14ac:dyDescent="0.25">
      <c r="B2174" s="86" t="s">
        <v>5315</v>
      </c>
      <c r="C2174" s="86" t="s">
        <v>94</v>
      </c>
      <c r="D2174" s="86" t="s">
        <v>52</v>
      </c>
      <c r="E2174" s="86" t="s">
        <v>78</v>
      </c>
      <c r="F2174" s="86" t="s">
        <v>235</v>
      </c>
      <c r="G2174" s="86" t="s">
        <v>240</v>
      </c>
      <c r="I2174" s="86" t="s">
        <v>8031</v>
      </c>
      <c r="J2174"/>
      <c r="K2174"/>
      <c r="L2174"/>
      <c r="M2174"/>
      <c r="N2174"/>
    </row>
    <row r="2175" spans="2:14" ht="13.8" x14ac:dyDescent="0.25">
      <c r="B2175" s="86" t="s">
        <v>7874</v>
      </c>
      <c r="C2175" s="86" t="s">
        <v>94</v>
      </c>
      <c r="D2175" s="86" t="s">
        <v>52</v>
      </c>
      <c r="E2175" s="86" t="s">
        <v>9069</v>
      </c>
      <c r="F2175" s="86" t="s">
        <v>235</v>
      </c>
      <c r="G2175" s="86" t="s">
        <v>240</v>
      </c>
      <c r="I2175" s="86" t="s">
        <v>5203</v>
      </c>
      <c r="J2175"/>
      <c r="K2175"/>
      <c r="L2175"/>
      <c r="M2175"/>
      <c r="N2175"/>
    </row>
    <row r="2176" spans="2:14" ht="13.8" x14ac:dyDescent="0.25">
      <c r="B2176" s="86" t="s">
        <v>5316</v>
      </c>
      <c r="C2176" s="86" t="s">
        <v>94</v>
      </c>
      <c r="D2176" s="86" t="s">
        <v>52</v>
      </c>
      <c r="E2176" s="86" t="s">
        <v>244</v>
      </c>
      <c r="F2176" s="86" t="s">
        <v>235</v>
      </c>
      <c r="G2176" s="86" t="s">
        <v>240</v>
      </c>
      <c r="I2176" s="86" t="s">
        <v>5204</v>
      </c>
      <c r="J2176"/>
      <c r="K2176"/>
      <c r="L2176"/>
      <c r="M2176"/>
      <c r="N2176"/>
    </row>
    <row r="2177" spans="2:14" ht="13.8" x14ac:dyDescent="0.25">
      <c r="B2177" s="86" t="s">
        <v>5311</v>
      </c>
      <c r="C2177" s="86" t="s">
        <v>92</v>
      </c>
      <c r="D2177" s="86" t="s">
        <v>52</v>
      </c>
      <c r="E2177" s="86" t="s">
        <v>30</v>
      </c>
      <c r="F2177" s="86" t="s">
        <v>235</v>
      </c>
      <c r="G2177" s="86" t="s">
        <v>240</v>
      </c>
      <c r="I2177" s="86" t="s">
        <v>8032</v>
      </c>
      <c r="J2177"/>
      <c r="K2177"/>
      <c r="L2177"/>
      <c r="M2177"/>
      <c r="N2177"/>
    </row>
    <row r="2178" spans="2:14" ht="13.8" x14ac:dyDescent="0.25">
      <c r="B2178" s="86" t="s">
        <v>5312</v>
      </c>
      <c r="C2178" s="86" t="s">
        <v>92</v>
      </c>
      <c r="D2178" s="86" t="s">
        <v>52</v>
      </c>
      <c r="E2178" s="86" t="s">
        <v>78</v>
      </c>
      <c r="F2178" s="86" t="s">
        <v>235</v>
      </c>
      <c r="G2178" s="86" t="s">
        <v>240</v>
      </c>
      <c r="I2178" s="86" t="s">
        <v>8033</v>
      </c>
      <c r="J2178"/>
      <c r="K2178"/>
      <c r="L2178"/>
      <c r="M2178"/>
      <c r="N2178"/>
    </row>
    <row r="2179" spans="2:14" ht="13.8" x14ac:dyDescent="0.25">
      <c r="B2179" s="86" t="s">
        <v>7875</v>
      </c>
      <c r="C2179" s="86" t="s">
        <v>92</v>
      </c>
      <c r="D2179" s="86" t="s">
        <v>52</v>
      </c>
      <c r="E2179" s="86" t="s">
        <v>9069</v>
      </c>
      <c r="F2179" s="86" t="s">
        <v>235</v>
      </c>
      <c r="G2179" s="86" t="s">
        <v>240</v>
      </c>
      <c r="I2179" s="86" t="s">
        <v>5205</v>
      </c>
      <c r="J2179"/>
      <c r="K2179"/>
      <c r="L2179"/>
      <c r="M2179"/>
      <c r="N2179"/>
    </row>
    <row r="2180" spans="2:14" ht="13.8" x14ac:dyDescent="0.25">
      <c r="B2180" s="86" t="s">
        <v>5313</v>
      </c>
      <c r="C2180" s="86" t="s">
        <v>92</v>
      </c>
      <c r="D2180" s="86" t="s">
        <v>52</v>
      </c>
      <c r="E2180" s="86" t="s">
        <v>244</v>
      </c>
      <c r="F2180" s="86" t="s">
        <v>235</v>
      </c>
      <c r="G2180" s="86" t="s">
        <v>240</v>
      </c>
      <c r="I2180" s="86" t="s">
        <v>5206</v>
      </c>
      <c r="J2180"/>
      <c r="K2180"/>
      <c r="L2180"/>
      <c r="M2180"/>
      <c r="N2180"/>
    </row>
    <row r="2181" spans="2:14" ht="13.8" x14ac:dyDescent="0.25">
      <c r="B2181" s="86" t="s">
        <v>4655</v>
      </c>
      <c r="C2181" s="86" t="s">
        <v>87</v>
      </c>
      <c r="D2181" s="86" t="s">
        <v>50</v>
      </c>
      <c r="E2181" s="86" t="s">
        <v>30</v>
      </c>
      <c r="F2181" s="86" t="s">
        <v>235</v>
      </c>
      <c r="G2181" s="86" t="s">
        <v>241</v>
      </c>
      <c r="I2181" s="86" t="s">
        <v>8034</v>
      </c>
      <c r="J2181"/>
      <c r="K2181"/>
      <c r="L2181"/>
      <c r="M2181"/>
      <c r="N2181"/>
    </row>
    <row r="2182" spans="2:14" ht="13.8" x14ac:dyDescent="0.25">
      <c r="B2182" s="86" t="s">
        <v>4656</v>
      </c>
      <c r="C2182" s="86" t="s">
        <v>87</v>
      </c>
      <c r="D2182" s="86" t="s">
        <v>50</v>
      </c>
      <c r="E2182" s="86" t="s">
        <v>78</v>
      </c>
      <c r="F2182" s="86" t="s">
        <v>235</v>
      </c>
      <c r="G2182" s="86" t="s">
        <v>241</v>
      </c>
      <c r="I2182" s="86" t="s">
        <v>8035</v>
      </c>
      <c r="J2182"/>
      <c r="K2182"/>
      <c r="L2182"/>
      <c r="M2182"/>
      <c r="N2182"/>
    </row>
    <row r="2183" spans="2:14" ht="13.8" x14ac:dyDescent="0.25">
      <c r="B2183" s="86" t="s">
        <v>7876</v>
      </c>
      <c r="C2183" s="86" t="s">
        <v>87</v>
      </c>
      <c r="D2183" s="86" t="s">
        <v>50</v>
      </c>
      <c r="E2183" s="86" t="s">
        <v>9069</v>
      </c>
      <c r="F2183" s="86" t="s">
        <v>235</v>
      </c>
      <c r="G2183" s="86" t="s">
        <v>241</v>
      </c>
      <c r="I2183" s="86" t="s">
        <v>4547</v>
      </c>
      <c r="J2183"/>
      <c r="K2183"/>
      <c r="L2183"/>
      <c r="M2183"/>
      <c r="N2183"/>
    </row>
    <row r="2184" spans="2:14" ht="13.8" x14ac:dyDescent="0.25">
      <c r="B2184" s="86" t="s">
        <v>4657</v>
      </c>
      <c r="C2184" s="86" t="s">
        <v>87</v>
      </c>
      <c r="D2184" s="86" t="s">
        <v>50</v>
      </c>
      <c r="E2184" s="86" t="s">
        <v>244</v>
      </c>
      <c r="F2184" s="86" t="s">
        <v>235</v>
      </c>
      <c r="G2184" s="86" t="s">
        <v>241</v>
      </c>
      <c r="I2184" s="86" t="s">
        <v>4548</v>
      </c>
      <c r="J2184"/>
      <c r="K2184"/>
      <c r="L2184"/>
      <c r="M2184"/>
      <c r="N2184"/>
    </row>
    <row r="2185" spans="2:14" ht="13.8" x14ac:dyDescent="0.25">
      <c r="B2185" s="86" t="s">
        <v>4652</v>
      </c>
      <c r="C2185" s="86" t="s">
        <v>94</v>
      </c>
      <c r="D2185" s="86" t="s">
        <v>50</v>
      </c>
      <c r="E2185" s="86" t="s">
        <v>30</v>
      </c>
      <c r="F2185" s="86" t="s">
        <v>235</v>
      </c>
      <c r="G2185" s="86" t="s">
        <v>241</v>
      </c>
      <c r="I2185" s="86" t="s">
        <v>8036</v>
      </c>
      <c r="J2185"/>
      <c r="K2185"/>
      <c r="L2185"/>
      <c r="M2185"/>
      <c r="N2185"/>
    </row>
    <row r="2186" spans="2:14" ht="13.8" x14ac:dyDescent="0.25">
      <c r="B2186" s="86" t="s">
        <v>4653</v>
      </c>
      <c r="C2186" s="86" t="s">
        <v>94</v>
      </c>
      <c r="D2186" s="86" t="s">
        <v>50</v>
      </c>
      <c r="E2186" s="86" t="s">
        <v>78</v>
      </c>
      <c r="F2186" s="86" t="s">
        <v>235</v>
      </c>
      <c r="G2186" s="86" t="s">
        <v>241</v>
      </c>
      <c r="I2186" s="86" t="s">
        <v>4549</v>
      </c>
      <c r="J2186"/>
      <c r="K2186"/>
      <c r="L2186"/>
      <c r="M2186"/>
      <c r="N2186"/>
    </row>
    <row r="2187" spans="2:14" ht="13.8" x14ac:dyDescent="0.25">
      <c r="B2187" s="86" t="s">
        <v>7877</v>
      </c>
      <c r="C2187" s="86" t="s">
        <v>94</v>
      </c>
      <c r="D2187" s="86" t="s">
        <v>50</v>
      </c>
      <c r="E2187" s="86" t="s">
        <v>9069</v>
      </c>
      <c r="F2187" s="86" t="s">
        <v>235</v>
      </c>
      <c r="G2187" s="86" t="s">
        <v>241</v>
      </c>
      <c r="I2187" s="86" t="s">
        <v>4552</v>
      </c>
      <c r="J2187"/>
      <c r="K2187"/>
      <c r="L2187"/>
      <c r="M2187"/>
      <c r="N2187"/>
    </row>
    <row r="2188" spans="2:14" ht="13.8" x14ac:dyDescent="0.25">
      <c r="B2188" s="86" t="s">
        <v>4654</v>
      </c>
      <c r="C2188" s="86" t="s">
        <v>94</v>
      </c>
      <c r="D2188" s="86" t="s">
        <v>50</v>
      </c>
      <c r="E2188" s="86" t="s">
        <v>244</v>
      </c>
      <c r="F2188" s="86" t="s">
        <v>235</v>
      </c>
      <c r="G2188" s="86" t="s">
        <v>241</v>
      </c>
      <c r="I2188" s="86" t="s">
        <v>4550</v>
      </c>
      <c r="J2188"/>
      <c r="K2188"/>
      <c r="L2188"/>
      <c r="M2188"/>
      <c r="N2188"/>
    </row>
    <row r="2189" spans="2:14" ht="13.8" x14ac:dyDescent="0.25">
      <c r="B2189" s="86" t="s">
        <v>5323</v>
      </c>
      <c r="C2189" s="86" t="s">
        <v>87</v>
      </c>
      <c r="D2189" s="86" t="s">
        <v>52</v>
      </c>
      <c r="E2189" s="86" t="s">
        <v>30</v>
      </c>
      <c r="F2189" s="86" t="s">
        <v>235</v>
      </c>
      <c r="G2189" s="86" t="s">
        <v>241</v>
      </c>
      <c r="I2189" s="86" t="s">
        <v>4551</v>
      </c>
      <c r="J2189"/>
      <c r="K2189"/>
      <c r="L2189"/>
      <c r="M2189"/>
      <c r="N2189"/>
    </row>
    <row r="2190" spans="2:14" ht="13.8" x14ac:dyDescent="0.25">
      <c r="B2190" s="86" t="s">
        <v>5324</v>
      </c>
      <c r="C2190" s="86" t="s">
        <v>87</v>
      </c>
      <c r="D2190" s="86" t="s">
        <v>52</v>
      </c>
      <c r="E2190" s="86" t="s">
        <v>78</v>
      </c>
      <c r="F2190" s="86" t="s">
        <v>235</v>
      </c>
      <c r="G2190" s="86" t="s">
        <v>241</v>
      </c>
      <c r="I2190" s="86" t="s">
        <v>4553</v>
      </c>
      <c r="J2190"/>
      <c r="K2190"/>
      <c r="L2190"/>
      <c r="M2190"/>
      <c r="N2190"/>
    </row>
    <row r="2191" spans="2:14" ht="13.8" x14ac:dyDescent="0.25">
      <c r="B2191" s="86" t="s">
        <v>7878</v>
      </c>
      <c r="C2191" s="86" t="s">
        <v>87</v>
      </c>
      <c r="D2191" s="86" t="s">
        <v>52</v>
      </c>
      <c r="E2191" s="86" t="s">
        <v>9069</v>
      </c>
      <c r="F2191" s="86" t="s">
        <v>235</v>
      </c>
      <c r="G2191" s="86" t="s">
        <v>241</v>
      </c>
      <c r="I2191" s="86" t="s">
        <v>4554</v>
      </c>
      <c r="J2191"/>
      <c r="K2191"/>
      <c r="L2191"/>
      <c r="M2191"/>
      <c r="N2191"/>
    </row>
    <row r="2192" spans="2:14" ht="13.8" x14ac:dyDescent="0.25">
      <c r="B2192" s="86" t="s">
        <v>5325</v>
      </c>
      <c r="C2192" s="86" t="s">
        <v>87</v>
      </c>
      <c r="D2192" s="86" t="s">
        <v>52</v>
      </c>
      <c r="E2192" s="86" t="s">
        <v>244</v>
      </c>
      <c r="F2192" s="86" t="s">
        <v>235</v>
      </c>
      <c r="G2192" s="86" t="s">
        <v>241</v>
      </c>
      <c r="I2192" s="86" t="s">
        <v>8037</v>
      </c>
      <c r="J2192"/>
      <c r="K2192"/>
      <c r="L2192"/>
      <c r="M2192"/>
      <c r="N2192"/>
    </row>
    <row r="2193" spans="2:14" ht="13.8" x14ac:dyDescent="0.25">
      <c r="B2193" s="86" t="s">
        <v>5320</v>
      </c>
      <c r="C2193" s="86" t="s">
        <v>94</v>
      </c>
      <c r="D2193" s="86" t="s">
        <v>52</v>
      </c>
      <c r="E2193" s="86" t="s">
        <v>30</v>
      </c>
      <c r="F2193" s="86" t="s">
        <v>235</v>
      </c>
      <c r="G2193" s="86" t="s">
        <v>241</v>
      </c>
      <c r="I2193" s="86" t="s">
        <v>4555</v>
      </c>
      <c r="J2193"/>
      <c r="K2193"/>
      <c r="L2193"/>
      <c r="M2193"/>
      <c r="N2193"/>
    </row>
    <row r="2194" spans="2:14" ht="13.8" x14ac:dyDescent="0.25">
      <c r="B2194" s="86" t="s">
        <v>5321</v>
      </c>
      <c r="C2194" s="86" t="s">
        <v>94</v>
      </c>
      <c r="D2194" s="86" t="s">
        <v>52</v>
      </c>
      <c r="E2194" s="86" t="s">
        <v>78</v>
      </c>
      <c r="F2194" s="86" t="s">
        <v>235</v>
      </c>
      <c r="G2194" s="86" t="s">
        <v>241</v>
      </c>
      <c r="I2194" s="86" t="s">
        <v>4558</v>
      </c>
      <c r="J2194"/>
      <c r="K2194"/>
      <c r="L2194"/>
      <c r="M2194"/>
      <c r="N2194"/>
    </row>
    <row r="2195" spans="2:14" ht="13.8" x14ac:dyDescent="0.25">
      <c r="B2195" s="86" t="s">
        <v>7879</v>
      </c>
      <c r="C2195" s="86" t="s">
        <v>94</v>
      </c>
      <c r="D2195" s="86" t="s">
        <v>52</v>
      </c>
      <c r="E2195" s="86" t="s">
        <v>9069</v>
      </c>
      <c r="F2195" s="86" t="s">
        <v>235</v>
      </c>
      <c r="G2195" s="86" t="s">
        <v>241</v>
      </c>
      <c r="I2195" s="86" t="s">
        <v>4556</v>
      </c>
      <c r="J2195"/>
      <c r="K2195"/>
      <c r="L2195"/>
      <c r="M2195"/>
      <c r="N2195"/>
    </row>
    <row r="2196" spans="2:14" ht="13.8" x14ac:dyDescent="0.25">
      <c r="B2196" s="86" t="s">
        <v>5322</v>
      </c>
      <c r="C2196" s="86" t="s">
        <v>94</v>
      </c>
      <c r="D2196" s="86" t="s">
        <v>52</v>
      </c>
      <c r="E2196" s="86" t="s">
        <v>244</v>
      </c>
      <c r="F2196" s="86" t="s">
        <v>235</v>
      </c>
      <c r="G2196" s="86" t="s">
        <v>241</v>
      </c>
      <c r="I2196" s="86" t="s">
        <v>4557</v>
      </c>
      <c r="J2196"/>
      <c r="K2196"/>
      <c r="L2196"/>
      <c r="M2196"/>
      <c r="N2196"/>
    </row>
    <row r="2197" spans="2:14" ht="13.8" x14ac:dyDescent="0.25">
      <c r="B2197" s="86" t="s">
        <v>5685</v>
      </c>
      <c r="C2197" s="86" t="s">
        <v>87</v>
      </c>
      <c r="D2197" s="86" t="s">
        <v>57</v>
      </c>
      <c r="E2197" s="86" t="s">
        <v>30</v>
      </c>
      <c r="F2197" s="86" t="s">
        <v>95</v>
      </c>
      <c r="G2197" s="86" t="s">
        <v>27</v>
      </c>
      <c r="I2197" s="86" t="s">
        <v>8038</v>
      </c>
      <c r="J2197"/>
      <c r="K2197"/>
      <c r="L2197"/>
      <c r="M2197"/>
      <c r="N2197"/>
    </row>
    <row r="2198" spans="2:14" ht="13.8" x14ac:dyDescent="0.25">
      <c r="B2198" s="86" t="s">
        <v>7880</v>
      </c>
      <c r="C2198" s="86" t="s">
        <v>87</v>
      </c>
      <c r="D2198" s="86" t="s">
        <v>57</v>
      </c>
      <c r="E2198" s="86" t="s">
        <v>9066</v>
      </c>
      <c r="F2198" s="86" t="s">
        <v>95</v>
      </c>
      <c r="G2198" s="86" t="s">
        <v>27</v>
      </c>
      <c r="I2198" s="86" t="s">
        <v>8039</v>
      </c>
      <c r="J2198"/>
      <c r="K2198"/>
      <c r="L2198"/>
      <c r="M2198"/>
      <c r="N2198"/>
    </row>
    <row r="2199" spans="2:14" ht="13.8" x14ac:dyDescent="0.25">
      <c r="B2199" s="86" t="s">
        <v>4445</v>
      </c>
      <c r="C2199" s="86" t="s">
        <v>87</v>
      </c>
      <c r="D2199" s="86" t="s">
        <v>57</v>
      </c>
      <c r="E2199" s="86" t="s">
        <v>29</v>
      </c>
      <c r="F2199" s="86" t="s">
        <v>95</v>
      </c>
      <c r="G2199" s="86" t="s">
        <v>27</v>
      </c>
      <c r="I2199" s="86" t="s">
        <v>5239</v>
      </c>
      <c r="J2199"/>
      <c r="K2199"/>
      <c r="L2199"/>
      <c r="M2199"/>
      <c r="N2199"/>
    </row>
    <row r="2200" spans="2:14" ht="13.8" x14ac:dyDescent="0.25">
      <c r="B2200" s="86" t="s">
        <v>4447</v>
      </c>
      <c r="C2200" s="86" t="s">
        <v>87</v>
      </c>
      <c r="D2200" s="86" t="s">
        <v>57</v>
      </c>
      <c r="E2200" s="86" t="s">
        <v>28</v>
      </c>
      <c r="F2200" s="86" t="s">
        <v>95</v>
      </c>
      <c r="G2200" s="86" t="s">
        <v>27</v>
      </c>
      <c r="I2200" s="86" t="s">
        <v>5240</v>
      </c>
      <c r="J2200"/>
      <c r="K2200"/>
      <c r="L2200"/>
      <c r="M2200"/>
      <c r="N2200"/>
    </row>
    <row r="2201" spans="2:14" ht="13.8" x14ac:dyDescent="0.25">
      <c r="B2201" s="86" t="s">
        <v>4446</v>
      </c>
      <c r="C2201" s="86" t="s">
        <v>87</v>
      </c>
      <c r="D2201" s="86" t="s">
        <v>57</v>
      </c>
      <c r="E2201" s="86" t="s">
        <v>73</v>
      </c>
      <c r="F2201" s="86" t="s">
        <v>95</v>
      </c>
      <c r="G2201" s="86" t="s">
        <v>27</v>
      </c>
      <c r="I2201" s="86" t="s">
        <v>5242</v>
      </c>
      <c r="J2201"/>
      <c r="K2201"/>
      <c r="L2201"/>
      <c r="M2201"/>
      <c r="N2201"/>
    </row>
    <row r="2202" spans="2:14" ht="13.8" x14ac:dyDescent="0.25">
      <c r="B2202" s="86" t="s">
        <v>7881</v>
      </c>
      <c r="C2202" s="86" t="s">
        <v>87</v>
      </c>
      <c r="D2202" s="86" t="s">
        <v>57</v>
      </c>
      <c r="E2202" s="86" t="s">
        <v>9064</v>
      </c>
      <c r="F2202" s="86" t="s">
        <v>95</v>
      </c>
      <c r="G2202" s="86" t="s">
        <v>27</v>
      </c>
      <c r="I2202" s="86" t="s">
        <v>8040</v>
      </c>
      <c r="J2202"/>
      <c r="K2202"/>
      <c r="L2202"/>
      <c r="M2202"/>
      <c r="N2202"/>
    </row>
    <row r="2203" spans="2:14" ht="13.8" x14ac:dyDescent="0.25">
      <c r="B2203" s="86" t="s">
        <v>7882</v>
      </c>
      <c r="C2203" s="86" t="s">
        <v>87</v>
      </c>
      <c r="D2203" s="86" t="s">
        <v>57</v>
      </c>
      <c r="E2203" s="86" t="s">
        <v>9068</v>
      </c>
      <c r="F2203" s="86" t="s">
        <v>95</v>
      </c>
      <c r="G2203" s="86" t="s">
        <v>27</v>
      </c>
      <c r="I2203" s="86" t="s">
        <v>5241</v>
      </c>
      <c r="J2203"/>
      <c r="K2203"/>
      <c r="L2203"/>
      <c r="M2203"/>
      <c r="N2203"/>
    </row>
    <row r="2204" spans="2:14" ht="13.8" x14ac:dyDescent="0.25">
      <c r="B2204" s="86" t="s">
        <v>5671</v>
      </c>
      <c r="C2204" s="86" t="s">
        <v>87</v>
      </c>
      <c r="D2204" s="86" t="s">
        <v>57</v>
      </c>
      <c r="E2204" s="86" t="s">
        <v>245</v>
      </c>
      <c r="F2204" s="86" t="s">
        <v>95</v>
      </c>
      <c r="G2204" s="86" t="s">
        <v>27</v>
      </c>
      <c r="I2204" s="86" t="s">
        <v>9171</v>
      </c>
      <c r="J2204"/>
      <c r="K2204"/>
      <c r="L2204"/>
      <c r="M2204"/>
      <c r="N2204"/>
    </row>
    <row r="2205" spans="2:14" ht="13.8" x14ac:dyDescent="0.25">
      <c r="B2205" s="86" t="s">
        <v>7883</v>
      </c>
      <c r="C2205" s="86" t="s">
        <v>87</v>
      </c>
      <c r="D2205" s="86" t="s">
        <v>57</v>
      </c>
      <c r="E2205" s="86" t="s">
        <v>9067</v>
      </c>
      <c r="F2205" s="86" t="s">
        <v>95</v>
      </c>
      <c r="G2205" s="86" t="s">
        <v>27</v>
      </c>
      <c r="I2205" s="86" t="s">
        <v>9172</v>
      </c>
      <c r="J2205"/>
      <c r="K2205"/>
      <c r="L2205"/>
      <c r="M2205"/>
      <c r="N2205"/>
    </row>
    <row r="2206" spans="2:14" ht="13.8" x14ac:dyDescent="0.25">
      <c r="B2206" s="86" t="s">
        <v>4448</v>
      </c>
      <c r="C2206" s="86" t="s">
        <v>87</v>
      </c>
      <c r="D2206" s="86" t="s">
        <v>57</v>
      </c>
      <c r="E2206" s="86" t="s">
        <v>34</v>
      </c>
      <c r="F2206" s="86" t="s">
        <v>95</v>
      </c>
      <c r="G2206" s="86" t="s">
        <v>27</v>
      </c>
      <c r="I2206" s="86" t="s">
        <v>9173</v>
      </c>
      <c r="J2206"/>
      <c r="K2206"/>
      <c r="L2206"/>
      <c r="M2206"/>
      <c r="N2206"/>
    </row>
    <row r="2207" spans="2:14" ht="13.8" x14ac:dyDescent="0.25">
      <c r="B2207" s="86" t="s">
        <v>4449</v>
      </c>
      <c r="C2207" s="86" t="s">
        <v>87</v>
      </c>
      <c r="D2207" s="86" t="s">
        <v>57</v>
      </c>
      <c r="E2207" s="86" t="s">
        <v>35</v>
      </c>
      <c r="F2207" s="86" t="s">
        <v>95</v>
      </c>
      <c r="G2207" s="86" t="s">
        <v>27</v>
      </c>
      <c r="I2207" s="86" t="s">
        <v>8041</v>
      </c>
      <c r="J2207"/>
      <c r="K2207"/>
      <c r="L2207"/>
      <c r="M2207"/>
      <c r="N2207"/>
    </row>
    <row r="2208" spans="2:14" ht="13.8" x14ac:dyDescent="0.25">
      <c r="B2208" s="86" t="s">
        <v>4450</v>
      </c>
      <c r="C2208" s="86" t="s">
        <v>87</v>
      </c>
      <c r="D2208" s="86" t="s">
        <v>57</v>
      </c>
      <c r="E2208" s="86" t="s">
        <v>46</v>
      </c>
      <c r="F2208" s="86" t="s">
        <v>95</v>
      </c>
      <c r="G2208" s="86" t="s">
        <v>27</v>
      </c>
      <c r="I2208" s="86" t="s">
        <v>8042</v>
      </c>
      <c r="J2208"/>
      <c r="K2208"/>
      <c r="L2208"/>
      <c r="M2208"/>
      <c r="N2208"/>
    </row>
    <row r="2209" spans="2:14" ht="13.8" x14ac:dyDescent="0.25">
      <c r="B2209" s="86" t="s">
        <v>4451</v>
      </c>
      <c r="C2209" s="86" t="s">
        <v>87</v>
      </c>
      <c r="D2209" s="86" t="s">
        <v>57</v>
      </c>
      <c r="E2209" s="86" t="s">
        <v>68</v>
      </c>
      <c r="F2209" s="86" t="s">
        <v>95</v>
      </c>
      <c r="G2209" s="86" t="s">
        <v>27</v>
      </c>
      <c r="I2209" s="86" t="s">
        <v>5243</v>
      </c>
      <c r="J2209"/>
      <c r="K2209"/>
      <c r="L2209"/>
      <c r="M2209"/>
      <c r="N2209"/>
    </row>
    <row r="2210" spans="2:14" ht="13.8" x14ac:dyDescent="0.25">
      <c r="B2210" s="86" t="s">
        <v>4453</v>
      </c>
      <c r="C2210" s="86" t="s">
        <v>87</v>
      </c>
      <c r="D2210" s="86" t="s">
        <v>57</v>
      </c>
      <c r="E2210" s="86" t="s">
        <v>69</v>
      </c>
      <c r="F2210" s="86" t="s">
        <v>95</v>
      </c>
      <c r="G2210" s="86" t="s">
        <v>27</v>
      </c>
      <c r="I2210" s="86" t="s">
        <v>5244</v>
      </c>
      <c r="J2210"/>
      <c r="K2210"/>
      <c r="L2210"/>
      <c r="M2210"/>
      <c r="N2210"/>
    </row>
    <row r="2211" spans="2:14" ht="13.8" x14ac:dyDescent="0.25">
      <c r="B2211" s="86" t="s">
        <v>7884</v>
      </c>
      <c r="C2211" s="86" t="s">
        <v>87</v>
      </c>
      <c r="D2211" s="86" t="s">
        <v>57</v>
      </c>
      <c r="E2211" s="86" t="s">
        <v>9065</v>
      </c>
      <c r="F2211" s="86" t="s">
        <v>95</v>
      </c>
      <c r="G2211" s="86" t="s">
        <v>27</v>
      </c>
      <c r="I2211" s="86" t="s">
        <v>5246</v>
      </c>
      <c r="J2211"/>
      <c r="K2211"/>
      <c r="L2211"/>
      <c r="M2211"/>
      <c r="N2211"/>
    </row>
    <row r="2212" spans="2:14" ht="13.8" x14ac:dyDescent="0.25">
      <c r="B2212" s="86" t="s">
        <v>4452</v>
      </c>
      <c r="C2212" s="86" t="s">
        <v>87</v>
      </c>
      <c r="D2212" s="86" t="s">
        <v>57</v>
      </c>
      <c r="E2212" s="86" t="s">
        <v>63</v>
      </c>
      <c r="F2212" s="86" t="s">
        <v>95</v>
      </c>
      <c r="G2212" s="86" t="s">
        <v>27</v>
      </c>
      <c r="I2212" s="86" t="s">
        <v>8043</v>
      </c>
      <c r="J2212"/>
      <c r="K2212"/>
      <c r="L2212"/>
      <c r="M2212"/>
      <c r="N2212"/>
    </row>
    <row r="2213" spans="2:14" ht="13.8" x14ac:dyDescent="0.25">
      <c r="B2213" s="86" t="s">
        <v>5085</v>
      </c>
      <c r="C2213" s="86" t="s">
        <v>87</v>
      </c>
      <c r="D2213" s="86" t="s">
        <v>320</v>
      </c>
      <c r="E2213" s="86" t="s">
        <v>246</v>
      </c>
      <c r="F2213" s="86" t="s">
        <v>95</v>
      </c>
      <c r="G2213" s="86" t="s">
        <v>27</v>
      </c>
      <c r="I2213" s="86" t="s">
        <v>5245</v>
      </c>
      <c r="J2213"/>
      <c r="K2213"/>
      <c r="L2213"/>
      <c r="M2213"/>
      <c r="N2213"/>
    </row>
    <row r="2214" spans="2:14" ht="13.8" x14ac:dyDescent="0.25">
      <c r="B2214" s="86" t="s">
        <v>5086</v>
      </c>
      <c r="C2214" s="86" t="s">
        <v>87</v>
      </c>
      <c r="D2214" s="86" t="s">
        <v>320</v>
      </c>
      <c r="E2214" s="86" t="s">
        <v>242</v>
      </c>
      <c r="F2214" s="86" t="s">
        <v>95</v>
      </c>
      <c r="G2214" s="86" t="s">
        <v>27</v>
      </c>
      <c r="I2214" s="86" t="s">
        <v>9174</v>
      </c>
      <c r="J2214"/>
      <c r="K2214"/>
      <c r="L2214"/>
      <c r="M2214"/>
      <c r="N2214"/>
    </row>
    <row r="2215" spans="2:14" ht="13.8" x14ac:dyDescent="0.25">
      <c r="B2215" s="86" t="s">
        <v>5087</v>
      </c>
      <c r="C2215" s="86" t="s">
        <v>87</v>
      </c>
      <c r="D2215" s="86" t="s">
        <v>320</v>
      </c>
      <c r="E2215" s="86" t="s">
        <v>247</v>
      </c>
      <c r="F2215" s="86" t="s">
        <v>95</v>
      </c>
      <c r="G2215" s="86" t="s">
        <v>27</v>
      </c>
      <c r="I2215" s="86" t="s">
        <v>9175</v>
      </c>
      <c r="J2215"/>
      <c r="K2215"/>
      <c r="L2215"/>
      <c r="M2215"/>
      <c r="N2215"/>
    </row>
    <row r="2216" spans="2:14" ht="13.8" x14ac:dyDescent="0.25">
      <c r="B2216" s="86" t="s">
        <v>7885</v>
      </c>
      <c r="C2216" s="86" t="s">
        <v>87</v>
      </c>
      <c r="D2216" s="86" t="s">
        <v>320</v>
      </c>
      <c r="E2216" s="86" t="s">
        <v>9072</v>
      </c>
      <c r="F2216" s="86" t="s">
        <v>95</v>
      </c>
      <c r="G2216" s="86" t="s">
        <v>27</v>
      </c>
      <c r="I2216" s="86" t="s">
        <v>9176</v>
      </c>
      <c r="J2216"/>
      <c r="K2216"/>
      <c r="L2216"/>
      <c r="M2216"/>
      <c r="N2216"/>
    </row>
    <row r="2217" spans="2:14" ht="13.8" x14ac:dyDescent="0.25">
      <c r="B2217" s="86" t="s">
        <v>5084</v>
      </c>
      <c r="C2217" s="86" t="s">
        <v>87</v>
      </c>
      <c r="D2217" s="86" t="s">
        <v>320</v>
      </c>
      <c r="E2217" s="86" t="s">
        <v>40</v>
      </c>
      <c r="F2217" s="86" t="s">
        <v>95</v>
      </c>
      <c r="G2217" s="86" t="s">
        <v>27</v>
      </c>
      <c r="I2217" s="86" t="s">
        <v>5326</v>
      </c>
      <c r="J2217"/>
      <c r="K2217"/>
      <c r="L2217"/>
      <c r="M2217"/>
      <c r="N2217"/>
    </row>
    <row r="2218" spans="2:14" ht="13.8" x14ac:dyDescent="0.25">
      <c r="B2218" s="86" t="s">
        <v>5143</v>
      </c>
      <c r="C2218" s="86" t="s">
        <v>87</v>
      </c>
      <c r="D2218" s="86" t="s">
        <v>56</v>
      </c>
      <c r="E2218" s="86" t="s">
        <v>40</v>
      </c>
      <c r="F2218" s="86" t="s">
        <v>95</v>
      </c>
      <c r="G2218" s="86" t="s">
        <v>27</v>
      </c>
      <c r="I2218" s="86" t="s">
        <v>5327</v>
      </c>
      <c r="J2218"/>
      <c r="K2218"/>
      <c r="L2218"/>
      <c r="M2218"/>
      <c r="N2218"/>
    </row>
    <row r="2219" spans="2:14" ht="13.8" x14ac:dyDescent="0.25">
      <c r="B2219" s="86" t="s">
        <v>5144</v>
      </c>
      <c r="C2219" s="86" t="s">
        <v>87</v>
      </c>
      <c r="D2219" s="86" t="s">
        <v>56</v>
      </c>
      <c r="E2219" s="86" t="s">
        <v>41</v>
      </c>
      <c r="F2219" s="86" t="s">
        <v>95</v>
      </c>
      <c r="G2219" s="86" t="s">
        <v>27</v>
      </c>
      <c r="I2219" s="86" t="s">
        <v>8044</v>
      </c>
      <c r="J2219"/>
      <c r="K2219"/>
      <c r="L2219"/>
      <c r="M2219"/>
      <c r="N2219"/>
    </row>
    <row r="2220" spans="2:14" ht="13.8" x14ac:dyDescent="0.25">
      <c r="B2220" s="86" t="s">
        <v>5145</v>
      </c>
      <c r="C2220" s="86" t="s">
        <v>87</v>
      </c>
      <c r="D2220" s="86" t="s">
        <v>56</v>
      </c>
      <c r="E2220" s="86" t="s">
        <v>42</v>
      </c>
      <c r="F2220" s="86" t="s">
        <v>95</v>
      </c>
      <c r="G2220" s="86" t="s">
        <v>27</v>
      </c>
      <c r="I2220" s="86" t="s">
        <v>5328</v>
      </c>
      <c r="J2220"/>
      <c r="K2220"/>
      <c r="L2220"/>
      <c r="M2220"/>
      <c r="N2220"/>
    </row>
    <row r="2221" spans="2:14" ht="13.8" x14ac:dyDescent="0.25">
      <c r="B2221" s="86" t="s">
        <v>5146</v>
      </c>
      <c r="C2221" s="86" t="s">
        <v>87</v>
      </c>
      <c r="D2221" s="86" t="s">
        <v>56</v>
      </c>
      <c r="E2221" s="86" t="s">
        <v>43</v>
      </c>
      <c r="F2221" s="86" t="s">
        <v>95</v>
      </c>
      <c r="G2221" s="86" t="s">
        <v>27</v>
      </c>
      <c r="I2221" s="86" t="s">
        <v>5329</v>
      </c>
      <c r="J2221"/>
      <c r="K2221"/>
      <c r="L2221"/>
      <c r="M2221"/>
      <c r="N2221"/>
    </row>
    <row r="2222" spans="2:14" ht="13.8" x14ac:dyDescent="0.25">
      <c r="B2222" s="86" t="s">
        <v>7886</v>
      </c>
      <c r="C2222" s="86" t="s">
        <v>87</v>
      </c>
      <c r="D2222" s="86" t="s">
        <v>56</v>
      </c>
      <c r="E2222" s="86" t="s">
        <v>66</v>
      </c>
      <c r="F2222" s="86" t="s">
        <v>95</v>
      </c>
      <c r="G2222" s="86" t="s">
        <v>27</v>
      </c>
      <c r="I2222" s="86" t="s">
        <v>5330</v>
      </c>
      <c r="J2222"/>
      <c r="K2222"/>
      <c r="L2222"/>
      <c r="M2222"/>
      <c r="N2222"/>
    </row>
    <row r="2223" spans="2:14" ht="13.8" x14ac:dyDescent="0.25">
      <c r="B2223" s="86" t="s">
        <v>4454</v>
      </c>
      <c r="C2223" s="86" t="s">
        <v>87</v>
      </c>
      <c r="D2223" s="86" t="s">
        <v>57</v>
      </c>
      <c r="E2223" s="86" t="s">
        <v>30</v>
      </c>
      <c r="F2223" s="86" t="s">
        <v>274</v>
      </c>
      <c r="G2223" s="86" t="s">
        <v>27</v>
      </c>
      <c r="I2223" s="86" t="s">
        <v>8045</v>
      </c>
      <c r="J2223"/>
      <c r="K2223"/>
      <c r="L2223"/>
      <c r="M2223"/>
      <c r="N2223"/>
    </row>
    <row r="2224" spans="2:14" ht="13.8" x14ac:dyDescent="0.25">
      <c r="B2224" s="86" t="s">
        <v>7887</v>
      </c>
      <c r="C2224" s="86" t="s">
        <v>87</v>
      </c>
      <c r="D2224" s="86" t="s">
        <v>57</v>
      </c>
      <c r="E2224" s="86" t="s">
        <v>9066</v>
      </c>
      <c r="F2224" s="86" t="s">
        <v>274</v>
      </c>
      <c r="G2224" s="86" t="s">
        <v>27</v>
      </c>
      <c r="I2224" s="86" t="s">
        <v>5331</v>
      </c>
      <c r="J2224"/>
      <c r="K2224"/>
      <c r="L2224"/>
      <c r="M2224"/>
      <c r="N2224"/>
    </row>
    <row r="2225" spans="2:14" ht="13.8" x14ac:dyDescent="0.25">
      <c r="B2225" s="86" t="s">
        <v>4438</v>
      </c>
      <c r="C2225" s="86" t="s">
        <v>87</v>
      </c>
      <c r="D2225" s="86" t="s">
        <v>57</v>
      </c>
      <c r="E2225" s="86" t="s">
        <v>29</v>
      </c>
      <c r="F2225" s="86" t="s">
        <v>274</v>
      </c>
      <c r="G2225" s="86" t="s">
        <v>27</v>
      </c>
      <c r="I2225" s="86" t="s">
        <v>5368</v>
      </c>
      <c r="J2225"/>
      <c r="K2225"/>
      <c r="L2225"/>
      <c r="M2225"/>
      <c r="N2225"/>
    </row>
    <row r="2226" spans="2:14" ht="13.8" x14ac:dyDescent="0.25">
      <c r="B2226" s="86" t="s">
        <v>4440</v>
      </c>
      <c r="C2226" s="86" t="s">
        <v>87</v>
      </c>
      <c r="D2226" s="86" t="s">
        <v>57</v>
      </c>
      <c r="E2226" s="86" t="s">
        <v>28</v>
      </c>
      <c r="F2226" s="86" t="s">
        <v>274</v>
      </c>
      <c r="G2226" s="86" t="s">
        <v>27</v>
      </c>
      <c r="I2226" s="86" t="s">
        <v>5369</v>
      </c>
      <c r="J2226"/>
      <c r="K2226"/>
      <c r="L2226"/>
      <c r="M2226"/>
      <c r="N2226"/>
    </row>
    <row r="2227" spans="2:14" ht="13.8" x14ac:dyDescent="0.25">
      <c r="B2227" s="86" t="s">
        <v>4439</v>
      </c>
      <c r="C2227" s="86" t="s">
        <v>87</v>
      </c>
      <c r="D2227" s="86" t="s">
        <v>57</v>
      </c>
      <c r="E2227" s="86" t="s">
        <v>73</v>
      </c>
      <c r="F2227" s="86" t="s">
        <v>274</v>
      </c>
      <c r="G2227" s="86" t="s">
        <v>27</v>
      </c>
      <c r="I2227" s="86" t="s">
        <v>8046</v>
      </c>
      <c r="J2227"/>
      <c r="K2227"/>
      <c r="L2227"/>
      <c r="M2227"/>
      <c r="N2227"/>
    </row>
    <row r="2228" spans="2:14" ht="13.8" x14ac:dyDescent="0.25">
      <c r="B2228" s="86" t="s">
        <v>7888</v>
      </c>
      <c r="C2228" s="86" t="s">
        <v>87</v>
      </c>
      <c r="D2228" s="86" t="s">
        <v>57</v>
      </c>
      <c r="E2228" s="86" t="s">
        <v>9064</v>
      </c>
      <c r="F2228" s="86" t="s">
        <v>274</v>
      </c>
      <c r="G2228" s="86" t="s">
        <v>27</v>
      </c>
      <c r="I2228" s="86" t="s">
        <v>5370</v>
      </c>
      <c r="J2228"/>
      <c r="K2228"/>
      <c r="L2228"/>
      <c r="M2228"/>
      <c r="N2228"/>
    </row>
    <row r="2229" spans="2:14" ht="13.8" x14ac:dyDescent="0.25">
      <c r="B2229" s="86" t="s">
        <v>7889</v>
      </c>
      <c r="C2229" s="86" t="s">
        <v>87</v>
      </c>
      <c r="D2229" s="86" t="s">
        <v>57</v>
      </c>
      <c r="E2229" s="86" t="s">
        <v>9068</v>
      </c>
      <c r="F2229" s="86" t="s">
        <v>274</v>
      </c>
      <c r="G2229" s="86" t="s">
        <v>27</v>
      </c>
      <c r="I2229" s="86" t="s">
        <v>5371</v>
      </c>
      <c r="J2229"/>
      <c r="K2229"/>
      <c r="L2229"/>
      <c r="M2229"/>
      <c r="N2229"/>
    </row>
    <row r="2230" spans="2:14" ht="13.8" x14ac:dyDescent="0.25">
      <c r="B2230" s="86" t="s">
        <v>5755</v>
      </c>
      <c r="C2230" s="86" t="s">
        <v>87</v>
      </c>
      <c r="D2230" s="86" t="s">
        <v>57</v>
      </c>
      <c r="E2230" s="86" t="s">
        <v>245</v>
      </c>
      <c r="F2230" s="86" t="s">
        <v>274</v>
      </c>
      <c r="G2230" s="86" t="s">
        <v>27</v>
      </c>
      <c r="I2230" s="86" t="s">
        <v>8047</v>
      </c>
      <c r="J2230"/>
      <c r="K2230"/>
      <c r="L2230"/>
      <c r="M2230"/>
      <c r="N2230"/>
    </row>
    <row r="2231" spans="2:14" ht="13.8" x14ac:dyDescent="0.25">
      <c r="B2231" s="86" t="s">
        <v>7890</v>
      </c>
      <c r="C2231" s="86" t="s">
        <v>87</v>
      </c>
      <c r="D2231" s="86" t="s">
        <v>57</v>
      </c>
      <c r="E2231" s="86" t="s">
        <v>9067</v>
      </c>
      <c r="F2231" s="86" t="s">
        <v>274</v>
      </c>
      <c r="G2231" s="86" t="s">
        <v>27</v>
      </c>
      <c r="I2231" s="86" t="s">
        <v>8048</v>
      </c>
      <c r="J2231"/>
      <c r="K2231"/>
      <c r="L2231"/>
      <c r="M2231"/>
      <c r="N2231"/>
    </row>
    <row r="2232" spans="2:14" ht="13.8" x14ac:dyDescent="0.25">
      <c r="B2232" s="86" t="s">
        <v>4441</v>
      </c>
      <c r="C2232" s="86" t="s">
        <v>87</v>
      </c>
      <c r="D2232" s="86" t="s">
        <v>57</v>
      </c>
      <c r="E2232" s="86" t="s">
        <v>34</v>
      </c>
      <c r="F2232" s="86" t="s">
        <v>274</v>
      </c>
      <c r="G2232" s="86" t="s">
        <v>27</v>
      </c>
      <c r="I2232" s="86" t="s">
        <v>8049</v>
      </c>
      <c r="J2232"/>
      <c r="K2232"/>
      <c r="L2232"/>
      <c r="M2232"/>
      <c r="N2232"/>
    </row>
    <row r="2233" spans="2:14" ht="13.8" x14ac:dyDescent="0.25">
      <c r="B2233" s="86" t="s">
        <v>4442</v>
      </c>
      <c r="C2233" s="86" t="s">
        <v>87</v>
      </c>
      <c r="D2233" s="86" t="s">
        <v>57</v>
      </c>
      <c r="E2233" s="86" t="s">
        <v>35</v>
      </c>
      <c r="F2233" s="86" t="s">
        <v>274</v>
      </c>
      <c r="G2233" s="86" t="s">
        <v>27</v>
      </c>
      <c r="I2233" s="86" t="s">
        <v>8050</v>
      </c>
      <c r="J2233"/>
      <c r="K2233"/>
      <c r="L2233"/>
      <c r="M2233"/>
      <c r="N2233"/>
    </row>
    <row r="2234" spans="2:14" ht="13.8" x14ac:dyDescent="0.25">
      <c r="B2234" s="86" t="s">
        <v>4443</v>
      </c>
      <c r="C2234" s="86" t="s">
        <v>87</v>
      </c>
      <c r="D2234" s="86" t="s">
        <v>57</v>
      </c>
      <c r="E2234" s="86" t="s">
        <v>46</v>
      </c>
      <c r="F2234" s="86" t="s">
        <v>274</v>
      </c>
      <c r="G2234" s="86" t="s">
        <v>27</v>
      </c>
      <c r="I2234" s="86" t="s">
        <v>5402</v>
      </c>
      <c r="J2234"/>
      <c r="K2234"/>
      <c r="L2234"/>
      <c r="M2234"/>
      <c r="N2234"/>
    </row>
    <row r="2235" spans="2:14" ht="13.8" x14ac:dyDescent="0.25">
      <c r="B2235" s="86" t="s">
        <v>4444</v>
      </c>
      <c r="C2235" s="86" t="s">
        <v>87</v>
      </c>
      <c r="D2235" s="86" t="s">
        <v>57</v>
      </c>
      <c r="E2235" s="86" t="s">
        <v>68</v>
      </c>
      <c r="F2235" s="86" t="s">
        <v>274</v>
      </c>
      <c r="G2235" s="86" t="s">
        <v>27</v>
      </c>
      <c r="I2235" s="86" t="s">
        <v>5403</v>
      </c>
      <c r="J2235"/>
      <c r="K2235"/>
      <c r="L2235"/>
      <c r="M2235"/>
      <c r="N2235"/>
    </row>
    <row r="2236" spans="2:14" ht="13.8" x14ac:dyDescent="0.25">
      <c r="B2236" s="86" t="s">
        <v>5769</v>
      </c>
      <c r="C2236" s="86" t="s">
        <v>87</v>
      </c>
      <c r="D2236" s="86" t="s">
        <v>57</v>
      </c>
      <c r="E2236" s="86" t="s">
        <v>69</v>
      </c>
      <c r="F2236" s="86" t="s">
        <v>274</v>
      </c>
      <c r="G2236" s="86" t="s">
        <v>27</v>
      </c>
      <c r="I2236" s="86" t="s">
        <v>8051</v>
      </c>
      <c r="J2236"/>
      <c r="K2236"/>
      <c r="L2236"/>
      <c r="M2236"/>
      <c r="N2236"/>
    </row>
    <row r="2237" spans="2:14" ht="13.8" x14ac:dyDescent="0.25">
      <c r="B2237" s="86" t="s">
        <v>7891</v>
      </c>
      <c r="C2237" s="86" t="s">
        <v>87</v>
      </c>
      <c r="D2237" s="86" t="s">
        <v>57</v>
      </c>
      <c r="E2237" s="86" t="s">
        <v>9065</v>
      </c>
      <c r="F2237" s="86" t="s">
        <v>274</v>
      </c>
      <c r="G2237" s="86" t="s">
        <v>27</v>
      </c>
      <c r="I2237" s="86" t="s">
        <v>8052</v>
      </c>
      <c r="J2237"/>
      <c r="K2237"/>
      <c r="L2237"/>
      <c r="M2237"/>
      <c r="N2237"/>
    </row>
    <row r="2238" spans="2:14" ht="13.8" x14ac:dyDescent="0.25">
      <c r="B2238" s="86" t="s">
        <v>5783</v>
      </c>
      <c r="C2238" s="86" t="s">
        <v>87</v>
      </c>
      <c r="D2238" s="86" t="s">
        <v>57</v>
      </c>
      <c r="E2238" s="86" t="s">
        <v>63</v>
      </c>
      <c r="F2238" s="86" t="s">
        <v>274</v>
      </c>
      <c r="G2238" s="86" t="s">
        <v>27</v>
      </c>
      <c r="I2238" s="86" t="s">
        <v>8053</v>
      </c>
      <c r="J2238"/>
      <c r="K2238"/>
      <c r="L2238"/>
      <c r="M2238"/>
      <c r="N2238"/>
    </row>
    <row r="2239" spans="2:14" ht="13.8" x14ac:dyDescent="0.25">
      <c r="B2239" s="86" t="s">
        <v>5727</v>
      </c>
      <c r="C2239" s="86" t="s">
        <v>87</v>
      </c>
      <c r="D2239" s="86" t="s">
        <v>57</v>
      </c>
      <c r="E2239" s="86" t="s">
        <v>30</v>
      </c>
      <c r="F2239" s="86" t="s">
        <v>275</v>
      </c>
      <c r="G2239" s="86" t="s">
        <v>27</v>
      </c>
      <c r="I2239" s="86" t="s">
        <v>5404</v>
      </c>
      <c r="J2239"/>
      <c r="K2239"/>
      <c r="L2239"/>
      <c r="M2239"/>
      <c r="N2239"/>
    </row>
    <row r="2240" spans="2:14" ht="13.8" x14ac:dyDescent="0.25">
      <c r="B2240" s="86" t="s">
        <v>7892</v>
      </c>
      <c r="C2240" s="86" t="s">
        <v>87</v>
      </c>
      <c r="D2240" s="86" t="s">
        <v>57</v>
      </c>
      <c r="E2240" s="86" t="s">
        <v>9066</v>
      </c>
      <c r="F2240" s="86" t="s">
        <v>275</v>
      </c>
      <c r="G2240" s="86" t="s">
        <v>27</v>
      </c>
      <c r="I2240" s="86" t="s">
        <v>5405</v>
      </c>
      <c r="J2240"/>
      <c r="K2240"/>
      <c r="L2240"/>
      <c r="M2240"/>
      <c r="N2240"/>
    </row>
    <row r="2241" spans="2:14" ht="13.8" x14ac:dyDescent="0.25">
      <c r="B2241" s="86" t="s">
        <v>5713</v>
      </c>
      <c r="C2241" s="86" t="s">
        <v>87</v>
      </c>
      <c r="D2241" s="86" t="s">
        <v>57</v>
      </c>
      <c r="E2241" s="86" t="s">
        <v>29</v>
      </c>
      <c r="F2241" s="86" t="s">
        <v>275</v>
      </c>
      <c r="G2241" s="86" t="s">
        <v>27</v>
      </c>
      <c r="I2241" s="86" t="s">
        <v>8054</v>
      </c>
      <c r="J2241"/>
      <c r="K2241"/>
      <c r="L2241"/>
      <c r="M2241"/>
      <c r="N2241"/>
    </row>
    <row r="2242" spans="2:14" ht="13.8" x14ac:dyDescent="0.25">
      <c r="B2242" s="86" t="s">
        <v>5629</v>
      </c>
      <c r="C2242" s="86" t="s">
        <v>87</v>
      </c>
      <c r="D2242" s="86" t="s">
        <v>57</v>
      </c>
      <c r="E2242" s="86" t="s">
        <v>28</v>
      </c>
      <c r="F2242" s="86" t="s">
        <v>275</v>
      </c>
      <c r="G2242" s="86" t="s">
        <v>27</v>
      </c>
      <c r="I2242" s="86" t="s">
        <v>8055</v>
      </c>
      <c r="J2242"/>
      <c r="K2242"/>
      <c r="L2242"/>
      <c r="M2242"/>
      <c r="N2242"/>
    </row>
    <row r="2243" spans="2:14" ht="13.8" x14ac:dyDescent="0.25">
      <c r="B2243" s="86" t="s">
        <v>5643</v>
      </c>
      <c r="C2243" s="86" t="s">
        <v>87</v>
      </c>
      <c r="D2243" s="86" t="s">
        <v>57</v>
      </c>
      <c r="E2243" s="86" t="s">
        <v>73</v>
      </c>
      <c r="F2243" s="86" t="s">
        <v>275</v>
      </c>
      <c r="G2243" s="86" t="s">
        <v>27</v>
      </c>
      <c r="I2243" s="86" t="s">
        <v>5436</v>
      </c>
      <c r="J2243"/>
      <c r="K2243"/>
      <c r="L2243"/>
      <c r="M2243"/>
      <c r="N2243"/>
    </row>
    <row r="2244" spans="2:14" ht="13.8" x14ac:dyDescent="0.25">
      <c r="B2244" s="86" t="s">
        <v>7893</v>
      </c>
      <c r="C2244" s="86" t="s">
        <v>87</v>
      </c>
      <c r="D2244" s="86" t="s">
        <v>57</v>
      </c>
      <c r="E2244" s="86" t="s">
        <v>9064</v>
      </c>
      <c r="F2244" s="86" t="s">
        <v>275</v>
      </c>
      <c r="G2244" s="86" t="s">
        <v>27</v>
      </c>
      <c r="I2244" s="86" t="s">
        <v>5437</v>
      </c>
      <c r="J2244"/>
      <c r="K2244"/>
      <c r="L2244"/>
      <c r="M2244"/>
      <c r="N2244"/>
    </row>
    <row r="2245" spans="2:14" ht="13.8" x14ac:dyDescent="0.25">
      <c r="B2245" s="86" t="s">
        <v>7894</v>
      </c>
      <c r="C2245" s="86" t="s">
        <v>87</v>
      </c>
      <c r="D2245" s="86" t="s">
        <v>57</v>
      </c>
      <c r="E2245" s="86" t="s">
        <v>9068</v>
      </c>
      <c r="F2245" s="86" t="s">
        <v>275</v>
      </c>
      <c r="G2245" s="86" t="s">
        <v>27</v>
      </c>
      <c r="I2245" s="86" t="s">
        <v>8056</v>
      </c>
      <c r="J2245"/>
      <c r="K2245"/>
      <c r="L2245"/>
      <c r="M2245"/>
      <c r="N2245"/>
    </row>
    <row r="2246" spans="2:14" ht="13.8" x14ac:dyDescent="0.25">
      <c r="B2246" s="86" t="s">
        <v>4455</v>
      </c>
      <c r="C2246" s="86" t="s">
        <v>87</v>
      </c>
      <c r="D2246" s="86" t="s">
        <v>57</v>
      </c>
      <c r="E2246" s="86" t="s">
        <v>245</v>
      </c>
      <c r="F2246" s="86" t="s">
        <v>275</v>
      </c>
      <c r="G2246" s="86" t="s">
        <v>27</v>
      </c>
      <c r="I2246" s="86" t="s">
        <v>8057</v>
      </c>
      <c r="J2246"/>
      <c r="K2246"/>
      <c r="L2246"/>
      <c r="M2246"/>
      <c r="N2246"/>
    </row>
    <row r="2247" spans="2:14" ht="13.8" x14ac:dyDescent="0.25">
      <c r="B2247" s="86" t="s">
        <v>7895</v>
      </c>
      <c r="C2247" s="86" t="s">
        <v>87</v>
      </c>
      <c r="D2247" s="86" t="s">
        <v>57</v>
      </c>
      <c r="E2247" s="86" t="s">
        <v>9067</v>
      </c>
      <c r="F2247" s="86" t="s">
        <v>275</v>
      </c>
      <c r="G2247" s="86" t="s">
        <v>27</v>
      </c>
      <c r="I2247" s="86" t="s">
        <v>5438</v>
      </c>
      <c r="J2247"/>
      <c r="K2247"/>
      <c r="L2247"/>
      <c r="M2247"/>
      <c r="N2247"/>
    </row>
    <row r="2248" spans="2:14" ht="13.8" x14ac:dyDescent="0.25">
      <c r="B2248" s="86" t="s">
        <v>4456</v>
      </c>
      <c r="C2248" s="86" t="s">
        <v>87</v>
      </c>
      <c r="D2248" s="86" t="s">
        <v>57</v>
      </c>
      <c r="E2248" s="86" t="s">
        <v>34</v>
      </c>
      <c r="F2248" s="86" t="s">
        <v>275</v>
      </c>
      <c r="G2248" s="86" t="s">
        <v>27</v>
      </c>
      <c r="I2248" s="86" t="s">
        <v>5439</v>
      </c>
      <c r="J2248"/>
      <c r="K2248"/>
      <c r="L2248"/>
      <c r="M2248"/>
      <c r="N2248"/>
    </row>
    <row r="2249" spans="2:14" ht="13.8" x14ac:dyDescent="0.25">
      <c r="B2249" s="86" t="s">
        <v>4457</v>
      </c>
      <c r="C2249" s="86" t="s">
        <v>87</v>
      </c>
      <c r="D2249" s="86" t="s">
        <v>57</v>
      </c>
      <c r="E2249" s="86" t="s">
        <v>35</v>
      </c>
      <c r="F2249" s="86" t="s">
        <v>275</v>
      </c>
      <c r="G2249" s="86" t="s">
        <v>27</v>
      </c>
      <c r="I2249" s="86" t="s">
        <v>5478</v>
      </c>
      <c r="J2249"/>
      <c r="K2249"/>
      <c r="L2249"/>
      <c r="M2249"/>
      <c r="N2249"/>
    </row>
    <row r="2250" spans="2:14" ht="13.8" x14ac:dyDescent="0.25">
      <c r="B2250" s="86" t="s">
        <v>4458</v>
      </c>
      <c r="C2250" s="86" t="s">
        <v>87</v>
      </c>
      <c r="D2250" s="86" t="s">
        <v>57</v>
      </c>
      <c r="E2250" s="86" t="s">
        <v>46</v>
      </c>
      <c r="F2250" s="86" t="s">
        <v>275</v>
      </c>
      <c r="G2250" s="86" t="s">
        <v>27</v>
      </c>
      <c r="I2250" s="86" t="s">
        <v>5490</v>
      </c>
      <c r="J2250"/>
      <c r="K2250"/>
      <c r="L2250"/>
      <c r="M2250"/>
      <c r="N2250"/>
    </row>
    <row r="2251" spans="2:14" ht="13.8" x14ac:dyDescent="0.25">
      <c r="B2251" s="86" t="s">
        <v>5657</v>
      </c>
      <c r="C2251" s="86" t="s">
        <v>87</v>
      </c>
      <c r="D2251" s="86" t="s">
        <v>57</v>
      </c>
      <c r="E2251" s="86" t="s">
        <v>68</v>
      </c>
      <c r="F2251" s="86" t="s">
        <v>275</v>
      </c>
      <c r="G2251" s="86" t="s">
        <v>27</v>
      </c>
      <c r="I2251" s="86" t="s">
        <v>5494</v>
      </c>
      <c r="J2251"/>
      <c r="K2251"/>
      <c r="L2251"/>
      <c r="M2251"/>
      <c r="N2251"/>
    </row>
    <row r="2252" spans="2:14" ht="13.8" x14ac:dyDescent="0.25">
      <c r="B2252" s="86" t="s">
        <v>5699</v>
      </c>
      <c r="C2252" s="86" t="s">
        <v>87</v>
      </c>
      <c r="D2252" s="86" t="s">
        <v>57</v>
      </c>
      <c r="E2252" s="86" t="s">
        <v>69</v>
      </c>
      <c r="F2252" s="86" t="s">
        <v>275</v>
      </c>
      <c r="G2252" s="86" t="s">
        <v>27</v>
      </c>
      <c r="I2252" s="86" t="s">
        <v>8058</v>
      </c>
      <c r="J2252"/>
      <c r="K2252"/>
      <c r="L2252"/>
      <c r="M2252"/>
      <c r="N2252"/>
    </row>
    <row r="2253" spans="2:14" ht="13.8" x14ac:dyDescent="0.25">
      <c r="B2253" s="86" t="s">
        <v>7896</v>
      </c>
      <c r="C2253" s="86" t="s">
        <v>87</v>
      </c>
      <c r="D2253" s="86" t="s">
        <v>57</v>
      </c>
      <c r="E2253" s="86" t="s">
        <v>9065</v>
      </c>
      <c r="F2253" s="86" t="s">
        <v>275</v>
      </c>
      <c r="G2253" s="86" t="s">
        <v>27</v>
      </c>
      <c r="I2253" s="86" t="s">
        <v>5491</v>
      </c>
      <c r="J2253"/>
      <c r="K2253"/>
      <c r="L2253"/>
      <c r="M2253"/>
      <c r="N2253"/>
    </row>
    <row r="2254" spans="2:14" ht="13.8" x14ac:dyDescent="0.25">
      <c r="B2254" s="86" t="s">
        <v>5741</v>
      </c>
      <c r="C2254" s="86" t="s">
        <v>87</v>
      </c>
      <c r="D2254" s="86" t="s">
        <v>57</v>
      </c>
      <c r="E2254" s="86" t="s">
        <v>63</v>
      </c>
      <c r="F2254" s="86" t="s">
        <v>275</v>
      </c>
      <c r="G2254" s="86" t="s">
        <v>27</v>
      </c>
      <c r="I2254" s="86" t="s">
        <v>5492</v>
      </c>
      <c r="J2254"/>
      <c r="K2254"/>
      <c r="L2254"/>
      <c r="M2254"/>
      <c r="N2254"/>
    </row>
    <row r="2255" spans="2:14" ht="13.8" x14ac:dyDescent="0.25">
      <c r="B2255" s="86" t="s">
        <v>5089</v>
      </c>
      <c r="C2255" s="86" t="s">
        <v>17</v>
      </c>
      <c r="D2255" s="86" t="s">
        <v>320</v>
      </c>
      <c r="E2255" s="86" t="s">
        <v>246</v>
      </c>
      <c r="F2255" s="86" t="s">
        <v>38</v>
      </c>
      <c r="G2255" s="86" t="s">
        <v>39</v>
      </c>
      <c r="I2255" s="86" t="s">
        <v>5493</v>
      </c>
      <c r="J2255"/>
      <c r="K2255"/>
      <c r="L2255"/>
      <c r="M2255"/>
      <c r="N2255"/>
    </row>
    <row r="2256" spans="2:14" ht="13.8" x14ac:dyDescent="0.25">
      <c r="B2256" s="86" t="s">
        <v>5090</v>
      </c>
      <c r="C2256" s="86" t="s">
        <v>17</v>
      </c>
      <c r="D2256" s="86" t="s">
        <v>320</v>
      </c>
      <c r="E2256" s="86" t="s">
        <v>242</v>
      </c>
      <c r="F2256" s="86" t="s">
        <v>38</v>
      </c>
      <c r="G2256" s="86" t="s">
        <v>39</v>
      </c>
      <c r="I2256" s="86" t="s">
        <v>8059</v>
      </c>
      <c r="J2256"/>
      <c r="K2256"/>
      <c r="L2256"/>
      <c r="M2256"/>
      <c r="N2256"/>
    </row>
    <row r="2257" spans="2:14" ht="13.8" x14ac:dyDescent="0.25">
      <c r="B2257" s="86" t="s">
        <v>5091</v>
      </c>
      <c r="C2257" s="86" t="s">
        <v>17</v>
      </c>
      <c r="D2257" s="86" t="s">
        <v>320</v>
      </c>
      <c r="E2257" s="86" t="s">
        <v>247</v>
      </c>
      <c r="F2257" s="86" t="s">
        <v>38</v>
      </c>
      <c r="G2257" s="86" t="s">
        <v>39</v>
      </c>
      <c r="I2257" s="86" t="s">
        <v>8060</v>
      </c>
      <c r="J2257"/>
      <c r="K2257"/>
      <c r="L2257"/>
      <c r="M2257"/>
      <c r="N2257"/>
    </row>
    <row r="2258" spans="2:14" ht="13.8" x14ac:dyDescent="0.25">
      <c r="B2258" s="86" t="s">
        <v>7897</v>
      </c>
      <c r="C2258" s="86" t="s">
        <v>17</v>
      </c>
      <c r="D2258" s="86" t="s">
        <v>320</v>
      </c>
      <c r="E2258" s="86" t="s">
        <v>9072</v>
      </c>
      <c r="F2258" s="86" t="s">
        <v>38</v>
      </c>
      <c r="G2258" s="86" t="s">
        <v>39</v>
      </c>
      <c r="I2258" s="86" t="s">
        <v>5479</v>
      </c>
      <c r="J2258"/>
      <c r="K2258"/>
      <c r="L2258"/>
      <c r="M2258"/>
      <c r="N2258"/>
    </row>
    <row r="2259" spans="2:14" ht="13.8" x14ac:dyDescent="0.25">
      <c r="B2259" s="86" t="s">
        <v>5088</v>
      </c>
      <c r="C2259" s="86" t="s">
        <v>17</v>
      </c>
      <c r="D2259" s="86" t="s">
        <v>320</v>
      </c>
      <c r="E2259" s="86" t="s">
        <v>40</v>
      </c>
      <c r="F2259" s="86" t="s">
        <v>38</v>
      </c>
      <c r="G2259" s="86" t="s">
        <v>39</v>
      </c>
      <c r="I2259" s="86" t="s">
        <v>5495</v>
      </c>
      <c r="J2259"/>
      <c r="K2259"/>
      <c r="L2259"/>
      <c r="M2259"/>
      <c r="N2259"/>
    </row>
    <row r="2260" spans="2:14" ht="13.8" x14ac:dyDescent="0.25">
      <c r="B2260" s="86" t="s">
        <v>5147</v>
      </c>
      <c r="C2260" s="86" t="s">
        <v>17</v>
      </c>
      <c r="D2260" s="86" t="s">
        <v>56</v>
      </c>
      <c r="E2260" s="86" t="s">
        <v>40</v>
      </c>
      <c r="F2260" s="86" t="s">
        <v>38</v>
      </c>
      <c r="G2260" s="86" t="s">
        <v>39</v>
      </c>
      <c r="I2260" s="86" t="s">
        <v>5499</v>
      </c>
      <c r="J2260"/>
      <c r="K2260"/>
      <c r="L2260"/>
      <c r="M2260"/>
      <c r="N2260"/>
    </row>
    <row r="2261" spans="2:14" ht="13.8" x14ac:dyDescent="0.25">
      <c r="B2261" s="86" t="s">
        <v>5148</v>
      </c>
      <c r="C2261" s="86" t="s">
        <v>17</v>
      </c>
      <c r="D2261" s="86" t="s">
        <v>56</v>
      </c>
      <c r="E2261" s="86" t="s">
        <v>41</v>
      </c>
      <c r="F2261" s="86" t="s">
        <v>38</v>
      </c>
      <c r="G2261" s="86" t="s">
        <v>39</v>
      </c>
      <c r="I2261" s="86" t="s">
        <v>8061</v>
      </c>
      <c r="J2261"/>
      <c r="K2261"/>
      <c r="L2261"/>
      <c r="M2261"/>
      <c r="N2261"/>
    </row>
    <row r="2262" spans="2:14" ht="13.8" x14ac:dyDescent="0.25">
      <c r="B2262" s="86" t="s">
        <v>5149</v>
      </c>
      <c r="C2262" s="86" t="s">
        <v>17</v>
      </c>
      <c r="D2262" s="86" t="s">
        <v>56</v>
      </c>
      <c r="E2262" s="86" t="s">
        <v>42</v>
      </c>
      <c r="F2262" s="86" t="s">
        <v>38</v>
      </c>
      <c r="G2262" s="86" t="s">
        <v>39</v>
      </c>
      <c r="I2262" s="86" t="s">
        <v>5496</v>
      </c>
      <c r="J2262"/>
      <c r="K2262"/>
      <c r="L2262"/>
      <c r="M2262"/>
      <c r="N2262"/>
    </row>
    <row r="2263" spans="2:14" ht="13.8" x14ac:dyDescent="0.25">
      <c r="B2263" s="86" t="s">
        <v>5150</v>
      </c>
      <c r="C2263" s="86" t="s">
        <v>17</v>
      </c>
      <c r="D2263" s="86" t="s">
        <v>56</v>
      </c>
      <c r="E2263" s="86" t="s">
        <v>43</v>
      </c>
      <c r="F2263" s="86" t="s">
        <v>38</v>
      </c>
      <c r="G2263" s="86" t="s">
        <v>39</v>
      </c>
      <c r="I2263" s="86" t="s">
        <v>5497</v>
      </c>
      <c r="J2263"/>
      <c r="K2263"/>
      <c r="L2263"/>
      <c r="M2263"/>
      <c r="N2263"/>
    </row>
    <row r="2264" spans="2:14" ht="13.8" x14ac:dyDescent="0.25">
      <c r="B2264" s="86" t="s">
        <v>7898</v>
      </c>
      <c r="C2264" s="86" t="s">
        <v>17</v>
      </c>
      <c r="D2264" s="86" t="s">
        <v>56</v>
      </c>
      <c r="E2264" s="86" t="s">
        <v>66</v>
      </c>
      <c r="F2264" s="86" t="s">
        <v>38</v>
      </c>
      <c r="G2264" s="86" t="s">
        <v>39</v>
      </c>
      <c r="I2264" s="86" t="s">
        <v>5498</v>
      </c>
      <c r="J2264"/>
      <c r="K2264"/>
      <c r="L2264"/>
      <c r="M2264"/>
      <c r="N2264"/>
    </row>
    <row r="2265" spans="2:14" ht="13.8" x14ac:dyDescent="0.25">
      <c r="B2265" s="86" t="s">
        <v>5686</v>
      </c>
      <c r="C2265" s="86" t="s">
        <v>17</v>
      </c>
      <c r="D2265" s="86" t="s">
        <v>57</v>
      </c>
      <c r="E2265" s="86" t="s">
        <v>30</v>
      </c>
      <c r="F2265" s="86" t="s">
        <v>38</v>
      </c>
      <c r="G2265" s="86" t="s">
        <v>45</v>
      </c>
      <c r="I2265" s="86" t="s">
        <v>8062</v>
      </c>
      <c r="J2265"/>
      <c r="K2265"/>
      <c r="L2265"/>
      <c r="M2265"/>
      <c r="N2265"/>
    </row>
    <row r="2266" spans="2:14" ht="13.8" x14ac:dyDescent="0.25">
      <c r="B2266" s="86" t="s">
        <v>7899</v>
      </c>
      <c r="C2266" s="86" t="s">
        <v>17</v>
      </c>
      <c r="D2266" s="86" t="s">
        <v>57</v>
      </c>
      <c r="E2266" s="86" t="s">
        <v>9066</v>
      </c>
      <c r="F2266" s="86" t="s">
        <v>38</v>
      </c>
      <c r="G2266" s="86" t="s">
        <v>45</v>
      </c>
      <c r="I2266" s="86" t="s">
        <v>8063</v>
      </c>
      <c r="J2266"/>
      <c r="K2266"/>
      <c r="L2266"/>
      <c r="M2266"/>
      <c r="N2266"/>
    </row>
    <row r="2267" spans="2:14" ht="13.8" x14ac:dyDescent="0.25">
      <c r="B2267" s="86" t="s">
        <v>267</v>
      </c>
      <c r="C2267" s="86" t="s">
        <v>17</v>
      </c>
      <c r="D2267" s="86" t="s">
        <v>57</v>
      </c>
      <c r="E2267" s="86" t="s">
        <v>29</v>
      </c>
      <c r="F2267" s="86" t="s">
        <v>38</v>
      </c>
      <c r="G2267" s="86" t="s">
        <v>45</v>
      </c>
      <c r="I2267" s="86" t="s">
        <v>5556</v>
      </c>
      <c r="J2267"/>
      <c r="K2267"/>
      <c r="L2267"/>
      <c r="M2267"/>
      <c r="N2267"/>
    </row>
    <row r="2268" spans="2:14" ht="13.8" x14ac:dyDescent="0.25">
      <c r="B2268" s="86" t="s">
        <v>264</v>
      </c>
      <c r="C2268" s="86" t="s">
        <v>17</v>
      </c>
      <c r="D2268" s="86" t="s">
        <v>57</v>
      </c>
      <c r="E2268" s="86" t="s">
        <v>28</v>
      </c>
      <c r="F2268" s="86" t="s">
        <v>38</v>
      </c>
      <c r="G2268" s="86" t="s">
        <v>45</v>
      </c>
      <c r="I2268" s="86" t="s">
        <v>5557</v>
      </c>
      <c r="J2268"/>
      <c r="K2268"/>
      <c r="L2268"/>
      <c r="M2268"/>
      <c r="N2268"/>
    </row>
    <row r="2269" spans="2:14" ht="13.8" x14ac:dyDescent="0.25">
      <c r="B2269" s="86" t="s">
        <v>4466</v>
      </c>
      <c r="C2269" s="86" t="s">
        <v>17</v>
      </c>
      <c r="D2269" s="86" t="s">
        <v>57</v>
      </c>
      <c r="E2269" s="86" t="s">
        <v>73</v>
      </c>
      <c r="F2269" s="86" t="s">
        <v>38</v>
      </c>
      <c r="G2269" s="86" t="s">
        <v>45</v>
      </c>
      <c r="I2269" s="86" t="s">
        <v>8064</v>
      </c>
      <c r="J2269"/>
      <c r="K2269"/>
      <c r="L2269"/>
      <c r="M2269"/>
      <c r="N2269"/>
    </row>
    <row r="2270" spans="2:14" ht="13.8" x14ac:dyDescent="0.25">
      <c r="B2270" s="86" t="s">
        <v>7900</v>
      </c>
      <c r="C2270" s="86" t="s">
        <v>17</v>
      </c>
      <c r="D2270" s="86" t="s">
        <v>57</v>
      </c>
      <c r="E2270" s="86" t="s">
        <v>9064</v>
      </c>
      <c r="F2270" s="86" t="s">
        <v>38</v>
      </c>
      <c r="G2270" s="86" t="s">
        <v>45</v>
      </c>
      <c r="I2270" s="86" t="s">
        <v>5558</v>
      </c>
      <c r="J2270"/>
      <c r="K2270"/>
      <c r="L2270"/>
      <c r="M2270"/>
      <c r="N2270"/>
    </row>
    <row r="2271" spans="2:14" ht="13.8" x14ac:dyDescent="0.25">
      <c r="B2271" s="86" t="s">
        <v>7901</v>
      </c>
      <c r="C2271" s="86" t="s">
        <v>17</v>
      </c>
      <c r="D2271" s="86" t="s">
        <v>57</v>
      </c>
      <c r="E2271" s="86" t="s">
        <v>9068</v>
      </c>
      <c r="F2271" s="86" t="s">
        <v>38</v>
      </c>
      <c r="G2271" s="86" t="s">
        <v>45</v>
      </c>
      <c r="I2271" s="86" t="s">
        <v>5559</v>
      </c>
      <c r="J2271"/>
      <c r="K2271"/>
      <c r="L2271"/>
      <c r="M2271"/>
      <c r="N2271"/>
    </row>
    <row r="2272" spans="2:14" ht="13.8" x14ac:dyDescent="0.25">
      <c r="B2272" s="86" t="s">
        <v>5672</v>
      </c>
      <c r="C2272" s="86" t="s">
        <v>17</v>
      </c>
      <c r="D2272" s="86" t="s">
        <v>57</v>
      </c>
      <c r="E2272" s="86" t="s">
        <v>245</v>
      </c>
      <c r="F2272" s="86" t="s">
        <v>38</v>
      </c>
      <c r="G2272" s="86" t="s">
        <v>45</v>
      </c>
      <c r="I2272" s="86" t="s">
        <v>8065</v>
      </c>
      <c r="J2272"/>
      <c r="K2272"/>
      <c r="L2272"/>
      <c r="M2272"/>
      <c r="N2272"/>
    </row>
    <row r="2273" spans="2:14" ht="13.8" x14ac:dyDescent="0.25">
      <c r="B2273" s="86" t="s">
        <v>7902</v>
      </c>
      <c r="C2273" s="86" t="s">
        <v>17</v>
      </c>
      <c r="D2273" s="86" t="s">
        <v>57</v>
      </c>
      <c r="E2273" s="86" t="s">
        <v>9067</v>
      </c>
      <c r="F2273" s="86" t="s">
        <v>38</v>
      </c>
      <c r="G2273" s="86" t="s">
        <v>45</v>
      </c>
      <c r="I2273" s="86" t="s">
        <v>4195</v>
      </c>
      <c r="J2273"/>
      <c r="K2273"/>
      <c r="L2273"/>
      <c r="M2273"/>
      <c r="N2273"/>
    </row>
    <row r="2274" spans="2:14" ht="13.8" x14ac:dyDescent="0.25">
      <c r="B2274" s="86" t="s">
        <v>263</v>
      </c>
      <c r="C2274" s="86" t="s">
        <v>17</v>
      </c>
      <c r="D2274" s="86" t="s">
        <v>57</v>
      </c>
      <c r="E2274" s="86" t="s">
        <v>34</v>
      </c>
      <c r="F2274" s="86" t="s">
        <v>38</v>
      </c>
      <c r="G2274" s="86" t="s">
        <v>45</v>
      </c>
      <c r="I2274" s="86" t="s">
        <v>8066</v>
      </c>
      <c r="J2274"/>
      <c r="K2274"/>
      <c r="L2274"/>
      <c r="M2274"/>
      <c r="N2274"/>
    </row>
    <row r="2275" spans="2:14" ht="13.8" x14ac:dyDescent="0.25">
      <c r="B2275" s="86" t="s">
        <v>266</v>
      </c>
      <c r="C2275" s="86" t="s">
        <v>17</v>
      </c>
      <c r="D2275" s="86" t="s">
        <v>57</v>
      </c>
      <c r="E2275" s="86" t="s">
        <v>35</v>
      </c>
      <c r="F2275" s="86" t="s">
        <v>38</v>
      </c>
      <c r="G2275" s="86" t="s">
        <v>45</v>
      </c>
      <c r="I2275" s="86" t="s">
        <v>4196</v>
      </c>
      <c r="J2275"/>
      <c r="K2275"/>
      <c r="L2275"/>
      <c r="M2275"/>
      <c r="N2275"/>
    </row>
    <row r="2276" spans="2:14" ht="13.8" x14ac:dyDescent="0.25">
      <c r="B2276" s="86" t="s">
        <v>265</v>
      </c>
      <c r="C2276" s="86" t="s">
        <v>17</v>
      </c>
      <c r="D2276" s="86" t="s">
        <v>57</v>
      </c>
      <c r="E2276" s="86" t="s">
        <v>46</v>
      </c>
      <c r="F2276" s="86" t="s">
        <v>38</v>
      </c>
      <c r="G2276" s="86" t="s">
        <v>45</v>
      </c>
      <c r="I2276" s="86" t="s">
        <v>4198</v>
      </c>
      <c r="J2276"/>
      <c r="K2276"/>
      <c r="L2276"/>
      <c r="M2276"/>
      <c r="N2276"/>
    </row>
    <row r="2277" spans="2:14" ht="13.8" x14ac:dyDescent="0.25">
      <c r="B2277" s="86" t="s">
        <v>4467</v>
      </c>
      <c r="C2277" s="86" t="s">
        <v>17</v>
      </c>
      <c r="D2277" s="86" t="s">
        <v>57</v>
      </c>
      <c r="E2277" s="86" t="s">
        <v>68</v>
      </c>
      <c r="F2277" s="86" t="s">
        <v>38</v>
      </c>
      <c r="G2277" s="86" t="s">
        <v>45</v>
      </c>
      <c r="I2277" s="86" t="s">
        <v>4197</v>
      </c>
      <c r="J2277"/>
      <c r="K2277"/>
      <c r="L2277"/>
      <c r="M2277"/>
      <c r="N2277"/>
    </row>
    <row r="2278" spans="2:14" ht="13.8" x14ac:dyDescent="0.25">
      <c r="B2278" s="86" t="s">
        <v>4469</v>
      </c>
      <c r="C2278" s="86" t="s">
        <v>17</v>
      </c>
      <c r="D2278" s="86" t="s">
        <v>57</v>
      </c>
      <c r="E2278" s="86" t="s">
        <v>69</v>
      </c>
      <c r="F2278" s="86" t="s">
        <v>38</v>
      </c>
      <c r="G2278" s="86" t="s">
        <v>45</v>
      </c>
      <c r="I2278" s="86" t="s">
        <v>8067</v>
      </c>
      <c r="J2278"/>
      <c r="K2278"/>
      <c r="L2278"/>
      <c r="M2278"/>
      <c r="N2278"/>
    </row>
    <row r="2279" spans="2:14" ht="13.8" x14ac:dyDescent="0.25">
      <c r="B2279" s="86" t="s">
        <v>7903</v>
      </c>
      <c r="C2279" s="86" t="s">
        <v>17</v>
      </c>
      <c r="D2279" s="86" t="s">
        <v>57</v>
      </c>
      <c r="E2279" s="86" t="s">
        <v>9065</v>
      </c>
      <c r="F2279" s="86" t="s">
        <v>38</v>
      </c>
      <c r="G2279" s="86" t="s">
        <v>45</v>
      </c>
      <c r="I2279" s="86" t="s">
        <v>8068</v>
      </c>
      <c r="J2279"/>
      <c r="K2279"/>
      <c r="L2279"/>
      <c r="M2279"/>
      <c r="N2279"/>
    </row>
    <row r="2280" spans="2:14" ht="13.8" x14ac:dyDescent="0.25">
      <c r="B2280" s="86" t="s">
        <v>4468</v>
      </c>
      <c r="C2280" s="86" t="s">
        <v>17</v>
      </c>
      <c r="D2280" s="86" t="s">
        <v>57</v>
      </c>
      <c r="E2280" s="86" t="s">
        <v>63</v>
      </c>
      <c r="F2280" s="86" t="s">
        <v>38</v>
      </c>
      <c r="G2280" s="86" t="s">
        <v>45</v>
      </c>
      <c r="I2280" s="86" t="s">
        <v>5743</v>
      </c>
      <c r="J2280"/>
      <c r="K2280"/>
      <c r="L2280"/>
      <c r="M2280"/>
      <c r="N2280"/>
    </row>
    <row r="2281" spans="2:14" ht="13.8" x14ac:dyDescent="0.25">
      <c r="B2281" s="86" t="s">
        <v>4470</v>
      </c>
      <c r="C2281" s="86" t="s">
        <v>17</v>
      </c>
      <c r="D2281" s="86" t="s">
        <v>57</v>
      </c>
      <c r="E2281" s="86" t="s">
        <v>30</v>
      </c>
      <c r="F2281" s="86" t="s">
        <v>44</v>
      </c>
      <c r="G2281" s="86" t="s">
        <v>45</v>
      </c>
      <c r="I2281" s="86" t="s">
        <v>8069</v>
      </c>
      <c r="J2281"/>
      <c r="K2281"/>
      <c r="L2281"/>
      <c r="M2281"/>
      <c r="N2281"/>
    </row>
    <row r="2282" spans="2:14" ht="13.8" x14ac:dyDescent="0.25">
      <c r="B2282" s="86" t="s">
        <v>7904</v>
      </c>
      <c r="C2282" s="86" t="s">
        <v>17</v>
      </c>
      <c r="D2282" s="86" t="s">
        <v>57</v>
      </c>
      <c r="E2282" s="86" t="s">
        <v>9066</v>
      </c>
      <c r="F2282" s="86" t="s">
        <v>44</v>
      </c>
      <c r="G2282" s="86" t="s">
        <v>45</v>
      </c>
      <c r="I2282" s="86" t="s">
        <v>4199</v>
      </c>
      <c r="J2282"/>
      <c r="K2282"/>
      <c r="L2282"/>
      <c r="M2282"/>
      <c r="N2282"/>
    </row>
    <row r="2283" spans="2:14" ht="13.8" x14ac:dyDescent="0.25">
      <c r="B2283" s="86" t="s">
        <v>4459</v>
      </c>
      <c r="C2283" s="86" t="s">
        <v>17</v>
      </c>
      <c r="D2283" s="86" t="s">
        <v>57</v>
      </c>
      <c r="E2283" s="86" t="s">
        <v>29</v>
      </c>
      <c r="F2283" s="86" t="s">
        <v>44</v>
      </c>
      <c r="G2283" s="86" t="s">
        <v>45</v>
      </c>
      <c r="I2283" s="86" t="s">
        <v>4200</v>
      </c>
      <c r="J2283"/>
      <c r="K2283"/>
      <c r="L2283"/>
      <c r="M2283"/>
      <c r="N2283"/>
    </row>
    <row r="2284" spans="2:14" ht="13.8" x14ac:dyDescent="0.25">
      <c r="B2284" s="86" t="s">
        <v>4461</v>
      </c>
      <c r="C2284" s="86" t="s">
        <v>17</v>
      </c>
      <c r="D2284" s="86" t="s">
        <v>57</v>
      </c>
      <c r="E2284" s="86" t="s">
        <v>28</v>
      </c>
      <c r="F2284" s="86" t="s">
        <v>44</v>
      </c>
      <c r="G2284" s="86" t="s">
        <v>45</v>
      </c>
      <c r="I2284" s="86" t="s">
        <v>4201</v>
      </c>
      <c r="J2284"/>
      <c r="K2284"/>
      <c r="L2284"/>
      <c r="M2284"/>
      <c r="N2284"/>
    </row>
    <row r="2285" spans="2:14" ht="13.8" x14ac:dyDescent="0.25">
      <c r="B2285" s="86" t="s">
        <v>4460</v>
      </c>
      <c r="C2285" s="86" t="s">
        <v>17</v>
      </c>
      <c r="D2285" s="86" t="s">
        <v>57</v>
      </c>
      <c r="E2285" s="86" t="s">
        <v>73</v>
      </c>
      <c r="F2285" s="86" t="s">
        <v>44</v>
      </c>
      <c r="G2285" s="86" t="s">
        <v>45</v>
      </c>
      <c r="I2285" s="86" t="s">
        <v>4202</v>
      </c>
      <c r="J2285"/>
      <c r="K2285"/>
      <c r="L2285"/>
      <c r="M2285"/>
      <c r="N2285"/>
    </row>
    <row r="2286" spans="2:14" ht="13.8" x14ac:dyDescent="0.25">
      <c r="B2286" s="86" t="s">
        <v>7905</v>
      </c>
      <c r="C2286" s="86" t="s">
        <v>17</v>
      </c>
      <c r="D2286" s="86" t="s">
        <v>57</v>
      </c>
      <c r="E2286" s="86" t="s">
        <v>9064</v>
      </c>
      <c r="F2286" s="86" t="s">
        <v>44</v>
      </c>
      <c r="G2286" s="86" t="s">
        <v>45</v>
      </c>
      <c r="I2286" s="86" t="s">
        <v>5757</v>
      </c>
      <c r="J2286"/>
      <c r="K2286"/>
      <c r="L2286"/>
      <c r="M2286"/>
      <c r="N2286"/>
    </row>
    <row r="2287" spans="2:14" ht="13.8" x14ac:dyDescent="0.25">
      <c r="B2287" s="86" t="s">
        <v>7906</v>
      </c>
      <c r="C2287" s="86" t="s">
        <v>17</v>
      </c>
      <c r="D2287" s="86" t="s">
        <v>57</v>
      </c>
      <c r="E2287" s="86" t="s">
        <v>9068</v>
      </c>
      <c r="F2287" s="86" t="s">
        <v>44</v>
      </c>
      <c r="G2287" s="86" t="s">
        <v>45</v>
      </c>
      <c r="I2287" s="86" t="s">
        <v>8070</v>
      </c>
      <c r="J2287"/>
      <c r="K2287"/>
      <c r="L2287"/>
      <c r="M2287"/>
      <c r="N2287"/>
    </row>
    <row r="2288" spans="2:14" ht="13.8" x14ac:dyDescent="0.25">
      <c r="B2288" s="86" t="s">
        <v>5756</v>
      </c>
      <c r="C2288" s="86" t="s">
        <v>17</v>
      </c>
      <c r="D2288" s="86" t="s">
        <v>57</v>
      </c>
      <c r="E2288" s="86" t="s">
        <v>245</v>
      </c>
      <c r="F2288" s="86" t="s">
        <v>44</v>
      </c>
      <c r="G2288" s="86" t="s">
        <v>45</v>
      </c>
      <c r="I2288" s="86" t="s">
        <v>5771</v>
      </c>
      <c r="J2288"/>
      <c r="K2288"/>
      <c r="L2288"/>
      <c r="M2288"/>
      <c r="N2288"/>
    </row>
    <row r="2289" spans="2:14" ht="13.8" x14ac:dyDescent="0.25">
      <c r="B2289" s="86" t="s">
        <v>7907</v>
      </c>
      <c r="C2289" s="86" t="s">
        <v>17</v>
      </c>
      <c r="D2289" s="86" t="s">
        <v>57</v>
      </c>
      <c r="E2289" s="86" t="s">
        <v>9067</v>
      </c>
      <c r="F2289" s="86" t="s">
        <v>44</v>
      </c>
      <c r="G2289" s="86" t="s">
        <v>45</v>
      </c>
      <c r="I2289" s="86" t="s">
        <v>4216</v>
      </c>
      <c r="J2289"/>
      <c r="K2289"/>
      <c r="L2289"/>
      <c r="M2289"/>
      <c r="N2289"/>
    </row>
    <row r="2290" spans="2:14" ht="13.8" x14ac:dyDescent="0.25">
      <c r="B2290" s="86" t="s">
        <v>4462</v>
      </c>
      <c r="C2290" s="86" t="s">
        <v>17</v>
      </c>
      <c r="D2290" s="86" t="s">
        <v>57</v>
      </c>
      <c r="E2290" s="86" t="s">
        <v>34</v>
      </c>
      <c r="F2290" s="86" t="s">
        <v>44</v>
      </c>
      <c r="G2290" s="86" t="s">
        <v>45</v>
      </c>
      <c r="I2290" s="86" t="s">
        <v>8071</v>
      </c>
      <c r="J2290"/>
      <c r="K2290"/>
      <c r="L2290"/>
      <c r="M2290"/>
      <c r="N2290"/>
    </row>
    <row r="2291" spans="2:14" ht="13.8" x14ac:dyDescent="0.25">
      <c r="B2291" s="86" t="s">
        <v>4463</v>
      </c>
      <c r="C2291" s="86" t="s">
        <v>17</v>
      </c>
      <c r="D2291" s="86" t="s">
        <v>57</v>
      </c>
      <c r="E2291" s="86" t="s">
        <v>35</v>
      </c>
      <c r="F2291" s="86" t="s">
        <v>44</v>
      </c>
      <c r="G2291" s="86" t="s">
        <v>45</v>
      </c>
      <c r="I2291" s="86" t="s">
        <v>4217</v>
      </c>
      <c r="J2291"/>
      <c r="K2291"/>
      <c r="L2291"/>
      <c r="M2291"/>
      <c r="N2291"/>
    </row>
    <row r="2292" spans="2:14" ht="13.8" x14ac:dyDescent="0.25">
      <c r="B2292" s="86" t="s">
        <v>4464</v>
      </c>
      <c r="C2292" s="86" t="s">
        <v>17</v>
      </c>
      <c r="D2292" s="86" t="s">
        <v>57</v>
      </c>
      <c r="E2292" s="86" t="s">
        <v>46</v>
      </c>
      <c r="F2292" s="86" t="s">
        <v>44</v>
      </c>
      <c r="G2292" s="86" t="s">
        <v>45</v>
      </c>
      <c r="I2292" s="86" t="s">
        <v>4219</v>
      </c>
      <c r="J2292"/>
      <c r="K2292"/>
      <c r="L2292"/>
      <c r="M2292"/>
      <c r="N2292"/>
    </row>
    <row r="2293" spans="2:14" ht="13.8" x14ac:dyDescent="0.25">
      <c r="B2293" s="86" t="s">
        <v>4465</v>
      </c>
      <c r="C2293" s="86" t="s">
        <v>17</v>
      </c>
      <c r="D2293" s="86" t="s">
        <v>57</v>
      </c>
      <c r="E2293" s="86" t="s">
        <v>68</v>
      </c>
      <c r="F2293" s="86" t="s">
        <v>44</v>
      </c>
      <c r="G2293" s="86" t="s">
        <v>45</v>
      </c>
      <c r="I2293" s="86" t="s">
        <v>4218</v>
      </c>
      <c r="J2293"/>
      <c r="K2293"/>
      <c r="L2293"/>
      <c r="M2293"/>
      <c r="N2293"/>
    </row>
    <row r="2294" spans="2:14" ht="13.8" x14ac:dyDescent="0.25">
      <c r="B2294" s="86" t="s">
        <v>5770</v>
      </c>
      <c r="C2294" s="86" t="s">
        <v>17</v>
      </c>
      <c r="D2294" s="86" t="s">
        <v>57</v>
      </c>
      <c r="E2294" s="86" t="s">
        <v>69</v>
      </c>
      <c r="F2294" s="86" t="s">
        <v>44</v>
      </c>
      <c r="G2294" s="86" t="s">
        <v>45</v>
      </c>
      <c r="I2294" s="86" t="s">
        <v>8072</v>
      </c>
      <c r="J2294"/>
      <c r="K2294"/>
      <c r="L2294"/>
      <c r="M2294"/>
      <c r="N2294"/>
    </row>
    <row r="2295" spans="2:14" ht="13.8" x14ac:dyDescent="0.25">
      <c r="B2295" s="86" t="s">
        <v>7908</v>
      </c>
      <c r="C2295" s="86" t="s">
        <v>17</v>
      </c>
      <c r="D2295" s="86" t="s">
        <v>57</v>
      </c>
      <c r="E2295" s="86" t="s">
        <v>9065</v>
      </c>
      <c r="F2295" s="86" t="s">
        <v>44</v>
      </c>
      <c r="G2295" s="86" t="s">
        <v>45</v>
      </c>
      <c r="I2295" s="86" t="s">
        <v>8073</v>
      </c>
      <c r="J2295"/>
      <c r="K2295"/>
      <c r="L2295"/>
      <c r="M2295"/>
      <c r="N2295"/>
    </row>
    <row r="2296" spans="2:14" ht="13.8" x14ac:dyDescent="0.25">
      <c r="B2296" s="86" t="s">
        <v>5784</v>
      </c>
      <c r="C2296" s="86" t="s">
        <v>17</v>
      </c>
      <c r="D2296" s="86" t="s">
        <v>57</v>
      </c>
      <c r="E2296" s="86" t="s">
        <v>63</v>
      </c>
      <c r="F2296" s="86" t="s">
        <v>44</v>
      </c>
      <c r="G2296" s="86" t="s">
        <v>45</v>
      </c>
      <c r="I2296" s="86" t="s">
        <v>5744</v>
      </c>
      <c r="J2296"/>
      <c r="K2296"/>
      <c r="L2296"/>
      <c r="M2296"/>
      <c r="N2296"/>
    </row>
    <row r="2297" spans="2:14" ht="13.8" x14ac:dyDescent="0.25">
      <c r="B2297" s="86" t="s">
        <v>5728</v>
      </c>
      <c r="C2297" s="86" t="s">
        <v>17</v>
      </c>
      <c r="D2297" s="86" t="s">
        <v>57</v>
      </c>
      <c r="E2297" s="86" t="s">
        <v>30</v>
      </c>
      <c r="F2297" s="86" t="s">
        <v>48</v>
      </c>
      <c r="G2297" s="86" t="s">
        <v>45</v>
      </c>
      <c r="I2297" s="86" t="s">
        <v>8074</v>
      </c>
      <c r="J2297"/>
      <c r="K2297"/>
      <c r="L2297"/>
      <c r="M2297"/>
      <c r="N2297"/>
    </row>
    <row r="2298" spans="2:14" ht="13.8" x14ac:dyDescent="0.25">
      <c r="B2298" s="86" t="s">
        <v>7909</v>
      </c>
      <c r="C2298" s="86" t="s">
        <v>17</v>
      </c>
      <c r="D2298" s="86" t="s">
        <v>57</v>
      </c>
      <c r="E2298" s="86" t="s">
        <v>9066</v>
      </c>
      <c r="F2298" s="86" t="s">
        <v>48</v>
      </c>
      <c r="G2298" s="86" t="s">
        <v>45</v>
      </c>
      <c r="I2298" s="86" t="s">
        <v>4220</v>
      </c>
      <c r="J2298"/>
      <c r="K2298"/>
      <c r="L2298"/>
      <c r="M2298"/>
      <c r="N2298"/>
    </row>
    <row r="2299" spans="2:14" ht="13.8" x14ac:dyDescent="0.25">
      <c r="B2299" s="86" t="s">
        <v>5714</v>
      </c>
      <c r="C2299" s="86" t="s">
        <v>17</v>
      </c>
      <c r="D2299" s="86" t="s">
        <v>57</v>
      </c>
      <c r="E2299" s="86" t="s">
        <v>29</v>
      </c>
      <c r="F2299" s="86" t="s">
        <v>48</v>
      </c>
      <c r="G2299" s="86" t="s">
        <v>45</v>
      </c>
      <c r="I2299" s="86" t="s">
        <v>4221</v>
      </c>
      <c r="J2299"/>
      <c r="K2299"/>
      <c r="L2299"/>
      <c r="M2299"/>
      <c r="N2299"/>
    </row>
    <row r="2300" spans="2:14" ht="13.8" x14ac:dyDescent="0.25">
      <c r="B2300" s="86" t="s">
        <v>5630</v>
      </c>
      <c r="C2300" s="86" t="s">
        <v>17</v>
      </c>
      <c r="D2300" s="86" t="s">
        <v>57</v>
      </c>
      <c r="E2300" s="86" t="s">
        <v>28</v>
      </c>
      <c r="F2300" s="86" t="s">
        <v>48</v>
      </c>
      <c r="G2300" s="86" t="s">
        <v>45</v>
      </c>
      <c r="I2300" s="86" t="s">
        <v>4222</v>
      </c>
      <c r="J2300"/>
      <c r="K2300"/>
      <c r="L2300"/>
      <c r="M2300"/>
      <c r="N2300"/>
    </row>
    <row r="2301" spans="2:14" ht="13.8" x14ac:dyDescent="0.25">
      <c r="B2301" s="86" t="s">
        <v>5644</v>
      </c>
      <c r="C2301" s="86" t="s">
        <v>17</v>
      </c>
      <c r="D2301" s="86" t="s">
        <v>57</v>
      </c>
      <c r="E2301" s="86" t="s">
        <v>73</v>
      </c>
      <c r="F2301" s="86" t="s">
        <v>48</v>
      </c>
      <c r="G2301" s="86" t="s">
        <v>45</v>
      </c>
      <c r="I2301" s="86" t="s">
        <v>4223</v>
      </c>
      <c r="J2301"/>
      <c r="K2301"/>
      <c r="L2301"/>
      <c r="M2301"/>
      <c r="N2301"/>
    </row>
    <row r="2302" spans="2:14" ht="13.8" x14ac:dyDescent="0.25">
      <c r="B2302" s="86" t="s">
        <v>7910</v>
      </c>
      <c r="C2302" s="86" t="s">
        <v>17</v>
      </c>
      <c r="D2302" s="86" t="s">
        <v>57</v>
      </c>
      <c r="E2302" s="86" t="s">
        <v>9064</v>
      </c>
      <c r="F2302" s="86" t="s">
        <v>48</v>
      </c>
      <c r="G2302" s="86" t="s">
        <v>45</v>
      </c>
      <c r="I2302" s="86" t="s">
        <v>5758</v>
      </c>
      <c r="J2302"/>
      <c r="K2302"/>
      <c r="L2302"/>
      <c r="M2302"/>
      <c r="N2302"/>
    </row>
    <row r="2303" spans="2:14" ht="13.8" x14ac:dyDescent="0.25">
      <c r="B2303" s="86" t="s">
        <v>7911</v>
      </c>
      <c r="C2303" s="86" t="s">
        <v>17</v>
      </c>
      <c r="D2303" s="86" t="s">
        <v>57</v>
      </c>
      <c r="E2303" s="86" t="s">
        <v>9068</v>
      </c>
      <c r="F2303" s="86" t="s">
        <v>48</v>
      </c>
      <c r="G2303" s="86" t="s">
        <v>45</v>
      </c>
      <c r="I2303" s="86" t="s">
        <v>8075</v>
      </c>
      <c r="J2303"/>
      <c r="K2303"/>
      <c r="L2303"/>
      <c r="M2303"/>
      <c r="N2303"/>
    </row>
    <row r="2304" spans="2:14" ht="13.8" x14ac:dyDescent="0.25">
      <c r="B2304" s="86" t="s">
        <v>4471</v>
      </c>
      <c r="C2304" s="86" t="s">
        <v>17</v>
      </c>
      <c r="D2304" s="86" t="s">
        <v>57</v>
      </c>
      <c r="E2304" s="86" t="s">
        <v>245</v>
      </c>
      <c r="F2304" s="86" t="s">
        <v>48</v>
      </c>
      <c r="G2304" s="86" t="s">
        <v>45</v>
      </c>
      <c r="I2304" s="86" t="s">
        <v>5772</v>
      </c>
      <c r="J2304"/>
      <c r="K2304"/>
      <c r="L2304"/>
      <c r="M2304"/>
      <c r="N2304"/>
    </row>
    <row r="2305" spans="2:14" ht="13.8" x14ac:dyDescent="0.25">
      <c r="B2305" s="86" t="s">
        <v>7912</v>
      </c>
      <c r="C2305" s="86" t="s">
        <v>17</v>
      </c>
      <c r="D2305" s="86" t="s">
        <v>57</v>
      </c>
      <c r="E2305" s="86" t="s">
        <v>9067</v>
      </c>
      <c r="F2305" s="86" t="s">
        <v>48</v>
      </c>
      <c r="G2305" s="86" t="s">
        <v>45</v>
      </c>
      <c r="I2305" s="86" t="s">
        <v>5715</v>
      </c>
      <c r="J2305"/>
      <c r="K2305"/>
      <c r="L2305"/>
      <c r="M2305"/>
      <c r="N2305"/>
    </row>
    <row r="2306" spans="2:14" ht="13.8" x14ac:dyDescent="0.25">
      <c r="B2306" s="86" t="s">
        <v>4472</v>
      </c>
      <c r="C2306" s="86" t="s">
        <v>17</v>
      </c>
      <c r="D2306" s="86" t="s">
        <v>57</v>
      </c>
      <c r="E2306" s="86" t="s">
        <v>34</v>
      </c>
      <c r="F2306" s="86" t="s">
        <v>48</v>
      </c>
      <c r="G2306" s="86" t="s">
        <v>45</v>
      </c>
      <c r="I2306" s="86" t="s">
        <v>8076</v>
      </c>
      <c r="J2306"/>
      <c r="K2306"/>
      <c r="L2306"/>
      <c r="M2306"/>
      <c r="N2306"/>
    </row>
    <row r="2307" spans="2:14" ht="13.8" x14ac:dyDescent="0.25">
      <c r="B2307" s="86" t="s">
        <v>4473</v>
      </c>
      <c r="C2307" s="86" t="s">
        <v>17</v>
      </c>
      <c r="D2307" s="86" t="s">
        <v>57</v>
      </c>
      <c r="E2307" s="86" t="s">
        <v>35</v>
      </c>
      <c r="F2307" s="86" t="s">
        <v>48</v>
      </c>
      <c r="G2307" s="86" t="s">
        <v>45</v>
      </c>
      <c r="I2307" s="86" t="s">
        <v>5701</v>
      </c>
      <c r="J2307"/>
      <c r="K2307"/>
      <c r="L2307"/>
      <c r="M2307"/>
      <c r="N2307"/>
    </row>
    <row r="2308" spans="2:14" ht="13.8" x14ac:dyDescent="0.25">
      <c r="B2308" s="86" t="s">
        <v>4474</v>
      </c>
      <c r="C2308" s="86" t="s">
        <v>17</v>
      </c>
      <c r="D2308" s="86" t="s">
        <v>57</v>
      </c>
      <c r="E2308" s="86" t="s">
        <v>46</v>
      </c>
      <c r="F2308" s="86" t="s">
        <v>48</v>
      </c>
      <c r="G2308" s="86" t="s">
        <v>45</v>
      </c>
      <c r="I2308" s="86" t="s">
        <v>5617</v>
      </c>
      <c r="J2308"/>
      <c r="K2308"/>
      <c r="L2308"/>
      <c r="M2308"/>
      <c r="N2308"/>
    </row>
    <row r="2309" spans="2:14" ht="13.8" x14ac:dyDescent="0.25">
      <c r="B2309" s="86" t="s">
        <v>5658</v>
      </c>
      <c r="C2309" s="86" t="s">
        <v>17</v>
      </c>
      <c r="D2309" s="86" t="s">
        <v>57</v>
      </c>
      <c r="E2309" s="86" t="s">
        <v>68</v>
      </c>
      <c r="F2309" s="86" t="s">
        <v>48</v>
      </c>
      <c r="G2309" s="86" t="s">
        <v>45</v>
      </c>
      <c r="I2309" s="86" t="s">
        <v>5631</v>
      </c>
      <c r="J2309"/>
      <c r="K2309"/>
      <c r="L2309"/>
      <c r="M2309"/>
      <c r="N2309"/>
    </row>
    <row r="2310" spans="2:14" ht="13.8" x14ac:dyDescent="0.25">
      <c r="B2310" s="86" t="s">
        <v>5700</v>
      </c>
      <c r="C2310" s="86" t="s">
        <v>17</v>
      </c>
      <c r="D2310" s="86" t="s">
        <v>57</v>
      </c>
      <c r="E2310" s="86" t="s">
        <v>69</v>
      </c>
      <c r="F2310" s="86" t="s">
        <v>48</v>
      </c>
      <c r="G2310" s="86" t="s">
        <v>45</v>
      </c>
      <c r="I2310" s="86" t="s">
        <v>8077</v>
      </c>
      <c r="J2310"/>
      <c r="K2310"/>
      <c r="L2310"/>
      <c r="M2310"/>
      <c r="N2310"/>
    </row>
    <row r="2311" spans="2:14" ht="13.8" x14ac:dyDescent="0.25">
      <c r="B2311" s="86" t="s">
        <v>7913</v>
      </c>
      <c r="C2311" s="86" t="s">
        <v>17</v>
      </c>
      <c r="D2311" s="86" t="s">
        <v>57</v>
      </c>
      <c r="E2311" s="86" t="s">
        <v>9065</v>
      </c>
      <c r="F2311" s="86" t="s">
        <v>48</v>
      </c>
      <c r="G2311" s="86" t="s">
        <v>45</v>
      </c>
      <c r="I2311" s="86" t="s">
        <v>8078</v>
      </c>
      <c r="J2311"/>
      <c r="K2311"/>
      <c r="L2311"/>
      <c r="M2311"/>
      <c r="N2311"/>
    </row>
    <row r="2312" spans="2:14" ht="13.8" x14ac:dyDescent="0.25">
      <c r="B2312" s="86" t="s">
        <v>5742</v>
      </c>
      <c r="C2312" s="86" t="s">
        <v>17</v>
      </c>
      <c r="D2312" s="86" t="s">
        <v>57</v>
      </c>
      <c r="E2312" s="86" t="s">
        <v>63</v>
      </c>
      <c r="F2312" s="86" t="s">
        <v>48</v>
      </c>
      <c r="G2312" s="86" t="s">
        <v>45</v>
      </c>
      <c r="I2312" s="86" t="s">
        <v>4203</v>
      </c>
      <c r="J2312"/>
      <c r="K2312"/>
      <c r="L2312"/>
      <c r="M2312"/>
      <c r="N2312"/>
    </row>
    <row r="2313" spans="2:14" ht="13.8" x14ac:dyDescent="0.25">
      <c r="B2313" s="86" t="s">
        <v>7914</v>
      </c>
      <c r="C2313" s="86" t="s">
        <v>243</v>
      </c>
      <c r="D2313" s="86" t="s">
        <v>257</v>
      </c>
      <c r="E2313" s="86" t="s">
        <v>633</v>
      </c>
      <c r="F2313" s="86" t="s">
        <v>236</v>
      </c>
      <c r="G2313" s="86" t="s">
        <v>37</v>
      </c>
      <c r="I2313" s="86" t="s">
        <v>8079</v>
      </c>
      <c r="J2313"/>
      <c r="K2313"/>
      <c r="L2313"/>
      <c r="M2313"/>
      <c r="N2313"/>
    </row>
    <row r="2314" spans="2:14" ht="13.8" x14ac:dyDescent="0.25">
      <c r="B2314" s="86" t="s">
        <v>5141</v>
      </c>
      <c r="C2314" s="86" t="s">
        <v>243</v>
      </c>
      <c r="D2314" s="86" t="s">
        <v>257</v>
      </c>
      <c r="E2314" s="86" t="s">
        <v>242</v>
      </c>
      <c r="F2314" s="86" t="s">
        <v>236</v>
      </c>
      <c r="G2314" s="86" t="s">
        <v>37</v>
      </c>
      <c r="I2314" s="86" t="s">
        <v>4204</v>
      </c>
      <c r="J2314"/>
      <c r="K2314"/>
      <c r="L2314"/>
      <c r="M2314"/>
      <c r="N2314"/>
    </row>
    <row r="2315" spans="2:14" ht="13.8" x14ac:dyDescent="0.25">
      <c r="B2315" s="86" t="s">
        <v>5140</v>
      </c>
      <c r="C2315" s="86" t="s">
        <v>243</v>
      </c>
      <c r="D2315" s="86" t="s">
        <v>257</v>
      </c>
      <c r="E2315" s="86" t="s">
        <v>247</v>
      </c>
      <c r="F2315" s="86" t="s">
        <v>236</v>
      </c>
      <c r="G2315" s="86" t="s">
        <v>37</v>
      </c>
      <c r="I2315" s="86" t="s">
        <v>4205</v>
      </c>
      <c r="J2315"/>
      <c r="K2315"/>
      <c r="L2315"/>
      <c r="M2315"/>
      <c r="N2315"/>
    </row>
    <row r="2316" spans="2:14" ht="13.8" x14ac:dyDescent="0.25">
      <c r="B2316" s="86" t="s">
        <v>7915</v>
      </c>
      <c r="C2316" s="86" t="s">
        <v>243</v>
      </c>
      <c r="D2316" s="86" t="s">
        <v>257</v>
      </c>
      <c r="E2316" s="86" t="s">
        <v>9072</v>
      </c>
      <c r="F2316" s="86" t="s">
        <v>236</v>
      </c>
      <c r="G2316" s="86" t="s">
        <v>37</v>
      </c>
      <c r="I2316" s="86" t="s">
        <v>4206</v>
      </c>
      <c r="J2316"/>
      <c r="K2316"/>
      <c r="L2316"/>
      <c r="M2316"/>
      <c r="N2316"/>
    </row>
    <row r="2317" spans="2:14" ht="13.8" x14ac:dyDescent="0.25">
      <c r="B2317" s="86" t="s">
        <v>7916</v>
      </c>
      <c r="C2317" s="86" t="s">
        <v>243</v>
      </c>
      <c r="D2317" s="86" t="s">
        <v>257</v>
      </c>
      <c r="E2317" s="86" t="s">
        <v>9073</v>
      </c>
      <c r="F2317" s="86" t="s">
        <v>236</v>
      </c>
      <c r="G2317" s="86" t="s">
        <v>37</v>
      </c>
      <c r="I2317" s="86" t="s">
        <v>5645</v>
      </c>
      <c r="J2317"/>
      <c r="K2317"/>
      <c r="L2317"/>
      <c r="M2317"/>
      <c r="N2317"/>
    </row>
    <row r="2318" spans="2:14" ht="13.8" x14ac:dyDescent="0.25">
      <c r="B2318" s="86" t="s">
        <v>7917</v>
      </c>
      <c r="C2318" s="86" t="s">
        <v>243</v>
      </c>
      <c r="D2318" s="86" t="s">
        <v>258</v>
      </c>
      <c r="E2318" s="86" t="s">
        <v>633</v>
      </c>
      <c r="F2318" s="86" t="s">
        <v>236</v>
      </c>
      <c r="G2318" s="86" t="s">
        <v>37</v>
      </c>
      <c r="I2318" s="86" t="s">
        <v>5687</v>
      </c>
      <c r="J2318"/>
      <c r="K2318"/>
      <c r="L2318"/>
      <c r="M2318"/>
      <c r="N2318"/>
    </row>
    <row r="2319" spans="2:14" ht="13.8" x14ac:dyDescent="0.25">
      <c r="B2319" s="86" t="s">
        <v>5142</v>
      </c>
      <c r="C2319" s="86" t="s">
        <v>243</v>
      </c>
      <c r="D2319" s="86" t="s">
        <v>258</v>
      </c>
      <c r="E2319" s="86" t="s">
        <v>242</v>
      </c>
      <c r="F2319" s="86" t="s">
        <v>236</v>
      </c>
      <c r="G2319" s="86" t="s">
        <v>37</v>
      </c>
      <c r="I2319" s="86" t="s">
        <v>8080</v>
      </c>
      <c r="J2319"/>
      <c r="K2319"/>
      <c r="L2319"/>
      <c r="M2319"/>
      <c r="N2319"/>
    </row>
    <row r="2320" spans="2:14" ht="13.8" x14ac:dyDescent="0.25">
      <c r="B2320" s="86" t="s">
        <v>7918</v>
      </c>
      <c r="C2320" s="86" t="s">
        <v>243</v>
      </c>
      <c r="D2320" s="86" t="s">
        <v>258</v>
      </c>
      <c r="E2320" s="86" t="s">
        <v>9072</v>
      </c>
      <c r="F2320" s="86" t="s">
        <v>236</v>
      </c>
      <c r="G2320" s="86" t="s">
        <v>37</v>
      </c>
      <c r="I2320" s="86" t="s">
        <v>5729</v>
      </c>
      <c r="J2320"/>
      <c r="K2320"/>
      <c r="L2320"/>
      <c r="M2320"/>
      <c r="N2320"/>
    </row>
    <row r="2321" spans="2:14" ht="13.8" x14ac:dyDescent="0.25">
      <c r="B2321" s="86" t="s">
        <v>7919</v>
      </c>
      <c r="C2321" s="86" t="s">
        <v>243</v>
      </c>
      <c r="D2321" s="86" t="s">
        <v>258</v>
      </c>
      <c r="E2321" s="86" t="s">
        <v>9073</v>
      </c>
      <c r="F2321" s="86" t="s">
        <v>236</v>
      </c>
      <c r="G2321" s="86" t="s">
        <v>37</v>
      </c>
      <c r="I2321" s="86" t="s">
        <v>5716</v>
      </c>
      <c r="J2321"/>
      <c r="K2321"/>
      <c r="L2321"/>
      <c r="M2321"/>
      <c r="N2321"/>
    </row>
    <row r="2322" spans="2:14" ht="13.8" x14ac:dyDescent="0.25">
      <c r="B2322" s="86" t="s">
        <v>7914</v>
      </c>
      <c r="C2322" s="86" t="s">
        <v>243</v>
      </c>
      <c r="D2322" s="86" t="s">
        <v>257</v>
      </c>
      <c r="E2322" s="86" t="s">
        <v>633</v>
      </c>
      <c r="F2322" s="86" t="s">
        <v>236</v>
      </c>
      <c r="G2322" s="86" t="s">
        <v>37</v>
      </c>
      <c r="I2322" s="86" t="s">
        <v>8081</v>
      </c>
      <c r="J2322"/>
      <c r="K2322"/>
      <c r="L2322"/>
      <c r="M2322"/>
      <c r="N2322"/>
    </row>
    <row r="2323" spans="2:14" ht="13.8" x14ac:dyDescent="0.25">
      <c r="B2323" s="86" t="s">
        <v>5141</v>
      </c>
      <c r="C2323" s="86" t="s">
        <v>243</v>
      </c>
      <c r="D2323" s="86" t="s">
        <v>257</v>
      </c>
      <c r="E2323" s="86" t="s">
        <v>242</v>
      </c>
      <c r="F2323" s="86" t="s">
        <v>236</v>
      </c>
      <c r="G2323" s="86" t="s">
        <v>37</v>
      </c>
      <c r="I2323" s="86" t="s">
        <v>5702</v>
      </c>
      <c r="J2323"/>
      <c r="K2323"/>
      <c r="L2323"/>
      <c r="M2323"/>
      <c r="N2323"/>
    </row>
    <row r="2324" spans="2:14" ht="13.8" x14ac:dyDescent="0.25">
      <c r="B2324" s="86" t="s">
        <v>5140</v>
      </c>
      <c r="C2324" s="86" t="s">
        <v>243</v>
      </c>
      <c r="D2324" s="86" t="s">
        <v>257</v>
      </c>
      <c r="E2324" s="86" t="s">
        <v>247</v>
      </c>
      <c r="F2324" s="86" t="s">
        <v>236</v>
      </c>
      <c r="G2324" s="86" t="s">
        <v>37</v>
      </c>
      <c r="I2324" s="86" t="s">
        <v>5618</v>
      </c>
      <c r="J2324"/>
      <c r="K2324"/>
      <c r="L2324"/>
      <c r="M2324"/>
      <c r="N2324"/>
    </row>
    <row r="2325" spans="2:14" ht="13.8" x14ac:dyDescent="0.25">
      <c r="B2325" s="86" t="s">
        <v>7915</v>
      </c>
      <c r="C2325" s="86" t="s">
        <v>243</v>
      </c>
      <c r="D2325" s="86" t="s">
        <v>257</v>
      </c>
      <c r="E2325" s="86" t="s">
        <v>9072</v>
      </c>
      <c r="F2325" s="86" t="s">
        <v>236</v>
      </c>
      <c r="G2325" s="86" t="s">
        <v>37</v>
      </c>
      <c r="I2325" s="86" t="s">
        <v>5632</v>
      </c>
      <c r="J2325"/>
      <c r="K2325"/>
      <c r="L2325"/>
      <c r="M2325"/>
      <c r="N2325"/>
    </row>
    <row r="2326" spans="2:14" ht="13.8" x14ac:dyDescent="0.25">
      <c r="B2326" s="86" t="s">
        <v>7916</v>
      </c>
      <c r="C2326" s="86" t="s">
        <v>243</v>
      </c>
      <c r="D2326" s="86" t="s">
        <v>257</v>
      </c>
      <c r="E2326" s="86" t="s">
        <v>9073</v>
      </c>
      <c r="F2326" s="86" t="s">
        <v>236</v>
      </c>
      <c r="G2326" s="86" t="s">
        <v>37</v>
      </c>
      <c r="I2326" s="86" t="s">
        <v>8082</v>
      </c>
      <c r="J2326"/>
      <c r="K2326"/>
      <c r="L2326"/>
      <c r="M2326"/>
      <c r="N2326"/>
    </row>
    <row r="2327" spans="2:14" ht="13.8" x14ac:dyDescent="0.25">
      <c r="B2327" s="86" t="s">
        <v>7917</v>
      </c>
      <c r="C2327" s="86" t="s">
        <v>243</v>
      </c>
      <c r="D2327" s="86" t="s">
        <v>258</v>
      </c>
      <c r="E2327" s="86" t="s">
        <v>633</v>
      </c>
      <c r="F2327" s="86" t="s">
        <v>236</v>
      </c>
      <c r="G2327" s="86" t="s">
        <v>37</v>
      </c>
      <c r="I2327" s="86" t="s">
        <v>8083</v>
      </c>
      <c r="J2327"/>
      <c r="K2327"/>
      <c r="L2327"/>
      <c r="M2327"/>
      <c r="N2327"/>
    </row>
    <row r="2328" spans="2:14" ht="13.8" x14ac:dyDescent="0.25">
      <c r="B2328" s="86" t="s">
        <v>5142</v>
      </c>
      <c r="C2328" s="86" t="s">
        <v>243</v>
      </c>
      <c r="D2328" s="86" t="s">
        <v>258</v>
      </c>
      <c r="E2328" s="86" t="s">
        <v>242</v>
      </c>
      <c r="F2328" s="86" t="s">
        <v>236</v>
      </c>
      <c r="G2328" s="86" t="s">
        <v>37</v>
      </c>
      <c r="I2328" s="86" t="s">
        <v>4224</v>
      </c>
      <c r="J2328"/>
      <c r="K2328"/>
      <c r="L2328"/>
      <c r="M2328"/>
      <c r="N2328"/>
    </row>
    <row r="2329" spans="2:14" ht="13.8" x14ac:dyDescent="0.25">
      <c r="B2329" s="86" t="s">
        <v>7918</v>
      </c>
      <c r="C2329" s="86" t="s">
        <v>243</v>
      </c>
      <c r="D2329" s="86" t="s">
        <v>258</v>
      </c>
      <c r="E2329" s="86" t="s">
        <v>9072</v>
      </c>
      <c r="F2329" s="86" t="s">
        <v>236</v>
      </c>
      <c r="G2329" s="86" t="s">
        <v>37</v>
      </c>
      <c r="I2329" s="86" t="s">
        <v>8084</v>
      </c>
      <c r="J2329"/>
      <c r="K2329"/>
      <c r="L2329"/>
      <c r="M2329"/>
      <c r="N2329"/>
    </row>
    <row r="2330" spans="2:14" ht="13.8" x14ac:dyDescent="0.25">
      <c r="B2330" s="86" t="s">
        <v>7919</v>
      </c>
      <c r="C2330" s="86" t="s">
        <v>243</v>
      </c>
      <c r="D2330" s="86" t="s">
        <v>258</v>
      </c>
      <c r="E2330" s="86" t="s">
        <v>9073</v>
      </c>
      <c r="F2330" s="86" t="s">
        <v>236</v>
      </c>
      <c r="G2330" s="86" t="s">
        <v>37</v>
      </c>
      <c r="I2330" s="86" t="s">
        <v>4225</v>
      </c>
      <c r="J2330"/>
      <c r="K2330"/>
      <c r="L2330"/>
      <c r="M2330"/>
      <c r="N2330"/>
    </row>
    <row r="2331" spans="2:14" ht="13.8" x14ac:dyDescent="0.25">
      <c r="B2331" s="86" t="s">
        <v>5080</v>
      </c>
      <c r="C2331" s="86" t="s">
        <v>243</v>
      </c>
      <c r="D2331" s="86" t="s">
        <v>320</v>
      </c>
      <c r="E2331" s="86" t="s">
        <v>246</v>
      </c>
      <c r="F2331" s="86" t="s">
        <v>321</v>
      </c>
      <c r="G2331" s="86" t="s">
        <v>37</v>
      </c>
      <c r="I2331" s="86" t="s">
        <v>4226</v>
      </c>
      <c r="J2331"/>
      <c r="K2331"/>
      <c r="L2331"/>
      <c r="M2331"/>
      <c r="N2331"/>
    </row>
    <row r="2332" spans="2:14" ht="13.8" x14ac:dyDescent="0.25">
      <c r="B2332" s="86" t="s">
        <v>5081</v>
      </c>
      <c r="C2332" s="86" t="s">
        <v>243</v>
      </c>
      <c r="D2332" s="86" t="s">
        <v>320</v>
      </c>
      <c r="E2332" s="86" t="s">
        <v>242</v>
      </c>
      <c r="F2332" s="86" t="s">
        <v>321</v>
      </c>
      <c r="G2332" s="86" t="s">
        <v>37</v>
      </c>
      <c r="I2332" s="86" t="s">
        <v>4227</v>
      </c>
      <c r="J2332"/>
      <c r="K2332"/>
      <c r="L2332"/>
      <c r="M2332"/>
      <c r="N2332"/>
    </row>
    <row r="2333" spans="2:14" ht="13.8" x14ac:dyDescent="0.25">
      <c r="B2333" s="86" t="s">
        <v>5082</v>
      </c>
      <c r="C2333" s="86" t="s">
        <v>243</v>
      </c>
      <c r="D2333" s="86" t="s">
        <v>320</v>
      </c>
      <c r="E2333" s="86" t="s">
        <v>247</v>
      </c>
      <c r="F2333" s="86" t="s">
        <v>321</v>
      </c>
      <c r="G2333" s="86" t="s">
        <v>37</v>
      </c>
      <c r="I2333" s="86" t="s">
        <v>5646</v>
      </c>
      <c r="J2333"/>
      <c r="K2333"/>
      <c r="L2333"/>
      <c r="M2333"/>
      <c r="N2333"/>
    </row>
    <row r="2334" spans="2:14" ht="13.8" x14ac:dyDescent="0.25">
      <c r="B2334" s="86" t="s">
        <v>7920</v>
      </c>
      <c r="C2334" s="86" t="s">
        <v>243</v>
      </c>
      <c r="D2334" s="86" t="s">
        <v>320</v>
      </c>
      <c r="E2334" s="86" t="s">
        <v>9072</v>
      </c>
      <c r="F2334" s="86" t="s">
        <v>321</v>
      </c>
      <c r="G2334" s="86" t="s">
        <v>37</v>
      </c>
      <c r="I2334" s="86" t="s">
        <v>5688</v>
      </c>
      <c r="J2334"/>
      <c r="K2334"/>
      <c r="L2334"/>
      <c r="M2334"/>
      <c r="N2334"/>
    </row>
    <row r="2335" spans="2:14" ht="13.8" x14ac:dyDescent="0.25">
      <c r="B2335" s="86" t="s">
        <v>5083</v>
      </c>
      <c r="C2335" s="86" t="s">
        <v>243</v>
      </c>
      <c r="D2335" s="86" t="s">
        <v>320</v>
      </c>
      <c r="E2335" s="86" t="s">
        <v>40</v>
      </c>
      <c r="F2335" s="86" t="s">
        <v>321</v>
      </c>
      <c r="G2335" s="86" t="s">
        <v>37</v>
      </c>
      <c r="I2335" s="86" t="s">
        <v>8085</v>
      </c>
      <c r="J2335"/>
      <c r="K2335"/>
      <c r="L2335"/>
      <c r="M2335"/>
      <c r="N2335"/>
    </row>
    <row r="2336" spans="2:14" ht="13.8" x14ac:dyDescent="0.25">
      <c r="B2336" s="86" t="s">
        <v>5080</v>
      </c>
      <c r="C2336" s="86" t="s">
        <v>243</v>
      </c>
      <c r="D2336" s="86" t="s">
        <v>320</v>
      </c>
      <c r="E2336" s="86" t="s">
        <v>246</v>
      </c>
      <c r="F2336" s="86" t="s">
        <v>321</v>
      </c>
      <c r="G2336" s="86" t="s">
        <v>37</v>
      </c>
      <c r="I2336" s="86" t="s">
        <v>5730</v>
      </c>
      <c r="J2336"/>
      <c r="K2336"/>
      <c r="L2336"/>
      <c r="M2336"/>
      <c r="N2336"/>
    </row>
    <row r="2337" spans="2:14" ht="13.8" x14ac:dyDescent="0.25">
      <c r="B2337" s="86" t="s">
        <v>5081</v>
      </c>
      <c r="C2337" s="86" t="s">
        <v>243</v>
      </c>
      <c r="D2337" s="86" t="s">
        <v>320</v>
      </c>
      <c r="E2337" s="86" t="s">
        <v>242</v>
      </c>
      <c r="F2337" s="86" t="s">
        <v>321</v>
      </c>
      <c r="G2337" s="86" t="s">
        <v>37</v>
      </c>
      <c r="I2337" s="86" t="s">
        <v>8086</v>
      </c>
      <c r="J2337"/>
      <c r="K2337"/>
      <c r="L2337"/>
      <c r="M2337"/>
      <c r="N2337"/>
    </row>
    <row r="2338" spans="2:14" ht="13.8" x14ac:dyDescent="0.25">
      <c r="B2338" s="86" t="s">
        <v>5082</v>
      </c>
      <c r="C2338" s="86" t="s">
        <v>243</v>
      </c>
      <c r="D2338" s="86" t="s">
        <v>320</v>
      </c>
      <c r="E2338" s="86" t="s">
        <v>247</v>
      </c>
      <c r="F2338" s="86" t="s">
        <v>321</v>
      </c>
      <c r="G2338" s="86" t="s">
        <v>37</v>
      </c>
      <c r="I2338" s="86" t="s">
        <v>5580</v>
      </c>
      <c r="J2338"/>
      <c r="K2338"/>
      <c r="L2338"/>
      <c r="M2338"/>
      <c r="N2338"/>
    </row>
    <row r="2339" spans="2:14" ht="13.8" x14ac:dyDescent="0.25">
      <c r="B2339" s="86" t="s">
        <v>7920</v>
      </c>
      <c r="C2339" s="86" t="s">
        <v>243</v>
      </c>
      <c r="D2339" s="86" t="s">
        <v>320</v>
      </c>
      <c r="E2339" s="86" t="s">
        <v>9072</v>
      </c>
      <c r="F2339" s="86" t="s">
        <v>321</v>
      </c>
      <c r="G2339" s="86" t="s">
        <v>37</v>
      </c>
      <c r="I2339" s="86" t="s">
        <v>4745</v>
      </c>
      <c r="J2339"/>
      <c r="K2339"/>
      <c r="L2339"/>
      <c r="M2339"/>
      <c r="N2339"/>
    </row>
    <row r="2340" spans="2:14" ht="13.8" x14ac:dyDescent="0.25">
      <c r="B2340" s="86" t="s">
        <v>5083</v>
      </c>
      <c r="C2340" s="86" t="s">
        <v>243</v>
      </c>
      <c r="D2340" s="86" t="s">
        <v>320</v>
      </c>
      <c r="E2340" s="86" t="s">
        <v>40</v>
      </c>
      <c r="F2340" s="86" t="s">
        <v>321</v>
      </c>
      <c r="G2340" s="86" t="s">
        <v>37</v>
      </c>
      <c r="I2340" s="86" t="s">
        <v>4747</v>
      </c>
      <c r="J2340"/>
      <c r="K2340"/>
      <c r="L2340"/>
      <c r="M2340"/>
      <c r="N2340"/>
    </row>
    <row r="2341" spans="2:14" ht="13.8" x14ac:dyDescent="0.25">
      <c r="B2341" s="86" t="s">
        <v>4048</v>
      </c>
      <c r="C2341" s="86" t="s">
        <v>58</v>
      </c>
      <c r="D2341" s="86" t="s">
        <v>60</v>
      </c>
      <c r="E2341" s="86" t="s">
        <v>35</v>
      </c>
      <c r="F2341" s="86" t="s">
        <v>61</v>
      </c>
      <c r="G2341" s="86" t="s">
        <v>27</v>
      </c>
      <c r="I2341" s="86" t="s">
        <v>5605</v>
      </c>
      <c r="J2341"/>
      <c r="K2341"/>
      <c r="L2341"/>
      <c r="M2341"/>
      <c r="N2341"/>
    </row>
    <row r="2342" spans="2:14" ht="13.8" x14ac:dyDescent="0.25">
      <c r="B2342" s="86" t="s">
        <v>4049</v>
      </c>
      <c r="C2342" s="86" t="s">
        <v>58</v>
      </c>
      <c r="D2342" s="86" t="s">
        <v>60</v>
      </c>
      <c r="E2342" s="86" t="s">
        <v>46</v>
      </c>
      <c r="F2342" s="86" t="s">
        <v>61</v>
      </c>
      <c r="G2342" s="86" t="s">
        <v>27</v>
      </c>
      <c r="I2342" s="86" t="s">
        <v>5592</v>
      </c>
      <c r="J2342"/>
      <c r="K2342"/>
      <c r="L2342"/>
      <c r="M2342"/>
      <c r="N2342"/>
    </row>
    <row r="2343" spans="2:14" ht="13.8" x14ac:dyDescent="0.25">
      <c r="B2343" s="86" t="s">
        <v>7921</v>
      </c>
      <c r="C2343" s="86" t="s">
        <v>58</v>
      </c>
      <c r="D2343" s="86" t="s">
        <v>60</v>
      </c>
      <c r="E2343" s="86" t="s">
        <v>9066</v>
      </c>
      <c r="F2343" s="86" t="s">
        <v>61</v>
      </c>
      <c r="G2343" s="86" t="s">
        <v>27</v>
      </c>
      <c r="I2343" s="86" t="s">
        <v>8087</v>
      </c>
      <c r="J2343"/>
      <c r="K2343"/>
      <c r="L2343"/>
      <c r="M2343"/>
      <c r="N2343"/>
    </row>
    <row r="2344" spans="2:14" ht="13.8" x14ac:dyDescent="0.25">
      <c r="B2344" s="86" t="s">
        <v>7922</v>
      </c>
      <c r="C2344" s="86" t="s">
        <v>58</v>
      </c>
      <c r="D2344" s="86" t="s">
        <v>60</v>
      </c>
      <c r="E2344" s="86" t="s">
        <v>9064</v>
      </c>
      <c r="F2344" s="86" t="s">
        <v>61</v>
      </c>
      <c r="G2344" s="86" t="s">
        <v>27</v>
      </c>
      <c r="I2344" s="86" t="s">
        <v>4746</v>
      </c>
      <c r="J2344"/>
      <c r="K2344"/>
      <c r="L2344"/>
      <c r="M2344"/>
      <c r="N2344"/>
    </row>
    <row r="2345" spans="2:14" ht="13.8" x14ac:dyDescent="0.25">
      <c r="B2345" s="86" t="s">
        <v>7923</v>
      </c>
      <c r="C2345" s="86" t="s">
        <v>58</v>
      </c>
      <c r="D2345" s="86" t="s">
        <v>60</v>
      </c>
      <c r="E2345" s="86" t="s">
        <v>9067</v>
      </c>
      <c r="F2345" s="86" t="s">
        <v>61</v>
      </c>
      <c r="G2345" s="86" t="s">
        <v>27</v>
      </c>
      <c r="I2345" s="86" t="s">
        <v>8088</v>
      </c>
      <c r="J2345"/>
      <c r="K2345"/>
      <c r="L2345"/>
      <c r="M2345"/>
      <c r="N2345"/>
    </row>
    <row r="2346" spans="2:14" ht="13.8" x14ac:dyDescent="0.25">
      <c r="B2346" s="86" t="s">
        <v>4046</v>
      </c>
      <c r="C2346" s="86" t="s">
        <v>87</v>
      </c>
      <c r="D2346" s="86" t="s">
        <v>60</v>
      </c>
      <c r="E2346" s="86" t="s">
        <v>35</v>
      </c>
      <c r="F2346" s="86" t="s">
        <v>61</v>
      </c>
      <c r="G2346" s="86" t="s">
        <v>27</v>
      </c>
      <c r="I2346" s="86" t="s">
        <v>5581</v>
      </c>
      <c r="J2346"/>
      <c r="K2346"/>
      <c r="L2346"/>
      <c r="M2346"/>
      <c r="N2346"/>
    </row>
    <row r="2347" spans="2:14" ht="13.8" x14ac:dyDescent="0.25">
      <c r="B2347" s="86" t="s">
        <v>4047</v>
      </c>
      <c r="C2347" s="86" t="s">
        <v>87</v>
      </c>
      <c r="D2347" s="86" t="s">
        <v>60</v>
      </c>
      <c r="E2347" s="86" t="s">
        <v>46</v>
      </c>
      <c r="F2347" s="86" t="s">
        <v>61</v>
      </c>
      <c r="G2347" s="86" t="s">
        <v>27</v>
      </c>
      <c r="I2347" s="86" t="s">
        <v>4754</v>
      </c>
      <c r="J2347"/>
      <c r="K2347"/>
      <c r="L2347"/>
      <c r="M2347"/>
      <c r="N2347"/>
    </row>
    <row r="2348" spans="2:14" ht="13.8" x14ac:dyDescent="0.25">
      <c r="B2348" s="86" t="s">
        <v>7924</v>
      </c>
      <c r="C2348" s="86" t="s">
        <v>87</v>
      </c>
      <c r="D2348" s="86" t="s">
        <v>60</v>
      </c>
      <c r="E2348" s="86" t="s">
        <v>9066</v>
      </c>
      <c r="F2348" s="86" t="s">
        <v>61</v>
      </c>
      <c r="G2348" s="86" t="s">
        <v>27</v>
      </c>
      <c r="I2348" s="86" t="s">
        <v>4756</v>
      </c>
      <c r="J2348"/>
      <c r="K2348"/>
      <c r="L2348"/>
      <c r="M2348"/>
      <c r="N2348"/>
    </row>
    <row r="2349" spans="2:14" ht="13.8" x14ac:dyDescent="0.25">
      <c r="B2349" s="86" t="s">
        <v>7925</v>
      </c>
      <c r="C2349" s="86" t="s">
        <v>87</v>
      </c>
      <c r="D2349" s="86" t="s">
        <v>60</v>
      </c>
      <c r="E2349" s="86" t="s">
        <v>9064</v>
      </c>
      <c r="F2349" s="86" t="s">
        <v>61</v>
      </c>
      <c r="G2349" s="86" t="s">
        <v>27</v>
      </c>
      <c r="I2349" s="86" t="s">
        <v>5606</v>
      </c>
      <c r="J2349"/>
      <c r="K2349"/>
      <c r="L2349"/>
      <c r="M2349"/>
      <c r="N2349"/>
    </row>
    <row r="2350" spans="2:14" ht="13.8" x14ac:dyDescent="0.25">
      <c r="B2350" s="86" t="s">
        <v>7926</v>
      </c>
      <c r="C2350" s="86" t="s">
        <v>87</v>
      </c>
      <c r="D2350" s="86" t="s">
        <v>60</v>
      </c>
      <c r="E2350" s="86" t="s">
        <v>9067</v>
      </c>
      <c r="F2350" s="86" t="s">
        <v>61</v>
      </c>
      <c r="G2350" s="86" t="s">
        <v>27</v>
      </c>
      <c r="I2350" s="86" t="s">
        <v>5593</v>
      </c>
      <c r="J2350"/>
      <c r="K2350"/>
      <c r="L2350"/>
      <c r="M2350"/>
      <c r="N2350"/>
    </row>
    <row r="2351" spans="2:14" ht="13.8" x14ac:dyDescent="0.25">
      <c r="B2351" s="86" t="s">
        <v>4696</v>
      </c>
      <c r="C2351" s="86" t="s">
        <v>58</v>
      </c>
      <c r="D2351" s="86" t="s">
        <v>250</v>
      </c>
      <c r="E2351" s="86" t="s">
        <v>46</v>
      </c>
      <c r="F2351" s="86" t="s">
        <v>61</v>
      </c>
      <c r="G2351" s="86" t="s">
        <v>27</v>
      </c>
      <c r="I2351" s="86" t="s">
        <v>8089</v>
      </c>
      <c r="J2351"/>
      <c r="K2351"/>
      <c r="L2351"/>
      <c r="M2351"/>
      <c r="N2351"/>
    </row>
    <row r="2352" spans="2:14" ht="13.8" x14ac:dyDescent="0.25">
      <c r="B2352" s="86" t="s">
        <v>4697</v>
      </c>
      <c r="C2352" s="86" t="s">
        <v>58</v>
      </c>
      <c r="D2352" s="86" t="s">
        <v>250</v>
      </c>
      <c r="E2352" s="86" t="s">
        <v>63</v>
      </c>
      <c r="F2352" s="86" t="s">
        <v>61</v>
      </c>
      <c r="G2352" s="86" t="s">
        <v>27</v>
      </c>
      <c r="I2352" s="86" t="s">
        <v>4755</v>
      </c>
      <c r="J2352"/>
      <c r="K2352"/>
      <c r="L2352"/>
      <c r="M2352"/>
      <c r="N2352"/>
    </row>
    <row r="2353" spans="2:14" ht="13.8" x14ac:dyDescent="0.25">
      <c r="B2353" s="86" t="s">
        <v>7927</v>
      </c>
      <c r="C2353" s="86" t="s">
        <v>58</v>
      </c>
      <c r="D2353" s="86" t="s">
        <v>250</v>
      </c>
      <c r="E2353" s="86" t="s">
        <v>9065</v>
      </c>
      <c r="F2353" s="86" t="s">
        <v>61</v>
      </c>
      <c r="G2353" s="86" t="s">
        <v>27</v>
      </c>
      <c r="I2353" s="86" t="s">
        <v>4056</v>
      </c>
      <c r="J2353"/>
      <c r="K2353"/>
      <c r="L2353"/>
      <c r="M2353"/>
      <c r="N2353"/>
    </row>
    <row r="2354" spans="2:14" ht="13.8" x14ac:dyDescent="0.25">
      <c r="B2354" s="86" t="s">
        <v>4694</v>
      </c>
      <c r="C2354" s="86" t="s">
        <v>87</v>
      </c>
      <c r="D2354" s="86" t="s">
        <v>250</v>
      </c>
      <c r="E2354" s="86" t="s">
        <v>46</v>
      </c>
      <c r="F2354" s="86" t="s">
        <v>61</v>
      </c>
      <c r="G2354" s="86" t="s">
        <v>27</v>
      </c>
      <c r="I2354" s="86" t="s">
        <v>4057</v>
      </c>
      <c r="J2354"/>
      <c r="K2354"/>
      <c r="L2354"/>
      <c r="M2354"/>
      <c r="N2354"/>
    </row>
    <row r="2355" spans="2:14" ht="13.8" x14ac:dyDescent="0.25">
      <c r="B2355" s="86" t="s">
        <v>4695</v>
      </c>
      <c r="C2355" s="86" t="s">
        <v>87</v>
      </c>
      <c r="D2355" s="86" t="s">
        <v>250</v>
      </c>
      <c r="E2355" s="86" t="s">
        <v>63</v>
      </c>
      <c r="F2355" s="86" t="s">
        <v>61</v>
      </c>
      <c r="G2355" s="86" t="s">
        <v>27</v>
      </c>
      <c r="I2355" s="86" t="s">
        <v>8090</v>
      </c>
      <c r="J2355"/>
      <c r="K2355"/>
      <c r="L2355"/>
      <c r="M2355"/>
      <c r="N2355"/>
    </row>
    <row r="2356" spans="2:14" ht="13.8" x14ac:dyDescent="0.25">
      <c r="B2356" s="86" t="s">
        <v>7928</v>
      </c>
      <c r="C2356" s="86" t="s">
        <v>87</v>
      </c>
      <c r="D2356" s="86" t="s">
        <v>250</v>
      </c>
      <c r="E2356" s="86" t="s">
        <v>9065</v>
      </c>
      <c r="F2356" s="86" t="s">
        <v>61</v>
      </c>
      <c r="G2356" s="86" t="s">
        <v>27</v>
      </c>
      <c r="I2356" s="86" t="s">
        <v>8091</v>
      </c>
      <c r="J2356"/>
      <c r="K2356"/>
      <c r="L2356"/>
      <c r="M2356"/>
      <c r="N2356"/>
    </row>
    <row r="2357" spans="2:14" ht="13.8" x14ac:dyDescent="0.25">
      <c r="B2357" s="86" t="s">
        <v>4865</v>
      </c>
      <c r="C2357" s="86" t="s">
        <v>58</v>
      </c>
      <c r="D2357" s="86" t="s">
        <v>253</v>
      </c>
      <c r="E2357" s="86" t="s">
        <v>46</v>
      </c>
      <c r="F2357" s="86" t="s">
        <v>61</v>
      </c>
      <c r="G2357" s="86" t="s">
        <v>27</v>
      </c>
      <c r="I2357" s="86" t="s">
        <v>8092</v>
      </c>
      <c r="J2357"/>
      <c r="K2357"/>
      <c r="L2357"/>
      <c r="M2357"/>
      <c r="N2357"/>
    </row>
    <row r="2358" spans="2:14" ht="13.8" x14ac:dyDescent="0.25">
      <c r="B2358" s="86" t="s">
        <v>7929</v>
      </c>
      <c r="C2358" s="86" t="s">
        <v>58</v>
      </c>
      <c r="D2358" s="86" t="s">
        <v>253</v>
      </c>
      <c r="E2358" s="86" t="s">
        <v>63</v>
      </c>
      <c r="F2358" s="86" t="s">
        <v>61</v>
      </c>
      <c r="G2358" s="86" t="s">
        <v>27</v>
      </c>
      <c r="I2358" s="86" t="s">
        <v>5675</v>
      </c>
      <c r="J2358"/>
      <c r="K2358"/>
      <c r="L2358"/>
      <c r="M2358"/>
      <c r="N2358"/>
    </row>
    <row r="2359" spans="2:14" ht="13.8" x14ac:dyDescent="0.25">
      <c r="B2359" s="86" t="s">
        <v>7930</v>
      </c>
      <c r="C2359" s="86" t="s">
        <v>58</v>
      </c>
      <c r="D2359" s="86" t="s">
        <v>253</v>
      </c>
      <c r="E2359" s="86" t="s">
        <v>9065</v>
      </c>
      <c r="F2359" s="86" t="s">
        <v>61</v>
      </c>
      <c r="G2359" s="86" t="s">
        <v>27</v>
      </c>
      <c r="I2359" s="86" t="s">
        <v>8093</v>
      </c>
      <c r="J2359"/>
      <c r="K2359"/>
      <c r="L2359"/>
      <c r="M2359"/>
      <c r="N2359"/>
    </row>
    <row r="2360" spans="2:14" ht="13.8" x14ac:dyDescent="0.25">
      <c r="B2360" s="86" t="s">
        <v>4864</v>
      </c>
      <c r="C2360" s="86" t="s">
        <v>87</v>
      </c>
      <c r="D2360" s="86" t="s">
        <v>253</v>
      </c>
      <c r="E2360" s="86" t="s">
        <v>46</v>
      </c>
      <c r="F2360" s="86" t="s">
        <v>61</v>
      </c>
      <c r="G2360" s="86" t="s">
        <v>27</v>
      </c>
      <c r="I2360" s="86" t="s">
        <v>4228</v>
      </c>
      <c r="J2360"/>
      <c r="K2360"/>
      <c r="L2360"/>
      <c r="M2360"/>
      <c r="N2360"/>
    </row>
    <row r="2361" spans="2:14" ht="13.8" x14ac:dyDescent="0.25">
      <c r="B2361" s="86" t="s">
        <v>7931</v>
      </c>
      <c r="C2361" s="86" t="s">
        <v>87</v>
      </c>
      <c r="D2361" s="86" t="s">
        <v>253</v>
      </c>
      <c r="E2361" s="86" t="s">
        <v>63</v>
      </c>
      <c r="F2361" s="86" t="s">
        <v>61</v>
      </c>
      <c r="G2361" s="86" t="s">
        <v>27</v>
      </c>
      <c r="I2361" s="86" t="s">
        <v>4230</v>
      </c>
      <c r="J2361"/>
      <c r="K2361"/>
      <c r="L2361"/>
      <c r="M2361"/>
      <c r="N2361"/>
    </row>
    <row r="2362" spans="2:14" ht="13.8" x14ac:dyDescent="0.25">
      <c r="B2362" s="86" t="s">
        <v>7932</v>
      </c>
      <c r="C2362" s="86" t="s">
        <v>87</v>
      </c>
      <c r="D2362" s="86" t="s">
        <v>253</v>
      </c>
      <c r="E2362" s="86" t="s">
        <v>9065</v>
      </c>
      <c r="F2362" s="86" t="s">
        <v>61</v>
      </c>
      <c r="G2362" s="86" t="s">
        <v>27</v>
      </c>
      <c r="I2362" s="86" t="s">
        <v>4229</v>
      </c>
      <c r="J2362"/>
      <c r="K2362"/>
      <c r="L2362"/>
      <c r="M2362"/>
      <c r="N2362"/>
    </row>
    <row r="2363" spans="2:14" ht="13.8" x14ac:dyDescent="0.25">
      <c r="B2363" s="86" t="s">
        <v>4881</v>
      </c>
      <c r="C2363" s="86" t="s">
        <v>58</v>
      </c>
      <c r="D2363" s="86" t="s">
        <v>254</v>
      </c>
      <c r="E2363" s="86" t="s">
        <v>70</v>
      </c>
      <c r="F2363" s="86" t="s">
        <v>61</v>
      </c>
      <c r="G2363" s="86" t="s">
        <v>27</v>
      </c>
      <c r="I2363" s="86" t="s">
        <v>8094</v>
      </c>
      <c r="J2363"/>
      <c r="K2363"/>
      <c r="L2363"/>
      <c r="M2363"/>
      <c r="N2363"/>
    </row>
    <row r="2364" spans="2:14" ht="13.8" x14ac:dyDescent="0.25">
      <c r="B2364" s="86" t="s">
        <v>4882</v>
      </c>
      <c r="C2364" s="86" t="s">
        <v>58</v>
      </c>
      <c r="D2364" s="86" t="s">
        <v>254</v>
      </c>
      <c r="E2364" s="86" t="s">
        <v>64</v>
      </c>
      <c r="F2364" s="86" t="s">
        <v>61</v>
      </c>
      <c r="G2364" s="86" t="s">
        <v>27</v>
      </c>
      <c r="I2364" s="86" t="s">
        <v>8095</v>
      </c>
      <c r="J2364"/>
      <c r="K2364"/>
      <c r="L2364"/>
      <c r="M2364"/>
      <c r="N2364"/>
    </row>
    <row r="2365" spans="2:14" ht="13.8" x14ac:dyDescent="0.25">
      <c r="B2365" s="86" t="s">
        <v>7933</v>
      </c>
      <c r="C2365" s="86" t="s">
        <v>58</v>
      </c>
      <c r="D2365" s="86" t="s">
        <v>254</v>
      </c>
      <c r="E2365" s="86" t="s">
        <v>9070</v>
      </c>
      <c r="F2365" s="86" t="s">
        <v>61</v>
      </c>
      <c r="G2365" s="86" t="s">
        <v>27</v>
      </c>
      <c r="I2365" s="86" t="s">
        <v>5661</v>
      </c>
      <c r="J2365"/>
      <c r="K2365"/>
      <c r="L2365"/>
      <c r="M2365"/>
      <c r="N2365"/>
    </row>
    <row r="2366" spans="2:14" ht="13.8" x14ac:dyDescent="0.25">
      <c r="B2366" s="86" t="s">
        <v>4879</v>
      </c>
      <c r="C2366" s="86" t="s">
        <v>87</v>
      </c>
      <c r="D2366" s="86" t="s">
        <v>254</v>
      </c>
      <c r="E2366" s="86" t="s">
        <v>70</v>
      </c>
      <c r="F2366" s="86" t="s">
        <v>61</v>
      </c>
      <c r="G2366" s="86" t="s">
        <v>27</v>
      </c>
      <c r="I2366" s="86" t="s">
        <v>8096</v>
      </c>
      <c r="J2366"/>
      <c r="K2366"/>
      <c r="L2366"/>
      <c r="M2366"/>
      <c r="N2366"/>
    </row>
    <row r="2367" spans="2:14" ht="13.8" x14ac:dyDescent="0.25">
      <c r="B2367" s="86" t="s">
        <v>4880</v>
      </c>
      <c r="C2367" s="86" t="s">
        <v>87</v>
      </c>
      <c r="D2367" s="86" t="s">
        <v>254</v>
      </c>
      <c r="E2367" s="86" t="s">
        <v>64</v>
      </c>
      <c r="F2367" s="86" t="s">
        <v>61</v>
      </c>
      <c r="G2367" s="86" t="s">
        <v>27</v>
      </c>
      <c r="I2367" s="86" t="s">
        <v>4231</v>
      </c>
      <c r="J2367"/>
      <c r="K2367"/>
      <c r="L2367"/>
      <c r="M2367"/>
      <c r="N2367"/>
    </row>
    <row r="2368" spans="2:14" ht="13.8" x14ac:dyDescent="0.25">
      <c r="B2368" s="86" t="s">
        <v>7934</v>
      </c>
      <c r="C2368" s="86" t="s">
        <v>87</v>
      </c>
      <c r="D2368" s="86" t="s">
        <v>254</v>
      </c>
      <c r="E2368" s="86" t="s">
        <v>9070</v>
      </c>
      <c r="F2368" s="86" t="s">
        <v>61</v>
      </c>
      <c r="G2368" s="86" t="s">
        <v>27</v>
      </c>
      <c r="I2368" s="86" t="s">
        <v>4232</v>
      </c>
      <c r="J2368"/>
      <c r="K2368"/>
      <c r="L2368"/>
      <c r="M2368"/>
      <c r="N2368"/>
    </row>
    <row r="2369" spans="2:14" ht="13.8" x14ac:dyDescent="0.25">
      <c r="B2369" s="86" t="s">
        <v>7935</v>
      </c>
      <c r="C2369" s="86" t="s">
        <v>58</v>
      </c>
      <c r="D2369" s="86" t="s">
        <v>255</v>
      </c>
      <c r="E2369" s="86" t="s">
        <v>25</v>
      </c>
      <c r="F2369" s="86" t="s">
        <v>61</v>
      </c>
      <c r="G2369" s="86" t="s">
        <v>27</v>
      </c>
      <c r="I2369" s="86" t="s">
        <v>4233</v>
      </c>
      <c r="J2369"/>
      <c r="K2369"/>
      <c r="L2369"/>
      <c r="M2369"/>
      <c r="N2369"/>
    </row>
    <row r="2370" spans="2:14" ht="13.8" x14ac:dyDescent="0.25">
      <c r="B2370" s="86" t="s">
        <v>7936</v>
      </c>
      <c r="C2370" s="86" t="s">
        <v>58</v>
      </c>
      <c r="D2370" s="86" t="s">
        <v>255</v>
      </c>
      <c r="E2370" s="86" t="s">
        <v>9067</v>
      </c>
      <c r="F2370" s="86" t="s">
        <v>61</v>
      </c>
      <c r="G2370" s="86" t="s">
        <v>27</v>
      </c>
      <c r="I2370" s="86" t="s">
        <v>4234</v>
      </c>
      <c r="J2370"/>
      <c r="K2370"/>
      <c r="L2370"/>
      <c r="M2370"/>
      <c r="N2370"/>
    </row>
    <row r="2371" spans="2:14" ht="13.8" x14ac:dyDescent="0.25">
      <c r="B2371" s="86" t="s">
        <v>4911</v>
      </c>
      <c r="C2371" s="86" t="s">
        <v>58</v>
      </c>
      <c r="D2371" s="86" t="s">
        <v>255</v>
      </c>
      <c r="E2371" s="86" t="s">
        <v>35</v>
      </c>
      <c r="F2371" s="86" t="s">
        <v>61</v>
      </c>
      <c r="G2371" s="86" t="s">
        <v>27</v>
      </c>
      <c r="I2371" s="86" t="s">
        <v>4236</v>
      </c>
      <c r="J2371"/>
      <c r="K2371"/>
      <c r="L2371"/>
      <c r="M2371"/>
      <c r="N2371"/>
    </row>
    <row r="2372" spans="2:14" ht="13.8" x14ac:dyDescent="0.25">
      <c r="B2372" s="86" t="s">
        <v>4912</v>
      </c>
      <c r="C2372" s="86" t="s">
        <v>58</v>
      </c>
      <c r="D2372" s="86" t="s">
        <v>255</v>
      </c>
      <c r="E2372" s="86" t="s">
        <v>46</v>
      </c>
      <c r="F2372" s="86" t="s">
        <v>61</v>
      </c>
      <c r="G2372" s="86" t="s">
        <v>27</v>
      </c>
      <c r="I2372" s="86" t="s">
        <v>8097</v>
      </c>
      <c r="J2372"/>
      <c r="K2372"/>
      <c r="L2372"/>
      <c r="M2372"/>
      <c r="N2372"/>
    </row>
    <row r="2373" spans="2:14" ht="13.8" x14ac:dyDescent="0.25">
      <c r="B2373" s="86" t="s">
        <v>7937</v>
      </c>
      <c r="C2373" s="86" t="s">
        <v>87</v>
      </c>
      <c r="D2373" s="86" t="s">
        <v>255</v>
      </c>
      <c r="E2373" s="86" t="s">
        <v>25</v>
      </c>
      <c r="F2373" s="86" t="s">
        <v>61</v>
      </c>
      <c r="G2373" s="86" t="s">
        <v>27</v>
      </c>
      <c r="I2373" s="86" t="s">
        <v>4235</v>
      </c>
      <c r="J2373"/>
      <c r="K2373"/>
      <c r="L2373"/>
      <c r="M2373"/>
      <c r="N2373"/>
    </row>
    <row r="2374" spans="2:14" ht="13.8" x14ac:dyDescent="0.25">
      <c r="B2374" s="86" t="s">
        <v>7938</v>
      </c>
      <c r="C2374" s="86" t="s">
        <v>87</v>
      </c>
      <c r="D2374" s="86" t="s">
        <v>255</v>
      </c>
      <c r="E2374" s="86" t="s">
        <v>9067</v>
      </c>
      <c r="F2374" s="86" t="s">
        <v>61</v>
      </c>
      <c r="G2374" s="86" t="s">
        <v>27</v>
      </c>
      <c r="I2374" s="86" t="s">
        <v>4664</v>
      </c>
      <c r="J2374"/>
      <c r="K2374"/>
      <c r="L2374"/>
      <c r="M2374"/>
      <c r="N2374"/>
    </row>
    <row r="2375" spans="2:14" ht="13.8" x14ac:dyDescent="0.25">
      <c r="B2375" s="86" t="s">
        <v>4909</v>
      </c>
      <c r="C2375" s="86" t="s">
        <v>87</v>
      </c>
      <c r="D2375" s="86" t="s">
        <v>255</v>
      </c>
      <c r="E2375" s="86" t="s">
        <v>35</v>
      </c>
      <c r="F2375" s="86" t="s">
        <v>61</v>
      </c>
      <c r="G2375" s="86" t="s">
        <v>27</v>
      </c>
      <c r="I2375" s="86" t="s">
        <v>4665</v>
      </c>
      <c r="J2375"/>
      <c r="K2375"/>
      <c r="L2375"/>
      <c r="M2375"/>
      <c r="N2375"/>
    </row>
    <row r="2376" spans="2:14" ht="13.8" x14ac:dyDescent="0.25">
      <c r="B2376" s="86" t="s">
        <v>4910</v>
      </c>
      <c r="C2376" s="86" t="s">
        <v>87</v>
      </c>
      <c r="D2376" s="86" t="s">
        <v>255</v>
      </c>
      <c r="E2376" s="86" t="s">
        <v>46</v>
      </c>
      <c r="F2376" s="86" t="s">
        <v>61</v>
      </c>
      <c r="G2376" s="86" t="s">
        <v>27</v>
      </c>
      <c r="I2376" s="86" t="s">
        <v>8098</v>
      </c>
      <c r="J2376"/>
      <c r="K2376"/>
      <c r="L2376"/>
      <c r="M2376"/>
      <c r="N2376"/>
    </row>
    <row r="2377" spans="2:14" ht="13.8" x14ac:dyDescent="0.25">
      <c r="B2377" s="86" t="s">
        <v>7939</v>
      </c>
      <c r="C2377" s="86" t="s">
        <v>58</v>
      </c>
      <c r="D2377" s="86" t="s">
        <v>256</v>
      </c>
      <c r="E2377" s="86" t="s">
        <v>70</v>
      </c>
      <c r="F2377" s="86" t="s">
        <v>61</v>
      </c>
      <c r="G2377" s="86" t="s">
        <v>27</v>
      </c>
      <c r="I2377" s="86" t="s">
        <v>4666</v>
      </c>
      <c r="J2377"/>
      <c r="K2377"/>
      <c r="L2377"/>
      <c r="M2377"/>
      <c r="N2377"/>
    </row>
    <row r="2378" spans="2:14" ht="13.8" x14ac:dyDescent="0.25">
      <c r="B2378" s="86" t="s">
        <v>4940</v>
      </c>
      <c r="C2378" s="86" t="s">
        <v>58</v>
      </c>
      <c r="D2378" s="86" t="s">
        <v>256</v>
      </c>
      <c r="E2378" s="86" t="s">
        <v>64</v>
      </c>
      <c r="F2378" s="86" t="s">
        <v>61</v>
      </c>
      <c r="G2378" s="86" t="s">
        <v>27</v>
      </c>
      <c r="I2378" s="86" t="s">
        <v>4704</v>
      </c>
      <c r="J2378"/>
      <c r="K2378"/>
      <c r="L2378"/>
      <c r="M2378"/>
      <c r="N2378"/>
    </row>
    <row r="2379" spans="2:14" ht="13.8" x14ac:dyDescent="0.25">
      <c r="B2379" s="86" t="s">
        <v>7940</v>
      </c>
      <c r="C2379" s="86" t="s">
        <v>58</v>
      </c>
      <c r="D2379" s="86" t="s">
        <v>256</v>
      </c>
      <c r="E2379" s="86" t="s">
        <v>9070</v>
      </c>
      <c r="F2379" s="86" t="s">
        <v>61</v>
      </c>
      <c r="G2379" s="86" t="s">
        <v>27</v>
      </c>
      <c r="I2379" s="86" t="s">
        <v>4705</v>
      </c>
      <c r="J2379"/>
      <c r="K2379"/>
      <c r="L2379"/>
      <c r="M2379"/>
      <c r="N2379"/>
    </row>
    <row r="2380" spans="2:14" ht="13.8" x14ac:dyDescent="0.25">
      <c r="B2380" s="86" t="s">
        <v>7941</v>
      </c>
      <c r="C2380" s="86" t="s">
        <v>87</v>
      </c>
      <c r="D2380" s="86" t="s">
        <v>256</v>
      </c>
      <c r="E2380" s="86" t="s">
        <v>70</v>
      </c>
      <c r="F2380" s="86" t="s">
        <v>61</v>
      </c>
      <c r="G2380" s="86" t="s">
        <v>27</v>
      </c>
      <c r="I2380" s="86" t="s">
        <v>8099</v>
      </c>
      <c r="J2380"/>
      <c r="K2380"/>
      <c r="L2380"/>
      <c r="M2380"/>
      <c r="N2380"/>
    </row>
    <row r="2381" spans="2:14" ht="13.8" x14ac:dyDescent="0.25">
      <c r="B2381" s="86" t="s">
        <v>4939</v>
      </c>
      <c r="C2381" s="86" t="s">
        <v>87</v>
      </c>
      <c r="D2381" s="86" t="s">
        <v>256</v>
      </c>
      <c r="E2381" s="86" t="s">
        <v>64</v>
      </c>
      <c r="F2381" s="86" t="s">
        <v>61</v>
      </c>
      <c r="G2381" s="86" t="s">
        <v>27</v>
      </c>
      <c r="I2381" s="86" t="s">
        <v>8100</v>
      </c>
      <c r="J2381"/>
      <c r="K2381"/>
      <c r="L2381"/>
      <c r="M2381"/>
      <c r="N2381"/>
    </row>
    <row r="2382" spans="2:14" ht="13.8" x14ac:dyDescent="0.25">
      <c r="B2382" s="86" t="s">
        <v>7942</v>
      </c>
      <c r="C2382" s="86" t="s">
        <v>87</v>
      </c>
      <c r="D2382" s="86" t="s">
        <v>256</v>
      </c>
      <c r="E2382" s="86" t="s">
        <v>9070</v>
      </c>
      <c r="F2382" s="86" t="s">
        <v>61</v>
      </c>
      <c r="G2382" s="86" t="s">
        <v>27</v>
      </c>
      <c r="I2382" s="86" t="s">
        <v>4757</v>
      </c>
      <c r="J2382"/>
      <c r="K2382"/>
      <c r="L2382"/>
      <c r="M2382"/>
      <c r="N2382"/>
    </row>
    <row r="2383" spans="2:14" ht="13.8" x14ac:dyDescent="0.25">
      <c r="B2383" s="86" t="s">
        <v>7943</v>
      </c>
      <c r="C2383" s="86" t="s">
        <v>58</v>
      </c>
      <c r="D2383" s="86" t="s">
        <v>259</v>
      </c>
      <c r="E2383" s="86" t="s">
        <v>25</v>
      </c>
      <c r="F2383" s="86" t="s">
        <v>61</v>
      </c>
      <c r="G2383" s="86" t="s">
        <v>27</v>
      </c>
      <c r="I2383" s="86" t="s">
        <v>4758</v>
      </c>
      <c r="J2383"/>
      <c r="K2383"/>
      <c r="L2383"/>
      <c r="M2383"/>
      <c r="N2383"/>
    </row>
    <row r="2384" spans="2:14" ht="13.8" x14ac:dyDescent="0.25">
      <c r="B2384" s="86" t="s">
        <v>7944</v>
      </c>
      <c r="C2384" s="86" t="s">
        <v>58</v>
      </c>
      <c r="D2384" s="86" t="s">
        <v>259</v>
      </c>
      <c r="E2384" s="86" t="s">
        <v>35</v>
      </c>
      <c r="F2384" s="86" t="s">
        <v>61</v>
      </c>
      <c r="G2384" s="86" t="s">
        <v>27</v>
      </c>
      <c r="I2384" s="86" t="s">
        <v>4760</v>
      </c>
      <c r="J2384"/>
      <c r="K2384"/>
      <c r="L2384"/>
      <c r="M2384"/>
      <c r="N2384"/>
    </row>
    <row r="2385" spans="2:14" ht="13.8" x14ac:dyDescent="0.25">
      <c r="B2385" s="86" t="s">
        <v>5231</v>
      </c>
      <c r="C2385" s="86" t="s">
        <v>58</v>
      </c>
      <c r="D2385" s="86" t="s">
        <v>259</v>
      </c>
      <c r="E2385" s="86" t="s">
        <v>46</v>
      </c>
      <c r="F2385" s="86" t="s">
        <v>61</v>
      </c>
      <c r="G2385" s="86" t="s">
        <v>27</v>
      </c>
      <c r="I2385" s="86" t="s">
        <v>4761</v>
      </c>
      <c r="J2385"/>
      <c r="K2385"/>
      <c r="L2385"/>
      <c r="M2385"/>
      <c r="N2385"/>
    </row>
    <row r="2386" spans="2:14" ht="13.8" x14ac:dyDescent="0.25">
      <c r="B2386" s="86" t="s">
        <v>5232</v>
      </c>
      <c r="C2386" s="86" t="s">
        <v>58</v>
      </c>
      <c r="D2386" s="86" t="s">
        <v>259</v>
      </c>
      <c r="E2386" s="86" t="s">
        <v>68</v>
      </c>
      <c r="F2386" s="86" t="s">
        <v>61</v>
      </c>
      <c r="G2386" s="86" t="s">
        <v>27</v>
      </c>
      <c r="I2386" s="86" t="s">
        <v>4762</v>
      </c>
      <c r="J2386"/>
      <c r="K2386"/>
      <c r="L2386"/>
      <c r="M2386"/>
      <c r="N2386"/>
    </row>
    <row r="2387" spans="2:14" ht="13.8" x14ac:dyDescent="0.25">
      <c r="B2387" s="86" t="s">
        <v>5234</v>
      </c>
      <c r="C2387" s="86" t="s">
        <v>58</v>
      </c>
      <c r="D2387" s="86" t="s">
        <v>259</v>
      </c>
      <c r="E2387" s="86" t="s">
        <v>69</v>
      </c>
      <c r="F2387" s="86" t="s">
        <v>61</v>
      </c>
      <c r="G2387" s="86" t="s">
        <v>27</v>
      </c>
      <c r="I2387" s="86" t="s">
        <v>8101</v>
      </c>
      <c r="J2387"/>
      <c r="K2387"/>
      <c r="L2387"/>
      <c r="M2387"/>
      <c r="N2387"/>
    </row>
    <row r="2388" spans="2:14" ht="13.8" x14ac:dyDescent="0.25">
      <c r="B2388" s="86" t="s">
        <v>7945</v>
      </c>
      <c r="C2388" s="86" t="s">
        <v>58</v>
      </c>
      <c r="D2388" s="86" t="s">
        <v>259</v>
      </c>
      <c r="E2388" s="86" t="s">
        <v>9065</v>
      </c>
      <c r="F2388" s="86" t="s">
        <v>61</v>
      </c>
      <c r="G2388" s="86" t="s">
        <v>27</v>
      </c>
      <c r="I2388" s="86" t="s">
        <v>4759</v>
      </c>
      <c r="J2388"/>
      <c r="K2388"/>
      <c r="L2388"/>
      <c r="M2388"/>
      <c r="N2388"/>
    </row>
    <row r="2389" spans="2:14" ht="13.8" x14ac:dyDescent="0.25">
      <c r="B2389" s="86" t="s">
        <v>5233</v>
      </c>
      <c r="C2389" s="86" t="s">
        <v>58</v>
      </c>
      <c r="D2389" s="86" t="s">
        <v>259</v>
      </c>
      <c r="E2389" s="86" t="s">
        <v>63</v>
      </c>
      <c r="F2389" s="86" t="s">
        <v>61</v>
      </c>
      <c r="G2389" s="86" t="s">
        <v>27</v>
      </c>
      <c r="I2389" s="86" t="s">
        <v>4869</v>
      </c>
      <c r="J2389"/>
      <c r="K2389"/>
      <c r="L2389"/>
      <c r="M2389"/>
      <c r="N2389"/>
    </row>
    <row r="2390" spans="2:14" ht="13.8" x14ac:dyDescent="0.25">
      <c r="B2390" s="86" t="s">
        <v>9154</v>
      </c>
      <c r="C2390" s="86" t="s">
        <v>58</v>
      </c>
      <c r="D2390" s="86" t="s">
        <v>259</v>
      </c>
      <c r="E2390" s="86" t="s">
        <v>70</v>
      </c>
      <c r="F2390" s="86" t="s">
        <v>61</v>
      </c>
      <c r="G2390" s="86" t="s">
        <v>27</v>
      </c>
      <c r="I2390" s="86" t="s">
        <v>8102</v>
      </c>
      <c r="J2390"/>
      <c r="K2390"/>
      <c r="L2390"/>
      <c r="M2390"/>
      <c r="N2390"/>
    </row>
    <row r="2391" spans="2:14" ht="13.8" x14ac:dyDescent="0.25">
      <c r="B2391" s="86" t="s">
        <v>9155</v>
      </c>
      <c r="C2391" s="86" t="s">
        <v>58</v>
      </c>
      <c r="D2391" s="86" t="s">
        <v>259</v>
      </c>
      <c r="E2391" s="86" t="s">
        <v>64</v>
      </c>
      <c r="F2391" s="86" t="s">
        <v>61</v>
      </c>
      <c r="G2391" s="86" t="s">
        <v>27</v>
      </c>
      <c r="I2391" s="86" t="s">
        <v>8103</v>
      </c>
      <c r="J2391"/>
      <c r="K2391"/>
      <c r="L2391"/>
      <c r="M2391"/>
      <c r="N2391"/>
    </row>
    <row r="2392" spans="2:14" ht="13.8" x14ac:dyDescent="0.25">
      <c r="B2392" s="86" t="s">
        <v>9156</v>
      </c>
      <c r="C2392" s="86" t="s">
        <v>58</v>
      </c>
      <c r="D2392" s="86" t="s">
        <v>259</v>
      </c>
      <c r="E2392" s="86" t="s">
        <v>9070</v>
      </c>
      <c r="F2392" s="86" t="s">
        <v>61</v>
      </c>
      <c r="G2392" s="86" t="s">
        <v>27</v>
      </c>
      <c r="I2392" s="86" t="s">
        <v>4889</v>
      </c>
      <c r="J2392"/>
      <c r="K2392"/>
      <c r="L2392"/>
      <c r="M2392"/>
      <c r="N2392"/>
    </row>
    <row r="2393" spans="2:14" ht="13.8" x14ac:dyDescent="0.25">
      <c r="B2393" s="86" t="s">
        <v>7946</v>
      </c>
      <c r="C2393" s="86" t="s">
        <v>87</v>
      </c>
      <c r="D2393" s="86" t="s">
        <v>259</v>
      </c>
      <c r="E2393" s="86" t="s">
        <v>25</v>
      </c>
      <c r="F2393" s="86" t="s">
        <v>61</v>
      </c>
      <c r="G2393" s="86" t="s">
        <v>27</v>
      </c>
      <c r="I2393" s="86" t="s">
        <v>4890</v>
      </c>
      <c r="J2393"/>
      <c r="K2393"/>
      <c r="L2393"/>
      <c r="M2393"/>
      <c r="N2393"/>
    </row>
    <row r="2394" spans="2:14" ht="13.8" x14ac:dyDescent="0.25">
      <c r="B2394" s="86" t="s">
        <v>7947</v>
      </c>
      <c r="C2394" s="86" t="s">
        <v>87</v>
      </c>
      <c r="D2394" s="86" t="s">
        <v>259</v>
      </c>
      <c r="E2394" s="86" t="s">
        <v>35</v>
      </c>
      <c r="F2394" s="86" t="s">
        <v>61</v>
      </c>
      <c r="G2394" s="86" t="s">
        <v>27</v>
      </c>
      <c r="I2394" s="86" t="s">
        <v>8104</v>
      </c>
      <c r="J2394"/>
      <c r="K2394"/>
      <c r="L2394"/>
      <c r="M2394"/>
      <c r="N2394"/>
    </row>
    <row r="2395" spans="2:14" ht="13.8" x14ac:dyDescent="0.25">
      <c r="B2395" s="86" t="s">
        <v>5227</v>
      </c>
      <c r="C2395" s="86" t="s">
        <v>87</v>
      </c>
      <c r="D2395" s="86" t="s">
        <v>259</v>
      </c>
      <c r="E2395" s="86" t="s">
        <v>46</v>
      </c>
      <c r="F2395" s="86" t="s">
        <v>61</v>
      </c>
      <c r="G2395" s="86" t="s">
        <v>27</v>
      </c>
      <c r="I2395" s="86" t="s">
        <v>8105</v>
      </c>
      <c r="J2395"/>
      <c r="K2395"/>
      <c r="L2395"/>
      <c r="M2395"/>
      <c r="N2395"/>
    </row>
    <row r="2396" spans="2:14" ht="13.8" x14ac:dyDescent="0.25">
      <c r="B2396" s="86" t="s">
        <v>5228</v>
      </c>
      <c r="C2396" s="86" t="s">
        <v>87</v>
      </c>
      <c r="D2396" s="86" t="s">
        <v>259</v>
      </c>
      <c r="E2396" s="86" t="s">
        <v>68</v>
      </c>
      <c r="F2396" s="86" t="s">
        <v>61</v>
      </c>
      <c r="G2396" s="86" t="s">
        <v>27</v>
      </c>
      <c r="I2396" s="86" t="s">
        <v>8106</v>
      </c>
      <c r="J2396"/>
      <c r="K2396"/>
      <c r="L2396"/>
      <c r="M2396"/>
      <c r="N2396"/>
    </row>
    <row r="2397" spans="2:14" ht="13.8" x14ac:dyDescent="0.25">
      <c r="B2397" s="86" t="s">
        <v>5230</v>
      </c>
      <c r="C2397" s="86" t="s">
        <v>87</v>
      </c>
      <c r="D2397" s="86" t="s">
        <v>259</v>
      </c>
      <c r="E2397" s="86" t="s">
        <v>69</v>
      </c>
      <c r="F2397" s="86" t="s">
        <v>61</v>
      </c>
      <c r="G2397" s="86" t="s">
        <v>27</v>
      </c>
      <c r="I2397" s="86" t="s">
        <v>4919</v>
      </c>
      <c r="J2397"/>
      <c r="K2397"/>
      <c r="L2397"/>
      <c r="M2397"/>
      <c r="N2397"/>
    </row>
    <row r="2398" spans="2:14" ht="13.8" x14ac:dyDescent="0.25">
      <c r="B2398" s="86" t="s">
        <v>7948</v>
      </c>
      <c r="C2398" s="86" t="s">
        <v>87</v>
      </c>
      <c r="D2398" s="86" t="s">
        <v>259</v>
      </c>
      <c r="E2398" s="86" t="s">
        <v>9065</v>
      </c>
      <c r="F2398" s="86" t="s">
        <v>61</v>
      </c>
      <c r="G2398" s="86" t="s">
        <v>27</v>
      </c>
      <c r="I2398" s="86" t="s">
        <v>4920</v>
      </c>
      <c r="J2398"/>
      <c r="K2398"/>
      <c r="L2398"/>
      <c r="M2398"/>
      <c r="N2398"/>
    </row>
    <row r="2399" spans="2:14" ht="13.8" x14ac:dyDescent="0.25">
      <c r="B2399" s="86" t="s">
        <v>5229</v>
      </c>
      <c r="C2399" s="86" t="s">
        <v>87</v>
      </c>
      <c r="D2399" s="86" t="s">
        <v>259</v>
      </c>
      <c r="E2399" s="86" t="s">
        <v>63</v>
      </c>
      <c r="F2399" s="86" t="s">
        <v>61</v>
      </c>
      <c r="G2399" s="86" t="s">
        <v>27</v>
      </c>
      <c r="I2399" s="86" t="s">
        <v>8107</v>
      </c>
      <c r="J2399"/>
      <c r="K2399"/>
      <c r="L2399"/>
      <c r="M2399"/>
      <c r="N2399"/>
    </row>
    <row r="2400" spans="2:14" ht="13.8" x14ac:dyDescent="0.25">
      <c r="B2400" s="86" t="s">
        <v>9157</v>
      </c>
      <c r="C2400" s="86" t="s">
        <v>87</v>
      </c>
      <c r="D2400" s="86" t="s">
        <v>259</v>
      </c>
      <c r="E2400" s="86" t="s">
        <v>70</v>
      </c>
      <c r="F2400" s="86" t="s">
        <v>61</v>
      </c>
      <c r="G2400" s="86" t="s">
        <v>27</v>
      </c>
      <c r="I2400" s="86" t="s">
        <v>4944</v>
      </c>
      <c r="J2400"/>
      <c r="K2400"/>
      <c r="L2400"/>
      <c r="M2400"/>
      <c r="N2400"/>
    </row>
    <row r="2401" spans="2:14" ht="13.8" x14ac:dyDescent="0.25">
      <c r="B2401" s="86" t="s">
        <v>9158</v>
      </c>
      <c r="C2401" s="86" t="s">
        <v>87</v>
      </c>
      <c r="D2401" s="86" t="s">
        <v>259</v>
      </c>
      <c r="E2401" s="86" t="s">
        <v>64</v>
      </c>
      <c r="F2401" s="86" t="s">
        <v>61</v>
      </c>
      <c r="G2401" s="86" t="s">
        <v>27</v>
      </c>
      <c r="I2401" s="86" t="s">
        <v>8108</v>
      </c>
      <c r="J2401"/>
      <c r="K2401"/>
      <c r="L2401"/>
      <c r="M2401"/>
      <c r="N2401"/>
    </row>
    <row r="2402" spans="2:14" ht="13.8" x14ac:dyDescent="0.25">
      <c r="B2402" s="86" t="s">
        <v>9159</v>
      </c>
      <c r="C2402" s="86" t="s">
        <v>87</v>
      </c>
      <c r="D2402" s="86" t="s">
        <v>259</v>
      </c>
      <c r="E2402" s="86" t="s">
        <v>9070</v>
      </c>
      <c r="F2402" s="86" t="s">
        <v>61</v>
      </c>
      <c r="G2402" s="86" t="s">
        <v>27</v>
      </c>
      <c r="I2402" s="86" t="s">
        <v>4968</v>
      </c>
      <c r="J2402"/>
      <c r="K2402"/>
      <c r="L2402"/>
      <c r="M2402"/>
      <c r="N2402"/>
    </row>
    <row r="2403" spans="2:14" ht="13.8" x14ac:dyDescent="0.25">
      <c r="B2403" s="86" t="s">
        <v>5364</v>
      </c>
      <c r="C2403" s="86" t="s">
        <v>58</v>
      </c>
      <c r="D2403" s="86" t="s">
        <v>260</v>
      </c>
      <c r="E2403" s="86" t="s">
        <v>70</v>
      </c>
      <c r="F2403" s="86" t="s">
        <v>61</v>
      </c>
      <c r="G2403" s="86" t="s">
        <v>27</v>
      </c>
      <c r="I2403" s="86" t="s">
        <v>9177</v>
      </c>
      <c r="J2403"/>
      <c r="K2403"/>
      <c r="L2403"/>
      <c r="M2403"/>
      <c r="N2403"/>
    </row>
    <row r="2404" spans="2:14" ht="13.8" x14ac:dyDescent="0.25">
      <c r="B2404" s="86" t="s">
        <v>5365</v>
      </c>
      <c r="C2404" s="86" t="s">
        <v>58</v>
      </c>
      <c r="D2404" s="86" t="s">
        <v>260</v>
      </c>
      <c r="E2404" s="86" t="s">
        <v>64</v>
      </c>
      <c r="F2404" s="86" t="s">
        <v>61</v>
      </c>
      <c r="G2404" s="86" t="s">
        <v>27</v>
      </c>
      <c r="I2404" s="86" t="s">
        <v>9178</v>
      </c>
      <c r="J2404"/>
      <c r="K2404"/>
      <c r="L2404"/>
      <c r="M2404"/>
      <c r="N2404"/>
    </row>
    <row r="2405" spans="2:14" ht="13.8" x14ac:dyDescent="0.25">
      <c r="B2405" s="86" t="s">
        <v>7949</v>
      </c>
      <c r="C2405" s="86" t="s">
        <v>58</v>
      </c>
      <c r="D2405" s="86" t="s">
        <v>260</v>
      </c>
      <c r="E2405" s="86" t="s">
        <v>9070</v>
      </c>
      <c r="F2405" s="86" t="s">
        <v>61</v>
      </c>
      <c r="G2405" s="86" t="s">
        <v>27</v>
      </c>
      <c r="I2405" s="86" t="s">
        <v>9179</v>
      </c>
      <c r="J2405"/>
      <c r="K2405"/>
      <c r="L2405"/>
      <c r="M2405"/>
      <c r="N2405"/>
    </row>
    <row r="2406" spans="2:14" ht="13.8" x14ac:dyDescent="0.25">
      <c r="B2406" s="86" t="s">
        <v>5362</v>
      </c>
      <c r="C2406" s="86" t="s">
        <v>87</v>
      </c>
      <c r="D2406" s="86" t="s">
        <v>260</v>
      </c>
      <c r="E2406" s="86" t="s">
        <v>70</v>
      </c>
      <c r="F2406" s="86" t="s">
        <v>61</v>
      </c>
      <c r="G2406" s="86" t="s">
        <v>27</v>
      </c>
      <c r="I2406" s="86" t="s">
        <v>9180</v>
      </c>
      <c r="J2406"/>
      <c r="K2406"/>
      <c r="L2406"/>
      <c r="M2406"/>
      <c r="N2406"/>
    </row>
    <row r="2407" spans="2:14" ht="13.8" x14ac:dyDescent="0.25">
      <c r="B2407" s="86" t="s">
        <v>5363</v>
      </c>
      <c r="C2407" s="86" t="s">
        <v>87</v>
      </c>
      <c r="D2407" s="86" t="s">
        <v>260</v>
      </c>
      <c r="E2407" s="86" t="s">
        <v>64</v>
      </c>
      <c r="F2407" s="86" t="s">
        <v>61</v>
      </c>
      <c r="G2407" s="86" t="s">
        <v>27</v>
      </c>
      <c r="I2407" s="86" t="s">
        <v>4969</v>
      </c>
      <c r="J2407"/>
      <c r="K2407"/>
      <c r="L2407"/>
      <c r="M2407"/>
      <c r="N2407"/>
    </row>
    <row r="2408" spans="2:14" ht="13.8" x14ac:dyDescent="0.25">
      <c r="B2408" s="86" t="s">
        <v>7950</v>
      </c>
      <c r="C2408" s="86" t="s">
        <v>87</v>
      </c>
      <c r="D2408" s="86" t="s">
        <v>260</v>
      </c>
      <c r="E2408" s="86" t="s">
        <v>9070</v>
      </c>
      <c r="F2408" s="86" t="s">
        <v>61</v>
      </c>
      <c r="G2408" s="86" t="s">
        <v>27</v>
      </c>
      <c r="I2408" s="86" t="s">
        <v>8109</v>
      </c>
      <c r="J2408"/>
      <c r="K2408"/>
      <c r="L2408"/>
      <c r="M2408"/>
      <c r="N2408"/>
    </row>
    <row r="2409" spans="2:14" ht="13.8" x14ac:dyDescent="0.25">
      <c r="B2409" s="86" t="s">
        <v>5476</v>
      </c>
      <c r="C2409" s="86" t="s">
        <v>58</v>
      </c>
      <c r="D2409" s="86" t="s">
        <v>261</v>
      </c>
      <c r="E2409" s="86" t="s">
        <v>40</v>
      </c>
      <c r="F2409" s="86" t="s">
        <v>61</v>
      </c>
      <c r="G2409" s="86" t="s">
        <v>27</v>
      </c>
      <c r="I2409" s="86" t="s">
        <v>8110</v>
      </c>
      <c r="J2409"/>
      <c r="K2409"/>
      <c r="L2409"/>
      <c r="M2409"/>
      <c r="N2409"/>
    </row>
    <row r="2410" spans="2:14" ht="13.8" x14ac:dyDescent="0.25">
      <c r="B2410" s="86" t="s">
        <v>5465</v>
      </c>
      <c r="C2410" s="86" t="s">
        <v>58</v>
      </c>
      <c r="D2410" s="86" t="s">
        <v>261</v>
      </c>
      <c r="E2410" s="86" t="s">
        <v>46</v>
      </c>
      <c r="F2410" s="86" t="s">
        <v>61</v>
      </c>
      <c r="G2410" s="86" t="s">
        <v>27</v>
      </c>
      <c r="I2410" s="86" t="s">
        <v>8111</v>
      </c>
      <c r="J2410"/>
      <c r="K2410"/>
      <c r="L2410"/>
      <c r="M2410"/>
      <c r="N2410"/>
    </row>
    <row r="2411" spans="2:14" ht="13.8" x14ac:dyDescent="0.25">
      <c r="B2411" s="86" t="s">
        <v>5469</v>
      </c>
      <c r="C2411" s="86" t="s">
        <v>58</v>
      </c>
      <c r="D2411" s="86" t="s">
        <v>261</v>
      </c>
      <c r="E2411" s="86" t="s">
        <v>71</v>
      </c>
      <c r="F2411" s="86" t="s">
        <v>61</v>
      </c>
      <c r="G2411" s="86" t="s">
        <v>27</v>
      </c>
      <c r="I2411" s="86" t="s">
        <v>5040</v>
      </c>
      <c r="J2411"/>
      <c r="K2411"/>
      <c r="L2411"/>
      <c r="M2411"/>
      <c r="N2411"/>
    </row>
    <row r="2412" spans="2:14" ht="13.8" x14ac:dyDescent="0.25">
      <c r="B2412" s="86" t="s">
        <v>7951</v>
      </c>
      <c r="C2412" s="86" t="s">
        <v>58</v>
      </c>
      <c r="D2412" s="86" t="s">
        <v>261</v>
      </c>
      <c r="E2412" s="86" t="s">
        <v>9065</v>
      </c>
      <c r="F2412" s="86" t="s">
        <v>61</v>
      </c>
      <c r="G2412" s="86" t="s">
        <v>27</v>
      </c>
      <c r="I2412" s="86" t="s">
        <v>5043</v>
      </c>
      <c r="J2412"/>
      <c r="K2412"/>
      <c r="L2412"/>
      <c r="M2412"/>
      <c r="N2412"/>
    </row>
    <row r="2413" spans="2:14" ht="13.8" x14ac:dyDescent="0.25">
      <c r="B2413" s="86" t="s">
        <v>5466</v>
      </c>
      <c r="C2413" s="86" t="s">
        <v>58</v>
      </c>
      <c r="D2413" s="86" t="s">
        <v>261</v>
      </c>
      <c r="E2413" s="86" t="s">
        <v>63</v>
      </c>
      <c r="F2413" s="86" t="s">
        <v>61</v>
      </c>
      <c r="G2413" s="86" t="s">
        <v>27</v>
      </c>
      <c r="I2413" s="86" t="s">
        <v>5041</v>
      </c>
      <c r="J2413"/>
      <c r="K2413"/>
      <c r="L2413"/>
      <c r="M2413"/>
      <c r="N2413"/>
    </row>
    <row r="2414" spans="2:14" ht="13.8" x14ac:dyDescent="0.25">
      <c r="B2414" s="86" t="s">
        <v>5467</v>
      </c>
      <c r="C2414" s="86" t="s">
        <v>58</v>
      </c>
      <c r="D2414" s="86" t="s">
        <v>261</v>
      </c>
      <c r="E2414" s="86" t="s">
        <v>70</v>
      </c>
      <c r="F2414" s="86" t="s">
        <v>61</v>
      </c>
      <c r="G2414" s="86" t="s">
        <v>27</v>
      </c>
      <c r="I2414" s="86" t="s">
        <v>5042</v>
      </c>
      <c r="J2414"/>
      <c r="K2414"/>
      <c r="L2414"/>
      <c r="M2414"/>
      <c r="N2414"/>
    </row>
    <row r="2415" spans="2:14" ht="13.8" x14ac:dyDescent="0.25">
      <c r="B2415" s="86" t="s">
        <v>5468</v>
      </c>
      <c r="C2415" s="86" t="s">
        <v>58</v>
      </c>
      <c r="D2415" s="86" t="s">
        <v>261</v>
      </c>
      <c r="E2415" s="86" t="s">
        <v>64</v>
      </c>
      <c r="F2415" s="86" t="s">
        <v>61</v>
      </c>
      <c r="G2415" s="86" t="s">
        <v>27</v>
      </c>
      <c r="I2415" s="86" t="s">
        <v>5101</v>
      </c>
      <c r="J2415"/>
      <c r="K2415"/>
      <c r="L2415"/>
      <c r="M2415"/>
      <c r="N2415"/>
    </row>
    <row r="2416" spans="2:14" ht="13.8" x14ac:dyDescent="0.25">
      <c r="B2416" s="86" t="s">
        <v>7952</v>
      </c>
      <c r="C2416" s="86" t="s">
        <v>58</v>
      </c>
      <c r="D2416" s="86" t="s">
        <v>261</v>
      </c>
      <c r="E2416" s="86" t="s">
        <v>9070</v>
      </c>
      <c r="F2416" s="86" t="s">
        <v>61</v>
      </c>
      <c r="G2416" s="86" t="s">
        <v>27</v>
      </c>
      <c r="I2416" s="86" t="s">
        <v>5102</v>
      </c>
      <c r="J2416"/>
      <c r="K2416"/>
      <c r="L2416"/>
      <c r="M2416"/>
      <c r="N2416"/>
    </row>
    <row r="2417" spans="2:14" ht="13.8" x14ac:dyDescent="0.25">
      <c r="B2417" s="86" t="s">
        <v>7953</v>
      </c>
      <c r="C2417" s="86" t="s">
        <v>58</v>
      </c>
      <c r="D2417" s="86" t="s">
        <v>261</v>
      </c>
      <c r="E2417" s="86" t="s">
        <v>9074</v>
      </c>
      <c r="F2417" s="86" t="s">
        <v>61</v>
      </c>
      <c r="G2417" s="86" t="s">
        <v>27</v>
      </c>
      <c r="I2417" s="86" t="s">
        <v>5103</v>
      </c>
      <c r="J2417"/>
      <c r="K2417"/>
      <c r="L2417"/>
      <c r="M2417"/>
      <c r="N2417"/>
    </row>
    <row r="2418" spans="2:14" ht="13.8" x14ac:dyDescent="0.25">
      <c r="B2418" s="86" t="s">
        <v>5475</v>
      </c>
      <c r="C2418" s="86" t="s">
        <v>87</v>
      </c>
      <c r="D2418" s="86" t="s">
        <v>261</v>
      </c>
      <c r="E2418" s="86" t="s">
        <v>40</v>
      </c>
      <c r="F2418" s="86" t="s">
        <v>61</v>
      </c>
      <c r="G2418" s="86" t="s">
        <v>27</v>
      </c>
      <c r="I2418" s="86" t="s">
        <v>8112</v>
      </c>
      <c r="J2418"/>
      <c r="K2418"/>
      <c r="L2418"/>
      <c r="M2418"/>
      <c r="N2418"/>
    </row>
    <row r="2419" spans="2:14" ht="13.8" x14ac:dyDescent="0.25">
      <c r="B2419" s="86" t="s">
        <v>5460</v>
      </c>
      <c r="C2419" s="86" t="s">
        <v>87</v>
      </c>
      <c r="D2419" s="86" t="s">
        <v>261</v>
      </c>
      <c r="E2419" s="86" t="s">
        <v>46</v>
      </c>
      <c r="F2419" s="86" t="s">
        <v>61</v>
      </c>
      <c r="G2419" s="86" t="s">
        <v>27</v>
      </c>
      <c r="I2419" s="86" t="s">
        <v>5100</v>
      </c>
      <c r="J2419"/>
      <c r="K2419"/>
      <c r="L2419"/>
      <c r="M2419"/>
      <c r="N2419"/>
    </row>
    <row r="2420" spans="2:14" ht="13.8" x14ac:dyDescent="0.25">
      <c r="B2420" s="86" t="s">
        <v>5464</v>
      </c>
      <c r="C2420" s="86" t="s">
        <v>87</v>
      </c>
      <c r="D2420" s="86" t="s">
        <v>261</v>
      </c>
      <c r="E2420" s="86" t="s">
        <v>71</v>
      </c>
      <c r="F2420" s="86" t="s">
        <v>61</v>
      </c>
      <c r="G2420" s="86" t="s">
        <v>27</v>
      </c>
      <c r="I2420" s="86" t="s">
        <v>5159</v>
      </c>
      <c r="J2420"/>
      <c r="K2420"/>
      <c r="L2420"/>
      <c r="M2420"/>
      <c r="N2420"/>
    </row>
    <row r="2421" spans="2:14" ht="13.8" x14ac:dyDescent="0.25">
      <c r="B2421" s="86" t="s">
        <v>7954</v>
      </c>
      <c r="C2421" s="86" t="s">
        <v>87</v>
      </c>
      <c r="D2421" s="86" t="s">
        <v>261</v>
      </c>
      <c r="E2421" s="86" t="s">
        <v>9065</v>
      </c>
      <c r="F2421" s="86" t="s">
        <v>61</v>
      </c>
      <c r="G2421" s="86" t="s">
        <v>27</v>
      </c>
      <c r="I2421" s="86" t="s">
        <v>5160</v>
      </c>
      <c r="J2421"/>
      <c r="K2421"/>
      <c r="L2421"/>
      <c r="M2421"/>
      <c r="N2421"/>
    </row>
    <row r="2422" spans="2:14" ht="13.8" x14ac:dyDescent="0.25">
      <c r="B2422" s="86" t="s">
        <v>5461</v>
      </c>
      <c r="C2422" s="86" t="s">
        <v>87</v>
      </c>
      <c r="D2422" s="86" t="s">
        <v>261</v>
      </c>
      <c r="E2422" s="86" t="s">
        <v>63</v>
      </c>
      <c r="F2422" s="86" t="s">
        <v>61</v>
      </c>
      <c r="G2422" s="86" t="s">
        <v>27</v>
      </c>
      <c r="I2422" s="86" t="s">
        <v>5161</v>
      </c>
      <c r="J2422"/>
      <c r="K2422"/>
      <c r="L2422"/>
      <c r="M2422"/>
      <c r="N2422"/>
    </row>
    <row r="2423" spans="2:14" ht="13.8" x14ac:dyDescent="0.25">
      <c r="B2423" s="86" t="s">
        <v>5462</v>
      </c>
      <c r="C2423" s="86" t="s">
        <v>87</v>
      </c>
      <c r="D2423" s="86" t="s">
        <v>261</v>
      </c>
      <c r="E2423" s="86" t="s">
        <v>70</v>
      </c>
      <c r="F2423" s="86" t="s">
        <v>61</v>
      </c>
      <c r="G2423" s="86" t="s">
        <v>27</v>
      </c>
      <c r="I2423" s="86" t="s">
        <v>5162</v>
      </c>
      <c r="J2423"/>
      <c r="K2423"/>
      <c r="L2423"/>
      <c r="M2423"/>
      <c r="N2423"/>
    </row>
    <row r="2424" spans="2:14" ht="13.8" x14ac:dyDescent="0.25">
      <c r="B2424" s="86" t="s">
        <v>5463</v>
      </c>
      <c r="C2424" s="86" t="s">
        <v>87</v>
      </c>
      <c r="D2424" s="86" t="s">
        <v>261</v>
      </c>
      <c r="E2424" s="86" t="s">
        <v>64</v>
      </c>
      <c r="F2424" s="86" t="s">
        <v>61</v>
      </c>
      <c r="G2424" s="86" t="s">
        <v>27</v>
      </c>
      <c r="I2424" s="86" t="s">
        <v>8113</v>
      </c>
      <c r="J2424"/>
      <c r="K2424"/>
      <c r="L2424"/>
      <c r="M2424"/>
      <c r="N2424"/>
    </row>
    <row r="2425" spans="2:14" ht="13.8" x14ac:dyDescent="0.25">
      <c r="B2425" s="86" t="s">
        <v>7955</v>
      </c>
      <c r="C2425" s="86" t="s">
        <v>87</v>
      </c>
      <c r="D2425" s="86" t="s">
        <v>261</v>
      </c>
      <c r="E2425" s="86" t="s">
        <v>9070</v>
      </c>
      <c r="F2425" s="86" t="s">
        <v>61</v>
      </c>
      <c r="G2425" s="86" t="s">
        <v>27</v>
      </c>
      <c r="I2425" s="86" t="s">
        <v>5207</v>
      </c>
      <c r="J2425"/>
      <c r="K2425"/>
      <c r="L2425"/>
      <c r="M2425"/>
      <c r="N2425"/>
    </row>
    <row r="2426" spans="2:14" ht="13.8" x14ac:dyDescent="0.25">
      <c r="B2426" s="86" t="s">
        <v>7956</v>
      </c>
      <c r="C2426" s="86" t="s">
        <v>87</v>
      </c>
      <c r="D2426" s="86" t="s">
        <v>261</v>
      </c>
      <c r="E2426" s="86" t="s">
        <v>9074</v>
      </c>
      <c r="F2426" s="86" t="s">
        <v>61</v>
      </c>
      <c r="G2426" s="86" t="s">
        <v>27</v>
      </c>
      <c r="I2426" s="86" t="s">
        <v>5208</v>
      </c>
      <c r="J2426"/>
      <c r="K2426"/>
      <c r="L2426"/>
      <c r="M2426"/>
      <c r="N2426"/>
    </row>
    <row r="2427" spans="2:14" ht="13.8" x14ac:dyDescent="0.25">
      <c r="B2427" s="86" t="s">
        <v>5552</v>
      </c>
      <c r="C2427" s="86" t="s">
        <v>58</v>
      </c>
      <c r="D2427" s="86" t="s">
        <v>262</v>
      </c>
      <c r="E2427" s="86" t="s">
        <v>70</v>
      </c>
      <c r="F2427" s="86" t="s">
        <v>61</v>
      </c>
      <c r="G2427" s="86" t="s">
        <v>27</v>
      </c>
      <c r="I2427" s="86" t="s">
        <v>8114</v>
      </c>
      <c r="J2427"/>
      <c r="K2427"/>
      <c r="L2427"/>
      <c r="M2427"/>
      <c r="N2427"/>
    </row>
    <row r="2428" spans="2:14" ht="13.8" x14ac:dyDescent="0.25">
      <c r="B2428" s="86" t="s">
        <v>5553</v>
      </c>
      <c r="C2428" s="86" t="s">
        <v>58</v>
      </c>
      <c r="D2428" s="86" t="s">
        <v>262</v>
      </c>
      <c r="E2428" s="86" t="s">
        <v>64</v>
      </c>
      <c r="F2428" s="86" t="s">
        <v>61</v>
      </c>
      <c r="G2428" s="86" t="s">
        <v>27</v>
      </c>
      <c r="I2428" s="86" t="s">
        <v>8115</v>
      </c>
      <c r="J2428"/>
      <c r="K2428"/>
      <c r="L2428"/>
      <c r="M2428"/>
      <c r="N2428"/>
    </row>
    <row r="2429" spans="2:14" ht="13.8" x14ac:dyDescent="0.25">
      <c r="B2429" s="86" t="s">
        <v>7957</v>
      </c>
      <c r="C2429" s="86" t="s">
        <v>58</v>
      </c>
      <c r="D2429" s="86" t="s">
        <v>262</v>
      </c>
      <c r="E2429" s="86" t="s">
        <v>9070</v>
      </c>
      <c r="F2429" s="86" t="s">
        <v>61</v>
      </c>
      <c r="G2429" s="86" t="s">
        <v>27</v>
      </c>
      <c r="I2429" s="86" t="s">
        <v>4559</v>
      </c>
      <c r="J2429"/>
      <c r="K2429"/>
      <c r="L2429"/>
      <c r="M2429"/>
      <c r="N2429"/>
    </row>
    <row r="2430" spans="2:14" ht="13.8" x14ac:dyDescent="0.25">
      <c r="B2430" s="86" t="s">
        <v>5550</v>
      </c>
      <c r="C2430" s="86" t="s">
        <v>87</v>
      </c>
      <c r="D2430" s="86" t="s">
        <v>262</v>
      </c>
      <c r="E2430" s="86" t="s">
        <v>70</v>
      </c>
      <c r="F2430" s="86" t="s">
        <v>61</v>
      </c>
      <c r="G2430" s="86" t="s">
        <v>27</v>
      </c>
      <c r="I2430" s="86" t="s">
        <v>4560</v>
      </c>
      <c r="J2430"/>
      <c r="K2430"/>
      <c r="L2430"/>
      <c r="M2430"/>
      <c r="N2430"/>
    </row>
    <row r="2431" spans="2:14" ht="13.8" x14ac:dyDescent="0.25">
      <c r="B2431" s="86" t="s">
        <v>5551</v>
      </c>
      <c r="C2431" s="86" t="s">
        <v>87</v>
      </c>
      <c r="D2431" s="86" t="s">
        <v>262</v>
      </c>
      <c r="E2431" s="86" t="s">
        <v>64</v>
      </c>
      <c r="F2431" s="86" t="s">
        <v>61</v>
      </c>
      <c r="G2431" s="86" t="s">
        <v>27</v>
      </c>
      <c r="I2431" s="86" t="s">
        <v>8116</v>
      </c>
      <c r="J2431"/>
      <c r="K2431"/>
      <c r="L2431"/>
      <c r="M2431"/>
      <c r="N2431"/>
    </row>
    <row r="2432" spans="2:14" ht="13.8" x14ac:dyDescent="0.25">
      <c r="B2432" s="86" t="s">
        <v>7958</v>
      </c>
      <c r="C2432" s="86" t="s">
        <v>87</v>
      </c>
      <c r="D2432" s="86" t="s">
        <v>262</v>
      </c>
      <c r="E2432" s="86" t="s">
        <v>9070</v>
      </c>
      <c r="F2432" s="86" t="s">
        <v>61</v>
      </c>
      <c r="G2432" s="86" t="s">
        <v>27</v>
      </c>
      <c r="I2432" s="86" t="s">
        <v>4561</v>
      </c>
      <c r="J2432"/>
      <c r="K2432"/>
      <c r="L2432"/>
      <c r="M2432"/>
      <c r="N2432"/>
    </row>
    <row r="2433" spans="2:14" ht="13.8" x14ac:dyDescent="0.25">
      <c r="B2433" s="86" t="s">
        <v>4050</v>
      </c>
      <c r="C2433" s="86" t="s">
        <v>58</v>
      </c>
      <c r="D2433" s="86" t="s">
        <v>60</v>
      </c>
      <c r="E2433" s="86" t="s">
        <v>35</v>
      </c>
      <c r="F2433" s="86" t="s">
        <v>61</v>
      </c>
      <c r="G2433" s="86" t="s">
        <v>62</v>
      </c>
      <c r="I2433" s="86" t="s">
        <v>4564</v>
      </c>
      <c r="J2433"/>
      <c r="K2433"/>
      <c r="L2433"/>
      <c r="M2433"/>
      <c r="N2433"/>
    </row>
    <row r="2434" spans="2:14" ht="13.8" x14ac:dyDescent="0.25">
      <c r="B2434" s="86" t="s">
        <v>4051</v>
      </c>
      <c r="C2434" s="86" t="s">
        <v>58</v>
      </c>
      <c r="D2434" s="86" t="s">
        <v>60</v>
      </c>
      <c r="E2434" s="86" t="s">
        <v>46</v>
      </c>
      <c r="F2434" s="86" t="s">
        <v>61</v>
      </c>
      <c r="G2434" s="86" t="s">
        <v>62</v>
      </c>
      <c r="I2434" s="86" t="s">
        <v>4562</v>
      </c>
      <c r="J2434"/>
      <c r="K2434"/>
      <c r="L2434"/>
      <c r="M2434"/>
      <c r="N2434"/>
    </row>
    <row r="2435" spans="2:14" ht="13.8" x14ac:dyDescent="0.25">
      <c r="B2435" s="86" t="s">
        <v>7959</v>
      </c>
      <c r="C2435" s="86" t="s">
        <v>58</v>
      </c>
      <c r="D2435" s="86" t="s">
        <v>60</v>
      </c>
      <c r="E2435" s="86" t="s">
        <v>9066</v>
      </c>
      <c r="F2435" s="86" t="s">
        <v>61</v>
      </c>
      <c r="G2435" s="86" t="s">
        <v>62</v>
      </c>
      <c r="I2435" s="86" t="s">
        <v>4563</v>
      </c>
      <c r="J2435"/>
      <c r="K2435"/>
      <c r="L2435"/>
      <c r="M2435"/>
      <c r="N2435"/>
    </row>
    <row r="2436" spans="2:14" ht="13.8" x14ac:dyDescent="0.25">
      <c r="B2436" s="86" t="s">
        <v>7960</v>
      </c>
      <c r="C2436" s="86" t="s">
        <v>58</v>
      </c>
      <c r="D2436" s="86" t="s">
        <v>60</v>
      </c>
      <c r="E2436" s="86" t="s">
        <v>9064</v>
      </c>
      <c r="F2436" s="86" t="s">
        <v>61</v>
      </c>
      <c r="G2436" s="86" t="s">
        <v>62</v>
      </c>
      <c r="I2436" s="86" t="s">
        <v>8117</v>
      </c>
      <c r="J2436"/>
      <c r="K2436"/>
      <c r="L2436"/>
      <c r="M2436"/>
      <c r="N2436"/>
    </row>
    <row r="2437" spans="2:14" ht="13.8" x14ac:dyDescent="0.25">
      <c r="B2437" s="86" t="s">
        <v>7961</v>
      </c>
      <c r="C2437" s="86" t="s">
        <v>58</v>
      </c>
      <c r="D2437" s="86" t="s">
        <v>60</v>
      </c>
      <c r="E2437" s="86" t="s">
        <v>9067</v>
      </c>
      <c r="F2437" s="86" t="s">
        <v>61</v>
      </c>
      <c r="G2437" s="86" t="s">
        <v>62</v>
      </c>
      <c r="I2437" s="86" t="s">
        <v>8118</v>
      </c>
      <c r="J2437"/>
      <c r="K2437"/>
      <c r="L2437"/>
      <c r="M2437"/>
      <c r="N2437"/>
    </row>
    <row r="2438" spans="2:14" ht="13.8" x14ac:dyDescent="0.25">
      <c r="B2438" s="86" t="s">
        <v>4698</v>
      </c>
      <c r="C2438" s="86" t="s">
        <v>58</v>
      </c>
      <c r="D2438" s="86" t="s">
        <v>250</v>
      </c>
      <c r="E2438" s="86" t="s">
        <v>46</v>
      </c>
      <c r="F2438" s="86" t="s">
        <v>61</v>
      </c>
      <c r="G2438" s="86" t="s">
        <v>62</v>
      </c>
      <c r="I2438" s="86" t="s">
        <v>5247</v>
      </c>
      <c r="J2438"/>
      <c r="K2438"/>
      <c r="L2438"/>
      <c r="M2438"/>
      <c r="N2438"/>
    </row>
    <row r="2439" spans="2:14" ht="13.8" x14ac:dyDescent="0.25">
      <c r="B2439" s="86" t="s">
        <v>4699</v>
      </c>
      <c r="C2439" s="86" t="s">
        <v>58</v>
      </c>
      <c r="D2439" s="86" t="s">
        <v>250</v>
      </c>
      <c r="E2439" s="86" t="s">
        <v>63</v>
      </c>
      <c r="F2439" s="86" t="s">
        <v>61</v>
      </c>
      <c r="G2439" s="86" t="s">
        <v>62</v>
      </c>
      <c r="I2439" s="86" t="s">
        <v>5248</v>
      </c>
      <c r="J2439"/>
      <c r="K2439"/>
      <c r="L2439"/>
      <c r="M2439"/>
      <c r="N2439"/>
    </row>
    <row r="2440" spans="2:14" ht="13.8" x14ac:dyDescent="0.25">
      <c r="B2440" s="86" t="s">
        <v>7962</v>
      </c>
      <c r="C2440" s="86" t="s">
        <v>58</v>
      </c>
      <c r="D2440" s="86" t="s">
        <v>250</v>
      </c>
      <c r="E2440" s="86" t="s">
        <v>9065</v>
      </c>
      <c r="F2440" s="86" t="s">
        <v>61</v>
      </c>
      <c r="G2440" s="86" t="s">
        <v>62</v>
      </c>
      <c r="I2440" s="86" t="s">
        <v>5250</v>
      </c>
      <c r="J2440"/>
      <c r="K2440"/>
      <c r="L2440"/>
      <c r="M2440"/>
      <c r="N2440"/>
    </row>
    <row r="2441" spans="2:14" ht="13.8" x14ac:dyDescent="0.25">
      <c r="B2441" s="86" t="s">
        <v>4866</v>
      </c>
      <c r="C2441" s="86" t="s">
        <v>58</v>
      </c>
      <c r="D2441" s="86" t="s">
        <v>253</v>
      </c>
      <c r="E2441" s="86" t="s">
        <v>46</v>
      </c>
      <c r="F2441" s="86" t="s">
        <v>61</v>
      </c>
      <c r="G2441" s="86" t="s">
        <v>62</v>
      </c>
      <c r="I2441" s="86" t="s">
        <v>8119</v>
      </c>
      <c r="J2441"/>
      <c r="K2441"/>
      <c r="L2441"/>
      <c r="M2441"/>
      <c r="N2441"/>
    </row>
    <row r="2442" spans="2:14" ht="13.8" x14ac:dyDescent="0.25">
      <c r="B2442" s="86" t="s">
        <v>7963</v>
      </c>
      <c r="C2442" s="86" t="s">
        <v>58</v>
      </c>
      <c r="D2442" s="86" t="s">
        <v>253</v>
      </c>
      <c r="E2442" s="86" t="s">
        <v>63</v>
      </c>
      <c r="F2442" s="86" t="s">
        <v>61</v>
      </c>
      <c r="G2442" s="86" t="s">
        <v>62</v>
      </c>
      <c r="I2442" s="86" t="s">
        <v>5249</v>
      </c>
      <c r="J2442"/>
      <c r="K2442"/>
      <c r="L2442"/>
      <c r="M2442"/>
      <c r="N2442"/>
    </row>
    <row r="2443" spans="2:14" ht="13.8" x14ac:dyDescent="0.25">
      <c r="B2443" s="86" t="s">
        <v>7964</v>
      </c>
      <c r="C2443" s="86" t="s">
        <v>58</v>
      </c>
      <c r="D2443" s="86" t="s">
        <v>253</v>
      </c>
      <c r="E2443" s="86" t="s">
        <v>9065</v>
      </c>
      <c r="F2443" s="86" t="s">
        <v>61</v>
      </c>
      <c r="G2443" s="86" t="s">
        <v>62</v>
      </c>
      <c r="I2443" s="86" t="s">
        <v>9181</v>
      </c>
      <c r="J2443"/>
      <c r="K2443"/>
      <c r="L2443"/>
      <c r="M2443"/>
      <c r="N2443"/>
    </row>
    <row r="2444" spans="2:14" ht="13.8" x14ac:dyDescent="0.25">
      <c r="B2444" s="86" t="s">
        <v>4883</v>
      </c>
      <c r="C2444" s="86" t="s">
        <v>58</v>
      </c>
      <c r="D2444" s="86" t="s">
        <v>254</v>
      </c>
      <c r="E2444" s="86" t="s">
        <v>70</v>
      </c>
      <c r="F2444" s="86" t="s">
        <v>61</v>
      </c>
      <c r="G2444" s="86" t="s">
        <v>62</v>
      </c>
      <c r="I2444" s="86" t="s">
        <v>9182</v>
      </c>
      <c r="J2444"/>
      <c r="K2444"/>
      <c r="L2444"/>
      <c r="M2444"/>
      <c r="N2444"/>
    </row>
    <row r="2445" spans="2:14" ht="13.8" x14ac:dyDescent="0.25">
      <c r="B2445" s="86" t="s">
        <v>4884</v>
      </c>
      <c r="C2445" s="86" t="s">
        <v>58</v>
      </c>
      <c r="D2445" s="86" t="s">
        <v>254</v>
      </c>
      <c r="E2445" s="86" t="s">
        <v>64</v>
      </c>
      <c r="F2445" s="86" t="s">
        <v>61</v>
      </c>
      <c r="G2445" s="86" t="s">
        <v>62</v>
      </c>
      <c r="I2445" s="86" t="s">
        <v>9183</v>
      </c>
      <c r="J2445"/>
      <c r="K2445"/>
      <c r="L2445"/>
      <c r="M2445"/>
      <c r="N2445"/>
    </row>
    <row r="2446" spans="2:14" ht="13.8" x14ac:dyDescent="0.25">
      <c r="B2446" s="86" t="s">
        <v>7965</v>
      </c>
      <c r="C2446" s="86" t="s">
        <v>58</v>
      </c>
      <c r="D2446" s="86" t="s">
        <v>254</v>
      </c>
      <c r="E2446" s="86" t="s">
        <v>9070</v>
      </c>
      <c r="F2446" s="86" t="s">
        <v>61</v>
      </c>
      <c r="G2446" s="86" t="s">
        <v>62</v>
      </c>
      <c r="I2446" s="86" t="s">
        <v>5332</v>
      </c>
      <c r="J2446"/>
      <c r="K2446"/>
      <c r="L2446"/>
      <c r="M2446"/>
      <c r="N2446"/>
    </row>
    <row r="2447" spans="2:14" ht="13.8" x14ac:dyDescent="0.25">
      <c r="B2447" s="86" t="s">
        <v>7966</v>
      </c>
      <c r="C2447" s="86" t="s">
        <v>58</v>
      </c>
      <c r="D2447" s="86" t="s">
        <v>255</v>
      </c>
      <c r="E2447" s="86" t="s">
        <v>25</v>
      </c>
      <c r="F2447" s="86" t="s">
        <v>61</v>
      </c>
      <c r="G2447" s="86" t="s">
        <v>62</v>
      </c>
      <c r="I2447" s="86" t="s">
        <v>5333</v>
      </c>
      <c r="J2447"/>
      <c r="K2447"/>
      <c r="L2447"/>
      <c r="M2447"/>
      <c r="N2447"/>
    </row>
    <row r="2448" spans="2:14" ht="13.8" x14ac:dyDescent="0.25">
      <c r="B2448" s="86" t="s">
        <v>7967</v>
      </c>
      <c r="C2448" s="86" t="s">
        <v>58</v>
      </c>
      <c r="D2448" s="86" t="s">
        <v>255</v>
      </c>
      <c r="E2448" s="86" t="s">
        <v>9067</v>
      </c>
      <c r="F2448" s="86" t="s">
        <v>61</v>
      </c>
      <c r="G2448" s="86" t="s">
        <v>62</v>
      </c>
      <c r="I2448" s="86" t="s">
        <v>8120</v>
      </c>
      <c r="J2448"/>
      <c r="K2448"/>
      <c r="L2448"/>
      <c r="M2448"/>
      <c r="N2448"/>
    </row>
    <row r="2449" spans="2:14" ht="13.8" x14ac:dyDescent="0.25">
      <c r="B2449" s="86" t="s">
        <v>4913</v>
      </c>
      <c r="C2449" s="86" t="s">
        <v>58</v>
      </c>
      <c r="D2449" s="86" t="s">
        <v>255</v>
      </c>
      <c r="E2449" s="86" t="s">
        <v>35</v>
      </c>
      <c r="F2449" s="86" t="s">
        <v>61</v>
      </c>
      <c r="G2449" s="86" t="s">
        <v>62</v>
      </c>
      <c r="I2449" s="86" t="s">
        <v>5334</v>
      </c>
      <c r="J2449"/>
      <c r="K2449"/>
      <c r="L2449"/>
      <c r="M2449"/>
      <c r="N2449"/>
    </row>
    <row r="2450" spans="2:14" ht="13.8" x14ac:dyDescent="0.25">
      <c r="B2450" s="86" t="s">
        <v>4914</v>
      </c>
      <c r="C2450" s="86" t="s">
        <v>58</v>
      </c>
      <c r="D2450" s="86" t="s">
        <v>255</v>
      </c>
      <c r="E2450" s="86" t="s">
        <v>46</v>
      </c>
      <c r="F2450" s="86" t="s">
        <v>61</v>
      </c>
      <c r="G2450" s="86" t="s">
        <v>62</v>
      </c>
      <c r="I2450" s="86" t="s">
        <v>5372</v>
      </c>
      <c r="J2450"/>
      <c r="K2450"/>
      <c r="L2450"/>
      <c r="M2450"/>
      <c r="N2450"/>
    </row>
    <row r="2451" spans="2:14" ht="13.8" x14ac:dyDescent="0.25">
      <c r="B2451" s="86" t="s">
        <v>7968</v>
      </c>
      <c r="C2451" s="86" t="s">
        <v>58</v>
      </c>
      <c r="D2451" s="86" t="s">
        <v>256</v>
      </c>
      <c r="E2451" s="86" t="s">
        <v>70</v>
      </c>
      <c r="F2451" s="86" t="s">
        <v>61</v>
      </c>
      <c r="G2451" s="86" t="s">
        <v>62</v>
      </c>
      <c r="I2451" s="86" t="s">
        <v>5373</v>
      </c>
      <c r="J2451"/>
      <c r="K2451"/>
      <c r="L2451"/>
      <c r="M2451"/>
      <c r="N2451"/>
    </row>
    <row r="2452" spans="2:14" ht="13.8" x14ac:dyDescent="0.25">
      <c r="B2452" s="86" t="s">
        <v>4941</v>
      </c>
      <c r="C2452" s="86" t="s">
        <v>58</v>
      </c>
      <c r="D2452" s="86" t="s">
        <v>256</v>
      </c>
      <c r="E2452" s="86" t="s">
        <v>64</v>
      </c>
      <c r="F2452" s="86" t="s">
        <v>61</v>
      </c>
      <c r="G2452" s="86" t="s">
        <v>62</v>
      </c>
      <c r="I2452" s="86" t="s">
        <v>8121</v>
      </c>
      <c r="J2452"/>
      <c r="K2452"/>
      <c r="L2452"/>
      <c r="M2452"/>
      <c r="N2452"/>
    </row>
    <row r="2453" spans="2:14" ht="13.8" x14ac:dyDescent="0.25">
      <c r="B2453" s="86" t="s">
        <v>7969</v>
      </c>
      <c r="C2453" s="86" t="s">
        <v>58</v>
      </c>
      <c r="D2453" s="86" t="s">
        <v>256</v>
      </c>
      <c r="E2453" s="86" t="s">
        <v>9070</v>
      </c>
      <c r="F2453" s="86" t="s">
        <v>61</v>
      </c>
      <c r="G2453" s="86" t="s">
        <v>62</v>
      </c>
      <c r="I2453" s="86" t="s">
        <v>8122</v>
      </c>
      <c r="J2453"/>
      <c r="K2453"/>
      <c r="L2453"/>
      <c r="M2453"/>
      <c r="N2453"/>
    </row>
    <row r="2454" spans="2:14" ht="13.8" x14ac:dyDescent="0.25">
      <c r="B2454" s="86" t="s">
        <v>7970</v>
      </c>
      <c r="C2454" s="86" t="s">
        <v>58</v>
      </c>
      <c r="D2454" s="86" t="s">
        <v>259</v>
      </c>
      <c r="E2454" s="86" t="s">
        <v>25</v>
      </c>
      <c r="F2454" s="86" t="s">
        <v>61</v>
      </c>
      <c r="G2454" s="86" t="s">
        <v>62</v>
      </c>
      <c r="I2454" s="86" t="s">
        <v>8123</v>
      </c>
      <c r="J2454"/>
      <c r="K2454"/>
      <c r="L2454"/>
      <c r="M2454"/>
      <c r="N2454"/>
    </row>
    <row r="2455" spans="2:14" ht="13.8" x14ac:dyDescent="0.25">
      <c r="B2455" s="86" t="s">
        <v>7971</v>
      </c>
      <c r="C2455" s="86" t="s">
        <v>58</v>
      </c>
      <c r="D2455" s="86" t="s">
        <v>259</v>
      </c>
      <c r="E2455" s="86" t="s">
        <v>35</v>
      </c>
      <c r="F2455" s="86" t="s">
        <v>61</v>
      </c>
      <c r="G2455" s="86" t="s">
        <v>62</v>
      </c>
      <c r="I2455" s="86" t="s">
        <v>8124</v>
      </c>
      <c r="J2455"/>
      <c r="K2455"/>
      <c r="L2455"/>
      <c r="M2455"/>
      <c r="N2455"/>
    </row>
    <row r="2456" spans="2:14" ht="13.8" x14ac:dyDescent="0.25">
      <c r="B2456" s="86" t="s">
        <v>5235</v>
      </c>
      <c r="C2456" s="86" t="s">
        <v>58</v>
      </c>
      <c r="D2456" s="86" t="s">
        <v>259</v>
      </c>
      <c r="E2456" s="86" t="s">
        <v>46</v>
      </c>
      <c r="F2456" s="86" t="s">
        <v>61</v>
      </c>
      <c r="G2456" s="86" t="s">
        <v>62</v>
      </c>
      <c r="I2456" s="86" t="s">
        <v>5406</v>
      </c>
      <c r="J2456"/>
      <c r="K2456"/>
      <c r="L2456"/>
      <c r="M2456"/>
      <c r="N2456"/>
    </row>
    <row r="2457" spans="2:14" ht="13.8" x14ac:dyDescent="0.25">
      <c r="B2457" s="86" t="s">
        <v>5236</v>
      </c>
      <c r="C2457" s="86" t="s">
        <v>58</v>
      </c>
      <c r="D2457" s="86" t="s">
        <v>259</v>
      </c>
      <c r="E2457" s="86" t="s">
        <v>68</v>
      </c>
      <c r="F2457" s="86" t="s">
        <v>61</v>
      </c>
      <c r="G2457" s="86" t="s">
        <v>62</v>
      </c>
      <c r="I2457" s="86" t="s">
        <v>5407</v>
      </c>
      <c r="J2457"/>
      <c r="K2457"/>
      <c r="L2457"/>
      <c r="M2457"/>
      <c r="N2457"/>
    </row>
    <row r="2458" spans="2:14" ht="13.8" x14ac:dyDescent="0.25">
      <c r="B2458" s="86" t="s">
        <v>5238</v>
      </c>
      <c r="C2458" s="86" t="s">
        <v>58</v>
      </c>
      <c r="D2458" s="86" t="s">
        <v>259</v>
      </c>
      <c r="E2458" s="86" t="s">
        <v>69</v>
      </c>
      <c r="F2458" s="86" t="s">
        <v>61</v>
      </c>
      <c r="G2458" s="86" t="s">
        <v>62</v>
      </c>
      <c r="I2458" s="86" t="s">
        <v>8125</v>
      </c>
      <c r="J2458"/>
      <c r="K2458"/>
      <c r="L2458"/>
      <c r="M2458"/>
      <c r="N2458"/>
    </row>
    <row r="2459" spans="2:14" ht="13.8" x14ac:dyDescent="0.25">
      <c r="B2459" s="86" t="s">
        <v>7972</v>
      </c>
      <c r="C2459" s="86" t="s">
        <v>58</v>
      </c>
      <c r="D2459" s="86" t="s">
        <v>259</v>
      </c>
      <c r="E2459" s="86" t="s">
        <v>9065</v>
      </c>
      <c r="F2459" s="86" t="s">
        <v>61</v>
      </c>
      <c r="G2459" s="86" t="s">
        <v>62</v>
      </c>
      <c r="I2459" s="86" t="s">
        <v>8126</v>
      </c>
      <c r="J2459"/>
      <c r="K2459"/>
      <c r="L2459"/>
      <c r="M2459"/>
      <c r="N2459"/>
    </row>
    <row r="2460" spans="2:14" ht="13.8" x14ac:dyDescent="0.25">
      <c r="B2460" s="86" t="s">
        <v>5237</v>
      </c>
      <c r="C2460" s="86" t="s">
        <v>58</v>
      </c>
      <c r="D2460" s="86" t="s">
        <v>259</v>
      </c>
      <c r="E2460" s="86" t="s">
        <v>63</v>
      </c>
      <c r="F2460" s="86" t="s">
        <v>61</v>
      </c>
      <c r="G2460" s="86" t="s">
        <v>62</v>
      </c>
      <c r="I2460" s="86" t="s">
        <v>5440</v>
      </c>
      <c r="J2460"/>
      <c r="K2460"/>
      <c r="L2460"/>
      <c r="M2460"/>
      <c r="N2460"/>
    </row>
    <row r="2461" spans="2:14" ht="13.8" x14ac:dyDescent="0.25">
      <c r="B2461" s="86" t="s">
        <v>9160</v>
      </c>
      <c r="C2461" s="86" t="s">
        <v>58</v>
      </c>
      <c r="D2461" s="86" t="s">
        <v>259</v>
      </c>
      <c r="E2461" s="86" t="s">
        <v>70</v>
      </c>
      <c r="F2461" s="86" t="s">
        <v>61</v>
      </c>
      <c r="G2461" s="86" t="s">
        <v>62</v>
      </c>
      <c r="I2461" s="86" t="s">
        <v>5441</v>
      </c>
      <c r="J2461"/>
      <c r="K2461"/>
      <c r="L2461"/>
      <c r="M2461"/>
      <c r="N2461"/>
    </row>
    <row r="2462" spans="2:14" ht="13.8" x14ac:dyDescent="0.25">
      <c r="B2462" s="86" t="s">
        <v>9161</v>
      </c>
      <c r="C2462" s="86" t="s">
        <v>58</v>
      </c>
      <c r="D2462" s="86" t="s">
        <v>259</v>
      </c>
      <c r="E2462" s="86" t="s">
        <v>64</v>
      </c>
      <c r="F2462" s="86" t="s">
        <v>61</v>
      </c>
      <c r="G2462" s="86" t="s">
        <v>62</v>
      </c>
      <c r="I2462" s="86" t="s">
        <v>5480</v>
      </c>
      <c r="J2462"/>
      <c r="K2462"/>
      <c r="L2462"/>
      <c r="M2462"/>
      <c r="N2462"/>
    </row>
    <row r="2463" spans="2:14" ht="13.8" x14ac:dyDescent="0.25">
      <c r="B2463" s="86" t="s">
        <v>9162</v>
      </c>
      <c r="C2463" s="86" t="s">
        <v>58</v>
      </c>
      <c r="D2463" s="86" t="s">
        <v>259</v>
      </c>
      <c r="E2463" s="86" t="s">
        <v>9070</v>
      </c>
      <c r="F2463" s="86" t="s">
        <v>61</v>
      </c>
      <c r="G2463" s="86" t="s">
        <v>62</v>
      </c>
      <c r="I2463" s="86" t="s">
        <v>5500</v>
      </c>
      <c r="J2463"/>
      <c r="K2463"/>
      <c r="L2463"/>
      <c r="M2463"/>
      <c r="N2463"/>
    </row>
    <row r="2464" spans="2:14" ht="13.8" x14ac:dyDescent="0.25">
      <c r="B2464" s="86" t="s">
        <v>5366</v>
      </c>
      <c r="C2464" s="86" t="s">
        <v>58</v>
      </c>
      <c r="D2464" s="86" t="s">
        <v>260</v>
      </c>
      <c r="E2464" s="86" t="s">
        <v>70</v>
      </c>
      <c r="F2464" s="86" t="s">
        <v>61</v>
      </c>
      <c r="G2464" s="86" t="s">
        <v>62</v>
      </c>
      <c r="I2464" s="86" t="s">
        <v>5504</v>
      </c>
      <c r="J2464"/>
      <c r="K2464"/>
      <c r="L2464"/>
      <c r="M2464"/>
      <c r="N2464"/>
    </row>
    <row r="2465" spans="2:14" ht="13.8" x14ac:dyDescent="0.25">
      <c r="B2465" s="86" t="s">
        <v>5367</v>
      </c>
      <c r="C2465" s="86" t="s">
        <v>58</v>
      </c>
      <c r="D2465" s="86" t="s">
        <v>260</v>
      </c>
      <c r="E2465" s="86" t="s">
        <v>64</v>
      </c>
      <c r="F2465" s="86" t="s">
        <v>61</v>
      </c>
      <c r="G2465" s="86" t="s">
        <v>62</v>
      </c>
      <c r="I2465" s="86" t="s">
        <v>8127</v>
      </c>
      <c r="J2465"/>
      <c r="K2465"/>
      <c r="L2465"/>
      <c r="M2465"/>
      <c r="N2465"/>
    </row>
    <row r="2466" spans="2:14" ht="13.8" x14ac:dyDescent="0.25">
      <c r="B2466" s="86" t="s">
        <v>7973</v>
      </c>
      <c r="C2466" s="86" t="s">
        <v>58</v>
      </c>
      <c r="D2466" s="86" t="s">
        <v>260</v>
      </c>
      <c r="E2466" s="86" t="s">
        <v>9070</v>
      </c>
      <c r="F2466" s="86" t="s">
        <v>61</v>
      </c>
      <c r="G2466" s="86" t="s">
        <v>62</v>
      </c>
      <c r="I2466" s="86" t="s">
        <v>5501</v>
      </c>
      <c r="J2466"/>
      <c r="K2466"/>
      <c r="L2466"/>
      <c r="M2466"/>
      <c r="N2466"/>
    </row>
    <row r="2467" spans="2:14" ht="13.8" x14ac:dyDescent="0.25">
      <c r="B2467" s="86" t="s">
        <v>5477</v>
      </c>
      <c r="C2467" s="86" t="s">
        <v>58</v>
      </c>
      <c r="D2467" s="86" t="s">
        <v>261</v>
      </c>
      <c r="E2467" s="86" t="s">
        <v>40</v>
      </c>
      <c r="F2467" s="86" t="s">
        <v>61</v>
      </c>
      <c r="G2467" s="86" t="s">
        <v>62</v>
      </c>
      <c r="I2467" s="86" t="s">
        <v>5502</v>
      </c>
      <c r="J2467"/>
      <c r="K2467"/>
      <c r="L2467"/>
      <c r="M2467"/>
      <c r="N2467"/>
    </row>
    <row r="2468" spans="2:14" ht="13.8" x14ac:dyDescent="0.25">
      <c r="B2468" s="86" t="s">
        <v>5470</v>
      </c>
      <c r="C2468" s="86" t="s">
        <v>58</v>
      </c>
      <c r="D2468" s="86" t="s">
        <v>261</v>
      </c>
      <c r="E2468" s="86" t="s">
        <v>46</v>
      </c>
      <c r="F2468" s="86" t="s">
        <v>61</v>
      </c>
      <c r="G2468" s="86" t="s">
        <v>62</v>
      </c>
      <c r="I2468" s="86" t="s">
        <v>5503</v>
      </c>
      <c r="J2468"/>
      <c r="K2468"/>
      <c r="L2468"/>
      <c r="M2468"/>
      <c r="N2468"/>
    </row>
    <row r="2469" spans="2:14" ht="13.8" x14ac:dyDescent="0.25">
      <c r="B2469" s="86" t="s">
        <v>5474</v>
      </c>
      <c r="C2469" s="86" t="s">
        <v>58</v>
      </c>
      <c r="D2469" s="86" t="s">
        <v>261</v>
      </c>
      <c r="E2469" s="86" t="s">
        <v>71</v>
      </c>
      <c r="F2469" s="86" t="s">
        <v>61</v>
      </c>
      <c r="G2469" s="86" t="s">
        <v>62</v>
      </c>
      <c r="I2469" s="86" t="s">
        <v>8128</v>
      </c>
      <c r="J2469"/>
      <c r="K2469"/>
      <c r="L2469"/>
      <c r="M2469"/>
      <c r="N2469"/>
    </row>
    <row r="2470" spans="2:14" ht="13.8" x14ac:dyDescent="0.25">
      <c r="B2470" s="86" t="s">
        <v>7974</v>
      </c>
      <c r="C2470" s="86" t="s">
        <v>58</v>
      </c>
      <c r="D2470" s="86" t="s">
        <v>261</v>
      </c>
      <c r="E2470" s="86" t="s">
        <v>9065</v>
      </c>
      <c r="F2470" s="86" t="s">
        <v>61</v>
      </c>
      <c r="G2470" s="86" t="s">
        <v>62</v>
      </c>
      <c r="I2470" s="86" t="s">
        <v>8129</v>
      </c>
      <c r="J2470"/>
      <c r="K2470"/>
      <c r="L2470"/>
      <c r="M2470"/>
      <c r="N2470"/>
    </row>
    <row r="2471" spans="2:14" ht="13.8" x14ac:dyDescent="0.25">
      <c r="B2471" s="86" t="s">
        <v>5471</v>
      </c>
      <c r="C2471" s="86" t="s">
        <v>58</v>
      </c>
      <c r="D2471" s="86" t="s">
        <v>261</v>
      </c>
      <c r="E2471" s="86" t="s">
        <v>63</v>
      </c>
      <c r="F2471" s="86" t="s">
        <v>61</v>
      </c>
      <c r="G2471" s="86" t="s">
        <v>62</v>
      </c>
      <c r="I2471" s="86" t="s">
        <v>5560</v>
      </c>
      <c r="J2471"/>
      <c r="K2471"/>
      <c r="L2471"/>
      <c r="M2471"/>
      <c r="N2471"/>
    </row>
    <row r="2472" spans="2:14" ht="13.8" x14ac:dyDescent="0.25">
      <c r="B2472" s="86" t="s">
        <v>5472</v>
      </c>
      <c r="C2472" s="86" t="s">
        <v>58</v>
      </c>
      <c r="D2472" s="86" t="s">
        <v>261</v>
      </c>
      <c r="E2472" s="86" t="s">
        <v>70</v>
      </c>
      <c r="F2472" s="86" t="s">
        <v>61</v>
      </c>
      <c r="G2472" s="86" t="s">
        <v>62</v>
      </c>
      <c r="I2472" s="86" t="s">
        <v>5561</v>
      </c>
      <c r="J2472"/>
      <c r="K2472"/>
      <c r="L2472"/>
      <c r="M2472"/>
      <c r="N2472"/>
    </row>
    <row r="2473" spans="2:14" ht="13.8" x14ac:dyDescent="0.25">
      <c r="B2473" s="86" t="s">
        <v>5473</v>
      </c>
      <c r="C2473" s="86" t="s">
        <v>58</v>
      </c>
      <c r="D2473" s="86" t="s">
        <v>261</v>
      </c>
      <c r="E2473" s="86" t="s">
        <v>64</v>
      </c>
      <c r="F2473" s="86" t="s">
        <v>61</v>
      </c>
      <c r="G2473" s="86" t="s">
        <v>62</v>
      </c>
      <c r="I2473" s="86" t="s">
        <v>8130</v>
      </c>
      <c r="J2473"/>
      <c r="K2473"/>
      <c r="L2473"/>
      <c r="M2473"/>
      <c r="N2473"/>
    </row>
    <row r="2474" spans="2:14" ht="13.8" x14ac:dyDescent="0.25">
      <c r="B2474" s="86" t="s">
        <v>7975</v>
      </c>
      <c r="C2474" s="86" t="s">
        <v>58</v>
      </c>
      <c r="D2474" s="86" t="s">
        <v>261</v>
      </c>
      <c r="E2474" s="86" t="s">
        <v>9070</v>
      </c>
      <c r="F2474" s="86" t="s">
        <v>61</v>
      </c>
      <c r="G2474" s="86" t="s">
        <v>62</v>
      </c>
      <c r="I2474" s="86" t="s">
        <v>4237</v>
      </c>
      <c r="J2474"/>
      <c r="K2474"/>
      <c r="L2474"/>
      <c r="M2474"/>
      <c r="N2474"/>
    </row>
    <row r="2475" spans="2:14" ht="13.8" x14ac:dyDescent="0.25">
      <c r="B2475" s="86" t="s">
        <v>7976</v>
      </c>
      <c r="C2475" s="86" t="s">
        <v>58</v>
      </c>
      <c r="D2475" s="86" t="s">
        <v>261</v>
      </c>
      <c r="E2475" s="86" t="s">
        <v>9074</v>
      </c>
      <c r="F2475" s="86" t="s">
        <v>61</v>
      </c>
      <c r="G2475" s="86" t="s">
        <v>62</v>
      </c>
      <c r="I2475" s="86" t="s">
        <v>8131</v>
      </c>
      <c r="J2475"/>
      <c r="K2475"/>
      <c r="L2475"/>
      <c r="M2475"/>
      <c r="N2475"/>
    </row>
    <row r="2476" spans="2:14" ht="13.8" x14ac:dyDescent="0.25">
      <c r="B2476" s="86" t="s">
        <v>5554</v>
      </c>
      <c r="C2476" s="86" t="s">
        <v>58</v>
      </c>
      <c r="D2476" s="86" t="s">
        <v>262</v>
      </c>
      <c r="E2476" s="86" t="s">
        <v>70</v>
      </c>
      <c r="F2476" s="86" t="s">
        <v>61</v>
      </c>
      <c r="G2476" s="86" t="s">
        <v>62</v>
      </c>
      <c r="I2476" s="86" t="s">
        <v>4238</v>
      </c>
      <c r="J2476"/>
      <c r="K2476"/>
      <c r="L2476"/>
      <c r="M2476"/>
      <c r="N2476"/>
    </row>
    <row r="2477" spans="2:14" ht="13.8" x14ac:dyDescent="0.25">
      <c r="B2477" s="86" t="s">
        <v>5555</v>
      </c>
      <c r="C2477" s="86" t="s">
        <v>58</v>
      </c>
      <c r="D2477" s="86" t="s">
        <v>262</v>
      </c>
      <c r="E2477" s="86" t="s">
        <v>64</v>
      </c>
      <c r="F2477" s="86" t="s">
        <v>61</v>
      </c>
      <c r="G2477" s="86" t="s">
        <v>62</v>
      </c>
      <c r="I2477" s="86" t="s">
        <v>4240</v>
      </c>
      <c r="J2477"/>
      <c r="K2477"/>
      <c r="L2477"/>
      <c r="M2477"/>
      <c r="N2477"/>
    </row>
    <row r="2478" spans="2:14" ht="13.8" x14ac:dyDescent="0.25">
      <c r="B2478" s="86" t="s">
        <v>7977</v>
      </c>
      <c r="C2478" s="86" t="s">
        <v>58</v>
      </c>
      <c r="D2478" s="86" t="s">
        <v>262</v>
      </c>
      <c r="E2478" s="86" t="s">
        <v>9070</v>
      </c>
      <c r="F2478" s="86" t="s">
        <v>61</v>
      </c>
      <c r="G2478" s="86" t="s">
        <v>62</v>
      </c>
      <c r="I2478" s="86" t="s">
        <v>4239</v>
      </c>
      <c r="J2478"/>
      <c r="K2478"/>
      <c r="L2478"/>
      <c r="M2478"/>
      <c r="N2478"/>
    </row>
    <row r="2479" spans="2:14" ht="13.8" x14ac:dyDescent="0.25">
      <c r="B2479" s="86" t="s">
        <v>7978</v>
      </c>
      <c r="C2479" s="86" t="s">
        <v>58</v>
      </c>
      <c r="D2479" s="86" t="s">
        <v>252</v>
      </c>
      <c r="E2479" s="86" t="s">
        <v>41</v>
      </c>
      <c r="F2479" s="86" t="s">
        <v>279</v>
      </c>
      <c r="G2479" s="86" t="s">
        <v>27</v>
      </c>
      <c r="I2479" s="86" t="s">
        <v>8132</v>
      </c>
      <c r="J2479"/>
      <c r="K2479"/>
      <c r="L2479"/>
      <c r="M2479"/>
      <c r="N2479"/>
    </row>
    <row r="2480" spans="2:14" ht="13.8" x14ac:dyDescent="0.25">
      <c r="B2480" s="86" t="s">
        <v>4852</v>
      </c>
      <c r="C2480" s="86" t="s">
        <v>58</v>
      </c>
      <c r="D2480" s="86" t="s">
        <v>252</v>
      </c>
      <c r="E2480" s="86" t="s">
        <v>42</v>
      </c>
      <c r="F2480" s="86" t="s">
        <v>279</v>
      </c>
      <c r="G2480" s="86" t="s">
        <v>27</v>
      </c>
      <c r="I2480" s="86" t="s">
        <v>8133</v>
      </c>
      <c r="J2480"/>
      <c r="K2480"/>
      <c r="L2480"/>
      <c r="M2480"/>
      <c r="N2480"/>
    </row>
    <row r="2481" spans="2:14" ht="13.8" x14ac:dyDescent="0.25">
      <c r="B2481" s="86" t="s">
        <v>4854</v>
      </c>
      <c r="C2481" s="86" t="s">
        <v>58</v>
      </c>
      <c r="D2481" s="86" t="s">
        <v>252</v>
      </c>
      <c r="E2481" s="86" t="s">
        <v>43</v>
      </c>
      <c r="F2481" s="86" t="s">
        <v>279</v>
      </c>
      <c r="G2481" s="86" t="s">
        <v>27</v>
      </c>
      <c r="I2481" s="86" t="s">
        <v>5745</v>
      </c>
      <c r="J2481"/>
      <c r="K2481"/>
      <c r="L2481"/>
      <c r="M2481"/>
      <c r="N2481"/>
    </row>
    <row r="2482" spans="2:14" ht="13.8" x14ac:dyDescent="0.25">
      <c r="B2482" s="86" t="s">
        <v>4855</v>
      </c>
      <c r="C2482" s="86" t="s">
        <v>58</v>
      </c>
      <c r="D2482" s="86" t="s">
        <v>252</v>
      </c>
      <c r="E2482" s="86" t="s">
        <v>66</v>
      </c>
      <c r="F2482" s="86" t="s">
        <v>279</v>
      </c>
      <c r="G2482" s="86" t="s">
        <v>27</v>
      </c>
      <c r="I2482" s="86" t="s">
        <v>8134</v>
      </c>
      <c r="J2482"/>
      <c r="K2482"/>
      <c r="L2482"/>
      <c r="M2482"/>
      <c r="N2482"/>
    </row>
    <row r="2483" spans="2:14" ht="13.8" x14ac:dyDescent="0.25">
      <c r="B2483" s="86" t="s">
        <v>4856</v>
      </c>
      <c r="C2483" s="86" t="s">
        <v>58</v>
      </c>
      <c r="D2483" s="86" t="s">
        <v>252</v>
      </c>
      <c r="E2483" s="86" t="s">
        <v>30</v>
      </c>
      <c r="F2483" s="86" t="s">
        <v>279</v>
      </c>
      <c r="G2483" s="86" t="s">
        <v>27</v>
      </c>
      <c r="I2483" s="86" t="s">
        <v>4241</v>
      </c>
      <c r="J2483"/>
      <c r="K2483"/>
      <c r="L2483"/>
      <c r="M2483"/>
      <c r="N2483"/>
    </row>
    <row r="2484" spans="2:14" ht="13.8" x14ac:dyDescent="0.25">
      <c r="B2484" s="86" t="s">
        <v>4857</v>
      </c>
      <c r="C2484" s="86" t="s">
        <v>58</v>
      </c>
      <c r="D2484" s="86" t="s">
        <v>252</v>
      </c>
      <c r="E2484" s="86" t="s">
        <v>78</v>
      </c>
      <c r="F2484" s="86" t="s">
        <v>279</v>
      </c>
      <c r="G2484" s="86" t="s">
        <v>27</v>
      </c>
      <c r="I2484" s="86" t="s">
        <v>4242</v>
      </c>
      <c r="J2484"/>
      <c r="K2484"/>
      <c r="L2484"/>
      <c r="M2484"/>
      <c r="N2484"/>
    </row>
    <row r="2485" spans="2:14" ht="13.8" x14ac:dyDescent="0.25">
      <c r="B2485" s="86" t="s">
        <v>7979</v>
      </c>
      <c r="C2485" s="86" t="s">
        <v>58</v>
      </c>
      <c r="D2485" s="86" t="s">
        <v>252</v>
      </c>
      <c r="E2485" s="86" t="s">
        <v>9069</v>
      </c>
      <c r="F2485" s="86" t="s">
        <v>279</v>
      </c>
      <c r="G2485" s="86" t="s">
        <v>27</v>
      </c>
      <c r="I2485" s="86" t="s">
        <v>4243</v>
      </c>
      <c r="J2485"/>
      <c r="K2485"/>
      <c r="L2485"/>
      <c r="M2485"/>
      <c r="N2485"/>
    </row>
    <row r="2486" spans="2:14" ht="13.8" x14ac:dyDescent="0.25">
      <c r="B2486" s="86" t="s">
        <v>4853</v>
      </c>
      <c r="C2486" s="86" t="s">
        <v>58</v>
      </c>
      <c r="D2486" s="86" t="s">
        <v>252</v>
      </c>
      <c r="E2486" s="86" t="s">
        <v>244</v>
      </c>
      <c r="F2486" s="86" t="s">
        <v>279</v>
      </c>
      <c r="G2486" s="86" t="s">
        <v>27</v>
      </c>
      <c r="I2486" s="86" t="s">
        <v>4244</v>
      </c>
      <c r="J2486"/>
      <c r="K2486"/>
      <c r="L2486"/>
      <c r="M2486"/>
      <c r="N2486"/>
    </row>
    <row r="2487" spans="2:14" ht="13.8" x14ac:dyDescent="0.25">
      <c r="B2487" s="86" t="s">
        <v>7980</v>
      </c>
      <c r="C2487" s="86" t="s">
        <v>87</v>
      </c>
      <c r="D2487" s="86" t="s">
        <v>252</v>
      </c>
      <c r="E2487" s="86" t="s">
        <v>41</v>
      </c>
      <c r="F2487" s="86" t="s">
        <v>279</v>
      </c>
      <c r="G2487" s="86" t="s">
        <v>27</v>
      </c>
      <c r="I2487" s="86" t="s">
        <v>5759</v>
      </c>
      <c r="J2487"/>
      <c r="K2487"/>
      <c r="L2487"/>
      <c r="M2487"/>
      <c r="N2487"/>
    </row>
    <row r="2488" spans="2:14" ht="13.8" x14ac:dyDescent="0.25">
      <c r="B2488" s="86" t="s">
        <v>4846</v>
      </c>
      <c r="C2488" s="86" t="s">
        <v>87</v>
      </c>
      <c r="D2488" s="86" t="s">
        <v>252</v>
      </c>
      <c r="E2488" s="86" t="s">
        <v>42</v>
      </c>
      <c r="F2488" s="86" t="s">
        <v>279</v>
      </c>
      <c r="G2488" s="86" t="s">
        <v>27</v>
      </c>
      <c r="I2488" s="86" t="s">
        <v>8135</v>
      </c>
      <c r="J2488"/>
      <c r="K2488"/>
      <c r="L2488"/>
      <c r="M2488"/>
      <c r="N2488"/>
    </row>
    <row r="2489" spans="2:14" ht="13.8" x14ac:dyDescent="0.25">
      <c r="B2489" s="86" t="s">
        <v>4848</v>
      </c>
      <c r="C2489" s="86" t="s">
        <v>87</v>
      </c>
      <c r="D2489" s="86" t="s">
        <v>252</v>
      </c>
      <c r="E2489" s="86" t="s">
        <v>43</v>
      </c>
      <c r="F2489" s="86" t="s">
        <v>279</v>
      </c>
      <c r="G2489" s="86" t="s">
        <v>27</v>
      </c>
      <c r="I2489" s="86" t="s">
        <v>5773</v>
      </c>
      <c r="J2489"/>
      <c r="K2489"/>
      <c r="L2489"/>
      <c r="M2489"/>
      <c r="N2489"/>
    </row>
    <row r="2490" spans="2:14" ht="13.8" x14ac:dyDescent="0.25">
      <c r="B2490" s="86" t="s">
        <v>4849</v>
      </c>
      <c r="C2490" s="86" t="s">
        <v>87</v>
      </c>
      <c r="D2490" s="86" t="s">
        <v>252</v>
      </c>
      <c r="E2490" s="86" t="s">
        <v>66</v>
      </c>
      <c r="F2490" s="86" t="s">
        <v>279</v>
      </c>
      <c r="G2490" s="86" t="s">
        <v>27</v>
      </c>
      <c r="I2490" s="86" t="s">
        <v>5717</v>
      </c>
      <c r="J2490"/>
      <c r="K2490"/>
      <c r="L2490"/>
      <c r="M2490"/>
      <c r="N2490"/>
    </row>
    <row r="2491" spans="2:14" ht="13.8" x14ac:dyDescent="0.25">
      <c r="B2491" s="86" t="s">
        <v>4850</v>
      </c>
      <c r="C2491" s="86" t="s">
        <v>87</v>
      </c>
      <c r="D2491" s="86" t="s">
        <v>252</v>
      </c>
      <c r="E2491" s="86" t="s">
        <v>30</v>
      </c>
      <c r="F2491" s="86" t="s">
        <v>279</v>
      </c>
      <c r="G2491" s="86" t="s">
        <v>27</v>
      </c>
      <c r="I2491" s="86" t="s">
        <v>8136</v>
      </c>
      <c r="J2491"/>
      <c r="K2491"/>
      <c r="L2491"/>
      <c r="M2491"/>
      <c r="N2491"/>
    </row>
    <row r="2492" spans="2:14" ht="13.8" x14ac:dyDescent="0.25">
      <c r="B2492" s="86" t="s">
        <v>4851</v>
      </c>
      <c r="C2492" s="86" t="s">
        <v>87</v>
      </c>
      <c r="D2492" s="86" t="s">
        <v>252</v>
      </c>
      <c r="E2492" s="86" t="s">
        <v>78</v>
      </c>
      <c r="F2492" s="86" t="s">
        <v>279</v>
      </c>
      <c r="G2492" s="86" t="s">
        <v>27</v>
      </c>
      <c r="I2492" s="86" t="s">
        <v>5703</v>
      </c>
      <c r="J2492"/>
      <c r="K2492"/>
      <c r="L2492"/>
      <c r="M2492"/>
      <c r="N2492"/>
    </row>
    <row r="2493" spans="2:14" ht="13.8" x14ac:dyDescent="0.25">
      <c r="B2493" s="86" t="s">
        <v>7981</v>
      </c>
      <c r="C2493" s="86" t="s">
        <v>87</v>
      </c>
      <c r="D2493" s="86" t="s">
        <v>252</v>
      </c>
      <c r="E2493" s="86" t="s">
        <v>9069</v>
      </c>
      <c r="F2493" s="86" t="s">
        <v>279</v>
      </c>
      <c r="G2493" s="86" t="s">
        <v>27</v>
      </c>
      <c r="I2493" s="86" t="s">
        <v>5619</v>
      </c>
      <c r="J2493"/>
      <c r="K2493"/>
      <c r="L2493"/>
      <c r="M2493"/>
      <c r="N2493"/>
    </row>
    <row r="2494" spans="2:14" ht="13.8" x14ac:dyDescent="0.25">
      <c r="B2494" s="86" t="s">
        <v>4847</v>
      </c>
      <c r="C2494" s="86" t="s">
        <v>87</v>
      </c>
      <c r="D2494" s="86" t="s">
        <v>252</v>
      </c>
      <c r="E2494" s="86" t="s">
        <v>244</v>
      </c>
      <c r="F2494" s="86" t="s">
        <v>279</v>
      </c>
      <c r="G2494" s="86" t="s">
        <v>27</v>
      </c>
      <c r="I2494" s="86" t="s">
        <v>5633</v>
      </c>
      <c r="J2494"/>
      <c r="K2494"/>
      <c r="L2494"/>
      <c r="M2494"/>
      <c r="N2494"/>
    </row>
    <row r="2495" spans="2:14" ht="13.8" x14ac:dyDescent="0.25">
      <c r="B2495" s="86" t="s">
        <v>7982</v>
      </c>
      <c r="C2495" s="86" t="s">
        <v>58</v>
      </c>
      <c r="D2495" s="86" t="s">
        <v>252</v>
      </c>
      <c r="E2495" s="86" t="s">
        <v>41</v>
      </c>
      <c r="F2495" s="86" t="s">
        <v>279</v>
      </c>
      <c r="G2495" s="86" t="s">
        <v>62</v>
      </c>
      <c r="I2495" s="86" t="s">
        <v>8137</v>
      </c>
      <c r="J2495"/>
      <c r="K2495"/>
      <c r="L2495"/>
      <c r="M2495"/>
      <c r="N2495"/>
    </row>
    <row r="2496" spans="2:14" ht="13.8" x14ac:dyDescent="0.25">
      <c r="B2496" s="86" t="s">
        <v>4858</v>
      </c>
      <c r="C2496" s="86" t="s">
        <v>58</v>
      </c>
      <c r="D2496" s="86" t="s">
        <v>252</v>
      </c>
      <c r="E2496" s="86" t="s">
        <v>42</v>
      </c>
      <c r="F2496" s="86" t="s">
        <v>279</v>
      </c>
      <c r="G2496" s="86" t="s">
        <v>62</v>
      </c>
      <c r="I2496" s="86" t="s">
        <v>8138</v>
      </c>
      <c r="J2496"/>
      <c r="K2496"/>
      <c r="L2496"/>
      <c r="M2496"/>
      <c r="N2496"/>
    </row>
    <row r="2497" spans="2:14" ht="13.8" x14ac:dyDescent="0.25">
      <c r="B2497" s="86" t="s">
        <v>4860</v>
      </c>
      <c r="C2497" s="86" t="s">
        <v>58</v>
      </c>
      <c r="D2497" s="86" t="s">
        <v>252</v>
      </c>
      <c r="E2497" s="86" t="s">
        <v>43</v>
      </c>
      <c r="F2497" s="86" t="s">
        <v>279</v>
      </c>
      <c r="G2497" s="86" t="s">
        <v>62</v>
      </c>
      <c r="I2497" s="86" t="s">
        <v>4245</v>
      </c>
      <c r="J2497"/>
      <c r="K2497"/>
      <c r="L2497"/>
      <c r="M2497"/>
      <c r="N2497"/>
    </row>
    <row r="2498" spans="2:14" ht="13.8" x14ac:dyDescent="0.25">
      <c r="B2498" s="86" t="s">
        <v>4861</v>
      </c>
      <c r="C2498" s="86" t="s">
        <v>58</v>
      </c>
      <c r="D2498" s="86" t="s">
        <v>252</v>
      </c>
      <c r="E2498" s="86" t="s">
        <v>66</v>
      </c>
      <c r="F2498" s="86" t="s">
        <v>279</v>
      </c>
      <c r="G2498" s="86" t="s">
        <v>62</v>
      </c>
      <c r="I2498" s="86" t="s">
        <v>8139</v>
      </c>
      <c r="J2498"/>
      <c r="K2498"/>
      <c r="L2498"/>
      <c r="M2498"/>
      <c r="N2498"/>
    </row>
    <row r="2499" spans="2:14" ht="13.8" x14ac:dyDescent="0.25">
      <c r="B2499" s="86" t="s">
        <v>4862</v>
      </c>
      <c r="C2499" s="86" t="s">
        <v>58</v>
      </c>
      <c r="D2499" s="86" t="s">
        <v>252</v>
      </c>
      <c r="E2499" s="86" t="s">
        <v>30</v>
      </c>
      <c r="F2499" s="86" t="s">
        <v>279</v>
      </c>
      <c r="G2499" s="86" t="s">
        <v>62</v>
      </c>
      <c r="I2499" s="86" t="s">
        <v>4246</v>
      </c>
      <c r="J2499"/>
      <c r="K2499"/>
      <c r="L2499"/>
      <c r="M2499"/>
      <c r="N2499"/>
    </row>
    <row r="2500" spans="2:14" ht="13.8" x14ac:dyDescent="0.25">
      <c r="B2500" s="86" t="s">
        <v>4863</v>
      </c>
      <c r="C2500" s="86" t="s">
        <v>58</v>
      </c>
      <c r="D2500" s="86" t="s">
        <v>252</v>
      </c>
      <c r="E2500" s="86" t="s">
        <v>78</v>
      </c>
      <c r="F2500" s="86" t="s">
        <v>279</v>
      </c>
      <c r="G2500" s="86" t="s">
        <v>62</v>
      </c>
      <c r="I2500" s="86" t="s">
        <v>4247</v>
      </c>
      <c r="J2500"/>
      <c r="K2500"/>
      <c r="L2500"/>
      <c r="M2500"/>
      <c r="N2500"/>
    </row>
    <row r="2501" spans="2:14" ht="13.8" x14ac:dyDescent="0.25">
      <c r="B2501" s="86" t="s">
        <v>7983</v>
      </c>
      <c r="C2501" s="86" t="s">
        <v>58</v>
      </c>
      <c r="D2501" s="86" t="s">
        <v>252</v>
      </c>
      <c r="E2501" s="86" t="s">
        <v>9069</v>
      </c>
      <c r="F2501" s="86" t="s">
        <v>279</v>
      </c>
      <c r="G2501" s="86" t="s">
        <v>62</v>
      </c>
      <c r="I2501" s="86" t="s">
        <v>4248</v>
      </c>
      <c r="J2501"/>
      <c r="K2501"/>
      <c r="L2501"/>
      <c r="M2501"/>
      <c r="N2501"/>
    </row>
    <row r="2502" spans="2:14" ht="13.8" x14ac:dyDescent="0.25">
      <c r="B2502" s="86" t="s">
        <v>4859</v>
      </c>
      <c r="C2502" s="86" t="s">
        <v>58</v>
      </c>
      <c r="D2502" s="86" t="s">
        <v>252</v>
      </c>
      <c r="E2502" s="86" t="s">
        <v>244</v>
      </c>
      <c r="F2502" s="86" t="s">
        <v>279</v>
      </c>
      <c r="G2502" s="86" t="s">
        <v>62</v>
      </c>
      <c r="I2502" s="86" t="s">
        <v>5647</v>
      </c>
      <c r="J2502"/>
      <c r="K2502"/>
      <c r="L2502"/>
      <c r="M2502"/>
      <c r="N2502"/>
    </row>
    <row r="2503" spans="2:14" ht="13.8" x14ac:dyDescent="0.25">
      <c r="B2503" s="86" t="s">
        <v>4052</v>
      </c>
      <c r="C2503" s="86" t="s">
        <v>87</v>
      </c>
      <c r="D2503" s="86" t="s">
        <v>60</v>
      </c>
      <c r="E2503" s="86" t="s">
        <v>35</v>
      </c>
      <c r="F2503" s="86" t="s">
        <v>231</v>
      </c>
      <c r="G2503" s="86" t="s">
        <v>37</v>
      </c>
      <c r="I2503" s="86" t="s">
        <v>5689</v>
      </c>
      <c r="J2503"/>
      <c r="K2503"/>
      <c r="L2503"/>
      <c r="M2503"/>
      <c r="N2503"/>
    </row>
    <row r="2504" spans="2:14" ht="13.8" x14ac:dyDescent="0.25">
      <c r="B2504" s="86" t="s">
        <v>4053</v>
      </c>
      <c r="C2504" s="86" t="s">
        <v>87</v>
      </c>
      <c r="D2504" s="86" t="s">
        <v>60</v>
      </c>
      <c r="E2504" s="86" t="s">
        <v>46</v>
      </c>
      <c r="F2504" s="86" t="s">
        <v>231</v>
      </c>
      <c r="G2504" s="86" t="s">
        <v>37</v>
      </c>
      <c r="I2504" s="86" t="s">
        <v>8140</v>
      </c>
      <c r="J2504"/>
      <c r="K2504"/>
      <c r="L2504"/>
      <c r="M2504"/>
      <c r="N2504"/>
    </row>
    <row r="2505" spans="2:14" ht="13.8" x14ac:dyDescent="0.25">
      <c r="B2505" s="86" t="s">
        <v>7984</v>
      </c>
      <c r="C2505" s="86" t="s">
        <v>87</v>
      </c>
      <c r="D2505" s="86" t="s">
        <v>60</v>
      </c>
      <c r="E2505" s="86" t="s">
        <v>9066</v>
      </c>
      <c r="F2505" s="86" t="s">
        <v>231</v>
      </c>
      <c r="G2505" s="86" t="s">
        <v>37</v>
      </c>
      <c r="I2505" s="86" t="s">
        <v>5731</v>
      </c>
      <c r="J2505"/>
      <c r="K2505"/>
      <c r="L2505"/>
      <c r="M2505"/>
      <c r="N2505"/>
    </row>
    <row r="2506" spans="2:14" ht="13.8" x14ac:dyDescent="0.25">
      <c r="B2506" s="86" t="s">
        <v>7985</v>
      </c>
      <c r="C2506" s="86" t="s">
        <v>87</v>
      </c>
      <c r="D2506" s="86" t="s">
        <v>60</v>
      </c>
      <c r="E2506" s="86" t="s">
        <v>9064</v>
      </c>
      <c r="F2506" s="86" t="s">
        <v>231</v>
      </c>
      <c r="G2506" s="86" t="s">
        <v>37</v>
      </c>
      <c r="I2506" s="86" t="s">
        <v>8141</v>
      </c>
      <c r="J2506"/>
      <c r="K2506"/>
      <c r="L2506"/>
      <c r="M2506"/>
      <c r="N2506"/>
    </row>
    <row r="2507" spans="2:14" ht="13.8" x14ac:dyDescent="0.25">
      <c r="B2507" s="86" t="s">
        <v>7986</v>
      </c>
      <c r="C2507" s="86" t="s">
        <v>87</v>
      </c>
      <c r="D2507" s="86" t="s">
        <v>60</v>
      </c>
      <c r="E2507" s="86" t="s">
        <v>9067</v>
      </c>
      <c r="F2507" s="86" t="s">
        <v>231</v>
      </c>
      <c r="G2507" s="86" t="s">
        <v>37</v>
      </c>
      <c r="I2507" s="86" t="s">
        <v>5582</v>
      </c>
      <c r="J2507"/>
      <c r="K2507"/>
      <c r="L2507"/>
      <c r="M2507"/>
      <c r="N2507"/>
    </row>
    <row r="2508" spans="2:14" ht="13.8" x14ac:dyDescent="0.25">
      <c r="B2508" s="86" t="s">
        <v>4054</v>
      </c>
      <c r="C2508" s="86" t="s">
        <v>94</v>
      </c>
      <c r="D2508" s="86" t="s">
        <v>60</v>
      </c>
      <c r="E2508" s="86" t="s">
        <v>35</v>
      </c>
      <c r="F2508" s="86" t="s">
        <v>231</v>
      </c>
      <c r="G2508" s="86" t="s">
        <v>37</v>
      </c>
      <c r="I2508" s="86" t="s">
        <v>4763</v>
      </c>
      <c r="J2508"/>
      <c r="K2508"/>
      <c r="L2508"/>
      <c r="M2508"/>
      <c r="N2508"/>
    </row>
    <row r="2509" spans="2:14" ht="13.8" x14ac:dyDescent="0.25">
      <c r="B2509" s="86" t="s">
        <v>4055</v>
      </c>
      <c r="C2509" s="86" t="s">
        <v>94</v>
      </c>
      <c r="D2509" s="86" t="s">
        <v>60</v>
      </c>
      <c r="E2509" s="86" t="s">
        <v>46</v>
      </c>
      <c r="F2509" s="86" t="s">
        <v>231</v>
      </c>
      <c r="G2509" s="86" t="s">
        <v>37</v>
      </c>
      <c r="I2509" s="86" t="s">
        <v>4765</v>
      </c>
      <c r="J2509"/>
      <c r="K2509"/>
      <c r="L2509"/>
      <c r="M2509"/>
      <c r="N2509"/>
    </row>
    <row r="2510" spans="2:14" ht="13.8" x14ac:dyDescent="0.25">
      <c r="B2510" s="86" t="s">
        <v>7987</v>
      </c>
      <c r="C2510" s="86" t="s">
        <v>94</v>
      </c>
      <c r="D2510" s="86" t="s">
        <v>60</v>
      </c>
      <c r="E2510" s="86" t="s">
        <v>9066</v>
      </c>
      <c r="F2510" s="86" t="s">
        <v>231</v>
      </c>
      <c r="G2510" s="86" t="s">
        <v>37</v>
      </c>
      <c r="I2510" s="86" t="s">
        <v>5607</v>
      </c>
      <c r="J2510"/>
      <c r="K2510"/>
      <c r="L2510"/>
      <c r="M2510"/>
      <c r="N2510"/>
    </row>
    <row r="2511" spans="2:14" ht="13.8" x14ac:dyDescent="0.25">
      <c r="B2511" s="86" t="s">
        <v>7988</v>
      </c>
      <c r="C2511" s="86" t="s">
        <v>94</v>
      </c>
      <c r="D2511" s="86" t="s">
        <v>60</v>
      </c>
      <c r="E2511" s="86" t="s">
        <v>9064</v>
      </c>
      <c r="F2511" s="86" t="s">
        <v>231</v>
      </c>
      <c r="G2511" s="86" t="s">
        <v>37</v>
      </c>
      <c r="I2511" s="86" t="s">
        <v>5594</v>
      </c>
      <c r="J2511"/>
      <c r="K2511"/>
      <c r="L2511"/>
      <c r="M2511"/>
      <c r="N2511"/>
    </row>
    <row r="2512" spans="2:14" ht="13.8" x14ac:dyDescent="0.25">
      <c r="B2512" s="86" t="s">
        <v>7989</v>
      </c>
      <c r="C2512" s="86" t="s">
        <v>94</v>
      </c>
      <c r="D2512" s="86" t="s">
        <v>60</v>
      </c>
      <c r="E2512" s="86" t="s">
        <v>9067</v>
      </c>
      <c r="F2512" s="86" t="s">
        <v>231</v>
      </c>
      <c r="G2512" s="86" t="s">
        <v>37</v>
      </c>
      <c r="I2512" s="86" t="s">
        <v>8142</v>
      </c>
      <c r="J2512"/>
      <c r="K2512"/>
      <c r="L2512"/>
      <c r="M2512"/>
      <c r="N2512"/>
    </row>
    <row r="2513" spans="2:14" ht="13.8" x14ac:dyDescent="0.25">
      <c r="B2513" s="86" t="s">
        <v>5673</v>
      </c>
      <c r="C2513" s="86" t="s">
        <v>87</v>
      </c>
      <c r="D2513" s="86" t="s">
        <v>57</v>
      </c>
      <c r="E2513" s="86" t="s">
        <v>30</v>
      </c>
      <c r="F2513" s="86" t="s">
        <v>231</v>
      </c>
      <c r="G2513" s="86" t="s">
        <v>37</v>
      </c>
      <c r="I2513" s="86" t="s">
        <v>4764</v>
      </c>
      <c r="J2513"/>
      <c r="K2513"/>
      <c r="L2513"/>
      <c r="M2513"/>
      <c r="N2513"/>
    </row>
    <row r="2514" spans="2:14" ht="13.8" x14ac:dyDescent="0.25">
      <c r="B2514" s="86" t="s">
        <v>7990</v>
      </c>
      <c r="C2514" s="86" t="s">
        <v>87</v>
      </c>
      <c r="D2514" s="86" t="s">
        <v>57</v>
      </c>
      <c r="E2514" s="86" t="s">
        <v>9066</v>
      </c>
      <c r="F2514" s="86" t="s">
        <v>231</v>
      </c>
      <c r="G2514" s="86" t="s">
        <v>37</v>
      </c>
      <c r="I2514" s="86" t="s">
        <v>4058</v>
      </c>
      <c r="J2514"/>
      <c r="K2514"/>
      <c r="L2514"/>
      <c r="M2514"/>
      <c r="N2514"/>
    </row>
    <row r="2515" spans="2:14" ht="13.8" x14ac:dyDescent="0.25">
      <c r="B2515" s="86" t="s">
        <v>4186</v>
      </c>
      <c r="C2515" s="86" t="s">
        <v>87</v>
      </c>
      <c r="D2515" s="86" t="s">
        <v>57</v>
      </c>
      <c r="E2515" s="86" t="s">
        <v>29</v>
      </c>
      <c r="F2515" s="86" t="s">
        <v>231</v>
      </c>
      <c r="G2515" s="86" t="s">
        <v>37</v>
      </c>
      <c r="I2515" s="86" t="s">
        <v>4059</v>
      </c>
      <c r="J2515"/>
      <c r="K2515"/>
      <c r="L2515"/>
      <c r="M2515"/>
      <c r="N2515"/>
    </row>
    <row r="2516" spans="2:14" ht="13.8" x14ac:dyDescent="0.25">
      <c r="B2516" s="86" t="s">
        <v>4188</v>
      </c>
      <c r="C2516" s="86" t="s">
        <v>87</v>
      </c>
      <c r="D2516" s="86" t="s">
        <v>57</v>
      </c>
      <c r="E2516" s="86" t="s">
        <v>28</v>
      </c>
      <c r="F2516" s="86" t="s">
        <v>231</v>
      </c>
      <c r="G2516" s="86" t="s">
        <v>37</v>
      </c>
      <c r="I2516" s="86" t="s">
        <v>8143</v>
      </c>
      <c r="J2516"/>
      <c r="K2516"/>
      <c r="L2516"/>
      <c r="M2516"/>
      <c r="N2516"/>
    </row>
    <row r="2517" spans="2:14" ht="13.8" x14ac:dyDescent="0.25">
      <c r="B2517" s="86" t="s">
        <v>4187</v>
      </c>
      <c r="C2517" s="86" t="s">
        <v>87</v>
      </c>
      <c r="D2517" s="86" t="s">
        <v>57</v>
      </c>
      <c r="E2517" s="86" t="s">
        <v>73</v>
      </c>
      <c r="F2517" s="86" t="s">
        <v>231</v>
      </c>
      <c r="G2517" s="86" t="s">
        <v>37</v>
      </c>
      <c r="I2517" s="86" t="s">
        <v>8144</v>
      </c>
      <c r="J2517"/>
      <c r="K2517"/>
      <c r="L2517"/>
      <c r="M2517"/>
      <c r="N2517"/>
    </row>
    <row r="2518" spans="2:14" ht="13.8" x14ac:dyDescent="0.25">
      <c r="B2518" s="86" t="s">
        <v>7991</v>
      </c>
      <c r="C2518" s="86" t="s">
        <v>87</v>
      </c>
      <c r="D2518" s="86" t="s">
        <v>57</v>
      </c>
      <c r="E2518" s="86" t="s">
        <v>9064</v>
      </c>
      <c r="F2518" s="86" t="s">
        <v>231</v>
      </c>
      <c r="G2518" s="86" t="s">
        <v>37</v>
      </c>
      <c r="I2518" s="86" t="s">
        <v>8145</v>
      </c>
      <c r="J2518"/>
      <c r="K2518"/>
      <c r="L2518"/>
      <c r="M2518"/>
      <c r="N2518"/>
    </row>
    <row r="2519" spans="2:14" ht="13.8" x14ac:dyDescent="0.25">
      <c r="B2519" s="86" t="s">
        <v>7992</v>
      </c>
      <c r="C2519" s="86" t="s">
        <v>87</v>
      </c>
      <c r="D2519" s="86" t="s">
        <v>57</v>
      </c>
      <c r="E2519" s="86" t="s">
        <v>9068</v>
      </c>
      <c r="F2519" s="86" t="s">
        <v>231</v>
      </c>
      <c r="G2519" s="86" t="s">
        <v>37</v>
      </c>
      <c r="I2519" s="86" t="s">
        <v>4060</v>
      </c>
      <c r="J2519"/>
      <c r="K2519"/>
      <c r="L2519"/>
      <c r="M2519"/>
      <c r="N2519"/>
    </row>
    <row r="2520" spans="2:14" ht="13.8" x14ac:dyDescent="0.25">
      <c r="B2520" s="86" t="s">
        <v>5659</v>
      </c>
      <c r="C2520" s="86" t="s">
        <v>87</v>
      </c>
      <c r="D2520" s="86" t="s">
        <v>57</v>
      </c>
      <c r="E2520" s="86" t="s">
        <v>245</v>
      </c>
      <c r="F2520" s="86" t="s">
        <v>231</v>
      </c>
      <c r="G2520" s="86" t="s">
        <v>37</v>
      </c>
      <c r="I2520" s="86" t="s">
        <v>4061</v>
      </c>
      <c r="J2520"/>
      <c r="K2520"/>
      <c r="L2520"/>
      <c r="M2520"/>
      <c r="N2520"/>
    </row>
    <row r="2521" spans="2:14" ht="13.8" x14ac:dyDescent="0.25">
      <c r="B2521" s="86" t="s">
        <v>7993</v>
      </c>
      <c r="C2521" s="86" t="s">
        <v>87</v>
      </c>
      <c r="D2521" s="86" t="s">
        <v>57</v>
      </c>
      <c r="E2521" s="86" t="s">
        <v>9067</v>
      </c>
      <c r="F2521" s="86" t="s">
        <v>231</v>
      </c>
      <c r="G2521" s="86" t="s">
        <v>37</v>
      </c>
      <c r="I2521" s="86" t="s">
        <v>8146</v>
      </c>
      <c r="J2521"/>
      <c r="K2521"/>
      <c r="L2521"/>
      <c r="M2521"/>
      <c r="N2521"/>
    </row>
    <row r="2522" spans="2:14" ht="13.8" x14ac:dyDescent="0.25">
      <c r="B2522" s="86" t="s">
        <v>4189</v>
      </c>
      <c r="C2522" s="86" t="s">
        <v>87</v>
      </c>
      <c r="D2522" s="86" t="s">
        <v>57</v>
      </c>
      <c r="E2522" s="86" t="s">
        <v>34</v>
      </c>
      <c r="F2522" s="86" t="s">
        <v>231</v>
      </c>
      <c r="G2522" s="86" t="s">
        <v>37</v>
      </c>
      <c r="I2522" s="86" t="s">
        <v>8147</v>
      </c>
      <c r="J2522"/>
      <c r="K2522"/>
      <c r="L2522"/>
      <c r="M2522"/>
      <c r="N2522"/>
    </row>
    <row r="2523" spans="2:14" ht="13.8" x14ac:dyDescent="0.25">
      <c r="B2523" s="86" t="s">
        <v>4190</v>
      </c>
      <c r="C2523" s="86" t="s">
        <v>87</v>
      </c>
      <c r="D2523" s="86" t="s">
        <v>57</v>
      </c>
      <c r="E2523" s="86" t="s">
        <v>35</v>
      </c>
      <c r="F2523" s="86" t="s">
        <v>231</v>
      </c>
      <c r="G2523" s="86" t="s">
        <v>37</v>
      </c>
      <c r="I2523" s="86" t="s">
        <v>8148</v>
      </c>
      <c r="J2523"/>
      <c r="K2523"/>
      <c r="L2523"/>
      <c r="M2523"/>
      <c r="N2523"/>
    </row>
    <row r="2524" spans="2:14" ht="13.8" x14ac:dyDescent="0.25">
      <c r="B2524" s="86" t="s">
        <v>4191</v>
      </c>
      <c r="C2524" s="86" t="s">
        <v>87</v>
      </c>
      <c r="D2524" s="86" t="s">
        <v>57</v>
      </c>
      <c r="E2524" s="86" t="s">
        <v>46</v>
      </c>
      <c r="F2524" s="86" t="s">
        <v>231</v>
      </c>
      <c r="G2524" s="86" t="s">
        <v>37</v>
      </c>
      <c r="I2524" s="86" t="s">
        <v>5676</v>
      </c>
      <c r="J2524"/>
      <c r="K2524"/>
      <c r="L2524"/>
      <c r="M2524"/>
      <c r="N2524"/>
    </row>
    <row r="2525" spans="2:14" ht="13.8" x14ac:dyDescent="0.25">
      <c r="B2525" s="86" t="s">
        <v>4192</v>
      </c>
      <c r="C2525" s="86" t="s">
        <v>87</v>
      </c>
      <c r="D2525" s="86" t="s">
        <v>57</v>
      </c>
      <c r="E2525" s="86" t="s">
        <v>68</v>
      </c>
      <c r="F2525" s="86" t="s">
        <v>231</v>
      </c>
      <c r="G2525" s="86" t="s">
        <v>37</v>
      </c>
      <c r="I2525" s="86" t="s">
        <v>8149</v>
      </c>
      <c r="J2525"/>
      <c r="K2525"/>
      <c r="L2525"/>
      <c r="M2525"/>
      <c r="N2525"/>
    </row>
    <row r="2526" spans="2:14" ht="13.8" x14ac:dyDescent="0.25">
      <c r="B2526" s="86" t="s">
        <v>4194</v>
      </c>
      <c r="C2526" s="86" t="s">
        <v>87</v>
      </c>
      <c r="D2526" s="86" t="s">
        <v>57</v>
      </c>
      <c r="E2526" s="86" t="s">
        <v>69</v>
      </c>
      <c r="F2526" s="86" t="s">
        <v>231</v>
      </c>
      <c r="G2526" s="86" t="s">
        <v>37</v>
      </c>
      <c r="I2526" s="86" t="s">
        <v>4249</v>
      </c>
      <c r="J2526"/>
      <c r="K2526"/>
      <c r="L2526"/>
      <c r="M2526"/>
      <c r="N2526"/>
    </row>
    <row r="2527" spans="2:14" ht="13.8" x14ac:dyDescent="0.25">
      <c r="B2527" s="86" t="s">
        <v>7994</v>
      </c>
      <c r="C2527" s="86" t="s">
        <v>87</v>
      </c>
      <c r="D2527" s="86" t="s">
        <v>57</v>
      </c>
      <c r="E2527" s="86" t="s">
        <v>9065</v>
      </c>
      <c r="F2527" s="86" t="s">
        <v>231</v>
      </c>
      <c r="G2527" s="86" t="s">
        <v>37</v>
      </c>
      <c r="I2527" s="86" t="s">
        <v>4251</v>
      </c>
      <c r="J2527"/>
      <c r="K2527"/>
      <c r="L2527"/>
      <c r="M2527"/>
      <c r="N2527"/>
    </row>
    <row r="2528" spans="2:14" ht="13.8" x14ac:dyDescent="0.25">
      <c r="B2528" s="86" t="s">
        <v>4193</v>
      </c>
      <c r="C2528" s="86" t="s">
        <v>87</v>
      </c>
      <c r="D2528" s="86" t="s">
        <v>57</v>
      </c>
      <c r="E2528" s="86" t="s">
        <v>63</v>
      </c>
      <c r="F2528" s="86" t="s">
        <v>231</v>
      </c>
      <c r="G2528" s="86" t="s">
        <v>37</v>
      </c>
      <c r="I2528" s="86" t="s">
        <v>4250</v>
      </c>
      <c r="J2528"/>
      <c r="K2528"/>
      <c r="L2528"/>
      <c r="M2528"/>
      <c r="N2528"/>
    </row>
    <row r="2529" spans="2:14" ht="13.8" x14ac:dyDescent="0.25">
      <c r="B2529" s="86" t="s">
        <v>5674</v>
      </c>
      <c r="C2529" s="86" t="s">
        <v>94</v>
      </c>
      <c r="D2529" s="86" t="s">
        <v>57</v>
      </c>
      <c r="E2529" s="86" t="s">
        <v>30</v>
      </c>
      <c r="F2529" s="86" t="s">
        <v>231</v>
      </c>
      <c r="G2529" s="86" t="s">
        <v>37</v>
      </c>
      <c r="I2529" s="86" t="s">
        <v>8150</v>
      </c>
      <c r="J2529"/>
      <c r="K2529"/>
      <c r="L2529"/>
      <c r="M2529"/>
      <c r="N2529"/>
    </row>
    <row r="2530" spans="2:14" ht="13.8" x14ac:dyDescent="0.25">
      <c r="B2530" s="86" t="s">
        <v>7995</v>
      </c>
      <c r="C2530" s="86" t="s">
        <v>94</v>
      </c>
      <c r="D2530" s="86" t="s">
        <v>57</v>
      </c>
      <c r="E2530" s="86" t="s">
        <v>9066</v>
      </c>
      <c r="F2530" s="86" t="s">
        <v>231</v>
      </c>
      <c r="G2530" s="86" t="s">
        <v>37</v>
      </c>
      <c r="I2530" s="86" t="s">
        <v>8151</v>
      </c>
      <c r="J2530"/>
      <c r="K2530"/>
      <c r="L2530"/>
      <c r="M2530"/>
      <c r="N2530"/>
    </row>
    <row r="2531" spans="2:14" ht="13.8" x14ac:dyDescent="0.25">
      <c r="B2531" s="86" t="s">
        <v>4207</v>
      </c>
      <c r="C2531" s="86" t="s">
        <v>94</v>
      </c>
      <c r="D2531" s="86" t="s">
        <v>57</v>
      </c>
      <c r="E2531" s="86" t="s">
        <v>29</v>
      </c>
      <c r="F2531" s="86" t="s">
        <v>231</v>
      </c>
      <c r="G2531" s="86" t="s">
        <v>37</v>
      </c>
      <c r="I2531" s="86" t="s">
        <v>5662</v>
      </c>
      <c r="J2531"/>
      <c r="K2531"/>
      <c r="L2531"/>
      <c r="M2531"/>
      <c r="N2531"/>
    </row>
    <row r="2532" spans="2:14" ht="13.8" x14ac:dyDescent="0.25">
      <c r="B2532" s="86" t="s">
        <v>4209</v>
      </c>
      <c r="C2532" s="86" t="s">
        <v>94</v>
      </c>
      <c r="D2532" s="86" t="s">
        <v>57</v>
      </c>
      <c r="E2532" s="86" t="s">
        <v>28</v>
      </c>
      <c r="F2532" s="86" t="s">
        <v>231</v>
      </c>
      <c r="G2532" s="86" t="s">
        <v>37</v>
      </c>
      <c r="I2532" s="86" t="s">
        <v>8152</v>
      </c>
      <c r="J2532"/>
      <c r="K2532"/>
      <c r="L2532"/>
      <c r="M2532"/>
      <c r="N2532"/>
    </row>
    <row r="2533" spans="2:14" ht="13.8" x14ac:dyDescent="0.25">
      <c r="B2533" s="86" t="s">
        <v>4208</v>
      </c>
      <c r="C2533" s="86" t="s">
        <v>94</v>
      </c>
      <c r="D2533" s="86" t="s">
        <v>57</v>
      </c>
      <c r="E2533" s="86" t="s">
        <v>73</v>
      </c>
      <c r="F2533" s="86" t="s">
        <v>231</v>
      </c>
      <c r="G2533" s="86" t="s">
        <v>37</v>
      </c>
      <c r="I2533" s="86" t="s">
        <v>4252</v>
      </c>
      <c r="J2533"/>
      <c r="K2533"/>
      <c r="L2533"/>
      <c r="M2533"/>
      <c r="N2533"/>
    </row>
    <row r="2534" spans="2:14" ht="13.8" x14ac:dyDescent="0.25">
      <c r="B2534" s="86" t="s">
        <v>7996</v>
      </c>
      <c r="C2534" s="86" t="s">
        <v>94</v>
      </c>
      <c r="D2534" s="86" t="s">
        <v>57</v>
      </c>
      <c r="E2534" s="86" t="s">
        <v>9064</v>
      </c>
      <c r="F2534" s="86" t="s">
        <v>231</v>
      </c>
      <c r="G2534" s="86" t="s">
        <v>37</v>
      </c>
      <c r="I2534" s="86" t="s">
        <v>4253</v>
      </c>
      <c r="J2534"/>
      <c r="K2534"/>
      <c r="L2534"/>
      <c r="M2534"/>
      <c r="N2534"/>
    </row>
    <row r="2535" spans="2:14" ht="13.8" x14ac:dyDescent="0.25">
      <c r="B2535" s="86" t="s">
        <v>7997</v>
      </c>
      <c r="C2535" s="86" t="s">
        <v>94</v>
      </c>
      <c r="D2535" s="86" t="s">
        <v>57</v>
      </c>
      <c r="E2535" s="86" t="s">
        <v>9068</v>
      </c>
      <c r="F2535" s="86" t="s">
        <v>231</v>
      </c>
      <c r="G2535" s="86" t="s">
        <v>37</v>
      </c>
      <c r="I2535" s="86" t="s">
        <v>4254</v>
      </c>
      <c r="J2535"/>
      <c r="K2535"/>
      <c r="L2535"/>
      <c r="M2535"/>
      <c r="N2535"/>
    </row>
    <row r="2536" spans="2:14" ht="13.8" x14ac:dyDescent="0.25">
      <c r="B2536" s="86" t="s">
        <v>5660</v>
      </c>
      <c r="C2536" s="86" t="s">
        <v>94</v>
      </c>
      <c r="D2536" s="86" t="s">
        <v>57</v>
      </c>
      <c r="E2536" s="86" t="s">
        <v>245</v>
      </c>
      <c r="F2536" s="86" t="s">
        <v>231</v>
      </c>
      <c r="G2536" s="86" t="s">
        <v>37</v>
      </c>
      <c r="I2536" s="86" t="s">
        <v>4255</v>
      </c>
      <c r="J2536"/>
      <c r="K2536"/>
      <c r="L2536"/>
      <c r="M2536"/>
      <c r="N2536"/>
    </row>
    <row r="2537" spans="2:14" ht="13.8" x14ac:dyDescent="0.25">
      <c r="B2537" s="86" t="s">
        <v>7998</v>
      </c>
      <c r="C2537" s="86" t="s">
        <v>94</v>
      </c>
      <c r="D2537" s="86" t="s">
        <v>57</v>
      </c>
      <c r="E2537" s="86" t="s">
        <v>9067</v>
      </c>
      <c r="F2537" s="86" t="s">
        <v>231</v>
      </c>
      <c r="G2537" s="86" t="s">
        <v>37</v>
      </c>
      <c r="I2537" s="86" t="s">
        <v>4257</v>
      </c>
      <c r="J2537"/>
      <c r="K2537"/>
      <c r="L2537"/>
      <c r="M2537"/>
      <c r="N2537"/>
    </row>
    <row r="2538" spans="2:14" ht="13.8" x14ac:dyDescent="0.25">
      <c r="B2538" s="86" t="s">
        <v>4210</v>
      </c>
      <c r="C2538" s="86" t="s">
        <v>94</v>
      </c>
      <c r="D2538" s="86" t="s">
        <v>57</v>
      </c>
      <c r="E2538" s="86" t="s">
        <v>34</v>
      </c>
      <c r="F2538" s="86" t="s">
        <v>231</v>
      </c>
      <c r="G2538" s="86" t="s">
        <v>37</v>
      </c>
      <c r="I2538" s="86" t="s">
        <v>8153</v>
      </c>
      <c r="J2538"/>
      <c r="K2538"/>
      <c r="L2538"/>
      <c r="M2538"/>
      <c r="N2538"/>
    </row>
    <row r="2539" spans="2:14" ht="13.8" x14ac:dyDescent="0.25">
      <c r="B2539" s="86" t="s">
        <v>4211</v>
      </c>
      <c r="C2539" s="86" t="s">
        <v>94</v>
      </c>
      <c r="D2539" s="86" t="s">
        <v>57</v>
      </c>
      <c r="E2539" s="86" t="s">
        <v>35</v>
      </c>
      <c r="F2539" s="86" t="s">
        <v>231</v>
      </c>
      <c r="G2539" s="86" t="s">
        <v>37</v>
      </c>
      <c r="I2539" s="86" t="s">
        <v>4256</v>
      </c>
      <c r="J2539"/>
      <c r="K2539"/>
      <c r="L2539"/>
      <c r="M2539"/>
      <c r="N2539"/>
    </row>
    <row r="2540" spans="2:14" ht="13.8" x14ac:dyDescent="0.25">
      <c r="B2540" s="86" t="s">
        <v>4212</v>
      </c>
      <c r="C2540" s="86" t="s">
        <v>94</v>
      </c>
      <c r="D2540" s="86" t="s">
        <v>57</v>
      </c>
      <c r="E2540" s="86" t="s">
        <v>46</v>
      </c>
      <c r="F2540" s="86" t="s">
        <v>231</v>
      </c>
      <c r="G2540" s="86" t="s">
        <v>37</v>
      </c>
      <c r="I2540" s="86" t="s">
        <v>5677</v>
      </c>
      <c r="J2540"/>
      <c r="K2540"/>
      <c r="L2540"/>
      <c r="M2540"/>
      <c r="N2540"/>
    </row>
    <row r="2541" spans="2:14" ht="13.8" x14ac:dyDescent="0.25">
      <c r="B2541" s="86" t="s">
        <v>4213</v>
      </c>
      <c r="C2541" s="86" t="s">
        <v>94</v>
      </c>
      <c r="D2541" s="86" t="s">
        <v>57</v>
      </c>
      <c r="E2541" s="86" t="s">
        <v>68</v>
      </c>
      <c r="F2541" s="86" t="s">
        <v>231</v>
      </c>
      <c r="G2541" s="86" t="s">
        <v>37</v>
      </c>
      <c r="I2541" s="86" t="s">
        <v>8154</v>
      </c>
      <c r="J2541"/>
      <c r="K2541"/>
      <c r="L2541"/>
      <c r="M2541"/>
      <c r="N2541"/>
    </row>
    <row r="2542" spans="2:14" ht="13.8" x14ac:dyDescent="0.25">
      <c r="B2542" s="86" t="s">
        <v>4215</v>
      </c>
      <c r="C2542" s="86" t="s">
        <v>94</v>
      </c>
      <c r="D2542" s="86" t="s">
        <v>57</v>
      </c>
      <c r="E2542" s="86" t="s">
        <v>69</v>
      </c>
      <c r="F2542" s="86" t="s">
        <v>231</v>
      </c>
      <c r="G2542" s="86" t="s">
        <v>37</v>
      </c>
      <c r="I2542" s="86" t="s">
        <v>4270</v>
      </c>
      <c r="J2542"/>
      <c r="K2542"/>
      <c r="L2542"/>
      <c r="M2542"/>
      <c r="N2542"/>
    </row>
    <row r="2543" spans="2:14" ht="13.8" x14ac:dyDescent="0.25">
      <c r="B2543" s="86" t="s">
        <v>7999</v>
      </c>
      <c r="C2543" s="86" t="s">
        <v>94</v>
      </c>
      <c r="D2543" s="86" t="s">
        <v>57</v>
      </c>
      <c r="E2543" s="86" t="s">
        <v>9065</v>
      </c>
      <c r="F2543" s="86" t="s">
        <v>231</v>
      </c>
      <c r="G2543" s="86" t="s">
        <v>37</v>
      </c>
      <c r="I2543" s="86" t="s">
        <v>4272</v>
      </c>
      <c r="J2543"/>
      <c r="K2543"/>
      <c r="L2543"/>
      <c r="M2543"/>
      <c r="N2543"/>
    </row>
    <row r="2544" spans="2:14" ht="13.8" x14ac:dyDescent="0.25">
      <c r="B2544" s="86" t="s">
        <v>4214</v>
      </c>
      <c r="C2544" s="86" t="s">
        <v>94</v>
      </c>
      <c r="D2544" s="86" t="s">
        <v>57</v>
      </c>
      <c r="E2544" s="86" t="s">
        <v>63</v>
      </c>
      <c r="F2544" s="86" t="s">
        <v>231</v>
      </c>
      <c r="G2544" s="86" t="s">
        <v>37</v>
      </c>
      <c r="I2544" s="86" t="s">
        <v>4271</v>
      </c>
      <c r="J2544"/>
      <c r="K2544"/>
      <c r="L2544"/>
      <c r="M2544"/>
      <c r="N2544"/>
    </row>
    <row r="2545" spans="2:14" ht="13.8" x14ac:dyDescent="0.25">
      <c r="B2545" s="86" t="s">
        <v>4658</v>
      </c>
      <c r="C2545" s="86" t="s">
        <v>87</v>
      </c>
      <c r="D2545" s="86" t="s">
        <v>50</v>
      </c>
      <c r="E2545" s="86" t="s">
        <v>30</v>
      </c>
      <c r="F2545" s="86" t="s">
        <v>231</v>
      </c>
      <c r="G2545" s="86" t="s">
        <v>37</v>
      </c>
      <c r="I2545" s="86" t="s">
        <v>8155</v>
      </c>
      <c r="J2545"/>
      <c r="K2545"/>
      <c r="L2545"/>
      <c r="M2545"/>
      <c r="N2545"/>
    </row>
    <row r="2546" spans="2:14" ht="13.8" x14ac:dyDescent="0.25">
      <c r="B2546" s="86" t="s">
        <v>4659</v>
      </c>
      <c r="C2546" s="86" t="s">
        <v>87</v>
      </c>
      <c r="D2546" s="86" t="s">
        <v>50</v>
      </c>
      <c r="E2546" s="86" t="s">
        <v>78</v>
      </c>
      <c r="F2546" s="86" t="s">
        <v>231</v>
      </c>
      <c r="G2546" s="86" t="s">
        <v>37</v>
      </c>
      <c r="I2546" s="86" t="s">
        <v>8156</v>
      </c>
      <c r="J2546"/>
      <c r="K2546"/>
      <c r="L2546"/>
      <c r="M2546"/>
      <c r="N2546"/>
    </row>
    <row r="2547" spans="2:14" ht="13.8" x14ac:dyDescent="0.25">
      <c r="B2547" s="86" t="s">
        <v>8000</v>
      </c>
      <c r="C2547" s="86" t="s">
        <v>87</v>
      </c>
      <c r="D2547" s="86" t="s">
        <v>50</v>
      </c>
      <c r="E2547" s="86" t="s">
        <v>9069</v>
      </c>
      <c r="F2547" s="86" t="s">
        <v>231</v>
      </c>
      <c r="G2547" s="86" t="s">
        <v>37</v>
      </c>
      <c r="I2547" s="86" t="s">
        <v>5663</v>
      </c>
      <c r="J2547"/>
      <c r="K2547"/>
      <c r="L2547"/>
      <c r="M2547"/>
      <c r="N2547"/>
    </row>
    <row r="2548" spans="2:14" ht="13.8" x14ac:dyDescent="0.25">
      <c r="B2548" s="86" t="s">
        <v>4660</v>
      </c>
      <c r="C2548" s="86" t="s">
        <v>87</v>
      </c>
      <c r="D2548" s="86" t="s">
        <v>50</v>
      </c>
      <c r="E2548" s="86" t="s">
        <v>244</v>
      </c>
      <c r="F2548" s="86" t="s">
        <v>231</v>
      </c>
      <c r="G2548" s="86" t="s">
        <v>37</v>
      </c>
      <c r="I2548" s="86" t="s">
        <v>8157</v>
      </c>
      <c r="J2548"/>
      <c r="K2548"/>
      <c r="L2548"/>
      <c r="M2548"/>
      <c r="N2548"/>
    </row>
    <row r="2549" spans="2:14" ht="13.8" x14ac:dyDescent="0.25">
      <c r="B2549" s="86" t="s">
        <v>4661</v>
      </c>
      <c r="C2549" s="86" t="s">
        <v>94</v>
      </c>
      <c r="D2549" s="86" t="s">
        <v>50</v>
      </c>
      <c r="E2549" s="86" t="s">
        <v>30</v>
      </c>
      <c r="F2549" s="86" t="s">
        <v>231</v>
      </c>
      <c r="G2549" s="86" t="s">
        <v>37</v>
      </c>
      <c r="I2549" s="86" t="s">
        <v>4273</v>
      </c>
      <c r="J2549"/>
      <c r="K2549"/>
      <c r="L2549"/>
      <c r="M2549"/>
      <c r="N2549"/>
    </row>
    <row r="2550" spans="2:14" ht="13.8" x14ac:dyDescent="0.25">
      <c r="B2550" s="86" t="s">
        <v>4662</v>
      </c>
      <c r="C2550" s="86" t="s">
        <v>94</v>
      </c>
      <c r="D2550" s="86" t="s">
        <v>50</v>
      </c>
      <c r="E2550" s="86" t="s">
        <v>78</v>
      </c>
      <c r="F2550" s="86" t="s">
        <v>231</v>
      </c>
      <c r="G2550" s="86" t="s">
        <v>37</v>
      </c>
      <c r="I2550" s="86" t="s">
        <v>4274</v>
      </c>
      <c r="J2550"/>
      <c r="K2550"/>
      <c r="L2550"/>
      <c r="M2550"/>
      <c r="N2550"/>
    </row>
    <row r="2551" spans="2:14" ht="13.8" x14ac:dyDescent="0.25">
      <c r="B2551" s="86" t="s">
        <v>8001</v>
      </c>
      <c r="C2551" s="86" t="s">
        <v>94</v>
      </c>
      <c r="D2551" s="86" t="s">
        <v>50</v>
      </c>
      <c r="E2551" s="86" t="s">
        <v>9069</v>
      </c>
      <c r="F2551" s="86" t="s">
        <v>231</v>
      </c>
      <c r="G2551" s="86" t="s">
        <v>37</v>
      </c>
      <c r="I2551" s="86" t="s">
        <v>4275</v>
      </c>
      <c r="J2551"/>
      <c r="K2551"/>
      <c r="L2551"/>
      <c r="M2551"/>
      <c r="N2551"/>
    </row>
    <row r="2552" spans="2:14" ht="13.8" x14ac:dyDescent="0.25">
      <c r="B2552" s="86" t="s">
        <v>4663</v>
      </c>
      <c r="C2552" s="86" t="s">
        <v>94</v>
      </c>
      <c r="D2552" s="86" t="s">
        <v>50</v>
      </c>
      <c r="E2552" s="86" t="s">
        <v>244</v>
      </c>
      <c r="F2552" s="86" t="s">
        <v>231</v>
      </c>
      <c r="G2552" s="86" t="s">
        <v>37</v>
      </c>
      <c r="I2552" s="86" t="s">
        <v>4276</v>
      </c>
      <c r="J2552"/>
      <c r="K2552"/>
      <c r="L2552"/>
      <c r="M2552"/>
      <c r="N2552"/>
    </row>
    <row r="2553" spans="2:14" ht="13.8" x14ac:dyDescent="0.25">
      <c r="B2553" s="86" t="s">
        <v>4700</v>
      </c>
      <c r="C2553" s="86" t="s">
        <v>87</v>
      </c>
      <c r="D2553" s="86" t="s">
        <v>250</v>
      </c>
      <c r="E2553" s="86" t="s">
        <v>46</v>
      </c>
      <c r="F2553" s="86" t="s">
        <v>231</v>
      </c>
      <c r="G2553" s="86" t="s">
        <v>37</v>
      </c>
      <c r="I2553" s="86" t="s">
        <v>4278</v>
      </c>
      <c r="J2553"/>
      <c r="K2553"/>
      <c r="L2553"/>
      <c r="M2553"/>
      <c r="N2553"/>
    </row>
    <row r="2554" spans="2:14" ht="13.8" x14ac:dyDescent="0.25">
      <c r="B2554" s="86" t="s">
        <v>4701</v>
      </c>
      <c r="C2554" s="86" t="s">
        <v>87</v>
      </c>
      <c r="D2554" s="86" t="s">
        <v>250</v>
      </c>
      <c r="E2554" s="86" t="s">
        <v>63</v>
      </c>
      <c r="F2554" s="86" t="s">
        <v>231</v>
      </c>
      <c r="G2554" s="86" t="s">
        <v>37</v>
      </c>
      <c r="I2554" s="86" t="s">
        <v>8158</v>
      </c>
      <c r="J2554"/>
      <c r="K2554"/>
      <c r="L2554"/>
      <c r="M2554"/>
      <c r="N2554"/>
    </row>
    <row r="2555" spans="2:14" ht="13.8" x14ac:dyDescent="0.25">
      <c r="B2555" s="86" t="s">
        <v>8002</v>
      </c>
      <c r="C2555" s="86" t="s">
        <v>87</v>
      </c>
      <c r="D2555" s="86" t="s">
        <v>250</v>
      </c>
      <c r="E2555" s="86" t="s">
        <v>9065</v>
      </c>
      <c r="F2555" s="86" t="s">
        <v>231</v>
      </c>
      <c r="G2555" s="86" t="s">
        <v>37</v>
      </c>
      <c r="I2555" s="86" t="s">
        <v>4277</v>
      </c>
      <c r="J2555"/>
      <c r="K2555"/>
      <c r="L2555"/>
      <c r="M2555"/>
      <c r="N2555"/>
    </row>
    <row r="2556" spans="2:14" ht="13.8" x14ac:dyDescent="0.25">
      <c r="B2556" s="86" t="s">
        <v>4702</v>
      </c>
      <c r="C2556" s="86" t="s">
        <v>94</v>
      </c>
      <c r="D2556" s="86" t="s">
        <v>250</v>
      </c>
      <c r="E2556" s="86" t="s">
        <v>46</v>
      </c>
      <c r="F2556" s="86" t="s">
        <v>231</v>
      </c>
      <c r="G2556" s="86" t="s">
        <v>37</v>
      </c>
      <c r="I2556" s="86" t="s">
        <v>4667</v>
      </c>
      <c r="J2556"/>
      <c r="K2556"/>
      <c r="L2556"/>
      <c r="M2556"/>
      <c r="N2556"/>
    </row>
    <row r="2557" spans="2:14" ht="13.8" x14ac:dyDescent="0.25">
      <c r="B2557" s="86" t="s">
        <v>4703</v>
      </c>
      <c r="C2557" s="86" t="s">
        <v>94</v>
      </c>
      <c r="D2557" s="86" t="s">
        <v>250</v>
      </c>
      <c r="E2557" s="86" t="s">
        <v>63</v>
      </c>
      <c r="F2557" s="86" t="s">
        <v>231</v>
      </c>
      <c r="G2557" s="86" t="s">
        <v>37</v>
      </c>
      <c r="I2557" s="86" t="s">
        <v>4668</v>
      </c>
      <c r="J2557"/>
      <c r="K2557"/>
      <c r="L2557"/>
      <c r="M2557"/>
      <c r="N2557"/>
    </row>
    <row r="2558" spans="2:14" ht="13.8" x14ac:dyDescent="0.25">
      <c r="B2558" s="86" t="s">
        <v>8003</v>
      </c>
      <c r="C2558" s="86" t="s">
        <v>94</v>
      </c>
      <c r="D2558" s="86" t="s">
        <v>250</v>
      </c>
      <c r="E2558" s="86" t="s">
        <v>9065</v>
      </c>
      <c r="F2558" s="86" t="s">
        <v>231</v>
      </c>
      <c r="G2558" s="86" t="s">
        <v>37</v>
      </c>
      <c r="I2558" s="86" t="s">
        <v>8159</v>
      </c>
      <c r="J2558"/>
      <c r="K2558"/>
      <c r="L2558"/>
      <c r="M2558"/>
      <c r="N2558"/>
    </row>
    <row r="2559" spans="2:14" ht="13.8" x14ac:dyDescent="0.25">
      <c r="B2559" s="86" t="s">
        <v>8004</v>
      </c>
      <c r="C2559" s="86" t="s">
        <v>87</v>
      </c>
      <c r="D2559" s="86" t="s">
        <v>252</v>
      </c>
      <c r="E2559" s="86" t="s">
        <v>41</v>
      </c>
      <c r="F2559" s="86" t="s">
        <v>231</v>
      </c>
      <c r="G2559" s="86" t="s">
        <v>37</v>
      </c>
      <c r="I2559" s="86" t="s">
        <v>4669</v>
      </c>
      <c r="J2559"/>
      <c r="K2559"/>
      <c r="L2559"/>
      <c r="M2559"/>
      <c r="N2559"/>
    </row>
    <row r="2560" spans="2:14" ht="13.8" x14ac:dyDescent="0.25">
      <c r="B2560" s="86" t="s">
        <v>4739</v>
      </c>
      <c r="C2560" s="86" t="s">
        <v>87</v>
      </c>
      <c r="D2560" s="86" t="s">
        <v>252</v>
      </c>
      <c r="E2560" s="86" t="s">
        <v>42</v>
      </c>
      <c r="F2560" s="86" t="s">
        <v>231</v>
      </c>
      <c r="G2560" s="86" t="s">
        <v>37</v>
      </c>
      <c r="I2560" s="86" t="s">
        <v>4670</v>
      </c>
      <c r="J2560"/>
      <c r="K2560"/>
      <c r="L2560"/>
      <c r="M2560"/>
      <c r="N2560"/>
    </row>
    <row r="2561" spans="2:14" ht="13.8" x14ac:dyDescent="0.25">
      <c r="B2561" s="86" t="s">
        <v>4741</v>
      </c>
      <c r="C2561" s="86" t="s">
        <v>87</v>
      </c>
      <c r="D2561" s="86" t="s">
        <v>252</v>
      </c>
      <c r="E2561" s="86" t="s">
        <v>43</v>
      </c>
      <c r="F2561" s="86" t="s">
        <v>231</v>
      </c>
      <c r="G2561" s="86" t="s">
        <v>37</v>
      </c>
      <c r="I2561" s="86" t="s">
        <v>4671</v>
      </c>
      <c r="J2561"/>
      <c r="K2561"/>
      <c r="L2561"/>
      <c r="M2561"/>
      <c r="N2561"/>
    </row>
    <row r="2562" spans="2:14" ht="13.8" x14ac:dyDescent="0.25">
      <c r="B2562" s="86" t="s">
        <v>4742</v>
      </c>
      <c r="C2562" s="86" t="s">
        <v>87</v>
      </c>
      <c r="D2562" s="86" t="s">
        <v>252</v>
      </c>
      <c r="E2562" s="86" t="s">
        <v>66</v>
      </c>
      <c r="F2562" s="86" t="s">
        <v>231</v>
      </c>
      <c r="G2562" s="86" t="s">
        <v>37</v>
      </c>
      <c r="I2562" s="86" t="s">
        <v>8160</v>
      </c>
      <c r="J2562"/>
      <c r="K2562"/>
      <c r="L2562"/>
      <c r="M2562"/>
      <c r="N2562"/>
    </row>
    <row r="2563" spans="2:14" ht="13.8" x14ac:dyDescent="0.25">
      <c r="B2563" s="86" t="s">
        <v>4743</v>
      </c>
      <c r="C2563" s="86" t="s">
        <v>87</v>
      </c>
      <c r="D2563" s="86" t="s">
        <v>252</v>
      </c>
      <c r="E2563" s="86" t="s">
        <v>30</v>
      </c>
      <c r="F2563" s="86" t="s">
        <v>231</v>
      </c>
      <c r="G2563" s="86" t="s">
        <v>37</v>
      </c>
      <c r="I2563" s="86" t="s">
        <v>4672</v>
      </c>
      <c r="J2563"/>
      <c r="K2563"/>
      <c r="L2563"/>
      <c r="M2563"/>
      <c r="N2563"/>
    </row>
    <row r="2564" spans="2:14" ht="13.8" x14ac:dyDescent="0.25">
      <c r="B2564" s="86" t="s">
        <v>4744</v>
      </c>
      <c r="C2564" s="86" t="s">
        <v>87</v>
      </c>
      <c r="D2564" s="86" t="s">
        <v>252</v>
      </c>
      <c r="E2564" s="86" t="s">
        <v>78</v>
      </c>
      <c r="F2564" s="86" t="s">
        <v>231</v>
      </c>
      <c r="G2564" s="86" t="s">
        <v>37</v>
      </c>
      <c r="I2564" s="86" t="s">
        <v>4706</v>
      </c>
      <c r="J2564"/>
      <c r="K2564"/>
      <c r="L2564"/>
      <c r="M2564"/>
      <c r="N2564"/>
    </row>
    <row r="2565" spans="2:14" ht="13.8" x14ac:dyDescent="0.25">
      <c r="B2565" s="86" t="s">
        <v>8005</v>
      </c>
      <c r="C2565" s="86" t="s">
        <v>87</v>
      </c>
      <c r="D2565" s="86" t="s">
        <v>252</v>
      </c>
      <c r="E2565" s="86" t="s">
        <v>9069</v>
      </c>
      <c r="F2565" s="86" t="s">
        <v>231</v>
      </c>
      <c r="G2565" s="86" t="s">
        <v>37</v>
      </c>
      <c r="I2565" s="86" t="s">
        <v>4707</v>
      </c>
      <c r="J2565"/>
      <c r="K2565"/>
      <c r="L2565"/>
      <c r="M2565"/>
      <c r="N2565"/>
    </row>
    <row r="2566" spans="2:14" ht="13.8" x14ac:dyDescent="0.25">
      <c r="B2566" s="86" t="s">
        <v>4740</v>
      </c>
      <c r="C2566" s="86" t="s">
        <v>87</v>
      </c>
      <c r="D2566" s="86" t="s">
        <v>252</v>
      </c>
      <c r="E2566" s="86" t="s">
        <v>244</v>
      </c>
      <c r="F2566" s="86" t="s">
        <v>231</v>
      </c>
      <c r="G2566" s="86" t="s">
        <v>37</v>
      </c>
      <c r="I2566" s="86" t="s">
        <v>8161</v>
      </c>
      <c r="J2566"/>
      <c r="K2566"/>
      <c r="L2566"/>
      <c r="M2566"/>
      <c r="N2566"/>
    </row>
    <row r="2567" spans="2:14" ht="13.8" x14ac:dyDescent="0.25">
      <c r="B2567" s="86" t="s">
        <v>8006</v>
      </c>
      <c r="C2567" s="86" t="s">
        <v>94</v>
      </c>
      <c r="D2567" s="86" t="s">
        <v>252</v>
      </c>
      <c r="E2567" s="86" t="s">
        <v>41</v>
      </c>
      <c r="F2567" s="86" t="s">
        <v>231</v>
      </c>
      <c r="G2567" s="86" t="s">
        <v>37</v>
      </c>
      <c r="I2567" s="86" t="s">
        <v>4708</v>
      </c>
      <c r="J2567"/>
      <c r="K2567"/>
      <c r="L2567"/>
      <c r="M2567"/>
      <c r="N2567"/>
    </row>
    <row r="2568" spans="2:14" ht="13.8" x14ac:dyDescent="0.25">
      <c r="B2568" s="86" t="s">
        <v>4748</v>
      </c>
      <c r="C2568" s="86" t="s">
        <v>94</v>
      </c>
      <c r="D2568" s="86" t="s">
        <v>252</v>
      </c>
      <c r="E2568" s="86" t="s">
        <v>42</v>
      </c>
      <c r="F2568" s="86" t="s">
        <v>231</v>
      </c>
      <c r="G2568" s="86" t="s">
        <v>37</v>
      </c>
      <c r="I2568" s="86" t="s">
        <v>4709</v>
      </c>
      <c r="J2568"/>
      <c r="K2568"/>
      <c r="L2568"/>
      <c r="M2568"/>
      <c r="N2568"/>
    </row>
    <row r="2569" spans="2:14" ht="13.8" x14ac:dyDescent="0.25">
      <c r="B2569" s="86" t="s">
        <v>4750</v>
      </c>
      <c r="C2569" s="86" t="s">
        <v>94</v>
      </c>
      <c r="D2569" s="86" t="s">
        <v>252</v>
      </c>
      <c r="E2569" s="86" t="s">
        <v>43</v>
      </c>
      <c r="F2569" s="86" t="s">
        <v>231</v>
      </c>
      <c r="G2569" s="86" t="s">
        <v>37</v>
      </c>
      <c r="I2569" s="86" t="s">
        <v>8162</v>
      </c>
      <c r="J2569"/>
      <c r="K2569"/>
      <c r="L2569"/>
      <c r="M2569"/>
      <c r="N2569"/>
    </row>
    <row r="2570" spans="2:14" ht="13.8" x14ac:dyDescent="0.25">
      <c r="B2570" s="86" t="s">
        <v>4751</v>
      </c>
      <c r="C2570" s="86" t="s">
        <v>94</v>
      </c>
      <c r="D2570" s="86" t="s">
        <v>252</v>
      </c>
      <c r="E2570" s="86" t="s">
        <v>66</v>
      </c>
      <c r="F2570" s="86" t="s">
        <v>231</v>
      </c>
      <c r="G2570" s="86" t="s">
        <v>37</v>
      </c>
      <c r="I2570" s="86" t="s">
        <v>8163</v>
      </c>
      <c r="J2570"/>
      <c r="K2570"/>
      <c r="L2570"/>
      <c r="M2570"/>
      <c r="N2570"/>
    </row>
    <row r="2571" spans="2:14" ht="13.8" x14ac:dyDescent="0.25">
      <c r="B2571" s="86" t="s">
        <v>4752</v>
      </c>
      <c r="C2571" s="86" t="s">
        <v>94</v>
      </c>
      <c r="D2571" s="86" t="s">
        <v>252</v>
      </c>
      <c r="E2571" s="86" t="s">
        <v>30</v>
      </c>
      <c r="F2571" s="86" t="s">
        <v>231</v>
      </c>
      <c r="G2571" s="86" t="s">
        <v>37</v>
      </c>
      <c r="I2571" s="86" t="s">
        <v>4766</v>
      </c>
      <c r="J2571"/>
      <c r="K2571"/>
      <c r="L2571"/>
      <c r="M2571"/>
      <c r="N2571"/>
    </row>
    <row r="2572" spans="2:14" ht="13.8" x14ac:dyDescent="0.25">
      <c r="B2572" s="86" t="s">
        <v>4753</v>
      </c>
      <c r="C2572" s="86" t="s">
        <v>94</v>
      </c>
      <c r="D2572" s="86" t="s">
        <v>252</v>
      </c>
      <c r="E2572" s="86" t="s">
        <v>78</v>
      </c>
      <c r="F2572" s="86" t="s">
        <v>231</v>
      </c>
      <c r="G2572" s="86" t="s">
        <v>37</v>
      </c>
      <c r="I2572" s="86" t="s">
        <v>4768</v>
      </c>
      <c r="J2572"/>
      <c r="K2572"/>
      <c r="L2572"/>
      <c r="M2572"/>
      <c r="N2572"/>
    </row>
    <row r="2573" spans="2:14" ht="13.8" x14ac:dyDescent="0.25">
      <c r="B2573" s="86" t="s">
        <v>8007</v>
      </c>
      <c r="C2573" s="86" t="s">
        <v>94</v>
      </c>
      <c r="D2573" s="86" t="s">
        <v>252</v>
      </c>
      <c r="E2573" s="86" t="s">
        <v>9069</v>
      </c>
      <c r="F2573" s="86" t="s">
        <v>231</v>
      </c>
      <c r="G2573" s="86" t="s">
        <v>37</v>
      </c>
      <c r="I2573" s="86" t="s">
        <v>4769</v>
      </c>
      <c r="J2573"/>
      <c r="K2573"/>
      <c r="L2573"/>
      <c r="M2573"/>
      <c r="N2573"/>
    </row>
    <row r="2574" spans="2:14" ht="13.8" x14ac:dyDescent="0.25">
      <c r="B2574" s="86" t="s">
        <v>4749</v>
      </c>
      <c r="C2574" s="86" t="s">
        <v>94</v>
      </c>
      <c r="D2574" s="86" t="s">
        <v>252</v>
      </c>
      <c r="E2574" s="86" t="s">
        <v>244</v>
      </c>
      <c r="F2574" s="86" t="s">
        <v>231</v>
      </c>
      <c r="G2574" s="86" t="s">
        <v>37</v>
      </c>
      <c r="I2574" s="86" t="s">
        <v>4770</v>
      </c>
      <c r="J2574"/>
      <c r="K2574"/>
      <c r="L2574"/>
      <c r="M2574"/>
      <c r="N2574"/>
    </row>
    <row r="2575" spans="2:14" ht="13.8" x14ac:dyDescent="0.25">
      <c r="B2575" s="86" t="s">
        <v>4867</v>
      </c>
      <c r="C2575" s="86" t="s">
        <v>87</v>
      </c>
      <c r="D2575" s="86" t="s">
        <v>253</v>
      </c>
      <c r="E2575" s="86" t="s">
        <v>46</v>
      </c>
      <c r="F2575" s="86" t="s">
        <v>231</v>
      </c>
      <c r="G2575" s="86" t="s">
        <v>37</v>
      </c>
      <c r="I2575" s="86" t="s">
        <v>4771</v>
      </c>
      <c r="J2575"/>
      <c r="K2575"/>
      <c r="L2575"/>
      <c r="M2575"/>
      <c r="N2575"/>
    </row>
    <row r="2576" spans="2:14" ht="13.8" x14ac:dyDescent="0.25">
      <c r="B2576" s="86" t="s">
        <v>8008</v>
      </c>
      <c r="C2576" s="86" t="s">
        <v>87</v>
      </c>
      <c r="D2576" s="86" t="s">
        <v>253</v>
      </c>
      <c r="E2576" s="86" t="s">
        <v>63</v>
      </c>
      <c r="F2576" s="86" t="s">
        <v>231</v>
      </c>
      <c r="G2576" s="86" t="s">
        <v>37</v>
      </c>
      <c r="I2576" s="86" t="s">
        <v>8164</v>
      </c>
      <c r="J2576"/>
      <c r="K2576"/>
      <c r="L2576"/>
      <c r="M2576"/>
      <c r="N2576"/>
    </row>
    <row r="2577" spans="2:14" ht="13.8" x14ac:dyDescent="0.25">
      <c r="B2577" s="86" t="s">
        <v>8009</v>
      </c>
      <c r="C2577" s="86" t="s">
        <v>87</v>
      </c>
      <c r="D2577" s="86" t="s">
        <v>253</v>
      </c>
      <c r="E2577" s="86" t="s">
        <v>9065</v>
      </c>
      <c r="F2577" s="86" t="s">
        <v>231</v>
      </c>
      <c r="G2577" s="86" t="s">
        <v>37</v>
      </c>
      <c r="I2577" s="86" t="s">
        <v>4767</v>
      </c>
      <c r="J2577"/>
      <c r="K2577"/>
      <c r="L2577"/>
      <c r="M2577"/>
      <c r="N2577"/>
    </row>
    <row r="2578" spans="2:14" ht="13.8" x14ac:dyDescent="0.25">
      <c r="B2578" s="86" t="s">
        <v>4868</v>
      </c>
      <c r="C2578" s="86" t="s">
        <v>94</v>
      </c>
      <c r="D2578" s="86" t="s">
        <v>253</v>
      </c>
      <c r="E2578" s="86" t="s">
        <v>46</v>
      </c>
      <c r="F2578" s="86" t="s">
        <v>231</v>
      </c>
      <c r="G2578" s="86" t="s">
        <v>37</v>
      </c>
      <c r="I2578" s="86" t="s">
        <v>8165</v>
      </c>
      <c r="J2578"/>
      <c r="K2578"/>
      <c r="L2578"/>
      <c r="M2578"/>
      <c r="N2578"/>
    </row>
    <row r="2579" spans="2:14" ht="13.8" x14ac:dyDescent="0.25">
      <c r="B2579" s="86" t="s">
        <v>8010</v>
      </c>
      <c r="C2579" s="86" t="s">
        <v>94</v>
      </c>
      <c r="D2579" s="86" t="s">
        <v>253</v>
      </c>
      <c r="E2579" s="86" t="s">
        <v>63</v>
      </c>
      <c r="F2579" s="86" t="s">
        <v>231</v>
      </c>
      <c r="G2579" s="86" t="s">
        <v>37</v>
      </c>
      <c r="I2579" s="86" t="s">
        <v>4774</v>
      </c>
      <c r="J2579"/>
      <c r="K2579"/>
      <c r="L2579"/>
      <c r="M2579"/>
      <c r="N2579"/>
    </row>
    <row r="2580" spans="2:14" ht="13.8" x14ac:dyDescent="0.25">
      <c r="B2580" s="86" t="s">
        <v>8011</v>
      </c>
      <c r="C2580" s="86" t="s">
        <v>94</v>
      </c>
      <c r="D2580" s="86" t="s">
        <v>253</v>
      </c>
      <c r="E2580" s="86" t="s">
        <v>9065</v>
      </c>
      <c r="F2580" s="86" t="s">
        <v>231</v>
      </c>
      <c r="G2580" s="86" t="s">
        <v>37</v>
      </c>
      <c r="I2580" s="86" t="s">
        <v>4776</v>
      </c>
      <c r="J2580"/>
      <c r="K2580"/>
      <c r="L2580"/>
      <c r="M2580"/>
      <c r="N2580"/>
    </row>
    <row r="2581" spans="2:14" ht="13.8" x14ac:dyDescent="0.25">
      <c r="B2581" s="86" t="s">
        <v>4885</v>
      </c>
      <c r="C2581" s="86" t="s">
        <v>87</v>
      </c>
      <c r="D2581" s="86" t="s">
        <v>254</v>
      </c>
      <c r="E2581" s="86" t="s">
        <v>70</v>
      </c>
      <c r="F2581" s="86" t="s">
        <v>231</v>
      </c>
      <c r="G2581" s="86" t="s">
        <v>37</v>
      </c>
      <c r="I2581" s="86" t="s">
        <v>4777</v>
      </c>
      <c r="J2581"/>
      <c r="K2581"/>
      <c r="L2581"/>
      <c r="M2581"/>
      <c r="N2581"/>
    </row>
    <row r="2582" spans="2:14" ht="13.8" x14ac:dyDescent="0.25">
      <c r="B2582" s="86" t="s">
        <v>4886</v>
      </c>
      <c r="C2582" s="86" t="s">
        <v>87</v>
      </c>
      <c r="D2582" s="86" t="s">
        <v>254</v>
      </c>
      <c r="E2582" s="86" t="s">
        <v>64</v>
      </c>
      <c r="F2582" s="86" t="s">
        <v>231</v>
      </c>
      <c r="G2582" s="86" t="s">
        <v>37</v>
      </c>
      <c r="I2582" s="86" t="s">
        <v>4778</v>
      </c>
      <c r="J2582"/>
      <c r="K2582"/>
      <c r="L2582"/>
      <c r="M2582"/>
      <c r="N2582"/>
    </row>
    <row r="2583" spans="2:14" ht="13.8" x14ac:dyDescent="0.25">
      <c r="B2583" s="86" t="s">
        <v>8012</v>
      </c>
      <c r="C2583" s="86" t="s">
        <v>87</v>
      </c>
      <c r="D2583" s="86" t="s">
        <v>254</v>
      </c>
      <c r="E2583" s="86" t="s">
        <v>9070</v>
      </c>
      <c r="F2583" s="86" t="s">
        <v>231</v>
      </c>
      <c r="G2583" s="86" t="s">
        <v>37</v>
      </c>
      <c r="I2583" s="86" t="s">
        <v>4779</v>
      </c>
      <c r="J2583"/>
      <c r="K2583"/>
      <c r="L2583"/>
      <c r="M2583"/>
      <c r="N2583"/>
    </row>
    <row r="2584" spans="2:14" ht="13.8" x14ac:dyDescent="0.25">
      <c r="B2584" s="86" t="s">
        <v>4887</v>
      </c>
      <c r="C2584" s="86" t="s">
        <v>94</v>
      </c>
      <c r="D2584" s="86" t="s">
        <v>254</v>
      </c>
      <c r="E2584" s="86" t="s">
        <v>70</v>
      </c>
      <c r="F2584" s="86" t="s">
        <v>231</v>
      </c>
      <c r="G2584" s="86" t="s">
        <v>37</v>
      </c>
      <c r="I2584" s="86" t="s">
        <v>8166</v>
      </c>
      <c r="J2584"/>
      <c r="K2584"/>
      <c r="L2584"/>
      <c r="M2584"/>
      <c r="N2584"/>
    </row>
    <row r="2585" spans="2:14" ht="13.8" x14ac:dyDescent="0.25">
      <c r="B2585" s="86" t="s">
        <v>4888</v>
      </c>
      <c r="C2585" s="86" t="s">
        <v>94</v>
      </c>
      <c r="D2585" s="86" t="s">
        <v>254</v>
      </c>
      <c r="E2585" s="86" t="s">
        <v>64</v>
      </c>
      <c r="F2585" s="86" t="s">
        <v>231</v>
      </c>
      <c r="G2585" s="86" t="s">
        <v>37</v>
      </c>
      <c r="I2585" s="86" t="s">
        <v>4775</v>
      </c>
      <c r="J2585"/>
      <c r="K2585"/>
      <c r="L2585"/>
      <c r="M2585"/>
      <c r="N2585"/>
    </row>
    <row r="2586" spans="2:14" ht="13.8" x14ac:dyDescent="0.25">
      <c r="B2586" s="86" t="s">
        <v>8013</v>
      </c>
      <c r="C2586" s="86" t="s">
        <v>94</v>
      </c>
      <c r="D2586" s="86" t="s">
        <v>254</v>
      </c>
      <c r="E2586" s="86" t="s">
        <v>9070</v>
      </c>
      <c r="F2586" s="86" t="s">
        <v>231</v>
      </c>
      <c r="G2586" s="86" t="s">
        <v>37</v>
      </c>
      <c r="I2586" s="86" t="s">
        <v>4870</v>
      </c>
      <c r="J2586"/>
      <c r="K2586"/>
      <c r="L2586"/>
      <c r="M2586"/>
      <c r="N2586"/>
    </row>
    <row r="2587" spans="2:14" ht="13.8" x14ac:dyDescent="0.25">
      <c r="B2587" s="86" t="s">
        <v>8014</v>
      </c>
      <c r="C2587" s="86" t="s">
        <v>87</v>
      </c>
      <c r="D2587" s="86" t="s">
        <v>255</v>
      </c>
      <c r="E2587" s="86" t="s">
        <v>25</v>
      </c>
      <c r="F2587" s="86" t="s">
        <v>231</v>
      </c>
      <c r="G2587" s="86" t="s">
        <v>37</v>
      </c>
      <c r="I2587" s="86" t="s">
        <v>8167</v>
      </c>
      <c r="J2587"/>
      <c r="K2587"/>
      <c r="L2587"/>
      <c r="M2587"/>
      <c r="N2587"/>
    </row>
    <row r="2588" spans="2:14" ht="13.8" x14ac:dyDescent="0.25">
      <c r="B2588" s="86" t="s">
        <v>8015</v>
      </c>
      <c r="C2588" s="86" t="s">
        <v>87</v>
      </c>
      <c r="D2588" s="86" t="s">
        <v>255</v>
      </c>
      <c r="E2588" s="86" t="s">
        <v>9067</v>
      </c>
      <c r="F2588" s="86" t="s">
        <v>231</v>
      </c>
      <c r="G2588" s="86" t="s">
        <v>37</v>
      </c>
      <c r="I2588" s="86" t="s">
        <v>8168</v>
      </c>
      <c r="J2588"/>
      <c r="K2588"/>
      <c r="L2588"/>
      <c r="M2588"/>
      <c r="N2588"/>
    </row>
    <row r="2589" spans="2:14" ht="13.8" x14ac:dyDescent="0.25">
      <c r="B2589" s="86" t="s">
        <v>4915</v>
      </c>
      <c r="C2589" s="86" t="s">
        <v>87</v>
      </c>
      <c r="D2589" s="86" t="s">
        <v>255</v>
      </c>
      <c r="E2589" s="86" t="s">
        <v>35</v>
      </c>
      <c r="F2589" s="86" t="s">
        <v>231</v>
      </c>
      <c r="G2589" s="86" t="s">
        <v>37</v>
      </c>
      <c r="I2589" s="86" t="s">
        <v>4871</v>
      </c>
      <c r="J2589"/>
      <c r="K2589"/>
      <c r="L2589"/>
      <c r="M2589"/>
      <c r="N2589"/>
    </row>
    <row r="2590" spans="2:14" ht="13.8" x14ac:dyDescent="0.25">
      <c r="B2590" s="86" t="s">
        <v>4916</v>
      </c>
      <c r="C2590" s="86" t="s">
        <v>87</v>
      </c>
      <c r="D2590" s="86" t="s">
        <v>255</v>
      </c>
      <c r="E2590" s="86" t="s">
        <v>46</v>
      </c>
      <c r="F2590" s="86" t="s">
        <v>231</v>
      </c>
      <c r="G2590" s="86" t="s">
        <v>37</v>
      </c>
      <c r="I2590" s="86" t="s">
        <v>8169</v>
      </c>
      <c r="J2590"/>
      <c r="K2590"/>
      <c r="L2590"/>
      <c r="M2590"/>
      <c r="N2590"/>
    </row>
    <row r="2591" spans="2:14" ht="13.8" x14ac:dyDescent="0.25">
      <c r="B2591" s="86" t="s">
        <v>8016</v>
      </c>
      <c r="C2591" s="86" t="s">
        <v>94</v>
      </c>
      <c r="D2591" s="86" t="s">
        <v>255</v>
      </c>
      <c r="E2591" s="86" t="s">
        <v>25</v>
      </c>
      <c r="F2591" s="86" t="s">
        <v>231</v>
      </c>
      <c r="G2591" s="86" t="s">
        <v>37</v>
      </c>
      <c r="I2591" s="86" t="s">
        <v>8170</v>
      </c>
      <c r="J2591"/>
      <c r="K2591"/>
      <c r="L2591"/>
      <c r="M2591"/>
      <c r="N2591"/>
    </row>
    <row r="2592" spans="2:14" ht="13.8" x14ac:dyDescent="0.25">
      <c r="B2592" s="86" t="s">
        <v>8017</v>
      </c>
      <c r="C2592" s="86" t="s">
        <v>94</v>
      </c>
      <c r="D2592" s="86" t="s">
        <v>255</v>
      </c>
      <c r="E2592" s="86" t="s">
        <v>9067</v>
      </c>
      <c r="F2592" s="86" t="s">
        <v>231</v>
      </c>
      <c r="G2592" s="86" t="s">
        <v>37</v>
      </c>
      <c r="I2592" s="86" t="s">
        <v>4891</v>
      </c>
      <c r="J2592"/>
      <c r="K2592"/>
      <c r="L2592"/>
      <c r="M2592"/>
      <c r="N2592"/>
    </row>
    <row r="2593" spans="2:14" ht="13.8" x14ac:dyDescent="0.25">
      <c r="B2593" s="86" t="s">
        <v>4917</v>
      </c>
      <c r="C2593" s="86" t="s">
        <v>94</v>
      </c>
      <c r="D2593" s="86" t="s">
        <v>255</v>
      </c>
      <c r="E2593" s="86" t="s">
        <v>35</v>
      </c>
      <c r="F2593" s="86" t="s">
        <v>231</v>
      </c>
      <c r="G2593" s="86" t="s">
        <v>37</v>
      </c>
      <c r="I2593" s="86" t="s">
        <v>4892</v>
      </c>
      <c r="J2593"/>
      <c r="K2593"/>
      <c r="L2593"/>
      <c r="M2593"/>
      <c r="N2593"/>
    </row>
    <row r="2594" spans="2:14" ht="13.8" x14ac:dyDescent="0.25">
      <c r="B2594" s="86" t="s">
        <v>4918</v>
      </c>
      <c r="C2594" s="86" t="s">
        <v>94</v>
      </c>
      <c r="D2594" s="86" t="s">
        <v>255</v>
      </c>
      <c r="E2594" s="86" t="s">
        <v>46</v>
      </c>
      <c r="F2594" s="86" t="s">
        <v>231</v>
      </c>
      <c r="G2594" s="86" t="s">
        <v>37</v>
      </c>
      <c r="I2594" s="86" t="s">
        <v>8171</v>
      </c>
      <c r="J2594"/>
      <c r="K2594"/>
      <c r="L2594"/>
      <c r="M2594"/>
      <c r="N2594"/>
    </row>
    <row r="2595" spans="2:14" ht="13.8" x14ac:dyDescent="0.25">
      <c r="B2595" s="86" t="s">
        <v>8018</v>
      </c>
      <c r="C2595" s="86" t="s">
        <v>87</v>
      </c>
      <c r="D2595" s="86" t="s">
        <v>256</v>
      </c>
      <c r="E2595" s="86" t="s">
        <v>70</v>
      </c>
      <c r="F2595" s="86" t="s">
        <v>231</v>
      </c>
      <c r="G2595" s="86" t="s">
        <v>37</v>
      </c>
      <c r="I2595" s="86" t="s">
        <v>4893</v>
      </c>
      <c r="J2595"/>
      <c r="K2595"/>
      <c r="L2595"/>
      <c r="M2595"/>
      <c r="N2595"/>
    </row>
    <row r="2596" spans="2:14" ht="13.8" x14ac:dyDescent="0.25">
      <c r="B2596" s="86" t="s">
        <v>4942</v>
      </c>
      <c r="C2596" s="86" t="s">
        <v>87</v>
      </c>
      <c r="D2596" s="86" t="s">
        <v>256</v>
      </c>
      <c r="E2596" s="86" t="s">
        <v>64</v>
      </c>
      <c r="F2596" s="86" t="s">
        <v>231</v>
      </c>
      <c r="G2596" s="86" t="s">
        <v>37</v>
      </c>
      <c r="I2596" s="86" t="s">
        <v>4894</v>
      </c>
      <c r="J2596"/>
      <c r="K2596"/>
      <c r="L2596"/>
      <c r="M2596"/>
      <c r="N2596"/>
    </row>
    <row r="2597" spans="2:14" ht="13.8" x14ac:dyDescent="0.25">
      <c r="B2597" s="86" t="s">
        <v>8019</v>
      </c>
      <c r="C2597" s="86" t="s">
        <v>87</v>
      </c>
      <c r="D2597" s="86" t="s">
        <v>256</v>
      </c>
      <c r="E2597" s="86" t="s">
        <v>9070</v>
      </c>
      <c r="F2597" s="86" t="s">
        <v>231</v>
      </c>
      <c r="G2597" s="86" t="s">
        <v>37</v>
      </c>
      <c r="I2597" s="86" t="s">
        <v>8172</v>
      </c>
      <c r="J2597"/>
      <c r="K2597"/>
      <c r="L2597"/>
      <c r="M2597"/>
      <c r="N2597"/>
    </row>
    <row r="2598" spans="2:14" ht="13.8" x14ac:dyDescent="0.25">
      <c r="B2598" s="86" t="s">
        <v>8020</v>
      </c>
      <c r="C2598" s="86" t="s">
        <v>94</v>
      </c>
      <c r="D2598" s="86" t="s">
        <v>256</v>
      </c>
      <c r="E2598" s="86" t="s">
        <v>70</v>
      </c>
      <c r="F2598" s="86" t="s">
        <v>231</v>
      </c>
      <c r="G2598" s="86" t="s">
        <v>37</v>
      </c>
      <c r="I2598" s="86" t="s">
        <v>8173</v>
      </c>
      <c r="J2598"/>
      <c r="K2598"/>
      <c r="L2598"/>
      <c r="M2598"/>
      <c r="N2598"/>
    </row>
    <row r="2599" spans="2:14" ht="13.8" x14ac:dyDescent="0.25">
      <c r="B2599" s="86" t="s">
        <v>4943</v>
      </c>
      <c r="C2599" s="86" t="s">
        <v>94</v>
      </c>
      <c r="D2599" s="86" t="s">
        <v>256</v>
      </c>
      <c r="E2599" s="86" t="s">
        <v>64</v>
      </c>
      <c r="F2599" s="86" t="s">
        <v>231</v>
      </c>
      <c r="G2599" s="86" t="s">
        <v>37</v>
      </c>
      <c r="I2599" s="86" t="s">
        <v>8174</v>
      </c>
      <c r="J2599"/>
      <c r="K2599"/>
      <c r="L2599"/>
      <c r="M2599"/>
      <c r="N2599"/>
    </row>
    <row r="2600" spans="2:14" ht="13.8" x14ac:dyDescent="0.25">
      <c r="B2600" s="86" t="s">
        <v>8021</v>
      </c>
      <c r="C2600" s="86" t="s">
        <v>94</v>
      </c>
      <c r="D2600" s="86" t="s">
        <v>256</v>
      </c>
      <c r="E2600" s="86" t="s">
        <v>9070</v>
      </c>
      <c r="F2600" s="86" t="s">
        <v>231</v>
      </c>
      <c r="G2600" s="86" t="s">
        <v>37</v>
      </c>
      <c r="I2600" s="86" t="s">
        <v>4921</v>
      </c>
      <c r="J2600"/>
      <c r="K2600"/>
      <c r="L2600"/>
      <c r="M2600"/>
      <c r="N2600"/>
    </row>
    <row r="2601" spans="2:14" ht="13.8" x14ac:dyDescent="0.25">
      <c r="B2601" s="86" t="s">
        <v>4964</v>
      </c>
      <c r="C2601" s="86" t="s">
        <v>87</v>
      </c>
      <c r="D2601" s="86" t="s">
        <v>51</v>
      </c>
      <c r="E2601" s="86" t="s">
        <v>30</v>
      </c>
      <c r="F2601" s="86" t="s">
        <v>231</v>
      </c>
      <c r="G2601" s="86" t="s">
        <v>37</v>
      </c>
      <c r="I2601" s="86" t="s">
        <v>4922</v>
      </c>
      <c r="J2601"/>
      <c r="K2601"/>
      <c r="L2601"/>
      <c r="M2601"/>
      <c r="N2601"/>
    </row>
    <row r="2602" spans="2:14" ht="13.8" x14ac:dyDescent="0.25">
      <c r="B2602" s="86" t="s">
        <v>9163</v>
      </c>
      <c r="C2602" s="86" t="s">
        <v>87</v>
      </c>
      <c r="D2602" s="86" t="s">
        <v>51</v>
      </c>
      <c r="E2602" s="86" t="s">
        <v>29</v>
      </c>
      <c r="F2602" s="86" t="s">
        <v>231</v>
      </c>
      <c r="G2602" s="86" t="s">
        <v>37</v>
      </c>
      <c r="I2602" s="86" t="s">
        <v>8175</v>
      </c>
      <c r="J2602"/>
      <c r="K2602"/>
      <c r="L2602"/>
      <c r="M2602"/>
      <c r="N2602"/>
    </row>
    <row r="2603" spans="2:14" ht="13.8" x14ac:dyDescent="0.25">
      <c r="B2603" s="86" t="s">
        <v>9164</v>
      </c>
      <c r="C2603" s="86" t="s">
        <v>87</v>
      </c>
      <c r="D2603" s="86" t="s">
        <v>51</v>
      </c>
      <c r="E2603" s="86" t="s">
        <v>28</v>
      </c>
      <c r="F2603" s="86" t="s">
        <v>231</v>
      </c>
      <c r="G2603" s="86" t="s">
        <v>37</v>
      </c>
      <c r="I2603" s="86" t="s">
        <v>8176</v>
      </c>
      <c r="J2603"/>
      <c r="K2603"/>
      <c r="L2603"/>
      <c r="M2603"/>
      <c r="N2603"/>
    </row>
    <row r="2604" spans="2:14" ht="13.8" x14ac:dyDescent="0.25">
      <c r="B2604" s="86" t="s">
        <v>9165</v>
      </c>
      <c r="C2604" s="86" t="s">
        <v>87</v>
      </c>
      <c r="D2604" s="86" t="s">
        <v>51</v>
      </c>
      <c r="E2604" s="86" t="s">
        <v>73</v>
      </c>
      <c r="F2604" s="86" t="s">
        <v>231</v>
      </c>
      <c r="G2604" s="86" t="s">
        <v>37</v>
      </c>
      <c r="I2604" s="86" t="s">
        <v>4923</v>
      </c>
      <c r="J2604"/>
      <c r="K2604"/>
      <c r="L2604"/>
      <c r="M2604"/>
      <c r="N2604"/>
    </row>
    <row r="2605" spans="2:14" ht="13.8" x14ac:dyDescent="0.25">
      <c r="B2605" s="86" t="s">
        <v>9166</v>
      </c>
      <c r="C2605" s="86" t="s">
        <v>87</v>
      </c>
      <c r="D2605" s="86" t="s">
        <v>51</v>
      </c>
      <c r="E2605" s="86" t="s">
        <v>25</v>
      </c>
      <c r="F2605" s="86" t="s">
        <v>231</v>
      </c>
      <c r="G2605" s="86" t="s">
        <v>37</v>
      </c>
      <c r="I2605" s="86" t="s">
        <v>4924</v>
      </c>
      <c r="J2605"/>
      <c r="K2605"/>
      <c r="L2605"/>
      <c r="M2605"/>
      <c r="N2605"/>
    </row>
    <row r="2606" spans="2:14" ht="13.8" x14ac:dyDescent="0.25">
      <c r="B2606" s="86" t="s">
        <v>4965</v>
      </c>
      <c r="C2606" s="86" t="s">
        <v>87</v>
      </c>
      <c r="D2606" s="86" t="s">
        <v>51</v>
      </c>
      <c r="E2606" s="86" t="s">
        <v>78</v>
      </c>
      <c r="F2606" s="86" t="s">
        <v>231</v>
      </c>
      <c r="G2606" s="86" t="s">
        <v>37</v>
      </c>
      <c r="I2606" s="86" t="s">
        <v>8177</v>
      </c>
      <c r="J2606"/>
      <c r="K2606"/>
      <c r="L2606"/>
      <c r="M2606"/>
      <c r="N2606"/>
    </row>
    <row r="2607" spans="2:14" ht="13.8" x14ac:dyDescent="0.25">
      <c r="B2607" s="86" t="s">
        <v>8022</v>
      </c>
      <c r="C2607" s="86" t="s">
        <v>87</v>
      </c>
      <c r="D2607" s="86" t="s">
        <v>51</v>
      </c>
      <c r="E2607" s="86" t="s">
        <v>9069</v>
      </c>
      <c r="F2607" s="86" t="s">
        <v>231</v>
      </c>
      <c r="G2607" s="86" t="s">
        <v>37</v>
      </c>
      <c r="I2607" s="86" t="s">
        <v>4945</v>
      </c>
      <c r="J2607"/>
      <c r="K2607"/>
      <c r="L2607"/>
      <c r="M2607"/>
      <c r="N2607"/>
    </row>
    <row r="2608" spans="2:14" ht="13.8" x14ac:dyDescent="0.25">
      <c r="B2608" s="86" t="s">
        <v>8023</v>
      </c>
      <c r="C2608" s="86" t="s">
        <v>87</v>
      </c>
      <c r="D2608" s="86" t="s">
        <v>51</v>
      </c>
      <c r="E2608" s="86" t="s">
        <v>9071</v>
      </c>
      <c r="F2608" s="86" t="s">
        <v>231</v>
      </c>
      <c r="G2608" s="86" t="s">
        <v>37</v>
      </c>
      <c r="I2608" s="86" t="s">
        <v>8178</v>
      </c>
      <c r="J2608"/>
      <c r="K2608"/>
      <c r="L2608"/>
      <c r="M2608"/>
      <c r="N2608"/>
    </row>
    <row r="2609" spans="2:14" ht="13.8" x14ac:dyDescent="0.25">
      <c r="B2609" s="86" t="s">
        <v>4966</v>
      </c>
      <c r="C2609" s="86" t="s">
        <v>94</v>
      </c>
      <c r="D2609" s="86" t="s">
        <v>51</v>
      </c>
      <c r="E2609" s="86" t="s">
        <v>30</v>
      </c>
      <c r="F2609" s="86" t="s">
        <v>231</v>
      </c>
      <c r="G2609" s="86" t="s">
        <v>37</v>
      </c>
      <c r="I2609" s="86" t="s">
        <v>8179</v>
      </c>
      <c r="J2609"/>
      <c r="K2609"/>
      <c r="L2609"/>
      <c r="M2609"/>
      <c r="N2609"/>
    </row>
    <row r="2610" spans="2:14" ht="13.8" x14ac:dyDescent="0.25">
      <c r="B2610" s="86" t="s">
        <v>9167</v>
      </c>
      <c r="C2610" s="86" t="s">
        <v>94</v>
      </c>
      <c r="D2610" s="86" t="s">
        <v>51</v>
      </c>
      <c r="E2610" s="86" t="s">
        <v>29</v>
      </c>
      <c r="F2610" s="86" t="s">
        <v>231</v>
      </c>
      <c r="G2610" s="86" t="s">
        <v>37</v>
      </c>
      <c r="I2610" s="86" t="s">
        <v>4946</v>
      </c>
      <c r="J2610"/>
      <c r="K2610"/>
      <c r="L2610"/>
      <c r="M2610"/>
      <c r="N2610"/>
    </row>
    <row r="2611" spans="2:14" ht="13.8" x14ac:dyDescent="0.25">
      <c r="B2611" s="86" t="s">
        <v>9168</v>
      </c>
      <c r="C2611" s="86" t="s">
        <v>94</v>
      </c>
      <c r="D2611" s="86" t="s">
        <v>51</v>
      </c>
      <c r="E2611" s="86" t="s">
        <v>28</v>
      </c>
      <c r="F2611" s="86" t="s">
        <v>231</v>
      </c>
      <c r="G2611" s="86" t="s">
        <v>37</v>
      </c>
      <c r="I2611" s="86" t="s">
        <v>8180</v>
      </c>
      <c r="J2611"/>
      <c r="K2611"/>
      <c r="L2611"/>
      <c r="M2611"/>
      <c r="N2611"/>
    </row>
    <row r="2612" spans="2:14" ht="13.8" x14ac:dyDescent="0.25">
      <c r="B2612" s="86" t="s">
        <v>9169</v>
      </c>
      <c r="C2612" s="86" t="s">
        <v>94</v>
      </c>
      <c r="D2612" s="86" t="s">
        <v>51</v>
      </c>
      <c r="E2612" s="86" t="s">
        <v>73</v>
      </c>
      <c r="F2612" s="86" t="s">
        <v>231</v>
      </c>
      <c r="G2612" s="86" t="s">
        <v>37</v>
      </c>
      <c r="I2612" s="86" t="s">
        <v>4970</v>
      </c>
      <c r="J2612"/>
      <c r="K2612"/>
      <c r="L2612"/>
      <c r="M2612"/>
      <c r="N2612"/>
    </row>
    <row r="2613" spans="2:14" ht="13.8" x14ac:dyDescent="0.25">
      <c r="B2613" s="86" t="s">
        <v>9170</v>
      </c>
      <c r="C2613" s="86" t="s">
        <v>94</v>
      </c>
      <c r="D2613" s="86" t="s">
        <v>51</v>
      </c>
      <c r="E2613" s="86" t="s">
        <v>25</v>
      </c>
      <c r="F2613" s="86" t="s">
        <v>231</v>
      </c>
      <c r="G2613" s="86" t="s">
        <v>37</v>
      </c>
      <c r="I2613" s="86" t="s">
        <v>9184</v>
      </c>
      <c r="J2613"/>
      <c r="K2613"/>
      <c r="L2613"/>
      <c r="M2613"/>
      <c r="N2613"/>
    </row>
    <row r="2614" spans="2:14" ht="13.8" x14ac:dyDescent="0.25">
      <c r="B2614" s="86" t="s">
        <v>4967</v>
      </c>
      <c r="C2614" s="86" t="s">
        <v>94</v>
      </c>
      <c r="D2614" s="86" t="s">
        <v>51</v>
      </c>
      <c r="E2614" s="86" t="s">
        <v>78</v>
      </c>
      <c r="F2614" s="86" t="s">
        <v>231</v>
      </c>
      <c r="G2614" s="86" t="s">
        <v>37</v>
      </c>
      <c r="I2614" s="86" t="s">
        <v>9185</v>
      </c>
      <c r="J2614"/>
      <c r="K2614"/>
      <c r="L2614"/>
      <c r="M2614"/>
      <c r="N2614"/>
    </row>
    <row r="2615" spans="2:14" ht="13.8" x14ac:dyDescent="0.25">
      <c r="B2615" s="86" t="s">
        <v>8024</v>
      </c>
      <c r="C2615" s="86" t="s">
        <v>94</v>
      </c>
      <c r="D2615" s="86" t="s">
        <v>51</v>
      </c>
      <c r="E2615" s="86" t="s">
        <v>9069</v>
      </c>
      <c r="F2615" s="86" t="s">
        <v>231</v>
      </c>
      <c r="G2615" s="86" t="s">
        <v>37</v>
      </c>
      <c r="I2615" s="86" t="s">
        <v>9186</v>
      </c>
      <c r="J2615"/>
      <c r="K2615"/>
      <c r="L2615"/>
      <c r="M2615"/>
      <c r="N2615"/>
    </row>
    <row r="2616" spans="2:14" ht="13.8" x14ac:dyDescent="0.25">
      <c r="B2616" s="86" t="s">
        <v>8025</v>
      </c>
      <c r="C2616" s="86" t="s">
        <v>94</v>
      </c>
      <c r="D2616" s="86" t="s">
        <v>51</v>
      </c>
      <c r="E2616" s="86" t="s">
        <v>9071</v>
      </c>
      <c r="F2616" s="86" t="s">
        <v>231</v>
      </c>
      <c r="G2616" s="86" t="s">
        <v>37</v>
      </c>
      <c r="I2616" s="86" t="s">
        <v>9187</v>
      </c>
      <c r="J2616"/>
      <c r="K2616"/>
      <c r="L2616"/>
      <c r="M2616"/>
      <c r="N2616"/>
    </row>
    <row r="2617" spans="2:14" ht="13.8" x14ac:dyDescent="0.25">
      <c r="B2617" s="86" t="s">
        <v>8026</v>
      </c>
      <c r="C2617" s="86" t="s">
        <v>87</v>
      </c>
      <c r="D2617" s="86" t="s">
        <v>49</v>
      </c>
      <c r="E2617" s="86" t="s">
        <v>30</v>
      </c>
      <c r="F2617" s="86" t="s">
        <v>231</v>
      </c>
      <c r="G2617" s="86" t="s">
        <v>37</v>
      </c>
      <c r="I2617" s="86" t="s">
        <v>4971</v>
      </c>
      <c r="J2617"/>
      <c r="K2617"/>
      <c r="L2617"/>
      <c r="M2617"/>
      <c r="N2617"/>
    </row>
    <row r="2618" spans="2:14" ht="13.8" x14ac:dyDescent="0.25">
      <c r="B2618" s="86" t="s">
        <v>5032</v>
      </c>
      <c r="C2618" s="86" t="s">
        <v>87</v>
      </c>
      <c r="D2618" s="86" t="s">
        <v>49</v>
      </c>
      <c r="E2618" s="86" t="s">
        <v>29</v>
      </c>
      <c r="F2618" s="86" t="s">
        <v>231</v>
      </c>
      <c r="G2618" s="86" t="s">
        <v>37</v>
      </c>
      <c r="I2618" s="86" t="s">
        <v>8181</v>
      </c>
      <c r="J2618"/>
      <c r="K2618"/>
      <c r="L2618"/>
      <c r="M2618"/>
      <c r="N2618"/>
    </row>
    <row r="2619" spans="2:14" ht="13.8" x14ac:dyDescent="0.25">
      <c r="B2619" s="86" t="s">
        <v>5035</v>
      </c>
      <c r="C2619" s="86" t="s">
        <v>87</v>
      </c>
      <c r="D2619" s="86" t="s">
        <v>49</v>
      </c>
      <c r="E2619" s="86" t="s">
        <v>28</v>
      </c>
      <c r="F2619" s="86" t="s">
        <v>231</v>
      </c>
      <c r="G2619" s="86" t="s">
        <v>37</v>
      </c>
      <c r="I2619" s="86" t="s">
        <v>8182</v>
      </c>
      <c r="J2619"/>
      <c r="K2619"/>
      <c r="L2619"/>
      <c r="M2619"/>
      <c r="N2619"/>
    </row>
    <row r="2620" spans="2:14" ht="13.8" x14ac:dyDescent="0.25">
      <c r="B2620" s="86" t="s">
        <v>5033</v>
      </c>
      <c r="C2620" s="86" t="s">
        <v>87</v>
      </c>
      <c r="D2620" s="86" t="s">
        <v>49</v>
      </c>
      <c r="E2620" s="86" t="s">
        <v>73</v>
      </c>
      <c r="F2620" s="86" t="s">
        <v>231</v>
      </c>
      <c r="G2620" s="86" t="s">
        <v>37</v>
      </c>
      <c r="I2620" s="86" t="s">
        <v>4972</v>
      </c>
      <c r="J2620"/>
      <c r="K2620"/>
      <c r="L2620"/>
      <c r="M2620"/>
      <c r="N2620"/>
    </row>
    <row r="2621" spans="2:14" ht="13.8" x14ac:dyDescent="0.25">
      <c r="B2621" s="86" t="s">
        <v>5034</v>
      </c>
      <c r="C2621" s="86" t="s">
        <v>87</v>
      </c>
      <c r="D2621" s="86" t="s">
        <v>49</v>
      </c>
      <c r="E2621" s="86" t="s">
        <v>25</v>
      </c>
      <c r="F2621" s="86" t="s">
        <v>231</v>
      </c>
      <c r="G2621" s="86" t="s">
        <v>37</v>
      </c>
      <c r="I2621" s="86" t="s">
        <v>9188</v>
      </c>
      <c r="J2621"/>
      <c r="K2621"/>
      <c r="L2621"/>
      <c r="M2621"/>
      <c r="N2621"/>
    </row>
    <row r="2622" spans="2:14" ht="13.8" x14ac:dyDescent="0.25">
      <c r="B2622" s="86" t="s">
        <v>8027</v>
      </c>
      <c r="C2622" s="86" t="s">
        <v>94</v>
      </c>
      <c r="D2622" s="86" t="s">
        <v>49</v>
      </c>
      <c r="E2622" s="86" t="s">
        <v>30</v>
      </c>
      <c r="F2622" s="86" t="s">
        <v>231</v>
      </c>
      <c r="G2622" s="86" t="s">
        <v>37</v>
      </c>
      <c r="I2622" s="86" t="s">
        <v>9189</v>
      </c>
      <c r="J2622"/>
      <c r="K2622"/>
      <c r="L2622"/>
      <c r="M2622"/>
      <c r="N2622"/>
    </row>
    <row r="2623" spans="2:14" ht="13.8" x14ac:dyDescent="0.25">
      <c r="B2623" s="86" t="s">
        <v>5036</v>
      </c>
      <c r="C2623" s="86" t="s">
        <v>94</v>
      </c>
      <c r="D2623" s="86" t="s">
        <v>49</v>
      </c>
      <c r="E2623" s="86" t="s">
        <v>29</v>
      </c>
      <c r="F2623" s="86" t="s">
        <v>231</v>
      </c>
      <c r="G2623" s="86" t="s">
        <v>37</v>
      </c>
      <c r="I2623" s="86" t="s">
        <v>9190</v>
      </c>
      <c r="J2623"/>
      <c r="K2623"/>
      <c r="L2623"/>
      <c r="M2623"/>
      <c r="N2623"/>
    </row>
    <row r="2624" spans="2:14" ht="13.8" x14ac:dyDescent="0.25">
      <c r="B2624" s="86" t="s">
        <v>5039</v>
      </c>
      <c r="C2624" s="86" t="s">
        <v>94</v>
      </c>
      <c r="D2624" s="86" t="s">
        <v>49</v>
      </c>
      <c r="E2624" s="86" t="s">
        <v>28</v>
      </c>
      <c r="F2624" s="86" t="s">
        <v>231</v>
      </c>
      <c r="G2624" s="86" t="s">
        <v>37</v>
      </c>
      <c r="I2624" s="86" t="s">
        <v>9191</v>
      </c>
      <c r="J2624"/>
      <c r="K2624"/>
      <c r="L2624"/>
      <c r="M2624"/>
      <c r="N2624"/>
    </row>
    <row r="2625" spans="2:14" ht="13.8" x14ac:dyDescent="0.25">
      <c r="B2625" s="86" t="s">
        <v>5037</v>
      </c>
      <c r="C2625" s="86" t="s">
        <v>94</v>
      </c>
      <c r="D2625" s="86" t="s">
        <v>49</v>
      </c>
      <c r="E2625" s="86" t="s">
        <v>73</v>
      </c>
      <c r="F2625" s="86" t="s">
        <v>231</v>
      </c>
      <c r="G2625" s="86" t="s">
        <v>37</v>
      </c>
      <c r="I2625" s="86" t="s">
        <v>4973</v>
      </c>
      <c r="J2625"/>
      <c r="K2625"/>
      <c r="L2625"/>
      <c r="M2625"/>
      <c r="N2625"/>
    </row>
    <row r="2626" spans="2:14" ht="13.8" x14ac:dyDescent="0.25">
      <c r="B2626" s="86" t="s">
        <v>5038</v>
      </c>
      <c r="C2626" s="86" t="s">
        <v>94</v>
      </c>
      <c r="D2626" s="86" t="s">
        <v>49</v>
      </c>
      <c r="E2626" s="86" t="s">
        <v>25</v>
      </c>
      <c r="F2626" s="86" t="s">
        <v>231</v>
      </c>
      <c r="G2626" s="86" t="s">
        <v>37</v>
      </c>
      <c r="I2626" s="86" t="s">
        <v>8183</v>
      </c>
      <c r="J2626"/>
      <c r="K2626"/>
      <c r="L2626"/>
      <c r="M2626"/>
      <c r="N2626"/>
    </row>
    <row r="2627" spans="2:14" ht="13.8" x14ac:dyDescent="0.25">
      <c r="B2627" s="86" t="s">
        <v>5093</v>
      </c>
      <c r="C2627" s="86" t="s">
        <v>87</v>
      </c>
      <c r="D2627" s="86" t="s">
        <v>320</v>
      </c>
      <c r="E2627" s="86" t="s">
        <v>246</v>
      </c>
      <c r="F2627" s="86" t="s">
        <v>231</v>
      </c>
      <c r="G2627" s="86" t="s">
        <v>37</v>
      </c>
      <c r="I2627" s="86" t="s">
        <v>8184</v>
      </c>
      <c r="J2627"/>
      <c r="K2627"/>
      <c r="L2627"/>
      <c r="M2627"/>
      <c r="N2627"/>
    </row>
    <row r="2628" spans="2:14" ht="13.8" x14ac:dyDescent="0.25">
      <c r="B2628" s="86" t="s">
        <v>5094</v>
      </c>
      <c r="C2628" s="86" t="s">
        <v>87</v>
      </c>
      <c r="D2628" s="86" t="s">
        <v>320</v>
      </c>
      <c r="E2628" s="86" t="s">
        <v>242</v>
      </c>
      <c r="F2628" s="86" t="s">
        <v>231</v>
      </c>
      <c r="G2628" s="86" t="s">
        <v>37</v>
      </c>
      <c r="I2628" s="86" t="s">
        <v>8185</v>
      </c>
      <c r="J2628"/>
      <c r="K2628"/>
      <c r="L2628"/>
      <c r="M2628"/>
      <c r="N2628"/>
    </row>
    <row r="2629" spans="2:14" ht="13.8" x14ac:dyDescent="0.25">
      <c r="B2629" s="86" t="s">
        <v>5095</v>
      </c>
      <c r="C2629" s="86" t="s">
        <v>87</v>
      </c>
      <c r="D2629" s="86" t="s">
        <v>320</v>
      </c>
      <c r="E2629" s="86" t="s">
        <v>247</v>
      </c>
      <c r="F2629" s="86" t="s">
        <v>231</v>
      </c>
      <c r="G2629" s="86" t="s">
        <v>37</v>
      </c>
      <c r="I2629" s="86" t="s">
        <v>5044</v>
      </c>
      <c r="J2629"/>
      <c r="K2629"/>
      <c r="L2629"/>
      <c r="M2629"/>
      <c r="N2629"/>
    </row>
    <row r="2630" spans="2:14" ht="13.8" x14ac:dyDescent="0.25">
      <c r="B2630" s="86" t="s">
        <v>8028</v>
      </c>
      <c r="C2630" s="86" t="s">
        <v>87</v>
      </c>
      <c r="D2630" s="86" t="s">
        <v>320</v>
      </c>
      <c r="E2630" s="86" t="s">
        <v>9072</v>
      </c>
      <c r="F2630" s="86" t="s">
        <v>231</v>
      </c>
      <c r="G2630" s="86" t="s">
        <v>37</v>
      </c>
      <c r="I2630" s="86" t="s">
        <v>5047</v>
      </c>
      <c r="J2630"/>
      <c r="K2630"/>
      <c r="L2630"/>
      <c r="M2630"/>
      <c r="N2630"/>
    </row>
    <row r="2631" spans="2:14" ht="13.8" x14ac:dyDescent="0.25">
      <c r="B2631" s="86" t="s">
        <v>5092</v>
      </c>
      <c r="C2631" s="86" t="s">
        <v>87</v>
      </c>
      <c r="D2631" s="86" t="s">
        <v>320</v>
      </c>
      <c r="E2631" s="86" t="s">
        <v>40</v>
      </c>
      <c r="F2631" s="86" t="s">
        <v>231</v>
      </c>
      <c r="G2631" s="86" t="s">
        <v>37</v>
      </c>
      <c r="I2631" s="86" t="s">
        <v>5045</v>
      </c>
      <c r="J2631"/>
      <c r="K2631"/>
      <c r="L2631"/>
      <c r="M2631"/>
      <c r="N2631"/>
    </row>
    <row r="2632" spans="2:14" ht="13.8" x14ac:dyDescent="0.25">
      <c r="B2632" s="86" t="s">
        <v>5097</v>
      </c>
      <c r="C2632" s="86" t="s">
        <v>94</v>
      </c>
      <c r="D2632" s="86" t="s">
        <v>320</v>
      </c>
      <c r="E2632" s="86" t="s">
        <v>246</v>
      </c>
      <c r="F2632" s="86" t="s">
        <v>231</v>
      </c>
      <c r="G2632" s="86" t="s">
        <v>37</v>
      </c>
      <c r="I2632" s="86" t="s">
        <v>5046</v>
      </c>
      <c r="J2632"/>
      <c r="K2632"/>
      <c r="L2632"/>
      <c r="M2632"/>
      <c r="N2632"/>
    </row>
    <row r="2633" spans="2:14" ht="13.8" x14ac:dyDescent="0.25">
      <c r="B2633" s="86" t="s">
        <v>5098</v>
      </c>
      <c r="C2633" s="86" t="s">
        <v>94</v>
      </c>
      <c r="D2633" s="86" t="s">
        <v>320</v>
      </c>
      <c r="E2633" s="86" t="s">
        <v>242</v>
      </c>
      <c r="F2633" s="86" t="s">
        <v>231</v>
      </c>
      <c r="G2633" s="86" t="s">
        <v>37</v>
      </c>
      <c r="I2633" s="86" t="s">
        <v>8186</v>
      </c>
      <c r="J2633"/>
      <c r="K2633"/>
      <c r="L2633"/>
      <c r="M2633"/>
      <c r="N2633"/>
    </row>
    <row r="2634" spans="2:14" ht="13.8" x14ac:dyDescent="0.25">
      <c r="B2634" s="86" t="s">
        <v>5099</v>
      </c>
      <c r="C2634" s="86" t="s">
        <v>94</v>
      </c>
      <c r="D2634" s="86" t="s">
        <v>320</v>
      </c>
      <c r="E2634" s="86" t="s">
        <v>247</v>
      </c>
      <c r="F2634" s="86" t="s">
        <v>231</v>
      </c>
      <c r="G2634" s="86" t="s">
        <v>37</v>
      </c>
      <c r="I2634" s="86" t="s">
        <v>5048</v>
      </c>
      <c r="J2634"/>
      <c r="K2634"/>
      <c r="L2634"/>
      <c r="M2634"/>
      <c r="N2634"/>
    </row>
    <row r="2635" spans="2:14" ht="13.8" x14ac:dyDescent="0.25">
      <c r="B2635" s="86" t="s">
        <v>8029</v>
      </c>
      <c r="C2635" s="86" t="s">
        <v>94</v>
      </c>
      <c r="D2635" s="86" t="s">
        <v>320</v>
      </c>
      <c r="E2635" s="86" t="s">
        <v>9072</v>
      </c>
      <c r="F2635" s="86" t="s">
        <v>231</v>
      </c>
      <c r="G2635" s="86" t="s">
        <v>37</v>
      </c>
      <c r="I2635" s="86" t="s">
        <v>5051</v>
      </c>
      <c r="J2635"/>
      <c r="K2635"/>
      <c r="L2635"/>
      <c r="M2635"/>
      <c r="N2635"/>
    </row>
    <row r="2636" spans="2:14" ht="13.8" x14ac:dyDescent="0.25">
      <c r="B2636" s="86" t="s">
        <v>5096</v>
      </c>
      <c r="C2636" s="86" t="s">
        <v>94</v>
      </c>
      <c r="D2636" s="86" t="s">
        <v>320</v>
      </c>
      <c r="E2636" s="86" t="s">
        <v>40</v>
      </c>
      <c r="F2636" s="86" t="s">
        <v>231</v>
      </c>
      <c r="G2636" s="86" t="s">
        <v>37</v>
      </c>
      <c r="I2636" s="86" t="s">
        <v>5049</v>
      </c>
      <c r="J2636"/>
      <c r="K2636"/>
      <c r="L2636"/>
      <c r="M2636"/>
      <c r="N2636"/>
    </row>
    <row r="2637" spans="2:14" ht="13.8" x14ac:dyDescent="0.25">
      <c r="B2637" s="86" t="s">
        <v>5151</v>
      </c>
      <c r="C2637" s="86" t="s">
        <v>87</v>
      </c>
      <c r="D2637" s="86" t="s">
        <v>82</v>
      </c>
      <c r="E2637" s="86" t="s">
        <v>40</v>
      </c>
      <c r="F2637" s="86" t="s">
        <v>231</v>
      </c>
      <c r="G2637" s="86" t="s">
        <v>37</v>
      </c>
      <c r="I2637" s="86" t="s">
        <v>5050</v>
      </c>
      <c r="J2637"/>
      <c r="K2637"/>
      <c r="L2637"/>
      <c r="M2637"/>
      <c r="N2637"/>
    </row>
    <row r="2638" spans="2:14" ht="13.8" x14ac:dyDescent="0.25">
      <c r="B2638" s="86" t="s">
        <v>5152</v>
      </c>
      <c r="C2638" s="86" t="s">
        <v>87</v>
      </c>
      <c r="D2638" s="86" t="s">
        <v>82</v>
      </c>
      <c r="E2638" s="86" t="s">
        <v>41</v>
      </c>
      <c r="F2638" s="86" t="s">
        <v>231</v>
      </c>
      <c r="G2638" s="86" t="s">
        <v>37</v>
      </c>
      <c r="I2638" s="86" t="s">
        <v>5105</v>
      </c>
      <c r="J2638"/>
      <c r="K2638"/>
      <c r="L2638"/>
      <c r="M2638"/>
      <c r="N2638"/>
    </row>
    <row r="2639" spans="2:14" ht="13.8" x14ac:dyDescent="0.25">
      <c r="B2639" s="86" t="s">
        <v>5153</v>
      </c>
      <c r="C2639" s="86" t="s">
        <v>87</v>
      </c>
      <c r="D2639" s="86" t="s">
        <v>82</v>
      </c>
      <c r="E2639" s="86" t="s">
        <v>42</v>
      </c>
      <c r="F2639" s="86" t="s">
        <v>231</v>
      </c>
      <c r="G2639" s="86" t="s">
        <v>37</v>
      </c>
      <c r="I2639" s="86" t="s">
        <v>5106</v>
      </c>
      <c r="J2639"/>
      <c r="K2639"/>
      <c r="L2639"/>
      <c r="M2639"/>
      <c r="N2639"/>
    </row>
    <row r="2640" spans="2:14" ht="13.8" x14ac:dyDescent="0.25">
      <c r="B2640" s="86" t="s">
        <v>5154</v>
      </c>
      <c r="C2640" s="86" t="s">
        <v>87</v>
      </c>
      <c r="D2640" s="86" t="s">
        <v>82</v>
      </c>
      <c r="E2640" s="86" t="s">
        <v>43</v>
      </c>
      <c r="F2640" s="86" t="s">
        <v>231</v>
      </c>
      <c r="G2640" s="86" t="s">
        <v>37</v>
      </c>
      <c r="I2640" s="86" t="s">
        <v>5107</v>
      </c>
      <c r="J2640"/>
      <c r="K2640"/>
      <c r="L2640"/>
      <c r="M2640"/>
      <c r="N2640"/>
    </row>
    <row r="2641" spans="2:14" ht="13.8" x14ac:dyDescent="0.25">
      <c r="B2641" s="86" t="s">
        <v>8030</v>
      </c>
      <c r="C2641" s="86" t="s">
        <v>87</v>
      </c>
      <c r="D2641" s="86" t="s">
        <v>82</v>
      </c>
      <c r="E2641" s="86" t="s">
        <v>66</v>
      </c>
      <c r="F2641" s="86" t="s">
        <v>231</v>
      </c>
      <c r="G2641" s="86" t="s">
        <v>37</v>
      </c>
      <c r="I2641" s="86" t="s">
        <v>8187</v>
      </c>
      <c r="J2641"/>
      <c r="K2641"/>
      <c r="L2641"/>
      <c r="M2641"/>
      <c r="N2641"/>
    </row>
    <row r="2642" spans="2:14" ht="13.8" x14ac:dyDescent="0.25">
      <c r="B2642" s="86" t="s">
        <v>5155</v>
      </c>
      <c r="C2642" s="86" t="s">
        <v>94</v>
      </c>
      <c r="D2642" s="86" t="s">
        <v>82</v>
      </c>
      <c r="E2642" s="86" t="s">
        <v>40</v>
      </c>
      <c r="F2642" s="86" t="s">
        <v>231</v>
      </c>
      <c r="G2642" s="86" t="s">
        <v>37</v>
      </c>
      <c r="I2642" s="86" t="s">
        <v>5104</v>
      </c>
      <c r="J2642"/>
      <c r="K2642"/>
      <c r="L2642"/>
      <c r="M2642"/>
      <c r="N2642"/>
    </row>
    <row r="2643" spans="2:14" ht="13.8" x14ac:dyDescent="0.25">
      <c r="B2643" s="86" t="s">
        <v>5156</v>
      </c>
      <c r="C2643" s="86" t="s">
        <v>94</v>
      </c>
      <c r="D2643" s="86" t="s">
        <v>82</v>
      </c>
      <c r="E2643" s="86" t="s">
        <v>41</v>
      </c>
      <c r="F2643" s="86" t="s">
        <v>231</v>
      </c>
      <c r="G2643" s="86" t="s">
        <v>37</v>
      </c>
      <c r="I2643" s="86" t="s">
        <v>5109</v>
      </c>
      <c r="J2643"/>
      <c r="K2643"/>
      <c r="L2643"/>
      <c r="M2643"/>
      <c r="N2643"/>
    </row>
    <row r="2644" spans="2:14" ht="13.8" x14ac:dyDescent="0.25">
      <c r="B2644" s="86" t="s">
        <v>5157</v>
      </c>
      <c r="C2644" s="86" t="s">
        <v>94</v>
      </c>
      <c r="D2644" s="86" t="s">
        <v>82</v>
      </c>
      <c r="E2644" s="86" t="s">
        <v>42</v>
      </c>
      <c r="F2644" s="86" t="s">
        <v>231</v>
      </c>
      <c r="G2644" s="86" t="s">
        <v>37</v>
      </c>
      <c r="I2644" s="86" t="s">
        <v>5110</v>
      </c>
      <c r="J2644"/>
      <c r="K2644"/>
      <c r="L2644"/>
      <c r="M2644"/>
      <c r="N2644"/>
    </row>
    <row r="2645" spans="2:14" ht="13.8" x14ac:dyDescent="0.25">
      <c r="B2645" s="86" t="s">
        <v>5158</v>
      </c>
      <c r="C2645" s="86" t="s">
        <v>94</v>
      </c>
      <c r="D2645" s="86" t="s">
        <v>82</v>
      </c>
      <c r="E2645" s="86" t="s">
        <v>43</v>
      </c>
      <c r="F2645" s="86" t="s">
        <v>231</v>
      </c>
      <c r="G2645" s="86" t="s">
        <v>37</v>
      </c>
      <c r="I2645" s="86" t="s">
        <v>5111</v>
      </c>
      <c r="J2645"/>
      <c r="K2645"/>
      <c r="L2645"/>
      <c r="M2645"/>
      <c r="N2645"/>
    </row>
    <row r="2646" spans="2:14" ht="13.8" x14ac:dyDescent="0.25">
      <c r="B2646" s="86" t="s">
        <v>8031</v>
      </c>
      <c r="C2646" s="86" t="s">
        <v>94</v>
      </c>
      <c r="D2646" s="86" t="s">
        <v>82</v>
      </c>
      <c r="E2646" s="86" t="s">
        <v>66</v>
      </c>
      <c r="F2646" s="86" t="s">
        <v>231</v>
      </c>
      <c r="G2646" s="86" t="s">
        <v>37</v>
      </c>
      <c r="I2646" s="86" t="s">
        <v>8188</v>
      </c>
      <c r="J2646"/>
      <c r="K2646"/>
      <c r="L2646"/>
      <c r="M2646"/>
      <c r="N2646"/>
    </row>
    <row r="2647" spans="2:14" ht="13.8" x14ac:dyDescent="0.25">
      <c r="B2647" s="86" t="s">
        <v>5203</v>
      </c>
      <c r="C2647" s="86" t="s">
        <v>87</v>
      </c>
      <c r="D2647" s="86" t="s">
        <v>55</v>
      </c>
      <c r="E2647" s="86" t="s">
        <v>30</v>
      </c>
      <c r="F2647" s="86" t="s">
        <v>231</v>
      </c>
      <c r="G2647" s="86" t="s">
        <v>37</v>
      </c>
      <c r="I2647" s="86" t="s">
        <v>5108</v>
      </c>
      <c r="J2647"/>
      <c r="K2647"/>
      <c r="L2647"/>
      <c r="M2647"/>
      <c r="N2647"/>
    </row>
    <row r="2648" spans="2:14" ht="13.8" x14ac:dyDescent="0.25">
      <c r="B2648" s="86" t="s">
        <v>5204</v>
      </c>
      <c r="C2648" s="86" t="s">
        <v>87</v>
      </c>
      <c r="D2648" s="86" t="s">
        <v>55</v>
      </c>
      <c r="E2648" s="86" t="s">
        <v>78</v>
      </c>
      <c r="F2648" s="86" t="s">
        <v>231</v>
      </c>
      <c r="G2648" s="86" t="s">
        <v>37</v>
      </c>
      <c r="I2648" s="86" t="s">
        <v>5163</v>
      </c>
      <c r="J2648"/>
      <c r="K2648"/>
      <c r="L2648"/>
      <c r="M2648"/>
      <c r="N2648"/>
    </row>
    <row r="2649" spans="2:14" ht="13.8" x14ac:dyDescent="0.25">
      <c r="B2649" s="86" t="s">
        <v>8032</v>
      </c>
      <c r="C2649" s="86" t="s">
        <v>87</v>
      </c>
      <c r="D2649" s="86" t="s">
        <v>55</v>
      </c>
      <c r="E2649" s="86" t="s">
        <v>9069</v>
      </c>
      <c r="F2649" s="86" t="s">
        <v>231</v>
      </c>
      <c r="G2649" s="86" t="s">
        <v>37</v>
      </c>
      <c r="I2649" s="86" t="s">
        <v>5164</v>
      </c>
      <c r="J2649"/>
      <c r="K2649"/>
      <c r="L2649"/>
      <c r="M2649"/>
      <c r="N2649"/>
    </row>
    <row r="2650" spans="2:14" ht="13.8" x14ac:dyDescent="0.25">
      <c r="B2650" s="86" t="s">
        <v>8033</v>
      </c>
      <c r="C2650" s="86" t="s">
        <v>87</v>
      </c>
      <c r="D2650" s="86" t="s">
        <v>55</v>
      </c>
      <c r="E2650" s="86" t="s">
        <v>244</v>
      </c>
      <c r="F2650" s="86" t="s">
        <v>231</v>
      </c>
      <c r="G2650" s="86" t="s">
        <v>37</v>
      </c>
      <c r="I2650" s="86" t="s">
        <v>5165</v>
      </c>
      <c r="J2650"/>
      <c r="K2650"/>
      <c r="L2650"/>
      <c r="M2650"/>
      <c r="N2650"/>
    </row>
    <row r="2651" spans="2:14" ht="13.8" x14ac:dyDescent="0.25">
      <c r="B2651" s="86" t="s">
        <v>5205</v>
      </c>
      <c r="C2651" s="86" t="s">
        <v>94</v>
      </c>
      <c r="D2651" s="86" t="s">
        <v>55</v>
      </c>
      <c r="E2651" s="86" t="s">
        <v>30</v>
      </c>
      <c r="F2651" s="86" t="s">
        <v>231</v>
      </c>
      <c r="G2651" s="86" t="s">
        <v>37</v>
      </c>
      <c r="I2651" s="86" t="s">
        <v>5166</v>
      </c>
      <c r="J2651"/>
      <c r="K2651"/>
      <c r="L2651"/>
      <c r="M2651"/>
      <c r="N2651"/>
    </row>
    <row r="2652" spans="2:14" ht="13.8" x14ac:dyDescent="0.25">
      <c r="B2652" s="86" t="s">
        <v>5206</v>
      </c>
      <c r="C2652" s="86" t="s">
        <v>94</v>
      </c>
      <c r="D2652" s="86" t="s">
        <v>55</v>
      </c>
      <c r="E2652" s="86" t="s">
        <v>78</v>
      </c>
      <c r="F2652" s="86" t="s">
        <v>231</v>
      </c>
      <c r="G2652" s="86" t="s">
        <v>37</v>
      </c>
      <c r="I2652" s="86" t="s">
        <v>8189</v>
      </c>
      <c r="J2652"/>
      <c r="K2652"/>
      <c r="L2652"/>
      <c r="M2652"/>
      <c r="N2652"/>
    </row>
    <row r="2653" spans="2:14" ht="13.8" x14ac:dyDescent="0.25">
      <c r="B2653" s="86" t="s">
        <v>8034</v>
      </c>
      <c r="C2653" s="86" t="s">
        <v>94</v>
      </c>
      <c r="D2653" s="86" t="s">
        <v>55</v>
      </c>
      <c r="E2653" s="86" t="s">
        <v>9069</v>
      </c>
      <c r="F2653" s="86" t="s">
        <v>231</v>
      </c>
      <c r="G2653" s="86" t="s">
        <v>37</v>
      </c>
      <c r="I2653" s="86" t="s">
        <v>5167</v>
      </c>
      <c r="J2653"/>
      <c r="K2653"/>
      <c r="L2653"/>
      <c r="M2653"/>
      <c r="N2653"/>
    </row>
    <row r="2654" spans="2:14" ht="13.8" x14ac:dyDescent="0.25">
      <c r="B2654" s="86" t="s">
        <v>8035</v>
      </c>
      <c r="C2654" s="86" t="s">
        <v>94</v>
      </c>
      <c r="D2654" s="86" t="s">
        <v>55</v>
      </c>
      <c r="E2654" s="86" t="s">
        <v>244</v>
      </c>
      <c r="F2654" s="86" t="s">
        <v>231</v>
      </c>
      <c r="G2654" s="86" t="s">
        <v>37</v>
      </c>
      <c r="I2654" s="86" t="s">
        <v>5168</v>
      </c>
      <c r="J2654"/>
      <c r="K2654"/>
      <c r="L2654"/>
      <c r="M2654"/>
      <c r="N2654"/>
    </row>
    <row r="2655" spans="2:14" ht="13.8" x14ac:dyDescent="0.25">
      <c r="B2655" s="86" t="s">
        <v>4547</v>
      </c>
      <c r="C2655" s="86" t="s">
        <v>87</v>
      </c>
      <c r="D2655" s="86" t="s">
        <v>310</v>
      </c>
      <c r="E2655" s="86" t="s">
        <v>30</v>
      </c>
      <c r="F2655" s="86" t="s">
        <v>231</v>
      </c>
      <c r="G2655" s="86" t="s">
        <v>37</v>
      </c>
      <c r="I2655" s="86" t="s">
        <v>5169</v>
      </c>
      <c r="J2655"/>
      <c r="K2655"/>
      <c r="L2655"/>
      <c r="M2655"/>
      <c r="N2655"/>
    </row>
    <row r="2656" spans="2:14" ht="13.8" x14ac:dyDescent="0.25">
      <c r="B2656" s="86" t="s">
        <v>4548</v>
      </c>
      <c r="C2656" s="86" t="s">
        <v>87</v>
      </c>
      <c r="D2656" s="86" t="s">
        <v>310</v>
      </c>
      <c r="E2656" s="86" t="s">
        <v>78</v>
      </c>
      <c r="F2656" s="86" t="s">
        <v>231</v>
      </c>
      <c r="G2656" s="86" t="s">
        <v>37</v>
      </c>
      <c r="I2656" s="86" t="s">
        <v>5170</v>
      </c>
      <c r="J2656"/>
      <c r="K2656"/>
      <c r="L2656"/>
      <c r="M2656"/>
      <c r="N2656"/>
    </row>
    <row r="2657" spans="2:14" ht="13.8" x14ac:dyDescent="0.25">
      <c r="B2657" s="86" t="s">
        <v>8036</v>
      </c>
      <c r="C2657" s="86" t="s">
        <v>87</v>
      </c>
      <c r="D2657" s="86" t="s">
        <v>310</v>
      </c>
      <c r="E2657" s="86" t="s">
        <v>9069</v>
      </c>
      <c r="F2657" s="86" t="s">
        <v>231</v>
      </c>
      <c r="G2657" s="86" t="s">
        <v>37</v>
      </c>
      <c r="I2657" s="86" t="s">
        <v>8190</v>
      </c>
      <c r="J2657"/>
      <c r="K2657"/>
      <c r="L2657"/>
      <c r="M2657"/>
      <c r="N2657"/>
    </row>
    <row r="2658" spans="2:14" ht="13.8" x14ac:dyDescent="0.25">
      <c r="B2658" s="86" t="s">
        <v>4549</v>
      </c>
      <c r="C2658" s="86" t="s">
        <v>87</v>
      </c>
      <c r="D2658" s="86" t="s">
        <v>310</v>
      </c>
      <c r="E2658" s="86" t="s">
        <v>29</v>
      </c>
      <c r="F2658" s="86" t="s">
        <v>231</v>
      </c>
      <c r="G2658" s="86" t="s">
        <v>37</v>
      </c>
      <c r="I2658" s="86" t="s">
        <v>5209</v>
      </c>
      <c r="J2658"/>
      <c r="K2658"/>
      <c r="L2658"/>
      <c r="M2658"/>
      <c r="N2658"/>
    </row>
    <row r="2659" spans="2:14" ht="13.8" x14ac:dyDescent="0.25">
      <c r="B2659" s="86" t="s">
        <v>4552</v>
      </c>
      <c r="C2659" s="86" t="s">
        <v>87</v>
      </c>
      <c r="D2659" s="86" t="s">
        <v>310</v>
      </c>
      <c r="E2659" s="86" t="s">
        <v>28</v>
      </c>
      <c r="F2659" s="86" t="s">
        <v>231</v>
      </c>
      <c r="G2659" s="86" t="s">
        <v>37</v>
      </c>
      <c r="I2659" s="86" t="s">
        <v>5210</v>
      </c>
      <c r="J2659"/>
      <c r="K2659"/>
      <c r="L2659"/>
      <c r="M2659"/>
      <c r="N2659"/>
    </row>
    <row r="2660" spans="2:14" ht="13.8" x14ac:dyDescent="0.25">
      <c r="B2660" s="86" t="s">
        <v>4550</v>
      </c>
      <c r="C2660" s="86" t="s">
        <v>87</v>
      </c>
      <c r="D2660" s="86" t="s">
        <v>310</v>
      </c>
      <c r="E2660" s="86" t="s">
        <v>73</v>
      </c>
      <c r="F2660" s="86" t="s">
        <v>231</v>
      </c>
      <c r="G2660" s="86" t="s">
        <v>37</v>
      </c>
      <c r="I2660" s="86" t="s">
        <v>8191</v>
      </c>
      <c r="J2660"/>
      <c r="K2660"/>
      <c r="L2660"/>
      <c r="M2660"/>
      <c r="N2660"/>
    </row>
    <row r="2661" spans="2:14" ht="13.8" x14ac:dyDescent="0.25">
      <c r="B2661" s="86" t="s">
        <v>4551</v>
      </c>
      <c r="C2661" s="86" t="s">
        <v>87</v>
      </c>
      <c r="D2661" s="86" t="s">
        <v>310</v>
      </c>
      <c r="E2661" s="86" t="s">
        <v>25</v>
      </c>
      <c r="F2661" s="86" t="s">
        <v>231</v>
      </c>
      <c r="G2661" s="86" t="s">
        <v>37</v>
      </c>
      <c r="I2661" s="86" t="s">
        <v>8192</v>
      </c>
      <c r="J2661"/>
      <c r="K2661"/>
      <c r="L2661"/>
      <c r="M2661"/>
      <c r="N2661"/>
    </row>
    <row r="2662" spans="2:14" ht="13.8" x14ac:dyDescent="0.25">
      <c r="B2662" s="86" t="s">
        <v>4553</v>
      </c>
      <c r="C2662" s="86" t="s">
        <v>94</v>
      </c>
      <c r="D2662" s="86" t="s">
        <v>310</v>
      </c>
      <c r="E2662" s="86" t="s">
        <v>30</v>
      </c>
      <c r="F2662" s="86" t="s">
        <v>231</v>
      </c>
      <c r="G2662" s="86" t="s">
        <v>37</v>
      </c>
      <c r="I2662" s="86" t="s">
        <v>5211</v>
      </c>
      <c r="J2662"/>
      <c r="K2662"/>
      <c r="L2662"/>
      <c r="M2662"/>
      <c r="N2662"/>
    </row>
    <row r="2663" spans="2:14" ht="13.8" x14ac:dyDescent="0.25">
      <c r="B2663" s="86" t="s">
        <v>4554</v>
      </c>
      <c r="C2663" s="86" t="s">
        <v>94</v>
      </c>
      <c r="D2663" s="86" t="s">
        <v>310</v>
      </c>
      <c r="E2663" s="86" t="s">
        <v>78</v>
      </c>
      <c r="F2663" s="86" t="s">
        <v>231</v>
      </c>
      <c r="G2663" s="86" t="s">
        <v>37</v>
      </c>
      <c r="I2663" s="86" t="s">
        <v>5212</v>
      </c>
      <c r="J2663"/>
      <c r="K2663"/>
      <c r="L2663"/>
      <c r="M2663"/>
      <c r="N2663"/>
    </row>
    <row r="2664" spans="2:14" ht="13.8" x14ac:dyDescent="0.25">
      <c r="B2664" s="86" t="s">
        <v>8037</v>
      </c>
      <c r="C2664" s="86" t="s">
        <v>94</v>
      </c>
      <c r="D2664" s="86" t="s">
        <v>310</v>
      </c>
      <c r="E2664" s="86" t="s">
        <v>9069</v>
      </c>
      <c r="F2664" s="86" t="s">
        <v>231</v>
      </c>
      <c r="G2664" s="86" t="s">
        <v>37</v>
      </c>
      <c r="I2664" s="86" t="s">
        <v>8193</v>
      </c>
      <c r="J2664"/>
      <c r="K2664"/>
      <c r="L2664"/>
      <c r="M2664"/>
      <c r="N2664"/>
    </row>
    <row r="2665" spans="2:14" ht="13.8" x14ac:dyDescent="0.25">
      <c r="B2665" s="86" t="s">
        <v>4555</v>
      </c>
      <c r="C2665" s="86" t="s">
        <v>94</v>
      </c>
      <c r="D2665" s="86" t="s">
        <v>310</v>
      </c>
      <c r="E2665" s="86" t="s">
        <v>29</v>
      </c>
      <c r="F2665" s="86" t="s">
        <v>231</v>
      </c>
      <c r="G2665" s="86" t="s">
        <v>37</v>
      </c>
      <c r="I2665" s="86" t="s">
        <v>8194</v>
      </c>
      <c r="J2665"/>
      <c r="K2665"/>
      <c r="L2665"/>
      <c r="M2665"/>
      <c r="N2665"/>
    </row>
    <row r="2666" spans="2:14" ht="13.8" x14ac:dyDescent="0.25">
      <c r="B2666" s="86" t="s">
        <v>4558</v>
      </c>
      <c r="C2666" s="86" t="s">
        <v>94</v>
      </c>
      <c r="D2666" s="86" t="s">
        <v>310</v>
      </c>
      <c r="E2666" s="86" t="s">
        <v>28</v>
      </c>
      <c r="F2666" s="86" t="s">
        <v>231</v>
      </c>
      <c r="G2666" s="86" t="s">
        <v>37</v>
      </c>
      <c r="I2666" s="86" t="s">
        <v>4565</v>
      </c>
      <c r="J2666"/>
      <c r="K2666"/>
      <c r="L2666"/>
      <c r="M2666"/>
      <c r="N2666"/>
    </row>
    <row r="2667" spans="2:14" ht="13.8" x14ac:dyDescent="0.25">
      <c r="B2667" s="86" t="s">
        <v>4556</v>
      </c>
      <c r="C2667" s="86" t="s">
        <v>94</v>
      </c>
      <c r="D2667" s="86" t="s">
        <v>310</v>
      </c>
      <c r="E2667" s="86" t="s">
        <v>73</v>
      </c>
      <c r="F2667" s="86" t="s">
        <v>231</v>
      </c>
      <c r="G2667" s="86" t="s">
        <v>37</v>
      </c>
      <c r="I2667" s="86" t="s">
        <v>4566</v>
      </c>
      <c r="J2667"/>
      <c r="K2667"/>
      <c r="L2667"/>
      <c r="M2667"/>
      <c r="N2667"/>
    </row>
    <row r="2668" spans="2:14" ht="13.8" x14ac:dyDescent="0.25">
      <c r="B2668" s="86" t="s">
        <v>4557</v>
      </c>
      <c r="C2668" s="86" t="s">
        <v>94</v>
      </c>
      <c r="D2668" s="86" t="s">
        <v>310</v>
      </c>
      <c r="E2668" s="86" t="s">
        <v>25</v>
      </c>
      <c r="F2668" s="86" t="s">
        <v>231</v>
      </c>
      <c r="G2668" s="86" t="s">
        <v>37</v>
      </c>
      <c r="I2668" s="86" t="s">
        <v>8195</v>
      </c>
      <c r="J2668"/>
      <c r="K2668"/>
      <c r="L2668"/>
      <c r="M2668"/>
      <c r="N2668"/>
    </row>
    <row r="2669" spans="2:14" ht="13.8" x14ac:dyDescent="0.25">
      <c r="B2669" s="86" t="s">
        <v>8038</v>
      </c>
      <c r="C2669" s="86" t="s">
        <v>87</v>
      </c>
      <c r="D2669" s="86" t="s">
        <v>259</v>
      </c>
      <c r="E2669" s="86" t="s">
        <v>25</v>
      </c>
      <c r="F2669" s="86" t="s">
        <v>231</v>
      </c>
      <c r="G2669" s="86" t="s">
        <v>37</v>
      </c>
      <c r="I2669" s="86" t="s">
        <v>4567</v>
      </c>
      <c r="J2669"/>
      <c r="K2669"/>
      <c r="L2669"/>
      <c r="M2669"/>
      <c r="N2669"/>
    </row>
    <row r="2670" spans="2:14" ht="13.8" x14ac:dyDescent="0.25">
      <c r="B2670" s="86" t="s">
        <v>8039</v>
      </c>
      <c r="C2670" s="86" t="s">
        <v>87</v>
      </c>
      <c r="D2670" s="86" t="s">
        <v>259</v>
      </c>
      <c r="E2670" s="86" t="s">
        <v>35</v>
      </c>
      <c r="F2670" s="86" t="s">
        <v>231</v>
      </c>
      <c r="G2670" s="86" t="s">
        <v>37</v>
      </c>
      <c r="I2670" s="86" t="s">
        <v>4570</v>
      </c>
      <c r="J2670"/>
      <c r="K2670"/>
      <c r="L2670"/>
      <c r="M2670"/>
      <c r="N2670"/>
    </row>
    <row r="2671" spans="2:14" ht="13.8" x14ac:dyDescent="0.25">
      <c r="B2671" s="86" t="s">
        <v>5239</v>
      </c>
      <c r="C2671" s="86" t="s">
        <v>87</v>
      </c>
      <c r="D2671" s="86" t="s">
        <v>259</v>
      </c>
      <c r="E2671" s="86" t="s">
        <v>46</v>
      </c>
      <c r="F2671" s="86" t="s">
        <v>231</v>
      </c>
      <c r="G2671" s="86" t="s">
        <v>37</v>
      </c>
      <c r="I2671" s="86" t="s">
        <v>4568</v>
      </c>
      <c r="J2671"/>
      <c r="K2671"/>
      <c r="L2671"/>
      <c r="M2671"/>
      <c r="N2671"/>
    </row>
    <row r="2672" spans="2:14" ht="13.8" x14ac:dyDescent="0.25">
      <c r="B2672" s="86" t="s">
        <v>5240</v>
      </c>
      <c r="C2672" s="86" t="s">
        <v>87</v>
      </c>
      <c r="D2672" s="86" t="s">
        <v>259</v>
      </c>
      <c r="E2672" s="86" t="s">
        <v>68</v>
      </c>
      <c r="F2672" s="86" t="s">
        <v>231</v>
      </c>
      <c r="G2672" s="86" t="s">
        <v>37</v>
      </c>
      <c r="I2672" s="86" t="s">
        <v>4569</v>
      </c>
      <c r="J2672"/>
      <c r="K2672"/>
      <c r="L2672"/>
      <c r="M2672"/>
      <c r="N2672"/>
    </row>
    <row r="2673" spans="2:14" ht="13.8" x14ac:dyDescent="0.25">
      <c r="B2673" s="86" t="s">
        <v>5242</v>
      </c>
      <c r="C2673" s="86" t="s">
        <v>87</v>
      </c>
      <c r="D2673" s="86" t="s">
        <v>259</v>
      </c>
      <c r="E2673" s="86" t="s">
        <v>69</v>
      </c>
      <c r="F2673" s="86" t="s">
        <v>231</v>
      </c>
      <c r="G2673" s="86" t="s">
        <v>37</v>
      </c>
      <c r="I2673" s="86" t="s">
        <v>4571</v>
      </c>
      <c r="J2673"/>
      <c r="K2673"/>
      <c r="L2673"/>
      <c r="M2673"/>
      <c r="N2673"/>
    </row>
    <row r="2674" spans="2:14" ht="13.8" x14ac:dyDescent="0.25">
      <c r="B2674" s="86" t="s">
        <v>8040</v>
      </c>
      <c r="C2674" s="86" t="s">
        <v>87</v>
      </c>
      <c r="D2674" s="86" t="s">
        <v>259</v>
      </c>
      <c r="E2674" s="86" t="s">
        <v>9065</v>
      </c>
      <c r="F2674" s="86" t="s">
        <v>231</v>
      </c>
      <c r="G2674" s="86" t="s">
        <v>37</v>
      </c>
      <c r="I2674" s="86" t="s">
        <v>4572</v>
      </c>
      <c r="J2674"/>
      <c r="K2674"/>
      <c r="L2674"/>
      <c r="M2674"/>
      <c r="N2674"/>
    </row>
    <row r="2675" spans="2:14" ht="13.8" x14ac:dyDescent="0.25">
      <c r="B2675" s="86" t="s">
        <v>5241</v>
      </c>
      <c r="C2675" s="86" t="s">
        <v>87</v>
      </c>
      <c r="D2675" s="86" t="s">
        <v>259</v>
      </c>
      <c r="E2675" s="86" t="s">
        <v>63</v>
      </c>
      <c r="F2675" s="86" t="s">
        <v>231</v>
      </c>
      <c r="G2675" s="86" t="s">
        <v>37</v>
      </c>
      <c r="I2675" s="86" t="s">
        <v>8196</v>
      </c>
      <c r="J2675"/>
      <c r="K2675"/>
      <c r="L2675"/>
      <c r="M2675"/>
      <c r="N2675"/>
    </row>
    <row r="2676" spans="2:14" ht="13.8" x14ac:dyDescent="0.25">
      <c r="B2676" s="86" t="s">
        <v>9171</v>
      </c>
      <c r="C2676" s="86" t="s">
        <v>87</v>
      </c>
      <c r="D2676" s="86" t="s">
        <v>259</v>
      </c>
      <c r="E2676" s="86" t="s">
        <v>70</v>
      </c>
      <c r="F2676" s="86" t="s">
        <v>231</v>
      </c>
      <c r="G2676" s="86" t="s">
        <v>37</v>
      </c>
      <c r="I2676" s="86" t="s">
        <v>4573</v>
      </c>
      <c r="J2676"/>
      <c r="K2676"/>
      <c r="L2676"/>
      <c r="M2676"/>
      <c r="N2676"/>
    </row>
    <row r="2677" spans="2:14" ht="13.8" x14ac:dyDescent="0.25">
      <c r="B2677" s="86" t="s">
        <v>9172</v>
      </c>
      <c r="C2677" s="86" t="s">
        <v>87</v>
      </c>
      <c r="D2677" s="86" t="s">
        <v>259</v>
      </c>
      <c r="E2677" s="86" t="s">
        <v>64</v>
      </c>
      <c r="F2677" s="86" t="s">
        <v>231</v>
      </c>
      <c r="G2677" s="86" t="s">
        <v>37</v>
      </c>
      <c r="I2677" s="86" t="s">
        <v>4576</v>
      </c>
      <c r="J2677"/>
      <c r="K2677"/>
      <c r="L2677"/>
      <c r="M2677"/>
      <c r="N2677"/>
    </row>
    <row r="2678" spans="2:14" ht="13.8" x14ac:dyDescent="0.25">
      <c r="B2678" s="86" t="s">
        <v>9173</v>
      </c>
      <c r="C2678" s="86" t="s">
        <v>87</v>
      </c>
      <c r="D2678" s="86" t="s">
        <v>259</v>
      </c>
      <c r="E2678" s="86" t="s">
        <v>9070</v>
      </c>
      <c r="F2678" s="86" t="s">
        <v>231</v>
      </c>
      <c r="G2678" s="86" t="s">
        <v>37</v>
      </c>
      <c r="I2678" s="86" t="s">
        <v>4574</v>
      </c>
      <c r="J2678"/>
      <c r="K2678"/>
      <c r="L2678"/>
      <c r="M2678"/>
      <c r="N2678"/>
    </row>
    <row r="2679" spans="2:14" ht="13.8" x14ac:dyDescent="0.25">
      <c r="B2679" s="86" t="s">
        <v>8041</v>
      </c>
      <c r="C2679" s="86" t="s">
        <v>94</v>
      </c>
      <c r="D2679" s="86" t="s">
        <v>259</v>
      </c>
      <c r="E2679" s="86" t="s">
        <v>25</v>
      </c>
      <c r="F2679" s="86" t="s">
        <v>231</v>
      </c>
      <c r="G2679" s="86" t="s">
        <v>37</v>
      </c>
      <c r="I2679" s="86" t="s">
        <v>4575</v>
      </c>
      <c r="J2679"/>
      <c r="K2679"/>
      <c r="L2679"/>
      <c r="M2679"/>
      <c r="N2679"/>
    </row>
    <row r="2680" spans="2:14" ht="13.8" x14ac:dyDescent="0.25">
      <c r="B2680" s="86" t="s">
        <v>8042</v>
      </c>
      <c r="C2680" s="86" t="s">
        <v>94</v>
      </c>
      <c r="D2680" s="86" t="s">
        <v>259</v>
      </c>
      <c r="E2680" s="86" t="s">
        <v>35</v>
      </c>
      <c r="F2680" s="86" t="s">
        <v>231</v>
      </c>
      <c r="G2680" s="86" t="s">
        <v>37</v>
      </c>
      <c r="I2680" s="86" t="s">
        <v>8197</v>
      </c>
      <c r="J2680"/>
      <c r="K2680"/>
      <c r="L2680"/>
      <c r="M2680"/>
      <c r="N2680"/>
    </row>
    <row r="2681" spans="2:14" ht="13.8" x14ac:dyDescent="0.25">
      <c r="B2681" s="86" t="s">
        <v>5243</v>
      </c>
      <c r="C2681" s="86" t="s">
        <v>94</v>
      </c>
      <c r="D2681" s="86" t="s">
        <v>259</v>
      </c>
      <c r="E2681" s="86" t="s">
        <v>46</v>
      </c>
      <c r="F2681" s="86" t="s">
        <v>231</v>
      </c>
      <c r="G2681" s="86" t="s">
        <v>37</v>
      </c>
      <c r="I2681" s="86" t="s">
        <v>8198</v>
      </c>
      <c r="J2681"/>
      <c r="K2681"/>
      <c r="L2681"/>
      <c r="M2681"/>
      <c r="N2681"/>
    </row>
    <row r="2682" spans="2:14" ht="13.8" x14ac:dyDescent="0.25">
      <c r="B2682" s="86" t="s">
        <v>5244</v>
      </c>
      <c r="C2682" s="86" t="s">
        <v>94</v>
      </c>
      <c r="D2682" s="86" t="s">
        <v>259</v>
      </c>
      <c r="E2682" s="86" t="s">
        <v>68</v>
      </c>
      <c r="F2682" s="86" t="s">
        <v>231</v>
      </c>
      <c r="G2682" s="86" t="s">
        <v>37</v>
      </c>
      <c r="I2682" s="86" t="s">
        <v>5251</v>
      </c>
      <c r="J2682"/>
      <c r="K2682"/>
      <c r="L2682"/>
      <c r="M2682"/>
      <c r="N2682"/>
    </row>
    <row r="2683" spans="2:14" ht="13.8" x14ac:dyDescent="0.25">
      <c r="B2683" s="86" t="s">
        <v>5246</v>
      </c>
      <c r="C2683" s="86" t="s">
        <v>94</v>
      </c>
      <c r="D2683" s="86" t="s">
        <v>259</v>
      </c>
      <c r="E2683" s="86" t="s">
        <v>69</v>
      </c>
      <c r="F2683" s="86" t="s">
        <v>231</v>
      </c>
      <c r="G2683" s="86" t="s">
        <v>37</v>
      </c>
      <c r="I2683" s="86" t="s">
        <v>5252</v>
      </c>
      <c r="J2683"/>
      <c r="K2683"/>
      <c r="L2683"/>
      <c r="M2683"/>
      <c r="N2683"/>
    </row>
    <row r="2684" spans="2:14" ht="13.8" x14ac:dyDescent="0.25">
      <c r="B2684" s="86" t="s">
        <v>8043</v>
      </c>
      <c r="C2684" s="86" t="s">
        <v>94</v>
      </c>
      <c r="D2684" s="86" t="s">
        <v>259</v>
      </c>
      <c r="E2684" s="86" t="s">
        <v>9065</v>
      </c>
      <c r="F2684" s="86" t="s">
        <v>231</v>
      </c>
      <c r="G2684" s="86" t="s">
        <v>37</v>
      </c>
      <c r="I2684" s="86" t="s">
        <v>5254</v>
      </c>
      <c r="J2684"/>
      <c r="K2684"/>
      <c r="L2684"/>
      <c r="M2684"/>
      <c r="N2684"/>
    </row>
    <row r="2685" spans="2:14" ht="13.8" x14ac:dyDescent="0.25">
      <c r="B2685" s="86" t="s">
        <v>5245</v>
      </c>
      <c r="C2685" s="86" t="s">
        <v>94</v>
      </c>
      <c r="D2685" s="86" t="s">
        <v>259</v>
      </c>
      <c r="E2685" s="86" t="s">
        <v>63</v>
      </c>
      <c r="F2685" s="86" t="s">
        <v>231</v>
      </c>
      <c r="G2685" s="86" t="s">
        <v>37</v>
      </c>
      <c r="I2685" s="86" t="s">
        <v>8199</v>
      </c>
      <c r="J2685"/>
      <c r="K2685"/>
      <c r="L2685"/>
      <c r="M2685"/>
      <c r="N2685"/>
    </row>
    <row r="2686" spans="2:14" ht="13.8" x14ac:dyDescent="0.25">
      <c r="B2686" s="86" t="s">
        <v>9174</v>
      </c>
      <c r="C2686" s="86" t="s">
        <v>94</v>
      </c>
      <c r="D2686" s="86" t="s">
        <v>259</v>
      </c>
      <c r="E2686" s="86" t="s">
        <v>70</v>
      </c>
      <c r="F2686" s="86" t="s">
        <v>231</v>
      </c>
      <c r="G2686" s="86" t="s">
        <v>37</v>
      </c>
      <c r="I2686" s="86" t="s">
        <v>5253</v>
      </c>
      <c r="J2686"/>
      <c r="K2686"/>
      <c r="L2686"/>
      <c r="M2686"/>
      <c r="N2686"/>
    </row>
    <row r="2687" spans="2:14" ht="13.8" x14ac:dyDescent="0.25">
      <c r="B2687" s="86" t="s">
        <v>9175</v>
      </c>
      <c r="C2687" s="86" t="s">
        <v>94</v>
      </c>
      <c r="D2687" s="86" t="s">
        <v>259</v>
      </c>
      <c r="E2687" s="86" t="s">
        <v>64</v>
      </c>
      <c r="F2687" s="86" t="s">
        <v>231</v>
      </c>
      <c r="G2687" s="86" t="s">
        <v>37</v>
      </c>
      <c r="I2687" s="86" t="s">
        <v>9192</v>
      </c>
      <c r="J2687"/>
      <c r="K2687"/>
      <c r="L2687"/>
      <c r="M2687"/>
      <c r="N2687"/>
    </row>
    <row r="2688" spans="2:14" ht="13.8" x14ac:dyDescent="0.25">
      <c r="B2688" s="86" t="s">
        <v>9176</v>
      </c>
      <c r="C2688" s="86" t="s">
        <v>94</v>
      </c>
      <c r="D2688" s="86" t="s">
        <v>259</v>
      </c>
      <c r="E2688" s="86" t="s">
        <v>9070</v>
      </c>
      <c r="F2688" s="86" t="s">
        <v>231</v>
      </c>
      <c r="G2688" s="86" t="s">
        <v>37</v>
      </c>
      <c r="I2688" s="86" t="s">
        <v>9193</v>
      </c>
      <c r="J2688"/>
      <c r="K2688"/>
      <c r="L2688"/>
      <c r="M2688"/>
      <c r="N2688"/>
    </row>
    <row r="2689" spans="2:14" ht="13.8" x14ac:dyDescent="0.25">
      <c r="B2689" s="86" t="s">
        <v>5326</v>
      </c>
      <c r="C2689" s="86" t="s">
        <v>87</v>
      </c>
      <c r="D2689" s="86" t="s">
        <v>52</v>
      </c>
      <c r="E2689" s="86" t="s">
        <v>30</v>
      </c>
      <c r="F2689" s="86" t="s">
        <v>231</v>
      </c>
      <c r="G2689" s="86" t="s">
        <v>37</v>
      </c>
      <c r="I2689" s="86" t="s">
        <v>9194</v>
      </c>
      <c r="J2689"/>
      <c r="K2689"/>
      <c r="L2689"/>
      <c r="M2689"/>
      <c r="N2689"/>
    </row>
    <row r="2690" spans="2:14" ht="13.8" x14ac:dyDescent="0.25">
      <c r="B2690" s="86" t="s">
        <v>5327</v>
      </c>
      <c r="C2690" s="86" t="s">
        <v>87</v>
      </c>
      <c r="D2690" s="86" t="s">
        <v>52</v>
      </c>
      <c r="E2690" s="86" t="s">
        <v>78</v>
      </c>
      <c r="F2690" s="86" t="s">
        <v>231</v>
      </c>
      <c r="G2690" s="86" t="s">
        <v>37</v>
      </c>
      <c r="I2690" s="86" t="s">
        <v>8200</v>
      </c>
      <c r="J2690"/>
      <c r="K2690"/>
      <c r="L2690"/>
      <c r="M2690"/>
      <c r="N2690"/>
    </row>
    <row r="2691" spans="2:14" ht="13.8" x14ac:dyDescent="0.25">
      <c r="B2691" s="86" t="s">
        <v>8044</v>
      </c>
      <c r="C2691" s="86" t="s">
        <v>87</v>
      </c>
      <c r="D2691" s="86" t="s">
        <v>52</v>
      </c>
      <c r="E2691" s="86" t="s">
        <v>9069</v>
      </c>
      <c r="F2691" s="86" t="s">
        <v>231</v>
      </c>
      <c r="G2691" s="86" t="s">
        <v>37</v>
      </c>
      <c r="I2691" s="86" t="s">
        <v>8201</v>
      </c>
      <c r="J2691"/>
      <c r="K2691"/>
      <c r="L2691"/>
      <c r="M2691"/>
      <c r="N2691"/>
    </row>
    <row r="2692" spans="2:14" ht="13.8" x14ac:dyDescent="0.25">
      <c r="B2692" s="86" t="s">
        <v>5328</v>
      </c>
      <c r="C2692" s="86" t="s">
        <v>87</v>
      </c>
      <c r="D2692" s="86" t="s">
        <v>52</v>
      </c>
      <c r="E2692" s="86" t="s">
        <v>244</v>
      </c>
      <c r="F2692" s="86" t="s">
        <v>231</v>
      </c>
      <c r="G2692" s="86" t="s">
        <v>37</v>
      </c>
      <c r="I2692" s="86" t="s">
        <v>5255</v>
      </c>
      <c r="J2692"/>
      <c r="K2692"/>
      <c r="L2692"/>
      <c r="M2692"/>
      <c r="N2692"/>
    </row>
    <row r="2693" spans="2:14" ht="13.8" x14ac:dyDescent="0.25">
      <c r="B2693" s="86" t="s">
        <v>5329</v>
      </c>
      <c r="C2693" s="86" t="s">
        <v>94</v>
      </c>
      <c r="D2693" s="86" t="s">
        <v>52</v>
      </c>
      <c r="E2693" s="86" t="s">
        <v>30</v>
      </c>
      <c r="F2693" s="86" t="s">
        <v>231</v>
      </c>
      <c r="G2693" s="86" t="s">
        <v>37</v>
      </c>
      <c r="I2693" s="86" t="s">
        <v>5256</v>
      </c>
      <c r="J2693"/>
      <c r="K2693"/>
      <c r="L2693"/>
      <c r="M2693"/>
      <c r="N2693"/>
    </row>
    <row r="2694" spans="2:14" ht="13.8" x14ac:dyDescent="0.25">
      <c r="B2694" s="86" t="s">
        <v>5330</v>
      </c>
      <c r="C2694" s="86" t="s">
        <v>94</v>
      </c>
      <c r="D2694" s="86" t="s">
        <v>52</v>
      </c>
      <c r="E2694" s="86" t="s">
        <v>78</v>
      </c>
      <c r="F2694" s="86" t="s">
        <v>231</v>
      </c>
      <c r="G2694" s="86" t="s">
        <v>37</v>
      </c>
      <c r="I2694" s="86" t="s">
        <v>5258</v>
      </c>
      <c r="J2694"/>
      <c r="K2694"/>
      <c r="L2694"/>
      <c r="M2694"/>
      <c r="N2694"/>
    </row>
    <row r="2695" spans="2:14" ht="13.8" x14ac:dyDescent="0.25">
      <c r="B2695" s="86" t="s">
        <v>8045</v>
      </c>
      <c r="C2695" s="86" t="s">
        <v>94</v>
      </c>
      <c r="D2695" s="86" t="s">
        <v>52</v>
      </c>
      <c r="E2695" s="86" t="s">
        <v>9069</v>
      </c>
      <c r="F2695" s="86" t="s">
        <v>231</v>
      </c>
      <c r="G2695" s="86" t="s">
        <v>37</v>
      </c>
      <c r="I2695" s="86" t="s">
        <v>8202</v>
      </c>
      <c r="J2695"/>
      <c r="K2695"/>
      <c r="L2695"/>
      <c r="M2695"/>
      <c r="N2695"/>
    </row>
    <row r="2696" spans="2:14" ht="13.8" x14ac:dyDescent="0.25">
      <c r="B2696" s="86" t="s">
        <v>5331</v>
      </c>
      <c r="C2696" s="86" t="s">
        <v>94</v>
      </c>
      <c r="D2696" s="86" t="s">
        <v>52</v>
      </c>
      <c r="E2696" s="86" t="s">
        <v>244</v>
      </c>
      <c r="F2696" s="86" t="s">
        <v>231</v>
      </c>
      <c r="G2696" s="86" t="s">
        <v>37</v>
      </c>
      <c r="I2696" s="86" t="s">
        <v>5257</v>
      </c>
      <c r="J2696"/>
      <c r="K2696"/>
      <c r="L2696"/>
      <c r="M2696"/>
      <c r="N2696"/>
    </row>
    <row r="2697" spans="2:14" ht="13.8" x14ac:dyDescent="0.25">
      <c r="B2697" s="86" t="s">
        <v>5368</v>
      </c>
      <c r="C2697" s="86" t="s">
        <v>87</v>
      </c>
      <c r="D2697" s="86" t="s">
        <v>260</v>
      </c>
      <c r="E2697" s="86" t="s">
        <v>70</v>
      </c>
      <c r="F2697" s="86" t="s">
        <v>231</v>
      </c>
      <c r="G2697" s="86" t="s">
        <v>37</v>
      </c>
      <c r="I2697" s="86" t="s">
        <v>9195</v>
      </c>
      <c r="J2697"/>
      <c r="K2697"/>
      <c r="L2697"/>
      <c r="M2697"/>
      <c r="N2697"/>
    </row>
    <row r="2698" spans="2:14" ht="13.8" x14ac:dyDescent="0.25">
      <c r="B2698" s="86" t="s">
        <v>5369</v>
      </c>
      <c r="C2698" s="86" t="s">
        <v>87</v>
      </c>
      <c r="D2698" s="86" t="s">
        <v>260</v>
      </c>
      <c r="E2698" s="86" t="s">
        <v>64</v>
      </c>
      <c r="F2698" s="86" t="s">
        <v>231</v>
      </c>
      <c r="G2698" s="86" t="s">
        <v>37</v>
      </c>
      <c r="I2698" s="86" t="s">
        <v>9196</v>
      </c>
      <c r="J2698"/>
      <c r="K2698"/>
      <c r="L2698"/>
      <c r="M2698"/>
      <c r="N2698"/>
    </row>
    <row r="2699" spans="2:14" ht="13.8" x14ac:dyDescent="0.25">
      <c r="B2699" s="86" t="s">
        <v>8046</v>
      </c>
      <c r="C2699" s="86" t="s">
        <v>87</v>
      </c>
      <c r="D2699" s="86" t="s">
        <v>260</v>
      </c>
      <c r="E2699" s="86" t="s">
        <v>9070</v>
      </c>
      <c r="F2699" s="86" t="s">
        <v>231</v>
      </c>
      <c r="G2699" s="86" t="s">
        <v>37</v>
      </c>
      <c r="I2699" s="86" t="s">
        <v>9197</v>
      </c>
      <c r="J2699"/>
      <c r="K2699"/>
      <c r="L2699"/>
      <c r="M2699"/>
      <c r="N2699"/>
    </row>
    <row r="2700" spans="2:14" ht="13.8" x14ac:dyDescent="0.25">
      <c r="B2700" s="86" t="s">
        <v>5370</v>
      </c>
      <c r="C2700" s="86" t="s">
        <v>94</v>
      </c>
      <c r="D2700" s="86" t="s">
        <v>260</v>
      </c>
      <c r="E2700" s="86" t="s">
        <v>70</v>
      </c>
      <c r="F2700" s="86" t="s">
        <v>231</v>
      </c>
      <c r="G2700" s="86" t="s">
        <v>37</v>
      </c>
      <c r="I2700" s="86" t="s">
        <v>5335</v>
      </c>
      <c r="J2700"/>
      <c r="K2700"/>
      <c r="L2700"/>
      <c r="M2700"/>
      <c r="N2700"/>
    </row>
    <row r="2701" spans="2:14" ht="13.8" x14ac:dyDescent="0.25">
      <c r="B2701" s="86" t="s">
        <v>5371</v>
      </c>
      <c r="C2701" s="86" t="s">
        <v>94</v>
      </c>
      <c r="D2701" s="86" t="s">
        <v>260</v>
      </c>
      <c r="E2701" s="86" t="s">
        <v>64</v>
      </c>
      <c r="F2701" s="86" t="s">
        <v>231</v>
      </c>
      <c r="G2701" s="86" t="s">
        <v>37</v>
      </c>
      <c r="I2701" s="86" t="s">
        <v>5336</v>
      </c>
      <c r="J2701"/>
      <c r="K2701"/>
      <c r="L2701"/>
      <c r="M2701"/>
      <c r="N2701"/>
    </row>
    <row r="2702" spans="2:14" ht="13.8" x14ac:dyDescent="0.25">
      <c r="B2702" s="86" t="s">
        <v>8047</v>
      </c>
      <c r="C2702" s="86" t="s">
        <v>94</v>
      </c>
      <c r="D2702" s="86" t="s">
        <v>260</v>
      </c>
      <c r="E2702" s="86" t="s">
        <v>9070</v>
      </c>
      <c r="F2702" s="86" t="s">
        <v>231</v>
      </c>
      <c r="G2702" s="86" t="s">
        <v>37</v>
      </c>
      <c r="I2702" s="86" t="s">
        <v>8203</v>
      </c>
      <c r="J2702"/>
      <c r="K2702"/>
      <c r="L2702"/>
      <c r="M2702"/>
      <c r="N2702"/>
    </row>
    <row r="2703" spans="2:14" ht="13.8" x14ac:dyDescent="0.25">
      <c r="B2703" s="86" t="s">
        <v>8048</v>
      </c>
      <c r="C2703" s="86" t="s">
        <v>87</v>
      </c>
      <c r="D2703" s="86" t="s">
        <v>53</v>
      </c>
      <c r="E2703" s="86" t="s">
        <v>244</v>
      </c>
      <c r="F2703" s="86" t="s">
        <v>231</v>
      </c>
      <c r="G2703" s="86" t="s">
        <v>37</v>
      </c>
      <c r="I2703" s="86" t="s">
        <v>5337</v>
      </c>
      <c r="J2703"/>
      <c r="K2703"/>
      <c r="L2703"/>
      <c r="M2703"/>
      <c r="N2703"/>
    </row>
    <row r="2704" spans="2:14" ht="13.8" x14ac:dyDescent="0.25">
      <c r="B2704" s="86" t="s">
        <v>8049</v>
      </c>
      <c r="C2704" s="86" t="s">
        <v>87</v>
      </c>
      <c r="D2704" s="86" t="s">
        <v>53</v>
      </c>
      <c r="E2704" s="86" t="s">
        <v>25</v>
      </c>
      <c r="F2704" s="86" t="s">
        <v>231</v>
      </c>
      <c r="G2704" s="86" t="s">
        <v>37</v>
      </c>
      <c r="I2704" s="86" t="s">
        <v>5338</v>
      </c>
      <c r="J2704"/>
      <c r="K2704"/>
      <c r="L2704"/>
      <c r="M2704"/>
      <c r="N2704"/>
    </row>
    <row r="2705" spans="2:14" ht="13.8" x14ac:dyDescent="0.25">
      <c r="B2705" s="86" t="s">
        <v>8050</v>
      </c>
      <c r="C2705" s="86" t="s">
        <v>87</v>
      </c>
      <c r="D2705" s="86" t="s">
        <v>53</v>
      </c>
      <c r="E2705" s="86" t="s">
        <v>9067</v>
      </c>
      <c r="F2705" s="86" t="s">
        <v>231</v>
      </c>
      <c r="G2705" s="86" t="s">
        <v>37</v>
      </c>
      <c r="I2705" s="86" t="s">
        <v>5339</v>
      </c>
      <c r="J2705"/>
      <c r="K2705"/>
      <c r="L2705"/>
      <c r="M2705"/>
      <c r="N2705"/>
    </row>
    <row r="2706" spans="2:14" ht="13.8" x14ac:dyDescent="0.25">
      <c r="B2706" s="86" t="s">
        <v>5402</v>
      </c>
      <c r="C2706" s="86" t="s">
        <v>87</v>
      </c>
      <c r="D2706" s="86" t="s">
        <v>53</v>
      </c>
      <c r="E2706" s="86" t="s">
        <v>35</v>
      </c>
      <c r="F2706" s="86" t="s">
        <v>231</v>
      </c>
      <c r="G2706" s="86" t="s">
        <v>37</v>
      </c>
      <c r="I2706" s="86" t="s">
        <v>8204</v>
      </c>
      <c r="J2706"/>
      <c r="K2706"/>
      <c r="L2706"/>
      <c r="M2706"/>
      <c r="N2706"/>
    </row>
    <row r="2707" spans="2:14" ht="13.8" x14ac:dyDescent="0.25">
      <c r="B2707" s="86" t="s">
        <v>5403</v>
      </c>
      <c r="C2707" s="86" t="s">
        <v>87</v>
      </c>
      <c r="D2707" s="86" t="s">
        <v>53</v>
      </c>
      <c r="E2707" s="86" t="s">
        <v>46</v>
      </c>
      <c r="F2707" s="86" t="s">
        <v>231</v>
      </c>
      <c r="G2707" s="86" t="s">
        <v>37</v>
      </c>
      <c r="I2707" s="86" t="s">
        <v>5340</v>
      </c>
      <c r="J2707"/>
      <c r="K2707"/>
      <c r="L2707"/>
      <c r="M2707"/>
      <c r="N2707"/>
    </row>
    <row r="2708" spans="2:14" ht="13.8" x14ac:dyDescent="0.25">
      <c r="B2708" s="86" t="s">
        <v>8051</v>
      </c>
      <c r="C2708" s="86" t="s">
        <v>94</v>
      </c>
      <c r="D2708" s="86" t="s">
        <v>53</v>
      </c>
      <c r="E2708" s="86" t="s">
        <v>244</v>
      </c>
      <c r="F2708" s="86" t="s">
        <v>231</v>
      </c>
      <c r="G2708" s="86" t="s">
        <v>37</v>
      </c>
      <c r="I2708" s="86" t="s">
        <v>5374</v>
      </c>
      <c r="J2708"/>
      <c r="K2708"/>
      <c r="L2708"/>
      <c r="M2708"/>
      <c r="N2708"/>
    </row>
    <row r="2709" spans="2:14" ht="13.8" x14ac:dyDescent="0.25">
      <c r="B2709" s="86" t="s">
        <v>8052</v>
      </c>
      <c r="C2709" s="86" t="s">
        <v>94</v>
      </c>
      <c r="D2709" s="86" t="s">
        <v>53</v>
      </c>
      <c r="E2709" s="86" t="s">
        <v>25</v>
      </c>
      <c r="F2709" s="86" t="s">
        <v>231</v>
      </c>
      <c r="G2709" s="86" t="s">
        <v>37</v>
      </c>
      <c r="I2709" s="86" t="s">
        <v>5375</v>
      </c>
      <c r="J2709"/>
      <c r="K2709"/>
      <c r="L2709"/>
      <c r="M2709"/>
      <c r="N2709"/>
    </row>
    <row r="2710" spans="2:14" ht="13.8" x14ac:dyDescent="0.25">
      <c r="B2710" s="86" t="s">
        <v>8053</v>
      </c>
      <c r="C2710" s="86" t="s">
        <v>94</v>
      </c>
      <c r="D2710" s="86" t="s">
        <v>53</v>
      </c>
      <c r="E2710" s="86" t="s">
        <v>9067</v>
      </c>
      <c r="F2710" s="86" t="s">
        <v>231</v>
      </c>
      <c r="G2710" s="86" t="s">
        <v>37</v>
      </c>
      <c r="I2710" s="86" t="s">
        <v>8205</v>
      </c>
      <c r="J2710"/>
      <c r="K2710"/>
      <c r="L2710"/>
      <c r="M2710"/>
      <c r="N2710"/>
    </row>
    <row r="2711" spans="2:14" ht="13.8" x14ac:dyDescent="0.25">
      <c r="B2711" s="86" t="s">
        <v>5404</v>
      </c>
      <c r="C2711" s="86" t="s">
        <v>94</v>
      </c>
      <c r="D2711" s="86" t="s">
        <v>53</v>
      </c>
      <c r="E2711" s="86" t="s">
        <v>35</v>
      </c>
      <c r="F2711" s="86" t="s">
        <v>231</v>
      </c>
      <c r="G2711" s="86" t="s">
        <v>37</v>
      </c>
      <c r="I2711" s="86" t="s">
        <v>5376</v>
      </c>
      <c r="J2711"/>
      <c r="K2711"/>
      <c r="L2711"/>
      <c r="M2711"/>
      <c r="N2711"/>
    </row>
    <row r="2712" spans="2:14" ht="13.8" x14ac:dyDescent="0.25">
      <c r="B2712" s="86" t="s">
        <v>5405</v>
      </c>
      <c r="C2712" s="86" t="s">
        <v>94</v>
      </c>
      <c r="D2712" s="86" t="s">
        <v>53</v>
      </c>
      <c r="E2712" s="86" t="s">
        <v>46</v>
      </c>
      <c r="F2712" s="86" t="s">
        <v>231</v>
      </c>
      <c r="G2712" s="86" t="s">
        <v>37</v>
      </c>
      <c r="I2712" s="86" t="s">
        <v>5377</v>
      </c>
      <c r="J2712"/>
      <c r="K2712"/>
      <c r="L2712"/>
      <c r="M2712"/>
      <c r="N2712"/>
    </row>
    <row r="2713" spans="2:14" ht="13.8" x14ac:dyDescent="0.25">
      <c r="B2713" s="86" t="s">
        <v>8054</v>
      </c>
      <c r="C2713" s="86" t="s">
        <v>87</v>
      </c>
      <c r="D2713" s="86" t="s">
        <v>54</v>
      </c>
      <c r="E2713" s="86" t="s">
        <v>25</v>
      </c>
      <c r="F2713" s="86" t="s">
        <v>231</v>
      </c>
      <c r="G2713" s="86" t="s">
        <v>37</v>
      </c>
      <c r="I2713" s="86" t="s">
        <v>8206</v>
      </c>
      <c r="J2713"/>
      <c r="K2713"/>
      <c r="L2713"/>
      <c r="M2713"/>
      <c r="N2713"/>
    </row>
    <row r="2714" spans="2:14" ht="13.8" x14ac:dyDescent="0.25">
      <c r="B2714" s="86" t="s">
        <v>8055</v>
      </c>
      <c r="C2714" s="86" t="s">
        <v>87</v>
      </c>
      <c r="D2714" s="86" t="s">
        <v>54</v>
      </c>
      <c r="E2714" s="86" t="s">
        <v>9067</v>
      </c>
      <c r="F2714" s="86" t="s">
        <v>231</v>
      </c>
      <c r="G2714" s="86" t="s">
        <v>37</v>
      </c>
      <c r="I2714" s="86" t="s">
        <v>8207</v>
      </c>
      <c r="J2714"/>
      <c r="K2714"/>
      <c r="L2714"/>
      <c r="M2714"/>
      <c r="N2714"/>
    </row>
    <row r="2715" spans="2:14" ht="13.8" x14ac:dyDescent="0.25">
      <c r="B2715" s="86" t="s">
        <v>5436</v>
      </c>
      <c r="C2715" s="86" t="s">
        <v>87</v>
      </c>
      <c r="D2715" s="86" t="s">
        <v>54</v>
      </c>
      <c r="E2715" s="86" t="s">
        <v>35</v>
      </c>
      <c r="F2715" s="86" t="s">
        <v>231</v>
      </c>
      <c r="G2715" s="86" t="s">
        <v>37</v>
      </c>
      <c r="I2715" s="86" t="s">
        <v>8208</v>
      </c>
      <c r="J2715"/>
      <c r="K2715"/>
      <c r="L2715"/>
      <c r="M2715"/>
      <c r="N2715"/>
    </row>
    <row r="2716" spans="2:14" ht="13.8" x14ac:dyDescent="0.25">
      <c r="B2716" s="86" t="s">
        <v>5437</v>
      </c>
      <c r="C2716" s="86" t="s">
        <v>87</v>
      </c>
      <c r="D2716" s="86" t="s">
        <v>54</v>
      </c>
      <c r="E2716" s="86" t="s">
        <v>46</v>
      </c>
      <c r="F2716" s="86" t="s">
        <v>231</v>
      </c>
      <c r="G2716" s="86" t="s">
        <v>37</v>
      </c>
      <c r="I2716" s="86" t="s">
        <v>8209</v>
      </c>
      <c r="J2716"/>
      <c r="K2716"/>
      <c r="L2716"/>
      <c r="M2716"/>
      <c r="N2716"/>
    </row>
    <row r="2717" spans="2:14" ht="13.8" x14ac:dyDescent="0.25">
      <c r="B2717" s="86" t="s">
        <v>8056</v>
      </c>
      <c r="C2717" s="86" t="s">
        <v>94</v>
      </c>
      <c r="D2717" s="86" t="s">
        <v>54</v>
      </c>
      <c r="E2717" s="86" t="s">
        <v>25</v>
      </c>
      <c r="F2717" s="86" t="s">
        <v>231</v>
      </c>
      <c r="G2717" s="86" t="s">
        <v>37</v>
      </c>
      <c r="I2717" s="86" t="s">
        <v>5408</v>
      </c>
      <c r="J2717"/>
      <c r="K2717"/>
      <c r="L2717"/>
      <c r="M2717"/>
      <c r="N2717"/>
    </row>
    <row r="2718" spans="2:14" ht="13.8" x14ac:dyDescent="0.25">
      <c r="B2718" s="86" t="s">
        <v>8057</v>
      </c>
      <c r="C2718" s="86" t="s">
        <v>94</v>
      </c>
      <c r="D2718" s="86" t="s">
        <v>54</v>
      </c>
      <c r="E2718" s="86" t="s">
        <v>9067</v>
      </c>
      <c r="F2718" s="86" t="s">
        <v>231</v>
      </c>
      <c r="G2718" s="86" t="s">
        <v>37</v>
      </c>
      <c r="I2718" s="86" t="s">
        <v>5409</v>
      </c>
      <c r="J2718"/>
      <c r="K2718"/>
      <c r="L2718"/>
      <c r="M2718"/>
      <c r="N2718"/>
    </row>
    <row r="2719" spans="2:14" ht="13.8" x14ac:dyDescent="0.25">
      <c r="B2719" s="86" t="s">
        <v>5438</v>
      </c>
      <c r="C2719" s="86" t="s">
        <v>94</v>
      </c>
      <c r="D2719" s="86" t="s">
        <v>54</v>
      </c>
      <c r="E2719" s="86" t="s">
        <v>35</v>
      </c>
      <c r="F2719" s="86" t="s">
        <v>231</v>
      </c>
      <c r="G2719" s="86" t="s">
        <v>37</v>
      </c>
      <c r="I2719" s="86" t="s">
        <v>8210</v>
      </c>
      <c r="J2719"/>
      <c r="K2719"/>
      <c r="L2719"/>
      <c r="M2719"/>
      <c r="N2719"/>
    </row>
    <row r="2720" spans="2:14" ht="13.8" x14ac:dyDescent="0.25">
      <c r="B2720" s="86" t="s">
        <v>5439</v>
      </c>
      <c r="C2720" s="86" t="s">
        <v>94</v>
      </c>
      <c r="D2720" s="86" t="s">
        <v>54</v>
      </c>
      <c r="E2720" s="86" t="s">
        <v>46</v>
      </c>
      <c r="F2720" s="86" t="s">
        <v>231</v>
      </c>
      <c r="G2720" s="86" t="s">
        <v>37</v>
      </c>
      <c r="I2720" s="86" t="s">
        <v>8211</v>
      </c>
      <c r="J2720"/>
      <c r="K2720"/>
      <c r="L2720"/>
      <c r="M2720"/>
      <c r="N2720"/>
    </row>
    <row r="2721" spans="2:14" ht="13.8" x14ac:dyDescent="0.25">
      <c r="B2721" s="86" t="s">
        <v>5478</v>
      </c>
      <c r="C2721" s="86" t="s">
        <v>87</v>
      </c>
      <c r="D2721" s="86" t="s">
        <v>261</v>
      </c>
      <c r="E2721" s="86" t="s">
        <v>40</v>
      </c>
      <c r="F2721" s="86" t="s">
        <v>231</v>
      </c>
      <c r="G2721" s="86" t="s">
        <v>37</v>
      </c>
      <c r="I2721" s="86" t="s">
        <v>8212</v>
      </c>
      <c r="J2721"/>
      <c r="K2721"/>
      <c r="L2721"/>
      <c r="M2721"/>
      <c r="N2721"/>
    </row>
    <row r="2722" spans="2:14" ht="13.8" x14ac:dyDescent="0.25">
      <c r="B2722" s="86" t="s">
        <v>5490</v>
      </c>
      <c r="C2722" s="86" t="s">
        <v>87</v>
      </c>
      <c r="D2722" s="86" t="s">
        <v>261</v>
      </c>
      <c r="E2722" s="86" t="s">
        <v>46</v>
      </c>
      <c r="F2722" s="86" t="s">
        <v>231</v>
      </c>
      <c r="G2722" s="86" t="s">
        <v>37</v>
      </c>
      <c r="I2722" s="86" t="s">
        <v>5410</v>
      </c>
      <c r="J2722"/>
      <c r="K2722"/>
      <c r="L2722"/>
      <c r="M2722"/>
      <c r="N2722"/>
    </row>
    <row r="2723" spans="2:14" ht="13.8" x14ac:dyDescent="0.25">
      <c r="B2723" s="86" t="s">
        <v>5494</v>
      </c>
      <c r="C2723" s="86" t="s">
        <v>87</v>
      </c>
      <c r="D2723" s="86" t="s">
        <v>261</v>
      </c>
      <c r="E2723" s="86" t="s">
        <v>71</v>
      </c>
      <c r="F2723" s="86" t="s">
        <v>231</v>
      </c>
      <c r="G2723" s="86" t="s">
        <v>37</v>
      </c>
      <c r="I2723" s="86" t="s">
        <v>5411</v>
      </c>
      <c r="J2723"/>
      <c r="K2723"/>
      <c r="L2723"/>
      <c r="M2723"/>
      <c r="N2723"/>
    </row>
    <row r="2724" spans="2:14" ht="13.8" x14ac:dyDescent="0.25">
      <c r="B2724" s="86" t="s">
        <v>8058</v>
      </c>
      <c r="C2724" s="86" t="s">
        <v>87</v>
      </c>
      <c r="D2724" s="86" t="s">
        <v>261</v>
      </c>
      <c r="E2724" s="86" t="s">
        <v>9065</v>
      </c>
      <c r="F2724" s="86" t="s">
        <v>231</v>
      </c>
      <c r="G2724" s="86" t="s">
        <v>37</v>
      </c>
      <c r="I2724" s="86" t="s">
        <v>8213</v>
      </c>
      <c r="J2724"/>
      <c r="K2724"/>
      <c r="L2724"/>
      <c r="M2724"/>
      <c r="N2724"/>
    </row>
    <row r="2725" spans="2:14" ht="13.8" x14ac:dyDescent="0.25">
      <c r="B2725" s="86" t="s">
        <v>5491</v>
      </c>
      <c r="C2725" s="86" t="s">
        <v>87</v>
      </c>
      <c r="D2725" s="86" t="s">
        <v>261</v>
      </c>
      <c r="E2725" s="86" t="s">
        <v>63</v>
      </c>
      <c r="F2725" s="86" t="s">
        <v>231</v>
      </c>
      <c r="G2725" s="86" t="s">
        <v>37</v>
      </c>
      <c r="I2725" s="86" t="s">
        <v>8214</v>
      </c>
      <c r="J2725"/>
      <c r="K2725"/>
      <c r="L2725"/>
      <c r="M2725"/>
      <c r="N2725"/>
    </row>
    <row r="2726" spans="2:14" ht="13.8" x14ac:dyDescent="0.25">
      <c r="B2726" s="86" t="s">
        <v>5492</v>
      </c>
      <c r="C2726" s="86" t="s">
        <v>87</v>
      </c>
      <c r="D2726" s="86" t="s">
        <v>261</v>
      </c>
      <c r="E2726" s="86" t="s">
        <v>70</v>
      </c>
      <c r="F2726" s="86" t="s">
        <v>231</v>
      </c>
      <c r="G2726" s="86" t="s">
        <v>37</v>
      </c>
      <c r="I2726" s="86" t="s">
        <v>5442</v>
      </c>
      <c r="J2726"/>
      <c r="K2726"/>
      <c r="L2726"/>
      <c r="M2726"/>
      <c r="N2726"/>
    </row>
    <row r="2727" spans="2:14" ht="13.8" x14ac:dyDescent="0.25">
      <c r="B2727" s="86" t="s">
        <v>5493</v>
      </c>
      <c r="C2727" s="86" t="s">
        <v>87</v>
      </c>
      <c r="D2727" s="86" t="s">
        <v>261</v>
      </c>
      <c r="E2727" s="86" t="s">
        <v>64</v>
      </c>
      <c r="F2727" s="86" t="s">
        <v>231</v>
      </c>
      <c r="G2727" s="86" t="s">
        <v>37</v>
      </c>
      <c r="I2727" s="86" t="s">
        <v>5443</v>
      </c>
      <c r="J2727"/>
      <c r="K2727"/>
      <c r="L2727"/>
      <c r="M2727"/>
      <c r="N2727"/>
    </row>
    <row r="2728" spans="2:14" ht="13.8" x14ac:dyDescent="0.25">
      <c r="B2728" s="86" t="s">
        <v>8059</v>
      </c>
      <c r="C2728" s="86" t="s">
        <v>87</v>
      </c>
      <c r="D2728" s="86" t="s">
        <v>261</v>
      </c>
      <c r="E2728" s="86" t="s">
        <v>9070</v>
      </c>
      <c r="F2728" s="86" t="s">
        <v>231</v>
      </c>
      <c r="G2728" s="86" t="s">
        <v>37</v>
      </c>
      <c r="I2728" s="86" t="s">
        <v>8215</v>
      </c>
      <c r="J2728"/>
      <c r="K2728"/>
      <c r="L2728"/>
      <c r="M2728"/>
      <c r="N2728"/>
    </row>
    <row r="2729" spans="2:14" ht="13.8" x14ac:dyDescent="0.25">
      <c r="B2729" s="86" t="s">
        <v>8060</v>
      </c>
      <c r="C2729" s="86" t="s">
        <v>87</v>
      </c>
      <c r="D2729" s="86" t="s">
        <v>261</v>
      </c>
      <c r="E2729" s="86" t="s">
        <v>9074</v>
      </c>
      <c r="F2729" s="86" t="s">
        <v>231</v>
      </c>
      <c r="G2729" s="86" t="s">
        <v>37</v>
      </c>
      <c r="I2729" s="86" t="s">
        <v>8216</v>
      </c>
      <c r="J2729"/>
      <c r="K2729"/>
      <c r="L2729"/>
      <c r="M2729"/>
      <c r="N2729"/>
    </row>
    <row r="2730" spans="2:14" ht="13.8" x14ac:dyDescent="0.25">
      <c r="B2730" s="86" t="s">
        <v>5479</v>
      </c>
      <c r="C2730" s="86" t="s">
        <v>94</v>
      </c>
      <c r="D2730" s="86" t="s">
        <v>261</v>
      </c>
      <c r="E2730" s="86" t="s">
        <v>40</v>
      </c>
      <c r="F2730" s="86" t="s">
        <v>231</v>
      </c>
      <c r="G2730" s="86" t="s">
        <v>37</v>
      </c>
      <c r="I2730" s="86" t="s">
        <v>5444</v>
      </c>
      <c r="J2730"/>
      <c r="K2730"/>
      <c r="L2730"/>
      <c r="M2730"/>
      <c r="N2730"/>
    </row>
    <row r="2731" spans="2:14" ht="13.8" x14ac:dyDescent="0.25">
      <c r="B2731" s="86" t="s">
        <v>5495</v>
      </c>
      <c r="C2731" s="86" t="s">
        <v>94</v>
      </c>
      <c r="D2731" s="86" t="s">
        <v>261</v>
      </c>
      <c r="E2731" s="86" t="s">
        <v>46</v>
      </c>
      <c r="F2731" s="86" t="s">
        <v>231</v>
      </c>
      <c r="G2731" s="86" t="s">
        <v>37</v>
      </c>
      <c r="I2731" s="86" t="s">
        <v>5445</v>
      </c>
      <c r="J2731"/>
      <c r="K2731"/>
      <c r="L2731"/>
      <c r="M2731"/>
      <c r="N2731"/>
    </row>
    <row r="2732" spans="2:14" ht="13.8" x14ac:dyDescent="0.25">
      <c r="B2732" s="86" t="s">
        <v>5499</v>
      </c>
      <c r="C2732" s="86" t="s">
        <v>94</v>
      </c>
      <c r="D2732" s="86" t="s">
        <v>261</v>
      </c>
      <c r="E2732" s="86" t="s">
        <v>71</v>
      </c>
      <c r="F2732" s="86" t="s">
        <v>231</v>
      </c>
      <c r="G2732" s="86" t="s">
        <v>37</v>
      </c>
      <c r="I2732" s="86" t="s">
        <v>5481</v>
      </c>
      <c r="J2732"/>
      <c r="K2732"/>
      <c r="L2732"/>
      <c r="M2732"/>
      <c r="N2732"/>
    </row>
    <row r="2733" spans="2:14" ht="13.8" x14ac:dyDescent="0.25">
      <c r="B2733" s="86" t="s">
        <v>8061</v>
      </c>
      <c r="C2733" s="86" t="s">
        <v>94</v>
      </c>
      <c r="D2733" s="86" t="s">
        <v>261</v>
      </c>
      <c r="E2733" s="86" t="s">
        <v>9065</v>
      </c>
      <c r="F2733" s="86" t="s">
        <v>231</v>
      </c>
      <c r="G2733" s="86" t="s">
        <v>37</v>
      </c>
      <c r="I2733" s="86" t="s">
        <v>5505</v>
      </c>
      <c r="J2733"/>
      <c r="K2733"/>
      <c r="L2733"/>
      <c r="M2733"/>
      <c r="N2733"/>
    </row>
    <row r="2734" spans="2:14" ht="13.8" x14ac:dyDescent="0.25">
      <c r="B2734" s="86" t="s">
        <v>5496</v>
      </c>
      <c r="C2734" s="86" t="s">
        <v>94</v>
      </c>
      <c r="D2734" s="86" t="s">
        <v>261</v>
      </c>
      <c r="E2734" s="86" t="s">
        <v>63</v>
      </c>
      <c r="F2734" s="86" t="s">
        <v>231</v>
      </c>
      <c r="G2734" s="86" t="s">
        <v>37</v>
      </c>
      <c r="I2734" s="86" t="s">
        <v>5509</v>
      </c>
      <c r="J2734"/>
      <c r="K2734"/>
      <c r="L2734"/>
      <c r="M2734"/>
      <c r="N2734"/>
    </row>
    <row r="2735" spans="2:14" ht="13.8" x14ac:dyDescent="0.25">
      <c r="B2735" s="86" t="s">
        <v>5497</v>
      </c>
      <c r="C2735" s="86" t="s">
        <v>94</v>
      </c>
      <c r="D2735" s="86" t="s">
        <v>261</v>
      </c>
      <c r="E2735" s="86" t="s">
        <v>70</v>
      </c>
      <c r="F2735" s="86" t="s">
        <v>231</v>
      </c>
      <c r="G2735" s="86" t="s">
        <v>37</v>
      </c>
      <c r="I2735" s="86" t="s">
        <v>8217</v>
      </c>
      <c r="J2735"/>
      <c r="K2735"/>
      <c r="L2735"/>
      <c r="M2735"/>
      <c r="N2735"/>
    </row>
    <row r="2736" spans="2:14" ht="13.8" x14ac:dyDescent="0.25">
      <c r="B2736" s="86" t="s">
        <v>5498</v>
      </c>
      <c r="C2736" s="86" t="s">
        <v>94</v>
      </c>
      <c r="D2736" s="86" t="s">
        <v>261</v>
      </c>
      <c r="E2736" s="86" t="s">
        <v>64</v>
      </c>
      <c r="F2736" s="86" t="s">
        <v>231</v>
      </c>
      <c r="G2736" s="86" t="s">
        <v>37</v>
      </c>
      <c r="I2736" s="86" t="s">
        <v>5506</v>
      </c>
      <c r="J2736"/>
      <c r="K2736"/>
      <c r="L2736"/>
      <c r="M2736"/>
      <c r="N2736"/>
    </row>
    <row r="2737" spans="2:14" ht="13.8" x14ac:dyDescent="0.25">
      <c r="B2737" s="86" t="s">
        <v>8062</v>
      </c>
      <c r="C2737" s="86" t="s">
        <v>94</v>
      </c>
      <c r="D2737" s="86" t="s">
        <v>261</v>
      </c>
      <c r="E2737" s="86" t="s">
        <v>9070</v>
      </c>
      <c r="F2737" s="86" t="s">
        <v>231</v>
      </c>
      <c r="G2737" s="86" t="s">
        <v>37</v>
      </c>
      <c r="I2737" s="86" t="s">
        <v>5507</v>
      </c>
      <c r="J2737"/>
      <c r="K2737"/>
      <c r="L2737"/>
      <c r="M2737"/>
      <c r="N2737"/>
    </row>
    <row r="2738" spans="2:14" ht="13.8" x14ac:dyDescent="0.25">
      <c r="B2738" s="86" t="s">
        <v>8063</v>
      </c>
      <c r="C2738" s="86" t="s">
        <v>94</v>
      </c>
      <c r="D2738" s="86" t="s">
        <v>261</v>
      </c>
      <c r="E2738" s="86" t="s">
        <v>9074</v>
      </c>
      <c r="F2738" s="86" t="s">
        <v>231</v>
      </c>
      <c r="G2738" s="86" t="s">
        <v>37</v>
      </c>
      <c r="I2738" s="86" t="s">
        <v>5508</v>
      </c>
      <c r="J2738"/>
      <c r="K2738"/>
      <c r="L2738"/>
      <c r="M2738"/>
      <c r="N2738"/>
    </row>
    <row r="2739" spans="2:14" ht="13.8" x14ac:dyDescent="0.25">
      <c r="B2739" s="86" t="s">
        <v>5556</v>
      </c>
      <c r="C2739" s="86" t="s">
        <v>87</v>
      </c>
      <c r="D2739" s="86" t="s">
        <v>262</v>
      </c>
      <c r="E2739" s="86" t="s">
        <v>70</v>
      </c>
      <c r="F2739" s="86" t="s">
        <v>231</v>
      </c>
      <c r="G2739" s="86" t="s">
        <v>37</v>
      </c>
      <c r="I2739" s="86" t="s">
        <v>8218</v>
      </c>
      <c r="J2739"/>
      <c r="K2739"/>
      <c r="L2739"/>
      <c r="M2739"/>
      <c r="N2739"/>
    </row>
    <row r="2740" spans="2:14" ht="13.8" x14ac:dyDescent="0.25">
      <c r="B2740" s="86" t="s">
        <v>5557</v>
      </c>
      <c r="C2740" s="86" t="s">
        <v>87</v>
      </c>
      <c r="D2740" s="86" t="s">
        <v>262</v>
      </c>
      <c r="E2740" s="86" t="s">
        <v>64</v>
      </c>
      <c r="F2740" s="86" t="s">
        <v>231</v>
      </c>
      <c r="G2740" s="86" t="s">
        <v>37</v>
      </c>
      <c r="I2740" s="86" t="s">
        <v>8219</v>
      </c>
      <c r="J2740"/>
      <c r="K2740"/>
      <c r="L2740"/>
      <c r="M2740"/>
      <c r="N2740"/>
    </row>
    <row r="2741" spans="2:14" ht="13.8" x14ac:dyDescent="0.25">
      <c r="B2741" s="86" t="s">
        <v>8064</v>
      </c>
      <c r="C2741" s="86" t="s">
        <v>87</v>
      </c>
      <c r="D2741" s="86" t="s">
        <v>262</v>
      </c>
      <c r="E2741" s="86" t="s">
        <v>9070</v>
      </c>
      <c r="F2741" s="86" t="s">
        <v>231</v>
      </c>
      <c r="G2741" s="86" t="s">
        <v>37</v>
      </c>
      <c r="I2741" s="86" t="s">
        <v>5482</v>
      </c>
      <c r="J2741"/>
      <c r="K2741"/>
      <c r="L2741"/>
      <c r="M2741"/>
      <c r="N2741"/>
    </row>
    <row r="2742" spans="2:14" ht="13.8" x14ac:dyDescent="0.25">
      <c r="B2742" s="86" t="s">
        <v>5558</v>
      </c>
      <c r="C2742" s="86" t="s">
        <v>94</v>
      </c>
      <c r="D2742" s="86" t="s">
        <v>262</v>
      </c>
      <c r="E2742" s="86" t="s">
        <v>70</v>
      </c>
      <c r="F2742" s="86" t="s">
        <v>231</v>
      </c>
      <c r="G2742" s="86" t="s">
        <v>37</v>
      </c>
      <c r="I2742" s="86" t="s">
        <v>5510</v>
      </c>
      <c r="J2742"/>
      <c r="K2742"/>
      <c r="L2742"/>
      <c r="M2742"/>
      <c r="N2742"/>
    </row>
    <row r="2743" spans="2:14" ht="13.8" x14ac:dyDescent="0.25">
      <c r="B2743" s="86" t="s">
        <v>5559</v>
      </c>
      <c r="C2743" s="86" t="s">
        <v>94</v>
      </c>
      <c r="D2743" s="86" t="s">
        <v>262</v>
      </c>
      <c r="E2743" s="86" t="s">
        <v>64</v>
      </c>
      <c r="F2743" s="86" t="s">
        <v>231</v>
      </c>
      <c r="G2743" s="86" t="s">
        <v>37</v>
      </c>
      <c r="I2743" s="86" t="s">
        <v>5514</v>
      </c>
      <c r="J2743"/>
      <c r="K2743"/>
      <c r="L2743"/>
      <c r="M2743"/>
      <c r="N2743"/>
    </row>
    <row r="2744" spans="2:14" ht="13.8" x14ac:dyDescent="0.25">
      <c r="B2744" s="86" t="s">
        <v>8065</v>
      </c>
      <c r="C2744" s="86" t="s">
        <v>94</v>
      </c>
      <c r="D2744" s="86" t="s">
        <v>262</v>
      </c>
      <c r="E2744" s="86" t="s">
        <v>9070</v>
      </c>
      <c r="F2744" s="86" t="s">
        <v>231</v>
      </c>
      <c r="G2744" s="86" t="s">
        <v>37</v>
      </c>
      <c r="I2744" s="86" t="s">
        <v>8220</v>
      </c>
      <c r="J2744"/>
      <c r="K2744"/>
      <c r="L2744"/>
      <c r="M2744"/>
      <c r="N2744"/>
    </row>
    <row r="2745" spans="2:14" ht="13.8" x14ac:dyDescent="0.25">
      <c r="B2745" s="86" t="s">
        <v>4195</v>
      </c>
      <c r="C2745" s="86" t="s">
        <v>87</v>
      </c>
      <c r="D2745" s="86" t="s">
        <v>57</v>
      </c>
      <c r="E2745" s="86" t="s">
        <v>30</v>
      </c>
      <c r="F2745" s="86" t="s">
        <v>268</v>
      </c>
      <c r="G2745" s="86" t="s">
        <v>37</v>
      </c>
      <c r="I2745" s="86" t="s">
        <v>5511</v>
      </c>
      <c r="J2745"/>
      <c r="K2745"/>
      <c r="L2745"/>
      <c r="M2745"/>
      <c r="N2745"/>
    </row>
    <row r="2746" spans="2:14" ht="13.8" x14ac:dyDescent="0.25">
      <c r="B2746" s="86" t="s">
        <v>8066</v>
      </c>
      <c r="C2746" s="86" t="s">
        <v>87</v>
      </c>
      <c r="D2746" s="86" t="s">
        <v>57</v>
      </c>
      <c r="E2746" s="86" t="s">
        <v>9066</v>
      </c>
      <c r="F2746" s="86" t="s">
        <v>268</v>
      </c>
      <c r="G2746" s="86" t="s">
        <v>37</v>
      </c>
      <c r="I2746" s="86" t="s">
        <v>5512</v>
      </c>
      <c r="J2746"/>
      <c r="K2746"/>
      <c r="L2746"/>
      <c r="M2746"/>
      <c r="N2746"/>
    </row>
    <row r="2747" spans="2:14" ht="13.8" x14ac:dyDescent="0.25">
      <c r="B2747" s="86" t="s">
        <v>4196</v>
      </c>
      <c r="C2747" s="86" t="s">
        <v>87</v>
      </c>
      <c r="D2747" s="86" t="s">
        <v>57</v>
      </c>
      <c r="E2747" s="86" t="s">
        <v>29</v>
      </c>
      <c r="F2747" s="86" t="s">
        <v>268</v>
      </c>
      <c r="G2747" s="86" t="s">
        <v>37</v>
      </c>
      <c r="I2747" s="86" t="s">
        <v>5513</v>
      </c>
      <c r="J2747"/>
      <c r="K2747"/>
      <c r="L2747"/>
      <c r="M2747"/>
      <c r="N2747"/>
    </row>
    <row r="2748" spans="2:14" ht="13.8" x14ac:dyDescent="0.25">
      <c r="B2748" s="86" t="s">
        <v>4198</v>
      </c>
      <c r="C2748" s="86" t="s">
        <v>87</v>
      </c>
      <c r="D2748" s="86" t="s">
        <v>57</v>
      </c>
      <c r="E2748" s="86" t="s">
        <v>28</v>
      </c>
      <c r="F2748" s="86" t="s">
        <v>268</v>
      </c>
      <c r="G2748" s="86" t="s">
        <v>37</v>
      </c>
      <c r="I2748" s="86" t="s">
        <v>8221</v>
      </c>
      <c r="J2748"/>
      <c r="K2748"/>
      <c r="L2748"/>
      <c r="M2748"/>
      <c r="N2748"/>
    </row>
    <row r="2749" spans="2:14" ht="13.8" x14ac:dyDescent="0.25">
      <c r="B2749" s="86" t="s">
        <v>4197</v>
      </c>
      <c r="C2749" s="86" t="s">
        <v>87</v>
      </c>
      <c r="D2749" s="86" t="s">
        <v>57</v>
      </c>
      <c r="E2749" s="86" t="s">
        <v>73</v>
      </c>
      <c r="F2749" s="86" t="s">
        <v>268</v>
      </c>
      <c r="G2749" s="86" t="s">
        <v>37</v>
      </c>
      <c r="I2749" s="86" t="s">
        <v>8222</v>
      </c>
      <c r="J2749"/>
      <c r="K2749"/>
      <c r="L2749"/>
      <c r="M2749"/>
      <c r="N2749"/>
    </row>
    <row r="2750" spans="2:14" ht="13.8" x14ac:dyDescent="0.25">
      <c r="B2750" s="86" t="s">
        <v>8067</v>
      </c>
      <c r="C2750" s="86" t="s">
        <v>87</v>
      </c>
      <c r="D2750" s="86" t="s">
        <v>57</v>
      </c>
      <c r="E2750" s="86" t="s">
        <v>9064</v>
      </c>
      <c r="F2750" s="86" t="s">
        <v>268</v>
      </c>
      <c r="G2750" s="86" t="s">
        <v>37</v>
      </c>
      <c r="I2750" s="86" t="s">
        <v>5562</v>
      </c>
      <c r="J2750"/>
      <c r="K2750"/>
      <c r="L2750"/>
      <c r="M2750"/>
      <c r="N2750"/>
    </row>
    <row r="2751" spans="2:14" ht="13.8" x14ac:dyDescent="0.25">
      <c r="B2751" s="86" t="s">
        <v>8068</v>
      </c>
      <c r="C2751" s="86" t="s">
        <v>87</v>
      </c>
      <c r="D2751" s="86" t="s">
        <v>57</v>
      </c>
      <c r="E2751" s="86" t="s">
        <v>9068</v>
      </c>
      <c r="F2751" s="86" t="s">
        <v>268</v>
      </c>
      <c r="G2751" s="86" t="s">
        <v>37</v>
      </c>
      <c r="I2751" s="86" t="s">
        <v>5563</v>
      </c>
      <c r="J2751"/>
      <c r="K2751"/>
      <c r="L2751"/>
      <c r="M2751"/>
      <c r="N2751"/>
    </row>
    <row r="2752" spans="2:14" ht="13.8" x14ac:dyDescent="0.25">
      <c r="B2752" s="86" t="s">
        <v>5743</v>
      </c>
      <c r="C2752" s="86" t="s">
        <v>87</v>
      </c>
      <c r="D2752" s="86" t="s">
        <v>57</v>
      </c>
      <c r="E2752" s="86" t="s">
        <v>245</v>
      </c>
      <c r="F2752" s="86" t="s">
        <v>268</v>
      </c>
      <c r="G2752" s="86" t="s">
        <v>37</v>
      </c>
      <c r="I2752" s="86" t="s">
        <v>8223</v>
      </c>
      <c r="J2752"/>
      <c r="K2752"/>
      <c r="L2752"/>
      <c r="M2752"/>
      <c r="N2752"/>
    </row>
    <row r="2753" spans="2:14" ht="13.8" x14ac:dyDescent="0.25">
      <c r="B2753" s="86" t="s">
        <v>8069</v>
      </c>
      <c r="C2753" s="86" t="s">
        <v>87</v>
      </c>
      <c r="D2753" s="86" t="s">
        <v>57</v>
      </c>
      <c r="E2753" s="86" t="s">
        <v>9067</v>
      </c>
      <c r="F2753" s="86" t="s">
        <v>268</v>
      </c>
      <c r="G2753" s="86" t="s">
        <v>37</v>
      </c>
      <c r="I2753" s="86" t="s">
        <v>5564</v>
      </c>
      <c r="J2753"/>
      <c r="K2753"/>
      <c r="L2753"/>
      <c r="M2753"/>
      <c r="N2753"/>
    </row>
    <row r="2754" spans="2:14" ht="13.8" x14ac:dyDescent="0.25">
      <c r="B2754" s="86" t="s">
        <v>4199</v>
      </c>
      <c r="C2754" s="86" t="s">
        <v>87</v>
      </c>
      <c r="D2754" s="86" t="s">
        <v>57</v>
      </c>
      <c r="E2754" s="86" t="s">
        <v>34</v>
      </c>
      <c r="F2754" s="86" t="s">
        <v>268</v>
      </c>
      <c r="G2754" s="86" t="s">
        <v>37</v>
      </c>
      <c r="I2754" s="86" t="s">
        <v>5565</v>
      </c>
      <c r="J2754"/>
      <c r="K2754"/>
      <c r="L2754"/>
      <c r="M2754"/>
      <c r="N2754"/>
    </row>
    <row r="2755" spans="2:14" ht="13.8" x14ac:dyDescent="0.25">
      <c r="B2755" s="86" t="s">
        <v>4200</v>
      </c>
      <c r="C2755" s="86" t="s">
        <v>87</v>
      </c>
      <c r="D2755" s="86" t="s">
        <v>57</v>
      </c>
      <c r="E2755" s="86" t="s">
        <v>35</v>
      </c>
      <c r="F2755" s="86" t="s">
        <v>268</v>
      </c>
      <c r="G2755" s="86" t="s">
        <v>37</v>
      </c>
      <c r="I2755" s="86" t="s">
        <v>8224</v>
      </c>
      <c r="J2755"/>
      <c r="K2755"/>
      <c r="L2755"/>
      <c r="M2755"/>
      <c r="N2755"/>
    </row>
    <row r="2756" spans="2:14" ht="13.8" x14ac:dyDescent="0.25">
      <c r="B2756" s="86" t="s">
        <v>4201</v>
      </c>
      <c r="C2756" s="86" t="s">
        <v>87</v>
      </c>
      <c r="D2756" s="86" t="s">
        <v>57</v>
      </c>
      <c r="E2756" s="86" t="s">
        <v>46</v>
      </c>
      <c r="F2756" s="86" t="s">
        <v>268</v>
      </c>
      <c r="G2756" s="86" t="s">
        <v>37</v>
      </c>
      <c r="I2756" s="86" t="s">
        <v>4062</v>
      </c>
      <c r="J2756"/>
      <c r="K2756"/>
      <c r="L2756"/>
      <c r="M2756"/>
      <c r="N2756"/>
    </row>
    <row r="2757" spans="2:14" ht="13.8" x14ac:dyDescent="0.25">
      <c r="B2757" s="86" t="s">
        <v>4202</v>
      </c>
      <c r="C2757" s="86" t="s">
        <v>87</v>
      </c>
      <c r="D2757" s="86" t="s">
        <v>57</v>
      </c>
      <c r="E2757" s="86" t="s">
        <v>68</v>
      </c>
      <c r="F2757" s="86" t="s">
        <v>268</v>
      </c>
      <c r="G2757" s="86" t="s">
        <v>37</v>
      </c>
      <c r="I2757" s="86" t="s">
        <v>4063</v>
      </c>
      <c r="J2757"/>
      <c r="K2757"/>
      <c r="L2757"/>
      <c r="M2757"/>
      <c r="N2757"/>
    </row>
    <row r="2758" spans="2:14" ht="13.8" x14ac:dyDescent="0.25">
      <c r="B2758" s="86" t="s">
        <v>5757</v>
      </c>
      <c r="C2758" s="86" t="s">
        <v>87</v>
      </c>
      <c r="D2758" s="86" t="s">
        <v>57</v>
      </c>
      <c r="E2758" s="86" t="s">
        <v>69</v>
      </c>
      <c r="F2758" s="86" t="s">
        <v>268</v>
      </c>
      <c r="G2758" s="86" t="s">
        <v>37</v>
      </c>
      <c r="I2758" s="86" t="s">
        <v>8225</v>
      </c>
      <c r="J2758"/>
      <c r="K2758"/>
      <c r="L2758"/>
      <c r="M2758"/>
      <c r="N2758"/>
    </row>
    <row r="2759" spans="2:14" ht="13.8" x14ac:dyDescent="0.25">
      <c r="B2759" s="86" t="s">
        <v>8070</v>
      </c>
      <c r="C2759" s="86" t="s">
        <v>87</v>
      </c>
      <c r="D2759" s="86" t="s">
        <v>57</v>
      </c>
      <c r="E2759" s="86" t="s">
        <v>9065</v>
      </c>
      <c r="F2759" s="86" t="s">
        <v>268</v>
      </c>
      <c r="G2759" s="86" t="s">
        <v>37</v>
      </c>
      <c r="I2759" s="86" t="s">
        <v>8226</v>
      </c>
      <c r="J2759"/>
      <c r="K2759"/>
      <c r="L2759"/>
      <c r="M2759"/>
      <c r="N2759"/>
    </row>
    <row r="2760" spans="2:14" ht="13.8" x14ac:dyDescent="0.25">
      <c r="B2760" s="86" t="s">
        <v>5771</v>
      </c>
      <c r="C2760" s="86" t="s">
        <v>87</v>
      </c>
      <c r="D2760" s="86" t="s">
        <v>57</v>
      </c>
      <c r="E2760" s="86" t="s">
        <v>63</v>
      </c>
      <c r="F2760" s="86" t="s">
        <v>268</v>
      </c>
      <c r="G2760" s="86" t="s">
        <v>37</v>
      </c>
      <c r="I2760" s="86" t="s">
        <v>8227</v>
      </c>
      <c r="J2760"/>
      <c r="K2760"/>
      <c r="L2760"/>
      <c r="M2760"/>
      <c r="N2760"/>
    </row>
    <row r="2761" spans="2:14" ht="13.8" x14ac:dyDescent="0.25">
      <c r="B2761" s="86" t="s">
        <v>4216</v>
      </c>
      <c r="C2761" s="86" t="s">
        <v>94</v>
      </c>
      <c r="D2761" s="86" t="s">
        <v>57</v>
      </c>
      <c r="E2761" s="86" t="s">
        <v>30</v>
      </c>
      <c r="F2761" s="86" t="s">
        <v>268</v>
      </c>
      <c r="G2761" s="86" t="s">
        <v>37</v>
      </c>
      <c r="I2761" s="86" t="s">
        <v>4064</v>
      </c>
      <c r="J2761"/>
      <c r="K2761"/>
      <c r="L2761"/>
      <c r="M2761"/>
      <c r="N2761"/>
    </row>
    <row r="2762" spans="2:14" ht="13.8" x14ac:dyDescent="0.25">
      <c r="B2762" s="86" t="s">
        <v>8071</v>
      </c>
      <c r="C2762" s="86" t="s">
        <v>94</v>
      </c>
      <c r="D2762" s="86" t="s">
        <v>57</v>
      </c>
      <c r="E2762" s="86" t="s">
        <v>9066</v>
      </c>
      <c r="F2762" s="86" t="s">
        <v>268</v>
      </c>
      <c r="G2762" s="86" t="s">
        <v>37</v>
      </c>
      <c r="I2762" s="86" t="s">
        <v>4065</v>
      </c>
      <c r="J2762"/>
      <c r="K2762"/>
      <c r="L2762"/>
      <c r="M2762"/>
      <c r="N2762"/>
    </row>
    <row r="2763" spans="2:14" ht="13.8" x14ac:dyDescent="0.25">
      <c r="B2763" s="86" t="s">
        <v>4217</v>
      </c>
      <c r="C2763" s="86" t="s">
        <v>94</v>
      </c>
      <c r="D2763" s="86" t="s">
        <v>57</v>
      </c>
      <c r="E2763" s="86" t="s">
        <v>29</v>
      </c>
      <c r="F2763" s="86" t="s">
        <v>268</v>
      </c>
      <c r="G2763" s="86" t="s">
        <v>37</v>
      </c>
      <c r="I2763" s="86" t="s">
        <v>8228</v>
      </c>
      <c r="J2763"/>
      <c r="K2763"/>
      <c r="L2763"/>
      <c r="M2763"/>
      <c r="N2763"/>
    </row>
    <row r="2764" spans="2:14" ht="13.8" x14ac:dyDescent="0.25">
      <c r="B2764" s="86" t="s">
        <v>4219</v>
      </c>
      <c r="C2764" s="86" t="s">
        <v>94</v>
      </c>
      <c r="D2764" s="86" t="s">
        <v>57</v>
      </c>
      <c r="E2764" s="86" t="s">
        <v>28</v>
      </c>
      <c r="F2764" s="86" t="s">
        <v>268</v>
      </c>
      <c r="G2764" s="86" t="s">
        <v>37</v>
      </c>
      <c r="I2764" s="86" t="s">
        <v>8229</v>
      </c>
      <c r="J2764"/>
      <c r="K2764"/>
      <c r="L2764"/>
      <c r="M2764"/>
      <c r="N2764"/>
    </row>
    <row r="2765" spans="2:14" ht="13.8" x14ac:dyDescent="0.25">
      <c r="B2765" s="86" t="s">
        <v>4218</v>
      </c>
      <c r="C2765" s="86" t="s">
        <v>94</v>
      </c>
      <c r="D2765" s="86" t="s">
        <v>57</v>
      </c>
      <c r="E2765" s="86" t="s">
        <v>73</v>
      </c>
      <c r="F2765" s="86" t="s">
        <v>268</v>
      </c>
      <c r="G2765" s="86" t="s">
        <v>37</v>
      </c>
      <c r="I2765" s="86" t="s">
        <v>8230</v>
      </c>
      <c r="J2765"/>
      <c r="K2765"/>
      <c r="L2765"/>
      <c r="M2765"/>
      <c r="N2765"/>
    </row>
    <row r="2766" spans="2:14" ht="13.8" x14ac:dyDescent="0.25">
      <c r="B2766" s="86" t="s">
        <v>8072</v>
      </c>
      <c r="C2766" s="86" t="s">
        <v>94</v>
      </c>
      <c r="D2766" s="86" t="s">
        <v>57</v>
      </c>
      <c r="E2766" s="86" t="s">
        <v>9064</v>
      </c>
      <c r="F2766" s="86" t="s">
        <v>268</v>
      </c>
      <c r="G2766" s="86" t="s">
        <v>37</v>
      </c>
      <c r="I2766" s="86" t="s">
        <v>4066</v>
      </c>
      <c r="J2766"/>
      <c r="K2766"/>
      <c r="L2766"/>
      <c r="M2766"/>
      <c r="N2766"/>
    </row>
    <row r="2767" spans="2:14" ht="13.8" x14ac:dyDescent="0.25">
      <c r="B2767" s="86" t="s">
        <v>8073</v>
      </c>
      <c r="C2767" s="86" t="s">
        <v>94</v>
      </c>
      <c r="D2767" s="86" t="s">
        <v>57</v>
      </c>
      <c r="E2767" s="86" t="s">
        <v>9068</v>
      </c>
      <c r="F2767" s="86" t="s">
        <v>268</v>
      </c>
      <c r="G2767" s="86" t="s">
        <v>37</v>
      </c>
      <c r="I2767" s="86" t="s">
        <v>4067</v>
      </c>
      <c r="J2767"/>
      <c r="K2767"/>
      <c r="L2767"/>
      <c r="M2767"/>
      <c r="N2767"/>
    </row>
    <row r="2768" spans="2:14" ht="13.8" x14ac:dyDescent="0.25">
      <c r="B2768" s="86" t="s">
        <v>5744</v>
      </c>
      <c r="C2768" s="86" t="s">
        <v>94</v>
      </c>
      <c r="D2768" s="86" t="s">
        <v>57</v>
      </c>
      <c r="E2768" s="86" t="s">
        <v>245</v>
      </c>
      <c r="F2768" s="86" t="s">
        <v>268</v>
      </c>
      <c r="G2768" s="86" t="s">
        <v>37</v>
      </c>
      <c r="I2768" s="86" t="s">
        <v>8231</v>
      </c>
      <c r="J2768"/>
      <c r="K2768"/>
      <c r="L2768"/>
      <c r="M2768"/>
      <c r="N2768"/>
    </row>
    <row r="2769" spans="2:14" ht="13.8" x14ac:dyDescent="0.25">
      <c r="B2769" s="86" t="s">
        <v>8074</v>
      </c>
      <c r="C2769" s="86" t="s">
        <v>94</v>
      </c>
      <c r="D2769" s="86" t="s">
        <v>57</v>
      </c>
      <c r="E2769" s="86" t="s">
        <v>9067</v>
      </c>
      <c r="F2769" s="86" t="s">
        <v>268</v>
      </c>
      <c r="G2769" s="86" t="s">
        <v>37</v>
      </c>
      <c r="I2769" s="86" t="s">
        <v>8232</v>
      </c>
      <c r="J2769"/>
      <c r="K2769"/>
      <c r="L2769"/>
      <c r="M2769"/>
      <c r="N2769"/>
    </row>
    <row r="2770" spans="2:14" ht="13.8" x14ac:dyDescent="0.25">
      <c r="B2770" s="86" t="s">
        <v>4220</v>
      </c>
      <c r="C2770" s="86" t="s">
        <v>94</v>
      </c>
      <c r="D2770" s="86" t="s">
        <v>57</v>
      </c>
      <c r="E2770" s="86" t="s">
        <v>34</v>
      </c>
      <c r="F2770" s="86" t="s">
        <v>268</v>
      </c>
      <c r="G2770" s="86" t="s">
        <v>37</v>
      </c>
      <c r="I2770" s="86" t="s">
        <v>8233</v>
      </c>
      <c r="J2770"/>
      <c r="K2770"/>
      <c r="L2770"/>
      <c r="M2770"/>
      <c r="N2770"/>
    </row>
    <row r="2771" spans="2:14" ht="13.8" x14ac:dyDescent="0.25">
      <c r="B2771" s="86" t="s">
        <v>4221</v>
      </c>
      <c r="C2771" s="86" t="s">
        <v>94</v>
      </c>
      <c r="D2771" s="86" t="s">
        <v>57</v>
      </c>
      <c r="E2771" s="86" t="s">
        <v>35</v>
      </c>
      <c r="F2771" s="86" t="s">
        <v>268</v>
      </c>
      <c r="G2771" s="86" t="s">
        <v>37</v>
      </c>
      <c r="I2771" s="86" t="s">
        <v>4068</v>
      </c>
      <c r="J2771"/>
      <c r="K2771"/>
      <c r="L2771"/>
      <c r="M2771"/>
      <c r="N2771"/>
    </row>
    <row r="2772" spans="2:14" ht="13.8" x14ac:dyDescent="0.25">
      <c r="B2772" s="86" t="s">
        <v>4222</v>
      </c>
      <c r="C2772" s="86" t="s">
        <v>94</v>
      </c>
      <c r="D2772" s="86" t="s">
        <v>57</v>
      </c>
      <c r="E2772" s="86" t="s">
        <v>46</v>
      </c>
      <c r="F2772" s="86" t="s">
        <v>268</v>
      </c>
      <c r="G2772" s="86" t="s">
        <v>37</v>
      </c>
      <c r="I2772" s="86" t="s">
        <v>4069</v>
      </c>
      <c r="J2772"/>
      <c r="K2772"/>
      <c r="L2772"/>
      <c r="M2772"/>
      <c r="N2772"/>
    </row>
    <row r="2773" spans="2:14" ht="13.8" x14ac:dyDescent="0.25">
      <c r="B2773" s="86" t="s">
        <v>4223</v>
      </c>
      <c r="C2773" s="86" t="s">
        <v>94</v>
      </c>
      <c r="D2773" s="86" t="s">
        <v>57</v>
      </c>
      <c r="E2773" s="86" t="s">
        <v>68</v>
      </c>
      <c r="F2773" s="86" t="s">
        <v>268</v>
      </c>
      <c r="G2773" s="86" t="s">
        <v>37</v>
      </c>
      <c r="I2773" s="86" t="s">
        <v>8234</v>
      </c>
      <c r="J2773"/>
      <c r="K2773"/>
      <c r="L2773"/>
      <c r="M2773"/>
      <c r="N2773"/>
    </row>
    <row r="2774" spans="2:14" ht="13.8" x14ac:dyDescent="0.25">
      <c r="B2774" s="86" t="s">
        <v>5758</v>
      </c>
      <c r="C2774" s="86" t="s">
        <v>94</v>
      </c>
      <c r="D2774" s="86" t="s">
        <v>57</v>
      </c>
      <c r="E2774" s="86" t="s">
        <v>69</v>
      </c>
      <c r="F2774" s="86" t="s">
        <v>268</v>
      </c>
      <c r="G2774" s="86" t="s">
        <v>37</v>
      </c>
      <c r="I2774" s="86" t="s">
        <v>8235</v>
      </c>
      <c r="J2774"/>
      <c r="K2774"/>
      <c r="L2774"/>
      <c r="M2774"/>
      <c r="N2774"/>
    </row>
    <row r="2775" spans="2:14" ht="13.8" x14ac:dyDescent="0.25">
      <c r="B2775" s="86" t="s">
        <v>8075</v>
      </c>
      <c r="C2775" s="86" t="s">
        <v>94</v>
      </c>
      <c r="D2775" s="86" t="s">
        <v>57</v>
      </c>
      <c r="E2775" s="86" t="s">
        <v>9065</v>
      </c>
      <c r="F2775" s="86" t="s">
        <v>268</v>
      </c>
      <c r="G2775" s="86" t="s">
        <v>37</v>
      </c>
      <c r="I2775" s="86" t="s">
        <v>8236</v>
      </c>
      <c r="J2775"/>
      <c r="K2775"/>
      <c r="L2775"/>
      <c r="M2775"/>
      <c r="N2775"/>
    </row>
    <row r="2776" spans="2:14" ht="13.8" x14ac:dyDescent="0.25">
      <c r="B2776" s="86" t="s">
        <v>5772</v>
      </c>
      <c r="C2776" s="86" t="s">
        <v>94</v>
      </c>
      <c r="D2776" s="86" t="s">
        <v>57</v>
      </c>
      <c r="E2776" s="86" t="s">
        <v>63</v>
      </c>
      <c r="F2776" s="86" t="s">
        <v>268</v>
      </c>
      <c r="G2776" s="86" t="s">
        <v>37</v>
      </c>
      <c r="I2776" s="86" t="s">
        <v>4070</v>
      </c>
      <c r="J2776"/>
      <c r="K2776"/>
      <c r="L2776"/>
      <c r="M2776"/>
      <c r="N2776"/>
    </row>
    <row r="2777" spans="2:14" ht="13.8" x14ac:dyDescent="0.25">
      <c r="B2777" s="86" t="s">
        <v>5715</v>
      </c>
      <c r="C2777" s="86" t="s">
        <v>87</v>
      </c>
      <c r="D2777" s="86" t="s">
        <v>57</v>
      </c>
      <c r="E2777" s="86" t="s">
        <v>30</v>
      </c>
      <c r="F2777" s="86" t="s">
        <v>269</v>
      </c>
      <c r="G2777" s="86" t="s">
        <v>37</v>
      </c>
      <c r="I2777" s="86" t="s">
        <v>4071</v>
      </c>
      <c r="J2777"/>
      <c r="K2777"/>
      <c r="L2777"/>
      <c r="M2777"/>
      <c r="N2777"/>
    </row>
    <row r="2778" spans="2:14" ht="13.8" x14ac:dyDescent="0.25">
      <c r="B2778" s="86" t="s">
        <v>8076</v>
      </c>
      <c r="C2778" s="86" t="s">
        <v>87</v>
      </c>
      <c r="D2778" s="86" t="s">
        <v>57</v>
      </c>
      <c r="E2778" s="86" t="s">
        <v>9066</v>
      </c>
      <c r="F2778" s="86" t="s">
        <v>269</v>
      </c>
      <c r="G2778" s="86" t="s">
        <v>37</v>
      </c>
      <c r="I2778" s="86" t="s">
        <v>8237</v>
      </c>
      <c r="J2778"/>
      <c r="K2778"/>
      <c r="L2778"/>
      <c r="M2778"/>
      <c r="N2778"/>
    </row>
    <row r="2779" spans="2:14" ht="13.8" x14ac:dyDescent="0.25">
      <c r="B2779" s="86" t="s">
        <v>5701</v>
      </c>
      <c r="C2779" s="86" t="s">
        <v>87</v>
      </c>
      <c r="D2779" s="86" t="s">
        <v>57</v>
      </c>
      <c r="E2779" s="86" t="s">
        <v>29</v>
      </c>
      <c r="F2779" s="86" t="s">
        <v>269</v>
      </c>
      <c r="G2779" s="86" t="s">
        <v>37</v>
      </c>
      <c r="I2779" s="86" t="s">
        <v>8238</v>
      </c>
      <c r="J2779"/>
      <c r="K2779"/>
      <c r="L2779"/>
      <c r="M2779"/>
      <c r="N2779"/>
    </row>
    <row r="2780" spans="2:14" ht="13.8" x14ac:dyDescent="0.25">
      <c r="B2780" s="86" t="s">
        <v>5617</v>
      </c>
      <c r="C2780" s="86" t="s">
        <v>87</v>
      </c>
      <c r="D2780" s="86" t="s">
        <v>57</v>
      </c>
      <c r="E2780" s="86" t="s">
        <v>28</v>
      </c>
      <c r="F2780" s="86" t="s">
        <v>269</v>
      </c>
      <c r="G2780" s="86" t="s">
        <v>37</v>
      </c>
      <c r="I2780" s="86" t="s">
        <v>8239</v>
      </c>
      <c r="J2780"/>
      <c r="K2780"/>
      <c r="L2780"/>
      <c r="M2780"/>
      <c r="N2780"/>
    </row>
    <row r="2781" spans="2:14" ht="13.8" x14ac:dyDescent="0.25">
      <c r="B2781" s="86" t="s">
        <v>5631</v>
      </c>
      <c r="C2781" s="86" t="s">
        <v>87</v>
      </c>
      <c r="D2781" s="86" t="s">
        <v>57</v>
      </c>
      <c r="E2781" s="86" t="s">
        <v>73</v>
      </c>
      <c r="F2781" s="86" t="s">
        <v>269</v>
      </c>
      <c r="G2781" s="86" t="s">
        <v>37</v>
      </c>
      <c r="I2781" s="86" t="s">
        <v>5678</v>
      </c>
      <c r="J2781"/>
      <c r="K2781"/>
      <c r="L2781"/>
      <c r="M2781"/>
      <c r="N2781"/>
    </row>
    <row r="2782" spans="2:14" ht="13.8" x14ac:dyDescent="0.25">
      <c r="B2782" s="86" t="s">
        <v>8077</v>
      </c>
      <c r="C2782" s="86" t="s">
        <v>87</v>
      </c>
      <c r="D2782" s="86" t="s">
        <v>57</v>
      </c>
      <c r="E2782" s="86" t="s">
        <v>9064</v>
      </c>
      <c r="F2782" s="86" t="s">
        <v>269</v>
      </c>
      <c r="G2782" s="86" t="s">
        <v>37</v>
      </c>
      <c r="I2782" s="86" t="s">
        <v>8240</v>
      </c>
      <c r="J2782"/>
      <c r="K2782"/>
      <c r="L2782"/>
      <c r="M2782"/>
      <c r="N2782"/>
    </row>
    <row r="2783" spans="2:14" ht="13.8" x14ac:dyDescent="0.25">
      <c r="B2783" s="86" t="s">
        <v>8078</v>
      </c>
      <c r="C2783" s="86" t="s">
        <v>87</v>
      </c>
      <c r="D2783" s="86" t="s">
        <v>57</v>
      </c>
      <c r="E2783" s="86" t="s">
        <v>9068</v>
      </c>
      <c r="F2783" s="86" t="s">
        <v>269</v>
      </c>
      <c r="G2783" s="86" t="s">
        <v>37</v>
      </c>
      <c r="I2783" s="86" t="s">
        <v>4291</v>
      </c>
      <c r="J2783"/>
      <c r="K2783"/>
      <c r="L2783"/>
      <c r="M2783"/>
      <c r="N2783"/>
    </row>
    <row r="2784" spans="2:14" ht="13.8" x14ac:dyDescent="0.25">
      <c r="B2784" s="86" t="s">
        <v>4203</v>
      </c>
      <c r="C2784" s="86" t="s">
        <v>87</v>
      </c>
      <c r="D2784" s="86" t="s">
        <v>57</v>
      </c>
      <c r="E2784" s="86" t="s">
        <v>245</v>
      </c>
      <c r="F2784" s="86" t="s">
        <v>269</v>
      </c>
      <c r="G2784" s="86" t="s">
        <v>37</v>
      </c>
      <c r="I2784" s="86" t="s">
        <v>4293</v>
      </c>
      <c r="J2784"/>
      <c r="K2784"/>
      <c r="L2784"/>
      <c r="M2784"/>
      <c r="N2784"/>
    </row>
    <row r="2785" spans="2:14" ht="13.8" x14ac:dyDescent="0.25">
      <c r="B2785" s="86" t="s">
        <v>8079</v>
      </c>
      <c r="C2785" s="86" t="s">
        <v>87</v>
      </c>
      <c r="D2785" s="86" t="s">
        <v>57</v>
      </c>
      <c r="E2785" s="86" t="s">
        <v>9067</v>
      </c>
      <c r="F2785" s="86" t="s">
        <v>269</v>
      </c>
      <c r="G2785" s="86" t="s">
        <v>37</v>
      </c>
      <c r="I2785" s="86" t="s">
        <v>4292</v>
      </c>
      <c r="J2785"/>
      <c r="K2785"/>
      <c r="L2785"/>
      <c r="M2785"/>
      <c r="N2785"/>
    </row>
    <row r="2786" spans="2:14" ht="13.8" x14ac:dyDescent="0.25">
      <c r="B2786" s="86" t="s">
        <v>4204</v>
      </c>
      <c r="C2786" s="86" t="s">
        <v>87</v>
      </c>
      <c r="D2786" s="86" t="s">
        <v>57</v>
      </c>
      <c r="E2786" s="86" t="s">
        <v>34</v>
      </c>
      <c r="F2786" s="86" t="s">
        <v>269</v>
      </c>
      <c r="G2786" s="86" t="s">
        <v>37</v>
      </c>
      <c r="I2786" s="86" t="s">
        <v>8241</v>
      </c>
      <c r="J2786"/>
      <c r="K2786"/>
      <c r="L2786"/>
      <c r="M2786"/>
      <c r="N2786"/>
    </row>
    <row r="2787" spans="2:14" ht="13.8" x14ac:dyDescent="0.25">
      <c r="B2787" s="86" t="s">
        <v>4205</v>
      </c>
      <c r="C2787" s="86" t="s">
        <v>87</v>
      </c>
      <c r="D2787" s="86" t="s">
        <v>57</v>
      </c>
      <c r="E2787" s="86" t="s">
        <v>35</v>
      </c>
      <c r="F2787" s="86" t="s">
        <v>269</v>
      </c>
      <c r="G2787" s="86" t="s">
        <v>37</v>
      </c>
      <c r="I2787" s="86" t="s">
        <v>8242</v>
      </c>
      <c r="J2787"/>
      <c r="K2787"/>
      <c r="L2787"/>
      <c r="M2787"/>
      <c r="N2787"/>
    </row>
    <row r="2788" spans="2:14" ht="13.8" x14ac:dyDescent="0.25">
      <c r="B2788" s="86" t="s">
        <v>4206</v>
      </c>
      <c r="C2788" s="86" t="s">
        <v>87</v>
      </c>
      <c r="D2788" s="86" t="s">
        <v>57</v>
      </c>
      <c r="E2788" s="86" t="s">
        <v>46</v>
      </c>
      <c r="F2788" s="86" t="s">
        <v>269</v>
      </c>
      <c r="G2788" s="86" t="s">
        <v>37</v>
      </c>
      <c r="I2788" s="86" t="s">
        <v>5664</v>
      </c>
      <c r="J2788"/>
      <c r="K2788"/>
      <c r="L2788"/>
      <c r="M2788"/>
      <c r="N2788"/>
    </row>
    <row r="2789" spans="2:14" ht="13.8" x14ac:dyDescent="0.25">
      <c r="B2789" s="86" t="s">
        <v>5645</v>
      </c>
      <c r="C2789" s="86" t="s">
        <v>87</v>
      </c>
      <c r="D2789" s="86" t="s">
        <v>57</v>
      </c>
      <c r="E2789" s="86" t="s">
        <v>68</v>
      </c>
      <c r="F2789" s="86" t="s">
        <v>269</v>
      </c>
      <c r="G2789" s="86" t="s">
        <v>37</v>
      </c>
      <c r="I2789" s="86" t="s">
        <v>8243</v>
      </c>
      <c r="J2789"/>
      <c r="K2789"/>
      <c r="L2789"/>
      <c r="M2789"/>
      <c r="N2789"/>
    </row>
    <row r="2790" spans="2:14" ht="13.8" x14ac:dyDescent="0.25">
      <c r="B2790" s="86" t="s">
        <v>5687</v>
      </c>
      <c r="C2790" s="86" t="s">
        <v>87</v>
      </c>
      <c r="D2790" s="86" t="s">
        <v>57</v>
      </c>
      <c r="E2790" s="86" t="s">
        <v>69</v>
      </c>
      <c r="F2790" s="86" t="s">
        <v>269</v>
      </c>
      <c r="G2790" s="86" t="s">
        <v>37</v>
      </c>
      <c r="I2790" s="86" t="s">
        <v>4294</v>
      </c>
      <c r="J2790"/>
      <c r="K2790"/>
      <c r="L2790"/>
      <c r="M2790"/>
      <c r="N2790"/>
    </row>
    <row r="2791" spans="2:14" ht="13.8" x14ac:dyDescent="0.25">
      <c r="B2791" s="86" t="s">
        <v>8080</v>
      </c>
      <c r="C2791" s="86" t="s">
        <v>87</v>
      </c>
      <c r="D2791" s="86" t="s">
        <v>57</v>
      </c>
      <c r="E2791" s="86" t="s">
        <v>9065</v>
      </c>
      <c r="F2791" s="86" t="s">
        <v>269</v>
      </c>
      <c r="G2791" s="86" t="s">
        <v>37</v>
      </c>
      <c r="I2791" s="86" t="s">
        <v>4295</v>
      </c>
      <c r="J2791"/>
      <c r="K2791"/>
      <c r="L2791"/>
      <c r="M2791"/>
      <c r="N2791"/>
    </row>
    <row r="2792" spans="2:14" ht="13.8" x14ac:dyDescent="0.25">
      <c r="B2792" s="86" t="s">
        <v>5729</v>
      </c>
      <c r="C2792" s="86" t="s">
        <v>87</v>
      </c>
      <c r="D2792" s="86" t="s">
        <v>57</v>
      </c>
      <c r="E2792" s="86" t="s">
        <v>63</v>
      </c>
      <c r="F2792" s="86" t="s">
        <v>269</v>
      </c>
      <c r="G2792" s="86" t="s">
        <v>37</v>
      </c>
      <c r="I2792" s="86" t="s">
        <v>4296</v>
      </c>
      <c r="J2792"/>
      <c r="K2792"/>
      <c r="L2792"/>
      <c r="M2792"/>
      <c r="N2792"/>
    </row>
    <row r="2793" spans="2:14" ht="13.8" x14ac:dyDescent="0.25">
      <c r="B2793" s="86" t="s">
        <v>5716</v>
      </c>
      <c r="C2793" s="86" t="s">
        <v>94</v>
      </c>
      <c r="D2793" s="86" t="s">
        <v>57</v>
      </c>
      <c r="E2793" s="86" t="s">
        <v>30</v>
      </c>
      <c r="F2793" s="86" t="s">
        <v>269</v>
      </c>
      <c r="G2793" s="86" t="s">
        <v>37</v>
      </c>
      <c r="I2793" s="86" t="s">
        <v>4297</v>
      </c>
      <c r="J2793"/>
      <c r="K2793"/>
      <c r="L2793"/>
      <c r="M2793"/>
      <c r="N2793"/>
    </row>
    <row r="2794" spans="2:14" ht="13.8" x14ac:dyDescent="0.25">
      <c r="B2794" s="86" t="s">
        <v>8081</v>
      </c>
      <c r="C2794" s="86" t="s">
        <v>94</v>
      </c>
      <c r="D2794" s="86" t="s">
        <v>57</v>
      </c>
      <c r="E2794" s="86" t="s">
        <v>9066</v>
      </c>
      <c r="F2794" s="86" t="s">
        <v>269</v>
      </c>
      <c r="G2794" s="86" t="s">
        <v>37</v>
      </c>
      <c r="I2794" s="86" t="s">
        <v>4299</v>
      </c>
      <c r="J2794"/>
      <c r="K2794"/>
      <c r="L2794"/>
      <c r="M2794"/>
      <c r="N2794"/>
    </row>
    <row r="2795" spans="2:14" ht="13.8" x14ac:dyDescent="0.25">
      <c r="B2795" s="86" t="s">
        <v>5702</v>
      </c>
      <c r="C2795" s="86" t="s">
        <v>94</v>
      </c>
      <c r="D2795" s="86" t="s">
        <v>57</v>
      </c>
      <c r="E2795" s="86" t="s">
        <v>29</v>
      </c>
      <c r="F2795" s="86" t="s">
        <v>269</v>
      </c>
      <c r="G2795" s="86" t="s">
        <v>37</v>
      </c>
      <c r="I2795" s="86" t="s">
        <v>8244</v>
      </c>
      <c r="J2795"/>
      <c r="K2795"/>
      <c r="L2795"/>
      <c r="M2795"/>
      <c r="N2795"/>
    </row>
    <row r="2796" spans="2:14" ht="13.8" x14ac:dyDescent="0.25">
      <c r="B2796" s="86" t="s">
        <v>5618</v>
      </c>
      <c r="C2796" s="86" t="s">
        <v>94</v>
      </c>
      <c r="D2796" s="86" t="s">
        <v>57</v>
      </c>
      <c r="E2796" s="86" t="s">
        <v>28</v>
      </c>
      <c r="F2796" s="86" t="s">
        <v>269</v>
      </c>
      <c r="G2796" s="86" t="s">
        <v>37</v>
      </c>
      <c r="I2796" s="86" t="s">
        <v>4298</v>
      </c>
      <c r="J2796"/>
      <c r="K2796"/>
      <c r="L2796"/>
      <c r="M2796"/>
      <c r="N2796"/>
    </row>
    <row r="2797" spans="2:14" ht="13.8" x14ac:dyDescent="0.25">
      <c r="B2797" s="86" t="s">
        <v>5632</v>
      </c>
      <c r="C2797" s="86" t="s">
        <v>94</v>
      </c>
      <c r="D2797" s="86" t="s">
        <v>57</v>
      </c>
      <c r="E2797" s="86" t="s">
        <v>73</v>
      </c>
      <c r="F2797" s="86" t="s">
        <v>269</v>
      </c>
      <c r="G2797" s="86" t="s">
        <v>37</v>
      </c>
      <c r="I2797" s="86" t="s">
        <v>5679</v>
      </c>
      <c r="J2797"/>
      <c r="K2797"/>
      <c r="L2797"/>
      <c r="M2797"/>
      <c r="N2797"/>
    </row>
    <row r="2798" spans="2:14" ht="13.8" x14ac:dyDescent="0.25">
      <c r="B2798" s="86" t="s">
        <v>8082</v>
      </c>
      <c r="C2798" s="86" t="s">
        <v>94</v>
      </c>
      <c r="D2798" s="86" t="s">
        <v>57</v>
      </c>
      <c r="E2798" s="86" t="s">
        <v>9064</v>
      </c>
      <c r="F2798" s="86" t="s">
        <v>269</v>
      </c>
      <c r="G2798" s="86" t="s">
        <v>37</v>
      </c>
      <c r="I2798" s="86" t="s">
        <v>8245</v>
      </c>
      <c r="J2798"/>
      <c r="K2798"/>
      <c r="L2798"/>
      <c r="M2798"/>
      <c r="N2798"/>
    </row>
    <row r="2799" spans="2:14" ht="13.8" x14ac:dyDescent="0.25">
      <c r="B2799" s="86" t="s">
        <v>8083</v>
      </c>
      <c r="C2799" s="86" t="s">
        <v>94</v>
      </c>
      <c r="D2799" s="86" t="s">
        <v>57</v>
      </c>
      <c r="E2799" s="86" t="s">
        <v>9068</v>
      </c>
      <c r="F2799" s="86" t="s">
        <v>269</v>
      </c>
      <c r="G2799" s="86" t="s">
        <v>37</v>
      </c>
      <c r="I2799" s="86" t="s">
        <v>4312</v>
      </c>
      <c r="J2799"/>
      <c r="K2799"/>
      <c r="L2799"/>
      <c r="M2799"/>
      <c r="N2799"/>
    </row>
    <row r="2800" spans="2:14" ht="13.8" x14ac:dyDescent="0.25">
      <c r="B2800" s="86" t="s">
        <v>4224</v>
      </c>
      <c r="C2800" s="86" t="s">
        <v>94</v>
      </c>
      <c r="D2800" s="86" t="s">
        <v>57</v>
      </c>
      <c r="E2800" s="86" t="s">
        <v>245</v>
      </c>
      <c r="F2800" s="86" t="s">
        <v>269</v>
      </c>
      <c r="G2800" s="86" t="s">
        <v>37</v>
      </c>
      <c r="I2800" s="86" t="s">
        <v>4314</v>
      </c>
      <c r="J2800"/>
      <c r="K2800"/>
      <c r="L2800"/>
      <c r="M2800"/>
      <c r="N2800"/>
    </row>
    <row r="2801" spans="2:14" ht="13.8" x14ac:dyDescent="0.25">
      <c r="B2801" s="86" t="s">
        <v>8084</v>
      </c>
      <c r="C2801" s="86" t="s">
        <v>94</v>
      </c>
      <c r="D2801" s="86" t="s">
        <v>57</v>
      </c>
      <c r="E2801" s="86" t="s">
        <v>9067</v>
      </c>
      <c r="F2801" s="86" t="s">
        <v>269</v>
      </c>
      <c r="G2801" s="86" t="s">
        <v>37</v>
      </c>
      <c r="I2801" s="86" t="s">
        <v>4313</v>
      </c>
      <c r="J2801"/>
      <c r="K2801"/>
      <c r="L2801"/>
      <c r="M2801"/>
      <c r="N2801"/>
    </row>
    <row r="2802" spans="2:14" ht="13.8" x14ac:dyDescent="0.25">
      <c r="B2802" s="86" t="s">
        <v>4225</v>
      </c>
      <c r="C2802" s="86" t="s">
        <v>94</v>
      </c>
      <c r="D2802" s="86" t="s">
        <v>57</v>
      </c>
      <c r="E2802" s="86" t="s">
        <v>34</v>
      </c>
      <c r="F2802" s="86" t="s">
        <v>269</v>
      </c>
      <c r="G2802" s="86" t="s">
        <v>37</v>
      </c>
      <c r="I2802" s="86" t="s">
        <v>8246</v>
      </c>
      <c r="J2802"/>
      <c r="K2802"/>
      <c r="L2802"/>
      <c r="M2802"/>
      <c r="N2802"/>
    </row>
    <row r="2803" spans="2:14" ht="13.8" x14ac:dyDescent="0.25">
      <c r="B2803" s="86" t="s">
        <v>4226</v>
      </c>
      <c r="C2803" s="86" t="s">
        <v>94</v>
      </c>
      <c r="D2803" s="86" t="s">
        <v>57</v>
      </c>
      <c r="E2803" s="86" t="s">
        <v>35</v>
      </c>
      <c r="F2803" s="86" t="s">
        <v>269</v>
      </c>
      <c r="G2803" s="86" t="s">
        <v>37</v>
      </c>
      <c r="I2803" s="86" t="s">
        <v>8247</v>
      </c>
      <c r="J2803"/>
      <c r="K2803"/>
      <c r="L2803"/>
      <c r="M2803"/>
      <c r="N2803"/>
    </row>
    <row r="2804" spans="2:14" ht="13.8" x14ac:dyDescent="0.25">
      <c r="B2804" s="86" t="s">
        <v>4227</v>
      </c>
      <c r="C2804" s="86" t="s">
        <v>94</v>
      </c>
      <c r="D2804" s="86" t="s">
        <v>57</v>
      </c>
      <c r="E2804" s="86" t="s">
        <v>46</v>
      </c>
      <c r="F2804" s="86" t="s">
        <v>269</v>
      </c>
      <c r="G2804" s="86" t="s">
        <v>37</v>
      </c>
      <c r="I2804" s="86" t="s">
        <v>5665</v>
      </c>
      <c r="J2804"/>
      <c r="K2804"/>
      <c r="L2804"/>
      <c r="M2804"/>
      <c r="N2804"/>
    </row>
    <row r="2805" spans="2:14" ht="13.8" x14ac:dyDescent="0.25">
      <c r="B2805" s="86" t="s">
        <v>5646</v>
      </c>
      <c r="C2805" s="86" t="s">
        <v>94</v>
      </c>
      <c r="D2805" s="86" t="s">
        <v>57</v>
      </c>
      <c r="E2805" s="86" t="s">
        <v>68</v>
      </c>
      <c r="F2805" s="86" t="s">
        <v>269</v>
      </c>
      <c r="G2805" s="86" t="s">
        <v>37</v>
      </c>
      <c r="I2805" s="86" t="s">
        <v>8248</v>
      </c>
      <c r="J2805"/>
      <c r="K2805"/>
      <c r="L2805"/>
      <c r="M2805"/>
      <c r="N2805"/>
    </row>
    <row r="2806" spans="2:14" ht="13.8" x14ac:dyDescent="0.25">
      <c r="B2806" s="86" t="s">
        <v>5688</v>
      </c>
      <c r="C2806" s="86" t="s">
        <v>94</v>
      </c>
      <c r="D2806" s="86" t="s">
        <v>57</v>
      </c>
      <c r="E2806" s="86" t="s">
        <v>69</v>
      </c>
      <c r="F2806" s="86" t="s">
        <v>269</v>
      </c>
      <c r="G2806" s="86" t="s">
        <v>37</v>
      </c>
      <c r="I2806" s="86" t="s">
        <v>4315</v>
      </c>
      <c r="J2806"/>
      <c r="K2806"/>
      <c r="L2806"/>
      <c r="M2806"/>
      <c r="N2806"/>
    </row>
    <row r="2807" spans="2:14" ht="13.8" x14ac:dyDescent="0.25">
      <c r="B2807" s="86" t="s">
        <v>8085</v>
      </c>
      <c r="C2807" s="86" t="s">
        <v>94</v>
      </c>
      <c r="D2807" s="86" t="s">
        <v>57</v>
      </c>
      <c r="E2807" s="86" t="s">
        <v>9065</v>
      </c>
      <c r="F2807" s="86" t="s">
        <v>269</v>
      </c>
      <c r="G2807" s="86" t="s">
        <v>37</v>
      </c>
      <c r="I2807" s="86" t="s">
        <v>4316</v>
      </c>
      <c r="J2807"/>
      <c r="K2807"/>
      <c r="L2807"/>
      <c r="M2807"/>
      <c r="N2807"/>
    </row>
    <row r="2808" spans="2:14" ht="13.8" x14ac:dyDescent="0.25">
      <c r="B2808" s="86" t="s">
        <v>5730</v>
      </c>
      <c r="C2808" s="86" t="s">
        <v>94</v>
      </c>
      <c r="D2808" s="86" t="s">
        <v>57</v>
      </c>
      <c r="E2808" s="86" t="s">
        <v>63</v>
      </c>
      <c r="F2808" s="86" t="s">
        <v>269</v>
      </c>
      <c r="G2808" s="86" t="s">
        <v>37</v>
      </c>
      <c r="I2808" s="86" t="s">
        <v>4317</v>
      </c>
      <c r="J2808"/>
      <c r="K2808"/>
      <c r="L2808"/>
      <c r="M2808"/>
      <c r="N2808"/>
    </row>
    <row r="2809" spans="2:14" ht="13.8" x14ac:dyDescent="0.25">
      <c r="B2809" s="86" t="s">
        <v>8086</v>
      </c>
      <c r="C2809" s="86" t="s">
        <v>87</v>
      </c>
      <c r="D2809" s="86" t="s">
        <v>252</v>
      </c>
      <c r="E2809" s="86" t="s">
        <v>41</v>
      </c>
      <c r="F2809" s="86" t="s">
        <v>276</v>
      </c>
      <c r="G2809" s="86" t="s">
        <v>37</v>
      </c>
      <c r="I2809" s="86" t="s">
        <v>4318</v>
      </c>
      <c r="J2809"/>
      <c r="K2809"/>
      <c r="L2809"/>
      <c r="M2809"/>
      <c r="N2809"/>
    </row>
    <row r="2810" spans="2:14" ht="13.8" x14ac:dyDescent="0.25">
      <c r="B2810" s="86" t="s">
        <v>5580</v>
      </c>
      <c r="C2810" s="86" t="s">
        <v>87</v>
      </c>
      <c r="D2810" s="86" t="s">
        <v>252</v>
      </c>
      <c r="E2810" s="86" t="s">
        <v>42</v>
      </c>
      <c r="F2810" s="86" t="s">
        <v>276</v>
      </c>
      <c r="G2810" s="86" t="s">
        <v>37</v>
      </c>
      <c r="I2810" s="86" t="s">
        <v>4320</v>
      </c>
      <c r="J2810"/>
      <c r="K2810"/>
      <c r="L2810"/>
      <c r="M2810"/>
      <c r="N2810"/>
    </row>
    <row r="2811" spans="2:14" ht="13.8" x14ac:dyDescent="0.25">
      <c r="B2811" s="86" t="s">
        <v>4745</v>
      </c>
      <c r="C2811" s="86" t="s">
        <v>87</v>
      </c>
      <c r="D2811" s="86" t="s">
        <v>252</v>
      </c>
      <c r="E2811" s="86" t="s">
        <v>43</v>
      </c>
      <c r="F2811" s="86" t="s">
        <v>276</v>
      </c>
      <c r="G2811" s="86" t="s">
        <v>37</v>
      </c>
      <c r="I2811" s="86" t="s">
        <v>8249</v>
      </c>
      <c r="J2811"/>
      <c r="K2811"/>
      <c r="L2811"/>
      <c r="M2811"/>
      <c r="N2811"/>
    </row>
    <row r="2812" spans="2:14" ht="13.8" x14ac:dyDescent="0.25">
      <c r="B2812" s="86" t="s">
        <v>4747</v>
      </c>
      <c r="C2812" s="86" t="s">
        <v>87</v>
      </c>
      <c r="D2812" s="86" t="s">
        <v>252</v>
      </c>
      <c r="E2812" s="86" t="s">
        <v>66</v>
      </c>
      <c r="F2812" s="86" t="s">
        <v>276</v>
      </c>
      <c r="G2812" s="86" t="s">
        <v>37</v>
      </c>
      <c r="I2812" s="86" t="s">
        <v>4319</v>
      </c>
      <c r="J2812"/>
      <c r="K2812"/>
      <c r="L2812"/>
      <c r="M2812"/>
      <c r="N2812"/>
    </row>
    <row r="2813" spans="2:14" ht="13.8" x14ac:dyDescent="0.25">
      <c r="B2813" s="86" t="s">
        <v>5605</v>
      </c>
      <c r="C2813" s="86" t="s">
        <v>87</v>
      </c>
      <c r="D2813" s="86" t="s">
        <v>252</v>
      </c>
      <c r="E2813" s="86" t="s">
        <v>30</v>
      </c>
      <c r="F2813" s="86" t="s">
        <v>276</v>
      </c>
      <c r="G2813" s="86" t="s">
        <v>37</v>
      </c>
      <c r="I2813" s="86" t="s">
        <v>5680</v>
      </c>
      <c r="J2813"/>
      <c r="K2813"/>
      <c r="L2813"/>
      <c r="M2813"/>
      <c r="N2813"/>
    </row>
    <row r="2814" spans="2:14" ht="13.8" x14ac:dyDescent="0.25">
      <c r="B2814" s="86" t="s">
        <v>5592</v>
      </c>
      <c r="C2814" s="86" t="s">
        <v>87</v>
      </c>
      <c r="D2814" s="86" t="s">
        <v>252</v>
      </c>
      <c r="E2814" s="86" t="s">
        <v>78</v>
      </c>
      <c r="F2814" s="86" t="s">
        <v>276</v>
      </c>
      <c r="G2814" s="86" t="s">
        <v>37</v>
      </c>
      <c r="I2814" s="86" t="s">
        <v>8250</v>
      </c>
      <c r="J2814"/>
      <c r="K2814"/>
      <c r="L2814"/>
      <c r="M2814"/>
      <c r="N2814"/>
    </row>
    <row r="2815" spans="2:14" ht="13.8" x14ac:dyDescent="0.25">
      <c r="B2815" s="86" t="s">
        <v>8087</v>
      </c>
      <c r="C2815" s="86" t="s">
        <v>87</v>
      </c>
      <c r="D2815" s="86" t="s">
        <v>252</v>
      </c>
      <c r="E2815" s="86" t="s">
        <v>9069</v>
      </c>
      <c r="F2815" s="86" t="s">
        <v>276</v>
      </c>
      <c r="G2815" s="86" t="s">
        <v>37</v>
      </c>
      <c r="I2815" s="86" t="s">
        <v>4333</v>
      </c>
      <c r="J2815"/>
      <c r="K2815"/>
      <c r="L2815"/>
      <c r="M2815"/>
      <c r="N2815"/>
    </row>
    <row r="2816" spans="2:14" ht="13.8" x14ac:dyDescent="0.25">
      <c r="B2816" s="86" t="s">
        <v>4746</v>
      </c>
      <c r="C2816" s="86" t="s">
        <v>87</v>
      </c>
      <c r="D2816" s="86" t="s">
        <v>252</v>
      </c>
      <c r="E2816" s="86" t="s">
        <v>244</v>
      </c>
      <c r="F2816" s="86" t="s">
        <v>276</v>
      </c>
      <c r="G2816" s="86" t="s">
        <v>37</v>
      </c>
      <c r="I2816" s="86" t="s">
        <v>4335</v>
      </c>
      <c r="J2816"/>
      <c r="K2816"/>
      <c r="L2816"/>
      <c r="M2816"/>
      <c r="N2816"/>
    </row>
    <row r="2817" spans="2:14" ht="13.8" x14ac:dyDescent="0.25">
      <c r="B2817" s="86" t="s">
        <v>8088</v>
      </c>
      <c r="C2817" s="86" t="s">
        <v>94</v>
      </c>
      <c r="D2817" s="86" t="s">
        <v>252</v>
      </c>
      <c r="E2817" s="86" t="s">
        <v>41</v>
      </c>
      <c r="F2817" s="86" t="s">
        <v>276</v>
      </c>
      <c r="G2817" s="86" t="s">
        <v>37</v>
      </c>
      <c r="I2817" s="86" t="s">
        <v>4334</v>
      </c>
      <c r="J2817"/>
      <c r="K2817"/>
      <c r="L2817"/>
      <c r="M2817"/>
      <c r="N2817"/>
    </row>
    <row r="2818" spans="2:14" ht="13.8" x14ac:dyDescent="0.25">
      <c r="B2818" s="86" t="s">
        <v>5581</v>
      </c>
      <c r="C2818" s="86" t="s">
        <v>94</v>
      </c>
      <c r="D2818" s="86" t="s">
        <v>252</v>
      </c>
      <c r="E2818" s="86" t="s">
        <v>42</v>
      </c>
      <c r="F2818" s="86" t="s">
        <v>276</v>
      </c>
      <c r="G2818" s="86" t="s">
        <v>37</v>
      </c>
      <c r="I2818" s="86" t="s">
        <v>8251</v>
      </c>
      <c r="J2818"/>
      <c r="K2818"/>
      <c r="L2818"/>
      <c r="M2818"/>
      <c r="N2818"/>
    </row>
    <row r="2819" spans="2:14" ht="13.8" x14ac:dyDescent="0.25">
      <c r="B2819" s="86" t="s">
        <v>4754</v>
      </c>
      <c r="C2819" s="86" t="s">
        <v>94</v>
      </c>
      <c r="D2819" s="86" t="s">
        <v>252</v>
      </c>
      <c r="E2819" s="86" t="s">
        <v>43</v>
      </c>
      <c r="F2819" s="86" t="s">
        <v>276</v>
      </c>
      <c r="G2819" s="86" t="s">
        <v>37</v>
      </c>
      <c r="I2819" s="86" t="s">
        <v>8252</v>
      </c>
      <c r="J2819"/>
      <c r="K2819"/>
      <c r="L2819"/>
      <c r="M2819"/>
      <c r="N2819"/>
    </row>
    <row r="2820" spans="2:14" ht="13.8" x14ac:dyDescent="0.25">
      <c r="B2820" s="86" t="s">
        <v>4756</v>
      </c>
      <c r="C2820" s="86" t="s">
        <v>94</v>
      </c>
      <c r="D2820" s="86" t="s">
        <v>252</v>
      </c>
      <c r="E2820" s="86" t="s">
        <v>66</v>
      </c>
      <c r="F2820" s="86" t="s">
        <v>276</v>
      </c>
      <c r="G2820" s="86" t="s">
        <v>37</v>
      </c>
      <c r="I2820" s="86" t="s">
        <v>5666</v>
      </c>
      <c r="J2820"/>
      <c r="K2820"/>
      <c r="L2820"/>
      <c r="M2820"/>
      <c r="N2820"/>
    </row>
    <row r="2821" spans="2:14" ht="13.8" x14ac:dyDescent="0.25">
      <c r="B2821" s="86" t="s">
        <v>5606</v>
      </c>
      <c r="C2821" s="86" t="s">
        <v>94</v>
      </c>
      <c r="D2821" s="86" t="s">
        <v>252</v>
      </c>
      <c r="E2821" s="86" t="s">
        <v>30</v>
      </c>
      <c r="F2821" s="86" t="s">
        <v>276</v>
      </c>
      <c r="G2821" s="86" t="s">
        <v>37</v>
      </c>
      <c r="I2821" s="86" t="s">
        <v>8253</v>
      </c>
      <c r="J2821"/>
      <c r="K2821"/>
      <c r="L2821"/>
      <c r="M2821"/>
      <c r="N2821"/>
    </row>
    <row r="2822" spans="2:14" ht="13.8" x14ac:dyDescent="0.25">
      <c r="B2822" s="86" t="s">
        <v>5593</v>
      </c>
      <c r="C2822" s="86" t="s">
        <v>94</v>
      </c>
      <c r="D2822" s="86" t="s">
        <v>252</v>
      </c>
      <c r="E2822" s="86" t="s">
        <v>78</v>
      </c>
      <c r="F2822" s="86" t="s">
        <v>276</v>
      </c>
      <c r="G2822" s="86" t="s">
        <v>37</v>
      </c>
      <c r="I2822" s="86" t="s">
        <v>4336</v>
      </c>
      <c r="J2822"/>
      <c r="K2822"/>
      <c r="L2822"/>
      <c r="M2822"/>
      <c r="N2822"/>
    </row>
    <row r="2823" spans="2:14" ht="13.8" x14ac:dyDescent="0.25">
      <c r="B2823" s="86" t="s">
        <v>8089</v>
      </c>
      <c r="C2823" s="86" t="s">
        <v>94</v>
      </c>
      <c r="D2823" s="86" t="s">
        <v>252</v>
      </c>
      <c r="E2823" s="86" t="s">
        <v>9069</v>
      </c>
      <c r="F2823" s="86" t="s">
        <v>276</v>
      </c>
      <c r="G2823" s="86" t="s">
        <v>37</v>
      </c>
      <c r="I2823" s="86" t="s">
        <v>4337</v>
      </c>
      <c r="J2823"/>
      <c r="K2823"/>
      <c r="L2823"/>
      <c r="M2823"/>
      <c r="N2823"/>
    </row>
    <row r="2824" spans="2:14" ht="13.8" x14ac:dyDescent="0.25">
      <c r="B2824" s="86" t="s">
        <v>4755</v>
      </c>
      <c r="C2824" s="86" t="s">
        <v>94</v>
      </c>
      <c r="D2824" s="86" t="s">
        <v>252</v>
      </c>
      <c r="E2824" s="86" t="s">
        <v>244</v>
      </c>
      <c r="F2824" s="86" t="s">
        <v>276</v>
      </c>
      <c r="G2824" s="86" t="s">
        <v>37</v>
      </c>
      <c r="I2824" s="86" t="s">
        <v>4338</v>
      </c>
      <c r="J2824"/>
      <c r="K2824"/>
      <c r="L2824"/>
      <c r="M2824"/>
      <c r="N2824"/>
    </row>
    <row r="2825" spans="2:14" ht="13.8" x14ac:dyDescent="0.25">
      <c r="B2825" s="86" t="s">
        <v>4056</v>
      </c>
      <c r="C2825" s="86" t="s">
        <v>87</v>
      </c>
      <c r="D2825" s="86" t="s">
        <v>60</v>
      </c>
      <c r="E2825" s="86" t="s">
        <v>35</v>
      </c>
      <c r="F2825" s="86" t="s">
        <v>232</v>
      </c>
      <c r="G2825" s="86" t="s">
        <v>37</v>
      </c>
      <c r="I2825" s="86" t="s">
        <v>4339</v>
      </c>
      <c r="J2825"/>
      <c r="K2825"/>
      <c r="L2825"/>
      <c r="M2825"/>
      <c r="N2825"/>
    </row>
    <row r="2826" spans="2:14" ht="13.8" x14ac:dyDescent="0.25">
      <c r="B2826" s="86" t="s">
        <v>4057</v>
      </c>
      <c r="C2826" s="86" t="s">
        <v>87</v>
      </c>
      <c r="D2826" s="86" t="s">
        <v>60</v>
      </c>
      <c r="E2826" s="86" t="s">
        <v>46</v>
      </c>
      <c r="F2826" s="86" t="s">
        <v>232</v>
      </c>
      <c r="G2826" s="86" t="s">
        <v>37</v>
      </c>
      <c r="I2826" s="86" t="s">
        <v>4341</v>
      </c>
      <c r="J2826"/>
      <c r="K2826"/>
      <c r="L2826"/>
      <c r="M2826"/>
      <c r="N2826"/>
    </row>
    <row r="2827" spans="2:14" ht="13.8" x14ac:dyDescent="0.25">
      <c r="B2827" s="86" t="s">
        <v>8090</v>
      </c>
      <c r="C2827" s="86" t="s">
        <v>87</v>
      </c>
      <c r="D2827" s="86" t="s">
        <v>60</v>
      </c>
      <c r="E2827" s="86" t="s">
        <v>9066</v>
      </c>
      <c r="F2827" s="86" t="s">
        <v>232</v>
      </c>
      <c r="G2827" s="86" t="s">
        <v>37</v>
      </c>
      <c r="I2827" s="86" t="s">
        <v>8254</v>
      </c>
      <c r="J2827"/>
      <c r="K2827"/>
      <c r="L2827"/>
      <c r="M2827"/>
      <c r="N2827"/>
    </row>
    <row r="2828" spans="2:14" ht="13.8" x14ac:dyDescent="0.25">
      <c r="B2828" s="86" t="s">
        <v>8091</v>
      </c>
      <c r="C2828" s="86" t="s">
        <v>87</v>
      </c>
      <c r="D2828" s="86" t="s">
        <v>60</v>
      </c>
      <c r="E2828" s="86" t="s">
        <v>9064</v>
      </c>
      <c r="F2828" s="86" t="s">
        <v>232</v>
      </c>
      <c r="G2828" s="86" t="s">
        <v>37</v>
      </c>
      <c r="I2828" s="86" t="s">
        <v>4340</v>
      </c>
      <c r="J2828"/>
      <c r="K2828"/>
      <c r="L2828"/>
      <c r="M2828"/>
      <c r="N2828"/>
    </row>
    <row r="2829" spans="2:14" ht="13.8" x14ac:dyDescent="0.25">
      <c r="B2829" s="86" t="s">
        <v>8092</v>
      </c>
      <c r="C2829" s="86" t="s">
        <v>87</v>
      </c>
      <c r="D2829" s="86" t="s">
        <v>60</v>
      </c>
      <c r="E2829" s="86" t="s">
        <v>9067</v>
      </c>
      <c r="F2829" s="86" t="s">
        <v>232</v>
      </c>
      <c r="G2829" s="86" t="s">
        <v>37</v>
      </c>
      <c r="I2829" s="86" t="s">
        <v>5681</v>
      </c>
      <c r="J2829"/>
      <c r="K2829"/>
      <c r="L2829"/>
      <c r="M2829"/>
      <c r="N2829"/>
    </row>
    <row r="2830" spans="2:14" ht="13.8" x14ac:dyDescent="0.25">
      <c r="B2830" s="86" t="s">
        <v>5675</v>
      </c>
      <c r="C2830" s="86" t="s">
        <v>87</v>
      </c>
      <c r="D2830" s="86" t="s">
        <v>57</v>
      </c>
      <c r="E2830" s="86" t="s">
        <v>30</v>
      </c>
      <c r="F2830" s="86" t="s">
        <v>232</v>
      </c>
      <c r="G2830" s="86" t="s">
        <v>37</v>
      </c>
      <c r="I2830" s="86" t="s">
        <v>8255</v>
      </c>
      <c r="J2830"/>
      <c r="K2830"/>
      <c r="L2830"/>
      <c r="M2830"/>
      <c r="N2830"/>
    </row>
    <row r="2831" spans="2:14" ht="13.8" x14ac:dyDescent="0.25">
      <c r="B2831" s="86" t="s">
        <v>8093</v>
      </c>
      <c r="C2831" s="86" t="s">
        <v>87</v>
      </c>
      <c r="D2831" s="86" t="s">
        <v>57</v>
      </c>
      <c r="E2831" s="86" t="s">
        <v>9066</v>
      </c>
      <c r="F2831" s="86" t="s">
        <v>232</v>
      </c>
      <c r="G2831" s="86" t="s">
        <v>37</v>
      </c>
      <c r="I2831" s="86" t="s">
        <v>4354</v>
      </c>
      <c r="J2831"/>
      <c r="K2831"/>
      <c r="L2831"/>
      <c r="M2831"/>
      <c r="N2831"/>
    </row>
    <row r="2832" spans="2:14" ht="13.8" x14ac:dyDescent="0.25">
      <c r="B2832" s="86" t="s">
        <v>4228</v>
      </c>
      <c r="C2832" s="86" t="s">
        <v>87</v>
      </c>
      <c r="D2832" s="86" t="s">
        <v>57</v>
      </c>
      <c r="E2832" s="86" t="s">
        <v>29</v>
      </c>
      <c r="F2832" s="86" t="s">
        <v>232</v>
      </c>
      <c r="G2832" s="86" t="s">
        <v>37</v>
      </c>
      <c r="I2832" s="86" t="s">
        <v>4356</v>
      </c>
      <c r="J2832"/>
      <c r="K2832"/>
      <c r="L2832"/>
      <c r="M2832"/>
      <c r="N2832"/>
    </row>
    <row r="2833" spans="2:14" ht="13.8" x14ac:dyDescent="0.25">
      <c r="B2833" s="86" t="s">
        <v>4230</v>
      </c>
      <c r="C2833" s="86" t="s">
        <v>87</v>
      </c>
      <c r="D2833" s="86" t="s">
        <v>57</v>
      </c>
      <c r="E2833" s="86" t="s">
        <v>28</v>
      </c>
      <c r="F2833" s="86" t="s">
        <v>232</v>
      </c>
      <c r="G2833" s="86" t="s">
        <v>37</v>
      </c>
      <c r="I2833" s="86" t="s">
        <v>4355</v>
      </c>
      <c r="J2833"/>
      <c r="K2833"/>
      <c r="L2833"/>
      <c r="M2833"/>
      <c r="N2833"/>
    </row>
    <row r="2834" spans="2:14" ht="13.8" x14ac:dyDescent="0.25">
      <c r="B2834" s="86" t="s">
        <v>4229</v>
      </c>
      <c r="C2834" s="86" t="s">
        <v>87</v>
      </c>
      <c r="D2834" s="86" t="s">
        <v>57</v>
      </c>
      <c r="E2834" s="86" t="s">
        <v>73</v>
      </c>
      <c r="F2834" s="86" t="s">
        <v>232</v>
      </c>
      <c r="G2834" s="86" t="s">
        <v>37</v>
      </c>
      <c r="I2834" s="86" t="s">
        <v>8256</v>
      </c>
      <c r="J2834"/>
      <c r="K2834"/>
      <c r="L2834"/>
      <c r="M2834"/>
      <c r="N2834"/>
    </row>
    <row r="2835" spans="2:14" ht="13.8" x14ac:dyDescent="0.25">
      <c r="B2835" s="86" t="s">
        <v>8094</v>
      </c>
      <c r="C2835" s="86" t="s">
        <v>87</v>
      </c>
      <c r="D2835" s="86" t="s">
        <v>57</v>
      </c>
      <c r="E2835" s="86" t="s">
        <v>9064</v>
      </c>
      <c r="F2835" s="86" t="s">
        <v>232</v>
      </c>
      <c r="G2835" s="86" t="s">
        <v>37</v>
      </c>
      <c r="I2835" s="86" t="s">
        <v>8257</v>
      </c>
      <c r="J2835"/>
      <c r="K2835"/>
      <c r="L2835"/>
      <c r="M2835"/>
      <c r="N2835"/>
    </row>
    <row r="2836" spans="2:14" ht="13.8" x14ac:dyDescent="0.25">
      <c r="B2836" s="86" t="s">
        <v>8095</v>
      </c>
      <c r="C2836" s="86" t="s">
        <v>87</v>
      </c>
      <c r="D2836" s="86" t="s">
        <v>57</v>
      </c>
      <c r="E2836" s="86" t="s">
        <v>9068</v>
      </c>
      <c r="F2836" s="86" t="s">
        <v>232</v>
      </c>
      <c r="G2836" s="86" t="s">
        <v>37</v>
      </c>
      <c r="I2836" s="86" t="s">
        <v>5667</v>
      </c>
      <c r="J2836"/>
      <c r="K2836"/>
      <c r="L2836"/>
      <c r="M2836"/>
      <c r="N2836"/>
    </row>
    <row r="2837" spans="2:14" ht="13.8" x14ac:dyDescent="0.25">
      <c r="B2837" s="86" t="s">
        <v>5661</v>
      </c>
      <c r="C2837" s="86" t="s">
        <v>87</v>
      </c>
      <c r="D2837" s="86" t="s">
        <v>57</v>
      </c>
      <c r="E2837" s="86" t="s">
        <v>245</v>
      </c>
      <c r="F2837" s="86" t="s">
        <v>232</v>
      </c>
      <c r="G2837" s="86" t="s">
        <v>37</v>
      </c>
      <c r="I2837" s="86" t="s">
        <v>8258</v>
      </c>
      <c r="J2837"/>
      <c r="K2837"/>
      <c r="L2837"/>
      <c r="M2837"/>
      <c r="N2837"/>
    </row>
    <row r="2838" spans="2:14" ht="13.8" x14ac:dyDescent="0.25">
      <c r="B2838" s="86" t="s">
        <v>8096</v>
      </c>
      <c r="C2838" s="86" t="s">
        <v>87</v>
      </c>
      <c r="D2838" s="86" t="s">
        <v>57</v>
      </c>
      <c r="E2838" s="86" t="s">
        <v>9067</v>
      </c>
      <c r="F2838" s="86" t="s">
        <v>232</v>
      </c>
      <c r="G2838" s="86" t="s">
        <v>37</v>
      </c>
      <c r="I2838" s="86" t="s">
        <v>4357</v>
      </c>
      <c r="J2838"/>
      <c r="K2838"/>
      <c r="L2838"/>
      <c r="M2838"/>
      <c r="N2838"/>
    </row>
    <row r="2839" spans="2:14" ht="13.8" x14ac:dyDescent="0.25">
      <c r="B2839" s="86" t="s">
        <v>4231</v>
      </c>
      <c r="C2839" s="86" t="s">
        <v>87</v>
      </c>
      <c r="D2839" s="86" t="s">
        <v>57</v>
      </c>
      <c r="E2839" s="86" t="s">
        <v>34</v>
      </c>
      <c r="F2839" s="86" t="s">
        <v>232</v>
      </c>
      <c r="G2839" s="86" t="s">
        <v>37</v>
      </c>
      <c r="I2839" s="86" t="s">
        <v>4358</v>
      </c>
      <c r="J2839"/>
      <c r="K2839"/>
      <c r="L2839"/>
      <c r="M2839"/>
      <c r="N2839"/>
    </row>
    <row r="2840" spans="2:14" ht="13.8" x14ac:dyDescent="0.25">
      <c r="B2840" s="86" t="s">
        <v>4232</v>
      </c>
      <c r="C2840" s="86" t="s">
        <v>87</v>
      </c>
      <c r="D2840" s="86" t="s">
        <v>57</v>
      </c>
      <c r="E2840" s="86" t="s">
        <v>35</v>
      </c>
      <c r="F2840" s="86" t="s">
        <v>232</v>
      </c>
      <c r="G2840" s="86" t="s">
        <v>37</v>
      </c>
      <c r="I2840" s="86" t="s">
        <v>4359</v>
      </c>
      <c r="J2840"/>
      <c r="K2840"/>
      <c r="L2840"/>
      <c r="M2840"/>
      <c r="N2840"/>
    </row>
    <row r="2841" spans="2:14" ht="13.8" x14ac:dyDescent="0.25">
      <c r="B2841" s="86" t="s">
        <v>4233</v>
      </c>
      <c r="C2841" s="86" t="s">
        <v>87</v>
      </c>
      <c r="D2841" s="86" t="s">
        <v>57</v>
      </c>
      <c r="E2841" s="86" t="s">
        <v>46</v>
      </c>
      <c r="F2841" s="86" t="s">
        <v>232</v>
      </c>
      <c r="G2841" s="86" t="s">
        <v>37</v>
      </c>
      <c r="I2841" s="86" t="s">
        <v>4360</v>
      </c>
      <c r="J2841"/>
      <c r="K2841"/>
      <c r="L2841"/>
      <c r="M2841"/>
      <c r="N2841"/>
    </row>
    <row r="2842" spans="2:14" ht="13.8" x14ac:dyDescent="0.25">
      <c r="B2842" s="86" t="s">
        <v>4234</v>
      </c>
      <c r="C2842" s="86" t="s">
        <v>87</v>
      </c>
      <c r="D2842" s="86" t="s">
        <v>57</v>
      </c>
      <c r="E2842" s="86" t="s">
        <v>68</v>
      </c>
      <c r="F2842" s="86" t="s">
        <v>232</v>
      </c>
      <c r="G2842" s="86" t="s">
        <v>37</v>
      </c>
      <c r="I2842" s="86" t="s">
        <v>4362</v>
      </c>
      <c r="J2842"/>
      <c r="K2842"/>
      <c r="L2842"/>
      <c r="M2842"/>
      <c r="N2842"/>
    </row>
    <row r="2843" spans="2:14" ht="13.8" x14ac:dyDescent="0.25">
      <c r="B2843" s="86" t="s">
        <v>4236</v>
      </c>
      <c r="C2843" s="86" t="s">
        <v>87</v>
      </c>
      <c r="D2843" s="86" t="s">
        <v>57</v>
      </c>
      <c r="E2843" s="86" t="s">
        <v>69</v>
      </c>
      <c r="F2843" s="86" t="s">
        <v>232</v>
      </c>
      <c r="G2843" s="86" t="s">
        <v>37</v>
      </c>
      <c r="I2843" s="86" t="s">
        <v>8259</v>
      </c>
      <c r="J2843"/>
      <c r="K2843"/>
      <c r="L2843"/>
      <c r="M2843"/>
      <c r="N2843"/>
    </row>
    <row r="2844" spans="2:14" ht="13.8" x14ac:dyDescent="0.25">
      <c r="B2844" s="86" t="s">
        <v>8097</v>
      </c>
      <c r="C2844" s="86" t="s">
        <v>87</v>
      </c>
      <c r="D2844" s="86" t="s">
        <v>57</v>
      </c>
      <c r="E2844" s="86" t="s">
        <v>9065</v>
      </c>
      <c r="F2844" s="86" t="s">
        <v>232</v>
      </c>
      <c r="G2844" s="86" t="s">
        <v>37</v>
      </c>
      <c r="I2844" s="86" t="s">
        <v>4361</v>
      </c>
      <c r="J2844"/>
      <c r="K2844"/>
      <c r="L2844"/>
      <c r="M2844"/>
      <c r="N2844"/>
    </row>
    <row r="2845" spans="2:14" ht="13.8" x14ac:dyDescent="0.25">
      <c r="B2845" s="86" t="s">
        <v>4235</v>
      </c>
      <c r="C2845" s="86" t="s">
        <v>87</v>
      </c>
      <c r="D2845" s="86" t="s">
        <v>57</v>
      </c>
      <c r="E2845" s="86" t="s">
        <v>63</v>
      </c>
      <c r="F2845" s="86" t="s">
        <v>232</v>
      </c>
      <c r="G2845" s="86" t="s">
        <v>37</v>
      </c>
      <c r="I2845" s="86" t="s">
        <v>5682</v>
      </c>
      <c r="J2845"/>
      <c r="K2845"/>
      <c r="L2845"/>
      <c r="M2845"/>
      <c r="N2845"/>
    </row>
    <row r="2846" spans="2:14" ht="13.8" x14ac:dyDescent="0.25">
      <c r="B2846" s="86" t="s">
        <v>4664</v>
      </c>
      <c r="C2846" s="86" t="s">
        <v>87</v>
      </c>
      <c r="D2846" s="86" t="s">
        <v>50</v>
      </c>
      <c r="E2846" s="86" t="s">
        <v>30</v>
      </c>
      <c r="F2846" s="86" t="s">
        <v>232</v>
      </c>
      <c r="G2846" s="86" t="s">
        <v>37</v>
      </c>
      <c r="I2846" s="86" t="s">
        <v>8260</v>
      </c>
      <c r="J2846"/>
      <c r="K2846"/>
      <c r="L2846"/>
      <c r="M2846"/>
      <c r="N2846"/>
    </row>
    <row r="2847" spans="2:14" ht="13.8" x14ac:dyDescent="0.25">
      <c r="B2847" s="86" t="s">
        <v>4665</v>
      </c>
      <c r="C2847" s="86" t="s">
        <v>87</v>
      </c>
      <c r="D2847" s="86" t="s">
        <v>50</v>
      </c>
      <c r="E2847" s="86" t="s">
        <v>78</v>
      </c>
      <c r="F2847" s="86" t="s">
        <v>232</v>
      </c>
      <c r="G2847" s="86" t="s">
        <v>37</v>
      </c>
      <c r="I2847" s="86" t="s">
        <v>4375</v>
      </c>
      <c r="J2847"/>
      <c r="K2847"/>
      <c r="L2847"/>
      <c r="M2847"/>
      <c r="N2847"/>
    </row>
    <row r="2848" spans="2:14" ht="13.8" x14ac:dyDescent="0.25">
      <c r="B2848" s="86" t="s">
        <v>8098</v>
      </c>
      <c r="C2848" s="86" t="s">
        <v>87</v>
      </c>
      <c r="D2848" s="86" t="s">
        <v>50</v>
      </c>
      <c r="E2848" s="86" t="s">
        <v>9069</v>
      </c>
      <c r="F2848" s="86" t="s">
        <v>232</v>
      </c>
      <c r="G2848" s="86" t="s">
        <v>37</v>
      </c>
      <c r="I2848" s="86" t="s">
        <v>4377</v>
      </c>
      <c r="J2848"/>
      <c r="K2848"/>
      <c r="L2848"/>
      <c r="M2848"/>
      <c r="N2848"/>
    </row>
    <row r="2849" spans="2:14" ht="13.8" x14ac:dyDescent="0.25">
      <c r="B2849" s="86" t="s">
        <v>4666</v>
      </c>
      <c r="C2849" s="86" t="s">
        <v>87</v>
      </c>
      <c r="D2849" s="86" t="s">
        <v>50</v>
      </c>
      <c r="E2849" s="86" t="s">
        <v>244</v>
      </c>
      <c r="F2849" s="86" t="s">
        <v>232</v>
      </c>
      <c r="G2849" s="86" t="s">
        <v>37</v>
      </c>
      <c r="I2849" s="86" t="s">
        <v>4376</v>
      </c>
      <c r="J2849"/>
      <c r="K2849"/>
      <c r="L2849"/>
      <c r="M2849"/>
      <c r="N2849"/>
    </row>
    <row r="2850" spans="2:14" ht="13.8" x14ac:dyDescent="0.25">
      <c r="B2850" s="86" t="s">
        <v>4704</v>
      </c>
      <c r="C2850" s="86" t="s">
        <v>87</v>
      </c>
      <c r="D2850" s="86" t="s">
        <v>250</v>
      </c>
      <c r="E2850" s="86" t="s">
        <v>46</v>
      </c>
      <c r="F2850" s="86" t="s">
        <v>232</v>
      </c>
      <c r="G2850" s="86" t="s">
        <v>37</v>
      </c>
      <c r="I2850" s="86" t="s">
        <v>8261</v>
      </c>
      <c r="J2850"/>
      <c r="K2850"/>
      <c r="L2850"/>
      <c r="M2850"/>
      <c r="N2850"/>
    </row>
    <row r="2851" spans="2:14" ht="13.8" x14ac:dyDescent="0.25">
      <c r="B2851" s="86" t="s">
        <v>4705</v>
      </c>
      <c r="C2851" s="86" t="s">
        <v>87</v>
      </c>
      <c r="D2851" s="86" t="s">
        <v>250</v>
      </c>
      <c r="E2851" s="86" t="s">
        <v>63</v>
      </c>
      <c r="F2851" s="86" t="s">
        <v>232</v>
      </c>
      <c r="G2851" s="86" t="s">
        <v>37</v>
      </c>
      <c r="I2851" s="86" t="s">
        <v>8262</v>
      </c>
      <c r="J2851"/>
      <c r="K2851"/>
      <c r="L2851"/>
      <c r="M2851"/>
      <c r="N2851"/>
    </row>
    <row r="2852" spans="2:14" ht="13.8" x14ac:dyDescent="0.25">
      <c r="B2852" s="86" t="s">
        <v>8099</v>
      </c>
      <c r="C2852" s="86" t="s">
        <v>87</v>
      </c>
      <c r="D2852" s="86" t="s">
        <v>250</v>
      </c>
      <c r="E2852" s="86" t="s">
        <v>9065</v>
      </c>
      <c r="F2852" s="86" t="s">
        <v>232</v>
      </c>
      <c r="G2852" s="86" t="s">
        <v>37</v>
      </c>
      <c r="I2852" s="86" t="s">
        <v>5668</v>
      </c>
      <c r="J2852"/>
      <c r="K2852"/>
      <c r="L2852"/>
      <c r="M2852"/>
      <c r="N2852"/>
    </row>
    <row r="2853" spans="2:14" ht="13.8" x14ac:dyDescent="0.25">
      <c r="B2853" s="86" t="s">
        <v>8100</v>
      </c>
      <c r="C2853" s="86" t="s">
        <v>87</v>
      </c>
      <c r="D2853" s="86" t="s">
        <v>252</v>
      </c>
      <c r="E2853" s="86" t="s">
        <v>41</v>
      </c>
      <c r="F2853" s="86" t="s">
        <v>232</v>
      </c>
      <c r="G2853" s="86" t="s">
        <v>37</v>
      </c>
      <c r="I2853" s="86" t="s">
        <v>8263</v>
      </c>
      <c r="J2853"/>
      <c r="K2853"/>
      <c r="L2853"/>
      <c r="M2853"/>
      <c r="N2853"/>
    </row>
    <row r="2854" spans="2:14" ht="13.8" x14ac:dyDescent="0.25">
      <c r="B2854" s="86" t="s">
        <v>4757</v>
      </c>
      <c r="C2854" s="86" t="s">
        <v>87</v>
      </c>
      <c r="D2854" s="86" t="s">
        <v>252</v>
      </c>
      <c r="E2854" s="86" t="s">
        <v>42</v>
      </c>
      <c r="F2854" s="86" t="s">
        <v>232</v>
      </c>
      <c r="G2854" s="86" t="s">
        <v>37</v>
      </c>
      <c r="I2854" s="86" t="s">
        <v>4378</v>
      </c>
      <c r="J2854"/>
      <c r="K2854"/>
      <c r="L2854"/>
      <c r="M2854"/>
      <c r="N2854"/>
    </row>
    <row r="2855" spans="2:14" ht="13.8" x14ac:dyDescent="0.25">
      <c r="B2855" s="86" t="s">
        <v>4758</v>
      </c>
      <c r="C2855" s="86" t="s">
        <v>87</v>
      </c>
      <c r="D2855" s="86" t="s">
        <v>252</v>
      </c>
      <c r="E2855" s="86" t="s">
        <v>43</v>
      </c>
      <c r="F2855" s="86" t="s">
        <v>232</v>
      </c>
      <c r="G2855" s="86" t="s">
        <v>37</v>
      </c>
      <c r="I2855" s="86" t="s">
        <v>4379</v>
      </c>
      <c r="J2855"/>
      <c r="K2855"/>
      <c r="L2855"/>
      <c r="M2855"/>
      <c r="N2855"/>
    </row>
    <row r="2856" spans="2:14" ht="13.8" x14ac:dyDescent="0.25">
      <c r="B2856" s="86" t="s">
        <v>4760</v>
      </c>
      <c r="C2856" s="86" t="s">
        <v>87</v>
      </c>
      <c r="D2856" s="86" t="s">
        <v>252</v>
      </c>
      <c r="E2856" s="86" t="s">
        <v>66</v>
      </c>
      <c r="F2856" s="86" t="s">
        <v>232</v>
      </c>
      <c r="G2856" s="86" t="s">
        <v>37</v>
      </c>
      <c r="I2856" s="86" t="s">
        <v>4380</v>
      </c>
      <c r="J2856"/>
      <c r="K2856"/>
      <c r="L2856"/>
      <c r="M2856"/>
      <c r="N2856"/>
    </row>
    <row r="2857" spans="2:14" ht="13.8" x14ac:dyDescent="0.25">
      <c r="B2857" s="86" t="s">
        <v>4761</v>
      </c>
      <c r="C2857" s="86" t="s">
        <v>87</v>
      </c>
      <c r="D2857" s="86" t="s">
        <v>252</v>
      </c>
      <c r="E2857" s="86" t="s">
        <v>30</v>
      </c>
      <c r="F2857" s="86" t="s">
        <v>232</v>
      </c>
      <c r="G2857" s="86" t="s">
        <v>37</v>
      </c>
      <c r="I2857" s="86" t="s">
        <v>4381</v>
      </c>
      <c r="J2857"/>
      <c r="K2857"/>
      <c r="L2857"/>
      <c r="M2857"/>
      <c r="N2857"/>
    </row>
    <row r="2858" spans="2:14" ht="13.8" x14ac:dyDescent="0.25">
      <c r="B2858" s="86" t="s">
        <v>4762</v>
      </c>
      <c r="C2858" s="86" t="s">
        <v>87</v>
      </c>
      <c r="D2858" s="86" t="s">
        <v>252</v>
      </c>
      <c r="E2858" s="86" t="s">
        <v>78</v>
      </c>
      <c r="F2858" s="86" t="s">
        <v>232</v>
      </c>
      <c r="G2858" s="86" t="s">
        <v>37</v>
      </c>
      <c r="I2858" s="86" t="s">
        <v>4383</v>
      </c>
      <c r="J2858"/>
      <c r="K2858"/>
      <c r="L2858"/>
      <c r="M2858"/>
      <c r="N2858"/>
    </row>
    <row r="2859" spans="2:14" ht="13.8" x14ac:dyDescent="0.25">
      <c r="B2859" s="86" t="s">
        <v>8101</v>
      </c>
      <c r="C2859" s="86" t="s">
        <v>87</v>
      </c>
      <c r="D2859" s="86" t="s">
        <v>252</v>
      </c>
      <c r="E2859" s="86" t="s">
        <v>9069</v>
      </c>
      <c r="F2859" s="86" t="s">
        <v>232</v>
      </c>
      <c r="G2859" s="86" t="s">
        <v>37</v>
      </c>
      <c r="I2859" s="86" t="s">
        <v>8264</v>
      </c>
      <c r="J2859"/>
      <c r="K2859"/>
      <c r="L2859"/>
      <c r="M2859"/>
      <c r="N2859"/>
    </row>
    <row r="2860" spans="2:14" ht="13.8" x14ac:dyDescent="0.25">
      <c r="B2860" s="86" t="s">
        <v>4759</v>
      </c>
      <c r="C2860" s="86" t="s">
        <v>87</v>
      </c>
      <c r="D2860" s="86" t="s">
        <v>252</v>
      </c>
      <c r="E2860" s="86" t="s">
        <v>244</v>
      </c>
      <c r="F2860" s="86" t="s">
        <v>232</v>
      </c>
      <c r="G2860" s="86" t="s">
        <v>37</v>
      </c>
      <c r="I2860" s="86" t="s">
        <v>4382</v>
      </c>
      <c r="J2860"/>
      <c r="K2860"/>
      <c r="L2860"/>
      <c r="M2860"/>
      <c r="N2860"/>
    </row>
    <row r="2861" spans="2:14" ht="13.8" x14ac:dyDescent="0.25">
      <c r="B2861" s="86" t="s">
        <v>4869</v>
      </c>
      <c r="C2861" s="86" t="s">
        <v>87</v>
      </c>
      <c r="D2861" s="86" t="s">
        <v>253</v>
      </c>
      <c r="E2861" s="86" t="s">
        <v>46</v>
      </c>
      <c r="F2861" s="86" t="s">
        <v>232</v>
      </c>
      <c r="G2861" s="86" t="s">
        <v>37</v>
      </c>
      <c r="I2861" s="86" t="s">
        <v>4673</v>
      </c>
      <c r="J2861"/>
      <c r="K2861"/>
      <c r="L2861"/>
      <c r="M2861"/>
      <c r="N2861"/>
    </row>
    <row r="2862" spans="2:14" ht="13.8" x14ac:dyDescent="0.25">
      <c r="B2862" s="86" t="s">
        <v>8102</v>
      </c>
      <c r="C2862" s="86" t="s">
        <v>87</v>
      </c>
      <c r="D2862" s="86" t="s">
        <v>253</v>
      </c>
      <c r="E2862" s="86" t="s">
        <v>63</v>
      </c>
      <c r="F2862" s="86" t="s">
        <v>232</v>
      </c>
      <c r="G2862" s="86" t="s">
        <v>37</v>
      </c>
      <c r="I2862" s="86" t="s">
        <v>4674</v>
      </c>
      <c r="J2862"/>
      <c r="K2862"/>
      <c r="L2862"/>
      <c r="M2862"/>
      <c r="N2862"/>
    </row>
    <row r="2863" spans="2:14" ht="13.8" x14ac:dyDescent="0.25">
      <c r="B2863" s="86" t="s">
        <v>8103</v>
      </c>
      <c r="C2863" s="86" t="s">
        <v>87</v>
      </c>
      <c r="D2863" s="86" t="s">
        <v>253</v>
      </c>
      <c r="E2863" s="86" t="s">
        <v>9065</v>
      </c>
      <c r="F2863" s="86" t="s">
        <v>232</v>
      </c>
      <c r="G2863" s="86" t="s">
        <v>37</v>
      </c>
      <c r="I2863" s="86" t="s">
        <v>8265</v>
      </c>
      <c r="J2863"/>
      <c r="K2863"/>
      <c r="L2863"/>
      <c r="M2863"/>
      <c r="N2863"/>
    </row>
    <row r="2864" spans="2:14" ht="13.8" x14ac:dyDescent="0.25">
      <c r="B2864" s="86" t="s">
        <v>4889</v>
      </c>
      <c r="C2864" s="86" t="s">
        <v>87</v>
      </c>
      <c r="D2864" s="86" t="s">
        <v>254</v>
      </c>
      <c r="E2864" s="86" t="s">
        <v>70</v>
      </c>
      <c r="F2864" s="86" t="s">
        <v>232</v>
      </c>
      <c r="G2864" s="86" t="s">
        <v>37</v>
      </c>
      <c r="I2864" s="86" t="s">
        <v>4675</v>
      </c>
      <c r="J2864"/>
      <c r="K2864"/>
      <c r="L2864"/>
      <c r="M2864"/>
      <c r="N2864"/>
    </row>
    <row r="2865" spans="2:14" ht="13.8" x14ac:dyDescent="0.25">
      <c r="B2865" s="86" t="s">
        <v>4890</v>
      </c>
      <c r="C2865" s="86" t="s">
        <v>87</v>
      </c>
      <c r="D2865" s="86" t="s">
        <v>254</v>
      </c>
      <c r="E2865" s="86" t="s">
        <v>64</v>
      </c>
      <c r="F2865" s="86" t="s">
        <v>232</v>
      </c>
      <c r="G2865" s="86" t="s">
        <v>37</v>
      </c>
      <c r="I2865" s="86" t="s">
        <v>4676</v>
      </c>
      <c r="J2865"/>
      <c r="K2865"/>
      <c r="L2865"/>
      <c r="M2865"/>
      <c r="N2865"/>
    </row>
    <row r="2866" spans="2:14" ht="13.8" x14ac:dyDescent="0.25">
      <c r="B2866" s="86" t="s">
        <v>8104</v>
      </c>
      <c r="C2866" s="86" t="s">
        <v>87</v>
      </c>
      <c r="D2866" s="86" t="s">
        <v>254</v>
      </c>
      <c r="E2866" s="86" t="s">
        <v>9070</v>
      </c>
      <c r="F2866" s="86" t="s">
        <v>232</v>
      </c>
      <c r="G2866" s="86" t="s">
        <v>37</v>
      </c>
      <c r="I2866" s="86" t="s">
        <v>4677</v>
      </c>
      <c r="J2866"/>
      <c r="K2866"/>
      <c r="L2866"/>
      <c r="M2866"/>
      <c r="N2866"/>
    </row>
    <row r="2867" spans="2:14" ht="13.8" x14ac:dyDescent="0.25">
      <c r="B2867" s="86" t="s">
        <v>8105</v>
      </c>
      <c r="C2867" s="86" t="s">
        <v>87</v>
      </c>
      <c r="D2867" s="86" t="s">
        <v>255</v>
      </c>
      <c r="E2867" s="86" t="s">
        <v>25</v>
      </c>
      <c r="F2867" s="86" t="s">
        <v>232</v>
      </c>
      <c r="G2867" s="86" t="s">
        <v>37</v>
      </c>
      <c r="I2867" s="86" t="s">
        <v>8266</v>
      </c>
      <c r="J2867"/>
      <c r="K2867"/>
      <c r="L2867"/>
      <c r="M2867"/>
      <c r="N2867"/>
    </row>
    <row r="2868" spans="2:14" ht="13.8" x14ac:dyDescent="0.25">
      <c r="B2868" s="86" t="s">
        <v>8106</v>
      </c>
      <c r="C2868" s="86" t="s">
        <v>87</v>
      </c>
      <c r="D2868" s="86" t="s">
        <v>255</v>
      </c>
      <c r="E2868" s="86" t="s">
        <v>9067</v>
      </c>
      <c r="F2868" s="86" t="s">
        <v>232</v>
      </c>
      <c r="G2868" s="86" t="s">
        <v>37</v>
      </c>
      <c r="I2868" s="86" t="s">
        <v>4678</v>
      </c>
      <c r="J2868"/>
      <c r="K2868"/>
      <c r="L2868"/>
      <c r="M2868"/>
      <c r="N2868"/>
    </row>
    <row r="2869" spans="2:14" ht="13.8" x14ac:dyDescent="0.25">
      <c r="B2869" s="86" t="s">
        <v>4919</v>
      </c>
      <c r="C2869" s="86" t="s">
        <v>87</v>
      </c>
      <c r="D2869" s="86" t="s">
        <v>255</v>
      </c>
      <c r="E2869" s="86" t="s">
        <v>35</v>
      </c>
      <c r="F2869" s="86" t="s">
        <v>232</v>
      </c>
      <c r="G2869" s="86" t="s">
        <v>37</v>
      </c>
      <c r="I2869" s="86" t="s">
        <v>4679</v>
      </c>
      <c r="J2869"/>
      <c r="K2869"/>
      <c r="L2869"/>
      <c r="M2869"/>
      <c r="N2869"/>
    </row>
    <row r="2870" spans="2:14" ht="13.8" x14ac:dyDescent="0.25">
      <c r="B2870" s="86" t="s">
        <v>4920</v>
      </c>
      <c r="C2870" s="86" t="s">
        <v>87</v>
      </c>
      <c r="D2870" s="86" t="s">
        <v>255</v>
      </c>
      <c r="E2870" s="86" t="s">
        <v>46</v>
      </c>
      <c r="F2870" s="86" t="s">
        <v>232</v>
      </c>
      <c r="G2870" s="86" t="s">
        <v>37</v>
      </c>
      <c r="I2870" s="86" t="s">
        <v>4680</v>
      </c>
      <c r="J2870"/>
      <c r="K2870"/>
      <c r="L2870"/>
      <c r="M2870"/>
      <c r="N2870"/>
    </row>
    <row r="2871" spans="2:14" ht="13.8" x14ac:dyDescent="0.25">
      <c r="B2871" s="86" t="s">
        <v>8107</v>
      </c>
      <c r="C2871" s="86" t="s">
        <v>87</v>
      </c>
      <c r="D2871" s="86" t="s">
        <v>256</v>
      </c>
      <c r="E2871" s="86" t="s">
        <v>70</v>
      </c>
      <c r="F2871" s="86" t="s">
        <v>232</v>
      </c>
      <c r="G2871" s="86" t="s">
        <v>37</v>
      </c>
      <c r="I2871" s="86" t="s">
        <v>8267</v>
      </c>
      <c r="J2871"/>
      <c r="K2871"/>
      <c r="L2871"/>
      <c r="M2871"/>
      <c r="N2871"/>
    </row>
    <row r="2872" spans="2:14" ht="13.8" x14ac:dyDescent="0.25">
      <c r="B2872" s="86" t="s">
        <v>4944</v>
      </c>
      <c r="C2872" s="86" t="s">
        <v>87</v>
      </c>
      <c r="D2872" s="86" t="s">
        <v>256</v>
      </c>
      <c r="E2872" s="86" t="s">
        <v>64</v>
      </c>
      <c r="F2872" s="86" t="s">
        <v>232</v>
      </c>
      <c r="G2872" s="86" t="s">
        <v>37</v>
      </c>
      <c r="I2872" s="86" t="s">
        <v>4681</v>
      </c>
      <c r="J2872"/>
      <c r="K2872"/>
      <c r="L2872"/>
      <c r="M2872"/>
      <c r="N2872"/>
    </row>
    <row r="2873" spans="2:14" ht="13.8" x14ac:dyDescent="0.25">
      <c r="B2873" s="86" t="s">
        <v>8108</v>
      </c>
      <c r="C2873" s="86" t="s">
        <v>87</v>
      </c>
      <c r="D2873" s="86" t="s">
        <v>256</v>
      </c>
      <c r="E2873" s="86" t="s">
        <v>9070</v>
      </c>
      <c r="F2873" s="86" t="s">
        <v>232</v>
      </c>
      <c r="G2873" s="86" t="s">
        <v>37</v>
      </c>
      <c r="I2873" s="86" t="s">
        <v>4682</v>
      </c>
      <c r="J2873"/>
      <c r="K2873"/>
      <c r="L2873"/>
      <c r="M2873"/>
      <c r="N2873"/>
    </row>
    <row r="2874" spans="2:14" ht="13.8" x14ac:dyDescent="0.25">
      <c r="B2874" s="86" t="s">
        <v>4968</v>
      </c>
      <c r="C2874" s="86" t="s">
        <v>87</v>
      </c>
      <c r="D2874" s="86" t="s">
        <v>51</v>
      </c>
      <c r="E2874" s="86" t="s">
        <v>30</v>
      </c>
      <c r="F2874" s="86" t="s">
        <v>232</v>
      </c>
      <c r="G2874" s="86" t="s">
        <v>37</v>
      </c>
      <c r="I2874" s="86" t="s">
        <v>4683</v>
      </c>
      <c r="J2874"/>
      <c r="K2874"/>
      <c r="L2874"/>
      <c r="M2874"/>
      <c r="N2874"/>
    </row>
    <row r="2875" spans="2:14" ht="13.8" x14ac:dyDescent="0.25">
      <c r="B2875" s="86" t="s">
        <v>9177</v>
      </c>
      <c r="C2875" s="86" t="s">
        <v>87</v>
      </c>
      <c r="D2875" s="86" t="s">
        <v>51</v>
      </c>
      <c r="E2875" s="86" t="s">
        <v>29</v>
      </c>
      <c r="F2875" s="86" t="s">
        <v>232</v>
      </c>
      <c r="G2875" s="86" t="s">
        <v>37</v>
      </c>
      <c r="I2875" s="86" t="s">
        <v>8268</v>
      </c>
      <c r="J2875"/>
      <c r="K2875"/>
      <c r="L2875"/>
      <c r="M2875"/>
      <c r="N2875"/>
    </row>
    <row r="2876" spans="2:14" ht="13.8" x14ac:dyDescent="0.25">
      <c r="B2876" s="86" t="s">
        <v>9178</v>
      </c>
      <c r="C2876" s="86" t="s">
        <v>87</v>
      </c>
      <c r="D2876" s="86" t="s">
        <v>51</v>
      </c>
      <c r="E2876" s="86" t="s">
        <v>28</v>
      </c>
      <c r="F2876" s="86" t="s">
        <v>232</v>
      </c>
      <c r="G2876" s="86" t="s">
        <v>37</v>
      </c>
      <c r="I2876" s="86" t="s">
        <v>4684</v>
      </c>
      <c r="J2876"/>
      <c r="K2876"/>
      <c r="L2876"/>
      <c r="M2876"/>
      <c r="N2876"/>
    </row>
    <row r="2877" spans="2:14" ht="13.8" x14ac:dyDescent="0.25">
      <c r="B2877" s="86" t="s">
        <v>9179</v>
      </c>
      <c r="C2877" s="86" t="s">
        <v>87</v>
      </c>
      <c r="D2877" s="86" t="s">
        <v>51</v>
      </c>
      <c r="E2877" s="86" t="s">
        <v>73</v>
      </c>
      <c r="F2877" s="86" t="s">
        <v>232</v>
      </c>
      <c r="G2877" s="86" t="s">
        <v>37</v>
      </c>
      <c r="I2877" s="86" t="s">
        <v>4685</v>
      </c>
      <c r="J2877"/>
      <c r="K2877"/>
      <c r="L2877"/>
      <c r="M2877"/>
      <c r="N2877"/>
    </row>
    <row r="2878" spans="2:14" ht="13.8" x14ac:dyDescent="0.25">
      <c r="B2878" s="86" t="s">
        <v>9180</v>
      </c>
      <c r="C2878" s="86" t="s">
        <v>87</v>
      </c>
      <c r="D2878" s="86" t="s">
        <v>51</v>
      </c>
      <c r="E2878" s="86" t="s">
        <v>25</v>
      </c>
      <c r="F2878" s="86" t="s">
        <v>232</v>
      </c>
      <c r="G2878" s="86" t="s">
        <v>37</v>
      </c>
      <c r="I2878" s="86" t="s">
        <v>4686</v>
      </c>
      <c r="J2878"/>
      <c r="K2878"/>
      <c r="L2878"/>
      <c r="M2878"/>
      <c r="N2878"/>
    </row>
    <row r="2879" spans="2:14" ht="13.8" x14ac:dyDescent="0.25">
      <c r="B2879" s="86" t="s">
        <v>4969</v>
      </c>
      <c r="C2879" s="86" t="s">
        <v>87</v>
      </c>
      <c r="D2879" s="86" t="s">
        <v>51</v>
      </c>
      <c r="E2879" s="86" t="s">
        <v>78</v>
      </c>
      <c r="F2879" s="86" t="s">
        <v>232</v>
      </c>
      <c r="G2879" s="86" t="s">
        <v>37</v>
      </c>
      <c r="I2879" s="86" t="s">
        <v>8269</v>
      </c>
      <c r="J2879"/>
      <c r="K2879"/>
      <c r="L2879"/>
      <c r="M2879"/>
      <c r="N2879"/>
    </row>
    <row r="2880" spans="2:14" ht="13.8" x14ac:dyDescent="0.25">
      <c r="B2880" s="86" t="s">
        <v>8109</v>
      </c>
      <c r="C2880" s="86" t="s">
        <v>87</v>
      </c>
      <c r="D2880" s="86" t="s">
        <v>51</v>
      </c>
      <c r="E2880" s="86" t="s">
        <v>9069</v>
      </c>
      <c r="F2880" s="86" t="s">
        <v>232</v>
      </c>
      <c r="G2880" s="86" t="s">
        <v>37</v>
      </c>
      <c r="I2880" s="86" t="s">
        <v>4687</v>
      </c>
      <c r="J2880"/>
      <c r="K2880"/>
      <c r="L2880"/>
      <c r="M2880"/>
      <c r="N2880"/>
    </row>
    <row r="2881" spans="2:14" ht="13.8" x14ac:dyDescent="0.25">
      <c r="B2881" s="86" t="s">
        <v>8110</v>
      </c>
      <c r="C2881" s="86" t="s">
        <v>87</v>
      </c>
      <c r="D2881" s="86" t="s">
        <v>51</v>
      </c>
      <c r="E2881" s="86" t="s">
        <v>9071</v>
      </c>
      <c r="F2881" s="86" t="s">
        <v>232</v>
      </c>
      <c r="G2881" s="86" t="s">
        <v>37</v>
      </c>
      <c r="I2881" s="86" t="s">
        <v>4710</v>
      </c>
      <c r="J2881"/>
      <c r="K2881"/>
      <c r="L2881"/>
      <c r="M2881"/>
      <c r="N2881"/>
    </row>
    <row r="2882" spans="2:14" ht="13.8" x14ac:dyDescent="0.25">
      <c r="B2882" s="86" t="s">
        <v>8111</v>
      </c>
      <c r="C2882" s="86" t="s">
        <v>87</v>
      </c>
      <c r="D2882" s="86" t="s">
        <v>49</v>
      </c>
      <c r="E2882" s="86" t="s">
        <v>30</v>
      </c>
      <c r="F2882" s="86" t="s">
        <v>232</v>
      </c>
      <c r="G2882" s="86" t="s">
        <v>37</v>
      </c>
      <c r="I2882" s="86" t="s">
        <v>4711</v>
      </c>
      <c r="J2882"/>
      <c r="K2882"/>
      <c r="L2882"/>
      <c r="M2882"/>
      <c r="N2882"/>
    </row>
    <row r="2883" spans="2:14" ht="13.8" x14ac:dyDescent="0.25">
      <c r="B2883" s="86" t="s">
        <v>5040</v>
      </c>
      <c r="C2883" s="86" t="s">
        <v>87</v>
      </c>
      <c r="D2883" s="86" t="s">
        <v>49</v>
      </c>
      <c r="E2883" s="86" t="s">
        <v>29</v>
      </c>
      <c r="F2883" s="86" t="s">
        <v>232</v>
      </c>
      <c r="G2883" s="86" t="s">
        <v>37</v>
      </c>
      <c r="I2883" s="86" t="s">
        <v>8270</v>
      </c>
      <c r="J2883"/>
      <c r="K2883"/>
      <c r="L2883"/>
      <c r="M2883"/>
      <c r="N2883"/>
    </row>
    <row r="2884" spans="2:14" ht="13.8" x14ac:dyDescent="0.25">
      <c r="B2884" s="86" t="s">
        <v>5043</v>
      </c>
      <c r="C2884" s="86" t="s">
        <v>87</v>
      </c>
      <c r="D2884" s="86" t="s">
        <v>49</v>
      </c>
      <c r="E2884" s="86" t="s">
        <v>28</v>
      </c>
      <c r="F2884" s="86" t="s">
        <v>232</v>
      </c>
      <c r="G2884" s="86" t="s">
        <v>37</v>
      </c>
      <c r="I2884" s="86" t="s">
        <v>4712</v>
      </c>
      <c r="J2884"/>
      <c r="K2884"/>
      <c r="L2884"/>
      <c r="M2884"/>
      <c r="N2884"/>
    </row>
    <row r="2885" spans="2:14" ht="13.8" x14ac:dyDescent="0.25">
      <c r="B2885" s="86" t="s">
        <v>5041</v>
      </c>
      <c r="C2885" s="86" t="s">
        <v>87</v>
      </c>
      <c r="D2885" s="86" t="s">
        <v>49</v>
      </c>
      <c r="E2885" s="86" t="s">
        <v>73</v>
      </c>
      <c r="F2885" s="86" t="s">
        <v>232</v>
      </c>
      <c r="G2885" s="86" t="s">
        <v>37</v>
      </c>
      <c r="I2885" s="86" t="s">
        <v>4713</v>
      </c>
      <c r="J2885"/>
      <c r="K2885"/>
      <c r="L2885"/>
      <c r="M2885"/>
      <c r="N2885"/>
    </row>
    <row r="2886" spans="2:14" ht="13.8" x14ac:dyDescent="0.25">
      <c r="B2886" s="86" t="s">
        <v>5042</v>
      </c>
      <c r="C2886" s="86" t="s">
        <v>87</v>
      </c>
      <c r="D2886" s="86" t="s">
        <v>49</v>
      </c>
      <c r="E2886" s="86" t="s">
        <v>25</v>
      </c>
      <c r="F2886" s="86" t="s">
        <v>232</v>
      </c>
      <c r="G2886" s="86" t="s">
        <v>37</v>
      </c>
      <c r="I2886" s="86" t="s">
        <v>8271</v>
      </c>
      <c r="J2886"/>
      <c r="K2886"/>
      <c r="L2886"/>
      <c r="M2886"/>
      <c r="N2886"/>
    </row>
    <row r="2887" spans="2:14" ht="13.8" x14ac:dyDescent="0.25">
      <c r="B2887" s="86" t="s">
        <v>5101</v>
      </c>
      <c r="C2887" s="86" t="s">
        <v>87</v>
      </c>
      <c r="D2887" s="86" t="s">
        <v>320</v>
      </c>
      <c r="E2887" s="86" t="s">
        <v>246</v>
      </c>
      <c r="F2887" s="86" t="s">
        <v>232</v>
      </c>
      <c r="G2887" s="86" t="s">
        <v>37</v>
      </c>
      <c r="I2887" s="86" t="s">
        <v>4714</v>
      </c>
      <c r="J2887"/>
      <c r="K2887"/>
      <c r="L2887"/>
      <c r="M2887"/>
      <c r="N2887"/>
    </row>
    <row r="2888" spans="2:14" ht="13.8" x14ac:dyDescent="0.25">
      <c r="B2888" s="86" t="s">
        <v>5102</v>
      </c>
      <c r="C2888" s="86" t="s">
        <v>87</v>
      </c>
      <c r="D2888" s="86" t="s">
        <v>320</v>
      </c>
      <c r="E2888" s="86" t="s">
        <v>242</v>
      </c>
      <c r="F2888" s="86" t="s">
        <v>232</v>
      </c>
      <c r="G2888" s="86" t="s">
        <v>37</v>
      </c>
      <c r="I2888" s="86" t="s">
        <v>4715</v>
      </c>
      <c r="J2888"/>
      <c r="K2888"/>
      <c r="L2888"/>
      <c r="M2888"/>
      <c r="N2888"/>
    </row>
    <row r="2889" spans="2:14" ht="13.8" x14ac:dyDescent="0.25">
      <c r="B2889" s="86" t="s">
        <v>5103</v>
      </c>
      <c r="C2889" s="86" t="s">
        <v>87</v>
      </c>
      <c r="D2889" s="86" t="s">
        <v>320</v>
      </c>
      <c r="E2889" s="86" t="s">
        <v>247</v>
      </c>
      <c r="F2889" s="86" t="s">
        <v>232</v>
      </c>
      <c r="G2889" s="86" t="s">
        <v>37</v>
      </c>
      <c r="I2889" s="86" t="s">
        <v>8272</v>
      </c>
      <c r="J2889"/>
      <c r="K2889"/>
      <c r="L2889"/>
      <c r="M2889"/>
      <c r="N2889"/>
    </row>
    <row r="2890" spans="2:14" ht="13.8" x14ac:dyDescent="0.25">
      <c r="B2890" s="86" t="s">
        <v>8112</v>
      </c>
      <c r="C2890" s="86" t="s">
        <v>87</v>
      </c>
      <c r="D2890" s="86" t="s">
        <v>320</v>
      </c>
      <c r="E2890" s="86" t="s">
        <v>9072</v>
      </c>
      <c r="F2890" s="86" t="s">
        <v>232</v>
      </c>
      <c r="G2890" s="86" t="s">
        <v>37</v>
      </c>
      <c r="I2890" s="86" t="s">
        <v>4716</v>
      </c>
      <c r="J2890"/>
      <c r="K2890"/>
      <c r="L2890"/>
      <c r="M2890"/>
      <c r="N2890"/>
    </row>
    <row r="2891" spans="2:14" ht="13.8" x14ac:dyDescent="0.25">
      <c r="B2891" s="86" t="s">
        <v>5100</v>
      </c>
      <c r="C2891" s="86" t="s">
        <v>87</v>
      </c>
      <c r="D2891" s="86" t="s">
        <v>320</v>
      </c>
      <c r="E2891" s="86" t="s">
        <v>40</v>
      </c>
      <c r="F2891" s="86" t="s">
        <v>232</v>
      </c>
      <c r="G2891" s="86" t="s">
        <v>37</v>
      </c>
      <c r="I2891" s="86" t="s">
        <v>4717</v>
      </c>
      <c r="J2891"/>
      <c r="K2891"/>
      <c r="L2891"/>
      <c r="M2891"/>
      <c r="N2891"/>
    </row>
    <row r="2892" spans="2:14" ht="13.8" x14ac:dyDescent="0.25">
      <c r="B2892" s="86" t="s">
        <v>5159</v>
      </c>
      <c r="C2892" s="86" t="s">
        <v>87</v>
      </c>
      <c r="D2892" s="86" t="s">
        <v>82</v>
      </c>
      <c r="E2892" s="86" t="s">
        <v>40</v>
      </c>
      <c r="F2892" s="86" t="s">
        <v>232</v>
      </c>
      <c r="G2892" s="86" t="s">
        <v>37</v>
      </c>
      <c r="I2892" s="86" t="s">
        <v>8273</v>
      </c>
      <c r="J2892"/>
      <c r="K2892"/>
      <c r="L2892"/>
      <c r="M2892"/>
      <c r="N2892"/>
    </row>
    <row r="2893" spans="2:14" ht="13.8" x14ac:dyDescent="0.25">
      <c r="B2893" s="86" t="s">
        <v>5160</v>
      </c>
      <c r="C2893" s="86" t="s">
        <v>87</v>
      </c>
      <c r="D2893" s="86" t="s">
        <v>82</v>
      </c>
      <c r="E2893" s="86" t="s">
        <v>41</v>
      </c>
      <c r="F2893" s="86" t="s">
        <v>232</v>
      </c>
      <c r="G2893" s="86" t="s">
        <v>37</v>
      </c>
      <c r="I2893" s="86" t="s">
        <v>4718</v>
      </c>
      <c r="J2893"/>
      <c r="K2893"/>
      <c r="L2893"/>
      <c r="M2893"/>
      <c r="N2893"/>
    </row>
    <row r="2894" spans="2:14" ht="13.8" x14ac:dyDescent="0.25">
      <c r="B2894" s="86" t="s">
        <v>5161</v>
      </c>
      <c r="C2894" s="86" t="s">
        <v>87</v>
      </c>
      <c r="D2894" s="86" t="s">
        <v>82</v>
      </c>
      <c r="E2894" s="86" t="s">
        <v>42</v>
      </c>
      <c r="F2894" s="86" t="s">
        <v>232</v>
      </c>
      <c r="G2894" s="86" t="s">
        <v>37</v>
      </c>
      <c r="I2894" s="86" t="s">
        <v>4719</v>
      </c>
      <c r="J2894"/>
      <c r="K2894"/>
      <c r="L2894"/>
      <c r="M2894"/>
      <c r="N2894"/>
    </row>
    <row r="2895" spans="2:14" ht="13.8" x14ac:dyDescent="0.25">
      <c r="B2895" s="86" t="s">
        <v>5162</v>
      </c>
      <c r="C2895" s="86" t="s">
        <v>87</v>
      </c>
      <c r="D2895" s="86" t="s">
        <v>82</v>
      </c>
      <c r="E2895" s="86" t="s">
        <v>43</v>
      </c>
      <c r="F2895" s="86" t="s">
        <v>232</v>
      </c>
      <c r="G2895" s="86" t="s">
        <v>37</v>
      </c>
      <c r="I2895" s="86" t="s">
        <v>8274</v>
      </c>
      <c r="J2895"/>
      <c r="K2895"/>
      <c r="L2895"/>
      <c r="M2895"/>
      <c r="N2895"/>
    </row>
    <row r="2896" spans="2:14" ht="13.8" x14ac:dyDescent="0.25">
      <c r="B2896" s="86" t="s">
        <v>8113</v>
      </c>
      <c r="C2896" s="86" t="s">
        <v>87</v>
      </c>
      <c r="D2896" s="86" t="s">
        <v>82</v>
      </c>
      <c r="E2896" s="86" t="s">
        <v>66</v>
      </c>
      <c r="F2896" s="86" t="s">
        <v>232</v>
      </c>
      <c r="G2896" s="86" t="s">
        <v>37</v>
      </c>
      <c r="I2896" s="86" t="s">
        <v>8275</v>
      </c>
      <c r="J2896"/>
      <c r="K2896"/>
      <c r="L2896"/>
      <c r="M2896"/>
      <c r="N2896"/>
    </row>
    <row r="2897" spans="2:14" ht="13.8" x14ac:dyDescent="0.25">
      <c r="B2897" s="86" t="s">
        <v>5207</v>
      </c>
      <c r="C2897" s="86" t="s">
        <v>87</v>
      </c>
      <c r="D2897" s="86" t="s">
        <v>55</v>
      </c>
      <c r="E2897" s="86" t="s">
        <v>30</v>
      </c>
      <c r="F2897" s="86" t="s">
        <v>232</v>
      </c>
      <c r="G2897" s="86" t="s">
        <v>37</v>
      </c>
      <c r="I2897" s="86" t="s">
        <v>4783</v>
      </c>
      <c r="J2897"/>
      <c r="K2897"/>
      <c r="L2897"/>
      <c r="M2897"/>
      <c r="N2897"/>
    </row>
    <row r="2898" spans="2:14" ht="13.8" x14ac:dyDescent="0.25">
      <c r="B2898" s="86" t="s">
        <v>5208</v>
      </c>
      <c r="C2898" s="86" t="s">
        <v>87</v>
      </c>
      <c r="D2898" s="86" t="s">
        <v>55</v>
      </c>
      <c r="E2898" s="86" t="s">
        <v>78</v>
      </c>
      <c r="F2898" s="86" t="s">
        <v>232</v>
      </c>
      <c r="G2898" s="86" t="s">
        <v>37</v>
      </c>
      <c r="I2898" s="86" t="s">
        <v>4785</v>
      </c>
      <c r="J2898"/>
      <c r="K2898"/>
      <c r="L2898"/>
      <c r="M2898"/>
      <c r="N2898"/>
    </row>
    <row r="2899" spans="2:14" ht="13.8" x14ac:dyDescent="0.25">
      <c r="B2899" s="86" t="s">
        <v>8114</v>
      </c>
      <c r="C2899" s="86" t="s">
        <v>87</v>
      </c>
      <c r="D2899" s="86" t="s">
        <v>55</v>
      </c>
      <c r="E2899" s="86" t="s">
        <v>9069</v>
      </c>
      <c r="F2899" s="86" t="s">
        <v>232</v>
      </c>
      <c r="G2899" s="86" t="s">
        <v>37</v>
      </c>
      <c r="I2899" s="86" t="s">
        <v>4786</v>
      </c>
      <c r="J2899"/>
      <c r="K2899"/>
      <c r="L2899"/>
      <c r="M2899"/>
      <c r="N2899"/>
    </row>
    <row r="2900" spans="2:14" ht="13.8" x14ac:dyDescent="0.25">
      <c r="B2900" s="86" t="s">
        <v>8115</v>
      </c>
      <c r="C2900" s="86" t="s">
        <v>87</v>
      </c>
      <c r="D2900" s="86" t="s">
        <v>55</v>
      </c>
      <c r="E2900" s="86" t="s">
        <v>244</v>
      </c>
      <c r="F2900" s="86" t="s">
        <v>232</v>
      </c>
      <c r="G2900" s="86" t="s">
        <v>37</v>
      </c>
      <c r="I2900" s="86" t="s">
        <v>4787</v>
      </c>
      <c r="J2900"/>
      <c r="K2900"/>
      <c r="L2900"/>
      <c r="M2900"/>
      <c r="N2900"/>
    </row>
    <row r="2901" spans="2:14" ht="13.8" x14ac:dyDescent="0.25">
      <c r="B2901" s="86" t="s">
        <v>4559</v>
      </c>
      <c r="C2901" s="86" t="s">
        <v>87</v>
      </c>
      <c r="D2901" s="86" t="s">
        <v>310</v>
      </c>
      <c r="E2901" s="86" t="s">
        <v>30</v>
      </c>
      <c r="F2901" s="86" t="s">
        <v>232</v>
      </c>
      <c r="G2901" s="86" t="s">
        <v>37</v>
      </c>
      <c r="I2901" s="86" t="s">
        <v>4788</v>
      </c>
      <c r="J2901"/>
      <c r="K2901"/>
      <c r="L2901"/>
      <c r="M2901"/>
      <c r="N2901"/>
    </row>
    <row r="2902" spans="2:14" ht="13.8" x14ac:dyDescent="0.25">
      <c r="B2902" s="86" t="s">
        <v>4560</v>
      </c>
      <c r="C2902" s="86" t="s">
        <v>87</v>
      </c>
      <c r="D2902" s="86" t="s">
        <v>310</v>
      </c>
      <c r="E2902" s="86" t="s">
        <v>78</v>
      </c>
      <c r="F2902" s="86" t="s">
        <v>232</v>
      </c>
      <c r="G2902" s="86" t="s">
        <v>37</v>
      </c>
      <c r="I2902" s="86" t="s">
        <v>8276</v>
      </c>
      <c r="J2902"/>
      <c r="K2902"/>
      <c r="L2902"/>
      <c r="M2902"/>
      <c r="N2902"/>
    </row>
    <row r="2903" spans="2:14" ht="13.8" x14ac:dyDescent="0.25">
      <c r="B2903" s="86" t="s">
        <v>8116</v>
      </c>
      <c r="C2903" s="86" t="s">
        <v>87</v>
      </c>
      <c r="D2903" s="86" t="s">
        <v>310</v>
      </c>
      <c r="E2903" s="86" t="s">
        <v>9069</v>
      </c>
      <c r="F2903" s="86" t="s">
        <v>232</v>
      </c>
      <c r="G2903" s="86" t="s">
        <v>37</v>
      </c>
      <c r="I2903" s="86" t="s">
        <v>4784</v>
      </c>
      <c r="J2903"/>
      <c r="K2903"/>
      <c r="L2903"/>
      <c r="M2903"/>
      <c r="N2903"/>
    </row>
    <row r="2904" spans="2:14" ht="13.8" x14ac:dyDescent="0.25">
      <c r="B2904" s="86" t="s">
        <v>4561</v>
      </c>
      <c r="C2904" s="86" t="s">
        <v>87</v>
      </c>
      <c r="D2904" s="86" t="s">
        <v>310</v>
      </c>
      <c r="E2904" s="86" t="s">
        <v>29</v>
      </c>
      <c r="F2904" s="86" t="s">
        <v>232</v>
      </c>
      <c r="G2904" s="86" t="s">
        <v>37</v>
      </c>
      <c r="I2904" s="86" t="s">
        <v>8277</v>
      </c>
      <c r="J2904"/>
      <c r="K2904"/>
      <c r="L2904"/>
      <c r="M2904"/>
      <c r="N2904"/>
    </row>
    <row r="2905" spans="2:14" ht="13.8" x14ac:dyDescent="0.25">
      <c r="B2905" s="86" t="s">
        <v>4564</v>
      </c>
      <c r="C2905" s="86" t="s">
        <v>87</v>
      </c>
      <c r="D2905" s="86" t="s">
        <v>310</v>
      </c>
      <c r="E2905" s="86" t="s">
        <v>28</v>
      </c>
      <c r="F2905" s="86" t="s">
        <v>232</v>
      </c>
      <c r="G2905" s="86" t="s">
        <v>37</v>
      </c>
      <c r="I2905" s="86" t="s">
        <v>4792</v>
      </c>
      <c r="J2905"/>
      <c r="K2905"/>
      <c r="L2905"/>
      <c r="M2905"/>
      <c r="N2905"/>
    </row>
    <row r="2906" spans="2:14" ht="13.8" x14ac:dyDescent="0.25">
      <c r="B2906" s="86" t="s">
        <v>4562</v>
      </c>
      <c r="C2906" s="86" t="s">
        <v>87</v>
      </c>
      <c r="D2906" s="86" t="s">
        <v>310</v>
      </c>
      <c r="E2906" s="86" t="s">
        <v>73</v>
      </c>
      <c r="F2906" s="86" t="s">
        <v>232</v>
      </c>
      <c r="G2906" s="86" t="s">
        <v>37</v>
      </c>
      <c r="I2906" s="86" t="s">
        <v>4794</v>
      </c>
      <c r="J2906"/>
      <c r="K2906"/>
      <c r="L2906"/>
      <c r="M2906"/>
      <c r="N2906"/>
    </row>
    <row r="2907" spans="2:14" ht="13.8" x14ac:dyDescent="0.25">
      <c r="B2907" s="86" t="s">
        <v>4563</v>
      </c>
      <c r="C2907" s="86" t="s">
        <v>87</v>
      </c>
      <c r="D2907" s="86" t="s">
        <v>310</v>
      </c>
      <c r="E2907" s="86" t="s">
        <v>25</v>
      </c>
      <c r="F2907" s="86" t="s">
        <v>232</v>
      </c>
      <c r="G2907" s="86" t="s">
        <v>37</v>
      </c>
      <c r="I2907" s="86" t="s">
        <v>4795</v>
      </c>
      <c r="J2907"/>
      <c r="K2907"/>
      <c r="L2907"/>
      <c r="M2907"/>
      <c r="N2907"/>
    </row>
    <row r="2908" spans="2:14" ht="13.8" x14ac:dyDescent="0.25">
      <c r="B2908" s="86" t="s">
        <v>8117</v>
      </c>
      <c r="C2908" s="86" t="s">
        <v>87</v>
      </c>
      <c r="D2908" s="86" t="s">
        <v>259</v>
      </c>
      <c r="E2908" s="86" t="s">
        <v>25</v>
      </c>
      <c r="F2908" s="86" t="s">
        <v>232</v>
      </c>
      <c r="G2908" s="86" t="s">
        <v>37</v>
      </c>
      <c r="I2908" s="86" t="s">
        <v>4796</v>
      </c>
      <c r="J2908"/>
      <c r="K2908"/>
      <c r="L2908"/>
      <c r="M2908"/>
      <c r="N2908"/>
    </row>
    <row r="2909" spans="2:14" ht="13.8" x14ac:dyDescent="0.25">
      <c r="B2909" s="86" t="s">
        <v>8118</v>
      </c>
      <c r="C2909" s="86" t="s">
        <v>87</v>
      </c>
      <c r="D2909" s="86" t="s">
        <v>259</v>
      </c>
      <c r="E2909" s="86" t="s">
        <v>35</v>
      </c>
      <c r="F2909" s="86" t="s">
        <v>232</v>
      </c>
      <c r="G2909" s="86" t="s">
        <v>37</v>
      </c>
      <c r="I2909" s="86" t="s">
        <v>4797</v>
      </c>
      <c r="J2909"/>
      <c r="K2909"/>
      <c r="L2909"/>
      <c r="M2909"/>
      <c r="N2909"/>
    </row>
    <row r="2910" spans="2:14" ht="13.8" x14ac:dyDescent="0.25">
      <c r="B2910" s="86" t="s">
        <v>5247</v>
      </c>
      <c r="C2910" s="86" t="s">
        <v>87</v>
      </c>
      <c r="D2910" s="86" t="s">
        <v>259</v>
      </c>
      <c r="E2910" s="86" t="s">
        <v>46</v>
      </c>
      <c r="F2910" s="86" t="s">
        <v>232</v>
      </c>
      <c r="G2910" s="86" t="s">
        <v>37</v>
      </c>
      <c r="I2910" s="86" t="s">
        <v>8278</v>
      </c>
      <c r="J2910"/>
      <c r="K2910"/>
      <c r="L2910"/>
      <c r="M2910"/>
      <c r="N2910"/>
    </row>
    <row r="2911" spans="2:14" ht="13.8" x14ac:dyDescent="0.25">
      <c r="B2911" s="86" t="s">
        <v>5248</v>
      </c>
      <c r="C2911" s="86" t="s">
        <v>87</v>
      </c>
      <c r="D2911" s="86" t="s">
        <v>259</v>
      </c>
      <c r="E2911" s="86" t="s">
        <v>68</v>
      </c>
      <c r="F2911" s="86" t="s">
        <v>232</v>
      </c>
      <c r="G2911" s="86" t="s">
        <v>37</v>
      </c>
      <c r="I2911" s="86" t="s">
        <v>4793</v>
      </c>
      <c r="J2911"/>
      <c r="K2911"/>
      <c r="L2911"/>
      <c r="M2911"/>
      <c r="N2911"/>
    </row>
    <row r="2912" spans="2:14" ht="13.8" x14ac:dyDescent="0.25">
      <c r="B2912" s="86" t="s">
        <v>5250</v>
      </c>
      <c r="C2912" s="86" t="s">
        <v>87</v>
      </c>
      <c r="D2912" s="86" t="s">
        <v>259</v>
      </c>
      <c r="E2912" s="86" t="s">
        <v>69</v>
      </c>
      <c r="F2912" s="86" t="s">
        <v>232</v>
      </c>
      <c r="G2912" s="86" t="s">
        <v>37</v>
      </c>
      <c r="I2912" s="86" t="s">
        <v>8279</v>
      </c>
      <c r="J2912"/>
      <c r="K2912"/>
      <c r="L2912"/>
      <c r="M2912"/>
      <c r="N2912"/>
    </row>
    <row r="2913" spans="2:14" ht="13.8" x14ac:dyDescent="0.25">
      <c r="B2913" s="86" t="s">
        <v>8119</v>
      </c>
      <c r="C2913" s="86" t="s">
        <v>87</v>
      </c>
      <c r="D2913" s="86" t="s">
        <v>259</v>
      </c>
      <c r="E2913" s="86" t="s">
        <v>9065</v>
      </c>
      <c r="F2913" s="86" t="s">
        <v>232</v>
      </c>
      <c r="G2913" s="86" t="s">
        <v>37</v>
      </c>
      <c r="I2913" s="86" t="s">
        <v>4801</v>
      </c>
      <c r="J2913"/>
      <c r="K2913"/>
      <c r="L2913"/>
      <c r="M2913"/>
      <c r="N2913"/>
    </row>
    <row r="2914" spans="2:14" ht="13.8" x14ac:dyDescent="0.25">
      <c r="B2914" s="86" t="s">
        <v>5249</v>
      </c>
      <c r="C2914" s="86" t="s">
        <v>87</v>
      </c>
      <c r="D2914" s="86" t="s">
        <v>259</v>
      </c>
      <c r="E2914" s="86" t="s">
        <v>63</v>
      </c>
      <c r="F2914" s="86" t="s">
        <v>232</v>
      </c>
      <c r="G2914" s="86" t="s">
        <v>37</v>
      </c>
      <c r="I2914" s="86" t="s">
        <v>4803</v>
      </c>
      <c r="J2914"/>
      <c r="K2914"/>
      <c r="L2914"/>
      <c r="M2914"/>
      <c r="N2914"/>
    </row>
    <row r="2915" spans="2:14" ht="13.8" x14ac:dyDescent="0.25">
      <c r="B2915" s="86" t="s">
        <v>9181</v>
      </c>
      <c r="C2915" s="86" t="s">
        <v>87</v>
      </c>
      <c r="D2915" s="86" t="s">
        <v>259</v>
      </c>
      <c r="E2915" s="86" t="s">
        <v>70</v>
      </c>
      <c r="F2915" s="86" t="s">
        <v>232</v>
      </c>
      <c r="G2915" s="86" t="s">
        <v>37</v>
      </c>
      <c r="I2915" s="86" t="s">
        <v>4804</v>
      </c>
      <c r="J2915"/>
      <c r="K2915"/>
      <c r="L2915"/>
      <c r="M2915"/>
      <c r="N2915"/>
    </row>
    <row r="2916" spans="2:14" ht="13.8" x14ac:dyDescent="0.25">
      <c r="B2916" s="86" t="s">
        <v>9182</v>
      </c>
      <c r="C2916" s="86" t="s">
        <v>87</v>
      </c>
      <c r="D2916" s="86" t="s">
        <v>259</v>
      </c>
      <c r="E2916" s="86" t="s">
        <v>64</v>
      </c>
      <c r="F2916" s="86" t="s">
        <v>232</v>
      </c>
      <c r="G2916" s="86" t="s">
        <v>37</v>
      </c>
      <c r="I2916" s="86" t="s">
        <v>4805</v>
      </c>
      <c r="J2916"/>
      <c r="K2916"/>
      <c r="L2916"/>
      <c r="M2916"/>
      <c r="N2916"/>
    </row>
    <row r="2917" spans="2:14" ht="13.8" x14ac:dyDescent="0.25">
      <c r="B2917" s="86" t="s">
        <v>9183</v>
      </c>
      <c r="C2917" s="86" t="s">
        <v>87</v>
      </c>
      <c r="D2917" s="86" t="s">
        <v>259</v>
      </c>
      <c r="E2917" s="86" t="s">
        <v>9070</v>
      </c>
      <c r="F2917" s="86" t="s">
        <v>232</v>
      </c>
      <c r="G2917" s="86" t="s">
        <v>37</v>
      </c>
      <c r="I2917" s="86" t="s">
        <v>4806</v>
      </c>
      <c r="J2917"/>
      <c r="K2917"/>
      <c r="L2917"/>
      <c r="M2917"/>
      <c r="N2917"/>
    </row>
    <row r="2918" spans="2:14" ht="13.8" x14ac:dyDescent="0.25">
      <c r="B2918" s="86" t="s">
        <v>5332</v>
      </c>
      <c r="C2918" s="86" t="s">
        <v>87</v>
      </c>
      <c r="D2918" s="86" t="s">
        <v>52</v>
      </c>
      <c r="E2918" s="86" t="s">
        <v>30</v>
      </c>
      <c r="F2918" s="86" t="s">
        <v>232</v>
      </c>
      <c r="G2918" s="86" t="s">
        <v>37</v>
      </c>
      <c r="I2918" s="86" t="s">
        <v>8280</v>
      </c>
      <c r="J2918"/>
      <c r="K2918"/>
      <c r="L2918"/>
      <c r="M2918"/>
      <c r="N2918"/>
    </row>
    <row r="2919" spans="2:14" ht="13.8" x14ac:dyDescent="0.25">
      <c r="B2919" s="86" t="s">
        <v>5333</v>
      </c>
      <c r="C2919" s="86" t="s">
        <v>87</v>
      </c>
      <c r="D2919" s="86" t="s">
        <v>52</v>
      </c>
      <c r="E2919" s="86" t="s">
        <v>78</v>
      </c>
      <c r="F2919" s="86" t="s">
        <v>232</v>
      </c>
      <c r="G2919" s="86" t="s">
        <v>37</v>
      </c>
      <c r="I2919" s="86" t="s">
        <v>4802</v>
      </c>
      <c r="J2919"/>
      <c r="K2919"/>
      <c r="L2919"/>
      <c r="M2919"/>
      <c r="N2919"/>
    </row>
    <row r="2920" spans="2:14" ht="13.8" x14ac:dyDescent="0.25">
      <c r="B2920" s="86" t="s">
        <v>8120</v>
      </c>
      <c r="C2920" s="86" t="s">
        <v>87</v>
      </c>
      <c r="D2920" s="86" t="s">
        <v>52</v>
      </c>
      <c r="E2920" s="86" t="s">
        <v>9069</v>
      </c>
      <c r="F2920" s="86" t="s">
        <v>232</v>
      </c>
      <c r="G2920" s="86" t="s">
        <v>37</v>
      </c>
      <c r="I2920" s="86" t="s">
        <v>8281</v>
      </c>
      <c r="J2920"/>
      <c r="K2920"/>
      <c r="L2920"/>
      <c r="M2920"/>
      <c r="N2920"/>
    </row>
    <row r="2921" spans="2:14" ht="13.8" x14ac:dyDescent="0.25">
      <c r="B2921" s="86" t="s">
        <v>5334</v>
      </c>
      <c r="C2921" s="86" t="s">
        <v>87</v>
      </c>
      <c r="D2921" s="86" t="s">
        <v>52</v>
      </c>
      <c r="E2921" s="86" t="s">
        <v>244</v>
      </c>
      <c r="F2921" s="86" t="s">
        <v>232</v>
      </c>
      <c r="G2921" s="86" t="s">
        <v>37</v>
      </c>
      <c r="I2921" s="86" t="s">
        <v>4810</v>
      </c>
      <c r="J2921"/>
      <c r="K2921"/>
      <c r="L2921"/>
      <c r="M2921"/>
      <c r="N2921"/>
    </row>
    <row r="2922" spans="2:14" ht="13.8" x14ac:dyDescent="0.25">
      <c r="B2922" s="86" t="s">
        <v>5372</v>
      </c>
      <c r="C2922" s="86" t="s">
        <v>87</v>
      </c>
      <c r="D2922" s="86" t="s">
        <v>260</v>
      </c>
      <c r="E2922" s="86" t="s">
        <v>70</v>
      </c>
      <c r="F2922" s="86" t="s">
        <v>232</v>
      </c>
      <c r="G2922" s="86" t="s">
        <v>37</v>
      </c>
      <c r="I2922" s="86" t="s">
        <v>4812</v>
      </c>
      <c r="J2922"/>
      <c r="K2922"/>
      <c r="L2922"/>
      <c r="M2922"/>
      <c r="N2922"/>
    </row>
    <row r="2923" spans="2:14" ht="13.8" x14ac:dyDescent="0.25">
      <c r="B2923" s="86" t="s">
        <v>5373</v>
      </c>
      <c r="C2923" s="86" t="s">
        <v>87</v>
      </c>
      <c r="D2923" s="86" t="s">
        <v>260</v>
      </c>
      <c r="E2923" s="86" t="s">
        <v>64</v>
      </c>
      <c r="F2923" s="86" t="s">
        <v>232</v>
      </c>
      <c r="G2923" s="86" t="s">
        <v>37</v>
      </c>
      <c r="I2923" s="86" t="s">
        <v>4813</v>
      </c>
      <c r="J2923"/>
      <c r="K2923"/>
      <c r="L2923"/>
      <c r="M2923"/>
      <c r="N2923"/>
    </row>
    <row r="2924" spans="2:14" ht="13.8" x14ac:dyDescent="0.25">
      <c r="B2924" s="86" t="s">
        <v>8121</v>
      </c>
      <c r="C2924" s="86" t="s">
        <v>87</v>
      </c>
      <c r="D2924" s="86" t="s">
        <v>260</v>
      </c>
      <c r="E2924" s="86" t="s">
        <v>9070</v>
      </c>
      <c r="F2924" s="86" t="s">
        <v>232</v>
      </c>
      <c r="G2924" s="86" t="s">
        <v>37</v>
      </c>
      <c r="I2924" s="86" t="s">
        <v>4814</v>
      </c>
      <c r="J2924"/>
      <c r="K2924"/>
      <c r="L2924"/>
      <c r="M2924"/>
      <c r="N2924"/>
    </row>
    <row r="2925" spans="2:14" ht="13.8" x14ac:dyDescent="0.25">
      <c r="B2925" s="86" t="s">
        <v>8122</v>
      </c>
      <c r="C2925" s="86" t="s">
        <v>87</v>
      </c>
      <c r="D2925" s="86" t="s">
        <v>53</v>
      </c>
      <c r="E2925" s="86" t="s">
        <v>244</v>
      </c>
      <c r="F2925" s="86" t="s">
        <v>232</v>
      </c>
      <c r="G2925" s="86" t="s">
        <v>37</v>
      </c>
      <c r="I2925" s="86" t="s">
        <v>4815</v>
      </c>
      <c r="J2925"/>
      <c r="K2925"/>
      <c r="L2925"/>
      <c r="M2925"/>
      <c r="N2925"/>
    </row>
    <row r="2926" spans="2:14" ht="13.8" x14ac:dyDescent="0.25">
      <c r="B2926" s="86" t="s">
        <v>8123</v>
      </c>
      <c r="C2926" s="86" t="s">
        <v>87</v>
      </c>
      <c r="D2926" s="86" t="s">
        <v>53</v>
      </c>
      <c r="E2926" s="86" t="s">
        <v>25</v>
      </c>
      <c r="F2926" s="86" t="s">
        <v>232</v>
      </c>
      <c r="G2926" s="86" t="s">
        <v>37</v>
      </c>
      <c r="I2926" s="86" t="s">
        <v>8282</v>
      </c>
      <c r="J2926"/>
      <c r="K2926"/>
      <c r="L2926"/>
      <c r="M2926"/>
      <c r="N2926"/>
    </row>
    <row r="2927" spans="2:14" ht="13.8" x14ac:dyDescent="0.25">
      <c r="B2927" s="86" t="s">
        <v>8124</v>
      </c>
      <c r="C2927" s="86" t="s">
        <v>87</v>
      </c>
      <c r="D2927" s="86" t="s">
        <v>53</v>
      </c>
      <c r="E2927" s="86" t="s">
        <v>9067</v>
      </c>
      <c r="F2927" s="86" t="s">
        <v>232</v>
      </c>
      <c r="G2927" s="86" t="s">
        <v>37</v>
      </c>
      <c r="I2927" s="86" t="s">
        <v>4811</v>
      </c>
      <c r="J2927"/>
      <c r="K2927"/>
      <c r="L2927"/>
      <c r="M2927"/>
      <c r="N2927"/>
    </row>
    <row r="2928" spans="2:14" ht="13.8" x14ac:dyDescent="0.25">
      <c r="B2928" s="86" t="s">
        <v>5406</v>
      </c>
      <c r="C2928" s="86" t="s">
        <v>87</v>
      </c>
      <c r="D2928" s="86" t="s">
        <v>53</v>
      </c>
      <c r="E2928" s="86" t="s">
        <v>35</v>
      </c>
      <c r="F2928" s="86" t="s">
        <v>232</v>
      </c>
      <c r="G2928" s="86" t="s">
        <v>37</v>
      </c>
      <c r="I2928" s="86" t="s">
        <v>8283</v>
      </c>
      <c r="J2928"/>
      <c r="K2928"/>
      <c r="L2928"/>
      <c r="M2928"/>
      <c r="N2928"/>
    </row>
    <row r="2929" spans="2:14" ht="13.8" x14ac:dyDescent="0.25">
      <c r="B2929" s="86" t="s">
        <v>5407</v>
      </c>
      <c r="C2929" s="86" t="s">
        <v>87</v>
      </c>
      <c r="D2929" s="86" t="s">
        <v>53</v>
      </c>
      <c r="E2929" s="86" t="s">
        <v>46</v>
      </c>
      <c r="F2929" s="86" t="s">
        <v>232</v>
      </c>
      <c r="G2929" s="86" t="s">
        <v>37</v>
      </c>
      <c r="I2929" s="86" t="s">
        <v>4819</v>
      </c>
      <c r="J2929"/>
      <c r="K2929"/>
      <c r="L2929"/>
      <c r="M2929"/>
      <c r="N2929"/>
    </row>
    <row r="2930" spans="2:14" ht="13.8" x14ac:dyDescent="0.25">
      <c r="B2930" s="86" t="s">
        <v>8125</v>
      </c>
      <c r="C2930" s="86" t="s">
        <v>87</v>
      </c>
      <c r="D2930" s="86" t="s">
        <v>54</v>
      </c>
      <c r="E2930" s="86" t="s">
        <v>25</v>
      </c>
      <c r="F2930" s="86" t="s">
        <v>232</v>
      </c>
      <c r="G2930" s="86" t="s">
        <v>37</v>
      </c>
      <c r="I2930" s="86" t="s">
        <v>4821</v>
      </c>
      <c r="J2930"/>
      <c r="K2930"/>
      <c r="L2930"/>
      <c r="M2930"/>
      <c r="N2930"/>
    </row>
    <row r="2931" spans="2:14" ht="13.8" x14ac:dyDescent="0.25">
      <c r="B2931" s="86" t="s">
        <v>8126</v>
      </c>
      <c r="C2931" s="86" t="s">
        <v>87</v>
      </c>
      <c r="D2931" s="86" t="s">
        <v>54</v>
      </c>
      <c r="E2931" s="86" t="s">
        <v>9067</v>
      </c>
      <c r="F2931" s="86" t="s">
        <v>232</v>
      </c>
      <c r="G2931" s="86" t="s">
        <v>37</v>
      </c>
      <c r="I2931" s="86" t="s">
        <v>4822</v>
      </c>
      <c r="J2931"/>
      <c r="K2931"/>
      <c r="L2931"/>
      <c r="M2931"/>
      <c r="N2931"/>
    </row>
    <row r="2932" spans="2:14" ht="13.8" x14ac:dyDescent="0.25">
      <c r="B2932" s="86" t="s">
        <v>5440</v>
      </c>
      <c r="C2932" s="86" t="s">
        <v>87</v>
      </c>
      <c r="D2932" s="86" t="s">
        <v>54</v>
      </c>
      <c r="E2932" s="86" t="s">
        <v>35</v>
      </c>
      <c r="F2932" s="86" t="s">
        <v>232</v>
      </c>
      <c r="G2932" s="86" t="s">
        <v>37</v>
      </c>
      <c r="I2932" s="86" t="s">
        <v>4823</v>
      </c>
      <c r="J2932"/>
      <c r="K2932"/>
      <c r="L2932"/>
      <c r="M2932"/>
      <c r="N2932"/>
    </row>
    <row r="2933" spans="2:14" ht="13.8" x14ac:dyDescent="0.25">
      <c r="B2933" s="86" t="s">
        <v>5441</v>
      </c>
      <c r="C2933" s="86" t="s">
        <v>87</v>
      </c>
      <c r="D2933" s="86" t="s">
        <v>54</v>
      </c>
      <c r="E2933" s="86" t="s">
        <v>46</v>
      </c>
      <c r="F2933" s="86" t="s">
        <v>232</v>
      </c>
      <c r="G2933" s="86" t="s">
        <v>37</v>
      </c>
      <c r="I2933" s="86" t="s">
        <v>4824</v>
      </c>
      <c r="J2933"/>
      <c r="K2933"/>
      <c r="L2933"/>
      <c r="M2933"/>
      <c r="N2933"/>
    </row>
    <row r="2934" spans="2:14" ht="13.8" x14ac:dyDescent="0.25">
      <c r="B2934" s="86" t="s">
        <v>5480</v>
      </c>
      <c r="C2934" s="86" t="s">
        <v>87</v>
      </c>
      <c r="D2934" s="86" t="s">
        <v>261</v>
      </c>
      <c r="E2934" s="86" t="s">
        <v>40</v>
      </c>
      <c r="F2934" s="86" t="s">
        <v>232</v>
      </c>
      <c r="G2934" s="86" t="s">
        <v>37</v>
      </c>
      <c r="I2934" s="86" t="s">
        <v>8284</v>
      </c>
      <c r="J2934"/>
      <c r="K2934"/>
      <c r="L2934"/>
      <c r="M2934"/>
      <c r="N2934"/>
    </row>
    <row r="2935" spans="2:14" ht="13.8" x14ac:dyDescent="0.25">
      <c r="B2935" s="86" t="s">
        <v>5500</v>
      </c>
      <c r="C2935" s="86" t="s">
        <v>87</v>
      </c>
      <c r="D2935" s="86" t="s">
        <v>261</v>
      </c>
      <c r="E2935" s="86" t="s">
        <v>46</v>
      </c>
      <c r="F2935" s="86" t="s">
        <v>232</v>
      </c>
      <c r="G2935" s="86" t="s">
        <v>37</v>
      </c>
      <c r="I2935" s="86" t="s">
        <v>4820</v>
      </c>
      <c r="J2935"/>
      <c r="K2935"/>
      <c r="L2935"/>
      <c r="M2935"/>
      <c r="N2935"/>
    </row>
    <row r="2936" spans="2:14" ht="13.8" x14ac:dyDescent="0.25">
      <c r="B2936" s="86" t="s">
        <v>5504</v>
      </c>
      <c r="C2936" s="86" t="s">
        <v>87</v>
      </c>
      <c r="D2936" s="86" t="s">
        <v>261</v>
      </c>
      <c r="E2936" s="86" t="s">
        <v>71</v>
      </c>
      <c r="F2936" s="86" t="s">
        <v>232</v>
      </c>
      <c r="G2936" s="86" t="s">
        <v>37</v>
      </c>
      <c r="I2936" s="86" t="s">
        <v>4872</v>
      </c>
      <c r="J2936"/>
      <c r="K2936"/>
      <c r="L2936"/>
      <c r="M2936"/>
      <c r="N2936"/>
    </row>
    <row r="2937" spans="2:14" ht="13.8" x14ac:dyDescent="0.25">
      <c r="B2937" s="86" t="s">
        <v>8127</v>
      </c>
      <c r="C2937" s="86" t="s">
        <v>87</v>
      </c>
      <c r="D2937" s="86" t="s">
        <v>261</v>
      </c>
      <c r="E2937" s="86" t="s">
        <v>9065</v>
      </c>
      <c r="F2937" s="86" t="s">
        <v>232</v>
      </c>
      <c r="G2937" s="86" t="s">
        <v>37</v>
      </c>
      <c r="I2937" s="86" t="s">
        <v>8285</v>
      </c>
      <c r="J2937"/>
      <c r="K2937"/>
      <c r="L2937"/>
      <c r="M2937"/>
      <c r="N2937"/>
    </row>
    <row r="2938" spans="2:14" ht="13.8" x14ac:dyDescent="0.25">
      <c r="B2938" s="86" t="s">
        <v>5501</v>
      </c>
      <c r="C2938" s="86" t="s">
        <v>87</v>
      </c>
      <c r="D2938" s="86" t="s">
        <v>261</v>
      </c>
      <c r="E2938" s="86" t="s">
        <v>63</v>
      </c>
      <c r="F2938" s="86" t="s">
        <v>232</v>
      </c>
      <c r="G2938" s="86" t="s">
        <v>37</v>
      </c>
      <c r="I2938" s="86" t="s">
        <v>8286</v>
      </c>
      <c r="J2938"/>
      <c r="K2938"/>
      <c r="L2938"/>
      <c r="M2938"/>
      <c r="N2938"/>
    </row>
    <row r="2939" spans="2:14" ht="13.8" x14ac:dyDescent="0.25">
      <c r="B2939" s="86" t="s">
        <v>5502</v>
      </c>
      <c r="C2939" s="86" t="s">
        <v>87</v>
      </c>
      <c r="D2939" s="86" t="s">
        <v>261</v>
      </c>
      <c r="E2939" s="86" t="s">
        <v>70</v>
      </c>
      <c r="F2939" s="86" t="s">
        <v>232</v>
      </c>
      <c r="G2939" s="86" t="s">
        <v>37</v>
      </c>
      <c r="I2939" s="86" t="s">
        <v>4873</v>
      </c>
      <c r="J2939"/>
      <c r="K2939"/>
      <c r="L2939"/>
      <c r="M2939"/>
      <c r="N2939"/>
    </row>
    <row r="2940" spans="2:14" ht="13.8" x14ac:dyDescent="0.25">
      <c r="B2940" s="86" t="s">
        <v>5503</v>
      </c>
      <c r="C2940" s="86" t="s">
        <v>87</v>
      </c>
      <c r="D2940" s="86" t="s">
        <v>261</v>
      </c>
      <c r="E2940" s="86" t="s">
        <v>64</v>
      </c>
      <c r="F2940" s="86" t="s">
        <v>232</v>
      </c>
      <c r="G2940" s="86" t="s">
        <v>37</v>
      </c>
      <c r="I2940" s="86" t="s">
        <v>8287</v>
      </c>
      <c r="J2940"/>
      <c r="K2940"/>
      <c r="L2940"/>
      <c r="M2940"/>
      <c r="N2940"/>
    </row>
    <row r="2941" spans="2:14" ht="13.8" x14ac:dyDescent="0.25">
      <c r="B2941" s="86" t="s">
        <v>8128</v>
      </c>
      <c r="C2941" s="86" t="s">
        <v>87</v>
      </c>
      <c r="D2941" s="86" t="s">
        <v>261</v>
      </c>
      <c r="E2941" s="86" t="s">
        <v>9070</v>
      </c>
      <c r="F2941" s="86" t="s">
        <v>232</v>
      </c>
      <c r="G2941" s="86" t="s">
        <v>37</v>
      </c>
      <c r="I2941" s="86" t="s">
        <v>8288</v>
      </c>
      <c r="J2941"/>
      <c r="K2941"/>
      <c r="L2941"/>
      <c r="M2941"/>
      <c r="N2941"/>
    </row>
    <row r="2942" spans="2:14" ht="13.8" x14ac:dyDescent="0.25">
      <c r="B2942" s="86" t="s">
        <v>8129</v>
      </c>
      <c r="C2942" s="86" t="s">
        <v>87</v>
      </c>
      <c r="D2942" s="86" t="s">
        <v>261</v>
      </c>
      <c r="E2942" s="86" t="s">
        <v>9074</v>
      </c>
      <c r="F2942" s="86" t="s">
        <v>232</v>
      </c>
      <c r="G2942" s="86" t="s">
        <v>37</v>
      </c>
      <c r="I2942" s="86" t="s">
        <v>4874</v>
      </c>
      <c r="J2942"/>
      <c r="K2942"/>
      <c r="L2942"/>
      <c r="M2942"/>
      <c r="N2942"/>
    </row>
    <row r="2943" spans="2:14" ht="13.8" x14ac:dyDescent="0.25">
      <c r="B2943" s="86" t="s">
        <v>5560</v>
      </c>
      <c r="C2943" s="86" t="s">
        <v>87</v>
      </c>
      <c r="D2943" s="86" t="s">
        <v>262</v>
      </c>
      <c r="E2943" s="86" t="s">
        <v>70</v>
      </c>
      <c r="F2943" s="86" t="s">
        <v>232</v>
      </c>
      <c r="G2943" s="86" t="s">
        <v>37</v>
      </c>
      <c r="I2943" s="86" t="s">
        <v>8289</v>
      </c>
      <c r="J2943"/>
      <c r="K2943"/>
      <c r="L2943"/>
      <c r="M2943"/>
      <c r="N2943"/>
    </row>
    <row r="2944" spans="2:14" ht="13.8" x14ac:dyDescent="0.25">
      <c r="B2944" s="86" t="s">
        <v>5561</v>
      </c>
      <c r="C2944" s="86" t="s">
        <v>87</v>
      </c>
      <c r="D2944" s="86" t="s">
        <v>262</v>
      </c>
      <c r="E2944" s="86" t="s">
        <v>64</v>
      </c>
      <c r="F2944" s="86" t="s">
        <v>232</v>
      </c>
      <c r="G2944" s="86" t="s">
        <v>37</v>
      </c>
      <c r="I2944" s="86" t="s">
        <v>8290</v>
      </c>
      <c r="J2944"/>
      <c r="K2944"/>
      <c r="L2944"/>
      <c r="M2944"/>
      <c r="N2944"/>
    </row>
    <row r="2945" spans="2:14" ht="13.8" x14ac:dyDescent="0.25">
      <c r="B2945" s="86" t="s">
        <v>8130</v>
      </c>
      <c r="C2945" s="86" t="s">
        <v>87</v>
      </c>
      <c r="D2945" s="86" t="s">
        <v>262</v>
      </c>
      <c r="E2945" s="86" t="s">
        <v>9070</v>
      </c>
      <c r="F2945" s="86" t="s">
        <v>232</v>
      </c>
      <c r="G2945" s="86" t="s">
        <v>37</v>
      </c>
      <c r="I2945" s="86" t="s">
        <v>4875</v>
      </c>
      <c r="J2945"/>
      <c r="K2945"/>
      <c r="L2945"/>
      <c r="M2945"/>
      <c r="N2945"/>
    </row>
    <row r="2946" spans="2:14" ht="13.8" x14ac:dyDescent="0.25">
      <c r="B2946" s="86" t="s">
        <v>4237</v>
      </c>
      <c r="C2946" s="86" t="s">
        <v>87</v>
      </c>
      <c r="D2946" s="86" t="s">
        <v>57</v>
      </c>
      <c r="E2946" s="86" t="s">
        <v>30</v>
      </c>
      <c r="F2946" s="86" t="s">
        <v>270</v>
      </c>
      <c r="G2946" s="86" t="s">
        <v>37</v>
      </c>
      <c r="I2946" s="86" t="s">
        <v>8291</v>
      </c>
      <c r="J2946"/>
      <c r="K2946"/>
      <c r="L2946"/>
      <c r="M2946"/>
      <c r="N2946"/>
    </row>
    <row r="2947" spans="2:14" ht="13.8" x14ac:dyDescent="0.25">
      <c r="B2947" s="86" t="s">
        <v>8131</v>
      </c>
      <c r="C2947" s="86" t="s">
        <v>87</v>
      </c>
      <c r="D2947" s="86" t="s">
        <v>57</v>
      </c>
      <c r="E2947" s="86" t="s">
        <v>9066</v>
      </c>
      <c r="F2947" s="86" t="s">
        <v>270</v>
      </c>
      <c r="G2947" s="86" t="s">
        <v>37</v>
      </c>
      <c r="I2947" s="86" t="s">
        <v>8292</v>
      </c>
      <c r="J2947"/>
      <c r="K2947"/>
      <c r="L2947"/>
      <c r="M2947"/>
      <c r="N2947"/>
    </row>
    <row r="2948" spans="2:14" ht="13.8" x14ac:dyDescent="0.25">
      <c r="B2948" s="86" t="s">
        <v>4238</v>
      </c>
      <c r="C2948" s="86" t="s">
        <v>87</v>
      </c>
      <c r="D2948" s="86" t="s">
        <v>57</v>
      </c>
      <c r="E2948" s="86" t="s">
        <v>29</v>
      </c>
      <c r="F2948" s="86" t="s">
        <v>270</v>
      </c>
      <c r="G2948" s="86" t="s">
        <v>37</v>
      </c>
      <c r="I2948" s="86" t="s">
        <v>4876</v>
      </c>
      <c r="J2948"/>
      <c r="K2948"/>
      <c r="L2948"/>
      <c r="M2948"/>
      <c r="N2948"/>
    </row>
    <row r="2949" spans="2:14" ht="13.8" x14ac:dyDescent="0.25">
      <c r="B2949" s="86" t="s">
        <v>4240</v>
      </c>
      <c r="C2949" s="86" t="s">
        <v>87</v>
      </c>
      <c r="D2949" s="86" t="s">
        <v>57</v>
      </c>
      <c r="E2949" s="86" t="s">
        <v>28</v>
      </c>
      <c r="F2949" s="86" t="s">
        <v>270</v>
      </c>
      <c r="G2949" s="86" t="s">
        <v>37</v>
      </c>
      <c r="I2949" s="86" t="s">
        <v>8293</v>
      </c>
      <c r="J2949"/>
      <c r="K2949"/>
      <c r="L2949"/>
      <c r="M2949"/>
      <c r="N2949"/>
    </row>
    <row r="2950" spans="2:14" ht="13.8" x14ac:dyDescent="0.25">
      <c r="B2950" s="86" t="s">
        <v>4239</v>
      </c>
      <c r="C2950" s="86" t="s">
        <v>87</v>
      </c>
      <c r="D2950" s="86" t="s">
        <v>57</v>
      </c>
      <c r="E2950" s="86" t="s">
        <v>73</v>
      </c>
      <c r="F2950" s="86" t="s">
        <v>270</v>
      </c>
      <c r="G2950" s="86" t="s">
        <v>37</v>
      </c>
      <c r="I2950" s="86" t="s">
        <v>8294</v>
      </c>
      <c r="J2950"/>
      <c r="K2950"/>
      <c r="L2950"/>
      <c r="M2950"/>
      <c r="N2950"/>
    </row>
    <row r="2951" spans="2:14" ht="13.8" x14ac:dyDescent="0.25">
      <c r="B2951" s="86" t="s">
        <v>8132</v>
      </c>
      <c r="C2951" s="86" t="s">
        <v>87</v>
      </c>
      <c r="D2951" s="86" t="s">
        <v>57</v>
      </c>
      <c r="E2951" s="86" t="s">
        <v>9064</v>
      </c>
      <c r="F2951" s="86" t="s">
        <v>270</v>
      </c>
      <c r="G2951" s="86" t="s">
        <v>37</v>
      </c>
      <c r="I2951" s="86" t="s">
        <v>4895</v>
      </c>
      <c r="J2951"/>
      <c r="K2951"/>
      <c r="L2951"/>
      <c r="M2951"/>
      <c r="N2951"/>
    </row>
    <row r="2952" spans="2:14" ht="13.8" x14ac:dyDescent="0.25">
      <c r="B2952" s="86" t="s">
        <v>8133</v>
      </c>
      <c r="C2952" s="86" t="s">
        <v>87</v>
      </c>
      <c r="D2952" s="86" t="s">
        <v>57</v>
      </c>
      <c r="E2952" s="86" t="s">
        <v>9068</v>
      </c>
      <c r="F2952" s="86" t="s">
        <v>270</v>
      </c>
      <c r="G2952" s="86" t="s">
        <v>37</v>
      </c>
      <c r="I2952" s="86" t="s">
        <v>4896</v>
      </c>
      <c r="J2952"/>
      <c r="K2952"/>
      <c r="L2952"/>
      <c r="M2952"/>
      <c r="N2952"/>
    </row>
    <row r="2953" spans="2:14" ht="13.8" x14ac:dyDescent="0.25">
      <c r="B2953" s="86" t="s">
        <v>5745</v>
      </c>
      <c r="C2953" s="86" t="s">
        <v>87</v>
      </c>
      <c r="D2953" s="86" t="s">
        <v>57</v>
      </c>
      <c r="E2953" s="86" t="s">
        <v>245</v>
      </c>
      <c r="F2953" s="86" t="s">
        <v>270</v>
      </c>
      <c r="G2953" s="86" t="s">
        <v>37</v>
      </c>
      <c r="I2953" s="86" t="s">
        <v>8295</v>
      </c>
      <c r="J2953"/>
      <c r="K2953"/>
      <c r="L2953"/>
      <c r="M2953"/>
      <c r="N2953"/>
    </row>
    <row r="2954" spans="2:14" ht="13.8" x14ac:dyDescent="0.25">
      <c r="B2954" s="86" t="s">
        <v>8134</v>
      </c>
      <c r="C2954" s="86" t="s">
        <v>87</v>
      </c>
      <c r="D2954" s="86" t="s">
        <v>57</v>
      </c>
      <c r="E2954" s="86" t="s">
        <v>9067</v>
      </c>
      <c r="F2954" s="86" t="s">
        <v>270</v>
      </c>
      <c r="G2954" s="86" t="s">
        <v>37</v>
      </c>
      <c r="I2954" s="86" t="s">
        <v>4897</v>
      </c>
      <c r="J2954"/>
      <c r="K2954"/>
      <c r="L2954"/>
      <c r="M2954"/>
      <c r="N2954"/>
    </row>
    <row r="2955" spans="2:14" ht="13.8" x14ac:dyDescent="0.25">
      <c r="B2955" s="86" t="s">
        <v>4241</v>
      </c>
      <c r="C2955" s="86" t="s">
        <v>87</v>
      </c>
      <c r="D2955" s="86" t="s">
        <v>57</v>
      </c>
      <c r="E2955" s="86" t="s">
        <v>34</v>
      </c>
      <c r="F2955" s="86" t="s">
        <v>270</v>
      </c>
      <c r="G2955" s="86" t="s">
        <v>37</v>
      </c>
      <c r="I2955" s="86" t="s">
        <v>4898</v>
      </c>
      <c r="J2955"/>
      <c r="K2955"/>
      <c r="L2955"/>
      <c r="M2955"/>
      <c r="N2955"/>
    </row>
    <row r="2956" spans="2:14" ht="13.8" x14ac:dyDescent="0.25">
      <c r="B2956" s="86" t="s">
        <v>4242</v>
      </c>
      <c r="C2956" s="86" t="s">
        <v>87</v>
      </c>
      <c r="D2956" s="86" t="s">
        <v>57</v>
      </c>
      <c r="E2956" s="86" t="s">
        <v>35</v>
      </c>
      <c r="F2956" s="86" t="s">
        <v>270</v>
      </c>
      <c r="G2956" s="86" t="s">
        <v>37</v>
      </c>
      <c r="I2956" s="86" t="s">
        <v>8296</v>
      </c>
      <c r="J2956"/>
      <c r="K2956"/>
      <c r="L2956"/>
      <c r="M2956"/>
      <c r="N2956"/>
    </row>
    <row r="2957" spans="2:14" ht="13.8" x14ac:dyDescent="0.25">
      <c r="B2957" s="86" t="s">
        <v>4243</v>
      </c>
      <c r="C2957" s="86" t="s">
        <v>87</v>
      </c>
      <c r="D2957" s="86" t="s">
        <v>57</v>
      </c>
      <c r="E2957" s="86" t="s">
        <v>46</v>
      </c>
      <c r="F2957" s="86" t="s">
        <v>270</v>
      </c>
      <c r="G2957" s="86" t="s">
        <v>37</v>
      </c>
      <c r="I2957" s="86" t="s">
        <v>4899</v>
      </c>
      <c r="J2957"/>
      <c r="K2957"/>
      <c r="L2957"/>
      <c r="M2957"/>
      <c r="N2957"/>
    </row>
    <row r="2958" spans="2:14" ht="13.8" x14ac:dyDescent="0.25">
      <c r="B2958" s="86" t="s">
        <v>4244</v>
      </c>
      <c r="C2958" s="86" t="s">
        <v>87</v>
      </c>
      <c r="D2958" s="86" t="s">
        <v>57</v>
      </c>
      <c r="E2958" s="86" t="s">
        <v>68</v>
      </c>
      <c r="F2958" s="86" t="s">
        <v>270</v>
      </c>
      <c r="G2958" s="86" t="s">
        <v>37</v>
      </c>
      <c r="I2958" s="86" t="s">
        <v>4900</v>
      </c>
      <c r="J2958"/>
      <c r="K2958"/>
      <c r="L2958"/>
      <c r="M2958"/>
      <c r="N2958"/>
    </row>
    <row r="2959" spans="2:14" ht="13.8" x14ac:dyDescent="0.25">
      <c r="B2959" s="86" t="s">
        <v>5759</v>
      </c>
      <c r="C2959" s="86" t="s">
        <v>87</v>
      </c>
      <c r="D2959" s="86" t="s">
        <v>57</v>
      </c>
      <c r="E2959" s="86" t="s">
        <v>69</v>
      </c>
      <c r="F2959" s="86" t="s">
        <v>270</v>
      </c>
      <c r="G2959" s="86" t="s">
        <v>37</v>
      </c>
      <c r="I2959" s="86" t="s">
        <v>8297</v>
      </c>
      <c r="J2959"/>
      <c r="K2959"/>
      <c r="L2959"/>
      <c r="M2959"/>
      <c r="N2959"/>
    </row>
    <row r="2960" spans="2:14" ht="13.8" x14ac:dyDescent="0.25">
      <c r="B2960" s="86" t="s">
        <v>8135</v>
      </c>
      <c r="C2960" s="86" t="s">
        <v>87</v>
      </c>
      <c r="D2960" s="86" t="s">
        <v>57</v>
      </c>
      <c r="E2960" s="86" t="s">
        <v>9065</v>
      </c>
      <c r="F2960" s="86" t="s">
        <v>270</v>
      </c>
      <c r="G2960" s="86" t="s">
        <v>37</v>
      </c>
      <c r="I2960" s="86" t="s">
        <v>4901</v>
      </c>
      <c r="J2960"/>
      <c r="K2960"/>
      <c r="L2960"/>
      <c r="M2960"/>
      <c r="N2960"/>
    </row>
    <row r="2961" spans="2:14" ht="13.8" x14ac:dyDescent="0.25">
      <c r="B2961" s="86" t="s">
        <v>5773</v>
      </c>
      <c r="C2961" s="86" t="s">
        <v>87</v>
      </c>
      <c r="D2961" s="86" t="s">
        <v>57</v>
      </c>
      <c r="E2961" s="86" t="s">
        <v>63</v>
      </c>
      <c r="F2961" s="86" t="s">
        <v>270</v>
      </c>
      <c r="G2961" s="86" t="s">
        <v>37</v>
      </c>
      <c r="I2961" s="86" t="s">
        <v>4902</v>
      </c>
      <c r="J2961"/>
      <c r="K2961"/>
      <c r="L2961"/>
      <c r="M2961"/>
      <c r="N2961"/>
    </row>
    <row r="2962" spans="2:14" ht="13.8" x14ac:dyDescent="0.25">
      <c r="B2962" s="86" t="s">
        <v>5717</v>
      </c>
      <c r="C2962" s="86" t="s">
        <v>87</v>
      </c>
      <c r="D2962" s="86" t="s">
        <v>57</v>
      </c>
      <c r="E2962" s="86" t="s">
        <v>30</v>
      </c>
      <c r="F2962" s="86" t="s">
        <v>271</v>
      </c>
      <c r="G2962" s="86" t="s">
        <v>37</v>
      </c>
      <c r="I2962" s="86" t="s">
        <v>8298</v>
      </c>
      <c r="J2962"/>
      <c r="K2962"/>
      <c r="L2962"/>
      <c r="M2962"/>
      <c r="N2962"/>
    </row>
    <row r="2963" spans="2:14" ht="13.8" x14ac:dyDescent="0.25">
      <c r="B2963" s="86" t="s">
        <v>8136</v>
      </c>
      <c r="C2963" s="86" t="s">
        <v>87</v>
      </c>
      <c r="D2963" s="86" t="s">
        <v>57</v>
      </c>
      <c r="E2963" s="86" t="s">
        <v>9066</v>
      </c>
      <c r="F2963" s="86" t="s">
        <v>271</v>
      </c>
      <c r="G2963" s="86" t="s">
        <v>37</v>
      </c>
      <c r="I2963" s="86" t="s">
        <v>4903</v>
      </c>
      <c r="J2963"/>
      <c r="K2963"/>
      <c r="L2963"/>
      <c r="M2963"/>
      <c r="N2963"/>
    </row>
    <row r="2964" spans="2:14" ht="13.8" x14ac:dyDescent="0.25">
      <c r="B2964" s="86" t="s">
        <v>5703</v>
      </c>
      <c r="C2964" s="86" t="s">
        <v>87</v>
      </c>
      <c r="D2964" s="86" t="s">
        <v>57</v>
      </c>
      <c r="E2964" s="86" t="s">
        <v>29</v>
      </c>
      <c r="F2964" s="86" t="s">
        <v>271</v>
      </c>
      <c r="G2964" s="86" t="s">
        <v>37</v>
      </c>
      <c r="I2964" s="86" t="s">
        <v>4904</v>
      </c>
      <c r="J2964"/>
      <c r="K2964"/>
      <c r="L2964"/>
      <c r="M2964"/>
      <c r="N2964"/>
    </row>
    <row r="2965" spans="2:14" ht="13.8" x14ac:dyDescent="0.25">
      <c r="B2965" s="86" t="s">
        <v>5619</v>
      </c>
      <c r="C2965" s="86" t="s">
        <v>87</v>
      </c>
      <c r="D2965" s="86" t="s">
        <v>57</v>
      </c>
      <c r="E2965" s="86" t="s">
        <v>28</v>
      </c>
      <c r="F2965" s="86" t="s">
        <v>271</v>
      </c>
      <c r="G2965" s="86" t="s">
        <v>37</v>
      </c>
      <c r="I2965" s="86" t="s">
        <v>8299</v>
      </c>
      <c r="J2965"/>
      <c r="K2965"/>
      <c r="L2965"/>
      <c r="M2965"/>
      <c r="N2965"/>
    </row>
    <row r="2966" spans="2:14" ht="13.8" x14ac:dyDescent="0.25">
      <c r="B2966" s="86" t="s">
        <v>5633</v>
      </c>
      <c r="C2966" s="86" t="s">
        <v>87</v>
      </c>
      <c r="D2966" s="86" t="s">
        <v>57</v>
      </c>
      <c r="E2966" s="86" t="s">
        <v>73</v>
      </c>
      <c r="F2966" s="86" t="s">
        <v>271</v>
      </c>
      <c r="G2966" s="86" t="s">
        <v>37</v>
      </c>
      <c r="I2966" s="86" t="s">
        <v>8300</v>
      </c>
      <c r="J2966"/>
      <c r="K2966"/>
      <c r="L2966"/>
      <c r="M2966"/>
      <c r="N2966"/>
    </row>
    <row r="2967" spans="2:14" ht="13.8" x14ac:dyDescent="0.25">
      <c r="B2967" s="86" t="s">
        <v>8137</v>
      </c>
      <c r="C2967" s="86" t="s">
        <v>87</v>
      </c>
      <c r="D2967" s="86" t="s">
        <v>57</v>
      </c>
      <c r="E2967" s="86" t="s">
        <v>9064</v>
      </c>
      <c r="F2967" s="86" t="s">
        <v>271</v>
      </c>
      <c r="G2967" s="86" t="s">
        <v>37</v>
      </c>
      <c r="I2967" s="86" t="s">
        <v>8301</v>
      </c>
      <c r="J2967"/>
      <c r="K2967"/>
      <c r="L2967"/>
      <c r="M2967"/>
      <c r="N2967"/>
    </row>
    <row r="2968" spans="2:14" ht="13.8" x14ac:dyDescent="0.25">
      <c r="B2968" s="86" t="s">
        <v>8138</v>
      </c>
      <c r="C2968" s="86" t="s">
        <v>87</v>
      </c>
      <c r="D2968" s="86" t="s">
        <v>57</v>
      </c>
      <c r="E2968" s="86" t="s">
        <v>9068</v>
      </c>
      <c r="F2968" s="86" t="s">
        <v>271</v>
      </c>
      <c r="G2968" s="86" t="s">
        <v>37</v>
      </c>
      <c r="I2968" s="86" t="s">
        <v>4925</v>
      </c>
      <c r="J2968"/>
      <c r="K2968"/>
      <c r="L2968"/>
      <c r="M2968"/>
      <c r="N2968"/>
    </row>
    <row r="2969" spans="2:14" ht="13.8" x14ac:dyDescent="0.25">
      <c r="B2969" s="86" t="s">
        <v>4245</v>
      </c>
      <c r="C2969" s="86" t="s">
        <v>87</v>
      </c>
      <c r="D2969" s="86" t="s">
        <v>57</v>
      </c>
      <c r="E2969" s="86" t="s">
        <v>245</v>
      </c>
      <c r="F2969" s="86" t="s">
        <v>271</v>
      </c>
      <c r="G2969" s="86" t="s">
        <v>37</v>
      </c>
      <c r="I2969" s="86" t="s">
        <v>4926</v>
      </c>
      <c r="J2969"/>
      <c r="K2969"/>
      <c r="L2969"/>
      <c r="M2969"/>
      <c r="N2969"/>
    </row>
    <row r="2970" spans="2:14" ht="13.8" x14ac:dyDescent="0.25">
      <c r="B2970" s="86" t="s">
        <v>8139</v>
      </c>
      <c r="C2970" s="86" t="s">
        <v>87</v>
      </c>
      <c r="D2970" s="86" t="s">
        <v>57</v>
      </c>
      <c r="E2970" s="86" t="s">
        <v>9067</v>
      </c>
      <c r="F2970" s="86" t="s">
        <v>271</v>
      </c>
      <c r="G2970" s="86" t="s">
        <v>37</v>
      </c>
      <c r="I2970" s="86" t="s">
        <v>8302</v>
      </c>
      <c r="J2970"/>
      <c r="K2970"/>
      <c r="L2970"/>
      <c r="M2970"/>
      <c r="N2970"/>
    </row>
    <row r="2971" spans="2:14" ht="13.8" x14ac:dyDescent="0.25">
      <c r="B2971" s="86" t="s">
        <v>4246</v>
      </c>
      <c r="C2971" s="86" t="s">
        <v>87</v>
      </c>
      <c r="D2971" s="86" t="s">
        <v>57</v>
      </c>
      <c r="E2971" s="86" t="s">
        <v>34</v>
      </c>
      <c r="F2971" s="86" t="s">
        <v>271</v>
      </c>
      <c r="G2971" s="86" t="s">
        <v>37</v>
      </c>
      <c r="I2971" s="86" t="s">
        <v>8303</v>
      </c>
      <c r="J2971"/>
      <c r="K2971"/>
      <c r="L2971"/>
      <c r="M2971"/>
      <c r="N2971"/>
    </row>
    <row r="2972" spans="2:14" ht="13.8" x14ac:dyDescent="0.25">
      <c r="B2972" s="86" t="s">
        <v>4247</v>
      </c>
      <c r="C2972" s="86" t="s">
        <v>87</v>
      </c>
      <c r="D2972" s="86" t="s">
        <v>57</v>
      </c>
      <c r="E2972" s="86" t="s">
        <v>35</v>
      </c>
      <c r="F2972" s="86" t="s">
        <v>271</v>
      </c>
      <c r="G2972" s="86" t="s">
        <v>37</v>
      </c>
      <c r="I2972" s="86" t="s">
        <v>4927</v>
      </c>
      <c r="J2972"/>
      <c r="K2972"/>
      <c r="L2972"/>
      <c r="M2972"/>
      <c r="N2972"/>
    </row>
    <row r="2973" spans="2:14" ht="13.8" x14ac:dyDescent="0.25">
      <c r="B2973" s="86" t="s">
        <v>4248</v>
      </c>
      <c r="C2973" s="86" t="s">
        <v>87</v>
      </c>
      <c r="D2973" s="86" t="s">
        <v>57</v>
      </c>
      <c r="E2973" s="86" t="s">
        <v>46</v>
      </c>
      <c r="F2973" s="86" t="s">
        <v>271</v>
      </c>
      <c r="G2973" s="86" t="s">
        <v>37</v>
      </c>
      <c r="I2973" s="86" t="s">
        <v>4928</v>
      </c>
      <c r="J2973"/>
      <c r="K2973"/>
      <c r="L2973"/>
      <c r="M2973"/>
      <c r="N2973"/>
    </row>
    <row r="2974" spans="2:14" ht="13.8" x14ac:dyDescent="0.25">
      <c r="B2974" s="86" t="s">
        <v>5647</v>
      </c>
      <c r="C2974" s="86" t="s">
        <v>87</v>
      </c>
      <c r="D2974" s="86" t="s">
        <v>57</v>
      </c>
      <c r="E2974" s="86" t="s">
        <v>68</v>
      </c>
      <c r="F2974" s="86" t="s">
        <v>271</v>
      </c>
      <c r="G2974" s="86" t="s">
        <v>37</v>
      </c>
      <c r="I2974" s="86" t="s">
        <v>8304</v>
      </c>
      <c r="J2974"/>
      <c r="K2974"/>
      <c r="L2974"/>
      <c r="M2974"/>
      <c r="N2974"/>
    </row>
    <row r="2975" spans="2:14" ht="13.8" x14ac:dyDescent="0.25">
      <c r="B2975" s="86" t="s">
        <v>5689</v>
      </c>
      <c r="C2975" s="86" t="s">
        <v>87</v>
      </c>
      <c r="D2975" s="86" t="s">
        <v>57</v>
      </c>
      <c r="E2975" s="86" t="s">
        <v>69</v>
      </c>
      <c r="F2975" s="86" t="s">
        <v>271</v>
      </c>
      <c r="G2975" s="86" t="s">
        <v>37</v>
      </c>
      <c r="I2975" s="86" t="s">
        <v>8305</v>
      </c>
      <c r="J2975"/>
      <c r="K2975"/>
      <c r="L2975"/>
      <c r="M2975"/>
      <c r="N2975"/>
    </row>
    <row r="2976" spans="2:14" ht="13.8" x14ac:dyDescent="0.25">
      <c r="B2976" s="86" t="s">
        <v>8140</v>
      </c>
      <c r="C2976" s="86" t="s">
        <v>87</v>
      </c>
      <c r="D2976" s="86" t="s">
        <v>57</v>
      </c>
      <c r="E2976" s="86" t="s">
        <v>9065</v>
      </c>
      <c r="F2976" s="86" t="s">
        <v>271</v>
      </c>
      <c r="G2976" s="86" t="s">
        <v>37</v>
      </c>
      <c r="I2976" s="86" t="s">
        <v>4929</v>
      </c>
      <c r="J2976"/>
      <c r="K2976"/>
      <c r="L2976"/>
      <c r="M2976"/>
      <c r="N2976"/>
    </row>
    <row r="2977" spans="2:14" ht="13.8" x14ac:dyDescent="0.25">
      <c r="B2977" s="86" t="s">
        <v>5731</v>
      </c>
      <c r="C2977" s="86" t="s">
        <v>87</v>
      </c>
      <c r="D2977" s="86" t="s">
        <v>57</v>
      </c>
      <c r="E2977" s="86" t="s">
        <v>63</v>
      </c>
      <c r="F2977" s="86" t="s">
        <v>271</v>
      </c>
      <c r="G2977" s="86" t="s">
        <v>37</v>
      </c>
      <c r="I2977" s="86" t="s">
        <v>4930</v>
      </c>
      <c r="J2977"/>
      <c r="K2977"/>
      <c r="L2977"/>
      <c r="M2977"/>
      <c r="N2977"/>
    </row>
    <row r="2978" spans="2:14" ht="13.8" x14ac:dyDescent="0.25">
      <c r="B2978" s="86" t="s">
        <v>8141</v>
      </c>
      <c r="C2978" s="86" t="s">
        <v>87</v>
      </c>
      <c r="D2978" s="86" t="s">
        <v>252</v>
      </c>
      <c r="E2978" s="86" t="s">
        <v>41</v>
      </c>
      <c r="F2978" s="86" t="s">
        <v>277</v>
      </c>
      <c r="G2978" s="86" t="s">
        <v>37</v>
      </c>
      <c r="I2978" s="86" t="s">
        <v>8306</v>
      </c>
      <c r="J2978"/>
      <c r="K2978"/>
      <c r="L2978"/>
      <c r="M2978"/>
      <c r="N2978"/>
    </row>
    <row r="2979" spans="2:14" ht="13.8" x14ac:dyDescent="0.25">
      <c r="B2979" s="86" t="s">
        <v>5582</v>
      </c>
      <c r="C2979" s="86" t="s">
        <v>87</v>
      </c>
      <c r="D2979" s="86" t="s">
        <v>252</v>
      </c>
      <c r="E2979" s="86" t="s">
        <v>42</v>
      </c>
      <c r="F2979" s="86" t="s">
        <v>277</v>
      </c>
      <c r="G2979" s="86" t="s">
        <v>37</v>
      </c>
      <c r="I2979" s="86" t="s">
        <v>8307</v>
      </c>
      <c r="J2979"/>
      <c r="K2979"/>
      <c r="L2979"/>
      <c r="M2979"/>
      <c r="N2979"/>
    </row>
    <row r="2980" spans="2:14" ht="13.8" x14ac:dyDescent="0.25">
      <c r="B2980" s="86" t="s">
        <v>4763</v>
      </c>
      <c r="C2980" s="86" t="s">
        <v>87</v>
      </c>
      <c r="D2980" s="86" t="s">
        <v>252</v>
      </c>
      <c r="E2980" s="86" t="s">
        <v>43</v>
      </c>
      <c r="F2980" s="86" t="s">
        <v>277</v>
      </c>
      <c r="G2980" s="86" t="s">
        <v>37</v>
      </c>
      <c r="I2980" s="86" t="s">
        <v>4931</v>
      </c>
      <c r="J2980"/>
      <c r="K2980"/>
      <c r="L2980"/>
      <c r="M2980"/>
      <c r="N2980"/>
    </row>
    <row r="2981" spans="2:14" ht="13.8" x14ac:dyDescent="0.25">
      <c r="B2981" s="86" t="s">
        <v>4765</v>
      </c>
      <c r="C2981" s="86" t="s">
        <v>87</v>
      </c>
      <c r="D2981" s="86" t="s">
        <v>252</v>
      </c>
      <c r="E2981" s="86" t="s">
        <v>66</v>
      </c>
      <c r="F2981" s="86" t="s">
        <v>277</v>
      </c>
      <c r="G2981" s="86" t="s">
        <v>37</v>
      </c>
      <c r="I2981" s="86" t="s">
        <v>4932</v>
      </c>
      <c r="J2981"/>
      <c r="K2981"/>
      <c r="L2981"/>
      <c r="M2981"/>
      <c r="N2981"/>
    </row>
    <row r="2982" spans="2:14" ht="13.8" x14ac:dyDescent="0.25">
      <c r="B2982" s="86" t="s">
        <v>5607</v>
      </c>
      <c r="C2982" s="86" t="s">
        <v>87</v>
      </c>
      <c r="D2982" s="86" t="s">
        <v>252</v>
      </c>
      <c r="E2982" s="86" t="s">
        <v>30</v>
      </c>
      <c r="F2982" s="86" t="s">
        <v>277</v>
      </c>
      <c r="G2982" s="86" t="s">
        <v>37</v>
      </c>
      <c r="I2982" s="86" t="s">
        <v>8308</v>
      </c>
      <c r="J2982"/>
      <c r="K2982"/>
      <c r="L2982"/>
      <c r="M2982"/>
      <c r="N2982"/>
    </row>
    <row r="2983" spans="2:14" ht="13.8" x14ac:dyDescent="0.25">
      <c r="B2983" s="86" t="s">
        <v>5594</v>
      </c>
      <c r="C2983" s="86" t="s">
        <v>87</v>
      </c>
      <c r="D2983" s="86" t="s">
        <v>252</v>
      </c>
      <c r="E2983" s="86" t="s">
        <v>78</v>
      </c>
      <c r="F2983" s="86" t="s">
        <v>277</v>
      </c>
      <c r="G2983" s="86" t="s">
        <v>37</v>
      </c>
      <c r="I2983" s="86" t="s">
        <v>8309</v>
      </c>
      <c r="J2983"/>
      <c r="K2983"/>
      <c r="L2983"/>
      <c r="M2983"/>
      <c r="N2983"/>
    </row>
    <row r="2984" spans="2:14" ht="13.8" x14ac:dyDescent="0.25">
      <c r="B2984" s="86" t="s">
        <v>8142</v>
      </c>
      <c r="C2984" s="86" t="s">
        <v>87</v>
      </c>
      <c r="D2984" s="86" t="s">
        <v>252</v>
      </c>
      <c r="E2984" s="86" t="s">
        <v>9069</v>
      </c>
      <c r="F2984" s="86" t="s">
        <v>277</v>
      </c>
      <c r="G2984" s="86" t="s">
        <v>37</v>
      </c>
      <c r="I2984" s="86" t="s">
        <v>4933</v>
      </c>
      <c r="J2984"/>
      <c r="K2984"/>
      <c r="L2984"/>
      <c r="M2984"/>
      <c r="N2984"/>
    </row>
    <row r="2985" spans="2:14" ht="13.8" x14ac:dyDescent="0.25">
      <c r="B2985" s="86" t="s">
        <v>4764</v>
      </c>
      <c r="C2985" s="86" t="s">
        <v>87</v>
      </c>
      <c r="D2985" s="86" t="s">
        <v>252</v>
      </c>
      <c r="E2985" s="86" t="s">
        <v>244</v>
      </c>
      <c r="F2985" s="86" t="s">
        <v>277</v>
      </c>
      <c r="G2985" s="86" t="s">
        <v>37</v>
      </c>
      <c r="I2985" s="86" t="s">
        <v>4934</v>
      </c>
      <c r="J2985"/>
      <c r="K2985"/>
      <c r="L2985"/>
      <c r="M2985"/>
      <c r="N2985"/>
    </row>
    <row r="2986" spans="2:14" ht="13.8" x14ac:dyDescent="0.25">
      <c r="B2986" s="86" t="s">
        <v>4058</v>
      </c>
      <c r="C2986" s="86" t="s">
        <v>101</v>
      </c>
      <c r="D2986" s="86" t="s">
        <v>60</v>
      </c>
      <c r="E2986" s="86" t="s">
        <v>35</v>
      </c>
      <c r="F2986" s="86" t="s">
        <v>233</v>
      </c>
      <c r="G2986" s="86" t="s">
        <v>237</v>
      </c>
      <c r="I2986" s="86" t="s">
        <v>8310</v>
      </c>
      <c r="J2986"/>
      <c r="K2986"/>
      <c r="L2986"/>
      <c r="M2986"/>
      <c r="N2986"/>
    </row>
    <row r="2987" spans="2:14" ht="13.8" x14ac:dyDescent="0.25">
      <c r="B2987" s="86" t="s">
        <v>4059</v>
      </c>
      <c r="C2987" s="86" t="s">
        <v>101</v>
      </c>
      <c r="D2987" s="86" t="s">
        <v>60</v>
      </c>
      <c r="E2987" s="86" t="s">
        <v>46</v>
      </c>
      <c r="F2987" s="86" t="s">
        <v>233</v>
      </c>
      <c r="G2987" s="86" t="s">
        <v>237</v>
      </c>
      <c r="I2987" s="86" t="s">
        <v>4947</v>
      </c>
      <c r="J2987"/>
      <c r="K2987"/>
      <c r="L2987"/>
      <c r="M2987"/>
      <c r="N2987"/>
    </row>
    <row r="2988" spans="2:14" ht="13.8" x14ac:dyDescent="0.25">
      <c r="B2988" s="86" t="s">
        <v>8143</v>
      </c>
      <c r="C2988" s="86" t="s">
        <v>101</v>
      </c>
      <c r="D2988" s="86" t="s">
        <v>60</v>
      </c>
      <c r="E2988" s="86" t="s">
        <v>9066</v>
      </c>
      <c r="F2988" s="86" t="s">
        <v>233</v>
      </c>
      <c r="G2988" s="86" t="s">
        <v>237</v>
      </c>
      <c r="I2988" s="86" t="s">
        <v>8311</v>
      </c>
      <c r="J2988"/>
      <c r="K2988"/>
      <c r="L2988"/>
      <c r="M2988"/>
      <c r="N2988"/>
    </row>
    <row r="2989" spans="2:14" ht="13.8" x14ac:dyDescent="0.25">
      <c r="B2989" s="86" t="s">
        <v>8144</v>
      </c>
      <c r="C2989" s="86" t="s">
        <v>101</v>
      </c>
      <c r="D2989" s="86" t="s">
        <v>60</v>
      </c>
      <c r="E2989" s="86" t="s">
        <v>9064</v>
      </c>
      <c r="F2989" s="86" t="s">
        <v>233</v>
      </c>
      <c r="G2989" s="86" t="s">
        <v>237</v>
      </c>
      <c r="I2989" s="86" t="s">
        <v>8312</v>
      </c>
      <c r="J2989"/>
      <c r="K2989"/>
      <c r="L2989"/>
      <c r="M2989"/>
      <c r="N2989"/>
    </row>
    <row r="2990" spans="2:14" ht="13.8" x14ac:dyDescent="0.25">
      <c r="B2990" s="86" t="s">
        <v>8145</v>
      </c>
      <c r="C2990" s="86" t="s">
        <v>101</v>
      </c>
      <c r="D2990" s="86" t="s">
        <v>60</v>
      </c>
      <c r="E2990" s="86" t="s">
        <v>9067</v>
      </c>
      <c r="F2990" s="86" t="s">
        <v>233</v>
      </c>
      <c r="G2990" s="86" t="s">
        <v>237</v>
      </c>
      <c r="I2990" s="86" t="s">
        <v>4948</v>
      </c>
      <c r="J2990"/>
      <c r="K2990"/>
      <c r="L2990"/>
      <c r="M2990"/>
      <c r="N2990"/>
    </row>
    <row r="2991" spans="2:14" ht="13.8" x14ac:dyDescent="0.25">
      <c r="B2991" s="86" t="s">
        <v>4060</v>
      </c>
      <c r="C2991" s="86" t="s">
        <v>99</v>
      </c>
      <c r="D2991" s="86" t="s">
        <v>60</v>
      </c>
      <c r="E2991" s="86" t="s">
        <v>35</v>
      </c>
      <c r="F2991" s="86" t="s">
        <v>233</v>
      </c>
      <c r="G2991" s="86" t="s">
        <v>237</v>
      </c>
      <c r="I2991" s="86" t="s">
        <v>8313</v>
      </c>
      <c r="J2991"/>
      <c r="K2991"/>
      <c r="L2991"/>
      <c r="M2991"/>
      <c r="N2991"/>
    </row>
    <row r="2992" spans="2:14" ht="13.8" x14ac:dyDescent="0.25">
      <c r="B2992" s="86" t="s">
        <v>4061</v>
      </c>
      <c r="C2992" s="86" t="s">
        <v>99</v>
      </c>
      <c r="D2992" s="86" t="s">
        <v>60</v>
      </c>
      <c r="E2992" s="86" t="s">
        <v>46</v>
      </c>
      <c r="F2992" s="86" t="s">
        <v>233</v>
      </c>
      <c r="G2992" s="86" t="s">
        <v>237</v>
      </c>
      <c r="I2992" s="86" t="s">
        <v>8314</v>
      </c>
      <c r="J2992"/>
      <c r="K2992"/>
      <c r="L2992"/>
      <c r="M2992"/>
      <c r="N2992"/>
    </row>
    <row r="2993" spans="2:14" ht="13.8" x14ac:dyDescent="0.25">
      <c r="B2993" s="86" t="s">
        <v>8146</v>
      </c>
      <c r="C2993" s="86" t="s">
        <v>99</v>
      </c>
      <c r="D2993" s="86" t="s">
        <v>60</v>
      </c>
      <c r="E2993" s="86" t="s">
        <v>9066</v>
      </c>
      <c r="F2993" s="86" t="s">
        <v>233</v>
      </c>
      <c r="G2993" s="86" t="s">
        <v>237</v>
      </c>
      <c r="I2993" s="86" t="s">
        <v>4949</v>
      </c>
      <c r="J2993"/>
      <c r="K2993"/>
      <c r="L2993"/>
      <c r="M2993"/>
      <c r="N2993"/>
    </row>
    <row r="2994" spans="2:14" ht="13.8" x14ac:dyDescent="0.25">
      <c r="B2994" s="86" t="s">
        <v>8147</v>
      </c>
      <c r="C2994" s="86" t="s">
        <v>99</v>
      </c>
      <c r="D2994" s="86" t="s">
        <v>60</v>
      </c>
      <c r="E2994" s="86" t="s">
        <v>9064</v>
      </c>
      <c r="F2994" s="86" t="s">
        <v>233</v>
      </c>
      <c r="G2994" s="86" t="s">
        <v>237</v>
      </c>
      <c r="I2994" s="86" t="s">
        <v>8315</v>
      </c>
      <c r="J2994"/>
      <c r="K2994"/>
      <c r="L2994"/>
      <c r="M2994"/>
      <c r="N2994"/>
    </row>
    <row r="2995" spans="2:14" ht="13.8" x14ac:dyDescent="0.25">
      <c r="B2995" s="86" t="s">
        <v>8148</v>
      </c>
      <c r="C2995" s="86" t="s">
        <v>99</v>
      </c>
      <c r="D2995" s="86" t="s">
        <v>60</v>
      </c>
      <c r="E2995" s="86" t="s">
        <v>9067</v>
      </c>
      <c r="F2995" s="86" t="s">
        <v>233</v>
      </c>
      <c r="G2995" s="86" t="s">
        <v>237</v>
      </c>
      <c r="I2995" s="86" t="s">
        <v>8316</v>
      </c>
      <c r="J2995"/>
      <c r="K2995"/>
      <c r="L2995"/>
      <c r="M2995"/>
      <c r="N2995"/>
    </row>
    <row r="2996" spans="2:14" ht="13.8" x14ac:dyDescent="0.25">
      <c r="B2996" s="86" t="s">
        <v>5676</v>
      </c>
      <c r="C2996" s="86" t="s">
        <v>101</v>
      </c>
      <c r="D2996" s="86" t="s">
        <v>57</v>
      </c>
      <c r="E2996" s="86" t="s">
        <v>30</v>
      </c>
      <c r="F2996" s="86" t="s">
        <v>233</v>
      </c>
      <c r="G2996" s="86" t="s">
        <v>237</v>
      </c>
      <c r="I2996" s="86" t="s">
        <v>4950</v>
      </c>
      <c r="J2996"/>
      <c r="K2996"/>
      <c r="L2996"/>
      <c r="M2996"/>
      <c r="N2996"/>
    </row>
    <row r="2997" spans="2:14" ht="13.8" x14ac:dyDescent="0.25">
      <c r="B2997" s="86" t="s">
        <v>8149</v>
      </c>
      <c r="C2997" s="86" t="s">
        <v>101</v>
      </c>
      <c r="D2997" s="86" t="s">
        <v>57</v>
      </c>
      <c r="E2997" s="86" t="s">
        <v>9066</v>
      </c>
      <c r="F2997" s="86" t="s">
        <v>233</v>
      </c>
      <c r="G2997" s="86" t="s">
        <v>237</v>
      </c>
      <c r="I2997" s="86" t="s">
        <v>8317</v>
      </c>
      <c r="J2997"/>
      <c r="K2997"/>
      <c r="L2997"/>
      <c r="M2997"/>
      <c r="N2997"/>
    </row>
    <row r="2998" spans="2:14" ht="13.8" x14ac:dyDescent="0.25">
      <c r="B2998" s="86" t="s">
        <v>4249</v>
      </c>
      <c r="C2998" s="86" t="s">
        <v>101</v>
      </c>
      <c r="D2998" s="86" t="s">
        <v>57</v>
      </c>
      <c r="E2998" s="86" t="s">
        <v>29</v>
      </c>
      <c r="F2998" s="86" t="s">
        <v>233</v>
      </c>
      <c r="G2998" s="86" t="s">
        <v>237</v>
      </c>
      <c r="I2998" s="86" t="s">
        <v>8318</v>
      </c>
      <c r="J2998"/>
      <c r="K2998"/>
      <c r="L2998"/>
      <c r="M2998"/>
      <c r="N2998"/>
    </row>
    <row r="2999" spans="2:14" ht="13.8" x14ac:dyDescent="0.25">
      <c r="B2999" s="86" t="s">
        <v>4251</v>
      </c>
      <c r="C2999" s="86" t="s">
        <v>101</v>
      </c>
      <c r="D2999" s="86" t="s">
        <v>57</v>
      </c>
      <c r="E2999" s="86" t="s">
        <v>28</v>
      </c>
      <c r="F2999" s="86" t="s">
        <v>233</v>
      </c>
      <c r="G2999" s="86" t="s">
        <v>237</v>
      </c>
      <c r="I2999" s="86" t="s">
        <v>4951</v>
      </c>
      <c r="J2999"/>
      <c r="K2999"/>
      <c r="L2999"/>
      <c r="M2999"/>
      <c r="N2999"/>
    </row>
    <row r="3000" spans="2:14" ht="13.8" x14ac:dyDescent="0.25">
      <c r="B3000" s="86" t="s">
        <v>4250</v>
      </c>
      <c r="C3000" s="86" t="s">
        <v>101</v>
      </c>
      <c r="D3000" s="86" t="s">
        <v>57</v>
      </c>
      <c r="E3000" s="86" t="s">
        <v>73</v>
      </c>
      <c r="F3000" s="86" t="s">
        <v>233</v>
      </c>
      <c r="G3000" s="86" t="s">
        <v>237</v>
      </c>
      <c r="I3000" s="86" t="s">
        <v>8319</v>
      </c>
      <c r="J3000"/>
      <c r="K3000"/>
      <c r="L3000"/>
      <c r="M3000"/>
      <c r="N3000"/>
    </row>
    <row r="3001" spans="2:14" ht="13.8" x14ac:dyDescent="0.25">
      <c r="B3001" s="86" t="s">
        <v>8150</v>
      </c>
      <c r="C3001" s="86" t="s">
        <v>101</v>
      </c>
      <c r="D3001" s="86" t="s">
        <v>57</v>
      </c>
      <c r="E3001" s="86" t="s">
        <v>9064</v>
      </c>
      <c r="F3001" s="86" t="s">
        <v>233</v>
      </c>
      <c r="G3001" s="86" t="s">
        <v>237</v>
      </c>
      <c r="I3001" s="86" t="s">
        <v>4974</v>
      </c>
      <c r="J3001"/>
      <c r="K3001"/>
      <c r="L3001"/>
      <c r="M3001"/>
      <c r="N3001"/>
    </row>
    <row r="3002" spans="2:14" ht="13.8" x14ac:dyDescent="0.25">
      <c r="B3002" s="86" t="s">
        <v>8151</v>
      </c>
      <c r="C3002" s="86" t="s">
        <v>101</v>
      </c>
      <c r="D3002" s="86" t="s">
        <v>57</v>
      </c>
      <c r="E3002" s="86" t="s">
        <v>9068</v>
      </c>
      <c r="F3002" s="86" t="s">
        <v>233</v>
      </c>
      <c r="G3002" s="86" t="s">
        <v>237</v>
      </c>
      <c r="I3002" s="86" t="s">
        <v>9198</v>
      </c>
      <c r="J3002"/>
      <c r="K3002"/>
      <c r="L3002"/>
      <c r="M3002"/>
      <c r="N3002"/>
    </row>
    <row r="3003" spans="2:14" ht="13.8" x14ac:dyDescent="0.25">
      <c r="B3003" s="86" t="s">
        <v>5662</v>
      </c>
      <c r="C3003" s="86" t="s">
        <v>101</v>
      </c>
      <c r="D3003" s="86" t="s">
        <v>57</v>
      </c>
      <c r="E3003" s="86" t="s">
        <v>245</v>
      </c>
      <c r="F3003" s="86" t="s">
        <v>233</v>
      </c>
      <c r="G3003" s="86" t="s">
        <v>237</v>
      </c>
      <c r="I3003" s="86" t="s">
        <v>9199</v>
      </c>
      <c r="J3003"/>
      <c r="K3003"/>
      <c r="L3003"/>
      <c r="M3003"/>
      <c r="N3003"/>
    </row>
    <row r="3004" spans="2:14" ht="13.8" x14ac:dyDescent="0.25">
      <c r="B3004" s="86" t="s">
        <v>8152</v>
      </c>
      <c r="C3004" s="86" t="s">
        <v>101</v>
      </c>
      <c r="D3004" s="86" t="s">
        <v>57</v>
      </c>
      <c r="E3004" s="86" t="s">
        <v>9067</v>
      </c>
      <c r="F3004" s="86" t="s">
        <v>233</v>
      </c>
      <c r="G3004" s="86" t="s">
        <v>237</v>
      </c>
      <c r="I3004" s="86" t="s">
        <v>9200</v>
      </c>
      <c r="J3004"/>
      <c r="K3004"/>
      <c r="L3004"/>
      <c r="M3004"/>
      <c r="N3004"/>
    </row>
    <row r="3005" spans="2:14" ht="13.8" x14ac:dyDescent="0.25">
      <c r="B3005" s="86" t="s">
        <v>4252</v>
      </c>
      <c r="C3005" s="86" t="s">
        <v>101</v>
      </c>
      <c r="D3005" s="86" t="s">
        <v>57</v>
      </c>
      <c r="E3005" s="86" t="s">
        <v>34</v>
      </c>
      <c r="F3005" s="86" t="s">
        <v>233</v>
      </c>
      <c r="G3005" s="86" t="s">
        <v>237</v>
      </c>
      <c r="I3005" s="86" t="s">
        <v>9201</v>
      </c>
      <c r="J3005"/>
      <c r="K3005"/>
      <c r="L3005"/>
      <c r="M3005"/>
      <c r="N3005"/>
    </row>
    <row r="3006" spans="2:14" ht="13.8" x14ac:dyDescent="0.25">
      <c r="B3006" s="86" t="s">
        <v>4253</v>
      </c>
      <c r="C3006" s="86" t="s">
        <v>101</v>
      </c>
      <c r="D3006" s="86" t="s">
        <v>57</v>
      </c>
      <c r="E3006" s="86" t="s">
        <v>35</v>
      </c>
      <c r="F3006" s="86" t="s">
        <v>233</v>
      </c>
      <c r="G3006" s="86" t="s">
        <v>237</v>
      </c>
      <c r="I3006" s="86" t="s">
        <v>4975</v>
      </c>
      <c r="J3006"/>
      <c r="K3006"/>
      <c r="L3006"/>
      <c r="M3006"/>
      <c r="N3006"/>
    </row>
    <row r="3007" spans="2:14" ht="13.8" x14ac:dyDescent="0.25">
      <c r="B3007" s="86" t="s">
        <v>4254</v>
      </c>
      <c r="C3007" s="86" t="s">
        <v>101</v>
      </c>
      <c r="D3007" s="86" t="s">
        <v>57</v>
      </c>
      <c r="E3007" s="86" t="s">
        <v>46</v>
      </c>
      <c r="F3007" s="86" t="s">
        <v>233</v>
      </c>
      <c r="G3007" s="86" t="s">
        <v>237</v>
      </c>
      <c r="I3007" s="86" t="s">
        <v>8320</v>
      </c>
      <c r="J3007"/>
      <c r="K3007"/>
      <c r="L3007"/>
      <c r="M3007"/>
      <c r="N3007"/>
    </row>
    <row r="3008" spans="2:14" ht="13.8" x14ac:dyDescent="0.25">
      <c r="B3008" s="86" t="s">
        <v>4255</v>
      </c>
      <c r="C3008" s="86" t="s">
        <v>101</v>
      </c>
      <c r="D3008" s="86" t="s">
        <v>57</v>
      </c>
      <c r="E3008" s="86" t="s">
        <v>68</v>
      </c>
      <c r="F3008" s="86" t="s">
        <v>233</v>
      </c>
      <c r="G3008" s="86" t="s">
        <v>237</v>
      </c>
      <c r="I3008" s="86" t="s">
        <v>8321</v>
      </c>
      <c r="J3008"/>
      <c r="K3008"/>
      <c r="L3008"/>
      <c r="M3008"/>
      <c r="N3008"/>
    </row>
    <row r="3009" spans="2:14" ht="13.8" x14ac:dyDescent="0.25">
      <c r="B3009" s="86" t="s">
        <v>4257</v>
      </c>
      <c r="C3009" s="86" t="s">
        <v>101</v>
      </c>
      <c r="D3009" s="86" t="s">
        <v>57</v>
      </c>
      <c r="E3009" s="86" t="s">
        <v>69</v>
      </c>
      <c r="F3009" s="86" t="s">
        <v>233</v>
      </c>
      <c r="G3009" s="86" t="s">
        <v>237</v>
      </c>
      <c r="I3009" s="86" t="s">
        <v>4976</v>
      </c>
      <c r="J3009"/>
      <c r="K3009"/>
      <c r="L3009"/>
      <c r="M3009"/>
      <c r="N3009"/>
    </row>
    <row r="3010" spans="2:14" ht="13.8" x14ac:dyDescent="0.25">
      <c r="B3010" s="86" t="s">
        <v>8153</v>
      </c>
      <c r="C3010" s="86" t="s">
        <v>101</v>
      </c>
      <c r="D3010" s="86" t="s">
        <v>57</v>
      </c>
      <c r="E3010" s="86" t="s">
        <v>9065</v>
      </c>
      <c r="F3010" s="86" t="s">
        <v>233</v>
      </c>
      <c r="G3010" s="86" t="s">
        <v>237</v>
      </c>
      <c r="I3010" s="86" t="s">
        <v>9202</v>
      </c>
      <c r="J3010"/>
      <c r="K3010"/>
      <c r="L3010"/>
      <c r="M3010"/>
      <c r="N3010"/>
    </row>
    <row r="3011" spans="2:14" ht="13.8" x14ac:dyDescent="0.25">
      <c r="B3011" s="86" t="s">
        <v>4256</v>
      </c>
      <c r="C3011" s="86" t="s">
        <v>101</v>
      </c>
      <c r="D3011" s="86" t="s">
        <v>57</v>
      </c>
      <c r="E3011" s="86" t="s">
        <v>63</v>
      </c>
      <c r="F3011" s="86" t="s">
        <v>233</v>
      </c>
      <c r="G3011" s="86" t="s">
        <v>237</v>
      </c>
      <c r="I3011" s="86" t="s">
        <v>9203</v>
      </c>
      <c r="J3011"/>
      <c r="K3011"/>
      <c r="L3011"/>
      <c r="M3011"/>
      <c r="N3011"/>
    </row>
    <row r="3012" spans="2:14" ht="13.8" x14ac:dyDescent="0.25">
      <c r="B3012" s="86" t="s">
        <v>5677</v>
      </c>
      <c r="C3012" s="86" t="s">
        <v>99</v>
      </c>
      <c r="D3012" s="86" t="s">
        <v>57</v>
      </c>
      <c r="E3012" s="86" t="s">
        <v>30</v>
      </c>
      <c r="F3012" s="86" t="s">
        <v>233</v>
      </c>
      <c r="G3012" s="86" t="s">
        <v>237</v>
      </c>
      <c r="I3012" s="86" t="s">
        <v>9204</v>
      </c>
      <c r="J3012"/>
      <c r="K3012"/>
      <c r="L3012"/>
      <c r="M3012"/>
      <c r="N3012"/>
    </row>
    <row r="3013" spans="2:14" ht="13.8" x14ac:dyDescent="0.25">
      <c r="B3013" s="86" t="s">
        <v>8154</v>
      </c>
      <c r="C3013" s="86" t="s">
        <v>99</v>
      </c>
      <c r="D3013" s="86" t="s">
        <v>57</v>
      </c>
      <c r="E3013" s="86" t="s">
        <v>9066</v>
      </c>
      <c r="F3013" s="86" t="s">
        <v>233</v>
      </c>
      <c r="G3013" s="86" t="s">
        <v>237</v>
      </c>
      <c r="I3013" s="86" t="s">
        <v>9205</v>
      </c>
      <c r="J3013"/>
      <c r="K3013"/>
      <c r="L3013"/>
      <c r="M3013"/>
      <c r="N3013"/>
    </row>
    <row r="3014" spans="2:14" ht="13.8" x14ac:dyDescent="0.25">
      <c r="B3014" s="86" t="s">
        <v>4270</v>
      </c>
      <c r="C3014" s="86" t="s">
        <v>99</v>
      </c>
      <c r="D3014" s="86" t="s">
        <v>57</v>
      </c>
      <c r="E3014" s="86" t="s">
        <v>29</v>
      </c>
      <c r="F3014" s="86" t="s">
        <v>233</v>
      </c>
      <c r="G3014" s="86" t="s">
        <v>237</v>
      </c>
      <c r="I3014" s="86" t="s">
        <v>4977</v>
      </c>
      <c r="J3014"/>
      <c r="K3014"/>
      <c r="L3014"/>
      <c r="M3014"/>
      <c r="N3014"/>
    </row>
    <row r="3015" spans="2:14" ht="13.8" x14ac:dyDescent="0.25">
      <c r="B3015" s="86" t="s">
        <v>4272</v>
      </c>
      <c r="C3015" s="86" t="s">
        <v>99</v>
      </c>
      <c r="D3015" s="86" t="s">
        <v>57</v>
      </c>
      <c r="E3015" s="86" t="s">
        <v>28</v>
      </c>
      <c r="F3015" s="86" t="s">
        <v>233</v>
      </c>
      <c r="G3015" s="86" t="s">
        <v>237</v>
      </c>
      <c r="I3015" s="86" t="s">
        <v>8322</v>
      </c>
      <c r="J3015"/>
      <c r="K3015"/>
      <c r="L3015"/>
      <c r="M3015"/>
      <c r="N3015"/>
    </row>
    <row r="3016" spans="2:14" ht="13.8" x14ac:dyDescent="0.25">
      <c r="B3016" s="86" t="s">
        <v>4271</v>
      </c>
      <c r="C3016" s="86" t="s">
        <v>99</v>
      </c>
      <c r="D3016" s="86" t="s">
        <v>57</v>
      </c>
      <c r="E3016" s="86" t="s">
        <v>73</v>
      </c>
      <c r="F3016" s="86" t="s">
        <v>233</v>
      </c>
      <c r="G3016" s="86" t="s">
        <v>237</v>
      </c>
      <c r="I3016" s="86" t="s">
        <v>8323</v>
      </c>
      <c r="J3016"/>
      <c r="K3016"/>
      <c r="L3016"/>
      <c r="M3016"/>
      <c r="N3016"/>
    </row>
    <row r="3017" spans="2:14" ht="13.8" x14ac:dyDescent="0.25">
      <c r="B3017" s="86" t="s">
        <v>8155</v>
      </c>
      <c r="C3017" s="86" t="s">
        <v>99</v>
      </c>
      <c r="D3017" s="86" t="s">
        <v>57</v>
      </c>
      <c r="E3017" s="86" t="s">
        <v>9064</v>
      </c>
      <c r="F3017" s="86" t="s">
        <v>233</v>
      </c>
      <c r="G3017" s="86" t="s">
        <v>237</v>
      </c>
      <c r="I3017" s="86" t="s">
        <v>4978</v>
      </c>
      <c r="J3017"/>
      <c r="K3017"/>
      <c r="L3017"/>
      <c r="M3017"/>
      <c r="N3017"/>
    </row>
    <row r="3018" spans="2:14" ht="13.8" x14ac:dyDescent="0.25">
      <c r="B3018" s="86" t="s">
        <v>8156</v>
      </c>
      <c r="C3018" s="86" t="s">
        <v>99</v>
      </c>
      <c r="D3018" s="86" t="s">
        <v>57</v>
      </c>
      <c r="E3018" s="86" t="s">
        <v>9068</v>
      </c>
      <c r="F3018" s="86" t="s">
        <v>233</v>
      </c>
      <c r="G3018" s="86" t="s">
        <v>237</v>
      </c>
      <c r="I3018" s="86" t="s">
        <v>9206</v>
      </c>
      <c r="J3018"/>
      <c r="K3018"/>
      <c r="L3018"/>
      <c r="M3018"/>
      <c r="N3018"/>
    </row>
    <row r="3019" spans="2:14" ht="13.8" x14ac:dyDescent="0.25">
      <c r="B3019" s="86" t="s">
        <v>5663</v>
      </c>
      <c r="C3019" s="86" t="s">
        <v>99</v>
      </c>
      <c r="D3019" s="86" t="s">
        <v>57</v>
      </c>
      <c r="E3019" s="86" t="s">
        <v>245</v>
      </c>
      <c r="F3019" s="86" t="s">
        <v>233</v>
      </c>
      <c r="G3019" s="86" t="s">
        <v>237</v>
      </c>
      <c r="I3019" s="86" t="s">
        <v>9207</v>
      </c>
      <c r="J3019"/>
      <c r="K3019"/>
      <c r="L3019"/>
      <c r="M3019"/>
      <c r="N3019"/>
    </row>
    <row r="3020" spans="2:14" ht="13.8" x14ac:dyDescent="0.25">
      <c r="B3020" s="86" t="s">
        <v>8157</v>
      </c>
      <c r="C3020" s="86" t="s">
        <v>99</v>
      </c>
      <c r="D3020" s="86" t="s">
        <v>57</v>
      </c>
      <c r="E3020" s="86" t="s">
        <v>9067</v>
      </c>
      <c r="F3020" s="86" t="s">
        <v>233</v>
      </c>
      <c r="G3020" s="86" t="s">
        <v>237</v>
      </c>
      <c r="I3020" s="86" t="s">
        <v>9208</v>
      </c>
      <c r="J3020"/>
      <c r="K3020"/>
      <c r="L3020"/>
      <c r="M3020"/>
      <c r="N3020"/>
    </row>
    <row r="3021" spans="2:14" ht="13.8" x14ac:dyDescent="0.25">
      <c r="B3021" s="86" t="s">
        <v>4273</v>
      </c>
      <c r="C3021" s="86" t="s">
        <v>99</v>
      </c>
      <c r="D3021" s="86" t="s">
        <v>57</v>
      </c>
      <c r="E3021" s="86" t="s">
        <v>34</v>
      </c>
      <c r="F3021" s="86" t="s">
        <v>233</v>
      </c>
      <c r="G3021" s="86" t="s">
        <v>237</v>
      </c>
      <c r="I3021" s="86" t="s">
        <v>9209</v>
      </c>
      <c r="J3021"/>
      <c r="K3021"/>
      <c r="L3021"/>
      <c r="M3021"/>
      <c r="N3021"/>
    </row>
    <row r="3022" spans="2:14" ht="13.8" x14ac:dyDescent="0.25">
      <c r="B3022" s="86" t="s">
        <v>4274</v>
      </c>
      <c r="C3022" s="86" t="s">
        <v>99</v>
      </c>
      <c r="D3022" s="86" t="s">
        <v>57</v>
      </c>
      <c r="E3022" s="86" t="s">
        <v>35</v>
      </c>
      <c r="F3022" s="86" t="s">
        <v>233</v>
      </c>
      <c r="G3022" s="86" t="s">
        <v>237</v>
      </c>
      <c r="I3022" s="86" t="s">
        <v>4979</v>
      </c>
      <c r="J3022"/>
      <c r="K3022"/>
      <c r="L3022"/>
      <c r="M3022"/>
      <c r="N3022"/>
    </row>
    <row r="3023" spans="2:14" ht="13.8" x14ac:dyDescent="0.25">
      <c r="B3023" s="86" t="s">
        <v>4275</v>
      </c>
      <c r="C3023" s="86" t="s">
        <v>99</v>
      </c>
      <c r="D3023" s="86" t="s">
        <v>57</v>
      </c>
      <c r="E3023" s="86" t="s">
        <v>46</v>
      </c>
      <c r="F3023" s="86" t="s">
        <v>233</v>
      </c>
      <c r="G3023" s="86" t="s">
        <v>237</v>
      </c>
      <c r="I3023" s="86" t="s">
        <v>8324</v>
      </c>
      <c r="J3023"/>
      <c r="K3023"/>
      <c r="L3023"/>
      <c r="M3023"/>
      <c r="N3023"/>
    </row>
    <row r="3024" spans="2:14" ht="13.8" x14ac:dyDescent="0.25">
      <c r="B3024" s="86" t="s">
        <v>4276</v>
      </c>
      <c r="C3024" s="86" t="s">
        <v>99</v>
      </c>
      <c r="D3024" s="86" t="s">
        <v>57</v>
      </c>
      <c r="E3024" s="86" t="s">
        <v>68</v>
      </c>
      <c r="F3024" s="86" t="s">
        <v>233</v>
      </c>
      <c r="G3024" s="86" t="s">
        <v>237</v>
      </c>
      <c r="I3024" s="86" t="s">
        <v>8325</v>
      </c>
      <c r="J3024"/>
      <c r="K3024"/>
      <c r="L3024"/>
      <c r="M3024"/>
      <c r="N3024"/>
    </row>
    <row r="3025" spans="2:14" ht="13.8" x14ac:dyDescent="0.25">
      <c r="B3025" s="86" t="s">
        <v>4278</v>
      </c>
      <c r="C3025" s="86" t="s">
        <v>99</v>
      </c>
      <c r="D3025" s="86" t="s">
        <v>57</v>
      </c>
      <c r="E3025" s="86" t="s">
        <v>69</v>
      </c>
      <c r="F3025" s="86" t="s">
        <v>233</v>
      </c>
      <c r="G3025" s="86" t="s">
        <v>237</v>
      </c>
      <c r="I3025" s="86" t="s">
        <v>4980</v>
      </c>
      <c r="J3025"/>
      <c r="K3025"/>
      <c r="L3025"/>
      <c r="M3025"/>
      <c r="N3025"/>
    </row>
    <row r="3026" spans="2:14" ht="13.8" x14ac:dyDescent="0.25">
      <c r="B3026" s="86" t="s">
        <v>8158</v>
      </c>
      <c r="C3026" s="86" t="s">
        <v>99</v>
      </c>
      <c r="D3026" s="86" t="s">
        <v>57</v>
      </c>
      <c r="E3026" s="86" t="s">
        <v>9065</v>
      </c>
      <c r="F3026" s="86" t="s">
        <v>233</v>
      </c>
      <c r="G3026" s="86" t="s">
        <v>237</v>
      </c>
      <c r="I3026" s="86" t="s">
        <v>9210</v>
      </c>
      <c r="J3026"/>
      <c r="K3026"/>
      <c r="L3026"/>
      <c r="M3026"/>
      <c r="N3026"/>
    </row>
    <row r="3027" spans="2:14" ht="13.8" x14ac:dyDescent="0.25">
      <c r="B3027" s="86" t="s">
        <v>4277</v>
      </c>
      <c r="C3027" s="86" t="s">
        <v>99</v>
      </c>
      <c r="D3027" s="86" t="s">
        <v>57</v>
      </c>
      <c r="E3027" s="86" t="s">
        <v>63</v>
      </c>
      <c r="F3027" s="86" t="s">
        <v>233</v>
      </c>
      <c r="G3027" s="86" t="s">
        <v>237</v>
      </c>
      <c r="I3027" s="86" t="s">
        <v>9211</v>
      </c>
      <c r="J3027"/>
      <c r="K3027"/>
      <c r="L3027"/>
      <c r="M3027"/>
      <c r="N3027"/>
    </row>
    <row r="3028" spans="2:14" ht="13.8" x14ac:dyDescent="0.25">
      <c r="B3028" s="86" t="s">
        <v>4667</v>
      </c>
      <c r="C3028" s="86" t="s">
        <v>101</v>
      </c>
      <c r="D3028" s="86" t="s">
        <v>50</v>
      </c>
      <c r="E3028" s="86" t="s">
        <v>30</v>
      </c>
      <c r="F3028" s="86" t="s">
        <v>233</v>
      </c>
      <c r="G3028" s="86" t="s">
        <v>237</v>
      </c>
      <c r="I3028" s="86" t="s">
        <v>9212</v>
      </c>
      <c r="J3028"/>
      <c r="K3028"/>
      <c r="L3028"/>
      <c r="M3028"/>
      <c r="N3028"/>
    </row>
    <row r="3029" spans="2:14" ht="13.8" x14ac:dyDescent="0.25">
      <c r="B3029" s="86" t="s">
        <v>4668</v>
      </c>
      <c r="C3029" s="86" t="s">
        <v>101</v>
      </c>
      <c r="D3029" s="86" t="s">
        <v>50</v>
      </c>
      <c r="E3029" s="86" t="s">
        <v>78</v>
      </c>
      <c r="F3029" s="86" t="s">
        <v>233</v>
      </c>
      <c r="G3029" s="86" t="s">
        <v>237</v>
      </c>
      <c r="I3029" s="86" t="s">
        <v>9213</v>
      </c>
      <c r="J3029"/>
      <c r="K3029"/>
      <c r="L3029"/>
      <c r="M3029"/>
      <c r="N3029"/>
    </row>
    <row r="3030" spans="2:14" ht="13.8" x14ac:dyDescent="0.25">
      <c r="B3030" s="86" t="s">
        <v>8159</v>
      </c>
      <c r="C3030" s="86" t="s">
        <v>101</v>
      </c>
      <c r="D3030" s="86" t="s">
        <v>50</v>
      </c>
      <c r="E3030" s="86" t="s">
        <v>9069</v>
      </c>
      <c r="F3030" s="86" t="s">
        <v>233</v>
      </c>
      <c r="G3030" s="86" t="s">
        <v>237</v>
      </c>
      <c r="I3030" s="86" t="s">
        <v>4981</v>
      </c>
      <c r="J3030"/>
      <c r="K3030"/>
      <c r="L3030"/>
      <c r="M3030"/>
      <c r="N3030"/>
    </row>
    <row r="3031" spans="2:14" ht="13.8" x14ac:dyDescent="0.25">
      <c r="B3031" s="86" t="s">
        <v>4669</v>
      </c>
      <c r="C3031" s="86" t="s">
        <v>101</v>
      </c>
      <c r="D3031" s="86" t="s">
        <v>50</v>
      </c>
      <c r="E3031" s="86" t="s">
        <v>244</v>
      </c>
      <c r="F3031" s="86" t="s">
        <v>233</v>
      </c>
      <c r="G3031" s="86" t="s">
        <v>237</v>
      </c>
      <c r="I3031" s="86" t="s">
        <v>8326</v>
      </c>
      <c r="J3031"/>
      <c r="K3031"/>
      <c r="L3031"/>
      <c r="M3031"/>
      <c r="N3031"/>
    </row>
    <row r="3032" spans="2:14" ht="13.8" x14ac:dyDescent="0.25">
      <c r="B3032" s="86" t="s">
        <v>4670</v>
      </c>
      <c r="C3032" s="86" t="s">
        <v>99</v>
      </c>
      <c r="D3032" s="86" t="s">
        <v>50</v>
      </c>
      <c r="E3032" s="86" t="s">
        <v>30</v>
      </c>
      <c r="F3032" s="86" t="s">
        <v>233</v>
      </c>
      <c r="G3032" s="86" t="s">
        <v>237</v>
      </c>
      <c r="I3032" s="86" t="s">
        <v>8327</v>
      </c>
      <c r="J3032"/>
      <c r="K3032"/>
      <c r="L3032"/>
      <c r="M3032"/>
      <c r="N3032"/>
    </row>
    <row r="3033" spans="2:14" ht="13.8" x14ac:dyDescent="0.25">
      <c r="B3033" s="86" t="s">
        <v>4671</v>
      </c>
      <c r="C3033" s="86" t="s">
        <v>99</v>
      </c>
      <c r="D3033" s="86" t="s">
        <v>50</v>
      </c>
      <c r="E3033" s="86" t="s">
        <v>78</v>
      </c>
      <c r="F3033" s="86" t="s">
        <v>233</v>
      </c>
      <c r="G3033" s="86" t="s">
        <v>237</v>
      </c>
      <c r="I3033" s="86" t="s">
        <v>4982</v>
      </c>
      <c r="J3033"/>
      <c r="K3033"/>
      <c r="L3033"/>
      <c r="M3033"/>
      <c r="N3033"/>
    </row>
    <row r="3034" spans="2:14" ht="13.8" x14ac:dyDescent="0.25">
      <c r="B3034" s="86" t="s">
        <v>8160</v>
      </c>
      <c r="C3034" s="86" t="s">
        <v>99</v>
      </c>
      <c r="D3034" s="86" t="s">
        <v>50</v>
      </c>
      <c r="E3034" s="86" t="s">
        <v>9069</v>
      </c>
      <c r="F3034" s="86" t="s">
        <v>233</v>
      </c>
      <c r="G3034" s="86" t="s">
        <v>237</v>
      </c>
      <c r="I3034" s="86" t="s">
        <v>9214</v>
      </c>
      <c r="J3034"/>
      <c r="K3034"/>
      <c r="L3034"/>
      <c r="M3034"/>
      <c r="N3034"/>
    </row>
    <row r="3035" spans="2:14" ht="13.8" x14ac:dyDescent="0.25">
      <c r="B3035" s="86" t="s">
        <v>4672</v>
      </c>
      <c r="C3035" s="86" t="s">
        <v>99</v>
      </c>
      <c r="D3035" s="86" t="s">
        <v>50</v>
      </c>
      <c r="E3035" s="86" t="s">
        <v>244</v>
      </c>
      <c r="F3035" s="86" t="s">
        <v>233</v>
      </c>
      <c r="G3035" s="86" t="s">
        <v>237</v>
      </c>
      <c r="I3035" s="86" t="s">
        <v>9215</v>
      </c>
      <c r="J3035"/>
      <c r="K3035"/>
      <c r="L3035"/>
      <c r="M3035"/>
      <c r="N3035"/>
    </row>
    <row r="3036" spans="2:14" ht="13.8" x14ac:dyDescent="0.25">
      <c r="B3036" s="86" t="s">
        <v>4706</v>
      </c>
      <c r="C3036" s="86" t="s">
        <v>101</v>
      </c>
      <c r="D3036" s="86" t="s">
        <v>250</v>
      </c>
      <c r="E3036" s="86" t="s">
        <v>46</v>
      </c>
      <c r="F3036" s="86" t="s">
        <v>233</v>
      </c>
      <c r="G3036" s="86" t="s">
        <v>237</v>
      </c>
      <c r="I3036" s="86" t="s">
        <v>9216</v>
      </c>
      <c r="J3036"/>
      <c r="K3036"/>
      <c r="L3036"/>
      <c r="M3036"/>
      <c r="N3036"/>
    </row>
    <row r="3037" spans="2:14" ht="13.8" x14ac:dyDescent="0.25">
      <c r="B3037" s="86" t="s">
        <v>4707</v>
      </c>
      <c r="C3037" s="86" t="s">
        <v>101</v>
      </c>
      <c r="D3037" s="86" t="s">
        <v>250</v>
      </c>
      <c r="E3037" s="86" t="s">
        <v>63</v>
      </c>
      <c r="F3037" s="86" t="s">
        <v>233</v>
      </c>
      <c r="G3037" s="86" t="s">
        <v>237</v>
      </c>
      <c r="I3037" s="86" t="s">
        <v>9217</v>
      </c>
      <c r="J3037"/>
      <c r="K3037"/>
      <c r="L3037"/>
      <c r="M3037"/>
      <c r="N3037"/>
    </row>
    <row r="3038" spans="2:14" ht="13.8" x14ac:dyDescent="0.25">
      <c r="B3038" s="86" t="s">
        <v>8161</v>
      </c>
      <c r="C3038" s="86" t="s">
        <v>101</v>
      </c>
      <c r="D3038" s="86" t="s">
        <v>250</v>
      </c>
      <c r="E3038" s="86" t="s">
        <v>9065</v>
      </c>
      <c r="F3038" s="86" t="s">
        <v>233</v>
      </c>
      <c r="G3038" s="86" t="s">
        <v>237</v>
      </c>
      <c r="I3038" s="86" t="s">
        <v>4983</v>
      </c>
      <c r="J3038"/>
      <c r="K3038"/>
      <c r="L3038"/>
      <c r="M3038"/>
      <c r="N3038"/>
    </row>
    <row r="3039" spans="2:14" ht="13.8" x14ac:dyDescent="0.25">
      <c r="B3039" s="86" t="s">
        <v>4708</v>
      </c>
      <c r="C3039" s="86" t="s">
        <v>99</v>
      </c>
      <c r="D3039" s="86" t="s">
        <v>250</v>
      </c>
      <c r="E3039" s="86" t="s">
        <v>46</v>
      </c>
      <c r="F3039" s="86" t="s">
        <v>233</v>
      </c>
      <c r="G3039" s="86" t="s">
        <v>237</v>
      </c>
      <c r="I3039" s="86" t="s">
        <v>8328</v>
      </c>
      <c r="J3039"/>
      <c r="K3039"/>
      <c r="L3039"/>
      <c r="M3039"/>
      <c r="N3039"/>
    </row>
    <row r="3040" spans="2:14" ht="13.8" x14ac:dyDescent="0.25">
      <c r="B3040" s="86" t="s">
        <v>4709</v>
      </c>
      <c r="C3040" s="86" t="s">
        <v>99</v>
      </c>
      <c r="D3040" s="86" t="s">
        <v>250</v>
      </c>
      <c r="E3040" s="86" t="s">
        <v>63</v>
      </c>
      <c r="F3040" s="86" t="s">
        <v>233</v>
      </c>
      <c r="G3040" s="86" t="s">
        <v>237</v>
      </c>
      <c r="I3040" s="86" t="s">
        <v>8329</v>
      </c>
      <c r="J3040"/>
      <c r="K3040"/>
      <c r="L3040"/>
      <c r="M3040"/>
      <c r="N3040"/>
    </row>
    <row r="3041" spans="2:14" ht="13.8" x14ac:dyDescent="0.25">
      <c r="B3041" s="86" t="s">
        <v>8162</v>
      </c>
      <c r="C3041" s="86" t="s">
        <v>99</v>
      </c>
      <c r="D3041" s="86" t="s">
        <v>250</v>
      </c>
      <c r="E3041" s="86" t="s">
        <v>9065</v>
      </c>
      <c r="F3041" s="86" t="s">
        <v>233</v>
      </c>
      <c r="G3041" s="86" t="s">
        <v>237</v>
      </c>
      <c r="I3041" s="86" t="s">
        <v>8330</v>
      </c>
      <c r="J3041"/>
      <c r="K3041"/>
      <c r="L3041"/>
      <c r="M3041"/>
      <c r="N3041"/>
    </row>
    <row r="3042" spans="2:14" ht="13.8" x14ac:dyDescent="0.25">
      <c r="B3042" s="86" t="s">
        <v>8163</v>
      </c>
      <c r="C3042" s="86" t="s">
        <v>101</v>
      </c>
      <c r="D3042" s="86" t="s">
        <v>252</v>
      </c>
      <c r="E3042" s="86" t="s">
        <v>41</v>
      </c>
      <c r="F3042" s="86" t="s">
        <v>233</v>
      </c>
      <c r="G3042" s="86" t="s">
        <v>237</v>
      </c>
      <c r="I3042" s="86" t="s">
        <v>5052</v>
      </c>
      <c r="J3042"/>
      <c r="K3042"/>
      <c r="L3042"/>
      <c r="M3042"/>
      <c r="N3042"/>
    </row>
    <row r="3043" spans="2:14" ht="13.8" x14ac:dyDescent="0.25">
      <c r="B3043" s="86" t="s">
        <v>4766</v>
      </c>
      <c r="C3043" s="86" t="s">
        <v>101</v>
      </c>
      <c r="D3043" s="86" t="s">
        <v>252</v>
      </c>
      <c r="E3043" s="86" t="s">
        <v>42</v>
      </c>
      <c r="F3043" s="86" t="s">
        <v>233</v>
      </c>
      <c r="G3043" s="86" t="s">
        <v>237</v>
      </c>
      <c r="I3043" s="86" t="s">
        <v>5055</v>
      </c>
      <c r="J3043"/>
      <c r="K3043"/>
      <c r="L3043"/>
      <c r="M3043"/>
      <c r="N3043"/>
    </row>
    <row r="3044" spans="2:14" ht="13.8" x14ac:dyDescent="0.25">
      <c r="B3044" s="86" t="s">
        <v>4768</v>
      </c>
      <c r="C3044" s="86" t="s">
        <v>101</v>
      </c>
      <c r="D3044" s="86" t="s">
        <v>252</v>
      </c>
      <c r="E3044" s="86" t="s">
        <v>43</v>
      </c>
      <c r="F3044" s="86" t="s">
        <v>233</v>
      </c>
      <c r="G3044" s="86" t="s">
        <v>237</v>
      </c>
      <c r="I3044" s="86" t="s">
        <v>5053</v>
      </c>
      <c r="J3044"/>
      <c r="K3044"/>
      <c r="L3044"/>
      <c r="M3044"/>
      <c r="N3044"/>
    </row>
    <row r="3045" spans="2:14" ht="13.8" x14ac:dyDescent="0.25">
      <c r="B3045" s="86" t="s">
        <v>4769</v>
      </c>
      <c r="C3045" s="86" t="s">
        <v>101</v>
      </c>
      <c r="D3045" s="86" t="s">
        <v>252</v>
      </c>
      <c r="E3045" s="86" t="s">
        <v>66</v>
      </c>
      <c r="F3045" s="86" t="s">
        <v>233</v>
      </c>
      <c r="G3045" s="86" t="s">
        <v>237</v>
      </c>
      <c r="I3045" s="86" t="s">
        <v>5054</v>
      </c>
      <c r="J3045"/>
      <c r="K3045"/>
      <c r="L3045"/>
      <c r="M3045"/>
      <c r="N3045"/>
    </row>
    <row r="3046" spans="2:14" ht="13.8" x14ac:dyDescent="0.25">
      <c r="B3046" s="86" t="s">
        <v>4770</v>
      </c>
      <c r="C3046" s="86" t="s">
        <v>101</v>
      </c>
      <c r="D3046" s="86" t="s">
        <v>252</v>
      </c>
      <c r="E3046" s="86" t="s">
        <v>30</v>
      </c>
      <c r="F3046" s="86" t="s">
        <v>233</v>
      </c>
      <c r="G3046" s="86" t="s">
        <v>237</v>
      </c>
      <c r="I3046" s="86" t="s">
        <v>8331</v>
      </c>
      <c r="J3046"/>
      <c r="K3046"/>
      <c r="L3046"/>
      <c r="M3046"/>
      <c r="N3046"/>
    </row>
    <row r="3047" spans="2:14" ht="13.8" x14ac:dyDescent="0.25">
      <c r="B3047" s="86" t="s">
        <v>4771</v>
      </c>
      <c r="C3047" s="86" t="s">
        <v>101</v>
      </c>
      <c r="D3047" s="86" t="s">
        <v>252</v>
      </c>
      <c r="E3047" s="86" t="s">
        <v>78</v>
      </c>
      <c r="F3047" s="86" t="s">
        <v>233</v>
      </c>
      <c r="G3047" s="86" t="s">
        <v>237</v>
      </c>
      <c r="I3047" s="86" t="s">
        <v>5056</v>
      </c>
      <c r="J3047"/>
      <c r="K3047"/>
      <c r="L3047"/>
      <c r="M3047"/>
      <c r="N3047"/>
    </row>
    <row r="3048" spans="2:14" ht="13.8" x14ac:dyDescent="0.25">
      <c r="B3048" s="86" t="s">
        <v>8164</v>
      </c>
      <c r="C3048" s="86" t="s">
        <v>101</v>
      </c>
      <c r="D3048" s="86" t="s">
        <v>252</v>
      </c>
      <c r="E3048" s="86" t="s">
        <v>9069</v>
      </c>
      <c r="F3048" s="86" t="s">
        <v>233</v>
      </c>
      <c r="G3048" s="86" t="s">
        <v>237</v>
      </c>
      <c r="I3048" s="86" t="s">
        <v>5059</v>
      </c>
      <c r="J3048"/>
      <c r="K3048"/>
      <c r="L3048"/>
      <c r="M3048"/>
      <c r="N3048"/>
    </row>
    <row r="3049" spans="2:14" ht="13.8" x14ac:dyDescent="0.25">
      <c r="B3049" s="86" t="s">
        <v>4767</v>
      </c>
      <c r="C3049" s="86" t="s">
        <v>101</v>
      </c>
      <c r="D3049" s="86" t="s">
        <v>252</v>
      </c>
      <c r="E3049" s="86" t="s">
        <v>244</v>
      </c>
      <c r="F3049" s="86" t="s">
        <v>233</v>
      </c>
      <c r="G3049" s="86" t="s">
        <v>237</v>
      </c>
      <c r="I3049" s="86" t="s">
        <v>5057</v>
      </c>
      <c r="J3049"/>
      <c r="K3049"/>
      <c r="L3049"/>
      <c r="M3049"/>
      <c r="N3049"/>
    </row>
    <row r="3050" spans="2:14" ht="13.8" x14ac:dyDescent="0.25">
      <c r="B3050" s="86" t="s">
        <v>8165</v>
      </c>
      <c r="C3050" s="86" t="s">
        <v>99</v>
      </c>
      <c r="D3050" s="86" t="s">
        <v>252</v>
      </c>
      <c r="E3050" s="86" t="s">
        <v>41</v>
      </c>
      <c r="F3050" s="86" t="s">
        <v>233</v>
      </c>
      <c r="G3050" s="86" t="s">
        <v>237</v>
      </c>
      <c r="I3050" s="86" t="s">
        <v>5058</v>
      </c>
      <c r="J3050"/>
      <c r="K3050"/>
      <c r="L3050"/>
      <c r="M3050"/>
      <c r="N3050"/>
    </row>
    <row r="3051" spans="2:14" ht="13.8" x14ac:dyDescent="0.25">
      <c r="B3051" s="86" t="s">
        <v>4774</v>
      </c>
      <c r="C3051" s="86" t="s">
        <v>99</v>
      </c>
      <c r="D3051" s="86" t="s">
        <v>252</v>
      </c>
      <c r="E3051" s="86" t="s">
        <v>42</v>
      </c>
      <c r="F3051" s="86" t="s">
        <v>233</v>
      </c>
      <c r="G3051" s="86" t="s">
        <v>237</v>
      </c>
      <c r="I3051" s="86" t="s">
        <v>8332</v>
      </c>
      <c r="J3051"/>
      <c r="K3051"/>
      <c r="L3051"/>
      <c r="M3051"/>
      <c r="N3051"/>
    </row>
    <row r="3052" spans="2:14" ht="13.8" x14ac:dyDescent="0.25">
      <c r="B3052" s="86" t="s">
        <v>4776</v>
      </c>
      <c r="C3052" s="86" t="s">
        <v>99</v>
      </c>
      <c r="D3052" s="86" t="s">
        <v>252</v>
      </c>
      <c r="E3052" s="86" t="s">
        <v>43</v>
      </c>
      <c r="F3052" s="86" t="s">
        <v>233</v>
      </c>
      <c r="G3052" s="86" t="s">
        <v>237</v>
      </c>
      <c r="I3052" s="86" t="s">
        <v>5060</v>
      </c>
      <c r="J3052"/>
      <c r="K3052"/>
      <c r="L3052"/>
      <c r="M3052"/>
      <c r="N3052"/>
    </row>
    <row r="3053" spans="2:14" ht="13.8" x14ac:dyDescent="0.25">
      <c r="B3053" s="86" t="s">
        <v>4777</v>
      </c>
      <c r="C3053" s="86" t="s">
        <v>99</v>
      </c>
      <c r="D3053" s="86" t="s">
        <v>252</v>
      </c>
      <c r="E3053" s="86" t="s">
        <v>66</v>
      </c>
      <c r="F3053" s="86" t="s">
        <v>233</v>
      </c>
      <c r="G3053" s="86" t="s">
        <v>237</v>
      </c>
      <c r="I3053" s="86" t="s">
        <v>5063</v>
      </c>
      <c r="J3053"/>
      <c r="K3053"/>
      <c r="L3053"/>
      <c r="M3053"/>
      <c r="N3053"/>
    </row>
    <row r="3054" spans="2:14" ht="13.8" x14ac:dyDescent="0.25">
      <c r="B3054" s="86" t="s">
        <v>4778</v>
      </c>
      <c r="C3054" s="86" t="s">
        <v>99</v>
      </c>
      <c r="D3054" s="86" t="s">
        <v>252</v>
      </c>
      <c r="E3054" s="86" t="s">
        <v>30</v>
      </c>
      <c r="F3054" s="86" t="s">
        <v>233</v>
      </c>
      <c r="G3054" s="86" t="s">
        <v>237</v>
      </c>
      <c r="I3054" s="86" t="s">
        <v>5061</v>
      </c>
      <c r="J3054"/>
      <c r="K3054"/>
      <c r="L3054"/>
      <c r="M3054"/>
      <c r="N3054"/>
    </row>
    <row r="3055" spans="2:14" ht="13.8" x14ac:dyDescent="0.25">
      <c r="B3055" s="86" t="s">
        <v>4779</v>
      </c>
      <c r="C3055" s="86" t="s">
        <v>99</v>
      </c>
      <c r="D3055" s="86" t="s">
        <v>252</v>
      </c>
      <c r="E3055" s="86" t="s">
        <v>78</v>
      </c>
      <c r="F3055" s="86" t="s">
        <v>233</v>
      </c>
      <c r="G3055" s="86" t="s">
        <v>237</v>
      </c>
      <c r="I3055" s="86" t="s">
        <v>5062</v>
      </c>
      <c r="J3055"/>
      <c r="K3055"/>
      <c r="L3055"/>
      <c r="M3055"/>
      <c r="N3055"/>
    </row>
    <row r="3056" spans="2:14" ht="13.8" x14ac:dyDescent="0.25">
      <c r="B3056" s="86" t="s">
        <v>8166</v>
      </c>
      <c r="C3056" s="86" t="s">
        <v>99</v>
      </c>
      <c r="D3056" s="86" t="s">
        <v>252</v>
      </c>
      <c r="E3056" s="86" t="s">
        <v>9069</v>
      </c>
      <c r="F3056" s="86" t="s">
        <v>233</v>
      </c>
      <c r="G3056" s="86" t="s">
        <v>237</v>
      </c>
      <c r="I3056" s="86" t="s">
        <v>8333</v>
      </c>
      <c r="J3056"/>
      <c r="K3056"/>
      <c r="L3056"/>
      <c r="M3056"/>
      <c r="N3056"/>
    </row>
    <row r="3057" spans="2:14" ht="13.8" x14ac:dyDescent="0.25">
      <c r="B3057" s="86" t="s">
        <v>4775</v>
      </c>
      <c r="C3057" s="86" t="s">
        <v>99</v>
      </c>
      <c r="D3057" s="86" t="s">
        <v>252</v>
      </c>
      <c r="E3057" s="86" t="s">
        <v>244</v>
      </c>
      <c r="F3057" s="86" t="s">
        <v>233</v>
      </c>
      <c r="G3057" s="86" t="s">
        <v>237</v>
      </c>
      <c r="I3057" s="86" t="s">
        <v>5064</v>
      </c>
      <c r="J3057"/>
      <c r="K3057"/>
      <c r="L3057"/>
      <c r="M3057"/>
      <c r="N3057"/>
    </row>
    <row r="3058" spans="2:14" ht="13.8" x14ac:dyDescent="0.25">
      <c r="B3058" s="86" t="s">
        <v>4870</v>
      </c>
      <c r="C3058" s="86" t="s">
        <v>101</v>
      </c>
      <c r="D3058" s="86" t="s">
        <v>253</v>
      </c>
      <c r="E3058" s="86" t="s">
        <v>46</v>
      </c>
      <c r="F3058" s="86" t="s">
        <v>233</v>
      </c>
      <c r="G3058" s="86" t="s">
        <v>237</v>
      </c>
      <c r="I3058" s="86" t="s">
        <v>5067</v>
      </c>
      <c r="J3058"/>
      <c r="K3058"/>
      <c r="L3058"/>
      <c r="M3058"/>
      <c r="N3058"/>
    </row>
    <row r="3059" spans="2:14" ht="13.8" x14ac:dyDescent="0.25">
      <c r="B3059" s="86" t="s">
        <v>8167</v>
      </c>
      <c r="C3059" s="86" t="s">
        <v>101</v>
      </c>
      <c r="D3059" s="86" t="s">
        <v>253</v>
      </c>
      <c r="E3059" s="86" t="s">
        <v>63</v>
      </c>
      <c r="F3059" s="86" t="s">
        <v>233</v>
      </c>
      <c r="G3059" s="86" t="s">
        <v>237</v>
      </c>
      <c r="I3059" s="86" t="s">
        <v>5065</v>
      </c>
      <c r="J3059"/>
      <c r="K3059"/>
      <c r="L3059"/>
      <c r="M3059"/>
      <c r="N3059"/>
    </row>
    <row r="3060" spans="2:14" ht="13.8" x14ac:dyDescent="0.25">
      <c r="B3060" s="86" t="s">
        <v>8168</v>
      </c>
      <c r="C3060" s="86" t="s">
        <v>101</v>
      </c>
      <c r="D3060" s="86" t="s">
        <v>253</v>
      </c>
      <c r="E3060" s="86" t="s">
        <v>9065</v>
      </c>
      <c r="F3060" s="86" t="s">
        <v>233</v>
      </c>
      <c r="G3060" s="86" t="s">
        <v>237</v>
      </c>
      <c r="I3060" s="86" t="s">
        <v>5066</v>
      </c>
      <c r="J3060"/>
      <c r="K3060"/>
      <c r="L3060"/>
      <c r="M3060"/>
      <c r="N3060"/>
    </row>
    <row r="3061" spans="2:14" ht="13.8" x14ac:dyDescent="0.25">
      <c r="B3061" s="86" t="s">
        <v>4871</v>
      </c>
      <c r="C3061" s="86" t="s">
        <v>99</v>
      </c>
      <c r="D3061" s="86" t="s">
        <v>253</v>
      </c>
      <c r="E3061" s="86" t="s">
        <v>46</v>
      </c>
      <c r="F3061" s="86" t="s">
        <v>233</v>
      </c>
      <c r="G3061" s="86" t="s">
        <v>237</v>
      </c>
      <c r="I3061" s="86" t="s">
        <v>8334</v>
      </c>
      <c r="J3061"/>
      <c r="K3061"/>
      <c r="L3061"/>
      <c r="M3061"/>
      <c r="N3061"/>
    </row>
    <row r="3062" spans="2:14" ht="13.8" x14ac:dyDescent="0.25">
      <c r="B3062" s="86" t="s">
        <v>8169</v>
      </c>
      <c r="C3062" s="86" t="s">
        <v>99</v>
      </c>
      <c r="D3062" s="86" t="s">
        <v>253</v>
      </c>
      <c r="E3062" s="86" t="s">
        <v>63</v>
      </c>
      <c r="F3062" s="86" t="s">
        <v>233</v>
      </c>
      <c r="G3062" s="86" t="s">
        <v>237</v>
      </c>
      <c r="I3062" s="86" t="s">
        <v>5068</v>
      </c>
      <c r="J3062"/>
      <c r="K3062"/>
      <c r="L3062"/>
      <c r="M3062"/>
      <c r="N3062"/>
    </row>
    <row r="3063" spans="2:14" ht="13.8" x14ac:dyDescent="0.25">
      <c r="B3063" s="86" t="s">
        <v>8170</v>
      </c>
      <c r="C3063" s="86" t="s">
        <v>99</v>
      </c>
      <c r="D3063" s="86" t="s">
        <v>253</v>
      </c>
      <c r="E3063" s="86" t="s">
        <v>9065</v>
      </c>
      <c r="F3063" s="86" t="s">
        <v>233</v>
      </c>
      <c r="G3063" s="86" t="s">
        <v>237</v>
      </c>
      <c r="I3063" s="86" t="s">
        <v>5071</v>
      </c>
      <c r="J3063"/>
      <c r="K3063"/>
      <c r="L3063"/>
      <c r="M3063"/>
      <c r="N3063"/>
    </row>
    <row r="3064" spans="2:14" ht="13.8" x14ac:dyDescent="0.25">
      <c r="B3064" s="86" t="s">
        <v>4891</v>
      </c>
      <c r="C3064" s="86" t="s">
        <v>101</v>
      </c>
      <c r="D3064" s="86" t="s">
        <v>254</v>
      </c>
      <c r="E3064" s="86" t="s">
        <v>70</v>
      </c>
      <c r="F3064" s="86" t="s">
        <v>233</v>
      </c>
      <c r="G3064" s="86" t="s">
        <v>237</v>
      </c>
      <c r="I3064" s="86" t="s">
        <v>5069</v>
      </c>
      <c r="J3064"/>
      <c r="K3064"/>
      <c r="L3064"/>
      <c r="M3064"/>
      <c r="N3064"/>
    </row>
    <row r="3065" spans="2:14" ht="13.8" x14ac:dyDescent="0.25">
      <c r="B3065" s="86" t="s">
        <v>4892</v>
      </c>
      <c r="C3065" s="86" t="s">
        <v>101</v>
      </c>
      <c r="D3065" s="86" t="s">
        <v>254</v>
      </c>
      <c r="E3065" s="86" t="s">
        <v>64</v>
      </c>
      <c r="F3065" s="86" t="s">
        <v>233</v>
      </c>
      <c r="G3065" s="86" t="s">
        <v>237</v>
      </c>
      <c r="I3065" s="86" t="s">
        <v>5070</v>
      </c>
      <c r="J3065"/>
      <c r="K3065"/>
      <c r="L3065"/>
      <c r="M3065"/>
      <c r="N3065"/>
    </row>
    <row r="3066" spans="2:14" ht="13.8" x14ac:dyDescent="0.25">
      <c r="B3066" s="86" t="s">
        <v>8171</v>
      </c>
      <c r="C3066" s="86" t="s">
        <v>101</v>
      </c>
      <c r="D3066" s="86" t="s">
        <v>254</v>
      </c>
      <c r="E3066" s="86" t="s">
        <v>9070</v>
      </c>
      <c r="F3066" s="86" t="s">
        <v>233</v>
      </c>
      <c r="G3066" s="86" t="s">
        <v>237</v>
      </c>
      <c r="I3066" s="86" t="s">
        <v>5113</v>
      </c>
      <c r="J3066"/>
      <c r="K3066"/>
      <c r="L3066"/>
      <c r="M3066"/>
      <c r="N3066"/>
    </row>
    <row r="3067" spans="2:14" ht="13.8" x14ac:dyDescent="0.25">
      <c r="B3067" s="86" t="s">
        <v>4893</v>
      </c>
      <c r="C3067" s="86" t="s">
        <v>99</v>
      </c>
      <c r="D3067" s="86" t="s">
        <v>254</v>
      </c>
      <c r="E3067" s="86" t="s">
        <v>70</v>
      </c>
      <c r="F3067" s="86" t="s">
        <v>233</v>
      </c>
      <c r="G3067" s="86" t="s">
        <v>237</v>
      </c>
      <c r="I3067" s="86" t="s">
        <v>5114</v>
      </c>
      <c r="J3067"/>
      <c r="K3067"/>
      <c r="L3067"/>
      <c r="M3067"/>
      <c r="N3067"/>
    </row>
    <row r="3068" spans="2:14" ht="13.8" x14ac:dyDescent="0.25">
      <c r="B3068" s="86" t="s">
        <v>4894</v>
      </c>
      <c r="C3068" s="86" t="s">
        <v>99</v>
      </c>
      <c r="D3068" s="86" t="s">
        <v>254</v>
      </c>
      <c r="E3068" s="86" t="s">
        <v>64</v>
      </c>
      <c r="F3068" s="86" t="s">
        <v>233</v>
      </c>
      <c r="G3068" s="86" t="s">
        <v>237</v>
      </c>
      <c r="I3068" s="86" t="s">
        <v>5115</v>
      </c>
      <c r="J3068"/>
      <c r="K3068"/>
      <c r="L3068"/>
      <c r="M3068"/>
      <c r="N3068"/>
    </row>
    <row r="3069" spans="2:14" ht="13.8" x14ac:dyDescent="0.25">
      <c r="B3069" s="86" t="s">
        <v>8172</v>
      </c>
      <c r="C3069" s="86" t="s">
        <v>99</v>
      </c>
      <c r="D3069" s="86" t="s">
        <v>254</v>
      </c>
      <c r="E3069" s="86" t="s">
        <v>9070</v>
      </c>
      <c r="F3069" s="86" t="s">
        <v>233</v>
      </c>
      <c r="G3069" s="86" t="s">
        <v>237</v>
      </c>
      <c r="I3069" s="86" t="s">
        <v>8335</v>
      </c>
      <c r="J3069"/>
      <c r="K3069"/>
      <c r="L3069"/>
      <c r="M3069"/>
      <c r="N3069"/>
    </row>
    <row r="3070" spans="2:14" ht="13.8" x14ac:dyDescent="0.25">
      <c r="B3070" s="86" t="s">
        <v>8173</v>
      </c>
      <c r="C3070" s="86" t="s">
        <v>101</v>
      </c>
      <c r="D3070" s="86" t="s">
        <v>255</v>
      </c>
      <c r="E3070" s="86" t="s">
        <v>25</v>
      </c>
      <c r="F3070" s="86" t="s">
        <v>233</v>
      </c>
      <c r="G3070" s="86" t="s">
        <v>237</v>
      </c>
      <c r="I3070" s="86" t="s">
        <v>5112</v>
      </c>
      <c r="J3070"/>
      <c r="K3070"/>
      <c r="L3070"/>
      <c r="M3070"/>
      <c r="N3070"/>
    </row>
    <row r="3071" spans="2:14" ht="13.8" x14ac:dyDescent="0.25">
      <c r="B3071" s="86" t="s">
        <v>8174</v>
      </c>
      <c r="C3071" s="86" t="s">
        <v>101</v>
      </c>
      <c r="D3071" s="86" t="s">
        <v>255</v>
      </c>
      <c r="E3071" s="86" t="s">
        <v>9067</v>
      </c>
      <c r="F3071" s="86" t="s">
        <v>233</v>
      </c>
      <c r="G3071" s="86" t="s">
        <v>237</v>
      </c>
      <c r="I3071" s="86" t="s">
        <v>5117</v>
      </c>
      <c r="J3071"/>
      <c r="K3071"/>
      <c r="L3071"/>
      <c r="M3071"/>
      <c r="N3071"/>
    </row>
    <row r="3072" spans="2:14" ht="13.8" x14ac:dyDescent="0.25">
      <c r="B3072" s="86" t="s">
        <v>4921</v>
      </c>
      <c r="C3072" s="86" t="s">
        <v>101</v>
      </c>
      <c r="D3072" s="86" t="s">
        <v>255</v>
      </c>
      <c r="E3072" s="86" t="s">
        <v>35</v>
      </c>
      <c r="F3072" s="86" t="s">
        <v>233</v>
      </c>
      <c r="G3072" s="86" t="s">
        <v>237</v>
      </c>
      <c r="I3072" s="86" t="s">
        <v>5118</v>
      </c>
      <c r="J3072"/>
      <c r="K3072"/>
      <c r="L3072"/>
      <c r="M3072"/>
      <c r="N3072"/>
    </row>
    <row r="3073" spans="2:14" ht="13.8" x14ac:dyDescent="0.25">
      <c r="B3073" s="86" t="s">
        <v>4922</v>
      </c>
      <c r="C3073" s="86" t="s">
        <v>101</v>
      </c>
      <c r="D3073" s="86" t="s">
        <v>255</v>
      </c>
      <c r="E3073" s="86" t="s">
        <v>46</v>
      </c>
      <c r="F3073" s="86" t="s">
        <v>233</v>
      </c>
      <c r="G3073" s="86" t="s">
        <v>237</v>
      </c>
      <c r="I3073" s="86" t="s">
        <v>5119</v>
      </c>
      <c r="J3073"/>
      <c r="K3073"/>
      <c r="L3073"/>
      <c r="M3073"/>
      <c r="N3073"/>
    </row>
    <row r="3074" spans="2:14" ht="13.8" x14ac:dyDescent="0.25">
      <c r="B3074" s="86" t="s">
        <v>8175</v>
      </c>
      <c r="C3074" s="86" t="s">
        <v>99</v>
      </c>
      <c r="D3074" s="86" t="s">
        <v>255</v>
      </c>
      <c r="E3074" s="86" t="s">
        <v>25</v>
      </c>
      <c r="F3074" s="86" t="s">
        <v>233</v>
      </c>
      <c r="G3074" s="86" t="s">
        <v>237</v>
      </c>
      <c r="I3074" s="86" t="s">
        <v>8336</v>
      </c>
      <c r="J3074"/>
      <c r="K3074"/>
      <c r="L3074"/>
      <c r="M3074"/>
      <c r="N3074"/>
    </row>
    <row r="3075" spans="2:14" ht="13.8" x14ac:dyDescent="0.25">
      <c r="B3075" s="86" t="s">
        <v>8176</v>
      </c>
      <c r="C3075" s="86" t="s">
        <v>99</v>
      </c>
      <c r="D3075" s="86" t="s">
        <v>255</v>
      </c>
      <c r="E3075" s="86" t="s">
        <v>9067</v>
      </c>
      <c r="F3075" s="86" t="s">
        <v>233</v>
      </c>
      <c r="G3075" s="86" t="s">
        <v>237</v>
      </c>
      <c r="I3075" s="86" t="s">
        <v>5116</v>
      </c>
      <c r="J3075"/>
      <c r="K3075"/>
      <c r="L3075"/>
      <c r="M3075"/>
      <c r="N3075"/>
    </row>
    <row r="3076" spans="2:14" ht="13.8" x14ac:dyDescent="0.25">
      <c r="B3076" s="86" t="s">
        <v>4923</v>
      </c>
      <c r="C3076" s="86" t="s">
        <v>99</v>
      </c>
      <c r="D3076" s="86" t="s">
        <v>255</v>
      </c>
      <c r="E3076" s="86" t="s">
        <v>35</v>
      </c>
      <c r="F3076" s="86" t="s">
        <v>233</v>
      </c>
      <c r="G3076" s="86" t="s">
        <v>237</v>
      </c>
      <c r="I3076" s="86" t="s">
        <v>5121</v>
      </c>
      <c r="J3076"/>
      <c r="K3076"/>
      <c r="L3076"/>
      <c r="M3076"/>
      <c r="N3076"/>
    </row>
    <row r="3077" spans="2:14" ht="13.8" x14ac:dyDescent="0.25">
      <c r="B3077" s="86" t="s">
        <v>4924</v>
      </c>
      <c r="C3077" s="86" t="s">
        <v>99</v>
      </c>
      <c r="D3077" s="86" t="s">
        <v>255</v>
      </c>
      <c r="E3077" s="86" t="s">
        <v>46</v>
      </c>
      <c r="F3077" s="86" t="s">
        <v>233</v>
      </c>
      <c r="G3077" s="86" t="s">
        <v>237</v>
      </c>
      <c r="I3077" s="86" t="s">
        <v>5122</v>
      </c>
      <c r="J3077"/>
      <c r="K3077"/>
      <c r="L3077"/>
      <c r="M3077"/>
      <c r="N3077"/>
    </row>
    <row r="3078" spans="2:14" ht="13.8" x14ac:dyDescent="0.25">
      <c r="B3078" s="86" t="s">
        <v>8177</v>
      </c>
      <c r="C3078" s="86" t="s">
        <v>101</v>
      </c>
      <c r="D3078" s="86" t="s">
        <v>256</v>
      </c>
      <c r="E3078" s="86" t="s">
        <v>70</v>
      </c>
      <c r="F3078" s="86" t="s">
        <v>233</v>
      </c>
      <c r="G3078" s="86" t="s">
        <v>237</v>
      </c>
      <c r="I3078" s="86" t="s">
        <v>5123</v>
      </c>
      <c r="J3078"/>
      <c r="K3078"/>
      <c r="L3078"/>
      <c r="M3078"/>
      <c r="N3078"/>
    </row>
    <row r="3079" spans="2:14" ht="13.8" x14ac:dyDescent="0.25">
      <c r="B3079" s="86" t="s">
        <v>4945</v>
      </c>
      <c r="C3079" s="86" t="s">
        <v>101</v>
      </c>
      <c r="D3079" s="86" t="s">
        <v>256</v>
      </c>
      <c r="E3079" s="86" t="s">
        <v>64</v>
      </c>
      <c r="F3079" s="86" t="s">
        <v>233</v>
      </c>
      <c r="G3079" s="86" t="s">
        <v>237</v>
      </c>
      <c r="I3079" s="86" t="s">
        <v>8337</v>
      </c>
      <c r="J3079"/>
      <c r="K3079"/>
      <c r="L3079"/>
      <c r="M3079"/>
      <c r="N3079"/>
    </row>
    <row r="3080" spans="2:14" ht="13.8" x14ac:dyDescent="0.25">
      <c r="B3080" s="86" t="s">
        <v>8178</v>
      </c>
      <c r="C3080" s="86" t="s">
        <v>101</v>
      </c>
      <c r="D3080" s="86" t="s">
        <v>256</v>
      </c>
      <c r="E3080" s="86" t="s">
        <v>9070</v>
      </c>
      <c r="F3080" s="86" t="s">
        <v>233</v>
      </c>
      <c r="G3080" s="86" t="s">
        <v>237</v>
      </c>
      <c r="I3080" s="86" t="s">
        <v>5120</v>
      </c>
      <c r="J3080"/>
      <c r="K3080"/>
      <c r="L3080"/>
      <c r="M3080"/>
      <c r="N3080"/>
    </row>
    <row r="3081" spans="2:14" ht="13.8" x14ac:dyDescent="0.25">
      <c r="B3081" s="86" t="s">
        <v>8179</v>
      </c>
      <c r="C3081" s="86" t="s">
        <v>99</v>
      </c>
      <c r="D3081" s="86" t="s">
        <v>256</v>
      </c>
      <c r="E3081" s="86" t="s">
        <v>70</v>
      </c>
      <c r="F3081" s="86" t="s">
        <v>233</v>
      </c>
      <c r="G3081" s="86" t="s">
        <v>237</v>
      </c>
      <c r="I3081" s="86" t="s">
        <v>5125</v>
      </c>
      <c r="J3081"/>
      <c r="K3081"/>
      <c r="L3081"/>
      <c r="M3081"/>
      <c r="N3081"/>
    </row>
    <row r="3082" spans="2:14" ht="13.8" x14ac:dyDescent="0.25">
      <c r="B3082" s="86" t="s">
        <v>4946</v>
      </c>
      <c r="C3082" s="86" t="s">
        <v>99</v>
      </c>
      <c r="D3082" s="86" t="s">
        <v>256</v>
      </c>
      <c r="E3082" s="86" t="s">
        <v>64</v>
      </c>
      <c r="F3082" s="86" t="s">
        <v>233</v>
      </c>
      <c r="G3082" s="86" t="s">
        <v>237</v>
      </c>
      <c r="I3082" s="86" t="s">
        <v>5126</v>
      </c>
      <c r="J3082"/>
      <c r="K3082"/>
      <c r="L3082"/>
      <c r="M3082"/>
      <c r="N3082"/>
    </row>
    <row r="3083" spans="2:14" ht="13.8" x14ac:dyDescent="0.25">
      <c r="B3083" s="86" t="s">
        <v>8180</v>
      </c>
      <c r="C3083" s="86" t="s">
        <v>99</v>
      </c>
      <c r="D3083" s="86" t="s">
        <v>256</v>
      </c>
      <c r="E3083" s="86" t="s">
        <v>9070</v>
      </c>
      <c r="F3083" s="86" t="s">
        <v>233</v>
      </c>
      <c r="G3083" s="86" t="s">
        <v>237</v>
      </c>
      <c r="I3083" s="86" t="s">
        <v>5127</v>
      </c>
      <c r="J3083"/>
      <c r="K3083"/>
      <c r="L3083"/>
      <c r="M3083"/>
      <c r="N3083"/>
    </row>
    <row r="3084" spans="2:14" ht="13.8" x14ac:dyDescent="0.25">
      <c r="B3084" s="86" t="s">
        <v>4970</v>
      </c>
      <c r="C3084" s="86" t="s">
        <v>101</v>
      </c>
      <c r="D3084" s="86" t="s">
        <v>51</v>
      </c>
      <c r="E3084" s="86" t="s">
        <v>30</v>
      </c>
      <c r="F3084" s="86" t="s">
        <v>233</v>
      </c>
      <c r="G3084" s="86" t="s">
        <v>237</v>
      </c>
      <c r="I3084" s="86" t="s">
        <v>8338</v>
      </c>
      <c r="J3084"/>
      <c r="K3084"/>
      <c r="L3084"/>
      <c r="M3084"/>
      <c r="N3084"/>
    </row>
    <row r="3085" spans="2:14" ht="13.8" x14ac:dyDescent="0.25">
      <c r="B3085" s="86" t="s">
        <v>9184</v>
      </c>
      <c r="C3085" s="86" t="s">
        <v>101</v>
      </c>
      <c r="D3085" s="86" t="s">
        <v>51</v>
      </c>
      <c r="E3085" s="86" t="s">
        <v>29</v>
      </c>
      <c r="F3085" s="86" t="s">
        <v>233</v>
      </c>
      <c r="G3085" s="86" t="s">
        <v>237</v>
      </c>
      <c r="I3085" s="86" t="s">
        <v>5124</v>
      </c>
      <c r="J3085"/>
      <c r="K3085"/>
      <c r="L3085"/>
      <c r="M3085"/>
      <c r="N3085"/>
    </row>
    <row r="3086" spans="2:14" ht="13.8" x14ac:dyDescent="0.25">
      <c r="B3086" s="86" t="s">
        <v>9185</v>
      </c>
      <c r="C3086" s="86" t="s">
        <v>101</v>
      </c>
      <c r="D3086" s="86" t="s">
        <v>51</v>
      </c>
      <c r="E3086" s="86" t="s">
        <v>28</v>
      </c>
      <c r="F3086" s="86" t="s">
        <v>233</v>
      </c>
      <c r="G3086" s="86" t="s">
        <v>237</v>
      </c>
      <c r="I3086" s="86" t="s">
        <v>5129</v>
      </c>
      <c r="J3086"/>
      <c r="K3086"/>
      <c r="L3086"/>
      <c r="M3086"/>
      <c r="N3086"/>
    </row>
    <row r="3087" spans="2:14" ht="13.8" x14ac:dyDescent="0.25">
      <c r="B3087" s="86" t="s">
        <v>9186</v>
      </c>
      <c r="C3087" s="86" t="s">
        <v>101</v>
      </c>
      <c r="D3087" s="86" t="s">
        <v>51</v>
      </c>
      <c r="E3087" s="86" t="s">
        <v>73</v>
      </c>
      <c r="F3087" s="86" t="s">
        <v>233</v>
      </c>
      <c r="G3087" s="86" t="s">
        <v>237</v>
      </c>
      <c r="I3087" s="86" t="s">
        <v>5130</v>
      </c>
      <c r="J3087"/>
      <c r="K3087"/>
      <c r="L3087"/>
      <c r="M3087"/>
      <c r="N3087"/>
    </row>
    <row r="3088" spans="2:14" ht="13.8" x14ac:dyDescent="0.25">
      <c r="B3088" s="86" t="s">
        <v>9187</v>
      </c>
      <c r="C3088" s="86" t="s">
        <v>101</v>
      </c>
      <c r="D3088" s="86" t="s">
        <v>51</v>
      </c>
      <c r="E3088" s="86" t="s">
        <v>25</v>
      </c>
      <c r="F3088" s="86" t="s">
        <v>233</v>
      </c>
      <c r="G3088" s="86" t="s">
        <v>237</v>
      </c>
      <c r="I3088" s="86" t="s">
        <v>5131</v>
      </c>
      <c r="J3088"/>
      <c r="K3088"/>
      <c r="L3088"/>
      <c r="M3088"/>
      <c r="N3088"/>
    </row>
    <row r="3089" spans="2:14" ht="13.8" x14ac:dyDescent="0.25">
      <c r="B3089" s="86" t="s">
        <v>4971</v>
      </c>
      <c r="C3089" s="86" t="s">
        <v>101</v>
      </c>
      <c r="D3089" s="86" t="s">
        <v>51</v>
      </c>
      <c r="E3089" s="86" t="s">
        <v>78</v>
      </c>
      <c r="F3089" s="86" t="s">
        <v>233</v>
      </c>
      <c r="G3089" s="86" t="s">
        <v>237</v>
      </c>
      <c r="I3089" s="86" t="s">
        <v>8339</v>
      </c>
      <c r="J3089"/>
      <c r="K3089"/>
      <c r="L3089"/>
      <c r="M3089"/>
      <c r="N3089"/>
    </row>
    <row r="3090" spans="2:14" ht="13.8" x14ac:dyDescent="0.25">
      <c r="B3090" s="86" t="s">
        <v>8181</v>
      </c>
      <c r="C3090" s="86" t="s">
        <v>101</v>
      </c>
      <c r="D3090" s="86" t="s">
        <v>51</v>
      </c>
      <c r="E3090" s="86" t="s">
        <v>9069</v>
      </c>
      <c r="F3090" s="86" t="s">
        <v>233</v>
      </c>
      <c r="G3090" s="86" t="s">
        <v>237</v>
      </c>
      <c r="I3090" s="86" t="s">
        <v>5128</v>
      </c>
      <c r="J3090"/>
      <c r="K3090"/>
      <c r="L3090"/>
      <c r="M3090"/>
      <c r="N3090"/>
    </row>
    <row r="3091" spans="2:14" ht="13.8" x14ac:dyDescent="0.25">
      <c r="B3091" s="86" t="s">
        <v>8182</v>
      </c>
      <c r="C3091" s="86" t="s">
        <v>101</v>
      </c>
      <c r="D3091" s="86" t="s">
        <v>51</v>
      </c>
      <c r="E3091" s="86" t="s">
        <v>9071</v>
      </c>
      <c r="F3091" s="86" t="s">
        <v>233</v>
      </c>
      <c r="G3091" s="86" t="s">
        <v>237</v>
      </c>
      <c r="I3091" s="86" t="s">
        <v>5171</v>
      </c>
      <c r="J3091"/>
      <c r="K3091"/>
      <c r="L3091"/>
      <c r="M3091"/>
      <c r="N3091"/>
    </row>
    <row r="3092" spans="2:14" ht="13.8" x14ac:dyDescent="0.25">
      <c r="B3092" s="86" t="s">
        <v>4972</v>
      </c>
      <c r="C3092" s="86" t="s">
        <v>99</v>
      </c>
      <c r="D3092" s="86" t="s">
        <v>51</v>
      </c>
      <c r="E3092" s="86" t="s">
        <v>30</v>
      </c>
      <c r="F3092" s="86" t="s">
        <v>233</v>
      </c>
      <c r="G3092" s="86" t="s">
        <v>237</v>
      </c>
      <c r="I3092" s="86" t="s">
        <v>5172</v>
      </c>
      <c r="J3092"/>
      <c r="K3092"/>
      <c r="L3092"/>
      <c r="M3092"/>
      <c r="N3092"/>
    </row>
    <row r="3093" spans="2:14" ht="13.8" x14ac:dyDescent="0.25">
      <c r="B3093" s="86" t="s">
        <v>9188</v>
      </c>
      <c r="C3093" s="86" t="s">
        <v>99</v>
      </c>
      <c r="D3093" s="86" t="s">
        <v>51</v>
      </c>
      <c r="E3093" s="86" t="s">
        <v>29</v>
      </c>
      <c r="F3093" s="86" t="s">
        <v>233</v>
      </c>
      <c r="G3093" s="86" t="s">
        <v>237</v>
      </c>
      <c r="I3093" s="86" t="s">
        <v>5173</v>
      </c>
      <c r="J3093"/>
      <c r="K3093"/>
      <c r="L3093"/>
      <c r="M3093"/>
      <c r="N3093"/>
    </row>
    <row r="3094" spans="2:14" ht="13.8" x14ac:dyDescent="0.25">
      <c r="B3094" s="86" t="s">
        <v>9189</v>
      </c>
      <c r="C3094" s="86" t="s">
        <v>99</v>
      </c>
      <c r="D3094" s="86" t="s">
        <v>51</v>
      </c>
      <c r="E3094" s="86" t="s">
        <v>28</v>
      </c>
      <c r="F3094" s="86" t="s">
        <v>233</v>
      </c>
      <c r="G3094" s="86" t="s">
        <v>237</v>
      </c>
      <c r="I3094" s="86" t="s">
        <v>5174</v>
      </c>
      <c r="J3094"/>
      <c r="K3094"/>
      <c r="L3094"/>
      <c r="M3094"/>
      <c r="N3094"/>
    </row>
    <row r="3095" spans="2:14" ht="13.8" x14ac:dyDescent="0.25">
      <c r="B3095" s="86" t="s">
        <v>9190</v>
      </c>
      <c r="C3095" s="86" t="s">
        <v>99</v>
      </c>
      <c r="D3095" s="86" t="s">
        <v>51</v>
      </c>
      <c r="E3095" s="86" t="s">
        <v>73</v>
      </c>
      <c r="F3095" s="86" t="s">
        <v>233</v>
      </c>
      <c r="G3095" s="86" t="s">
        <v>237</v>
      </c>
      <c r="I3095" s="86" t="s">
        <v>8340</v>
      </c>
      <c r="J3095"/>
      <c r="K3095"/>
      <c r="L3095"/>
      <c r="M3095"/>
      <c r="N3095"/>
    </row>
    <row r="3096" spans="2:14" ht="13.8" x14ac:dyDescent="0.25">
      <c r="B3096" s="86" t="s">
        <v>9191</v>
      </c>
      <c r="C3096" s="86" t="s">
        <v>99</v>
      </c>
      <c r="D3096" s="86" t="s">
        <v>51</v>
      </c>
      <c r="E3096" s="86" t="s">
        <v>25</v>
      </c>
      <c r="F3096" s="86" t="s">
        <v>233</v>
      </c>
      <c r="G3096" s="86" t="s">
        <v>237</v>
      </c>
      <c r="I3096" s="86" t="s">
        <v>5175</v>
      </c>
      <c r="J3096"/>
      <c r="K3096"/>
      <c r="L3096"/>
      <c r="M3096"/>
      <c r="N3096"/>
    </row>
    <row r="3097" spans="2:14" ht="13.8" x14ac:dyDescent="0.25">
      <c r="B3097" s="86" t="s">
        <v>4973</v>
      </c>
      <c r="C3097" s="86" t="s">
        <v>99</v>
      </c>
      <c r="D3097" s="86" t="s">
        <v>51</v>
      </c>
      <c r="E3097" s="86" t="s">
        <v>78</v>
      </c>
      <c r="F3097" s="86" t="s">
        <v>233</v>
      </c>
      <c r="G3097" s="86" t="s">
        <v>237</v>
      </c>
      <c r="I3097" s="86" t="s">
        <v>5176</v>
      </c>
      <c r="J3097"/>
      <c r="K3097"/>
      <c r="L3097"/>
      <c r="M3097"/>
      <c r="N3097"/>
    </row>
    <row r="3098" spans="2:14" ht="13.8" x14ac:dyDescent="0.25">
      <c r="B3098" s="86" t="s">
        <v>8183</v>
      </c>
      <c r="C3098" s="86" t="s">
        <v>99</v>
      </c>
      <c r="D3098" s="86" t="s">
        <v>51</v>
      </c>
      <c r="E3098" s="86" t="s">
        <v>9069</v>
      </c>
      <c r="F3098" s="86" t="s">
        <v>233</v>
      </c>
      <c r="G3098" s="86" t="s">
        <v>237</v>
      </c>
      <c r="I3098" s="86" t="s">
        <v>5177</v>
      </c>
      <c r="J3098"/>
      <c r="K3098"/>
      <c r="L3098"/>
      <c r="M3098"/>
      <c r="N3098"/>
    </row>
    <row r="3099" spans="2:14" ht="13.8" x14ac:dyDescent="0.25">
      <c r="B3099" s="86" t="s">
        <v>8184</v>
      </c>
      <c r="C3099" s="86" t="s">
        <v>99</v>
      </c>
      <c r="D3099" s="86" t="s">
        <v>51</v>
      </c>
      <c r="E3099" s="86" t="s">
        <v>9071</v>
      </c>
      <c r="F3099" s="86" t="s">
        <v>233</v>
      </c>
      <c r="G3099" s="86" t="s">
        <v>237</v>
      </c>
      <c r="I3099" s="86" t="s">
        <v>5178</v>
      </c>
      <c r="J3099"/>
      <c r="K3099"/>
      <c r="L3099"/>
      <c r="M3099"/>
      <c r="N3099"/>
    </row>
    <row r="3100" spans="2:14" ht="13.8" x14ac:dyDescent="0.25">
      <c r="B3100" s="86" t="s">
        <v>8185</v>
      </c>
      <c r="C3100" s="86" t="s">
        <v>101</v>
      </c>
      <c r="D3100" s="86" t="s">
        <v>49</v>
      </c>
      <c r="E3100" s="86" t="s">
        <v>30</v>
      </c>
      <c r="F3100" s="86" t="s">
        <v>233</v>
      </c>
      <c r="G3100" s="86" t="s">
        <v>237</v>
      </c>
      <c r="I3100" s="86" t="s">
        <v>8341</v>
      </c>
      <c r="J3100"/>
      <c r="K3100"/>
      <c r="L3100"/>
      <c r="M3100"/>
      <c r="N3100"/>
    </row>
    <row r="3101" spans="2:14" ht="13.8" x14ac:dyDescent="0.25">
      <c r="B3101" s="86" t="s">
        <v>5044</v>
      </c>
      <c r="C3101" s="86" t="s">
        <v>101</v>
      </c>
      <c r="D3101" s="86" t="s">
        <v>49</v>
      </c>
      <c r="E3101" s="86" t="s">
        <v>29</v>
      </c>
      <c r="F3101" s="86" t="s">
        <v>233</v>
      </c>
      <c r="G3101" s="86" t="s">
        <v>237</v>
      </c>
      <c r="I3101" s="86" t="s">
        <v>5179</v>
      </c>
      <c r="J3101"/>
      <c r="K3101"/>
      <c r="L3101"/>
      <c r="M3101"/>
      <c r="N3101"/>
    </row>
    <row r="3102" spans="2:14" ht="13.8" x14ac:dyDescent="0.25">
      <c r="B3102" s="86" t="s">
        <v>5047</v>
      </c>
      <c r="C3102" s="86" t="s">
        <v>101</v>
      </c>
      <c r="D3102" s="86" t="s">
        <v>49</v>
      </c>
      <c r="E3102" s="86" t="s">
        <v>28</v>
      </c>
      <c r="F3102" s="86" t="s">
        <v>233</v>
      </c>
      <c r="G3102" s="86" t="s">
        <v>237</v>
      </c>
      <c r="I3102" s="86" t="s">
        <v>5180</v>
      </c>
      <c r="J3102"/>
      <c r="K3102"/>
      <c r="L3102"/>
      <c r="M3102"/>
      <c r="N3102"/>
    </row>
    <row r="3103" spans="2:14" ht="13.8" x14ac:dyDescent="0.25">
      <c r="B3103" s="86" t="s">
        <v>5045</v>
      </c>
      <c r="C3103" s="86" t="s">
        <v>101</v>
      </c>
      <c r="D3103" s="86" t="s">
        <v>49</v>
      </c>
      <c r="E3103" s="86" t="s">
        <v>73</v>
      </c>
      <c r="F3103" s="86" t="s">
        <v>233</v>
      </c>
      <c r="G3103" s="86" t="s">
        <v>237</v>
      </c>
      <c r="I3103" s="86" t="s">
        <v>5181</v>
      </c>
      <c r="J3103"/>
      <c r="K3103"/>
      <c r="L3103"/>
      <c r="M3103"/>
      <c r="N3103"/>
    </row>
    <row r="3104" spans="2:14" ht="13.8" x14ac:dyDescent="0.25">
      <c r="B3104" s="86" t="s">
        <v>5046</v>
      </c>
      <c r="C3104" s="86" t="s">
        <v>101</v>
      </c>
      <c r="D3104" s="86" t="s">
        <v>49</v>
      </c>
      <c r="E3104" s="86" t="s">
        <v>25</v>
      </c>
      <c r="F3104" s="86" t="s">
        <v>233</v>
      </c>
      <c r="G3104" s="86" t="s">
        <v>237</v>
      </c>
      <c r="I3104" s="86" t="s">
        <v>5182</v>
      </c>
      <c r="J3104"/>
      <c r="K3104"/>
      <c r="L3104"/>
      <c r="M3104"/>
      <c r="N3104"/>
    </row>
    <row r="3105" spans="2:14" ht="13.8" x14ac:dyDescent="0.25">
      <c r="B3105" s="86" t="s">
        <v>8186</v>
      </c>
      <c r="C3105" s="86" t="s">
        <v>99</v>
      </c>
      <c r="D3105" s="86" t="s">
        <v>49</v>
      </c>
      <c r="E3105" s="86" t="s">
        <v>30</v>
      </c>
      <c r="F3105" s="86" t="s">
        <v>233</v>
      </c>
      <c r="G3105" s="86" t="s">
        <v>237</v>
      </c>
      <c r="I3105" s="86" t="s">
        <v>8342</v>
      </c>
      <c r="J3105"/>
      <c r="K3105"/>
      <c r="L3105"/>
      <c r="M3105"/>
      <c r="N3105"/>
    </row>
    <row r="3106" spans="2:14" ht="13.8" x14ac:dyDescent="0.25">
      <c r="B3106" s="86" t="s">
        <v>5048</v>
      </c>
      <c r="C3106" s="86" t="s">
        <v>99</v>
      </c>
      <c r="D3106" s="86" t="s">
        <v>49</v>
      </c>
      <c r="E3106" s="86" t="s">
        <v>29</v>
      </c>
      <c r="F3106" s="86" t="s">
        <v>233</v>
      </c>
      <c r="G3106" s="86" t="s">
        <v>237</v>
      </c>
      <c r="I3106" s="86" t="s">
        <v>5183</v>
      </c>
      <c r="J3106"/>
      <c r="K3106"/>
      <c r="L3106"/>
      <c r="M3106"/>
      <c r="N3106"/>
    </row>
    <row r="3107" spans="2:14" ht="13.8" x14ac:dyDescent="0.25">
      <c r="B3107" s="86" t="s">
        <v>5051</v>
      </c>
      <c r="C3107" s="86" t="s">
        <v>99</v>
      </c>
      <c r="D3107" s="86" t="s">
        <v>49</v>
      </c>
      <c r="E3107" s="86" t="s">
        <v>28</v>
      </c>
      <c r="F3107" s="86" t="s">
        <v>233</v>
      </c>
      <c r="G3107" s="86" t="s">
        <v>237</v>
      </c>
      <c r="I3107" s="86" t="s">
        <v>5184</v>
      </c>
      <c r="J3107"/>
      <c r="K3107"/>
      <c r="L3107"/>
      <c r="M3107"/>
      <c r="N3107"/>
    </row>
    <row r="3108" spans="2:14" ht="13.8" x14ac:dyDescent="0.25">
      <c r="B3108" s="86" t="s">
        <v>5049</v>
      </c>
      <c r="C3108" s="86" t="s">
        <v>99</v>
      </c>
      <c r="D3108" s="86" t="s">
        <v>49</v>
      </c>
      <c r="E3108" s="86" t="s">
        <v>73</v>
      </c>
      <c r="F3108" s="86" t="s">
        <v>233</v>
      </c>
      <c r="G3108" s="86" t="s">
        <v>237</v>
      </c>
      <c r="I3108" s="86" t="s">
        <v>5185</v>
      </c>
      <c r="J3108"/>
      <c r="K3108"/>
      <c r="L3108"/>
      <c r="M3108"/>
      <c r="N3108"/>
    </row>
    <row r="3109" spans="2:14" ht="13.8" x14ac:dyDescent="0.25">
      <c r="B3109" s="86" t="s">
        <v>5050</v>
      </c>
      <c r="C3109" s="86" t="s">
        <v>99</v>
      </c>
      <c r="D3109" s="86" t="s">
        <v>49</v>
      </c>
      <c r="E3109" s="86" t="s">
        <v>25</v>
      </c>
      <c r="F3109" s="86" t="s">
        <v>233</v>
      </c>
      <c r="G3109" s="86" t="s">
        <v>237</v>
      </c>
      <c r="I3109" s="86" t="s">
        <v>5186</v>
      </c>
      <c r="J3109"/>
      <c r="K3109"/>
      <c r="L3109"/>
      <c r="M3109"/>
      <c r="N3109"/>
    </row>
    <row r="3110" spans="2:14" ht="13.8" x14ac:dyDescent="0.25">
      <c r="B3110" s="86" t="s">
        <v>5105</v>
      </c>
      <c r="C3110" s="86" t="s">
        <v>101</v>
      </c>
      <c r="D3110" s="86" t="s">
        <v>320</v>
      </c>
      <c r="E3110" s="86" t="s">
        <v>246</v>
      </c>
      <c r="F3110" s="86" t="s">
        <v>233</v>
      </c>
      <c r="G3110" s="86" t="s">
        <v>237</v>
      </c>
      <c r="I3110" s="86" t="s">
        <v>8343</v>
      </c>
      <c r="J3110"/>
      <c r="K3110"/>
      <c r="L3110"/>
      <c r="M3110"/>
      <c r="N3110"/>
    </row>
    <row r="3111" spans="2:14" ht="13.8" x14ac:dyDescent="0.25">
      <c r="B3111" s="86" t="s">
        <v>5106</v>
      </c>
      <c r="C3111" s="86" t="s">
        <v>101</v>
      </c>
      <c r="D3111" s="86" t="s">
        <v>320</v>
      </c>
      <c r="E3111" s="86" t="s">
        <v>242</v>
      </c>
      <c r="F3111" s="86" t="s">
        <v>233</v>
      </c>
      <c r="G3111" s="86" t="s">
        <v>237</v>
      </c>
      <c r="I3111" s="86" t="s">
        <v>5187</v>
      </c>
      <c r="J3111"/>
      <c r="K3111"/>
      <c r="L3111"/>
      <c r="M3111"/>
      <c r="N3111"/>
    </row>
    <row r="3112" spans="2:14" ht="13.8" x14ac:dyDescent="0.25">
      <c r="B3112" s="86" t="s">
        <v>5107</v>
      </c>
      <c r="C3112" s="86" t="s">
        <v>101</v>
      </c>
      <c r="D3112" s="86" t="s">
        <v>320</v>
      </c>
      <c r="E3112" s="86" t="s">
        <v>247</v>
      </c>
      <c r="F3112" s="86" t="s">
        <v>233</v>
      </c>
      <c r="G3112" s="86" t="s">
        <v>237</v>
      </c>
      <c r="I3112" s="86" t="s">
        <v>5188</v>
      </c>
      <c r="J3112"/>
      <c r="K3112"/>
      <c r="L3112"/>
      <c r="M3112"/>
      <c r="N3112"/>
    </row>
    <row r="3113" spans="2:14" ht="13.8" x14ac:dyDescent="0.25">
      <c r="B3113" s="86" t="s">
        <v>8187</v>
      </c>
      <c r="C3113" s="86" t="s">
        <v>101</v>
      </c>
      <c r="D3113" s="86" t="s">
        <v>320</v>
      </c>
      <c r="E3113" s="86" t="s">
        <v>9072</v>
      </c>
      <c r="F3113" s="86" t="s">
        <v>233</v>
      </c>
      <c r="G3113" s="86" t="s">
        <v>237</v>
      </c>
      <c r="I3113" s="86" t="s">
        <v>5189</v>
      </c>
      <c r="J3113"/>
      <c r="K3113"/>
      <c r="L3113"/>
      <c r="M3113"/>
      <c r="N3113"/>
    </row>
    <row r="3114" spans="2:14" ht="13.8" x14ac:dyDescent="0.25">
      <c r="B3114" s="86" t="s">
        <v>5104</v>
      </c>
      <c r="C3114" s="86" t="s">
        <v>101</v>
      </c>
      <c r="D3114" s="86" t="s">
        <v>320</v>
      </c>
      <c r="E3114" s="86" t="s">
        <v>40</v>
      </c>
      <c r="F3114" s="86" t="s">
        <v>233</v>
      </c>
      <c r="G3114" s="86" t="s">
        <v>237</v>
      </c>
      <c r="I3114" s="86" t="s">
        <v>5190</v>
      </c>
      <c r="J3114"/>
      <c r="K3114"/>
      <c r="L3114"/>
      <c r="M3114"/>
      <c r="N3114"/>
    </row>
    <row r="3115" spans="2:14" ht="13.8" x14ac:dyDescent="0.25">
      <c r="B3115" s="86" t="s">
        <v>5109</v>
      </c>
      <c r="C3115" s="86" t="s">
        <v>99</v>
      </c>
      <c r="D3115" s="86" t="s">
        <v>320</v>
      </c>
      <c r="E3115" s="86" t="s">
        <v>246</v>
      </c>
      <c r="F3115" s="86" t="s">
        <v>233</v>
      </c>
      <c r="G3115" s="86" t="s">
        <v>237</v>
      </c>
      <c r="I3115" s="86" t="s">
        <v>8344</v>
      </c>
      <c r="J3115"/>
      <c r="K3115"/>
      <c r="L3115"/>
      <c r="M3115"/>
      <c r="N3115"/>
    </row>
    <row r="3116" spans="2:14" ht="13.8" x14ac:dyDescent="0.25">
      <c r="B3116" s="86" t="s">
        <v>5110</v>
      </c>
      <c r="C3116" s="86" t="s">
        <v>99</v>
      </c>
      <c r="D3116" s="86" t="s">
        <v>320</v>
      </c>
      <c r="E3116" s="86" t="s">
        <v>242</v>
      </c>
      <c r="F3116" s="86" t="s">
        <v>233</v>
      </c>
      <c r="G3116" s="86" t="s">
        <v>237</v>
      </c>
      <c r="I3116" s="86" t="s">
        <v>5213</v>
      </c>
      <c r="J3116"/>
      <c r="K3116"/>
      <c r="L3116"/>
      <c r="M3116"/>
      <c r="N3116"/>
    </row>
    <row r="3117" spans="2:14" ht="13.8" x14ac:dyDescent="0.25">
      <c r="B3117" s="86" t="s">
        <v>5111</v>
      </c>
      <c r="C3117" s="86" t="s">
        <v>99</v>
      </c>
      <c r="D3117" s="86" t="s">
        <v>320</v>
      </c>
      <c r="E3117" s="86" t="s">
        <v>247</v>
      </c>
      <c r="F3117" s="86" t="s">
        <v>233</v>
      </c>
      <c r="G3117" s="86" t="s">
        <v>237</v>
      </c>
      <c r="I3117" s="86" t="s">
        <v>5214</v>
      </c>
      <c r="J3117"/>
      <c r="K3117"/>
      <c r="L3117"/>
      <c r="M3117"/>
      <c r="N3117"/>
    </row>
    <row r="3118" spans="2:14" ht="13.8" x14ac:dyDescent="0.25">
      <c r="B3118" s="86" t="s">
        <v>8188</v>
      </c>
      <c r="C3118" s="86" t="s">
        <v>99</v>
      </c>
      <c r="D3118" s="86" t="s">
        <v>320</v>
      </c>
      <c r="E3118" s="86" t="s">
        <v>9072</v>
      </c>
      <c r="F3118" s="86" t="s">
        <v>233</v>
      </c>
      <c r="G3118" s="86" t="s">
        <v>237</v>
      </c>
      <c r="I3118" s="86" t="s">
        <v>8345</v>
      </c>
      <c r="J3118"/>
      <c r="K3118"/>
      <c r="L3118"/>
      <c r="M3118"/>
      <c r="N3118"/>
    </row>
    <row r="3119" spans="2:14" ht="13.8" x14ac:dyDescent="0.25">
      <c r="B3119" s="86" t="s">
        <v>5108</v>
      </c>
      <c r="C3119" s="86" t="s">
        <v>99</v>
      </c>
      <c r="D3119" s="86" t="s">
        <v>320</v>
      </c>
      <c r="E3119" s="86" t="s">
        <v>40</v>
      </c>
      <c r="F3119" s="86" t="s">
        <v>233</v>
      </c>
      <c r="G3119" s="86" t="s">
        <v>237</v>
      </c>
      <c r="I3119" s="86" t="s">
        <v>8346</v>
      </c>
      <c r="J3119"/>
      <c r="K3119"/>
      <c r="L3119"/>
      <c r="M3119"/>
      <c r="N3119"/>
    </row>
    <row r="3120" spans="2:14" ht="13.8" x14ac:dyDescent="0.25">
      <c r="B3120" s="86" t="s">
        <v>5163</v>
      </c>
      <c r="C3120" s="86" t="s">
        <v>101</v>
      </c>
      <c r="D3120" s="86" t="s">
        <v>82</v>
      </c>
      <c r="E3120" s="86" t="s">
        <v>40</v>
      </c>
      <c r="F3120" s="86" t="s">
        <v>233</v>
      </c>
      <c r="G3120" s="86" t="s">
        <v>237</v>
      </c>
      <c r="I3120" s="86" t="s">
        <v>5215</v>
      </c>
      <c r="J3120"/>
      <c r="K3120"/>
      <c r="L3120"/>
      <c r="M3120"/>
      <c r="N3120"/>
    </row>
    <row r="3121" spans="2:14" ht="13.8" x14ac:dyDescent="0.25">
      <c r="B3121" s="86" t="s">
        <v>5164</v>
      </c>
      <c r="C3121" s="86" t="s">
        <v>101</v>
      </c>
      <c r="D3121" s="86" t="s">
        <v>82</v>
      </c>
      <c r="E3121" s="86" t="s">
        <v>41</v>
      </c>
      <c r="F3121" s="86" t="s">
        <v>233</v>
      </c>
      <c r="G3121" s="86" t="s">
        <v>237</v>
      </c>
      <c r="I3121" s="86" t="s">
        <v>5216</v>
      </c>
      <c r="J3121"/>
      <c r="K3121"/>
      <c r="L3121"/>
      <c r="M3121"/>
      <c r="N3121"/>
    </row>
    <row r="3122" spans="2:14" ht="13.8" x14ac:dyDescent="0.25">
      <c r="B3122" s="86" t="s">
        <v>5165</v>
      </c>
      <c r="C3122" s="86" t="s">
        <v>101</v>
      </c>
      <c r="D3122" s="86" t="s">
        <v>82</v>
      </c>
      <c r="E3122" s="86" t="s">
        <v>42</v>
      </c>
      <c r="F3122" s="86" t="s">
        <v>233</v>
      </c>
      <c r="G3122" s="86" t="s">
        <v>237</v>
      </c>
      <c r="I3122" s="86" t="s">
        <v>8347</v>
      </c>
      <c r="J3122"/>
      <c r="K3122"/>
      <c r="L3122"/>
      <c r="M3122"/>
      <c r="N3122"/>
    </row>
    <row r="3123" spans="2:14" ht="13.8" x14ac:dyDescent="0.25">
      <c r="B3123" s="86" t="s">
        <v>5166</v>
      </c>
      <c r="C3123" s="86" t="s">
        <v>101</v>
      </c>
      <c r="D3123" s="86" t="s">
        <v>82</v>
      </c>
      <c r="E3123" s="86" t="s">
        <v>43</v>
      </c>
      <c r="F3123" s="86" t="s">
        <v>233</v>
      </c>
      <c r="G3123" s="86" t="s">
        <v>237</v>
      </c>
      <c r="I3123" s="86" t="s">
        <v>8348</v>
      </c>
      <c r="J3123"/>
      <c r="K3123"/>
      <c r="L3123"/>
      <c r="M3123"/>
      <c r="N3123"/>
    </row>
    <row r="3124" spans="2:14" ht="13.8" x14ac:dyDescent="0.25">
      <c r="B3124" s="86" t="s">
        <v>8189</v>
      </c>
      <c r="C3124" s="86" t="s">
        <v>101</v>
      </c>
      <c r="D3124" s="86" t="s">
        <v>82</v>
      </c>
      <c r="E3124" s="86" t="s">
        <v>66</v>
      </c>
      <c r="F3124" s="86" t="s">
        <v>233</v>
      </c>
      <c r="G3124" s="86" t="s">
        <v>237</v>
      </c>
      <c r="I3124" s="86" t="s">
        <v>5217</v>
      </c>
      <c r="J3124"/>
      <c r="K3124"/>
      <c r="L3124"/>
      <c r="M3124"/>
      <c r="N3124"/>
    </row>
    <row r="3125" spans="2:14" ht="13.8" x14ac:dyDescent="0.25">
      <c r="B3125" s="86" t="s">
        <v>5167</v>
      </c>
      <c r="C3125" s="86" t="s">
        <v>99</v>
      </c>
      <c r="D3125" s="86" t="s">
        <v>82</v>
      </c>
      <c r="E3125" s="86" t="s">
        <v>40</v>
      </c>
      <c r="F3125" s="86" t="s">
        <v>233</v>
      </c>
      <c r="G3125" s="86" t="s">
        <v>237</v>
      </c>
      <c r="I3125" s="86" t="s">
        <v>5218</v>
      </c>
      <c r="J3125"/>
      <c r="K3125"/>
      <c r="L3125"/>
      <c r="M3125"/>
      <c r="N3125"/>
    </row>
    <row r="3126" spans="2:14" ht="13.8" x14ac:dyDescent="0.25">
      <c r="B3126" s="86" t="s">
        <v>5168</v>
      </c>
      <c r="C3126" s="86" t="s">
        <v>99</v>
      </c>
      <c r="D3126" s="86" t="s">
        <v>82</v>
      </c>
      <c r="E3126" s="86" t="s">
        <v>41</v>
      </c>
      <c r="F3126" s="86" t="s">
        <v>233</v>
      </c>
      <c r="G3126" s="86" t="s">
        <v>237</v>
      </c>
      <c r="I3126" s="86" t="s">
        <v>8349</v>
      </c>
      <c r="J3126"/>
      <c r="K3126"/>
      <c r="L3126"/>
      <c r="M3126"/>
      <c r="N3126"/>
    </row>
    <row r="3127" spans="2:14" ht="13.8" x14ac:dyDescent="0.25">
      <c r="B3127" s="86" t="s">
        <v>5169</v>
      </c>
      <c r="C3127" s="86" t="s">
        <v>99</v>
      </c>
      <c r="D3127" s="86" t="s">
        <v>82</v>
      </c>
      <c r="E3127" s="86" t="s">
        <v>42</v>
      </c>
      <c r="F3127" s="86" t="s">
        <v>233</v>
      </c>
      <c r="G3127" s="86" t="s">
        <v>237</v>
      </c>
      <c r="I3127" s="86" t="s">
        <v>8350</v>
      </c>
      <c r="J3127"/>
      <c r="K3127"/>
      <c r="L3127"/>
      <c r="M3127"/>
      <c r="N3127"/>
    </row>
    <row r="3128" spans="2:14" ht="13.8" x14ac:dyDescent="0.25">
      <c r="B3128" s="86" t="s">
        <v>5170</v>
      </c>
      <c r="C3128" s="86" t="s">
        <v>99</v>
      </c>
      <c r="D3128" s="86" t="s">
        <v>82</v>
      </c>
      <c r="E3128" s="86" t="s">
        <v>43</v>
      </c>
      <c r="F3128" s="86" t="s">
        <v>233</v>
      </c>
      <c r="G3128" s="86" t="s">
        <v>237</v>
      </c>
      <c r="I3128" s="86" t="s">
        <v>5219</v>
      </c>
      <c r="J3128"/>
      <c r="K3128"/>
      <c r="L3128"/>
      <c r="M3128"/>
      <c r="N3128"/>
    </row>
    <row r="3129" spans="2:14" ht="13.8" x14ac:dyDescent="0.25">
      <c r="B3129" s="86" t="s">
        <v>8190</v>
      </c>
      <c r="C3129" s="86" t="s">
        <v>99</v>
      </c>
      <c r="D3129" s="86" t="s">
        <v>82</v>
      </c>
      <c r="E3129" s="86" t="s">
        <v>66</v>
      </c>
      <c r="F3129" s="86" t="s">
        <v>233</v>
      </c>
      <c r="G3129" s="86" t="s">
        <v>237</v>
      </c>
      <c r="I3129" s="86" t="s">
        <v>5220</v>
      </c>
      <c r="J3129"/>
      <c r="K3129"/>
      <c r="L3129"/>
      <c r="M3129"/>
      <c r="N3129"/>
    </row>
    <row r="3130" spans="2:14" ht="13.8" x14ac:dyDescent="0.25">
      <c r="B3130" s="86" t="s">
        <v>5209</v>
      </c>
      <c r="C3130" s="86" t="s">
        <v>101</v>
      </c>
      <c r="D3130" s="86" t="s">
        <v>55</v>
      </c>
      <c r="E3130" s="86" t="s">
        <v>30</v>
      </c>
      <c r="F3130" s="86" t="s">
        <v>233</v>
      </c>
      <c r="G3130" s="86" t="s">
        <v>237</v>
      </c>
      <c r="I3130" s="86" t="s">
        <v>8351</v>
      </c>
      <c r="J3130"/>
      <c r="K3130"/>
      <c r="L3130"/>
      <c r="M3130"/>
      <c r="N3130"/>
    </row>
    <row r="3131" spans="2:14" ht="13.8" x14ac:dyDescent="0.25">
      <c r="B3131" s="86" t="s">
        <v>5210</v>
      </c>
      <c r="C3131" s="86" t="s">
        <v>101</v>
      </c>
      <c r="D3131" s="86" t="s">
        <v>55</v>
      </c>
      <c r="E3131" s="86" t="s">
        <v>78</v>
      </c>
      <c r="F3131" s="86" t="s">
        <v>233</v>
      </c>
      <c r="G3131" s="86" t="s">
        <v>237</v>
      </c>
      <c r="I3131" s="86" t="s">
        <v>8352</v>
      </c>
      <c r="J3131"/>
      <c r="K3131"/>
      <c r="L3131"/>
      <c r="M3131"/>
      <c r="N3131"/>
    </row>
    <row r="3132" spans="2:14" ht="13.8" x14ac:dyDescent="0.25">
      <c r="B3132" s="86" t="s">
        <v>8191</v>
      </c>
      <c r="C3132" s="86" t="s">
        <v>101</v>
      </c>
      <c r="D3132" s="86" t="s">
        <v>55</v>
      </c>
      <c r="E3132" s="86" t="s">
        <v>9069</v>
      </c>
      <c r="F3132" s="86" t="s">
        <v>233</v>
      </c>
      <c r="G3132" s="86" t="s">
        <v>237</v>
      </c>
      <c r="I3132" s="86" t="s">
        <v>5221</v>
      </c>
      <c r="J3132"/>
      <c r="K3132"/>
      <c r="L3132"/>
      <c r="M3132"/>
      <c r="N3132"/>
    </row>
    <row r="3133" spans="2:14" ht="13.8" x14ac:dyDescent="0.25">
      <c r="B3133" s="86" t="s">
        <v>8192</v>
      </c>
      <c r="C3133" s="86" t="s">
        <v>101</v>
      </c>
      <c r="D3133" s="86" t="s">
        <v>55</v>
      </c>
      <c r="E3133" s="86" t="s">
        <v>244</v>
      </c>
      <c r="F3133" s="86" t="s">
        <v>233</v>
      </c>
      <c r="G3133" s="86" t="s">
        <v>237</v>
      </c>
      <c r="I3133" s="86" t="s">
        <v>5222</v>
      </c>
      <c r="J3133"/>
      <c r="K3133"/>
      <c r="L3133"/>
      <c r="M3133"/>
      <c r="N3133"/>
    </row>
    <row r="3134" spans="2:14" ht="13.8" x14ac:dyDescent="0.25">
      <c r="B3134" s="86" t="s">
        <v>5211</v>
      </c>
      <c r="C3134" s="86" t="s">
        <v>99</v>
      </c>
      <c r="D3134" s="86" t="s">
        <v>55</v>
      </c>
      <c r="E3134" s="86" t="s">
        <v>30</v>
      </c>
      <c r="F3134" s="86" t="s">
        <v>233</v>
      </c>
      <c r="G3134" s="86" t="s">
        <v>237</v>
      </c>
      <c r="I3134" s="86" t="s">
        <v>8353</v>
      </c>
      <c r="J3134"/>
      <c r="K3134"/>
      <c r="L3134"/>
      <c r="M3134"/>
      <c r="N3134"/>
    </row>
    <row r="3135" spans="2:14" ht="13.8" x14ac:dyDescent="0.25">
      <c r="B3135" s="86" t="s">
        <v>5212</v>
      </c>
      <c r="C3135" s="86" t="s">
        <v>99</v>
      </c>
      <c r="D3135" s="86" t="s">
        <v>55</v>
      </c>
      <c r="E3135" s="86" t="s">
        <v>78</v>
      </c>
      <c r="F3135" s="86" t="s">
        <v>233</v>
      </c>
      <c r="G3135" s="86" t="s">
        <v>237</v>
      </c>
      <c r="I3135" s="86" t="s">
        <v>8354</v>
      </c>
      <c r="J3135"/>
      <c r="K3135"/>
      <c r="L3135"/>
      <c r="M3135"/>
      <c r="N3135"/>
    </row>
    <row r="3136" spans="2:14" ht="13.8" x14ac:dyDescent="0.25">
      <c r="B3136" s="86" t="s">
        <v>8193</v>
      </c>
      <c r="C3136" s="86" t="s">
        <v>99</v>
      </c>
      <c r="D3136" s="86" t="s">
        <v>55</v>
      </c>
      <c r="E3136" s="86" t="s">
        <v>9069</v>
      </c>
      <c r="F3136" s="86" t="s">
        <v>233</v>
      </c>
      <c r="G3136" s="86" t="s">
        <v>237</v>
      </c>
      <c r="I3136" s="86" t="s">
        <v>4577</v>
      </c>
      <c r="J3136"/>
      <c r="K3136"/>
      <c r="L3136"/>
      <c r="M3136"/>
      <c r="N3136"/>
    </row>
    <row r="3137" spans="2:14" ht="13.8" x14ac:dyDescent="0.25">
      <c r="B3137" s="86" t="s">
        <v>8194</v>
      </c>
      <c r="C3137" s="86" t="s">
        <v>99</v>
      </c>
      <c r="D3137" s="86" t="s">
        <v>55</v>
      </c>
      <c r="E3137" s="86" t="s">
        <v>244</v>
      </c>
      <c r="F3137" s="86" t="s">
        <v>233</v>
      </c>
      <c r="G3137" s="86" t="s">
        <v>237</v>
      </c>
      <c r="I3137" s="86" t="s">
        <v>4578</v>
      </c>
      <c r="J3137"/>
      <c r="K3137"/>
      <c r="L3137"/>
      <c r="M3137"/>
      <c r="N3137"/>
    </row>
    <row r="3138" spans="2:14" ht="13.8" x14ac:dyDescent="0.25">
      <c r="B3138" s="86" t="s">
        <v>4565</v>
      </c>
      <c r="C3138" s="86" t="s">
        <v>101</v>
      </c>
      <c r="D3138" s="86" t="s">
        <v>310</v>
      </c>
      <c r="E3138" s="86" t="s">
        <v>30</v>
      </c>
      <c r="F3138" s="86" t="s">
        <v>233</v>
      </c>
      <c r="G3138" s="86" t="s">
        <v>237</v>
      </c>
      <c r="I3138" s="86" t="s">
        <v>8355</v>
      </c>
      <c r="J3138"/>
      <c r="K3138"/>
      <c r="L3138"/>
      <c r="M3138"/>
      <c r="N3138"/>
    </row>
    <row r="3139" spans="2:14" ht="13.8" x14ac:dyDescent="0.25">
      <c r="B3139" s="86" t="s">
        <v>4566</v>
      </c>
      <c r="C3139" s="86" t="s">
        <v>101</v>
      </c>
      <c r="D3139" s="86" t="s">
        <v>310</v>
      </c>
      <c r="E3139" s="86" t="s">
        <v>78</v>
      </c>
      <c r="F3139" s="86" t="s">
        <v>233</v>
      </c>
      <c r="G3139" s="86" t="s">
        <v>237</v>
      </c>
      <c r="I3139" s="86" t="s">
        <v>4579</v>
      </c>
      <c r="J3139"/>
      <c r="K3139"/>
      <c r="L3139"/>
      <c r="M3139"/>
      <c r="N3139"/>
    </row>
    <row r="3140" spans="2:14" ht="13.8" x14ac:dyDescent="0.25">
      <c r="B3140" s="86" t="s">
        <v>8195</v>
      </c>
      <c r="C3140" s="86" t="s">
        <v>101</v>
      </c>
      <c r="D3140" s="86" t="s">
        <v>310</v>
      </c>
      <c r="E3140" s="86" t="s">
        <v>9069</v>
      </c>
      <c r="F3140" s="86" t="s">
        <v>233</v>
      </c>
      <c r="G3140" s="86" t="s">
        <v>237</v>
      </c>
      <c r="I3140" s="86" t="s">
        <v>4582</v>
      </c>
      <c r="J3140"/>
      <c r="K3140"/>
      <c r="L3140"/>
      <c r="M3140"/>
      <c r="N3140"/>
    </row>
    <row r="3141" spans="2:14" ht="13.8" x14ac:dyDescent="0.25">
      <c r="B3141" s="86" t="s">
        <v>4567</v>
      </c>
      <c r="C3141" s="86" t="s">
        <v>101</v>
      </c>
      <c r="D3141" s="86" t="s">
        <v>310</v>
      </c>
      <c r="E3141" s="86" t="s">
        <v>29</v>
      </c>
      <c r="F3141" s="86" t="s">
        <v>233</v>
      </c>
      <c r="G3141" s="86" t="s">
        <v>237</v>
      </c>
      <c r="I3141" s="86" t="s">
        <v>4580</v>
      </c>
      <c r="J3141"/>
      <c r="K3141"/>
      <c r="L3141"/>
      <c r="M3141"/>
      <c r="N3141"/>
    </row>
    <row r="3142" spans="2:14" ht="13.8" x14ac:dyDescent="0.25">
      <c r="B3142" s="86" t="s">
        <v>4570</v>
      </c>
      <c r="C3142" s="86" t="s">
        <v>101</v>
      </c>
      <c r="D3142" s="86" t="s">
        <v>310</v>
      </c>
      <c r="E3142" s="86" t="s">
        <v>28</v>
      </c>
      <c r="F3142" s="86" t="s">
        <v>233</v>
      </c>
      <c r="G3142" s="86" t="s">
        <v>237</v>
      </c>
      <c r="I3142" s="86" t="s">
        <v>4581</v>
      </c>
      <c r="J3142"/>
      <c r="K3142"/>
      <c r="L3142"/>
      <c r="M3142"/>
      <c r="N3142"/>
    </row>
    <row r="3143" spans="2:14" ht="13.8" x14ac:dyDescent="0.25">
      <c r="B3143" s="86" t="s">
        <v>4568</v>
      </c>
      <c r="C3143" s="86" t="s">
        <v>101</v>
      </c>
      <c r="D3143" s="86" t="s">
        <v>310</v>
      </c>
      <c r="E3143" s="86" t="s">
        <v>73</v>
      </c>
      <c r="F3143" s="86" t="s">
        <v>233</v>
      </c>
      <c r="G3143" s="86" t="s">
        <v>237</v>
      </c>
      <c r="I3143" s="86" t="s">
        <v>4583</v>
      </c>
      <c r="J3143"/>
      <c r="K3143"/>
      <c r="L3143"/>
      <c r="M3143"/>
      <c r="N3143"/>
    </row>
    <row r="3144" spans="2:14" ht="13.8" x14ac:dyDescent="0.25">
      <c r="B3144" s="86" t="s">
        <v>4569</v>
      </c>
      <c r="C3144" s="86" t="s">
        <v>101</v>
      </c>
      <c r="D3144" s="86" t="s">
        <v>310</v>
      </c>
      <c r="E3144" s="86" t="s">
        <v>25</v>
      </c>
      <c r="F3144" s="86" t="s">
        <v>233</v>
      </c>
      <c r="G3144" s="86" t="s">
        <v>237</v>
      </c>
      <c r="I3144" s="86" t="s">
        <v>4584</v>
      </c>
      <c r="J3144"/>
      <c r="K3144"/>
      <c r="L3144"/>
      <c r="M3144"/>
      <c r="N3144"/>
    </row>
    <row r="3145" spans="2:14" ht="13.8" x14ac:dyDescent="0.25">
      <c r="B3145" s="86" t="s">
        <v>4571</v>
      </c>
      <c r="C3145" s="86" t="s">
        <v>99</v>
      </c>
      <c r="D3145" s="86" t="s">
        <v>310</v>
      </c>
      <c r="E3145" s="86" t="s">
        <v>30</v>
      </c>
      <c r="F3145" s="86" t="s">
        <v>233</v>
      </c>
      <c r="G3145" s="86" t="s">
        <v>237</v>
      </c>
      <c r="I3145" s="86" t="s">
        <v>8356</v>
      </c>
      <c r="J3145"/>
      <c r="K3145"/>
      <c r="L3145"/>
      <c r="M3145"/>
      <c r="N3145"/>
    </row>
    <row r="3146" spans="2:14" ht="13.8" x14ac:dyDescent="0.25">
      <c r="B3146" s="86" t="s">
        <v>4572</v>
      </c>
      <c r="C3146" s="86" t="s">
        <v>99</v>
      </c>
      <c r="D3146" s="86" t="s">
        <v>310</v>
      </c>
      <c r="E3146" s="86" t="s">
        <v>78</v>
      </c>
      <c r="F3146" s="86" t="s">
        <v>233</v>
      </c>
      <c r="G3146" s="86" t="s">
        <v>237</v>
      </c>
      <c r="I3146" s="86" t="s">
        <v>4585</v>
      </c>
      <c r="J3146"/>
      <c r="K3146"/>
      <c r="L3146"/>
      <c r="M3146"/>
      <c r="N3146"/>
    </row>
    <row r="3147" spans="2:14" ht="13.8" x14ac:dyDescent="0.25">
      <c r="B3147" s="86" t="s">
        <v>8196</v>
      </c>
      <c r="C3147" s="86" t="s">
        <v>99</v>
      </c>
      <c r="D3147" s="86" t="s">
        <v>310</v>
      </c>
      <c r="E3147" s="86" t="s">
        <v>9069</v>
      </c>
      <c r="F3147" s="86" t="s">
        <v>233</v>
      </c>
      <c r="G3147" s="86" t="s">
        <v>237</v>
      </c>
      <c r="I3147" s="86" t="s">
        <v>4588</v>
      </c>
      <c r="J3147"/>
      <c r="K3147"/>
      <c r="L3147"/>
      <c r="M3147"/>
      <c r="N3147"/>
    </row>
    <row r="3148" spans="2:14" ht="13.8" x14ac:dyDescent="0.25">
      <c r="B3148" s="86" t="s">
        <v>4573</v>
      </c>
      <c r="C3148" s="86" t="s">
        <v>99</v>
      </c>
      <c r="D3148" s="86" t="s">
        <v>310</v>
      </c>
      <c r="E3148" s="86" t="s">
        <v>29</v>
      </c>
      <c r="F3148" s="86" t="s">
        <v>233</v>
      </c>
      <c r="G3148" s="86" t="s">
        <v>237</v>
      </c>
      <c r="I3148" s="86" t="s">
        <v>4586</v>
      </c>
      <c r="J3148"/>
      <c r="K3148"/>
      <c r="L3148"/>
      <c r="M3148"/>
      <c r="N3148"/>
    </row>
    <row r="3149" spans="2:14" ht="13.8" x14ac:dyDescent="0.25">
      <c r="B3149" s="86" t="s">
        <v>4576</v>
      </c>
      <c r="C3149" s="86" t="s">
        <v>99</v>
      </c>
      <c r="D3149" s="86" t="s">
        <v>310</v>
      </c>
      <c r="E3149" s="86" t="s">
        <v>28</v>
      </c>
      <c r="F3149" s="86" t="s">
        <v>233</v>
      </c>
      <c r="G3149" s="86" t="s">
        <v>237</v>
      </c>
      <c r="I3149" s="86" t="s">
        <v>4587</v>
      </c>
      <c r="J3149"/>
      <c r="K3149"/>
      <c r="L3149"/>
      <c r="M3149"/>
      <c r="N3149"/>
    </row>
    <row r="3150" spans="2:14" ht="13.8" x14ac:dyDescent="0.25">
      <c r="B3150" s="86" t="s">
        <v>4574</v>
      </c>
      <c r="C3150" s="86" t="s">
        <v>99</v>
      </c>
      <c r="D3150" s="86" t="s">
        <v>310</v>
      </c>
      <c r="E3150" s="86" t="s">
        <v>73</v>
      </c>
      <c r="F3150" s="86" t="s">
        <v>233</v>
      </c>
      <c r="G3150" s="86" t="s">
        <v>237</v>
      </c>
      <c r="I3150" s="86" t="s">
        <v>4589</v>
      </c>
      <c r="J3150"/>
      <c r="K3150"/>
      <c r="L3150"/>
      <c r="M3150"/>
      <c r="N3150"/>
    </row>
    <row r="3151" spans="2:14" ht="13.8" x14ac:dyDescent="0.25">
      <c r="B3151" s="86" t="s">
        <v>4575</v>
      </c>
      <c r="C3151" s="86" t="s">
        <v>99</v>
      </c>
      <c r="D3151" s="86" t="s">
        <v>310</v>
      </c>
      <c r="E3151" s="86" t="s">
        <v>25</v>
      </c>
      <c r="F3151" s="86" t="s">
        <v>233</v>
      </c>
      <c r="G3151" s="86" t="s">
        <v>237</v>
      </c>
      <c r="I3151" s="86" t="s">
        <v>4590</v>
      </c>
      <c r="J3151"/>
      <c r="K3151"/>
      <c r="L3151"/>
      <c r="M3151"/>
      <c r="N3151"/>
    </row>
    <row r="3152" spans="2:14" ht="13.8" x14ac:dyDescent="0.25">
      <c r="B3152" s="86" t="s">
        <v>8197</v>
      </c>
      <c r="C3152" s="86" t="s">
        <v>101</v>
      </c>
      <c r="D3152" s="86" t="s">
        <v>259</v>
      </c>
      <c r="E3152" s="86" t="s">
        <v>25</v>
      </c>
      <c r="F3152" s="86" t="s">
        <v>233</v>
      </c>
      <c r="G3152" s="86" t="s">
        <v>237</v>
      </c>
      <c r="I3152" s="86" t="s">
        <v>8357</v>
      </c>
      <c r="J3152"/>
      <c r="K3152"/>
      <c r="L3152"/>
      <c r="M3152"/>
      <c r="N3152"/>
    </row>
    <row r="3153" spans="2:14" ht="13.8" x14ac:dyDescent="0.25">
      <c r="B3153" s="86" t="s">
        <v>8198</v>
      </c>
      <c r="C3153" s="86" t="s">
        <v>101</v>
      </c>
      <c r="D3153" s="86" t="s">
        <v>259</v>
      </c>
      <c r="E3153" s="86" t="s">
        <v>35</v>
      </c>
      <c r="F3153" s="86" t="s">
        <v>233</v>
      </c>
      <c r="G3153" s="86" t="s">
        <v>237</v>
      </c>
      <c r="I3153" s="86" t="s">
        <v>4591</v>
      </c>
      <c r="J3153"/>
      <c r="K3153"/>
      <c r="L3153"/>
      <c r="M3153"/>
      <c r="N3153"/>
    </row>
    <row r="3154" spans="2:14" ht="13.8" x14ac:dyDescent="0.25">
      <c r="B3154" s="86" t="s">
        <v>5251</v>
      </c>
      <c r="C3154" s="86" t="s">
        <v>101</v>
      </c>
      <c r="D3154" s="86" t="s">
        <v>259</v>
      </c>
      <c r="E3154" s="86" t="s">
        <v>46</v>
      </c>
      <c r="F3154" s="86" t="s">
        <v>233</v>
      </c>
      <c r="G3154" s="86" t="s">
        <v>237</v>
      </c>
      <c r="I3154" s="86" t="s">
        <v>4594</v>
      </c>
      <c r="J3154"/>
      <c r="K3154"/>
      <c r="L3154"/>
      <c r="M3154"/>
      <c r="N3154"/>
    </row>
    <row r="3155" spans="2:14" ht="13.8" x14ac:dyDescent="0.25">
      <c r="B3155" s="86" t="s">
        <v>5252</v>
      </c>
      <c r="C3155" s="86" t="s">
        <v>101</v>
      </c>
      <c r="D3155" s="86" t="s">
        <v>259</v>
      </c>
      <c r="E3155" s="86" t="s">
        <v>68</v>
      </c>
      <c r="F3155" s="86" t="s">
        <v>233</v>
      </c>
      <c r="G3155" s="86" t="s">
        <v>237</v>
      </c>
      <c r="I3155" s="86" t="s">
        <v>4592</v>
      </c>
      <c r="J3155"/>
      <c r="K3155"/>
      <c r="L3155"/>
      <c r="M3155"/>
      <c r="N3155"/>
    </row>
    <row r="3156" spans="2:14" ht="13.8" x14ac:dyDescent="0.25">
      <c r="B3156" s="86" t="s">
        <v>5254</v>
      </c>
      <c r="C3156" s="86" t="s">
        <v>101</v>
      </c>
      <c r="D3156" s="86" t="s">
        <v>259</v>
      </c>
      <c r="E3156" s="86" t="s">
        <v>69</v>
      </c>
      <c r="F3156" s="86" t="s">
        <v>233</v>
      </c>
      <c r="G3156" s="86" t="s">
        <v>237</v>
      </c>
      <c r="I3156" s="86" t="s">
        <v>4593</v>
      </c>
      <c r="J3156"/>
      <c r="K3156"/>
      <c r="L3156"/>
      <c r="M3156"/>
      <c r="N3156"/>
    </row>
    <row r="3157" spans="2:14" ht="13.8" x14ac:dyDescent="0.25">
      <c r="B3157" s="86" t="s">
        <v>8199</v>
      </c>
      <c r="C3157" s="86" t="s">
        <v>101</v>
      </c>
      <c r="D3157" s="86" t="s">
        <v>259</v>
      </c>
      <c r="E3157" s="86" t="s">
        <v>9065</v>
      </c>
      <c r="F3157" s="86" t="s">
        <v>233</v>
      </c>
      <c r="G3157" s="86" t="s">
        <v>237</v>
      </c>
      <c r="I3157" s="86" t="s">
        <v>4595</v>
      </c>
      <c r="J3157"/>
      <c r="K3157"/>
      <c r="L3157"/>
      <c r="M3157"/>
      <c r="N3157"/>
    </row>
    <row r="3158" spans="2:14" ht="13.8" x14ac:dyDescent="0.25">
      <c r="B3158" s="86" t="s">
        <v>5253</v>
      </c>
      <c r="C3158" s="86" t="s">
        <v>101</v>
      </c>
      <c r="D3158" s="86" t="s">
        <v>259</v>
      </c>
      <c r="E3158" s="86" t="s">
        <v>63</v>
      </c>
      <c r="F3158" s="86" t="s">
        <v>233</v>
      </c>
      <c r="G3158" s="86" t="s">
        <v>237</v>
      </c>
      <c r="I3158" s="86" t="s">
        <v>4596</v>
      </c>
      <c r="J3158"/>
      <c r="K3158"/>
      <c r="L3158"/>
      <c r="M3158"/>
      <c r="N3158"/>
    </row>
    <row r="3159" spans="2:14" ht="13.8" x14ac:dyDescent="0.25">
      <c r="B3159" s="86" t="s">
        <v>9192</v>
      </c>
      <c r="C3159" s="86" t="s">
        <v>101</v>
      </c>
      <c r="D3159" s="86" t="s">
        <v>259</v>
      </c>
      <c r="E3159" s="86" t="s">
        <v>70</v>
      </c>
      <c r="F3159" s="86" t="s">
        <v>233</v>
      </c>
      <c r="G3159" s="86" t="s">
        <v>237</v>
      </c>
      <c r="I3159" s="86" t="s">
        <v>8358</v>
      </c>
      <c r="J3159"/>
      <c r="K3159"/>
      <c r="L3159"/>
      <c r="M3159"/>
      <c r="N3159"/>
    </row>
    <row r="3160" spans="2:14" ht="13.8" x14ac:dyDescent="0.25">
      <c r="B3160" s="86" t="s">
        <v>9193</v>
      </c>
      <c r="C3160" s="86" t="s">
        <v>101</v>
      </c>
      <c r="D3160" s="86" t="s">
        <v>259</v>
      </c>
      <c r="E3160" s="86" t="s">
        <v>64</v>
      </c>
      <c r="F3160" s="86" t="s">
        <v>233</v>
      </c>
      <c r="G3160" s="86" t="s">
        <v>237</v>
      </c>
      <c r="I3160" s="86" t="s">
        <v>4597</v>
      </c>
      <c r="J3160"/>
      <c r="K3160"/>
      <c r="L3160"/>
      <c r="M3160"/>
      <c r="N3160"/>
    </row>
    <row r="3161" spans="2:14" ht="13.8" x14ac:dyDescent="0.25">
      <c r="B3161" s="86" t="s">
        <v>9194</v>
      </c>
      <c r="C3161" s="86" t="s">
        <v>101</v>
      </c>
      <c r="D3161" s="86" t="s">
        <v>259</v>
      </c>
      <c r="E3161" s="86" t="s">
        <v>9070</v>
      </c>
      <c r="F3161" s="86" t="s">
        <v>233</v>
      </c>
      <c r="G3161" s="86" t="s">
        <v>237</v>
      </c>
      <c r="I3161" s="86" t="s">
        <v>4600</v>
      </c>
      <c r="J3161"/>
      <c r="K3161"/>
      <c r="L3161"/>
      <c r="M3161"/>
      <c r="N3161"/>
    </row>
    <row r="3162" spans="2:14" ht="13.8" x14ac:dyDescent="0.25">
      <c r="B3162" s="86" t="s">
        <v>8200</v>
      </c>
      <c r="C3162" s="86" t="s">
        <v>99</v>
      </c>
      <c r="D3162" s="86" t="s">
        <v>259</v>
      </c>
      <c r="E3162" s="86" t="s">
        <v>25</v>
      </c>
      <c r="F3162" s="86" t="s">
        <v>233</v>
      </c>
      <c r="G3162" s="86" t="s">
        <v>237</v>
      </c>
      <c r="I3162" s="86" t="s">
        <v>4598</v>
      </c>
      <c r="J3162"/>
      <c r="K3162"/>
      <c r="L3162"/>
      <c r="M3162"/>
      <c r="N3162"/>
    </row>
    <row r="3163" spans="2:14" ht="13.8" x14ac:dyDescent="0.25">
      <c r="B3163" s="86" t="s">
        <v>8201</v>
      </c>
      <c r="C3163" s="86" t="s">
        <v>99</v>
      </c>
      <c r="D3163" s="86" t="s">
        <v>259</v>
      </c>
      <c r="E3163" s="86" t="s">
        <v>35</v>
      </c>
      <c r="F3163" s="86" t="s">
        <v>233</v>
      </c>
      <c r="G3163" s="86" t="s">
        <v>237</v>
      </c>
      <c r="I3163" s="86" t="s">
        <v>4599</v>
      </c>
      <c r="J3163"/>
      <c r="K3163"/>
      <c r="L3163"/>
      <c r="M3163"/>
      <c r="N3163"/>
    </row>
    <row r="3164" spans="2:14" ht="13.8" x14ac:dyDescent="0.25">
      <c r="B3164" s="86" t="s">
        <v>5255</v>
      </c>
      <c r="C3164" s="86" t="s">
        <v>99</v>
      </c>
      <c r="D3164" s="86" t="s">
        <v>259</v>
      </c>
      <c r="E3164" s="86" t="s">
        <v>46</v>
      </c>
      <c r="F3164" s="86" t="s">
        <v>233</v>
      </c>
      <c r="G3164" s="86" t="s">
        <v>237</v>
      </c>
      <c r="I3164" s="86" t="s">
        <v>4601</v>
      </c>
      <c r="J3164"/>
      <c r="K3164"/>
      <c r="L3164"/>
      <c r="M3164"/>
      <c r="N3164"/>
    </row>
    <row r="3165" spans="2:14" ht="13.8" x14ac:dyDescent="0.25">
      <c r="B3165" s="86" t="s">
        <v>5256</v>
      </c>
      <c r="C3165" s="86" t="s">
        <v>99</v>
      </c>
      <c r="D3165" s="86" t="s">
        <v>259</v>
      </c>
      <c r="E3165" s="86" t="s">
        <v>68</v>
      </c>
      <c r="F3165" s="86" t="s">
        <v>233</v>
      </c>
      <c r="G3165" s="86" t="s">
        <v>237</v>
      </c>
      <c r="I3165" s="86" t="s">
        <v>4602</v>
      </c>
      <c r="J3165"/>
      <c r="K3165"/>
      <c r="L3165"/>
      <c r="M3165"/>
      <c r="N3165"/>
    </row>
    <row r="3166" spans="2:14" ht="13.8" x14ac:dyDescent="0.25">
      <c r="B3166" s="86" t="s">
        <v>5258</v>
      </c>
      <c r="C3166" s="86" t="s">
        <v>99</v>
      </c>
      <c r="D3166" s="86" t="s">
        <v>259</v>
      </c>
      <c r="E3166" s="86" t="s">
        <v>69</v>
      </c>
      <c r="F3166" s="86" t="s">
        <v>233</v>
      </c>
      <c r="G3166" s="86" t="s">
        <v>237</v>
      </c>
      <c r="I3166" s="86" t="s">
        <v>8359</v>
      </c>
      <c r="J3166"/>
      <c r="K3166"/>
      <c r="L3166"/>
      <c r="M3166"/>
      <c r="N3166"/>
    </row>
    <row r="3167" spans="2:14" ht="13.8" x14ac:dyDescent="0.25">
      <c r="B3167" s="86" t="s">
        <v>8202</v>
      </c>
      <c r="C3167" s="86" t="s">
        <v>99</v>
      </c>
      <c r="D3167" s="86" t="s">
        <v>259</v>
      </c>
      <c r="E3167" s="86" t="s">
        <v>9065</v>
      </c>
      <c r="F3167" s="86" t="s">
        <v>233</v>
      </c>
      <c r="G3167" s="86" t="s">
        <v>237</v>
      </c>
      <c r="I3167" s="86" t="s">
        <v>4603</v>
      </c>
      <c r="J3167"/>
      <c r="K3167"/>
      <c r="L3167"/>
      <c r="M3167"/>
      <c r="N3167"/>
    </row>
    <row r="3168" spans="2:14" ht="13.8" x14ac:dyDescent="0.25">
      <c r="B3168" s="86" t="s">
        <v>5257</v>
      </c>
      <c r="C3168" s="86" t="s">
        <v>99</v>
      </c>
      <c r="D3168" s="86" t="s">
        <v>259</v>
      </c>
      <c r="E3168" s="86" t="s">
        <v>63</v>
      </c>
      <c r="F3168" s="86" t="s">
        <v>233</v>
      </c>
      <c r="G3168" s="86" t="s">
        <v>237</v>
      </c>
      <c r="I3168" s="86" t="s">
        <v>4606</v>
      </c>
      <c r="J3168"/>
      <c r="K3168"/>
      <c r="L3168"/>
      <c r="M3168"/>
      <c r="N3168"/>
    </row>
    <row r="3169" spans="2:14" ht="13.8" x14ac:dyDescent="0.25">
      <c r="B3169" s="86" t="s">
        <v>9195</v>
      </c>
      <c r="C3169" s="86" t="s">
        <v>99</v>
      </c>
      <c r="D3169" s="86" t="s">
        <v>259</v>
      </c>
      <c r="E3169" s="86" t="s">
        <v>70</v>
      </c>
      <c r="F3169" s="86" t="s">
        <v>233</v>
      </c>
      <c r="G3169" s="86" t="s">
        <v>237</v>
      </c>
      <c r="I3169" s="86" t="s">
        <v>4604</v>
      </c>
      <c r="J3169"/>
      <c r="K3169"/>
      <c r="L3169"/>
      <c r="M3169"/>
      <c r="N3169"/>
    </row>
    <row r="3170" spans="2:14" ht="13.8" x14ac:dyDescent="0.25">
      <c r="B3170" s="86" t="s">
        <v>9196</v>
      </c>
      <c r="C3170" s="86" t="s">
        <v>99</v>
      </c>
      <c r="D3170" s="86" t="s">
        <v>259</v>
      </c>
      <c r="E3170" s="86" t="s">
        <v>64</v>
      </c>
      <c r="F3170" s="86" t="s">
        <v>233</v>
      </c>
      <c r="G3170" s="86" t="s">
        <v>237</v>
      </c>
      <c r="I3170" s="86" t="s">
        <v>4605</v>
      </c>
      <c r="J3170"/>
      <c r="K3170"/>
      <c r="L3170"/>
      <c r="M3170"/>
      <c r="N3170"/>
    </row>
    <row r="3171" spans="2:14" ht="13.8" x14ac:dyDescent="0.25">
      <c r="B3171" s="86" t="s">
        <v>9197</v>
      </c>
      <c r="C3171" s="86" t="s">
        <v>99</v>
      </c>
      <c r="D3171" s="86" t="s">
        <v>259</v>
      </c>
      <c r="E3171" s="86" t="s">
        <v>9070</v>
      </c>
      <c r="F3171" s="86" t="s">
        <v>233</v>
      </c>
      <c r="G3171" s="86" t="s">
        <v>237</v>
      </c>
      <c r="I3171" s="86" t="s">
        <v>8360</v>
      </c>
      <c r="J3171"/>
      <c r="K3171"/>
      <c r="L3171"/>
      <c r="M3171"/>
      <c r="N3171"/>
    </row>
    <row r="3172" spans="2:14" ht="13.8" x14ac:dyDescent="0.25">
      <c r="B3172" s="86" t="s">
        <v>5335</v>
      </c>
      <c r="C3172" s="86" t="s">
        <v>101</v>
      </c>
      <c r="D3172" s="86" t="s">
        <v>52</v>
      </c>
      <c r="E3172" s="86" t="s">
        <v>30</v>
      </c>
      <c r="F3172" s="86" t="s">
        <v>233</v>
      </c>
      <c r="G3172" s="86" t="s">
        <v>237</v>
      </c>
      <c r="I3172" s="86" t="s">
        <v>8361</v>
      </c>
      <c r="J3172"/>
      <c r="K3172"/>
      <c r="L3172"/>
      <c r="M3172"/>
      <c r="N3172"/>
    </row>
    <row r="3173" spans="2:14" ht="13.8" x14ac:dyDescent="0.25">
      <c r="B3173" s="86" t="s">
        <v>5336</v>
      </c>
      <c r="C3173" s="86" t="s">
        <v>101</v>
      </c>
      <c r="D3173" s="86" t="s">
        <v>52</v>
      </c>
      <c r="E3173" s="86" t="s">
        <v>78</v>
      </c>
      <c r="F3173" s="86" t="s">
        <v>233</v>
      </c>
      <c r="G3173" s="86" t="s">
        <v>237</v>
      </c>
      <c r="I3173" s="86" t="s">
        <v>5259</v>
      </c>
      <c r="J3173"/>
      <c r="K3173"/>
      <c r="L3173"/>
      <c r="M3173"/>
      <c r="N3173"/>
    </row>
    <row r="3174" spans="2:14" ht="13.8" x14ac:dyDescent="0.25">
      <c r="B3174" s="86" t="s">
        <v>8203</v>
      </c>
      <c r="C3174" s="86" t="s">
        <v>101</v>
      </c>
      <c r="D3174" s="86" t="s">
        <v>52</v>
      </c>
      <c r="E3174" s="86" t="s">
        <v>9069</v>
      </c>
      <c r="F3174" s="86" t="s">
        <v>233</v>
      </c>
      <c r="G3174" s="86" t="s">
        <v>237</v>
      </c>
      <c r="I3174" s="86" t="s">
        <v>5260</v>
      </c>
      <c r="J3174"/>
      <c r="K3174"/>
      <c r="L3174"/>
      <c r="M3174"/>
      <c r="N3174"/>
    </row>
    <row r="3175" spans="2:14" ht="13.8" x14ac:dyDescent="0.25">
      <c r="B3175" s="86" t="s">
        <v>5337</v>
      </c>
      <c r="C3175" s="86" t="s">
        <v>101</v>
      </c>
      <c r="D3175" s="86" t="s">
        <v>52</v>
      </c>
      <c r="E3175" s="86" t="s">
        <v>244</v>
      </c>
      <c r="F3175" s="86" t="s">
        <v>233</v>
      </c>
      <c r="G3175" s="86" t="s">
        <v>237</v>
      </c>
      <c r="I3175" s="86" t="s">
        <v>5262</v>
      </c>
      <c r="J3175"/>
      <c r="K3175"/>
      <c r="L3175"/>
      <c r="M3175"/>
      <c r="N3175"/>
    </row>
    <row r="3176" spans="2:14" ht="13.8" x14ac:dyDescent="0.25">
      <c r="B3176" s="86" t="s">
        <v>5338</v>
      </c>
      <c r="C3176" s="86" t="s">
        <v>99</v>
      </c>
      <c r="D3176" s="86" t="s">
        <v>52</v>
      </c>
      <c r="E3176" s="86" t="s">
        <v>30</v>
      </c>
      <c r="F3176" s="86" t="s">
        <v>233</v>
      </c>
      <c r="G3176" s="86" t="s">
        <v>237</v>
      </c>
      <c r="I3176" s="86" t="s">
        <v>8362</v>
      </c>
      <c r="J3176"/>
      <c r="K3176"/>
      <c r="L3176"/>
      <c r="M3176"/>
      <c r="N3176"/>
    </row>
    <row r="3177" spans="2:14" ht="13.8" x14ac:dyDescent="0.25">
      <c r="B3177" s="86" t="s">
        <v>5339</v>
      </c>
      <c r="C3177" s="86" t="s">
        <v>99</v>
      </c>
      <c r="D3177" s="86" t="s">
        <v>52</v>
      </c>
      <c r="E3177" s="86" t="s">
        <v>78</v>
      </c>
      <c r="F3177" s="86" t="s">
        <v>233</v>
      </c>
      <c r="G3177" s="86" t="s">
        <v>237</v>
      </c>
      <c r="I3177" s="86" t="s">
        <v>5261</v>
      </c>
      <c r="J3177"/>
      <c r="K3177"/>
      <c r="L3177"/>
      <c r="M3177"/>
      <c r="N3177"/>
    </row>
    <row r="3178" spans="2:14" ht="13.8" x14ac:dyDescent="0.25">
      <c r="B3178" s="86" t="s">
        <v>8204</v>
      </c>
      <c r="C3178" s="86" t="s">
        <v>99</v>
      </c>
      <c r="D3178" s="86" t="s">
        <v>52</v>
      </c>
      <c r="E3178" s="86" t="s">
        <v>9069</v>
      </c>
      <c r="F3178" s="86" t="s">
        <v>233</v>
      </c>
      <c r="G3178" s="86" t="s">
        <v>237</v>
      </c>
      <c r="I3178" s="86" t="s">
        <v>9218</v>
      </c>
      <c r="J3178"/>
      <c r="K3178"/>
      <c r="L3178"/>
      <c r="M3178"/>
      <c r="N3178"/>
    </row>
    <row r="3179" spans="2:14" ht="13.8" x14ac:dyDescent="0.25">
      <c r="B3179" s="86" t="s">
        <v>5340</v>
      </c>
      <c r="C3179" s="86" t="s">
        <v>99</v>
      </c>
      <c r="D3179" s="86" t="s">
        <v>52</v>
      </c>
      <c r="E3179" s="86" t="s">
        <v>244</v>
      </c>
      <c r="F3179" s="86" t="s">
        <v>233</v>
      </c>
      <c r="G3179" s="86" t="s">
        <v>237</v>
      </c>
      <c r="I3179" s="86" t="s">
        <v>9219</v>
      </c>
      <c r="J3179"/>
      <c r="K3179"/>
      <c r="L3179"/>
      <c r="M3179"/>
      <c r="N3179"/>
    </row>
    <row r="3180" spans="2:14" ht="13.8" x14ac:dyDescent="0.25">
      <c r="B3180" s="86" t="s">
        <v>5374</v>
      </c>
      <c r="C3180" s="86" t="s">
        <v>101</v>
      </c>
      <c r="D3180" s="86" t="s">
        <v>260</v>
      </c>
      <c r="E3180" s="86" t="s">
        <v>70</v>
      </c>
      <c r="F3180" s="86" t="s">
        <v>233</v>
      </c>
      <c r="G3180" s="86" t="s">
        <v>237</v>
      </c>
      <c r="I3180" s="86" t="s">
        <v>9220</v>
      </c>
      <c r="J3180"/>
      <c r="K3180"/>
      <c r="L3180"/>
      <c r="M3180"/>
      <c r="N3180"/>
    </row>
    <row r="3181" spans="2:14" ht="13.8" x14ac:dyDescent="0.25">
      <c r="B3181" s="86" t="s">
        <v>5375</v>
      </c>
      <c r="C3181" s="86" t="s">
        <v>101</v>
      </c>
      <c r="D3181" s="86" t="s">
        <v>260</v>
      </c>
      <c r="E3181" s="86" t="s">
        <v>64</v>
      </c>
      <c r="F3181" s="86" t="s">
        <v>233</v>
      </c>
      <c r="G3181" s="86" t="s">
        <v>237</v>
      </c>
      <c r="I3181" s="86" t="s">
        <v>8363</v>
      </c>
      <c r="J3181"/>
      <c r="K3181"/>
      <c r="L3181"/>
      <c r="M3181"/>
      <c r="N3181"/>
    </row>
    <row r="3182" spans="2:14" ht="13.8" x14ac:dyDescent="0.25">
      <c r="B3182" s="86" t="s">
        <v>8205</v>
      </c>
      <c r="C3182" s="86" t="s">
        <v>101</v>
      </c>
      <c r="D3182" s="86" t="s">
        <v>260</v>
      </c>
      <c r="E3182" s="86" t="s">
        <v>9070</v>
      </c>
      <c r="F3182" s="86" t="s">
        <v>233</v>
      </c>
      <c r="G3182" s="86" t="s">
        <v>237</v>
      </c>
      <c r="I3182" s="86" t="s">
        <v>8364</v>
      </c>
      <c r="J3182"/>
      <c r="K3182"/>
      <c r="L3182"/>
      <c r="M3182"/>
      <c r="N3182"/>
    </row>
    <row r="3183" spans="2:14" ht="13.8" x14ac:dyDescent="0.25">
      <c r="B3183" s="86" t="s">
        <v>5376</v>
      </c>
      <c r="C3183" s="86" t="s">
        <v>99</v>
      </c>
      <c r="D3183" s="86" t="s">
        <v>260</v>
      </c>
      <c r="E3183" s="86" t="s">
        <v>70</v>
      </c>
      <c r="F3183" s="86" t="s">
        <v>233</v>
      </c>
      <c r="G3183" s="86" t="s">
        <v>237</v>
      </c>
      <c r="I3183" s="86" t="s">
        <v>5263</v>
      </c>
      <c r="J3183"/>
      <c r="K3183"/>
      <c r="L3183"/>
      <c r="M3183"/>
      <c r="N3183"/>
    </row>
    <row r="3184" spans="2:14" ht="13.8" x14ac:dyDescent="0.25">
      <c r="B3184" s="86" t="s">
        <v>5377</v>
      </c>
      <c r="C3184" s="86" t="s">
        <v>99</v>
      </c>
      <c r="D3184" s="86" t="s">
        <v>260</v>
      </c>
      <c r="E3184" s="86" t="s">
        <v>64</v>
      </c>
      <c r="F3184" s="86" t="s">
        <v>233</v>
      </c>
      <c r="G3184" s="86" t="s">
        <v>237</v>
      </c>
      <c r="I3184" s="86" t="s">
        <v>5264</v>
      </c>
      <c r="J3184"/>
      <c r="K3184"/>
      <c r="L3184"/>
      <c r="M3184"/>
      <c r="N3184"/>
    </row>
    <row r="3185" spans="2:14" ht="13.8" x14ac:dyDescent="0.25">
      <c r="B3185" s="86" t="s">
        <v>8206</v>
      </c>
      <c r="C3185" s="86" t="s">
        <v>99</v>
      </c>
      <c r="D3185" s="86" t="s">
        <v>260</v>
      </c>
      <c r="E3185" s="86" t="s">
        <v>9070</v>
      </c>
      <c r="F3185" s="86" t="s">
        <v>233</v>
      </c>
      <c r="G3185" s="86" t="s">
        <v>237</v>
      </c>
      <c r="I3185" s="86" t="s">
        <v>5266</v>
      </c>
      <c r="J3185"/>
      <c r="K3185"/>
      <c r="L3185"/>
      <c r="M3185"/>
      <c r="N3185"/>
    </row>
    <row r="3186" spans="2:14" ht="13.8" x14ac:dyDescent="0.25">
      <c r="B3186" s="86" t="s">
        <v>8207</v>
      </c>
      <c r="C3186" s="86" t="s">
        <v>101</v>
      </c>
      <c r="D3186" s="86" t="s">
        <v>53</v>
      </c>
      <c r="E3186" s="86" t="s">
        <v>244</v>
      </c>
      <c r="F3186" s="86" t="s">
        <v>233</v>
      </c>
      <c r="G3186" s="86" t="s">
        <v>237</v>
      </c>
      <c r="I3186" s="86" t="s">
        <v>8365</v>
      </c>
      <c r="J3186"/>
      <c r="K3186"/>
      <c r="L3186"/>
      <c r="M3186"/>
      <c r="N3186"/>
    </row>
    <row r="3187" spans="2:14" ht="13.8" x14ac:dyDescent="0.25">
      <c r="B3187" s="86" t="s">
        <v>8208</v>
      </c>
      <c r="C3187" s="86" t="s">
        <v>101</v>
      </c>
      <c r="D3187" s="86" t="s">
        <v>53</v>
      </c>
      <c r="E3187" s="86" t="s">
        <v>25</v>
      </c>
      <c r="F3187" s="86" t="s">
        <v>233</v>
      </c>
      <c r="G3187" s="86" t="s">
        <v>237</v>
      </c>
      <c r="I3187" s="86" t="s">
        <v>5265</v>
      </c>
      <c r="J3187"/>
      <c r="K3187"/>
      <c r="L3187"/>
      <c r="M3187"/>
      <c r="N3187"/>
    </row>
    <row r="3188" spans="2:14" ht="13.8" x14ac:dyDescent="0.25">
      <c r="B3188" s="86" t="s">
        <v>8209</v>
      </c>
      <c r="C3188" s="86" t="s">
        <v>101</v>
      </c>
      <c r="D3188" s="86" t="s">
        <v>53</v>
      </c>
      <c r="E3188" s="86" t="s">
        <v>9067</v>
      </c>
      <c r="F3188" s="86" t="s">
        <v>233</v>
      </c>
      <c r="G3188" s="86" t="s">
        <v>237</v>
      </c>
      <c r="I3188" s="86" t="s">
        <v>9221</v>
      </c>
      <c r="J3188"/>
      <c r="K3188"/>
      <c r="L3188"/>
      <c r="M3188"/>
      <c r="N3188"/>
    </row>
    <row r="3189" spans="2:14" ht="13.8" x14ac:dyDescent="0.25">
      <c r="B3189" s="86" t="s">
        <v>5408</v>
      </c>
      <c r="C3189" s="86" t="s">
        <v>101</v>
      </c>
      <c r="D3189" s="86" t="s">
        <v>53</v>
      </c>
      <c r="E3189" s="86" t="s">
        <v>35</v>
      </c>
      <c r="F3189" s="86" t="s">
        <v>233</v>
      </c>
      <c r="G3189" s="86" t="s">
        <v>237</v>
      </c>
      <c r="I3189" s="86" t="s">
        <v>9222</v>
      </c>
      <c r="J3189"/>
      <c r="K3189"/>
      <c r="L3189"/>
      <c r="M3189"/>
      <c r="N3189"/>
    </row>
    <row r="3190" spans="2:14" ht="13.8" x14ac:dyDescent="0.25">
      <c r="B3190" s="86" t="s">
        <v>5409</v>
      </c>
      <c r="C3190" s="86" t="s">
        <v>101</v>
      </c>
      <c r="D3190" s="86" t="s">
        <v>53</v>
      </c>
      <c r="E3190" s="86" t="s">
        <v>46</v>
      </c>
      <c r="F3190" s="86" t="s">
        <v>233</v>
      </c>
      <c r="G3190" s="86" t="s">
        <v>237</v>
      </c>
      <c r="I3190" s="86" t="s">
        <v>9223</v>
      </c>
      <c r="J3190"/>
      <c r="K3190"/>
      <c r="L3190"/>
      <c r="M3190"/>
      <c r="N3190"/>
    </row>
    <row r="3191" spans="2:14" ht="13.8" x14ac:dyDescent="0.25">
      <c r="B3191" s="86" t="s">
        <v>8210</v>
      </c>
      <c r="C3191" s="86" t="s">
        <v>99</v>
      </c>
      <c r="D3191" s="86" t="s">
        <v>53</v>
      </c>
      <c r="E3191" s="86" t="s">
        <v>244</v>
      </c>
      <c r="F3191" s="86" t="s">
        <v>233</v>
      </c>
      <c r="G3191" s="86" t="s">
        <v>237</v>
      </c>
      <c r="I3191" s="86" t="s">
        <v>8366</v>
      </c>
      <c r="J3191"/>
      <c r="K3191"/>
      <c r="L3191"/>
      <c r="M3191"/>
      <c r="N3191"/>
    </row>
    <row r="3192" spans="2:14" ht="13.8" x14ac:dyDescent="0.25">
      <c r="B3192" s="86" t="s">
        <v>8211</v>
      </c>
      <c r="C3192" s="86" t="s">
        <v>99</v>
      </c>
      <c r="D3192" s="86" t="s">
        <v>53</v>
      </c>
      <c r="E3192" s="86" t="s">
        <v>25</v>
      </c>
      <c r="F3192" s="86" t="s">
        <v>233</v>
      </c>
      <c r="G3192" s="86" t="s">
        <v>237</v>
      </c>
      <c r="I3192" s="86" t="s">
        <v>8367</v>
      </c>
      <c r="J3192"/>
      <c r="K3192"/>
      <c r="L3192"/>
      <c r="M3192"/>
      <c r="N3192"/>
    </row>
    <row r="3193" spans="2:14" ht="13.8" x14ac:dyDescent="0.25">
      <c r="B3193" s="86" t="s">
        <v>8212</v>
      </c>
      <c r="C3193" s="86" t="s">
        <v>99</v>
      </c>
      <c r="D3193" s="86" t="s">
        <v>53</v>
      </c>
      <c r="E3193" s="86" t="s">
        <v>9067</v>
      </c>
      <c r="F3193" s="86" t="s">
        <v>233</v>
      </c>
      <c r="G3193" s="86" t="s">
        <v>237</v>
      </c>
      <c r="I3193" s="86" t="s">
        <v>5267</v>
      </c>
      <c r="J3193"/>
      <c r="K3193"/>
      <c r="L3193"/>
      <c r="M3193"/>
      <c r="N3193"/>
    </row>
    <row r="3194" spans="2:14" ht="13.8" x14ac:dyDescent="0.25">
      <c r="B3194" s="86" t="s">
        <v>5410</v>
      </c>
      <c r="C3194" s="86" t="s">
        <v>99</v>
      </c>
      <c r="D3194" s="86" t="s">
        <v>53</v>
      </c>
      <c r="E3194" s="86" t="s">
        <v>35</v>
      </c>
      <c r="F3194" s="86" t="s">
        <v>233</v>
      </c>
      <c r="G3194" s="86" t="s">
        <v>237</v>
      </c>
      <c r="I3194" s="86" t="s">
        <v>5268</v>
      </c>
      <c r="J3194"/>
      <c r="K3194"/>
      <c r="L3194"/>
      <c r="M3194"/>
      <c r="N3194"/>
    </row>
    <row r="3195" spans="2:14" ht="13.8" x14ac:dyDescent="0.25">
      <c r="B3195" s="86" t="s">
        <v>5411</v>
      </c>
      <c r="C3195" s="86" t="s">
        <v>99</v>
      </c>
      <c r="D3195" s="86" t="s">
        <v>53</v>
      </c>
      <c r="E3195" s="86" t="s">
        <v>46</v>
      </c>
      <c r="F3195" s="86" t="s">
        <v>233</v>
      </c>
      <c r="G3195" s="86" t="s">
        <v>237</v>
      </c>
      <c r="I3195" s="86" t="s">
        <v>5270</v>
      </c>
      <c r="J3195"/>
      <c r="K3195"/>
      <c r="L3195"/>
      <c r="M3195"/>
      <c r="N3195"/>
    </row>
    <row r="3196" spans="2:14" ht="13.8" x14ac:dyDescent="0.25">
      <c r="B3196" s="86" t="s">
        <v>8213</v>
      </c>
      <c r="C3196" s="86" t="s">
        <v>101</v>
      </c>
      <c r="D3196" s="86" t="s">
        <v>54</v>
      </c>
      <c r="E3196" s="86" t="s">
        <v>25</v>
      </c>
      <c r="F3196" s="86" t="s">
        <v>233</v>
      </c>
      <c r="G3196" s="86" t="s">
        <v>237</v>
      </c>
      <c r="I3196" s="86" t="s">
        <v>8368</v>
      </c>
      <c r="J3196"/>
      <c r="K3196"/>
      <c r="L3196"/>
      <c r="M3196"/>
      <c r="N3196"/>
    </row>
    <row r="3197" spans="2:14" ht="13.8" x14ac:dyDescent="0.25">
      <c r="B3197" s="86" t="s">
        <v>8214</v>
      </c>
      <c r="C3197" s="86" t="s">
        <v>101</v>
      </c>
      <c r="D3197" s="86" t="s">
        <v>54</v>
      </c>
      <c r="E3197" s="86" t="s">
        <v>9067</v>
      </c>
      <c r="F3197" s="86" t="s">
        <v>233</v>
      </c>
      <c r="G3197" s="86" t="s">
        <v>237</v>
      </c>
      <c r="I3197" s="86" t="s">
        <v>5269</v>
      </c>
      <c r="J3197"/>
      <c r="K3197"/>
      <c r="L3197"/>
      <c r="M3197"/>
      <c r="N3197"/>
    </row>
    <row r="3198" spans="2:14" ht="13.8" x14ac:dyDescent="0.25">
      <c r="B3198" s="86" t="s">
        <v>5442</v>
      </c>
      <c r="C3198" s="86" t="s">
        <v>101</v>
      </c>
      <c r="D3198" s="86" t="s">
        <v>54</v>
      </c>
      <c r="E3198" s="86" t="s">
        <v>35</v>
      </c>
      <c r="F3198" s="86" t="s">
        <v>233</v>
      </c>
      <c r="G3198" s="86" t="s">
        <v>237</v>
      </c>
      <c r="I3198" s="86" t="s">
        <v>9224</v>
      </c>
      <c r="J3198"/>
      <c r="K3198"/>
      <c r="L3198"/>
      <c r="M3198"/>
      <c r="N3198"/>
    </row>
    <row r="3199" spans="2:14" ht="13.8" x14ac:dyDescent="0.25">
      <c r="B3199" s="86" t="s">
        <v>5443</v>
      </c>
      <c r="C3199" s="86" t="s">
        <v>101</v>
      </c>
      <c r="D3199" s="86" t="s">
        <v>54</v>
      </c>
      <c r="E3199" s="86" t="s">
        <v>46</v>
      </c>
      <c r="F3199" s="86" t="s">
        <v>233</v>
      </c>
      <c r="G3199" s="86" t="s">
        <v>237</v>
      </c>
      <c r="I3199" s="86" t="s">
        <v>9225</v>
      </c>
      <c r="J3199"/>
      <c r="K3199"/>
      <c r="L3199"/>
      <c r="M3199"/>
      <c r="N3199"/>
    </row>
    <row r="3200" spans="2:14" ht="13.8" x14ac:dyDescent="0.25">
      <c r="B3200" s="86" t="s">
        <v>8215</v>
      </c>
      <c r="C3200" s="86" t="s">
        <v>99</v>
      </c>
      <c r="D3200" s="86" t="s">
        <v>54</v>
      </c>
      <c r="E3200" s="86" t="s">
        <v>25</v>
      </c>
      <c r="F3200" s="86" t="s">
        <v>233</v>
      </c>
      <c r="G3200" s="86" t="s">
        <v>237</v>
      </c>
      <c r="I3200" s="86" t="s">
        <v>9226</v>
      </c>
      <c r="J3200"/>
      <c r="K3200"/>
      <c r="L3200"/>
      <c r="M3200"/>
      <c r="N3200"/>
    </row>
    <row r="3201" spans="2:14" ht="13.8" x14ac:dyDescent="0.25">
      <c r="B3201" s="86" t="s">
        <v>8216</v>
      </c>
      <c r="C3201" s="86" t="s">
        <v>99</v>
      </c>
      <c r="D3201" s="86" t="s">
        <v>54</v>
      </c>
      <c r="E3201" s="86" t="s">
        <v>9067</v>
      </c>
      <c r="F3201" s="86" t="s">
        <v>233</v>
      </c>
      <c r="G3201" s="86" t="s">
        <v>237</v>
      </c>
      <c r="I3201" s="86" t="s">
        <v>8369</v>
      </c>
      <c r="J3201"/>
      <c r="K3201"/>
      <c r="L3201"/>
      <c r="M3201"/>
      <c r="N3201"/>
    </row>
    <row r="3202" spans="2:14" ht="13.8" x14ac:dyDescent="0.25">
      <c r="B3202" s="86" t="s">
        <v>5444</v>
      </c>
      <c r="C3202" s="86" t="s">
        <v>99</v>
      </c>
      <c r="D3202" s="86" t="s">
        <v>54</v>
      </c>
      <c r="E3202" s="86" t="s">
        <v>35</v>
      </c>
      <c r="F3202" s="86" t="s">
        <v>233</v>
      </c>
      <c r="G3202" s="86" t="s">
        <v>237</v>
      </c>
      <c r="I3202" s="86" t="s">
        <v>8370</v>
      </c>
      <c r="J3202"/>
      <c r="K3202"/>
      <c r="L3202"/>
      <c r="M3202"/>
      <c r="N3202"/>
    </row>
    <row r="3203" spans="2:14" ht="13.8" x14ac:dyDescent="0.25">
      <c r="B3203" s="86" t="s">
        <v>5445</v>
      </c>
      <c r="C3203" s="86" t="s">
        <v>99</v>
      </c>
      <c r="D3203" s="86" t="s">
        <v>54</v>
      </c>
      <c r="E3203" s="86" t="s">
        <v>46</v>
      </c>
      <c r="F3203" s="86" t="s">
        <v>233</v>
      </c>
      <c r="G3203" s="86" t="s">
        <v>237</v>
      </c>
      <c r="I3203" s="86" t="s">
        <v>5271</v>
      </c>
      <c r="J3203"/>
      <c r="K3203"/>
      <c r="L3203"/>
      <c r="M3203"/>
      <c r="N3203"/>
    </row>
    <row r="3204" spans="2:14" ht="13.8" x14ac:dyDescent="0.25">
      <c r="B3204" s="86" t="s">
        <v>5481</v>
      </c>
      <c r="C3204" s="86" t="s">
        <v>101</v>
      </c>
      <c r="D3204" s="86" t="s">
        <v>261</v>
      </c>
      <c r="E3204" s="86" t="s">
        <v>40</v>
      </c>
      <c r="F3204" s="86" t="s">
        <v>233</v>
      </c>
      <c r="G3204" s="86" t="s">
        <v>237</v>
      </c>
      <c r="I3204" s="86" t="s">
        <v>5272</v>
      </c>
      <c r="J3204"/>
      <c r="K3204"/>
      <c r="L3204"/>
      <c r="M3204"/>
      <c r="N3204"/>
    </row>
    <row r="3205" spans="2:14" ht="13.8" x14ac:dyDescent="0.25">
      <c r="B3205" s="86" t="s">
        <v>5505</v>
      </c>
      <c r="C3205" s="86" t="s">
        <v>101</v>
      </c>
      <c r="D3205" s="86" t="s">
        <v>261</v>
      </c>
      <c r="E3205" s="86" t="s">
        <v>46</v>
      </c>
      <c r="F3205" s="86" t="s">
        <v>233</v>
      </c>
      <c r="G3205" s="86" t="s">
        <v>237</v>
      </c>
      <c r="I3205" s="86" t="s">
        <v>5274</v>
      </c>
      <c r="J3205"/>
      <c r="K3205"/>
      <c r="L3205"/>
      <c r="M3205"/>
      <c r="N3205"/>
    </row>
    <row r="3206" spans="2:14" ht="13.8" x14ac:dyDescent="0.25">
      <c r="B3206" s="86" t="s">
        <v>5509</v>
      </c>
      <c r="C3206" s="86" t="s">
        <v>101</v>
      </c>
      <c r="D3206" s="86" t="s">
        <v>261</v>
      </c>
      <c r="E3206" s="86" t="s">
        <v>71</v>
      </c>
      <c r="F3206" s="86" t="s">
        <v>233</v>
      </c>
      <c r="G3206" s="86" t="s">
        <v>237</v>
      </c>
      <c r="I3206" s="86" t="s">
        <v>8371</v>
      </c>
      <c r="J3206"/>
      <c r="K3206"/>
      <c r="L3206"/>
      <c r="M3206"/>
      <c r="N3206"/>
    </row>
    <row r="3207" spans="2:14" ht="13.8" x14ac:dyDescent="0.25">
      <c r="B3207" s="86" t="s">
        <v>8217</v>
      </c>
      <c r="C3207" s="86" t="s">
        <v>101</v>
      </c>
      <c r="D3207" s="86" t="s">
        <v>261</v>
      </c>
      <c r="E3207" s="86" t="s">
        <v>9065</v>
      </c>
      <c r="F3207" s="86" t="s">
        <v>233</v>
      </c>
      <c r="G3207" s="86" t="s">
        <v>237</v>
      </c>
      <c r="I3207" s="86" t="s">
        <v>5273</v>
      </c>
      <c r="J3207"/>
      <c r="K3207"/>
      <c r="L3207"/>
      <c r="M3207"/>
      <c r="N3207"/>
    </row>
    <row r="3208" spans="2:14" ht="13.8" x14ac:dyDescent="0.25">
      <c r="B3208" s="86" t="s">
        <v>5506</v>
      </c>
      <c r="C3208" s="86" t="s">
        <v>101</v>
      </c>
      <c r="D3208" s="86" t="s">
        <v>261</v>
      </c>
      <c r="E3208" s="86" t="s">
        <v>63</v>
      </c>
      <c r="F3208" s="86" t="s">
        <v>233</v>
      </c>
      <c r="G3208" s="86" t="s">
        <v>237</v>
      </c>
      <c r="I3208" s="86" t="s">
        <v>9227</v>
      </c>
      <c r="J3208"/>
      <c r="K3208"/>
      <c r="L3208"/>
      <c r="M3208"/>
      <c r="N3208"/>
    </row>
    <row r="3209" spans="2:14" ht="13.8" x14ac:dyDescent="0.25">
      <c r="B3209" s="86" t="s">
        <v>5507</v>
      </c>
      <c r="C3209" s="86" t="s">
        <v>101</v>
      </c>
      <c r="D3209" s="86" t="s">
        <v>261</v>
      </c>
      <c r="E3209" s="86" t="s">
        <v>70</v>
      </c>
      <c r="F3209" s="86" t="s">
        <v>233</v>
      </c>
      <c r="G3209" s="86" t="s">
        <v>237</v>
      </c>
      <c r="I3209" s="86" t="s">
        <v>9228</v>
      </c>
      <c r="J3209"/>
      <c r="K3209"/>
      <c r="L3209"/>
      <c r="M3209"/>
      <c r="N3209"/>
    </row>
    <row r="3210" spans="2:14" ht="13.8" x14ac:dyDescent="0.25">
      <c r="B3210" s="86" t="s">
        <v>5508</v>
      </c>
      <c r="C3210" s="86" t="s">
        <v>101</v>
      </c>
      <c r="D3210" s="86" t="s">
        <v>261</v>
      </c>
      <c r="E3210" s="86" t="s">
        <v>64</v>
      </c>
      <c r="F3210" s="86" t="s">
        <v>233</v>
      </c>
      <c r="G3210" s="86" t="s">
        <v>237</v>
      </c>
      <c r="I3210" s="86" t="s">
        <v>9229</v>
      </c>
      <c r="J3210"/>
      <c r="K3210"/>
      <c r="L3210"/>
      <c r="M3210"/>
      <c r="N3210"/>
    </row>
    <row r="3211" spans="2:14" ht="13.8" x14ac:dyDescent="0.25">
      <c r="B3211" s="86" t="s">
        <v>8218</v>
      </c>
      <c r="C3211" s="86" t="s">
        <v>101</v>
      </c>
      <c r="D3211" s="86" t="s">
        <v>261</v>
      </c>
      <c r="E3211" s="86" t="s">
        <v>9070</v>
      </c>
      <c r="F3211" s="86" t="s">
        <v>233</v>
      </c>
      <c r="G3211" s="86" t="s">
        <v>237</v>
      </c>
      <c r="I3211" s="86" t="s">
        <v>8372</v>
      </c>
      <c r="J3211"/>
      <c r="K3211"/>
      <c r="L3211"/>
      <c r="M3211"/>
      <c r="N3211"/>
    </row>
    <row r="3212" spans="2:14" ht="13.8" x14ac:dyDescent="0.25">
      <c r="B3212" s="86" t="s">
        <v>8219</v>
      </c>
      <c r="C3212" s="86" t="s">
        <v>101</v>
      </c>
      <c r="D3212" s="86" t="s">
        <v>261</v>
      </c>
      <c r="E3212" s="86" t="s">
        <v>9074</v>
      </c>
      <c r="F3212" s="86" t="s">
        <v>233</v>
      </c>
      <c r="G3212" s="86" t="s">
        <v>237</v>
      </c>
      <c r="I3212" s="86" t="s">
        <v>8373</v>
      </c>
      <c r="J3212"/>
      <c r="K3212"/>
      <c r="L3212"/>
      <c r="M3212"/>
      <c r="N3212"/>
    </row>
    <row r="3213" spans="2:14" ht="13.8" x14ac:dyDescent="0.25">
      <c r="B3213" s="86" t="s">
        <v>5482</v>
      </c>
      <c r="C3213" s="86" t="s">
        <v>99</v>
      </c>
      <c r="D3213" s="86" t="s">
        <v>261</v>
      </c>
      <c r="E3213" s="86" t="s">
        <v>40</v>
      </c>
      <c r="F3213" s="86" t="s">
        <v>233</v>
      </c>
      <c r="G3213" s="86" t="s">
        <v>237</v>
      </c>
      <c r="I3213" s="86" t="s">
        <v>5275</v>
      </c>
      <c r="J3213"/>
      <c r="K3213"/>
      <c r="L3213"/>
      <c r="M3213"/>
      <c r="N3213"/>
    </row>
    <row r="3214" spans="2:14" ht="13.8" x14ac:dyDescent="0.25">
      <c r="B3214" s="86" t="s">
        <v>5510</v>
      </c>
      <c r="C3214" s="86" t="s">
        <v>99</v>
      </c>
      <c r="D3214" s="86" t="s">
        <v>261</v>
      </c>
      <c r="E3214" s="86" t="s">
        <v>46</v>
      </c>
      <c r="F3214" s="86" t="s">
        <v>233</v>
      </c>
      <c r="G3214" s="86" t="s">
        <v>237</v>
      </c>
      <c r="I3214" s="86" t="s">
        <v>5276</v>
      </c>
      <c r="J3214"/>
      <c r="K3214"/>
      <c r="L3214"/>
      <c r="M3214"/>
      <c r="N3214"/>
    </row>
    <row r="3215" spans="2:14" ht="13.8" x14ac:dyDescent="0.25">
      <c r="B3215" s="86" t="s">
        <v>5514</v>
      </c>
      <c r="C3215" s="86" t="s">
        <v>99</v>
      </c>
      <c r="D3215" s="86" t="s">
        <v>261</v>
      </c>
      <c r="E3215" s="86" t="s">
        <v>71</v>
      </c>
      <c r="F3215" s="86" t="s">
        <v>233</v>
      </c>
      <c r="G3215" s="86" t="s">
        <v>237</v>
      </c>
      <c r="I3215" s="86" t="s">
        <v>5278</v>
      </c>
      <c r="J3215"/>
      <c r="K3215"/>
      <c r="L3215"/>
      <c r="M3215"/>
      <c r="N3215"/>
    </row>
    <row r="3216" spans="2:14" ht="13.8" x14ac:dyDescent="0.25">
      <c r="B3216" s="86" t="s">
        <v>8220</v>
      </c>
      <c r="C3216" s="86" t="s">
        <v>99</v>
      </c>
      <c r="D3216" s="86" t="s">
        <v>261</v>
      </c>
      <c r="E3216" s="86" t="s">
        <v>9065</v>
      </c>
      <c r="F3216" s="86" t="s">
        <v>233</v>
      </c>
      <c r="G3216" s="86" t="s">
        <v>237</v>
      </c>
      <c r="I3216" s="86" t="s">
        <v>8374</v>
      </c>
      <c r="J3216"/>
      <c r="K3216"/>
      <c r="L3216"/>
      <c r="M3216"/>
      <c r="N3216"/>
    </row>
    <row r="3217" spans="2:14" ht="13.8" x14ac:dyDescent="0.25">
      <c r="B3217" s="86" t="s">
        <v>5511</v>
      </c>
      <c r="C3217" s="86" t="s">
        <v>99</v>
      </c>
      <c r="D3217" s="86" t="s">
        <v>261</v>
      </c>
      <c r="E3217" s="86" t="s">
        <v>63</v>
      </c>
      <c r="F3217" s="86" t="s">
        <v>233</v>
      </c>
      <c r="G3217" s="86" t="s">
        <v>237</v>
      </c>
      <c r="I3217" s="86" t="s">
        <v>5277</v>
      </c>
      <c r="J3217"/>
      <c r="K3217"/>
      <c r="L3217"/>
      <c r="M3217"/>
      <c r="N3217"/>
    </row>
    <row r="3218" spans="2:14" ht="13.8" x14ac:dyDescent="0.25">
      <c r="B3218" s="86" t="s">
        <v>5512</v>
      </c>
      <c r="C3218" s="86" t="s">
        <v>99</v>
      </c>
      <c r="D3218" s="86" t="s">
        <v>261</v>
      </c>
      <c r="E3218" s="86" t="s">
        <v>70</v>
      </c>
      <c r="F3218" s="86" t="s">
        <v>233</v>
      </c>
      <c r="G3218" s="86" t="s">
        <v>237</v>
      </c>
      <c r="I3218" s="86" t="s">
        <v>9230</v>
      </c>
      <c r="J3218"/>
      <c r="K3218"/>
      <c r="L3218"/>
      <c r="M3218"/>
      <c r="N3218"/>
    </row>
    <row r="3219" spans="2:14" ht="13.8" x14ac:dyDescent="0.25">
      <c r="B3219" s="86" t="s">
        <v>5513</v>
      </c>
      <c r="C3219" s="86" t="s">
        <v>99</v>
      </c>
      <c r="D3219" s="86" t="s">
        <v>261</v>
      </c>
      <c r="E3219" s="86" t="s">
        <v>64</v>
      </c>
      <c r="F3219" s="86" t="s">
        <v>233</v>
      </c>
      <c r="G3219" s="86" t="s">
        <v>237</v>
      </c>
      <c r="I3219" s="86" t="s">
        <v>9231</v>
      </c>
      <c r="J3219"/>
      <c r="K3219"/>
      <c r="L3219"/>
      <c r="M3219"/>
      <c r="N3219"/>
    </row>
    <row r="3220" spans="2:14" ht="13.8" x14ac:dyDescent="0.25">
      <c r="B3220" s="86" t="s">
        <v>8221</v>
      </c>
      <c r="C3220" s="86" t="s">
        <v>99</v>
      </c>
      <c r="D3220" s="86" t="s">
        <v>261</v>
      </c>
      <c r="E3220" s="86" t="s">
        <v>9070</v>
      </c>
      <c r="F3220" s="86" t="s">
        <v>233</v>
      </c>
      <c r="G3220" s="86" t="s">
        <v>237</v>
      </c>
      <c r="I3220" s="86" t="s">
        <v>9232</v>
      </c>
      <c r="J3220"/>
      <c r="K3220"/>
      <c r="L3220"/>
      <c r="M3220"/>
      <c r="N3220"/>
    </row>
    <row r="3221" spans="2:14" ht="13.8" x14ac:dyDescent="0.25">
      <c r="B3221" s="86" t="s">
        <v>8222</v>
      </c>
      <c r="C3221" s="86" t="s">
        <v>99</v>
      </c>
      <c r="D3221" s="86" t="s">
        <v>261</v>
      </c>
      <c r="E3221" s="86" t="s">
        <v>9074</v>
      </c>
      <c r="F3221" s="86" t="s">
        <v>233</v>
      </c>
      <c r="G3221" s="86" t="s">
        <v>237</v>
      </c>
      <c r="I3221" s="86" t="s">
        <v>5341</v>
      </c>
      <c r="J3221"/>
      <c r="K3221"/>
      <c r="L3221"/>
      <c r="M3221"/>
      <c r="N3221"/>
    </row>
    <row r="3222" spans="2:14" ht="13.8" x14ac:dyDescent="0.25">
      <c r="B3222" s="86" t="s">
        <v>5562</v>
      </c>
      <c r="C3222" s="86" t="s">
        <v>101</v>
      </c>
      <c r="D3222" s="86" t="s">
        <v>262</v>
      </c>
      <c r="E3222" s="86" t="s">
        <v>70</v>
      </c>
      <c r="F3222" s="86" t="s">
        <v>233</v>
      </c>
      <c r="G3222" s="86" t="s">
        <v>237</v>
      </c>
      <c r="I3222" s="86" t="s">
        <v>5342</v>
      </c>
      <c r="J3222"/>
      <c r="K3222"/>
      <c r="L3222"/>
      <c r="M3222"/>
      <c r="N3222"/>
    </row>
    <row r="3223" spans="2:14" ht="13.8" x14ac:dyDescent="0.25">
      <c r="B3223" s="86" t="s">
        <v>5563</v>
      </c>
      <c r="C3223" s="86" t="s">
        <v>101</v>
      </c>
      <c r="D3223" s="86" t="s">
        <v>262</v>
      </c>
      <c r="E3223" s="86" t="s">
        <v>64</v>
      </c>
      <c r="F3223" s="86" t="s">
        <v>233</v>
      </c>
      <c r="G3223" s="86" t="s">
        <v>237</v>
      </c>
      <c r="I3223" s="86" t="s">
        <v>8375</v>
      </c>
      <c r="J3223"/>
      <c r="K3223"/>
      <c r="L3223"/>
      <c r="M3223"/>
      <c r="N3223"/>
    </row>
    <row r="3224" spans="2:14" ht="13.8" x14ac:dyDescent="0.25">
      <c r="B3224" s="86" t="s">
        <v>8223</v>
      </c>
      <c r="C3224" s="86" t="s">
        <v>101</v>
      </c>
      <c r="D3224" s="86" t="s">
        <v>262</v>
      </c>
      <c r="E3224" s="86" t="s">
        <v>9070</v>
      </c>
      <c r="F3224" s="86" t="s">
        <v>233</v>
      </c>
      <c r="G3224" s="86" t="s">
        <v>237</v>
      </c>
      <c r="I3224" s="86" t="s">
        <v>5343</v>
      </c>
      <c r="J3224"/>
      <c r="K3224"/>
      <c r="L3224"/>
      <c r="M3224"/>
      <c r="N3224"/>
    </row>
    <row r="3225" spans="2:14" ht="13.8" x14ac:dyDescent="0.25">
      <c r="B3225" s="86" t="s">
        <v>5564</v>
      </c>
      <c r="C3225" s="86" t="s">
        <v>99</v>
      </c>
      <c r="D3225" s="86" t="s">
        <v>262</v>
      </c>
      <c r="E3225" s="86" t="s">
        <v>70</v>
      </c>
      <c r="F3225" s="86" t="s">
        <v>233</v>
      </c>
      <c r="G3225" s="86" t="s">
        <v>237</v>
      </c>
      <c r="I3225" s="86" t="s">
        <v>5344</v>
      </c>
      <c r="J3225"/>
      <c r="K3225"/>
      <c r="L3225"/>
      <c r="M3225"/>
      <c r="N3225"/>
    </row>
    <row r="3226" spans="2:14" ht="13.8" x14ac:dyDescent="0.25">
      <c r="B3226" s="86" t="s">
        <v>5565</v>
      </c>
      <c r="C3226" s="86" t="s">
        <v>99</v>
      </c>
      <c r="D3226" s="86" t="s">
        <v>262</v>
      </c>
      <c r="E3226" s="86" t="s">
        <v>64</v>
      </c>
      <c r="F3226" s="86" t="s">
        <v>233</v>
      </c>
      <c r="G3226" s="86" t="s">
        <v>237</v>
      </c>
      <c r="I3226" s="86" t="s">
        <v>5345</v>
      </c>
      <c r="J3226"/>
      <c r="K3226"/>
      <c r="L3226"/>
      <c r="M3226"/>
      <c r="N3226"/>
    </row>
    <row r="3227" spans="2:14" ht="13.8" x14ac:dyDescent="0.25">
      <c r="B3227" s="86" t="s">
        <v>8224</v>
      </c>
      <c r="C3227" s="86" t="s">
        <v>99</v>
      </c>
      <c r="D3227" s="86" t="s">
        <v>262</v>
      </c>
      <c r="E3227" s="86" t="s">
        <v>9070</v>
      </c>
      <c r="F3227" s="86" t="s">
        <v>233</v>
      </c>
      <c r="G3227" s="86" t="s">
        <v>237</v>
      </c>
      <c r="I3227" s="86" t="s">
        <v>8376</v>
      </c>
      <c r="J3227"/>
      <c r="K3227"/>
      <c r="L3227"/>
      <c r="M3227"/>
      <c r="N3227"/>
    </row>
    <row r="3228" spans="2:14" ht="13.8" x14ac:dyDescent="0.25">
      <c r="B3228" s="86" t="s">
        <v>4062</v>
      </c>
      <c r="C3228" s="86" t="s">
        <v>100</v>
      </c>
      <c r="D3228" s="86" t="s">
        <v>60</v>
      </c>
      <c r="E3228" s="86" t="s">
        <v>35</v>
      </c>
      <c r="F3228" s="86" t="s">
        <v>233</v>
      </c>
      <c r="G3228" s="86" t="s">
        <v>238</v>
      </c>
      <c r="I3228" s="86" t="s">
        <v>5346</v>
      </c>
      <c r="J3228"/>
      <c r="K3228"/>
      <c r="L3228"/>
      <c r="M3228"/>
      <c r="N3228"/>
    </row>
    <row r="3229" spans="2:14" ht="13.8" x14ac:dyDescent="0.25">
      <c r="B3229" s="86" t="s">
        <v>4063</v>
      </c>
      <c r="C3229" s="86" t="s">
        <v>100</v>
      </c>
      <c r="D3229" s="86" t="s">
        <v>60</v>
      </c>
      <c r="E3229" s="86" t="s">
        <v>46</v>
      </c>
      <c r="F3229" s="86" t="s">
        <v>233</v>
      </c>
      <c r="G3229" s="86" t="s">
        <v>238</v>
      </c>
      <c r="I3229" s="86" t="s">
        <v>5347</v>
      </c>
      <c r="J3229"/>
      <c r="K3229"/>
      <c r="L3229"/>
      <c r="M3229"/>
      <c r="N3229"/>
    </row>
    <row r="3230" spans="2:14" ht="13.8" x14ac:dyDescent="0.25">
      <c r="B3230" s="86" t="s">
        <v>8225</v>
      </c>
      <c r="C3230" s="86" t="s">
        <v>100</v>
      </c>
      <c r="D3230" s="86" t="s">
        <v>60</v>
      </c>
      <c r="E3230" s="86" t="s">
        <v>9066</v>
      </c>
      <c r="F3230" s="86" t="s">
        <v>233</v>
      </c>
      <c r="G3230" s="86" t="s">
        <v>238</v>
      </c>
      <c r="I3230" s="113" t="s">
        <v>5348</v>
      </c>
      <c r="J3230"/>
      <c r="K3230"/>
      <c r="L3230"/>
      <c r="M3230"/>
      <c r="N3230"/>
    </row>
    <row r="3231" spans="2:14" ht="13.8" x14ac:dyDescent="0.25">
      <c r="B3231" s="86" t="s">
        <v>8226</v>
      </c>
      <c r="C3231" s="86" t="s">
        <v>100</v>
      </c>
      <c r="D3231" s="86" t="s">
        <v>60</v>
      </c>
      <c r="E3231" s="86" t="s">
        <v>9064</v>
      </c>
      <c r="F3231" s="86" t="s">
        <v>233</v>
      </c>
      <c r="G3231" s="86" t="s">
        <v>238</v>
      </c>
      <c r="I3231" s="113" t="s">
        <v>8377</v>
      </c>
      <c r="J3231"/>
      <c r="K3231"/>
      <c r="L3231"/>
      <c r="M3231"/>
      <c r="N3231"/>
    </row>
    <row r="3232" spans="2:14" ht="13.8" x14ac:dyDescent="0.25">
      <c r="B3232" s="86" t="s">
        <v>8227</v>
      </c>
      <c r="C3232" s="86" t="s">
        <v>100</v>
      </c>
      <c r="D3232" s="86" t="s">
        <v>60</v>
      </c>
      <c r="E3232" s="86" t="s">
        <v>9067</v>
      </c>
      <c r="F3232" s="86" t="s">
        <v>233</v>
      </c>
      <c r="G3232" s="86" t="s">
        <v>238</v>
      </c>
      <c r="I3232" s="113" t="s">
        <v>5349</v>
      </c>
      <c r="J3232"/>
      <c r="K3232"/>
      <c r="L3232"/>
      <c r="M3232"/>
      <c r="N3232"/>
    </row>
    <row r="3233" spans="2:14" ht="13.8" x14ac:dyDescent="0.25">
      <c r="B3233" s="86" t="s">
        <v>4064</v>
      </c>
      <c r="C3233" s="86" t="s">
        <v>101</v>
      </c>
      <c r="D3233" s="86" t="s">
        <v>60</v>
      </c>
      <c r="E3233" s="86" t="s">
        <v>35</v>
      </c>
      <c r="F3233" s="86" t="s">
        <v>233</v>
      </c>
      <c r="G3233" s="86" t="s">
        <v>238</v>
      </c>
      <c r="I3233" s="113" t="s">
        <v>5350</v>
      </c>
      <c r="J3233"/>
      <c r="K3233"/>
      <c r="L3233"/>
      <c r="M3233"/>
      <c r="N3233"/>
    </row>
    <row r="3234" spans="2:14" ht="13.8" x14ac:dyDescent="0.25">
      <c r="B3234" s="86" t="s">
        <v>4065</v>
      </c>
      <c r="C3234" s="86" t="s">
        <v>101</v>
      </c>
      <c r="D3234" s="86" t="s">
        <v>60</v>
      </c>
      <c r="E3234" s="86" t="s">
        <v>46</v>
      </c>
      <c r="F3234" s="86" t="s">
        <v>233</v>
      </c>
      <c r="G3234" s="86" t="s">
        <v>238</v>
      </c>
      <c r="I3234" s="113" t="s">
        <v>5351</v>
      </c>
      <c r="J3234"/>
      <c r="K3234"/>
      <c r="L3234"/>
      <c r="M3234"/>
      <c r="N3234"/>
    </row>
    <row r="3235" spans="2:14" ht="13.8" x14ac:dyDescent="0.25">
      <c r="B3235" s="86" t="s">
        <v>8228</v>
      </c>
      <c r="C3235" s="86" t="s">
        <v>101</v>
      </c>
      <c r="D3235" s="86" t="s">
        <v>60</v>
      </c>
      <c r="E3235" s="86" t="s">
        <v>9066</v>
      </c>
      <c r="F3235" s="86" t="s">
        <v>233</v>
      </c>
      <c r="G3235" s="86" t="s">
        <v>238</v>
      </c>
      <c r="I3235" s="113" t="s">
        <v>8378</v>
      </c>
      <c r="J3235"/>
      <c r="K3235"/>
      <c r="L3235"/>
      <c r="M3235"/>
      <c r="N3235"/>
    </row>
    <row r="3236" spans="2:14" ht="13.8" x14ac:dyDescent="0.25">
      <c r="B3236" s="86" t="s">
        <v>8229</v>
      </c>
      <c r="C3236" s="86" t="s">
        <v>101</v>
      </c>
      <c r="D3236" s="86" t="s">
        <v>60</v>
      </c>
      <c r="E3236" s="86" t="s">
        <v>9064</v>
      </c>
      <c r="F3236" s="86" t="s">
        <v>233</v>
      </c>
      <c r="G3236" s="86" t="s">
        <v>238</v>
      </c>
      <c r="I3236" s="113" t="s">
        <v>5352</v>
      </c>
      <c r="J3236"/>
      <c r="K3236"/>
      <c r="L3236"/>
      <c r="M3236"/>
      <c r="N3236"/>
    </row>
    <row r="3237" spans="2:14" ht="13.8" x14ac:dyDescent="0.25">
      <c r="B3237" s="86" t="s">
        <v>8230</v>
      </c>
      <c r="C3237" s="86" t="s">
        <v>101</v>
      </c>
      <c r="D3237" s="86" t="s">
        <v>60</v>
      </c>
      <c r="E3237" s="86" t="s">
        <v>9067</v>
      </c>
      <c r="F3237" s="86" t="s">
        <v>233</v>
      </c>
      <c r="G3237" s="86" t="s">
        <v>238</v>
      </c>
      <c r="I3237" s="113" t="s">
        <v>5353</v>
      </c>
      <c r="J3237"/>
      <c r="K3237"/>
      <c r="L3237"/>
      <c r="M3237"/>
      <c r="N3237"/>
    </row>
    <row r="3238" spans="2:14" ht="13.8" x14ac:dyDescent="0.25">
      <c r="B3238" s="86" t="s">
        <v>4066</v>
      </c>
      <c r="C3238" s="86" t="s">
        <v>99</v>
      </c>
      <c r="D3238" s="86" t="s">
        <v>60</v>
      </c>
      <c r="E3238" s="86" t="s">
        <v>35</v>
      </c>
      <c r="F3238" s="86" t="s">
        <v>233</v>
      </c>
      <c r="G3238" s="86" t="s">
        <v>238</v>
      </c>
      <c r="I3238" s="113" t="s">
        <v>5354</v>
      </c>
      <c r="J3238"/>
      <c r="K3238"/>
      <c r="L3238"/>
      <c r="M3238"/>
      <c r="N3238"/>
    </row>
    <row r="3239" spans="2:14" ht="13.8" x14ac:dyDescent="0.25">
      <c r="B3239" s="86" t="s">
        <v>4067</v>
      </c>
      <c r="C3239" s="86" t="s">
        <v>99</v>
      </c>
      <c r="D3239" s="86" t="s">
        <v>60</v>
      </c>
      <c r="E3239" s="86" t="s">
        <v>46</v>
      </c>
      <c r="F3239" s="86" t="s">
        <v>233</v>
      </c>
      <c r="G3239" s="86" t="s">
        <v>238</v>
      </c>
      <c r="I3239" s="113" t="s">
        <v>8379</v>
      </c>
      <c r="J3239"/>
      <c r="K3239"/>
      <c r="L3239"/>
      <c r="M3239"/>
      <c r="N3239"/>
    </row>
    <row r="3240" spans="2:14" ht="13.8" x14ac:dyDescent="0.25">
      <c r="B3240" s="86" t="s">
        <v>8231</v>
      </c>
      <c r="C3240" s="86" t="s">
        <v>99</v>
      </c>
      <c r="D3240" s="86" t="s">
        <v>60</v>
      </c>
      <c r="E3240" s="86" t="s">
        <v>9066</v>
      </c>
      <c r="F3240" s="86" t="s">
        <v>233</v>
      </c>
      <c r="G3240" s="86" t="s">
        <v>238</v>
      </c>
      <c r="I3240" s="113" t="s">
        <v>5355</v>
      </c>
      <c r="J3240"/>
      <c r="K3240"/>
      <c r="L3240"/>
      <c r="M3240"/>
      <c r="N3240"/>
    </row>
    <row r="3241" spans="2:14" ht="13.8" x14ac:dyDescent="0.25">
      <c r="B3241" s="86" t="s">
        <v>8232</v>
      </c>
      <c r="C3241" s="86" t="s">
        <v>99</v>
      </c>
      <c r="D3241" s="86" t="s">
        <v>60</v>
      </c>
      <c r="E3241" s="86" t="s">
        <v>9064</v>
      </c>
      <c r="F3241" s="86" t="s">
        <v>233</v>
      </c>
      <c r="G3241" s="86" t="s">
        <v>238</v>
      </c>
      <c r="I3241" s="113" t="s">
        <v>5378</v>
      </c>
      <c r="J3241"/>
      <c r="K3241"/>
      <c r="L3241"/>
      <c r="M3241"/>
      <c r="N3241"/>
    </row>
    <row r="3242" spans="2:14" ht="13.8" x14ac:dyDescent="0.25">
      <c r="B3242" s="86" t="s">
        <v>8233</v>
      </c>
      <c r="C3242" s="86" t="s">
        <v>99</v>
      </c>
      <c r="D3242" s="86" t="s">
        <v>60</v>
      </c>
      <c r="E3242" s="86" t="s">
        <v>9067</v>
      </c>
      <c r="F3242" s="86" t="s">
        <v>233</v>
      </c>
      <c r="G3242" s="86" t="s">
        <v>238</v>
      </c>
      <c r="I3242" s="113" t="s">
        <v>5379</v>
      </c>
      <c r="J3242"/>
      <c r="K3242"/>
      <c r="L3242"/>
      <c r="M3242"/>
      <c r="N3242"/>
    </row>
    <row r="3243" spans="2:14" ht="13.8" x14ac:dyDescent="0.25">
      <c r="B3243" s="86" t="s">
        <v>4068</v>
      </c>
      <c r="C3243" s="86" t="s">
        <v>102</v>
      </c>
      <c r="D3243" s="86" t="s">
        <v>60</v>
      </c>
      <c r="E3243" s="86" t="s">
        <v>35</v>
      </c>
      <c r="F3243" s="86" t="s">
        <v>233</v>
      </c>
      <c r="G3243" s="86" t="s">
        <v>238</v>
      </c>
      <c r="I3243" s="113" t="s">
        <v>8380</v>
      </c>
      <c r="J3243"/>
      <c r="K3243"/>
      <c r="L3243"/>
      <c r="M3243"/>
      <c r="N3243"/>
    </row>
    <row r="3244" spans="2:14" ht="13.8" x14ac:dyDescent="0.25">
      <c r="B3244" s="86" t="s">
        <v>4069</v>
      </c>
      <c r="C3244" s="86" t="s">
        <v>102</v>
      </c>
      <c r="D3244" s="86" t="s">
        <v>60</v>
      </c>
      <c r="E3244" s="86" t="s">
        <v>46</v>
      </c>
      <c r="F3244" s="86" t="s">
        <v>233</v>
      </c>
      <c r="G3244" s="86" t="s">
        <v>238</v>
      </c>
      <c r="I3244" s="113" t="s">
        <v>5380</v>
      </c>
      <c r="J3244"/>
      <c r="K3244"/>
      <c r="L3244"/>
      <c r="M3244"/>
      <c r="N3244"/>
    </row>
    <row r="3245" spans="2:14" ht="13.8" x14ac:dyDescent="0.25">
      <c r="B3245" s="86" t="s">
        <v>8234</v>
      </c>
      <c r="C3245" s="86" t="s">
        <v>102</v>
      </c>
      <c r="D3245" s="86" t="s">
        <v>60</v>
      </c>
      <c r="E3245" s="86" t="s">
        <v>9066</v>
      </c>
      <c r="F3245" s="86" t="s">
        <v>233</v>
      </c>
      <c r="G3245" s="86" t="s">
        <v>238</v>
      </c>
      <c r="I3245" s="113" t="s">
        <v>5381</v>
      </c>
      <c r="J3245"/>
      <c r="K3245"/>
      <c r="L3245"/>
      <c r="M3245"/>
      <c r="N3245"/>
    </row>
    <row r="3246" spans="2:14" ht="13.8" x14ac:dyDescent="0.25">
      <c r="B3246" s="86" t="s">
        <v>8235</v>
      </c>
      <c r="C3246" s="86" t="s">
        <v>102</v>
      </c>
      <c r="D3246" s="86" t="s">
        <v>60</v>
      </c>
      <c r="E3246" s="86" t="s">
        <v>9064</v>
      </c>
      <c r="F3246" s="86" t="s">
        <v>233</v>
      </c>
      <c r="G3246" s="86" t="s">
        <v>238</v>
      </c>
      <c r="I3246" s="113" t="s">
        <v>8381</v>
      </c>
      <c r="J3246"/>
      <c r="K3246"/>
      <c r="L3246"/>
      <c r="M3246"/>
      <c r="N3246"/>
    </row>
    <row r="3247" spans="2:14" ht="13.8" x14ac:dyDescent="0.25">
      <c r="B3247" s="86" t="s">
        <v>8236</v>
      </c>
      <c r="C3247" s="86" t="s">
        <v>102</v>
      </c>
      <c r="D3247" s="86" t="s">
        <v>60</v>
      </c>
      <c r="E3247" s="86" t="s">
        <v>9067</v>
      </c>
      <c r="F3247" s="86" t="s">
        <v>233</v>
      </c>
      <c r="G3247" s="86" t="s">
        <v>238</v>
      </c>
      <c r="I3247" s="113" t="s">
        <v>5382</v>
      </c>
      <c r="J3247"/>
      <c r="K3247"/>
      <c r="L3247"/>
      <c r="M3247"/>
      <c r="N3247"/>
    </row>
    <row r="3248" spans="2:14" ht="13.8" x14ac:dyDescent="0.25">
      <c r="B3248" s="86" t="s">
        <v>4070</v>
      </c>
      <c r="C3248" s="86" t="s">
        <v>103</v>
      </c>
      <c r="D3248" s="86" t="s">
        <v>60</v>
      </c>
      <c r="E3248" s="86" t="s">
        <v>35</v>
      </c>
      <c r="F3248" s="86" t="s">
        <v>233</v>
      </c>
      <c r="G3248" s="86" t="s">
        <v>238</v>
      </c>
      <c r="I3248" s="113" t="s">
        <v>5383</v>
      </c>
      <c r="J3248"/>
      <c r="K3248"/>
      <c r="L3248"/>
      <c r="M3248"/>
      <c r="N3248"/>
    </row>
    <row r="3249" spans="2:14" ht="13.8" x14ac:dyDescent="0.25">
      <c r="B3249" s="86" t="s">
        <v>4071</v>
      </c>
      <c r="C3249" s="86" t="s">
        <v>103</v>
      </c>
      <c r="D3249" s="86" t="s">
        <v>60</v>
      </c>
      <c r="E3249" s="86" t="s">
        <v>46</v>
      </c>
      <c r="F3249" s="86" t="s">
        <v>233</v>
      </c>
      <c r="G3249" s="86" t="s">
        <v>238</v>
      </c>
      <c r="I3249" s="113" t="s">
        <v>8382</v>
      </c>
      <c r="J3249"/>
      <c r="K3249"/>
      <c r="L3249"/>
      <c r="M3249"/>
      <c r="N3249"/>
    </row>
    <row r="3250" spans="2:14" ht="13.8" x14ac:dyDescent="0.25">
      <c r="B3250" s="86" t="s">
        <v>8237</v>
      </c>
      <c r="C3250" s="86" t="s">
        <v>103</v>
      </c>
      <c r="D3250" s="86" t="s">
        <v>60</v>
      </c>
      <c r="E3250" s="86" t="s">
        <v>9066</v>
      </c>
      <c r="F3250" s="86" t="s">
        <v>233</v>
      </c>
      <c r="G3250" s="86" t="s">
        <v>238</v>
      </c>
      <c r="I3250" s="113" t="s">
        <v>5384</v>
      </c>
      <c r="J3250"/>
      <c r="K3250"/>
      <c r="L3250"/>
      <c r="M3250"/>
      <c r="N3250"/>
    </row>
    <row r="3251" spans="2:14" ht="13.8" x14ac:dyDescent="0.25">
      <c r="B3251" s="86" t="s">
        <v>8238</v>
      </c>
      <c r="C3251" s="86" t="s">
        <v>103</v>
      </c>
      <c r="D3251" s="86" t="s">
        <v>60</v>
      </c>
      <c r="E3251" s="86" t="s">
        <v>9064</v>
      </c>
      <c r="F3251" s="86" t="s">
        <v>233</v>
      </c>
      <c r="G3251" s="86" t="s">
        <v>238</v>
      </c>
      <c r="I3251" s="113" t="s">
        <v>5385</v>
      </c>
      <c r="J3251"/>
      <c r="K3251"/>
      <c r="L3251"/>
      <c r="M3251"/>
      <c r="N3251"/>
    </row>
    <row r="3252" spans="2:14" ht="13.8" x14ac:dyDescent="0.25">
      <c r="B3252" s="86" t="s">
        <v>8239</v>
      </c>
      <c r="C3252" s="86" t="s">
        <v>103</v>
      </c>
      <c r="D3252" s="86" t="s">
        <v>60</v>
      </c>
      <c r="E3252" s="86" t="s">
        <v>9067</v>
      </c>
      <c r="F3252" s="86" t="s">
        <v>233</v>
      </c>
      <c r="G3252" s="86" t="s">
        <v>238</v>
      </c>
      <c r="I3252" s="113" t="s">
        <v>8383</v>
      </c>
      <c r="J3252"/>
      <c r="K3252"/>
      <c r="L3252"/>
      <c r="M3252"/>
      <c r="N3252"/>
    </row>
    <row r="3253" spans="2:14" ht="13.8" x14ac:dyDescent="0.25">
      <c r="B3253" s="86" t="s">
        <v>5678</v>
      </c>
      <c r="C3253" s="86" t="s">
        <v>100</v>
      </c>
      <c r="D3253" s="86" t="s">
        <v>57</v>
      </c>
      <c r="E3253" s="86" t="s">
        <v>30</v>
      </c>
      <c r="F3253" s="86" t="s">
        <v>233</v>
      </c>
      <c r="G3253" s="86" t="s">
        <v>238</v>
      </c>
      <c r="I3253" s="113" t="s">
        <v>5386</v>
      </c>
      <c r="J3253"/>
      <c r="K3253"/>
      <c r="L3253"/>
      <c r="M3253"/>
      <c r="N3253"/>
    </row>
    <row r="3254" spans="2:14" ht="13.8" x14ac:dyDescent="0.25">
      <c r="B3254" s="86" t="s">
        <v>8240</v>
      </c>
      <c r="C3254" s="86" t="s">
        <v>100</v>
      </c>
      <c r="D3254" s="86" t="s">
        <v>57</v>
      </c>
      <c r="E3254" s="86" t="s">
        <v>9066</v>
      </c>
      <c r="F3254" s="86" t="s">
        <v>233</v>
      </c>
      <c r="G3254" s="86" t="s">
        <v>238</v>
      </c>
      <c r="I3254" s="113" t="s">
        <v>5387</v>
      </c>
      <c r="J3254"/>
      <c r="K3254"/>
      <c r="L3254"/>
      <c r="M3254"/>
      <c r="N3254"/>
    </row>
    <row r="3255" spans="2:14" ht="13.8" x14ac:dyDescent="0.25">
      <c r="B3255" s="86" t="s">
        <v>4291</v>
      </c>
      <c r="C3255" s="86" t="s">
        <v>100</v>
      </c>
      <c r="D3255" s="86" t="s">
        <v>57</v>
      </c>
      <c r="E3255" s="86" t="s">
        <v>29</v>
      </c>
      <c r="F3255" s="86" t="s">
        <v>233</v>
      </c>
      <c r="G3255" s="86" t="s">
        <v>238</v>
      </c>
      <c r="I3255" s="113" t="s">
        <v>8384</v>
      </c>
      <c r="J3255"/>
      <c r="K3255"/>
      <c r="L3255"/>
      <c r="M3255"/>
      <c r="N3255"/>
    </row>
    <row r="3256" spans="2:14" ht="13.8" x14ac:dyDescent="0.25">
      <c r="B3256" s="86" t="s">
        <v>4293</v>
      </c>
      <c r="C3256" s="86" t="s">
        <v>100</v>
      </c>
      <c r="D3256" s="86" t="s">
        <v>57</v>
      </c>
      <c r="E3256" s="86" t="s">
        <v>28</v>
      </c>
      <c r="F3256" s="86" t="s">
        <v>233</v>
      </c>
      <c r="G3256" s="86" t="s">
        <v>238</v>
      </c>
      <c r="I3256" s="113" t="s">
        <v>8385</v>
      </c>
      <c r="J3256"/>
      <c r="K3256"/>
      <c r="L3256"/>
      <c r="M3256"/>
      <c r="N3256"/>
    </row>
    <row r="3257" spans="2:14" ht="13.8" x14ac:dyDescent="0.25">
      <c r="B3257" s="86" t="s">
        <v>4292</v>
      </c>
      <c r="C3257" s="86" t="s">
        <v>100</v>
      </c>
      <c r="D3257" s="86" t="s">
        <v>57</v>
      </c>
      <c r="E3257" s="86" t="s">
        <v>73</v>
      </c>
      <c r="F3257" s="86" t="s">
        <v>233</v>
      </c>
      <c r="G3257" s="86" t="s">
        <v>238</v>
      </c>
      <c r="I3257" s="113" t="s">
        <v>8386</v>
      </c>
      <c r="J3257"/>
      <c r="K3257"/>
      <c r="L3257"/>
      <c r="M3257"/>
      <c r="N3257"/>
    </row>
    <row r="3258" spans="2:14" ht="13.8" x14ac:dyDescent="0.25">
      <c r="B3258" s="86" t="s">
        <v>8241</v>
      </c>
      <c r="C3258" s="86" t="s">
        <v>100</v>
      </c>
      <c r="D3258" s="86" t="s">
        <v>57</v>
      </c>
      <c r="E3258" s="86" t="s">
        <v>9064</v>
      </c>
      <c r="F3258" s="86" t="s">
        <v>233</v>
      </c>
      <c r="G3258" s="86" t="s">
        <v>238</v>
      </c>
      <c r="I3258" s="113" t="s">
        <v>8387</v>
      </c>
      <c r="J3258"/>
      <c r="K3258"/>
      <c r="L3258"/>
      <c r="M3258"/>
      <c r="N3258"/>
    </row>
    <row r="3259" spans="2:14" ht="13.8" x14ac:dyDescent="0.25">
      <c r="B3259" s="86" t="s">
        <v>8242</v>
      </c>
      <c r="C3259" s="86" t="s">
        <v>100</v>
      </c>
      <c r="D3259" s="86" t="s">
        <v>57</v>
      </c>
      <c r="E3259" s="86" t="s">
        <v>9068</v>
      </c>
      <c r="F3259" s="86" t="s">
        <v>233</v>
      </c>
      <c r="G3259" s="86" t="s">
        <v>238</v>
      </c>
      <c r="I3259" s="113" t="s">
        <v>5412</v>
      </c>
      <c r="J3259"/>
      <c r="K3259"/>
      <c r="L3259"/>
      <c r="M3259"/>
      <c r="N3259"/>
    </row>
    <row r="3260" spans="2:14" ht="13.8" x14ac:dyDescent="0.25">
      <c r="B3260" s="86" t="s">
        <v>5664</v>
      </c>
      <c r="C3260" s="86" t="s">
        <v>100</v>
      </c>
      <c r="D3260" s="86" t="s">
        <v>57</v>
      </c>
      <c r="E3260" s="86" t="s">
        <v>245</v>
      </c>
      <c r="F3260" s="86" t="s">
        <v>233</v>
      </c>
      <c r="G3260" s="86" t="s">
        <v>238</v>
      </c>
      <c r="I3260" s="113" t="s">
        <v>5413</v>
      </c>
      <c r="J3260"/>
      <c r="K3260"/>
      <c r="L3260"/>
      <c r="M3260"/>
      <c r="N3260"/>
    </row>
    <row r="3261" spans="2:14" ht="13.8" x14ac:dyDescent="0.25">
      <c r="B3261" s="86" t="s">
        <v>8243</v>
      </c>
      <c r="C3261" s="86" t="s">
        <v>100</v>
      </c>
      <c r="D3261" s="86" t="s">
        <v>57</v>
      </c>
      <c r="E3261" s="86" t="s">
        <v>9067</v>
      </c>
      <c r="F3261" s="86" t="s">
        <v>233</v>
      </c>
      <c r="G3261" s="86" t="s">
        <v>238</v>
      </c>
      <c r="I3261" s="113" t="s">
        <v>8388</v>
      </c>
      <c r="J3261"/>
      <c r="K3261"/>
      <c r="L3261"/>
      <c r="M3261"/>
      <c r="N3261"/>
    </row>
    <row r="3262" spans="2:14" ht="13.8" x14ac:dyDescent="0.25">
      <c r="B3262" s="86" t="s">
        <v>4294</v>
      </c>
      <c r="C3262" s="86" t="s">
        <v>100</v>
      </c>
      <c r="D3262" s="86" t="s">
        <v>57</v>
      </c>
      <c r="E3262" s="86" t="s">
        <v>34</v>
      </c>
      <c r="F3262" s="86" t="s">
        <v>233</v>
      </c>
      <c r="G3262" s="86" t="s">
        <v>238</v>
      </c>
      <c r="I3262" s="113" t="s">
        <v>8389</v>
      </c>
      <c r="J3262"/>
      <c r="K3262"/>
      <c r="L3262"/>
      <c r="M3262"/>
      <c r="N3262"/>
    </row>
    <row r="3263" spans="2:14" ht="13.8" x14ac:dyDescent="0.25">
      <c r="B3263" s="86" t="s">
        <v>4295</v>
      </c>
      <c r="C3263" s="86" t="s">
        <v>100</v>
      </c>
      <c r="D3263" s="86" t="s">
        <v>57</v>
      </c>
      <c r="E3263" s="86" t="s">
        <v>35</v>
      </c>
      <c r="F3263" s="86" t="s">
        <v>233</v>
      </c>
      <c r="G3263" s="86" t="s">
        <v>238</v>
      </c>
      <c r="I3263" s="113" t="s">
        <v>8390</v>
      </c>
      <c r="J3263"/>
      <c r="K3263"/>
      <c r="L3263"/>
      <c r="M3263"/>
      <c r="N3263"/>
    </row>
    <row r="3264" spans="2:14" ht="13.8" x14ac:dyDescent="0.25">
      <c r="B3264" s="86" t="s">
        <v>4296</v>
      </c>
      <c r="C3264" s="86" t="s">
        <v>100</v>
      </c>
      <c r="D3264" s="86" t="s">
        <v>57</v>
      </c>
      <c r="E3264" s="86" t="s">
        <v>46</v>
      </c>
      <c r="F3264" s="86" t="s">
        <v>233</v>
      </c>
      <c r="G3264" s="86" t="s">
        <v>238</v>
      </c>
      <c r="I3264" s="113" t="s">
        <v>5414</v>
      </c>
      <c r="J3264"/>
      <c r="K3264"/>
      <c r="L3264"/>
      <c r="M3264"/>
      <c r="N3264"/>
    </row>
    <row r="3265" spans="2:14" ht="13.8" x14ac:dyDescent="0.25">
      <c r="B3265" s="86" t="s">
        <v>4297</v>
      </c>
      <c r="C3265" s="86" t="s">
        <v>100</v>
      </c>
      <c r="D3265" s="86" t="s">
        <v>57</v>
      </c>
      <c r="E3265" s="86" t="s">
        <v>68</v>
      </c>
      <c r="F3265" s="86" t="s">
        <v>233</v>
      </c>
      <c r="G3265" s="86" t="s">
        <v>238</v>
      </c>
      <c r="I3265" s="113" t="s">
        <v>5415</v>
      </c>
      <c r="J3265"/>
      <c r="K3265"/>
      <c r="L3265"/>
      <c r="M3265"/>
      <c r="N3265"/>
    </row>
    <row r="3266" spans="2:14" ht="13.8" x14ac:dyDescent="0.25">
      <c r="B3266" s="86" t="s">
        <v>4299</v>
      </c>
      <c r="C3266" s="86" t="s">
        <v>100</v>
      </c>
      <c r="D3266" s="86" t="s">
        <v>57</v>
      </c>
      <c r="E3266" s="86" t="s">
        <v>69</v>
      </c>
      <c r="F3266" s="86" t="s">
        <v>233</v>
      </c>
      <c r="G3266" s="86" t="s">
        <v>238</v>
      </c>
      <c r="I3266" s="113" t="s">
        <v>8391</v>
      </c>
      <c r="J3266"/>
      <c r="K3266"/>
      <c r="L3266"/>
      <c r="M3266"/>
      <c r="N3266"/>
    </row>
    <row r="3267" spans="2:14" ht="13.8" x14ac:dyDescent="0.25">
      <c r="B3267" s="86" t="s">
        <v>8244</v>
      </c>
      <c r="C3267" s="86" t="s">
        <v>100</v>
      </c>
      <c r="D3267" s="86" t="s">
        <v>57</v>
      </c>
      <c r="E3267" s="86" t="s">
        <v>9065</v>
      </c>
      <c r="F3267" s="86" t="s">
        <v>233</v>
      </c>
      <c r="G3267" s="86" t="s">
        <v>238</v>
      </c>
      <c r="I3267" s="113" t="s">
        <v>8392</v>
      </c>
      <c r="J3267"/>
      <c r="K3267"/>
      <c r="L3267"/>
      <c r="M3267"/>
      <c r="N3267"/>
    </row>
    <row r="3268" spans="2:14" ht="13.8" x14ac:dyDescent="0.25">
      <c r="B3268" s="86" t="s">
        <v>4298</v>
      </c>
      <c r="C3268" s="86" t="s">
        <v>100</v>
      </c>
      <c r="D3268" s="86" t="s">
        <v>57</v>
      </c>
      <c r="E3268" s="86" t="s">
        <v>63</v>
      </c>
      <c r="F3268" s="86" t="s">
        <v>233</v>
      </c>
      <c r="G3268" s="86" t="s">
        <v>238</v>
      </c>
      <c r="I3268" s="113" t="s">
        <v>8393</v>
      </c>
      <c r="J3268"/>
      <c r="K3268"/>
      <c r="L3268"/>
      <c r="M3268"/>
      <c r="N3268"/>
    </row>
    <row r="3269" spans="2:14" ht="13.8" x14ac:dyDescent="0.25">
      <c r="B3269" s="86" t="s">
        <v>5679</v>
      </c>
      <c r="C3269" s="86" t="s">
        <v>101</v>
      </c>
      <c r="D3269" s="86" t="s">
        <v>57</v>
      </c>
      <c r="E3269" s="86" t="s">
        <v>30</v>
      </c>
      <c r="F3269" s="86" t="s">
        <v>233</v>
      </c>
      <c r="G3269" s="86" t="s">
        <v>238</v>
      </c>
      <c r="I3269" s="113" t="s">
        <v>5416</v>
      </c>
      <c r="J3269"/>
      <c r="K3269"/>
      <c r="L3269"/>
      <c r="M3269"/>
      <c r="N3269"/>
    </row>
    <row r="3270" spans="2:14" ht="13.8" x14ac:dyDescent="0.25">
      <c r="B3270" s="86" t="s">
        <v>8245</v>
      </c>
      <c r="C3270" s="86" t="s">
        <v>101</v>
      </c>
      <c r="D3270" s="86" t="s">
        <v>57</v>
      </c>
      <c r="E3270" s="86" t="s">
        <v>9066</v>
      </c>
      <c r="F3270" s="86" t="s">
        <v>233</v>
      </c>
      <c r="G3270" s="86" t="s">
        <v>238</v>
      </c>
      <c r="I3270" s="113" t="s">
        <v>5417</v>
      </c>
      <c r="J3270"/>
      <c r="K3270"/>
      <c r="L3270"/>
      <c r="M3270"/>
      <c r="N3270"/>
    </row>
    <row r="3271" spans="2:14" ht="13.8" x14ac:dyDescent="0.25">
      <c r="B3271" s="86" t="s">
        <v>4312</v>
      </c>
      <c r="C3271" s="86" t="s">
        <v>101</v>
      </c>
      <c r="D3271" s="86" t="s">
        <v>57</v>
      </c>
      <c r="E3271" s="86" t="s">
        <v>29</v>
      </c>
      <c r="F3271" s="86" t="s">
        <v>233</v>
      </c>
      <c r="G3271" s="86" t="s">
        <v>238</v>
      </c>
      <c r="I3271" s="113" t="s">
        <v>8394</v>
      </c>
      <c r="J3271"/>
      <c r="K3271"/>
      <c r="L3271"/>
      <c r="M3271"/>
      <c r="N3271"/>
    </row>
    <row r="3272" spans="2:14" ht="13.8" x14ac:dyDescent="0.25">
      <c r="B3272" s="86" t="s">
        <v>4314</v>
      </c>
      <c r="C3272" s="86" t="s">
        <v>101</v>
      </c>
      <c r="D3272" s="86" t="s">
        <v>57</v>
      </c>
      <c r="E3272" s="86" t="s">
        <v>28</v>
      </c>
      <c r="F3272" s="86" t="s">
        <v>233</v>
      </c>
      <c r="G3272" s="86" t="s">
        <v>238</v>
      </c>
      <c r="I3272" s="113" t="s">
        <v>8395</v>
      </c>
      <c r="J3272"/>
      <c r="K3272"/>
      <c r="L3272"/>
      <c r="M3272"/>
      <c r="N3272"/>
    </row>
    <row r="3273" spans="2:14" ht="13.8" x14ac:dyDescent="0.25">
      <c r="B3273" s="86" t="s">
        <v>4313</v>
      </c>
      <c r="C3273" s="86" t="s">
        <v>101</v>
      </c>
      <c r="D3273" s="86" t="s">
        <v>57</v>
      </c>
      <c r="E3273" s="86" t="s">
        <v>73</v>
      </c>
      <c r="F3273" s="86" t="s">
        <v>233</v>
      </c>
      <c r="G3273" s="86" t="s">
        <v>238</v>
      </c>
      <c r="I3273" s="113" t="s">
        <v>8396</v>
      </c>
      <c r="J3273"/>
      <c r="K3273"/>
      <c r="L3273"/>
      <c r="M3273"/>
      <c r="N3273"/>
    </row>
    <row r="3274" spans="2:14" ht="13.8" x14ac:dyDescent="0.25">
      <c r="B3274" s="86" t="s">
        <v>8246</v>
      </c>
      <c r="C3274" s="86" t="s">
        <v>101</v>
      </c>
      <c r="D3274" s="86" t="s">
        <v>57</v>
      </c>
      <c r="E3274" s="86" t="s">
        <v>9064</v>
      </c>
      <c r="F3274" s="86" t="s">
        <v>233</v>
      </c>
      <c r="G3274" s="86" t="s">
        <v>238</v>
      </c>
      <c r="I3274" s="113" t="s">
        <v>5418</v>
      </c>
      <c r="J3274"/>
      <c r="K3274"/>
      <c r="L3274"/>
      <c r="M3274"/>
      <c r="N3274"/>
    </row>
    <row r="3275" spans="2:14" ht="13.8" x14ac:dyDescent="0.25">
      <c r="B3275" s="86" t="s">
        <v>8247</v>
      </c>
      <c r="C3275" s="86" t="s">
        <v>101</v>
      </c>
      <c r="D3275" s="86" t="s">
        <v>57</v>
      </c>
      <c r="E3275" s="86" t="s">
        <v>9068</v>
      </c>
      <c r="F3275" s="86" t="s">
        <v>233</v>
      </c>
      <c r="G3275" s="86" t="s">
        <v>238</v>
      </c>
      <c r="I3275" s="113" t="s">
        <v>5419</v>
      </c>
      <c r="J3275"/>
      <c r="K3275"/>
      <c r="L3275"/>
      <c r="M3275"/>
      <c r="N3275"/>
    </row>
    <row r="3276" spans="2:14" ht="13.8" x14ac:dyDescent="0.25">
      <c r="B3276" s="86" t="s">
        <v>5665</v>
      </c>
      <c r="C3276" s="86" t="s">
        <v>101</v>
      </c>
      <c r="D3276" s="86" t="s">
        <v>57</v>
      </c>
      <c r="E3276" s="86" t="s">
        <v>245</v>
      </c>
      <c r="F3276" s="86" t="s">
        <v>233</v>
      </c>
      <c r="G3276" s="86" t="s">
        <v>238</v>
      </c>
      <c r="I3276" s="113" t="s">
        <v>8397</v>
      </c>
      <c r="J3276"/>
      <c r="K3276"/>
      <c r="L3276"/>
      <c r="M3276"/>
      <c r="N3276"/>
    </row>
    <row r="3277" spans="2:14" ht="13.8" x14ac:dyDescent="0.25">
      <c r="B3277" s="86" t="s">
        <v>8248</v>
      </c>
      <c r="C3277" s="86" t="s">
        <v>101</v>
      </c>
      <c r="D3277" s="86" t="s">
        <v>57</v>
      </c>
      <c r="E3277" s="86" t="s">
        <v>9067</v>
      </c>
      <c r="F3277" s="86" t="s">
        <v>233</v>
      </c>
      <c r="G3277" s="86" t="s">
        <v>238</v>
      </c>
      <c r="I3277" s="113" t="s">
        <v>8398</v>
      </c>
      <c r="J3277"/>
      <c r="K3277"/>
      <c r="L3277"/>
      <c r="M3277"/>
      <c r="N3277"/>
    </row>
    <row r="3278" spans="2:14" ht="13.8" x14ac:dyDescent="0.25">
      <c r="B3278" s="86" t="s">
        <v>4315</v>
      </c>
      <c r="C3278" s="86" t="s">
        <v>101</v>
      </c>
      <c r="D3278" s="86" t="s">
        <v>57</v>
      </c>
      <c r="E3278" s="86" t="s">
        <v>34</v>
      </c>
      <c r="F3278" s="86" t="s">
        <v>233</v>
      </c>
      <c r="G3278" s="86" t="s">
        <v>238</v>
      </c>
      <c r="I3278" s="113" t="s">
        <v>8399</v>
      </c>
      <c r="J3278"/>
      <c r="K3278"/>
      <c r="L3278"/>
      <c r="M3278"/>
      <c r="N3278"/>
    </row>
    <row r="3279" spans="2:14" ht="13.8" x14ac:dyDescent="0.25">
      <c r="B3279" s="86" t="s">
        <v>4316</v>
      </c>
      <c r="C3279" s="86" t="s">
        <v>101</v>
      </c>
      <c r="D3279" s="86" t="s">
        <v>57</v>
      </c>
      <c r="E3279" s="86" t="s">
        <v>35</v>
      </c>
      <c r="F3279" s="86" t="s">
        <v>233</v>
      </c>
      <c r="G3279" s="86" t="s">
        <v>238</v>
      </c>
      <c r="I3279" s="113" t="s">
        <v>5420</v>
      </c>
      <c r="J3279"/>
      <c r="K3279"/>
      <c r="L3279"/>
      <c r="M3279"/>
      <c r="N3279"/>
    </row>
    <row r="3280" spans="2:14" ht="13.8" x14ac:dyDescent="0.25">
      <c r="B3280" s="86" t="s">
        <v>4317</v>
      </c>
      <c r="C3280" s="86" t="s">
        <v>101</v>
      </c>
      <c r="D3280" s="86" t="s">
        <v>57</v>
      </c>
      <c r="E3280" s="86" t="s">
        <v>46</v>
      </c>
      <c r="F3280" s="86" t="s">
        <v>233</v>
      </c>
      <c r="G3280" s="86" t="s">
        <v>238</v>
      </c>
      <c r="I3280" s="113" t="s">
        <v>5421</v>
      </c>
      <c r="J3280"/>
      <c r="K3280"/>
      <c r="L3280"/>
      <c r="M3280"/>
      <c r="N3280"/>
    </row>
    <row r="3281" spans="2:14" ht="13.8" x14ac:dyDescent="0.25">
      <c r="B3281" s="86" t="s">
        <v>4318</v>
      </c>
      <c r="C3281" s="86" t="s">
        <v>101</v>
      </c>
      <c r="D3281" s="86" t="s">
        <v>57</v>
      </c>
      <c r="E3281" s="86" t="s">
        <v>68</v>
      </c>
      <c r="F3281" s="86" t="s">
        <v>233</v>
      </c>
      <c r="G3281" s="86" t="s">
        <v>238</v>
      </c>
      <c r="I3281" s="113" t="s">
        <v>8400</v>
      </c>
      <c r="J3281"/>
      <c r="K3281"/>
      <c r="L3281"/>
      <c r="M3281"/>
      <c r="N3281"/>
    </row>
    <row r="3282" spans="2:14" ht="13.8" x14ac:dyDescent="0.25">
      <c r="B3282" s="86" t="s">
        <v>4320</v>
      </c>
      <c r="C3282" s="86" t="s">
        <v>101</v>
      </c>
      <c r="D3282" s="86" t="s">
        <v>57</v>
      </c>
      <c r="E3282" s="86" t="s">
        <v>69</v>
      </c>
      <c r="F3282" s="86" t="s">
        <v>233</v>
      </c>
      <c r="G3282" s="86" t="s">
        <v>238</v>
      </c>
      <c r="I3282" s="113" t="s">
        <v>8401</v>
      </c>
      <c r="J3282"/>
      <c r="K3282"/>
      <c r="L3282"/>
      <c r="M3282"/>
      <c r="N3282"/>
    </row>
    <row r="3283" spans="2:14" ht="13.8" x14ac:dyDescent="0.25">
      <c r="B3283" s="86" t="s">
        <v>8249</v>
      </c>
      <c r="C3283" s="86" t="s">
        <v>101</v>
      </c>
      <c r="D3283" s="86" t="s">
        <v>57</v>
      </c>
      <c r="E3283" s="86" t="s">
        <v>9065</v>
      </c>
      <c r="F3283" s="86" t="s">
        <v>233</v>
      </c>
      <c r="G3283" s="86" t="s">
        <v>238</v>
      </c>
      <c r="I3283" s="113" t="s">
        <v>5446</v>
      </c>
      <c r="J3283"/>
      <c r="K3283"/>
      <c r="L3283"/>
      <c r="M3283"/>
      <c r="N3283"/>
    </row>
    <row r="3284" spans="2:14" ht="13.8" x14ac:dyDescent="0.25">
      <c r="B3284" s="86" t="s">
        <v>4319</v>
      </c>
      <c r="C3284" s="86" t="s">
        <v>101</v>
      </c>
      <c r="D3284" s="86" t="s">
        <v>57</v>
      </c>
      <c r="E3284" s="86" t="s">
        <v>63</v>
      </c>
      <c r="F3284" s="86" t="s">
        <v>233</v>
      </c>
      <c r="G3284" s="86" t="s">
        <v>238</v>
      </c>
      <c r="I3284" s="113" t="s">
        <v>5447</v>
      </c>
      <c r="J3284"/>
      <c r="K3284"/>
      <c r="L3284"/>
      <c r="M3284"/>
      <c r="N3284"/>
    </row>
    <row r="3285" spans="2:14" ht="13.8" x14ac:dyDescent="0.25">
      <c r="B3285" s="86" t="s">
        <v>5680</v>
      </c>
      <c r="C3285" s="86" t="s">
        <v>99</v>
      </c>
      <c r="D3285" s="86" t="s">
        <v>57</v>
      </c>
      <c r="E3285" s="86" t="s">
        <v>30</v>
      </c>
      <c r="F3285" s="86" t="s">
        <v>233</v>
      </c>
      <c r="G3285" s="86" t="s">
        <v>238</v>
      </c>
      <c r="I3285" s="113" t="s">
        <v>8402</v>
      </c>
      <c r="J3285"/>
      <c r="K3285"/>
      <c r="L3285"/>
      <c r="M3285"/>
      <c r="N3285"/>
    </row>
    <row r="3286" spans="2:14" ht="13.8" x14ac:dyDescent="0.25">
      <c r="B3286" s="86" t="s">
        <v>8250</v>
      </c>
      <c r="C3286" s="86" t="s">
        <v>99</v>
      </c>
      <c r="D3286" s="86" t="s">
        <v>57</v>
      </c>
      <c r="E3286" s="86" t="s">
        <v>9066</v>
      </c>
      <c r="F3286" s="86" t="s">
        <v>233</v>
      </c>
      <c r="G3286" s="86" t="s">
        <v>238</v>
      </c>
      <c r="I3286" s="113" t="s">
        <v>8403</v>
      </c>
      <c r="J3286"/>
      <c r="K3286"/>
      <c r="L3286"/>
      <c r="M3286"/>
      <c r="N3286"/>
    </row>
    <row r="3287" spans="2:14" ht="13.8" x14ac:dyDescent="0.25">
      <c r="B3287" s="86" t="s">
        <v>4333</v>
      </c>
      <c r="C3287" s="86" t="s">
        <v>99</v>
      </c>
      <c r="D3287" s="86" t="s">
        <v>57</v>
      </c>
      <c r="E3287" s="86" t="s">
        <v>29</v>
      </c>
      <c r="F3287" s="86" t="s">
        <v>233</v>
      </c>
      <c r="G3287" s="86" t="s">
        <v>238</v>
      </c>
      <c r="I3287" s="113" t="s">
        <v>5448</v>
      </c>
      <c r="J3287"/>
      <c r="K3287"/>
      <c r="L3287"/>
      <c r="M3287"/>
      <c r="N3287"/>
    </row>
    <row r="3288" spans="2:14" ht="13.8" x14ac:dyDescent="0.25">
      <c r="B3288" s="86" t="s">
        <v>4335</v>
      </c>
      <c r="C3288" s="86" t="s">
        <v>99</v>
      </c>
      <c r="D3288" s="86" t="s">
        <v>57</v>
      </c>
      <c r="E3288" s="86" t="s">
        <v>28</v>
      </c>
      <c r="F3288" s="86" t="s">
        <v>233</v>
      </c>
      <c r="G3288" s="86" t="s">
        <v>238</v>
      </c>
      <c r="I3288" s="113" t="s">
        <v>5449</v>
      </c>
      <c r="J3288"/>
      <c r="K3288"/>
      <c r="L3288"/>
      <c r="M3288"/>
      <c r="N3288"/>
    </row>
    <row r="3289" spans="2:14" ht="13.8" x14ac:dyDescent="0.25">
      <c r="B3289" s="86" t="s">
        <v>4334</v>
      </c>
      <c r="C3289" s="86" t="s">
        <v>99</v>
      </c>
      <c r="D3289" s="86" t="s">
        <v>57</v>
      </c>
      <c r="E3289" s="86" t="s">
        <v>73</v>
      </c>
      <c r="F3289" s="86" t="s">
        <v>233</v>
      </c>
      <c r="G3289" s="86" t="s">
        <v>238</v>
      </c>
      <c r="I3289" s="113" t="s">
        <v>8404</v>
      </c>
      <c r="J3289"/>
      <c r="K3289"/>
      <c r="L3289"/>
      <c r="M3289"/>
      <c r="N3289"/>
    </row>
    <row r="3290" spans="2:14" ht="13.8" x14ac:dyDescent="0.25">
      <c r="B3290" s="86" t="s">
        <v>8251</v>
      </c>
      <c r="C3290" s="86" t="s">
        <v>99</v>
      </c>
      <c r="D3290" s="86" t="s">
        <v>57</v>
      </c>
      <c r="E3290" s="86" t="s">
        <v>9064</v>
      </c>
      <c r="F3290" s="86" t="s">
        <v>233</v>
      </c>
      <c r="G3290" s="86" t="s">
        <v>238</v>
      </c>
      <c r="I3290" s="113" t="s">
        <v>8405</v>
      </c>
      <c r="J3290"/>
      <c r="K3290"/>
      <c r="L3290"/>
      <c r="M3290"/>
      <c r="N3290"/>
    </row>
    <row r="3291" spans="2:14" ht="13.8" x14ac:dyDescent="0.25">
      <c r="B3291" s="86" t="s">
        <v>8252</v>
      </c>
      <c r="C3291" s="86" t="s">
        <v>99</v>
      </c>
      <c r="D3291" s="86" t="s">
        <v>57</v>
      </c>
      <c r="E3291" s="86" t="s">
        <v>9068</v>
      </c>
      <c r="F3291" s="86" t="s">
        <v>233</v>
      </c>
      <c r="G3291" s="86" t="s">
        <v>238</v>
      </c>
      <c r="I3291" s="113" t="s">
        <v>5450</v>
      </c>
      <c r="J3291"/>
      <c r="K3291"/>
      <c r="L3291"/>
      <c r="M3291"/>
      <c r="N3291"/>
    </row>
    <row r="3292" spans="2:14" ht="13.8" x14ac:dyDescent="0.25">
      <c r="B3292" s="86" t="s">
        <v>5666</v>
      </c>
      <c r="C3292" s="86" t="s">
        <v>99</v>
      </c>
      <c r="D3292" s="86" t="s">
        <v>57</v>
      </c>
      <c r="E3292" s="86" t="s">
        <v>245</v>
      </c>
      <c r="F3292" s="86" t="s">
        <v>233</v>
      </c>
      <c r="G3292" s="86" t="s">
        <v>238</v>
      </c>
      <c r="I3292" s="113" t="s">
        <v>5451</v>
      </c>
      <c r="J3292"/>
      <c r="K3292"/>
      <c r="L3292"/>
      <c r="M3292"/>
      <c r="N3292"/>
    </row>
    <row r="3293" spans="2:14" ht="13.8" x14ac:dyDescent="0.25">
      <c r="B3293" s="86" t="s">
        <v>8253</v>
      </c>
      <c r="C3293" s="86" t="s">
        <v>99</v>
      </c>
      <c r="D3293" s="86" t="s">
        <v>57</v>
      </c>
      <c r="E3293" s="86" t="s">
        <v>9067</v>
      </c>
      <c r="F3293" s="86" t="s">
        <v>233</v>
      </c>
      <c r="G3293" s="86" t="s">
        <v>238</v>
      </c>
      <c r="I3293" s="113" t="s">
        <v>8406</v>
      </c>
      <c r="J3293"/>
      <c r="K3293"/>
      <c r="L3293"/>
      <c r="M3293"/>
      <c r="N3293"/>
    </row>
    <row r="3294" spans="2:14" ht="13.8" x14ac:dyDescent="0.25">
      <c r="B3294" s="86" t="s">
        <v>4336</v>
      </c>
      <c r="C3294" s="86" t="s">
        <v>99</v>
      </c>
      <c r="D3294" s="86" t="s">
        <v>57</v>
      </c>
      <c r="E3294" s="86" t="s">
        <v>34</v>
      </c>
      <c r="F3294" s="86" t="s">
        <v>233</v>
      </c>
      <c r="G3294" s="86" t="s">
        <v>238</v>
      </c>
      <c r="I3294" s="113" t="s">
        <v>8407</v>
      </c>
      <c r="J3294"/>
      <c r="K3294"/>
      <c r="L3294"/>
      <c r="M3294"/>
      <c r="N3294"/>
    </row>
    <row r="3295" spans="2:14" ht="13.8" x14ac:dyDescent="0.25">
      <c r="B3295" s="86" t="s">
        <v>4337</v>
      </c>
      <c r="C3295" s="86" t="s">
        <v>99</v>
      </c>
      <c r="D3295" s="86" t="s">
        <v>57</v>
      </c>
      <c r="E3295" s="86" t="s">
        <v>35</v>
      </c>
      <c r="F3295" s="86" t="s">
        <v>233</v>
      </c>
      <c r="G3295" s="86" t="s">
        <v>238</v>
      </c>
      <c r="I3295" s="113" t="s">
        <v>5452</v>
      </c>
      <c r="J3295"/>
      <c r="K3295"/>
      <c r="L3295"/>
      <c r="M3295"/>
      <c r="N3295"/>
    </row>
    <row r="3296" spans="2:14" ht="13.8" x14ac:dyDescent="0.25">
      <c r="B3296" s="86" t="s">
        <v>4338</v>
      </c>
      <c r="C3296" s="86" t="s">
        <v>99</v>
      </c>
      <c r="D3296" s="86" t="s">
        <v>57</v>
      </c>
      <c r="E3296" s="86" t="s">
        <v>46</v>
      </c>
      <c r="F3296" s="86" t="s">
        <v>233</v>
      </c>
      <c r="G3296" s="86" t="s">
        <v>238</v>
      </c>
      <c r="I3296" s="113" t="s">
        <v>5453</v>
      </c>
      <c r="J3296"/>
      <c r="K3296"/>
      <c r="L3296"/>
      <c r="M3296"/>
      <c r="N3296"/>
    </row>
    <row r="3297" spans="2:14" ht="13.8" x14ac:dyDescent="0.25">
      <c r="B3297" s="86" t="s">
        <v>4339</v>
      </c>
      <c r="C3297" s="86" t="s">
        <v>99</v>
      </c>
      <c r="D3297" s="86" t="s">
        <v>57</v>
      </c>
      <c r="E3297" s="86" t="s">
        <v>68</v>
      </c>
      <c r="F3297" s="86" t="s">
        <v>233</v>
      </c>
      <c r="G3297" s="86" t="s">
        <v>238</v>
      </c>
      <c r="I3297" s="113" t="s">
        <v>8408</v>
      </c>
      <c r="J3297"/>
      <c r="K3297"/>
      <c r="L3297"/>
      <c r="M3297"/>
      <c r="N3297"/>
    </row>
    <row r="3298" spans="2:14" ht="13.8" x14ac:dyDescent="0.25">
      <c r="B3298" s="86" t="s">
        <v>4341</v>
      </c>
      <c r="C3298" s="86" t="s">
        <v>99</v>
      </c>
      <c r="D3298" s="86" t="s">
        <v>57</v>
      </c>
      <c r="E3298" s="86" t="s">
        <v>69</v>
      </c>
      <c r="F3298" s="86" t="s">
        <v>233</v>
      </c>
      <c r="G3298" s="86" t="s">
        <v>238</v>
      </c>
      <c r="I3298" s="113" t="s">
        <v>8409</v>
      </c>
      <c r="J3298"/>
      <c r="K3298"/>
      <c r="L3298"/>
      <c r="M3298"/>
      <c r="N3298"/>
    </row>
    <row r="3299" spans="2:14" ht="13.8" x14ac:dyDescent="0.25">
      <c r="B3299" s="86" t="s">
        <v>8254</v>
      </c>
      <c r="C3299" s="86" t="s">
        <v>99</v>
      </c>
      <c r="D3299" s="86" t="s">
        <v>57</v>
      </c>
      <c r="E3299" s="86" t="s">
        <v>9065</v>
      </c>
      <c r="F3299" s="86" t="s">
        <v>233</v>
      </c>
      <c r="G3299" s="86" t="s">
        <v>238</v>
      </c>
      <c r="I3299" s="113" t="s">
        <v>5454</v>
      </c>
      <c r="J3299"/>
      <c r="K3299"/>
      <c r="L3299"/>
      <c r="M3299"/>
      <c r="N3299"/>
    </row>
    <row r="3300" spans="2:14" ht="13.8" x14ac:dyDescent="0.25">
      <c r="B3300" s="86" t="s">
        <v>4340</v>
      </c>
      <c r="C3300" s="86" t="s">
        <v>99</v>
      </c>
      <c r="D3300" s="86" t="s">
        <v>57</v>
      </c>
      <c r="E3300" s="86" t="s">
        <v>63</v>
      </c>
      <c r="F3300" s="86" t="s">
        <v>233</v>
      </c>
      <c r="G3300" s="86" t="s">
        <v>238</v>
      </c>
      <c r="I3300" s="113" t="s">
        <v>5455</v>
      </c>
      <c r="J3300"/>
      <c r="K3300"/>
      <c r="L3300"/>
      <c r="M3300"/>
      <c r="N3300"/>
    </row>
    <row r="3301" spans="2:14" ht="13.8" x14ac:dyDescent="0.25">
      <c r="B3301" s="86" t="s">
        <v>5681</v>
      </c>
      <c r="C3301" s="86" t="s">
        <v>102</v>
      </c>
      <c r="D3301" s="86" t="s">
        <v>57</v>
      </c>
      <c r="E3301" s="86" t="s">
        <v>30</v>
      </c>
      <c r="F3301" s="86" t="s">
        <v>233</v>
      </c>
      <c r="G3301" s="86" t="s">
        <v>238</v>
      </c>
      <c r="I3301" s="113" t="s">
        <v>5483</v>
      </c>
      <c r="J3301"/>
      <c r="K3301"/>
      <c r="L3301"/>
      <c r="M3301"/>
      <c r="N3301"/>
    </row>
    <row r="3302" spans="2:14" ht="13.8" x14ac:dyDescent="0.25">
      <c r="B3302" s="86" t="s">
        <v>8255</v>
      </c>
      <c r="C3302" s="86" t="s">
        <v>102</v>
      </c>
      <c r="D3302" s="86" t="s">
        <v>57</v>
      </c>
      <c r="E3302" s="86" t="s">
        <v>9066</v>
      </c>
      <c r="F3302" s="86" t="s">
        <v>233</v>
      </c>
      <c r="G3302" s="86" t="s">
        <v>238</v>
      </c>
      <c r="I3302" s="113" t="s">
        <v>5515</v>
      </c>
      <c r="J3302"/>
      <c r="K3302"/>
      <c r="L3302"/>
      <c r="M3302"/>
      <c r="N3302"/>
    </row>
    <row r="3303" spans="2:14" ht="13.8" x14ac:dyDescent="0.25">
      <c r="B3303" s="86" t="s">
        <v>4354</v>
      </c>
      <c r="C3303" s="86" t="s">
        <v>102</v>
      </c>
      <c r="D3303" s="86" t="s">
        <v>57</v>
      </c>
      <c r="E3303" s="86" t="s">
        <v>29</v>
      </c>
      <c r="F3303" s="86" t="s">
        <v>233</v>
      </c>
      <c r="G3303" s="86" t="s">
        <v>238</v>
      </c>
      <c r="I3303" s="113" t="s">
        <v>5519</v>
      </c>
      <c r="J3303"/>
      <c r="K3303"/>
      <c r="L3303"/>
      <c r="M3303"/>
      <c r="N3303"/>
    </row>
    <row r="3304" spans="2:14" ht="13.8" x14ac:dyDescent="0.25">
      <c r="B3304" s="86" t="s">
        <v>4356</v>
      </c>
      <c r="C3304" s="86" t="s">
        <v>102</v>
      </c>
      <c r="D3304" s="86" t="s">
        <v>57</v>
      </c>
      <c r="E3304" s="86" t="s">
        <v>28</v>
      </c>
      <c r="F3304" s="86" t="s">
        <v>233</v>
      </c>
      <c r="G3304" s="86" t="s">
        <v>238</v>
      </c>
      <c r="I3304" s="113" t="s">
        <v>8410</v>
      </c>
      <c r="J3304"/>
      <c r="K3304"/>
      <c r="L3304"/>
      <c r="M3304"/>
      <c r="N3304"/>
    </row>
    <row r="3305" spans="2:14" ht="13.8" x14ac:dyDescent="0.25">
      <c r="B3305" s="86" t="s">
        <v>4355</v>
      </c>
      <c r="C3305" s="86" t="s">
        <v>102</v>
      </c>
      <c r="D3305" s="86" t="s">
        <v>57</v>
      </c>
      <c r="E3305" s="86" t="s">
        <v>73</v>
      </c>
      <c r="F3305" s="86" t="s">
        <v>233</v>
      </c>
      <c r="G3305" s="86" t="s">
        <v>238</v>
      </c>
      <c r="I3305" s="113" t="s">
        <v>5516</v>
      </c>
      <c r="J3305"/>
      <c r="K3305"/>
      <c r="L3305"/>
      <c r="M3305"/>
      <c r="N3305"/>
    </row>
    <row r="3306" spans="2:14" ht="13.8" x14ac:dyDescent="0.25">
      <c r="B3306" s="86" t="s">
        <v>8256</v>
      </c>
      <c r="C3306" s="86" t="s">
        <v>102</v>
      </c>
      <c r="D3306" s="86" t="s">
        <v>57</v>
      </c>
      <c r="E3306" s="86" t="s">
        <v>9064</v>
      </c>
      <c r="F3306" s="86" t="s">
        <v>233</v>
      </c>
      <c r="G3306" s="86" t="s">
        <v>238</v>
      </c>
      <c r="I3306" s="113" t="s">
        <v>5517</v>
      </c>
      <c r="J3306"/>
      <c r="K3306"/>
      <c r="L3306"/>
      <c r="M3306"/>
      <c r="N3306"/>
    </row>
    <row r="3307" spans="2:14" ht="13.8" x14ac:dyDescent="0.25">
      <c r="B3307" s="86" t="s">
        <v>8257</v>
      </c>
      <c r="C3307" s="86" t="s">
        <v>102</v>
      </c>
      <c r="D3307" s="86" t="s">
        <v>57</v>
      </c>
      <c r="E3307" s="86" t="s">
        <v>9068</v>
      </c>
      <c r="F3307" s="86" t="s">
        <v>233</v>
      </c>
      <c r="G3307" s="86" t="s">
        <v>238</v>
      </c>
      <c r="I3307" s="113" t="s">
        <v>5518</v>
      </c>
      <c r="J3307"/>
      <c r="K3307"/>
      <c r="L3307"/>
      <c r="M3307"/>
      <c r="N3307"/>
    </row>
    <row r="3308" spans="2:14" ht="13.8" x14ac:dyDescent="0.25">
      <c r="B3308" s="86" t="s">
        <v>5667</v>
      </c>
      <c r="C3308" s="86" t="s">
        <v>102</v>
      </c>
      <c r="D3308" s="86" t="s">
        <v>57</v>
      </c>
      <c r="E3308" s="86" t="s">
        <v>245</v>
      </c>
      <c r="F3308" s="86" t="s">
        <v>233</v>
      </c>
      <c r="G3308" s="86" t="s">
        <v>238</v>
      </c>
      <c r="I3308" s="113" t="s">
        <v>8411</v>
      </c>
      <c r="J3308"/>
      <c r="K3308"/>
      <c r="L3308"/>
      <c r="M3308"/>
      <c r="N3308"/>
    </row>
    <row r="3309" spans="2:14" ht="13.8" x14ac:dyDescent="0.25">
      <c r="B3309" s="86" t="s">
        <v>8258</v>
      </c>
      <c r="C3309" s="86" t="s">
        <v>102</v>
      </c>
      <c r="D3309" s="86" t="s">
        <v>57</v>
      </c>
      <c r="E3309" s="86" t="s">
        <v>9067</v>
      </c>
      <c r="F3309" s="86" t="s">
        <v>233</v>
      </c>
      <c r="G3309" s="86" t="s">
        <v>238</v>
      </c>
      <c r="I3309" s="113" t="s">
        <v>8412</v>
      </c>
      <c r="J3309"/>
      <c r="K3309"/>
      <c r="L3309"/>
      <c r="M3309"/>
      <c r="N3309"/>
    </row>
    <row r="3310" spans="2:14" ht="13.8" x14ac:dyDescent="0.25">
      <c r="B3310" s="86" t="s">
        <v>4357</v>
      </c>
      <c r="C3310" s="86" t="s">
        <v>102</v>
      </c>
      <c r="D3310" s="86" t="s">
        <v>57</v>
      </c>
      <c r="E3310" s="86" t="s">
        <v>34</v>
      </c>
      <c r="F3310" s="86" t="s">
        <v>233</v>
      </c>
      <c r="G3310" s="86" t="s">
        <v>238</v>
      </c>
      <c r="I3310" s="113" t="s">
        <v>5484</v>
      </c>
      <c r="J3310"/>
      <c r="K3310"/>
      <c r="L3310"/>
      <c r="M3310"/>
      <c r="N3310"/>
    </row>
    <row r="3311" spans="2:14" ht="13.8" x14ac:dyDescent="0.25">
      <c r="B3311" s="86" t="s">
        <v>4358</v>
      </c>
      <c r="C3311" s="86" t="s">
        <v>102</v>
      </c>
      <c r="D3311" s="86" t="s">
        <v>57</v>
      </c>
      <c r="E3311" s="86" t="s">
        <v>35</v>
      </c>
      <c r="F3311" s="86" t="s">
        <v>233</v>
      </c>
      <c r="G3311" s="86" t="s">
        <v>238</v>
      </c>
      <c r="I3311" s="113" t="s">
        <v>5520</v>
      </c>
      <c r="J3311"/>
      <c r="K3311"/>
      <c r="L3311"/>
      <c r="M3311"/>
      <c r="N3311"/>
    </row>
    <row r="3312" spans="2:14" ht="13.8" x14ac:dyDescent="0.25">
      <c r="B3312" s="86" t="s">
        <v>4359</v>
      </c>
      <c r="C3312" s="86" t="s">
        <v>102</v>
      </c>
      <c r="D3312" s="86" t="s">
        <v>57</v>
      </c>
      <c r="E3312" s="86" t="s">
        <v>46</v>
      </c>
      <c r="F3312" s="86" t="s">
        <v>233</v>
      </c>
      <c r="G3312" s="86" t="s">
        <v>238</v>
      </c>
      <c r="I3312" s="113" t="s">
        <v>5524</v>
      </c>
      <c r="J3312"/>
      <c r="K3312"/>
      <c r="L3312"/>
      <c r="M3312"/>
      <c r="N3312"/>
    </row>
    <row r="3313" spans="2:14" ht="13.8" x14ac:dyDescent="0.25">
      <c r="B3313" s="86" t="s">
        <v>4360</v>
      </c>
      <c r="C3313" s="86" t="s">
        <v>102</v>
      </c>
      <c r="D3313" s="86" t="s">
        <v>57</v>
      </c>
      <c r="E3313" s="86" t="s">
        <v>68</v>
      </c>
      <c r="F3313" s="86" t="s">
        <v>233</v>
      </c>
      <c r="G3313" s="86" t="s">
        <v>238</v>
      </c>
      <c r="I3313" s="113" t="s">
        <v>8413</v>
      </c>
      <c r="J3313"/>
      <c r="K3313"/>
      <c r="L3313"/>
      <c r="M3313"/>
      <c r="N3313"/>
    </row>
    <row r="3314" spans="2:14" ht="13.8" x14ac:dyDescent="0.25">
      <c r="B3314" s="86" t="s">
        <v>4362</v>
      </c>
      <c r="C3314" s="86" t="s">
        <v>102</v>
      </c>
      <c r="D3314" s="86" t="s">
        <v>57</v>
      </c>
      <c r="E3314" s="86" t="s">
        <v>69</v>
      </c>
      <c r="F3314" s="86" t="s">
        <v>233</v>
      </c>
      <c r="G3314" s="86" t="s">
        <v>238</v>
      </c>
      <c r="I3314" s="113" t="s">
        <v>5521</v>
      </c>
      <c r="J3314"/>
      <c r="K3314"/>
      <c r="L3314"/>
      <c r="M3314"/>
      <c r="N3314"/>
    </row>
    <row r="3315" spans="2:14" ht="13.8" x14ac:dyDescent="0.25">
      <c r="B3315" s="86" t="s">
        <v>8259</v>
      </c>
      <c r="C3315" s="86" t="s">
        <v>102</v>
      </c>
      <c r="D3315" s="86" t="s">
        <v>57</v>
      </c>
      <c r="E3315" s="86" t="s">
        <v>9065</v>
      </c>
      <c r="F3315" s="86" t="s">
        <v>233</v>
      </c>
      <c r="G3315" s="86" t="s">
        <v>238</v>
      </c>
      <c r="I3315" s="113" t="s">
        <v>5522</v>
      </c>
      <c r="J3315"/>
      <c r="K3315"/>
      <c r="L3315"/>
      <c r="M3315"/>
      <c r="N3315"/>
    </row>
    <row r="3316" spans="2:14" ht="13.8" x14ac:dyDescent="0.25">
      <c r="B3316" s="86" t="s">
        <v>4361</v>
      </c>
      <c r="C3316" s="86" t="s">
        <v>102</v>
      </c>
      <c r="D3316" s="86" t="s">
        <v>57</v>
      </c>
      <c r="E3316" s="86" t="s">
        <v>63</v>
      </c>
      <c r="F3316" s="86" t="s">
        <v>233</v>
      </c>
      <c r="G3316" s="86" t="s">
        <v>238</v>
      </c>
      <c r="I3316" s="113" t="s">
        <v>5523</v>
      </c>
      <c r="J3316"/>
      <c r="K3316"/>
      <c r="L3316"/>
      <c r="M3316"/>
      <c r="N3316"/>
    </row>
    <row r="3317" spans="2:14" ht="13.8" x14ac:dyDescent="0.25">
      <c r="B3317" s="86" t="s">
        <v>5682</v>
      </c>
      <c r="C3317" s="86" t="s">
        <v>103</v>
      </c>
      <c r="D3317" s="86" t="s">
        <v>57</v>
      </c>
      <c r="E3317" s="86" t="s">
        <v>30</v>
      </c>
      <c r="F3317" s="86" t="s">
        <v>233</v>
      </c>
      <c r="G3317" s="86" t="s">
        <v>238</v>
      </c>
      <c r="I3317" s="113" t="s">
        <v>8414</v>
      </c>
      <c r="J3317"/>
      <c r="K3317"/>
      <c r="L3317"/>
      <c r="M3317"/>
      <c r="N3317"/>
    </row>
    <row r="3318" spans="2:14" ht="13.8" x14ac:dyDescent="0.25">
      <c r="B3318" s="86" t="s">
        <v>8260</v>
      </c>
      <c r="C3318" s="86" t="s">
        <v>103</v>
      </c>
      <c r="D3318" s="86" t="s">
        <v>57</v>
      </c>
      <c r="E3318" s="86" t="s">
        <v>9066</v>
      </c>
      <c r="F3318" s="86" t="s">
        <v>233</v>
      </c>
      <c r="G3318" s="86" t="s">
        <v>238</v>
      </c>
      <c r="I3318" s="113" t="s">
        <v>8415</v>
      </c>
      <c r="J3318"/>
      <c r="K3318"/>
      <c r="L3318"/>
      <c r="M3318"/>
      <c r="N3318"/>
    </row>
    <row r="3319" spans="2:14" ht="13.8" x14ac:dyDescent="0.25">
      <c r="B3319" s="86" t="s">
        <v>4375</v>
      </c>
      <c r="C3319" s="86" t="s">
        <v>103</v>
      </c>
      <c r="D3319" s="86" t="s">
        <v>57</v>
      </c>
      <c r="E3319" s="86" t="s">
        <v>29</v>
      </c>
      <c r="F3319" s="86" t="s">
        <v>233</v>
      </c>
      <c r="G3319" s="86" t="s">
        <v>238</v>
      </c>
      <c r="I3319" s="113" t="s">
        <v>5485</v>
      </c>
      <c r="J3319"/>
      <c r="K3319"/>
      <c r="L3319"/>
      <c r="M3319"/>
      <c r="N3319"/>
    </row>
    <row r="3320" spans="2:14" ht="13.8" x14ac:dyDescent="0.25">
      <c r="B3320" s="86" t="s">
        <v>4377</v>
      </c>
      <c r="C3320" s="86" t="s">
        <v>103</v>
      </c>
      <c r="D3320" s="86" t="s">
        <v>57</v>
      </c>
      <c r="E3320" s="86" t="s">
        <v>28</v>
      </c>
      <c r="F3320" s="86" t="s">
        <v>233</v>
      </c>
      <c r="G3320" s="86" t="s">
        <v>238</v>
      </c>
      <c r="I3320" s="113" t="s">
        <v>5525</v>
      </c>
      <c r="J3320"/>
      <c r="K3320"/>
      <c r="L3320"/>
      <c r="M3320"/>
      <c r="N3320"/>
    </row>
    <row r="3321" spans="2:14" ht="13.8" x14ac:dyDescent="0.25">
      <c r="B3321" s="86" t="s">
        <v>4376</v>
      </c>
      <c r="C3321" s="86" t="s">
        <v>103</v>
      </c>
      <c r="D3321" s="86" t="s">
        <v>57</v>
      </c>
      <c r="E3321" s="86" t="s">
        <v>73</v>
      </c>
      <c r="F3321" s="86" t="s">
        <v>233</v>
      </c>
      <c r="G3321" s="86" t="s">
        <v>238</v>
      </c>
      <c r="I3321" s="113" t="s">
        <v>5529</v>
      </c>
      <c r="J3321"/>
      <c r="K3321"/>
      <c r="L3321"/>
      <c r="M3321"/>
      <c r="N3321"/>
    </row>
    <row r="3322" spans="2:14" ht="13.8" x14ac:dyDescent="0.25">
      <c r="B3322" s="86" t="s">
        <v>8261</v>
      </c>
      <c r="C3322" s="86" t="s">
        <v>103</v>
      </c>
      <c r="D3322" s="86" t="s">
        <v>57</v>
      </c>
      <c r="E3322" s="86" t="s">
        <v>9064</v>
      </c>
      <c r="F3322" s="86" t="s">
        <v>233</v>
      </c>
      <c r="G3322" s="86" t="s">
        <v>238</v>
      </c>
      <c r="I3322" s="113" t="s">
        <v>8416</v>
      </c>
      <c r="J3322"/>
      <c r="K3322"/>
      <c r="L3322"/>
      <c r="M3322"/>
      <c r="N3322"/>
    </row>
    <row r="3323" spans="2:14" ht="13.8" x14ac:dyDescent="0.25">
      <c r="B3323" s="86" t="s">
        <v>8262</v>
      </c>
      <c r="C3323" s="86" t="s">
        <v>103</v>
      </c>
      <c r="D3323" s="86" t="s">
        <v>57</v>
      </c>
      <c r="E3323" s="86" t="s">
        <v>9068</v>
      </c>
      <c r="F3323" s="86" t="s">
        <v>233</v>
      </c>
      <c r="G3323" s="86" t="s">
        <v>238</v>
      </c>
      <c r="I3323" s="113" t="s">
        <v>5526</v>
      </c>
      <c r="J3323"/>
      <c r="K3323"/>
      <c r="L3323"/>
      <c r="M3323"/>
      <c r="N3323"/>
    </row>
    <row r="3324" spans="2:14" ht="13.8" x14ac:dyDescent="0.25">
      <c r="B3324" s="86" t="s">
        <v>5668</v>
      </c>
      <c r="C3324" s="86" t="s">
        <v>103</v>
      </c>
      <c r="D3324" s="86" t="s">
        <v>57</v>
      </c>
      <c r="E3324" s="86" t="s">
        <v>245</v>
      </c>
      <c r="F3324" s="86" t="s">
        <v>233</v>
      </c>
      <c r="G3324" s="86" t="s">
        <v>238</v>
      </c>
      <c r="I3324" s="113" t="s">
        <v>5527</v>
      </c>
      <c r="J3324"/>
      <c r="K3324"/>
      <c r="L3324"/>
      <c r="M3324"/>
      <c r="N3324"/>
    </row>
    <row r="3325" spans="2:14" ht="13.8" x14ac:dyDescent="0.25">
      <c r="B3325" s="86" t="s">
        <v>8263</v>
      </c>
      <c r="C3325" s="86" t="s">
        <v>103</v>
      </c>
      <c r="D3325" s="86" t="s">
        <v>57</v>
      </c>
      <c r="E3325" s="86" t="s">
        <v>9067</v>
      </c>
      <c r="F3325" s="86" t="s">
        <v>233</v>
      </c>
      <c r="G3325" s="86" t="s">
        <v>238</v>
      </c>
      <c r="I3325" s="113" t="s">
        <v>5528</v>
      </c>
      <c r="J3325"/>
      <c r="K3325"/>
      <c r="L3325"/>
      <c r="M3325"/>
      <c r="N3325"/>
    </row>
    <row r="3326" spans="2:14" ht="13.8" x14ac:dyDescent="0.25">
      <c r="B3326" s="86" t="s">
        <v>4378</v>
      </c>
      <c r="C3326" s="86" t="s">
        <v>103</v>
      </c>
      <c r="D3326" s="86" t="s">
        <v>57</v>
      </c>
      <c r="E3326" s="86" t="s">
        <v>34</v>
      </c>
      <c r="F3326" s="86" t="s">
        <v>233</v>
      </c>
      <c r="G3326" s="86" t="s">
        <v>238</v>
      </c>
      <c r="I3326" s="113" t="s">
        <v>8417</v>
      </c>
      <c r="J3326"/>
      <c r="K3326"/>
      <c r="L3326"/>
      <c r="M3326"/>
      <c r="N3326"/>
    </row>
    <row r="3327" spans="2:14" ht="13.8" x14ac:dyDescent="0.25">
      <c r="B3327" s="86" t="s">
        <v>4379</v>
      </c>
      <c r="C3327" s="86" t="s">
        <v>103</v>
      </c>
      <c r="D3327" s="86" t="s">
        <v>57</v>
      </c>
      <c r="E3327" s="86" t="s">
        <v>35</v>
      </c>
      <c r="F3327" s="86" t="s">
        <v>233</v>
      </c>
      <c r="G3327" s="86" t="s">
        <v>238</v>
      </c>
      <c r="I3327" s="113" t="s">
        <v>8418</v>
      </c>
      <c r="J3327"/>
      <c r="K3327"/>
      <c r="L3327"/>
      <c r="M3327"/>
      <c r="N3327"/>
    </row>
    <row r="3328" spans="2:14" ht="13.8" x14ac:dyDescent="0.25">
      <c r="B3328" s="86" t="s">
        <v>4380</v>
      </c>
      <c r="C3328" s="86" t="s">
        <v>103</v>
      </c>
      <c r="D3328" s="86" t="s">
        <v>57</v>
      </c>
      <c r="E3328" s="86" t="s">
        <v>46</v>
      </c>
      <c r="F3328" s="86" t="s">
        <v>233</v>
      </c>
      <c r="G3328" s="86" t="s">
        <v>238</v>
      </c>
      <c r="I3328" s="113" t="s">
        <v>5486</v>
      </c>
      <c r="J3328"/>
      <c r="K3328"/>
      <c r="L3328"/>
      <c r="M3328"/>
      <c r="N3328"/>
    </row>
    <row r="3329" spans="2:14" ht="13.8" x14ac:dyDescent="0.25">
      <c r="B3329" s="86" t="s">
        <v>4381</v>
      </c>
      <c r="C3329" s="86" t="s">
        <v>103</v>
      </c>
      <c r="D3329" s="86" t="s">
        <v>57</v>
      </c>
      <c r="E3329" s="86" t="s">
        <v>68</v>
      </c>
      <c r="F3329" s="86" t="s">
        <v>233</v>
      </c>
      <c r="G3329" s="86" t="s">
        <v>238</v>
      </c>
      <c r="I3329" s="113" t="s">
        <v>5530</v>
      </c>
      <c r="J3329"/>
      <c r="K3329"/>
      <c r="L3329"/>
      <c r="M3329"/>
      <c r="N3329"/>
    </row>
    <row r="3330" spans="2:14" ht="13.8" x14ac:dyDescent="0.25">
      <c r="B3330" s="86" t="s">
        <v>4383</v>
      </c>
      <c r="C3330" s="86" t="s">
        <v>103</v>
      </c>
      <c r="D3330" s="86" t="s">
        <v>57</v>
      </c>
      <c r="E3330" s="86" t="s">
        <v>69</v>
      </c>
      <c r="F3330" s="86" t="s">
        <v>233</v>
      </c>
      <c r="G3330" s="86" t="s">
        <v>238</v>
      </c>
      <c r="I3330" s="113" t="s">
        <v>5534</v>
      </c>
      <c r="J3330"/>
      <c r="K3330"/>
      <c r="L3330"/>
      <c r="M3330"/>
      <c r="N3330"/>
    </row>
    <row r="3331" spans="2:14" ht="13.8" x14ac:dyDescent="0.25">
      <c r="B3331" s="86" t="s">
        <v>8264</v>
      </c>
      <c r="C3331" s="86" t="s">
        <v>103</v>
      </c>
      <c r="D3331" s="86" t="s">
        <v>57</v>
      </c>
      <c r="E3331" s="86" t="s">
        <v>9065</v>
      </c>
      <c r="F3331" s="86" t="s">
        <v>233</v>
      </c>
      <c r="G3331" s="86" t="s">
        <v>238</v>
      </c>
      <c r="I3331" s="113" t="s">
        <v>8419</v>
      </c>
      <c r="J3331"/>
      <c r="K3331"/>
      <c r="L3331"/>
      <c r="M3331"/>
      <c r="N3331"/>
    </row>
    <row r="3332" spans="2:14" ht="13.8" x14ac:dyDescent="0.25">
      <c r="B3332" s="86" t="s">
        <v>4382</v>
      </c>
      <c r="C3332" s="86" t="s">
        <v>103</v>
      </c>
      <c r="D3332" s="86" t="s">
        <v>57</v>
      </c>
      <c r="E3332" s="86" t="s">
        <v>63</v>
      </c>
      <c r="F3332" s="86" t="s">
        <v>233</v>
      </c>
      <c r="G3332" s="86" t="s">
        <v>238</v>
      </c>
      <c r="I3332" s="113" t="s">
        <v>5531</v>
      </c>
      <c r="J3332"/>
      <c r="K3332"/>
      <c r="L3332"/>
      <c r="M3332"/>
      <c r="N3332"/>
    </row>
    <row r="3333" spans="2:14" ht="13.8" x14ac:dyDescent="0.25">
      <c r="B3333" s="86" t="s">
        <v>4673</v>
      </c>
      <c r="C3333" s="86" t="s">
        <v>100</v>
      </c>
      <c r="D3333" s="86" t="s">
        <v>50</v>
      </c>
      <c r="E3333" s="86" t="s">
        <v>30</v>
      </c>
      <c r="F3333" s="86" t="s">
        <v>233</v>
      </c>
      <c r="G3333" s="86" t="s">
        <v>238</v>
      </c>
      <c r="I3333" s="113" t="s">
        <v>5532</v>
      </c>
      <c r="J3333"/>
      <c r="K3333"/>
      <c r="L3333"/>
      <c r="M3333"/>
      <c r="N3333"/>
    </row>
    <row r="3334" spans="2:14" ht="13.8" x14ac:dyDescent="0.25">
      <c r="B3334" s="86" t="s">
        <v>4674</v>
      </c>
      <c r="C3334" s="86" t="s">
        <v>100</v>
      </c>
      <c r="D3334" s="86" t="s">
        <v>50</v>
      </c>
      <c r="E3334" s="86" t="s">
        <v>78</v>
      </c>
      <c r="F3334" s="86" t="s">
        <v>233</v>
      </c>
      <c r="G3334" s="86" t="s">
        <v>238</v>
      </c>
      <c r="I3334" s="113" t="s">
        <v>5533</v>
      </c>
      <c r="J3334"/>
      <c r="K3334"/>
      <c r="L3334"/>
      <c r="M3334"/>
      <c r="N3334"/>
    </row>
    <row r="3335" spans="2:14" ht="13.8" x14ac:dyDescent="0.25">
      <c r="B3335" s="86" t="s">
        <v>8265</v>
      </c>
      <c r="C3335" s="86" t="s">
        <v>100</v>
      </c>
      <c r="D3335" s="86" t="s">
        <v>50</v>
      </c>
      <c r="E3335" s="86" t="s">
        <v>9069</v>
      </c>
      <c r="F3335" s="86" t="s">
        <v>233</v>
      </c>
      <c r="G3335" s="86" t="s">
        <v>238</v>
      </c>
      <c r="I3335" s="113" t="s">
        <v>8420</v>
      </c>
      <c r="J3335"/>
      <c r="K3335"/>
      <c r="L3335"/>
      <c r="M3335"/>
      <c r="N3335"/>
    </row>
    <row r="3336" spans="2:14" ht="13.8" x14ac:dyDescent="0.25">
      <c r="B3336" s="86" t="s">
        <v>4675</v>
      </c>
      <c r="C3336" s="86" t="s">
        <v>100</v>
      </c>
      <c r="D3336" s="86" t="s">
        <v>50</v>
      </c>
      <c r="E3336" s="86" t="s">
        <v>244</v>
      </c>
      <c r="F3336" s="86" t="s">
        <v>233</v>
      </c>
      <c r="G3336" s="86" t="s">
        <v>238</v>
      </c>
      <c r="I3336" s="113" t="s">
        <v>8421</v>
      </c>
      <c r="J3336"/>
      <c r="K3336"/>
      <c r="L3336"/>
      <c r="M3336"/>
      <c r="N3336"/>
    </row>
    <row r="3337" spans="2:14" ht="13.8" x14ac:dyDescent="0.25">
      <c r="B3337" s="86" t="s">
        <v>4676</v>
      </c>
      <c r="C3337" s="86" t="s">
        <v>101</v>
      </c>
      <c r="D3337" s="86" t="s">
        <v>50</v>
      </c>
      <c r="E3337" s="86" t="s">
        <v>30</v>
      </c>
      <c r="F3337" s="86" t="s">
        <v>233</v>
      </c>
      <c r="G3337" s="86" t="s">
        <v>238</v>
      </c>
      <c r="I3337" s="113" t="s">
        <v>5487</v>
      </c>
      <c r="J3337"/>
      <c r="K3337"/>
      <c r="L3337"/>
      <c r="M3337"/>
      <c r="N3337"/>
    </row>
    <row r="3338" spans="2:14" ht="13.8" x14ac:dyDescent="0.25">
      <c r="B3338" s="86" t="s">
        <v>4677</v>
      </c>
      <c r="C3338" s="86" t="s">
        <v>101</v>
      </c>
      <c r="D3338" s="86" t="s">
        <v>50</v>
      </c>
      <c r="E3338" s="86" t="s">
        <v>78</v>
      </c>
      <c r="F3338" s="86" t="s">
        <v>233</v>
      </c>
      <c r="G3338" s="86" t="s">
        <v>238</v>
      </c>
      <c r="I3338" s="113" t="s">
        <v>5535</v>
      </c>
      <c r="J3338"/>
      <c r="K3338"/>
      <c r="L3338"/>
      <c r="M3338"/>
      <c r="N3338"/>
    </row>
    <row r="3339" spans="2:14" ht="13.8" x14ac:dyDescent="0.25">
      <c r="B3339" s="86" t="s">
        <v>8266</v>
      </c>
      <c r="C3339" s="86" t="s">
        <v>101</v>
      </c>
      <c r="D3339" s="86" t="s">
        <v>50</v>
      </c>
      <c r="E3339" s="86" t="s">
        <v>9069</v>
      </c>
      <c r="F3339" s="86" t="s">
        <v>233</v>
      </c>
      <c r="G3339" s="86" t="s">
        <v>238</v>
      </c>
      <c r="I3339" s="113" t="s">
        <v>5539</v>
      </c>
      <c r="J3339"/>
      <c r="K3339"/>
      <c r="L3339"/>
      <c r="M3339"/>
      <c r="N3339"/>
    </row>
    <row r="3340" spans="2:14" ht="13.8" x14ac:dyDescent="0.25">
      <c r="B3340" s="86" t="s">
        <v>4678</v>
      </c>
      <c r="C3340" s="86" t="s">
        <v>101</v>
      </c>
      <c r="D3340" s="86" t="s">
        <v>50</v>
      </c>
      <c r="E3340" s="86" t="s">
        <v>244</v>
      </c>
      <c r="F3340" s="86" t="s">
        <v>233</v>
      </c>
      <c r="G3340" s="86" t="s">
        <v>238</v>
      </c>
      <c r="I3340" s="113" t="s">
        <v>8422</v>
      </c>
      <c r="J3340"/>
      <c r="K3340"/>
      <c r="L3340"/>
      <c r="M3340"/>
      <c r="N3340"/>
    </row>
    <row r="3341" spans="2:14" ht="13.8" x14ac:dyDescent="0.25">
      <c r="B3341" s="86" t="s">
        <v>4679</v>
      </c>
      <c r="C3341" s="86" t="s">
        <v>99</v>
      </c>
      <c r="D3341" s="86" t="s">
        <v>50</v>
      </c>
      <c r="E3341" s="86" t="s">
        <v>30</v>
      </c>
      <c r="F3341" s="86" t="s">
        <v>233</v>
      </c>
      <c r="G3341" s="86" t="s">
        <v>238</v>
      </c>
      <c r="I3341" s="113" t="s">
        <v>5536</v>
      </c>
      <c r="J3341"/>
      <c r="K3341"/>
      <c r="L3341"/>
      <c r="M3341"/>
      <c r="N3341"/>
    </row>
    <row r="3342" spans="2:14" ht="13.8" x14ac:dyDescent="0.25">
      <c r="B3342" s="86" t="s">
        <v>4680</v>
      </c>
      <c r="C3342" s="86" t="s">
        <v>99</v>
      </c>
      <c r="D3342" s="86" t="s">
        <v>50</v>
      </c>
      <c r="E3342" s="86" t="s">
        <v>78</v>
      </c>
      <c r="F3342" s="86" t="s">
        <v>233</v>
      </c>
      <c r="G3342" s="86" t="s">
        <v>238</v>
      </c>
      <c r="I3342" s="113" t="s">
        <v>5537</v>
      </c>
      <c r="J3342"/>
      <c r="K3342"/>
      <c r="L3342"/>
      <c r="M3342"/>
      <c r="N3342"/>
    </row>
    <row r="3343" spans="2:14" ht="13.8" x14ac:dyDescent="0.25">
      <c r="B3343" s="86" t="s">
        <v>8267</v>
      </c>
      <c r="C3343" s="86" t="s">
        <v>99</v>
      </c>
      <c r="D3343" s="86" t="s">
        <v>50</v>
      </c>
      <c r="E3343" s="86" t="s">
        <v>9069</v>
      </c>
      <c r="F3343" s="86" t="s">
        <v>233</v>
      </c>
      <c r="G3343" s="86" t="s">
        <v>238</v>
      </c>
      <c r="I3343" s="113" t="s">
        <v>5538</v>
      </c>
      <c r="J3343"/>
      <c r="K3343"/>
      <c r="L3343"/>
      <c r="M3343"/>
      <c r="N3343"/>
    </row>
    <row r="3344" spans="2:14" ht="13.8" x14ac:dyDescent="0.25">
      <c r="B3344" s="86" t="s">
        <v>4681</v>
      </c>
      <c r="C3344" s="86" t="s">
        <v>99</v>
      </c>
      <c r="D3344" s="86" t="s">
        <v>50</v>
      </c>
      <c r="E3344" s="86" t="s">
        <v>244</v>
      </c>
      <c r="F3344" s="86" t="s">
        <v>233</v>
      </c>
      <c r="G3344" s="86" t="s">
        <v>238</v>
      </c>
      <c r="I3344" s="113" t="s">
        <v>8423</v>
      </c>
      <c r="J3344"/>
      <c r="K3344"/>
      <c r="L3344"/>
      <c r="M3344"/>
      <c r="N3344"/>
    </row>
    <row r="3345" spans="2:14" ht="13.8" x14ac:dyDescent="0.25">
      <c r="B3345" s="86" t="s">
        <v>4682</v>
      </c>
      <c r="C3345" s="86" t="s">
        <v>102</v>
      </c>
      <c r="D3345" s="86" t="s">
        <v>50</v>
      </c>
      <c r="E3345" s="86" t="s">
        <v>30</v>
      </c>
      <c r="F3345" s="86" t="s">
        <v>233</v>
      </c>
      <c r="G3345" s="86" t="s">
        <v>238</v>
      </c>
      <c r="I3345" s="113" t="s">
        <v>8424</v>
      </c>
      <c r="J3345"/>
      <c r="K3345"/>
      <c r="L3345"/>
      <c r="M3345"/>
      <c r="N3345"/>
    </row>
    <row r="3346" spans="2:14" ht="13.8" x14ac:dyDescent="0.25">
      <c r="B3346" s="86" t="s">
        <v>4683</v>
      </c>
      <c r="C3346" s="86" t="s">
        <v>102</v>
      </c>
      <c r="D3346" s="86" t="s">
        <v>50</v>
      </c>
      <c r="E3346" s="86" t="s">
        <v>78</v>
      </c>
      <c r="F3346" s="86" t="s">
        <v>233</v>
      </c>
      <c r="G3346" s="86" t="s">
        <v>238</v>
      </c>
      <c r="I3346" s="113" t="s">
        <v>5566</v>
      </c>
      <c r="J3346"/>
      <c r="K3346"/>
      <c r="L3346"/>
      <c r="M3346"/>
      <c r="N3346"/>
    </row>
    <row r="3347" spans="2:14" ht="13.8" x14ac:dyDescent="0.25">
      <c r="B3347" s="86" t="s">
        <v>8268</v>
      </c>
      <c r="C3347" s="86" t="s">
        <v>102</v>
      </c>
      <c r="D3347" s="86" t="s">
        <v>50</v>
      </c>
      <c r="E3347" s="86" t="s">
        <v>9069</v>
      </c>
      <c r="F3347" s="86" t="s">
        <v>233</v>
      </c>
      <c r="G3347" s="86" t="s">
        <v>238</v>
      </c>
      <c r="I3347" s="113" t="s">
        <v>5567</v>
      </c>
      <c r="J3347"/>
      <c r="K3347"/>
      <c r="L3347"/>
      <c r="M3347"/>
      <c r="N3347"/>
    </row>
    <row r="3348" spans="2:14" ht="13.8" x14ac:dyDescent="0.25">
      <c r="B3348" s="86" t="s">
        <v>4684</v>
      </c>
      <c r="C3348" s="86" t="s">
        <v>102</v>
      </c>
      <c r="D3348" s="86" t="s">
        <v>50</v>
      </c>
      <c r="E3348" s="86" t="s">
        <v>244</v>
      </c>
      <c r="F3348" s="86" t="s">
        <v>233</v>
      </c>
      <c r="G3348" s="86" t="s">
        <v>238</v>
      </c>
      <c r="I3348" s="113" t="s">
        <v>8425</v>
      </c>
      <c r="J3348"/>
      <c r="K3348"/>
      <c r="L3348"/>
      <c r="M3348"/>
      <c r="N3348"/>
    </row>
    <row r="3349" spans="2:14" ht="13.8" x14ac:dyDescent="0.25">
      <c r="B3349" s="86" t="s">
        <v>4685</v>
      </c>
      <c r="C3349" s="86" t="s">
        <v>103</v>
      </c>
      <c r="D3349" s="86" t="s">
        <v>50</v>
      </c>
      <c r="E3349" s="86" t="s">
        <v>30</v>
      </c>
      <c r="F3349" s="86" t="s">
        <v>233</v>
      </c>
      <c r="G3349" s="86" t="s">
        <v>238</v>
      </c>
      <c r="I3349" s="113" t="s">
        <v>5568</v>
      </c>
      <c r="J3349"/>
      <c r="K3349"/>
      <c r="L3349"/>
      <c r="M3349"/>
      <c r="N3349"/>
    </row>
    <row r="3350" spans="2:14" ht="13.8" x14ac:dyDescent="0.25">
      <c r="B3350" s="86" t="s">
        <v>4686</v>
      </c>
      <c r="C3350" s="86" t="s">
        <v>103</v>
      </c>
      <c r="D3350" s="86" t="s">
        <v>50</v>
      </c>
      <c r="E3350" s="86" t="s">
        <v>78</v>
      </c>
      <c r="F3350" s="86" t="s">
        <v>233</v>
      </c>
      <c r="G3350" s="86" t="s">
        <v>238</v>
      </c>
      <c r="I3350" s="113" t="s">
        <v>5569</v>
      </c>
      <c r="J3350"/>
      <c r="K3350"/>
      <c r="L3350"/>
      <c r="M3350"/>
      <c r="N3350"/>
    </row>
    <row r="3351" spans="2:14" ht="13.8" x14ac:dyDescent="0.25">
      <c r="B3351" s="86" t="s">
        <v>8269</v>
      </c>
      <c r="C3351" s="86" t="s">
        <v>103</v>
      </c>
      <c r="D3351" s="86" t="s">
        <v>50</v>
      </c>
      <c r="E3351" s="86" t="s">
        <v>9069</v>
      </c>
      <c r="F3351" s="86" t="s">
        <v>233</v>
      </c>
      <c r="G3351" s="86" t="s">
        <v>238</v>
      </c>
      <c r="I3351" s="113" t="s">
        <v>8426</v>
      </c>
      <c r="J3351"/>
      <c r="K3351"/>
      <c r="L3351"/>
      <c r="M3351"/>
      <c r="N3351"/>
    </row>
    <row r="3352" spans="2:14" ht="13.8" x14ac:dyDescent="0.25">
      <c r="B3352" s="86" t="s">
        <v>4687</v>
      </c>
      <c r="C3352" s="86" t="s">
        <v>103</v>
      </c>
      <c r="D3352" s="86" t="s">
        <v>50</v>
      </c>
      <c r="E3352" s="86" t="s">
        <v>244</v>
      </c>
      <c r="F3352" s="86" t="s">
        <v>233</v>
      </c>
      <c r="G3352" s="86" t="s">
        <v>238</v>
      </c>
      <c r="I3352" s="113" t="s">
        <v>5570</v>
      </c>
      <c r="J3352"/>
      <c r="K3352"/>
      <c r="L3352"/>
      <c r="M3352"/>
      <c r="N3352"/>
    </row>
    <row r="3353" spans="2:14" ht="13.8" x14ac:dyDescent="0.25">
      <c r="B3353" s="86" t="s">
        <v>4710</v>
      </c>
      <c r="C3353" s="86" t="s">
        <v>100</v>
      </c>
      <c r="D3353" s="86" t="s">
        <v>250</v>
      </c>
      <c r="E3353" s="86" t="s">
        <v>46</v>
      </c>
      <c r="F3353" s="86" t="s">
        <v>233</v>
      </c>
      <c r="G3353" s="86" t="s">
        <v>238</v>
      </c>
      <c r="I3353" s="113" t="s">
        <v>5571</v>
      </c>
      <c r="J3353"/>
      <c r="K3353"/>
      <c r="L3353"/>
      <c r="M3353"/>
      <c r="N3353"/>
    </row>
    <row r="3354" spans="2:14" ht="13.8" x14ac:dyDescent="0.25">
      <c r="B3354" s="86" t="s">
        <v>4711</v>
      </c>
      <c r="C3354" s="86" t="s">
        <v>100</v>
      </c>
      <c r="D3354" s="86" t="s">
        <v>250</v>
      </c>
      <c r="E3354" s="86" t="s">
        <v>63</v>
      </c>
      <c r="F3354" s="86" t="s">
        <v>233</v>
      </c>
      <c r="G3354" s="86" t="s">
        <v>238</v>
      </c>
      <c r="I3354" s="113" t="s">
        <v>8427</v>
      </c>
      <c r="J3354"/>
      <c r="K3354"/>
      <c r="L3354"/>
      <c r="M3354"/>
      <c r="N3354"/>
    </row>
    <row r="3355" spans="2:14" ht="13.8" x14ac:dyDescent="0.25">
      <c r="B3355" s="86" t="s">
        <v>8270</v>
      </c>
      <c r="C3355" s="86" t="s">
        <v>100</v>
      </c>
      <c r="D3355" s="86" t="s">
        <v>250</v>
      </c>
      <c r="E3355" s="86" t="s">
        <v>9065</v>
      </c>
      <c r="F3355" s="86" t="s">
        <v>233</v>
      </c>
      <c r="G3355" s="86" t="s">
        <v>238</v>
      </c>
      <c r="I3355" s="113" t="s">
        <v>5572</v>
      </c>
      <c r="J3355"/>
      <c r="K3355"/>
      <c r="L3355"/>
      <c r="M3355"/>
      <c r="N3355"/>
    </row>
    <row r="3356" spans="2:14" ht="13.8" x14ac:dyDescent="0.25">
      <c r="B3356" s="86" t="s">
        <v>4712</v>
      </c>
      <c r="C3356" s="86" t="s">
        <v>101</v>
      </c>
      <c r="D3356" s="86" t="s">
        <v>250</v>
      </c>
      <c r="E3356" s="86" t="s">
        <v>46</v>
      </c>
      <c r="F3356" s="86" t="s">
        <v>233</v>
      </c>
      <c r="G3356" s="86" t="s">
        <v>238</v>
      </c>
      <c r="I3356" s="113" t="s">
        <v>5573</v>
      </c>
      <c r="J3356"/>
      <c r="K3356"/>
      <c r="L3356"/>
      <c r="M3356"/>
      <c r="N3356"/>
    </row>
    <row r="3357" spans="2:14" ht="13.8" x14ac:dyDescent="0.25">
      <c r="B3357" s="86" t="s">
        <v>4713</v>
      </c>
      <c r="C3357" s="86" t="s">
        <v>101</v>
      </c>
      <c r="D3357" s="86" t="s">
        <v>250</v>
      </c>
      <c r="E3357" s="86" t="s">
        <v>63</v>
      </c>
      <c r="F3357" s="86" t="s">
        <v>233</v>
      </c>
      <c r="G3357" s="86" t="s">
        <v>238</v>
      </c>
      <c r="I3357" s="113" t="s">
        <v>8428</v>
      </c>
      <c r="J3357"/>
      <c r="K3357"/>
      <c r="L3357"/>
      <c r="M3357"/>
      <c r="N3357"/>
    </row>
    <row r="3358" spans="2:14" ht="13.8" x14ac:dyDescent="0.25">
      <c r="B3358" s="86" t="s">
        <v>8271</v>
      </c>
      <c r="C3358" s="86" t="s">
        <v>101</v>
      </c>
      <c r="D3358" s="86" t="s">
        <v>250</v>
      </c>
      <c r="E3358" s="86" t="s">
        <v>9065</v>
      </c>
      <c r="F3358" s="86" t="s">
        <v>233</v>
      </c>
      <c r="G3358" s="86" t="s">
        <v>238</v>
      </c>
      <c r="I3358" s="113" t="s">
        <v>5574</v>
      </c>
      <c r="J3358"/>
      <c r="K3358"/>
      <c r="L3358"/>
      <c r="M3358"/>
      <c r="N3358"/>
    </row>
    <row r="3359" spans="2:14" ht="13.8" x14ac:dyDescent="0.25">
      <c r="B3359" s="86" t="s">
        <v>4714</v>
      </c>
      <c r="C3359" s="86" t="s">
        <v>99</v>
      </c>
      <c r="D3359" s="86" t="s">
        <v>250</v>
      </c>
      <c r="E3359" s="86" t="s">
        <v>46</v>
      </c>
      <c r="F3359" s="86" t="s">
        <v>233</v>
      </c>
      <c r="G3359" s="86" t="s">
        <v>238</v>
      </c>
      <c r="I3359" s="113" t="s">
        <v>5575</v>
      </c>
      <c r="J3359"/>
      <c r="K3359"/>
      <c r="L3359"/>
      <c r="M3359"/>
      <c r="N3359"/>
    </row>
    <row r="3360" spans="2:14" ht="13.8" x14ac:dyDescent="0.25">
      <c r="B3360" s="86" t="s">
        <v>4715</v>
      </c>
      <c r="C3360" s="86" t="s">
        <v>99</v>
      </c>
      <c r="D3360" s="86" t="s">
        <v>250</v>
      </c>
      <c r="E3360" s="86" t="s">
        <v>63</v>
      </c>
      <c r="F3360" s="86" t="s">
        <v>233</v>
      </c>
      <c r="G3360" s="86" t="s">
        <v>238</v>
      </c>
      <c r="I3360" s="113" t="s">
        <v>8429</v>
      </c>
      <c r="J3360"/>
      <c r="K3360"/>
      <c r="L3360"/>
      <c r="M3360"/>
      <c r="N3360"/>
    </row>
    <row r="3361" spans="2:14" ht="13.8" x14ac:dyDescent="0.25">
      <c r="B3361" s="86" t="s">
        <v>8272</v>
      </c>
      <c r="C3361" s="86" t="s">
        <v>99</v>
      </c>
      <c r="D3361" s="86" t="s">
        <v>250</v>
      </c>
      <c r="E3361" s="86" t="s">
        <v>9065</v>
      </c>
      <c r="F3361" s="86" t="s">
        <v>233</v>
      </c>
      <c r="G3361" s="86" t="s">
        <v>238</v>
      </c>
      <c r="I3361" s="113" t="s">
        <v>4072</v>
      </c>
      <c r="J3361"/>
      <c r="K3361"/>
      <c r="L3361"/>
      <c r="M3361"/>
      <c r="N3361"/>
    </row>
    <row r="3362" spans="2:14" ht="13.8" x14ac:dyDescent="0.25">
      <c r="B3362" s="86" t="s">
        <v>4716</v>
      </c>
      <c r="C3362" s="86" t="s">
        <v>102</v>
      </c>
      <c r="D3362" s="86" t="s">
        <v>250</v>
      </c>
      <c r="E3362" s="86" t="s">
        <v>46</v>
      </c>
      <c r="F3362" s="86" t="s">
        <v>233</v>
      </c>
      <c r="G3362" s="86" t="s">
        <v>238</v>
      </c>
      <c r="I3362" s="113" t="s">
        <v>4073</v>
      </c>
      <c r="J3362"/>
      <c r="K3362"/>
      <c r="L3362"/>
      <c r="M3362"/>
      <c r="N3362"/>
    </row>
    <row r="3363" spans="2:14" ht="13.8" x14ac:dyDescent="0.25">
      <c r="B3363" s="86" t="s">
        <v>4717</v>
      </c>
      <c r="C3363" s="86" t="s">
        <v>102</v>
      </c>
      <c r="D3363" s="86" t="s">
        <v>250</v>
      </c>
      <c r="E3363" s="86" t="s">
        <v>63</v>
      </c>
      <c r="F3363" s="86" t="s">
        <v>233</v>
      </c>
      <c r="G3363" s="86" t="s">
        <v>238</v>
      </c>
      <c r="I3363" s="113" t="s">
        <v>8430</v>
      </c>
      <c r="J3363"/>
      <c r="K3363"/>
      <c r="L3363"/>
      <c r="M3363"/>
      <c r="N3363"/>
    </row>
    <row r="3364" spans="2:14" ht="13.8" x14ac:dyDescent="0.25">
      <c r="B3364" s="86" t="s">
        <v>8273</v>
      </c>
      <c r="C3364" s="86" t="s">
        <v>102</v>
      </c>
      <c r="D3364" s="86" t="s">
        <v>250</v>
      </c>
      <c r="E3364" s="86" t="s">
        <v>9065</v>
      </c>
      <c r="F3364" s="86" t="s">
        <v>233</v>
      </c>
      <c r="G3364" s="86" t="s">
        <v>238</v>
      </c>
      <c r="I3364" s="113" t="s">
        <v>8431</v>
      </c>
      <c r="J3364"/>
      <c r="K3364"/>
      <c r="L3364"/>
      <c r="M3364"/>
      <c r="N3364"/>
    </row>
    <row r="3365" spans="2:14" ht="13.8" x14ac:dyDescent="0.25">
      <c r="B3365" s="86" t="s">
        <v>4718</v>
      </c>
      <c r="C3365" s="86" t="s">
        <v>103</v>
      </c>
      <c r="D3365" s="86" t="s">
        <v>250</v>
      </c>
      <c r="E3365" s="86" t="s">
        <v>46</v>
      </c>
      <c r="F3365" s="86" t="s">
        <v>233</v>
      </c>
      <c r="G3365" s="86" t="s">
        <v>238</v>
      </c>
      <c r="I3365" s="113" t="s">
        <v>8432</v>
      </c>
      <c r="J3365"/>
      <c r="K3365"/>
      <c r="L3365"/>
      <c r="M3365"/>
      <c r="N3365"/>
    </row>
    <row r="3366" spans="2:14" ht="13.8" x14ac:dyDescent="0.25">
      <c r="B3366" s="86" t="s">
        <v>4719</v>
      </c>
      <c r="C3366" s="86" t="s">
        <v>103</v>
      </c>
      <c r="D3366" s="86" t="s">
        <v>250</v>
      </c>
      <c r="E3366" s="86" t="s">
        <v>63</v>
      </c>
      <c r="F3366" s="86" t="s">
        <v>233</v>
      </c>
      <c r="G3366" s="86" t="s">
        <v>238</v>
      </c>
      <c r="I3366" s="113" t="s">
        <v>4074</v>
      </c>
      <c r="J3366"/>
      <c r="K3366"/>
      <c r="L3366"/>
      <c r="M3366"/>
      <c r="N3366"/>
    </row>
    <row r="3367" spans="2:14" ht="13.8" x14ac:dyDescent="0.25">
      <c r="B3367" s="86" t="s">
        <v>8274</v>
      </c>
      <c r="C3367" s="86" t="s">
        <v>103</v>
      </c>
      <c r="D3367" s="86" t="s">
        <v>250</v>
      </c>
      <c r="E3367" s="86" t="s">
        <v>9065</v>
      </c>
      <c r="F3367" s="86" t="s">
        <v>233</v>
      </c>
      <c r="G3367" s="86" t="s">
        <v>238</v>
      </c>
      <c r="I3367" s="113" t="s">
        <v>4075</v>
      </c>
      <c r="J3367"/>
      <c r="K3367"/>
      <c r="L3367"/>
      <c r="M3367"/>
      <c r="N3367"/>
    </row>
    <row r="3368" spans="2:14" ht="13.8" x14ac:dyDescent="0.25">
      <c r="B3368" s="86" t="s">
        <v>8275</v>
      </c>
      <c r="C3368" s="86" t="s">
        <v>100</v>
      </c>
      <c r="D3368" s="86" t="s">
        <v>252</v>
      </c>
      <c r="E3368" s="86" t="s">
        <v>41</v>
      </c>
      <c r="F3368" s="86" t="s">
        <v>233</v>
      </c>
      <c r="G3368" s="86" t="s">
        <v>238</v>
      </c>
      <c r="I3368" s="113" t="s">
        <v>8433</v>
      </c>
      <c r="J3368"/>
      <c r="K3368"/>
      <c r="L3368"/>
      <c r="M3368"/>
      <c r="N3368"/>
    </row>
    <row r="3369" spans="2:14" ht="13.8" x14ac:dyDescent="0.25">
      <c r="B3369" s="86" t="s">
        <v>4783</v>
      </c>
      <c r="C3369" s="86" t="s">
        <v>100</v>
      </c>
      <c r="D3369" s="86" t="s">
        <v>252</v>
      </c>
      <c r="E3369" s="86" t="s">
        <v>42</v>
      </c>
      <c r="F3369" s="86" t="s">
        <v>233</v>
      </c>
      <c r="G3369" s="86" t="s">
        <v>238</v>
      </c>
      <c r="I3369" s="113" t="s">
        <v>8434</v>
      </c>
      <c r="J3369"/>
      <c r="K3369"/>
      <c r="L3369"/>
      <c r="M3369"/>
      <c r="N3369"/>
    </row>
    <row r="3370" spans="2:14" ht="13.8" x14ac:dyDescent="0.25">
      <c r="B3370" s="86" t="s">
        <v>4785</v>
      </c>
      <c r="C3370" s="86" t="s">
        <v>100</v>
      </c>
      <c r="D3370" s="86" t="s">
        <v>252</v>
      </c>
      <c r="E3370" s="86" t="s">
        <v>43</v>
      </c>
      <c r="F3370" s="86" t="s">
        <v>233</v>
      </c>
      <c r="G3370" s="86" t="s">
        <v>238</v>
      </c>
      <c r="I3370" s="113" t="s">
        <v>8435</v>
      </c>
      <c r="J3370"/>
      <c r="K3370"/>
      <c r="L3370"/>
      <c r="M3370"/>
      <c r="N3370"/>
    </row>
    <row r="3371" spans="2:14" ht="13.8" x14ac:dyDescent="0.25">
      <c r="B3371" s="86" t="s">
        <v>4786</v>
      </c>
      <c r="C3371" s="86" t="s">
        <v>100</v>
      </c>
      <c r="D3371" s="86" t="s">
        <v>252</v>
      </c>
      <c r="E3371" s="86" t="s">
        <v>66</v>
      </c>
      <c r="F3371" s="86" t="s">
        <v>233</v>
      </c>
      <c r="G3371" s="86" t="s">
        <v>238</v>
      </c>
      <c r="I3371" s="113" t="s">
        <v>5683</v>
      </c>
      <c r="J3371"/>
      <c r="K3371"/>
      <c r="L3371"/>
      <c r="M3371"/>
      <c r="N3371"/>
    </row>
    <row r="3372" spans="2:14" ht="13.8" x14ac:dyDescent="0.25">
      <c r="B3372" s="86" t="s">
        <v>4787</v>
      </c>
      <c r="C3372" s="86" t="s">
        <v>100</v>
      </c>
      <c r="D3372" s="86" t="s">
        <v>252</v>
      </c>
      <c r="E3372" s="86" t="s">
        <v>30</v>
      </c>
      <c r="F3372" s="86" t="s">
        <v>233</v>
      </c>
      <c r="G3372" s="86" t="s">
        <v>238</v>
      </c>
      <c r="I3372" s="113" t="s">
        <v>8436</v>
      </c>
      <c r="J3372"/>
      <c r="K3372"/>
      <c r="L3372"/>
      <c r="M3372"/>
      <c r="N3372"/>
    </row>
    <row r="3373" spans="2:14" ht="13.8" x14ac:dyDescent="0.25">
      <c r="B3373" s="86" t="s">
        <v>4788</v>
      </c>
      <c r="C3373" s="86" t="s">
        <v>100</v>
      </c>
      <c r="D3373" s="86" t="s">
        <v>252</v>
      </c>
      <c r="E3373" s="86" t="s">
        <v>78</v>
      </c>
      <c r="F3373" s="86" t="s">
        <v>233</v>
      </c>
      <c r="G3373" s="86" t="s">
        <v>238</v>
      </c>
      <c r="I3373" s="113" t="s">
        <v>4396</v>
      </c>
      <c r="J3373"/>
      <c r="K3373"/>
      <c r="L3373"/>
      <c r="M3373"/>
      <c r="N3373"/>
    </row>
    <row r="3374" spans="2:14" ht="13.8" x14ac:dyDescent="0.25">
      <c r="B3374" s="86" t="s">
        <v>8276</v>
      </c>
      <c r="C3374" s="86" t="s">
        <v>100</v>
      </c>
      <c r="D3374" s="86" t="s">
        <v>252</v>
      </c>
      <c r="E3374" s="86" t="s">
        <v>9069</v>
      </c>
      <c r="F3374" s="86" t="s">
        <v>233</v>
      </c>
      <c r="G3374" s="86" t="s">
        <v>238</v>
      </c>
      <c r="I3374" s="113" t="s">
        <v>4398</v>
      </c>
      <c r="J3374"/>
      <c r="K3374"/>
      <c r="L3374"/>
      <c r="M3374"/>
      <c r="N3374"/>
    </row>
    <row r="3375" spans="2:14" ht="13.8" x14ac:dyDescent="0.25">
      <c r="B3375" s="86" t="s">
        <v>4784</v>
      </c>
      <c r="C3375" s="86" t="s">
        <v>100</v>
      </c>
      <c r="D3375" s="86" t="s">
        <v>252</v>
      </c>
      <c r="E3375" s="86" t="s">
        <v>244</v>
      </c>
      <c r="F3375" s="86" t="s">
        <v>233</v>
      </c>
      <c r="G3375" s="86" t="s">
        <v>238</v>
      </c>
      <c r="I3375" s="113" t="s">
        <v>4397</v>
      </c>
      <c r="J3375"/>
      <c r="K3375"/>
      <c r="L3375"/>
      <c r="M3375"/>
      <c r="N3375"/>
    </row>
    <row r="3376" spans="2:14" ht="13.8" x14ac:dyDescent="0.25">
      <c r="B3376" s="86" t="s">
        <v>8277</v>
      </c>
      <c r="C3376" s="86" t="s">
        <v>101</v>
      </c>
      <c r="D3376" s="86" t="s">
        <v>252</v>
      </c>
      <c r="E3376" s="86" t="s">
        <v>41</v>
      </c>
      <c r="F3376" s="86" t="s">
        <v>233</v>
      </c>
      <c r="G3376" s="86" t="s">
        <v>238</v>
      </c>
      <c r="I3376" s="113" t="s">
        <v>8437</v>
      </c>
      <c r="J3376"/>
      <c r="K3376"/>
      <c r="L3376"/>
      <c r="M3376"/>
      <c r="N3376"/>
    </row>
    <row r="3377" spans="2:14" ht="13.8" x14ac:dyDescent="0.25">
      <c r="B3377" s="86" t="s">
        <v>4792</v>
      </c>
      <c r="C3377" s="86" t="s">
        <v>101</v>
      </c>
      <c r="D3377" s="86" t="s">
        <v>252</v>
      </c>
      <c r="E3377" s="86" t="s">
        <v>42</v>
      </c>
      <c r="F3377" s="86" t="s">
        <v>233</v>
      </c>
      <c r="G3377" s="86" t="s">
        <v>238</v>
      </c>
      <c r="I3377" s="113" t="s">
        <v>8438</v>
      </c>
      <c r="J3377"/>
      <c r="K3377"/>
      <c r="L3377"/>
      <c r="M3377"/>
      <c r="N3377"/>
    </row>
    <row r="3378" spans="2:14" ht="13.8" x14ac:dyDescent="0.25">
      <c r="B3378" s="86" t="s">
        <v>4794</v>
      </c>
      <c r="C3378" s="86" t="s">
        <v>101</v>
      </c>
      <c r="D3378" s="86" t="s">
        <v>252</v>
      </c>
      <c r="E3378" s="86" t="s">
        <v>43</v>
      </c>
      <c r="F3378" s="86" t="s">
        <v>233</v>
      </c>
      <c r="G3378" s="86" t="s">
        <v>238</v>
      </c>
      <c r="I3378" s="113" t="s">
        <v>5669</v>
      </c>
      <c r="J3378"/>
      <c r="K3378"/>
      <c r="L3378"/>
      <c r="M3378"/>
      <c r="N3378"/>
    </row>
    <row r="3379" spans="2:14" ht="13.8" x14ac:dyDescent="0.25">
      <c r="B3379" s="86" t="s">
        <v>4795</v>
      </c>
      <c r="C3379" s="86" t="s">
        <v>101</v>
      </c>
      <c r="D3379" s="86" t="s">
        <v>252</v>
      </c>
      <c r="E3379" s="86" t="s">
        <v>66</v>
      </c>
      <c r="F3379" s="86" t="s">
        <v>233</v>
      </c>
      <c r="G3379" s="86" t="s">
        <v>238</v>
      </c>
      <c r="I3379" s="113" t="s">
        <v>8439</v>
      </c>
      <c r="J3379"/>
      <c r="K3379"/>
      <c r="L3379"/>
      <c r="M3379"/>
      <c r="N3379"/>
    </row>
    <row r="3380" spans="2:14" ht="13.8" x14ac:dyDescent="0.25">
      <c r="B3380" s="86" t="s">
        <v>4796</v>
      </c>
      <c r="C3380" s="86" t="s">
        <v>101</v>
      </c>
      <c r="D3380" s="86" t="s">
        <v>252</v>
      </c>
      <c r="E3380" s="86" t="s">
        <v>30</v>
      </c>
      <c r="F3380" s="86" t="s">
        <v>233</v>
      </c>
      <c r="G3380" s="86" t="s">
        <v>238</v>
      </c>
      <c r="I3380" s="113" t="s">
        <v>4399</v>
      </c>
      <c r="J3380"/>
      <c r="K3380"/>
      <c r="L3380"/>
      <c r="M3380"/>
      <c r="N3380"/>
    </row>
    <row r="3381" spans="2:14" ht="13.8" x14ac:dyDescent="0.25">
      <c r="B3381" s="86" t="s">
        <v>4797</v>
      </c>
      <c r="C3381" s="86" t="s">
        <v>101</v>
      </c>
      <c r="D3381" s="86" t="s">
        <v>252</v>
      </c>
      <c r="E3381" s="86" t="s">
        <v>78</v>
      </c>
      <c r="F3381" s="86" t="s">
        <v>233</v>
      </c>
      <c r="G3381" s="86" t="s">
        <v>238</v>
      </c>
      <c r="I3381" s="113" t="s">
        <v>4400</v>
      </c>
      <c r="J3381"/>
      <c r="K3381"/>
      <c r="L3381"/>
      <c r="M3381"/>
      <c r="N3381"/>
    </row>
    <row r="3382" spans="2:14" ht="13.8" x14ac:dyDescent="0.25">
      <c r="B3382" s="86" t="s">
        <v>8278</v>
      </c>
      <c r="C3382" s="86" t="s">
        <v>101</v>
      </c>
      <c r="D3382" s="86" t="s">
        <v>252</v>
      </c>
      <c r="E3382" s="86" t="s">
        <v>9069</v>
      </c>
      <c r="F3382" s="86" t="s">
        <v>233</v>
      </c>
      <c r="G3382" s="86" t="s">
        <v>238</v>
      </c>
      <c r="I3382" s="113" t="s">
        <v>4401</v>
      </c>
      <c r="J3382"/>
      <c r="K3382"/>
      <c r="L3382"/>
      <c r="M3382"/>
      <c r="N3382"/>
    </row>
    <row r="3383" spans="2:14" ht="13.8" x14ac:dyDescent="0.25">
      <c r="B3383" s="86" t="s">
        <v>4793</v>
      </c>
      <c r="C3383" s="86" t="s">
        <v>101</v>
      </c>
      <c r="D3383" s="86" t="s">
        <v>252</v>
      </c>
      <c r="E3383" s="86" t="s">
        <v>244</v>
      </c>
      <c r="F3383" s="86" t="s">
        <v>233</v>
      </c>
      <c r="G3383" s="86" t="s">
        <v>238</v>
      </c>
      <c r="I3383" s="113" t="s">
        <v>4402</v>
      </c>
      <c r="J3383"/>
      <c r="K3383"/>
      <c r="L3383"/>
      <c r="M3383"/>
      <c r="N3383"/>
    </row>
    <row r="3384" spans="2:14" ht="13.8" x14ac:dyDescent="0.25">
      <c r="B3384" s="86" t="s">
        <v>8279</v>
      </c>
      <c r="C3384" s="86" t="s">
        <v>99</v>
      </c>
      <c r="D3384" s="86" t="s">
        <v>252</v>
      </c>
      <c r="E3384" s="86" t="s">
        <v>41</v>
      </c>
      <c r="F3384" s="86" t="s">
        <v>233</v>
      </c>
      <c r="G3384" s="86" t="s">
        <v>238</v>
      </c>
      <c r="I3384" s="113" t="s">
        <v>4404</v>
      </c>
      <c r="J3384"/>
      <c r="K3384"/>
      <c r="L3384"/>
      <c r="M3384"/>
      <c r="N3384"/>
    </row>
    <row r="3385" spans="2:14" ht="13.8" x14ac:dyDescent="0.25">
      <c r="B3385" s="86" t="s">
        <v>4801</v>
      </c>
      <c r="C3385" s="86" t="s">
        <v>99</v>
      </c>
      <c r="D3385" s="86" t="s">
        <v>252</v>
      </c>
      <c r="E3385" s="86" t="s">
        <v>42</v>
      </c>
      <c r="F3385" s="86" t="s">
        <v>233</v>
      </c>
      <c r="G3385" s="86" t="s">
        <v>238</v>
      </c>
      <c r="I3385" s="113" t="s">
        <v>8440</v>
      </c>
      <c r="J3385"/>
      <c r="K3385"/>
      <c r="L3385"/>
      <c r="M3385"/>
      <c r="N3385"/>
    </row>
    <row r="3386" spans="2:14" ht="13.8" x14ac:dyDescent="0.25">
      <c r="B3386" s="86" t="s">
        <v>4803</v>
      </c>
      <c r="C3386" s="86" t="s">
        <v>99</v>
      </c>
      <c r="D3386" s="86" t="s">
        <v>252</v>
      </c>
      <c r="E3386" s="86" t="s">
        <v>43</v>
      </c>
      <c r="F3386" s="86" t="s">
        <v>233</v>
      </c>
      <c r="G3386" s="86" t="s">
        <v>238</v>
      </c>
      <c r="I3386" s="113" t="s">
        <v>4403</v>
      </c>
      <c r="J3386"/>
      <c r="K3386"/>
      <c r="L3386"/>
      <c r="M3386"/>
      <c r="N3386"/>
    </row>
    <row r="3387" spans="2:14" ht="13.8" x14ac:dyDescent="0.25">
      <c r="B3387" s="86" t="s">
        <v>4804</v>
      </c>
      <c r="C3387" s="86" t="s">
        <v>99</v>
      </c>
      <c r="D3387" s="86" t="s">
        <v>252</v>
      </c>
      <c r="E3387" s="86" t="s">
        <v>66</v>
      </c>
      <c r="F3387" s="86" t="s">
        <v>233</v>
      </c>
      <c r="G3387" s="86" t="s">
        <v>238</v>
      </c>
      <c r="I3387" s="113" t="s">
        <v>5684</v>
      </c>
      <c r="J3387"/>
      <c r="K3387"/>
      <c r="L3387"/>
      <c r="M3387"/>
      <c r="N3387"/>
    </row>
    <row r="3388" spans="2:14" ht="13.8" x14ac:dyDescent="0.25">
      <c r="B3388" s="86" t="s">
        <v>4805</v>
      </c>
      <c r="C3388" s="86" t="s">
        <v>99</v>
      </c>
      <c r="D3388" s="86" t="s">
        <v>252</v>
      </c>
      <c r="E3388" s="86" t="s">
        <v>30</v>
      </c>
      <c r="F3388" s="86" t="s">
        <v>233</v>
      </c>
      <c r="G3388" s="86" t="s">
        <v>238</v>
      </c>
      <c r="I3388" s="113" t="s">
        <v>8441</v>
      </c>
      <c r="J3388"/>
      <c r="K3388"/>
      <c r="L3388"/>
      <c r="M3388"/>
      <c r="N3388"/>
    </row>
    <row r="3389" spans="2:14" ht="13.8" x14ac:dyDescent="0.25">
      <c r="B3389" s="86" t="s">
        <v>4806</v>
      </c>
      <c r="C3389" s="86" t="s">
        <v>99</v>
      </c>
      <c r="D3389" s="86" t="s">
        <v>252</v>
      </c>
      <c r="E3389" s="86" t="s">
        <v>78</v>
      </c>
      <c r="F3389" s="86" t="s">
        <v>233</v>
      </c>
      <c r="G3389" s="86" t="s">
        <v>238</v>
      </c>
      <c r="I3389" s="113" t="s">
        <v>4417</v>
      </c>
      <c r="J3389"/>
      <c r="K3389"/>
      <c r="L3389"/>
      <c r="M3389"/>
      <c r="N3389"/>
    </row>
    <row r="3390" spans="2:14" ht="13.8" x14ac:dyDescent="0.25">
      <c r="B3390" s="86" t="s">
        <v>8280</v>
      </c>
      <c r="C3390" s="86" t="s">
        <v>99</v>
      </c>
      <c r="D3390" s="86" t="s">
        <v>252</v>
      </c>
      <c r="E3390" s="86" t="s">
        <v>9069</v>
      </c>
      <c r="F3390" s="86" t="s">
        <v>233</v>
      </c>
      <c r="G3390" s="86" t="s">
        <v>238</v>
      </c>
      <c r="I3390" s="113" t="s">
        <v>4419</v>
      </c>
      <c r="J3390"/>
      <c r="K3390"/>
      <c r="L3390"/>
      <c r="M3390"/>
      <c r="N3390"/>
    </row>
    <row r="3391" spans="2:14" ht="13.8" x14ac:dyDescent="0.25">
      <c r="B3391" s="86" t="s">
        <v>4802</v>
      </c>
      <c r="C3391" s="86" t="s">
        <v>99</v>
      </c>
      <c r="D3391" s="86" t="s">
        <v>252</v>
      </c>
      <c r="E3391" s="86" t="s">
        <v>244</v>
      </c>
      <c r="F3391" s="86" t="s">
        <v>233</v>
      </c>
      <c r="G3391" s="86" t="s">
        <v>238</v>
      </c>
      <c r="I3391" s="113" t="s">
        <v>4418</v>
      </c>
      <c r="J3391"/>
      <c r="K3391"/>
      <c r="L3391"/>
      <c r="M3391"/>
      <c r="N3391"/>
    </row>
    <row r="3392" spans="2:14" ht="13.8" x14ac:dyDescent="0.25">
      <c r="B3392" s="86" t="s">
        <v>8281</v>
      </c>
      <c r="C3392" s="86" t="s">
        <v>102</v>
      </c>
      <c r="D3392" s="86" t="s">
        <v>252</v>
      </c>
      <c r="E3392" s="86" t="s">
        <v>41</v>
      </c>
      <c r="F3392" s="86" t="s">
        <v>233</v>
      </c>
      <c r="G3392" s="86" t="s">
        <v>238</v>
      </c>
      <c r="I3392" s="113" t="s">
        <v>8442</v>
      </c>
      <c r="J3392"/>
      <c r="K3392"/>
      <c r="L3392"/>
      <c r="M3392"/>
      <c r="N3392"/>
    </row>
    <row r="3393" spans="2:14" ht="13.8" x14ac:dyDescent="0.25">
      <c r="B3393" s="86" t="s">
        <v>4810</v>
      </c>
      <c r="C3393" s="86" t="s">
        <v>102</v>
      </c>
      <c r="D3393" s="86" t="s">
        <v>252</v>
      </c>
      <c r="E3393" s="86" t="s">
        <v>42</v>
      </c>
      <c r="F3393" s="86" t="s">
        <v>233</v>
      </c>
      <c r="G3393" s="86" t="s">
        <v>238</v>
      </c>
      <c r="I3393" s="113" t="s">
        <v>8443</v>
      </c>
      <c r="J3393"/>
      <c r="K3393"/>
      <c r="L3393"/>
      <c r="M3393"/>
      <c r="N3393"/>
    </row>
    <row r="3394" spans="2:14" ht="13.8" x14ac:dyDescent="0.25">
      <c r="B3394" s="86" t="s">
        <v>4812</v>
      </c>
      <c r="C3394" s="86" t="s">
        <v>102</v>
      </c>
      <c r="D3394" s="86" t="s">
        <v>252</v>
      </c>
      <c r="E3394" s="86" t="s">
        <v>43</v>
      </c>
      <c r="F3394" s="86" t="s">
        <v>233</v>
      </c>
      <c r="G3394" s="86" t="s">
        <v>238</v>
      </c>
      <c r="I3394" s="113" t="s">
        <v>5670</v>
      </c>
      <c r="J3394"/>
      <c r="K3394"/>
      <c r="L3394"/>
      <c r="M3394"/>
      <c r="N3394"/>
    </row>
    <row r="3395" spans="2:14" ht="13.8" x14ac:dyDescent="0.25">
      <c r="B3395" s="86" t="s">
        <v>4813</v>
      </c>
      <c r="C3395" s="86" t="s">
        <v>102</v>
      </c>
      <c r="D3395" s="86" t="s">
        <v>252</v>
      </c>
      <c r="E3395" s="86" t="s">
        <v>66</v>
      </c>
      <c r="F3395" s="86" t="s">
        <v>233</v>
      </c>
      <c r="G3395" s="86" t="s">
        <v>238</v>
      </c>
      <c r="I3395" s="113" t="s">
        <v>8444</v>
      </c>
      <c r="J3395"/>
      <c r="K3395"/>
      <c r="L3395"/>
      <c r="M3395"/>
      <c r="N3395"/>
    </row>
    <row r="3396" spans="2:14" ht="13.8" x14ac:dyDescent="0.25">
      <c r="B3396" s="86" t="s">
        <v>4814</v>
      </c>
      <c r="C3396" s="86" t="s">
        <v>102</v>
      </c>
      <c r="D3396" s="86" t="s">
        <v>252</v>
      </c>
      <c r="E3396" s="86" t="s">
        <v>30</v>
      </c>
      <c r="F3396" s="86" t="s">
        <v>233</v>
      </c>
      <c r="G3396" s="86" t="s">
        <v>238</v>
      </c>
      <c r="I3396" s="113" t="s">
        <v>4420</v>
      </c>
      <c r="J3396"/>
      <c r="K3396"/>
      <c r="L3396"/>
      <c r="M3396"/>
      <c r="N3396"/>
    </row>
    <row r="3397" spans="2:14" ht="13.8" x14ac:dyDescent="0.25">
      <c r="B3397" s="86" t="s">
        <v>4815</v>
      </c>
      <c r="C3397" s="86" t="s">
        <v>102</v>
      </c>
      <c r="D3397" s="86" t="s">
        <v>252</v>
      </c>
      <c r="E3397" s="86" t="s">
        <v>78</v>
      </c>
      <c r="F3397" s="86" t="s">
        <v>233</v>
      </c>
      <c r="G3397" s="86" t="s">
        <v>238</v>
      </c>
      <c r="I3397" s="113" t="s">
        <v>4421</v>
      </c>
      <c r="J3397"/>
      <c r="K3397"/>
      <c r="L3397"/>
      <c r="M3397"/>
      <c r="N3397"/>
    </row>
    <row r="3398" spans="2:14" ht="13.8" x14ac:dyDescent="0.25">
      <c r="B3398" s="86" t="s">
        <v>8282</v>
      </c>
      <c r="C3398" s="86" t="s">
        <v>102</v>
      </c>
      <c r="D3398" s="86" t="s">
        <v>252</v>
      </c>
      <c r="E3398" s="86" t="s">
        <v>9069</v>
      </c>
      <c r="F3398" s="86" t="s">
        <v>233</v>
      </c>
      <c r="G3398" s="86" t="s">
        <v>238</v>
      </c>
      <c r="I3398" s="113" t="s">
        <v>4422</v>
      </c>
      <c r="J3398"/>
      <c r="K3398"/>
      <c r="L3398"/>
      <c r="M3398"/>
      <c r="N3398"/>
    </row>
    <row r="3399" spans="2:14" ht="13.8" x14ac:dyDescent="0.25">
      <c r="B3399" s="86" t="s">
        <v>4811</v>
      </c>
      <c r="C3399" s="86" t="s">
        <v>102</v>
      </c>
      <c r="D3399" s="86" t="s">
        <v>252</v>
      </c>
      <c r="E3399" s="86" t="s">
        <v>244</v>
      </c>
      <c r="F3399" s="86" t="s">
        <v>233</v>
      </c>
      <c r="G3399" s="86" t="s">
        <v>238</v>
      </c>
      <c r="I3399" s="113" t="s">
        <v>4423</v>
      </c>
      <c r="J3399"/>
      <c r="K3399"/>
      <c r="L3399"/>
      <c r="M3399"/>
      <c r="N3399"/>
    </row>
    <row r="3400" spans="2:14" ht="13.8" x14ac:dyDescent="0.25">
      <c r="B3400" s="86" t="s">
        <v>8283</v>
      </c>
      <c r="C3400" s="86" t="s">
        <v>103</v>
      </c>
      <c r="D3400" s="86" t="s">
        <v>252</v>
      </c>
      <c r="E3400" s="86" t="s">
        <v>41</v>
      </c>
      <c r="F3400" s="86" t="s">
        <v>233</v>
      </c>
      <c r="G3400" s="86" t="s">
        <v>238</v>
      </c>
      <c r="I3400" s="113" t="s">
        <v>4425</v>
      </c>
      <c r="J3400"/>
      <c r="K3400"/>
      <c r="L3400"/>
      <c r="M3400"/>
      <c r="N3400"/>
    </row>
    <row r="3401" spans="2:14" ht="13.8" x14ac:dyDescent="0.25">
      <c r="B3401" s="86" t="s">
        <v>4819</v>
      </c>
      <c r="C3401" s="86" t="s">
        <v>103</v>
      </c>
      <c r="D3401" s="86" t="s">
        <v>252</v>
      </c>
      <c r="E3401" s="86" t="s">
        <v>42</v>
      </c>
      <c r="F3401" s="86" t="s">
        <v>233</v>
      </c>
      <c r="G3401" s="86" t="s">
        <v>238</v>
      </c>
      <c r="I3401" s="113" t="s">
        <v>8445</v>
      </c>
      <c r="J3401"/>
      <c r="K3401"/>
      <c r="L3401"/>
      <c r="M3401"/>
      <c r="N3401"/>
    </row>
    <row r="3402" spans="2:14" ht="13.8" x14ac:dyDescent="0.25">
      <c r="B3402" s="86" t="s">
        <v>4821</v>
      </c>
      <c r="C3402" s="86" t="s">
        <v>103</v>
      </c>
      <c r="D3402" s="86" t="s">
        <v>252</v>
      </c>
      <c r="E3402" s="86" t="s">
        <v>43</v>
      </c>
      <c r="F3402" s="86" t="s">
        <v>233</v>
      </c>
      <c r="G3402" s="86" t="s">
        <v>238</v>
      </c>
      <c r="I3402" s="113" t="s">
        <v>4424</v>
      </c>
      <c r="J3402"/>
      <c r="K3402"/>
      <c r="L3402"/>
      <c r="M3402"/>
      <c r="N3402"/>
    </row>
    <row r="3403" spans="2:14" ht="13.8" x14ac:dyDescent="0.25">
      <c r="B3403" s="86" t="s">
        <v>4822</v>
      </c>
      <c r="C3403" s="86" t="s">
        <v>103</v>
      </c>
      <c r="D3403" s="86" t="s">
        <v>252</v>
      </c>
      <c r="E3403" s="86" t="s">
        <v>66</v>
      </c>
      <c r="F3403" s="86" t="s">
        <v>233</v>
      </c>
      <c r="G3403" s="86" t="s">
        <v>238</v>
      </c>
      <c r="I3403" s="113" t="s">
        <v>4688</v>
      </c>
      <c r="J3403"/>
      <c r="K3403"/>
      <c r="L3403"/>
      <c r="M3403"/>
      <c r="N3403"/>
    </row>
    <row r="3404" spans="2:14" ht="13.8" x14ac:dyDescent="0.25">
      <c r="B3404" s="86" t="s">
        <v>4823</v>
      </c>
      <c r="C3404" s="86" t="s">
        <v>103</v>
      </c>
      <c r="D3404" s="86" t="s">
        <v>252</v>
      </c>
      <c r="E3404" s="86" t="s">
        <v>30</v>
      </c>
      <c r="F3404" s="86" t="s">
        <v>233</v>
      </c>
      <c r="G3404" s="86" t="s">
        <v>238</v>
      </c>
      <c r="I3404" s="113" t="s">
        <v>4689</v>
      </c>
      <c r="J3404"/>
      <c r="K3404"/>
      <c r="L3404"/>
      <c r="M3404"/>
      <c r="N3404"/>
    </row>
    <row r="3405" spans="2:14" ht="13.8" x14ac:dyDescent="0.25">
      <c r="B3405" s="86" t="s">
        <v>4824</v>
      </c>
      <c r="C3405" s="86" t="s">
        <v>103</v>
      </c>
      <c r="D3405" s="86" t="s">
        <v>252</v>
      </c>
      <c r="E3405" s="86" t="s">
        <v>78</v>
      </c>
      <c r="F3405" s="86" t="s">
        <v>233</v>
      </c>
      <c r="G3405" s="86" t="s">
        <v>238</v>
      </c>
      <c r="I3405" s="113" t="s">
        <v>8446</v>
      </c>
      <c r="J3405"/>
      <c r="K3405"/>
      <c r="L3405"/>
      <c r="M3405"/>
      <c r="N3405"/>
    </row>
    <row r="3406" spans="2:14" ht="13.8" x14ac:dyDescent="0.25">
      <c r="B3406" s="86" t="s">
        <v>8284</v>
      </c>
      <c r="C3406" s="86" t="s">
        <v>103</v>
      </c>
      <c r="D3406" s="86" t="s">
        <v>252</v>
      </c>
      <c r="E3406" s="86" t="s">
        <v>9069</v>
      </c>
      <c r="F3406" s="86" t="s">
        <v>233</v>
      </c>
      <c r="G3406" s="86" t="s">
        <v>238</v>
      </c>
      <c r="I3406" s="113" t="s">
        <v>4690</v>
      </c>
      <c r="J3406"/>
      <c r="K3406"/>
      <c r="L3406"/>
      <c r="M3406"/>
      <c r="N3406"/>
    </row>
    <row r="3407" spans="2:14" ht="13.8" x14ac:dyDescent="0.25">
      <c r="B3407" s="86" t="s">
        <v>4820</v>
      </c>
      <c r="C3407" s="86" t="s">
        <v>103</v>
      </c>
      <c r="D3407" s="86" t="s">
        <v>252</v>
      </c>
      <c r="E3407" s="86" t="s">
        <v>244</v>
      </c>
      <c r="F3407" s="86" t="s">
        <v>233</v>
      </c>
      <c r="G3407" s="86" t="s">
        <v>238</v>
      </c>
      <c r="I3407" s="113" t="s">
        <v>4691</v>
      </c>
      <c r="J3407"/>
      <c r="K3407"/>
      <c r="L3407"/>
      <c r="M3407"/>
      <c r="N3407"/>
    </row>
    <row r="3408" spans="2:14" ht="13.8" x14ac:dyDescent="0.25">
      <c r="B3408" s="86" t="s">
        <v>4872</v>
      </c>
      <c r="C3408" s="86" t="s">
        <v>100</v>
      </c>
      <c r="D3408" s="86" t="s">
        <v>253</v>
      </c>
      <c r="E3408" s="86" t="s">
        <v>46</v>
      </c>
      <c r="F3408" s="86" t="s">
        <v>233</v>
      </c>
      <c r="G3408" s="86" t="s">
        <v>238</v>
      </c>
      <c r="I3408" s="113" t="s">
        <v>4692</v>
      </c>
      <c r="J3408"/>
      <c r="K3408"/>
      <c r="L3408"/>
      <c r="M3408"/>
      <c r="N3408"/>
    </row>
    <row r="3409" spans="2:14" ht="13.8" x14ac:dyDescent="0.25">
      <c r="B3409" s="86" t="s">
        <v>8285</v>
      </c>
      <c r="C3409" s="86" t="s">
        <v>100</v>
      </c>
      <c r="D3409" s="86" t="s">
        <v>253</v>
      </c>
      <c r="E3409" s="86" t="s">
        <v>63</v>
      </c>
      <c r="F3409" s="86" t="s">
        <v>233</v>
      </c>
      <c r="G3409" s="86" t="s">
        <v>238</v>
      </c>
      <c r="I3409" s="113" t="s">
        <v>8447</v>
      </c>
      <c r="J3409"/>
      <c r="K3409"/>
      <c r="L3409"/>
      <c r="M3409"/>
      <c r="N3409"/>
    </row>
    <row r="3410" spans="2:14" ht="13.8" x14ac:dyDescent="0.25">
      <c r="B3410" s="86" t="s">
        <v>8286</v>
      </c>
      <c r="C3410" s="86" t="s">
        <v>100</v>
      </c>
      <c r="D3410" s="86" t="s">
        <v>253</v>
      </c>
      <c r="E3410" s="86" t="s">
        <v>9065</v>
      </c>
      <c r="F3410" s="86" t="s">
        <v>233</v>
      </c>
      <c r="G3410" s="86" t="s">
        <v>238</v>
      </c>
      <c r="I3410" s="113" t="s">
        <v>4693</v>
      </c>
      <c r="J3410"/>
      <c r="K3410"/>
      <c r="L3410"/>
      <c r="M3410"/>
      <c r="N3410"/>
    </row>
    <row r="3411" spans="2:14" ht="13.8" x14ac:dyDescent="0.25">
      <c r="B3411" s="86" t="s">
        <v>4873</v>
      </c>
      <c r="C3411" s="86" t="s">
        <v>101</v>
      </c>
      <c r="D3411" s="86" t="s">
        <v>253</v>
      </c>
      <c r="E3411" s="86" t="s">
        <v>46</v>
      </c>
      <c r="F3411" s="86" t="s">
        <v>233</v>
      </c>
      <c r="G3411" s="86" t="s">
        <v>238</v>
      </c>
      <c r="I3411" s="113" t="s">
        <v>4720</v>
      </c>
      <c r="J3411"/>
      <c r="K3411"/>
      <c r="L3411"/>
      <c r="M3411"/>
      <c r="N3411"/>
    </row>
    <row r="3412" spans="2:14" ht="13.8" x14ac:dyDescent="0.25">
      <c r="B3412" s="86" t="s">
        <v>8287</v>
      </c>
      <c r="C3412" s="86" t="s">
        <v>101</v>
      </c>
      <c r="D3412" s="86" t="s">
        <v>253</v>
      </c>
      <c r="E3412" s="86" t="s">
        <v>63</v>
      </c>
      <c r="F3412" s="86" t="s">
        <v>233</v>
      </c>
      <c r="G3412" s="86" t="s">
        <v>238</v>
      </c>
      <c r="I3412" s="113" t="s">
        <v>4721</v>
      </c>
      <c r="J3412"/>
      <c r="K3412"/>
      <c r="L3412"/>
      <c r="M3412"/>
      <c r="N3412"/>
    </row>
    <row r="3413" spans="2:14" ht="13.8" x14ac:dyDescent="0.25">
      <c r="B3413" s="86" t="s">
        <v>8288</v>
      </c>
      <c r="C3413" s="86" t="s">
        <v>101</v>
      </c>
      <c r="D3413" s="86" t="s">
        <v>253</v>
      </c>
      <c r="E3413" s="86" t="s">
        <v>9065</v>
      </c>
      <c r="F3413" s="86" t="s">
        <v>233</v>
      </c>
      <c r="G3413" s="86" t="s">
        <v>238</v>
      </c>
      <c r="I3413" s="113" t="s">
        <v>8448</v>
      </c>
      <c r="J3413"/>
      <c r="K3413"/>
      <c r="L3413"/>
      <c r="M3413"/>
      <c r="N3413"/>
    </row>
    <row r="3414" spans="2:14" ht="13.8" x14ac:dyDescent="0.25">
      <c r="B3414" s="86" t="s">
        <v>4874</v>
      </c>
      <c r="C3414" s="86" t="s">
        <v>99</v>
      </c>
      <c r="D3414" s="86" t="s">
        <v>253</v>
      </c>
      <c r="E3414" s="86" t="s">
        <v>46</v>
      </c>
      <c r="F3414" s="86" t="s">
        <v>233</v>
      </c>
      <c r="G3414" s="86" t="s">
        <v>238</v>
      </c>
      <c r="I3414" s="113" t="s">
        <v>4722</v>
      </c>
      <c r="J3414"/>
      <c r="K3414"/>
      <c r="L3414"/>
      <c r="M3414"/>
      <c r="N3414"/>
    </row>
    <row r="3415" spans="2:14" ht="13.8" x14ac:dyDescent="0.25">
      <c r="B3415" s="86" t="s">
        <v>8289</v>
      </c>
      <c r="C3415" s="86" t="s">
        <v>99</v>
      </c>
      <c r="D3415" s="86" t="s">
        <v>253</v>
      </c>
      <c r="E3415" s="86" t="s">
        <v>63</v>
      </c>
      <c r="F3415" s="86" t="s">
        <v>233</v>
      </c>
      <c r="G3415" s="86" t="s">
        <v>238</v>
      </c>
      <c r="I3415" s="113" t="s">
        <v>4723</v>
      </c>
      <c r="J3415"/>
      <c r="K3415"/>
      <c r="L3415"/>
      <c r="M3415"/>
      <c r="N3415"/>
    </row>
    <row r="3416" spans="2:14" ht="13.8" x14ac:dyDescent="0.25">
      <c r="B3416" s="86" t="s">
        <v>8290</v>
      </c>
      <c r="C3416" s="86" t="s">
        <v>99</v>
      </c>
      <c r="D3416" s="86" t="s">
        <v>253</v>
      </c>
      <c r="E3416" s="86" t="s">
        <v>9065</v>
      </c>
      <c r="F3416" s="86" t="s">
        <v>233</v>
      </c>
      <c r="G3416" s="86" t="s">
        <v>238</v>
      </c>
      <c r="I3416" s="113" t="s">
        <v>8449</v>
      </c>
      <c r="J3416"/>
      <c r="K3416"/>
      <c r="L3416"/>
      <c r="M3416"/>
      <c r="N3416"/>
    </row>
    <row r="3417" spans="2:14" ht="13.8" x14ac:dyDescent="0.25">
      <c r="B3417" s="86" t="s">
        <v>4875</v>
      </c>
      <c r="C3417" s="86" t="s">
        <v>102</v>
      </c>
      <c r="D3417" s="86" t="s">
        <v>253</v>
      </c>
      <c r="E3417" s="86" t="s">
        <v>46</v>
      </c>
      <c r="F3417" s="86" t="s">
        <v>233</v>
      </c>
      <c r="G3417" s="86" t="s">
        <v>238</v>
      </c>
      <c r="I3417" s="113" t="s">
        <v>8450</v>
      </c>
      <c r="J3417"/>
      <c r="K3417"/>
      <c r="L3417"/>
      <c r="M3417"/>
      <c r="N3417"/>
    </row>
    <row r="3418" spans="2:14" ht="13.8" x14ac:dyDescent="0.25">
      <c r="B3418" s="86" t="s">
        <v>8291</v>
      </c>
      <c r="C3418" s="86" t="s">
        <v>102</v>
      </c>
      <c r="D3418" s="86" t="s">
        <v>253</v>
      </c>
      <c r="E3418" s="86" t="s">
        <v>63</v>
      </c>
      <c r="F3418" s="86" t="s">
        <v>233</v>
      </c>
      <c r="G3418" s="86" t="s">
        <v>238</v>
      </c>
      <c r="I3418" s="113" t="s">
        <v>4828</v>
      </c>
      <c r="J3418"/>
      <c r="K3418"/>
      <c r="L3418"/>
      <c r="M3418"/>
      <c r="N3418"/>
    </row>
    <row r="3419" spans="2:14" ht="13.8" x14ac:dyDescent="0.25">
      <c r="B3419" s="86" t="s">
        <v>8292</v>
      </c>
      <c r="C3419" s="86" t="s">
        <v>102</v>
      </c>
      <c r="D3419" s="86" t="s">
        <v>253</v>
      </c>
      <c r="E3419" s="86" t="s">
        <v>9065</v>
      </c>
      <c r="F3419" s="86" t="s">
        <v>233</v>
      </c>
      <c r="G3419" s="86" t="s">
        <v>238</v>
      </c>
      <c r="I3419" s="113" t="s">
        <v>4830</v>
      </c>
      <c r="J3419"/>
      <c r="K3419"/>
      <c r="L3419"/>
      <c r="M3419"/>
      <c r="N3419"/>
    </row>
    <row r="3420" spans="2:14" ht="13.8" x14ac:dyDescent="0.25">
      <c r="B3420" s="86" t="s">
        <v>4876</v>
      </c>
      <c r="C3420" s="86" t="s">
        <v>103</v>
      </c>
      <c r="D3420" s="86" t="s">
        <v>253</v>
      </c>
      <c r="E3420" s="86" t="s">
        <v>46</v>
      </c>
      <c r="F3420" s="86" t="s">
        <v>233</v>
      </c>
      <c r="G3420" s="86" t="s">
        <v>238</v>
      </c>
      <c r="I3420" s="113" t="s">
        <v>4831</v>
      </c>
      <c r="J3420"/>
      <c r="K3420"/>
      <c r="L3420"/>
      <c r="M3420"/>
      <c r="N3420"/>
    </row>
    <row r="3421" spans="2:14" ht="13.8" x14ac:dyDescent="0.25">
      <c r="B3421" s="86" t="s">
        <v>8293</v>
      </c>
      <c r="C3421" s="86" t="s">
        <v>103</v>
      </c>
      <c r="D3421" s="86" t="s">
        <v>253</v>
      </c>
      <c r="E3421" s="86" t="s">
        <v>63</v>
      </c>
      <c r="F3421" s="86" t="s">
        <v>233</v>
      </c>
      <c r="G3421" s="86" t="s">
        <v>238</v>
      </c>
      <c r="I3421" s="113" t="s">
        <v>4832</v>
      </c>
      <c r="J3421"/>
      <c r="K3421"/>
      <c r="L3421"/>
      <c r="M3421"/>
      <c r="N3421"/>
    </row>
    <row r="3422" spans="2:14" ht="13.8" x14ac:dyDescent="0.25">
      <c r="B3422" s="86" t="s">
        <v>8294</v>
      </c>
      <c r="C3422" s="86" t="s">
        <v>103</v>
      </c>
      <c r="D3422" s="86" t="s">
        <v>253</v>
      </c>
      <c r="E3422" s="86" t="s">
        <v>9065</v>
      </c>
      <c r="F3422" s="86" t="s">
        <v>233</v>
      </c>
      <c r="G3422" s="86" t="s">
        <v>238</v>
      </c>
      <c r="I3422" s="113" t="s">
        <v>4833</v>
      </c>
      <c r="J3422"/>
      <c r="K3422"/>
      <c r="L3422"/>
      <c r="M3422"/>
      <c r="N3422"/>
    </row>
    <row r="3423" spans="2:14" ht="13.8" x14ac:dyDescent="0.25">
      <c r="B3423" s="86" t="s">
        <v>4895</v>
      </c>
      <c r="C3423" s="86" t="s">
        <v>100</v>
      </c>
      <c r="D3423" s="86" t="s">
        <v>254</v>
      </c>
      <c r="E3423" s="86" t="s">
        <v>70</v>
      </c>
      <c r="F3423" s="86" t="s">
        <v>233</v>
      </c>
      <c r="G3423" s="86" t="s">
        <v>238</v>
      </c>
      <c r="I3423" s="113" t="s">
        <v>8451</v>
      </c>
      <c r="J3423"/>
      <c r="K3423"/>
      <c r="L3423"/>
      <c r="M3423"/>
      <c r="N3423"/>
    </row>
    <row r="3424" spans="2:14" ht="13.8" x14ac:dyDescent="0.25">
      <c r="B3424" s="86" t="s">
        <v>4896</v>
      </c>
      <c r="C3424" s="86" t="s">
        <v>100</v>
      </c>
      <c r="D3424" s="86" t="s">
        <v>254</v>
      </c>
      <c r="E3424" s="86" t="s">
        <v>64</v>
      </c>
      <c r="F3424" s="86" t="s">
        <v>233</v>
      </c>
      <c r="G3424" s="86" t="s">
        <v>238</v>
      </c>
      <c r="I3424" s="113" t="s">
        <v>4829</v>
      </c>
      <c r="J3424"/>
      <c r="K3424"/>
      <c r="L3424"/>
      <c r="M3424"/>
      <c r="N3424"/>
    </row>
    <row r="3425" spans="2:14" ht="13.8" x14ac:dyDescent="0.25">
      <c r="B3425" s="86" t="s">
        <v>8295</v>
      </c>
      <c r="C3425" s="86" t="s">
        <v>100</v>
      </c>
      <c r="D3425" s="86" t="s">
        <v>254</v>
      </c>
      <c r="E3425" s="86" t="s">
        <v>9070</v>
      </c>
      <c r="F3425" s="86" t="s">
        <v>233</v>
      </c>
      <c r="G3425" s="86" t="s">
        <v>238</v>
      </c>
      <c r="I3425" s="113" t="s">
        <v>8452</v>
      </c>
      <c r="J3425"/>
      <c r="K3425"/>
      <c r="L3425"/>
      <c r="M3425"/>
      <c r="N3425"/>
    </row>
    <row r="3426" spans="2:14" ht="13.8" x14ac:dyDescent="0.25">
      <c r="B3426" s="86" t="s">
        <v>4897</v>
      </c>
      <c r="C3426" s="86" t="s">
        <v>101</v>
      </c>
      <c r="D3426" s="86" t="s">
        <v>254</v>
      </c>
      <c r="E3426" s="86" t="s">
        <v>70</v>
      </c>
      <c r="F3426" s="86" t="s">
        <v>233</v>
      </c>
      <c r="G3426" s="86" t="s">
        <v>238</v>
      </c>
      <c r="I3426" s="113" t="s">
        <v>4837</v>
      </c>
      <c r="J3426"/>
      <c r="K3426"/>
      <c r="L3426"/>
      <c r="M3426"/>
      <c r="N3426"/>
    </row>
    <row r="3427" spans="2:14" ht="13.8" x14ac:dyDescent="0.25">
      <c r="B3427" s="86" t="s">
        <v>4898</v>
      </c>
      <c r="C3427" s="86" t="s">
        <v>101</v>
      </c>
      <c r="D3427" s="86" t="s">
        <v>254</v>
      </c>
      <c r="E3427" s="86" t="s">
        <v>64</v>
      </c>
      <c r="F3427" s="86" t="s">
        <v>233</v>
      </c>
      <c r="G3427" s="86" t="s">
        <v>238</v>
      </c>
      <c r="I3427" s="113" t="s">
        <v>4839</v>
      </c>
      <c r="J3427"/>
      <c r="K3427"/>
      <c r="L3427"/>
      <c r="M3427"/>
      <c r="N3427"/>
    </row>
    <row r="3428" spans="2:14" ht="13.8" x14ac:dyDescent="0.25">
      <c r="B3428" s="86" t="s">
        <v>8296</v>
      </c>
      <c r="C3428" s="86" t="s">
        <v>101</v>
      </c>
      <c r="D3428" s="86" t="s">
        <v>254</v>
      </c>
      <c r="E3428" s="86" t="s">
        <v>9070</v>
      </c>
      <c r="F3428" s="86" t="s">
        <v>233</v>
      </c>
      <c r="G3428" s="86" t="s">
        <v>238</v>
      </c>
      <c r="I3428" s="113" t="s">
        <v>4840</v>
      </c>
      <c r="J3428"/>
      <c r="K3428"/>
      <c r="L3428"/>
      <c r="M3428"/>
      <c r="N3428"/>
    </row>
    <row r="3429" spans="2:14" ht="13.8" x14ac:dyDescent="0.25">
      <c r="B3429" s="86" t="s">
        <v>4899</v>
      </c>
      <c r="C3429" s="86" t="s">
        <v>99</v>
      </c>
      <c r="D3429" s="86" t="s">
        <v>254</v>
      </c>
      <c r="E3429" s="86" t="s">
        <v>70</v>
      </c>
      <c r="F3429" s="86" t="s">
        <v>233</v>
      </c>
      <c r="G3429" s="86" t="s">
        <v>238</v>
      </c>
      <c r="I3429" s="113" t="s">
        <v>4841</v>
      </c>
      <c r="J3429"/>
      <c r="K3429"/>
      <c r="L3429"/>
      <c r="M3429"/>
      <c r="N3429"/>
    </row>
    <row r="3430" spans="2:14" ht="13.8" x14ac:dyDescent="0.25">
      <c r="B3430" s="86" t="s">
        <v>4900</v>
      </c>
      <c r="C3430" s="86" t="s">
        <v>99</v>
      </c>
      <c r="D3430" s="86" t="s">
        <v>254</v>
      </c>
      <c r="E3430" s="86" t="s">
        <v>64</v>
      </c>
      <c r="F3430" s="86" t="s">
        <v>233</v>
      </c>
      <c r="G3430" s="86" t="s">
        <v>238</v>
      </c>
      <c r="I3430" s="113" t="s">
        <v>4842</v>
      </c>
      <c r="J3430"/>
      <c r="K3430"/>
      <c r="L3430"/>
      <c r="M3430"/>
      <c r="N3430"/>
    </row>
    <row r="3431" spans="2:14" ht="13.8" x14ac:dyDescent="0.25">
      <c r="B3431" s="86" t="s">
        <v>8297</v>
      </c>
      <c r="C3431" s="86" t="s">
        <v>99</v>
      </c>
      <c r="D3431" s="86" t="s">
        <v>254</v>
      </c>
      <c r="E3431" s="86" t="s">
        <v>9070</v>
      </c>
      <c r="F3431" s="86" t="s">
        <v>233</v>
      </c>
      <c r="G3431" s="86" t="s">
        <v>238</v>
      </c>
      <c r="I3431" s="113" t="s">
        <v>8453</v>
      </c>
      <c r="J3431"/>
      <c r="K3431"/>
      <c r="L3431"/>
      <c r="M3431"/>
      <c r="N3431"/>
    </row>
    <row r="3432" spans="2:14" ht="13.8" x14ac:dyDescent="0.25">
      <c r="B3432" s="86" t="s">
        <v>4901</v>
      </c>
      <c r="C3432" s="86" t="s">
        <v>102</v>
      </c>
      <c r="D3432" s="86" t="s">
        <v>254</v>
      </c>
      <c r="E3432" s="86" t="s">
        <v>70</v>
      </c>
      <c r="F3432" s="86" t="s">
        <v>233</v>
      </c>
      <c r="G3432" s="86" t="s">
        <v>238</v>
      </c>
      <c r="I3432" s="113" t="s">
        <v>4838</v>
      </c>
      <c r="J3432"/>
      <c r="K3432"/>
      <c r="L3432"/>
      <c r="M3432"/>
      <c r="N3432"/>
    </row>
    <row r="3433" spans="2:14" ht="13.8" x14ac:dyDescent="0.25">
      <c r="B3433" s="86" t="s">
        <v>4902</v>
      </c>
      <c r="C3433" s="86" t="s">
        <v>102</v>
      </c>
      <c r="D3433" s="86" t="s">
        <v>254</v>
      </c>
      <c r="E3433" s="86" t="s">
        <v>64</v>
      </c>
      <c r="F3433" s="86" t="s">
        <v>233</v>
      </c>
      <c r="G3433" s="86" t="s">
        <v>238</v>
      </c>
      <c r="I3433" s="113" t="s">
        <v>4877</v>
      </c>
      <c r="J3433"/>
      <c r="K3433"/>
      <c r="L3433"/>
      <c r="M3433"/>
      <c r="N3433"/>
    </row>
    <row r="3434" spans="2:14" ht="13.8" x14ac:dyDescent="0.25">
      <c r="B3434" s="86" t="s">
        <v>8298</v>
      </c>
      <c r="C3434" s="86" t="s">
        <v>102</v>
      </c>
      <c r="D3434" s="86" t="s">
        <v>254</v>
      </c>
      <c r="E3434" s="86" t="s">
        <v>9070</v>
      </c>
      <c r="F3434" s="86" t="s">
        <v>233</v>
      </c>
      <c r="G3434" s="86" t="s">
        <v>238</v>
      </c>
      <c r="I3434" s="113" t="s">
        <v>8454</v>
      </c>
      <c r="J3434"/>
      <c r="K3434"/>
      <c r="L3434"/>
      <c r="M3434"/>
      <c r="N3434"/>
    </row>
    <row r="3435" spans="2:14" ht="13.8" x14ac:dyDescent="0.25">
      <c r="B3435" s="86" t="s">
        <v>4903</v>
      </c>
      <c r="C3435" s="86" t="s">
        <v>103</v>
      </c>
      <c r="D3435" s="86" t="s">
        <v>254</v>
      </c>
      <c r="E3435" s="86" t="s">
        <v>70</v>
      </c>
      <c r="F3435" s="86" t="s">
        <v>233</v>
      </c>
      <c r="G3435" s="86" t="s">
        <v>238</v>
      </c>
      <c r="I3435" s="113" t="s">
        <v>8455</v>
      </c>
      <c r="J3435"/>
      <c r="K3435"/>
      <c r="L3435"/>
      <c r="M3435"/>
      <c r="N3435"/>
    </row>
    <row r="3436" spans="2:14" ht="13.8" x14ac:dyDescent="0.25">
      <c r="B3436" s="86" t="s">
        <v>4904</v>
      </c>
      <c r="C3436" s="86" t="s">
        <v>103</v>
      </c>
      <c r="D3436" s="86" t="s">
        <v>254</v>
      </c>
      <c r="E3436" s="86" t="s">
        <v>64</v>
      </c>
      <c r="F3436" s="86" t="s">
        <v>233</v>
      </c>
      <c r="G3436" s="86" t="s">
        <v>238</v>
      </c>
      <c r="I3436" s="113" t="s">
        <v>4878</v>
      </c>
      <c r="J3436"/>
      <c r="K3436"/>
      <c r="L3436"/>
      <c r="M3436"/>
      <c r="N3436"/>
    </row>
    <row r="3437" spans="2:14" ht="13.8" x14ac:dyDescent="0.25">
      <c r="B3437" s="86" t="s">
        <v>8299</v>
      </c>
      <c r="C3437" s="86" t="s">
        <v>103</v>
      </c>
      <c r="D3437" s="86" t="s">
        <v>254</v>
      </c>
      <c r="E3437" s="86" t="s">
        <v>9070</v>
      </c>
      <c r="F3437" s="86" t="s">
        <v>233</v>
      </c>
      <c r="G3437" s="86" t="s">
        <v>238</v>
      </c>
      <c r="I3437" s="113" t="s">
        <v>8456</v>
      </c>
      <c r="J3437"/>
      <c r="K3437"/>
      <c r="L3437"/>
      <c r="M3437"/>
      <c r="N3437"/>
    </row>
    <row r="3438" spans="2:14" ht="13.8" x14ac:dyDescent="0.25">
      <c r="B3438" s="86" t="s">
        <v>8300</v>
      </c>
      <c r="C3438" s="86" t="s">
        <v>100</v>
      </c>
      <c r="D3438" s="86" t="s">
        <v>255</v>
      </c>
      <c r="E3438" s="86" t="s">
        <v>25</v>
      </c>
      <c r="F3438" s="86" t="s">
        <v>233</v>
      </c>
      <c r="G3438" s="86" t="s">
        <v>238</v>
      </c>
      <c r="I3438" s="113" t="s">
        <v>8457</v>
      </c>
      <c r="J3438"/>
      <c r="K3438"/>
      <c r="L3438"/>
      <c r="M3438"/>
      <c r="N3438"/>
    </row>
    <row r="3439" spans="2:14" ht="13.8" x14ac:dyDescent="0.25">
      <c r="B3439" s="86" t="s">
        <v>8301</v>
      </c>
      <c r="C3439" s="86" t="s">
        <v>100</v>
      </c>
      <c r="D3439" s="86" t="s">
        <v>255</v>
      </c>
      <c r="E3439" s="86" t="s">
        <v>9067</v>
      </c>
      <c r="F3439" s="86" t="s">
        <v>233</v>
      </c>
      <c r="G3439" s="86" t="s">
        <v>238</v>
      </c>
      <c r="I3439" s="113" t="s">
        <v>4905</v>
      </c>
      <c r="J3439"/>
      <c r="K3439"/>
      <c r="L3439"/>
      <c r="M3439"/>
      <c r="N3439"/>
    </row>
    <row r="3440" spans="2:14" ht="13.8" x14ac:dyDescent="0.25">
      <c r="B3440" s="86" t="s">
        <v>4925</v>
      </c>
      <c r="C3440" s="86" t="s">
        <v>100</v>
      </c>
      <c r="D3440" s="86" t="s">
        <v>255</v>
      </c>
      <c r="E3440" s="86" t="s">
        <v>35</v>
      </c>
      <c r="F3440" s="86" t="s">
        <v>233</v>
      </c>
      <c r="G3440" s="86" t="s">
        <v>238</v>
      </c>
      <c r="I3440" s="113" t="s">
        <v>4906</v>
      </c>
      <c r="J3440"/>
      <c r="K3440"/>
      <c r="L3440"/>
      <c r="M3440"/>
      <c r="N3440"/>
    </row>
    <row r="3441" spans="2:14" ht="13.8" x14ac:dyDescent="0.25">
      <c r="B3441" s="86" t="s">
        <v>4926</v>
      </c>
      <c r="C3441" s="86" t="s">
        <v>100</v>
      </c>
      <c r="D3441" s="86" t="s">
        <v>255</v>
      </c>
      <c r="E3441" s="86" t="s">
        <v>46</v>
      </c>
      <c r="F3441" s="86" t="s">
        <v>233</v>
      </c>
      <c r="G3441" s="86" t="s">
        <v>238</v>
      </c>
      <c r="I3441" s="113" t="s">
        <v>8458</v>
      </c>
      <c r="J3441"/>
      <c r="K3441"/>
      <c r="L3441"/>
      <c r="M3441"/>
      <c r="N3441"/>
    </row>
    <row r="3442" spans="2:14" ht="13.8" x14ac:dyDescent="0.25">
      <c r="B3442" s="86" t="s">
        <v>8302</v>
      </c>
      <c r="C3442" s="86" t="s">
        <v>101</v>
      </c>
      <c r="D3442" s="86" t="s">
        <v>255</v>
      </c>
      <c r="E3442" s="86" t="s">
        <v>25</v>
      </c>
      <c r="F3442" s="86" t="s">
        <v>233</v>
      </c>
      <c r="G3442" s="86" t="s">
        <v>238</v>
      </c>
      <c r="I3442" s="113" t="s">
        <v>4907</v>
      </c>
      <c r="J3442"/>
      <c r="K3442"/>
      <c r="L3442"/>
      <c r="M3442"/>
      <c r="N3442"/>
    </row>
    <row r="3443" spans="2:14" ht="13.8" x14ac:dyDescent="0.25">
      <c r="B3443" s="86" t="s">
        <v>8303</v>
      </c>
      <c r="C3443" s="86" t="s">
        <v>101</v>
      </c>
      <c r="D3443" s="86" t="s">
        <v>255</v>
      </c>
      <c r="E3443" s="86" t="s">
        <v>9067</v>
      </c>
      <c r="F3443" s="86" t="s">
        <v>233</v>
      </c>
      <c r="G3443" s="86" t="s">
        <v>238</v>
      </c>
      <c r="I3443" s="113" t="s">
        <v>4908</v>
      </c>
      <c r="J3443"/>
      <c r="K3443"/>
      <c r="L3443"/>
      <c r="M3443"/>
      <c r="N3443"/>
    </row>
    <row r="3444" spans="2:14" ht="13.8" x14ac:dyDescent="0.25">
      <c r="B3444" s="86" t="s">
        <v>4927</v>
      </c>
      <c r="C3444" s="86" t="s">
        <v>101</v>
      </c>
      <c r="D3444" s="86" t="s">
        <v>255</v>
      </c>
      <c r="E3444" s="86" t="s">
        <v>35</v>
      </c>
      <c r="F3444" s="86" t="s">
        <v>233</v>
      </c>
      <c r="G3444" s="86" t="s">
        <v>238</v>
      </c>
      <c r="I3444" s="113" t="s">
        <v>8459</v>
      </c>
      <c r="J3444"/>
      <c r="K3444"/>
      <c r="L3444"/>
      <c r="M3444"/>
      <c r="N3444"/>
    </row>
    <row r="3445" spans="2:14" ht="13.8" x14ac:dyDescent="0.25">
      <c r="B3445" s="86" t="s">
        <v>4928</v>
      </c>
      <c r="C3445" s="86" t="s">
        <v>101</v>
      </c>
      <c r="D3445" s="86" t="s">
        <v>255</v>
      </c>
      <c r="E3445" s="86" t="s">
        <v>46</v>
      </c>
      <c r="F3445" s="86" t="s">
        <v>233</v>
      </c>
      <c r="G3445" s="86" t="s">
        <v>238</v>
      </c>
      <c r="I3445" s="113" t="s">
        <v>8460</v>
      </c>
      <c r="J3445"/>
      <c r="K3445"/>
      <c r="L3445"/>
      <c r="M3445"/>
      <c r="N3445"/>
    </row>
    <row r="3446" spans="2:14" ht="13.8" x14ac:dyDescent="0.25">
      <c r="B3446" s="86" t="s">
        <v>8304</v>
      </c>
      <c r="C3446" s="86" t="s">
        <v>99</v>
      </c>
      <c r="D3446" s="86" t="s">
        <v>255</v>
      </c>
      <c r="E3446" s="86" t="s">
        <v>25</v>
      </c>
      <c r="F3446" s="86" t="s">
        <v>233</v>
      </c>
      <c r="G3446" s="86" t="s">
        <v>238</v>
      </c>
      <c r="I3446" s="113" t="s">
        <v>8461</v>
      </c>
      <c r="J3446"/>
      <c r="K3446"/>
      <c r="L3446"/>
      <c r="M3446"/>
      <c r="N3446"/>
    </row>
    <row r="3447" spans="2:14" ht="13.8" x14ac:dyDescent="0.25">
      <c r="B3447" s="86" t="s">
        <v>8305</v>
      </c>
      <c r="C3447" s="86" t="s">
        <v>99</v>
      </c>
      <c r="D3447" s="86" t="s">
        <v>255</v>
      </c>
      <c r="E3447" s="86" t="s">
        <v>9067</v>
      </c>
      <c r="F3447" s="86" t="s">
        <v>233</v>
      </c>
      <c r="G3447" s="86" t="s">
        <v>238</v>
      </c>
      <c r="I3447" s="113" t="s">
        <v>4935</v>
      </c>
      <c r="J3447"/>
      <c r="K3447"/>
      <c r="L3447"/>
      <c r="M3447"/>
      <c r="N3447"/>
    </row>
    <row r="3448" spans="2:14" ht="13.8" x14ac:dyDescent="0.25">
      <c r="B3448" s="86" t="s">
        <v>4929</v>
      </c>
      <c r="C3448" s="86" t="s">
        <v>99</v>
      </c>
      <c r="D3448" s="86" t="s">
        <v>255</v>
      </c>
      <c r="E3448" s="86" t="s">
        <v>35</v>
      </c>
      <c r="F3448" s="86" t="s">
        <v>233</v>
      </c>
      <c r="G3448" s="86" t="s">
        <v>238</v>
      </c>
      <c r="I3448" s="113" t="s">
        <v>4936</v>
      </c>
      <c r="J3448"/>
      <c r="K3448"/>
      <c r="L3448"/>
      <c r="M3448"/>
      <c r="N3448"/>
    </row>
    <row r="3449" spans="2:14" ht="13.8" x14ac:dyDescent="0.25">
      <c r="B3449" s="86" t="s">
        <v>4930</v>
      </c>
      <c r="C3449" s="86" t="s">
        <v>99</v>
      </c>
      <c r="D3449" s="86" t="s">
        <v>255</v>
      </c>
      <c r="E3449" s="86" t="s">
        <v>46</v>
      </c>
      <c r="F3449" s="86" t="s">
        <v>233</v>
      </c>
      <c r="G3449" s="86" t="s">
        <v>238</v>
      </c>
      <c r="I3449" s="113" t="s">
        <v>8462</v>
      </c>
      <c r="J3449"/>
      <c r="K3449"/>
      <c r="L3449"/>
      <c r="M3449"/>
      <c r="N3449"/>
    </row>
    <row r="3450" spans="2:14" ht="13.8" x14ac:dyDescent="0.25">
      <c r="B3450" s="86" t="s">
        <v>8306</v>
      </c>
      <c r="C3450" s="86" t="s">
        <v>102</v>
      </c>
      <c r="D3450" s="86" t="s">
        <v>255</v>
      </c>
      <c r="E3450" s="86" t="s">
        <v>25</v>
      </c>
      <c r="F3450" s="86" t="s">
        <v>233</v>
      </c>
      <c r="G3450" s="86" t="s">
        <v>238</v>
      </c>
      <c r="I3450" s="113" t="s">
        <v>8463</v>
      </c>
      <c r="J3450"/>
      <c r="K3450"/>
      <c r="L3450"/>
      <c r="M3450"/>
      <c r="N3450"/>
    </row>
    <row r="3451" spans="2:14" ht="13.8" x14ac:dyDescent="0.25">
      <c r="B3451" s="86" t="s">
        <v>8307</v>
      </c>
      <c r="C3451" s="86" t="s">
        <v>102</v>
      </c>
      <c r="D3451" s="86" t="s">
        <v>255</v>
      </c>
      <c r="E3451" s="86" t="s">
        <v>9067</v>
      </c>
      <c r="F3451" s="86" t="s">
        <v>233</v>
      </c>
      <c r="G3451" s="86" t="s">
        <v>238</v>
      </c>
      <c r="I3451" s="113" t="s">
        <v>4937</v>
      </c>
      <c r="J3451"/>
      <c r="K3451"/>
      <c r="L3451"/>
      <c r="M3451"/>
      <c r="N3451"/>
    </row>
    <row r="3452" spans="2:14" ht="13.8" x14ac:dyDescent="0.25">
      <c r="B3452" s="86" t="s">
        <v>4931</v>
      </c>
      <c r="C3452" s="86" t="s">
        <v>102</v>
      </c>
      <c r="D3452" s="86" t="s">
        <v>255</v>
      </c>
      <c r="E3452" s="86" t="s">
        <v>35</v>
      </c>
      <c r="F3452" s="86" t="s">
        <v>233</v>
      </c>
      <c r="G3452" s="86" t="s">
        <v>238</v>
      </c>
      <c r="I3452" s="113" t="s">
        <v>4938</v>
      </c>
      <c r="J3452"/>
      <c r="K3452"/>
      <c r="L3452"/>
      <c r="M3452"/>
      <c r="N3452"/>
    </row>
    <row r="3453" spans="2:14" ht="13.8" x14ac:dyDescent="0.25">
      <c r="B3453" s="86" t="s">
        <v>4932</v>
      </c>
      <c r="C3453" s="86" t="s">
        <v>102</v>
      </c>
      <c r="D3453" s="86" t="s">
        <v>255</v>
      </c>
      <c r="E3453" s="86" t="s">
        <v>46</v>
      </c>
      <c r="F3453" s="86" t="s">
        <v>233</v>
      </c>
      <c r="G3453" s="86" t="s">
        <v>238</v>
      </c>
      <c r="I3453" s="113" t="s">
        <v>8464</v>
      </c>
      <c r="J3453"/>
      <c r="K3453"/>
      <c r="L3453"/>
      <c r="M3453"/>
      <c r="N3453"/>
    </row>
    <row r="3454" spans="2:14" ht="13.8" x14ac:dyDescent="0.25">
      <c r="B3454" s="86" t="s">
        <v>8308</v>
      </c>
      <c r="C3454" s="86" t="s">
        <v>103</v>
      </c>
      <c r="D3454" s="86" t="s">
        <v>255</v>
      </c>
      <c r="E3454" s="86" t="s">
        <v>25</v>
      </c>
      <c r="F3454" s="86" t="s">
        <v>233</v>
      </c>
      <c r="G3454" s="86" t="s">
        <v>238</v>
      </c>
      <c r="I3454" s="113" t="s">
        <v>4952</v>
      </c>
      <c r="J3454"/>
      <c r="K3454"/>
      <c r="L3454"/>
      <c r="M3454"/>
      <c r="N3454"/>
    </row>
    <row r="3455" spans="2:14" ht="13.8" x14ac:dyDescent="0.25">
      <c r="B3455" s="86" t="s">
        <v>8309</v>
      </c>
      <c r="C3455" s="86" t="s">
        <v>103</v>
      </c>
      <c r="D3455" s="86" t="s">
        <v>255</v>
      </c>
      <c r="E3455" s="86" t="s">
        <v>9067</v>
      </c>
      <c r="F3455" s="86" t="s">
        <v>233</v>
      </c>
      <c r="G3455" s="86" t="s">
        <v>238</v>
      </c>
      <c r="I3455" s="113" t="s">
        <v>8465</v>
      </c>
      <c r="J3455"/>
      <c r="K3455"/>
      <c r="L3455"/>
      <c r="M3455"/>
      <c r="N3455"/>
    </row>
    <row r="3456" spans="2:14" ht="13.8" x14ac:dyDescent="0.25">
      <c r="B3456" s="86" t="s">
        <v>4933</v>
      </c>
      <c r="C3456" s="86" t="s">
        <v>103</v>
      </c>
      <c r="D3456" s="86" t="s">
        <v>255</v>
      </c>
      <c r="E3456" s="86" t="s">
        <v>35</v>
      </c>
      <c r="F3456" s="86" t="s">
        <v>233</v>
      </c>
      <c r="G3456" s="86" t="s">
        <v>238</v>
      </c>
      <c r="I3456" s="113" t="s">
        <v>8466</v>
      </c>
      <c r="J3456"/>
      <c r="K3456"/>
      <c r="L3456"/>
      <c r="M3456"/>
      <c r="N3456"/>
    </row>
    <row r="3457" spans="2:14" ht="13.8" x14ac:dyDescent="0.25">
      <c r="B3457" s="86" t="s">
        <v>4934</v>
      </c>
      <c r="C3457" s="86" t="s">
        <v>103</v>
      </c>
      <c r="D3457" s="86" t="s">
        <v>255</v>
      </c>
      <c r="E3457" s="86" t="s">
        <v>46</v>
      </c>
      <c r="F3457" s="86" t="s">
        <v>233</v>
      </c>
      <c r="G3457" s="86" t="s">
        <v>238</v>
      </c>
      <c r="I3457" s="113" t="s">
        <v>4953</v>
      </c>
      <c r="J3457"/>
      <c r="K3457"/>
      <c r="L3457"/>
      <c r="M3457"/>
      <c r="N3457"/>
    </row>
    <row r="3458" spans="2:14" ht="13.8" x14ac:dyDescent="0.25">
      <c r="B3458" s="86" t="s">
        <v>8310</v>
      </c>
      <c r="C3458" s="86" t="s">
        <v>100</v>
      </c>
      <c r="D3458" s="86" t="s">
        <v>256</v>
      </c>
      <c r="E3458" s="86" t="s">
        <v>70</v>
      </c>
      <c r="F3458" s="86" t="s">
        <v>233</v>
      </c>
      <c r="G3458" s="86" t="s">
        <v>238</v>
      </c>
      <c r="I3458" s="113" t="s">
        <v>8467</v>
      </c>
      <c r="J3458"/>
      <c r="K3458"/>
      <c r="L3458"/>
      <c r="M3458"/>
      <c r="N3458"/>
    </row>
    <row r="3459" spans="2:14" ht="13.8" x14ac:dyDescent="0.25">
      <c r="B3459" s="86" t="s">
        <v>4947</v>
      </c>
      <c r="C3459" s="86" t="s">
        <v>100</v>
      </c>
      <c r="D3459" s="86" t="s">
        <v>256</v>
      </c>
      <c r="E3459" s="86" t="s">
        <v>64</v>
      </c>
      <c r="F3459" s="86" t="s">
        <v>233</v>
      </c>
      <c r="G3459" s="86" t="s">
        <v>238</v>
      </c>
      <c r="I3459" s="113" t="s">
        <v>4984</v>
      </c>
      <c r="J3459"/>
      <c r="K3459"/>
      <c r="L3459"/>
      <c r="M3459"/>
      <c r="N3459"/>
    </row>
    <row r="3460" spans="2:14" ht="13.8" x14ac:dyDescent="0.25">
      <c r="B3460" s="86" t="s">
        <v>8311</v>
      </c>
      <c r="C3460" s="86" t="s">
        <v>100</v>
      </c>
      <c r="D3460" s="86" t="s">
        <v>256</v>
      </c>
      <c r="E3460" s="86" t="s">
        <v>9070</v>
      </c>
      <c r="F3460" s="86" t="s">
        <v>233</v>
      </c>
      <c r="G3460" s="86" t="s">
        <v>238</v>
      </c>
      <c r="I3460" s="113" t="s">
        <v>9233</v>
      </c>
      <c r="J3460"/>
      <c r="K3460"/>
      <c r="L3460"/>
      <c r="M3460"/>
      <c r="N3460"/>
    </row>
    <row r="3461" spans="2:14" ht="13.8" x14ac:dyDescent="0.25">
      <c r="B3461" s="86" t="s">
        <v>8312</v>
      </c>
      <c r="C3461" s="86" t="s">
        <v>101</v>
      </c>
      <c r="D3461" s="86" t="s">
        <v>256</v>
      </c>
      <c r="E3461" s="86" t="s">
        <v>70</v>
      </c>
      <c r="F3461" s="86" t="s">
        <v>233</v>
      </c>
      <c r="G3461" s="86" t="s">
        <v>238</v>
      </c>
      <c r="I3461" s="113" t="s">
        <v>9234</v>
      </c>
      <c r="J3461"/>
      <c r="K3461"/>
      <c r="L3461"/>
      <c r="M3461"/>
      <c r="N3461"/>
    </row>
    <row r="3462" spans="2:14" ht="13.8" x14ac:dyDescent="0.25">
      <c r="B3462" s="86" t="s">
        <v>4948</v>
      </c>
      <c r="C3462" s="86" t="s">
        <v>101</v>
      </c>
      <c r="D3462" s="86" t="s">
        <v>256</v>
      </c>
      <c r="E3462" s="86" t="s">
        <v>64</v>
      </c>
      <c r="F3462" s="86" t="s">
        <v>233</v>
      </c>
      <c r="G3462" s="86" t="s">
        <v>238</v>
      </c>
      <c r="I3462" s="113" t="s">
        <v>9235</v>
      </c>
      <c r="J3462"/>
      <c r="K3462"/>
      <c r="L3462"/>
      <c r="M3462"/>
      <c r="N3462"/>
    </row>
    <row r="3463" spans="2:14" ht="13.8" x14ac:dyDescent="0.25">
      <c r="B3463" s="86" t="s">
        <v>8313</v>
      </c>
      <c r="C3463" s="86" t="s">
        <v>101</v>
      </c>
      <c r="D3463" s="86" t="s">
        <v>256</v>
      </c>
      <c r="E3463" s="86" t="s">
        <v>9070</v>
      </c>
      <c r="F3463" s="86" t="s">
        <v>233</v>
      </c>
      <c r="G3463" s="86" t="s">
        <v>238</v>
      </c>
      <c r="I3463" s="113" t="s">
        <v>9236</v>
      </c>
      <c r="J3463"/>
      <c r="K3463"/>
      <c r="L3463"/>
      <c r="M3463"/>
      <c r="N3463"/>
    </row>
    <row r="3464" spans="2:14" ht="13.8" x14ac:dyDescent="0.25">
      <c r="B3464" s="86" t="s">
        <v>8314</v>
      </c>
      <c r="C3464" s="86" t="s">
        <v>99</v>
      </c>
      <c r="D3464" s="86" t="s">
        <v>256</v>
      </c>
      <c r="E3464" s="86" t="s">
        <v>70</v>
      </c>
      <c r="F3464" s="86" t="s">
        <v>233</v>
      </c>
      <c r="G3464" s="86" t="s">
        <v>238</v>
      </c>
      <c r="I3464" s="113" t="s">
        <v>4985</v>
      </c>
      <c r="J3464"/>
      <c r="K3464"/>
      <c r="L3464"/>
      <c r="M3464"/>
      <c r="N3464"/>
    </row>
    <row r="3465" spans="2:14" ht="13.8" x14ac:dyDescent="0.25">
      <c r="B3465" s="86" t="s">
        <v>4949</v>
      </c>
      <c r="C3465" s="86" t="s">
        <v>99</v>
      </c>
      <c r="D3465" s="86" t="s">
        <v>256</v>
      </c>
      <c r="E3465" s="86" t="s">
        <v>64</v>
      </c>
      <c r="F3465" s="86" t="s">
        <v>233</v>
      </c>
      <c r="G3465" s="86" t="s">
        <v>238</v>
      </c>
      <c r="I3465" s="113" t="s">
        <v>8468</v>
      </c>
      <c r="J3465"/>
      <c r="K3465"/>
      <c r="L3465"/>
      <c r="M3465"/>
      <c r="N3465"/>
    </row>
    <row r="3466" spans="2:14" ht="13.8" x14ac:dyDescent="0.25">
      <c r="B3466" s="86" t="s">
        <v>8315</v>
      </c>
      <c r="C3466" s="86" t="s">
        <v>99</v>
      </c>
      <c r="D3466" s="86" t="s">
        <v>256</v>
      </c>
      <c r="E3466" s="86" t="s">
        <v>9070</v>
      </c>
      <c r="F3466" s="86" t="s">
        <v>233</v>
      </c>
      <c r="G3466" s="86" t="s">
        <v>238</v>
      </c>
      <c r="I3466" s="113" t="s">
        <v>8469</v>
      </c>
      <c r="J3466"/>
      <c r="K3466"/>
      <c r="L3466"/>
      <c r="M3466"/>
      <c r="N3466"/>
    </row>
    <row r="3467" spans="2:14" ht="13.8" x14ac:dyDescent="0.25">
      <c r="B3467" s="86" t="s">
        <v>8316</v>
      </c>
      <c r="C3467" s="86" t="s">
        <v>102</v>
      </c>
      <c r="D3467" s="86" t="s">
        <v>256</v>
      </c>
      <c r="E3467" s="86" t="s">
        <v>70</v>
      </c>
      <c r="F3467" s="86" t="s">
        <v>233</v>
      </c>
      <c r="G3467" s="86" t="s">
        <v>238</v>
      </c>
      <c r="I3467" s="113" t="s">
        <v>4986</v>
      </c>
      <c r="J3467"/>
      <c r="K3467"/>
      <c r="L3467"/>
      <c r="M3467"/>
      <c r="N3467"/>
    </row>
    <row r="3468" spans="2:14" ht="13.8" x14ac:dyDescent="0.25">
      <c r="B3468" s="86" t="s">
        <v>4950</v>
      </c>
      <c r="C3468" s="86" t="s">
        <v>102</v>
      </c>
      <c r="D3468" s="86" t="s">
        <v>256</v>
      </c>
      <c r="E3468" s="86" t="s">
        <v>64</v>
      </c>
      <c r="F3468" s="86" t="s">
        <v>233</v>
      </c>
      <c r="G3468" s="86" t="s">
        <v>238</v>
      </c>
      <c r="I3468" s="113" t="s">
        <v>9237</v>
      </c>
      <c r="J3468"/>
      <c r="K3468"/>
      <c r="L3468"/>
      <c r="M3468"/>
      <c r="N3468"/>
    </row>
    <row r="3469" spans="2:14" ht="13.8" x14ac:dyDescent="0.25">
      <c r="B3469" s="86" t="s">
        <v>8317</v>
      </c>
      <c r="C3469" s="86" t="s">
        <v>102</v>
      </c>
      <c r="D3469" s="86" t="s">
        <v>256</v>
      </c>
      <c r="E3469" s="86" t="s">
        <v>9070</v>
      </c>
      <c r="F3469" s="86" t="s">
        <v>233</v>
      </c>
      <c r="G3469" s="86" t="s">
        <v>238</v>
      </c>
      <c r="I3469" s="113" t="s">
        <v>9238</v>
      </c>
      <c r="J3469"/>
      <c r="K3469"/>
      <c r="L3469"/>
      <c r="M3469"/>
      <c r="N3469"/>
    </row>
    <row r="3470" spans="2:14" ht="13.8" x14ac:dyDescent="0.25">
      <c r="B3470" s="86" t="s">
        <v>8318</v>
      </c>
      <c r="C3470" s="86" t="s">
        <v>103</v>
      </c>
      <c r="D3470" s="86" t="s">
        <v>256</v>
      </c>
      <c r="E3470" s="86" t="s">
        <v>70</v>
      </c>
      <c r="F3470" s="86" t="s">
        <v>233</v>
      </c>
      <c r="G3470" s="86" t="s">
        <v>238</v>
      </c>
      <c r="I3470" s="113" t="s">
        <v>9239</v>
      </c>
      <c r="J3470"/>
      <c r="K3470"/>
      <c r="L3470"/>
      <c r="M3470"/>
      <c r="N3470"/>
    </row>
    <row r="3471" spans="2:14" ht="13.8" x14ac:dyDescent="0.25">
      <c r="B3471" s="86" t="s">
        <v>4951</v>
      </c>
      <c r="C3471" s="86" t="s">
        <v>103</v>
      </c>
      <c r="D3471" s="86" t="s">
        <v>256</v>
      </c>
      <c r="E3471" s="86" t="s">
        <v>64</v>
      </c>
      <c r="F3471" s="86" t="s">
        <v>233</v>
      </c>
      <c r="G3471" s="86" t="s">
        <v>238</v>
      </c>
      <c r="I3471" s="113" t="s">
        <v>9240</v>
      </c>
      <c r="J3471"/>
      <c r="K3471"/>
      <c r="L3471"/>
      <c r="M3471"/>
      <c r="N3471"/>
    </row>
    <row r="3472" spans="2:14" ht="13.8" x14ac:dyDescent="0.25">
      <c r="B3472" s="86" t="s">
        <v>8319</v>
      </c>
      <c r="C3472" s="86" t="s">
        <v>103</v>
      </c>
      <c r="D3472" s="86" t="s">
        <v>256</v>
      </c>
      <c r="E3472" s="86" t="s">
        <v>9070</v>
      </c>
      <c r="F3472" s="86" t="s">
        <v>233</v>
      </c>
      <c r="G3472" s="86" t="s">
        <v>238</v>
      </c>
      <c r="I3472" s="113" t="s">
        <v>4987</v>
      </c>
      <c r="J3472"/>
      <c r="K3472"/>
      <c r="L3472"/>
      <c r="M3472"/>
      <c r="N3472"/>
    </row>
    <row r="3473" spans="2:14" ht="13.8" x14ac:dyDescent="0.25">
      <c r="B3473" s="86" t="s">
        <v>4974</v>
      </c>
      <c r="C3473" s="86" t="s">
        <v>100</v>
      </c>
      <c r="D3473" s="86" t="s">
        <v>51</v>
      </c>
      <c r="E3473" s="86" t="s">
        <v>30</v>
      </c>
      <c r="F3473" s="86" t="s">
        <v>233</v>
      </c>
      <c r="G3473" s="86" t="s">
        <v>238</v>
      </c>
      <c r="I3473" s="113" t="s">
        <v>8470</v>
      </c>
      <c r="J3473"/>
      <c r="K3473"/>
      <c r="L3473"/>
      <c r="M3473"/>
      <c r="N3473"/>
    </row>
    <row r="3474" spans="2:14" ht="13.8" x14ac:dyDescent="0.25">
      <c r="B3474" s="86" t="s">
        <v>9198</v>
      </c>
      <c r="C3474" s="86" t="s">
        <v>100</v>
      </c>
      <c r="D3474" s="86" t="s">
        <v>51</v>
      </c>
      <c r="E3474" s="86" t="s">
        <v>29</v>
      </c>
      <c r="F3474" s="86" t="s">
        <v>233</v>
      </c>
      <c r="G3474" s="86" t="s">
        <v>238</v>
      </c>
      <c r="I3474" s="113" t="s">
        <v>8471</v>
      </c>
      <c r="J3474"/>
      <c r="K3474"/>
      <c r="L3474"/>
      <c r="M3474"/>
      <c r="N3474"/>
    </row>
    <row r="3475" spans="2:14" ht="13.8" x14ac:dyDescent="0.25">
      <c r="B3475" s="86" t="s">
        <v>9199</v>
      </c>
      <c r="C3475" s="86" t="s">
        <v>100</v>
      </c>
      <c r="D3475" s="86" t="s">
        <v>51</v>
      </c>
      <c r="E3475" s="86" t="s">
        <v>28</v>
      </c>
      <c r="F3475" s="86" t="s">
        <v>233</v>
      </c>
      <c r="G3475" s="86" t="s">
        <v>238</v>
      </c>
      <c r="I3475" s="113" t="s">
        <v>8472</v>
      </c>
      <c r="J3475"/>
      <c r="K3475"/>
      <c r="L3475"/>
      <c r="M3475"/>
      <c r="N3475"/>
    </row>
    <row r="3476" spans="2:14" ht="13.8" x14ac:dyDescent="0.25">
      <c r="B3476" s="86" t="s">
        <v>9200</v>
      </c>
      <c r="C3476" s="86" t="s">
        <v>100</v>
      </c>
      <c r="D3476" s="86" t="s">
        <v>51</v>
      </c>
      <c r="E3476" s="86" t="s">
        <v>73</v>
      </c>
      <c r="F3476" s="86" t="s">
        <v>233</v>
      </c>
      <c r="G3476" s="86" t="s">
        <v>238</v>
      </c>
      <c r="I3476" s="113" t="s">
        <v>5072</v>
      </c>
      <c r="J3476"/>
      <c r="K3476"/>
      <c r="L3476"/>
      <c r="M3476"/>
      <c r="N3476"/>
    </row>
    <row r="3477" spans="2:14" ht="13.8" x14ac:dyDescent="0.25">
      <c r="B3477" s="86" t="s">
        <v>9201</v>
      </c>
      <c r="C3477" s="86" t="s">
        <v>100</v>
      </c>
      <c r="D3477" s="86" t="s">
        <v>51</v>
      </c>
      <c r="E3477" s="86" t="s">
        <v>25</v>
      </c>
      <c r="F3477" s="86" t="s">
        <v>233</v>
      </c>
      <c r="G3477" s="86" t="s">
        <v>238</v>
      </c>
      <c r="I3477" s="113" t="s">
        <v>5075</v>
      </c>
      <c r="J3477"/>
      <c r="K3477"/>
      <c r="L3477"/>
      <c r="M3477"/>
      <c r="N3477"/>
    </row>
    <row r="3478" spans="2:14" ht="13.8" x14ac:dyDescent="0.25">
      <c r="B3478" s="86" t="s">
        <v>4975</v>
      </c>
      <c r="C3478" s="86" t="s">
        <v>100</v>
      </c>
      <c r="D3478" s="86" t="s">
        <v>51</v>
      </c>
      <c r="E3478" s="86" t="s">
        <v>78</v>
      </c>
      <c r="F3478" s="86" t="s">
        <v>233</v>
      </c>
      <c r="G3478" s="86" t="s">
        <v>238</v>
      </c>
      <c r="I3478" s="113" t="s">
        <v>5073</v>
      </c>
      <c r="J3478"/>
      <c r="K3478"/>
      <c r="L3478"/>
      <c r="M3478"/>
      <c r="N3478"/>
    </row>
    <row r="3479" spans="2:14" ht="13.8" x14ac:dyDescent="0.25">
      <c r="B3479" s="86" t="s">
        <v>8320</v>
      </c>
      <c r="C3479" s="86" t="s">
        <v>100</v>
      </c>
      <c r="D3479" s="86" t="s">
        <v>51</v>
      </c>
      <c r="E3479" s="86" t="s">
        <v>9069</v>
      </c>
      <c r="F3479" s="86" t="s">
        <v>233</v>
      </c>
      <c r="G3479" s="86" t="s">
        <v>238</v>
      </c>
      <c r="I3479" s="113" t="s">
        <v>5074</v>
      </c>
      <c r="J3479"/>
      <c r="K3479"/>
      <c r="L3479"/>
      <c r="M3479"/>
      <c r="N3479"/>
    </row>
    <row r="3480" spans="2:14" ht="13.8" x14ac:dyDescent="0.25">
      <c r="B3480" s="86" t="s">
        <v>8321</v>
      </c>
      <c r="C3480" s="86" t="s">
        <v>100</v>
      </c>
      <c r="D3480" s="86" t="s">
        <v>51</v>
      </c>
      <c r="E3480" s="86" t="s">
        <v>9071</v>
      </c>
      <c r="F3480" s="86" t="s">
        <v>233</v>
      </c>
      <c r="G3480" s="86" t="s">
        <v>238</v>
      </c>
      <c r="I3480" s="113" t="s">
        <v>8473</v>
      </c>
      <c r="J3480"/>
      <c r="K3480"/>
      <c r="L3480"/>
      <c r="M3480"/>
      <c r="N3480"/>
    </row>
    <row r="3481" spans="2:14" ht="13.8" x14ac:dyDescent="0.25">
      <c r="B3481" s="86" t="s">
        <v>4976</v>
      </c>
      <c r="C3481" s="86" t="s">
        <v>101</v>
      </c>
      <c r="D3481" s="86" t="s">
        <v>51</v>
      </c>
      <c r="E3481" s="86" t="s">
        <v>30</v>
      </c>
      <c r="F3481" s="86" t="s">
        <v>233</v>
      </c>
      <c r="G3481" s="86" t="s">
        <v>238</v>
      </c>
      <c r="I3481" s="113" t="s">
        <v>5076</v>
      </c>
      <c r="J3481"/>
      <c r="K3481"/>
      <c r="L3481"/>
      <c r="M3481"/>
      <c r="N3481"/>
    </row>
    <row r="3482" spans="2:14" ht="13.8" x14ac:dyDescent="0.25">
      <c r="B3482" s="86" t="s">
        <v>9202</v>
      </c>
      <c r="C3482" s="86" t="s">
        <v>101</v>
      </c>
      <c r="D3482" s="86" t="s">
        <v>51</v>
      </c>
      <c r="E3482" s="86" t="s">
        <v>29</v>
      </c>
      <c r="F3482" s="86" t="s">
        <v>233</v>
      </c>
      <c r="G3482" s="86" t="s">
        <v>238</v>
      </c>
      <c r="I3482" s="113" t="s">
        <v>5079</v>
      </c>
      <c r="J3482"/>
      <c r="K3482"/>
      <c r="L3482"/>
      <c r="M3482"/>
      <c r="N3482"/>
    </row>
    <row r="3483" spans="2:14" ht="13.8" x14ac:dyDescent="0.25">
      <c r="B3483" s="86" t="s">
        <v>9203</v>
      </c>
      <c r="C3483" s="86" t="s">
        <v>101</v>
      </c>
      <c r="D3483" s="86" t="s">
        <v>51</v>
      </c>
      <c r="E3483" s="86" t="s">
        <v>28</v>
      </c>
      <c r="F3483" s="86" t="s">
        <v>233</v>
      </c>
      <c r="G3483" s="86" t="s">
        <v>238</v>
      </c>
      <c r="I3483" s="113" t="s">
        <v>5077</v>
      </c>
      <c r="J3483"/>
      <c r="K3483"/>
      <c r="L3483"/>
      <c r="M3483"/>
      <c r="N3483"/>
    </row>
    <row r="3484" spans="2:14" ht="13.8" x14ac:dyDescent="0.25">
      <c r="B3484" s="86" t="s">
        <v>9204</v>
      </c>
      <c r="C3484" s="86" t="s">
        <v>101</v>
      </c>
      <c r="D3484" s="86" t="s">
        <v>51</v>
      </c>
      <c r="E3484" s="86" t="s">
        <v>73</v>
      </c>
      <c r="F3484" s="86" t="s">
        <v>233</v>
      </c>
      <c r="G3484" s="86" t="s">
        <v>238</v>
      </c>
      <c r="I3484" s="113" t="s">
        <v>5078</v>
      </c>
      <c r="J3484"/>
      <c r="K3484"/>
      <c r="L3484"/>
      <c r="M3484"/>
      <c r="N3484"/>
    </row>
    <row r="3485" spans="2:14" ht="13.8" x14ac:dyDescent="0.25">
      <c r="B3485" s="86" t="s">
        <v>9205</v>
      </c>
      <c r="C3485" s="86" t="s">
        <v>101</v>
      </c>
      <c r="D3485" s="86" t="s">
        <v>51</v>
      </c>
      <c r="E3485" s="86" t="s">
        <v>25</v>
      </c>
      <c r="F3485" s="86" t="s">
        <v>233</v>
      </c>
      <c r="G3485" s="86" t="s">
        <v>238</v>
      </c>
      <c r="I3485" s="113" t="s">
        <v>5133</v>
      </c>
      <c r="J3485"/>
      <c r="K3485"/>
      <c r="L3485"/>
      <c r="M3485"/>
      <c r="N3485"/>
    </row>
    <row r="3486" spans="2:14" ht="13.8" x14ac:dyDescent="0.25">
      <c r="B3486" s="86" t="s">
        <v>4977</v>
      </c>
      <c r="C3486" s="86" t="s">
        <v>101</v>
      </c>
      <c r="D3486" s="86" t="s">
        <v>51</v>
      </c>
      <c r="E3486" s="86" t="s">
        <v>78</v>
      </c>
      <c r="F3486" s="86" t="s">
        <v>233</v>
      </c>
      <c r="G3486" s="86" t="s">
        <v>238</v>
      </c>
      <c r="I3486" s="113" t="s">
        <v>5134</v>
      </c>
      <c r="J3486"/>
      <c r="K3486"/>
      <c r="L3486"/>
      <c r="M3486"/>
      <c r="N3486"/>
    </row>
    <row r="3487" spans="2:14" ht="13.8" x14ac:dyDescent="0.25">
      <c r="B3487" s="86" t="s">
        <v>8322</v>
      </c>
      <c r="C3487" s="86" t="s">
        <v>101</v>
      </c>
      <c r="D3487" s="86" t="s">
        <v>51</v>
      </c>
      <c r="E3487" s="86" t="s">
        <v>9069</v>
      </c>
      <c r="F3487" s="86" t="s">
        <v>233</v>
      </c>
      <c r="G3487" s="86" t="s">
        <v>238</v>
      </c>
      <c r="I3487" s="113" t="s">
        <v>5135</v>
      </c>
      <c r="J3487"/>
      <c r="K3487"/>
      <c r="L3487"/>
      <c r="M3487"/>
      <c r="N3487"/>
    </row>
    <row r="3488" spans="2:14" ht="13.8" x14ac:dyDescent="0.25">
      <c r="B3488" s="86" t="s">
        <v>8323</v>
      </c>
      <c r="C3488" s="86" t="s">
        <v>101</v>
      </c>
      <c r="D3488" s="86" t="s">
        <v>51</v>
      </c>
      <c r="E3488" s="86" t="s">
        <v>9071</v>
      </c>
      <c r="F3488" s="86" t="s">
        <v>233</v>
      </c>
      <c r="G3488" s="86" t="s">
        <v>238</v>
      </c>
      <c r="I3488" s="113" t="s">
        <v>8474</v>
      </c>
      <c r="J3488"/>
      <c r="K3488"/>
      <c r="L3488"/>
      <c r="M3488"/>
      <c r="N3488"/>
    </row>
    <row r="3489" spans="2:14" ht="13.8" x14ac:dyDescent="0.25">
      <c r="B3489" s="86" t="s">
        <v>4978</v>
      </c>
      <c r="C3489" s="86" t="s">
        <v>99</v>
      </c>
      <c r="D3489" s="86" t="s">
        <v>51</v>
      </c>
      <c r="E3489" s="86" t="s">
        <v>30</v>
      </c>
      <c r="F3489" s="86" t="s">
        <v>233</v>
      </c>
      <c r="G3489" s="86" t="s">
        <v>238</v>
      </c>
      <c r="I3489" s="113" t="s">
        <v>5132</v>
      </c>
      <c r="J3489"/>
      <c r="K3489"/>
      <c r="L3489"/>
      <c r="M3489"/>
      <c r="N3489"/>
    </row>
    <row r="3490" spans="2:14" ht="13.8" x14ac:dyDescent="0.25">
      <c r="B3490" s="86" t="s">
        <v>9206</v>
      </c>
      <c r="C3490" s="86" t="s">
        <v>99</v>
      </c>
      <c r="D3490" s="86" t="s">
        <v>51</v>
      </c>
      <c r="E3490" s="86" t="s">
        <v>29</v>
      </c>
      <c r="F3490" s="86" t="s">
        <v>233</v>
      </c>
      <c r="G3490" s="86" t="s">
        <v>238</v>
      </c>
      <c r="I3490" s="113" t="s">
        <v>5137</v>
      </c>
      <c r="J3490"/>
      <c r="K3490"/>
      <c r="L3490"/>
      <c r="M3490"/>
      <c r="N3490"/>
    </row>
    <row r="3491" spans="2:14" ht="13.8" x14ac:dyDescent="0.25">
      <c r="B3491" s="86" t="s">
        <v>9207</v>
      </c>
      <c r="C3491" s="86" t="s">
        <v>99</v>
      </c>
      <c r="D3491" s="86" t="s">
        <v>51</v>
      </c>
      <c r="E3491" s="86" t="s">
        <v>28</v>
      </c>
      <c r="F3491" s="86" t="s">
        <v>233</v>
      </c>
      <c r="G3491" s="86" t="s">
        <v>238</v>
      </c>
      <c r="I3491" s="113" t="s">
        <v>5138</v>
      </c>
      <c r="J3491"/>
      <c r="K3491"/>
      <c r="L3491"/>
      <c r="M3491"/>
      <c r="N3491"/>
    </row>
    <row r="3492" spans="2:14" ht="13.8" x14ac:dyDescent="0.25">
      <c r="B3492" s="86" t="s">
        <v>9208</v>
      </c>
      <c r="C3492" s="86" t="s">
        <v>99</v>
      </c>
      <c r="D3492" s="86" t="s">
        <v>51</v>
      </c>
      <c r="E3492" s="86" t="s">
        <v>73</v>
      </c>
      <c r="F3492" s="86" t="s">
        <v>233</v>
      </c>
      <c r="G3492" s="86" t="s">
        <v>238</v>
      </c>
      <c r="I3492" s="113" t="s">
        <v>5139</v>
      </c>
      <c r="J3492"/>
      <c r="K3492"/>
      <c r="L3492"/>
      <c r="M3492"/>
      <c r="N3492"/>
    </row>
    <row r="3493" spans="2:14" ht="13.8" x14ac:dyDescent="0.25">
      <c r="B3493" s="86" t="s">
        <v>9209</v>
      </c>
      <c r="C3493" s="86" t="s">
        <v>99</v>
      </c>
      <c r="D3493" s="86" t="s">
        <v>51</v>
      </c>
      <c r="E3493" s="86" t="s">
        <v>25</v>
      </c>
      <c r="F3493" s="86" t="s">
        <v>233</v>
      </c>
      <c r="G3493" s="86" t="s">
        <v>238</v>
      </c>
      <c r="I3493" s="113" t="s">
        <v>8475</v>
      </c>
      <c r="J3493"/>
      <c r="K3493"/>
      <c r="L3493"/>
      <c r="M3493"/>
      <c r="N3493"/>
    </row>
    <row r="3494" spans="2:14" ht="13.8" x14ac:dyDescent="0.25">
      <c r="B3494" s="86" t="s">
        <v>4979</v>
      </c>
      <c r="C3494" s="86" t="s">
        <v>99</v>
      </c>
      <c r="D3494" s="86" t="s">
        <v>51</v>
      </c>
      <c r="E3494" s="86" t="s">
        <v>78</v>
      </c>
      <c r="F3494" s="86" t="s">
        <v>233</v>
      </c>
      <c r="G3494" s="86" t="s">
        <v>238</v>
      </c>
      <c r="I3494" s="113" t="s">
        <v>5136</v>
      </c>
      <c r="J3494"/>
      <c r="K3494"/>
      <c r="L3494"/>
      <c r="M3494"/>
      <c r="N3494"/>
    </row>
    <row r="3495" spans="2:14" ht="13.8" x14ac:dyDescent="0.25">
      <c r="B3495" s="86" t="s">
        <v>8324</v>
      </c>
      <c r="C3495" s="86" t="s">
        <v>99</v>
      </c>
      <c r="D3495" s="86" t="s">
        <v>51</v>
      </c>
      <c r="E3495" s="86" t="s">
        <v>9069</v>
      </c>
      <c r="F3495" s="86" t="s">
        <v>233</v>
      </c>
      <c r="G3495" s="86" t="s">
        <v>238</v>
      </c>
      <c r="I3495" s="113" t="s">
        <v>5191</v>
      </c>
      <c r="J3495"/>
      <c r="K3495"/>
      <c r="L3495"/>
      <c r="M3495"/>
      <c r="N3495"/>
    </row>
    <row r="3496" spans="2:14" ht="13.8" x14ac:dyDescent="0.25">
      <c r="B3496" s="86" t="s">
        <v>8325</v>
      </c>
      <c r="C3496" s="86" t="s">
        <v>99</v>
      </c>
      <c r="D3496" s="86" t="s">
        <v>51</v>
      </c>
      <c r="E3496" s="86" t="s">
        <v>9071</v>
      </c>
      <c r="F3496" s="86" t="s">
        <v>233</v>
      </c>
      <c r="G3496" s="86" t="s">
        <v>238</v>
      </c>
      <c r="I3496" s="113" t="s">
        <v>5192</v>
      </c>
      <c r="J3496"/>
      <c r="K3496"/>
      <c r="L3496"/>
      <c r="M3496"/>
      <c r="N3496"/>
    </row>
    <row r="3497" spans="2:14" ht="13.8" x14ac:dyDescent="0.25">
      <c r="B3497" s="86" t="s">
        <v>4980</v>
      </c>
      <c r="C3497" s="86" t="s">
        <v>102</v>
      </c>
      <c r="D3497" s="86" t="s">
        <v>51</v>
      </c>
      <c r="E3497" s="86" t="s">
        <v>30</v>
      </c>
      <c r="F3497" s="86" t="s">
        <v>233</v>
      </c>
      <c r="G3497" s="86" t="s">
        <v>238</v>
      </c>
      <c r="I3497" s="113" t="s">
        <v>5193</v>
      </c>
      <c r="J3497"/>
      <c r="K3497"/>
      <c r="L3497"/>
      <c r="M3497"/>
      <c r="N3497"/>
    </row>
    <row r="3498" spans="2:14" ht="13.8" x14ac:dyDescent="0.25">
      <c r="B3498" s="86" t="s">
        <v>9210</v>
      </c>
      <c r="C3498" s="86" t="s">
        <v>102</v>
      </c>
      <c r="D3498" s="86" t="s">
        <v>51</v>
      </c>
      <c r="E3498" s="86" t="s">
        <v>29</v>
      </c>
      <c r="F3498" s="86" t="s">
        <v>233</v>
      </c>
      <c r="G3498" s="86" t="s">
        <v>238</v>
      </c>
      <c r="I3498" s="113" t="s">
        <v>5194</v>
      </c>
      <c r="J3498"/>
      <c r="K3498"/>
      <c r="L3498"/>
      <c r="M3498"/>
      <c r="N3498"/>
    </row>
    <row r="3499" spans="2:14" ht="13.8" x14ac:dyDescent="0.25">
      <c r="B3499" s="86" t="s">
        <v>9211</v>
      </c>
      <c r="C3499" s="86" t="s">
        <v>102</v>
      </c>
      <c r="D3499" s="86" t="s">
        <v>51</v>
      </c>
      <c r="E3499" s="86" t="s">
        <v>28</v>
      </c>
      <c r="F3499" s="86" t="s">
        <v>233</v>
      </c>
      <c r="G3499" s="86" t="s">
        <v>238</v>
      </c>
      <c r="I3499" s="113" t="s">
        <v>8476</v>
      </c>
      <c r="J3499"/>
      <c r="K3499"/>
      <c r="L3499"/>
      <c r="M3499"/>
      <c r="N3499"/>
    </row>
    <row r="3500" spans="2:14" ht="13.8" x14ac:dyDescent="0.25">
      <c r="B3500" s="86" t="s">
        <v>9212</v>
      </c>
      <c r="C3500" s="86" t="s">
        <v>102</v>
      </c>
      <c r="D3500" s="86" t="s">
        <v>51</v>
      </c>
      <c r="E3500" s="86" t="s">
        <v>73</v>
      </c>
      <c r="F3500" s="86" t="s">
        <v>233</v>
      </c>
      <c r="G3500" s="86" t="s">
        <v>238</v>
      </c>
      <c r="I3500" s="113" t="s">
        <v>5195</v>
      </c>
      <c r="J3500"/>
      <c r="K3500"/>
      <c r="L3500"/>
      <c r="M3500"/>
      <c r="N3500"/>
    </row>
    <row r="3501" spans="2:14" ht="13.8" x14ac:dyDescent="0.25">
      <c r="B3501" s="86" t="s">
        <v>9213</v>
      </c>
      <c r="C3501" s="86" t="s">
        <v>102</v>
      </c>
      <c r="D3501" s="86" t="s">
        <v>51</v>
      </c>
      <c r="E3501" s="86" t="s">
        <v>25</v>
      </c>
      <c r="F3501" s="86" t="s">
        <v>233</v>
      </c>
      <c r="G3501" s="86" t="s">
        <v>238</v>
      </c>
      <c r="I3501" s="113" t="s">
        <v>5196</v>
      </c>
      <c r="J3501"/>
      <c r="K3501"/>
      <c r="L3501"/>
      <c r="M3501"/>
      <c r="N3501"/>
    </row>
    <row r="3502" spans="2:14" ht="13.8" x14ac:dyDescent="0.25">
      <c r="B3502" s="86" t="s">
        <v>4981</v>
      </c>
      <c r="C3502" s="86" t="s">
        <v>102</v>
      </c>
      <c r="D3502" s="86" t="s">
        <v>51</v>
      </c>
      <c r="E3502" s="86" t="s">
        <v>78</v>
      </c>
      <c r="F3502" s="86" t="s">
        <v>233</v>
      </c>
      <c r="G3502" s="86" t="s">
        <v>238</v>
      </c>
      <c r="I3502" s="113" t="s">
        <v>5197</v>
      </c>
      <c r="J3502"/>
      <c r="K3502"/>
      <c r="L3502"/>
      <c r="M3502"/>
      <c r="N3502"/>
    </row>
    <row r="3503" spans="2:14" ht="13.8" x14ac:dyDescent="0.25">
      <c r="B3503" s="86" t="s">
        <v>8326</v>
      </c>
      <c r="C3503" s="86" t="s">
        <v>102</v>
      </c>
      <c r="D3503" s="86" t="s">
        <v>51</v>
      </c>
      <c r="E3503" s="86" t="s">
        <v>9069</v>
      </c>
      <c r="F3503" s="86" t="s">
        <v>233</v>
      </c>
      <c r="G3503" s="86" t="s">
        <v>238</v>
      </c>
      <c r="I3503" s="113" t="s">
        <v>5198</v>
      </c>
      <c r="J3503"/>
      <c r="K3503"/>
      <c r="L3503"/>
      <c r="M3503"/>
      <c r="N3503"/>
    </row>
    <row r="3504" spans="2:14" ht="13.8" x14ac:dyDescent="0.25">
      <c r="B3504" s="86" t="s">
        <v>8327</v>
      </c>
      <c r="C3504" s="86" t="s">
        <v>102</v>
      </c>
      <c r="D3504" s="86" t="s">
        <v>51</v>
      </c>
      <c r="E3504" s="86" t="s">
        <v>9071</v>
      </c>
      <c r="F3504" s="86" t="s">
        <v>233</v>
      </c>
      <c r="G3504" s="86" t="s">
        <v>238</v>
      </c>
      <c r="I3504" s="113" t="s">
        <v>8477</v>
      </c>
      <c r="J3504"/>
      <c r="K3504"/>
      <c r="L3504"/>
      <c r="M3504"/>
      <c r="N3504"/>
    </row>
    <row r="3505" spans="2:14" ht="13.8" x14ac:dyDescent="0.25">
      <c r="B3505" s="86" t="s">
        <v>4982</v>
      </c>
      <c r="C3505" s="86" t="s">
        <v>103</v>
      </c>
      <c r="D3505" s="86" t="s">
        <v>51</v>
      </c>
      <c r="E3505" s="86" t="s">
        <v>30</v>
      </c>
      <c r="F3505" s="86" t="s">
        <v>233</v>
      </c>
      <c r="G3505" s="86" t="s">
        <v>238</v>
      </c>
      <c r="I3505" s="113" t="s">
        <v>5223</v>
      </c>
      <c r="J3505"/>
      <c r="K3505"/>
      <c r="L3505"/>
      <c r="M3505"/>
      <c r="N3505"/>
    </row>
    <row r="3506" spans="2:14" ht="13.8" x14ac:dyDescent="0.25">
      <c r="B3506" s="86" t="s">
        <v>9214</v>
      </c>
      <c r="C3506" s="86" t="s">
        <v>103</v>
      </c>
      <c r="D3506" s="86" t="s">
        <v>51</v>
      </c>
      <c r="E3506" s="86" t="s">
        <v>29</v>
      </c>
      <c r="F3506" s="86" t="s">
        <v>233</v>
      </c>
      <c r="G3506" s="86" t="s">
        <v>238</v>
      </c>
      <c r="I3506" s="113" t="s">
        <v>5224</v>
      </c>
      <c r="J3506"/>
      <c r="K3506"/>
      <c r="L3506"/>
      <c r="M3506"/>
      <c r="N3506"/>
    </row>
    <row r="3507" spans="2:14" ht="13.8" x14ac:dyDescent="0.25">
      <c r="B3507" s="86" t="s">
        <v>9215</v>
      </c>
      <c r="C3507" s="86" t="s">
        <v>103</v>
      </c>
      <c r="D3507" s="86" t="s">
        <v>51</v>
      </c>
      <c r="E3507" s="86" t="s">
        <v>28</v>
      </c>
      <c r="F3507" s="86" t="s">
        <v>233</v>
      </c>
      <c r="G3507" s="86" t="s">
        <v>238</v>
      </c>
      <c r="I3507" s="113" t="s">
        <v>8478</v>
      </c>
      <c r="J3507"/>
      <c r="K3507"/>
      <c r="L3507"/>
      <c r="M3507"/>
      <c r="N3507"/>
    </row>
    <row r="3508" spans="2:14" ht="13.8" x14ac:dyDescent="0.25">
      <c r="B3508" s="86" t="s">
        <v>9216</v>
      </c>
      <c r="C3508" s="86" t="s">
        <v>103</v>
      </c>
      <c r="D3508" s="86" t="s">
        <v>51</v>
      </c>
      <c r="E3508" s="86" t="s">
        <v>73</v>
      </c>
      <c r="F3508" s="86" t="s">
        <v>233</v>
      </c>
      <c r="G3508" s="86" t="s">
        <v>238</v>
      </c>
      <c r="I3508" s="113" t="s">
        <v>8479</v>
      </c>
      <c r="J3508"/>
      <c r="K3508"/>
      <c r="L3508"/>
      <c r="M3508"/>
      <c r="N3508"/>
    </row>
    <row r="3509" spans="2:14" ht="13.8" x14ac:dyDescent="0.25">
      <c r="B3509" s="86" t="s">
        <v>9217</v>
      </c>
      <c r="C3509" s="86" t="s">
        <v>103</v>
      </c>
      <c r="D3509" s="86" t="s">
        <v>51</v>
      </c>
      <c r="E3509" s="86" t="s">
        <v>25</v>
      </c>
      <c r="F3509" s="86" t="s">
        <v>233</v>
      </c>
      <c r="G3509" s="86" t="s">
        <v>238</v>
      </c>
      <c r="I3509" s="113" t="s">
        <v>5225</v>
      </c>
      <c r="J3509"/>
      <c r="K3509"/>
      <c r="L3509"/>
      <c r="M3509"/>
      <c r="N3509"/>
    </row>
    <row r="3510" spans="2:14" ht="13.8" x14ac:dyDescent="0.25">
      <c r="B3510" s="86" t="s">
        <v>4983</v>
      </c>
      <c r="C3510" s="86" t="s">
        <v>103</v>
      </c>
      <c r="D3510" s="86" t="s">
        <v>51</v>
      </c>
      <c r="E3510" s="86" t="s">
        <v>78</v>
      </c>
      <c r="F3510" s="86" t="s">
        <v>233</v>
      </c>
      <c r="G3510" s="86" t="s">
        <v>238</v>
      </c>
      <c r="I3510" s="113" t="s">
        <v>5226</v>
      </c>
      <c r="J3510"/>
      <c r="K3510"/>
      <c r="L3510"/>
      <c r="M3510"/>
      <c r="N3510"/>
    </row>
    <row r="3511" spans="2:14" ht="13.8" x14ac:dyDescent="0.25">
      <c r="B3511" s="86" t="s">
        <v>8328</v>
      </c>
      <c r="C3511" s="86" t="s">
        <v>103</v>
      </c>
      <c r="D3511" s="86" t="s">
        <v>51</v>
      </c>
      <c r="E3511" s="86" t="s">
        <v>9069</v>
      </c>
      <c r="F3511" s="86" t="s">
        <v>233</v>
      </c>
      <c r="G3511" s="86" t="s">
        <v>238</v>
      </c>
      <c r="I3511" s="113" t="s">
        <v>8480</v>
      </c>
      <c r="J3511"/>
      <c r="K3511"/>
      <c r="L3511"/>
      <c r="M3511"/>
      <c r="N3511"/>
    </row>
    <row r="3512" spans="2:14" ht="13.8" x14ac:dyDescent="0.25">
      <c r="B3512" s="86" t="s">
        <v>8329</v>
      </c>
      <c r="C3512" s="86" t="s">
        <v>103</v>
      </c>
      <c r="D3512" s="86" t="s">
        <v>51</v>
      </c>
      <c r="E3512" s="86" t="s">
        <v>9071</v>
      </c>
      <c r="F3512" s="86" t="s">
        <v>233</v>
      </c>
      <c r="G3512" s="86" t="s">
        <v>238</v>
      </c>
      <c r="I3512" s="113" t="s">
        <v>8481</v>
      </c>
      <c r="J3512"/>
      <c r="K3512"/>
      <c r="L3512"/>
      <c r="M3512"/>
      <c r="N3512"/>
    </row>
    <row r="3513" spans="2:14" ht="13.8" x14ac:dyDescent="0.25">
      <c r="B3513" s="86" t="s">
        <v>8330</v>
      </c>
      <c r="C3513" s="86" t="s">
        <v>100</v>
      </c>
      <c r="D3513" s="86" t="s">
        <v>49</v>
      </c>
      <c r="E3513" s="86" t="s">
        <v>30</v>
      </c>
      <c r="F3513" s="86" t="s">
        <v>233</v>
      </c>
      <c r="G3513" s="86" t="s">
        <v>238</v>
      </c>
      <c r="I3513" s="113" t="s">
        <v>4607</v>
      </c>
      <c r="J3513"/>
      <c r="K3513"/>
      <c r="L3513"/>
      <c r="M3513"/>
      <c r="N3513"/>
    </row>
    <row r="3514" spans="2:14" ht="13.8" x14ac:dyDescent="0.25">
      <c r="B3514" s="86" t="s">
        <v>5052</v>
      </c>
      <c r="C3514" s="86" t="s">
        <v>100</v>
      </c>
      <c r="D3514" s="86" t="s">
        <v>49</v>
      </c>
      <c r="E3514" s="86" t="s">
        <v>29</v>
      </c>
      <c r="F3514" s="86" t="s">
        <v>233</v>
      </c>
      <c r="G3514" s="86" t="s">
        <v>238</v>
      </c>
      <c r="I3514" s="113" t="s">
        <v>4608</v>
      </c>
      <c r="J3514"/>
      <c r="K3514"/>
      <c r="L3514"/>
      <c r="M3514"/>
      <c r="N3514"/>
    </row>
    <row r="3515" spans="2:14" ht="13.8" x14ac:dyDescent="0.25">
      <c r="B3515" s="86" t="s">
        <v>5055</v>
      </c>
      <c r="C3515" s="86" t="s">
        <v>100</v>
      </c>
      <c r="D3515" s="86" t="s">
        <v>49</v>
      </c>
      <c r="E3515" s="86" t="s">
        <v>28</v>
      </c>
      <c r="F3515" s="86" t="s">
        <v>233</v>
      </c>
      <c r="G3515" s="86" t="s">
        <v>238</v>
      </c>
      <c r="I3515" s="113" t="s">
        <v>8482</v>
      </c>
      <c r="J3515"/>
      <c r="K3515"/>
      <c r="L3515"/>
      <c r="M3515"/>
      <c r="N3515"/>
    </row>
    <row r="3516" spans="2:14" ht="13.8" x14ac:dyDescent="0.25">
      <c r="B3516" s="86" t="s">
        <v>5053</v>
      </c>
      <c r="C3516" s="86" t="s">
        <v>100</v>
      </c>
      <c r="D3516" s="86" t="s">
        <v>49</v>
      </c>
      <c r="E3516" s="86" t="s">
        <v>73</v>
      </c>
      <c r="F3516" s="86" t="s">
        <v>233</v>
      </c>
      <c r="G3516" s="86" t="s">
        <v>238</v>
      </c>
      <c r="I3516" s="113" t="s">
        <v>4609</v>
      </c>
      <c r="J3516"/>
      <c r="K3516"/>
      <c r="L3516"/>
      <c r="M3516"/>
      <c r="N3516"/>
    </row>
    <row r="3517" spans="2:14" ht="13.8" x14ac:dyDescent="0.25">
      <c r="B3517" s="86" t="s">
        <v>5054</v>
      </c>
      <c r="C3517" s="86" t="s">
        <v>100</v>
      </c>
      <c r="D3517" s="86" t="s">
        <v>49</v>
      </c>
      <c r="E3517" s="86" t="s">
        <v>25</v>
      </c>
      <c r="F3517" s="86" t="s">
        <v>233</v>
      </c>
      <c r="G3517" s="86" t="s">
        <v>238</v>
      </c>
      <c r="I3517" s="113" t="s">
        <v>4612</v>
      </c>
      <c r="J3517"/>
      <c r="K3517"/>
      <c r="L3517"/>
      <c r="M3517"/>
      <c r="N3517"/>
    </row>
    <row r="3518" spans="2:14" ht="13.8" x14ac:dyDescent="0.25">
      <c r="B3518" s="86" t="s">
        <v>8331</v>
      </c>
      <c r="C3518" s="86" t="s">
        <v>101</v>
      </c>
      <c r="D3518" s="86" t="s">
        <v>49</v>
      </c>
      <c r="E3518" s="86" t="s">
        <v>30</v>
      </c>
      <c r="F3518" s="86" t="s">
        <v>233</v>
      </c>
      <c r="G3518" s="86" t="s">
        <v>238</v>
      </c>
      <c r="I3518" s="113" t="s">
        <v>4610</v>
      </c>
      <c r="J3518"/>
      <c r="K3518"/>
      <c r="L3518"/>
      <c r="M3518"/>
      <c r="N3518"/>
    </row>
    <row r="3519" spans="2:14" ht="13.8" x14ac:dyDescent="0.25">
      <c r="B3519" s="86" t="s">
        <v>5056</v>
      </c>
      <c r="C3519" s="86" t="s">
        <v>101</v>
      </c>
      <c r="D3519" s="86" t="s">
        <v>49</v>
      </c>
      <c r="E3519" s="86" t="s">
        <v>29</v>
      </c>
      <c r="F3519" s="86" t="s">
        <v>233</v>
      </c>
      <c r="G3519" s="86" t="s">
        <v>238</v>
      </c>
      <c r="I3519" s="113" t="s">
        <v>4611</v>
      </c>
      <c r="J3519"/>
      <c r="K3519"/>
      <c r="L3519"/>
      <c r="M3519"/>
      <c r="N3519"/>
    </row>
    <row r="3520" spans="2:14" ht="13.8" x14ac:dyDescent="0.25">
      <c r="B3520" s="86" t="s">
        <v>5059</v>
      </c>
      <c r="C3520" s="86" t="s">
        <v>101</v>
      </c>
      <c r="D3520" s="86" t="s">
        <v>49</v>
      </c>
      <c r="E3520" s="86" t="s">
        <v>28</v>
      </c>
      <c r="F3520" s="86" t="s">
        <v>233</v>
      </c>
      <c r="G3520" s="86" t="s">
        <v>238</v>
      </c>
      <c r="I3520" s="113" t="s">
        <v>4613</v>
      </c>
      <c r="J3520"/>
      <c r="K3520"/>
      <c r="L3520"/>
      <c r="M3520"/>
      <c r="N3520"/>
    </row>
    <row r="3521" spans="2:14" ht="13.8" x14ac:dyDescent="0.25">
      <c r="B3521" s="86" t="s">
        <v>5057</v>
      </c>
      <c r="C3521" s="86" t="s">
        <v>101</v>
      </c>
      <c r="D3521" s="86" t="s">
        <v>49</v>
      </c>
      <c r="E3521" s="86" t="s">
        <v>73</v>
      </c>
      <c r="F3521" s="86" t="s">
        <v>233</v>
      </c>
      <c r="G3521" s="86" t="s">
        <v>238</v>
      </c>
      <c r="I3521" s="113" t="s">
        <v>4614</v>
      </c>
      <c r="J3521"/>
      <c r="K3521"/>
      <c r="L3521"/>
      <c r="M3521"/>
      <c r="N3521"/>
    </row>
    <row r="3522" spans="2:14" ht="13.8" x14ac:dyDescent="0.25">
      <c r="B3522" s="86" t="s">
        <v>5058</v>
      </c>
      <c r="C3522" s="86" t="s">
        <v>101</v>
      </c>
      <c r="D3522" s="86" t="s">
        <v>49</v>
      </c>
      <c r="E3522" s="86" t="s">
        <v>25</v>
      </c>
      <c r="F3522" s="86" t="s">
        <v>233</v>
      </c>
      <c r="G3522" s="86" t="s">
        <v>238</v>
      </c>
      <c r="I3522" s="113" t="s">
        <v>8483</v>
      </c>
      <c r="J3522"/>
      <c r="K3522"/>
      <c r="L3522"/>
      <c r="M3522"/>
      <c r="N3522"/>
    </row>
    <row r="3523" spans="2:14" ht="13.8" x14ac:dyDescent="0.25">
      <c r="B3523" s="86" t="s">
        <v>8332</v>
      </c>
      <c r="C3523" s="86" t="s">
        <v>99</v>
      </c>
      <c r="D3523" s="86" t="s">
        <v>49</v>
      </c>
      <c r="E3523" s="86" t="s">
        <v>30</v>
      </c>
      <c r="F3523" s="86" t="s">
        <v>233</v>
      </c>
      <c r="G3523" s="86" t="s">
        <v>238</v>
      </c>
      <c r="I3523" s="113" t="s">
        <v>4615</v>
      </c>
      <c r="J3523"/>
      <c r="K3523"/>
      <c r="L3523"/>
      <c r="M3523"/>
      <c r="N3523"/>
    </row>
    <row r="3524" spans="2:14" ht="13.8" x14ac:dyDescent="0.25">
      <c r="B3524" s="86" t="s">
        <v>5060</v>
      </c>
      <c r="C3524" s="86" t="s">
        <v>99</v>
      </c>
      <c r="D3524" s="86" t="s">
        <v>49</v>
      </c>
      <c r="E3524" s="86" t="s">
        <v>29</v>
      </c>
      <c r="F3524" s="86" t="s">
        <v>233</v>
      </c>
      <c r="G3524" s="86" t="s">
        <v>238</v>
      </c>
      <c r="I3524" s="113" t="s">
        <v>4618</v>
      </c>
      <c r="J3524"/>
      <c r="K3524"/>
      <c r="L3524"/>
      <c r="M3524"/>
      <c r="N3524"/>
    </row>
    <row r="3525" spans="2:14" ht="13.8" x14ac:dyDescent="0.25">
      <c r="B3525" s="86" t="s">
        <v>5063</v>
      </c>
      <c r="C3525" s="86" t="s">
        <v>99</v>
      </c>
      <c r="D3525" s="86" t="s">
        <v>49</v>
      </c>
      <c r="E3525" s="86" t="s">
        <v>28</v>
      </c>
      <c r="F3525" s="86" t="s">
        <v>233</v>
      </c>
      <c r="G3525" s="86" t="s">
        <v>238</v>
      </c>
      <c r="I3525" s="113" t="s">
        <v>4616</v>
      </c>
      <c r="J3525"/>
      <c r="K3525"/>
      <c r="L3525"/>
      <c r="M3525"/>
      <c r="N3525"/>
    </row>
    <row r="3526" spans="2:14" ht="13.8" x14ac:dyDescent="0.25">
      <c r="B3526" s="86" t="s">
        <v>5061</v>
      </c>
      <c r="C3526" s="86" t="s">
        <v>99</v>
      </c>
      <c r="D3526" s="86" t="s">
        <v>49</v>
      </c>
      <c r="E3526" s="86" t="s">
        <v>73</v>
      </c>
      <c r="F3526" s="86" t="s">
        <v>233</v>
      </c>
      <c r="G3526" s="86" t="s">
        <v>238</v>
      </c>
      <c r="I3526" s="113" t="s">
        <v>4617</v>
      </c>
      <c r="J3526"/>
      <c r="K3526"/>
      <c r="L3526"/>
      <c r="M3526"/>
      <c r="N3526"/>
    </row>
    <row r="3527" spans="2:14" ht="13.8" x14ac:dyDescent="0.25">
      <c r="B3527" s="86" t="s">
        <v>5062</v>
      </c>
      <c r="C3527" s="86" t="s">
        <v>99</v>
      </c>
      <c r="D3527" s="86" t="s">
        <v>49</v>
      </c>
      <c r="E3527" s="86" t="s">
        <v>25</v>
      </c>
      <c r="F3527" s="86" t="s">
        <v>233</v>
      </c>
      <c r="G3527" s="86" t="s">
        <v>238</v>
      </c>
      <c r="I3527" s="113" t="s">
        <v>8484</v>
      </c>
      <c r="J3527"/>
      <c r="K3527"/>
      <c r="L3527"/>
      <c r="M3527"/>
      <c r="N3527"/>
    </row>
    <row r="3528" spans="2:14" ht="13.8" x14ac:dyDescent="0.25">
      <c r="B3528" s="86" t="s">
        <v>8333</v>
      </c>
      <c r="C3528" s="86" t="s">
        <v>102</v>
      </c>
      <c r="D3528" s="86" t="s">
        <v>49</v>
      </c>
      <c r="E3528" s="86" t="s">
        <v>30</v>
      </c>
      <c r="F3528" s="86" t="s">
        <v>233</v>
      </c>
      <c r="G3528" s="86" t="s">
        <v>238</v>
      </c>
      <c r="I3528" s="113" t="s">
        <v>8485</v>
      </c>
      <c r="J3528"/>
      <c r="K3528"/>
      <c r="L3528"/>
      <c r="M3528"/>
      <c r="N3528"/>
    </row>
    <row r="3529" spans="2:14" ht="13.8" x14ac:dyDescent="0.25">
      <c r="B3529" s="86" t="s">
        <v>5064</v>
      </c>
      <c r="C3529" s="86" t="s">
        <v>102</v>
      </c>
      <c r="D3529" s="86" t="s">
        <v>49</v>
      </c>
      <c r="E3529" s="86" t="s">
        <v>29</v>
      </c>
      <c r="F3529" s="86" t="s">
        <v>233</v>
      </c>
      <c r="G3529" s="86" t="s">
        <v>238</v>
      </c>
      <c r="I3529" s="113" t="s">
        <v>5279</v>
      </c>
      <c r="J3529"/>
      <c r="K3529"/>
      <c r="L3529"/>
      <c r="M3529"/>
      <c r="N3529"/>
    </row>
    <row r="3530" spans="2:14" ht="13.8" x14ac:dyDescent="0.25">
      <c r="B3530" s="86" t="s">
        <v>5067</v>
      </c>
      <c r="C3530" s="86" t="s">
        <v>102</v>
      </c>
      <c r="D3530" s="86" t="s">
        <v>49</v>
      </c>
      <c r="E3530" s="86" t="s">
        <v>28</v>
      </c>
      <c r="F3530" s="86" t="s">
        <v>233</v>
      </c>
      <c r="G3530" s="86" t="s">
        <v>238</v>
      </c>
      <c r="I3530" s="113" t="s">
        <v>5280</v>
      </c>
      <c r="J3530"/>
      <c r="K3530"/>
      <c r="L3530"/>
      <c r="M3530"/>
      <c r="N3530"/>
    </row>
    <row r="3531" spans="2:14" ht="13.8" x14ac:dyDescent="0.25">
      <c r="B3531" s="86" t="s">
        <v>5065</v>
      </c>
      <c r="C3531" s="86" t="s">
        <v>102</v>
      </c>
      <c r="D3531" s="86" t="s">
        <v>49</v>
      </c>
      <c r="E3531" s="86" t="s">
        <v>73</v>
      </c>
      <c r="F3531" s="86" t="s">
        <v>233</v>
      </c>
      <c r="G3531" s="86" t="s">
        <v>238</v>
      </c>
      <c r="I3531" s="113" t="s">
        <v>5282</v>
      </c>
      <c r="J3531"/>
      <c r="K3531"/>
      <c r="L3531"/>
      <c r="M3531"/>
      <c r="N3531"/>
    </row>
    <row r="3532" spans="2:14" ht="13.8" x14ac:dyDescent="0.25">
      <c r="B3532" s="86" t="s">
        <v>5066</v>
      </c>
      <c r="C3532" s="86" t="s">
        <v>102</v>
      </c>
      <c r="D3532" s="86" t="s">
        <v>49</v>
      </c>
      <c r="E3532" s="86" t="s">
        <v>25</v>
      </c>
      <c r="F3532" s="86" t="s">
        <v>233</v>
      </c>
      <c r="G3532" s="86" t="s">
        <v>238</v>
      </c>
      <c r="I3532" s="113" t="s">
        <v>8486</v>
      </c>
      <c r="J3532"/>
      <c r="K3532"/>
      <c r="L3532"/>
      <c r="M3532"/>
      <c r="N3532"/>
    </row>
    <row r="3533" spans="2:14" ht="13.8" x14ac:dyDescent="0.25">
      <c r="B3533" s="86" t="s">
        <v>8334</v>
      </c>
      <c r="C3533" s="86" t="s">
        <v>103</v>
      </c>
      <c r="D3533" s="86" t="s">
        <v>49</v>
      </c>
      <c r="E3533" s="86" t="s">
        <v>30</v>
      </c>
      <c r="F3533" s="86" t="s">
        <v>233</v>
      </c>
      <c r="G3533" s="86" t="s">
        <v>238</v>
      </c>
      <c r="I3533" s="113" t="s">
        <v>5281</v>
      </c>
      <c r="J3533"/>
      <c r="K3533"/>
      <c r="L3533"/>
      <c r="M3533"/>
      <c r="N3533"/>
    </row>
    <row r="3534" spans="2:14" ht="13.8" x14ac:dyDescent="0.25">
      <c r="B3534" s="86" t="s">
        <v>5068</v>
      </c>
      <c r="C3534" s="86" t="s">
        <v>103</v>
      </c>
      <c r="D3534" s="86" t="s">
        <v>49</v>
      </c>
      <c r="E3534" s="86" t="s">
        <v>29</v>
      </c>
      <c r="F3534" s="86" t="s">
        <v>233</v>
      </c>
      <c r="G3534" s="86" t="s">
        <v>238</v>
      </c>
      <c r="I3534" s="113" t="s">
        <v>9241</v>
      </c>
      <c r="J3534"/>
      <c r="K3534"/>
      <c r="L3534"/>
      <c r="M3534"/>
      <c r="N3534"/>
    </row>
    <row r="3535" spans="2:14" ht="13.8" x14ac:dyDescent="0.25">
      <c r="B3535" s="86" t="s">
        <v>5071</v>
      </c>
      <c r="C3535" s="86" t="s">
        <v>103</v>
      </c>
      <c r="D3535" s="86" t="s">
        <v>49</v>
      </c>
      <c r="E3535" s="86" t="s">
        <v>28</v>
      </c>
      <c r="F3535" s="86" t="s">
        <v>233</v>
      </c>
      <c r="G3535" s="86" t="s">
        <v>238</v>
      </c>
      <c r="I3535" s="113" t="s">
        <v>9242</v>
      </c>
      <c r="J3535"/>
      <c r="K3535"/>
      <c r="L3535"/>
      <c r="M3535"/>
      <c r="N3535"/>
    </row>
    <row r="3536" spans="2:14" ht="13.8" x14ac:dyDescent="0.25">
      <c r="B3536" s="86" t="s">
        <v>5069</v>
      </c>
      <c r="C3536" s="86" t="s">
        <v>103</v>
      </c>
      <c r="D3536" s="86" t="s">
        <v>49</v>
      </c>
      <c r="E3536" s="86" t="s">
        <v>73</v>
      </c>
      <c r="F3536" s="86" t="s">
        <v>233</v>
      </c>
      <c r="G3536" s="86" t="s">
        <v>238</v>
      </c>
      <c r="I3536" s="113" t="s">
        <v>9243</v>
      </c>
      <c r="J3536"/>
      <c r="K3536"/>
      <c r="L3536"/>
      <c r="M3536"/>
      <c r="N3536"/>
    </row>
    <row r="3537" spans="2:14" ht="13.8" x14ac:dyDescent="0.25">
      <c r="B3537" s="86" t="s">
        <v>5070</v>
      </c>
      <c r="C3537" s="86" t="s">
        <v>103</v>
      </c>
      <c r="D3537" s="86" t="s">
        <v>49</v>
      </c>
      <c r="E3537" s="86" t="s">
        <v>25</v>
      </c>
      <c r="F3537" s="86" t="s">
        <v>233</v>
      </c>
      <c r="G3537" s="86" t="s">
        <v>238</v>
      </c>
      <c r="I3537" s="113" t="s">
        <v>8487</v>
      </c>
      <c r="J3537"/>
      <c r="K3537"/>
      <c r="L3537"/>
      <c r="M3537"/>
      <c r="N3537"/>
    </row>
    <row r="3538" spans="2:14" ht="13.8" x14ac:dyDescent="0.25">
      <c r="B3538" s="86" t="s">
        <v>5113</v>
      </c>
      <c r="C3538" s="86" t="s">
        <v>100</v>
      </c>
      <c r="D3538" s="86" t="s">
        <v>320</v>
      </c>
      <c r="E3538" s="86" t="s">
        <v>246</v>
      </c>
      <c r="F3538" s="86" t="s">
        <v>233</v>
      </c>
      <c r="G3538" s="86" t="s">
        <v>238</v>
      </c>
      <c r="I3538" s="113" t="s">
        <v>8488</v>
      </c>
      <c r="J3538"/>
      <c r="K3538"/>
      <c r="L3538"/>
      <c r="M3538"/>
      <c r="N3538"/>
    </row>
    <row r="3539" spans="2:14" ht="13.8" x14ac:dyDescent="0.25">
      <c r="B3539" s="86" t="s">
        <v>5114</v>
      </c>
      <c r="C3539" s="86" t="s">
        <v>100</v>
      </c>
      <c r="D3539" s="86" t="s">
        <v>320</v>
      </c>
      <c r="E3539" s="86" t="s">
        <v>242</v>
      </c>
      <c r="F3539" s="86" t="s">
        <v>233</v>
      </c>
      <c r="G3539" s="86" t="s">
        <v>238</v>
      </c>
      <c r="I3539" s="113" t="s">
        <v>5283</v>
      </c>
      <c r="J3539"/>
      <c r="K3539"/>
      <c r="L3539"/>
      <c r="M3539"/>
      <c r="N3539"/>
    </row>
    <row r="3540" spans="2:14" ht="13.8" x14ac:dyDescent="0.25">
      <c r="B3540" s="86" t="s">
        <v>5115</v>
      </c>
      <c r="C3540" s="86" t="s">
        <v>100</v>
      </c>
      <c r="D3540" s="86" t="s">
        <v>320</v>
      </c>
      <c r="E3540" s="86" t="s">
        <v>247</v>
      </c>
      <c r="F3540" s="86" t="s">
        <v>233</v>
      </c>
      <c r="G3540" s="86" t="s">
        <v>238</v>
      </c>
      <c r="I3540" s="113" t="s">
        <v>5284</v>
      </c>
      <c r="J3540"/>
      <c r="K3540"/>
      <c r="L3540"/>
      <c r="M3540"/>
      <c r="N3540"/>
    </row>
    <row r="3541" spans="2:14" ht="13.8" x14ac:dyDescent="0.25">
      <c r="B3541" s="86" t="s">
        <v>8335</v>
      </c>
      <c r="C3541" s="86" t="s">
        <v>100</v>
      </c>
      <c r="D3541" s="86" t="s">
        <v>320</v>
      </c>
      <c r="E3541" s="86" t="s">
        <v>9072</v>
      </c>
      <c r="F3541" s="86" t="s">
        <v>233</v>
      </c>
      <c r="G3541" s="86" t="s">
        <v>238</v>
      </c>
      <c r="I3541" s="113" t="s">
        <v>5286</v>
      </c>
      <c r="J3541"/>
      <c r="K3541"/>
      <c r="L3541"/>
      <c r="M3541"/>
      <c r="N3541"/>
    </row>
    <row r="3542" spans="2:14" ht="13.8" x14ac:dyDescent="0.25">
      <c r="B3542" s="86" t="s">
        <v>5112</v>
      </c>
      <c r="C3542" s="86" t="s">
        <v>100</v>
      </c>
      <c r="D3542" s="86" t="s">
        <v>320</v>
      </c>
      <c r="E3542" s="86" t="s">
        <v>40</v>
      </c>
      <c r="F3542" s="86" t="s">
        <v>233</v>
      </c>
      <c r="G3542" s="86" t="s">
        <v>238</v>
      </c>
      <c r="I3542" s="113" t="s">
        <v>8489</v>
      </c>
      <c r="J3542"/>
      <c r="K3542"/>
      <c r="L3542"/>
      <c r="M3542"/>
      <c r="N3542"/>
    </row>
    <row r="3543" spans="2:14" ht="13.8" x14ac:dyDescent="0.25">
      <c r="B3543" s="86" t="s">
        <v>5117</v>
      </c>
      <c r="C3543" s="86" t="s">
        <v>101</v>
      </c>
      <c r="D3543" s="86" t="s">
        <v>320</v>
      </c>
      <c r="E3543" s="86" t="s">
        <v>246</v>
      </c>
      <c r="F3543" s="86" t="s">
        <v>233</v>
      </c>
      <c r="G3543" s="86" t="s">
        <v>238</v>
      </c>
      <c r="I3543" s="113" t="s">
        <v>5285</v>
      </c>
      <c r="J3543"/>
      <c r="K3543"/>
      <c r="L3543"/>
      <c r="M3543"/>
      <c r="N3543"/>
    </row>
    <row r="3544" spans="2:14" ht="13.8" x14ac:dyDescent="0.25">
      <c r="B3544" s="86" t="s">
        <v>5118</v>
      </c>
      <c r="C3544" s="86" t="s">
        <v>101</v>
      </c>
      <c r="D3544" s="86" t="s">
        <v>320</v>
      </c>
      <c r="E3544" s="86" t="s">
        <v>242</v>
      </c>
      <c r="F3544" s="86" t="s">
        <v>233</v>
      </c>
      <c r="G3544" s="86" t="s">
        <v>238</v>
      </c>
      <c r="I3544" s="113" t="s">
        <v>9244</v>
      </c>
      <c r="J3544"/>
      <c r="K3544"/>
      <c r="L3544"/>
      <c r="M3544"/>
      <c r="N3544"/>
    </row>
    <row r="3545" spans="2:14" ht="13.8" x14ac:dyDescent="0.25">
      <c r="B3545" s="86" t="s">
        <v>5119</v>
      </c>
      <c r="C3545" s="86" t="s">
        <v>101</v>
      </c>
      <c r="D3545" s="86" t="s">
        <v>320</v>
      </c>
      <c r="E3545" s="86" t="s">
        <v>247</v>
      </c>
      <c r="F3545" s="86" t="s">
        <v>233</v>
      </c>
      <c r="G3545" s="86" t="s">
        <v>238</v>
      </c>
      <c r="I3545" s="113" t="s">
        <v>9245</v>
      </c>
      <c r="J3545"/>
      <c r="K3545"/>
      <c r="L3545"/>
      <c r="M3545"/>
      <c r="N3545"/>
    </row>
    <row r="3546" spans="2:14" ht="13.8" x14ac:dyDescent="0.25">
      <c r="B3546" s="86" t="s">
        <v>8336</v>
      </c>
      <c r="C3546" s="86" t="s">
        <v>101</v>
      </c>
      <c r="D3546" s="86" t="s">
        <v>320</v>
      </c>
      <c r="E3546" s="86" t="s">
        <v>9072</v>
      </c>
      <c r="F3546" s="86" t="s">
        <v>233</v>
      </c>
      <c r="G3546" s="86" t="s">
        <v>238</v>
      </c>
      <c r="I3546" s="113" t="s">
        <v>9246</v>
      </c>
      <c r="J3546"/>
      <c r="K3546"/>
      <c r="L3546"/>
      <c r="M3546"/>
      <c r="N3546"/>
    </row>
    <row r="3547" spans="2:14" ht="13.8" x14ac:dyDescent="0.25">
      <c r="B3547" s="86" t="s">
        <v>5116</v>
      </c>
      <c r="C3547" s="86" t="s">
        <v>101</v>
      </c>
      <c r="D3547" s="86" t="s">
        <v>320</v>
      </c>
      <c r="E3547" s="86" t="s">
        <v>40</v>
      </c>
      <c r="F3547" s="86" t="s">
        <v>233</v>
      </c>
      <c r="G3547" s="86" t="s">
        <v>238</v>
      </c>
      <c r="I3547" s="113" t="s">
        <v>5356</v>
      </c>
      <c r="J3547"/>
      <c r="K3547"/>
      <c r="L3547"/>
      <c r="M3547"/>
      <c r="N3547"/>
    </row>
    <row r="3548" spans="2:14" ht="13.8" x14ac:dyDescent="0.25">
      <c r="B3548" s="86" t="s">
        <v>5121</v>
      </c>
      <c r="C3548" s="86" t="s">
        <v>99</v>
      </c>
      <c r="D3548" s="86" t="s">
        <v>320</v>
      </c>
      <c r="E3548" s="86" t="s">
        <v>246</v>
      </c>
      <c r="F3548" s="86" t="s">
        <v>233</v>
      </c>
      <c r="G3548" s="86" t="s">
        <v>238</v>
      </c>
      <c r="I3548" s="113" t="s">
        <v>5357</v>
      </c>
      <c r="J3548"/>
      <c r="K3548"/>
      <c r="L3548"/>
      <c r="M3548"/>
      <c r="N3548"/>
    </row>
    <row r="3549" spans="2:14" ht="13.8" x14ac:dyDescent="0.25">
      <c r="B3549" s="86" t="s">
        <v>5122</v>
      </c>
      <c r="C3549" s="86" t="s">
        <v>99</v>
      </c>
      <c r="D3549" s="86" t="s">
        <v>320</v>
      </c>
      <c r="E3549" s="86" t="s">
        <v>242</v>
      </c>
      <c r="F3549" s="86" t="s">
        <v>233</v>
      </c>
      <c r="G3549" s="86" t="s">
        <v>238</v>
      </c>
      <c r="I3549" s="113" t="s">
        <v>8490</v>
      </c>
      <c r="J3549"/>
      <c r="K3549"/>
      <c r="L3549"/>
      <c r="M3549"/>
      <c r="N3549"/>
    </row>
    <row r="3550" spans="2:14" ht="13.8" x14ac:dyDescent="0.25">
      <c r="B3550" s="86" t="s">
        <v>5123</v>
      </c>
      <c r="C3550" s="86" t="s">
        <v>99</v>
      </c>
      <c r="D3550" s="86" t="s">
        <v>320</v>
      </c>
      <c r="E3550" s="86" t="s">
        <v>247</v>
      </c>
      <c r="F3550" s="86" t="s">
        <v>233</v>
      </c>
      <c r="G3550" s="86" t="s">
        <v>238</v>
      </c>
      <c r="I3550" s="113" t="s">
        <v>5358</v>
      </c>
      <c r="J3550"/>
      <c r="K3550"/>
      <c r="L3550"/>
      <c r="M3550"/>
      <c r="N3550"/>
    </row>
    <row r="3551" spans="2:14" ht="13.8" x14ac:dyDescent="0.25">
      <c r="B3551" s="86" t="s">
        <v>8337</v>
      </c>
      <c r="C3551" s="86" t="s">
        <v>99</v>
      </c>
      <c r="D3551" s="86" t="s">
        <v>320</v>
      </c>
      <c r="E3551" s="86" t="s">
        <v>9072</v>
      </c>
      <c r="F3551" s="86" t="s">
        <v>233</v>
      </c>
      <c r="G3551" s="86" t="s">
        <v>238</v>
      </c>
      <c r="I3551" s="113" t="s">
        <v>5359</v>
      </c>
      <c r="J3551"/>
      <c r="K3551"/>
      <c r="L3551"/>
      <c r="M3551"/>
      <c r="N3551"/>
    </row>
    <row r="3552" spans="2:14" ht="13.8" x14ac:dyDescent="0.25">
      <c r="B3552" s="86" t="s">
        <v>5120</v>
      </c>
      <c r="C3552" s="86" t="s">
        <v>99</v>
      </c>
      <c r="D3552" s="86" t="s">
        <v>320</v>
      </c>
      <c r="E3552" s="86" t="s">
        <v>40</v>
      </c>
      <c r="F3552" s="86" t="s">
        <v>233</v>
      </c>
      <c r="G3552" s="86" t="s">
        <v>238</v>
      </c>
      <c r="I3552" s="113" t="s">
        <v>5360</v>
      </c>
      <c r="J3552"/>
      <c r="K3552"/>
      <c r="L3552"/>
      <c r="M3552"/>
      <c r="N3552"/>
    </row>
    <row r="3553" spans="2:14" ht="13.8" x14ac:dyDescent="0.25">
      <c r="B3553" s="86" t="s">
        <v>5125</v>
      </c>
      <c r="C3553" s="86" t="s">
        <v>102</v>
      </c>
      <c r="D3553" s="86" t="s">
        <v>320</v>
      </c>
      <c r="E3553" s="86" t="s">
        <v>246</v>
      </c>
      <c r="F3553" s="86" t="s">
        <v>233</v>
      </c>
      <c r="G3553" s="86" t="s">
        <v>238</v>
      </c>
      <c r="I3553" s="113" t="s">
        <v>8491</v>
      </c>
      <c r="J3553"/>
      <c r="K3553"/>
      <c r="L3553"/>
      <c r="M3553"/>
      <c r="N3553"/>
    </row>
    <row r="3554" spans="2:14" ht="13.8" x14ac:dyDescent="0.25">
      <c r="B3554" s="86" t="s">
        <v>5126</v>
      </c>
      <c r="C3554" s="86" t="s">
        <v>102</v>
      </c>
      <c r="D3554" s="86" t="s">
        <v>320</v>
      </c>
      <c r="E3554" s="86" t="s">
        <v>242</v>
      </c>
      <c r="F3554" s="86" t="s">
        <v>233</v>
      </c>
      <c r="G3554" s="86" t="s">
        <v>238</v>
      </c>
      <c r="I3554" s="113" t="s">
        <v>5361</v>
      </c>
      <c r="J3554"/>
      <c r="K3554"/>
      <c r="L3554"/>
      <c r="M3554"/>
      <c r="N3554"/>
    </row>
    <row r="3555" spans="2:14" ht="13.8" x14ac:dyDescent="0.25">
      <c r="B3555" s="86" t="s">
        <v>5127</v>
      </c>
      <c r="C3555" s="86" t="s">
        <v>102</v>
      </c>
      <c r="D3555" s="86" t="s">
        <v>320</v>
      </c>
      <c r="E3555" s="86" t="s">
        <v>247</v>
      </c>
      <c r="F3555" s="86" t="s">
        <v>233</v>
      </c>
      <c r="G3555" s="86" t="s">
        <v>238</v>
      </c>
      <c r="I3555" s="113" t="s">
        <v>5388</v>
      </c>
      <c r="J3555"/>
      <c r="K3555"/>
      <c r="L3555"/>
      <c r="M3555"/>
      <c r="N3555"/>
    </row>
    <row r="3556" spans="2:14" ht="13.8" x14ac:dyDescent="0.25">
      <c r="B3556" s="86" t="s">
        <v>8338</v>
      </c>
      <c r="C3556" s="86" t="s">
        <v>102</v>
      </c>
      <c r="D3556" s="86" t="s">
        <v>320</v>
      </c>
      <c r="E3556" s="86" t="s">
        <v>9072</v>
      </c>
      <c r="F3556" s="86" t="s">
        <v>233</v>
      </c>
      <c r="G3556" s="86" t="s">
        <v>238</v>
      </c>
      <c r="I3556" s="113" t="s">
        <v>5389</v>
      </c>
      <c r="J3556"/>
      <c r="K3556"/>
      <c r="L3556"/>
      <c r="M3556"/>
      <c r="N3556"/>
    </row>
    <row r="3557" spans="2:14" ht="13.8" x14ac:dyDescent="0.25">
      <c r="B3557" s="86" t="s">
        <v>5124</v>
      </c>
      <c r="C3557" s="86" t="s">
        <v>102</v>
      </c>
      <c r="D3557" s="86" t="s">
        <v>320</v>
      </c>
      <c r="E3557" s="86" t="s">
        <v>40</v>
      </c>
      <c r="F3557" s="86" t="s">
        <v>233</v>
      </c>
      <c r="G3557" s="86" t="s">
        <v>238</v>
      </c>
      <c r="I3557" s="113" t="s">
        <v>8492</v>
      </c>
      <c r="J3557"/>
      <c r="K3557"/>
      <c r="L3557"/>
      <c r="M3557"/>
      <c r="N3557"/>
    </row>
    <row r="3558" spans="2:14" ht="13.8" x14ac:dyDescent="0.25">
      <c r="B3558" s="86" t="s">
        <v>5129</v>
      </c>
      <c r="C3558" s="86" t="s">
        <v>103</v>
      </c>
      <c r="D3558" s="86" t="s">
        <v>320</v>
      </c>
      <c r="E3558" s="86" t="s">
        <v>246</v>
      </c>
      <c r="F3558" s="86" t="s">
        <v>233</v>
      </c>
      <c r="G3558" s="86" t="s">
        <v>238</v>
      </c>
      <c r="I3558" s="113" t="s">
        <v>5390</v>
      </c>
      <c r="J3558"/>
      <c r="K3558"/>
      <c r="L3558"/>
      <c r="M3558"/>
      <c r="N3558"/>
    </row>
    <row r="3559" spans="2:14" ht="13.8" x14ac:dyDescent="0.25">
      <c r="B3559" s="86" t="s">
        <v>5130</v>
      </c>
      <c r="C3559" s="86" t="s">
        <v>103</v>
      </c>
      <c r="D3559" s="86" t="s">
        <v>320</v>
      </c>
      <c r="E3559" s="86" t="s">
        <v>242</v>
      </c>
      <c r="F3559" s="86" t="s">
        <v>233</v>
      </c>
      <c r="G3559" s="86" t="s">
        <v>238</v>
      </c>
      <c r="I3559" s="113" t="s">
        <v>5391</v>
      </c>
      <c r="J3559"/>
      <c r="K3559"/>
      <c r="L3559"/>
      <c r="M3559"/>
      <c r="N3559"/>
    </row>
    <row r="3560" spans="2:14" ht="13.8" x14ac:dyDescent="0.25">
      <c r="B3560" s="86" t="s">
        <v>5131</v>
      </c>
      <c r="C3560" s="86" t="s">
        <v>103</v>
      </c>
      <c r="D3560" s="86" t="s">
        <v>320</v>
      </c>
      <c r="E3560" s="86" t="s">
        <v>247</v>
      </c>
      <c r="F3560" s="86" t="s">
        <v>233</v>
      </c>
      <c r="G3560" s="86" t="s">
        <v>238</v>
      </c>
      <c r="I3560" s="113" t="s">
        <v>8493</v>
      </c>
      <c r="J3560"/>
      <c r="K3560"/>
      <c r="L3560"/>
      <c r="M3560"/>
      <c r="N3560"/>
    </row>
    <row r="3561" spans="2:14" ht="13.8" x14ac:dyDescent="0.25">
      <c r="B3561" s="86" t="s">
        <v>8339</v>
      </c>
      <c r="C3561" s="86" t="s">
        <v>103</v>
      </c>
      <c r="D3561" s="86" t="s">
        <v>320</v>
      </c>
      <c r="E3561" s="86" t="s">
        <v>9072</v>
      </c>
      <c r="F3561" s="86" t="s">
        <v>233</v>
      </c>
      <c r="G3561" s="86" t="s">
        <v>238</v>
      </c>
      <c r="I3561" s="113" t="s">
        <v>8494</v>
      </c>
      <c r="J3561"/>
      <c r="K3561"/>
      <c r="L3561"/>
      <c r="M3561"/>
      <c r="N3561"/>
    </row>
    <row r="3562" spans="2:14" ht="13.8" x14ac:dyDescent="0.25">
      <c r="B3562" s="86" t="s">
        <v>5128</v>
      </c>
      <c r="C3562" s="86" t="s">
        <v>103</v>
      </c>
      <c r="D3562" s="86" t="s">
        <v>320</v>
      </c>
      <c r="E3562" s="86" t="s">
        <v>40</v>
      </c>
      <c r="F3562" s="86" t="s">
        <v>233</v>
      </c>
      <c r="G3562" s="86" t="s">
        <v>238</v>
      </c>
      <c r="I3562" s="113" t="s">
        <v>8495</v>
      </c>
      <c r="J3562"/>
      <c r="K3562"/>
      <c r="L3562"/>
      <c r="M3562"/>
      <c r="N3562"/>
    </row>
    <row r="3563" spans="2:14" ht="13.8" x14ac:dyDescent="0.25">
      <c r="B3563" s="86" t="s">
        <v>5171</v>
      </c>
      <c r="C3563" s="86" t="s">
        <v>100</v>
      </c>
      <c r="D3563" s="86" t="s">
        <v>82</v>
      </c>
      <c r="E3563" s="86" t="s">
        <v>40</v>
      </c>
      <c r="F3563" s="86" t="s">
        <v>233</v>
      </c>
      <c r="G3563" s="86" t="s">
        <v>238</v>
      </c>
      <c r="I3563" s="113" t="s">
        <v>8496</v>
      </c>
      <c r="J3563"/>
      <c r="K3563"/>
      <c r="L3563"/>
      <c r="M3563"/>
      <c r="N3563"/>
    </row>
    <row r="3564" spans="2:14" ht="13.8" x14ac:dyDescent="0.25">
      <c r="B3564" s="86" t="s">
        <v>5172</v>
      </c>
      <c r="C3564" s="86" t="s">
        <v>100</v>
      </c>
      <c r="D3564" s="86" t="s">
        <v>82</v>
      </c>
      <c r="E3564" s="86" t="s">
        <v>41</v>
      </c>
      <c r="F3564" s="86" t="s">
        <v>233</v>
      </c>
      <c r="G3564" s="86" t="s">
        <v>238</v>
      </c>
      <c r="I3564" s="113" t="s">
        <v>5422</v>
      </c>
      <c r="J3564"/>
      <c r="K3564"/>
      <c r="L3564"/>
      <c r="M3564"/>
      <c r="N3564"/>
    </row>
    <row r="3565" spans="2:14" ht="13.8" x14ac:dyDescent="0.25">
      <c r="B3565" s="86" t="s">
        <v>5173</v>
      </c>
      <c r="C3565" s="86" t="s">
        <v>100</v>
      </c>
      <c r="D3565" s="86" t="s">
        <v>82</v>
      </c>
      <c r="E3565" s="86" t="s">
        <v>42</v>
      </c>
      <c r="F3565" s="86" t="s">
        <v>233</v>
      </c>
      <c r="G3565" s="86" t="s">
        <v>238</v>
      </c>
      <c r="I3565" s="113" t="s">
        <v>5423</v>
      </c>
      <c r="J3565"/>
      <c r="K3565"/>
      <c r="L3565"/>
      <c r="M3565"/>
      <c r="N3565"/>
    </row>
    <row r="3566" spans="2:14" ht="13.8" x14ac:dyDescent="0.25">
      <c r="B3566" s="86" t="s">
        <v>5174</v>
      </c>
      <c r="C3566" s="86" t="s">
        <v>100</v>
      </c>
      <c r="D3566" s="86" t="s">
        <v>82</v>
      </c>
      <c r="E3566" s="86" t="s">
        <v>43</v>
      </c>
      <c r="F3566" s="86" t="s">
        <v>233</v>
      </c>
      <c r="G3566" s="86" t="s">
        <v>238</v>
      </c>
      <c r="I3566" s="113" t="s">
        <v>8497</v>
      </c>
      <c r="J3566"/>
      <c r="K3566"/>
      <c r="L3566"/>
      <c r="M3566"/>
      <c r="N3566"/>
    </row>
    <row r="3567" spans="2:14" ht="13.8" x14ac:dyDescent="0.25">
      <c r="B3567" s="86" t="s">
        <v>8340</v>
      </c>
      <c r="C3567" s="86" t="s">
        <v>100</v>
      </c>
      <c r="D3567" s="86" t="s">
        <v>82</v>
      </c>
      <c r="E3567" s="86" t="s">
        <v>66</v>
      </c>
      <c r="F3567" s="86" t="s">
        <v>233</v>
      </c>
      <c r="G3567" s="86" t="s">
        <v>238</v>
      </c>
      <c r="I3567" s="113" t="s">
        <v>8498</v>
      </c>
      <c r="J3567"/>
      <c r="K3567"/>
      <c r="L3567"/>
      <c r="M3567"/>
      <c r="N3567"/>
    </row>
    <row r="3568" spans="2:14" ht="13.8" x14ac:dyDescent="0.25">
      <c r="B3568" s="86" t="s">
        <v>5175</v>
      </c>
      <c r="C3568" s="86" t="s">
        <v>101</v>
      </c>
      <c r="D3568" s="86" t="s">
        <v>82</v>
      </c>
      <c r="E3568" s="86" t="s">
        <v>40</v>
      </c>
      <c r="F3568" s="86" t="s">
        <v>233</v>
      </c>
      <c r="G3568" s="86" t="s">
        <v>238</v>
      </c>
      <c r="I3568" s="113" t="s">
        <v>8499</v>
      </c>
      <c r="J3568"/>
      <c r="K3568"/>
      <c r="L3568"/>
      <c r="M3568"/>
      <c r="N3568"/>
    </row>
    <row r="3569" spans="2:14" ht="13.8" x14ac:dyDescent="0.25">
      <c r="B3569" s="86" t="s">
        <v>5176</v>
      </c>
      <c r="C3569" s="86" t="s">
        <v>101</v>
      </c>
      <c r="D3569" s="86" t="s">
        <v>82</v>
      </c>
      <c r="E3569" s="86" t="s">
        <v>41</v>
      </c>
      <c r="F3569" s="86" t="s">
        <v>233</v>
      </c>
      <c r="G3569" s="86" t="s">
        <v>238</v>
      </c>
      <c r="I3569" s="113" t="s">
        <v>5424</v>
      </c>
      <c r="J3569"/>
      <c r="K3569"/>
      <c r="L3569"/>
      <c r="M3569"/>
      <c r="N3569"/>
    </row>
    <row r="3570" spans="2:14" ht="13.8" x14ac:dyDescent="0.25">
      <c r="B3570" s="86" t="s">
        <v>5177</v>
      </c>
      <c r="C3570" s="86" t="s">
        <v>101</v>
      </c>
      <c r="D3570" s="86" t="s">
        <v>82</v>
      </c>
      <c r="E3570" s="86" t="s">
        <v>42</v>
      </c>
      <c r="F3570" s="86" t="s">
        <v>233</v>
      </c>
      <c r="G3570" s="86" t="s">
        <v>238</v>
      </c>
      <c r="I3570" s="113" t="s">
        <v>5425</v>
      </c>
      <c r="J3570"/>
      <c r="K3570"/>
      <c r="L3570"/>
      <c r="M3570"/>
      <c r="N3570"/>
    </row>
    <row r="3571" spans="2:14" ht="13.8" x14ac:dyDescent="0.25">
      <c r="B3571" s="86" t="s">
        <v>5178</v>
      </c>
      <c r="C3571" s="86" t="s">
        <v>101</v>
      </c>
      <c r="D3571" s="86" t="s">
        <v>82</v>
      </c>
      <c r="E3571" s="86" t="s">
        <v>43</v>
      </c>
      <c r="F3571" s="86" t="s">
        <v>233</v>
      </c>
      <c r="G3571" s="86" t="s">
        <v>238</v>
      </c>
      <c r="I3571" s="113" t="s">
        <v>8500</v>
      </c>
      <c r="J3571"/>
      <c r="K3571"/>
      <c r="L3571"/>
      <c r="M3571"/>
      <c r="N3571"/>
    </row>
    <row r="3572" spans="2:14" ht="13.8" x14ac:dyDescent="0.25">
      <c r="B3572" s="86" t="s">
        <v>8341</v>
      </c>
      <c r="C3572" s="86" t="s">
        <v>101</v>
      </c>
      <c r="D3572" s="86" t="s">
        <v>82</v>
      </c>
      <c r="E3572" s="86" t="s">
        <v>66</v>
      </c>
      <c r="F3572" s="86" t="s">
        <v>233</v>
      </c>
      <c r="G3572" s="86" t="s">
        <v>238</v>
      </c>
      <c r="I3572" s="113" t="s">
        <v>8501</v>
      </c>
      <c r="J3572"/>
      <c r="K3572"/>
      <c r="L3572"/>
      <c r="M3572"/>
      <c r="N3572"/>
    </row>
    <row r="3573" spans="2:14" ht="13.8" x14ac:dyDescent="0.25">
      <c r="B3573" s="86" t="s">
        <v>5179</v>
      </c>
      <c r="C3573" s="86" t="s">
        <v>99</v>
      </c>
      <c r="D3573" s="86" t="s">
        <v>82</v>
      </c>
      <c r="E3573" s="86" t="s">
        <v>40</v>
      </c>
      <c r="F3573" s="86" t="s">
        <v>233</v>
      </c>
      <c r="G3573" s="86" t="s">
        <v>238</v>
      </c>
      <c r="I3573" s="113" t="s">
        <v>5456</v>
      </c>
      <c r="J3573"/>
      <c r="K3573"/>
      <c r="L3573"/>
      <c r="M3573"/>
      <c r="N3573"/>
    </row>
    <row r="3574" spans="2:14" ht="13.8" x14ac:dyDescent="0.25">
      <c r="B3574" s="86" t="s">
        <v>5180</v>
      </c>
      <c r="C3574" s="86" t="s">
        <v>99</v>
      </c>
      <c r="D3574" s="86" t="s">
        <v>82</v>
      </c>
      <c r="E3574" s="86" t="s">
        <v>41</v>
      </c>
      <c r="F3574" s="86" t="s">
        <v>233</v>
      </c>
      <c r="G3574" s="86" t="s">
        <v>238</v>
      </c>
      <c r="I3574" s="113" t="s">
        <v>5457</v>
      </c>
      <c r="J3574"/>
      <c r="K3574"/>
      <c r="L3574"/>
      <c r="M3574"/>
      <c r="N3574"/>
    </row>
    <row r="3575" spans="2:14" ht="13.8" x14ac:dyDescent="0.25">
      <c r="B3575" s="86" t="s">
        <v>5181</v>
      </c>
      <c r="C3575" s="86" t="s">
        <v>99</v>
      </c>
      <c r="D3575" s="86" t="s">
        <v>82</v>
      </c>
      <c r="E3575" s="86" t="s">
        <v>42</v>
      </c>
      <c r="F3575" s="86" t="s">
        <v>233</v>
      </c>
      <c r="G3575" s="86" t="s">
        <v>238</v>
      </c>
      <c r="I3575" s="113" t="s">
        <v>8502</v>
      </c>
      <c r="J3575"/>
      <c r="K3575"/>
      <c r="L3575"/>
      <c r="M3575"/>
      <c r="N3575"/>
    </row>
    <row r="3576" spans="2:14" ht="13.8" x14ac:dyDescent="0.25">
      <c r="B3576" s="86" t="s">
        <v>5182</v>
      </c>
      <c r="C3576" s="86" t="s">
        <v>99</v>
      </c>
      <c r="D3576" s="86" t="s">
        <v>82</v>
      </c>
      <c r="E3576" s="86" t="s">
        <v>43</v>
      </c>
      <c r="F3576" s="86" t="s">
        <v>233</v>
      </c>
      <c r="G3576" s="86" t="s">
        <v>238</v>
      </c>
      <c r="I3576" s="113" t="s">
        <v>8503</v>
      </c>
      <c r="J3576"/>
      <c r="K3576"/>
      <c r="L3576"/>
      <c r="M3576"/>
      <c r="N3576"/>
    </row>
    <row r="3577" spans="2:14" ht="13.8" x14ac:dyDescent="0.25">
      <c r="B3577" s="86" t="s">
        <v>8342</v>
      </c>
      <c r="C3577" s="86" t="s">
        <v>99</v>
      </c>
      <c r="D3577" s="86" t="s">
        <v>82</v>
      </c>
      <c r="E3577" s="86" t="s">
        <v>66</v>
      </c>
      <c r="F3577" s="86" t="s">
        <v>233</v>
      </c>
      <c r="G3577" s="86" t="s">
        <v>238</v>
      </c>
      <c r="I3577" s="113" t="s">
        <v>5458</v>
      </c>
      <c r="J3577"/>
      <c r="K3577"/>
      <c r="L3577"/>
      <c r="M3577"/>
      <c r="N3577"/>
    </row>
    <row r="3578" spans="2:14" ht="13.8" x14ac:dyDescent="0.25">
      <c r="B3578" s="86" t="s">
        <v>5183</v>
      </c>
      <c r="C3578" s="86" t="s">
        <v>102</v>
      </c>
      <c r="D3578" s="86" t="s">
        <v>82</v>
      </c>
      <c r="E3578" s="86" t="s">
        <v>40</v>
      </c>
      <c r="F3578" s="86" t="s">
        <v>233</v>
      </c>
      <c r="G3578" s="86" t="s">
        <v>238</v>
      </c>
      <c r="I3578" s="113" t="s">
        <v>5459</v>
      </c>
      <c r="J3578"/>
      <c r="K3578"/>
      <c r="L3578"/>
      <c r="M3578"/>
      <c r="N3578"/>
    </row>
    <row r="3579" spans="2:14" ht="13.8" x14ac:dyDescent="0.25">
      <c r="B3579" s="86" t="s">
        <v>5184</v>
      </c>
      <c r="C3579" s="86" t="s">
        <v>102</v>
      </c>
      <c r="D3579" s="86" t="s">
        <v>82</v>
      </c>
      <c r="E3579" s="86" t="s">
        <v>41</v>
      </c>
      <c r="F3579" s="86" t="s">
        <v>233</v>
      </c>
      <c r="G3579" s="86" t="s">
        <v>238</v>
      </c>
      <c r="I3579" s="113" t="s">
        <v>5488</v>
      </c>
      <c r="J3579"/>
      <c r="K3579"/>
      <c r="L3579"/>
      <c r="M3579"/>
      <c r="N3579"/>
    </row>
    <row r="3580" spans="2:14" ht="13.8" x14ac:dyDescent="0.25">
      <c r="B3580" s="86" t="s">
        <v>5185</v>
      </c>
      <c r="C3580" s="86" t="s">
        <v>102</v>
      </c>
      <c r="D3580" s="86" t="s">
        <v>82</v>
      </c>
      <c r="E3580" s="86" t="s">
        <v>42</v>
      </c>
      <c r="F3580" s="86" t="s">
        <v>233</v>
      </c>
      <c r="G3580" s="86" t="s">
        <v>238</v>
      </c>
      <c r="I3580" s="113" t="s">
        <v>5540</v>
      </c>
      <c r="J3580"/>
      <c r="K3580"/>
      <c r="L3580"/>
      <c r="M3580"/>
      <c r="N3580"/>
    </row>
    <row r="3581" spans="2:14" ht="13.8" x14ac:dyDescent="0.25">
      <c r="B3581" s="86" t="s">
        <v>5186</v>
      </c>
      <c r="C3581" s="86" t="s">
        <v>102</v>
      </c>
      <c r="D3581" s="86" t="s">
        <v>82</v>
      </c>
      <c r="E3581" s="86" t="s">
        <v>43</v>
      </c>
      <c r="F3581" s="86" t="s">
        <v>233</v>
      </c>
      <c r="G3581" s="86" t="s">
        <v>238</v>
      </c>
      <c r="I3581" s="113" t="s">
        <v>5544</v>
      </c>
      <c r="J3581"/>
      <c r="K3581"/>
      <c r="L3581"/>
      <c r="M3581"/>
      <c r="N3581"/>
    </row>
    <row r="3582" spans="2:14" ht="13.8" x14ac:dyDescent="0.25">
      <c r="B3582" s="86" t="s">
        <v>8343</v>
      </c>
      <c r="C3582" s="86" t="s">
        <v>102</v>
      </c>
      <c r="D3582" s="86" t="s">
        <v>82</v>
      </c>
      <c r="E3582" s="86" t="s">
        <v>66</v>
      </c>
      <c r="F3582" s="86" t="s">
        <v>233</v>
      </c>
      <c r="G3582" s="86" t="s">
        <v>238</v>
      </c>
      <c r="I3582" s="113" t="s">
        <v>8504</v>
      </c>
      <c r="J3582"/>
      <c r="K3582"/>
      <c r="L3582"/>
      <c r="M3582"/>
      <c r="N3582"/>
    </row>
    <row r="3583" spans="2:14" ht="13.8" x14ac:dyDescent="0.25">
      <c r="B3583" s="86" t="s">
        <v>5187</v>
      </c>
      <c r="C3583" s="86" t="s">
        <v>103</v>
      </c>
      <c r="D3583" s="86" t="s">
        <v>82</v>
      </c>
      <c r="E3583" s="86" t="s">
        <v>40</v>
      </c>
      <c r="F3583" s="86" t="s">
        <v>233</v>
      </c>
      <c r="G3583" s="86" t="s">
        <v>238</v>
      </c>
      <c r="I3583" s="113" t="s">
        <v>5541</v>
      </c>
      <c r="J3583"/>
      <c r="K3583"/>
      <c r="L3583"/>
      <c r="M3583"/>
      <c r="N3583"/>
    </row>
    <row r="3584" spans="2:14" ht="13.8" x14ac:dyDescent="0.25">
      <c r="B3584" s="86" t="s">
        <v>5188</v>
      </c>
      <c r="C3584" s="86" t="s">
        <v>103</v>
      </c>
      <c r="D3584" s="86" t="s">
        <v>82</v>
      </c>
      <c r="E3584" s="86" t="s">
        <v>41</v>
      </c>
      <c r="F3584" s="86" t="s">
        <v>233</v>
      </c>
      <c r="G3584" s="86" t="s">
        <v>238</v>
      </c>
      <c r="I3584" s="113" t="s">
        <v>5542</v>
      </c>
      <c r="J3584"/>
      <c r="K3584"/>
      <c r="L3584"/>
      <c r="M3584"/>
      <c r="N3584"/>
    </row>
    <row r="3585" spans="2:14" ht="13.8" x14ac:dyDescent="0.25">
      <c r="B3585" s="86" t="s">
        <v>5189</v>
      </c>
      <c r="C3585" s="86" t="s">
        <v>103</v>
      </c>
      <c r="D3585" s="86" t="s">
        <v>82</v>
      </c>
      <c r="E3585" s="86" t="s">
        <v>42</v>
      </c>
      <c r="F3585" s="86" t="s">
        <v>233</v>
      </c>
      <c r="G3585" s="86" t="s">
        <v>238</v>
      </c>
      <c r="I3585" s="113" t="s">
        <v>5543</v>
      </c>
      <c r="J3585"/>
      <c r="K3585"/>
      <c r="L3585"/>
      <c r="M3585"/>
      <c r="N3585"/>
    </row>
    <row r="3586" spans="2:14" ht="13.8" x14ac:dyDescent="0.25">
      <c r="B3586" s="86" t="s">
        <v>5190</v>
      </c>
      <c r="C3586" s="86" t="s">
        <v>103</v>
      </c>
      <c r="D3586" s="86" t="s">
        <v>82</v>
      </c>
      <c r="E3586" s="86" t="s">
        <v>43</v>
      </c>
      <c r="F3586" s="86" t="s">
        <v>233</v>
      </c>
      <c r="G3586" s="86" t="s">
        <v>238</v>
      </c>
      <c r="I3586" s="113" t="s">
        <v>8505</v>
      </c>
      <c r="J3586"/>
      <c r="K3586"/>
      <c r="L3586"/>
      <c r="M3586"/>
      <c r="N3586"/>
    </row>
    <row r="3587" spans="2:14" ht="13.8" x14ac:dyDescent="0.25">
      <c r="B3587" s="86" t="s">
        <v>8344</v>
      </c>
      <c r="C3587" s="86" t="s">
        <v>103</v>
      </c>
      <c r="D3587" s="86" t="s">
        <v>82</v>
      </c>
      <c r="E3587" s="86" t="s">
        <v>66</v>
      </c>
      <c r="F3587" s="86" t="s">
        <v>233</v>
      </c>
      <c r="G3587" s="86" t="s">
        <v>238</v>
      </c>
      <c r="I3587" s="113" t="s">
        <v>8506</v>
      </c>
      <c r="J3587"/>
      <c r="K3587"/>
      <c r="L3587"/>
      <c r="M3587"/>
      <c r="N3587"/>
    </row>
    <row r="3588" spans="2:14" ht="13.8" x14ac:dyDescent="0.25">
      <c r="B3588" s="86" t="s">
        <v>5213</v>
      </c>
      <c r="C3588" s="86" t="s">
        <v>100</v>
      </c>
      <c r="D3588" s="86" t="s">
        <v>55</v>
      </c>
      <c r="E3588" s="86" t="s">
        <v>30</v>
      </c>
      <c r="F3588" s="86" t="s">
        <v>233</v>
      </c>
      <c r="G3588" s="86" t="s">
        <v>238</v>
      </c>
      <c r="I3588" s="113" t="s">
        <v>5489</v>
      </c>
      <c r="J3588"/>
      <c r="K3588"/>
      <c r="L3588"/>
      <c r="M3588"/>
      <c r="N3588"/>
    </row>
    <row r="3589" spans="2:14" ht="13.8" x14ac:dyDescent="0.25">
      <c r="B3589" s="86" t="s">
        <v>5214</v>
      </c>
      <c r="C3589" s="86" t="s">
        <v>100</v>
      </c>
      <c r="D3589" s="86" t="s">
        <v>55</v>
      </c>
      <c r="E3589" s="86" t="s">
        <v>78</v>
      </c>
      <c r="F3589" s="86" t="s">
        <v>233</v>
      </c>
      <c r="G3589" s="86" t="s">
        <v>238</v>
      </c>
      <c r="I3589" s="113" t="s">
        <v>5545</v>
      </c>
      <c r="J3589"/>
      <c r="K3589"/>
      <c r="L3589"/>
      <c r="M3589"/>
      <c r="N3589"/>
    </row>
    <row r="3590" spans="2:14" ht="13.8" x14ac:dyDescent="0.25">
      <c r="B3590" s="86" t="s">
        <v>8345</v>
      </c>
      <c r="C3590" s="86" t="s">
        <v>100</v>
      </c>
      <c r="D3590" s="86" t="s">
        <v>55</v>
      </c>
      <c r="E3590" s="86" t="s">
        <v>9069</v>
      </c>
      <c r="F3590" s="86" t="s">
        <v>233</v>
      </c>
      <c r="G3590" s="86" t="s">
        <v>238</v>
      </c>
      <c r="I3590" s="113" t="s">
        <v>5549</v>
      </c>
      <c r="J3590"/>
      <c r="K3590"/>
      <c r="L3590"/>
      <c r="M3590"/>
      <c r="N3590"/>
    </row>
    <row r="3591" spans="2:14" ht="13.8" x14ac:dyDescent="0.25">
      <c r="B3591" s="86" t="s">
        <v>8346</v>
      </c>
      <c r="C3591" s="86" t="s">
        <v>100</v>
      </c>
      <c r="D3591" s="86" t="s">
        <v>55</v>
      </c>
      <c r="E3591" s="86" t="s">
        <v>244</v>
      </c>
      <c r="F3591" s="86" t="s">
        <v>233</v>
      </c>
      <c r="G3591" s="86" t="s">
        <v>238</v>
      </c>
      <c r="I3591" s="113" t="s">
        <v>8507</v>
      </c>
      <c r="J3591"/>
      <c r="K3591"/>
      <c r="L3591"/>
      <c r="M3591"/>
      <c r="N3591"/>
    </row>
    <row r="3592" spans="2:14" ht="13.8" x14ac:dyDescent="0.25">
      <c r="B3592" s="86" t="s">
        <v>5215</v>
      </c>
      <c r="C3592" s="86" t="s">
        <v>101</v>
      </c>
      <c r="D3592" s="86" t="s">
        <v>55</v>
      </c>
      <c r="E3592" s="86" t="s">
        <v>30</v>
      </c>
      <c r="F3592" s="86" t="s">
        <v>233</v>
      </c>
      <c r="G3592" s="86" t="s">
        <v>238</v>
      </c>
      <c r="I3592" s="113" t="s">
        <v>5546</v>
      </c>
      <c r="J3592"/>
      <c r="K3592"/>
      <c r="L3592"/>
      <c r="M3592"/>
      <c r="N3592"/>
    </row>
    <row r="3593" spans="2:14" ht="13.8" x14ac:dyDescent="0.25">
      <c r="B3593" s="86" t="s">
        <v>5216</v>
      </c>
      <c r="C3593" s="86" t="s">
        <v>101</v>
      </c>
      <c r="D3593" s="86" t="s">
        <v>55</v>
      </c>
      <c r="E3593" s="86" t="s">
        <v>78</v>
      </c>
      <c r="F3593" s="86" t="s">
        <v>233</v>
      </c>
      <c r="G3593" s="86" t="s">
        <v>238</v>
      </c>
      <c r="I3593" s="113" t="s">
        <v>5547</v>
      </c>
      <c r="J3593"/>
      <c r="K3593"/>
      <c r="L3593"/>
      <c r="M3593"/>
      <c r="N3593"/>
    </row>
    <row r="3594" spans="2:14" ht="13.8" x14ac:dyDescent="0.25">
      <c r="B3594" s="86" t="s">
        <v>8347</v>
      </c>
      <c r="C3594" s="86" t="s">
        <v>101</v>
      </c>
      <c r="D3594" s="86" t="s">
        <v>55</v>
      </c>
      <c r="E3594" s="86" t="s">
        <v>9069</v>
      </c>
      <c r="F3594" s="86" t="s">
        <v>233</v>
      </c>
      <c r="G3594" s="86" t="s">
        <v>238</v>
      </c>
      <c r="I3594" s="113" t="s">
        <v>5548</v>
      </c>
      <c r="J3594"/>
      <c r="K3594"/>
      <c r="L3594"/>
      <c r="M3594"/>
      <c r="N3594"/>
    </row>
    <row r="3595" spans="2:14" ht="13.8" x14ac:dyDescent="0.25">
      <c r="B3595" s="86" t="s">
        <v>8348</v>
      </c>
      <c r="C3595" s="86" t="s">
        <v>101</v>
      </c>
      <c r="D3595" s="86" t="s">
        <v>55</v>
      </c>
      <c r="E3595" s="86" t="s">
        <v>244</v>
      </c>
      <c r="F3595" s="86" t="s">
        <v>233</v>
      </c>
      <c r="G3595" s="86" t="s">
        <v>238</v>
      </c>
      <c r="I3595" s="113" t="s">
        <v>8508</v>
      </c>
      <c r="J3595"/>
      <c r="K3595"/>
      <c r="L3595"/>
      <c r="M3595"/>
      <c r="N3595"/>
    </row>
    <row r="3596" spans="2:14" ht="13.8" x14ac:dyDescent="0.25">
      <c r="B3596" s="86" t="s">
        <v>5217</v>
      </c>
      <c r="C3596" s="86" t="s">
        <v>99</v>
      </c>
      <c r="D3596" s="86" t="s">
        <v>55</v>
      </c>
      <c r="E3596" s="86" t="s">
        <v>30</v>
      </c>
      <c r="F3596" s="86" t="s">
        <v>233</v>
      </c>
      <c r="G3596" s="86" t="s">
        <v>238</v>
      </c>
      <c r="I3596" s="113" t="s">
        <v>8509</v>
      </c>
      <c r="J3596"/>
      <c r="K3596"/>
      <c r="L3596"/>
      <c r="M3596"/>
      <c r="N3596"/>
    </row>
    <row r="3597" spans="2:14" ht="13.8" x14ac:dyDescent="0.25">
      <c r="B3597" s="86" t="s">
        <v>5218</v>
      </c>
      <c r="C3597" s="86" t="s">
        <v>99</v>
      </c>
      <c r="D3597" s="86" t="s">
        <v>55</v>
      </c>
      <c r="E3597" s="86" t="s">
        <v>78</v>
      </c>
      <c r="F3597" s="86" t="s">
        <v>233</v>
      </c>
      <c r="G3597" s="86" t="s">
        <v>238</v>
      </c>
      <c r="I3597" s="113" t="s">
        <v>5576</v>
      </c>
      <c r="J3597"/>
      <c r="K3597"/>
      <c r="L3597"/>
      <c r="M3597"/>
      <c r="N3597"/>
    </row>
    <row r="3598" spans="2:14" ht="13.8" x14ac:dyDescent="0.25">
      <c r="B3598" s="86" t="s">
        <v>8349</v>
      </c>
      <c r="C3598" s="86" t="s">
        <v>99</v>
      </c>
      <c r="D3598" s="86" t="s">
        <v>55</v>
      </c>
      <c r="E3598" s="86" t="s">
        <v>9069</v>
      </c>
      <c r="F3598" s="86" t="s">
        <v>233</v>
      </c>
      <c r="G3598" s="86" t="s">
        <v>238</v>
      </c>
      <c r="I3598" s="113" t="s">
        <v>5577</v>
      </c>
      <c r="J3598"/>
      <c r="K3598"/>
      <c r="L3598"/>
      <c r="M3598"/>
      <c r="N3598"/>
    </row>
    <row r="3599" spans="2:14" ht="13.8" x14ac:dyDescent="0.25">
      <c r="B3599" s="86" t="s">
        <v>8350</v>
      </c>
      <c r="C3599" s="86" t="s">
        <v>99</v>
      </c>
      <c r="D3599" s="86" t="s">
        <v>55</v>
      </c>
      <c r="E3599" s="86" t="s">
        <v>244</v>
      </c>
      <c r="F3599" s="86" t="s">
        <v>233</v>
      </c>
      <c r="G3599" s="86" t="s">
        <v>238</v>
      </c>
      <c r="I3599" s="113" t="s">
        <v>8510</v>
      </c>
      <c r="J3599"/>
      <c r="K3599"/>
      <c r="L3599"/>
      <c r="M3599"/>
      <c r="N3599"/>
    </row>
    <row r="3600" spans="2:14" ht="13.8" x14ac:dyDescent="0.25">
      <c r="B3600" s="86" t="s">
        <v>5219</v>
      </c>
      <c r="C3600" s="86" t="s">
        <v>102</v>
      </c>
      <c r="D3600" s="86" t="s">
        <v>55</v>
      </c>
      <c r="E3600" s="86" t="s">
        <v>30</v>
      </c>
      <c r="F3600" s="86" t="s">
        <v>233</v>
      </c>
      <c r="G3600" s="86" t="s">
        <v>238</v>
      </c>
      <c r="I3600" s="113" t="s">
        <v>5578</v>
      </c>
      <c r="J3600"/>
      <c r="K3600"/>
      <c r="L3600"/>
      <c r="M3600"/>
      <c r="N3600"/>
    </row>
    <row r="3601" spans="2:14" ht="13.8" x14ac:dyDescent="0.25">
      <c r="B3601" s="86" t="s">
        <v>5220</v>
      </c>
      <c r="C3601" s="86" t="s">
        <v>102</v>
      </c>
      <c r="D3601" s="86" t="s">
        <v>55</v>
      </c>
      <c r="E3601" s="86" t="s">
        <v>78</v>
      </c>
      <c r="F3601" s="86" t="s">
        <v>233</v>
      </c>
      <c r="G3601" s="86" t="s">
        <v>238</v>
      </c>
      <c r="I3601" s="113" t="s">
        <v>5579</v>
      </c>
      <c r="J3601"/>
      <c r="K3601"/>
      <c r="L3601"/>
      <c r="M3601"/>
      <c r="N3601"/>
    </row>
    <row r="3602" spans="2:14" ht="13.8" x14ac:dyDescent="0.25">
      <c r="B3602" s="86" t="s">
        <v>8351</v>
      </c>
      <c r="C3602" s="86" t="s">
        <v>102</v>
      </c>
      <c r="D3602" s="86" t="s">
        <v>55</v>
      </c>
      <c r="E3602" s="86" t="s">
        <v>9069</v>
      </c>
      <c r="F3602" s="86" t="s">
        <v>233</v>
      </c>
      <c r="G3602" s="86" t="s">
        <v>238</v>
      </c>
      <c r="I3602" s="113" t="s">
        <v>8511</v>
      </c>
      <c r="J3602"/>
      <c r="K3602"/>
      <c r="L3602"/>
      <c r="M3602"/>
      <c r="N3602"/>
    </row>
    <row r="3603" spans="2:14" ht="13.8" x14ac:dyDescent="0.25">
      <c r="B3603" s="86" t="s">
        <v>8352</v>
      </c>
      <c r="C3603" s="86" t="s">
        <v>102</v>
      </c>
      <c r="D3603" s="86" t="s">
        <v>55</v>
      </c>
      <c r="E3603" s="86" t="s">
        <v>244</v>
      </c>
      <c r="F3603" s="86" t="s">
        <v>233</v>
      </c>
      <c r="G3603" s="86" t="s">
        <v>238</v>
      </c>
      <c r="I3603" s="113" t="s">
        <v>5874</v>
      </c>
      <c r="J3603"/>
      <c r="K3603"/>
      <c r="L3603"/>
      <c r="M3603"/>
      <c r="N3603"/>
    </row>
    <row r="3604" spans="2:14" ht="13.8" x14ac:dyDescent="0.25">
      <c r="B3604" s="86" t="s">
        <v>5221</v>
      </c>
      <c r="C3604" s="86" t="s">
        <v>103</v>
      </c>
      <c r="D3604" s="86" t="s">
        <v>55</v>
      </c>
      <c r="E3604" s="86" t="s">
        <v>30</v>
      </c>
      <c r="F3604" s="86" t="s">
        <v>233</v>
      </c>
      <c r="G3604" s="86" t="s">
        <v>238</v>
      </c>
      <c r="I3604" s="113" t="s">
        <v>5875</v>
      </c>
      <c r="J3604"/>
      <c r="K3604"/>
      <c r="L3604"/>
      <c r="M3604"/>
      <c r="N3604"/>
    </row>
    <row r="3605" spans="2:14" ht="13.8" x14ac:dyDescent="0.25">
      <c r="B3605" s="86" t="s">
        <v>5222</v>
      </c>
      <c r="C3605" s="86" t="s">
        <v>103</v>
      </c>
      <c r="D3605" s="86" t="s">
        <v>55</v>
      </c>
      <c r="E3605" s="86" t="s">
        <v>78</v>
      </c>
      <c r="F3605" s="86" t="s">
        <v>233</v>
      </c>
      <c r="G3605" s="86" t="s">
        <v>238</v>
      </c>
      <c r="I3605" s="113" t="s">
        <v>8512</v>
      </c>
      <c r="J3605"/>
      <c r="K3605"/>
      <c r="L3605"/>
      <c r="M3605"/>
      <c r="N3605"/>
    </row>
    <row r="3606" spans="2:14" ht="13.8" x14ac:dyDescent="0.25">
      <c r="B3606" s="86" t="s">
        <v>8353</v>
      </c>
      <c r="C3606" s="86" t="s">
        <v>103</v>
      </c>
      <c r="D3606" s="86" t="s">
        <v>55</v>
      </c>
      <c r="E3606" s="86" t="s">
        <v>9069</v>
      </c>
      <c r="F3606" s="86" t="s">
        <v>233</v>
      </c>
      <c r="G3606" s="86" t="s">
        <v>238</v>
      </c>
      <c r="I3606" s="113" t="s">
        <v>8513</v>
      </c>
      <c r="J3606"/>
      <c r="K3606"/>
      <c r="L3606"/>
      <c r="M3606"/>
      <c r="N3606"/>
    </row>
    <row r="3607" spans="2:14" ht="13.8" x14ac:dyDescent="0.25">
      <c r="B3607" s="86" t="s">
        <v>8354</v>
      </c>
      <c r="C3607" s="86" t="s">
        <v>103</v>
      </c>
      <c r="D3607" s="86" t="s">
        <v>55</v>
      </c>
      <c r="E3607" s="86" t="s">
        <v>244</v>
      </c>
      <c r="F3607" s="86" t="s">
        <v>233</v>
      </c>
      <c r="G3607" s="86" t="s">
        <v>238</v>
      </c>
      <c r="I3607" s="113" t="s">
        <v>8514</v>
      </c>
      <c r="J3607"/>
      <c r="K3607"/>
      <c r="L3607"/>
      <c r="M3607"/>
      <c r="N3607"/>
    </row>
    <row r="3608" spans="2:14" ht="13.8" x14ac:dyDescent="0.25">
      <c r="B3608" s="86" t="s">
        <v>4577</v>
      </c>
      <c r="C3608" s="86" t="s">
        <v>100</v>
      </c>
      <c r="D3608" s="86" t="s">
        <v>310</v>
      </c>
      <c r="E3608" s="86" t="s">
        <v>30</v>
      </c>
      <c r="F3608" s="86" t="s">
        <v>233</v>
      </c>
      <c r="G3608" s="86" t="s">
        <v>238</v>
      </c>
      <c r="I3608" s="113" t="s">
        <v>5804</v>
      </c>
      <c r="J3608"/>
      <c r="K3608"/>
      <c r="L3608"/>
      <c r="M3608"/>
      <c r="N3608"/>
    </row>
    <row r="3609" spans="2:14" ht="13.8" x14ac:dyDescent="0.25">
      <c r="B3609" s="86" t="s">
        <v>4578</v>
      </c>
      <c r="C3609" s="86" t="s">
        <v>100</v>
      </c>
      <c r="D3609" s="86" t="s">
        <v>310</v>
      </c>
      <c r="E3609" s="86" t="s">
        <v>78</v>
      </c>
      <c r="F3609" s="86" t="s">
        <v>233</v>
      </c>
      <c r="G3609" s="86" t="s">
        <v>238</v>
      </c>
      <c r="I3609" s="113" t="s">
        <v>8515</v>
      </c>
      <c r="J3609"/>
      <c r="K3609"/>
      <c r="L3609"/>
      <c r="M3609"/>
      <c r="N3609"/>
    </row>
    <row r="3610" spans="2:14" ht="13.8" x14ac:dyDescent="0.25">
      <c r="B3610" s="86" t="s">
        <v>8355</v>
      </c>
      <c r="C3610" s="86" t="s">
        <v>100</v>
      </c>
      <c r="D3610" s="86" t="s">
        <v>310</v>
      </c>
      <c r="E3610" s="86" t="s">
        <v>9069</v>
      </c>
      <c r="F3610" s="86" t="s">
        <v>233</v>
      </c>
      <c r="G3610" s="86" t="s">
        <v>238</v>
      </c>
      <c r="I3610" s="113" t="s">
        <v>5795</v>
      </c>
      <c r="J3610"/>
      <c r="K3610"/>
      <c r="L3610"/>
      <c r="M3610"/>
      <c r="N3610"/>
    </row>
    <row r="3611" spans="2:14" ht="13.8" x14ac:dyDescent="0.25">
      <c r="B3611" s="86" t="s">
        <v>4579</v>
      </c>
      <c r="C3611" s="86" t="s">
        <v>100</v>
      </c>
      <c r="D3611" s="86" t="s">
        <v>310</v>
      </c>
      <c r="E3611" s="86" t="s">
        <v>29</v>
      </c>
      <c r="F3611" s="86" t="s">
        <v>233</v>
      </c>
      <c r="G3611" s="86" t="s">
        <v>238</v>
      </c>
      <c r="I3611" s="113" t="s">
        <v>5797</v>
      </c>
      <c r="J3611"/>
      <c r="K3611"/>
      <c r="L3611"/>
      <c r="M3611"/>
      <c r="N3611"/>
    </row>
    <row r="3612" spans="2:14" ht="13.8" x14ac:dyDescent="0.25">
      <c r="B3612" s="86" t="s">
        <v>4582</v>
      </c>
      <c r="C3612" s="86" t="s">
        <v>100</v>
      </c>
      <c r="D3612" s="86" t="s">
        <v>310</v>
      </c>
      <c r="E3612" s="86" t="s">
        <v>28</v>
      </c>
      <c r="F3612" s="86" t="s">
        <v>233</v>
      </c>
      <c r="G3612" s="86" t="s">
        <v>238</v>
      </c>
      <c r="I3612" s="113" t="s">
        <v>5796</v>
      </c>
      <c r="J3612"/>
      <c r="K3612"/>
      <c r="L3612"/>
      <c r="M3612"/>
      <c r="N3612"/>
    </row>
    <row r="3613" spans="2:14" ht="13.8" x14ac:dyDescent="0.25">
      <c r="B3613" s="86" t="s">
        <v>4580</v>
      </c>
      <c r="C3613" s="86" t="s">
        <v>100</v>
      </c>
      <c r="D3613" s="86" t="s">
        <v>310</v>
      </c>
      <c r="E3613" s="86" t="s">
        <v>73</v>
      </c>
      <c r="F3613" s="86" t="s">
        <v>233</v>
      </c>
      <c r="G3613" s="86" t="s">
        <v>238</v>
      </c>
      <c r="I3613" s="113" t="s">
        <v>8516</v>
      </c>
      <c r="J3613"/>
      <c r="K3613"/>
      <c r="L3613"/>
      <c r="M3613"/>
      <c r="N3613"/>
    </row>
    <row r="3614" spans="2:14" ht="13.8" x14ac:dyDescent="0.25">
      <c r="B3614" s="86" t="s">
        <v>4581</v>
      </c>
      <c r="C3614" s="86" t="s">
        <v>100</v>
      </c>
      <c r="D3614" s="86" t="s">
        <v>310</v>
      </c>
      <c r="E3614" s="86" t="s">
        <v>25</v>
      </c>
      <c r="F3614" s="86" t="s">
        <v>233</v>
      </c>
      <c r="G3614" s="86" t="s">
        <v>238</v>
      </c>
      <c r="I3614" s="113" t="s">
        <v>8517</v>
      </c>
      <c r="J3614"/>
      <c r="K3614"/>
      <c r="L3614"/>
      <c r="M3614"/>
      <c r="N3614"/>
    </row>
    <row r="3615" spans="2:14" ht="13.8" x14ac:dyDescent="0.25">
      <c r="B3615" s="86" t="s">
        <v>4583</v>
      </c>
      <c r="C3615" s="86" t="s">
        <v>101</v>
      </c>
      <c r="D3615" s="86" t="s">
        <v>310</v>
      </c>
      <c r="E3615" s="86" t="s">
        <v>30</v>
      </c>
      <c r="F3615" s="86" t="s">
        <v>233</v>
      </c>
      <c r="G3615" s="86" t="s">
        <v>238</v>
      </c>
      <c r="I3615" s="113" t="s">
        <v>5805</v>
      </c>
      <c r="J3615"/>
      <c r="K3615"/>
      <c r="L3615"/>
      <c r="M3615"/>
      <c r="N3615"/>
    </row>
    <row r="3616" spans="2:14" ht="13.8" x14ac:dyDescent="0.25">
      <c r="B3616" s="86" t="s">
        <v>4584</v>
      </c>
      <c r="C3616" s="86" t="s">
        <v>101</v>
      </c>
      <c r="D3616" s="86" t="s">
        <v>310</v>
      </c>
      <c r="E3616" s="86" t="s">
        <v>78</v>
      </c>
      <c r="F3616" s="86" t="s">
        <v>233</v>
      </c>
      <c r="G3616" s="86" t="s">
        <v>238</v>
      </c>
      <c r="I3616" s="113" t="s">
        <v>8518</v>
      </c>
      <c r="J3616"/>
      <c r="K3616"/>
      <c r="L3616"/>
      <c r="M3616"/>
      <c r="N3616"/>
    </row>
    <row r="3617" spans="2:14" ht="13.8" x14ac:dyDescent="0.25">
      <c r="B3617" s="86" t="s">
        <v>8356</v>
      </c>
      <c r="C3617" s="86" t="s">
        <v>101</v>
      </c>
      <c r="D3617" s="86" t="s">
        <v>310</v>
      </c>
      <c r="E3617" s="86" t="s">
        <v>9069</v>
      </c>
      <c r="F3617" s="86" t="s">
        <v>233</v>
      </c>
      <c r="G3617" s="86" t="s">
        <v>238</v>
      </c>
      <c r="I3617" s="113" t="s">
        <v>5798</v>
      </c>
      <c r="J3617"/>
      <c r="K3617"/>
      <c r="L3617"/>
      <c r="M3617"/>
      <c r="N3617"/>
    </row>
    <row r="3618" spans="2:14" ht="13.8" x14ac:dyDescent="0.25">
      <c r="B3618" s="86" t="s">
        <v>4585</v>
      </c>
      <c r="C3618" s="86" t="s">
        <v>101</v>
      </c>
      <c r="D3618" s="86" t="s">
        <v>310</v>
      </c>
      <c r="E3618" s="86" t="s">
        <v>29</v>
      </c>
      <c r="F3618" s="86" t="s">
        <v>233</v>
      </c>
      <c r="G3618" s="86" t="s">
        <v>238</v>
      </c>
      <c r="I3618" s="113" t="s">
        <v>5799</v>
      </c>
      <c r="J3618"/>
      <c r="K3618"/>
      <c r="L3618"/>
      <c r="M3618"/>
      <c r="N3618"/>
    </row>
    <row r="3619" spans="2:14" ht="13.8" x14ac:dyDescent="0.25">
      <c r="B3619" s="86" t="s">
        <v>4588</v>
      </c>
      <c r="C3619" s="86" t="s">
        <v>101</v>
      </c>
      <c r="D3619" s="86" t="s">
        <v>310</v>
      </c>
      <c r="E3619" s="86" t="s">
        <v>28</v>
      </c>
      <c r="F3619" s="86" t="s">
        <v>233</v>
      </c>
      <c r="G3619" s="86" t="s">
        <v>238</v>
      </c>
      <c r="I3619" s="113" t="s">
        <v>5800</v>
      </c>
      <c r="J3619"/>
      <c r="K3619"/>
      <c r="L3619"/>
      <c r="M3619"/>
      <c r="N3619"/>
    </row>
    <row r="3620" spans="2:14" ht="13.8" x14ac:dyDescent="0.25">
      <c r="B3620" s="86" t="s">
        <v>4586</v>
      </c>
      <c r="C3620" s="86" t="s">
        <v>101</v>
      </c>
      <c r="D3620" s="86" t="s">
        <v>310</v>
      </c>
      <c r="E3620" s="86" t="s">
        <v>73</v>
      </c>
      <c r="F3620" s="86" t="s">
        <v>233</v>
      </c>
      <c r="G3620" s="86" t="s">
        <v>238</v>
      </c>
      <c r="I3620" s="113" t="s">
        <v>5801</v>
      </c>
      <c r="J3620"/>
      <c r="K3620"/>
      <c r="L3620"/>
      <c r="M3620"/>
      <c r="N3620"/>
    </row>
    <row r="3621" spans="2:14" ht="13.8" x14ac:dyDescent="0.25">
      <c r="B3621" s="86" t="s">
        <v>4587</v>
      </c>
      <c r="C3621" s="86" t="s">
        <v>101</v>
      </c>
      <c r="D3621" s="86" t="s">
        <v>310</v>
      </c>
      <c r="E3621" s="86" t="s">
        <v>25</v>
      </c>
      <c r="F3621" s="86" t="s">
        <v>233</v>
      </c>
      <c r="G3621" s="86" t="s">
        <v>238</v>
      </c>
      <c r="I3621" s="113" t="s">
        <v>5803</v>
      </c>
      <c r="J3621"/>
      <c r="K3621"/>
      <c r="L3621"/>
      <c r="M3621"/>
      <c r="N3621"/>
    </row>
    <row r="3622" spans="2:14" ht="13.8" x14ac:dyDescent="0.25">
      <c r="B3622" s="86" t="s">
        <v>4589</v>
      </c>
      <c r="C3622" s="86" t="s">
        <v>99</v>
      </c>
      <c r="D3622" s="86" t="s">
        <v>310</v>
      </c>
      <c r="E3622" s="86" t="s">
        <v>30</v>
      </c>
      <c r="F3622" s="86" t="s">
        <v>233</v>
      </c>
      <c r="G3622" s="86" t="s">
        <v>238</v>
      </c>
      <c r="I3622" s="113" t="s">
        <v>8519</v>
      </c>
      <c r="J3622"/>
      <c r="K3622"/>
      <c r="L3622"/>
      <c r="M3622"/>
      <c r="N3622"/>
    </row>
    <row r="3623" spans="2:14" ht="13.8" x14ac:dyDescent="0.25">
      <c r="B3623" s="86" t="s">
        <v>4590</v>
      </c>
      <c r="C3623" s="86" t="s">
        <v>99</v>
      </c>
      <c r="D3623" s="86" t="s">
        <v>310</v>
      </c>
      <c r="E3623" s="86" t="s">
        <v>78</v>
      </c>
      <c r="F3623" s="86" t="s">
        <v>233</v>
      </c>
      <c r="G3623" s="86" t="s">
        <v>238</v>
      </c>
      <c r="I3623" s="113" t="s">
        <v>5802</v>
      </c>
      <c r="J3623"/>
      <c r="K3623"/>
      <c r="L3623"/>
      <c r="M3623"/>
      <c r="N3623"/>
    </row>
    <row r="3624" spans="2:14" ht="13.8" x14ac:dyDescent="0.25">
      <c r="B3624" s="86" t="s">
        <v>8357</v>
      </c>
      <c r="C3624" s="86" t="s">
        <v>99</v>
      </c>
      <c r="D3624" s="86" t="s">
        <v>310</v>
      </c>
      <c r="E3624" s="86" t="s">
        <v>9069</v>
      </c>
      <c r="F3624" s="86" t="s">
        <v>233</v>
      </c>
      <c r="G3624" s="86" t="s">
        <v>238</v>
      </c>
      <c r="I3624" s="113" t="s">
        <v>5848</v>
      </c>
      <c r="J3624"/>
      <c r="K3624"/>
      <c r="L3624"/>
      <c r="M3624"/>
      <c r="N3624"/>
    </row>
    <row r="3625" spans="2:14" ht="13.8" x14ac:dyDescent="0.25">
      <c r="B3625" s="86" t="s">
        <v>4591</v>
      </c>
      <c r="C3625" s="86" t="s">
        <v>99</v>
      </c>
      <c r="D3625" s="86" t="s">
        <v>310</v>
      </c>
      <c r="E3625" s="86" t="s">
        <v>29</v>
      </c>
      <c r="F3625" s="86" t="s">
        <v>233</v>
      </c>
      <c r="G3625" s="86" t="s">
        <v>238</v>
      </c>
      <c r="I3625" s="113" t="s">
        <v>5849</v>
      </c>
      <c r="J3625"/>
      <c r="K3625"/>
      <c r="L3625"/>
      <c r="M3625"/>
      <c r="N3625"/>
    </row>
    <row r="3626" spans="2:14" ht="13.8" x14ac:dyDescent="0.25">
      <c r="B3626" s="86" t="s">
        <v>4594</v>
      </c>
      <c r="C3626" s="86" t="s">
        <v>99</v>
      </c>
      <c r="D3626" s="86" t="s">
        <v>310</v>
      </c>
      <c r="E3626" s="86" t="s">
        <v>28</v>
      </c>
      <c r="F3626" s="86" t="s">
        <v>233</v>
      </c>
      <c r="G3626" s="86" t="s">
        <v>238</v>
      </c>
      <c r="I3626" s="113" t="s">
        <v>8520</v>
      </c>
      <c r="J3626"/>
      <c r="K3626"/>
      <c r="L3626"/>
      <c r="M3626"/>
      <c r="N3626"/>
    </row>
    <row r="3627" spans="2:14" ht="13.8" x14ac:dyDescent="0.25">
      <c r="B3627" s="86" t="s">
        <v>4592</v>
      </c>
      <c r="C3627" s="86" t="s">
        <v>99</v>
      </c>
      <c r="D3627" s="86" t="s">
        <v>310</v>
      </c>
      <c r="E3627" s="86" t="s">
        <v>73</v>
      </c>
      <c r="F3627" s="86" t="s">
        <v>233</v>
      </c>
      <c r="G3627" s="86" t="s">
        <v>238</v>
      </c>
      <c r="I3627" s="113" t="s">
        <v>5850</v>
      </c>
      <c r="J3627"/>
      <c r="K3627"/>
      <c r="L3627"/>
      <c r="M3627"/>
      <c r="N3627"/>
    </row>
    <row r="3628" spans="2:14" ht="13.8" x14ac:dyDescent="0.25">
      <c r="B3628" s="86" t="s">
        <v>4593</v>
      </c>
      <c r="C3628" s="86" t="s">
        <v>99</v>
      </c>
      <c r="D3628" s="86" t="s">
        <v>310</v>
      </c>
      <c r="E3628" s="86" t="s">
        <v>25</v>
      </c>
      <c r="F3628" s="86" t="s">
        <v>233</v>
      </c>
      <c r="G3628" s="86" t="s">
        <v>238</v>
      </c>
      <c r="I3628" s="113" t="s">
        <v>5878</v>
      </c>
      <c r="J3628"/>
      <c r="K3628"/>
      <c r="L3628"/>
      <c r="M3628"/>
      <c r="N3628"/>
    </row>
    <row r="3629" spans="2:14" ht="13.8" x14ac:dyDescent="0.25">
      <c r="B3629" s="86" t="s">
        <v>4595</v>
      </c>
      <c r="C3629" s="86" t="s">
        <v>102</v>
      </c>
      <c r="D3629" s="86" t="s">
        <v>310</v>
      </c>
      <c r="E3629" s="86" t="s">
        <v>30</v>
      </c>
      <c r="F3629" s="86" t="s">
        <v>233</v>
      </c>
      <c r="G3629" s="86" t="s">
        <v>238</v>
      </c>
      <c r="I3629" s="113" t="s">
        <v>5879</v>
      </c>
      <c r="J3629"/>
      <c r="K3629"/>
      <c r="L3629"/>
      <c r="M3629"/>
      <c r="N3629"/>
    </row>
    <row r="3630" spans="2:14" ht="13.8" x14ac:dyDescent="0.25">
      <c r="B3630" s="86" t="s">
        <v>4596</v>
      </c>
      <c r="C3630" s="86" t="s">
        <v>102</v>
      </c>
      <c r="D3630" s="86" t="s">
        <v>310</v>
      </c>
      <c r="E3630" s="86" t="s">
        <v>78</v>
      </c>
      <c r="F3630" s="86" t="s">
        <v>233</v>
      </c>
      <c r="G3630" s="86" t="s">
        <v>238</v>
      </c>
      <c r="I3630" s="59" t="s">
        <v>8521</v>
      </c>
      <c r="J3630"/>
      <c r="K3630"/>
      <c r="L3630"/>
      <c r="M3630"/>
      <c r="N3630"/>
    </row>
    <row r="3631" spans="2:14" ht="13.8" x14ac:dyDescent="0.25">
      <c r="B3631" s="86" t="s">
        <v>8358</v>
      </c>
      <c r="C3631" s="86" t="s">
        <v>102</v>
      </c>
      <c r="D3631" s="86" t="s">
        <v>310</v>
      </c>
      <c r="E3631" s="86" t="s">
        <v>9069</v>
      </c>
      <c r="F3631" s="86" t="s">
        <v>233</v>
      </c>
      <c r="G3631" s="86" t="s">
        <v>238</v>
      </c>
      <c r="I3631" s="59" t="s">
        <v>8522</v>
      </c>
      <c r="J3631"/>
      <c r="K3631"/>
      <c r="L3631"/>
      <c r="M3631"/>
      <c r="N3631"/>
    </row>
    <row r="3632" spans="2:14" ht="13.8" x14ac:dyDescent="0.25">
      <c r="B3632" s="86" t="s">
        <v>4597</v>
      </c>
      <c r="C3632" s="86" t="s">
        <v>102</v>
      </c>
      <c r="D3632" s="86" t="s">
        <v>310</v>
      </c>
      <c r="E3632" s="86" t="s">
        <v>29</v>
      </c>
      <c r="F3632" s="86" t="s">
        <v>233</v>
      </c>
      <c r="G3632" s="86" t="s">
        <v>238</v>
      </c>
      <c r="I3632" s="59" t="s">
        <v>5806</v>
      </c>
      <c r="J3632"/>
      <c r="K3632"/>
      <c r="L3632"/>
      <c r="M3632"/>
      <c r="N3632"/>
    </row>
    <row r="3633" spans="2:14" ht="13.8" x14ac:dyDescent="0.25">
      <c r="B3633" s="86" t="s">
        <v>4600</v>
      </c>
      <c r="C3633" s="86" t="s">
        <v>102</v>
      </c>
      <c r="D3633" s="86" t="s">
        <v>310</v>
      </c>
      <c r="E3633" s="86" t="s">
        <v>28</v>
      </c>
      <c r="F3633" s="86" t="s">
        <v>233</v>
      </c>
      <c r="G3633" s="86" t="s">
        <v>238</v>
      </c>
      <c r="I3633" s="59" t="s">
        <v>5808</v>
      </c>
      <c r="J3633"/>
      <c r="K3633"/>
      <c r="L3633"/>
      <c r="M3633"/>
      <c r="N3633"/>
    </row>
    <row r="3634" spans="2:14" ht="13.8" x14ac:dyDescent="0.25">
      <c r="B3634" s="86" t="s">
        <v>4598</v>
      </c>
      <c r="C3634" s="86" t="s">
        <v>102</v>
      </c>
      <c r="D3634" s="86" t="s">
        <v>310</v>
      </c>
      <c r="E3634" s="86" t="s">
        <v>73</v>
      </c>
      <c r="F3634" s="86" t="s">
        <v>233</v>
      </c>
      <c r="G3634" s="86" t="s">
        <v>238</v>
      </c>
      <c r="I3634" s="59" t="s">
        <v>5809</v>
      </c>
      <c r="J3634"/>
      <c r="K3634"/>
      <c r="L3634"/>
      <c r="M3634"/>
      <c r="N3634"/>
    </row>
    <row r="3635" spans="2:14" ht="13.8" x14ac:dyDescent="0.25">
      <c r="B3635" s="86" t="s">
        <v>4599</v>
      </c>
      <c r="C3635" s="86" t="s">
        <v>102</v>
      </c>
      <c r="D3635" s="86" t="s">
        <v>310</v>
      </c>
      <c r="E3635" s="86" t="s">
        <v>25</v>
      </c>
      <c r="F3635" s="86" t="s">
        <v>233</v>
      </c>
      <c r="G3635" s="86" t="s">
        <v>238</v>
      </c>
      <c r="I3635" s="59" t="s">
        <v>5810</v>
      </c>
      <c r="J3635"/>
      <c r="K3635"/>
      <c r="L3635"/>
      <c r="M3635"/>
      <c r="N3635"/>
    </row>
    <row r="3636" spans="2:14" ht="13.8" x14ac:dyDescent="0.25">
      <c r="B3636" s="86" t="s">
        <v>4601</v>
      </c>
      <c r="C3636" s="86" t="s">
        <v>103</v>
      </c>
      <c r="D3636" s="86" t="s">
        <v>310</v>
      </c>
      <c r="E3636" s="86" t="s">
        <v>30</v>
      </c>
      <c r="F3636" s="86" t="s">
        <v>233</v>
      </c>
      <c r="G3636" s="86" t="s">
        <v>238</v>
      </c>
      <c r="I3636" s="59" t="s">
        <v>5811</v>
      </c>
      <c r="J3636"/>
      <c r="K3636"/>
      <c r="L3636"/>
      <c r="M3636"/>
      <c r="N3636"/>
    </row>
    <row r="3637" spans="2:14" ht="13.8" x14ac:dyDescent="0.25">
      <c r="B3637" s="86" t="s">
        <v>4602</v>
      </c>
      <c r="C3637" s="86" t="s">
        <v>103</v>
      </c>
      <c r="D3637" s="86" t="s">
        <v>310</v>
      </c>
      <c r="E3637" s="86" t="s">
        <v>78</v>
      </c>
      <c r="F3637" s="86" t="s">
        <v>233</v>
      </c>
      <c r="G3637" s="86" t="s">
        <v>238</v>
      </c>
      <c r="I3637" s="59" t="s">
        <v>8523</v>
      </c>
      <c r="J3637"/>
      <c r="K3637"/>
      <c r="L3637"/>
      <c r="M3637"/>
      <c r="N3637"/>
    </row>
    <row r="3638" spans="2:14" ht="13.8" x14ac:dyDescent="0.25">
      <c r="B3638" s="86" t="s">
        <v>8359</v>
      </c>
      <c r="C3638" s="86" t="s">
        <v>103</v>
      </c>
      <c r="D3638" s="86" t="s">
        <v>310</v>
      </c>
      <c r="E3638" s="86" t="s">
        <v>9069</v>
      </c>
      <c r="F3638" s="86" t="s">
        <v>233</v>
      </c>
      <c r="G3638" s="86" t="s">
        <v>238</v>
      </c>
      <c r="I3638" s="59" t="s">
        <v>5807</v>
      </c>
      <c r="J3638"/>
      <c r="K3638"/>
      <c r="L3638"/>
      <c r="M3638"/>
      <c r="N3638"/>
    </row>
    <row r="3639" spans="2:14" ht="13.8" x14ac:dyDescent="0.25">
      <c r="B3639" s="86" t="s">
        <v>4603</v>
      </c>
      <c r="C3639" s="86" t="s">
        <v>103</v>
      </c>
      <c r="D3639" s="86" t="s">
        <v>310</v>
      </c>
      <c r="E3639" s="86" t="s">
        <v>29</v>
      </c>
      <c r="F3639" s="86" t="s">
        <v>233</v>
      </c>
      <c r="G3639" s="86" t="s">
        <v>238</v>
      </c>
      <c r="I3639" s="59" t="s">
        <v>5877</v>
      </c>
      <c r="J3639"/>
      <c r="K3639"/>
      <c r="L3639"/>
      <c r="M3639"/>
      <c r="N3639"/>
    </row>
    <row r="3640" spans="2:14" ht="13.8" x14ac:dyDescent="0.25">
      <c r="B3640" s="86" t="s">
        <v>4606</v>
      </c>
      <c r="C3640" s="86" t="s">
        <v>103</v>
      </c>
      <c r="D3640" s="86" t="s">
        <v>310</v>
      </c>
      <c r="E3640" s="86" t="s">
        <v>28</v>
      </c>
      <c r="F3640" s="86" t="s">
        <v>233</v>
      </c>
      <c r="G3640" s="86" t="s">
        <v>238</v>
      </c>
      <c r="I3640" s="59" t="s">
        <v>8524</v>
      </c>
      <c r="J3640"/>
      <c r="K3640"/>
      <c r="L3640"/>
      <c r="M3640"/>
      <c r="N3640"/>
    </row>
    <row r="3641" spans="2:14" ht="13.8" x14ac:dyDescent="0.25">
      <c r="B3641" s="86" t="s">
        <v>4604</v>
      </c>
      <c r="C3641" s="86" t="s">
        <v>103</v>
      </c>
      <c r="D3641" s="86" t="s">
        <v>310</v>
      </c>
      <c r="E3641" s="86" t="s">
        <v>73</v>
      </c>
      <c r="F3641" s="86" t="s">
        <v>233</v>
      </c>
      <c r="G3641" s="86" t="s">
        <v>238</v>
      </c>
      <c r="I3641" s="59" t="s">
        <v>8525</v>
      </c>
      <c r="J3641"/>
      <c r="K3641"/>
      <c r="L3641"/>
      <c r="M3641"/>
      <c r="N3641"/>
    </row>
    <row r="3642" spans="2:14" ht="13.8" x14ac:dyDescent="0.25">
      <c r="B3642" s="86" t="s">
        <v>4605</v>
      </c>
      <c r="C3642" s="86" t="s">
        <v>103</v>
      </c>
      <c r="D3642" s="86" t="s">
        <v>310</v>
      </c>
      <c r="E3642" s="86" t="s">
        <v>25</v>
      </c>
      <c r="F3642" s="86" t="s">
        <v>233</v>
      </c>
      <c r="G3642" s="86" t="s">
        <v>238</v>
      </c>
      <c r="I3642" s="59" t="s">
        <v>5885</v>
      </c>
      <c r="J3642"/>
      <c r="K3642"/>
      <c r="L3642"/>
      <c r="M3642"/>
      <c r="N3642"/>
    </row>
    <row r="3643" spans="2:14" ht="13.8" x14ac:dyDescent="0.25">
      <c r="B3643" s="86" t="s">
        <v>8360</v>
      </c>
      <c r="C3643" s="86" t="s">
        <v>100</v>
      </c>
      <c r="D3643" s="86" t="s">
        <v>259</v>
      </c>
      <c r="E3643" s="86" t="s">
        <v>25</v>
      </c>
      <c r="F3643" s="86" t="s">
        <v>233</v>
      </c>
      <c r="G3643" s="86" t="s">
        <v>238</v>
      </c>
      <c r="I3643" s="59" t="s">
        <v>5886</v>
      </c>
      <c r="J3643"/>
      <c r="K3643"/>
      <c r="L3643"/>
      <c r="M3643"/>
      <c r="N3643"/>
    </row>
    <row r="3644" spans="2:14" ht="13.8" x14ac:dyDescent="0.25">
      <c r="B3644" s="86" t="s">
        <v>8361</v>
      </c>
      <c r="C3644" s="86" t="s">
        <v>100</v>
      </c>
      <c r="D3644" s="86" t="s">
        <v>259</v>
      </c>
      <c r="E3644" s="86" t="s">
        <v>35</v>
      </c>
      <c r="F3644" s="86" t="s">
        <v>233</v>
      </c>
      <c r="G3644" s="86" t="s">
        <v>238</v>
      </c>
      <c r="I3644" s="59" t="s">
        <v>8526</v>
      </c>
      <c r="J3644"/>
      <c r="K3644"/>
      <c r="L3644"/>
      <c r="M3644"/>
      <c r="N3644"/>
    </row>
    <row r="3645" spans="2:14" ht="13.8" x14ac:dyDescent="0.25">
      <c r="B3645" s="86" t="s">
        <v>5259</v>
      </c>
      <c r="C3645" s="86" t="s">
        <v>100</v>
      </c>
      <c r="D3645" s="86" t="s">
        <v>259</v>
      </c>
      <c r="E3645" s="86" t="s">
        <v>46</v>
      </c>
      <c r="F3645" s="86" t="s">
        <v>233</v>
      </c>
      <c r="G3645" s="86" t="s">
        <v>238</v>
      </c>
      <c r="I3645" s="59" t="s">
        <v>8527</v>
      </c>
      <c r="J3645"/>
      <c r="K3645"/>
      <c r="L3645"/>
      <c r="M3645"/>
      <c r="N3645"/>
    </row>
    <row r="3646" spans="2:14" ht="13.8" x14ac:dyDescent="0.25">
      <c r="B3646" s="86" t="s">
        <v>5260</v>
      </c>
      <c r="C3646" s="86" t="s">
        <v>100</v>
      </c>
      <c r="D3646" s="86" t="s">
        <v>259</v>
      </c>
      <c r="E3646" s="86" t="s">
        <v>68</v>
      </c>
      <c r="F3646" s="86" t="s">
        <v>233</v>
      </c>
      <c r="G3646" s="86" t="s">
        <v>238</v>
      </c>
      <c r="I3646" s="59" t="s">
        <v>8528</v>
      </c>
      <c r="J3646"/>
      <c r="K3646"/>
      <c r="L3646"/>
      <c r="M3646"/>
      <c r="N3646"/>
    </row>
    <row r="3647" spans="2:14" ht="13.8" x14ac:dyDescent="0.25">
      <c r="B3647" s="86" t="s">
        <v>5262</v>
      </c>
      <c r="C3647" s="86" t="s">
        <v>100</v>
      </c>
      <c r="D3647" s="86" t="s">
        <v>259</v>
      </c>
      <c r="E3647" s="86" t="s">
        <v>69</v>
      </c>
      <c r="F3647" s="86" t="s">
        <v>233</v>
      </c>
      <c r="G3647" s="86" t="s">
        <v>238</v>
      </c>
      <c r="I3647" s="59" t="s">
        <v>5883</v>
      </c>
      <c r="J3647"/>
      <c r="K3647"/>
      <c r="L3647"/>
      <c r="M3647"/>
      <c r="N3647"/>
    </row>
    <row r="3648" spans="2:14" ht="13.8" x14ac:dyDescent="0.25">
      <c r="B3648" s="86" t="s">
        <v>8362</v>
      </c>
      <c r="C3648" s="86" t="s">
        <v>100</v>
      </c>
      <c r="D3648" s="86" t="s">
        <v>259</v>
      </c>
      <c r="E3648" s="86" t="s">
        <v>9065</v>
      </c>
      <c r="F3648" s="86" t="s">
        <v>233</v>
      </c>
      <c r="G3648" s="86" t="s">
        <v>238</v>
      </c>
      <c r="I3648" s="59" t="s">
        <v>5884</v>
      </c>
      <c r="J3648"/>
      <c r="K3648"/>
      <c r="L3648"/>
      <c r="M3648"/>
      <c r="N3648"/>
    </row>
    <row r="3649" spans="2:14" ht="13.8" x14ac:dyDescent="0.25">
      <c r="B3649" s="86" t="s">
        <v>5261</v>
      </c>
      <c r="C3649" s="86" t="s">
        <v>100</v>
      </c>
      <c r="D3649" s="86" t="s">
        <v>259</v>
      </c>
      <c r="E3649" s="86" t="s">
        <v>63</v>
      </c>
      <c r="F3649" s="86" t="s">
        <v>233</v>
      </c>
      <c r="G3649" s="86" t="s">
        <v>238</v>
      </c>
      <c r="I3649" s="59" t="s">
        <v>8529</v>
      </c>
      <c r="J3649"/>
      <c r="K3649"/>
      <c r="L3649"/>
      <c r="M3649"/>
      <c r="N3649"/>
    </row>
    <row r="3650" spans="2:14" ht="13.8" x14ac:dyDescent="0.25">
      <c r="B3650" s="86" t="s">
        <v>9218</v>
      </c>
      <c r="C3650" s="86" t="s">
        <v>100</v>
      </c>
      <c r="D3650" s="86" t="s">
        <v>259</v>
      </c>
      <c r="E3650" s="86" t="s">
        <v>70</v>
      </c>
      <c r="F3650" s="86" t="s">
        <v>233</v>
      </c>
      <c r="G3650" s="86" t="s">
        <v>238</v>
      </c>
      <c r="I3650" s="59" t="s">
        <v>5882</v>
      </c>
      <c r="J3650"/>
      <c r="K3650"/>
      <c r="L3650"/>
      <c r="M3650"/>
      <c r="N3650"/>
    </row>
    <row r="3651" spans="2:14" ht="13.8" x14ac:dyDescent="0.25">
      <c r="B3651" s="86" t="s">
        <v>9219</v>
      </c>
      <c r="C3651" s="86" t="s">
        <v>100</v>
      </c>
      <c r="D3651" s="86" t="s">
        <v>259</v>
      </c>
      <c r="E3651" s="86" t="s">
        <v>64</v>
      </c>
      <c r="F3651" s="86" t="s">
        <v>233</v>
      </c>
      <c r="G3651" s="86" t="s">
        <v>238</v>
      </c>
      <c r="I3651" s="59" t="s">
        <v>8530</v>
      </c>
      <c r="J3651"/>
      <c r="K3651"/>
      <c r="L3651"/>
      <c r="M3651"/>
      <c r="N3651"/>
    </row>
    <row r="3652" spans="2:14" ht="13.8" x14ac:dyDescent="0.25">
      <c r="B3652" s="86" t="s">
        <v>9220</v>
      </c>
      <c r="C3652" s="86" t="s">
        <v>100</v>
      </c>
      <c r="D3652" s="86" t="s">
        <v>259</v>
      </c>
      <c r="E3652" s="86" t="s">
        <v>9070</v>
      </c>
      <c r="F3652" s="86" t="s">
        <v>233</v>
      </c>
      <c r="G3652" s="86" t="s">
        <v>238</v>
      </c>
      <c r="I3652" s="59" t="s">
        <v>5854</v>
      </c>
      <c r="J3652"/>
      <c r="K3652"/>
      <c r="L3652"/>
      <c r="M3652"/>
      <c r="N3652"/>
    </row>
    <row r="3653" spans="2:14" ht="13.8" x14ac:dyDescent="0.25">
      <c r="B3653" s="86" t="s">
        <v>8363</v>
      </c>
      <c r="C3653" s="86" t="s">
        <v>101</v>
      </c>
      <c r="D3653" s="86" t="s">
        <v>259</v>
      </c>
      <c r="E3653" s="86" t="s">
        <v>25</v>
      </c>
      <c r="F3653" s="86" t="s">
        <v>233</v>
      </c>
      <c r="G3653" s="86" t="s">
        <v>238</v>
      </c>
      <c r="I3653" s="59" t="s">
        <v>9247</v>
      </c>
      <c r="J3653"/>
      <c r="K3653"/>
      <c r="L3653"/>
      <c r="M3653"/>
      <c r="N3653"/>
    </row>
    <row r="3654" spans="2:14" ht="13.8" x14ac:dyDescent="0.25">
      <c r="B3654" s="86" t="s">
        <v>8364</v>
      </c>
      <c r="C3654" s="86" t="s">
        <v>101</v>
      </c>
      <c r="D3654" s="86" t="s">
        <v>259</v>
      </c>
      <c r="E3654" s="86" t="s">
        <v>35</v>
      </c>
      <c r="F3654" s="86" t="s">
        <v>233</v>
      </c>
      <c r="G3654" s="86" t="s">
        <v>238</v>
      </c>
      <c r="I3654" s="59" t="s">
        <v>9248</v>
      </c>
      <c r="J3654"/>
      <c r="K3654"/>
      <c r="L3654"/>
      <c r="M3654"/>
      <c r="N3654"/>
    </row>
    <row r="3655" spans="2:14" ht="13.8" x14ac:dyDescent="0.25">
      <c r="B3655" s="86" t="s">
        <v>5263</v>
      </c>
      <c r="C3655" s="86" t="s">
        <v>101</v>
      </c>
      <c r="D3655" s="86" t="s">
        <v>259</v>
      </c>
      <c r="E3655" s="86" t="s">
        <v>46</v>
      </c>
      <c r="F3655" s="86" t="s">
        <v>233</v>
      </c>
      <c r="G3655" s="86" t="s">
        <v>238</v>
      </c>
      <c r="I3655" s="59" t="s">
        <v>9249</v>
      </c>
      <c r="J3655"/>
      <c r="K3655"/>
      <c r="L3655"/>
      <c r="M3655"/>
      <c r="N3655"/>
    </row>
    <row r="3656" spans="2:14" ht="13.8" x14ac:dyDescent="0.25">
      <c r="B3656" s="86" t="s">
        <v>5264</v>
      </c>
      <c r="C3656" s="86" t="s">
        <v>101</v>
      </c>
      <c r="D3656" s="86" t="s">
        <v>259</v>
      </c>
      <c r="E3656" s="86" t="s">
        <v>68</v>
      </c>
      <c r="F3656" s="86" t="s">
        <v>233</v>
      </c>
      <c r="G3656" s="86" t="s">
        <v>238</v>
      </c>
      <c r="I3656" s="59" t="s">
        <v>9250</v>
      </c>
      <c r="J3656"/>
      <c r="K3656"/>
      <c r="L3656"/>
      <c r="M3656"/>
      <c r="N3656"/>
    </row>
    <row r="3657" spans="2:14" ht="13.8" x14ac:dyDescent="0.25">
      <c r="B3657" s="86" t="s">
        <v>5266</v>
      </c>
      <c r="C3657" s="86" t="s">
        <v>101</v>
      </c>
      <c r="D3657" s="86" t="s">
        <v>259</v>
      </c>
      <c r="E3657" s="86" t="s">
        <v>69</v>
      </c>
      <c r="F3657" s="86" t="s">
        <v>233</v>
      </c>
      <c r="G3657" s="86" t="s">
        <v>238</v>
      </c>
      <c r="I3657" s="59" t="s">
        <v>5855</v>
      </c>
      <c r="J3657"/>
      <c r="K3657"/>
      <c r="L3657"/>
      <c r="M3657"/>
      <c r="N3657"/>
    </row>
    <row r="3658" spans="2:14" ht="13.8" x14ac:dyDescent="0.25">
      <c r="B3658" s="86" t="s">
        <v>8365</v>
      </c>
      <c r="C3658" s="86" t="s">
        <v>101</v>
      </c>
      <c r="D3658" s="86" t="s">
        <v>259</v>
      </c>
      <c r="E3658" s="86" t="s">
        <v>9065</v>
      </c>
      <c r="F3658" s="86" t="s">
        <v>233</v>
      </c>
      <c r="G3658" s="86" t="s">
        <v>238</v>
      </c>
      <c r="I3658" s="59" t="s">
        <v>8531</v>
      </c>
      <c r="J3658"/>
      <c r="K3658"/>
      <c r="L3658"/>
      <c r="M3658"/>
      <c r="N3658"/>
    </row>
    <row r="3659" spans="2:14" ht="13.8" x14ac:dyDescent="0.25">
      <c r="B3659" s="86" t="s">
        <v>5265</v>
      </c>
      <c r="C3659" s="86" t="s">
        <v>101</v>
      </c>
      <c r="D3659" s="86" t="s">
        <v>259</v>
      </c>
      <c r="E3659" s="86" t="s">
        <v>63</v>
      </c>
      <c r="F3659" s="86" t="s">
        <v>233</v>
      </c>
      <c r="G3659" s="86" t="s">
        <v>238</v>
      </c>
      <c r="I3659" s="59" t="s">
        <v>8532</v>
      </c>
      <c r="J3659"/>
      <c r="K3659"/>
      <c r="L3659"/>
      <c r="M3659"/>
      <c r="N3659"/>
    </row>
    <row r="3660" spans="2:14" ht="13.8" x14ac:dyDescent="0.25">
      <c r="B3660" s="86" t="s">
        <v>9221</v>
      </c>
      <c r="C3660" s="86" t="s">
        <v>101</v>
      </c>
      <c r="D3660" s="86" t="s">
        <v>259</v>
      </c>
      <c r="E3660" s="86" t="s">
        <v>70</v>
      </c>
      <c r="F3660" s="86" t="s">
        <v>233</v>
      </c>
      <c r="G3660" s="86" t="s">
        <v>238</v>
      </c>
      <c r="I3660" s="59" t="s">
        <v>8533</v>
      </c>
      <c r="J3660"/>
      <c r="K3660"/>
      <c r="L3660"/>
      <c r="M3660"/>
      <c r="N3660"/>
    </row>
    <row r="3661" spans="2:14" ht="13.8" x14ac:dyDescent="0.25">
      <c r="B3661" s="86" t="s">
        <v>9222</v>
      </c>
      <c r="C3661" s="86" t="s">
        <v>101</v>
      </c>
      <c r="D3661" s="86" t="s">
        <v>259</v>
      </c>
      <c r="E3661" s="86" t="s">
        <v>64</v>
      </c>
      <c r="F3661" s="86" t="s">
        <v>233</v>
      </c>
      <c r="G3661" s="86" t="s">
        <v>238</v>
      </c>
      <c r="I3661" s="59" t="s">
        <v>5791</v>
      </c>
      <c r="J3661"/>
      <c r="K3661"/>
      <c r="L3661"/>
      <c r="M3661"/>
      <c r="N3661"/>
    </row>
    <row r="3662" spans="2:14" ht="13.8" x14ac:dyDescent="0.25">
      <c r="B3662" s="86" t="s">
        <v>9223</v>
      </c>
      <c r="C3662" s="86" t="s">
        <v>101</v>
      </c>
      <c r="D3662" s="86" t="s">
        <v>259</v>
      </c>
      <c r="E3662" s="86" t="s">
        <v>9070</v>
      </c>
      <c r="F3662" s="86" t="s">
        <v>233</v>
      </c>
      <c r="G3662" s="86" t="s">
        <v>238</v>
      </c>
      <c r="I3662" s="59" t="s">
        <v>5794</v>
      </c>
      <c r="J3662"/>
      <c r="K3662"/>
      <c r="L3662"/>
      <c r="M3662"/>
      <c r="N3662"/>
    </row>
    <row r="3663" spans="2:14" ht="13.8" x14ac:dyDescent="0.25">
      <c r="B3663" s="86" t="s">
        <v>8366</v>
      </c>
      <c r="C3663" s="86" t="s">
        <v>99</v>
      </c>
      <c r="D3663" s="86" t="s">
        <v>259</v>
      </c>
      <c r="E3663" s="86" t="s">
        <v>25</v>
      </c>
      <c r="F3663" s="86" t="s">
        <v>233</v>
      </c>
      <c r="G3663" s="86" t="s">
        <v>238</v>
      </c>
      <c r="I3663" s="59" t="s">
        <v>5792</v>
      </c>
      <c r="J3663"/>
      <c r="K3663"/>
      <c r="L3663"/>
      <c r="M3663"/>
      <c r="N3663"/>
    </row>
    <row r="3664" spans="2:14" ht="13.8" x14ac:dyDescent="0.25">
      <c r="B3664" s="86" t="s">
        <v>8367</v>
      </c>
      <c r="C3664" s="86" t="s">
        <v>99</v>
      </c>
      <c r="D3664" s="86" t="s">
        <v>259</v>
      </c>
      <c r="E3664" s="86" t="s">
        <v>35</v>
      </c>
      <c r="F3664" s="86" t="s">
        <v>233</v>
      </c>
      <c r="G3664" s="86" t="s">
        <v>238</v>
      </c>
      <c r="I3664" s="59" t="s">
        <v>5793</v>
      </c>
      <c r="J3664"/>
      <c r="K3664"/>
      <c r="L3664"/>
      <c r="M3664"/>
      <c r="N3664"/>
    </row>
    <row r="3665" spans="2:14" ht="13.8" x14ac:dyDescent="0.25">
      <c r="B3665" s="86" t="s">
        <v>5267</v>
      </c>
      <c r="C3665" s="86" t="s">
        <v>99</v>
      </c>
      <c r="D3665" s="86" t="s">
        <v>259</v>
      </c>
      <c r="E3665" s="86" t="s">
        <v>46</v>
      </c>
      <c r="F3665" s="86" t="s">
        <v>233</v>
      </c>
      <c r="G3665" s="86" t="s">
        <v>238</v>
      </c>
      <c r="I3665" s="59" t="s">
        <v>5819</v>
      </c>
      <c r="J3665"/>
      <c r="K3665"/>
      <c r="L3665"/>
      <c r="M3665"/>
      <c r="N3665"/>
    </row>
    <row r="3666" spans="2:14" ht="13.8" x14ac:dyDescent="0.25">
      <c r="B3666" s="86" t="s">
        <v>5268</v>
      </c>
      <c r="C3666" s="86" t="s">
        <v>99</v>
      </c>
      <c r="D3666" s="86" t="s">
        <v>259</v>
      </c>
      <c r="E3666" s="86" t="s">
        <v>68</v>
      </c>
      <c r="F3666" s="86" t="s">
        <v>233</v>
      </c>
      <c r="G3666" s="86" t="s">
        <v>238</v>
      </c>
      <c r="I3666" s="59" t="s">
        <v>5820</v>
      </c>
      <c r="J3666"/>
      <c r="K3666"/>
      <c r="L3666"/>
      <c r="M3666"/>
      <c r="N3666"/>
    </row>
    <row r="3667" spans="2:14" ht="13.8" x14ac:dyDescent="0.25">
      <c r="B3667" s="86" t="s">
        <v>5270</v>
      </c>
      <c r="C3667" s="86" t="s">
        <v>99</v>
      </c>
      <c r="D3667" s="86" t="s">
        <v>259</v>
      </c>
      <c r="E3667" s="86" t="s">
        <v>69</v>
      </c>
      <c r="F3667" s="86" t="s">
        <v>233</v>
      </c>
      <c r="G3667" s="86" t="s">
        <v>238</v>
      </c>
      <c r="I3667" s="59" t="s">
        <v>5821</v>
      </c>
      <c r="J3667"/>
      <c r="K3667"/>
      <c r="L3667"/>
      <c r="M3667"/>
      <c r="N3667"/>
    </row>
    <row r="3668" spans="2:14" ht="13.8" x14ac:dyDescent="0.25">
      <c r="B3668" s="86" t="s">
        <v>8368</v>
      </c>
      <c r="C3668" s="86" t="s">
        <v>99</v>
      </c>
      <c r="D3668" s="86" t="s">
        <v>259</v>
      </c>
      <c r="E3668" s="86" t="s">
        <v>9065</v>
      </c>
      <c r="F3668" s="86" t="s">
        <v>233</v>
      </c>
      <c r="G3668" s="86" t="s">
        <v>238</v>
      </c>
      <c r="I3668" s="59" t="s">
        <v>8534</v>
      </c>
      <c r="J3668"/>
      <c r="K3668"/>
      <c r="L3668"/>
      <c r="M3668"/>
      <c r="N3668"/>
    </row>
    <row r="3669" spans="2:14" ht="13.8" x14ac:dyDescent="0.25">
      <c r="B3669" s="86" t="s">
        <v>5269</v>
      </c>
      <c r="C3669" s="86" t="s">
        <v>99</v>
      </c>
      <c r="D3669" s="86" t="s">
        <v>259</v>
      </c>
      <c r="E3669" s="86" t="s">
        <v>63</v>
      </c>
      <c r="F3669" s="86" t="s">
        <v>233</v>
      </c>
      <c r="G3669" s="86" t="s">
        <v>238</v>
      </c>
      <c r="I3669" s="59" t="s">
        <v>5818</v>
      </c>
      <c r="J3669"/>
      <c r="K3669"/>
      <c r="L3669"/>
      <c r="M3669"/>
      <c r="N3669"/>
    </row>
    <row r="3670" spans="2:14" ht="13.8" x14ac:dyDescent="0.25">
      <c r="B3670" s="86" t="s">
        <v>9224</v>
      </c>
      <c r="C3670" s="86" t="s">
        <v>99</v>
      </c>
      <c r="D3670" s="86" t="s">
        <v>259</v>
      </c>
      <c r="E3670" s="86" t="s">
        <v>70</v>
      </c>
      <c r="F3670" s="86" t="s">
        <v>233</v>
      </c>
      <c r="G3670" s="86" t="s">
        <v>238</v>
      </c>
      <c r="I3670" s="59" t="s">
        <v>5822</v>
      </c>
      <c r="J3670"/>
      <c r="K3670"/>
      <c r="L3670"/>
      <c r="M3670"/>
      <c r="N3670"/>
    </row>
    <row r="3671" spans="2:14" ht="13.8" x14ac:dyDescent="0.25">
      <c r="B3671" s="86" t="s">
        <v>9225</v>
      </c>
      <c r="C3671" s="86" t="s">
        <v>99</v>
      </c>
      <c r="D3671" s="86" t="s">
        <v>259</v>
      </c>
      <c r="E3671" s="86" t="s">
        <v>64</v>
      </c>
      <c r="F3671" s="86" t="s">
        <v>233</v>
      </c>
      <c r="G3671" s="86" t="s">
        <v>238</v>
      </c>
      <c r="I3671" s="59" t="s">
        <v>5823</v>
      </c>
      <c r="J3671"/>
      <c r="K3671"/>
      <c r="L3671"/>
      <c r="M3671"/>
      <c r="N3671"/>
    </row>
    <row r="3672" spans="2:14" ht="13.8" x14ac:dyDescent="0.25">
      <c r="B3672" s="86" t="s">
        <v>9226</v>
      </c>
      <c r="C3672" s="86" t="s">
        <v>99</v>
      </c>
      <c r="D3672" s="86" t="s">
        <v>259</v>
      </c>
      <c r="E3672" s="86" t="s">
        <v>9070</v>
      </c>
      <c r="F3672" s="86" t="s">
        <v>233</v>
      </c>
      <c r="G3672" s="86" t="s">
        <v>238</v>
      </c>
      <c r="I3672" s="59" t="s">
        <v>5824</v>
      </c>
      <c r="J3672"/>
      <c r="K3672"/>
      <c r="L3672"/>
      <c r="M3672"/>
      <c r="N3672"/>
    </row>
    <row r="3673" spans="2:14" ht="13.8" x14ac:dyDescent="0.25">
      <c r="B3673" s="86" t="s">
        <v>8369</v>
      </c>
      <c r="C3673" s="86" t="s">
        <v>102</v>
      </c>
      <c r="D3673" s="86" t="s">
        <v>259</v>
      </c>
      <c r="E3673" s="86" t="s">
        <v>25</v>
      </c>
      <c r="F3673" s="86" t="s">
        <v>233</v>
      </c>
      <c r="G3673" s="86" t="s">
        <v>238</v>
      </c>
      <c r="I3673" s="59" t="s">
        <v>5825</v>
      </c>
      <c r="J3673"/>
      <c r="K3673"/>
      <c r="L3673"/>
      <c r="M3673"/>
      <c r="N3673"/>
    </row>
    <row r="3674" spans="2:14" ht="13.8" x14ac:dyDescent="0.25">
      <c r="B3674" s="86" t="s">
        <v>8370</v>
      </c>
      <c r="C3674" s="86" t="s">
        <v>102</v>
      </c>
      <c r="D3674" s="86" t="s">
        <v>259</v>
      </c>
      <c r="E3674" s="86" t="s">
        <v>35</v>
      </c>
      <c r="F3674" s="86" t="s">
        <v>233</v>
      </c>
      <c r="G3674" s="86" t="s">
        <v>238</v>
      </c>
      <c r="I3674" s="59" t="s">
        <v>8535</v>
      </c>
      <c r="J3674"/>
      <c r="K3674"/>
      <c r="L3674"/>
      <c r="M3674"/>
      <c r="N3674"/>
    </row>
    <row r="3675" spans="2:14" ht="13.8" x14ac:dyDescent="0.25">
      <c r="B3675" s="86" t="s">
        <v>5271</v>
      </c>
      <c r="C3675" s="86" t="s">
        <v>102</v>
      </c>
      <c r="D3675" s="86" t="s">
        <v>259</v>
      </c>
      <c r="E3675" s="86" t="s">
        <v>46</v>
      </c>
      <c r="F3675" s="86" t="s">
        <v>233</v>
      </c>
      <c r="G3675" s="86" t="s">
        <v>238</v>
      </c>
      <c r="I3675" s="59" t="s">
        <v>5860</v>
      </c>
      <c r="J3675"/>
      <c r="K3675"/>
      <c r="L3675"/>
      <c r="M3675"/>
      <c r="N3675"/>
    </row>
    <row r="3676" spans="2:14" ht="13.8" x14ac:dyDescent="0.25">
      <c r="B3676" s="86" t="s">
        <v>5272</v>
      </c>
      <c r="C3676" s="86" t="s">
        <v>102</v>
      </c>
      <c r="D3676" s="86" t="s">
        <v>259</v>
      </c>
      <c r="E3676" s="86" t="s">
        <v>68</v>
      </c>
      <c r="F3676" s="86" t="s">
        <v>233</v>
      </c>
      <c r="G3676" s="86" t="s">
        <v>238</v>
      </c>
      <c r="I3676" s="59" t="s">
        <v>5861</v>
      </c>
      <c r="J3676"/>
      <c r="K3676"/>
      <c r="L3676"/>
      <c r="M3676"/>
      <c r="N3676"/>
    </row>
    <row r="3677" spans="2:14" ht="13.8" x14ac:dyDescent="0.25">
      <c r="B3677" s="86" t="s">
        <v>5274</v>
      </c>
      <c r="C3677" s="86" t="s">
        <v>102</v>
      </c>
      <c r="D3677" s="86" t="s">
        <v>259</v>
      </c>
      <c r="E3677" s="86" t="s">
        <v>69</v>
      </c>
      <c r="F3677" s="86" t="s">
        <v>233</v>
      </c>
      <c r="G3677" s="86" t="s">
        <v>238</v>
      </c>
      <c r="I3677" s="59" t="s">
        <v>8536</v>
      </c>
      <c r="J3677"/>
      <c r="K3677"/>
      <c r="L3677"/>
      <c r="M3677"/>
      <c r="N3677"/>
    </row>
    <row r="3678" spans="2:14" ht="13.8" x14ac:dyDescent="0.25">
      <c r="B3678" s="86" t="s">
        <v>8371</v>
      </c>
      <c r="C3678" s="86" t="s">
        <v>102</v>
      </c>
      <c r="D3678" s="86" t="s">
        <v>259</v>
      </c>
      <c r="E3678" s="86" t="s">
        <v>9065</v>
      </c>
      <c r="F3678" s="86" t="s">
        <v>233</v>
      </c>
      <c r="G3678" s="86" t="s">
        <v>238</v>
      </c>
      <c r="I3678" s="59" t="s">
        <v>8537</v>
      </c>
      <c r="J3678"/>
      <c r="K3678"/>
      <c r="L3678"/>
      <c r="M3678"/>
      <c r="N3678"/>
    </row>
    <row r="3679" spans="2:14" ht="13.8" x14ac:dyDescent="0.25">
      <c r="B3679" s="86" t="s">
        <v>5273</v>
      </c>
      <c r="C3679" s="86" t="s">
        <v>102</v>
      </c>
      <c r="D3679" s="86" t="s">
        <v>259</v>
      </c>
      <c r="E3679" s="86" t="s">
        <v>63</v>
      </c>
      <c r="F3679" s="86" t="s">
        <v>233</v>
      </c>
      <c r="G3679" s="86" t="s">
        <v>238</v>
      </c>
      <c r="I3679" s="59" t="s">
        <v>5785</v>
      </c>
      <c r="J3679"/>
      <c r="K3679"/>
      <c r="L3679"/>
      <c r="M3679"/>
      <c r="N3679"/>
    </row>
    <row r="3680" spans="2:14" ht="13.8" x14ac:dyDescent="0.25">
      <c r="B3680" s="86" t="s">
        <v>9227</v>
      </c>
      <c r="C3680" s="86" t="s">
        <v>102</v>
      </c>
      <c r="D3680" s="86" t="s">
        <v>259</v>
      </c>
      <c r="E3680" s="86" t="s">
        <v>70</v>
      </c>
      <c r="F3680" s="86" t="s">
        <v>233</v>
      </c>
      <c r="G3680" s="86" t="s">
        <v>238</v>
      </c>
      <c r="I3680" s="59" t="s">
        <v>5786</v>
      </c>
      <c r="J3680"/>
      <c r="K3680"/>
      <c r="L3680"/>
      <c r="M3680"/>
      <c r="N3680"/>
    </row>
    <row r="3681" spans="2:14" ht="13.8" x14ac:dyDescent="0.25">
      <c r="B3681" s="86" t="s">
        <v>9228</v>
      </c>
      <c r="C3681" s="86" t="s">
        <v>102</v>
      </c>
      <c r="D3681" s="86" t="s">
        <v>259</v>
      </c>
      <c r="E3681" s="86" t="s">
        <v>64</v>
      </c>
      <c r="F3681" s="86" t="s">
        <v>233</v>
      </c>
      <c r="G3681" s="86" t="s">
        <v>238</v>
      </c>
      <c r="I3681" s="59" t="s">
        <v>8538</v>
      </c>
      <c r="J3681"/>
      <c r="K3681"/>
      <c r="L3681"/>
      <c r="M3681"/>
      <c r="N3681"/>
    </row>
    <row r="3682" spans="2:14" ht="13.8" x14ac:dyDescent="0.25">
      <c r="B3682" s="86" t="s">
        <v>9229</v>
      </c>
      <c r="C3682" s="86" t="s">
        <v>102</v>
      </c>
      <c r="D3682" s="86" t="s">
        <v>259</v>
      </c>
      <c r="E3682" s="86" t="s">
        <v>9070</v>
      </c>
      <c r="F3682" s="86" t="s">
        <v>233</v>
      </c>
      <c r="G3682" s="86" t="s">
        <v>238</v>
      </c>
      <c r="I3682" s="59" t="s">
        <v>5787</v>
      </c>
      <c r="J3682"/>
      <c r="K3682"/>
      <c r="L3682"/>
      <c r="M3682"/>
      <c r="N3682"/>
    </row>
    <row r="3683" spans="2:14" ht="13.8" x14ac:dyDescent="0.25">
      <c r="B3683" s="86" t="s">
        <v>8372</v>
      </c>
      <c r="C3683" s="86" t="s">
        <v>103</v>
      </c>
      <c r="D3683" s="86" t="s">
        <v>259</v>
      </c>
      <c r="E3683" s="86" t="s">
        <v>25</v>
      </c>
      <c r="F3683" s="86" t="s">
        <v>233</v>
      </c>
      <c r="G3683" s="86" t="s">
        <v>238</v>
      </c>
      <c r="I3683" s="59" t="s">
        <v>5790</v>
      </c>
      <c r="J3683"/>
      <c r="K3683"/>
      <c r="L3683"/>
      <c r="M3683"/>
      <c r="N3683"/>
    </row>
    <row r="3684" spans="2:14" ht="13.8" x14ac:dyDescent="0.25">
      <c r="B3684" s="86" t="s">
        <v>8373</v>
      </c>
      <c r="C3684" s="86" t="s">
        <v>103</v>
      </c>
      <c r="D3684" s="86" t="s">
        <v>259</v>
      </c>
      <c r="E3684" s="86" t="s">
        <v>35</v>
      </c>
      <c r="F3684" s="86" t="s">
        <v>233</v>
      </c>
      <c r="G3684" s="86" t="s">
        <v>238</v>
      </c>
      <c r="I3684" s="59" t="s">
        <v>5788</v>
      </c>
      <c r="J3684"/>
      <c r="K3684"/>
      <c r="L3684"/>
      <c r="M3684"/>
      <c r="N3684"/>
    </row>
    <row r="3685" spans="2:14" ht="13.8" x14ac:dyDescent="0.25">
      <c r="B3685" s="86" t="s">
        <v>5275</v>
      </c>
      <c r="C3685" s="86" t="s">
        <v>103</v>
      </c>
      <c r="D3685" s="86" t="s">
        <v>259</v>
      </c>
      <c r="E3685" s="86" t="s">
        <v>46</v>
      </c>
      <c r="F3685" s="86" t="s">
        <v>233</v>
      </c>
      <c r="G3685" s="86" t="s">
        <v>238</v>
      </c>
      <c r="I3685" s="59" t="s">
        <v>5789</v>
      </c>
      <c r="J3685"/>
      <c r="K3685"/>
      <c r="L3685"/>
      <c r="M3685"/>
      <c r="N3685"/>
    </row>
    <row r="3686" spans="2:14" ht="13.8" x14ac:dyDescent="0.25">
      <c r="B3686" s="86" t="s">
        <v>5276</v>
      </c>
      <c r="C3686" s="86" t="s">
        <v>103</v>
      </c>
      <c r="D3686" s="86" t="s">
        <v>259</v>
      </c>
      <c r="E3686" s="86" t="s">
        <v>68</v>
      </c>
      <c r="F3686" s="86" t="s">
        <v>233</v>
      </c>
      <c r="G3686" s="86" t="s">
        <v>238</v>
      </c>
      <c r="I3686" s="59" t="s">
        <v>8539</v>
      </c>
      <c r="J3686"/>
      <c r="K3686"/>
      <c r="L3686"/>
      <c r="M3686"/>
      <c r="N3686"/>
    </row>
    <row r="3687" spans="2:14" ht="13.8" x14ac:dyDescent="0.25">
      <c r="B3687" s="86" t="s">
        <v>5278</v>
      </c>
      <c r="C3687" s="86" t="s">
        <v>103</v>
      </c>
      <c r="D3687" s="86" t="s">
        <v>259</v>
      </c>
      <c r="E3687" s="86" t="s">
        <v>69</v>
      </c>
      <c r="F3687" s="86" t="s">
        <v>233</v>
      </c>
      <c r="G3687" s="86" t="s">
        <v>238</v>
      </c>
      <c r="I3687" s="59" t="s">
        <v>8540</v>
      </c>
      <c r="J3687"/>
      <c r="K3687"/>
      <c r="L3687"/>
      <c r="M3687"/>
      <c r="N3687"/>
    </row>
    <row r="3688" spans="2:14" ht="13.8" x14ac:dyDescent="0.25">
      <c r="B3688" s="86" t="s">
        <v>8374</v>
      </c>
      <c r="C3688" s="86" t="s">
        <v>103</v>
      </c>
      <c r="D3688" s="86" t="s">
        <v>259</v>
      </c>
      <c r="E3688" s="86" t="s">
        <v>9065</v>
      </c>
      <c r="F3688" s="86" t="s">
        <v>233</v>
      </c>
      <c r="G3688" s="86" t="s">
        <v>238</v>
      </c>
      <c r="I3688" s="59" t="s">
        <v>5868</v>
      </c>
      <c r="J3688"/>
      <c r="K3688"/>
      <c r="L3688"/>
      <c r="M3688"/>
      <c r="N3688"/>
    </row>
    <row r="3689" spans="2:14" ht="13.8" x14ac:dyDescent="0.25">
      <c r="B3689" s="86" t="s">
        <v>5277</v>
      </c>
      <c r="C3689" s="86" t="s">
        <v>103</v>
      </c>
      <c r="D3689" s="86" t="s">
        <v>259</v>
      </c>
      <c r="E3689" s="86" t="s">
        <v>63</v>
      </c>
      <c r="F3689" s="86" t="s">
        <v>233</v>
      </c>
      <c r="G3689" s="86" t="s">
        <v>238</v>
      </c>
      <c r="I3689" s="59" t="s">
        <v>5869</v>
      </c>
      <c r="J3689"/>
      <c r="K3689"/>
      <c r="L3689"/>
      <c r="M3689"/>
      <c r="N3689"/>
    </row>
    <row r="3690" spans="2:14" ht="13.8" x14ac:dyDescent="0.25">
      <c r="B3690" s="86" t="s">
        <v>9230</v>
      </c>
      <c r="C3690" s="86" t="s">
        <v>103</v>
      </c>
      <c r="D3690" s="86" t="s">
        <v>259</v>
      </c>
      <c r="E3690" s="86" t="s">
        <v>70</v>
      </c>
      <c r="F3690" s="86" t="s">
        <v>233</v>
      </c>
      <c r="G3690" s="86" t="s">
        <v>238</v>
      </c>
      <c r="I3690" s="59" t="s">
        <v>5871</v>
      </c>
      <c r="J3690"/>
      <c r="K3690"/>
      <c r="L3690"/>
      <c r="M3690"/>
      <c r="N3690"/>
    </row>
    <row r="3691" spans="2:14" ht="13.8" x14ac:dyDescent="0.25">
      <c r="B3691" s="86" t="s">
        <v>9231</v>
      </c>
      <c r="C3691" s="86" t="s">
        <v>103</v>
      </c>
      <c r="D3691" s="86" t="s">
        <v>259</v>
      </c>
      <c r="E3691" s="86" t="s">
        <v>64</v>
      </c>
      <c r="F3691" s="86" t="s">
        <v>233</v>
      </c>
      <c r="G3691" s="86" t="s">
        <v>238</v>
      </c>
      <c r="I3691" s="59" t="s">
        <v>8541</v>
      </c>
      <c r="J3691"/>
      <c r="K3691"/>
      <c r="L3691"/>
      <c r="M3691"/>
      <c r="N3691"/>
    </row>
    <row r="3692" spans="2:14" ht="13.8" x14ac:dyDescent="0.25">
      <c r="B3692" s="86" t="s">
        <v>9232</v>
      </c>
      <c r="C3692" s="86" t="s">
        <v>103</v>
      </c>
      <c r="D3692" s="86" t="s">
        <v>259</v>
      </c>
      <c r="E3692" s="86" t="s">
        <v>9070</v>
      </c>
      <c r="F3692" s="86" t="s">
        <v>233</v>
      </c>
      <c r="G3692" s="86" t="s">
        <v>238</v>
      </c>
      <c r="I3692" s="59" t="s">
        <v>5870</v>
      </c>
      <c r="J3692"/>
      <c r="K3692"/>
      <c r="L3692"/>
      <c r="M3692"/>
      <c r="N3692"/>
    </row>
    <row r="3693" spans="2:14" ht="13.8" x14ac:dyDescent="0.25">
      <c r="B3693" s="86" t="s">
        <v>5341</v>
      </c>
      <c r="C3693" s="86" t="s">
        <v>100</v>
      </c>
      <c r="D3693" s="86" t="s">
        <v>52</v>
      </c>
      <c r="E3693" s="86" t="s">
        <v>30</v>
      </c>
      <c r="F3693" s="86" t="s">
        <v>233</v>
      </c>
      <c r="G3693" s="86" t="s">
        <v>238</v>
      </c>
      <c r="I3693" s="59" t="s">
        <v>9251</v>
      </c>
      <c r="J3693"/>
      <c r="K3693"/>
      <c r="L3693"/>
      <c r="M3693"/>
      <c r="N3693"/>
    </row>
    <row r="3694" spans="2:14" ht="13.8" x14ac:dyDescent="0.25">
      <c r="B3694" s="86" t="s">
        <v>5342</v>
      </c>
      <c r="C3694" s="86" t="s">
        <v>100</v>
      </c>
      <c r="D3694" s="86" t="s">
        <v>52</v>
      </c>
      <c r="E3694" s="86" t="s">
        <v>78</v>
      </c>
      <c r="F3694" s="86" t="s">
        <v>233</v>
      </c>
      <c r="G3694" s="86" t="s">
        <v>238</v>
      </c>
      <c r="I3694" s="59" t="s">
        <v>9252</v>
      </c>
      <c r="J3694"/>
      <c r="K3694"/>
      <c r="L3694"/>
      <c r="M3694"/>
      <c r="N3694"/>
    </row>
    <row r="3695" spans="2:14" ht="13.8" x14ac:dyDescent="0.25">
      <c r="B3695" s="86" t="s">
        <v>8375</v>
      </c>
      <c r="C3695" s="86" t="s">
        <v>100</v>
      </c>
      <c r="D3695" s="86" t="s">
        <v>52</v>
      </c>
      <c r="E3695" s="86" t="s">
        <v>9069</v>
      </c>
      <c r="F3695" s="86" t="s">
        <v>233</v>
      </c>
      <c r="G3695" s="86" t="s">
        <v>238</v>
      </c>
      <c r="I3695" s="59" t="s">
        <v>9253</v>
      </c>
      <c r="J3695"/>
      <c r="K3695"/>
      <c r="L3695"/>
      <c r="M3695"/>
      <c r="N3695"/>
    </row>
    <row r="3696" spans="2:14" ht="13.8" x14ac:dyDescent="0.25">
      <c r="B3696" s="86" t="s">
        <v>5343</v>
      </c>
      <c r="C3696" s="86" t="s">
        <v>100</v>
      </c>
      <c r="D3696" s="86" t="s">
        <v>52</v>
      </c>
      <c r="E3696" s="86" t="s">
        <v>244</v>
      </c>
      <c r="F3696" s="86" t="s">
        <v>233</v>
      </c>
      <c r="G3696" s="86" t="s">
        <v>238</v>
      </c>
      <c r="I3696" s="59" t="s">
        <v>5851</v>
      </c>
      <c r="J3696"/>
      <c r="K3696"/>
      <c r="L3696"/>
      <c r="M3696"/>
      <c r="N3696"/>
    </row>
    <row r="3697" spans="2:14" ht="13.8" x14ac:dyDescent="0.25">
      <c r="B3697" s="86" t="s">
        <v>5344</v>
      </c>
      <c r="C3697" s="86" t="s">
        <v>101</v>
      </c>
      <c r="D3697" s="86" t="s">
        <v>52</v>
      </c>
      <c r="E3697" s="86" t="s">
        <v>30</v>
      </c>
      <c r="F3697" s="86" t="s">
        <v>233</v>
      </c>
      <c r="G3697" s="86" t="s">
        <v>238</v>
      </c>
      <c r="I3697" s="59" t="s">
        <v>5852</v>
      </c>
      <c r="J3697"/>
      <c r="K3697"/>
      <c r="L3697"/>
      <c r="M3697"/>
      <c r="N3697"/>
    </row>
    <row r="3698" spans="2:14" ht="13.8" x14ac:dyDescent="0.25">
      <c r="B3698" s="86" t="s">
        <v>5345</v>
      </c>
      <c r="C3698" s="86" t="s">
        <v>101</v>
      </c>
      <c r="D3698" s="86" t="s">
        <v>52</v>
      </c>
      <c r="E3698" s="86" t="s">
        <v>78</v>
      </c>
      <c r="F3698" s="86" t="s">
        <v>233</v>
      </c>
      <c r="G3698" s="86" t="s">
        <v>238</v>
      </c>
      <c r="I3698" s="59" t="s">
        <v>8542</v>
      </c>
      <c r="J3698"/>
      <c r="K3698"/>
      <c r="L3698"/>
      <c r="M3698"/>
      <c r="N3698"/>
    </row>
    <row r="3699" spans="2:14" ht="13.8" x14ac:dyDescent="0.25">
      <c r="B3699" s="86" t="s">
        <v>8376</v>
      </c>
      <c r="C3699" s="86" t="s">
        <v>101</v>
      </c>
      <c r="D3699" s="86" t="s">
        <v>52</v>
      </c>
      <c r="E3699" s="86" t="s">
        <v>9069</v>
      </c>
      <c r="F3699" s="86" t="s">
        <v>233</v>
      </c>
      <c r="G3699" s="86" t="s">
        <v>238</v>
      </c>
      <c r="I3699" s="59" t="s">
        <v>5853</v>
      </c>
      <c r="J3699"/>
      <c r="K3699"/>
      <c r="L3699"/>
      <c r="M3699"/>
      <c r="N3699"/>
    </row>
    <row r="3700" spans="2:14" ht="13.8" x14ac:dyDescent="0.25">
      <c r="B3700" s="86" t="s">
        <v>5346</v>
      </c>
      <c r="C3700" s="86" t="s">
        <v>101</v>
      </c>
      <c r="D3700" s="86" t="s">
        <v>52</v>
      </c>
      <c r="E3700" s="86" t="s">
        <v>244</v>
      </c>
      <c r="F3700" s="86" t="s">
        <v>233</v>
      </c>
      <c r="G3700" s="86" t="s">
        <v>238</v>
      </c>
      <c r="I3700" s="59" t="s">
        <v>5872</v>
      </c>
      <c r="J3700"/>
      <c r="K3700"/>
      <c r="L3700"/>
      <c r="M3700"/>
      <c r="N3700"/>
    </row>
    <row r="3701" spans="2:14" ht="13.8" x14ac:dyDescent="0.25">
      <c r="B3701" s="86" t="s">
        <v>5347</v>
      </c>
      <c r="C3701" s="86" t="s">
        <v>99</v>
      </c>
      <c r="D3701" s="86" t="s">
        <v>52</v>
      </c>
      <c r="E3701" s="86" t="s">
        <v>30</v>
      </c>
      <c r="F3701" s="86" t="s">
        <v>233</v>
      </c>
      <c r="G3701" s="86" t="s">
        <v>238</v>
      </c>
      <c r="I3701" s="59" t="s">
        <v>5873</v>
      </c>
      <c r="J3701"/>
      <c r="K3701"/>
      <c r="L3701"/>
      <c r="M3701"/>
      <c r="N3701"/>
    </row>
    <row r="3702" spans="2:14" ht="13.8" x14ac:dyDescent="0.25">
      <c r="B3702" s="86" t="s">
        <v>5348</v>
      </c>
      <c r="C3702" s="86" t="s">
        <v>99</v>
      </c>
      <c r="D3702" s="86" t="s">
        <v>52</v>
      </c>
      <c r="E3702" s="86" t="s">
        <v>78</v>
      </c>
      <c r="F3702" s="86" t="s">
        <v>233</v>
      </c>
      <c r="G3702" s="86" t="s">
        <v>238</v>
      </c>
      <c r="I3702" s="59" t="s">
        <v>8543</v>
      </c>
      <c r="J3702"/>
      <c r="K3702"/>
      <c r="L3702"/>
      <c r="M3702"/>
      <c r="N3702"/>
    </row>
    <row r="3703" spans="2:14" ht="13.8" x14ac:dyDescent="0.25">
      <c r="B3703" s="86" t="s">
        <v>8377</v>
      </c>
      <c r="C3703" s="86" t="s">
        <v>99</v>
      </c>
      <c r="D3703" s="86" t="s">
        <v>52</v>
      </c>
      <c r="E3703" s="86" t="s">
        <v>9069</v>
      </c>
      <c r="F3703" s="86" t="s">
        <v>233</v>
      </c>
      <c r="G3703" s="86" t="s">
        <v>238</v>
      </c>
      <c r="I3703" s="59" t="s">
        <v>8544</v>
      </c>
      <c r="J3703"/>
      <c r="K3703"/>
      <c r="L3703"/>
      <c r="M3703"/>
      <c r="N3703"/>
    </row>
    <row r="3704" spans="2:14" ht="13.8" x14ac:dyDescent="0.25">
      <c r="B3704" s="86" t="s">
        <v>5349</v>
      </c>
      <c r="C3704" s="86" t="s">
        <v>99</v>
      </c>
      <c r="D3704" s="86" t="s">
        <v>52</v>
      </c>
      <c r="E3704" s="86" t="s">
        <v>244</v>
      </c>
      <c r="F3704" s="86" t="s">
        <v>233</v>
      </c>
      <c r="G3704" s="86" t="s">
        <v>238</v>
      </c>
      <c r="I3704" s="59" t="s">
        <v>8545</v>
      </c>
      <c r="J3704"/>
      <c r="K3704"/>
      <c r="L3704"/>
      <c r="M3704"/>
      <c r="N3704"/>
    </row>
    <row r="3705" spans="2:14" ht="13.8" x14ac:dyDescent="0.25">
      <c r="B3705" s="86" t="s">
        <v>5350</v>
      </c>
      <c r="C3705" s="86" t="s">
        <v>102</v>
      </c>
      <c r="D3705" s="86" t="s">
        <v>52</v>
      </c>
      <c r="E3705" s="86" t="s">
        <v>30</v>
      </c>
      <c r="F3705" s="86" t="s">
        <v>233</v>
      </c>
      <c r="G3705" s="86" t="s">
        <v>238</v>
      </c>
      <c r="I3705" s="59" t="s">
        <v>8546</v>
      </c>
      <c r="J3705"/>
      <c r="K3705"/>
      <c r="L3705"/>
      <c r="M3705"/>
      <c r="N3705"/>
    </row>
    <row r="3706" spans="2:14" ht="13.8" x14ac:dyDescent="0.25">
      <c r="B3706" s="86" t="s">
        <v>5351</v>
      </c>
      <c r="C3706" s="86" t="s">
        <v>102</v>
      </c>
      <c r="D3706" s="86" t="s">
        <v>52</v>
      </c>
      <c r="E3706" s="86" t="s">
        <v>78</v>
      </c>
      <c r="F3706" s="86" t="s">
        <v>233</v>
      </c>
      <c r="G3706" s="86" t="s">
        <v>238</v>
      </c>
      <c r="I3706" s="59" t="s">
        <v>5856</v>
      </c>
      <c r="J3706"/>
      <c r="K3706"/>
      <c r="L3706"/>
      <c r="M3706"/>
      <c r="N3706"/>
    </row>
    <row r="3707" spans="2:14" ht="13.8" x14ac:dyDescent="0.25">
      <c r="B3707" s="86" t="s">
        <v>8378</v>
      </c>
      <c r="C3707" s="86" t="s">
        <v>102</v>
      </c>
      <c r="D3707" s="86" t="s">
        <v>52</v>
      </c>
      <c r="E3707" s="86" t="s">
        <v>9069</v>
      </c>
      <c r="F3707" s="86" t="s">
        <v>233</v>
      </c>
      <c r="G3707" s="86" t="s">
        <v>238</v>
      </c>
      <c r="I3707" s="59" t="s">
        <v>5857</v>
      </c>
      <c r="J3707"/>
      <c r="K3707"/>
      <c r="L3707"/>
      <c r="M3707"/>
      <c r="N3707"/>
    </row>
    <row r="3708" spans="2:14" ht="13.8" x14ac:dyDescent="0.25">
      <c r="B3708" s="86" t="s">
        <v>5352</v>
      </c>
      <c r="C3708" s="86" t="s">
        <v>102</v>
      </c>
      <c r="D3708" s="86" t="s">
        <v>52</v>
      </c>
      <c r="E3708" s="86" t="s">
        <v>244</v>
      </c>
      <c r="F3708" s="86" t="s">
        <v>233</v>
      </c>
      <c r="G3708" s="86" t="s">
        <v>238</v>
      </c>
      <c r="I3708" s="59" t="s">
        <v>8547</v>
      </c>
      <c r="J3708"/>
      <c r="K3708"/>
      <c r="L3708"/>
      <c r="M3708"/>
      <c r="N3708"/>
    </row>
    <row r="3709" spans="2:14" ht="13.8" x14ac:dyDescent="0.25">
      <c r="B3709" s="86" t="s">
        <v>5353</v>
      </c>
      <c r="C3709" s="86" t="s">
        <v>103</v>
      </c>
      <c r="D3709" s="86" t="s">
        <v>52</v>
      </c>
      <c r="E3709" s="86" t="s">
        <v>30</v>
      </c>
      <c r="F3709" s="86" t="s">
        <v>233</v>
      </c>
      <c r="G3709" s="86" t="s">
        <v>238</v>
      </c>
      <c r="I3709" s="59" t="s">
        <v>8548</v>
      </c>
      <c r="J3709"/>
      <c r="K3709"/>
      <c r="L3709"/>
      <c r="M3709"/>
      <c r="N3709"/>
    </row>
    <row r="3710" spans="2:14" ht="13.8" x14ac:dyDescent="0.25">
      <c r="B3710" s="86" t="s">
        <v>5354</v>
      </c>
      <c r="C3710" s="86" t="s">
        <v>103</v>
      </c>
      <c r="D3710" s="86" t="s">
        <v>52</v>
      </c>
      <c r="E3710" s="86" t="s">
        <v>78</v>
      </c>
      <c r="F3710" s="86" t="s">
        <v>233</v>
      </c>
      <c r="G3710" s="86" t="s">
        <v>238</v>
      </c>
      <c r="I3710" s="59" t="s">
        <v>5858</v>
      </c>
      <c r="J3710"/>
      <c r="K3710"/>
      <c r="L3710"/>
      <c r="M3710"/>
      <c r="N3710"/>
    </row>
    <row r="3711" spans="2:14" ht="13.8" x14ac:dyDescent="0.25">
      <c r="B3711" s="86" t="s">
        <v>8379</v>
      </c>
      <c r="C3711" s="86" t="s">
        <v>103</v>
      </c>
      <c r="D3711" s="86" t="s">
        <v>52</v>
      </c>
      <c r="E3711" s="86" t="s">
        <v>9069</v>
      </c>
      <c r="F3711" s="86" t="s">
        <v>233</v>
      </c>
      <c r="G3711" s="86" t="s">
        <v>238</v>
      </c>
      <c r="I3711" s="59" t="s">
        <v>5859</v>
      </c>
      <c r="J3711"/>
      <c r="K3711"/>
      <c r="L3711"/>
      <c r="M3711"/>
      <c r="N3711"/>
    </row>
    <row r="3712" spans="2:14" ht="13.8" x14ac:dyDescent="0.25">
      <c r="B3712" s="86" t="s">
        <v>5355</v>
      </c>
      <c r="C3712" s="86" t="s">
        <v>103</v>
      </c>
      <c r="D3712" s="86" t="s">
        <v>52</v>
      </c>
      <c r="E3712" s="86" t="s">
        <v>244</v>
      </c>
      <c r="F3712" s="86" t="s">
        <v>233</v>
      </c>
      <c r="G3712" s="86" t="s">
        <v>238</v>
      </c>
      <c r="I3712" s="59" t="s">
        <v>5862</v>
      </c>
      <c r="J3712"/>
      <c r="K3712"/>
      <c r="L3712"/>
      <c r="M3712"/>
      <c r="N3712"/>
    </row>
    <row r="3713" spans="2:14" ht="13.8" x14ac:dyDescent="0.25">
      <c r="B3713" s="86" t="s">
        <v>5378</v>
      </c>
      <c r="C3713" s="86" t="s">
        <v>100</v>
      </c>
      <c r="D3713" s="86" t="s">
        <v>260</v>
      </c>
      <c r="E3713" s="86" t="s">
        <v>70</v>
      </c>
      <c r="F3713" s="86" t="s">
        <v>233</v>
      </c>
      <c r="G3713" s="86" t="s">
        <v>238</v>
      </c>
      <c r="I3713" s="59" t="s">
        <v>5863</v>
      </c>
      <c r="J3713"/>
      <c r="K3713"/>
      <c r="L3713"/>
      <c r="M3713"/>
      <c r="N3713"/>
    </row>
    <row r="3714" spans="2:14" ht="13.8" x14ac:dyDescent="0.25">
      <c r="B3714" s="86" t="s">
        <v>5379</v>
      </c>
      <c r="C3714" s="86" t="s">
        <v>100</v>
      </c>
      <c r="D3714" s="86" t="s">
        <v>260</v>
      </c>
      <c r="E3714" s="86" t="s">
        <v>64</v>
      </c>
      <c r="F3714" s="86" t="s">
        <v>233</v>
      </c>
      <c r="G3714" s="86" t="s">
        <v>238</v>
      </c>
      <c r="I3714" s="59" t="s">
        <v>5867</v>
      </c>
      <c r="J3714"/>
      <c r="K3714"/>
      <c r="L3714"/>
      <c r="M3714"/>
      <c r="N3714"/>
    </row>
    <row r="3715" spans="2:14" ht="13.8" x14ac:dyDescent="0.25">
      <c r="B3715" s="86" t="s">
        <v>8380</v>
      </c>
      <c r="C3715" s="86" t="s">
        <v>100</v>
      </c>
      <c r="D3715" s="86" t="s">
        <v>260</v>
      </c>
      <c r="E3715" s="86" t="s">
        <v>9070</v>
      </c>
      <c r="F3715" s="86" t="s">
        <v>233</v>
      </c>
      <c r="G3715" s="86" t="s">
        <v>238</v>
      </c>
      <c r="I3715" s="59" t="s">
        <v>8549</v>
      </c>
      <c r="J3715"/>
      <c r="K3715"/>
      <c r="L3715"/>
      <c r="M3715"/>
      <c r="N3715"/>
    </row>
    <row r="3716" spans="2:14" ht="13.8" x14ac:dyDescent="0.25">
      <c r="B3716" s="86" t="s">
        <v>5380</v>
      </c>
      <c r="C3716" s="86" t="s">
        <v>101</v>
      </c>
      <c r="D3716" s="86" t="s">
        <v>260</v>
      </c>
      <c r="E3716" s="86" t="s">
        <v>70</v>
      </c>
      <c r="F3716" s="86" t="s">
        <v>233</v>
      </c>
      <c r="G3716" s="86" t="s">
        <v>238</v>
      </c>
      <c r="I3716" s="59" t="s">
        <v>5864</v>
      </c>
      <c r="J3716"/>
      <c r="K3716"/>
      <c r="L3716"/>
      <c r="M3716"/>
      <c r="N3716"/>
    </row>
    <row r="3717" spans="2:14" ht="13.8" x14ac:dyDescent="0.25">
      <c r="B3717" s="86" t="s">
        <v>5381</v>
      </c>
      <c r="C3717" s="86" t="s">
        <v>101</v>
      </c>
      <c r="D3717" s="86" t="s">
        <v>260</v>
      </c>
      <c r="E3717" s="86" t="s">
        <v>64</v>
      </c>
      <c r="F3717" s="86" t="s">
        <v>233</v>
      </c>
      <c r="G3717" s="86" t="s">
        <v>238</v>
      </c>
      <c r="I3717" s="59" t="s">
        <v>5865</v>
      </c>
      <c r="J3717"/>
      <c r="K3717"/>
      <c r="L3717"/>
      <c r="M3717"/>
      <c r="N3717"/>
    </row>
    <row r="3718" spans="2:14" ht="13.8" x14ac:dyDescent="0.25">
      <c r="B3718" s="86" t="s">
        <v>8381</v>
      </c>
      <c r="C3718" s="86" t="s">
        <v>101</v>
      </c>
      <c r="D3718" s="86" t="s">
        <v>260</v>
      </c>
      <c r="E3718" s="86" t="s">
        <v>9070</v>
      </c>
      <c r="F3718" s="86" t="s">
        <v>233</v>
      </c>
      <c r="G3718" s="86" t="s">
        <v>238</v>
      </c>
      <c r="I3718" s="59" t="s">
        <v>5866</v>
      </c>
      <c r="J3718"/>
      <c r="K3718"/>
      <c r="L3718"/>
      <c r="M3718"/>
      <c r="N3718"/>
    </row>
    <row r="3719" spans="2:14" ht="13.8" x14ac:dyDescent="0.25">
      <c r="B3719" s="86" t="s">
        <v>5382</v>
      </c>
      <c r="C3719" s="86" t="s">
        <v>99</v>
      </c>
      <c r="D3719" s="86" t="s">
        <v>260</v>
      </c>
      <c r="E3719" s="86" t="s">
        <v>70</v>
      </c>
      <c r="F3719" s="86" t="s">
        <v>233</v>
      </c>
      <c r="G3719" s="86" t="s">
        <v>238</v>
      </c>
      <c r="I3719" s="59" t="s">
        <v>8550</v>
      </c>
      <c r="J3719"/>
      <c r="K3719"/>
      <c r="L3719"/>
      <c r="M3719"/>
      <c r="N3719"/>
    </row>
    <row r="3720" spans="2:14" ht="13.8" x14ac:dyDescent="0.25">
      <c r="B3720" s="86" t="s">
        <v>5383</v>
      </c>
      <c r="C3720" s="86" t="s">
        <v>99</v>
      </c>
      <c r="D3720" s="86" t="s">
        <v>260</v>
      </c>
      <c r="E3720" s="86" t="s">
        <v>64</v>
      </c>
      <c r="F3720" s="86" t="s">
        <v>233</v>
      </c>
      <c r="G3720" s="86" t="s">
        <v>238</v>
      </c>
      <c r="I3720" s="59" t="s">
        <v>8551</v>
      </c>
      <c r="J3720"/>
      <c r="K3720"/>
      <c r="L3720"/>
      <c r="M3720"/>
      <c r="N3720"/>
    </row>
    <row r="3721" spans="2:14" ht="13.8" x14ac:dyDescent="0.25">
      <c r="B3721" s="86" t="s">
        <v>8382</v>
      </c>
      <c r="C3721" s="86" t="s">
        <v>99</v>
      </c>
      <c r="D3721" s="86" t="s">
        <v>260</v>
      </c>
      <c r="E3721" s="86" t="s">
        <v>9070</v>
      </c>
      <c r="F3721" s="86" t="s">
        <v>233</v>
      </c>
      <c r="G3721" s="86" t="s">
        <v>238</v>
      </c>
      <c r="I3721" s="59" t="s">
        <v>5880</v>
      </c>
      <c r="J3721"/>
      <c r="K3721"/>
      <c r="L3721"/>
      <c r="M3721"/>
      <c r="N3721"/>
    </row>
    <row r="3722" spans="2:14" ht="13.8" x14ac:dyDescent="0.25">
      <c r="B3722" s="86" t="s">
        <v>5384</v>
      </c>
      <c r="C3722" s="86" t="s">
        <v>102</v>
      </c>
      <c r="D3722" s="86" t="s">
        <v>260</v>
      </c>
      <c r="E3722" s="86" t="s">
        <v>70</v>
      </c>
      <c r="F3722" s="86" t="s">
        <v>233</v>
      </c>
      <c r="G3722" s="86" t="s">
        <v>238</v>
      </c>
      <c r="I3722" s="59" t="s">
        <v>5881</v>
      </c>
      <c r="J3722"/>
      <c r="K3722"/>
      <c r="L3722"/>
      <c r="M3722"/>
      <c r="N3722"/>
    </row>
    <row r="3723" spans="2:14" ht="13.8" x14ac:dyDescent="0.25">
      <c r="B3723" s="86" t="s">
        <v>5385</v>
      </c>
      <c r="C3723" s="86" t="s">
        <v>102</v>
      </c>
      <c r="D3723" s="86" t="s">
        <v>260</v>
      </c>
      <c r="E3723" s="86" t="s">
        <v>64</v>
      </c>
      <c r="F3723" s="86" t="s">
        <v>233</v>
      </c>
      <c r="G3723" s="86" t="s">
        <v>238</v>
      </c>
      <c r="I3723" s="59" t="s">
        <v>8552</v>
      </c>
      <c r="J3723"/>
      <c r="K3723"/>
      <c r="L3723"/>
      <c r="M3723"/>
      <c r="N3723"/>
    </row>
    <row r="3724" spans="2:14" ht="13.8" x14ac:dyDescent="0.25">
      <c r="B3724" s="86" t="s">
        <v>8383</v>
      </c>
      <c r="C3724" s="86" t="s">
        <v>102</v>
      </c>
      <c r="D3724" s="86" t="s">
        <v>260</v>
      </c>
      <c r="E3724" s="86" t="s">
        <v>9070</v>
      </c>
      <c r="F3724" s="86" t="s">
        <v>233</v>
      </c>
      <c r="G3724" s="86" t="s">
        <v>238</v>
      </c>
      <c r="I3724" s="59" t="s">
        <v>5976</v>
      </c>
      <c r="J3724"/>
      <c r="K3724"/>
      <c r="L3724"/>
      <c r="M3724"/>
      <c r="N3724"/>
    </row>
    <row r="3725" spans="2:14" ht="13.8" x14ac:dyDescent="0.25">
      <c r="B3725" s="86" t="s">
        <v>5386</v>
      </c>
      <c r="C3725" s="86" t="s">
        <v>103</v>
      </c>
      <c r="D3725" s="86" t="s">
        <v>260</v>
      </c>
      <c r="E3725" s="86" t="s">
        <v>70</v>
      </c>
      <c r="F3725" s="86" t="s">
        <v>233</v>
      </c>
      <c r="G3725" s="86" t="s">
        <v>238</v>
      </c>
      <c r="I3725" s="59" t="s">
        <v>5977</v>
      </c>
      <c r="J3725"/>
      <c r="K3725"/>
      <c r="L3725"/>
      <c r="M3725"/>
      <c r="N3725"/>
    </row>
    <row r="3726" spans="2:14" ht="13.8" x14ac:dyDescent="0.25">
      <c r="B3726" s="86" t="s">
        <v>5387</v>
      </c>
      <c r="C3726" s="86" t="s">
        <v>103</v>
      </c>
      <c r="D3726" s="86" t="s">
        <v>260</v>
      </c>
      <c r="E3726" s="86" t="s">
        <v>64</v>
      </c>
      <c r="F3726" s="86" t="s">
        <v>233</v>
      </c>
      <c r="G3726" s="86" t="s">
        <v>238</v>
      </c>
      <c r="I3726" s="59" t="s">
        <v>8553</v>
      </c>
      <c r="J3726"/>
      <c r="K3726"/>
      <c r="L3726"/>
      <c r="M3726"/>
      <c r="N3726"/>
    </row>
    <row r="3727" spans="2:14" ht="13.8" x14ac:dyDescent="0.25">
      <c r="B3727" s="86" t="s">
        <v>8384</v>
      </c>
      <c r="C3727" s="86" t="s">
        <v>103</v>
      </c>
      <c r="D3727" s="86" t="s">
        <v>260</v>
      </c>
      <c r="E3727" s="86" t="s">
        <v>9070</v>
      </c>
      <c r="F3727" s="86" t="s">
        <v>233</v>
      </c>
      <c r="G3727" s="86" t="s">
        <v>238</v>
      </c>
      <c r="I3727" s="59" t="s">
        <v>8554</v>
      </c>
      <c r="J3727"/>
      <c r="K3727"/>
      <c r="L3727"/>
      <c r="M3727"/>
      <c r="N3727"/>
    </row>
    <row r="3728" spans="2:14" ht="13.8" x14ac:dyDescent="0.25">
      <c r="B3728" s="86" t="s">
        <v>8385</v>
      </c>
      <c r="C3728" s="86" t="s">
        <v>100</v>
      </c>
      <c r="D3728" s="86" t="s">
        <v>53</v>
      </c>
      <c r="E3728" s="86" t="s">
        <v>244</v>
      </c>
      <c r="F3728" s="86" t="s">
        <v>233</v>
      </c>
      <c r="G3728" s="86" t="s">
        <v>238</v>
      </c>
      <c r="I3728" s="59" t="s">
        <v>8555</v>
      </c>
      <c r="J3728"/>
      <c r="K3728"/>
      <c r="L3728"/>
      <c r="M3728"/>
      <c r="N3728"/>
    </row>
    <row r="3729" spans="2:14" ht="13.8" x14ac:dyDescent="0.25">
      <c r="B3729" s="86" t="s">
        <v>8386</v>
      </c>
      <c r="C3729" s="86" t="s">
        <v>100</v>
      </c>
      <c r="D3729" s="86" t="s">
        <v>53</v>
      </c>
      <c r="E3729" s="86" t="s">
        <v>25</v>
      </c>
      <c r="F3729" s="86" t="s">
        <v>233</v>
      </c>
      <c r="G3729" s="86" t="s">
        <v>238</v>
      </c>
      <c r="I3729" s="59" t="s">
        <v>6078</v>
      </c>
      <c r="J3729"/>
      <c r="K3729"/>
      <c r="L3729"/>
      <c r="M3729"/>
      <c r="N3729"/>
    </row>
    <row r="3730" spans="2:14" ht="13.8" x14ac:dyDescent="0.25">
      <c r="B3730" s="86" t="s">
        <v>8387</v>
      </c>
      <c r="C3730" s="86" t="s">
        <v>100</v>
      </c>
      <c r="D3730" s="86" t="s">
        <v>53</v>
      </c>
      <c r="E3730" s="86" t="s">
        <v>9067</v>
      </c>
      <c r="F3730" s="86" t="s">
        <v>233</v>
      </c>
      <c r="G3730" s="86" t="s">
        <v>238</v>
      </c>
      <c r="I3730" s="59" t="s">
        <v>6079</v>
      </c>
      <c r="J3730"/>
      <c r="K3730"/>
      <c r="L3730"/>
      <c r="M3730"/>
      <c r="N3730"/>
    </row>
    <row r="3731" spans="2:14" ht="13.8" x14ac:dyDescent="0.25">
      <c r="B3731" s="86" t="s">
        <v>5412</v>
      </c>
      <c r="C3731" s="86" t="s">
        <v>100</v>
      </c>
      <c r="D3731" s="86" t="s">
        <v>53</v>
      </c>
      <c r="E3731" s="86" t="s">
        <v>35</v>
      </c>
      <c r="F3731" s="86" t="s">
        <v>233</v>
      </c>
      <c r="G3731" s="86" t="s">
        <v>238</v>
      </c>
      <c r="I3731" s="59" t="s">
        <v>8556</v>
      </c>
      <c r="J3731"/>
      <c r="K3731"/>
      <c r="L3731"/>
      <c r="M3731"/>
      <c r="N3731"/>
    </row>
    <row r="3732" spans="2:14" ht="13.8" x14ac:dyDescent="0.25">
      <c r="B3732" s="86" t="s">
        <v>5413</v>
      </c>
      <c r="C3732" s="86" t="s">
        <v>100</v>
      </c>
      <c r="D3732" s="86" t="s">
        <v>53</v>
      </c>
      <c r="E3732" s="86" t="s">
        <v>46</v>
      </c>
      <c r="F3732" s="86" t="s">
        <v>233</v>
      </c>
      <c r="G3732" s="86" t="s">
        <v>238</v>
      </c>
      <c r="I3732" s="59" t="s">
        <v>8557</v>
      </c>
      <c r="J3732"/>
      <c r="K3732"/>
      <c r="L3732"/>
      <c r="M3732"/>
      <c r="N3732"/>
    </row>
    <row r="3733" spans="2:14" ht="13.8" x14ac:dyDescent="0.25">
      <c r="B3733" s="86" t="s">
        <v>8388</v>
      </c>
      <c r="C3733" s="86" t="s">
        <v>101</v>
      </c>
      <c r="D3733" s="86" t="s">
        <v>53</v>
      </c>
      <c r="E3733" s="86" t="s">
        <v>244</v>
      </c>
      <c r="F3733" s="86" t="s">
        <v>233</v>
      </c>
      <c r="G3733" s="86" t="s">
        <v>238</v>
      </c>
      <c r="I3733" s="59" t="s">
        <v>8558</v>
      </c>
      <c r="J3733"/>
      <c r="K3733"/>
      <c r="L3733"/>
      <c r="M3733"/>
      <c r="N3733"/>
    </row>
    <row r="3734" spans="2:14" ht="13.8" x14ac:dyDescent="0.25">
      <c r="B3734" s="86" t="s">
        <v>8389</v>
      </c>
      <c r="C3734" s="86" t="s">
        <v>101</v>
      </c>
      <c r="D3734" s="86" t="s">
        <v>53</v>
      </c>
      <c r="E3734" s="86" t="s">
        <v>25</v>
      </c>
      <c r="F3734" s="86" t="s">
        <v>233</v>
      </c>
      <c r="G3734" s="86" t="s">
        <v>238</v>
      </c>
      <c r="I3734" s="59" t="s">
        <v>5906</v>
      </c>
      <c r="J3734"/>
      <c r="K3734"/>
      <c r="L3734"/>
      <c r="M3734"/>
      <c r="N3734"/>
    </row>
    <row r="3735" spans="2:14" ht="13.8" x14ac:dyDescent="0.25">
      <c r="B3735" s="86" t="s">
        <v>8390</v>
      </c>
      <c r="C3735" s="86" t="s">
        <v>101</v>
      </c>
      <c r="D3735" s="86" t="s">
        <v>53</v>
      </c>
      <c r="E3735" s="86" t="s">
        <v>9067</v>
      </c>
      <c r="F3735" s="86" t="s">
        <v>233</v>
      </c>
      <c r="G3735" s="86" t="s">
        <v>238</v>
      </c>
      <c r="I3735" s="59" t="s">
        <v>8559</v>
      </c>
      <c r="J3735"/>
      <c r="K3735"/>
      <c r="L3735"/>
      <c r="M3735"/>
      <c r="N3735"/>
    </row>
    <row r="3736" spans="2:14" ht="13.8" x14ac:dyDescent="0.25">
      <c r="B3736" s="86" t="s">
        <v>5414</v>
      </c>
      <c r="C3736" s="86" t="s">
        <v>101</v>
      </c>
      <c r="D3736" s="86" t="s">
        <v>53</v>
      </c>
      <c r="E3736" s="86" t="s">
        <v>35</v>
      </c>
      <c r="F3736" s="86" t="s">
        <v>233</v>
      </c>
      <c r="G3736" s="86" t="s">
        <v>238</v>
      </c>
      <c r="I3736" s="59" t="s">
        <v>5897</v>
      </c>
      <c r="J3736"/>
      <c r="K3736"/>
      <c r="L3736"/>
      <c r="M3736"/>
      <c r="N3736"/>
    </row>
    <row r="3737" spans="2:14" ht="13.8" x14ac:dyDescent="0.25">
      <c r="B3737" s="86" t="s">
        <v>5415</v>
      </c>
      <c r="C3737" s="86" t="s">
        <v>101</v>
      </c>
      <c r="D3737" s="86" t="s">
        <v>53</v>
      </c>
      <c r="E3737" s="86" t="s">
        <v>46</v>
      </c>
      <c r="F3737" s="86" t="s">
        <v>233</v>
      </c>
      <c r="G3737" s="86" t="s">
        <v>238</v>
      </c>
      <c r="I3737" s="59" t="s">
        <v>5899</v>
      </c>
      <c r="J3737"/>
      <c r="K3737"/>
      <c r="L3737"/>
      <c r="M3737"/>
      <c r="N3737"/>
    </row>
    <row r="3738" spans="2:14" ht="13.8" x14ac:dyDescent="0.25">
      <c r="B3738" s="86" t="s">
        <v>8391</v>
      </c>
      <c r="C3738" s="86" t="s">
        <v>99</v>
      </c>
      <c r="D3738" s="86" t="s">
        <v>53</v>
      </c>
      <c r="E3738" s="86" t="s">
        <v>244</v>
      </c>
      <c r="F3738" s="86" t="s">
        <v>233</v>
      </c>
      <c r="G3738" s="86" t="s">
        <v>238</v>
      </c>
      <c r="I3738" s="59" t="s">
        <v>5898</v>
      </c>
      <c r="J3738"/>
      <c r="K3738"/>
      <c r="L3738"/>
      <c r="M3738"/>
      <c r="N3738"/>
    </row>
    <row r="3739" spans="2:14" ht="13.8" x14ac:dyDescent="0.25">
      <c r="B3739" s="86" t="s">
        <v>8392</v>
      </c>
      <c r="C3739" s="86" t="s">
        <v>99</v>
      </c>
      <c r="D3739" s="86" t="s">
        <v>53</v>
      </c>
      <c r="E3739" s="86" t="s">
        <v>25</v>
      </c>
      <c r="F3739" s="86" t="s">
        <v>233</v>
      </c>
      <c r="G3739" s="86" t="s">
        <v>238</v>
      </c>
      <c r="I3739" s="59" t="s">
        <v>8560</v>
      </c>
      <c r="J3739"/>
      <c r="K3739"/>
      <c r="L3739"/>
      <c r="M3739"/>
      <c r="N3739"/>
    </row>
    <row r="3740" spans="2:14" ht="13.8" x14ac:dyDescent="0.25">
      <c r="B3740" s="86" t="s">
        <v>8393</v>
      </c>
      <c r="C3740" s="86" t="s">
        <v>99</v>
      </c>
      <c r="D3740" s="86" t="s">
        <v>53</v>
      </c>
      <c r="E3740" s="86" t="s">
        <v>9067</v>
      </c>
      <c r="F3740" s="86" t="s">
        <v>233</v>
      </c>
      <c r="G3740" s="86" t="s">
        <v>238</v>
      </c>
      <c r="I3740" s="59" t="s">
        <v>8561</v>
      </c>
      <c r="J3740"/>
      <c r="K3740"/>
      <c r="L3740"/>
      <c r="M3740"/>
      <c r="N3740"/>
    </row>
    <row r="3741" spans="2:14" ht="13.8" x14ac:dyDescent="0.25">
      <c r="B3741" s="86" t="s">
        <v>5416</v>
      </c>
      <c r="C3741" s="86" t="s">
        <v>99</v>
      </c>
      <c r="D3741" s="86" t="s">
        <v>53</v>
      </c>
      <c r="E3741" s="86" t="s">
        <v>35</v>
      </c>
      <c r="F3741" s="86" t="s">
        <v>233</v>
      </c>
      <c r="G3741" s="86" t="s">
        <v>238</v>
      </c>
      <c r="I3741" s="59" t="s">
        <v>5907</v>
      </c>
      <c r="J3741"/>
      <c r="K3741"/>
      <c r="L3741"/>
      <c r="M3741"/>
      <c r="N3741"/>
    </row>
    <row r="3742" spans="2:14" ht="13.8" x14ac:dyDescent="0.25">
      <c r="B3742" s="86" t="s">
        <v>5417</v>
      </c>
      <c r="C3742" s="86" t="s">
        <v>99</v>
      </c>
      <c r="D3742" s="86" t="s">
        <v>53</v>
      </c>
      <c r="E3742" s="86" t="s">
        <v>46</v>
      </c>
      <c r="F3742" s="86" t="s">
        <v>233</v>
      </c>
      <c r="G3742" s="86" t="s">
        <v>238</v>
      </c>
      <c r="I3742" s="59" t="s">
        <v>8562</v>
      </c>
      <c r="J3742"/>
      <c r="K3742"/>
      <c r="L3742"/>
      <c r="M3742"/>
      <c r="N3742"/>
    </row>
    <row r="3743" spans="2:14" ht="13.8" x14ac:dyDescent="0.25">
      <c r="B3743" s="86" t="s">
        <v>8394</v>
      </c>
      <c r="C3743" s="86" t="s">
        <v>102</v>
      </c>
      <c r="D3743" s="86" t="s">
        <v>53</v>
      </c>
      <c r="E3743" s="86" t="s">
        <v>244</v>
      </c>
      <c r="F3743" s="86" t="s">
        <v>233</v>
      </c>
      <c r="G3743" s="86" t="s">
        <v>238</v>
      </c>
      <c r="I3743" s="59" t="s">
        <v>5900</v>
      </c>
      <c r="J3743"/>
      <c r="K3743"/>
      <c r="L3743"/>
      <c r="M3743"/>
      <c r="N3743"/>
    </row>
    <row r="3744" spans="2:14" ht="13.8" x14ac:dyDescent="0.25">
      <c r="B3744" s="86" t="s">
        <v>8395</v>
      </c>
      <c r="C3744" s="86" t="s">
        <v>102</v>
      </c>
      <c r="D3744" s="86" t="s">
        <v>53</v>
      </c>
      <c r="E3744" s="86" t="s">
        <v>25</v>
      </c>
      <c r="F3744" s="86" t="s">
        <v>233</v>
      </c>
      <c r="G3744" s="86" t="s">
        <v>238</v>
      </c>
      <c r="I3744" s="59" t="s">
        <v>5901</v>
      </c>
      <c r="J3744"/>
      <c r="K3744"/>
      <c r="L3744"/>
      <c r="M3744"/>
      <c r="N3744"/>
    </row>
    <row r="3745" spans="2:14" ht="13.8" x14ac:dyDescent="0.25">
      <c r="B3745" s="86" t="s">
        <v>8396</v>
      </c>
      <c r="C3745" s="86" t="s">
        <v>102</v>
      </c>
      <c r="D3745" s="86" t="s">
        <v>53</v>
      </c>
      <c r="E3745" s="86" t="s">
        <v>9067</v>
      </c>
      <c r="F3745" s="86" t="s">
        <v>233</v>
      </c>
      <c r="G3745" s="86" t="s">
        <v>238</v>
      </c>
      <c r="I3745" s="59" t="s">
        <v>5902</v>
      </c>
      <c r="J3745"/>
      <c r="K3745"/>
      <c r="L3745"/>
      <c r="M3745"/>
      <c r="N3745"/>
    </row>
    <row r="3746" spans="2:14" ht="13.8" x14ac:dyDescent="0.25">
      <c r="B3746" s="86" t="s">
        <v>5418</v>
      </c>
      <c r="C3746" s="86" t="s">
        <v>102</v>
      </c>
      <c r="D3746" s="86" t="s">
        <v>53</v>
      </c>
      <c r="E3746" s="86" t="s">
        <v>35</v>
      </c>
      <c r="F3746" s="86" t="s">
        <v>233</v>
      </c>
      <c r="G3746" s="86" t="s">
        <v>238</v>
      </c>
      <c r="I3746" s="59" t="s">
        <v>5903</v>
      </c>
      <c r="J3746"/>
      <c r="K3746"/>
      <c r="L3746"/>
      <c r="M3746"/>
      <c r="N3746"/>
    </row>
    <row r="3747" spans="2:14" ht="13.8" x14ac:dyDescent="0.25">
      <c r="B3747" s="86" t="s">
        <v>5419</v>
      </c>
      <c r="C3747" s="86" t="s">
        <v>102</v>
      </c>
      <c r="D3747" s="86" t="s">
        <v>53</v>
      </c>
      <c r="E3747" s="86" t="s">
        <v>46</v>
      </c>
      <c r="F3747" s="86" t="s">
        <v>233</v>
      </c>
      <c r="G3747" s="86" t="s">
        <v>238</v>
      </c>
      <c r="I3747" s="59" t="s">
        <v>5905</v>
      </c>
      <c r="J3747"/>
      <c r="K3747"/>
      <c r="L3747"/>
      <c r="M3747"/>
      <c r="N3747"/>
    </row>
    <row r="3748" spans="2:14" ht="13.8" x14ac:dyDescent="0.25">
      <c r="B3748" s="86" t="s">
        <v>8397</v>
      </c>
      <c r="C3748" s="86" t="s">
        <v>103</v>
      </c>
      <c r="D3748" s="86" t="s">
        <v>53</v>
      </c>
      <c r="E3748" s="86" t="s">
        <v>244</v>
      </c>
      <c r="F3748" s="86" t="s">
        <v>233</v>
      </c>
      <c r="G3748" s="86" t="s">
        <v>238</v>
      </c>
      <c r="I3748" s="59" t="s">
        <v>8563</v>
      </c>
      <c r="J3748"/>
      <c r="K3748"/>
      <c r="L3748"/>
      <c r="M3748"/>
      <c r="N3748"/>
    </row>
    <row r="3749" spans="2:14" ht="13.8" x14ac:dyDescent="0.25">
      <c r="B3749" s="86" t="s">
        <v>8398</v>
      </c>
      <c r="C3749" s="86" t="s">
        <v>103</v>
      </c>
      <c r="D3749" s="86" t="s">
        <v>53</v>
      </c>
      <c r="E3749" s="86" t="s">
        <v>25</v>
      </c>
      <c r="F3749" s="86" t="s">
        <v>233</v>
      </c>
      <c r="G3749" s="86" t="s">
        <v>238</v>
      </c>
      <c r="I3749" s="59" t="s">
        <v>5904</v>
      </c>
      <c r="J3749"/>
      <c r="K3749"/>
      <c r="L3749"/>
      <c r="M3749"/>
      <c r="N3749"/>
    </row>
    <row r="3750" spans="2:14" ht="13.8" x14ac:dyDescent="0.25">
      <c r="B3750" s="86" t="s">
        <v>8399</v>
      </c>
      <c r="C3750" s="86" t="s">
        <v>103</v>
      </c>
      <c r="D3750" s="86" t="s">
        <v>53</v>
      </c>
      <c r="E3750" s="86" t="s">
        <v>9067</v>
      </c>
      <c r="F3750" s="86" t="s">
        <v>233</v>
      </c>
      <c r="G3750" s="86" t="s">
        <v>238</v>
      </c>
      <c r="I3750" s="59" t="s">
        <v>6008</v>
      </c>
      <c r="J3750"/>
      <c r="K3750"/>
      <c r="L3750"/>
      <c r="M3750"/>
      <c r="N3750"/>
    </row>
    <row r="3751" spans="2:14" ht="13.8" x14ac:dyDescent="0.25">
      <c r="B3751" s="86" t="s">
        <v>5420</v>
      </c>
      <c r="C3751" s="86" t="s">
        <v>103</v>
      </c>
      <c r="D3751" s="86" t="s">
        <v>53</v>
      </c>
      <c r="E3751" s="86" t="s">
        <v>35</v>
      </c>
      <c r="F3751" s="86" t="s">
        <v>233</v>
      </c>
      <c r="G3751" s="86" t="s">
        <v>238</v>
      </c>
      <c r="I3751" s="59" t="s">
        <v>8564</v>
      </c>
      <c r="J3751"/>
      <c r="K3751"/>
      <c r="L3751"/>
      <c r="M3751"/>
      <c r="N3751"/>
    </row>
    <row r="3752" spans="2:14" ht="13.8" x14ac:dyDescent="0.25">
      <c r="B3752" s="86" t="s">
        <v>5421</v>
      </c>
      <c r="C3752" s="86" t="s">
        <v>103</v>
      </c>
      <c r="D3752" s="86" t="s">
        <v>53</v>
      </c>
      <c r="E3752" s="86" t="s">
        <v>46</v>
      </c>
      <c r="F3752" s="86" t="s">
        <v>233</v>
      </c>
      <c r="G3752" s="86" t="s">
        <v>238</v>
      </c>
      <c r="I3752" s="59" t="s">
        <v>5999</v>
      </c>
      <c r="J3752"/>
      <c r="K3752"/>
      <c r="L3752"/>
      <c r="M3752"/>
      <c r="N3752"/>
    </row>
    <row r="3753" spans="2:14" ht="13.8" x14ac:dyDescent="0.25">
      <c r="B3753" s="86" t="s">
        <v>8400</v>
      </c>
      <c r="C3753" s="86" t="s">
        <v>100</v>
      </c>
      <c r="D3753" s="86" t="s">
        <v>54</v>
      </c>
      <c r="E3753" s="86" t="s">
        <v>25</v>
      </c>
      <c r="F3753" s="86" t="s">
        <v>233</v>
      </c>
      <c r="G3753" s="86" t="s">
        <v>238</v>
      </c>
      <c r="I3753" s="59" t="s">
        <v>6001</v>
      </c>
      <c r="J3753"/>
      <c r="K3753"/>
      <c r="L3753"/>
      <c r="M3753"/>
      <c r="N3753"/>
    </row>
    <row r="3754" spans="2:14" ht="13.8" x14ac:dyDescent="0.25">
      <c r="B3754" s="86" t="s">
        <v>8401</v>
      </c>
      <c r="C3754" s="86" t="s">
        <v>100</v>
      </c>
      <c r="D3754" s="86" t="s">
        <v>54</v>
      </c>
      <c r="E3754" s="86" t="s">
        <v>9067</v>
      </c>
      <c r="F3754" s="86" t="s">
        <v>233</v>
      </c>
      <c r="G3754" s="86" t="s">
        <v>238</v>
      </c>
      <c r="I3754" s="59" t="s">
        <v>6000</v>
      </c>
      <c r="J3754"/>
      <c r="K3754"/>
      <c r="L3754"/>
      <c r="M3754"/>
      <c r="N3754"/>
    </row>
    <row r="3755" spans="2:14" ht="13.8" x14ac:dyDescent="0.25">
      <c r="B3755" s="86" t="s">
        <v>5446</v>
      </c>
      <c r="C3755" s="86" t="s">
        <v>100</v>
      </c>
      <c r="D3755" s="86" t="s">
        <v>54</v>
      </c>
      <c r="E3755" s="86" t="s">
        <v>35</v>
      </c>
      <c r="F3755" s="86" t="s">
        <v>233</v>
      </c>
      <c r="G3755" s="86" t="s">
        <v>238</v>
      </c>
      <c r="I3755" s="59" t="s">
        <v>8565</v>
      </c>
      <c r="J3755"/>
      <c r="K3755"/>
      <c r="L3755"/>
      <c r="M3755"/>
      <c r="N3755"/>
    </row>
    <row r="3756" spans="2:14" ht="13.8" x14ac:dyDescent="0.25">
      <c r="B3756" s="86" t="s">
        <v>5447</v>
      </c>
      <c r="C3756" s="86" t="s">
        <v>100</v>
      </c>
      <c r="D3756" s="86" t="s">
        <v>54</v>
      </c>
      <c r="E3756" s="86" t="s">
        <v>46</v>
      </c>
      <c r="F3756" s="86" t="s">
        <v>233</v>
      </c>
      <c r="G3756" s="86" t="s">
        <v>238</v>
      </c>
      <c r="I3756" s="59" t="s">
        <v>8566</v>
      </c>
      <c r="J3756"/>
      <c r="K3756"/>
      <c r="L3756"/>
      <c r="M3756"/>
      <c r="N3756"/>
    </row>
    <row r="3757" spans="2:14" ht="13.8" x14ac:dyDescent="0.25">
      <c r="B3757" s="86" t="s">
        <v>8402</v>
      </c>
      <c r="C3757" s="86" t="s">
        <v>101</v>
      </c>
      <c r="D3757" s="86" t="s">
        <v>54</v>
      </c>
      <c r="E3757" s="86" t="s">
        <v>25</v>
      </c>
      <c r="F3757" s="86" t="s">
        <v>233</v>
      </c>
      <c r="G3757" s="86" t="s">
        <v>238</v>
      </c>
      <c r="I3757" s="59" t="s">
        <v>6009</v>
      </c>
      <c r="J3757"/>
      <c r="K3757"/>
      <c r="L3757"/>
      <c r="M3757"/>
      <c r="N3757"/>
    </row>
    <row r="3758" spans="2:14" ht="13.8" x14ac:dyDescent="0.25">
      <c r="B3758" s="86" t="s">
        <v>8403</v>
      </c>
      <c r="C3758" s="86" t="s">
        <v>101</v>
      </c>
      <c r="D3758" s="86" t="s">
        <v>54</v>
      </c>
      <c r="E3758" s="86" t="s">
        <v>9067</v>
      </c>
      <c r="F3758" s="86" t="s">
        <v>233</v>
      </c>
      <c r="G3758" s="86" t="s">
        <v>238</v>
      </c>
      <c r="I3758" s="59" t="s">
        <v>8567</v>
      </c>
      <c r="J3758"/>
      <c r="K3758"/>
      <c r="L3758"/>
      <c r="M3758"/>
      <c r="N3758"/>
    </row>
    <row r="3759" spans="2:14" ht="13.8" x14ac:dyDescent="0.25">
      <c r="B3759" s="86" t="s">
        <v>5448</v>
      </c>
      <c r="C3759" s="86" t="s">
        <v>101</v>
      </c>
      <c r="D3759" s="86" t="s">
        <v>54</v>
      </c>
      <c r="E3759" s="86" t="s">
        <v>35</v>
      </c>
      <c r="F3759" s="86" t="s">
        <v>233</v>
      </c>
      <c r="G3759" s="86" t="s">
        <v>238</v>
      </c>
      <c r="I3759" s="59" t="s">
        <v>6002</v>
      </c>
      <c r="J3759"/>
      <c r="K3759"/>
      <c r="L3759"/>
      <c r="M3759"/>
      <c r="N3759"/>
    </row>
    <row r="3760" spans="2:14" ht="13.8" x14ac:dyDescent="0.25">
      <c r="B3760" s="86" t="s">
        <v>5449</v>
      </c>
      <c r="C3760" s="86" t="s">
        <v>101</v>
      </c>
      <c r="D3760" s="86" t="s">
        <v>54</v>
      </c>
      <c r="E3760" s="86" t="s">
        <v>46</v>
      </c>
      <c r="F3760" s="86" t="s">
        <v>233</v>
      </c>
      <c r="G3760" s="86" t="s">
        <v>238</v>
      </c>
      <c r="I3760" s="59" t="s">
        <v>6003</v>
      </c>
      <c r="J3760"/>
      <c r="K3760"/>
      <c r="L3760"/>
      <c r="M3760"/>
      <c r="N3760"/>
    </row>
    <row r="3761" spans="2:14" ht="13.8" x14ac:dyDescent="0.25">
      <c r="B3761" s="86" t="s">
        <v>8404</v>
      </c>
      <c r="C3761" s="86" t="s">
        <v>99</v>
      </c>
      <c r="D3761" s="86" t="s">
        <v>54</v>
      </c>
      <c r="E3761" s="86" t="s">
        <v>25</v>
      </c>
      <c r="F3761" s="86" t="s">
        <v>233</v>
      </c>
      <c r="G3761" s="86" t="s">
        <v>238</v>
      </c>
      <c r="I3761" s="59" t="s">
        <v>6004</v>
      </c>
      <c r="J3761"/>
      <c r="K3761"/>
      <c r="L3761"/>
      <c r="M3761"/>
      <c r="N3761"/>
    </row>
    <row r="3762" spans="2:14" ht="13.8" x14ac:dyDescent="0.25">
      <c r="B3762" s="86" t="s">
        <v>8405</v>
      </c>
      <c r="C3762" s="86" t="s">
        <v>99</v>
      </c>
      <c r="D3762" s="86" t="s">
        <v>54</v>
      </c>
      <c r="E3762" s="86" t="s">
        <v>9067</v>
      </c>
      <c r="F3762" s="86" t="s">
        <v>233</v>
      </c>
      <c r="G3762" s="86" t="s">
        <v>238</v>
      </c>
      <c r="I3762" s="59" t="s">
        <v>6005</v>
      </c>
      <c r="J3762"/>
      <c r="K3762"/>
      <c r="L3762"/>
      <c r="M3762"/>
      <c r="N3762"/>
    </row>
    <row r="3763" spans="2:14" ht="13.8" x14ac:dyDescent="0.25">
      <c r="B3763" s="86" t="s">
        <v>5450</v>
      </c>
      <c r="C3763" s="86" t="s">
        <v>99</v>
      </c>
      <c r="D3763" s="86" t="s">
        <v>54</v>
      </c>
      <c r="E3763" s="86" t="s">
        <v>35</v>
      </c>
      <c r="F3763" s="86" t="s">
        <v>233</v>
      </c>
      <c r="G3763" s="86" t="s">
        <v>238</v>
      </c>
      <c r="I3763" s="59" t="s">
        <v>6007</v>
      </c>
      <c r="J3763"/>
      <c r="K3763"/>
      <c r="L3763"/>
      <c r="M3763"/>
      <c r="N3763"/>
    </row>
    <row r="3764" spans="2:14" ht="13.8" x14ac:dyDescent="0.25">
      <c r="B3764" s="86" t="s">
        <v>5451</v>
      </c>
      <c r="C3764" s="86" t="s">
        <v>99</v>
      </c>
      <c r="D3764" s="86" t="s">
        <v>54</v>
      </c>
      <c r="E3764" s="86" t="s">
        <v>46</v>
      </c>
      <c r="F3764" s="86" t="s">
        <v>233</v>
      </c>
      <c r="G3764" s="86" t="s">
        <v>238</v>
      </c>
      <c r="I3764" s="59" t="s">
        <v>8568</v>
      </c>
      <c r="J3764"/>
      <c r="K3764"/>
      <c r="L3764"/>
      <c r="M3764"/>
      <c r="N3764"/>
    </row>
    <row r="3765" spans="2:14" ht="13.8" x14ac:dyDescent="0.25">
      <c r="B3765" s="86" t="s">
        <v>8406</v>
      </c>
      <c r="C3765" s="86" t="s">
        <v>102</v>
      </c>
      <c r="D3765" s="86" t="s">
        <v>54</v>
      </c>
      <c r="E3765" s="86" t="s">
        <v>25</v>
      </c>
      <c r="F3765" s="86" t="s">
        <v>233</v>
      </c>
      <c r="G3765" s="86" t="s">
        <v>238</v>
      </c>
      <c r="I3765" s="59" t="s">
        <v>6006</v>
      </c>
      <c r="J3765"/>
      <c r="K3765"/>
      <c r="L3765"/>
      <c r="M3765"/>
      <c r="N3765"/>
    </row>
    <row r="3766" spans="2:14" ht="13.8" x14ac:dyDescent="0.25">
      <c r="B3766" s="86" t="s">
        <v>8407</v>
      </c>
      <c r="C3766" s="86" t="s">
        <v>102</v>
      </c>
      <c r="D3766" s="86" t="s">
        <v>54</v>
      </c>
      <c r="E3766" s="86" t="s">
        <v>9067</v>
      </c>
      <c r="F3766" s="86" t="s">
        <v>233</v>
      </c>
      <c r="G3766" s="86" t="s">
        <v>238</v>
      </c>
      <c r="I3766" s="59" t="s">
        <v>5950</v>
      </c>
      <c r="J3766"/>
      <c r="K3766"/>
      <c r="L3766"/>
      <c r="M3766"/>
      <c r="N3766"/>
    </row>
    <row r="3767" spans="2:14" ht="13.8" x14ac:dyDescent="0.25">
      <c r="B3767" s="86" t="s">
        <v>5452</v>
      </c>
      <c r="C3767" s="86" t="s">
        <v>102</v>
      </c>
      <c r="D3767" s="86" t="s">
        <v>54</v>
      </c>
      <c r="E3767" s="86" t="s">
        <v>35</v>
      </c>
      <c r="F3767" s="86" t="s">
        <v>233</v>
      </c>
      <c r="G3767" s="86" t="s">
        <v>238</v>
      </c>
      <c r="I3767" s="59" t="s">
        <v>5951</v>
      </c>
      <c r="J3767"/>
      <c r="K3767"/>
      <c r="L3767"/>
      <c r="M3767"/>
      <c r="N3767"/>
    </row>
    <row r="3768" spans="2:14" ht="13.8" x14ac:dyDescent="0.25">
      <c r="B3768" s="86" t="s">
        <v>5453</v>
      </c>
      <c r="C3768" s="86" t="s">
        <v>102</v>
      </c>
      <c r="D3768" s="86" t="s">
        <v>54</v>
      </c>
      <c r="E3768" s="86" t="s">
        <v>46</v>
      </c>
      <c r="F3768" s="86" t="s">
        <v>233</v>
      </c>
      <c r="G3768" s="86" t="s">
        <v>238</v>
      </c>
      <c r="I3768" s="59" t="s">
        <v>8569</v>
      </c>
      <c r="J3768"/>
      <c r="K3768"/>
      <c r="L3768"/>
      <c r="M3768"/>
      <c r="N3768"/>
    </row>
    <row r="3769" spans="2:14" ht="13.8" x14ac:dyDescent="0.25">
      <c r="B3769" s="86" t="s">
        <v>8408</v>
      </c>
      <c r="C3769" s="86" t="s">
        <v>103</v>
      </c>
      <c r="D3769" s="86" t="s">
        <v>54</v>
      </c>
      <c r="E3769" s="86" t="s">
        <v>25</v>
      </c>
      <c r="F3769" s="86" t="s">
        <v>233</v>
      </c>
      <c r="G3769" s="86" t="s">
        <v>238</v>
      </c>
      <c r="I3769" s="59" t="s">
        <v>5952</v>
      </c>
      <c r="J3769"/>
      <c r="K3769"/>
      <c r="L3769"/>
      <c r="M3769"/>
      <c r="N3769"/>
    </row>
    <row r="3770" spans="2:14" ht="13.8" x14ac:dyDescent="0.25">
      <c r="B3770" s="86" t="s">
        <v>8409</v>
      </c>
      <c r="C3770" s="86" t="s">
        <v>103</v>
      </c>
      <c r="D3770" s="86" t="s">
        <v>54</v>
      </c>
      <c r="E3770" s="86" t="s">
        <v>9067</v>
      </c>
      <c r="F3770" s="86" t="s">
        <v>233</v>
      </c>
      <c r="G3770" s="86" t="s">
        <v>238</v>
      </c>
      <c r="I3770" s="59" t="s">
        <v>6052</v>
      </c>
      <c r="J3770"/>
      <c r="K3770"/>
      <c r="L3770"/>
      <c r="M3770"/>
      <c r="N3770"/>
    </row>
    <row r="3771" spans="2:14" ht="13.8" x14ac:dyDescent="0.25">
      <c r="B3771" s="86" t="s">
        <v>5454</v>
      </c>
      <c r="C3771" s="86" t="s">
        <v>103</v>
      </c>
      <c r="D3771" s="86" t="s">
        <v>54</v>
      </c>
      <c r="E3771" s="86" t="s">
        <v>35</v>
      </c>
      <c r="F3771" s="86" t="s">
        <v>233</v>
      </c>
      <c r="G3771" s="86" t="s">
        <v>238</v>
      </c>
      <c r="I3771" s="59" t="s">
        <v>6053</v>
      </c>
      <c r="J3771"/>
      <c r="K3771"/>
      <c r="L3771"/>
      <c r="M3771"/>
      <c r="N3771"/>
    </row>
    <row r="3772" spans="2:14" ht="13.8" x14ac:dyDescent="0.25">
      <c r="B3772" s="86" t="s">
        <v>5455</v>
      </c>
      <c r="C3772" s="86" t="s">
        <v>103</v>
      </c>
      <c r="D3772" s="86" t="s">
        <v>54</v>
      </c>
      <c r="E3772" s="86" t="s">
        <v>46</v>
      </c>
      <c r="F3772" s="86" t="s">
        <v>233</v>
      </c>
      <c r="G3772" s="86" t="s">
        <v>238</v>
      </c>
      <c r="I3772" s="59" t="s">
        <v>8570</v>
      </c>
      <c r="J3772"/>
      <c r="K3772"/>
      <c r="L3772"/>
      <c r="M3772"/>
      <c r="N3772"/>
    </row>
    <row r="3773" spans="2:14" ht="13.8" x14ac:dyDescent="0.25">
      <c r="B3773" s="86" t="s">
        <v>5483</v>
      </c>
      <c r="C3773" s="86" t="s">
        <v>100</v>
      </c>
      <c r="D3773" s="86" t="s">
        <v>261</v>
      </c>
      <c r="E3773" s="86" t="s">
        <v>40</v>
      </c>
      <c r="F3773" s="86" t="s">
        <v>233</v>
      </c>
      <c r="G3773" s="86" t="s">
        <v>238</v>
      </c>
      <c r="I3773" s="59" t="s">
        <v>6054</v>
      </c>
      <c r="J3773"/>
      <c r="K3773"/>
      <c r="L3773"/>
      <c r="M3773"/>
      <c r="N3773"/>
    </row>
    <row r="3774" spans="2:14" ht="13.8" x14ac:dyDescent="0.25">
      <c r="B3774" s="86" t="s">
        <v>5515</v>
      </c>
      <c r="C3774" s="86" t="s">
        <v>100</v>
      </c>
      <c r="D3774" s="86" t="s">
        <v>261</v>
      </c>
      <c r="E3774" s="86" t="s">
        <v>46</v>
      </c>
      <c r="F3774" s="86" t="s">
        <v>233</v>
      </c>
      <c r="G3774" s="86" t="s">
        <v>238</v>
      </c>
      <c r="I3774" s="59" t="s">
        <v>5980</v>
      </c>
      <c r="J3774"/>
      <c r="K3774"/>
      <c r="L3774"/>
      <c r="M3774"/>
      <c r="N3774"/>
    </row>
    <row r="3775" spans="2:14" ht="13.8" x14ac:dyDescent="0.25">
      <c r="B3775" s="86" t="s">
        <v>5519</v>
      </c>
      <c r="C3775" s="86" t="s">
        <v>100</v>
      </c>
      <c r="D3775" s="86" t="s">
        <v>261</v>
      </c>
      <c r="E3775" s="86" t="s">
        <v>71</v>
      </c>
      <c r="F3775" s="86" t="s">
        <v>233</v>
      </c>
      <c r="G3775" s="86" t="s">
        <v>238</v>
      </c>
      <c r="I3775" s="59" t="s">
        <v>5981</v>
      </c>
      <c r="J3775"/>
      <c r="K3775"/>
      <c r="L3775"/>
      <c r="M3775"/>
      <c r="N3775"/>
    </row>
    <row r="3776" spans="2:14" ht="13.8" x14ac:dyDescent="0.25">
      <c r="B3776" s="86" t="s">
        <v>8410</v>
      </c>
      <c r="C3776" s="86" t="s">
        <v>100</v>
      </c>
      <c r="D3776" s="86" t="s">
        <v>261</v>
      </c>
      <c r="E3776" s="86" t="s">
        <v>9065</v>
      </c>
      <c r="F3776" s="86" t="s">
        <v>233</v>
      </c>
      <c r="G3776" s="86" t="s">
        <v>238</v>
      </c>
      <c r="I3776" s="59" t="s">
        <v>8571</v>
      </c>
      <c r="J3776"/>
      <c r="K3776"/>
      <c r="L3776"/>
      <c r="M3776"/>
      <c r="N3776"/>
    </row>
    <row r="3777" spans="2:14" ht="13.8" x14ac:dyDescent="0.25">
      <c r="B3777" s="86" t="s">
        <v>5516</v>
      </c>
      <c r="C3777" s="86" t="s">
        <v>100</v>
      </c>
      <c r="D3777" s="86" t="s">
        <v>261</v>
      </c>
      <c r="E3777" s="86" t="s">
        <v>63</v>
      </c>
      <c r="F3777" s="86" t="s">
        <v>233</v>
      </c>
      <c r="G3777" s="86" t="s">
        <v>238</v>
      </c>
      <c r="I3777" s="59" t="s">
        <v>6082</v>
      </c>
      <c r="J3777"/>
      <c r="K3777"/>
      <c r="L3777"/>
      <c r="M3777"/>
      <c r="N3777"/>
    </row>
    <row r="3778" spans="2:14" ht="13.8" x14ac:dyDescent="0.25">
      <c r="B3778" s="86" t="s">
        <v>5517</v>
      </c>
      <c r="C3778" s="86" t="s">
        <v>100</v>
      </c>
      <c r="D3778" s="86" t="s">
        <v>261</v>
      </c>
      <c r="E3778" s="86" t="s">
        <v>70</v>
      </c>
      <c r="F3778" s="86" t="s">
        <v>233</v>
      </c>
      <c r="G3778" s="86" t="s">
        <v>238</v>
      </c>
      <c r="I3778" s="59" t="s">
        <v>6083</v>
      </c>
      <c r="J3778"/>
      <c r="K3778"/>
      <c r="L3778"/>
      <c r="M3778"/>
      <c r="N3778"/>
    </row>
    <row r="3779" spans="2:14" ht="13.8" x14ac:dyDescent="0.25">
      <c r="B3779" s="86" t="s">
        <v>5518</v>
      </c>
      <c r="C3779" s="86" t="s">
        <v>100</v>
      </c>
      <c r="D3779" s="86" t="s">
        <v>261</v>
      </c>
      <c r="E3779" s="86" t="s">
        <v>64</v>
      </c>
      <c r="F3779" s="86" t="s">
        <v>233</v>
      </c>
      <c r="G3779" s="86" t="s">
        <v>238</v>
      </c>
      <c r="I3779" s="59" t="s">
        <v>8572</v>
      </c>
      <c r="J3779"/>
      <c r="K3779"/>
      <c r="L3779"/>
      <c r="M3779"/>
      <c r="N3779"/>
    </row>
    <row r="3780" spans="2:14" ht="13.8" x14ac:dyDescent="0.25">
      <c r="B3780" s="86" t="s">
        <v>8411</v>
      </c>
      <c r="C3780" s="86" t="s">
        <v>100</v>
      </c>
      <c r="D3780" s="86" t="s">
        <v>261</v>
      </c>
      <c r="E3780" s="86" t="s">
        <v>9070</v>
      </c>
      <c r="F3780" s="86" t="s">
        <v>233</v>
      </c>
      <c r="G3780" s="86" t="s">
        <v>238</v>
      </c>
      <c r="I3780" s="59" t="s">
        <v>8573</v>
      </c>
      <c r="J3780"/>
      <c r="K3780"/>
      <c r="L3780"/>
      <c r="M3780"/>
      <c r="N3780"/>
    </row>
    <row r="3781" spans="2:14" ht="13.8" x14ac:dyDescent="0.25">
      <c r="B3781" s="86" t="s">
        <v>8412</v>
      </c>
      <c r="C3781" s="86" t="s">
        <v>100</v>
      </c>
      <c r="D3781" s="86" t="s">
        <v>261</v>
      </c>
      <c r="E3781" s="86" t="s">
        <v>9074</v>
      </c>
      <c r="F3781" s="86" t="s">
        <v>233</v>
      </c>
      <c r="G3781" s="86" t="s">
        <v>238</v>
      </c>
      <c r="I3781" s="59" t="s">
        <v>5908</v>
      </c>
      <c r="J3781"/>
      <c r="K3781"/>
      <c r="L3781"/>
      <c r="M3781"/>
      <c r="N3781"/>
    </row>
    <row r="3782" spans="2:14" ht="13.8" x14ac:dyDescent="0.25">
      <c r="B3782" s="86" t="s">
        <v>5484</v>
      </c>
      <c r="C3782" s="86" t="s">
        <v>101</v>
      </c>
      <c r="D3782" s="86" t="s">
        <v>261</v>
      </c>
      <c r="E3782" s="86" t="s">
        <v>40</v>
      </c>
      <c r="F3782" s="86" t="s">
        <v>233</v>
      </c>
      <c r="G3782" s="86" t="s">
        <v>238</v>
      </c>
      <c r="I3782" s="59" t="s">
        <v>5910</v>
      </c>
      <c r="J3782"/>
      <c r="K3782"/>
      <c r="L3782"/>
      <c r="M3782"/>
      <c r="N3782"/>
    </row>
    <row r="3783" spans="2:14" ht="13.8" x14ac:dyDescent="0.25">
      <c r="B3783" s="86" t="s">
        <v>5520</v>
      </c>
      <c r="C3783" s="86" t="s">
        <v>101</v>
      </c>
      <c r="D3783" s="86" t="s">
        <v>261</v>
      </c>
      <c r="E3783" s="86" t="s">
        <v>46</v>
      </c>
      <c r="F3783" s="86" t="s">
        <v>233</v>
      </c>
      <c r="G3783" s="86" t="s">
        <v>238</v>
      </c>
      <c r="I3783" s="59" t="s">
        <v>5911</v>
      </c>
      <c r="J3783"/>
      <c r="K3783"/>
      <c r="L3783"/>
      <c r="M3783"/>
      <c r="N3783"/>
    </row>
    <row r="3784" spans="2:14" ht="13.8" x14ac:dyDescent="0.25">
      <c r="B3784" s="86" t="s">
        <v>5524</v>
      </c>
      <c r="C3784" s="86" t="s">
        <v>101</v>
      </c>
      <c r="D3784" s="86" t="s">
        <v>261</v>
      </c>
      <c r="E3784" s="86" t="s">
        <v>71</v>
      </c>
      <c r="F3784" s="86" t="s">
        <v>233</v>
      </c>
      <c r="G3784" s="86" t="s">
        <v>238</v>
      </c>
      <c r="I3784" s="59" t="s">
        <v>5912</v>
      </c>
      <c r="J3784"/>
      <c r="K3784"/>
      <c r="L3784"/>
      <c r="M3784"/>
      <c r="N3784"/>
    </row>
    <row r="3785" spans="2:14" ht="13.8" x14ac:dyDescent="0.25">
      <c r="B3785" s="86" t="s">
        <v>8413</v>
      </c>
      <c r="C3785" s="86" t="s">
        <v>101</v>
      </c>
      <c r="D3785" s="86" t="s">
        <v>261</v>
      </c>
      <c r="E3785" s="86" t="s">
        <v>9065</v>
      </c>
      <c r="F3785" s="86" t="s">
        <v>233</v>
      </c>
      <c r="G3785" s="86" t="s">
        <v>238</v>
      </c>
      <c r="I3785" s="59" t="s">
        <v>5913</v>
      </c>
      <c r="J3785"/>
      <c r="K3785"/>
      <c r="L3785"/>
      <c r="M3785"/>
      <c r="N3785"/>
    </row>
    <row r="3786" spans="2:14" ht="13.8" x14ac:dyDescent="0.25">
      <c r="B3786" s="86" t="s">
        <v>5521</v>
      </c>
      <c r="C3786" s="86" t="s">
        <v>101</v>
      </c>
      <c r="D3786" s="86" t="s">
        <v>261</v>
      </c>
      <c r="E3786" s="86" t="s">
        <v>63</v>
      </c>
      <c r="F3786" s="86" t="s">
        <v>233</v>
      </c>
      <c r="G3786" s="86" t="s">
        <v>238</v>
      </c>
      <c r="I3786" s="59" t="s">
        <v>8574</v>
      </c>
      <c r="J3786"/>
      <c r="K3786"/>
      <c r="L3786"/>
      <c r="M3786"/>
      <c r="N3786"/>
    </row>
    <row r="3787" spans="2:14" ht="13.8" x14ac:dyDescent="0.25">
      <c r="B3787" s="86" t="s">
        <v>5522</v>
      </c>
      <c r="C3787" s="86" t="s">
        <v>101</v>
      </c>
      <c r="D3787" s="86" t="s">
        <v>261</v>
      </c>
      <c r="E3787" s="86" t="s">
        <v>70</v>
      </c>
      <c r="F3787" s="86" t="s">
        <v>233</v>
      </c>
      <c r="G3787" s="86" t="s">
        <v>238</v>
      </c>
      <c r="I3787" s="59" t="s">
        <v>5909</v>
      </c>
      <c r="J3787"/>
      <c r="K3787"/>
      <c r="L3787"/>
      <c r="M3787"/>
      <c r="N3787"/>
    </row>
    <row r="3788" spans="2:14" ht="13.8" x14ac:dyDescent="0.25">
      <c r="B3788" s="86" t="s">
        <v>5523</v>
      </c>
      <c r="C3788" s="86" t="s">
        <v>101</v>
      </c>
      <c r="D3788" s="86" t="s">
        <v>261</v>
      </c>
      <c r="E3788" s="86" t="s">
        <v>64</v>
      </c>
      <c r="F3788" s="86" t="s">
        <v>233</v>
      </c>
      <c r="G3788" s="86" t="s">
        <v>238</v>
      </c>
      <c r="I3788" s="59" t="s">
        <v>8575</v>
      </c>
      <c r="J3788"/>
      <c r="K3788"/>
      <c r="L3788"/>
      <c r="M3788"/>
      <c r="N3788"/>
    </row>
    <row r="3789" spans="2:14" ht="13.8" x14ac:dyDescent="0.25">
      <c r="B3789" s="86" t="s">
        <v>8414</v>
      </c>
      <c r="C3789" s="86" t="s">
        <v>101</v>
      </c>
      <c r="D3789" s="86" t="s">
        <v>261</v>
      </c>
      <c r="E3789" s="86" t="s">
        <v>9070</v>
      </c>
      <c r="F3789" s="86" t="s">
        <v>233</v>
      </c>
      <c r="G3789" s="86" t="s">
        <v>238</v>
      </c>
      <c r="I3789" s="59" t="s">
        <v>6010</v>
      </c>
      <c r="J3789"/>
      <c r="K3789"/>
      <c r="L3789"/>
      <c r="M3789"/>
      <c r="N3789"/>
    </row>
    <row r="3790" spans="2:14" ht="13.8" x14ac:dyDescent="0.25">
      <c r="B3790" s="86" t="s">
        <v>8415</v>
      </c>
      <c r="C3790" s="86" t="s">
        <v>101</v>
      </c>
      <c r="D3790" s="86" t="s">
        <v>261</v>
      </c>
      <c r="E3790" s="86" t="s">
        <v>9074</v>
      </c>
      <c r="F3790" s="86" t="s">
        <v>233</v>
      </c>
      <c r="G3790" s="86" t="s">
        <v>238</v>
      </c>
      <c r="I3790" s="59" t="s">
        <v>6012</v>
      </c>
      <c r="J3790"/>
      <c r="K3790"/>
      <c r="L3790"/>
      <c r="M3790"/>
      <c r="N3790"/>
    </row>
    <row r="3791" spans="2:14" ht="13.8" x14ac:dyDescent="0.25">
      <c r="B3791" s="86" t="s">
        <v>5485</v>
      </c>
      <c r="C3791" s="86" t="s">
        <v>99</v>
      </c>
      <c r="D3791" s="86" t="s">
        <v>261</v>
      </c>
      <c r="E3791" s="86" t="s">
        <v>40</v>
      </c>
      <c r="F3791" s="86" t="s">
        <v>233</v>
      </c>
      <c r="G3791" s="86" t="s">
        <v>238</v>
      </c>
      <c r="I3791" s="59" t="s">
        <v>6013</v>
      </c>
      <c r="J3791"/>
      <c r="K3791"/>
      <c r="L3791"/>
      <c r="M3791"/>
      <c r="N3791"/>
    </row>
    <row r="3792" spans="2:14" ht="13.8" x14ac:dyDescent="0.25">
      <c r="B3792" s="86" t="s">
        <v>5525</v>
      </c>
      <c r="C3792" s="86" t="s">
        <v>99</v>
      </c>
      <c r="D3792" s="86" t="s">
        <v>261</v>
      </c>
      <c r="E3792" s="86" t="s">
        <v>46</v>
      </c>
      <c r="F3792" s="86" t="s">
        <v>233</v>
      </c>
      <c r="G3792" s="86" t="s">
        <v>238</v>
      </c>
      <c r="I3792" s="59" t="s">
        <v>6014</v>
      </c>
      <c r="J3792"/>
      <c r="K3792"/>
      <c r="L3792"/>
      <c r="M3792"/>
      <c r="N3792"/>
    </row>
    <row r="3793" spans="2:14" ht="13.8" x14ac:dyDescent="0.25">
      <c r="B3793" s="86" t="s">
        <v>5529</v>
      </c>
      <c r="C3793" s="86" t="s">
        <v>99</v>
      </c>
      <c r="D3793" s="86" t="s">
        <v>261</v>
      </c>
      <c r="E3793" s="86" t="s">
        <v>71</v>
      </c>
      <c r="F3793" s="86" t="s">
        <v>233</v>
      </c>
      <c r="G3793" s="86" t="s">
        <v>238</v>
      </c>
      <c r="I3793" s="59" t="s">
        <v>6015</v>
      </c>
      <c r="J3793"/>
      <c r="K3793"/>
      <c r="L3793"/>
      <c r="M3793"/>
      <c r="N3793"/>
    </row>
    <row r="3794" spans="2:14" ht="13.8" x14ac:dyDescent="0.25">
      <c r="B3794" s="86" t="s">
        <v>8416</v>
      </c>
      <c r="C3794" s="86" t="s">
        <v>99</v>
      </c>
      <c r="D3794" s="86" t="s">
        <v>261</v>
      </c>
      <c r="E3794" s="86" t="s">
        <v>9065</v>
      </c>
      <c r="F3794" s="86" t="s">
        <v>233</v>
      </c>
      <c r="G3794" s="86" t="s">
        <v>238</v>
      </c>
      <c r="I3794" s="59" t="s">
        <v>8576</v>
      </c>
      <c r="J3794"/>
      <c r="K3794"/>
      <c r="L3794"/>
      <c r="M3794"/>
      <c r="N3794"/>
    </row>
    <row r="3795" spans="2:14" ht="13.8" x14ac:dyDescent="0.25">
      <c r="B3795" s="86" t="s">
        <v>5526</v>
      </c>
      <c r="C3795" s="86" t="s">
        <v>99</v>
      </c>
      <c r="D3795" s="86" t="s">
        <v>261</v>
      </c>
      <c r="E3795" s="86" t="s">
        <v>63</v>
      </c>
      <c r="F3795" s="86" t="s">
        <v>233</v>
      </c>
      <c r="G3795" s="86" t="s">
        <v>238</v>
      </c>
      <c r="I3795" s="59" t="s">
        <v>6011</v>
      </c>
      <c r="J3795"/>
      <c r="K3795"/>
      <c r="L3795"/>
      <c r="M3795"/>
      <c r="N3795"/>
    </row>
    <row r="3796" spans="2:14" ht="13.8" x14ac:dyDescent="0.25">
      <c r="B3796" s="86" t="s">
        <v>5527</v>
      </c>
      <c r="C3796" s="86" t="s">
        <v>99</v>
      </c>
      <c r="D3796" s="86" t="s">
        <v>261</v>
      </c>
      <c r="E3796" s="86" t="s">
        <v>70</v>
      </c>
      <c r="F3796" s="86" t="s">
        <v>233</v>
      </c>
      <c r="G3796" s="86" t="s">
        <v>238</v>
      </c>
      <c r="I3796" s="59" t="s">
        <v>5979</v>
      </c>
      <c r="J3796"/>
      <c r="K3796"/>
      <c r="L3796"/>
      <c r="M3796"/>
      <c r="N3796"/>
    </row>
    <row r="3797" spans="2:14" ht="13.8" x14ac:dyDescent="0.25">
      <c r="B3797" s="86" t="s">
        <v>5528</v>
      </c>
      <c r="C3797" s="86" t="s">
        <v>99</v>
      </c>
      <c r="D3797" s="86" t="s">
        <v>261</v>
      </c>
      <c r="E3797" s="86" t="s">
        <v>64</v>
      </c>
      <c r="F3797" s="86" t="s">
        <v>233</v>
      </c>
      <c r="G3797" s="86" t="s">
        <v>238</v>
      </c>
      <c r="I3797" s="59" t="s">
        <v>8577</v>
      </c>
      <c r="J3797"/>
      <c r="K3797"/>
      <c r="L3797"/>
      <c r="M3797"/>
      <c r="N3797"/>
    </row>
    <row r="3798" spans="2:14" ht="13.8" x14ac:dyDescent="0.25">
      <c r="B3798" s="86" t="s">
        <v>8417</v>
      </c>
      <c r="C3798" s="86" t="s">
        <v>99</v>
      </c>
      <c r="D3798" s="86" t="s">
        <v>261</v>
      </c>
      <c r="E3798" s="86" t="s">
        <v>9070</v>
      </c>
      <c r="F3798" s="86" t="s">
        <v>233</v>
      </c>
      <c r="G3798" s="86" t="s">
        <v>238</v>
      </c>
      <c r="I3798" s="59" t="s">
        <v>8578</v>
      </c>
      <c r="J3798"/>
      <c r="K3798"/>
      <c r="L3798"/>
      <c r="M3798"/>
      <c r="N3798"/>
    </row>
    <row r="3799" spans="2:14" ht="13.8" x14ac:dyDescent="0.25">
      <c r="B3799" s="86" t="s">
        <v>8418</v>
      </c>
      <c r="C3799" s="86" t="s">
        <v>99</v>
      </c>
      <c r="D3799" s="86" t="s">
        <v>261</v>
      </c>
      <c r="E3799" s="86" t="s">
        <v>9074</v>
      </c>
      <c r="F3799" s="86" t="s">
        <v>233</v>
      </c>
      <c r="G3799" s="86" t="s">
        <v>238</v>
      </c>
      <c r="I3799" s="59" t="s">
        <v>6081</v>
      </c>
      <c r="J3799"/>
      <c r="K3799"/>
      <c r="L3799"/>
      <c r="M3799"/>
      <c r="N3799"/>
    </row>
    <row r="3800" spans="2:14" ht="13.8" x14ac:dyDescent="0.25">
      <c r="B3800" s="86" t="s">
        <v>5486</v>
      </c>
      <c r="C3800" s="86" t="s">
        <v>102</v>
      </c>
      <c r="D3800" s="86" t="s">
        <v>261</v>
      </c>
      <c r="E3800" s="86" t="s">
        <v>40</v>
      </c>
      <c r="F3800" s="86" t="s">
        <v>233</v>
      </c>
      <c r="G3800" s="86" t="s">
        <v>238</v>
      </c>
      <c r="I3800" s="59" t="s">
        <v>8579</v>
      </c>
      <c r="J3800"/>
      <c r="K3800"/>
      <c r="L3800"/>
      <c r="M3800"/>
      <c r="N3800"/>
    </row>
    <row r="3801" spans="2:14" ht="13.8" x14ac:dyDescent="0.25">
      <c r="B3801" s="86" t="s">
        <v>5530</v>
      </c>
      <c r="C3801" s="86" t="s">
        <v>102</v>
      </c>
      <c r="D3801" s="86" t="s">
        <v>261</v>
      </c>
      <c r="E3801" s="86" t="s">
        <v>46</v>
      </c>
      <c r="F3801" s="86" t="s">
        <v>233</v>
      </c>
      <c r="G3801" s="86" t="s">
        <v>238</v>
      </c>
      <c r="I3801" s="59" t="s">
        <v>8580</v>
      </c>
      <c r="J3801"/>
      <c r="K3801"/>
      <c r="L3801"/>
      <c r="M3801"/>
      <c r="N3801"/>
    </row>
    <row r="3802" spans="2:14" ht="13.8" x14ac:dyDescent="0.25">
      <c r="B3802" s="86" t="s">
        <v>5534</v>
      </c>
      <c r="C3802" s="86" t="s">
        <v>102</v>
      </c>
      <c r="D3802" s="86" t="s">
        <v>261</v>
      </c>
      <c r="E3802" s="86" t="s">
        <v>71</v>
      </c>
      <c r="F3802" s="86" t="s">
        <v>233</v>
      </c>
      <c r="G3802" s="86" t="s">
        <v>238</v>
      </c>
      <c r="I3802" s="59" t="s">
        <v>5987</v>
      </c>
      <c r="J3802"/>
      <c r="K3802"/>
      <c r="L3802"/>
      <c r="M3802"/>
      <c r="N3802"/>
    </row>
    <row r="3803" spans="2:14" ht="13.8" x14ac:dyDescent="0.25">
      <c r="B3803" s="86" t="s">
        <v>8419</v>
      </c>
      <c r="C3803" s="86" t="s">
        <v>102</v>
      </c>
      <c r="D3803" s="86" t="s">
        <v>261</v>
      </c>
      <c r="E3803" s="86" t="s">
        <v>9065</v>
      </c>
      <c r="F3803" s="86" t="s">
        <v>233</v>
      </c>
      <c r="G3803" s="86" t="s">
        <v>238</v>
      </c>
      <c r="I3803" s="59" t="s">
        <v>5988</v>
      </c>
      <c r="J3803"/>
      <c r="K3803"/>
      <c r="L3803"/>
      <c r="M3803"/>
      <c r="N3803"/>
    </row>
    <row r="3804" spans="2:14" ht="13.8" x14ac:dyDescent="0.25">
      <c r="B3804" s="86" t="s">
        <v>5531</v>
      </c>
      <c r="C3804" s="86" t="s">
        <v>102</v>
      </c>
      <c r="D3804" s="86" t="s">
        <v>261</v>
      </c>
      <c r="E3804" s="86" t="s">
        <v>63</v>
      </c>
      <c r="F3804" s="86" t="s">
        <v>233</v>
      </c>
      <c r="G3804" s="86" t="s">
        <v>238</v>
      </c>
      <c r="I3804" s="59" t="s">
        <v>8581</v>
      </c>
      <c r="J3804"/>
      <c r="K3804"/>
      <c r="L3804"/>
      <c r="M3804"/>
      <c r="N3804"/>
    </row>
    <row r="3805" spans="2:14" ht="13.8" x14ac:dyDescent="0.25">
      <c r="B3805" s="86" t="s">
        <v>5532</v>
      </c>
      <c r="C3805" s="86" t="s">
        <v>102</v>
      </c>
      <c r="D3805" s="86" t="s">
        <v>261</v>
      </c>
      <c r="E3805" s="86" t="s">
        <v>70</v>
      </c>
      <c r="F3805" s="86" t="s">
        <v>233</v>
      </c>
      <c r="G3805" s="86" t="s">
        <v>238</v>
      </c>
      <c r="I3805" s="59" t="s">
        <v>6089</v>
      </c>
      <c r="J3805"/>
      <c r="K3805"/>
      <c r="L3805"/>
      <c r="M3805"/>
      <c r="N3805"/>
    </row>
    <row r="3806" spans="2:14" ht="13.8" x14ac:dyDescent="0.25">
      <c r="B3806" s="86" t="s">
        <v>5533</v>
      </c>
      <c r="C3806" s="86" t="s">
        <v>102</v>
      </c>
      <c r="D3806" s="86" t="s">
        <v>261</v>
      </c>
      <c r="E3806" s="86" t="s">
        <v>64</v>
      </c>
      <c r="F3806" s="86" t="s">
        <v>233</v>
      </c>
      <c r="G3806" s="86" t="s">
        <v>238</v>
      </c>
      <c r="I3806" s="59" t="s">
        <v>6090</v>
      </c>
      <c r="J3806"/>
      <c r="K3806"/>
      <c r="L3806"/>
      <c r="M3806"/>
      <c r="N3806"/>
    </row>
    <row r="3807" spans="2:14" ht="13.8" x14ac:dyDescent="0.25">
      <c r="B3807" s="86" t="s">
        <v>8420</v>
      </c>
      <c r="C3807" s="86" t="s">
        <v>102</v>
      </c>
      <c r="D3807" s="86" t="s">
        <v>261</v>
      </c>
      <c r="E3807" s="86" t="s">
        <v>9070</v>
      </c>
      <c r="F3807" s="86" t="s">
        <v>233</v>
      </c>
      <c r="G3807" s="86" t="s">
        <v>238</v>
      </c>
      <c r="I3807" s="59" t="s">
        <v>8582</v>
      </c>
      <c r="J3807"/>
      <c r="K3807"/>
      <c r="L3807"/>
      <c r="M3807"/>
      <c r="N3807"/>
    </row>
    <row r="3808" spans="2:14" ht="13.8" x14ac:dyDescent="0.25">
      <c r="B3808" s="86" t="s">
        <v>8421</v>
      </c>
      <c r="C3808" s="86" t="s">
        <v>102</v>
      </c>
      <c r="D3808" s="86" t="s">
        <v>261</v>
      </c>
      <c r="E3808" s="86" t="s">
        <v>9074</v>
      </c>
      <c r="F3808" s="86" t="s">
        <v>233</v>
      </c>
      <c r="G3808" s="86" t="s">
        <v>238</v>
      </c>
      <c r="I3808" s="59" t="s">
        <v>8583</v>
      </c>
      <c r="J3808"/>
      <c r="K3808"/>
      <c r="L3808"/>
      <c r="M3808"/>
      <c r="N3808"/>
    </row>
    <row r="3809" spans="2:14" ht="13.8" x14ac:dyDescent="0.25">
      <c r="B3809" s="86" t="s">
        <v>5487</v>
      </c>
      <c r="C3809" s="86" t="s">
        <v>103</v>
      </c>
      <c r="D3809" s="86" t="s">
        <v>261</v>
      </c>
      <c r="E3809" s="86" t="s">
        <v>40</v>
      </c>
      <c r="F3809" s="86" t="s">
        <v>233</v>
      </c>
      <c r="G3809" s="86" t="s">
        <v>238</v>
      </c>
      <c r="I3809" s="59" t="s">
        <v>8584</v>
      </c>
      <c r="J3809"/>
      <c r="K3809"/>
      <c r="L3809"/>
      <c r="M3809"/>
      <c r="N3809"/>
    </row>
    <row r="3810" spans="2:14" ht="13.8" x14ac:dyDescent="0.25">
      <c r="B3810" s="86" t="s">
        <v>5535</v>
      </c>
      <c r="C3810" s="86" t="s">
        <v>103</v>
      </c>
      <c r="D3810" s="86" t="s">
        <v>261</v>
      </c>
      <c r="E3810" s="86" t="s">
        <v>46</v>
      </c>
      <c r="F3810" s="86" t="s">
        <v>233</v>
      </c>
      <c r="G3810" s="86" t="s">
        <v>238</v>
      </c>
      <c r="I3810" s="59" t="s">
        <v>5985</v>
      </c>
      <c r="J3810"/>
      <c r="K3810"/>
      <c r="L3810"/>
      <c r="M3810"/>
      <c r="N3810"/>
    </row>
    <row r="3811" spans="2:14" ht="13.8" x14ac:dyDescent="0.25">
      <c r="B3811" s="86" t="s">
        <v>5539</v>
      </c>
      <c r="C3811" s="86" t="s">
        <v>103</v>
      </c>
      <c r="D3811" s="86" t="s">
        <v>261</v>
      </c>
      <c r="E3811" s="86" t="s">
        <v>71</v>
      </c>
      <c r="F3811" s="86" t="s">
        <v>233</v>
      </c>
      <c r="G3811" s="86" t="s">
        <v>238</v>
      </c>
      <c r="I3811" s="59" t="s">
        <v>5986</v>
      </c>
      <c r="J3811"/>
      <c r="K3811"/>
      <c r="L3811"/>
      <c r="M3811"/>
      <c r="N3811"/>
    </row>
    <row r="3812" spans="2:14" ht="13.8" x14ac:dyDescent="0.25">
      <c r="B3812" s="86" t="s">
        <v>8422</v>
      </c>
      <c r="C3812" s="86" t="s">
        <v>103</v>
      </c>
      <c r="D3812" s="86" t="s">
        <v>261</v>
      </c>
      <c r="E3812" s="86" t="s">
        <v>9065</v>
      </c>
      <c r="F3812" s="86" t="s">
        <v>233</v>
      </c>
      <c r="G3812" s="86" t="s">
        <v>238</v>
      </c>
      <c r="I3812" s="59" t="s">
        <v>8585</v>
      </c>
      <c r="J3812"/>
      <c r="K3812"/>
      <c r="L3812"/>
      <c r="M3812"/>
      <c r="N3812"/>
    </row>
    <row r="3813" spans="2:14" ht="13.8" x14ac:dyDescent="0.25">
      <c r="B3813" s="86" t="s">
        <v>5536</v>
      </c>
      <c r="C3813" s="86" t="s">
        <v>103</v>
      </c>
      <c r="D3813" s="86" t="s">
        <v>261</v>
      </c>
      <c r="E3813" s="86" t="s">
        <v>63</v>
      </c>
      <c r="F3813" s="86" t="s">
        <v>233</v>
      </c>
      <c r="G3813" s="86" t="s">
        <v>238</v>
      </c>
      <c r="I3813" s="59" t="s">
        <v>8586</v>
      </c>
      <c r="J3813"/>
      <c r="K3813"/>
      <c r="L3813"/>
      <c r="M3813"/>
      <c r="N3813"/>
    </row>
    <row r="3814" spans="2:14" ht="13.8" x14ac:dyDescent="0.25">
      <c r="B3814" s="86" t="s">
        <v>5537</v>
      </c>
      <c r="C3814" s="86" t="s">
        <v>103</v>
      </c>
      <c r="D3814" s="86" t="s">
        <v>261</v>
      </c>
      <c r="E3814" s="86" t="s">
        <v>70</v>
      </c>
      <c r="F3814" s="86" t="s">
        <v>233</v>
      </c>
      <c r="G3814" s="86" t="s">
        <v>238</v>
      </c>
      <c r="I3814" s="59" t="s">
        <v>6087</v>
      </c>
      <c r="J3814"/>
      <c r="K3814"/>
      <c r="L3814"/>
      <c r="M3814"/>
      <c r="N3814"/>
    </row>
    <row r="3815" spans="2:14" ht="13.8" x14ac:dyDescent="0.25">
      <c r="B3815" s="86" t="s">
        <v>5538</v>
      </c>
      <c r="C3815" s="86" t="s">
        <v>103</v>
      </c>
      <c r="D3815" s="86" t="s">
        <v>261</v>
      </c>
      <c r="E3815" s="86" t="s">
        <v>64</v>
      </c>
      <c r="F3815" s="86" t="s">
        <v>233</v>
      </c>
      <c r="G3815" s="86" t="s">
        <v>238</v>
      </c>
      <c r="I3815" s="59" t="s">
        <v>6088</v>
      </c>
      <c r="J3815"/>
      <c r="K3815"/>
      <c r="L3815"/>
      <c r="M3815"/>
      <c r="N3815"/>
    </row>
    <row r="3816" spans="2:14" ht="13.8" x14ac:dyDescent="0.25">
      <c r="B3816" s="86" t="s">
        <v>8423</v>
      </c>
      <c r="C3816" s="86" t="s">
        <v>103</v>
      </c>
      <c r="D3816" s="86" t="s">
        <v>261</v>
      </c>
      <c r="E3816" s="86" t="s">
        <v>9070</v>
      </c>
      <c r="F3816" s="86" t="s">
        <v>233</v>
      </c>
      <c r="G3816" s="86" t="s">
        <v>238</v>
      </c>
      <c r="I3816" s="59" t="s">
        <v>8587</v>
      </c>
      <c r="J3816"/>
      <c r="K3816"/>
      <c r="L3816"/>
      <c r="M3816"/>
      <c r="N3816"/>
    </row>
    <row r="3817" spans="2:14" ht="13.8" x14ac:dyDescent="0.25">
      <c r="B3817" s="86" t="s">
        <v>8424</v>
      </c>
      <c r="C3817" s="86" t="s">
        <v>103</v>
      </c>
      <c r="D3817" s="86" t="s">
        <v>261</v>
      </c>
      <c r="E3817" s="86" t="s">
        <v>9074</v>
      </c>
      <c r="F3817" s="86" t="s">
        <v>233</v>
      </c>
      <c r="G3817" s="86" t="s">
        <v>238</v>
      </c>
      <c r="I3817" s="59" t="s">
        <v>5984</v>
      </c>
      <c r="J3817"/>
      <c r="K3817"/>
      <c r="L3817"/>
      <c r="M3817"/>
      <c r="N3817"/>
    </row>
    <row r="3818" spans="2:14" ht="13.8" x14ac:dyDescent="0.25">
      <c r="B3818" s="86" t="s">
        <v>5566</v>
      </c>
      <c r="C3818" s="86" t="s">
        <v>100</v>
      </c>
      <c r="D3818" s="86" t="s">
        <v>262</v>
      </c>
      <c r="E3818" s="86" t="s">
        <v>70</v>
      </c>
      <c r="F3818" s="86" t="s">
        <v>233</v>
      </c>
      <c r="G3818" s="86" t="s">
        <v>238</v>
      </c>
      <c r="I3818" s="59" t="s">
        <v>8588</v>
      </c>
      <c r="J3818"/>
      <c r="K3818"/>
      <c r="L3818"/>
      <c r="M3818"/>
      <c r="N3818"/>
    </row>
    <row r="3819" spans="2:14" ht="13.8" x14ac:dyDescent="0.25">
      <c r="B3819" s="86" t="s">
        <v>5567</v>
      </c>
      <c r="C3819" s="86" t="s">
        <v>100</v>
      </c>
      <c r="D3819" s="86" t="s">
        <v>262</v>
      </c>
      <c r="E3819" s="86" t="s">
        <v>64</v>
      </c>
      <c r="F3819" s="86" t="s">
        <v>233</v>
      </c>
      <c r="G3819" s="86" t="s">
        <v>238</v>
      </c>
      <c r="I3819" s="59" t="s">
        <v>8589</v>
      </c>
      <c r="J3819"/>
      <c r="K3819"/>
      <c r="L3819"/>
      <c r="M3819"/>
      <c r="N3819"/>
    </row>
    <row r="3820" spans="2:14" ht="13.8" x14ac:dyDescent="0.25">
      <c r="B3820" s="86" t="s">
        <v>8425</v>
      </c>
      <c r="C3820" s="86" t="s">
        <v>100</v>
      </c>
      <c r="D3820" s="86" t="s">
        <v>262</v>
      </c>
      <c r="E3820" s="86" t="s">
        <v>9070</v>
      </c>
      <c r="F3820" s="86" t="s">
        <v>233</v>
      </c>
      <c r="G3820" s="86" t="s">
        <v>238</v>
      </c>
      <c r="I3820" s="59" t="s">
        <v>6086</v>
      </c>
      <c r="J3820"/>
      <c r="K3820"/>
      <c r="L3820"/>
      <c r="M3820"/>
      <c r="N3820"/>
    </row>
    <row r="3821" spans="2:14" ht="13.8" x14ac:dyDescent="0.25">
      <c r="B3821" s="86" t="s">
        <v>5568</v>
      </c>
      <c r="C3821" s="86" t="s">
        <v>101</v>
      </c>
      <c r="D3821" s="86" t="s">
        <v>262</v>
      </c>
      <c r="E3821" s="86" t="s">
        <v>70</v>
      </c>
      <c r="F3821" s="86" t="s">
        <v>233</v>
      </c>
      <c r="G3821" s="86" t="s">
        <v>238</v>
      </c>
      <c r="I3821" s="59" t="s">
        <v>8590</v>
      </c>
      <c r="J3821"/>
      <c r="K3821"/>
      <c r="L3821"/>
      <c r="M3821"/>
      <c r="N3821"/>
    </row>
    <row r="3822" spans="2:14" ht="13.8" x14ac:dyDescent="0.25">
      <c r="B3822" s="86" t="s">
        <v>5569</v>
      </c>
      <c r="C3822" s="86" t="s">
        <v>101</v>
      </c>
      <c r="D3822" s="86" t="s">
        <v>262</v>
      </c>
      <c r="E3822" s="86" t="s">
        <v>64</v>
      </c>
      <c r="F3822" s="86" t="s">
        <v>233</v>
      </c>
      <c r="G3822" s="86" t="s">
        <v>238</v>
      </c>
      <c r="I3822" s="59" t="s">
        <v>5956</v>
      </c>
      <c r="J3822"/>
      <c r="K3822"/>
      <c r="L3822"/>
      <c r="M3822"/>
      <c r="N3822"/>
    </row>
    <row r="3823" spans="2:14" ht="13.8" x14ac:dyDescent="0.25">
      <c r="B3823" s="86" t="s">
        <v>8426</v>
      </c>
      <c r="C3823" s="86" t="s">
        <v>101</v>
      </c>
      <c r="D3823" s="86" t="s">
        <v>262</v>
      </c>
      <c r="E3823" s="86" t="s">
        <v>9070</v>
      </c>
      <c r="F3823" s="86" t="s">
        <v>233</v>
      </c>
      <c r="G3823" s="86" t="s">
        <v>238</v>
      </c>
      <c r="I3823" s="59" t="s">
        <v>9254</v>
      </c>
      <c r="J3823"/>
      <c r="K3823"/>
      <c r="L3823"/>
      <c r="M3823"/>
      <c r="N3823"/>
    </row>
    <row r="3824" spans="2:14" ht="13.8" x14ac:dyDescent="0.25">
      <c r="B3824" s="86" t="s">
        <v>5570</v>
      </c>
      <c r="C3824" s="86" t="s">
        <v>99</v>
      </c>
      <c r="D3824" s="86" t="s">
        <v>262</v>
      </c>
      <c r="E3824" s="86" t="s">
        <v>70</v>
      </c>
      <c r="F3824" s="86" t="s">
        <v>233</v>
      </c>
      <c r="G3824" s="86" t="s">
        <v>238</v>
      </c>
      <c r="I3824" s="59" t="s">
        <v>9255</v>
      </c>
      <c r="J3824"/>
      <c r="K3824"/>
      <c r="L3824"/>
      <c r="M3824"/>
      <c r="N3824"/>
    </row>
    <row r="3825" spans="2:14" ht="13.8" x14ac:dyDescent="0.25">
      <c r="B3825" s="86" t="s">
        <v>5571</v>
      </c>
      <c r="C3825" s="86" t="s">
        <v>99</v>
      </c>
      <c r="D3825" s="86" t="s">
        <v>262</v>
      </c>
      <c r="E3825" s="86" t="s">
        <v>64</v>
      </c>
      <c r="F3825" s="86" t="s">
        <v>233</v>
      </c>
      <c r="G3825" s="86" t="s">
        <v>238</v>
      </c>
      <c r="I3825" s="59" t="s">
        <v>9256</v>
      </c>
      <c r="J3825"/>
      <c r="K3825"/>
      <c r="L3825"/>
      <c r="M3825"/>
      <c r="N3825"/>
    </row>
    <row r="3826" spans="2:14" ht="13.8" x14ac:dyDescent="0.25">
      <c r="B3826" s="86" t="s">
        <v>8427</v>
      </c>
      <c r="C3826" s="86" t="s">
        <v>99</v>
      </c>
      <c r="D3826" s="86" t="s">
        <v>262</v>
      </c>
      <c r="E3826" s="86" t="s">
        <v>9070</v>
      </c>
      <c r="F3826" s="86" t="s">
        <v>233</v>
      </c>
      <c r="G3826" s="86" t="s">
        <v>238</v>
      </c>
      <c r="I3826" s="59" t="s">
        <v>9257</v>
      </c>
      <c r="J3826"/>
      <c r="K3826"/>
      <c r="L3826"/>
      <c r="M3826"/>
      <c r="N3826"/>
    </row>
    <row r="3827" spans="2:14" ht="13.8" x14ac:dyDescent="0.25">
      <c r="B3827" s="86" t="s">
        <v>5572</v>
      </c>
      <c r="C3827" s="86" t="s">
        <v>102</v>
      </c>
      <c r="D3827" s="86" t="s">
        <v>262</v>
      </c>
      <c r="E3827" s="86" t="s">
        <v>70</v>
      </c>
      <c r="F3827" s="86" t="s">
        <v>233</v>
      </c>
      <c r="G3827" s="86" t="s">
        <v>238</v>
      </c>
      <c r="I3827" s="59" t="s">
        <v>5957</v>
      </c>
      <c r="J3827"/>
      <c r="K3827"/>
      <c r="L3827"/>
      <c r="M3827"/>
      <c r="N3827"/>
    </row>
    <row r="3828" spans="2:14" ht="13.8" x14ac:dyDescent="0.25">
      <c r="B3828" s="86" t="s">
        <v>5573</v>
      </c>
      <c r="C3828" s="86" t="s">
        <v>102</v>
      </c>
      <c r="D3828" s="86" t="s">
        <v>262</v>
      </c>
      <c r="E3828" s="86" t="s">
        <v>64</v>
      </c>
      <c r="F3828" s="86" t="s">
        <v>233</v>
      </c>
      <c r="G3828" s="86" t="s">
        <v>238</v>
      </c>
      <c r="I3828" s="59" t="s">
        <v>8591</v>
      </c>
      <c r="J3828"/>
      <c r="K3828"/>
      <c r="L3828"/>
      <c r="M3828"/>
      <c r="N3828"/>
    </row>
    <row r="3829" spans="2:14" ht="13.8" x14ac:dyDescent="0.25">
      <c r="B3829" s="86" t="s">
        <v>8428</v>
      </c>
      <c r="C3829" s="86" t="s">
        <v>102</v>
      </c>
      <c r="D3829" s="86" t="s">
        <v>262</v>
      </c>
      <c r="E3829" s="86" t="s">
        <v>9070</v>
      </c>
      <c r="F3829" s="86" t="s">
        <v>233</v>
      </c>
      <c r="G3829" s="86" t="s">
        <v>238</v>
      </c>
      <c r="I3829" s="59" t="s">
        <v>8592</v>
      </c>
      <c r="J3829"/>
      <c r="K3829"/>
      <c r="L3829"/>
      <c r="M3829"/>
      <c r="N3829"/>
    </row>
    <row r="3830" spans="2:14" ht="13.8" x14ac:dyDescent="0.25">
      <c r="B3830" s="86" t="s">
        <v>5574</v>
      </c>
      <c r="C3830" s="86" t="s">
        <v>103</v>
      </c>
      <c r="D3830" s="86" t="s">
        <v>262</v>
      </c>
      <c r="E3830" s="86" t="s">
        <v>70</v>
      </c>
      <c r="F3830" s="86" t="s">
        <v>233</v>
      </c>
      <c r="G3830" s="86" t="s">
        <v>238</v>
      </c>
      <c r="I3830" s="59" t="s">
        <v>6058</v>
      </c>
      <c r="J3830"/>
      <c r="K3830"/>
      <c r="L3830"/>
      <c r="M3830"/>
      <c r="N3830"/>
    </row>
    <row r="3831" spans="2:14" ht="13.8" x14ac:dyDescent="0.25">
      <c r="B3831" s="86" t="s">
        <v>5575</v>
      </c>
      <c r="C3831" s="86" t="s">
        <v>103</v>
      </c>
      <c r="D3831" s="86" t="s">
        <v>262</v>
      </c>
      <c r="E3831" s="86" t="s">
        <v>64</v>
      </c>
      <c r="F3831" s="86" t="s">
        <v>233</v>
      </c>
      <c r="G3831" s="86" t="s">
        <v>238</v>
      </c>
      <c r="I3831" s="59" t="s">
        <v>9258</v>
      </c>
      <c r="J3831"/>
      <c r="K3831"/>
      <c r="L3831"/>
      <c r="M3831"/>
      <c r="N3831"/>
    </row>
    <row r="3832" spans="2:14" ht="13.8" x14ac:dyDescent="0.25">
      <c r="B3832" s="86" t="s">
        <v>8429</v>
      </c>
      <c r="C3832" s="86" t="s">
        <v>103</v>
      </c>
      <c r="D3832" s="86" t="s">
        <v>262</v>
      </c>
      <c r="E3832" s="86" t="s">
        <v>9070</v>
      </c>
      <c r="F3832" s="86" t="s">
        <v>233</v>
      </c>
      <c r="G3832" s="86" t="s">
        <v>238</v>
      </c>
      <c r="I3832" s="59" t="s">
        <v>9259</v>
      </c>
      <c r="J3832"/>
      <c r="K3832"/>
      <c r="L3832"/>
      <c r="M3832"/>
      <c r="N3832"/>
    </row>
    <row r="3833" spans="2:14" ht="13.8" x14ac:dyDescent="0.25">
      <c r="B3833" s="86" t="s">
        <v>4072</v>
      </c>
      <c r="C3833" s="86" t="s">
        <v>101</v>
      </c>
      <c r="D3833" s="86" t="s">
        <v>60</v>
      </c>
      <c r="E3833" s="86" t="s">
        <v>35</v>
      </c>
      <c r="F3833" s="86" t="s">
        <v>233</v>
      </c>
      <c r="G3833" s="86" t="s">
        <v>239</v>
      </c>
      <c r="I3833" s="59" t="s">
        <v>9260</v>
      </c>
      <c r="J3833"/>
      <c r="K3833"/>
      <c r="L3833"/>
      <c r="M3833"/>
      <c r="N3833"/>
    </row>
    <row r="3834" spans="2:14" ht="13.8" x14ac:dyDescent="0.25">
      <c r="B3834" s="86" t="s">
        <v>4073</v>
      </c>
      <c r="C3834" s="86" t="s">
        <v>101</v>
      </c>
      <c r="D3834" s="86" t="s">
        <v>60</v>
      </c>
      <c r="E3834" s="86" t="s">
        <v>46</v>
      </c>
      <c r="F3834" s="86" t="s">
        <v>233</v>
      </c>
      <c r="G3834" s="86" t="s">
        <v>239</v>
      </c>
      <c r="I3834" s="59" t="s">
        <v>9261</v>
      </c>
      <c r="J3834"/>
      <c r="K3834"/>
      <c r="L3834"/>
      <c r="M3834"/>
      <c r="N3834"/>
    </row>
    <row r="3835" spans="2:14" ht="13.8" x14ac:dyDescent="0.25">
      <c r="B3835" s="86" t="s">
        <v>8430</v>
      </c>
      <c r="C3835" s="86" t="s">
        <v>101</v>
      </c>
      <c r="D3835" s="86" t="s">
        <v>60</v>
      </c>
      <c r="E3835" s="86" t="s">
        <v>9066</v>
      </c>
      <c r="F3835" s="86" t="s">
        <v>233</v>
      </c>
      <c r="G3835" s="86" t="s">
        <v>239</v>
      </c>
      <c r="I3835" s="59" t="s">
        <v>6059</v>
      </c>
      <c r="J3835"/>
      <c r="K3835"/>
      <c r="L3835"/>
      <c r="M3835"/>
      <c r="N3835"/>
    </row>
    <row r="3836" spans="2:14" ht="13.8" x14ac:dyDescent="0.25">
      <c r="B3836" s="86" t="s">
        <v>8431</v>
      </c>
      <c r="C3836" s="86" t="s">
        <v>101</v>
      </c>
      <c r="D3836" s="86" t="s">
        <v>60</v>
      </c>
      <c r="E3836" s="86" t="s">
        <v>9064</v>
      </c>
      <c r="F3836" s="86" t="s">
        <v>233</v>
      </c>
      <c r="G3836" s="86" t="s">
        <v>239</v>
      </c>
      <c r="I3836" s="59" t="s">
        <v>8593</v>
      </c>
      <c r="J3836"/>
      <c r="K3836"/>
      <c r="L3836"/>
      <c r="M3836"/>
      <c r="N3836"/>
    </row>
    <row r="3837" spans="2:14" ht="13.8" x14ac:dyDescent="0.25">
      <c r="B3837" s="86" t="s">
        <v>8432</v>
      </c>
      <c r="C3837" s="86" t="s">
        <v>101</v>
      </c>
      <c r="D3837" s="86" t="s">
        <v>60</v>
      </c>
      <c r="E3837" s="86" t="s">
        <v>9067</v>
      </c>
      <c r="F3837" s="86" t="s">
        <v>233</v>
      </c>
      <c r="G3837" s="86" t="s">
        <v>239</v>
      </c>
      <c r="I3837" s="59" t="s">
        <v>8594</v>
      </c>
      <c r="J3837"/>
      <c r="K3837"/>
      <c r="L3837"/>
      <c r="M3837"/>
      <c r="N3837"/>
    </row>
    <row r="3838" spans="2:14" ht="13.8" x14ac:dyDescent="0.25">
      <c r="B3838" s="86" t="s">
        <v>4074</v>
      </c>
      <c r="C3838" s="86" t="s">
        <v>99</v>
      </c>
      <c r="D3838" s="86" t="s">
        <v>60</v>
      </c>
      <c r="E3838" s="86" t="s">
        <v>35</v>
      </c>
      <c r="F3838" s="86" t="s">
        <v>233</v>
      </c>
      <c r="G3838" s="86" t="s">
        <v>239</v>
      </c>
      <c r="I3838" s="59" t="s">
        <v>8595</v>
      </c>
      <c r="J3838"/>
      <c r="K3838"/>
      <c r="L3838"/>
      <c r="M3838"/>
      <c r="N3838"/>
    </row>
    <row r="3839" spans="2:14" ht="13.8" x14ac:dyDescent="0.25">
      <c r="B3839" s="86" t="s">
        <v>4075</v>
      </c>
      <c r="C3839" s="86" t="s">
        <v>99</v>
      </c>
      <c r="D3839" s="86" t="s">
        <v>60</v>
      </c>
      <c r="E3839" s="86" t="s">
        <v>46</v>
      </c>
      <c r="F3839" s="86" t="s">
        <v>233</v>
      </c>
      <c r="G3839" s="86" t="s">
        <v>239</v>
      </c>
      <c r="I3839" s="59" t="s">
        <v>5893</v>
      </c>
      <c r="J3839"/>
      <c r="K3839"/>
      <c r="L3839"/>
      <c r="M3839"/>
      <c r="N3839"/>
    </row>
    <row r="3840" spans="2:14" ht="13.8" x14ac:dyDescent="0.25">
      <c r="B3840" s="86" t="s">
        <v>8433</v>
      </c>
      <c r="C3840" s="86" t="s">
        <v>99</v>
      </c>
      <c r="D3840" s="86" t="s">
        <v>60</v>
      </c>
      <c r="E3840" s="86" t="s">
        <v>9066</v>
      </c>
      <c r="F3840" s="86" t="s">
        <v>233</v>
      </c>
      <c r="G3840" s="86" t="s">
        <v>239</v>
      </c>
      <c r="I3840" s="59" t="s">
        <v>5896</v>
      </c>
      <c r="J3840"/>
      <c r="K3840"/>
      <c r="L3840"/>
      <c r="M3840"/>
      <c r="N3840"/>
    </row>
    <row r="3841" spans="2:14" ht="13.8" x14ac:dyDescent="0.25">
      <c r="B3841" s="86" t="s">
        <v>8434</v>
      </c>
      <c r="C3841" s="86" t="s">
        <v>99</v>
      </c>
      <c r="D3841" s="86" t="s">
        <v>60</v>
      </c>
      <c r="E3841" s="86" t="s">
        <v>9064</v>
      </c>
      <c r="F3841" s="86" t="s">
        <v>233</v>
      </c>
      <c r="G3841" s="86" t="s">
        <v>239</v>
      </c>
      <c r="I3841" s="59" t="s">
        <v>5894</v>
      </c>
      <c r="J3841"/>
      <c r="K3841"/>
      <c r="L3841"/>
      <c r="M3841"/>
      <c r="N3841"/>
    </row>
    <row r="3842" spans="2:14" ht="13.8" x14ac:dyDescent="0.25">
      <c r="B3842" s="86" t="s">
        <v>8435</v>
      </c>
      <c r="C3842" s="86" t="s">
        <v>99</v>
      </c>
      <c r="D3842" s="86" t="s">
        <v>60</v>
      </c>
      <c r="E3842" s="86" t="s">
        <v>9067</v>
      </c>
      <c r="F3842" s="86" t="s">
        <v>233</v>
      </c>
      <c r="G3842" s="86" t="s">
        <v>239</v>
      </c>
      <c r="I3842" s="59" t="s">
        <v>5895</v>
      </c>
      <c r="J3842"/>
      <c r="K3842"/>
      <c r="L3842"/>
      <c r="M3842"/>
      <c r="N3842"/>
    </row>
    <row r="3843" spans="2:14" ht="13.8" x14ac:dyDescent="0.25">
      <c r="B3843" s="86" t="s">
        <v>5683</v>
      </c>
      <c r="C3843" s="86" t="s">
        <v>101</v>
      </c>
      <c r="D3843" s="86" t="s">
        <v>57</v>
      </c>
      <c r="E3843" s="86" t="s">
        <v>30</v>
      </c>
      <c r="F3843" s="86" t="s">
        <v>233</v>
      </c>
      <c r="G3843" s="86" t="s">
        <v>239</v>
      </c>
      <c r="I3843" s="59" t="s">
        <v>8596</v>
      </c>
      <c r="J3843"/>
      <c r="K3843"/>
      <c r="L3843"/>
      <c r="M3843"/>
      <c r="N3843"/>
    </row>
    <row r="3844" spans="2:14" ht="13.8" x14ac:dyDescent="0.25">
      <c r="B3844" s="86" t="s">
        <v>8436</v>
      </c>
      <c r="C3844" s="86" t="s">
        <v>101</v>
      </c>
      <c r="D3844" s="86" t="s">
        <v>57</v>
      </c>
      <c r="E3844" s="86" t="s">
        <v>9066</v>
      </c>
      <c r="F3844" s="86" t="s">
        <v>233</v>
      </c>
      <c r="G3844" s="86" t="s">
        <v>239</v>
      </c>
      <c r="I3844" s="59" t="s">
        <v>5995</v>
      </c>
      <c r="J3844"/>
      <c r="K3844"/>
      <c r="L3844"/>
      <c r="M3844"/>
      <c r="N3844"/>
    </row>
    <row r="3845" spans="2:14" ht="13.8" x14ac:dyDescent="0.25">
      <c r="B3845" s="86" t="s">
        <v>4396</v>
      </c>
      <c r="C3845" s="86" t="s">
        <v>101</v>
      </c>
      <c r="D3845" s="86" t="s">
        <v>57</v>
      </c>
      <c r="E3845" s="86" t="s">
        <v>29</v>
      </c>
      <c r="F3845" s="86" t="s">
        <v>233</v>
      </c>
      <c r="G3845" s="86" t="s">
        <v>239</v>
      </c>
      <c r="I3845" s="59" t="s">
        <v>5998</v>
      </c>
      <c r="J3845"/>
      <c r="K3845"/>
      <c r="L3845"/>
      <c r="M3845"/>
      <c r="N3845"/>
    </row>
    <row r="3846" spans="2:14" ht="13.8" x14ac:dyDescent="0.25">
      <c r="B3846" s="86" t="s">
        <v>4398</v>
      </c>
      <c r="C3846" s="86" t="s">
        <v>101</v>
      </c>
      <c r="D3846" s="86" t="s">
        <v>57</v>
      </c>
      <c r="E3846" s="86" t="s">
        <v>28</v>
      </c>
      <c r="F3846" s="86" t="s">
        <v>233</v>
      </c>
      <c r="G3846" s="86" t="s">
        <v>239</v>
      </c>
      <c r="I3846" s="59" t="s">
        <v>5996</v>
      </c>
      <c r="J3846"/>
      <c r="K3846"/>
      <c r="L3846"/>
      <c r="M3846"/>
      <c r="N3846"/>
    </row>
    <row r="3847" spans="2:14" ht="13.8" x14ac:dyDescent="0.25">
      <c r="B3847" s="86" t="s">
        <v>4397</v>
      </c>
      <c r="C3847" s="86" t="s">
        <v>101</v>
      </c>
      <c r="D3847" s="86" t="s">
        <v>57</v>
      </c>
      <c r="E3847" s="86" t="s">
        <v>73</v>
      </c>
      <c r="F3847" s="86" t="s">
        <v>233</v>
      </c>
      <c r="G3847" s="86" t="s">
        <v>239</v>
      </c>
      <c r="I3847" s="59" t="s">
        <v>5997</v>
      </c>
      <c r="J3847"/>
      <c r="K3847"/>
      <c r="L3847"/>
      <c r="M3847"/>
      <c r="N3847"/>
    </row>
    <row r="3848" spans="2:14" ht="13.8" x14ac:dyDescent="0.25">
      <c r="B3848" s="86" t="s">
        <v>8437</v>
      </c>
      <c r="C3848" s="86" t="s">
        <v>101</v>
      </c>
      <c r="D3848" s="86" t="s">
        <v>57</v>
      </c>
      <c r="E3848" s="86" t="s">
        <v>9064</v>
      </c>
      <c r="F3848" s="86" t="s">
        <v>233</v>
      </c>
      <c r="G3848" s="86" t="s">
        <v>239</v>
      </c>
      <c r="I3848" s="59" t="s">
        <v>5921</v>
      </c>
      <c r="J3848"/>
      <c r="K3848"/>
      <c r="L3848"/>
      <c r="M3848"/>
      <c r="N3848"/>
    </row>
    <row r="3849" spans="2:14" ht="13.8" x14ac:dyDescent="0.25">
      <c r="B3849" s="86" t="s">
        <v>8438</v>
      </c>
      <c r="C3849" s="86" t="s">
        <v>101</v>
      </c>
      <c r="D3849" s="86" t="s">
        <v>57</v>
      </c>
      <c r="E3849" s="86" t="s">
        <v>9068</v>
      </c>
      <c r="F3849" s="86" t="s">
        <v>233</v>
      </c>
      <c r="G3849" s="86" t="s">
        <v>239</v>
      </c>
      <c r="I3849" s="59" t="s">
        <v>5922</v>
      </c>
      <c r="J3849"/>
      <c r="K3849"/>
      <c r="L3849"/>
      <c r="M3849"/>
      <c r="N3849"/>
    </row>
    <row r="3850" spans="2:14" ht="13.8" x14ac:dyDescent="0.25">
      <c r="B3850" s="86" t="s">
        <v>5669</v>
      </c>
      <c r="C3850" s="86" t="s">
        <v>101</v>
      </c>
      <c r="D3850" s="86" t="s">
        <v>57</v>
      </c>
      <c r="E3850" s="86" t="s">
        <v>245</v>
      </c>
      <c r="F3850" s="86" t="s">
        <v>233</v>
      </c>
      <c r="G3850" s="86" t="s">
        <v>239</v>
      </c>
      <c r="I3850" s="59" t="s">
        <v>5923</v>
      </c>
      <c r="J3850"/>
      <c r="K3850"/>
      <c r="L3850"/>
      <c r="M3850"/>
      <c r="N3850"/>
    </row>
    <row r="3851" spans="2:14" ht="13.8" x14ac:dyDescent="0.25">
      <c r="B3851" s="86" t="s">
        <v>8439</v>
      </c>
      <c r="C3851" s="86" t="s">
        <v>101</v>
      </c>
      <c r="D3851" s="86" t="s">
        <v>57</v>
      </c>
      <c r="E3851" s="86" t="s">
        <v>9067</v>
      </c>
      <c r="F3851" s="86" t="s">
        <v>233</v>
      </c>
      <c r="G3851" s="86" t="s">
        <v>239</v>
      </c>
      <c r="I3851" s="59" t="s">
        <v>8597</v>
      </c>
      <c r="J3851"/>
      <c r="K3851"/>
      <c r="L3851"/>
      <c r="M3851"/>
      <c r="N3851"/>
    </row>
    <row r="3852" spans="2:14" ht="13.8" x14ac:dyDescent="0.25">
      <c r="B3852" s="86" t="s">
        <v>4399</v>
      </c>
      <c r="C3852" s="86" t="s">
        <v>101</v>
      </c>
      <c r="D3852" s="86" t="s">
        <v>57</v>
      </c>
      <c r="E3852" s="86" t="s">
        <v>34</v>
      </c>
      <c r="F3852" s="86" t="s">
        <v>233</v>
      </c>
      <c r="G3852" s="86" t="s">
        <v>239</v>
      </c>
      <c r="I3852" s="59" t="s">
        <v>5920</v>
      </c>
      <c r="J3852"/>
      <c r="K3852"/>
      <c r="L3852"/>
      <c r="M3852"/>
      <c r="N3852"/>
    </row>
    <row r="3853" spans="2:14" ht="13.8" x14ac:dyDescent="0.25">
      <c r="B3853" s="86" t="s">
        <v>4400</v>
      </c>
      <c r="C3853" s="86" t="s">
        <v>101</v>
      </c>
      <c r="D3853" s="86" t="s">
        <v>57</v>
      </c>
      <c r="E3853" s="86" t="s">
        <v>35</v>
      </c>
      <c r="F3853" s="86" t="s">
        <v>233</v>
      </c>
      <c r="G3853" s="86" t="s">
        <v>239</v>
      </c>
      <c r="I3853" s="59" t="s">
        <v>6023</v>
      </c>
      <c r="J3853"/>
      <c r="K3853"/>
      <c r="L3853"/>
      <c r="M3853"/>
      <c r="N3853"/>
    </row>
    <row r="3854" spans="2:14" ht="13.8" x14ac:dyDescent="0.25">
      <c r="B3854" s="86" t="s">
        <v>4401</v>
      </c>
      <c r="C3854" s="86" t="s">
        <v>101</v>
      </c>
      <c r="D3854" s="86" t="s">
        <v>57</v>
      </c>
      <c r="E3854" s="86" t="s">
        <v>46</v>
      </c>
      <c r="F3854" s="86" t="s">
        <v>233</v>
      </c>
      <c r="G3854" s="86" t="s">
        <v>239</v>
      </c>
      <c r="I3854" s="59" t="s">
        <v>6024</v>
      </c>
      <c r="J3854"/>
      <c r="K3854"/>
      <c r="L3854"/>
      <c r="M3854"/>
      <c r="N3854"/>
    </row>
    <row r="3855" spans="2:14" ht="13.8" x14ac:dyDescent="0.25">
      <c r="B3855" s="86" t="s">
        <v>4402</v>
      </c>
      <c r="C3855" s="86" t="s">
        <v>101</v>
      </c>
      <c r="D3855" s="86" t="s">
        <v>57</v>
      </c>
      <c r="E3855" s="86" t="s">
        <v>68</v>
      </c>
      <c r="F3855" s="86" t="s">
        <v>233</v>
      </c>
      <c r="G3855" s="86" t="s">
        <v>239</v>
      </c>
      <c r="I3855" s="59" t="s">
        <v>6025</v>
      </c>
      <c r="J3855"/>
      <c r="K3855"/>
      <c r="L3855"/>
      <c r="M3855"/>
      <c r="N3855"/>
    </row>
    <row r="3856" spans="2:14" ht="13.8" x14ac:dyDescent="0.25">
      <c r="B3856" s="86" t="s">
        <v>4404</v>
      </c>
      <c r="C3856" s="86" t="s">
        <v>101</v>
      </c>
      <c r="D3856" s="86" t="s">
        <v>57</v>
      </c>
      <c r="E3856" s="86" t="s">
        <v>69</v>
      </c>
      <c r="F3856" s="86" t="s">
        <v>233</v>
      </c>
      <c r="G3856" s="86" t="s">
        <v>239</v>
      </c>
      <c r="I3856" s="59" t="s">
        <v>8598</v>
      </c>
      <c r="J3856"/>
      <c r="K3856"/>
      <c r="L3856"/>
      <c r="M3856"/>
      <c r="N3856"/>
    </row>
    <row r="3857" spans="2:14" ht="13.8" x14ac:dyDescent="0.25">
      <c r="B3857" s="86" t="s">
        <v>8440</v>
      </c>
      <c r="C3857" s="86" t="s">
        <v>101</v>
      </c>
      <c r="D3857" s="86" t="s">
        <v>57</v>
      </c>
      <c r="E3857" s="86" t="s">
        <v>9065</v>
      </c>
      <c r="F3857" s="86" t="s">
        <v>233</v>
      </c>
      <c r="G3857" s="86" t="s">
        <v>239</v>
      </c>
      <c r="I3857" s="59" t="s">
        <v>6022</v>
      </c>
      <c r="J3857"/>
      <c r="K3857"/>
      <c r="L3857"/>
      <c r="M3857"/>
      <c r="N3857"/>
    </row>
    <row r="3858" spans="2:14" ht="13.8" x14ac:dyDescent="0.25">
      <c r="B3858" s="86" t="s">
        <v>4403</v>
      </c>
      <c r="C3858" s="86" t="s">
        <v>101</v>
      </c>
      <c r="D3858" s="86" t="s">
        <v>57</v>
      </c>
      <c r="E3858" s="86" t="s">
        <v>63</v>
      </c>
      <c r="F3858" s="86" t="s">
        <v>233</v>
      </c>
      <c r="G3858" s="86" t="s">
        <v>239</v>
      </c>
      <c r="I3858" s="59" t="s">
        <v>5924</v>
      </c>
      <c r="J3858"/>
      <c r="K3858"/>
      <c r="L3858"/>
      <c r="M3858"/>
      <c r="N3858"/>
    </row>
    <row r="3859" spans="2:14" ht="13.8" x14ac:dyDescent="0.25">
      <c r="B3859" s="86" t="s">
        <v>5684</v>
      </c>
      <c r="C3859" s="86" t="s">
        <v>99</v>
      </c>
      <c r="D3859" s="86" t="s">
        <v>57</v>
      </c>
      <c r="E3859" s="86" t="s">
        <v>30</v>
      </c>
      <c r="F3859" s="86" t="s">
        <v>233</v>
      </c>
      <c r="G3859" s="86" t="s">
        <v>239</v>
      </c>
      <c r="I3859" s="59" t="s">
        <v>5925</v>
      </c>
      <c r="J3859"/>
      <c r="K3859"/>
      <c r="L3859"/>
      <c r="M3859"/>
      <c r="N3859"/>
    </row>
    <row r="3860" spans="2:14" ht="13.8" x14ac:dyDescent="0.25">
      <c r="B3860" s="86" t="s">
        <v>8441</v>
      </c>
      <c r="C3860" s="86" t="s">
        <v>99</v>
      </c>
      <c r="D3860" s="86" t="s">
        <v>57</v>
      </c>
      <c r="E3860" s="86" t="s">
        <v>9066</v>
      </c>
      <c r="F3860" s="86" t="s">
        <v>233</v>
      </c>
      <c r="G3860" s="86" t="s">
        <v>239</v>
      </c>
      <c r="I3860" s="59" t="s">
        <v>5926</v>
      </c>
      <c r="J3860"/>
      <c r="K3860"/>
      <c r="L3860"/>
      <c r="M3860"/>
      <c r="N3860"/>
    </row>
    <row r="3861" spans="2:14" ht="13.8" x14ac:dyDescent="0.25">
      <c r="B3861" s="86" t="s">
        <v>4417</v>
      </c>
      <c r="C3861" s="86" t="s">
        <v>99</v>
      </c>
      <c r="D3861" s="86" t="s">
        <v>57</v>
      </c>
      <c r="E3861" s="86" t="s">
        <v>29</v>
      </c>
      <c r="F3861" s="86" t="s">
        <v>233</v>
      </c>
      <c r="G3861" s="86" t="s">
        <v>239</v>
      </c>
      <c r="I3861" s="59" t="s">
        <v>5927</v>
      </c>
      <c r="J3861"/>
      <c r="K3861"/>
      <c r="L3861"/>
      <c r="M3861"/>
      <c r="N3861"/>
    </row>
    <row r="3862" spans="2:14" ht="13.8" x14ac:dyDescent="0.25">
      <c r="B3862" s="86" t="s">
        <v>4419</v>
      </c>
      <c r="C3862" s="86" t="s">
        <v>99</v>
      </c>
      <c r="D3862" s="86" t="s">
        <v>57</v>
      </c>
      <c r="E3862" s="86" t="s">
        <v>28</v>
      </c>
      <c r="F3862" s="86" t="s">
        <v>233</v>
      </c>
      <c r="G3862" s="86" t="s">
        <v>239</v>
      </c>
      <c r="I3862" s="59" t="s">
        <v>8599</v>
      </c>
      <c r="J3862"/>
      <c r="K3862"/>
      <c r="L3862"/>
      <c r="M3862"/>
      <c r="N3862"/>
    </row>
    <row r="3863" spans="2:14" ht="13.8" x14ac:dyDescent="0.25">
      <c r="B3863" s="86" t="s">
        <v>4418</v>
      </c>
      <c r="C3863" s="86" t="s">
        <v>99</v>
      </c>
      <c r="D3863" s="86" t="s">
        <v>57</v>
      </c>
      <c r="E3863" s="86" t="s">
        <v>73</v>
      </c>
      <c r="F3863" s="86" t="s">
        <v>233</v>
      </c>
      <c r="G3863" s="86" t="s">
        <v>239</v>
      </c>
      <c r="I3863" s="59" t="s">
        <v>6026</v>
      </c>
      <c r="J3863"/>
      <c r="K3863"/>
      <c r="L3863"/>
      <c r="M3863"/>
      <c r="N3863"/>
    </row>
    <row r="3864" spans="2:14" ht="13.8" x14ac:dyDescent="0.25">
      <c r="B3864" s="86" t="s">
        <v>8442</v>
      </c>
      <c r="C3864" s="86" t="s">
        <v>99</v>
      </c>
      <c r="D3864" s="86" t="s">
        <v>57</v>
      </c>
      <c r="E3864" s="86" t="s">
        <v>9064</v>
      </c>
      <c r="F3864" s="86" t="s">
        <v>233</v>
      </c>
      <c r="G3864" s="86" t="s">
        <v>239</v>
      </c>
      <c r="I3864" s="59" t="s">
        <v>6027</v>
      </c>
      <c r="J3864"/>
      <c r="K3864"/>
      <c r="L3864"/>
      <c r="M3864"/>
      <c r="N3864"/>
    </row>
    <row r="3865" spans="2:14" ht="13.8" x14ac:dyDescent="0.25">
      <c r="B3865" s="86" t="s">
        <v>8443</v>
      </c>
      <c r="C3865" s="86" t="s">
        <v>99</v>
      </c>
      <c r="D3865" s="86" t="s">
        <v>57</v>
      </c>
      <c r="E3865" s="86" t="s">
        <v>9068</v>
      </c>
      <c r="F3865" s="86" t="s">
        <v>233</v>
      </c>
      <c r="G3865" s="86" t="s">
        <v>239</v>
      </c>
      <c r="I3865" s="59" t="s">
        <v>6028</v>
      </c>
      <c r="J3865"/>
      <c r="K3865"/>
      <c r="L3865"/>
      <c r="M3865"/>
      <c r="N3865"/>
    </row>
    <row r="3866" spans="2:14" ht="13.8" x14ac:dyDescent="0.25">
      <c r="B3866" s="86" t="s">
        <v>5670</v>
      </c>
      <c r="C3866" s="86" t="s">
        <v>99</v>
      </c>
      <c r="D3866" s="86" t="s">
        <v>57</v>
      </c>
      <c r="E3866" s="86" t="s">
        <v>245</v>
      </c>
      <c r="F3866" s="86" t="s">
        <v>233</v>
      </c>
      <c r="G3866" s="86" t="s">
        <v>239</v>
      </c>
      <c r="I3866" s="59" t="s">
        <v>6029</v>
      </c>
      <c r="J3866"/>
      <c r="K3866"/>
      <c r="L3866"/>
      <c r="M3866"/>
      <c r="N3866"/>
    </row>
    <row r="3867" spans="2:14" ht="13.8" x14ac:dyDescent="0.25">
      <c r="B3867" s="86" t="s">
        <v>8444</v>
      </c>
      <c r="C3867" s="86" t="s">
        <v>99</v>
      </c>
      <c r="D3867" s="86" t="s">
        <v>57</v>
      </c>
      <c r="E3867" s="86" t="s">
        <v>9067</v>
      </c>
      <c r="F3867" s="86" t="s">
        <v>233</v>
      </c>
      <c r="G3867" s="86" t="s">
        <v>239</v>
      </c>
      <c r="I3867" s="59" t="s">
        <v>8600</v>
      </c>
      <c r="J3867"/>
      <c r="K3867"/>
      <c r="L3867"/>
      <c r="M3867"/>
      <c r="N3867"/>
    </row>
    <row r="3868" spans="2:14" ht="13.8" x14ac:dyDescent="0.25">
      <c r="B3868" s="86" t="s">
        <v>4420</v>
      </c>
      <c r="C3868" s="86" t="s">
        <v>99</v>
      </c>
      <c r="D3868" s="86" t="s">
        <v>57</v>
      </c>
      <c r="E3868" s="86" t="s">
        <v>34</v>
      </c>
      <c r="F3868" s="86" t="s">
        <v>233</v>
      </c>
      <c r="G3868" s="86" t="s">
        <v>239</v>
      </c>
      <c r="I3868" s="59" t="s">
        <v>5962</v>
      </c>
      <c r="J3868"/>
      <c r="K3868"/>
      <c r="L3868"/>
      <c r="M3868"/>
      <c r="N3868"/>
    </row>
    <row r="3869" spans="2:14" ht="13.8" x14ac:dyDescent="0.25">
      <c r="B3869" s="86" t="s">
        <v>4421</v>
      </c>
      <c r="C3869" s="86" t="s">
        <v>99</v>
      </c>
      <c r="D3869" s="86" t="s">
        <v>57</v>
      </c>
      <c r="E3869" s="86" t="s">
        <v>35</v>
      </c>
      <c r="F3869" s="86" t="s">
        <v>233</v>
      </c>
      <c r="G3869" s="86" t="s">
        <v>239</v>
      </c>
      <c r="I3869" s="59" t="s">
        <v>5963</v>
      </c>
      <c r="J3869"/>
      <c r="K3869"/>
      <c r="L3869"/>
      <c r="M3869"/>
      <c r="N3869"/>
    </row>
    <row r="3870" spans="2:14" ht="13.8" x14ac:dyDescent="0.25">
      <c r="B3870" s="86" t="s">
        <v>4422</v>
      </c>
      <c r="C3870" s="86" t="s">
        <v>99</v>
      </c>
      <c r="D3870" s="86" t="s">
        <v>57</v>
      </c>
      <c r="E3870" s="86" t="s">
        <v>46</v>
      </c>
      <c r="F3870" s="86" t="s">
        <v>233</v>
      </c>
      <c r="G3870" s="86" t="s">
        <v>239</v>
      </c>
      <c r="I3870" s="59" t="s">
        <v>8601</v>
      </c>
      <c r="J3870"/>
      <c r="K3870"/>
      <c r="L3870"/>
      <c r="M3870"/>
      <c r="N3870"/>
    </row>
    <row r="3871" spans="2:14" ht="13.8" x14ac:dyDescent="0.25">
      <c r="B3871" s="86" t="s">
        <v>4423</v>
      </c>
      <c r="C3871" s="86" t="s">
        <v>99</v>
      </c>
      <c r="D3871" s="86" t="s">
        <v>57</v>
      </c>
      <c r="E3871" s="86" t="s">
        <v>68</v>
      </c>
      <c r="F3871" s="86" t="s">
        <v>233</v>
      </c>
      <c r="G3871" s="86" t="s">
        <v>239</v>
      </c>
      <c r="I3871" s="59" t="s">
        <v>8602</v>
      </c>
      <c r="J3871"/>
      <c r="K3871"/>
      <c r="L3871"/>
      <c r="M3871"/>
      <c r="N3871"/>
    </row>
    <row r="3872" spans="2:14" ht="13.8" x14ac:dyDescent="0.25">
      <c r="B3872" s="86" t="s">
        <v>4425</v>
      </c>
      <c r="C3872" s="86" t="s">
        <v>99</v>
      </c>
      <c r="D3872" s="86" t="s">
        <v>57</v>
      </c>
      <c r="E3872" s="86" t="s">
        <v>69</v>
      </c>
      <c r="F3872" s="86" t="s">
        <v>233</v>
      </c>
      <c r="G3872" s="86" t="s">
        <v>239</v>
      </c>
      <c r="I3872" s="59" t="s">
        <v>6064</v>
      </c>
      <c r="J3872"/>
      <c r="K3872"/>
      <c r="L3872"/>
      <c r="M3872"/>
      <c r="N3872"/>
    </row>
    <row r="3873" spans="2:14" ht="13.8" x14ac:dyDescent="0.25">
      <c r="B3873" s="86" t="s">
        <v>8445</v>
      </c>
      <c r="C3873" s="86" t="s">
        <v>99</v>
      </c>
      <c r="D3873" s="86" t="s">
        <v>57</v>
      </c>
      <c r="E3873" s="86" t="s">
        <v>9065</v>
      </c>
      <c r="F3873" s="86" t="s">
        <v>233</v>
      </c>
      <c r="G3873" s="86" t="s">
        <v>239</v>
      </c>
      <c r="I3873" s="59" t="s">
        <v>6065</v>
      </c>
      <c r="J3873"/>
      <c r="K3873"/>
      <c r="L3873"/>
      <c r="M3873"/>
      <c r="N3873"/>
    </row>
    <row r="3874" spans="2:14" ht="13.8" x14ac:dyDescent="0.25">
      <c r="B3874" s="86" t="s">
        <v>4424</v>
      </c>
      <c r="C3874" s="86" t="s">
        <v>99</v>
      </c>
      <c r="D3874" s="86" t="s">
        <v>57</v>
      </c>
      <c r="E3874" s="86" t="s">
        <v>63</v>
      </c>
      <c r="F3874" s="86" t="s">
        <v>233</v>
      </c>
      <c r="G3874" s="86" t="s">
        <v>239</v>
      </c>
      <c r="I3874" s="59" t="s">
        <v>8603</v>
      </c>
      <c r="J3874"/>
      <c r="K3874"/>
      <c r="L3874"/>
      <c r="M3874"/>
      <c r="N3874"/>
    </row>
    <row r="3875" spans="2:14" ht="13.8" x14ac:dyDescent="0.25">
      <c r="B3875" s="86" t="s">
        <v>4688</v>
      </c>
      <c r="C3875" s="86" t="s">
        <v>101</v>
      </c>
      <c r="D3875" s="86" t="s">
        <v>50</v>
      </c>
      <c r="E3875" s="86" t="s">
        <v>30</v>
      </c>
      <c r="F3875" s="86" t="s">
        <v>233</v>
      </c>
      <c r="G3875" s="86" t="s">
        <v>239</v>
      </c>
      <c r="I3875" s="59" t="s">
        <v>8604</v>
      </c>
      <c r="J3875"/>
      <c r="K3875"/>
      <c r="L3875"/>
      <c r="M3875"/>
      <c r="N3875"/>
    </row>
    <row r="3876" spans="2:14" ht="13.8" x14ac:dyDescent="0.25">
      <c r="B3876" s="86" t="s">
        <v>4689</v>
      </c>
      <c r="C3876" s="86" t="s">
        <v>101</v>
      </c>
      <c r="D3876" s="86" t="s">
        <v>50</v>
      </c>
      <c r="E3876" s="86" t="s">
        <v>78</v>
      </c>
      <c r="F3876" s="86" t="s">
        <v>233</v>
      </c>
      <c r="G3876" s="86" t="s">
        <v>239</v>
      </c>
      <c r="I3876" s="59" t="s">
        <v>5887</v>
      </c>
      <c r="J3876"/>
      <c r="K3876"/>
      <c r="L3876"/>
      <c r="M3876"/>
      <c r="N3876"/>
    </row>
    <row r="3877" spans="2:14" ht="13.8" x14ac:dyDescent="0.25">
      <c r="B3877" s="86" t="s">
        <v>8446</v>
      </c>
      <c r="C3877" s="86" t="s">
        <v>101</v>
      </c>
      <c r="D3877" s="86" t="s">
        <v>50</v>
      </c>
      <c r="E3877" s="86" t="s">
        <v>9069</v>
      </c>
      <c r="F3877" s="86" t="s">
        <v>233</v>
      </c>
      <c r="G3877" s="86" t="s">
        <v>239</v>
      </c>
      <c r="I3877" s="59" t="s">
        <v>5888</v>
      </c>
      <c r="J3877"/>
      <c r="K3877"/>
      <c r="L3877"/>
      <c r="M3877"/>
      <c r="N3877"/>
    </row>
    <row r="3878" spans="2:14" ht="13.8" x14ac:dyDescent="0.25">
      <c r="B3878" s="86" t="s">
        <v>4690</v>
      </c>
      <c r="C3878" s="86" t="s">
        <v>101</v>
      </c>
      <c r="D3878" s="86" t="s">
        <v>50</v>
      </c>
      <c r="E3878" s="86" t="s">
        <v>244</v>
      </c>
      <c r="F3878" s="86" t="s">
        <v>233</v>
      </c>
      <c r="G3878" s="86" t="s">
        <v>239</v>
      </c>
      <c r="I3878" s="59" t="s">
        <v>8605</v>
      </c>
      <c r="J3878"/>
      <c r="K3878"/>
      <c r="L3878"/>
      <c r="M3878"/>
      <c r="N3878"/>
    </row>
    <row r="3879" spans="2:14" ht="13.8" x14ac:dyDescent="0.25">
      <c r="B3879" s="86" t="s">
        <v>4691</v>
      </c>
      <c r="C3879" s="86" t="s">
        <v>99</v>
      </c>
      <c r="D3879" s="86" t="s">
        <v>50</v>
      </c>
      <c r="E3879" s="86" t="s">
        <v>30</v>
      </c>
      <c r="F3879" s="86" t="s">
        <v>233</v>
      </c>
      <c r="G3879" s="86" t="s">
        <v>239</v>
      </c>
      <c r="I3879" s="59" t="s">
        <v>5889</v>
      </c>
      <c r="J3879"/>
      <c r="K3879"/>
      <c r="L3879"/>
      <c r="M3879"/>
      <c r="N3879"/>
    </row>
    <row r="3880" spans="2:14" ht="13.8" x14ac:dyDescent="0.25">
      <c r="B3880" s="86" t="s">
        <v>4692</v>
      </c>
      <c r="C3880" s="86" t="s">
        <v>99</v>
      </c>
      <c r="D3880" s="86" t="s">
        <v>50</v>
      </c>
      <c r="E3880" s="86" t="s">
        <v>78</v>
      </c>
      <c r="F3880" s="86" t="s">
        <v>233</v>
      </c>
      <c r="G3880" s="86" t="s">
        <v>239</v>
      </c>
      <c r="I3880" s="59" t="s">
        <v>5892</v>
      </c>
      <c r="J3880"/>
      <c r="K3880"/>
      <c r="L3880"/>
      <c r="M3880"/>
      <c r="N3880"/>
    </row>
    <row r="3881" spans="2:14" ht="13.8" x14ac:dyDescent="0.25">
      <c r="B3881" s="86" t="s">
        <v>8447</v>
      </c>
      <c r="C3881" s="86" t="s">
        <v>99</v>
      </c>
      <c r="D3881" s="86" t="s">
        <v>50</v>
      </c>
      <c r="E3881" s="86" t="s">
        <v>9069</v>
      </c>
      <c r="F3881" s="86" t="s">
        <v>233</v>
      </c>
      <c r="G3881" s="86" t="s">
        <v>239</v>
      </c>
      <c r="I3881" s="59" t="s">
        <v>5890</v>
      </c>
      <c r="J3881"/>
      <c r="K3881"/>
      <c r="L3881"/>
      <c r="M3881"/>
      <c r="N3881"/>
    </row>
    <row r="3882" spans="2:14" ht="13.8" x14ac:dyDescent="0.25">
      <c r="B3882" s="86" t="s">
        <v>4693</v>
      </c>
      <c r="C3882" s="86" t="s">
        <v>99</v>
      </c>
      <c r="D3882" s="86" t="s">
        <v>50</v>
      </c>
      <c r="E3882" s="86" t="s">
        <v>244</v>
      </c>
      <c r="F3882" s="86" t="s">
        <v>233</v>
      </c>
      <c r="G3882" s="86" t="s">
        <v>239</v>
      </c>
      <c r="I3882" s="59" t="s">
        <v>5891</v>
      </c>
      <c r="J3882"/>
      <c r="K3882"/>
      <c r="L3882"/>
      <c r="M3882"/>
      <c r="N3882"/>
    </row>
    <row r="3883" spans="2:14" ht="13.8" x14ac:dyDescent="0.25">
      <c r="B3883" s="86" t="s">
        <v>4720</v>
      </c>
      <c r="C3883" s="86" t="s">
        <v>101</v>
      </c>
      <c r="D3883" s="86" t="s">
        <v>250</v>
      </c>
      <c r="E3883" s="86" t="s">
        <v>46</v>
      </c>
      <c r="F3883" s="86" t="s">
        <v>233</v>
      </c>
      <c r="G3883" s="86" t="s">
        <v>239</v>
      </c>
      <c r="I3883" s="59" t="s">
        <v>5989</v>
      </c>
      <c r="J3883"/>
      <c r="K3883"/>
      <c r="L3883"/>
      <c r="M3883"/>
      <c r="N3883"/>
    </row>
    <row r="3884" spans="2:14" ht="13.8" x14ac:dyDescent="0.25">
      <c r="B3884" s="86" t="s">
        <v>4721</v>
      </c>
      <c r="C3884" s="86" t="s">
        <v>101</v>
      </c>
      <c r="D3884" s="86" t="s">
        <v>250</v>
      </c>
      <c r="E3884" s="86" t="s">
        <v>63</v>
      </c>
      <c r="F3884" s="86" t="s">
        <v>233</v>
      </c>
      <c r="G3884" s="86" t="s">
        <v>239</v>
      </c>
      <c r="I3884" s="59" t="s">
        <v>5990</v>
      </c>
      <c r="J3884"/>
      <c r="K3884"/>
      <c r="L3884"/>
      <c r="M3884"/>
      <c r="N3884"/>
    </row>
    <row r="3885" spans="2:14" ht="13.8" x14ac:dyDescent="0.25">
      <c r="B3885" s="86" t="s">
        <v>8448</v>
      </c>
      <c r="C3885" s="86" t="s">
        <v>101</v>
      </c>
      <c r="D3885" s="86" t="s">
        <v>250</v>
      </c>
      <c r="E3885" s="86" t="s">
        <v>9065</v>
      </c>
      <c r="F3885" s="86" t="s">
        <v>233</v>
      </c>
      <c r="G3885" s="86" t="s">
        <v>239</v>
      </c>
      <c r="I3885" s="59" t="s">
        <v>8606</v>
      </c>
      <c r="J3885"/>
      <c r="K3885"/>
      <c r="L3885"/>
      <c r="M3885"/>
      <c r="N3885"/>
    </row>
    <row r="3886" spans="2:14" ht="13.8" x14ac:dyDescent="0.25">
      <c r="B3886" s="86" t="s">
        <v>4722</v>
      </c>
      <c r="C3886" s="86" t="s">
        <v>99</v>
      </c>
      <c r="D3886" s="86" t="s">
        <v>250</v>
      </c>
      <c r="E3886" s="86" t="s">
        <v>46</v>
      </c>
      <c r="F3886" s="86" t="s">
        <v>233</v>
      </c>
      <c r="G3886" s="86" t="s">
        <v>239</v>
      </c>
      <c r="I3886" s="59" t="s">
        <v>5991</v>
      </c>
      <c r="J3886"/>
      <c r="K3886"/>
      <c r="L3886"/>
      <c r="M3886"/>
      <c r="N3886"/>
    </row>
    <row r="3887" spans="2:14" ht="13.8" x14ac:dyDescent="0.25">
      <c r="B3887" s="86" t="s">
        <v>4723</v>
      </c>
      <c r="C3887" s="86" t="s">
        <v>99</v>
      </c>
      <c r="D3887" s="86" t="s">
        <v>250</v>
      </c>
      <c r="E3887" s="86" t="s">
        <v>63</v>
      </c>
      <c r="F3887" s="86" t="s">
        <v>233</v>
      </c>
      <c r="G3887" s="86" t="s">
        <v>239</v>
      </c>
      <c r="I3887" s="59" t="s">
        <v>5994</v>
      </c>
      <c r="J3887"/>
      <c r="K3887"/>
      <c r="L3887"/>
      <c r="M3887"/>
      <c r="N3887"/>
    </row>
    <row r="3888" spans="2:14" ht="13.8" x14ac:dyDescent="0.25">
      <c r="B3888" s="86" t="s">
        <v>8449</v>
      </c>
      <c r="C3888" s="86" t="s">
        <v>99</v>
      </c>
      <c r="D3888" s="86" t="s">
        <v>250</v>
      </c>
      <c r="E3888" s="86" t="s">
        <v>9065</v>
      </c>
      <c r="F3888" s="86" t="s">
        <v>233</v>
      </c>
      <c r="G3888" s="86" t="s">
        <v>239</v>
      </c>
      <c r="I3888" s="59" t="s">
        <v>5992</v>
      </c>
      <c r="J3888"/>
      <c r="K3888"/>
      <c r="L3888"/>
      <c r="M3888"/>
      <c r="N3888"/>
    </row>
    <row r="3889" spans="2:14" ht="13.8" x14ac:dyDescent="0.25">
      <c r="B3889" s="86" t="s">
        <v>8450</v>
      </c>
      <c r="C3889" s="86" t="s">
        <v>101</v>
      </c>
      <c r="D3889" s="86" t="s">
        <v>252</v>
      </c>
      <c r="E3889" s="86" t="s">
        <v>41</v>
      </c>
      <c r="F3889" s="86" t="s">
        <v>233</v>
      </c>
      <c r="G3889" s="86" t="s">
        <v>239</v>
      </c>
      <c r="I3889" s="59" t="s">
        <v>5993</v>
      </c>
      <c r="J3889"/>
      <c r="K3889"/>
      <c r="L3889"/>
      <c r="M3889"/>
      <c r="N3889"/>
    </row>
    <row r="3890" spans="2:14" ht="13.8" x14ac:dyDescent="0.25">
      <c r="B3890" s="86" t="s">
        <v>4828</v>
      </c>
      <c r="C3890" s="86" t="s">
        <v>101</v>
      </c>
      <c r="D3890" s="86" t="s">
        <v>252</v>
      </c>
      <c r="E3890" s="86" t="s">
        <v>42</v>
      </c>
      <c r="F3890" s="86" t="s">
        <v>233</v>
      </c>
      <c r="G3890" s="86" t="s">
        <v>239</v>
      </c>
      <c r="I3890" s="59" t="s">
        <v>8607</v>
      </c>
      <c r="J3890"/>
      <c r="K3890"/>
      <c r="L3890"/>
      <c r="M3890"/>
      <c r="N3890"/>
    </row>
    <row r="3891" spans="2:14" ht="13.8" x14ac:dyDescent="0.25">
      <c r="B3891" s="86" t="s">
        <v>4830</v>
      </c>
      <c r="C3891" s="86" t="s">
        <v>101</v>
      </c>
      <c r="D3891" s="86" t="s">
        <v>252</v>
      </c>
      <c r="E3891" s="86" t="s">
        <v>43</v>
      </c>
      <c r="F3891" s="86" t="s">
        <v>233</v>
      </c>
      <c r="G3891" s="86" t="s">
        <v>239</v>
      </c>
      <c r="I3891" s="59" t="s">
        <v>8608</v>
      </c>
      <c r="J3891"/>
      <c r="K3891"/>
      <c r="L3891"/>
      <c r="M3891"/>
      <c r="N3891"/>
    </row>
    <row r="3892" spans="2:14" ht="13.8" x14ac:dyDescent="0.25">
      <c r="B3892" s="86" t="s">
        <v>4831</v>
      </c>
      <c r="C3892" s="86" t="s">
        <v>101</v>
      </c>
      <c r="D3892" s="86" t="s">
        <v>252</v>
      </c>
      <c r="E3892" s="86" t="s">
        <v>66</v>
      </c>
      <c r="F3892" s="86" t="s">
        <v>233</v>
      </c>
      <c r="G3892" s="86" t="s">
        <v>239</v>
      </c>
      <c r="I3892" s="59" t="s">
        <v>5970</v>
      </c>
      <c r="J3892"/>
      <c r="K3892"/>
      <c r="L3892"/>
      <c r="M3892"/>
      <c r="N3892"/>
    </row>
    <row r="3893" spans="2:14" ht="13.8" x14ac:dyDescent="0.25">
      <c r="B3893" s="86" t="s">
        <v>4832</v>
      </c>
      <c r="C3893" s="86" t="s">
        <v>101</v>
      </c>
      <c r="D3893" s="86" t="s">
        <v>252</v>
      </c>
      <c r="E3893" s="86" t="s">
        <v>30</v>
      </c>
      <c r="F3893" s="86" t="s">
        <v>233</v>
      </c>
      <c r="G3893" s="86" t="s">
        <v>239</v>
      </c>
      <c r="I3893" s="59" t="s">
        <v>5971</v>
      </c>
      <c r="J3893"/>
      <c r="K3893"/>
      <c r="L3893"/>
      <c r="M3893"/>
      <c r="N3893"/>
    </row>
    <row r="3894" spans="2:14" ht="13.8" x14ac:dyDescent="0.25">
      <c r="B3894" s="86" t="s">
        <v>4833</v>
      </c>
      <c r="C3894" s="86" t="s">
        <v>101</v>
      </c>
      <c r="D3894" s="86" t="s">
        <v>252</v>
      </c>
      <c r="E3894" s="86" t="s">
        <v>78</v>
      </c>
      <c r="F3894" s="86" t="s">
        <v>233</v>
      </c>
      <c r="G3894" s="86" t="s">
        <v>239</v>
      </c>
      <c r="I3894" s="59" t="s">
        <v>5973</v>
      </c>
      <c r="J3894"/>
      <c r="K3894"/>
      <c r="L3894"/>
      <c r="M3894"/>
      <c r="N3894"/>
    </row>
    <row r="3895" spans="2:14" ht="13.8" x14ac:dyDescent="0.25">
      <c r="B3895" s="86" t="s">
        <v>8451</v>
      </c>
      <c r="C3895" s="86" t="s">
        <v>101</v>
      </c>
      <c r="D3895" s="86" t="s">
        <v>252</v>
      </c>
      <c r="E3895" s="86" t="s">
        <v>9069</v>
      </c>
      <c r="F3895" s="86" t="s">
        <v>233</v>
      </c>
      <c r="G3895" s="86" t="s">
        <v>239</v>
      </c>
      <c r="I3895" s="59" t="s">
        <v>8609</v>
      </c>
      <c r="J3895"/>
      <c r="K3895"/>
      <c r="L3895"/>
      <c r="M3895"/>
      <c r="N3895"/>
    </row>
    <row r="3896" spans="2:14" ht="13.8" x14ac:dyDescent="0.25">
      <c r="B3896" s="86" t="s">
        <v>4829</v>
      </c>
      <c r="C3896" s="86" t="s">
        <v>101</v>
      </c>
      <c r="D3896" s="86" t="s">
        <v>252</v>
      </c>
      <c r="E3896" s="86" t="s">
        <v>244</v>
      </c>
      <c r="F3896" s="86" t="s">
        <v>233</v>
      </c>
      <c r="G3896" s="86" t="s">
        <v>239</v>
      </c>
      <c r="I3896" s="59" t="s">
        <v>5972</v>
      </c>
      <c r="J3896"/>
      <c r="K3896"/>
      <c r="L3896"/>
      <c r="M3896"/>
      <c r="N3896"/>
    </row>
    <row r="3897" spans="2:14" ht="13.8" x14ac:dyDescent="0.25">
      <c r="B3897" s="86" t="s">
        <v>8452</v>
      </c>
      <c r="C3897" s="86" t="s">
        <v>99</v>
      </c>
      <c r="D3897" s="86" t="s">
        <v>252</v>
      </c>
      <c r="E3897" s="86" t="s">
        <v>41</v>
      </c>
      <c r="F3897" s="86" t="s">
        <v>233</v>
      </c>
      <c r="G3897" s="86" t="s">
        <v>239</v>
      </c>
      <c r="I3897" s="59" t="s">
        <v>9262</v>
      </c>
      <c r="J3897"/>
      <c r="K3897"/>
      <c r="L3897"/>
      <c r="M3897"/>
      <c r="N3897"/>
    </row>
    <row r="3898" spans="2:14" ht="13.8" x14ac:dyDescent="0.25">
      <c r="B3898" s="86" t="s">
        <v>4837</v>
      </c>
      <c r="C3898" s="86" t="s">
        <v>99</v>
      </c>
      <c r="D3898" s="86" t="s">
        <v>252</v>
      </c>
      <c r="E3898" s="86" t="s">
        <v>42</v>
      </c>
      <c r="F3898" s="86" t="s">
        <v>233</v>
      </c>
      <c r="G3898" s="86" t="s">
        <v>239</v>
      </c>
      <c r="I3898" s="59" t="s">
        <v>9263</v>
      </c>
      <c r="J3898"/>
      <c r="K3898"/>
      <c r="L3898"/>
      <c r="M3898"/>
      <c r="N3898"/>
    </row>
    <row r="3899" spans="2:14" ht="13.8" x14ac:dyDescent="0.25">
      <c r="B3899" s="86" t="s">
        <v>4839</v>
      </c>
      <c r="C3899" s="86" t="s">
        <v>99</v>
      </c>
      <c r="D3899" s="86" t="s">
        <v>252</v>
      </c>
      <c r="E3899" s="86" t="s">
        <v>43</v>
      </c>
      <c r="F3899" s="86" t="s">
        <v>233</v>
      </c>
      <c r="G3899" s="86" t="s">
        <v>239</v>
      </c>
      <c r="I3899" s="59" t="s">
        <v>9264</v>
      </c>
      <c r="J3899"/>
      <c r="K3899"/>
      <c r="L3899"/>
      <c r="M3899"/>
      <c r="N3899"/>
    </row>
    <row r="3900" spans="2:14" ht="13.8" x14ac:dyDescent="0.25">
      <c r="B3900" s="86" t="s">
        <v>4840</v>
      </c>
      <c r="C3900" s="86" t="s">
        <v>99</v>
      </c>
      <c r="D3900" s="86" t="s">
        <v>252</v>
      </c>
      <c r="E3900" s="86" t="s">
        <v>66</v>
      </c>
      <c r="F3900" s="86" t="s">
        <v>233</v>
      </c>
      <c r="G3900" s="86" t="s">
        <v>239</v>
      </c>
      <c r="I3900" s="59" t="s">
        <v>8610</v>
      </c>
      <c r="J3900"/>
      <c r="K3900"/>
      <c r="L3900"/>
      <c r="M3900"/>
      <c r="N3900"/>
    </row>
    <row r="3901" spans="2:14" ht="13.8" x14ac:dyDescent="0.25">
      <c r="B3901" s="86" t="s">
        <v>4841</v>
      </c>
      <c r="C3901" s="86" t="s">
        <v>99</v>
      </c>
      <c r="D3901" s="86" t="s">
        <v>252</v>
      </c>
      <c r="E3901" s="86" t="s">
        <v>30</v>
      </c>
      <c r="F3901" s="86" t="s">
        <v>233</v>
      </c>
      <c r="G3901" s="86" t="s">
        <v>239</v>
      </c>
      <c r="I3901" s="59" t="s">
        <v>8611</v>
      </c>
      <c r="J3901"/>
      <c r="K3901"/>
      <c r="L3901"/>
      <c r="M3901"/>
      <c r="N3901"/>
    </row>
    <row r="3902" spans="2:14" ht="13.8" x14ac:dyDescent="0.25">
      <c r="B3902" s="86" t="s">
        <v>4842</v>
      </c>
      <c r="C3902" s="86" t="s">
        <v>99</v>
      </c>
      <c r="D3902" s="86" t="s">
        <v>252</v>
      </c>
      <c r="E3902" s="86" t="s">
        <v>78</v>
      </c>
      <c r="F3902" s="86" t="s">
        <v>233</v>
      </c>
      <c r="G3902" s="86" t="s">
        <v>239</v>
      </c>
      <c r="I3902" s="59" t="s">
        <v>6072</v>
      </c>
      <c r="J3902"/>
      <c r="K3902"/>
      <c r="L3902"/>
      <c r="M3902"/>
      <c r="N3902"/>
    </row>
    <row r="3903" spans="2:14" ht="13.8" x14ac:dyDescent="0.25">
      <c r="B3903" s="86" t="s">
        <v>8453</v>
      </c>
      <c r="C3903" s="86" t="s">
        <v>99</v>
      </c>
      <c r="D3903" s="86" t="s">
        <v>252</v>
      </c>
      <c r="E3903" s="86" t="s">
        <v>9069</v>
      </c>
      <c r="F3903" s="86" t="s">
        <v>233</v>
      </c>
      <c r="G3903" s="86" t="s">
        <v>239</v>
      </c>
      <c r="I3903" s="59" t="s">
        <v>6073</v>
      </c>
      <c r="J3903"/>
      <c r="K3903"/>
      <c r="L3903"/>
      <c r="M3903"/>
      <c r="N3903"/>
    </row>
    <row r="3904" spans="2:14" ht="13.8" x14ac:dyDescent="0.25">
      <c r="B3904" s="86" t="s">
        <v>4838</v>
      </c>
      <c r="C3904" s="86" t="s">
        <v>99</v>
      </c>
      <c r="D3904" s="86" t="s">
        <v>252</v>
      </c>
      <c r="E3904" s="86" t="s">
        <v>244</v>
      </c>
      <c r="F3904" s="86" t="s">
        <v>233</v>
      </c>
      <c r="G3904" s="86" t="s">
        <v>239</v>
      </c>
      <c r="I3904" s="59" t="s">
        <v>6075</v>
      </c>
      <c r="J3904"/>
      <c r="K3904"/>
      <c r="L3904"/>
      <c r="M3904"/>
      <c r="N3904"/>
    </row>
    <row r="3905" spans="2:14" ht="13.8" x14ac:dyDescent="0.25">
      <c r="B3905" s="86" t="s">
        <v>4877</v>
      </c>
      <c r="C3905" s="86" t="s">
        <v>101</v>
      </c>
      <c r="D3905" s="86" t="s">
        <v>253</v>
      </c>
      <c r="E3905" s="86" t="s">
        <v>46</v>
      </c>
      <c r="F3905" s="86" t="s">
        <v>233</v>
      </c>
      <c r="G3905" s="86" t="s">
        <v>239</v>
      </c>
      <c r="I3905" s="59" t="s">
        <v>8612</v>
      </c>
      <c r="J3905"/>
      <c r="K3905"/>
      <c r="L3905"/>
      <c r="M3905"/>
      <c r="N3905"/>
    </row>
    <row r="3906" spans="2:14" ht="13.8" x14ac:dyDescent="0.25">
      <c r="B3906" s="86" t="s">
        <v>8454</v>
      </c>
      <c r="C3906" s="86" t="s">
        <v>101</v>
      </c>
      <c r="D3906" s="86" t="s">
        <v>253</v>
      </c>
      <c r="E3906" s="86" t="s">
        <v>63</v>
      </c>
      <c r="F3906" s="86" t="s">
        <v>233</v>
      </c>
      <c r="G3906" s="86" t="s">
        <v>239</v>
      </c>
      <c r="I3906" s="59" t="s">
        <v>6074</v>
      </c>
      <c r="J3906"/>
      <c r="K3906"/>
      <c r="L3906"/>
      <c r="M3906"/>
      <c r="N3906"/>
    </row>
    <row r="3907" spans="2:14" ht="13.8" x14ac:dyDescent="0.25">
      <c r="B3907" s="86" t="s">
        <v>8455</v>
      </c>
      <c r="C3907" s="86" t="s">
        <v>101</v>
      </c>
      <c r="D3907" s="86" t="s">
        <v>253</v>
      </c>
      <c r="E3907" s="86" t="s">
        <v>9065</v>
      </c>
      <c r="F3907" s="86" t="s">
        <v>233</v>
      </c>
      <c r="G3907" s="86" t="s">
        <v>239</v>
      </c>
      <c r="I3907" s="59" t="s">
        <v>9265</v>
      </c>
      <c r="J3907"/>
      <c r="K3907"/>
      <c r="L3907"/>
      <c r="M3907"/>
      <c r="N3907"/>
    </row>
    <row r="3908" spans="2:14" ht="13.8" x14ac:dyDescent="0.25">
      <c r="B3908" s="86" t="s">
        <v>4878</v>
      </c>
      <c r="C3908" s="86" t="s">
        <v>99</v>
      </c>
      <c r="D3908" s="86" t="s">
        <v>253</v>
      </c>
      <c r="E3908" s="86" t="s">
        <v>46</v>
      </c>
      <c r="F3908" s="86" t="s">
        <v>233</v>
      </c>
      <c r="G3908" s="86" t="s">
        <v>239</v>
      </c>
      <c r="I3908" s="59" t="s">
        <v>9266</v>
      </c>
      <c r="J3908"/>
      <c r="K3908"/>
      <c r="L3908"/>
      <c r="M3908"/>
      <c r="N3908"/>
    </row>
    <row r="3909" spans="2:14" ht="13.8" x14ac:dyDescent="0.25">
      <c r="B3909" s="86" t="s">
        <v>8456</v>
      </c>
      <c r="C3909" s="86" t="s">
        <v>99</v>
      </c>
      <c r="D3909" s="86" t="s">
        <v>253</v>
      </c>
      <c r="E3909" s="86" t="s">
        <v>63</v>
      </c>
      <c r="F3909" s="86" t="s">
        <v>233</v>
      </c>
      <c r="G3909" s="86" t="s">
        <v>239</v>
      </c>
      <c r="I3909" s="59" t="s">
        <v>9267</v>
      </c>
      <c r="J3909"/>
      <c r="K3909"/>
      <c r="L3909"/>
      <c r="M3909"/>
      <c r="N3909"/>
    </row>
    <row r="3910" spans="2:14" ht="13.8" x14ac:dyDescent="0.25">
      <c r="B3910" s="86" t="s">
        <v>8457</v>
      </c>
      <c r="C3910" s="86" t="s">
        <v>99</v>
      </c>
      <c r="D3910" s="86" t="s">
        <v>253</v>
      </c>
      <c r="E3910" s="86" t="s">
        <v>9065</v>
      </c>
      <c r="F3910" s="86" t="s">
        <v>233</v>
      </c>
      <c r="G3910" s="86" t="s">
        <v>239</v>
      </c>
      <c r="I3910" s="59" t="s">
        <v>5953</v>
      </c>
      <c r="J3910"/>
      <c r="K3910"/>
      <c r="L3910"/>
      <c r="M3910"/>
      <c r="N3910"/>
    </row>
    <row r="3911" spans="2:14" ht="13.8" x14ac:dyDescent="0.25">
      <c r="B3911" s="86" t="s">
        <v>4905</v>
      </c>
      <c r="C3911" s="86" t="s">
        <v>101</v>
      </c>
      <c r="D3911" s="86" t="s">
        <v>254</v>
      </c>
      <c r="E3911" s="86" t="s">
        <v>70</v>
      </c>
      <c r="F3911" s="86" t="s">
        <v>233</v>
      </c>
      <c r="G3911" s="86" t="s">
        <v>239</v>
      </c>
      <c r="I3911" s="59" t="s">
        <v>5954</v>
      </c>
      <c r="J3911"/>
      <c r="K3911"/>
      <c r="L3911"/>
      <c r="M3911"/>
      <c r="N3911"/>
    </row>
    <row r="3912" spans="2:14" ht="13.8" x14ac:dyDescent="0.25">
      <c r="B3912" s="86" t="s">
        <v>4906</v>
      </c>
      <c r="C3912" s="86" t="s">
        <v>101</v>
      </c>
      <c r="D3912" s="86" t="s">
        <v>254</v>
      </c>
      <c r="E3912" s="86" t="s">
        <v>64</v>
      </c>
      <c r="F3912" s="86" t="s">
        <v>233</v>
      </c>
      <c r="G3912" s="86" t="s">
        <v>239</v>
      </c>
      <c r="I3912" s="59" t="s">
        <v>8613</v>
      </c>
      <c r="J3912"/>
      <c r="K3912"/>
      <c r="L3912"/>
      <c r="M3912"/>
      <c r="N3912"/>
    </row>
    <row r="3913" spans="2:14" ht="13.8" x14ac:dyDescent="0.25">
      <c r="B3913" s="86" t="s">
        <v>8458</v>
      </c>
      <c r="C3913" s="86" t="s">
        <v>101</v>
      </c>
      <c r="D3913" s="86" t="s">
        <v>254</v>
      </c>
      <c r="E3913" s="86" t="s">
        <v>9070</v>
      </c>
      <c r="F3913" s="86" t="s">
        <v>233</v>
      </c>
      <c r="G3913" s="86" t="s">
        <v>239</v>
      </c>
      <c r="I3913" s="59" t="s">
        <v>5955</v>
      </c>
      <c r="J3913"/>
      <c r="K3913"/>
      <c r="L3913"/>
      <c r="M3913"/>
      <c r="N3913"/>
    </row>
    <row r="3914" spans="2:14" ht="13.8" x14ac:dyDescent="0.25">
      <c r="B3914" s="86" t="s">
        <v>4907</v>
      </c>
      <c r="C3914" s="86" t="s">
        <v>99</v>
      </c>
      <c r="D3914" s="86" t="s">
        <v>254</v>
      </c>
      <c r="E3914" s="86" t="s">
        <v>70</v>
      </c>
      <c r="F3914" s="86" t="s">
        <v>233</v>
      </c>
      <c r="G3914" s="86" t="s">
        <v>239</v>
      </c>
      <c r="I3914" s="59" t="s">
        <v>6055</v>
      </c>
      <c r="J3914"/>
      <c r="K3914"/>
      <c r="L3914"/>
      <c r="M3914"/>
      <c r="N3914"/>
    </row>
    <row r="3915" spans="2:14" ht="13.8" x14ac:dyDescent="0.25">
      <c r="B3915" s="86" t="s">
        <v>4908</v>
      </c>
      <c r="C3915" s="86" t="s">
        <v>99</v>
      </c>
      <c r="D3915" s="86" t="s">
        <v>254</v>
      </c>
      <c r="E3915" s="86" t="s">
        <v>64</v>
      </c>
      <c r="F3915" s="86" t="s">
        <v>233</v>
      </c>
      <c r="G3915" s="86" t="s">
        <v>239</v>
      </c>
      <c r="I3915" s="59" t="s">
        <v>6056</v>
      </c>
      <c r="J3915"/>
      <c r="K3915"/>
      <c r="L3915"/>
      <c r="M3915"/>
      <c r="N3915"/>
    </row>
    <row r="3916" spans="2:14" ht="13.8" x14ac:dyDescent="0.25">
      <c r="B3916" s="86" t="s">
        <v>8459</v>
      </c>
      <c r="C3916" s="86" t="s">
        <v>99</v>
      </c>
      <c r="D3916" s="86" t="s">
        <v>254</v>
      </c>
      <c r="E3916" s="86" t="s">
        <v>9070</v>
      </c>
      <c r="F3916" s="86" t="s">
        <v>233</v>
      </c>
      <c r="G3916" s="86" t="s">
        <v>239</v>
      </c>
      <c r="I3916" s="59" t="s">
        <v>8614</v>
      </c>
      <c r="J3916"/>
      <c r="K3916"/>
      <c r="L3916"/>
      <c r="M3916"/>
      <c r="N3916"/>
    </row>
    <row r="3917" spans="2:14" ht="13.8" x14ac:dyDescent="0.25">
      <c r="B3917" s="86" t="s">
        <v>8460</v>
      </c>
      <c r="C3917" s="86" t="s">
        <v>101</v>
      </c>
      <c r="D3917" s="86" t="s">
        <v>255</v>
      </c>
      <c r="E3917" s="86" t="s">
        <v>25</v>
      </c>
      <c r="F3917" s="86" t="s">
        <v>233</v>
      </c>
      <c r="G3917" s="86" t="s">
        <v>239</v>
      </c>
      <c r="I3917" s="59" t="s">
        <v>6057</v>
      </c>
      <c r="J3917"/>
      <c r="K3917"/>
      <c r="L3917"/>
      <c r="M3917"/>
      <c r="N3917"/>
    </row>
    <row r="3918" spans="2:14" ht="13.8" x14ac:dyDescent="0.25">
      <c r="B3918" s="86" t="s">
        <v>8461</v>
      </c>
      <c r="C3918" s="86" t="s">
        <v>101</v>
      </c>
      <c r="D3918" s="86" t="s">
        <v>255</v>
      </c>
      <c r="E3918" s="86" t="s">
        <v>9067</v>
      </c>
      <c r="F3918" s="86" t="s">
        <v>233</v>
      </c>
      <c r="G3918" s="86" t="s">
        <v>239</v>
      </c>
      <c r="I3918" s="59" t="s">
        <v>5974</v>
      </c>
      <c r="J3918"/>
      <c r="K3918"/>
      <c r="L3918"/>
      <c r="M3918"/>
      <c r="N3918"/>
    </row>
    <row r="3919" spans="2:14" ht="13.8" x14ac:dyDescent="0.25">
      <c r="B3919" s="86" t="s">
        <v>4935</v>
      </c>
      <c r="C3919" s="86" t="s">
        <v>101</v>
      </c>
      <c r="D3919" s="86" t="s">
        <v>255</v>
      </c>
      <c r="E3919" s="86" t="s">
        <v>35</v>
      </c>
      <c r="F3919" s="86" t="s">
        <v>233</v>
      </c>
      <c r="G3919" s="86" t="s">
        <v>239</v>
      </c>
      <c r="I3919" s="59" t="s">
        <v>5975</v>
      </c>
      <c r="J3919"/>
      <c r="K3919"/>
      <c r="L3919"/>
      <c r="M3919"/>
      <c r="N3919"/>
    </row>
    <row r="3920" spans="2:14" ht="13.8" x14ac:dyDescent="0.25">
      <c r="B3920" s="86" t="s">
        <v>4936</v>
      </c>
      <c r="C3920" s="86" t="s">
        <v>101</v>
      </c>
      <c r="D3920" s="86" t="s">
        <v>255</v>
      </c>
      <c r="E3920" s="86" t="s">
        <v>46</v>
      </c>
      <c r="F3920" s="86" t="s">
        <v>233</v>
      </c>
      <c r="G3920" s="86" t="s">
        <v>239</v>
      </c>
      <c r="I3920" s="59" t="s">
        <v>8615</v>
      </c>
      <c r="J3920"/>
      <c r="K3920"/>
      <c r="L3920"/>
      <c r="M3920"/>
      <c r="N3920"/>
    </row>
    <row r="3921" spans="2:14" ht="13.8" x14ac:dyDescent="0.25">
      <c r="B3921" s="86" t="s">
        <v>8462</v>
      </c>
      <c r="C3921" s="86" t="s">
        <v>99</v>
      </c>
      <c r="D3921" s="86" t="s">
        <v>255</v>
      </c>
      <c r="E3921" s="86" t="s">
        <v>25</v>
      </c>
      <c r="F3921" s="86" t="s">
        <v>233</v>
      </c>
      <c r="G3921" s="86" t="s">
        <v>239</v>
      </c>
      <c r="I3921" s="59" t="s">
        <v>6076</v>
      </c>
      <c r="J3921"/>
      <c r="K3921"/>
      <c r="L3921"/>
      <c r="M3921"/>
      <c r="N3921"/>
    </row>
    <row r="3922" spans="2:14" ht="13.8" x14ac:dyDescent="0.25">
      <c r="B3922" s="86" t="s">
        <v>8463</v>
      </c>
      <c r="C3922" s="86" t="s">
        <v>99</v>
      </c>
      <c r="D3922" s="86" t="s">
        <v>255</v>
      </c>
      <c r="E3922" s="86" t="s">
        <v>9067</v>
      </c>
      <c r="F3922" s="86" t="s">
        <v>233</v>
      </c>
      <c r="G3922" s="86" t="s">
        <v>239</v>
      </c>
      <c r="I3922" s="59" t="s">
        <v>6077</v>
      </c>
      <c r="J3922"/>
      <c r="K3922"/>
      <c r="L3922"/>
      <c r="M3922"/>
      <c r="N3922"/>
    </row>
    <row r="3923" spans="2:14" ht="13.8" x14ac:dyDescent="0.25">
      <c r="B3923" s="86" t="s">
        <v>4937</v>
      </c>
      <c r="C3923" s="86" t="s">
        <v>99</v>
      </c>
      <c r="D3923" s="86" t="s">
        <v>255</v>
      </c>
      <c r="E3923" s="86" t="s">
        <v>35</v>
      </c>
      <c r="F3923" s="86" t="s">
        <v>233</v>
      </c>
      <c r="G3923" s="86" t="s">
        <v>239</v>
      </c>
      <c r="I3923" s="59" t="s">
        <v>8616</v>
      </c>
      <c r="J3923"/>
      <c r="K3923"/>
      <c r="L3923"/>
      <c r="M3923"/>
      <c r="N3923"/>
    </row>
    <row r="3924" spans="2:14" ht="13.8" x14ac:dyDescent="0.25">
      <c r="B3924" s="86" t="s">
        <v>4938</v>
      </c>
      <c r="C3924" s="86" t="s">
        <v>99</v>
      </c>
      <c r="D3924" s="86" t="s">
        <v>255</v>
      </c>
      <c r="E3924" s="86" t="s">
        <v>46</v>
      </c>
      <c r="F3924" s="86" t="s">
        <v>233</v>
      </c>
      <c r="G3924" s="86" t="s">
        <v>239</v>
      </c>
      <c r="I3924" s="59" t="s">
        <v>8617</v>
      </c>
      <c r="J3924"/>
      <c r="K3924"/>
      <c r="L3924"/>
      <c r="M3924"/>
      <c r="N3924"/>
    </row>
    <row r="3925" spans="2:14" ht="13.8" x14ac:dyDescent="0.25">
      <c r="B3925" s="86" t="s">
        <v>8464</v>
      </c>
      <c r="C3925" s="86" t="s">
        <v>101</v>
      </c>
      <c r="D3925" s="86" t="s">
        <v>256</v>
      </c>
      <c r="E3925" s="86" t="s">
        <v>70</v>
      </c>
      <c r="F3925" s="86" t="s">
        <v>233</v>
      </c>
      <c r="G3925" s="86" t="s">
        <v>239</v>
      </c>
      <c r="I3925" s="59" t="s">
        <v>8618</v>
      </c>
      <c r="J3925"/>
      <c r="K3925"/>
      <c r="L3925"/>
      <c r="M3925"/>
      <c r="N3925"/>
    </row>
    <row r="3926" spans="2:14" ht="13.8" x14ac:dyDescent="0.25">
      <c r="B3926" s="86" t="s">
        <v>4952</v>
      </c>
      <c r="C3926" s="86" t="s">
        <v>101</v>
      </c>
      <c r="D3926" s="86" t="s">
        <v>256</v>
      </c>
      <c r="E3926" s="86" t="s">
        <v>64</v>
      </c>
      <c r="F3926" s="86" t="s">
        <v>233</v>
      </c>
      <c r="G3926" s="86" t="s">
        <v>239</v>
      </c>
      <c r="I3926" s="59" t="s">
        <v>8619</v>
      </c>
      <c r="J3926"/>
      <c r="K3926"/>
      <c r="L3926"/>
      <c r="M3926"/>
      <c r="N3926"/>
    </row>
    <row r="3927" spans="2:14" ht="13.8" x14ac:dyDescent="0.25">
      <c r="B3927" s="86" t="s">
        <v>8465</v>
      </c>
      <c r="C3927" s="86" t="s">
        <v>101</v>
      </c>
      <c r="D3927" s="86" t="s">
        <v>256</v>
      </c>
      <c r="E3927" s="86" t="s">
        <v>9070</v>
      </c>
      <c r="F3927" s="86" t="s">
        <v>233</v>
      </c>
      <c r="G3927" s="86" t="s">
        <v>239</v>
      </c>
      <c r="I3927" s="59" t="s">
        <v>5958</v>
      </c>
      <c r="J3927"/>
      <c r="K3927"/>
      <c r="L3927"/>
      <c r="M3927"/>
      <c r="N3927"/>
    </row>
    <row r="3928" spans="2:14" ht="13.8" x14ac:dyDescent="0.25">
      <c r="B3928" s="86" t="s">
        <v>8466</v>
      </c>
      <c r="C3928" s="86" t="s">
        <v>99</v>
      </c>
      <c r="D3928" s="86" t="s">
        <v>256</v>
      </c>
      <c r="E3928" s="86" t="s">
        <v>70</v>
      </c>
      <c r="F3928" s="86" t="s">
        <v>233</v>
      </c>
      <c r="G3928" s="86" t="s">
        <v>239</v>
      </c>
      <c r="I3928" s="59" t="s">
        <v>5959</v>
      </c>
      <c r="J3928"/>
      <c r="K3928"/>
      <c r="L3928"/>
      <c r="M3928"/>
      <c r="N3928"/>
    </row>
    <row r="3929" spans="2:14" ht="13.8" x14ac:dyDescent="0.25">
      <c r="B3929" s="86" t="s">
        <v>4953</v>
      </c>
      <c r="C3929" s="86" t="s">
        <v>99</v>
      </c>
      <c r="D3929" s="86" t="s">
        <v>256</v>
      </c>
      <c r="E3929" s="86" t="s">
        <v>64</v>
      </c>
      <c r="F3929" s="86" t="s">
        <v>233</v>
      </c>
      <c r="G3929" s="86" t="s">
        <v>239</v>
      </c>
      <c r="I3929" s="59" t="s">
        <v>8620</v>
      </c>
      <c r="J3929"/>
      <c r="K3929"/>
      <c r="L3929"/>
      <c r="M3929"/>
      <c r="N3929"/>
    </row>
    <row r="3930" spans="2:14" ht="13.8" x14ac:dyDescent="0.25">
      <c r="B3930" s="86" t="s">
        <v>8467</v>
      </c>
      <c r="C3930" s="86" t="s">
        <v>99</v>
      </c>
      <c r="D3930" s="86" t="s">
        <v>256</v>
      </c>
      <c r="E3930" s="86" t="s">
        <v>9070</v>
      </c>
      <c r="F3930" s="86" t="s">
        <v>233</v>
      </c>
      <c r="G3930" s="86" t="s">
        <v>239</v>
      </c>
      <c r="I3930" s="59" t="s">
        <v>8621</v>
      </c>
      <c r="J3930"/>
      <c r="K3930"/>
      <c r="L3930"/>
      <c r="M3930"/>
      <c r="N3930"/>
    </row>
    <row r="3931" spans="2:14" ht="13.8" x14ac:dyDescent="0.25">
      <c r="B3931" s="86" t="s">
        <v>4984</v>
      </c>
      <c r="C3931" s="86" t="s">
        <v>101</v>
      </c>
      <c r="D3931" s="86" t="s">
        <v>51</v>
      </c>
      <c r="E3931" s="86" t="s">
        <v>30</v>
      </c>
      <c r="F3931" s="86" t="s">
        <v>233</v>
      </c>
      <c r="G3931" s="86" t="s">
        <v>239</v>
      </c>
      <c r="I3931" s="59" t="s">
        <v>8622</v>
      </c>
      <c r="J3931"/>
      <c r="K3931"/>
      <c r="L3931"/>
      <c r="M3931"/>
      <c r="N3931"/>
    </row>
    <row r="3932" spans="2:14" ht="13.8" x14ac:dyDescent="0.25">
      <c r="B3932" s="86" t="s">
        <v>9233</v>
      </c>
      <c r="C3932" s="86" t="s">
        <v>101</v>
      </c>
      <c r="D3932" s="86" t="s">
        <v>51</v>
      </c>
      <c r="E3932" s="86" t="s">
        <v>29</v>
      </c>
      <c r="F3932" s="86" t="s">
        <v>233</v>
      </c>
      <c r="G3932" s="86" t="s">
        <v>239</v>
      </c>
      <c r="I3932" s="59" t="s">
        <v>6060</v>
      </c>
      <c r="J3932"/>
      <c r="K3932"/>
      <c r="L3932"/>
      <c r="M3932"/>
      <c r="N3932"/>
    </row>
    <row r="3933" spans="2:14" ht="13.8" x14ac:dyDescent="0.25">
      <c r="B3933" s="86" t="s">
        <v>9234</v>
      </c>
      <c r="C3933" s="86" t="s">
        <v>101</v>
      </c>
      <c r="D3933" s="86" t="s">
        <v>51</v>
      </c>
      <c r="E3933" s="86" t="s">
        <v>28</v>
      </c>
      <c r="F3933" s="86" t="s">
        <v>233</v>
      </c>
      <c r="G3933" s="86" t="s">
        <v>239</v>
      </c>
      <c r="I3933" s="59" t="s">
        <v>6061</v>
      </c>
      <c r="J3933"/>
      <c r="K3933"/>
      <c r="L3933"/>
      <c r="M3933"/>
      <c r="N3933"/>
    </row>
    <row r="3934" spans="2:14" ht="13.8" x14ac:dyDescent="0.25">
      <c r="B3934" s="86" t="s">
        <v>9235</v>
      </c>
      <c r="C3934" s="86" t="s">
        <v>101</v>
      </c>
      <c r="D3934" s="86" t="s">
        <v>51</v>
      </c>
      <c r="E3934" s="86" t="s">
        <v>73</v>
      </c>
      <c r="F3934" s="86" t="s">
        <v>233</v>
      </c>
      <c r="G3934" s="86" t="s">
        <v>239</v>
      </c>
      <c r="I3934" s="59" t="s">
        <v>8623</v>
      </c>
      <c r="J3934"/>
      <c r="K3934"/>
      <c r="L3934"/>
      <c r="M3934"/>
      <c r="N3934"/>
    </row>
    <row r="3935" spans="2:14" ht="13.8" x14ac:dyDescent="0.25">
      <c r="B3935" s="86" t="s">
        <v>9236</v>
      </c>
      <c r="C3935" s="86" t="s">
        <v>101</v>
      </c>
      <c r="D3935" s="86" t="s">
        <v>51</v>
      </c>
      <c r="E3935" s="86" t="s">
        <v>25</v>
      </c>
      <c r="F3935" s="86" t="s">
        <v>233</v>
      </c>
      <c r="G3935" s="86" t="s">
        <v>239</v>
      </c>
      <c r="I3935" s="59" t="s">
        <v>8624</v>
      </c>
      <c r="J3935"/>
      <c r="K3935"/>
      <c r="L3935"/>
      <c r="M3935"/>
      <c r="N3935"/>
    </row>
    <row r="3936" spans="2:14" ht="13.8" x14ac:dyDescent="0.25">
      <c r="B3936" s="86" t="s">
        <v>4985</v>
      </c>
      <c r="C3936" s="86" t="s">
        <v>101</v>
      </c>
      <c r="D3936" s="86" t="s">
        <v>51</v>
      </c>
      <c r="E3936" s="86" t="s">
        <v>78</v>
      </c>
      <c r="F3936" s="86" t="s">
        <v>233</v>
      </c>
      <c r="G3936" s="86" t="s">
        <v>239</v>
      </c>
      <c r="I3936" s="59" t="s">
        <v>5960</v>
      </c>
      <c r="J3936"/>
      <c r="K3936"/>
      <c r="L3936"/>
      <c r="M3936"/>
      <c r="N3936"/>
    </row>
    <row r="3937" spans="2:14" ht="13.8" x14ac:dyDescent="0.25">
      <c r="B3937" s="86" t="s">
        <v>8468</v>
      </c>
      <c r="C3937" s="86" t="s">
        <v>101</v>
      </c>
      <c r="D3937" s="86" t="s">
        <v>51</v>
      </c>
      <c r="E3937" s="86" t="s">
        <v>9069</v>
      </c>
      <c r="F3937" s="86" t="s">
        <v>233</v>
      </c>
      <c r="G3937" s="86" t="s">
        <v>239</v>
      </c>
      <c r="I3937" s="59" t="s">
        <v>5961</v>
      </c>
      <c r="J3937"/>
      <c r="K3937"/>
      <c r="L3937"/>
      <c r="M3937"/>
      <c r="N3937"/>
    </row>
    <row r="3938" spans="2:14" ht="13.8" x14ac:dyDescent="0.25">
      <c r="B3938" s="86" t="s">
        <v>8469</v>
      </c>
      <c r="C3938" s="86" t="s">
        <v>101</v>
      </c>
      <c r="D3938" s="86" t="s">
        <v>51</v>
      </c>
      <c r="E3938" s="86" t="s">
        <v>9071</v>
      </c>
      <c r="F3938" s="86" t="s">
        <v>233</v>
      </c>
      <c r="G3938" s="86" t="s">
        <v>239</v>
      </c>
      <c r="I3938" s="59" t="s">
        <v>8625</v>
      </c>
      <c r="J3938"/>
      <c r="K3938"/>
      <c r="L3938"/>
      <c r="M3938"/>
      <c r="N3938"/>
    </row>
    <row r="3939" spans="2:14" ht="13.8" x14ac:dyDescent="0.25">
      <c r="B3939" s="86" t="s">
        <v>4986</v>
      </c>
      <c r="C3939" s="86" t="s">
        <v>99</v>
      </c>
      <c r="D3939" s="86" t="s">
        <v>51</v>
      </c>
      <c r="E3939" s="86" t="s">
        <v>30</v>
      </c>
      <c r="F3939" s="86" t="s">
        <v>233</v>
      </c>
      <c r="G3939" s="86" t="s">
        <v>239</v>
      </c>
      <c r="I3939" s="59" t="s">
        <v>8626</v>
      </c>
      <c r="J3939"/>
      <c r="K3939"/>
      <c r="L3939"/>
      <c r="M3939"/>
      <c r="N3939"/>
    </row>
    <row r="3940" spans="2:14" ht="13.8" x14ac:dyDescent="0.25">
      <c r="B3940" s="86" t="s">
        <v>9237</v>
      </c>
      <c r="C3940" s="86" t="s">
        <v>99</v>
      </c>
      <c r="D3940" s="86" t="s">
        <v>51</v>
      </c>
      <c r="E3940" s="86" t="s">
        <v>29</v>
      </c>
      <c r="F3940" s="86" t="s">
        <v>233</v>
      </c>
      <c r="G3940" s="86" t="s">
        <v>239</v>
      </c>
      <c r="I3940" s="59" t="s">
        <v>6062</v>
      </c>
      <c r="J3940"/>
      <c r="K3940"/>
      <c r="L3940"/>
      <c r="M3940"/>
      <c r="N3940"/>
    </row>
    <row r="3941" spans="2:14" ht="13.8" x14ac:dyDescent="0.25">
      <c r="B3941" s="86" t="s">
        <v>9238</v>
      </c>
      <c r="C3941" s="86" t="s">
        <v>99</v>
      </c>
      <c r="D3941" s="86" t="s">
        <v>51</v>
      </c>
      <c r="E3941" s="86" t="s">
        <v>28</v>
      </c>
      <c r="F3941" s="86" t="s">
        <v>233</v>
      </c>
      <c r="G3941" s="86" t="s">
        <v>239</v>
      </c>
      <c r="I3941" s="59" t="s">
        <v>6063</v>
      </c>
      <c r="J3941"/>
      <c r="K3941"/>
      <c r="L3941"/>
      <c r="M3941"/>
      <c r="N3941"/>
    </row>
    <row r="3942" spans="2:14" ht="13.8" x14ac:dyDescent="0.25">
      <c r="B3942" s="86" t="s">
        <v>9239</v>
      </c>
      <c r="C3942" s="86" t="s">
        <v>99</v>
      </c>
      <c r="D3942" s="86" t="s">
        <v>51</v>
      </c>
      <c r="E3942" s="86" t="s">
        <v>73</v>
      </c>
      <c r="F3942" s="86" t="s">
        <v>233</v>
      </c>
      <c r="G3942" s="86" t="s">
        <v>239</v>
      </c>
      <c r="I3942" s="59" t="s">
        <v>5964</v>
      </c>
      <c r="J3942"/>
      <c r="K3942"/>
      <c r="L3942"/>
      <c r="M3942"/>
      <c r="N3942"/>
    </row>
    <row r="3943" spans="2:14" ht="13.8" x14ac:dyDescent="0.25">
      <c r="B3943" s="86" t="s">
        <v>9240</v>
      </c>
      <c r="C3943" s="86" t="s">
        <v>99</v>
      </c>
      <c r="D3943" s="86" t="s">
        <v>51</v>
      </c>
      <c r="E3943" s="86" t="s">
        <v>25</v>
      </c>
      <c r="F3943" s="86" t="s">
        <v>233</v>
      </c>
      <c r="G3943" s="86" t="s">
        <v>239</v>
      </c>
      <c r="I3943" s="59" t="s">
        <v>5965</v>
      </c>
      <c r="J3943"/>
      <c r="K3943"/>
      <c r="L3943"/>
      <c r="M3943"/>
      <c r="N3943"/>
    </row>
    <row r="3944" spans="2:14" ht="13.8" x14ac:dyDescent="0.25">
      <c r="B3944" s="86" t="s">
        <v>4987</v>
      </c>
      <c r="C3944" s="86" t="s">
        <v>99</v>
      </c>
      <c r="D3944" s="86" t="s">
        <v>51</v>
      </c>
      <c r="E3944" s="86" t="s">
        <v>78</v>
      </c>
      <c r="F3944" s="86" t="s">
        <v>233</v>
      </c>
      <c r="G3944" s="86" t="s">
        <v>239</v>
      </c>
      <c r="I3944" s="59" t="s">
        <v>5969</v>
      </c>
      <c r="J3944"/>
      <c r="K3944"/>
      <c r="L3944"/>
      <c r="M3944"/>
      <c r="N3944"/>
    </row>
    <row r="3945" spans="2:14" ht="13.8" x14ac:dyDescent="0.25">
      <c r="B3945" s="86" t="s">
        <v>8470</v>
      </c>
      <c r="C3945" s="86" t="s">
        <v>99</v>
      </c>
      <c r="D3945" s="86" t="s">
        <v>51</v>
      </c>
      <c r="E3945" s="86" t="s">
        <v>9069</v>
      </c>
      <c r="F3945" s="86" t="s">
        <v>233</v>
      </c>
      <c r="G3945" s="86" t="s">
        <v>239</v>
      </c>
      <c r="I3945" s="59" t="s">
        <v>8627</v>
      </c>
      <c r="J3945"/>
      <c r="K3945"/>
      <c r="L3945"/>
      <c r="M3945"/>
      <c r="N3945"/>
    </row>
    <row r="3946" spans="2:14" ht="13.8" x14ac:dyDescent="0.25">
      <c r="B3946" s="86" t="s">
        <v>8471</v>
      </c>
      <c r="C3946" s="86" t="s">
        <v>99</v>
      </c>
      <c r="D3946" s="86" t="s">
        <v>51</v>
      </c>
      <c r="E3946" s="86" t="s">
        <v>9071</v>
      </c>
      <c r="F3946" s="86" t="s">
        <v>233</v>
      </c>
      <c r="G3946" s="86" t="s">
        <v>239</v>
      </c>
      <c r="I3946" s="59" t="s">
        <v>5966</v>
      </c>
      <c r="J3946"/>
      <c r="K3946"/>
      <c r="L3946"/>
      <c r="M3946"/>
      <c r="N3946"/>
    </row>
    <row r="3947" spans="2:14" ht="13.8" x14ac:dyDescent="0.25">
      <c r="B3947" s="86" t="s">
        <v>8472</v>
      </c>
      <c r="C3947" s="86" t="s">
        <v>101</v>
      </c>
      <c r="D3947" s="86" t="s">
        <v>49</v>
      </c>
      <c r="E3947" s="86" t="s">
        <v>30</v>
      </c>
      <c r="F3947" s="86" t="s">
        <v>233</v>
      </c>
      <c r="G3947" s="86" t="s">
        <v>239</v>
      </c>
      <c r="I3947" s="59" t="s">
        <v>5967</v>
      </c>
      <c r="J3947"/>
      <c r="K3947"/>
      <c r="L3947"/>
      <c r="M3947"/>
      <c r="N3947"/>
    </row>
    <row r="3948" spans="2:14" ht="13.8" x14ac:dyDescent="0.25">
      <c r="B3948" s="86" t="s">
        <v>5072</v>
      </c>
      <c r="C3948" s="86" t="s">
        <v>101</v>
      </c>
      <c r="D3948" s="86" t="s">
        <v>49</v>
      </c>
      <c r="E3948" s="86" t="s">
        <v>29</v>
      </c>
      <c r="F3948" s="86" t="s">
        <v>233</v>
      </c>
      <c r="G3948" s="86" t="s">
        <v>239</v>
      </c>
      <c r="I3948" s="59" t="s">
        <v>5968</v>
      </c>
      <c r="J3948"/>
      <c r="K3948"/>
      <c r="L3948"/>
      <c r="M3948"/>
      <c r="N3948"/>
    </row>
    <row r="3949" spans="2:14" ht="13.8" x14ac:dyDescent="0.25">
      <c r="B3949" s="86" t="s">
        <v>5075</v>
      </c>
      <c r="C3949" s="86" t="s">
        <v>101</v>
      </c>
      <c r="D3949" s="86" t="s">
        <v>49</v>
      </c>
      <c r="E3949" s="86" t="s">
        <v>28</v>
      </c>
      <c r="F3949" s="86" t="s">
        <v>233</v>
      </c>
      <c r="G3949" s="86" t="s">
        <v>239</v>
      </c>
      <c r="I3949" s="59" t="s">
        <v>8628</v>
      </c>
      <c r="J3949"/>
      <c r="K3949"/>
      <c r="L3949"/>
      <c r="M3949"/>
      <c r="N3949"/>
    </row>
    <row r="3950" spans="2:14" ht="13.8" x14ac:dyDescent="0.25">
      <c r="B3950" s="86" t="s">
        <v>5073</v>
      </c>
      <c r="C3950" s="86" t="s">
        <v>101</v>
      </c>
      <c r="D3950" s="86" t="s">
        <v>49</v>
      </c>
      <c r="E3950" s="86" t="s">
        <v>73</v>
      </c>
      <c r="F3950" s="86" t="s">
        <v>233</v>
      </c>
      <c r="G3950" s="86" t="s">
        <v>239</v>
      </c>
      <c r="I3950" s="59" t="s">
        <v>8629</v>
      </c>
      <c r="J3950"/>
      <c r="K3950"/>
      <c r="L3950"/>
      <c r="M3950"/>
      <c r="N3950"/>
    </row>
    <row r="3951" spans="2:14" ht="13.8" x14ac:dyDescent="0.25">
      <c r="B3951" s="86" t="s">
        <v>5074</v>
      </c>
      <c r="C3951" s="86" t="s">
        <v>101</v>
      </c>
      <c r="D3951" s="86" t="s">
        <v>49</v>
      </c>
      <c r="E3951" s="86" t="s">
        <v>25</v>
      </c>
      <c r="F3951" s="86" t="s">
        <v>233</v>
      </c>
      <c r="G3951" s="86" t="s">
        <v>239</v>
      </c>
      <c r="I3951" s="59" t="s">
        <v>6066</v>
      </c>
      <c r="J3951"/>
      <c r="K3951"/>
      <c r="L3951"/>
      <c r="M3951"/>
      <c r="N3951"/>
    </row>
    <row r="3952" spans="2:14" ht="13.8" x14ac:dyDescent="0.25">
      <c r="B3952" s="86" t="s">
        <v>8473</v>
      </c>
      <c r="C3952" s="86" t="s">
        <v>99</v>
      </c>
      <c r="D3952" s="86" t="s">
        <v>49</v>
      </c>
      <c r="E3952" s="86" t="s">
        <v>30</v>
      </c>
      <c r="F3952" s="86" t="s">
        <v>233</v>
      </c>
      <c r="G3952" s="86" t="s">
        <v>239</v>
      </c>
      <c r="I3952" s="59" t="s">
        <v>6067</v>
      </c>
      <c r="J3952"/>
      <c r="K3952"/>
      <c r="L3952"/>
      <c r="M3952"/>
      <c r="N3952"/>
    </row>
    <row r="3953" spans="2:14" ht="13.8" x14ac:dyDescent="0.25">
      <c r="B3953" s="86" t="s">
        <v>5076</v>
      </c>
      <c r="C3953" s="86" t="s">
        <v>99</v>
      </c>
      <c r="D3953" s="86" t="s">
        <v>49</v>
      </c>
      <c r="E3953" s="86" t="s">
        <v>29</v>
      </c>
      <c r="F3953" s="86" t="s">
        <v>233</v>
      </c>
      <c r="G3953" s="86" t="s">
        <v>239</v>
      </c>
      <c r="I3953" s="59" t="s">
        <v>6071</v>
      </c>
      <c r="J3953"/>
      <c r="K3953"/>
      <c r="L3953"/>
      <c r="M3953"/>
      <c r="N3953"/>
    </row>
    <row r="3954" spans="2:14" ht="13.8" x14ac:dyDescent="0.25">
      <c r="B3954" s="86" t="s">
        <v>5079</v>
      </c>
      <c r="C3954" s="86" t="s">
        <v>99</v>
      </c>
      <c r="D3954" s="86" t="s">
        <v>49</v>
      </c>
      <c r="E3954" s="86" t="s">
        <v>28</v>
      </c>
      <c r="F3954" s="86" t="s">
        <v>233</v>
      </c>
      <c r="G3954" s="86" t="s">
        <v>239</v>
      </c>
      <c r="I3954" s="59" t="s">
        <v>8630</v>
      </c>
      <c r="J3954"/>
      <c r="K3954"/>
      <c r="L3954"/>
      <c r="M3954"/>
      <c r="N3954"/>
    </row>
    <row r="3955" spans="2:14" ht="13.8" x14ac:dyDescent="0.25">
      <c r="B3955" s="86" t="s">
        <v>5077</v>
      </c>
      <c r="C3955" s="86" t="s">
        <v>99</v>
      </c>
      <c r="D3955" s="86" t="s">
        <v>49</v>
      </c>
      <c r="E3955" s="86" t="s">
        <v>73</v>
      </c>
      <c r="F3955" s="86" t="s">
        <v>233</v>
      </c>
      <c r="G3955" s="86" t="s">
        <v>239</v>
      </c>
      <c r="I3955" s="59" t="s">
        <v>6068</v>
      </c>
      <c r="J3955"/>
      <c r="K3955"/>
      <c r="L3955"/>
      <c r="M3955"/>
      <c r="N3955"/>
    </row>
    <row r="3956" spans="2:14" ht="13.8" x14ac:dyDescent="0.25">
      <c r="B3956" s="86" t="s">
        <v>5078</v>
      </c>
      <c r="C3956" s="86" t="s">
        <v>99</v>
      </c>
      <c r="D3956" s="86" t="s">
        <v>49</v>
      </c>
      <c r="E3956" s="86" t="s">
        <v>25</v>
      </c>
      <c r="F3956" s="86" t="s">
        <v>233</v>
      </c>
      <c r="G3956" s="86" t="s">
        <v>239</v>
      </c>
      <c r="I3956" s="59" t="s">
        <v>6069</v>
      </c>
      <c r="J3956"/>
      <c r="K3956"/>
      <c r="L3956"/>
      <c r="M3956"/>
      <c r="N3956"/>
    </row>
    <row r="3957" spans="2:14" ht="13.8" x14ac:dyDescent="0.25">
      <c r="B3957" s="86" t="s">
        <v>5133</v>
      </c>
      <c r="C3957" s="86" t="s">
        <v>101</v>
      </c>
      <c r="D3957" s="86" t="s">
        <v>320</v>
      </c>
      <c r="E3957" s="86" t="s">
        <v>246</v>
      </c>
      <c r="F3957" s="86" t="s">
        <v>233</v>
      </c>
      <c r="G3957" s="86" t="s">
        <v>239</v>
      </c>
      <c r="I3957" s="59" t="s">
        <v>6070</v>
      </c>
      <c r="J3957"/>
      <c r="K3957"/>
      <c r="L3957"/>
      <c r="M3957"/>
      <c r="N3957"/>
    </row>
    <row r="3958" spans="2:14" ht="13.8" x14ac:dyDescent="0.25">
      <c r="B3958" s="86" t="s">
        <v>5134</v>
      </c>
      <c r="C3958" s="86" t="s">
        <v>101</v>
      </c>
      <c r="D3958" s="86" t="s">
        <v>320</v>
      </c>
      <c r="E3958" s="86" t="s">
        <v>242</v>
      </c>
      <c r="F3958" s="86" t="s">
        <v>233</v>
      </c>
      <c r="G3958" s="86" t="s">
        <v>239</v>
      </c>
      <c r="I3958" s="59" t="s">
        <v>8631</v>
      </c>
      <c r="J3958"/>
      <c r="K3958"/>
      <c r="L3958"/>
      <c r="M3958"/>
      <c r="N3958"/>
    </row>
    <row r="3959" spans="2:14" ht="13.8" x14ac:dyDescent="0.25">
      <c r="B3959" s="86" t="s">
        <v>5135</v>
      </c>
      <c r="C3959" s="86" t="s">
        <v>101</v>
      </c>
      <c r="D3959" s="86" t="s">
        <v>320</v>
      </c>
      <c r="E3959" s="86" t="s">
        <v>247</v>
      </c>
      <c r="F3959" s="86" t="s">
        <v>233</v>
      </c>
      <c r="G3959" s="86" t="s">
        <v>239</v>
      </c>
      <c r="I3959" s="59" t="s">
        <v>8632</v>
      </c>
      <c r="J3959"/>
      <c r="K3959"/>
      <c r="L3959"/>
      <c r="M3959"/>
      <c r="N3959"/>
    </row>
    <row r="3960" spans="2:14" ht="13.8" x14ac:dyDescent="0.25">
      <c r="B3960" s="86" t="s">
        <v>8474</v>
      </c>
      <c r="C3960" s="86" t="s">
        <v>101</v>
      </c>
      <c r="D3960" s="86" t="s">
        <v>320</v>
      </c>
      <c r="E3960" s="86" t="s">
        <v>9072</v>
      </c>
      <c r="F3960" s="86" t="s">
        <v>233</v>
      </c>
      <c r="G3960" s="86" t="s">
        <v>239</v>
      </c>
      <c r="I3960" s="59" t="s">
        <v>5982</v>
      </c>
      <c r="J3960"/>
      <c r="K3960"/>
      <c r="L3960"/>
      <c r="M3960"/>
      <c r="N3960"/>
    </row>
    <row r="3961" spans="2:14" ht="13.8" x14ac:dyDescent="0.25">
      <c r="B3961" s="86" t="s">
        <v>5132</v>
      </c>
      <c r="C3961" s="86" t="s">
        <v>101</v>
      </c>
      <c r="D3961" s="86" t="s">
        <v>320</v>
      </c>
      <c r="E3961" s="86" t="s">
        <v>40</v>
      </c>
      <c r="F3961" s="86" t="s">
        <v>233</v>
      </c>
      <c r="G3961" s="86" t="s">
        <v>239</v>
      </c>
      <c r="I3961" s="59" t="s">
        <v>5983</v>
      </c>
      <c r="J3961"/>
      <c r="K3961"/>
      <c r="L3961"/>
      <c r="M3961"/>
      <c r="N3961"/>
    </row>
    <row r="3962" spans="2:14" ht="13.8" x14ac:dyDescent="0.25">
      <c r="B3962" s="86" t="s">
        <v>5137</v>
      </c>
      <c r="C3962" s="86" t="s">
        <v>99</v>
      </c>
      <c r="D3962" s="86" t="s">
        <v>320</v>
      </c>
      <c r="E3962" s="86" t="s">
        <v>246</v>
      </c>
      <c r="F3962" s="86" t="s">
        <v>233</v>
      </c>
      <c r="G3962" s="86" t="s">
        <v>239</v>
      </c>
      <c r="I3962" s="59" t="s">
        <v>8633</v>
      </c>
      <c r="J3962"/>
      <c r="K3962"/>
      <c r="L3962"/>
      <c r="M3962"/>
      <c r="N3962"/>
    </row>
    <row r="3963" spans="2:14" ht="13.8" x14ac:dyDescent="0.25">
      <c r="B3963" s="86" t="s">
        <v>5138</v>
      </c>
      <c r="C3963" s="86" t="s">
        <v>99</v>
      </c>
      <c r="D3963" s="86" t="s">
        <v>320</v>
      </c>
      <c r="E3963" s="86" t="s">
        <v>242</v>
      </c>
      <c r="F3963" s="86" t="s">
        <v>233</v>
      </c>
      <c r="G3963" s="86" t="s">
        <v>239</v>
      </c>
      <c r="I3963" s="59" t="s">
        <v>6084</v>
      </c>
      <c r="J3963"/>
      <c r="K3963"/>
      <c r="L3963"/>
      <c r="M3963"/>
      <c r="N3963"/>
    </row>
    <row r="3964" spans="2:14" ht="13.8" x14ac:dyDescent="0.25">
      <c r="B3964" s="86" t="s">
        <v>5139</v>
      </c>
      <c r="C3964" s="86" t="s">
        <v>99</v>
      </c>
      <c r="D3964" s="86" t="s">
        <v>320</v>
      </c>
      <c r="E3964" s="86" t="s">
        <v>247</v>
      </c>
      <c r="F3964" s="86" t="s">
        <v>233</v>
      </c>
      <c r="G3964" s="86" t="s">
        <v>239</v>
      </c>
      <c r="I3964" s="59" t="s">
        <v>6085</v>
      </c>
      <c r="J3964"/>
      <c r="K3964"/>
      <c r="L3964"/>
      <c r="M3964"/>
      <c r="N3964"/>
    </row>
    <row r="3965" spans="2:14" ht="13.8" x14ac:dyDescent="0.25">
      <c r="B3965" s="86" t="s">
        <v>8475</v>
      </c>
      <c r="C3965" s="86" t="s">
        <v>99</v>
      </c>
      <c r="D3965" s="86" t="s">
        <v>320</v>
      </c>
      <c r="E3965" s="86" t="s">
        <v>9072</v>
      </c>
      <c r="F3965" s="86" t="s">
        <v>233</v>
      </c>
      <c r="G3965" s="86" t="s">
        <v>239</v>
      </c>
      <c r="I3965" s="59" t="s">
        <v>8634</v>
      </c>
      <c r="J3965"/>
      <c r="K3965"/>
      <c r="L3965"/>
      <c r="M3965"/>
      <c r="N3965"/>
    </row>
    <row r="3966" spans="2:14" ht="13.8" x14ac:dyDescent="0.25">
      <c r="B3966" s="86" t="s">
        <v>5136</v>
      </c>
      <c r="C3966" s="86" t="s">
        <v>99</v>
      </c>
      <c r="D3966" s="86" t="s">
        <v>320</v>
      </c>
      <c r="E3966" s="86" t="s">
        <v>40</v>
      </c>
      <c r="F3966" s="86" t="s">
        <v>233</v>
      </c>
      <c r="G3966" s="86" t="s">
        <v>239</v>
      </c>
      <c r="I3966" s="59" t="s">
        <v>6180</v>
      </c>
      <c r="J3966"/>
      <c r="K3966"/>
      <c r="L3966"/>
      <c r="M3966"/>
      <c r="N3966"/>
    </row>
    <row r="3967" spans="2:14" ht="13.8" x14ac:dyDescent="0.25">
      <c r="B3967" s="86" t="s">
        <v>5191</v>
      </c>
      <c r="C3967" s="86" t="s">
        <v>101</v>
      </c>
      <c r="D3967" s="86" t="s">
        <v>82</v>
      </c>
      <c r="E3967" s="86" t="s">
        <v>40</v>
      </c>
      <c r="F3967" s="86" t="s">
        <v>233</v>
      </c>
      <c r="G3967" s="86" t="s">
        <v>239</v>
      </c>
      <c r="I3967" s="59" t="s">
        <v>6181</v>
      </c>
      <c r="J3967"/>
      <c r="K3967"/>
      <c r="L3967"/>
      <c r="M3967"/>
      <c r="N3967"/>
    </row>
    <row r="3968" spans="2:14" ht="13.8" x14ac:dyDescent="0.25">
      <c r="B3968" s="86" t="s">
        <v>5192</v>
      </c>
      <c r="C3968" s="86" t="s">
        <v>101</v>
      </c>
      <c r="D3968" s="86" t="s">
        <v>82</v>
      </c>
      <c r="E3968" s="86" t="s">
        <v>41</v>
      </c>
      <c r="F3968" s="86" t="s">
        <v>233</v>
      </c>
      <c r="G3968" s="86" t="s">
        <v>239</v>
      </c>
      <c r="I3968" s="59" t="s">
        <v>8635</v>
      </c>
      <c r="J3968"/>
      <c r="K3968"/>
      <c r="L3968"/>
      <c r="M3968"/>
      <c r="N3968"/>
    </row>
    <row r="3969" spans="2:14" ht="13.8" x14ac:dyDescent="0.25">
      <c r="B3969" s="86" t="s">
        <v>5193</v>
      </c>
      <c r="C3969" s="86" t="s">
        <v>101</v>
      </c>
      <c r="D3969" s="86" t="s">
        <v>82</v>
      </c>
      <c r="E3969" s="86" t="s">
        <v>42</v>
      </c>
      <c r="F3969" s="86" t="s">
        <v>233</v>
      </c>
      <c r="G3969" s="86" t="s">
        <v>239</v>
      </c>
      <c r="I3969" s="59" t="s">
        <v>8636</v>
      </c>
      <c r="J3969"/>
      <c r="K3969"/>
      <c r="L3969"/>
      <c r="M3969"/>
      <c r="N3969"/>
    </row>
    <row r="3970" spans="2:14" ht="13.8" x14ac:dyDescent="0.25">
      <c r="B3970" s="86" t="s">
        <v>5194</v>
      </c>
      <c r="C3970" s="86" t="s">
        <v>101</v>
      </c>
      <c r="D3970" s="86" t="s">
        <v>82</v>
      </c>
      <c r="E3970" s="86" t="s">
        <v>43</v>
      </c>
      <c r="F3970" s="86" t="s">
        <v>233</v>
      </c>
      <c r="G3970" s="86" t="s">
        <v>239</v>
      </c>
      <c r="I3970" s="59" t="s">
        <v>8637</v>
      </c>
      <c r="J3970"/>
      <c r="K3970"/>
      <c r="L3970"/>
      <c r="M3970"/>
      <c r="N3970"/>
    </row>
    <row r="3971" spans="2:14" ht="13.8" x14ac:dyDescent="0.25">
      <c r="B3971" s="86" t="s">
        <v>8476</v>
      </c>
      <c r="C3971" s="86" t="s">
        <v>101</v>
      </c>
      <c r="D3971" s="86" t="s">
        <v>82</v>
      </c>
      <c r="E3971" s="86" t="s">
        <v>66</v>
      </c>
      <c r="F3971" s="86" t="s">
        <v>233</v>
      </c>
      <c r="G3971" s="86" t="s">
        <v>239</v>
      </c>
      <c r="I3971" s="59" t="s">
        <v>6110</v>
      </c>
      <c r="J3971"/>
      <c r="K3971"/>
      <c r="L3971"/>
      <c r="M3971"/>
      <c r="N3971"/>
    </row>
    <row r="3972" spans="2:14" ht="13.8" x14ac:dyDescent="0.25">
      <c r="B3972" s="86" t="s">
        <v>5195</v>
      </c>
      <c r="C3972" s="86" t="s">
        <v>99</v>
      </c>
      <c r="D3972" s="86" t="s">
        <v>82</v>
      </c>
      <c r="E3972" s="86" t="s">
        <v>40</v>
      </c>
      <c r="F3972" s="86" t="s">
        <v>233</v>
      </c>
      <c r="G3972" s="86" t="s">
        <v>239</v>
      </c>
      <c r="I3972" s="59" t="s">
        <v>8638</v>
      </c>
      <c r="J3972"/>
      <c r="K3972"/>
      <c r="L3972"/>
      <c r="M3972"/>
      <c r="N3972"/>
    </row>
    <row r="3973" spans="2:14" ht="13.8" x14ac:dyDescent="0.25">
      <c r="B3973" s="86" t="s">
        <v>5196</v>
      </c>
      <c r="C3973" s="86" t="s">
        <v>99</v>
      </c>
      <c r="D3973" s="86" t="s">
        <v>82</v>
      </c>
      <c r="E3973" s="86" t="s">
        <v>41</v>
      </c>
      <c r="F3973" s="86" t="s">
        <v>233</v>
      </c>
      <c r="G3973" s="86" t="s">
        <v>239</v>
      </c>
      <c r="I3973" s="59" t="s">
        <v>6101</v>
      </c>
      <c r="J3973"/>
      <c r="K3973"/>
      <c r="L3973"/>
      <c r="M3973"/>
      <c r="N3973"/>
    </row>
    <row r="3974" spans="2:14" ht="13.8" x14ac:dyDescent="0.25">
      <c r="B3974" s="86" t="s">
        <v>5197</v>
      </c>
      <c r="C3974" s="86" t="s">
        <v>99</v>
      </c>
      <c r="D3974" s="86" t="s">
        <v>82</v>
      </c>
      <c r="E3974" s="86" t="s">
        <v>42</v>
      </c>
      <c r="F3974" s="86" t="s">
        <v>233</v>
      </c>
      <c r="G3974" s="86" t="s">
        <v>239</v>
      </c>
      <c r="I3974" s="59" t="s">
        <v>6103</v>
      </c>
      <c r="J3974"/>
      <c r="K3974"/>
      <c r="L3974"/>
      <c r="M3974"/>
      <c r="N3974"/>
    </row>
    <row r="3975" spans="2:14" ht="13.8" x14ac:dyDescent="0.25">
      <c r="B3975" s="86" t="s">
        <v>5198</v>
      </c>
      <c r="C3975" s="86" t="s">
        <v>99</v>
      </c>
      <c r="D3975" s="86" t="s">
        <v>82</v>
      </c>
      <c r="E3975" s="86" t="s">
        <v>43</v>
      </c>
      <c r="F3975" s="86" t="s">
        <v>233</v>
      </c>
      <c r="G3975" s="86" t="s">
        <v>239</v>
      </c>
      <c r="I3975" s="59" t="s">
        <v>6102</v>
      </c>
      <c r="J3975"/>
      <c r="K3975"/>
      <c r="L3975"/>
      <c r="M3975"/>
      <c r="N3975"/>
    </row>
    <row r="3976" spans="2:14" ht="13.8" x14ac:dyDescent="0.25">
      <c r="B3976" s="86" t="s">
        <v>8477</v>
      </c>
      <c r="C3976" s="86" t="s">
        <v>99</v>
      </c>
      <c r="D3976" s="86" t="s">
        <v>82</v>
      </c>
      <c r="E3976" s="86" t="s">
        <v>66</v>
      </c>
      <c r="F3976" s="86" t="s">
        <v>233</v>
      </c>
      <c r="G3976" s="86" t="s">
        <v>239</v>
      </c>
      <c r="I3976" s="59" t="s">
        <v>8639</v>
      </c>
      <c r="J3976"/>
      <c r="K3976"/>
      <c r="L3976"/>
      <c r="M3976"/>
      <c r="N3976"/>
    </row>
    <row r="3977" spans="2:14" ht="13.8" x14ac:dyDescent="0.25">
      <c r="B3977" s="86" t="s">
        <v>5223</v>
      </c>
      <c r="C3977" s="86" t="s">
        <v>101</v>
      </c>
      <c r="D3977" s="86" t="s">
        <v>55</v>
      </c>
      <c r="E3977" s="86" t="s">
        <v>30</v>
      </c>
      <c r="F3977" s="86" t="s">
        <v>233</v>
      </c>
      <c r="G3977" s="86" t="s">
        <v>239</v>
      </c>
      <c r="I3977" s="59" t="s">
        <v>8640</v>
      </c>
      <c r="J3977"/>
      <c r="K3977"/>
      <c r="L3977"/>
      <c r="M3977"/>
      <c r="N3977"/>
    </row>
    <row r="3978" spans="2:14" ht="13.8" x14ac:dyDescent="0.25">
      <c r="B3978" s="86" t="s">
        <v>5224</v>
      </c>
      <c r="C3978" s="86" t="s">
        <v>101</v>
      </c>
      <c r="D3978" s="86" t="s">
        <v>55</v>
      </c>
      <c r="E3978" s="86" t="s">
        <v>78</v>
      </c>
      <c r="F3978" s="86" t="s">
        <v>233</v>
      </c>
      <c r="G3978" s="86" t="s">
        <v>239</v>
      </c>
      <c r="I3978" s="59" t="s">
        <v>6111</v>
      </c>
      <c r="J3978"/>
      <c r="K3978"/>
      <c r="L3978"/>
      <c r="M3978"/>
      <c r="N3978"/>
    </row>
    <row r="3979" spans="2:14" ht="13.8" x14ac:dyDescent="0.25">
      <c r="B3979" s="86" t="s">
        <v>8478</v>
      </c>
      <c r="C3979" s="86" t="s">
        <v>101</v>
      </c>
      <c r="D3979" s="86" t="s">
        <v>55</v>
      </c>
      <c r="E3979" s="86" t="s">
        <v>9069</v>
      </c>
      <c r="F3979" s="86" t="s">
        <v>233</v>
      </c>
      <c r="G3979" s="86" t="s">
        <v>239</v>
      </c>
      <c r="I3979" s="59" t="s">
        <v>8641</v>
      </c>
      <c r="J3979"/>
      <c r="K3979"/>
      <c r="L3979"/>
      <c r="M3979"/>
      <c r="N3979"/>
    </row>
    <row r="3980" spans="2:14" ht="13.8" x14ac:dyDescent="0.25">
      <c r="B3980" s="86" t="s">
        <v>8479</v>
      </c>
      <c r="C3980" s="86" t="s">
        <v>101</v>
      </c>
      <c r="D3980" s="86" t="s">
        <v>55</v>
      </c>
      <c r="E3980" s="86" t="s">
        <v>244</v>
      </c>
      <c r="F3980" s="86" t="s">
        <v>233</v>
      </c>
      <c r="G3980" s="86" t="s">
        <v>239</v>
      </c>
      <c r="I3980" s="59" t="s">
        <v>6104</v>
      </c>
      <c r="J3980"/>
      <c r="K3980"/>
      <c r="L3980"/>
      <c r="M3980"/>
      <c r="N3980"/>
    </row>
    <row r="3981" spans="2:14" ht="13.8" x14ac:dyDescent="0.25">
      <c r="B3981" s="86" t="s">
        <v>5225</v>
      </c>
      <c r="C3981" s="86" t="s">
        <v>99</v>
      </c>
      <c r="D3981" s="86" t="s">
        <v>55</v>
      </c>
      <c r="E3981" s="86" t="s">
        <v>30</v>
      </c>
      <c r="F3981" s="86" t="s">
        <v>233</v>
      </c>
      <c r="G3981" s="86" t="s">
        <v>239</v>
      </c>
      <c r="I3981" s="59" t="s">
        <v>6105</v>
      </c>
      <c r="J3981"/>
      <c r="K3981"/>
      <c r="L3981"/>
      <c r="M3981"/>
      <c r="N3981"/>
    </row>
    <row r="3982" spans="2:14" ht="13.8" x14ac:dyDescent="0.25">
      <c r="B3982" s="86" t="s">
        <v>5226</v>
      </c>
      <c r="C3982" s="86" t="s">
        <v>99</v>
      </c>
      <c r="D3982" s="86" t="s">
        <v>55</v>
      </c>
      <c r="E3982" s="86" t="s">
        <v>78</v>
      </c>
      <c r="F3982" s="86" t="s">
        <v>233</v>
      </c>
      <c r="G3982" s="86" t="s">
        <v>239</v>
      </c>
      <c r="I3982" s="59" t="s">
        <v>6106</v>
      </c>
      <c r="J3982"/>
      <c r="K3982"/>
      <c r="L3982"/>
      <c r="M3982"/>
      <c r="N3982"/>
    </row>
    <row r="3983" spans="2:14" ht="13.8" x14ac:dyDescent="0.25">
      <c r="B3983" s="86" t="s">
        <v>8480</v>
      </c>
      <c r="C3983" s="86" t="s">
        <v>99</v>
      </c>
      <c r="D3983" s="86" t="s">
        <v>55</v>
      </c>
      <c r="E3983" s="86" t="s">
        <v>9069</v>
      </c>
      <c r="F3983" s="86" t="s">
        <v>233</v>
      </c>
      <c r="G3983" s="86" t="s">
        <v>239</v>
      </c>
      <c r="I3983" s="59" t="s">
        <v>6107</v>
      </c>
      <c r="J3983"/>
      <c r="K3983"/>
      <c r="L3983"/>
      <c r="M3983"/>
      <c r="N3983"/>
    </row>
    <row r="3984" spans="2:14" ht="13.8" x14ac:dyDescent="0.25">
      <c r="B3984" s="86" t="s">
        <v>8481</v>
      </c>
      <c r="C3984" s="86" t="s">
        <v>99</v>
      </c>
      <c r="D3984" s="86" t="s">
        <v>55</v>
      </c>
      <c r="E3984" s="86" t="s">
        <v>244</v>
      </c>
      <c r="F3984" s="86" t="s">
        <v>233</v>
      </c>
      <c r="G3984" s="86" t="s">
        <v>239</v>
      </c>
      <c r="I3984" s="59" t="s">
        <v>6109</v>
      </c>
      <c r="J3984"/>
      <c r="K3984"/>
      <c r="L3984"/>
      <c r="M3984"/>
      <c r="N3984"/>
    </row>
    <row r="3985" spans="2:14" ht="13.8" x14ac:dyDescent="0.25">
      <c r="B3985" s="86" t="s">
        <v>4607</v>
      </c>
      <c r="C3985" s="86" t="s">
        <v>101</v>
      </c>
      <c r="D3985" s="86" t="s">
        <v>310</v>
      </c>
      <c r="E3985" s="86" t="s">
        <v>30</v>
      </c>
      <c r="F3985" s="86" t="s">
        <v>233</v>
      </c>
      <c r="G3985" s="86" t="s">
        <v>239</v>
      </c>
      <c r="I3985" s="59" t="s">
        <v>8642</v>
      </c>
      <c r="J3985"/>
      <c r="K3985"/>
      <c r="L3985"/>
      <c r="M3985"/>
      <c r="N3985"/>
    </row>
    <row r="3986" spans="2:14" ht="13.8" x14ac:dyDescent="0.25">
      <c r="B3986" s="86" t="s">
        <v>4608</v>
      </c>
      <c r="C3986" s="86" t="s">
        <v>101</v>
      </c>
      <c r="D3986" s="86" t="s">
        <v>310</v>
      </c>
      <c r="E3986" s="86" t="s">
        <v>78</v>
      </c>
      <c r="F3986" s="86" t="s">
        <v>233</v>
      </c>
      <c r="G3986" s="86" t="s">
        <v>239</v>
      </c>
      <c r="I3986" s="59" t="s">
        <v>6108</v>
      </c>
      <c r="J3986"/>
      <c r="K3986"/>
      <c r="L3986"/>
      <c r="M3986"/>
      <c r="N3986"/>
    </row>
    <row r="3987" spans="2:14" ht="13.8" x14ac:dyDescent="0.25">
      <c r="B3987" s="86" t="s">
        <v>8482</v>
      </c>
      <c r="C3987" s="86" t="s">
        <v>101</v>
      </c>
      <c r="D3987" s="86" t="s">
        <v>310</v>
      </c>
      <c r="E3987" s="86" t="s">
        <v>9069</v>
      </c>
      <c r="F3987" s="86" t="s">
        <v>233</v>
      </c>
      <c r="G3987" s="86" t="s">
        <v>239</v>
      </c>
      <c r="I3987" s="59" t="s">
        <v>6154</v>
      </c>
      <c r="J3987"/>
      <c r="K3987"/>
      <c r="L3987"/>
      <c r="M3987"/>
      <c r="N3987"/>
    </row>
    <row r="3988" spans="2:14" ht="13.8" x14ac:dyDescent="0.25">
      <c r="B3988" s="86" t="s">
        <v>4609</v>
      </c>
      <c r="C3988" s="86" t="s">
        <v>101</v>
      </c>
      <c r="D3988" s="86" t="s">
        <v>310</v>
      </c>
      <c r="E3988" s="86" t="s">
        <v>29</v>
      </c>
      <c r="F3988" s="86" t="s">
        <v>233</v>
      </c>
      <c r="G3988" s="86" t="s">
        <v>239</v>
      </c>
      <c r="I3988" s="59" t="s">
        <v>6155</v>
      </c>
      <c r="J3988"/>
      <c r="K3988"/>
      <c r="L3988"/>
      <c r="M3988"/>
      <c r="N3988"/>
    </row>
    <row r="3989" spans="2:14" ht="13.8" x14ac:dyDescent="0.25">
      <c r="B3989" s="86" t="s">
        <v>4612</v>
      </c>
      <c r="C3989" s="86" t="s">
        <v>101</v>
      </c>
      <c r="D3989" s="86" t="s">
        <v>310</v>
      </c>
      <c r="E3989" s="86" t="s">
        <v>28</v>
      </c>
      <c r="F3989" s="86" t="s">
        <v>233</v>
      </c>
      <c r="G3989" s="86" t="s">
        <v>239</v>
      </c>
      <c r="I3989" s="59" t="s">
        <v>8643</v>
      </c>
      <c r="J3989"/>
      <c r="K3989"/>
      <c r="L3989"/>
      <c r="M3989"/>
      <c r="N3989"/>
    </row>
    <row r="3990" spans="2:14" ht="13.8" x14ac:dyDescent="0.25">
      <c r="B3990" s="86" t="s">
        <v>4610</v>
      </c>
      <c r="C3990" s="86" t="s">
        <v>101</v>
      </c>
      <c r="D3990" s="86" t="s">
        <v>310</v>
      </c>
      <c r="E3990" s="86" t="s">
        <v>73</v>
      </c>
      <c r="F3990" s="86" t="s">
        <v>233</v>
      </c>
      <c r="G3990" s="86" t="s">
        <v>239</v>
      </c>
      <c r="I3990" s="59" t="s">
        <v>6156</v>
      </c>
      <c r="J3990"/>
      <c r="K3990"/>
      <c r="L3990"/>
      <c r="M3990"/>
      <c r="N3990"/>
    </row>
    <row r="3991" spans="2:14" ht="13.8" x14ac:dyDescent="0.25">
      <c r="B3991" s="86" t="s">
        <v>4611</v>
      </c>
      <c r="C3991" s="86" t="s">
        <v>101</v>
      </c>
      <c r="D3991" s="86" t="s">
        <v>310</v>
      </c>
      <c r="E3991" s="86" t="s">
        <v>25</v>
      </c>
      <c r="F3991" s="86" t="s">
        <v>233</v>
      </c>
      <c r="G3991" s="86" t="s">
        <v>239</v>
      </c>
      <c r="I3991" s="59" t="s">
        <v>6184</v>
      </c>
      <c r="J3991"/>
      <c r="K3991"/>
      <c r="L3991"/>
      <c r="M3991"/>
      <c r="N3991"/>
    </row>
    <row r="3992" spans="2:14" ht="13.8" x14ac:dyDescent="0.25">
      <c r="B3992" s="86" t="s">
        <v>4613</v>
      </c>
      <c r="C3992" s="86" t="s">
        <v>99</v>
      </c>
      <c r="D3992" s="86" t="s">
        <v>310</v>
      </c>
      <c r="E3992" s="86" t="s">
        <v>30</v>
      </c>
      <c r="F3992" s="86" t="s">
        <v>233</v>
      </c>
      <c r="G3992" s="86" t="s">
        <v>239</v>
      </c>
      <c r="I3992" s="59" t="s">
        <v>6185</v>
      </c>
      <c r="J3992"/>
      <c r="K3992"/>
      <c r="L3992"/>
      <c r="M3992"/>
      <c r="N3992"/>
    </row>
    <row r="3993" spans="2:14" ht="13.8" x14ac:dyDescent="0.25">
      <c r="B3993" s="86" t="s">
        <v>4614</v>
      </c>
      <c r="C3993" s="86" t="s">
        <v>99</v>
      </c>
      <c r="D3993" s="86" t="s">
        <v>310</v>
      </c>
      <c r="E3993" s="86" t="s">
        <v>78</v>
      </c>
      <c r="F3993" s="86" t="s">
        <v>233</v>
      </c>
      <c r="G3993" s="86" t="s">
        <v>239</v>
      </c>
      <c r="I3993" s="59" t="s">
        <v>8644</v>
      </c>
      <c r="J3993"/>
      <c r="K3993"/>
      <c r="L3993"/>
      <c r="M3993"/>
      <c r="N3993"/>
    </row>
    <row r="3994" spans="2:14" ht="13.8" x14ac:dyDescent="0.25">
      <c r="B3994" s="86" t="s">
        <v>8483</v>
      </c>
      <c r="C3994" s="86" t="s">
        <v>99</v>
      </c>
      <c r="D3994" s="86" t="s">
        <v>310</v>
      </c>
      <c r="E3994" s="86" t="s">
        <v>9069</v>
      </c>
      <c r="F3994" s="86" t="s">
        <v>233</v>
      </c>
      <c r="G3994" s="86" t="s">
        <v>239</v>
      </c>
      <c r="I3994" s="59" t="s">
        <v>8645</v>
      </c>
      <c r="J3994"/>
      <c r="K3994"/>
      <c r="L3994"/>
      <c r="M3994"/>
      <c r="N3994"/>
    </row>
    <row r="3995" spans="2:14" ht="13.8" x14ac:dyDescent="0.25">
      <c r="B3995" s="86" t="s">
        <v>4615</v>
      </c>
      <c r="C3995" s="86" t="s">
        <v>99</v>
      </c>
      <c r="D3995" s="86" t="s">
        <v>310</v>
      </c>
      <c r="E3995" s="86" t="s">
        <v>29</v>
      </c>
      <c r="F3995" s="86" t="s">
        <v>233</v>
      </c>
      <c r="G3995" s="86" t="s">
        <v>239</v>
      </c>
      <c r="I3995" s="59" t="s">
        <v>6112</v>
      </c>
      <c r="J3995"/>
      <c r="K3995"/>
      <c r="L3995"/>
      <c r="M3995"/>
      <c r="N3995"/>
    </row>
    <row r="3996" spans="2:14" ht="13.8" x14ac:dyDescent="0.25">
      <c r="B3996" s="86" t="s">
        <v>4618</v>
      </c>
      <c r="C3996" s="86" t="s">
        <v>99</v>
      </c>
      <c r="D3996" s="86" t="s">
        <v>310</v>
      </c>
      <c r="E3996" s="86" t="s">
        <v>28</v>
      </c>
      <c r="F3996" s="86" t="s">
        <v>233</v>
      </c>
      <c r="G3996" s="86" t="s">
        <v>239</v>
      </c>
      <c r="I3996" s="59" t="s">
        <v>6114</v>
      </c>
      <c r="J3996"/>
      <c r="K3996"/>
      <c r="L3996"/>
      <c r="M3996"/>
      <c r="N3996"/>
    </row>
    <row r="3997" spans="2:14" ht="13.8" x14ac:dyDescent="0.25">
      <c r="B3997" s="86" t="s">
        <v>4616</v>
      </c>
      <c r="C3997" s="86" t="s">
        <v>99</v>
      </c>
      <c r="D3997" s="86" t="s">
        <v>310</v>
      </c>
      <c r="E3997" s="86" t="s">
        <v>73</v>
      </c>
      <c r="F3997" s="86" t="s">
        <v>233</v>
      </c>
      <c r="G3997" s="86" t="s">
        <v>239</v>
      </c>
      <c r="I3997" s="59" t="s">
        <v>6115</v>
      </c>
      <c r="J3997"/>
      <c r="K3997"/>
      <c r="L3997"/>
      <c r="M3997"/>
      <c r="N3997"/>
    </row>
    <row r="3998" spans="2:14" ht="13.8" x14ac:dyDescent="0.25">
      <c r="B3998" s="86" t="s">
        <v>4617</v>
      </c>
      <c r="C3998" s="86" t="s">
        <v>99</v>
      </c>
      <c r="D3998" s="86" t="s">
        <v>310</v>
      </c>
      <c r="E3998" s="86" t="s">
        <v>25</v>
      </c>
      <c r="F3998" s="86" t="s">
        <v>233</v>
      </c>
      <c r="G3998" s="86" t="s">
        <v>239</v>
      </c>
      <c r="I3998" s="59" t="s">
        <v>6116</v>
      </c>
      <c r="J3998"/>
      <c r="K3998"/>
      <c r="L3998"/>
      <c r="M3998"/>
      <c r="N3998"/>
    </row>
    <row r="3999" spans="2:14" ht="13.8" x14ac:dyDescent="0.25">
      <c r="B3999" s="86" t="s">
        <v>8484</v>
      </c>
      <c r="C3999" s="86" t="s">
        <v>101</v>
      </c>
      <c r="D3999" s="86" t="s">
        <v>259</v>
      </c>
      <c r="E3999" s="86" t="s">
        <v>25</v>
      </c>
      <c r="F3999" s="86" t="s">
        <v>233</v>
      </c>
      <c r="G3999" s="86" t="s">
        <v>239</v>
      </c>
      <c r="I3999" s="59" t="s">
        <v>6117</v>
      </c>
      <c r="J3999"/>
      <c r="K3999"/>
      <c r="L3999"/>
      <c r="M3999"/>
      <c r="N3999"/>
    </row>
    <row r="4000" spans="2:14" ht="13.8" x14ac:dyDescent="0.25">
      <c r="B4000" s="86" t="s">
        <v>8485</v>
      </c>
      <c r="C4000" s="86" t="s">
        <v>101</v>
      </c>
      <c r="D4000" s="86" t="s">
        <v>259</v>
      </c>
      <c r="E4000" s="86" t="s">
        <v>35</v>
      </c>
      <c r="F4000" s="86" t="s">
        <v>233</v>
      </c>
      <c r="G4000" s="86" t="s">
        <v>239</v>
      </c>
      <c r="I4000" s="59" t="s">
        <v>8646</v>
      </c>
      <c r="J4000"/>
      <c r="K4000"/>
      <c r="L4000"/>
      <c r="M4000"/>
      <c r="N4000"/>
    </row>
    <row r="4001" spans="2:14" ht="13.8" x14ac:dyDescent="0.25">
      <c r="B4001" s="86" t="s">
        <v>5279</v>
      </c>
      <c r="C4001" s="86" t="s">
        <v>101</v>
      </c>
      <c r="D4001" s="86" t="s">
        <v>259</v>
      </c>
      <c r="E4001" s="86" t="s">
        <v>46</v>
      </c>
      <c r="F4001" s="86" t="s">
        <v>233</v>
      </c>
      <c r="G4001" s="86" t="s">
        <v>239</v>
      </c>
      <c r="I4001" s="59" t="s">
        <v>6113</v>
      </c>
      <c r="J4001"/>
      <c r="K4001"/>
      <c r="L4001"/>
      <c r="M4001"/>
      <c r="N4001"/>
    </row>
    <row r="4002" spans="2:14" ht="13.8" x14ac:dyDescent="0.25">
      <c r="B4002" s="86" t="s">
        <v>5280</v>
      </c>
      <c r="C4002" s="86" t="s">
        <v>101</v>
      </c>
      <c r="D4002" s="86" t="s">
        <v>259</v>
      </c>
      <c r="E4002" s="86" t="s">
        <v>68</v>
      </c>
      <c r="F4002" s="86" t="s">
        <v>233</v>
      </c>
      <c r="G4002" s="86" t="s">
        <v>239</v>
      </c>
      <c r="I4002" s="59" t="s">
        <v>6183</v>
      </c>
      <c r="J4002"/>
      <c r="K4002"/>
      <c r="L4002"/>
      <c r="M4002"/>
      <c r="N4002"/>
    </row>
    <row r="4003" spans="2:14" ht="13.8" x14ac:dyDescent="0.25">
      <c r="B4003" s="86" t="s">
        <v>5282</v>
      </c>
      <c r="C4003" s="86" t="s">
        <v>101</v>
      </c>
      <c r="D4003" s="86" t="s">
        <v>259</v>
      </c>
      <c r="E4003" s="86" t="s">
        <v>69</v>
      </c>
      <c r="F4003" s="86" t="s">
        <v>233</v>
      </c>
      <c r="G4003" s="86" t="s">
        <v>239</v>
      </c>
      <c r="I4003" s="59" t="s">
        <v>8647</v>
      </c>
      <c r="J4003"/>
      <c r="K4003"/>
      <c r="L4003"/>
      <c r="M4003"/>
      <c r="N4003"/>
    </row>
    <row r="4004" spans="2:14" ht="13.8" x14ac:dyDescent="0.25">
      <c r="B4004" s="86" t="s">
        <v>8486</v>
      </c>
      <c r="C4004" s="86" t="s">
        <v>101</v>
      </c>
      <c r="D4004" s="86" t="s">
        <v>259</v>
      </c>
      <c r="E4004" s="86" t="s">
        <v>9065</v>
      </c>
      <c r="F4004" s="86" t="s">
        <v>233</v>
      </c>
      <c r="G4004" s="86" t="s">
        <v>239</v>
      </c>
      <c r="I4004" s="59" t="s">
        <v>8648</v>
      </c>
      <c r="J4004"/>
      <c r="K4004"/>
      <c r="L4004"/>
      <c r="M4004"/>
      <c r="N4004"/>
    </row>
    <row r="4005" spans="2:14" ht="13.8" x14ac:dyDescent="0.25">
      <c r="B4005" s="86" t="s">
        <v>5281</v>
      </c>
      <c r="C4005" s="86" t="s">
        <v>101</v>
      </c>
      <c r="D4005" s="86" t="s">
        <v>259</v>
      </c>
      <c r="E4005" s="86" t="s">
        <v>63</v>
      </c>
      <c r="F4005" s="86" t="s">
        <v>233</v>
      </c>
      <c r="G4005" s="86" t="s">
        <v>239</v>
      </c>
      <c r="I4005" s="59" t="s">
        <v>6191</v>
      </c>
      <c r="J4005"/>
      <c r="K4005"/>
      <c r="L4005"/>
      <c r="M4005"/>
      <c r="N4005"/>
    </row>
    <row r="4006" spans="2:14" ht="13.8" x14ac:dyDescent="0.25">
      <c r="B4006" s="86" t="s">
        <v>9241</v>
      </c>
      <c r="C4006" s="86" t="s">
        <v>101</v>
      </c>
      <c r="D4006" s="86" t="s">
        <v>259</v>
      </c>
      <c r="E4006" s="86" t="s">
        <v>70</v>
      </c>
      <c r="F4006" s="86" t="s">
        <v>233</v>
      </c>
      <c r="G4006" s="86" t="s">
        <v>239</v>
      </c>
      <c r="I4006" s="59" t="s">
        <v>6192</v>
      </c>
      <c r="J4006"/>
      <c r="K4006"/>
      <c r="L4006"/>
      <c r="M4006"/>
      <c r="N4006"/>
    </row>
    <row r="4007" spans="2:14" ht="13.8" x14ac:dyDescent="0.25">
      <c r="B4007" s="86" t="s">
        <v>9242</v>
      </c>
      <c r="C4007" s="86" t="s">
        <v>101</v>
      </c>
      <c r="D4007" s="86" t="s">
        <v>259</v>
      </c>
      <c r="E4007" s="86" t="s">
        <v>64</v>
      </c>
      <c r="F4007" s="86" t="s">
        <v>233</v>
      </c>
      <c r="G4007" s="86" t="s">
        <v>239</v>
      </c>
      <c r="I4007" s="59" t="s">
        <v>8649</v>
      </c>
      <c r="J4007"/>
      <c r="K4007"/>
      <c r="L4007"/>
      <c r="M4007"/>
      <c r="N4007"/>
    </row>
    <row r="4008" spans="2:14" ht="13.8" x14ac:dyDescent="0.25">
      <c r="B4008" s="86" t="s">
        <v>9243</v>
      </c>
      <c r="C4008" s="86" t="s">
        <v>101</v>
      </c>
      <c r="D4008" s="86" t="s">
        <v>259</v>
      </c>
      <c r="E4008" s="86" t="s">
        <v>9070</v>
      </c>
      <c r="F4008" s="86" t="s">
        <v>233</v>
      </c>
      <c r="G4008" s="86" t="s">
        <v>239</v>
      </c>
      <c r="I4008" s="59" t="s">
        <v>8650</v>
      </c>
      <c r="J4008"/>
      <c r="K4008"/>
      <c r="L4008"/>
      <c r="M4008"/>
      <c r="N4008"/>
    </row>
    <row r="4009" spans="2:14" ht="13.8" x14ac:dyDescent="0.25">
      <c r="B4009" s="86" t="s">
        <v>8487</v>
      </c>
      <c r="C4009" s="86" t="s">
        <v>99</v>
      </c>
      <c r="D4009" s="86" t="s">
        <v>259</v>
      </c>
      <c r="E4009" s="86" t="s">
        <v>25</v>
      </c>
      <c r="F4009" s="86" t="s">
        <v>233</v>
      </c>
      <c r="G4009" s="86" t="s">
        <v>239</v>
      </c>
      <c r="I4009" s="59" t="s">
        <v>8651</v>
      </c>
      <c r="J4009"/>
      <c r="K4009"/>
      <c r="L4009"/>
      <c r="M4009"/>
      <c r="N4009"/>
    </row>
    <row r="4010" spans="2:14" ht="13.8" x14ac:dyDescent="0.25">
      <c r="B4010" s="86" t="s">
        <v>8488</v>
      </c>
      <c r="C4010" s="86" t="s">
        <v>99</v>
      </c>
      <c r="D4010" s="86" t="s">
        <v>259</v>
      </c>
      <c r="E4010" s="86" t="s">
        <v>35</v>
      </c>
      <c r="F4010" s="86" t="s">
        <v>233</v>
      </c>
      <c r="G4010" s="86" t="s">
        <v>239</v>
      </c>
      <c r="I4010" s="59" t="s">
        <v>6189</v>
      </c>
      <c r="J4010"/>
      <c r="K4010"/>
      <c r="L4010"/>
      <c r="M4010"/>
      <c r="N4010"/>
    </row>
    <row r="4011" spans="2:14" ht="13.8" x14ac:dyDescent="0.25">
      <c r="B4011" s="86" t="s">
        <v>5283</v>
      </c>
      <c r="C4011" s="86" t="s">
        <v>99</v>
      </c>
      <c r="D4011" s="86" t="s">
        <v>259</v>
      </c>
      <c r="E4011" s="86" t="s">
        <v>46</v>
      </c>
      <c r="F4011" s="86" t="s">
        <v>233</v>
      </c>
      <c r="G4011" s="86" t="s">
        <v>239</v>
      </c>
      <c r="I4011" s="59" t="s">
        <v>6190</v>
      </c>
      <c r="J4011"/>
      <c r="K4011"/>
      <c r="L4011"/>
      <c r="M4011"/>
      <c r="N4011"/>
    </row>
    <row r="4012" spans="2:14" ht="13.8" x14ac:dyDescent="0.25">
      <c r="B4012" s="86" t="s">
        <v>5284</v>
      </c>
      <c r="C4012" s="86" t="s">
        <v>99</v>
      </c>
      <c r="D4012" s="86" t="s">
        <v>259</v>
      </c>
      <c r="E4012" s="86" t="s">
        <v>68</v>
      </c>
      <c r="F4012" s="86" t="s">
        <v>233</v>
      </c>
      <c r="G4012" s="86" t="s">
        <v>239</v>
      </c>
      <c r="I4012" s="59" t="s">
        <v>8652</v>
      </c>
      <c r="J4012"/>
      <c r="K4012"/>
      <c r="L4012"/>
      <c r="M4012"/>
      <c r="N4012"/>
    </row>
    <row r="4013" spans="2:14" ht="13.8" x14ac:dyDescent="0.25">
      <c r="B4013" s="86" t="s">
        <v>5286</v>
      </c>
      <c r="C4013" s="86" t="s">
        <v>99</v>
      </c>
      <c r="D4013" s="86" t="s">
        <v>259</v>
      </c>
      <c r="E4013" s="86" t="s">
        <v>69</v>
      </c>
      <c r="F4013" s="86" t="s">
        <v>233</v>
      </c>
      <c r="G4013" s="86" t="s">
        <v>239</v>
      </c>
      <c r="I4013" s="59" t="s">
        <v>6188</v>
      </c>
      <c r="J4013"/>
      <c r="K4013"/>
      <c r="L4013"/>
      <c r="M4013"/>
      <c r="N4013"/>
    </row>
    <row r="4014" spans="2:14" ht="13.8" x14ac:dyDescent="0.25">
      <c r="B4014" s="86" t="s">
        <v>8489</v>
      </c>
      <c r="C4014" s="86" t="s">
        <v>99</v>
      </c>
      <c r="D4014" s="86" t="s">
        <v>259</v>
      </c>
      <c r="E4014" s="86" t="s">
        <v>9065</v>
      </c>
      <c r="F4014" s="86" t="s">
        <v>233</v>
      </c>
      <c r="G4014" s="86" t="s">
        <v>239</v>
      </c>
      <c r="I4014" s="59" t="s">
        <v>8653</v>
      </c>
      <c r="J4014"/>
      <c r="K4014"/>
      <c r="L4014"/>
      <c r="M4014"/>
      <c r="N4014"/>
    </row>
    <row r="4015" spans="2:14" ht="13.8" x14ac:dyDescent="0.25">
      <c r="B4015" s="86" t="s">
        <v>5285</v>
      </c>
      <c r="C4015" s="86" t="s">
        <v>99</v>
      </c>
      <c r="D4015" s="86" t="s">
        <v>259</v>
      </c>
      <c r="E4015" s="86" t="s">
        <v>63</v>
      </c>
      <c r="F4015" s="86" t="s">
        <v>233</v>
      </c>
      <c r="G4015" s="86" t="s">
        <v>239</v>
      </c>
      <c r="I4015" s="59" t="s">
        <v>6160</v>
      </c>
      <c r="J4015"/>
      <c r="K4015"/>
      <c r="L4015"/>
      <c r="M4015"/>
      <c r="N4015"/>
    </row>
    <row r="4016" spans="2:14" ht="13.8" x14ac:dyDescent="0.25">
      <c r="B4016" s="86" t="s">
        <v>9244</v>
      </c>
      <c r="C4016" s="86" t="s">
        <v>99</v>
      </c>
      <c r="D4016" s="86" t="s">
        <v>259</v>
      </c>
      <c r="E4016" s="86" t="s">
        <v>70</v>
      </c>
      <c r="F4016" s="86" t="s">
        <v>233</v>
      </c>
      <c r="G4016" s="86" t="s">
        <v>239</v>
      </c>
      <c r="I4016" s="59" t="s">
        <v>9268</v>
      </c>
      <c r="J4016"/>
      <c r="K4016"/>
      <c r="L4016"/>
      <c r="M4016"/>
      <c r="N4016"/>
    </row>
    <row r="4017" spans="2:14" ht="13.8" x14ac:dyDescent="0.25">
      <c r="B4017" s="86" t="s">
        <v>9245</v>
      </c>
      <c r="C4017" s="86" t="s">
        <v>99</v>
      </c>
      <c r="D4017" s="86" t="s">
        <v>259</v>
      </c>
      <c r="E4017" s="86" t="s">
        <v>64</v>
      </c>
      <c r="F4017" s="86" t="s">
        <v>233</v>
      </c>
      <c r="G4017" s="86" t="s">
        <v>239</v>
      </c>
      <c r="I4017" s="59" t="s">
        <v>9269</v>
      </c>
      <c r="J4017"/>
      <c r="K4017"/>
      <c r="L4017"/>
      <c r="M4017"/>
      <c r="N4017"/>
    </row>
    <row r="4018" spans="2:14" ht="13.8" x14ac:dyDescent="0.25">
      <c r="B4018" s="86" t="s">
        <v>9246</v>
      </c>
      <c r="C4018" s="86" t="s">
        <v>99</v>
      </c>
      <c r="D4018" s="86" t="s">
        <v>259</v>
      </c>
      <c r="E4018" s="86" t="s">
        <v>9070</v>
      </c>
      <c r="F4018" s="86" t="s">
        <v>233</v>
      </c>
      <c r="G4018" s="86" t="s">
        <v>239</v>
      </c>
      <c r="I4018" s="59" t="s">
        <v>9270</v>
      </c>
      <c r="J4018"/>
      <c r="K4018"/>
      <c r="L4018"/>
      <c r="M4018"/>
      <c r="N4018"/>
    </row>
    <row r="4019" spans="2:14" ht="13.8" x14ac:dyDescent="0.25">
      <c r="B4019" s="86" t="s">
        <v>5356</v>
      </c>
      <c r="C4019" s="86" t="s">
        <v>101</v>
      </c>
      <c r="D4019" s="86" t="s">
        <v>52</v>
      </c>
      <c r="E4019" s="86" t="s">
        <v>30</v>
      </c>
      <c r="F4019" s="86" t="s">
        <v>233</v>
      </c>
      <c r="G4019" s="86" t="s">
        <v>239</v>
      </c>
      <c r="I4019" s="59" t="s">
        <v>9271</v>
      </c>
      <c r="J4019"/>
      <c r="K4019"/>
      <c r="L4019"/>
      <c r="M4019"/>
      <c r="N4019"/>
    </row>
    <row r="4020" spans="2:14" ht="13.8" x14ac:dyDescent="0.25">
      <c r="B4020" s="86" t="s">
        <v>5357</v>
      </c>
      <c r="C4020" s="86" t="s">
        <v>101</v>
      </c>
      <c r="D4020" s="86" t="s">
        <v>52</v>
      </c>
      <c r="E4020" s="86" t="s">
        <v>78</v>
      </c>
      <c r="F4020" s="86" t="s">
        <v>233</v>
      </c>
      <c r="G4020" s="86" t="s">
        <v>239</v>
      </c>
      <c r="I4020" s="59" t="s">
        <v>6161</v>
      </c>
      <c r="J4020"/>
      <c r="K4020"/>
      <c r="L4020"/>
      <c r="M4020"/>
      <c r="N4020"/>
    </row>
    <row r="4021" spans="2:14" ht="13.8" x14ac:dyDescent="0.25">
      <c r="B4021" s="86" t="s">
        <v>8490</v>
      </c>
      <c r="C4021" s="86" t="s">
        <v>101</v>
      </c>
      <c r="D4021" s="86" t="s">
        <v>52</v>
      </c>
      <c r="E4021" s="86" t="s">
        <v>9069</v>
      </c>
      <c r="F4021" s="86" t="s">
        <v>233</v>
      </c>
      <c r="G4021" s="86" t="s">
        <v>239</v>
      </c>
      <c r="I4021" s="59" t="s">
        <v>8654</v>
      </c>
      <c r="J4021"/>
      <c r="K4021"/>
      <c r="L4021"/>
      <c r="M4021"/>
      <c r="N4021"/>
    </row>
    <row r="4022" spans="2:14" ht="13.8" x14ac:dyDescent="0.25">
      <c r="B4022" s="86" t="s">
        <v>5358</v>
      </c>
      <c r="C4022" s="86" t="s">
        <v>101</v>
      </c>
      <c r="D4022" s="86" t="s">
        <v>52</v>
      </c>
      <c r="E4022" s="86" t="s">
        <v>244</v>
      </c>
      <c r="F4022" s="86" t="s">
        <v>233</v>
      </c>
      <c r="G4022" s="86" t="s">
        <v>239</v>
      </c>
      <c r="I4022" s="59" t="s">
        <v>8655</v>
      </c>
      <c r="J4022"/>
      <c r="K4022"/>
      <c r="L4022"/>
      <c r="M4022"/>
      <c r="N4022"/>
    </row>
    <row r="4023" spans="2:14" ht="13.8" x14ac:dyDescent="0.25">
      <c r="B4023" s="86" t="s">
        <v>5359</v>
      </c>
      <c r="C4023" s="86" t="s">
        <v>99</v>
      </c>
      <c r="D4023" s="86" t="s">
        <v>52</v>
      </c>
      <c r="E4023" s="86" t="s">
        <v>30</v>
      </c>
      <c r="F4023" s="86" t="s">
        <v>233</v>
      </c>
      <c r="G4023" s="86" t="s">
        <v>239</v>
      </c>
      <c r="I4023" s="59" t="s">
        <v>8656</v>
      </c>
      <c r="J4023"/>
      <c r="K4023"/>
      <c r="L4023"/>
      <c r="M4023"/>
      <c r="N4023"/>
    </row>
    <row r="4024" spans="2:14" ht="13.8" x14ac:dyDescent="0.25">
      <c r="B4024" s="86" t="s">
        <v>5360</v>
      </c>
      <c r="C4024" s="86" t="s">
        <v>99</v>
      </c>
      <c r="D4024" s="86" t="s">
        <v>52</v>
      </c>
      <c r="E4024" s="86" t="s">
        <v>78</v>
      </c>
      <c r="F4024" s="86" t="s">
        <v>233</v>
      </c>
      <c r="G4024" s="86" t="s">
        <v>239</v>
      </c>
      <c r="I4024" s="59" t="s">
        <v>6097</v>
      </c>
      <c r="J4024"/>
      <c r="K4024"/>
      <c r="L4024"/>
      <c r="M4024"/>
      <c r="N4024"/>
    </row>
    <row r="4025" spans="2:14" ht="13.8" x14ac:dyDescent="0.25">
      <c r="B4025" s="86" t="s">
        <v>8491</v>
      </c>
      <c r="C4025" s="86" t="s">
        <v>99</v>
      </c>
      <c r="D4025" s="86" t="s">
        <v>52</v>
      </c>
      <c r="E4025" s="86" t="s">
        <v>9069</v>
      </c>
      <c r="F4025" s="86" t="s">
        <v>233</v>
      </c>
      <c r="G4025" s="86" t="s">
        <v>239</v>
      </c>
      <c r="I4025" s="59" t="s">
        <v>6100</v>
      </c>
      <c r="J4025"/>
      <c r="K4025"/>
      <c r="L4025"/>
      <c r="M4025"/>
      <c r="N4025"/>
    </row>
    <row r="4026" spans="2:14" ht="13.8" x14ac:dyDescent="0.25">
      <c r="B4026" s="86" t="s">
        <v>5361</v>
      </c>
      <c r="C4026" s="86" t="s">
        <v>99</v>
      </c>
      <c r="D4026" s="86" t="s">
        <v>52</v>
      </c>
      <c r="E4026" s="86" t="s">
        <v>244</v>
      </c>
      <c r="F4026" s="86" t="s">
        <v>233</v>
      </c>
      <c r="G4026" s="86" t="s">
        <v>239</v>
      </c>
      <c r="I4026" s="59" t="s">
        <v>6098</v>
      </c>
      <c r="J4026"/>
      <c r="K4026"/>
      <c r="L4026"/>
      <c r="M4026"/>
      <c r="N4026"/>
    </row>
    <row r="4027" spans="2:14" ht="13.8" x14ac:dyDescent="0.25">
      <c r="B4027" s="86" t="s">
        <v>5388</v>
      </c>
      <c r="C4027" s="86" t="s">
        <v>101</v>
      </c>
      <c r="D4027" s="86" t="s">
        <v>260</v>
      </c>
      <c r="E4027" s="86" t="s">
        <v>70</v>
      </c>
      <c r="F4027" s="86" t="s">
        <v>233</v>
      </c>
      <c r="G4027" s="86" t="s">
        <v>239</v>
      </c>
      <c r="I4027" s="59" t="s">
        <v>6099</v>
      </c>
      <c r="J4027"/>
      <c r="K4027"/>
      <c r="L4027"/>
      <c r="M4027"/>
      <c r="N4027"/>
    </row>
    <row r="4028" spans="2:14" ht="13.8" x14ac:dyDescent="0.25">
      <c r="B4028" s="86" t="s">
        <v>5389</v>
      </c>
      <c r="C4028" s="86" t="s">
        <v>101</v>
      </c>
      <c r="D4028" s="86" t="s">
        <v>260</v>
      </c>
      <c r="E4028" s="86" t="s">
        <v>64</v>
      </c>
      <c r="F4028" s="86" t="s">
        <v>233</v>
      </c>
      <c r="G4028" s="86" t="s">
        <v>239</v>
      </c>
      <c r="I4028" s="59" t="s">
        <v>6125</v>
      </c>
      <c r="J4028"/>
      <c r="K4028"/>
      <c r="L4028"/>
      <c r="M4028"/>
      <c r="N4028"/>
    </row>
    <row r="4029" spans="2:14" ht="13.8" x14ac:dyDescent="0.25">
      <c r="B4029" s="86" t="s">
        <v>8492</v>
      </c>
      <c r="C4029" s="86" t="s">
        <v>101</v>
      </c>
      <c r="D4029" s="86" t="s">
        <v>260</v>
      </c>
      <c r="E4029" s="86" t="s">
        <v>9070</v>
      </c>
      <c r="F4029" s="86" t="s">
        <v>233</v>
      </c>
      <c r="G4029" s="86" t="s">
        <v>239</v>
      </c>
      <c r="I4029" s="59" t="s">
        <v>6126</v>
      </c>
      <c r="J4029"/>
      <c r="K4029"/>
      <c r="L4029"/>
      <c r="M4029"/>
      <c r="N4029"/>
    </row>
    <row r="4030" spans="2:14" ht="13.8" x14ac:dyDescent="0.25">
      <c r="B4030" s="86" t="s">
        <v>5390</v>
      </c>
      <c r="C4030" s="86" t="s">
        <v>99</v>
      </c>
      <c r="D4030" s="86" t="s">
        <v>260</v>
      </c>
      <c r="E4030" s="86" t="s">
        <v>70</v>
      </c>
      <c r="F4030" s="86" t="s">
        <v>233</v>
      </c>
      <c r="G4030" s="86" t="s">
        <v>239</v>
      </c>
      <c r="I4030" s="59" t="s">
        <v>6127</v>
      </c>
      <c r="J4030"/>
      <c r="K4030"/>
      <c r="L4030"/>
      <c r="M4030"/>
      <c r="N4030"/>
    </row>
    <row r="4031" spans="2:14" ht="13.8" x14ac:dyDescent="0.25">
      <c r="B4031" s="86" t="s">
        <v>5391</v>
      </c>
      <c r="C4031" s="86" t="s">
        <v>99</v>
      </c>
      <c r="D4031" s="86" t="s">
        <v>260</v>
      </c>
      <c r="E4031" s="86" t="s">
        <v>64</v>
      </c>
      <c r="F4031" s="86" t="s">
        <v>233</v>
      </c>
      <c r="G4031" s="86" t="s">
        <v>239</v>
      </c>
      <c r="I4031" s="59" t="s">
        <v>8657</v>
      </c>
      <c r="J4031"/>
      <c r="K4031"/>
      <c r="L4031"/>
      <c r="M4031"/>
      <c r="N4031"/>
    </row>
    <row r="4032" spans="2:14" ht="13.8" x14ac:dyDescent="0.25">
      <c r="B4032" s="86" t="s">
        <v>8493</v>
      </c>
      <c r="C4032" s="86" t="s">
        <v>99</v>
      </c>
      <c r="D4032" s="86" t="s">
        <v>260</v>
      </c>
      <c r="E4032" s="86" t="s">
        <v>9070</v>
      </c>
      <c r="F4032" s="86" t="s">
        <v>233</v>
      </c>
      <c r="G4032" s="86" t="s">
        <v>239</v>
      </c>
      <c r="I4032" s="59" t="s">
        <v>6124</v>
      </c>
      <c r="J4032"/>
      <c r="K4032"/>
      <c r="L4032"/>
      <c r="M4032"/>
      <c r="N4032"/>
    </row>
    <row r="4033" spans="2:14" ht="13.8" x14ac:dyDescent="0.25">
      <c r="B4033" s="86" t="s">
        <v>8494</v>
      </c>
      <c r="C4033" s="86" t="s">
        <v>101</v>
      </c>
      <c r="D4033" s="86" t="s">
        <v>53</v>
      </c>
      <c r="E4033" s="86" t="s">
        <v>244</v>
      </c>
      <c r="F4033" s="86" t="s">
        <v>233</v>
      </c>
      <c r="G4033" s="86" t="s">
        <v>239</v>
      </c>
      <c r="I4033" s="59" t="s">
        <v>6128</v>
      </c>
      <c r="J4033"/>
      <c r="K4033"/>
      <c r="L4033"/>
      <c r="M4033"/>
      <c r="N4033"/>
    </row>
    <row r="4034" spans="2:14" ht="13.8" x14ac:dyDescent="0.25">
      <c r="B4034" s="86" t="s">
        <v>8495</v>
      </c>
      <c r="C4034" s="86" t="s">
        <v>101</v>
      </c>
      <c r="D4034" s="86" t="s">
        <v>53</v>
      </c>
      <c r="E4034" s="86" t="s">
        <v>25</v>
      </c>
      <c r="F4034" s="86" t="s">
        <v>233</v>
      </c>
      <c r="G4034" s="86" t="s">
        <v>239</v>
      </c>
      <c r="I4034" s="59" t="s">
        <v>6129</v>
      </c>
      <c r="J4034"/>
      <c r="K4034"/>
      <c r="L4034"/>
      <c r="M4034"/>
      <c r="N4034"/>
    </row>
    <row r="4035" spans="2:14" ht="13.8" x14ac:dyDescent="0.25">
      <c r="B4035" s="86" t="s">
        <v>8496</v>
      </c>
      <c r="C4035" s="86" t="s">
        <v>101</v>
      </c>
      <c r="D4035" s="86" t="s">
        <v>53</v>
      </c>
      <c r="E4035" s="86" t="s">
        <v>9067</v>
      </c>
      <c r="F4035" s="86" t="s">
        <v>233</v>
      </c>
      <c r="G4035" s="86" t="s">
        <v>239</v>
      </c>
      <c r="I4035" s="59" t="s">
        <v>6130</v>
      </c>
      <c r="J4035"/>
      <c r="K4035"/>
      <c r="L4035"/>
      <c r="M4035"/>
      <c r="N4035"/>
    </row>
    <row r="4036" spans="2:14" ht="13.8" x14ac:dyDescent="0.25">
      <c r="B4036" s="86" t="s">
        <v>5422</v>
      </c>
      <c r="C4036" s="86" t="s">
        <v>101</v>
      </c>
      <c r="D4036" s="86" t="s">
        <v>53</v>
      </c>
      <c r="E4036" s="86" t="s">
        <v>35</v>
      </c>
      <c r="F4036" s="86" t="s">
        <v>233</v>
      </c>
      <c r="G4036" s="86" t="s">
        <v>239</v>
      </c>
      <c r="I4036" s="59" t="s">
        <v>6131</v>
      </c>
      <c r="J4036"/>
      <c r="K4036"/>
      <c r="L4036"/>
      <c r="M4036"/>
      <c r="N4036"/>
    </row>
    <row r="4037" spans="2:14" ht="13.8" x14ac:dyDescent="0.25">
      <c r="B4037" s="86" t="s">
        <v>5423</v>
      </c>
      <c r="C4037" s="86" t="s">
        <v>101</v>
      </c>
      <c r="D4037" s="86" t="s">
        <v>53</v>
      </c>
      <c r="E4037" s="86" t="s">
        <v>46</v>
      </c>
      <c r="F4037" s="86" t="s">
        <v>233</v>
      </c>
      <c r="G4037" s="86" t="s">
        <v>239</v>
      </c>
      <c r="I4037" s="59" t="s">
        <v>8658</v>
      </c>
      <c r="J4037"/>
      <c r="K4037"/>
      <c r="L4037"/>
      <c r="M4037"/>
      <c r="N4037"/>
    </row>
    <row r="4038" spans="2:14" ht="13.8" x14ac:dyDescent="0.25">
      <c r="B4038" s="86" t="s">
        <v>8497</v>
      </c>
      <c r="C4038" s="86" t="s">
        <v>99</v>
      </c>
      <c r="D4038" s="86" t="s">
        <v>53</v>
      </c>
      <c r="E4038" s="86" t="s">
        <v>244</v>
      </c>
      <c r="F4038" s="86" t="s">
        <v>233</v>
      </c>
      <c r="G4038" s="86" t="s">
        <v>239</v>
      </c>
      <c r="I4038" s="59" t="s">
        <v>6166</v>
      </c>
      <c r="J4038"/>
      <c r="K4038"/>
      <c r="L4038"/>
      <c r="M4038"/>
      <c r="N4038"/>
    </row>
    <row r="4039" spans="2:14" ht="13.8" x14ac:dyDescent="0.25">
      <c r="B4039" s="86" t="s">
        <v>8498</v>
      </c>
      <c r="C4039" s="86" t="s">
        <v>99</v>
      </c>
      <c r="D4039" s="86" t="s">
        <v>53</v>
      </c>
      <c r="E4039" s="86" t="s">
        <v>25</v>
      </c>
      <c r="F4039" s="86" t="s">
        <v>233</v>
      </c>
      <c r="G4039" s="86" t="s">
        <v>239</v>
      </c>
      <c r="I4039" s="59" t="s">
        <v>6167</v>
      </c>
      <c r="J4039"/>
      <c r="K4039"/>
      <c r="L4039"/>
      <c r="M4039"/>
      <c r="N4039"/>
    </row>
    <row r="4040" spans="2:14" ht="13.8" x14ac:dyDescent="0.25">
      <c r="B4040" s="86" t="s">
        <v>8499</v>
      </c>
      <c r="C4040" s="86" t="s">
        <v>99</v>
      </c>
      <c r="D4040" s="86" t="s">
        <v>53</v>
      </c>
      <c r="E4040" s="86" t="s">
        <v>9067</v>
      </c>
      <c r="F4040" s="86" t="s">
        <v>233</v>
      </c>
      <c r="G4040" s="86" t="s">
        <v>239</v>
      </c>
      <c r="I4040" s="59" t="s">
        <v>8659</v>
      </c>
      <c r="J4040"/>
      <c r="K4040"/>
      <c r="L4040"/>
      <c r="M4040"/>
      <c r="N4040"/>
    </row>
    <row r="4041" spans="2:14" ht="13.8" x14ac:dyDescent="0.25">
      <c r="B4041" s="86" t="s">
        <v>5424</v>
      </c>
      <c r="C4041" s="86" t="s">
        <v>99</v>
      </c>
      <c r="D4041" s="86" t="s">
        <v>53</v>
      </c>
      <c r="E4041" s="86" t="s">
        <v>35</v>
      </c>
      <c r="F4041" s="86" t="s">
        <v>233</v>
      </c>
      <c r="G4041" s="86" t="s">
        <v>239</v>
      </c>
      <c r="I4041" s="59" t="s">
        <v>8660</v>
      </c>
      <c r="J4041"/>
      <c r="K4041"/>
      <c r="L4041"/>
      <c r="M4041"/>
      <c r="N4041"/>
    </row>
    <row r="4042" spans="2:14" ht="13.8" x14ac:dyDescent="0.25">
      <c r="B4042" s="86" t="s">
        <v>5425</v>
      </c>
      <c r="C4042" s="86" t="s">
        <v>99</v>
      </c>
      <c r="D4042" s="86" t="s">
        <v>53</v>
      </c>
      <c r="E4042" s="86" t="s">
        <v>46</v>
      </c>
      <c r="F4042" s="86" t="s">
        <v>233</v>
      </c>
      <c r="G4042" s="86" t="s">
        <v>239</v>
      </c>
      <c r="I4042" s="59" t="s">
        <v>6091</v>
      </c>
      <c r="J4042"/>
      <c r="K4042"/>
      <c r="L4042"/>
      <c r="M4042"/>
      <c r="N4042"/>
    </row>
    <row r="4043" spans="2:14" ht="13.8" x14ac:dyDescent="0.25">
      <c r="B4043" s="86" t="s">
        <v>8500</v>
      </c>
      <c r="C4043" s="86" t="s">
        <v>101</v>
      </c>
      <c r="D4043" s="86" t="s">
        <v>54</v>
      </c>
      <c r="E4043" s="86" t="s">
        <v>25</v>
      </c>
      <c r="F4043" s="86" t="s">
        <v>233</v>
      </c>
      <c r="G4043" s="86" t="s">
        <v>239</v>
      </c>
      <c r="I4043" s="59" t="s">
        <v>6092</v>
      </c>
      <c r="J4043"/>
      <c r="K4043"/>
      <c r="L4043"/>
      <c r="M4043"/>
      <c r="N4043"/>
    </row>
    <row r="4044" spans="2:14" ht="13.8" x14ac:dyDescent="0.25">
      <c r="B4044" s="86" t="s">
        <v>8501</v>
      </c>
      <c r="C4044" s="86" t="s">
        <v>101</v>
      </c>
      <c r="D4044" s="86" t="s">
        <v>54</v>
      </c>
      <c r="E4044" s="86" t="s">
        <v>9067</v>
      </c>
      <c r="F4044" s="86" t="s">
        <v>233</v>
      </c>
      <c r="G4044" s="86" t="s">
        <v>239</v>
      </c>
      <c r="I4044" s="59" t="s">
        <v>8661</v>
      </c>
      <c r="J4044"/>
      <c r="K4044"/>
      <c r="L4044"/>
      <c r="M4044"/>
      <c r="N4044"/>
    </row>
    <row r="4045" spans="2:14" ht="13.8" x14ac:dyDescent="0.25">
      <c r="B4045" s="86" t="s">
        <v>5456</v>
      </c>
      <c r="C4045" s="86" t="s">
        <v>101</v>
      </c>
      <c r="D4045" s="86" t="s">
        <v>54</v>
      </c>
      <c r="E4045" s="86" t="s">
        <v>35</v>
      </c>
      <c r="F4045" s="86" t="s">
        <v>233</v>
      </c>
      <c r="G4045" s="86" t="s">
        <v>239</v>
      </c>
      <c r="I4045" s="59" t="s">
        <v>6093</v>
      </c>
      <c r="J4045"/>
      <c r="K4045"/>
      <c r="L4045"/>
      <c r="M4045"/>
      <c r="N4045"/>
    </row>
    <row r="4046" spans="2:14" ht="13.8" x14ac:dyDescent="0.25">
      <c r="B4046" s="86" t="s">
        <v>5457</v>
      </c>
      <c r="C4046" s="86" t="s">
        <v>101</v>
      </c>
      <c r="D4046" s="86" t="s">
        <v>54</v>
      </c>
      <c r="E4046" s="86" t="s">
        <v>46</v>
      </c>
      <c r="F4046" s="86" t="s">
        <v>233</v>
      </c>
      <c r="G4046" s="86" t="s">
        <v>239</v>
      </c>
      <c r="I4046" s="59" t="s">
        <v>6096</v>
      </c>
      <c r="J4046"/>
      <c r="K4046"/>
      <c r="L4046"/>
      <c r="M4046"/>
      <c r="N4046"/>
    </row>
    <row r="4047" spans="2:14" ht="13.8" x14ac:dyDescent="0.25">
      <c r="B4047" s="86" t="s">
        <v>8502</v>
      </c>
      <c r="C4047" s="86" t="s">
        <v>99</v>
      </c>
      <c r="D4047" s="86" t="s">
        <v>54</v>
      </c>
      <c r="E4047" s="86" t="s">
        <v>25</v>
      </c>
      <c r="F4047" s="86" t="s">
        <v>233</v>
      </c>
      <c r="G4047" s="86" t="s">
        <v>239</v>
      </c>
      <c r="I4047" s="59" t="s">
        <v>6094</v>
      </c>
      <c r="J4047"/>
      <c r="K4047"/>
      <c r="L4047"/>
      <c r="M4047"/>
      <c r="N4047"/>
    </row>
    <row r="4048" spans="2:14" ht="13.8" x14ac:dyDescent="0.25">
      <c r="B4048" s="86" t="s">
        <v>8503</v>
      </c>
      <c r="C4048" s="86" t="s">
        <v>99</v>
      </c>
      <c r="D4048" s="86" t="s">
        <v>54</v>
      </c>
      <c r="E4048" s="86" t="s">
        <v>9067</v>
      </c>
      <c r="F4048" s="86" t="s">
        <v>233</v>
      </c>
      <c r="G4048" s="86" t="s">
        <v>239</v>
      </c>
      <c r="I4048" s="59" t="s">
        <v>6095</v>
      </c>
      <c r="J4048"/>
      <c r="K4048"/>
      <c r="L4048"/>
      <c r="M4048"/>
      <c r="N4048"/>
    </row>
    <row r="4049" spans="2:14" ht="13.8" x14ac:dyDescent="0.25">
      <c r="B4049" s="86" t="s">
        <v>5458</v>
      </c>
      <c r="C4049" s="86" t="s">
        <v>99</v>
      </c>
      <c r="D4049" s="86" t="s">
        <v>54</v>
      </c>
      <c r="E4049" s="86" t="s">
        <v>35</v>
      </c>
      <c r="F4049" s="86" t="s">
        <v>233</v>
      </c>
      <c r="G4049" s="86" t="s">
        <v>239</v>
      </c>
      <c r="I4049" s="59" t="s">
        <v>8662</v>
      </c>
      <c r="J4049"/>
      <c r="K4049"/>
      <c r="L4049"/>
      <c r="M4049"/>
      <c r="N4049"/>
    </row>
    <row r="4050" spans="2:14" ht="13.8" x14ac:dyDescent="0.25">
      <c r="B4050" s="86" t="s">
        <v>5459</v>
      </c>
      <c r="C4050" s="86" t="s">
        <v>99</v>
      </c>
      <c r="D4050" s="86" t="s">
        <v>54</v>
      </c>
      <c r="E4050" s="86" t="s">
        <v>46</v>
      </c>
      <c r="F4050" s="86" t="s">
        <v>233</v>
      </c>
      <c r="G4050" s="86" t="s">
        <v>239</v>
      </c>
      <c r="I4050" s="59" t="s">
        <v>8663</v>
      </c>
      <c r="J4050"/>
      <c r="K4050"/>
      <c r="L4050"/>
      <c r="M4050"/>
      <c r="N4050"/>
    </row>
    <row r="4051" spans="2:14" ht="13.8" x14ac:dyDescent="0.25">
      <c r="B4051" s="86" t="s">
        <v>5488</v>
      </c>
      <c r="C4051" s="86" t="s">
        <v>101</v>
      </c>
      <c r="D4051" s="86" t="s">
        <v>261</v>
      </c>
      <c r="E4051" s="86" t="s">
        <v>40</v>
      </c>
      <c r="F4051" s="86" t="s">
        <v>233</v>
      </c>
      <c r="G4051" s="86" t="s">
        <v>239</v>
      </c>
      <c r="I4051" s="59" t="s">
        <v>6174</v>
      </c>
      <c r="J4051"/>
      <c r="K4051"/>
      <c r="L4051"/>
      <c r="M4051"/>
      <c r="N4051"/>
    </row>
    <row r="4052" spans="2:14" ht="13.8" x14ac:dyDescent="0.25">
      <c r="B4052" s="86" t="s">
        <v>5540</v>
      </c>
      <c r="C4052" s="86" t="s">
        <v>101</v>
      </c>
      <c r="D4052" s="86" t="s">
        <v>261</v>
      </c>
      <c r="E4052" s="86" t="s">
        <v>46</v>
      </c>
      <c r="F4052" s="86" t="s">
        <v>233</v>
      </c>
      <c r="G4052" s="86" t="s">
        <v>239</v>
      </c>
      <c r="I4052" s="59" t="s">
        <v>6175</v>
      </c>
      <c r="J4052"/>
      <c r="K4052"/>
      <c r="L4052"/>
      <c r="M4052"/>
      <c r="N4052"/>
    </row>
    <row r="4053" spans="2:14" ht="13.8" x14ac:dyDescent="0.25">
      <c r="B4053" s="86" t="s">
        <v>5544</v>
      </c>
      <c r="C4053" s="86" t="s">
        <v>101</v>
      </c>
      <c r="D4053" s="86" t="s">
        <v>261</v>
      </c>
      <c r="E4053" s="86" t="s">
        <v>71</v>
      </c>
      <c r="F4053" s="86" t="s">
        <v>233</v>
      </c>
      <c r="G4053" s="86" t="s">
        <v>239</v>
      </c>
      <c r="I4053" s="59" t="s">
        <v>6177</v>
      </c>
      <c r="J4053"/>
      <c r="K4053"/>
      <c r="L4053"/>
      <c r="M4053"/>
      <c r="N4053"/>
    </row>
    <row r="4054" spans="2:14" ht="13.8" x14ac:dyDescent="0.25">
      <c r="B4054" s="86" t="s">
        <v>8504</v>
      </c>
      <c r="C4054" s="86" t="s">
        <v>101</v>
      </c>
      <c r="D4054" s="86" t="s">
        <v>261</v>
      </c>
      <c r="E4054" s="86" t="s">
        <v>9065</v>
      </c>
      <c r="F4054" s="86" t="s">
        <v>233</v>
      </c>
      <c r="G4054" s="86" t="s">
        <v>239</v>
      </c>
      <c r="I4054" s="59" t="s">
        <v>8664</v>
      </c>
      <c r="J4054"/>
      <c r="K4054"/>
      <c r="L4054"/>
      <c r="M4054"/>
      <c r="N4054"/>
    </row>
    <row r="4055" spans="2:14" ht="13.8" x14ac:dyDescent="0.25">
      <c r="B4055" s="86" t="s">
        <v>5541</v>
      </c>
      <c r="C4055" s="86" t="s">
        <v>101</v>
      </c>
      <c r="D4055" s="86" t="s">
        <v>261</v>
      </c>
      <c r="E4055" s="86" t="s">
        <v>63</v>
      </c>
      <c r="F4055" s="86" t="s">
        <v>233</v>
      </c>
      <c r="G4055" s="86" t="s">
        <v>239</v>
      </c>
      <c r="I4055" s="59" t="s">
        <v>6176</v>
      </c>
      <c r="J4055"/>
      <c r="K4055"/>
      <c r="L4055"/>
      <c r="M4055"/>
      <c r="N4055"/>
    </row>
    <row r="4056" spans="2:14" ht="13.8" x14ac:dyDescent="0.25">
      <c r="B4056" s="86" t="s">
        <v>5542</v>
      </c>
      <c r="C4056" s="86" t="s">
        <v>101</v>
      </c>
      <c r="D4056" s="86" t="s">
        <v>261</v>
      </c>
      <c r="E4056" s="86" t="s">
        <v>70</v>
      </c>
      <c r="F4056" s="86" t="s">
        <v>233</v>
      </c>
      <c r="G4056" s="86" t="s">
        <v>239</v>
      </c>
      <c r="I4056" s="59" t="s">
        <v>9272</v>
      </c>
      <c r="J4056"/>
      <c r="K4056"/>
      <c r="L4056"/>
      <c r="M4056"/>
      <c r="N4056"/>
    </row>
    <row r="4057" spans="2:14" ht="13.8" x14ac:dyDescent="0.25">
      <c r="B4057" s="86" t="s">
        <v>5543</v>
      </c>
      <c r="C4057" s="86" t="s">
        <v>101</v>
      </c>
      <c r="D4057" s="86" t="s">
        <v>261</v>
      </c>
      <c r="E4057" s="86" t="s">
        <v>64</v>
      </c>
      <c r="F4057" s="86" t="s">
        <v>233</v>
      </c>
      <c r="G4057" s="86" t="s">
        <v>239</v>
      </c>
      <c r="I4057" s="59" t="s">
        <v>9273</v>
      </c>
      <c r="J4057"/>
      <c r="K4057"/>
      <c r="L4057"/>
      <c r="M4057"/>
      <c r="N4057"/>
    </row>
    <row r="4058" spans="2:14" ht="13.8" x14ac:dyDescent="0.25">
      <c r="B4058" s="86" t="s">
        <v>8505</v>
      </c>
      <c r="C4058" s="86" t="s">
        <v>101</v>
      </c>
      <c r="D4058" s="86" t="s">
        <v>261</v>
      </c>
      <c r="E4058" s="86" t="s">
        <v>9070</v>
      </c>
      <c r="F4058" s="86" t="s">
        <v>233</v>
      </c>
      <c r="G4058" s="86" t="s">
        <v>239</v>
      </c>
      <c r="I4058" s="59" t="s">
        <v>9274</v>
      </c>
      <c r="J4058"/>
      <c r="K4058"/>
      <c r="L4058"/>
      <c r="M4058"/>
      <c r="N4058"/>
    </row>
    <row r="4059" spans="2:14" ht="13.8" x14ac:dyDescent="0.25">
      <c r="B4059" s="86" t="s">
        <v>8506</v>
      </c>
      <c r="C4059" s="86" t="s">
        <v>101</v>
      </c>
      <c r="D4059" s="86" t="s">
        <v>261</v>
      </c>
      <c r="E4059" s="86" t="s">
        <v>9074</v>
      </c>
      <c r="F4059" s="86" t="s">
        <v>233</v>
      </c>
      <c r="G4059" s="86" t="s">
        <v>239</v>
      </c>
      <c r="I4059" s="59" t="s">
        <v>6157</v>
      </c>
      <c r="J4059"/>
      <c r="K4059"/>
      <c r="L4059"/>
      <c r="M4059"/>
      <c r="N4059"/>
    </row>
    <row r="4060" spans="2:14" ht="13.8" x14ac:dyDescent="0.25">
      <c r="B4060" s="86" t="s">
        <v>5489</v>
      </c>
      <c r="C4060" s="86" t="s">
        <v>99</v>
      </c>
      <c r="D4060" s="86" t="s">
        <v>261</v>
      </c>
      <c r="E4060" s="86" t="s">
        <v>40</v>
      </c>
      <c r="F4060" s="86" t="s">
        <v>233</v>
      </c>
      <c r="G4060" s="86" t="s">
        <v>239</v>
      </c>
      <c r="I4060" s="59" t="s">
        <v>6158</v>
      </c>
      <c r="J4060"/>
      <c r="K4060"/>
      <c r="L4060"/>
      <c r="M4060"/>
      <c r="N4060"/>
    </row>
    <row r="4061" spans="2:14" ht="13.8" x14ac:dyDescent="0.25">
      <c r="B4061" s="86" t="s">
        <v>5545</v>
      </c>
      <c r="C4061" s="86" t="s">
        <v>99</v>
      </c>
      <c r="D4061" s="86" t="s">
        <v>261</v>
      </c>
      <c r="E4061" s="86" t="s">
        <v>46</v>
      </c>
      <c r="F4061" s="86" t="s">
        <v>233</v>
      </c>
      <c r="G4061" s="86" t="s">
        <v>239</v>
      </c>
      <c r="I4061" s="59" t="s">
        <v>8665</v>
      </c>
      <c r="J4061"/>
      <c r="K4061"/>
      <c r="L4061"/>
      <c r="M4061"/>
      <c r="N4061"/>
    </row>
    <row r="4062" spans="2:14" ht="13.8" x14ac:dyDescent="0.25">
      <c r="B4062" s="86" t="s">
        <v>5549</v>
      </c>
      <c r="C4062" s="86" t="s">
        <v>99</v>
      </c>
      <c r="D4062" s="86" t="s">
        <v>261</v>
      </c>
      <c r="E4062" s="86" t="s">
        <v>71</v>
      </c>
      <c r="F4062" s="86" t="s">
        <v>233</v>
      </c>
      <c r="G4062" s="86" t="s">
        <v>239</v>
      </c>
      <c r="I4062" s="59" t="s">
        <v>6159</v>
      </c>
      <c r="J4062"/>
      <c r="K4062"/>
      <c r="L4062"/>
      <c r="M4062"/>
      <c r="N4062"/>
    </row>
    <row r="4063" spans="2:14" ht="13.8" x14ac:dyDescent="0.25">
      <c r="B4063" s="86" t="s">
        <v>8507</v>
      </c>
      <c r="C4063" s="86" t="s">
        <v>99</v>
      </c>
      <c r="D4063" s="86" t="s">
        <v>261</v>
      </c>
      <c r="E4063" s="86" t="s">
        <v>9065</v>
      </c>
      <c r="F4063" s="86" t="s">
        <v>233</v>
      </c>
      <c r="G4063" s="86" t="s">
        <v>239</v>
      </c>
      <c r="I4063" s="59" t="s">
        <v>6178</v>
      </c>
      <c r="J4063"/>
      <c r="K4063"/>
      <c r="L4063"/>
      <c r="M4063"/>
      <c r="N4063"/>
    </row>
    <row r="4064" spans="2:14" ht="13.8" x14ac:dyDescent="0.25">
      <c r="B4064" s="86" t="s">
        <v>5546</v>
      </c>
      <c r="C4064" s="86" t="s">
        <v>99</v>
      </c>
      <c r="D4064" s="86" t="s">
        <v>261</v>
      </c>
      <c r="E4064" s="86" t="s">
        <v>63</v>
      </c>
      <c r="F4064" s="86" t="s">
        <v>233</v>
      </c>
      <c r="G4064" s="86" t="s">
        <v>239</v>
      </c>
      <c r="I4064" s="59" t="s">
        <v>6179</v>
      </c>
      <c r="J4064"/>
      <c r="K4064"/>
      <c r="L4064"/>
      <c r="M4064"/>
      <c r="N4064"/>
    </row>
    <row r="4065" spans="2:14" ht="13.8" x14ac:dyDescent="0.25">
      <c r="B4065" s="86" t="s">
        <v>5547</v>
      </c>
      <c r="C4065" s="86" t="s">
        <v>99</v>
      </c>
      <c r="D4065" s="86" t="s">
        <v>261</v>
      </c>
      <c r="E4065" s="86" t="s">
        <v>70</v>
      </c>
      <c r="F4065" s="86" t="s">
        <v>233</v>
      </c>
      <c r="G4065" s="86" t="s">
        <v>239</v>
      </c>
      <c r="I4065" s="59" t="s">
        <v>8666</v>
      </c>
      <c r="J4065"/>
      <c r="K4065"/>
      <c r="L4065"/>
      <c r="M4065"/>
      <c r="N4065"/>
    </row>
    <row r="4066" spans="2:14" ht="13.8" x14ac:dyDescent="0.25">
      <c r="B4066" s="86" t="s">
        <v>5548</v>
      </c>
      <c r="C4066" s="86" t="s">
        <v>99</v>
      </c>
      <c r="D4066" s="86" t="s">
        <v>261</v>
      </c>
      <c r="E4066" s="86" t="s">
        <v>64</v>
      </c>
      <c r="F4066" s="86" t="s">
        <v>233</v>
      </c>
      <c r="G4066" s="86" t="s">
        <v>239</v>
      </c>
      <c r="I4066" s="59" t="s">
        <v>8667</v>
      </c>
      <c r="J4066"/>
      <c r="K4066"/>
      <c r="L4066"/>
      <c r="M4066"/>
      <c r="N4066"/>
    </row>
    <row r="4067" spans="2:14" ht="13.8" x14ac:dyDescent="0.25">
      <c r="B4067" s="86" t="s">
        <v>8508</v>
      </c>
      <c r="C4067" s="86" t="s">
        <v>99</v>
      </c>
      <c r="D4067" s="86" t="s">
        <v>261</v>
      </c>
      <c r="E4067" s="86" t="s">
        <v>9070</v>
      </c>
      <c r="F4067" s="86" t="s">
        <v>233</v>
      </c>
      <c r="G4067" s="86" t="s">
        <v>239</v>
      </c>
      <c r="I4067" s="59" t="s">
        <v>8668</v>
      </c>
      <c r="J4067"/>
      <c r="K4067"/>
      <c r="L4067"/>
      <c r="M4067"/>
      <c r="N4067"/>
    </row>
    <row r="4068" spans="2:14" ht="13.8" x14ac:dyDescent="0.25">
      <c r="B4068" s="86" t="s">
        <v>8509</v>
      </c>
      <c r="C4068" s="86" t="s">
        <v>99</v>
      </c>
      <c r="D4068" s="86" t="s">
        <v>261</v>
      </c>
      <c r="E4068" s="86" t="s">
        <v>9074</v>
      </c>
      <c r="F4068" s="86" t="s">
        <v>233</v>
      </c>
      <c r="G4068" s="86" t="s">
        <v>239</v>
      </c>
      <c r="I4068" s="59" t="s">
        <v>8669</v>
      </c>
      <c r="J4068"/>
      <c r="K4068"/>
      <c r="L4068"/>
      <c r="M4068"/>
      <c r="N4068"/>
    </row>
    <row r="4069" spans="2:14" ht="13.8" x14ac:dyDescent="0.25">
      <c r="B4069" s="86" t="s">
        <v>5576</v>
      </c>
      <c r="C4069" s="86" t="s">
        <v>101</v>
      </c>
      <c r="D4069" s="86" t="s">
        <v>262</v>
      </c>
      <c r="E4069" s="86" t="s">
        <v>70</v>
      </c>
      <c r="F4069" s="86" t="s">
        <v>233</v>
      </c>
      <c r="G4069" s="86" t="s">
        <v>239</v>
      </c>
      <c r="I4069" s="59" t="s">
        <v>6162</v>
      </c>
      <c r="J4069"/>
      <c r="K4069"/>
      <c r="L4069"/>
      <c r="M4069"/>
      <c r="N4069"/>
    </row>
    <row r="4070" spans="2:14" ht="13.8" x14ac:dyDescent="0.25">
      <c r="B4070" s="86" t="s">
        <v>5577</v>
      </c>
      <c r="C4070" s="86" t="s">
        <v>101</v>
      </c>
      <c r="D4070" s="86" t="s">
        <v>262</v>
      </c>
      <c r="E4070" s="86" t="s">
        <v>64</v>
      </c>
      <c r="F4070" s="86" t="s">
        <v>233</v>
      </c>
      <c r="G4070" s="86" t="s">
        <v>239</v>
      </c>
      <c r="I4070" s="59" t="s">
        <v>6163</v>
      </c>
      <c r="J4070"/>
      <c r="K4070"/>
      <c r="L4070"/>
      <c r="M4070"/>
      <c r="N4070"/>
    </row>
    <row r="4071" spans="2:14" ht="13.8" x14ac:dyDescent="0.25">
      <c r="B4071" s="86" t="s">
        <v>8510</v>
      </c>
      <c r="C4071" s="86" t="s">
        <v>101</v>
      </c>
      <c r="D4071" s="86" t="s">
        <v>262</v>
      </c>
      <c r="E4071" s="86" t="s">
        <v>9070</v>
      </c>
      <c r="F4071" s="86" t="s">
        <v>233</v>
      </c>
      <c r="G4071" s="86" t="s">
        <v>239</v>
      </c>
      <c r="I4071" s="59" t="s">
        <v>8670</v>
      </c>
      <c r="J4071"/>
      <c r="K4071"/>
      <c r="L4071"/>
      <c r="M4071"/>
      <c r="N4071"/>
    </row>
    <row r="4072" spans="2:14" ht="13.8" x14ac:dyDescent="0.25">
      <c r="B4072" s="86" t="s">
        <v>5578</v>
      </c>
      <c r="C4072" s="86" t="s">
        <v>99</v>
      </c>
      <c r="D4072" s="86" t="s">
        <v>262</v>
      </c>
      <c r="E4072" s="86" t="s">
        <v>70</v>
      </c>
      <c r="F4072" s="86" t="s">
        <v>233</v>
      </c>
      <c r="G4072" s="86" t="s">
        <v>239</v>
      </c>
      <c r="I4072" s="59" t="s">
        <v>8671</v>
      </c>
      <c r="J4072"/>
      <c r="K4072"/>
      <c r="L4072"/>
      <c r="M4072"/>
      <c r="N4072"/>
    </row>
    <row r="4073" spans="2:14" ht="13.8" x14ac:dyDescent="0.25">
      <c r="B4073" s="86" t="s">
        <v>5579</v>
      </c>
      <c r="C4073" s="86" t="s">
        <v>99</v>
      </c>
      <c r="D4073" s="86" t="s">
        <v>262</v>
      </c>
      <c r="E4073" s="86" t="s">
        <v>64</v>
      </c>
      <c r="F4073" s="86" t="s">
        <v>233</v>
      </c>
      <c r="G4073" s="86" t="s">
        <v>239</v>
      </c>
      <c r="I4073" s="59" t="s">
        <v>6164</v>
      </c>
      <c r="J4073"/>
      <c r="K4073"/>
      <c r="L4073"/>
      <c r="M4073"/>
      <c r="N4073"/>
    </row>
    <row r="4074" spans="2:14" ht="13.8" x14ac:dyDescent="0.25">
      <c r="B4074" s="86" t="s">
        <v>8511</v>
      </c>
      <c r="C4074" s="86" t="s">
        <v>99</v>
      </c>
      <c r="D4074" s="86" t="s">
        <v>262</v>
      </c>
      <c r="E4074" s="86" t="s">
        <v>9070</v>
      </c>
      <c r="F4074" s="86" t="s">
        <v>233</v>
      </c>
      <c r="G4074" s="86" t="s">
        <v>239</v>
      </c>
      <c r="I4074" s="59" t="s">
        <v>6165</v>
      </c>
      <c r="J4074"/>
      <c r="K4074"/>
      <c r="L4074"/>
      <c r="M4074"/>
      <c r="N4074"/>
    </row>
    <row r="4075" spans="2:14" ht="13.8" x14ac:dyDescent="0.25">
      <c r="B4075" s="86" t="s">
        <v>5874</v>
      </c>
      <c r="C4075" s="86" t="s">
        <v>104</v>
      </c>
      <c r="D4075" s="86" t="s">
        <v>60</v>
      </c>
      <c r="E4075" s="86" t="s">
        <v>35</v>
      </c>
      <c r="F4075" s="86" t="s">
        <v>233</v>
      </c>
      <c r="G4075" s="86" t="s">
        <v>282</v>
      </c>
      <c r="I4075" s="59" t="s">
        <v>6168</v>
      </c>
      <c r="J4075"/>
      <c r="K4075"/>
      <c r="L4075"/>
      <c r="M4075"/>
      <c r="N4075"/>
    </row>
    <row r="4076" spans="2:14" ht="13.8" x14ac:dyDescent="0.25">
      <c r="B4076" s="86" t="s">
        <v>5875</v>
      </c>
      <c r="C4076" s="86" t="s">
        <v>104</v>
      </c>
      <c r="D4076" s="86" t="s">
        <v>60</v>
      </c>
      <c r="E4076" s="86" t="s">
        <v>46</v>
      </c>
      <c r="F4076" s="86" t="s">
        <v>233</v>
      </c>
      <c r="G4076" s="86" t="s">
        <v>282</v>
      </c>
      <c r="I4076" s="59" t="s">
        <v>6169</v>
      </c>
      <c r="J4076"/>
      <c r="K4076"/>
      <c r="L4076"/>
      <c r="M4076"/>
      <c r="N4076"/>
    </row>
    <row r="4077" spans="2:14" ht="13.8" x14ac:dyDescent="0.25">
      <c r="B4077" s="86" t="s">
        <v>8512</v>
      </c>
      <c r="C4077" s="86" t="s">
        <v>104</v>
      </c>
      <c r="D4077" s="86" t="s">
        <v>60</v>
      </c>
      <c r="E4077" s="86" t="s">
        <v>9066</v>
      </c>
      <c r="F4077" s="86" t="s">
        <v>233</v>
      </c>
      <c r="G4077" s="86" t="s">
        <v>282</v>
      </c>
      <c r="I4077" s="59" t="s">
        <v>6173</v>
      </c>
      <c r="J4077"/>
      <c r="K4077"/>
      <c r="L4077"/>
      <c r="M4077"/>
      <c r="N4077"/>
    </row>
    <row r="4078" spans="2:14" ht="13.8" x14ac:dyDescent="0.25">
      <c r="B4078" s="86" t="s">
        <v>8513</v>
      </c>
      <c r="C4078" s="86" t="s">
        <v>104</v>
      </c>
      <c r="D4078" s="86" t="s">
        <v>60</v>
      </c>
      <c r="E4078" s="86" t="s">
        <v>9064</v>
      </c>
      <c r="F4078" s="86" t="s">
        <v>233</v>
      </c>
      <c r="G4078" s="86" t="s">
        <v>282</v>
      </c>
      <c r="I4078" s="59" t="s">
        <v>8672</v>
      </c>
      <c r="J4078"/>
      <c r="K4078"/>
      <c r="L4078"/>
      <c r="M4078"/>
      <c r="N4078"/>
    </row>
    <row r="4079" spans="2:14" ht="13.8" x14ac:dyDescent="0.25">
      <c r="B4079" s="86" t="s">
        <v>8514</v>
      </c>
      <c r="C4079" s="86" t="s">
        <v>104</v>
      </c>
      <c r="D4079" s="86" t="s">
        <v>60</v>
      </c>
      <c r="E4079" s="86" t="s">
        <v>9067</v>
      </c>
      <c r="F4079" s="86" t="s">
        <v>233</v>
      </c>
      <c r="G4079" s="86" t="s">
        <v>282</v>
      </c>
      <c r="I4079" s="59" t="s">
        <v>6170</v>
      </c>
      <c r="J4079"/>
      <c r="K4079"/>
      <c r="L4079"/>
      <c r="M4079"/>
      <c r="N4079"/>
    </row>
    <row r="4080" spans="2:14" ht="13.8" x14ac:dyDescent="0.25">
      <c r="B4080" s="86" t="s">
        <v>5804</v>
      </c>
      <c r="C4080" s="86" t="s">
        <v>104</v>
      </c>
      <c r="D4080" s="86" t="s">
        <v>57</v>
      </c>
      <c r="E4080" s="86" t="s">
        <v>30</v>
      </c>
      <c r="F4080" s="86" t="s">
        <v>233</v>
      </c>
      <c r="G4080" s="86" t="s">
        <v>282</v>
      </c>
      <c r="I4080" s="59" t="s">
        <v>6171</v>
      </c>
      <c r="J4080"/>
      <c r="K4080"/>
      <c r="L4080"/>
      <c r="M4080"/>
      <c r="N4080"/>
    </row>
    <row r="4081" spans="2:14" ht="13.8" x14ac:dyDescent="0.25">
      <c r="B4081" s="86" t="s">
        <v>8515</v>
      </c>
      <c r="C4081" s="86" t="s">
        <v>104</v>
      </c>
      <c r="D4081" s="86" t="s">
        <v>57</v>
      </c>
      <c r="E4081" s="86" t="s">
        <v>9066</v>
      </c>
      <c r="F4081" s="86" t="s">
        <v>233</v>
      </c>
      <c r="G4081" s="86" t="s">
        <v>282</v>
      </c>
      <c r="I4081" s="59" t="s">
        <v>6172</v>
      </c>
      <c r="J4081"/>
      <c r="K4081"/>
      <c r="L4081"/>
      <c r="M4081"/>
      <c r="N4081"/>
    </row>
    <row r="4082" spans="2:14" ht="13.8" x14ac:dyDescent="0.25">
      <c r="B4082" s="86" t="s">
        <v>5795</v>
      </c>
      <c r="C4082" s="86" t="s">
        <v>104</v>
      </c>
      <c r="D4082" s="86" t="s">
        <v>57</v>
      </c>
      <c r="E4082" s="86" t="s">
        <v>29</v>
      </c>
      <c r="F4082" s="86" t="s">
        <v>233</v>
      </c>
      <c r="G4082" s="86" t="s">
        <v>282</v>
      </c>
      <c r="I4082" s="59" t="s">
        <v>8673</v>
      </c>
      <c r="J4082"/>
      <c r="K4082"/>
      <c r="L4082"/>
      <c r="M4082"/>
      <c r="N4082"/>
    </row>
    <row r="4083" spans="2:14" ht="13.8" x14ac:dyDescent="0.25">
      <c r="B4083" s="86" t="s">
        <v>5797</v>
      </c>
      <c r="C4083" s="86" t="s">
        <v>104</v>
      </c>
      <c r="D4083" s="86" t="s">
        <v>57</v>
      </c>
      <c r="E4083" s="86" t="s">
        <v>28</v>
      </c>
      <c r="F4083" s="86" t="s">
        <v>233</v>
      </c>
      <c r="G4083" s="86" t="s">
        <v>282</v>
      </c>
      <c r="I4083" s="59" t="s">
        <v>8674</v>
      </c>
      <c r="J4083"/>
      <c r="K4083"/>
      <c r="L4083"/>
      <c r="M4083"/>
      <c r="N4083"/>
    </row>
    <row r="4084" spans="2:14" ht="13.8" x14ac:dyDescent="0.25">
      <c r="B4084" s="86" t="s">
        <v>5796</v>
      </c>
      <c r="C4084" s="86" t="s">
        <v>104</v>
      </c>
      <c r="D4084" s="86" t="s">
        <v>57</v>
      </c>
      <c r="E4084" s="86" t="s">
        <v>73</v>
      </c>
      <c r="F4084" s="86" t="s">
        <v>233</v>
      </c>
      <c r="G4084" s="86" t="s">
        <v>282</v>
      </c>
      <c r="I4084" s="59" t="s">
        <v>6186</v>
      </c>
      <c r="J4084"/>
      <c r="K4084"/>
      <c r="L4084"/>
      <c r="M4084"/>
      <c r="N4084"/>
    </row>
    <row r="4085" spans="2:14" ht="13.8" x14ac:dyDescent="0.25">
      <c r="B4085" s="86" t="s">
        <v>8516</v>
      </c>
      <c r="C4085" s="86" t="s">
        <v>104</v>
      </c>
      <c r="D4085" s="86" t="s">
        <v>57</v>
      </c>
      <c r="E4085" s="86" t="s">
        <v>9064</v>
      </c>
      <c r="F4085" s="86" t="s">
        <v>233</v>
      </c>
      <c r="G4085" s="86" t="s">
        <v>282</v>
      </c>
      <c r="I4085" s="59" t="s">
        <v>6187</v>
      </c>
      <c r="J4085"/>
      <c r="K4085"/>
      <c r="L4085"/>
      <c r="M4085"/>
      <c r="N4085"/>
    </row>
    <row r="4086" spans="2:14" ht="13.8" x14ac:dyDescent="0.25">
      <c r="B4086" s="86" t="s">
        <v>8517</v>
      </c>
      <c r="C4086" s="86" t="s">
        <v>104</v>
      </c>
      <c r="D4086" s="86" t="s">
        <v>57</v>
      </c>
      <c r="E4086" s="86" t="s">
        <v>9068</v>
      </c>
      <c r="F4086" s="86" t="s">
        <v>233</v>
      </c>
      <c r="G4086" s="86" t="s">
        <v>282</v>
      </c>
      <c r="I4086" s="59" t="s">
        <v>8675</v>
      </c>
      <c r="J4086"/>
      <c r="K4086"/>
      <c r="L4086"/>
      <c r="M4086"/>
      <c r="N4086"/>
    </row>
    <row r="4087" spans="2:14" ht="13.8" x14ac:dyDescent="0.25">
      <c r="B4087" s="86" t="s">
        <v>5805</v>
      </c>
      <c r="C4087" s="86" t="s">
        <v>104</v>
      </c>
      <c r="D4087" s="86" t="s">
        <v>57</v>
      </c>
      <c r="E4087" s="86" t="s">
        <v>245</v>
      </c>
      <c r="F4087" s="86" t="s">
        <v>233</v>
      </c>
      <c r="G4087" s="86" t="s">
        <v>282</v>
      </c>
      <c r="I4087" s="59" t="s">
        <v>6277</v>
      </c>
      <c r="J4087"/>
      <c r="K4087"/>
      <c r="L4087"/>
      <c r="M4087"/>
      <c r="N4087"/>
    </row>
    <row r="4088" spans="2:14" ht="13.8" x14ac:dyDescent="0.25">
      <c r="B4088" s="86" t="s">
        <v>8518</v>
      </c>
      <c r="C4088" s="86" t="s">
        <v>104</v>
      </c>
      <c r="D4088" s="86" t="s">
        <v>57</v>
      </c>
      <c r="E4088" s="86" t="s">
        <v>9067</v>
      </c>
      <c r="F4088" s="86" t="s">
        <v>233</v>
      </c>
      <c r="G4088" s="86" t="s">
        <v>282</v>
      </c>
      <c r="I4088" s="59" t="s">
        <v>6278</v>
      </c>
      <c r="J4088"/>
      <c r="K4088"/>
      <c r="L4088"/>
      <c r="M4088"/>
      <c r="N4088"/>
    </row>
    <row r="4089" spans="2:14" ht="13.8" x14ac:dyDescent="0.25">
      <c r="B4089" s="86" t="s">
        <v>5798</v>
      </c>
      <c r="C4089" s="86" t="s">
        <v>104</v>
      </c>
      <c r="D4089" s="86" t="s">
        <v>57</v>
      </c>
      <c r="E4089" s="86" t="s">
        <v>34</v>
      </c>
      <c r="F4089" s="86" t="s">
        <v>233</v>
      </c>
      <c r="G4089" s="86" t="s">
        <v>282</v>
      </c>
      <c r="I4089" s="59" t="s">
        <v>8676</v>
      </c>
      <c r="J4089"/>
      <c r="K4089"/>
      <c r="L4089"/>
      <c r="M4089"/>
      <c r="N4089"/>
    </row>
    <row r="4090" spans="2:14" ht="13.8" x14ac:dyDescent="0.25">
      <c r="B4090" s="86" t="s">
        <v>5799</v>
      </c>
      <c r="C4090" s="86" t="s">
        <v>104</v>
      </c>
      <c r="D4090" s="86" t="s">
        <v>57</v>
      </c>
      <c r="E4090" s="86" t="s">
        <v>35</v>
      </c>
      <c r="F4090" s="86" t="s">
        <v>233</v>
      </c>
      <c r="G4090" s="86" t="s">
        <v>282</v>
      </c>
      <c r="I4090" s="59" t="s">
        <v>8677</v>
      </c>
      <c r="J4090"/>
      <c r="K4090"/>
      <c r="L4090"/>
      <c r="M4090"/>
      <c r="N4090"/>
    </row>
    <row r="4091" spans="2:14" ht="13.8" x14ac:dyDescent="0.25">
      <c r="B4091" s="86" t="s">
        <v>5800</v>
      </c>
      <c r="C4091" s="86" t="s">
        <v>104</v>
      </c>
      <c r="D4091" s="86" t="s">
        <v>57</v>
      </c>
      <c r="E4091" s="86" t="s">
        <v>46</v>
      </c>
      <c r="F4091" s="86" t="s">
        <v>233</v>
      </c>
      <c r="G4091" s="86" t="s">
        <v>282</v>
      </c>
      <c r="I4091" s="59" t="s">
        <v>8678</v>
      </c>
      <c r="J4091"/>
      <c r="K4091"/>
      <c r="L4091"/>
      <c r="M4091"/>
      <c r="N4091"/>
    </row>
    <row r="4092" spans="2:14" ht="13.8" x14ac:dyDescent="0.25">
      <c r="B4092" s="86" t="s">
        <v>5801</v>
      </c>
      <c r="C4092" s="86" t="s">
        <v>104</v>
      </c>
      <c r="D4092" s="86" t="s">
        <v>57</v>
      </c>
      <c r="E4092" s="86" t="s">
        <v>68</v>
      </c>
      <c r="F4092" s="86" t="s">
        <v>233</v>
      </c>
      <c r="G4092" s="86" t="s">
        <v>282</v>
      </c>
      <c r="I4092" s="59" t="s">
        <v>6374</v>
      </c>
      <c r="J4092"/>
      <c r="K4092"/>
      <c r="L4092"/>
      <c r="M4092"/>
      <c r="N4092"/>
    </row>
    <row r="4093" spans="2:14" ht="13.8" x14ac:dyDescent="0.25">
      <c r="B4093" s="86" t="s">
        <v>5803</v>
      </c>
      <c r="C4093" s="86" t="s">
        <v>104</v>
      </c>
      <c r="D4093" s="86" t="s">
        <v>57</v>
      </c>
      <c r="E4093" s="86" t="s">
        <v>69</v>
      </c>
      <c r="F4093" s="86" t="s">
        <v>233</v>
      </c>
      <c r="G4093" s="86" t="s">
        <v>282</v>
      </c>
      <c r="I4093" s="59" t="s">
        <v>6373</v>
      </c>
      <c r="J4093"/>
      <c r="K4093"/>
      <c r="L4093"/>
      <c r="M4093"/>
      <c r="N4093"/>
    </row>
    <row r="4094" spans="2:14" ht="13.8" x14ac:dyDescent="0.25">
      <c r="B4094" s="86" t="s">
        <v>8519</v>
      </c>
      <c r="C4094" s="86" t="s">
        <v>104</v>
      </c>
      <c r="D4094" s="86" t="s">
        <v>57</v>
      </c>
      <c r="E4094" s="86" t="s">
        <v>9065</v>
      </c>
      <c r="F4094" s="86" t="s">
        <v>233</v>
      </c>
      <c r="G4094" s="86" t="s">
        <v>282</v>
      </c>
      <c r="I4094" s="59" t="s">
        <v>8679</v>
      </c>
      <c r="J4094"/>
      <c r="K4094"/>
      <c r="L4094"/>
      <c r="M4094"/>
      <c r="N4094"/>
    </row>
    <row r="4095" spans="2:14" ht="13.8" x14ac:dyDescent="0.25">
      <c r="B4095" s="86" t="s">
        <v>5802</v>
      </c>
      <c r="C4095" s="86" t="s">
        <v>104</v>
      </c>
      <c r="D4095" s="86" t="s">
        <v>57</v>
      </c>
      <c r="E4095" s="86" t="s">
        <v>63</v>
      </c>
      <c r="F4095" s="86" t="s">
        <v>233</v>
      </c>
      <c r="G4095" s="86" t="s">
        <v>282</v>
      </c>
      <c r="I4095" s="59" t="s">
        <v>8680</v>
      </c>
      <c r="J4095"/>
      <c r="K4095"/>
      <c r="L4095"/>
      <c r="M4095"/>
      <c r="N4095"/>
    </row>
    <row r="4096" spans="2:14" ht="13.8" x14ac:dyDescent="0.25">
      <c r="B4096" s="86" t="s">
        <v>5848</v>
      </c>
      <c r="C4096" s="86" t="s">
        <v>104</v>
      </c>
      <c r="D4096" s="86" t="s">
        <v>50</v>
      </c>
      <c r="E4096" s="86" t="s">
        <v>30</v>
      </c>
      <c r="F4096" s="86" t="s">
        <v>233</v>
      </c>
      <c r="G4096" s="86" t="s">
        <v>282</v>
      </c>
      <c r="I4096" s="59" t="s">
        <v>8681</v>
      </c>
      <c r="J4096"/>
      <c r="K4096"/>
      <c r="L4096"/>
      <c r="M4096"/>
      <c r="N4096"/>
    </row>
    <row r="4097" spans="2:14" ht="13.8" x14ac:dyDescent="0.25">
      <c r="B4097" s="86" t="s">
        <v>5849</v>
      </c>
      <c r="C4097" s="86" t="s">
        <v>104</v>
      </c>
      <c r="D4097" s="86" t="s">
        <v>50</v>
      </c>
      <c r="E4097" s="86" t="s">
        <v>78</v>
      </c>
      <c r="F4097" s="86" t="s">
        <v>233</v>
      </c>
      <c r="G4097" s="86" t="s">
        <v>282</v>
      </c>
      <c r="I4097" s="59" t="s">
        <v>6469</v>
      </c>
      <c r="J4097"/>
      <c r="K4097"/>
      <c r="L4097"/>
      <c r="M4097"/>
      <c r="N4097"/>
    </row>
    <row r="4098" spans="2:14" ht="13.8" x14ac:dyDescent="0.25">
      <c r="B4098" s="86" t="s">
        <v>8520</v>
      </c>
      <c r="C4098" s="86" t="s">
        <v>104</v>
      </c>
      <c r="D4098" s="86" t="s">
        <v>50</v>
      </c>
      <c r="E4098" s="86" t="s">
        <v>9069</v>
      </c>
      <c r="F4098" s="86" t="s">
        <v>233</v>
      </c>
      <c r="G4098" s="86" t="s">
        <v>282</v>
      </c>
      <c r="I4098" s="59" t="s">
        <v>6470</v>
      </c>
      <c r="J4098"/>
      <c r="K4098"/>
      <c r="L4098"/>
      <c r="M4098"/>
      <c r="N4098"/>
    </row>
    <row r="4099" spans="2:14" ht="13.8" x14ac:dyDescent="0.25">
      <c r="B4099" s="86" t="s">
        <v>5850</v>
      </c>
      <c r="C4099" s="86" t="s">
        <v>104</v>
      </c>
      <c r="D4099" s="86" t="s">
        <v>50</v>
      </c>
      <c r="E4099" s="86" t="s">
        <v>244</v>
      </c>
      <c r="F4099" s="86" t="s">
        <v>233</v>
      </c>
      <c r="G4099" s="86" t="s">
        <v>282</v>
      </c>
      <c r="I4099" s="59" t="s">
        <v>8682</v>
      </c>
      <c r="J4099"/>
      <c r="K4099"/>
      <c r="L4099"/>
      <c r="M4099"/>
      <c r="N4099"/>
    </row>
    <row r="4100" spans="2:14" ht="13.8" x14ac:dyDescent="0.25">
      <c r="B4100" s="86" t="s">
        <v>5878</v>
      </c>
      <c r="C4100" s="86" t="s">
        <v>104</v>
      </c>
      <c r="D4100" s="86" t="s">
        <v>250</v>
      </c>
      <c r="E4100" s="86" t="s">
        <v>46</v>
      </c>
      <c r="F4100" s="86" t="s">
        <v>233</v>
      </c>
      <c r="G4100" s="86" t="s">
        <v>282</v>
      </c>
      <c r="I4100" s="59" t="s">
        <v>8683</v>
      </c>
      <c r="J4100"/>
      <c r="K4100"/>
      <c r="L4100"/>
      <c r="M4100"/>
      <c r="N4100"/>
    </row>
    <row r="4101" spans="2:14" ht="13.8" x14ac:dyDescent="0.25">
      <c r="B4101" s="86" t="s">
        <v>5879</v>
      </c>
      <c r="C4101" s="86" t="s">
        <v>104</v>
      </c>
      <c r="D4101" s="86" t="s">
        <v>250</v>
      </c>
      <c r="E4101" s="86" t="s">
        <v>63</v>
      </c>
      <c r="F4101" s="86" t="s">
        <v>233</v>
      </c>
      <c r="G4101" s="86" t="s">
        <v>282</v>
      </c>
      <c r="I4101" s="59" t="s">
        <v>8684</v>
      </c>
      <c r="J4101"/>
      <c r="K4101"/>
      <c r="L4101"/>
      <c r="M4101"/>
      <c r="N4101"/>
    </row>
    <row r="4102" spans="2:14" ht="13.8" x14ac:dyDescent="0.25">
      <c r="B4102" s="86" t="s">
        <v>8521</v>
      </c>
      <c r="C4102" s="86" t="s">
        <v>104</v>
      </c>
      <c r="D4102" s="86" t="s">
        <v>250</v>
      </c>
      <c r="E4102" s="86" t="s">
        <v>9065</v>
      </c>
      <c r="F4102" s="86" t="s">
        <v>233</v>
      </c>
      <c r="G4102" s="86" t="s">
        <v>282</v>
      </c>
      <c r="I4102" s="59" t="s">
        <v>6566</v>
      </c>
      <c r="J4102"/>
      <c r="K4102"/>
      <c r="L4102"/>
      <c r="M4102"/>
      <c r="N4102"/>
    </row>
    <row r="4103" spans="2:14" ht="13.8" x14ac:dyDescent="0.25">
      <c r="B4103" s="86" t="s">
        <v>8522</v>
      </c>
      <c r="C4103" s="86" t="s">
        <v>104</v>
      </c>
      <c r="D4103" s="86" t="s">
        <v>252</v>
      </c>
      <c r="E4103" s="86" t="s">
        <v>41</v>
      </c>
      <c r="F4103" s="86" t="s">
        <v>233</v>
      </c>
      <c r="G4103" s="86" t="s">
        <v>282</v>
      </c>
      <c r="I4103" s="59" t="s">
        <v>6565</v>
      </c>
      <c r="J4103"/>
      <c r="K4103"/>
      <c r="L4103"/>
      <c r="M4103"/>
      <c r="N4103"/>
    </row>
    <row r="4104" spans="2:14" ht="13.8" x14ac:dyDescent="0.25">
      <c r="B4104" s="86" t="s">
        <v>5806</v>
      </c>
      <c r="C4104" s="86" t="s">
        <v>104</v>
      </c>
      <c r="D4104" s="86" t="s">
        <v>252</v>
      </c>
      <c r="E4104" s="86" t="s">
        <v>42</v>
      </c>
      <c r="F4104" s="86" t="s">
        <v>233</v>
      </c>
      <c r="G4104" s="86" t="s">
        <v>282</v>
      </c>
      <c r="I4104" s="59" t="s">
        <v>8685</v>
      </c>
      <c r="J4104"/>
      <c r="K4104"/>
      <c r="L4104"/>
      <c r="M4104"/>
      <c r="N4104"/>
    </row>
    <row r="4105" spans="2:14" ht="13.8" x14ac:dyDescent="0.25">
      <c r="B4105" s="86" t="s">
        <v>5808</v>
      </c>
      <c r="C4105" s="86" t="s">
        <v>104</v>
      </c>
      <c r="D4105" s="86" t="s">
        <v>252</v>
      </c>
      <c r="E4105" s="86" t="s">
        <v>43</v>
      </c>
      <c r="F4105" s="86" t="s">
        <v>233</v>
      </c>
      <c r="G4105" s="86" t="s">
        <v>282</v>
      </c>
      <c r="I4105" s="59" t="s">
        <v>8686</v>
      </c>
      <c r="J4105"/>
      <c r="K4105"/>
      <c r="L4105"/>
      <c r="M4105"/>
      <c r="N4105"/>
    </row>
    <row r="4106" spans="2:14" ht="13.8" x14ac:dyDescent="0.25">
      <c r="B4106" s="86" t="s">
        <v>5809</v>
      </c>
      <c r="C4106" s="86" t="s">
        <v>104</v>
      </c>
      <c r="D4106" s="86" t="s">
        <v>252</v>
      </c>
      <c r="E4106" s="86" t="s">
        <v>66</v>
      </c>
      <c r="F4106" s="86" t="s">
        <v>233</v>
      </c>
      <c r="G4106" s="86" t="s">
        <v>282</v>
      </c>
      <c r="I4106" s="59" t="s">
        <v>8687</v>
      </c>
      <c r="J4106"/>
      <c r="K4106"/>
      <c r="L4106"/>
      <c r="M4106"/>
      <c r="N4106"/>
    </row>
    <row r="4107" spans="2:14" ht="13.8" x14ac:dyDescent="0.25">
      <c r="B4107" s="86" t="s">
        <v>5810</v>
      </c>
      <c r="C4107" s="86" t="s">
        <v>104</v>
      </c>
      <c r="D4107" s="86" t="s">
        <v>252</v>
      </c>
      <c r="E4107" s="86" t="s">
        <v>30</v>
      </c>
      <c r="F4107" s="86" t="s">
        <v>233</v>
      </c>
      <c r="G4107" s="86" t="s">
        <v>282</v>
      </c>
      <c r="I4107" s="59" t="s">
        <v>6212</v>
      </c>
      <c r="J4107"/>
      <c r="K4107"/>
      <c r="L4107"/>
      <c r="M4107"/>
      <c r="N4107"/>
    </row>
    <row r="4108" spans="2:14" ht="13.8" x14ac:dyDescent="0.25">
      <c r="B4108" s="86" t="s">
        <v>5811</v>
      </c>
      <c r="C4108" s="86" t="s">
        <v>104</v>
      </c>
      <c r="D4108" s="86" t="s">
        <v>252</v>
      </c>
      <c r="E4108" s="86" t="s">
        <v>78</v>
      </c>
      <c r="F4108" s="86" t="s">
        <v>233</v>
      </c>
      <c r="G4108" s="86" t="s">
        <v>282</v>
      </c>
      <c r="I4108" s="59" t="s">
        <v>8688</v>
      </c>
      <c r="J4108"/>
      <c r="K4108"/>
      <c r="L4108"/>
      <c r="M4108"/>
      <c r="N4108"/>
    </row>
    <row r="4109" spans="2:14" ht="13.8" x14ac:dyDescent="0.25">
      <c r="B4109" s="86" t="s">
        <v>8523</v>
      </c>
      <c r="C4109" s="86" t="s">
        <v>104</v>
      </c>
      <c r="D4109" s="86" t="s">
        <v>252</v>
      </c>
      <c r="E4109" s="86" t="s">
        <v>9069</v>
      </c>
      <c r="F4109" s="86" t="s">
        <v>233</v>
      </c>
      <c r="G4109" s="86" t="s">
        <v>282</v>
      </c>
      <c r="I4109" s="59" t="s">
        <v>6203</v>
      </c>
      <c r="J4109"/>
      <c r="K4109"/>
      <c r="L4109"/>
      <c r="M4109"/>
      <c r="N4109"/>
    </row>
    <row r="4110" spans="2:14" ht="13.8" x14ac:dyDescent="0.25">
      <c r="B4110" s="86" t="s">
        <v>5807</v>
      </c>
      <c r="C4110" s="86" t="s">
        <v>104</v>
      </c>
      <c r="D4110" s="86" t="s">
        <v>252</v>
      </c>
      <c r="E4110" s="86" t="s">
        <v>244</v>
      </c>
      <c r="F4110" s="86" t="s">
        <v>233</v>
      </c>
      <c r="G4110" s="86" t="s">
        <v>282</v>
      </c>
      <c r="I4110" s="59" t="s">
        <v>6205</v>
      </c>
      <c r="J4110"/>
      <c r="K4110"/>
      <c r="L4110"/>
      <c r="M4110"/>
      <c r="N4110"/>
    </row>
    <row r="4111" spans="2:14" ht="13.8" x14ac:dyDescent="0.25">
      <c r="B4111" s="86" t="s">
        <v>5877</v>
      </c>
      <c r="C4111" s="86" t="s">
        <v>104</v>
      </c>
      <c r="D4111" s="86" t="s">
        <v>253</v>
      </c>
      <c r="E4111" s="86" t="s">
        <v>46</v>
      </c>
      <c r="F4111" s="86" t="s">
        <v>233</v>
      </c>
      <c r="G4111" s="86" t="s">
        <v>282</v>
      </c>
      <c r="I4111" s="59" t="s">
        <v>6204</v>
      </c>
      <c r="J4111"/>
      <c r="K4111"/>
      <c r="L4111"/>
      <c r="M4111"/>
      <c r="N4111"/>
    </row>
    <row r="4112" spans="2:14" ht="13.8" x14ac:dyDescent="0.25">
      <c r="B4112" s="86" t="s">
        <v>8524</v>
      </c>
      <c r="C4112" s="86" t="s">
        <v>104</v>
      </c>
      <c r="D4112" s="86" t="s">
        <v>253</v>
      </c>
      <c r="E4112" s="86" t="s">
        <v>63</v>
      </c>
      <c r="F4112" s="86" t="s">
        <v>233</v>
      </c>
      <c r="G4112" s="86" t="s">
        <v>282</v>
      </c>
      <c r="I4112" s="59" t="s">
        <v>8689</v>
      </c>
      <c r="J4112"/>
      <c r="K4112"/>
      <c r="L4112"/>
      <c r="M4112"/>
      <c r="N4112"/>
    </row>
    <row r="4113" spans="2:14" ht="13.8" x14ac:dyDescent="0.25">
      <c r="B4113" s="86" t="s">
        <v>8525</v>
      </c>
      <c r="C4113" s="86" t="s">
        <v>104</v>
      </c>
      <c r="D4113" s="86" t="s">
        <v>253</v>
      </c>
      <c r="E4113" s="86" t="s">
        <v>9065</v>
      </c>
      <c r="F4113" s="86" t="s">
        <v>233</v>
      </c>
      <c r="G4113" s="86" t="s">
        <v>282</v>
      </c>
      <c r="I4113" s="59" t="s">
        <v>8690</v>
      </c>
      <c r="J4113"/>
      <c r="K4113"/>
      <c r="L4113"/>
      <c r="M4113"/>
      <c r="N4113"/>
    </row>
    <row r="4114" spans="2:14" ht="13.8" x14ac:dyDescent="0.25">
      <c r="B4114" s="86" t="s">
        <v>5885</v>
      </c>
      <c r="C4114" s="86" t="s">
        <v>104</v>
      </c>
      <c r="D4114" s="86" t="s">
        <v>254</v>
      </c>
      <c r="E4114" s="86" t="s">
        <v>70</v>
      </c>
      <c r="F4114" s="86" t="s">
        <v>233</v>
      </c>
      <c r="G4114" s="86" t="s">
        <v>282</v>
      </c>
      <c r="I4114" s="59" t="s">
        <v>6213</v>
      </c>
      <c r="J4114"/>
      <c r="K4114"/>
      <c r="L4114"/>
      <c r="M4114"/>
      <c r="N4114"/>
    </row>
    <row r="4115" spans="2:14" ht="13.8" x14ac:dyDescent="0.25">
      <c r="B4115" s="86" t="s">
        <v>5886</v>
      </c>
      <c r="C4115" s="86" t="s">
        <v>104</v>
      </c>
      <c r="D4115" s="86" t="s">
        <v>254</v>
      </c>
      <c r="E4115" s="86" t="s">
        <v>64</v>
      </c>
      <c r="F4115" s="86" t="s">
        <v>233</v>
      </c>
      <c r="G4115" s="86" t="s">
        <v>282</v>
      </c>
      <c r="I4115" s="59" t="s">
        <v>8691</v>
      </c>
      <c r="J4115"/>
      <c r="K4115"/>
      <c r="L4115"/>
      <c r="M4115"/>
      <c r="N4115"/>
    </row>
    <row r="4116" spans="2:14" ht="13.8" x14ac:dyDescent="0.25">
      <c r="B4116" s="86" t="s">
        <v>8526</v>
      </c>
      <c r="C4116" s="86" t="s">
        <v>104</v>
      </c>
      <c r="D4116" s="86" t="s">
        <v>254</v>
      </c>
      <c r="E4116" s="86" t="s">
        <v>9070</v>
      </c>
      <c r="F4116" s="86" t="s">
        <v>233</v>
      </c>
      <c r="G4116" s="86" t="s">
        <v>282</v>
      </c>
      <c r="I4116" s="59" t="s">
        <v>6206</v>
      </c>
      <c r="J4116"/>
      <c r="K4116"/>
      <c r="L4116"/>
      <c r="M4116"/>
      <c r="N4116"/>
    </row>
    <row r="4117" spans="2:14" ht="13.8" x14ac:dyDescent="0.25">
      <c r="B4117" s="86" t="s">
        <v>8527</v>
      </c>
      <c r="C4117" s="86" t="s">
        <v>104</v>
      </c>
      <c r="D4117" s="86" t="s">
        <v>255</v>
      </c>
      <c r="E4117" s="86" t="s">
        <v>25</v>
      </c>
      <c r="F4117" s="86" t="s">
        <v>233</v>
      </c>
      <c r="G4117" s="86" t="s">
        <v>282</v>
      </c>
      <c r="I4117" s="59" t="s">
        <v>6207</v>
      </c>
      <c r="J4117"/>
      <c r="K4117"/>
      <c r="L4117"/>
      <c r="M4117"/>
      <c r="N4117"/>
    </row>
    <row r="4118" spans="2:14" ht="13.8" x14ac:dyDescent="0.25">
      <c r="B4118" s="86" t="s">
        <v>8528</v>
      </c>
      <c r="C4118" s="86" t="s">
        <v>104</v>
      </c>
      <c r="D4118" s="86" t="s">
        <v>255</v>
      </c>
      <c r="E4118" s="86" t="s">
        <v>9067</v>
      </c>
      <c r="F4118" s="86" t="s">
        <v>233</v>
      </c>
      <c r="G4118" s="86" t="s">
        <v>282</v>
      </c>
      <c r="I4118" s="59" t="s">
        <v>6208</v>
      </c>
      <c r="J4118"/>
      <c r="K4118"/>
      <c r="L4118"/>
      <c r="M4118"/>
      <c r="N4118"/>
    </row>
    <row r="4119" spans="2:14" ht="13.8" x14ac:dyDescent="0.25">
      <c r="B4119" s="86" t="s">
        <v>5883</v>
      </c>
      <c r="C4119" s="86" t="s">
        <v>104</v>
      </c>
      <c r="D4119" s="86" t="s">
        <v>255</v>
      </c>
      <c r="E4119" s="86" t="s">
        <v>35</v>
      </c>
      <c r="F4119" s="86" t="s">
        <v>233</v>
      </c>
      <c r="G4119" s="86" t="s">
        <v>282</v>
      </c>
      <c r="I4119" s="59" t="s">
        <v>6209</v>
      </c>
      <c r="J4119"/>
      <c r="K4119"/>
      <c r="L4119"/>
      <c r="M4119"/>
      <c r="N4119"/>
    </row>
    <row r="4120" spans="2:14" ht="13.8" x14ac:dyDescent="0.25">
      <c r="B4120" s="86" t="s">
        <v>5884</v>
      </c>
      <c r="C4120" s="86" t="s">
        <v>104</v>
      </c>
      <c r="D4120" s="86" t="s">
        <v>255</v>
      </c>
      <c r="E4120" s="86" t="s">
        <v>46</v>
      </c>
      <c r="F4120" s="86" t="s">
        <v>233</v>
      </c>
      <c r="G4120" s="86" t="s">
        <v>282</v>
      </c>
      <c r="I4120" s="59" t="s">
        <v>6211</v>
      </c>
      <c r="J4120"/>
      <c r="K4120"/>
      <c r="L4120"/>
      <c r="M4120"/>
      <c r="N4120"/>
    </row>
    <row r="4121" spans="2:14" ht="13.8" x14ac:dyDescent="0.25">
      <c r="B4121" s="86" t="s">
        <v>8529</v>
      </c>
      <c r="C4121" s="86" t="s">
        <v>104</v>
      </c>
      <c r="D4121" s="86" t="s">
        <v>256</v>
      </c>
      <c r="E4121" s="86" t="s">
        <v>70</v>
      </c>
      <c r="F4121" s="86" t="s">
        <v>233</v>
      </c>
      <c r="G4121" s="86" t="s">
        <v>282</v>
      </c>
      <c r="I4121" s="59" t="s">
        <v>8692</v>
      </c>
      <c r="J4121"/>
      <c r="K4121"/>
      <c r="L4121"/>
      <c r="M4121"/>
      <c r="N4121"/>
    </row>
    <row r="4122" spans="2:14" ht="13.8" x14ac:dyDescent="0.25">
      <c r="B4122" s="86" t="s">
        <v>5882</v>
      </c>
      <c r="C4122" s="86" t="s">
        <v>104</v>
      </c>
      <c r="D4122" s="86" t="s">
        <v>256</v>
      </c>
      <c r="E4122" s="86" t="s">
        <v>64</v>
      </c>
      <c r="F4122" s="86" t="s">
        <v>233</v>
      </c>
      <c r="G4122" s="86" t="s">
        <v>282</v>
      </c>
      <c r="I4122" s="59" t="s">
        <v>6210</v>
      </c>
      <c r="J4122"/>
      <c r="K4122"/>
      <c r="L4122"/>
      <c r="M4122"/>
      <c r="N4122"/>
    </row>
    <row r="4123" spans="2:14" ht="13.8" x14ac:dyDescent="0.25">
      <c r="B4123" s="86" t="s">
        <v>8530</v>
      </c>
      <c r="C4123" s="86" t="s">
        <v>104</v>
      </c>
      <c r="D4123" s="86" t="s">
        <v>256</v>
      </c>
      <c r="E4123" s="86" t="s">
        <v>9070</v>
      </c>
      <c r="F4123" s="86" t="s">
        <v>233</v>
      </c>
      <c r="G4123" s="86" t="s">
        <v>282</v>
      </c>
      <c r="I4123" s="59" t="s">
        <v>6308</v>
      </c>
      <c r="J4123"/>
      <c r="K4123"/>
      <c r="L4123"/>
      <c r="M4123"/>
      <c r="N4123"/>
    </row>
    <row r="4124" spans="2:14" ht="13.8" x14ac:dyDescent="0.25">
      <c r="B4124" s="86" t="s">
        <v>5854</v>
      </c>
      <c r="C4124" s="86" t="s">
        <v>104</v>
      </c>
      <c r="D4124" s="86" t="s">
        <v>288</v>
      </c>
      <c r="E4124" s="86" t="s">
        <v>30</v>
      </c>
      <c r="F4124" s="86" t="s">
        <v>233</v>
      </c>
      <c r="G4124" s="86" t="s">
        <v>282</v>
      </c>
      <c r="I4124" s="59" t="s">
        <v>8693</v>
      </c>
      <c r="J4124"/>
      <c r="K4124"/>
      <c r="L4124"/>
      <c r="M4124"/>
      <c r="N4124"/>
    </row>
    <row r="4125" spans="2:14" ht="13.8" x14ac:dyDescent="0.25">
      <c r="B4125" s="86" t="s">
        <v>9247</v>
      </c>
      <c r="C4125" s="86" t="s">
        <v>104</v>
      </c>
      <c r="D4125" s="86" t="s">
        <v>288</v>
      </c>
      <c r="E4125" s="86" t="s">
        <v>29</v>
      </c>
      <c r="F4125" s="86" t="s">
        <v>233</v>
      </c>
      <c r="G4125" s="86" t="s">
        <v>282</v>
      </c>
      <c r="I4125" s="59" t="s">
        <v>6299</v>
      </c>
      <c r="J4125"/>
      <c r="K4125"/>
      <c r="L4125"/>
      <c r="M4125"/>
      <c r="N4125"/>
    </row>
    <row r="4126" spans="2:14" ht="13.8" x14ac:dyDescent="0.25">
      <c r="B4126" s="86" t="s">
        <v>9248</v>
      </c>
      <c r="C4126" s="86" t="s">
        <v>104</v>
      </c>
      <c r="D4126" s="86" t="s">
        <v>288</v>
      </c>
      <c r="E4126" s="86" t="s">
        <v>28</v>
      </c>
      <c r="F4126" s="86" t="s">
        <v>233</v>
      </c>
      <c r="G4126" s="86" t="s">
        <v>282</v>
      </c>
      <c r="I4126" s="59" t="s">
        <v>6301</v>
      </c>
      <c r="J4126"/>
      <c r="K4126"/>
      <c r="L4126"/>
      <c r="M4126"/>
      <c r="N4126"/>
    </row>
    <row r="4127" spans="2:14" ht="13.8" x14ac:dyDescent="0.25">
      <c r="B4127" s="86" t="s">
        <v>9249</v>
      </c>
      <c r="C4127" s="86" t="s">
        <v>104</v>
      </c>
      <c r="D4127" s="86" t="s">
        <v>288</v>
      </c>
      <c r="E4127" s="86" t="s">
        <v>73</v>
      </c>
      <c r="F4127" s="86" t="s">
        <v>233</v>
      </c>
      <c r="G4127" s="86" t="s">
        <v>282</v>
      </c>
      <c r="I4127" s="59" t="s">
        <v>6300</v>
      </c>
      <c r="J4127"/>
      <c r="K4127"/>
      <c r="L4127"/>
      <c r="M4127"/>
      <c r="N4127"/>
    </row>
    <row r="4128" spans="2:14" ht="13.8" x14ac:dyDescent="0.25">
      <c r="B4128" s="86" t="s">
        <v>9250</v>
      </c>
      <c r="C4128" s="86" t="s">
        <v>104</v>
      </c>
      <c r="D4128" s="86" t="s">
        <v>288</v>
      </c>
      <c r="E4128" s="86" t="s">
        <v>25</v>
      </c>
      <c r="F4128" s="86" t="s">
        <v>233</v>
      </c>
      <c r="G4128" s="86" t="s">
        <v>282</v>
      </c>
      <c r="I4128" s="59" t="s">
        <v>8694</v>
      </c>
      <c r="J4128"/>
      <c r="K4128"/>
      <c r="L4128"/>
      <c r="M4128"/>
      <c r="N4128"/>
    </row>
    <row r="4129" spans="2:14" ht="13.8" x14ac:dyDescent="0.25">
      <c r="B4129" s="86" t="s">
        <v>5855</v>
      </c>
      <c r="C4129" s="86" t="s">
        <v>104</v>
      </c>
      <c r="D4129" s="86" t="s">
        <v>288</v>
      </c>
      <c r="E4129" s="86" t="s">
        <v>78</v>
      </c>
      <c r="F4129" s="86" t="s">
        <v>233</v>
      </c>
      <c r="G4129" s="86" t="s">
        <v>282</v>
      </c>
      <c r="I4129" s="59" t="s">
        <v>8695</v>
      </c>
      <c r="J4129"/>
      <c r="K4129"/>
      <c r="L4129"/>
      <c r="M4129"/>
      <c r="N4129"/>
    </row>
    <row r="4130" spans="2:14" ht="13.8" x14ac:dyDescent="0.25">
      <c r="B4130" s="86" t="s">
        <v>8531</v>
      </c>
      <c r="C4130" s="86" t="s">
        <v>104</v>
      </c>
      <c r="D4130" s="86" t="s">
        <v>288</v>
      </c>
      <c r="E4130" s="86" t="s">
        <v>9069</v>
      </c>
      <c r="F4130" s="86" t="s">
        <v>233</v>
      </c>
      <c r="G4130" s="86" t="s">
        <v>282</v>
      </c>
      <c r="I4130" s="59" t="s">
        <v>6309</v>
      </c>
      <c r="J4130"/>
      <c r="K4130"/>
      <c r="L4130"/>
      <c r="M4130"/>
      <c r="N4130"/>
    </row>
    <row r="4131" spans="2:14" ht="13.8" x14ac:dyDescent="0.25">
      <c r="B4131" s="86" t="s">
        <v>8532</v>
      </c>
      <c r="C4131" s="86" t="s">
        <v>104</v>
      </c>
      <c r="D4131" s="86" t="s">
        <v>288</v>
      </c>
      <c r="E4131" s="86" t="s">
        <v>9071</v>
      </c>
      <c r="F4131" s="86" t="s">
        <v>233</v>
      </c>
      <c r="G4131" s="86" t="s">
        <v>282</v>
      </c>
      <c r="I4131" s="59" t="s">
        <v>8696</v>
      </c>
      <c r="J4131"/>
      <c r="K4131"/>
      <c r="L4131"/>
      <c r="M4131"/>
      <c r="N4131"/>
    </row>
    <row r="4132" spans="2:14" ht="13.8" x14ac:dyDescent="0.25">
      <c r="B4132" s="86" t="s">
        <v>8533</v>
      </c>
      <c r="C4132" s="86" t="s">
        <v>104</v>
      </c>
      <c r="D4132" s="86" t="s">
        <v>49</v>
      </c>
      <c r="E4132" s="86" t="s">
        <v>30</v>
      </c>
      <c r="F4132" s="86" t="s">
        <v>233</v>
      </c>
      <c r="G4132" s="86" t="s">
        <v>282</v>
      </c>
      <c r="I4132" s="59" t="s">
        <v>6302</v>
      </c>
      <c r="J4132"/>
      <c r="K4132"/>
      <c r="L4132"/>
      <c r="M4132"/>
      <c r="N4132"/>
    </row>
    <row r="4133" spans="2:14" ht="13.8" x14ac:dyDescent="0.25">
      <c r="B4133" s="86" t="s">
        <v>5791</v>
      </c>
      <c r="C4133" s="86" t="s">
        <v>104</v>
      </c>
      <c r="D4133" s="86" t="s">
        <v>49</v>
      </c>
      <c r="E4133" s="86" t="s">
        <v>29</v>
      </c>
      <c r="F4133" s="86" t="s">
        <v>233</v>
      </c>
      <c r="G4133" s="86" t="s">
        <v>282</v>
      </c>
      <c r="I4133" s="59" t="s">
        <v>6303</v>
      </c>
      <c r="J4133"/>
      <c r="K4133"/>
      <c r="L4133"/>
      <c r="M4133"/>
      <c r="N4133"/>
    </row>
    <row r="4134" spans="2:14" ht="13.8" x14ac:dyDescent="0.25">
      <c r="B4134" s="86" t="s">
        <v>5794</v>
      </c>
      <c r="C4134" s="86" t="s">
        <v>104</v>
      </c>
      <c r="D4134" s="86" t="s">
        <v>49</v>
      </c>
      <c r="E4134" s="86" t="s">
        <v>28</v>
      </c>
      <c r="F4134" s="86" t="s">
        <v>233</v>
      </c>
      <c r="G4134" s="86" t="s">
        <v>282</v>
      </c>
      <c r="I4134" s="59" t="s">
        <v>6304</v>
      </c>
      <c r="J4134"/>
      <c r="K4134"/>
      <c r="L4134"/>
      <c r="M4134"/>
      <c r="N4134"/>
    </row>
    <row r="4135" spans="2:14" ht="13.8" x14ac:dyDescent="0.25">
      <c r="B4135" s="86" t="s">
        <v>5792</v>
      </c>
      <c r="C4135" s="86" t="s">
        <v>104</v>
      </c>
      <c r="D4135" s="86" t="s">
        <v>49</v>
      </c>
      <c r="E4135" s="86" t="s">
        <v>73</v>
      </c>
      <c r="F4135" s="86" t="s">
        <v>233</v>
      </c>
      <c r="G4135" s="86" t="s">
        <v>282</v>
      </c>
      <c r="I4135" s="59" t="s">
        <v>6305</v>
      </c>
      <c r="J4135"/>
      <c r="K4135"/>
      <c r="L4135"/>
      <c r="M4135"/>
      <c r="N4135"/>
    </row>
    <row r="4136" spans="2:14" ht="13.8" x14ac:dyDescent="0.25">
      <c r="B4136" s="86" t="s">
        <v>5793</v>
      </c>
      <c r="C4136" s="86" t="s">
        <v>104</v>
      </c>
      <c r="D4136" s="86" t="s">
        <v>49</v>
      </c>
      <c r="E4136" s="86" t="s">
        <v>25</v>
      </c>
      <c r="F4136" s="86" t="s">
        <v>233</v>
      </c>
      <c r="G4136" s="86" t="s">
        <v>282</v>
      </c>
      <c r="I4136" s="59" t="s">
        <v>6307</v>
      </c>
      <c r="J4136"/>
      <c r="K4136"/>
      <c r="L4136"/>
      <c r="M4136"/>
      <c r="N4136"/>
    </row>
    <row r="4137" spans="2:14" ht="13.8" x14ac:dyDescent="0.25">
      <c r="B4137" s="86" t="s">
        <v>5819</v>
      </c>
      <c r="C4137" s="86" t="s">
        <v>104</v>
      </c>
      <c r="D4137" s="86" t="s">
        <v>320</v>
      </c>
      <c r="E4137" s="86" t="s">
        <v>246</v>
      </c>
      <c r="F4137" s="86" t="s">
        <v>233</v>
      </c>
      <c r="G4137" s="86" t="s">
        <v>282</v>
      </c>
      <c r="I4137" s="59" t="s">
        <v>8697</v>
      </c>
      <c r="J4137"/>
      <c r="K4137"/>
      <c r="L4137"/>
      <c r="M4137"/>
      <c r="N4137"/>
    </row>
    <row r="4138" spans="2:14" ht="13.8" x14ac:dyDescent="0.25">
      <c r="B4138" s="86" t="s">
        <v>5820</v>
      </c>
      <c r="C4138" s="86" t="s">
        <v>104</v>
      </c>
      <c r="D4138" s="86" t="s">
        <v>320</v>
      </c>
      <c r="E4138" s="86" t="s">
        <v>242</v>
      </c>
      <c r="F4138" s="86" t="s">
        <v>233</v>
      </c>
      <c r="G4138" s="86" t="s">
        <v>282</v>
      </c>
      <c r="I4138" s="59" t="s">
        <v>6306</v>
      </c>
      <c r="J4138"/>
      <c r="K4138"/>
      <c r="L4138"/>
      <c r="M4138"/>
      <c r="N4138"/>
    </row>
    <row r="4139" spans="2:14" ht="13.8" x14ac:dyDescent="0.25">
      <c r="B4139" s="86" t="s">
        <v>5821</v>
      </c>
      <c r="C4139" s="86" t="s">
        <v>104</v>
      </c>
      <c r="D4139" s="86" t="s">
        <v>320</v>
      </c>
      <c r="E4139" s="86" t="s">
        <v>247</v>
      </c>
      <c r="F4139" s="86" t="s">
        <v>233</v>
      </c>
      <c r="G4139" s="86" t="s">
        <v>282</v>
      </c>
      <c r="I4139" s="59" t="s">
        <v>6404</v>
      </c>
      <c r="J4139"/>
      <c r="K4139"/>
      <c r="L4139"/>
      <c r="M4139"/>
      <c r="N4139"/>
    </row>
    <row r="4140" spans="2:14" ht="13.8" x14ac:dyDescent="0.25">
      <c r="B4140" s="86" t="s">
        <v>8534</v>
      </c>
      <c r="C4140" s="86" t="s">
        <v>104</v>
      </c>
      <c r="D4140" s="86" t="s">
        <v>320</v>
      </c>
      <c r="E4140" s="86" t="s">
        <v>9072</v>
      </c>
      <c r="F4140" s="86" t="s">
        <v>233</v>
      </c>
      <c r="G4140" s="86" t="s">
        <v>282</v>
      </c>
      <c r="I4140" s="59" t="s">
        <v>8698</v>
      </c>
      <c r="J4140"/>
      <c r="K4140"/>
      <c r="L4140"/>
      <c r="M4140"/>
      <c r="N4140"/>
    </row>
    <row r="4141" spans="2:14" ht="13.8" x14ac:dyDescent="0.25">
      <c r="B4141" s="86" t="s">
        <v>5818</v>
      </c>
      <c r="C4141" s="86" t="s">
        <v>104</v>
      </c>
      <c r="D4141" s="86" t="s">
        <v>320</v>
      </c>
      <c r="E4141" s="86" t="s">
        <v>40</v>
      </c>
      <c r="F4141" s="86" t="s">
        <v>233</v>
      </c>
      <c r="G4141" s="86" t="s">
        <v>282</v>
      </c>
      <c r="I4141" s="59" t="s">
        <v>6395</v>
      </c>
      <c r="J4141"/>
      <c r="K4141"/>
      <c r="L4141"/>
      <c r="M4141"/>
      <c r="N4141"/>
    </row>
    <row r="4142" spans="2:14" ht="13.8" x14ac:dyDescent="0.25">
      <c r="B4142" s="86" t="s">
        <v>5822</v>
      </c>
      <c r="C4142" s="86" t="s">
        <v>104</v>
      </c>
      <c r="D4142" s="86" t="s">
        <v>56</v>
      </c>
      <c r="E4142" s="86" t="s">
        <v>40</v>
      </c>
      <c r="F4142" s="86" t="s">
        <v>233</v>
      </c>
      <c r="G4142" s="86" t="s">
        <v>282</v>
      </c>
      <c r="I4142" s="59" t="s">
        <v>6397</v>
      </c>
      <c r="J4142"/>
      <c r="K4142"/>
      <c r="L4142"/>
      <c r="M4142"/>
      <c r="N4142"/>
    </row>
    <row r="4143" spans="2:14" ht="13.8" x14ac:dyDescent="0.25">
      <c r="B4143" s="86" t="s">
        <v>5823</v>
      </c>
      <c r="C4143" s="86" t="s">
        <v>104</v>
      </c>
      <c r="D4143" s="86" t="s">
        <v>56</v>
      </c>
      <c r="E4143" s="86" t="s">
        <v>41</v>
      </c>
      <c r="F4143" s="86" t="s">
        <v>233</v>
      </c>
      <c r="G4143" s="86" t="s">
        <v>282</v>
      </c>
      <c r="I4143" s="59" t="s">
        <v>6396</v>
      </c>
      <c r="J4143"/>
      <c r="K4143"/>
      <c r="L4143"/>
      <c r="M4143"/>
      <c r="N4143"/>
    </row>
    <row r="4144" spans="2:14" ht="13.8" x14ac:dyDescent="0.25">
      <c r="B4144" s="86" t="s">
        <v>5824</v>
      </c>
      <c r="C4144" s="86" t="s">
        <v>104</v>
      </c>
      <c r="D4144" s="86" t="s">
        <v>56</v>
      </c>
      <c r="E4144" s="86" t="s">
        <v>42</v>
      </c>
      <c r="F4144" s="86" t="s">
        <v>233</v>
      </c>
      <c r="G4144" s="86" t="s">
        <v>282</v>
      </c>
      <c r="I4144" s="59" t="s">
        <v>8699</v>
      </c>
      <c r="J4144"/>
      <c r="K4144"/>
      <c r="L4144"/>
      <c r="M4144"/>
      <c r="N4144"/>
    </row>
    <row r="4145" spans="2:14" ht="13.8" x14ac:dyDescent="0.25">
      <c r="B4145" s="86" t="s">
        <v>5825</v>
      </c>
      <c r="C4145" s="86" t="s">
        <v>104</v>
      </c>
      <c r="D4145" s="86" t="s">
        <v>56</v>
      </c>
      <c r="E4145" s="86" t="s">
        <v>43</v>
      </c>
      <c r="F4145" s="86" t="s">
        <v>233</v>
      </c>
      <c r="G4145" s="86" t="s">
        <v>282</v>
      </c>
      <c r="I4145" s="59" t="s">
        <v>8700</v>
      </c>
      <c r="J4145"/>
      <c r="K4145"/>
      <c r="L4145"/>
      <c r="M4145"/>
      <c r="N4145"/>
    </row>
    <row r="4146" spans="2:14" ht="13.8" x14ac:dyDescent="0.25">
      <c r="B4146" s="86" t="s">
        <v>8535</v>
      </c>
      <c r="C4146" s="86" t="s">
        <v>104</v>
      </c>
      <c r="D4146" s="86" t="s">
        <v>56</v>
      </c>
      <c r="E4146" s="86" t="s">
        <v>66</v>
      </c>
      <c r="F4146" s="86" t="s">
        <v>233</v>
      </c>
      <c r="G4146" s="86" t="s">
        <v>282</v>
      </c>
      <c r="I4146" s="59" t="s">
        <v>6405</v>
      </c>
      <c r="J4146"/>
      <c r="K4146"/>
      <c r="L4146"/>
      <c r="M4146"/>
      <c r="N4146"/>
    </row>
    <row r="4147" spans="2:14" ht="13.8" x14ac:dyDescent="0.25">
      <c r="B4147" s="86" t="s">
        <v>5860</v>
      </c>
      <c r="C4147" s="86" t="s">
        <v>104</v>
      </c>
      <c r="D4147" s="86" t="s">
        <v>289</v>
      </c>
      <c r="E4147" s="86" t="s">
        <v>30</v>
      </c>
      <c r="F4147" s="86" t="s">
        <v>233</v>
      </c>
      <c r="G4147" s="86" t="s">
        <v>282</v>
      </c>
      <c r="I4147" s="59" t="s">
        <v>8701</v>
      </c>
      <c r="J4147"/>
      <c r="K4147"/>
      <c r="L4147"/>
      <c r="M4147"/>
      <c r="N4147"/>
    </row>
    <row r="4148" spans="2:14" ht="13.8" x14ac:dyDescent="0.25">
      <c r="B4148" s="86" t="s">
        <v>5861</v>
      </c>
      <c r="C4148" s="86" t="s">
        <v>104</v>
      </c>
      <c r="D4148" s="86" t="s">
        <v>289</v>
      </c>
      <c r="E4148" s="86" t="s">
        <v>78</v>
      </c>
      <c r="F4148" s="86" t="s">
        <v>233</v>
      </c>
      <c r="G4148" s="86" t="s">
        <v>282</v>
      </c>
      <c r="I4148" s="59" t="s">
        <v>6398</v>
      </c>
      <c r="J4148"/>
      <c r="K4148"/>
      <c r="L4148"/>
      <c r="M4148"/>
      <c r="N4148"/>
    </row>
    <row r="4149" spans="2:14" ht="13.8" x14ac:dyDescent="0.25">
      <c r="B4149" s="86" t="s">
        <v>8536</v>
      </c>
      <c r="C4149" s="86" t="s">
        <v>104</v>
      </c>
      <c r="D4149" s="86" t="s">
        <v>289</v>
      </c>
      <c r="E4149" s="86" t="s">
        <v>9069</v>
      </c>
      <c r="F4149" s="86" t="s">
        <v>233</v>
      </c>
      <c r="G4149" s="86" t="s">
        <v>282</v>
      </c>
      <c r="I4149" s="59" t="s">
        <v>6399</v>
      </c>
      <c r="J4149"/>
      <c r="K4149"/>
      <c r="L4149"/>
      <c r="M4149"/>
      <c r="N4149"/>
    </row>
    <row r="4150" spans="2:14" ht="13.8" x14ac:dyDescent="0.25">
      <c r="B4150" s="86" t="s">
        <v>8537</v>
      </c>
      <c r="C4150" s="86" t="s">
        <v>104</v>
      </c>
      <c r="D4150" s="86" t="s">
        <v>289</v>
      </c>
      <c r="E4150" s="86" t="s">
        <v>244</v>
      </c>
      <c r="F4150" s="86" t="s">
        <v>233</v>
      </c>
      <c r="G4150" s="86" t="s">
        <v>282</v>
      </c>
      <c r="I4150" s="59" t="s">
        <v>6400</v>
      </c>
      <c r="J4150"/>
      <c r="K4150"/>
      <c r="L4150"/>
      <c r="M4150"/>
      <c r="N4150"/>
    </row>
    <row r="4151" spans="2:14" ht="13.8" x14ac:dyDescent="0.25">
      <c r="B4151" s="86" t="s">
        <v>5785</v>
      </c>
      <c r="C4151" s="86" t="s">
        <v>104</v>
      </c>
      <c r="D4151" s="86" t="s">
        <v>310</v>
      </c>
      <c r="E4151" s="86" t="s">
        <v>30</v>
      </c>
      <c r="F4151" s="86" t="s">
        <v>233</v>
      </c>
      <c r="G4151" s="86" t="s">
        <v>282</v>
      </c>
      <c r="I4151" s="59" t="s">
        <v>6401</v>
      </c>
      <c r="J4151"/>
      <c r="K4151"/>
      <c r="L4151"/>
      <c r="M4151"/>
      <c r="N4151"/>
    </row>
    <row r="4152" spans="2:14" ht="13.8" x14ac:dyDescent="0.25">
      <c r="B4152" s="86" t="s">
        <v>5786</v>
      </c>
      <c r="C4152" s="86" t="s">
        <v>104</v>
      </c>
      <c r="D4152" s="86" t="s">
        <v>310</v>
      </c>
      <c r="E4152" s="86" t="s">
        <v>78</v>
      </c>
      <c r="F4152" s="86" t="s">
        <v>233</v>
      </c>
      <c r="G4152" s="86" t="s">
        <v>282</v>
      </c>
      <c r="I4152" s="59" t="s">
        <v>6403</v>
      </c>
      <c r="J4152"/>
      <c r="K4152"/>
      <c r="L4152"/>
      <c r="M4152"/>
      <c r="N4152"/>
    </row>
    <row r="4153" spans="2:14" ht="13.8" x14ac:dyDescent="0.25">
      <c r="B4153" s="86" t="s">
        <v>8538</v>
      </c>
      <c r="C4153" s="86" t="s">
        <v>104</v>
      </c>
      <c r="D4153" s="86" t="s">
        <v>310</v>
      </c>
      <c r="E4153" s="86" t="s">
        <v>9069</v>
      </c>
      <c r="F4153" s="86" t="s">
        <v>233</v>
      </c>
      <c r="G4153" s="86" t="s">
        <v>282</v>
      </c>
      <c r="I4153" s="59" t="s">
        <v>8702</v>
      </c>
      <c r="J4153"/>
      <c r="K4153"/>
      <c r="L4153"/>
      <c r="M4153"/>
      <c r="N4153"/>
    </row>
    <row r="4154" spans="2:14" ht="13.8" x14ac:dyDescent="0.25">
      <c r="B4154" s="86" t="s">
        <v>5787</v>
      </c>
      <c r="C4154" s="86" t="s">
        <v>104</v>
      </c>
      <c r="D4154" s="86" t="s">
        <v>310</v>
      </c>
      <c r="E4154" s="86" t="s">
        <v>29</v>
      </c>
      <c r="F4154" s="86" t="s">
        <v>233</v>
      </c>
      <c r="G4154" s="86" t="s">
        <v>282</v>
      </c>
      <c r="I4154" s="59" t="s">
        <v>6402</v>
      </c>
      <c r="J4154"/>
      <c r="K4154"/>
      <c r="L4154"/>
      <c r="M4154"/>
      <c r="N4154"/>
    </row>
    <row r="4155" spans="2:14" ht="13.8" x14ac:dyDescent="0.25">
      <c r="B4155" s="86" t="s">
        <v>5790</v>
      </c>
      <c r="C4155" s="86" t="s">
        <v>104</v>
      </c>
      <c r="D4155" s="86" t="s">
        <v>310</v>
      </c>
      <c r="E4155" s="86" t="s">
        <v>28</v>
      </c>
      <c r="F4155" s="86" t="s">
        <v>233</v>
      </c>
      <c r="G4155" s="86" t="s">
        <v>282</v>
      </c>
      <c r="I4155" s="59" t="s">
        <v>6500</v>
      </c>
      <c r="J4155"/>
      <c r="K4155"/>
      <c r="L4155"/>
      <c r="M4155"/>
      <c r="N4155"/>
    </row>
    <row r="4156" spans="2:14" ht="13.8" x14ac:dyDescent="0.25">
      <c r="B4156" s="86" t="s">
        <v>5788</v>
      </c>
      <c r="C4156" s="86" t="s">
        <v>104</v>
      </c>
      <c r="D4156" s="86" t="s">
        <v>310</v>
      </c>
      <c r="E4156" s="86" t="s">
        <v>73</v>
      </c>
      <c r="F4156" s="86" t="s">
        <v>233</v>
      </c>
      <c r="G4156" s="86" t="s">
        <v>282</v>
      </c>
      <c r="I4156" s="59" t="s">
        <v>8703</v>
      </c>
      <c r="J4156"/>
      <c r="K4156"/>
      <c r="L4156"/>
      <c r="M4156"/>
      <c r="N4156"/>
    </row>
    <row r="4157" spans="2:14" ht="13.8" x14ac:dyDescent="0.25">
      <c r="B4157" s="86" t="s">
        <v>5789</v>
      </c>
      <c r="C4157" s="86" t="s">
        <v>104</v>
      </c>
      <c r="D4157" s="86" t="s">
        <v>310</v>
      </c>
      <c r="E4157" s="86" t="s">
        <v>25</v>
      </c>
      <c r="F4157" s="86" t="s">
        <v>233</v>
      </c>
      <c r="G4157" s="86" t="s">
        <v>282</v>
      </c>
      <c r="I4157" s="59" t="s">
        <v>6491</v>
      </c>
      <c r="J4157"/>
      <c r="K4157"/>
      <c r="L4157"/>
      <c r="M4157"/>
      <c r="N4157"/>
    </row>
    <row r="4158" spans="2:14" ht="13.8" x14ac:dyDescent="0.25">
      <c r="B4158" s="86" t="s">
        <v>8539</v>
      </c>
      <c r="C4158" s="86" t="s">
        <v>104</v>
      </c>
      <c r="D4158" s="86" t="s">
        <v>259</v>
      </c>
      <c r="E4158" s="86" t="s">
        <v>25</v>
      </c>
      <c r="F4158" s="86" t="s">
        <v>233</v>
      </c>
      <c r="G4158" s="86" t="s">
        <v>282</v>
      </c>
      <c r="I4158" s="59" t="s">
        <v>6493</v>
      </c>
      <c r="J4158"/>
      <c r="K4158"/>
      <c r="L4158"/>
      <c r="M4158"/>
      <c r="N4158"/>
    </row>
    <row r="4159" spans="2:14" ht="13.8" x14ac:dyDescent="0.25">
      <c r="B4159" s="86" t="s">
        <v>8540</v>
      </c>
      <c r="C4159" s="86" t="s">
        <v>104</v>
      </c>
      <c r="D4159" s="86" t="s">
        <v>259</v>
      </c>
      <c r="E4159" s="86" t="s">
        <v>35</v>
      </c>
      <c r="F4159" s="86" t="s">
        <v>233</v>
      </c>
      <c r="G4159" s="86" t="s">
        <v>282</v>
      </c>
      <c r="H4159"/>
      <c r="I4159" s="10" t="s">
        <v>6492</v>
      </c>
      <c r="J4159"/>
      <c r="K4159"/>
      <c r="L4159"/>
      <c r="M4159"/>
      <c r="N4159"/>
    </row>
    <row r="4160" spans="2:14" ht="13.8" x14ac:dyDescent="0.25">
      <c r="B4160" s="86" t="s">
        <v>5868</v>
      </c>
      <c r="C4160" s="86" t="s">
        <v>104</v>
      </c>
      <c r="D4160" s="86" t="s">
        <v>259</v>
      </c>
      <c r="E4160" s="86" t="s">
        <v>46</v>
      </c>
      <c r="F4160" s="86" t="s">
        <v>233</v>
      </c>
      <c r="G4160" s="86" t="s">
        <v>282</v>
      </c>
      <c r="H4160"/>
      <c r="I4160" s="10" t="s">
        <v>8704</v>
      </c>
      <c r="J4160"/>
      <c r="K4160"/>
      <c r="L4160"/>
      <c r="M4160"/>
      <c r="N4160"/>
    </row>
    <row r="4161" spans="2:14" ht="13.8" x14ac:dyDescent="0.25">
      <c r="B4161" s="86" t="s">
        <v>5869</v>
      </c>
      <c r="C4161" s="86" t="s">
        <v>104</v>
      </c>
      <c r="D4161" s="86" t="s">
        <v>259</v>
      </c>
      <c r="E4161" s="86" t="s">
        <v>68</v>
      </c>
      <c r="F4161" s="86" t="s">
        <v>233</v>
      </c>
      <c r="G4161" s="86" t="s">
        <v>282</v>
      </c>
      <c r="H4161"/>
      <c r="I4161" s="10" t="s">
        <v>8705</v>
      </c>
      <c r="J4161"/>
      <c r="K4161"/>
      <c r="L4161"/>
      <c r="M4161"/>
      <c r="N4161"/>
    </row>
    <row r="4162" spans="2:14" ht="13.8" x14ac:dyDescent="0.25">
      <c r="B4162" s="86" t="s">
        <v>5871</v>
      </c>
      <c r="C4162" s="86" t="s">
        <v>104</v>
      </c>
      <c r="D4162" s="86" t="s">
        <v>259</v>
      </c>
      <c r="E4162" s="86" t="s">
        <v>69</v>
      </c>
      <c r="F4162" s="86" t="s">
        <v>233</v>
      </c>
      <c r="G4162" s="86" t="s">
        <v>282</v>
      </c>
      <c r="H4162"/>
      <c r="I4162" s="10" t="s">
        <v>6501</v>
      </c>
      <c r="J4162"/>
      <c r="K4162"/>
      <c r="L4162"/>
      <c r="M4162"/>
      <c r="N4162"/>
    </row>
    <row r="4163" spans="2:14" ht="13.8" x14ac:dyDescent="0.25">
      <c r="B4163" s="86" t="s">
        <v>8541</v>
      </c>
      <c r="C4163" s="86" t="s">
        <v>104</v>
      </c>
      <c r="D4163" s="86" t="s">
        <v>259</v>
      </c>
      <c r="E4163" s="86" t="s">
        <v>9065</v>
      </c>
      <c r="F4163" s="86" t="s">
        <v>233</v>
      </c>
      <c r="G4163" s="86" t="s">
        <v>282</v>
      </c>
      <c r="H4163"/>
      <c r="I4163" s="10" t="s">
        <v>8706</v>
      </c>
      <c r="J4163"/>
      <c r="K4163"/>
      <c r="L4163"/>
      <c r="M4163"/>
      <c r="N4163"/>
    </row>
    <row r="4164" spans="2:14" ht="13.8" x14ac:dyDescent="0.25">
      <c r="B4164" s="86" t="s">
        <v>5870</v>
      </c>
      <c r="C4164" s="86" t="s">
        <v>104</v>
      </c>
      <c r="D4164" s="86" t="s">
        <v>259</v>
      </c>
      <c r="E4164" s="86" t="s">
        <v>63</v>
      </c>
      <c r="F4164" s="86" t="s">
        <v>233</v>
      </c>
      <c r="G4164" s="86" t="s">
        <v>282</v>
      </c>
      <c r="H4164"/>
      <c r="I4164" s="10" t="s">
        <v>6494</v>
      </c>
      <c r="J4164"/>
      <c r="K4164"/>
      <c r="L4164"/>
      <c r="M4164"/>
      <c r="N4164"/>
    </row>
    <row r="4165" spans="2:14" ht="13.8" x14ac:dyDescent="0.25">
      <c r="B4165" s="86" t="s">
        <v>9251</v>
      </c>
      <c r="C4165" s="86" t="s">
        <v>104</v>
      </c>
      <c r="D4165" s="86" t="s">
        <v>259</v>
      </c>
      <c r="E4165" s="86" t="s">
        <v>70</v>
      </c>
      <c r="F4165" s="86" t="s">
        <v>233</v>
      </c>
      <c r="G4165" s="86" t="s">
        <v>282</v>
      </c>
      <c r="H4165"/>
      <c r="I4165" s="10" t="s">
        <v>6495</v>
      </c>
      <c r="J4165"/>
      <c r="K4165"/>
      <c r="L4165"/>
      <c r="M4165"/>
      <c r="N4165"/>
    </row>
    <row r="4166" spans="2:14" ht="13.8" x14ac:dyDescent="0.25">
      <c r="B4166" s="86" t="s">
        <v>9252</v>
      </c>
      <c r="C4166" s="86" t="s">
        <v>104</v>
      </c>
      <c r="D4166" s="86" t="s">
        <v>259</v>
      </c>
      <c r="E4166" s="86" t="s">
        <v>64</v>
      </c>
      <c r="F4166" s="86" t="s">
        <v>233</v>
      </c>
      <c r="G4166" s="86" t="s">
        <v>282</v>
      </c>
      <c r="H4166"/>
      <c r="I4166" s="10" t="s">
        <v>6496</v>
      </c>
      <c r="J4166"/>
      <c r="K4166"/>
      <c r="L4166"/>
      <c r="M4166"/>
      <c r="N4166"/>
    </row>
    <row r="4167" spans="2:14" ht="13.8" x14ac:dyDescent="0.25">
      <c r="B4167" s="86" t="s">
        <v>9253</v>
      </c>
      <c r="C4167" s="86" t="s">
        <v>104</v>
      </c>
      <c r="D4167" s="86" t="s">
        <v>259</v>
      </c>
      <c r="E4167" s="86" t="s">
        <v>9070</v>
      </c>
      <c r="F4167" s="86" t="s">
        <v>233</v>
      </c>
      <c r="G4167" s="86" t="s">
        <v>282</v>
      </c>
      <c r="H4167"/>
      <c r="I4167" s="10" t="s">
        <v>6497</v>
      </c>
      <c r="J4167"/>
      <c r="K4167"/>
      <c r="L4167"/>
      <c r="M4167"/>
      <c r="N4167"/>
    </row>
    <row r="4168" spans="2:14" ht="13.8" x14ac:dyDescent="0.25">
      <c r="B4168" s="86" t="s">
        <v>5851</v>
      </c>
      <c r="C4168" s="86" t="s">
        <v>104</v>
      </c>
      <c r="D4168" s="86" t="s">
        <v>52</v>
      </c>
      <c r="E4168" s="86" t="s">
        <v>30</v>
      </c>
      <c r="F4168" s="86" t="s">
        <v>233</v>
      </c>
      <c r="G4168" s="86" t="s">
        <v>282</v>
      </c>
      <c r="H4168"/>
      <c r="I4168" s="10" t="s">
        <v>6499</v>
      </c>
      <c r="J4168"/>
      <c r="K4168"/>
      <c r="L4168"/>
      <c r="M4168"/>
      <c r="N4168"/>
    </row>
    <row r="4169" spans="2:14" ht="13.8" x14ac:dyDescent="0.25">
      <c r="B4169" s="86" t="s">
        <v>5852</v>
      </c>
      <c r="C4169" s="86" t="s">
        <v>104</v>
      </c>
      <c r="D4169" s="86" t="s">
        <v>52</v>
      </c>
      <c r="E4169" s="86" t="s">
        <v>78</v>
      </c>
      <c r="F4169" s="86" t="s">
        <v>233</v>
      </c>
      <c r="G4169" s="86" t="s">
        <v>282</v>
      </c>
      <c r="H4169"/>
      <c r="I4169" s="10" t="s">
        <v>8707</v>
      </c>
      <c r="J4169"/>
      <c r="K4169"/>
      <c r="L4169"/>
      <c r="M4169"/>
      <c r="N4169"/>
    </row>
    <row r="4170" spans="2:14" ht="13.8" x14ac:dyDescent="0.25">
      <c r="B4170" s="86" t="s">
        <v>8542</v>
      </c>
      <c r="C4170" s="86" t="s">
        <v>104</v>
      </c>
      <c r="D4170" s="86" t="s">
        <v>52</v>
      </c>
      <c r="E4170" s="86" t="s">
        <v>9069</v>
      </c>
      <c r="F4170" s="86" t="s">
        <v>233</v>
      </c>
      <c r="G4170" s="86" t="s">
        <v>282</v>
      </c>
      <c r="H4170"/>
      <c r="I4170" s="10" t="s">
        <v>6498</v>
      </c>
      <c r="J4170"/>
      <c r="K4170"/>
      <c r="L4170"/>
      <c r="M4170"/>
      <c r="N4170"/>
    </row>
    <row r="4171" spans="2:14" ht="13.8" x14ac:dyDescent="0.25">
      <c r="B4171" s="86" t="s">
        <v>5853</v>
      </c>
      <c r="C4171" s="86" t="s">
        <v>104</v>
      </c>
      <c r="D4171" s="86" t="s">
        <v>52</v>
      </c>
      <c r="E4171" s="86" t="s">
        <v>244</v>
      </c>
      <c r="F4171" s="86" t="s">
        <v>233</v>
      </c>
      <c r="G4171" s="86" t="s">
        <v>282</v>
      </c>
      <c r="H4171"/>
      <c r="I4171" s="10" t="s">
        <v>6253</v>
      </c>
      <c r="J4171"/>
      <c r="K4171"/>
      <c r="L4171"/>
      <c r="M4171"/>
      <c r="N4171"/>
    </row>
    <row r="4172" spans="2:14" ht="13.8" x14ac:dyDescent="0.25">
      <c r="B4172" s="86" t="s">
        <v>5872</v>
      </c>
      <c r="C4172" s="86" t="s">
        <v>104</v>
      </c>
      <c r="D4172" s="86" t="s">
        <v>260</v>
      </c>
      <c r="E4172" s="86" t="s">
        <v>70</v>
      </c>
      <c r="F4172" s="86" t="s">
        <v>233</v>
      </c>
      <c r="G4172" s="86" t="s">
        <v>282</v>
      </c>
      <c r="H4172"/>
      <c r="I4172" s="10" t="s">
        <v>6252</v>
      </c>
      <c r="J4172"/>
      <c r="K4172"/>
      <c r="L4172"/>
      <c r="M4172"/>
      <c r="N4172"/>
    </row>
    <row r="4173" spans="2:14" ht="13.8" x14ac:dyDescent="0.25">
      <c r="B4173" s="86" t="s">
        <v>5873</v>
      </c>
      <c r="C4173" s="86" t="s">
        <v>104</v>
      </c>
      <c r="D4173" s="86" t="s">
        <v>260</v>
      </c>
      <c r="E4173" s="86" t="s">
        <v>64</v>
      </c>
      <c r="F4173" s="86" t="s">
        <v>233</v>
      </c>
      <c r="G4173" s="86" t="s">
        <v>282</v>
      </c>
      <c r="H4173"/>
      <c r="I4173" s="10" t="s">
        <v>8708</v>
      </c>
      <c r="J4173"/>
      <c r="K4173"/>
      <c r="L4173"/>
      <c r="M4173"/>
      <c r="N4173"/>
    </row>
    <row r="4174" spans="2:14" ht="13.8" x14ac:dyDescent="0.25">
      <c r="B4174" s="86" t="s">
        <v>8543</v>
      </c>
      <c r="C4174" s="86" t="s">
        <v>104</v>
      </c>
      <c r="D4174" s="86" t="s">
        <v>260</v>
      </c>
      <c r="E4174" s="86" t="s">
        <v>9070</v>
      </c>
      <c r="F4174" s="86" t="s">
        <v>233</v>
      </c>
      <c r="G4174" s="86" t="s">
        <v>282</v>
      </c>
      <c r="H4174"/>
      <c r="I4174" s="10" t="s">
        <v>6251</v>
      </c>
      <c r="J4174"/>
      <c r="K4174"/>
      <c r="L4174"/>
      <c r="M4174"/>
      <c r="N4174"/>
    </row>
    <row r="4175" spans="2:14" ht="13.8" x14ac:dyDescent="0.25">
      <c r="B4175" s="86" t="s">
        <v>8544</v>
      </c>
      <c r="C4175" s="86" t="s">
        <v>104</v>
      </c>
      <c r="D4175" s="86" t="s">
        <v>53</v>
      </c>
      <c r="E4175" s="86" t="s">
        <v>244</v>
      </c>
      <c r="F4175" s="86" t="s">
        <v>233</v>
      </c>
      <c r="G4175" s="86" t="s">
        <v>282</v>
      </c>
      <c r="H4175"/>
      <c r="I4175" s="10" t="s">
        <v>6349</v>
      </c>
      <c r="J4175"/>
      <c r="K4175"/>
      <c r="L4175"/>
      <c r="M4175"/>
      <c r="N4175"/>
    </row>
    <row r="4176" spans="2:14" ht="13.8" x14ac:dyDescent="0.25">
      <c r="B4176" s="86" t="s">
        <v>8545</v>
      </c>
      <c r="C4176" s="86" t="s">
        <v>104</v>
      </c>
      <c r="D4176" s="86" t="s">
        <v>53</v>
      </c>
      <c r="E4176" s="86" t="s">
        <v>25</v>
      </c>
      <c r="F4176" s="86" t="s">
        <v>233</v>
      </c>
      <c r="G4176" s="86" t="s">
        <v>282</v>
      </c>
      <c r="H4176"/>
      <c r="I4176" s="10" t="s">
        <v>6348</v>
      </c>
      <c r="J4176"/>
      <c r="K4176"/>
      <c r="L4176"/>
      <c r="M4176"/>
      <c r="N4176"/>
    </row>
    <row r="4177" spans="2:14" ht="13.8" x14ac:dyDescent="0.25">
      <c r="B4177" s="86" t="s">
        <v>8546</v>
      </c>
      <c r="C4177" s="86" t="s">
        <v>104</v>
      </c>
      <c r="D4177" s="86" t="s">
        <v>53</v>
      </c>
      <c r="E4177" s="86" t="s">
        <v>9067</v>
      </c>
      <c r="F4177" s="86" t="s">
        <v>233</v>
      </c>
      <c r="G4177" s="86" t="s">
        <v>282</v>
      </c>
      <c r="H4177"/>
      <c r="I4177" s="10" t="s">
        <v>8709</v>
      </c>
      <c r="J4177"/>
      <c r="K4177"/>
      <c r="L4177"/>
      <c r="M4177"/>
      <c r="N4177"/>
    </row>
    <row r="4178" spans="2:14" ht="13.8" x14ac:dyDescent="0.25">
      <c r="B4178" s="86" t="s">
        <v>5856</v>
      </c>
      <c r="C4178" s="86" t="s">
        <v>104</v>
      </c>
      <c r="D4178" s="86" t="s">
        <v>53</v>
      </c>
      <c r="E4178" s="86" t="s">
        <v>35</v>
      </c>
      <c r="F4178" s="86" t="s">
        <v>233</v>
      </c>
      <c r="G4178" s="86" t="s">
        <v>282</v>
      </c>
      <c r="H4178"/>
      <c r="I4178" s="10" t="s">
        <v>6347</v>
      </c>
      <c r="J4178"/>
      <c r="K4178"/>
      <c r="L4178"/>
      <c r="M4178"/>
      <c r="N4178"/>
    </row>
    <row r="4179" spans="2:14" ht="13.8" x14ac:dyDescent="0.25">
      <c r="B4179" s="86" t="s">
        <v>5857</v>
      </c>
      <c r="C4179" s="86" t="s">
        <v>104</v>
      </c>
      <c r="D4179" s="86" t="s">
        <v>53</v>
      </c>
      <c r="E4179" s="86" t="s">
        <v>46</v>
      </c>
      <c r="F4179" s="86" t="s">
        <v>233</v>
      </c>
      <c r="G4179" s="86" t="s">
        <v>282</v>
      </c>
      <c r="H4179"/>
      <c r="I4179" s="10" t="s">
        <v>6445</v>
      </c>
      <c r="J4179"/>
      <c r="K4179"/>
      <c r="L4179"/>
      <c r="M4179"/>
      <c r="N4179"/>
    </row>
    <row r="4180" spans="2:14" ht="13.8" x14ac:dyDescent="0.25">
      <c r="B4180" s="86" t="s">
        <v>8547</v>
      </c>
      <c r="C4180" s="86" t="s">
        <v>104</v>
      </c>
      <c r="D4180" s="86" t="s">
        <v>54</v>
      </c>
      <c r="E4180" s="86" t="s">
        <v>25</v>
      </c>
      <c r="F4180" s="86" t="s">
        <v>233</v>
      </c>
      <c r="G4180" s="86" t="s">
        <v>282</v>
      </c>
      <c r="H4180"/>
      <c r="I4180" s="10" t="s">
        <v>6444</v>
      </c>
      <c r="J4180"/>
      <c r="K4180"/>
      <c r="L4180"/>
      <c r="M4180"/>
      <c r="N4180"/>
    </row>
    <row r="4181" spans="2:14" ht="13.8" x14ac:dyDescent="0.25">
      <c r="B4181" s="86" t="s">
        <v>8548</v>
      </c>
      <c r="C4181" s="86" t="s">
        <v>104</v>
      </c>
      <c r="D4181" s="86" t="s">
        <v>54</v>
      </c>
      <c r="E4181" s="86" t="s">
        <v>9067</v>
      </c>
      <c r="F4181" s="86" t="s">
        <v>233</v>
      </c>
      <c r="G4181" s="86" t="s">
        <v>282</v>
      </c>
      <c r="H4181"/>
      <c r="I4181" s="10" t="s">
        <v>8710</v>
      </c>
      <c r="J4181"/>
      <c r="K4181"/>
      <c r="L4181"/>
      <c r="M4181"/>
      <c r="N4181"/>
    </row>
    <row r="4182" spans="2:14" ht="13.8" x14ac:dyDescent="0.25">
      <c r="B4182" s="86" t="s">
        <v>5858</v>
      </c>
      <c r="C4182" s="86" t="s">
        <v>104</v>
      </c>
      <c r="D4182" s="86" t="s">
        <v>54</v>
      </c>
      <c r="E4182" s="86" t="s">
        <v>35</v>
      </c>
      <c r="F4182" s="86" t="s">
        <v>233</v>
      </c>
      <c r="G4182" s="86" t="s">
        <v>282</v>
      </c>
      <c r="H4182"/>
      <c r="I4182" s="10" t="s">
        <v>6443</v>
      </c>
      <c r="J4182"/>
      <c r="K4182"/>
      <c r="L4182"/>
      <c r="M4182"/>
      <c r="N4182"/>
    </row>
    <row r="4183" spans="2:14" ht="13.8" x14ac:dyDescent="0.25">
      <c r="B4183" s="86" t="s">
        <v>5859</v>
      </c>
      <c r="C4183" s="86" t="s">
        <v>104</v>
      </c>
      <c r="D4183" s="86" t="s">
        <v>54</v>
      </c>
      <c r="E4183" s="86" t="s">
        <v>46</v>
      </c>
      <c r="F4183" s="86" t="s">
        <v>233</v>
      </c>
      <c r="G4183" s="86" t="s">
        <v>282</v>
      </c>
      <c r="H4183"/>
      <c r="I4183" s="10" t="s">
        <v>6541</v>
      </c>
      <c r="J4183"/>
      <c r="K4183"/>
      <c r="L4183"/>
      <c r="M4183"/>
      <c r="N4183"/>
    </row>
    <row r="4184" spans="2:14" ht="13.8" x14ac:dyDescent="0.25">
      <c r="B4184" s="86" t="s">
        <v>5862</v>
      </c>
      <c r="C4184" s="86" t="s">
        <v>104</v>
      </c>
      <c r="D4184" s="86" t="s">
        <v>261</v>
      </c>
      <c r="E4184" s="86" t="s">
        <v>40</v>
      </c>
      <c r="F4184" s="86" t="s">
        <v>233</v>
      </c>
      <c r="G4184" s="86" t="s">
        <v>282</v>
      </c>
      <c r="H4184"/>
      <c r="I4184" s="10" t="s">
        <v>6540</v>
      </c>
      <c r="J4184"/>
      <c r="K4184"/>
      <c r="L4184"/>
      <c r="M4184"/>
      <c r="N4184"/>
    </row>
    <row r="4185" spans="2:14" ht="13.8" x14ac:dyDescent="0.25">
      <c r="B4185" s="86" t="s">
        <v>5863</v>
      </c>
      <c r="C4185" s="86" t="s">
        <v>104</v>
      </c>
      <c r="D4185" s="86" t="s">
        <v>261</v>
      </c>
      <c r="E4185" s="86" t="s">
        <v>46</v>
      </c>
      <c r="F4185" s="86" t="s">
        <v>233</v>
      </c>
      <c r="G4185" s="86" t="s">
        <v>282</v>
      </c>
      <c r="H4185"/>
      <c r="I4185" s="10" t="s">
        <v>8711</v>
      </c>
      <c r="J4185"/>
      <c r="K4185"/>
      <c r="L4185"/>
      <c r="M4185"/>
      <c r="N4185"/>
    </row>
    <row r="4186" spans="2:14" ht="13.8" x14ac:dyDescent="0.25">
      <c r="B4186" s="86" t="s">
        <v>5867</v>
      </c>
      <c r="C4186" s="86" t="s">
        <v>104</v>
      </c>
      <c r="D4186" s="86" t="s">
        <v>261</v>
      </c>
      <c r="E4186" s="86" t="s">
        <v>71</v>
      </c>
      <c r="F4186" s="86" t="s">
        <v>233</v>
      </c>
      <c r="G4186" s="86" t="s">
        <v>282</v>
      </c>
      <c r="H4186"/>
      <c r="I4186" s="10" t="s">
        <v>6539</v>
      </c>
      <c r="J4186"/>
      <c r="K4186"/>
      <c r="L4186"/>
      <c r="M4186"/>
      <c r="N4186"/>
    </row>
    <row r="4187" spans="2:14" ht="13.8" x14ac:dyDescent="0.25">
      <c r="B4187" s="86" t="s">
        <v>8549</v>
      </c>
      <c r="C4187" s="86" t="s">
        <v>104</v>
      </c>
      <c r="D4187" s="86" t="s">
        <v>261</v>
      </c>
      <c r="E4187" s="86" t="s">
        <v>9065</v>
      </c>
      <c r="F4187" s="86" t="s">
        <v>233</v>
      </c>
      <c r="G4187" s="86" t="s">
        <v>282</v>
      </c>
      <c r="H4187"/>
      <c r="I4187" s="10" t="s">
        <v>6280</v>
      </c>
      <c r="J4187"/>
      <c r="K4187"/>
      <c r="L4187"/>
      <c r="M4187"/>
      <c r="N4187"/>
    </row>
    <row r="4188" spans="2:14" ht="13.8" x14ac:dyDescent="0.25">
      <c r="B4188" s="86" t="s">
        <v>5864</v>
      </c>
      <c r="C4188" s="86" t="s">
        <v>104</v>
      </c>
      <c r="D4188" s="86" t="s">
        <v>261</v>
      </c>
      <c r="E4188" s="86" t="s">
        <v>63</v>
      </c>
      <c r="F4188" s="86" t="s">
        <v>233</v>
      </c>
      <c r="G4188" s="86" t="s">
        <v>282</v>
      </c>
      <c r="H4188"/>
      <c r="I4188" s="10" t="s">
        <v>6281</v>
      </c>
      <c r="J4188"/>
      <c r="K4188"/>
      <c r="L4188"/>
      <c r="M4188"/>
      <c r="N4188"/>
    </row>
    <row r="4189" spans="2:14" ht="13.8" x14ac:dyDescent="0.25">
      <c r="B4189" s="86" t="s">
        <v>5865</v>
      </c>
      <c r="C4189" s="86" t="s">
        <v>104</v>
      </c>
      <c r="D4189" s="86" t="s">
        <v>261</v>
      </c>
      <c r="E4189" s="86" t="s">
        <v>70</v>
      </c>
      <c r="F4189" s="86" t="s">
        <v>233</v>
      </c>
      <c r="G4189" s="86" t="s">
        <v>282</v>
      </c>
      <c r="H4189"/>
      <c r="I4189" s="10" t="s">
        <v>8712</v>
      </c>
      <c r="J4189"/>
      <c r="K4189"/>
      <c r="L4189"/>
      <c r="M4189"/>
      <c r="N4189"/>
    </row>
    <row r="4190" spans="2:14" ht="13.8" x14ac:dyDescent="0.25">
      <c r="B4190" s="86" t="s">
        <v>5866</v>
      </c>
      <c r="C4190" s="86" t="s">
        <v>104</v>
      </c>
      <c r="D4190" s="86" t="s">
        <v>261</v>
      </c>
      <c r="E4190" s="86" t="s">
        <v>64</v>
      </c>
      <c r="F4190" s="86" t="s">
        <v>233</v>
      </c>
      <c r="G4190" s="86" t="s">
        <v>282</v>
      </c>
      <c r="H4190"/>
      <c r="I4190" s="10" t="s">
        <v>6376</v>
      </c>
      <c r="J4190"/>
      <c r="K4190"/>
      <c r="L4190"/>
      <c r="M4190"/>
      <c r="N4190"/>
    </row>
    <row r="4191" spans="2:14" ht="13.8" x14ac:dyDescent="0.25">
      <c r="B4191" s="86" t="s">
        <v>8550</v>
      </c>
      <c r="C4191" s="86" t="s">
        <v>104</v>
      </c>
      <c r="D4191" s="86" t="s">
        <v>261</v>
      </c>
      <c r="E4191" s="86" t="s">
        <v>9070</v>
      </c>
      <c r="F4191" s="86" t="s">
        <v>233</v>
      </c>
      <c r="G4191" s="86" t="s">
        <v>282</v>
      </c>
      <c r="H4191"/>
      <c r="I4191" s="10" t="s">
        <v>6377</v>
      </c>
      <c r="J4191"/>
      <c r="K4191"/>
      <c r="L4191"/>
      <c r="M4191"/>
      <c r="N4191"/>
    </row>
    <row r="4192" spans="2:14" ht="13.8" x14ac:dyDescent="0.25">
      <c r="B4192" s="86" t="s">
        <v>8551</v>
      </c>
      <c r="C4192" s="86" t="s">
        <v>104</v>
      </c>
      <c r="D4192" s="86" t="s">
        <v>261</v>
      </c>
      <c r="E4192" s="86" t="s">
        <v>9074</v>
      </c>
      <c r="F4192" s="86" t="s">
        <v>233</v>
      </c>
      <c r="G4192" s="86" t="s">
        <v>282</v>
      </c>
      <c r="H4192"/>
      <c r="I4192" s="10" t="s">
        <v>8713</v>
      </c>
      <c r="J4192"/>
      <c r="K4192"/>
      <c r="L4192"/>
      <c r="M4192"/>
      <c r="N4192"/>
    </row>
    <row r="4193" spans="2:14" ht="13.8" x14ac:dyDescent="0.25">
      <c r="B4193" s="86" t="s">
        <v>5880</v>
      </c>
      <c r="C4193" s="86" t="s">
        <v>104</v>
      </c>
      <c r="D4193" s="86" t="s">
        <v>262</v>
      </c>
      <c r="E4193" s="86" t="s">
        <v>70</v>
      </c>
      <c r="F4193" s="86" t="s">
        <v>233</v>
      </c>
      <c r="G4193" s="86" t="s">
        <v>282</v>
      </c>
      <c r="H4193"/>
      <c r="I4193" s="10" t="s">
        <v>6472</v>
      </c>
      <c r="J4193"/>
      <c r="K4193"/>
      <c r="L4193"/>
      <c r="M4193"/>
      <c r="N4193"/>
    </row>
    <row r="4194" spans="2:14" ht="13.8" x14ac:dyDescent="0.25">
      <c r="B4194" s="86" t="s">
        <v>5881</v>
      </c>
      <c r="C4194" s="86" t="s">
        <v>104</v>
      </c>
      <c r="D4194" s="86" t="s">
        <v>262</v>
      </c>
      <c r="E4194" s="86" t="s">
        <v>64</v>
      </c>
      <c r="F4194" s="86" t="s">
        <v>233</v>
      </c>
      <c r="G4194" s="86" t="s">
        <v>282</v>
      </c>
      <c r="H4194"/>
      <c r="I4194" s="10" t="s">
        <v>6473</v>
      </c>
      <c r="J4194"/>
      <c r="K4194"/>
      <c r="L4194"/>
      <c r="M4194"/>
      <c r="N4194"/>
    </row>
    <row r="4195" spans="2:14" ht="13.8" x14ac:dyDescent="0.25">
      <c r="B4195" s="86" t="s">
        <v>8552</v>
      </c>
      <c r="C4195" s="86" t="s">
        <v>104</v>
      </c>
      <c r="D4195" s="86" t="s">
        <v>262</v>
      </c>
      <c r="E4195" s="86" t="s">
        <v>9070</v>
      </c>
      <c r="F4195" s="86" t="s">
        <v>233</v>
      </c>
      <c r="G4195" s="86" t="s">
        <v>282</v>
      </c>
      <c r="H4195"/>
      <c r="I4195" s="10" t="s">
        <v>8714</v>
      </c>
      <c r="J4195"/>
      <c r="K4195"/>
      <c r="L4195"/>
      <c r="M4195"/>
      <c r="N4195"/>
    </row>
    <row r="4196" spans="2:14" ht="13.8" x14ac:dyDescent="0.25">
      <c r="B4196" s="86" t="s">
        <v>5976</v>
      </c>
      <c r="C4196" s="86" t="s">
        <v>58</v>
      </c>
      <c r="D4196" s="86" t="s">
        <v>60</v>
      </c>
      <c r="E4196" s="86" t="s">
        <v>35</v>
      </c>
      <c r="F4196" s="86" t="s">
        <v>233</v>
      </c>
      <c r="G4196" s="86" t="s">
        <v>283</v>
      </c>
      <c r="H4196"/>
      <c r="I4196" s="10" t="s">
        <v>6568</v>
      </c>
      <c r="J4196"/>
      <c r="K4196"/>
      <c r="L4196"/>
      <c r="M4196"/>
      <c r="N4196"/>
    </row>
    <row r="4197" spans="2:14" ht="13.8" x14ac:dyDescent="0.25">
      <c r="B4197" s="86" t="s">
        <v>5977</v>
      </c>
      <c r="C4197" s="86" t="s">
        <v>58</v>
      </c>
      <c r="D4197" s="86" t="s">
        <v>60</v>
      </c>
      <c r="E4197" s="86" t="s">
        <v>46</v>
      </c>
      <c r="F4197" s="86" t="s">
        <v>233</v>
      </c>
      <c r="G4197" s="86" t="s">
        <v>283</v>
      </c>
      <c r="H4197"/>
      <c r="I4197" s="10" t="s">
        <v>6569</v>
      </c>
      <c r="J4197"/>
      <c r="K4197"/>
      <c r="L4197"/>
      <c r="M4197"/>
      <c r="N4197"/>
    </row>
    <row r="4198" spans="2:14" ht="13.8" x14ac:dyDescent="0.25">
      <c r="B4198" s="86" t="s">
        <v>8553</v>
      </c>
      <c r="C4198" s="86" t="s">
        <v>58</v>
      </c>
      <c r="D4198" s="86" t="s">
        <v>60</v>
      </c>
      <c r="E4198" s="86" t="s">
        <v>9066</v>
      </c>
      <c r="F4198" s="86" t="s">
        <v>233</v>
      </c>
      <c r="G4198" s="86" t="s">
        <v>283</v>
      </c>
      <c r="H4198"/>
      <c r="I4198" s="10" t="s">
        <v>8715</v>
      </c>
      <c r="J4198"/>
      <c r="K4198"/>
      <c r="L4198"/>
      <c r="M4198"/>
      <c r="N4198"/>
    </row>
    <row r="4199" spans="2:14" ht="13.8" x14ac:dyDescent="0.25">
      <c r="B4199" s="86" t="s">
        <v>8554</v>
      </c>
      <c r="C4199" s="86" t="s">
        <v>58</v>
      </c>
      <c r="D4199" s="86" t="s">
        <v>60</v>
      </c>
      <c r="E4199" s="86" t="s">
        <v>9064</v>
      </c>
      <c r="F4199" s="86" t="s">
        <v>233</v>
      </c>
      <c r="G4199" s="86" t="s">
        <v>283</v>
      </c>
      <c r="H4199"/>
      <c r="I4199" s="10" t="s">
        <v>8716</v>
      </c>
      <c r="J4199"/>
      <c r="K4199"/>
      <c r="L4199"/>
      <c r="M4199"/>
      <c r="N4199"/>
    </row>
    <row r="4200" spans="2:14" ht="13.8" x14ac:dyDescent="0.25">
      <c r="B4200" s="86" t="s">
        <v>8555</v>
      </c>
      <c r="C4200" s="86" t="s">
        <v>58</v>
      </c>
      <c r="D4200" s="86" t="s">
        <v>60</v>
      </c>
      <c r="E4200" s="86" t="s">
        <v>9067</v>
      </c>
      <c r="F4200" s="86" t="s">
        <v>233</v>
      </c>
      <c r="G4200" s="86" t="s">
        <v>283</v>
      </c>
      <c r="H4200"/>
      <c r="I4200" s="10" t="s">
        <v>6215</v>
      </c>
      <c r="J4200"/>
      <c r="K4200"/>
      <c r="L4200"/>
      <c r="M4200"/>
      <c r="N4200"/>
    </row>
    <row r="4201" spans="2:14" ht="13.8" x14ac:dyDescent="0.25">
      <c r="B4201" s="86" t="s">
        <v>6078</v>
      </c>
      <c r="C4201" s="86" t="s">
        <v>105</v>
      </c>
      <c r="D4201" s="86" t="s">
        <v>60</v>
      </c>
      <c r="E4201" s="86" t="s">
        <v>35</v>
      </c>
      <c r="F4201" s="86" t="s">
        <v>233</v>
      </c>
      <c r="G4201" s="86" t="s">
        <v>283</v>
      </c>
      <c r="H4201"/>
      <c r="I4201" s="10" t="s">
        <v>6217</v>
      </c>
      <c r="J4201"/>
      <c r="K4201"/>
      <c r="L4201"/>
      <c r="M4201"/>
      <c r="N4201"/>
    </row>
    <row r="4202" spans="2:14" ht="13.8" x14ac:dyDescent="0.25">
      <c r="B4202" s="86" t="s">
        <v>6079</v>
      </c>
      <c r="C4202" s="86" t="s">
        <v>105</v>
      </c>
      <c r="D4202" s="86" t="s">
        <v>60</v>
      </c>
      <c r="E4202" s="86" t="s">
        <v>46</v>
      </c>
      <c r="F4202" s="86" t="s">
        <v>233</v>
      </c>
      <c r="G4202" s="86" t="s">
        <v>283</v>
      </c>
      <c r="H4202"/>
      <c r="I4202" s="10" t="s">
        <v>6214</v>
      </c>
      <c r="J4202"/>
      <c r="K4202"/>
      <c r="L4202"/>
      <c r="M4202"/>
      <c r="N4202"/>
    </row>
    <row r="4203" spans="2:14" ht="13.8" x14ac:dyDescent="0.25">
      <c r="B4203" s="86" t="s">
        <v>8556</v>
      </c>
      <c r="C4203" s="86" t="s">
        <v>105</v>
      </c>
      <c r="D4203" s="86" t="s">
        <v>60</v>
      </c>
      <c r="E4203" s="86" t="s">
        <v>9066</v>
      </c>
      <c r="F4203" s="86" t="s">
        <v>233</v>
      </c>
      <c r="G4203" s="86" t="s">
        <v>283</v>
      </c>
      <c r="H4203"/>
      <c r="I4203" s="10" t="s">
        <v>6218</v>
      </c>
      <c r="J4203"/>
      <c r="K4203"/>
      <c r="L4203"/>
      <c r="M4203"/>
      <c r="N4203"/>
    </row>
    <row r="4204" spans="2:14" ht="13.8" x14ac:dyDescent="0.25">
      <c r="B4204" s="86" t="s">
        <v>8557</v>
      </c>
      <c r="C4204" s="86" t="s">
        <v>105</v>
      </c>
      <c r="D4204" s="86" t="s">
        <v>60</v>
      </c>
      <c r="E4204" s="86" t="s">
        <v>9064</v>
      </c>
      <c r="F4204" s="86" t="s">
        <v>233</v>
      </c>
      <c r="G4204" s="86" t="s">
        <v>283</v>
      </c>
      <c r="H4204"/>
      <c r="I4204" s="10" t="s">
        <v>6216</v>
      </c>
      <c r="J4204"/>
      <c r="K4204"/>
      <c r="L4204"/>
      <c r="M4204"/>
      <c r="N4204"/>
    </row>
    <row r="4205" spans="2:14" ht="13.8" x14ac:dyDescent="0.25">
      <c r="B4205" s="86" t="s">
        <v>8558</v>
      </c>
      <c r="C4205" s="86" t="s">
        <v>105</v>
      </c>
      <c r="D4205" s="86" t="s">
        <v>60</v>
      </c>
      <c r="E4205" s="86" t="s">
        <v>9067</v>
      </c>
      <c r="F4205" s="86" t="s">
        <v>233</v>
      </c>
      <c r="G4205" s="86" t="s">
        <v>283</v>
      </c>
      <c r="H4205"/>
      <c r="I4205" s="10" t="s">
        <v>8717</v>
      </c>
      <c r="J4205"/>
      <c r="K4205"/>
      <c r="L4205"/>
      <c r="M4205"/>
      <c r="N4205"/>
    </row>
    <row r="4206" spans="2:14" ht="13.8" x14ac:dyDescent="0.25">
      <c r="B4206" s="86" t="s">
        <v>5906</v>
      </c>
      <c r="C4206" s="86" t="s">
        <v>58</v>
      </c>
      <c r="D4206" s="86" t="s">
        <v>57</v>
      </c>
      <c r="E4206" s="86" t="s">
        <v>30</v>
      </c>
      <c r="F4206" s="86" t="s">
        <v>233</v>
      </c>
      <c r="G4206" s="86" t="s">
        <v>283</v>
      </c>
      <c r="H4206"/>
      <c r="I4206" s="10" t="s">
        <v>8718</v>
      </c>
      <c r="J4206"/>
      <c r="K4206"/>
      <c r="L4206"/>
      <c r="M4206"/>
      <c r="N4206"/>
    </row>
    <row r="4207" spans="2:14" ht="13.8" x14ac:dyDescent="0.25">
      <c r="B4207" s="86" t="s">
        <v>8559</v>
      </c>
      <c r="C4207" s="86" t="s">
        <v>58</v>
      </c>
      <c r="D4207" s="86" t="s">
        <v>57</v>
      </c>
      <c r="E4207" s="86" t="s">
        <v>9066</v>
      </c>
      <c r="F4207" s="86" t="s">
        <v>233</v>
      </c>
      <c r="G4207" s="86" t="s">
        <v>283</v>
      </c>
      <c r="H4207"/>
      <c r="I4207" s="10" t="s">
        <v>8719</v>
      </c>
      <c r="J4207"/>
      <c r="K4207"/>
      <c r="L4207"/>
      <c r="M4207"/>
      <c r="N4207"/>
    </row>
    <row r="4208" spans="2:14" ht="13.8" x14ac:dyDescent="0.25">
      <c r="B4208" s="86" t="s">
        <v>5897</v>
      </c>
      <c r="C4208" s="86" t="s">
        <v>58</v>
      </c>
      <c r="D4208" s="86" t="s">
        <v>57</v>
      </c>
      <c r="E4208" s="86" t="s">
        <v>29</v>
      </c>
      <c r="F4208" s="86" t="s">
        <v>233</v>
      </c>
      <c r="G4208" s="86" t="s">
        <v>283</v>
      </c>
      <c r="H4208"/>
      <c r="I4208" s="10" t="s">
        <v>6311</v>
      </c>
      <c r="J4208"/>
      <c r="K4208"/>
      <c r="L4208"/>
      <c r="M4208"/>
      <c r="N4208"/>
    </row>
    <row r="4209" spans="2:14" ht="13.8" x14ac:dyDescent="0.25">
      <c r="B4209" s="86" t="s">
        <v>5899</v>
      </c>
      <c r="C4209" s="86" t="s">
        <v>58</v>
      </c>
      <c r="D4209" s="86" t="s">
        <v>57</v>
      </c>
      <c r="E4209" s="86" t="s">
        <v>28</v>
      </c>
      <c r="F4209" s="86" t="s">
        <v>233</v>
      </c>
      <c r="G4209" s="86" t="s">
        <v>283</v>
      </c>
      <c r="H4209"/>
      <c r="I4209" s="10" t="s">
        <v>6313</v>
      </c>
      <c r="J4209"/>
      <c r="K4209"/>
      <c r="L4209"/>
      <c r="M4209"/>
      <c r="N4209"/>
    </row>
    <row r="4210" spans="2:14" ht="13.8" x14ac:dyDescent="0.25">
      <c r="B4210" s="86" t="s">
        <v>5898</v>
      </c>
      <c r="C4210" s="86" t="s">
        <v>58</v>
      </c>
      <c r="D4210" s="86" t="s">
        <v>57</v>
      </c>
      <c r="E4210" s="86" t="s">
        <v>73</v>
      </c>
      <c r="F4210" s="86" t="s">
        <v>233</v>
      </c>
      <c r="G4210" s="86" t="s">
        <v>283</v>
      </c>
      <c r="H4210"/>
      <c r="I4210" s="10" t="s">
        <v>6310</v>
      </c>
      <c r="J4210"/>
      <c r="K4210"/>
      <c r="L4210"/>
      <c r="M4210"/>
      <c r="N4210"/>
    </row>
    <row r="4211" spans="2:14" ht="13.8" x14ac:dyDescent="0.25">
      <c r="B4211" s="86" t="s">
        <v>8560</v>
      </c>
      <c r="C4211" s="86" t="s">
        <v>58</v>
      </c>
      <c r="D4211" s="86" t="s">
        <v>57</v>
      </c>
      <c r="E4211" s="86" t="s">
        <v>9064</v>
      </c>
      <c r="F4211" s="86" t="s">
        <v>233</v>
      </c>
      <c r="G4211" s="86" t="s">
        <v>283</v>
      </c>
      <c r="H4211"/>
      <c r="I4211" s="10" t="s">
        <v>6314</v>
      </c>
      <c r="J4211"/>
      <c r="K4211"/>
      <c r="L4211"/>
      <c r="M4211"/>
      <c r="N4211"/>
    </row>
    <row r="4212" spans="2:14" ht="13.8" x14ac:dyDescent="0.25">
      <c r="B4212" s="86" t="s">
        <v>8561</v>
      </c>
      <c r="C4212" s="86" t="s">
        <v>58</v>
      </c>
      <c r="D4212" s="86" t="s">
        <v>57</v>
      </c>
      <c r="E4212" s="86" t="s">
        <v>9068</v>
      </c>
      <c r="F4212" s="86" t="s">
        <v>233</v>
      </c>
      <c r="G4212" s="86" t="s">
        <v>283</v>
      </c>
      <c r="H4212"/>
      <c r="I4212" s="10" t="s">
        <v>6312</v>
      </c>
      <c r="J4212"/>
      <c r="K4212"/>
      <c r="L4212"/>
      <c r="M4212"/>
      <c r="N4212"/>
    </row>
    <row r="4213" spans="2:14" ht="13.8" x14ac:dyDescent="0.25">
      <c r="B4213" s="86" t="s">
        <v>5907</v>
      </c>
      <c r="C4213" s="86" t="s">
        <v>58</v>
      </c>
      <c r="D4213" s="86" t="s">
        <v>57</v>
      </c>
      <c r="E4213" s="86" t="s">
        <v>245</v>
      </c>
      <c r="F4213" s="86" t="s">
        <v>233</v>
      </c>
      <c r="G4213" s="86" t="s">
        <v>283</v>
      </c>
      <c r="H4213"/>
      <c r="I4213" s="10" t="s">
        <v>8720</v>
      </c>
      <c r="J4213"/>
      <c r="K4213"/>
      <c r="L4213"/>
      <c r="M4213"/>
      <c r="N4213"/>
    </row>
    <row r="4214" spans="2:14" ht="13.8" x14ac:dyDescent="0.25">
      <c r="B4214" s="86" t="s">
        <v>8562</v>
      </c>
      <c r="C4214" s="86" t="s">
        <v>58</v>
      </c>
      <c r="D4214" s="86" t="s">
        <v>57</v>
      </c>
      <c r="E4214" s="86" t="s">
        <v>9067</v>
      </c>
      <c r="F4214" s="86" t="s">
        <v>233</v>
      </c>
      <c r="G4214" s="86" t="s">
        <v>283</v>
      </c>
      <c r="H4214"/>
      <c r="I4214" s="10" t="s">
        <v>8721</v>
      </c>
      <c r="J4214"/>
      <c r="K4214"/>
      <c r="L4214"/>
      <c r="M4214"/>
      <c r="N4214"/>
    </row>
    <row r="4215" spans="2:14" ht="13.8" x14ac:dyDescent="0.25">
      <c r="B4215" s="86" t="s">
        <v>5900</v>
      </c>
      <c r="C4215" s="86" t="s">
        <v>58</v>
      </c>
      <c r="D4215" s="86" t="s">
        <v>57</v>
      </c>
      <c r="E4215" s="86" t="s">
        <v>34</v>
      </c>
      <c r="F4215" s="86" t="s">
        <v>233</v>
      </c>
      <c r="G4215" s="86" t="s">
        <v>283</v>
      </c>
      <c r="H4215"/>
      <c r="I4215" s="10" t="s">
        <v>8722</v>
      </c>
      <c r="J4215"/>
      <c r="K4215"/>
      <c r="L4215"/>
      <c r="M4215"/>
      <c r="N4215"/>
    </row>
    <row r="4216" spans="2:14" ht="13.8" x14ac:dyDescent="0.25">
      <c r="B4216" s="86" t="s">
        <v>5901</v>
      </c>
      <c r="C4216" s="86" t="s">
        <v>58</v>
      </c>
      <c r="D4216" s="86" t="s">
        <v>57</v>
      </c>
      <c r="E4216" s="86" t="s">
        <v>35</v>
      </c>
      <c r="F4216" s="86" t="s">
        <v>233</v>
      </c>
      <c r="G4216" s="86" t="s">
        <v>283</v>
      </c>
      <c r="H4216"/>
      <c r="I4216" s="10" t="s">
        <v>6407</v>
      </c>
      <c r="J4216"/>
      <c r="K4216"/>
      <c r="L4216"/>
      <c r="M4216"/>
      <c r="N4216"/>
    </row>
    <row r="4217" spans="2:14" ht="13.8" x14ac:dyDescent="0.25">
      <c r="B4217" s="86" t="s">
        <v>5902</v>
      </c>
      <c r="C4217" s="86" t="s">
        <v>58</v>
      </c>
      <c r="D4217" s="86" t="s">
        <v>57</v>
      </c>
      <c r="E4217" s="86" t="s">
        <v>46</v>
      </c>
      <c r="F4217" s="86" t="s">
        <v>233</v>
      </c>
      <c r="G4217" s="86" t="s">
        <v>283</v>
      </c>
      <c r="H4217"/>
      <c r="I4217" s="10" t="s">
        <v>6409</v>
      </c>
      <c r="J4217"/>
      <c r="K4217"/>
      <c r="L4217"/>
      <c r="M4217"/>
      <c r="N4217"/>
    </row>
    <row r="4218" spans="2:14" ht="13.8" x14ac:dyDescent="0.25">
      <c r="B4218" s="86" t="s">
        <v>5903</v>
      </c>
      <c r="C4218" s="86" t="s">
        <v>58</v>
      </c>
      <c r="D4218" s="86" t="s">
        <v>57</v>
      </c>
      <c r="E4218" s="86" t="s">
        <v>68</v>
      </c>
      <c r="F4218" s="86" t="s">
        <v>233</v>
      </c>
      <c r="G4218" s="86" t="s">
        <v>283</v>
      </c>
      <c r="H4218"/>
      <c r="I4218" s="10" t="s">
        <v>6406</v>
      </c>
      <c r="J4218"/>
      <c r="K4218"/>
      <c r="L4218"/>
      <c r="M4218"/>
      <c r="N4218"/>
    </row>
    <row r="4219" spans="2:14" ht="13.8" x14ac:dyDescent="0.25">
      <c r="B4219" s="86" t="s">
        <v>5905</v>
      </c>
      <c r="C4219" s="86" t="s">
        <v>58</v>
      </c>
      <c r="D4219" s="86" t="s">
        <v>57</v>
      </c>
      <c r="E4219" s="86" t="s">
        <v>69</v>
      </c>
      <c r="F4219" s="86" t="s">
        <v>233</v>
      </c>
      <c r="G4219" s="86" t="s">
        <v>283</v>
      </c>
      <c r="H4219"/>
      <c r="I4219" s="10" t="s">
        <v>6410</v>
      </c>
      <c r="J4219"/>
      <c r="K4219"/>
      <c r="L4219"/>
      <c r="M4219"/>
      <c r="N4219"/>
    </row>
    <row r="4220" spans="2:14" ht="13.8" x14ac:dyDescent="0.25">
      <c r="B4220" s="86" t="s">
        <v>8563</v>
      </c>
      <c r="C4220" s="86" t="s">
        <v>58</v>
      </c>
      <c r="D4220" s="86" t="s">
        <v>57</v>
      </c>
      <c r="E4220" s="86" t="s">
        <v>9065</v>
      </c>
      <c r="F4220" s="86" t="s">
        <v>233</v>
      </c>
      <c r="G4220" s="86" t="s">
        <v>283</v>
      </c>
      <c r="H4220"/>
      <c r="I4220" s="10" t="s">
        <v>6408</v>
      </c>
      <c r="J4220"/>
      <c r="K4220"/>
      <c r="L4220"/>
      <c r="M4220"/>
      <c r="N4220"/>
    </row>
    <row r="4221" spans="2:14" ht="13.8" x14ac:dyDescent="0.25">
      <c r="B4221" s="86" t="s">
        <v>5904</v>
      </c>
      <c r="C4221" s="86" t="s">
        <v>58</v>
      </c>
      <c r="D4221" s="86" t="s">
        <v>57</v>
      </c>
      <c r="E4221" s="86" t="s">
        <v>63</v>
      </c>
      <c r="F4221" s="86" t="s">
        <v>233</v>
      </c>
      <c r="G4221" s="86" t="s">
        <v>283</v>
      </c>
      <c r="H4221"/>
      <c r="I4221" s="10" t="s">
        <v>8723</v>
      </c>
      <c r="J4221"/>
      <c r="K4221"/>
      <c r="L4221"/>
      <c r="M4221"/>
      <c r="N4221"/>
    </row>
    <row r="4222" spans="2:14" ht="13.8" x14ac:dyDescent="0.25">
      <c r="B4222" s="86" t="s">
        <v>6008</v>
      </c>
      <c r="C4222" s="86" t="s">
        <v>105</v>
      </c>
      <c r="D4222" s="86" t="s">
        <v>57</v>
      </c>
      <c r="E4222" s="86" t="s">
        <v>30</v>
      </c>
      <c r="F4222" s="86" t="s">
        <v>233</v>
      </c>
      <c r="G4222" s="86" t="s">
        <v>283</v>
      </c>
      <c r="H4222"/>
      <c r="I4222" s="10" t="s">
        <v>8724</v>
      </c>
      <c r="J4222"/>
      <c r="K4222"/>
      <c r="L4222"/>
      <c r="M4222"/>
      <c r="N4222"/>
    </row>
    <row r="4223" spans="2:14" ht="13.8" x14ac:dyDescent="0.25">
      <c r="B4223" s="86" t="s">
        <v>8564</v>
      </c>
      <c r="C4223" s="86" t="s">
        <v>105</v>
      </c>
      <c r="D4223" s="86" t="s">
        <v>57</v>
      </c>
      <c r="E4223" s="86" t="s">
        <v>9066</v>
      </c>
      <c r="F4223" s="86" t="s">
        <v>233</v>
      </c>
      <c r="G4223" s="86" t="s">
        <v>283</v>
      </c>
      <c r="H4223"/>
      <c r="I4223" s="10" t="s">
        <v>8725</v>
      </c>
      <c r="J4223"/>
      <c r="K4223"/>
      <c r="L4223"/>
      <c r="M4223"/>
      <c r="N4223"/>
    </row>
    <row r="4224" spans="2:14" ht="13.8" x14ac:dyDescent="0.25">
      <c r="B4224" s="86" t="s">
        <v>5999</v>
      </c>
      <c r="C4224" s="86" t="s">
        <v>105</v>
      </c>
      <c r="D4224" s="86" t="s">
        <v>57</v>
      </c>
      <c r="E4224" s="86" t="s">
        <v>29</v>
      </c>
      <c r="F4224" s="86" t="s">
        <v>233</v>
      </c>
      <c r="G4224" s="86" t="s">
        <v>283</v>
      </c>
      <c r="H4224"/>
      <c r="I4224" s="10" t="s">
        <v>6503</v>
      </c>
      <c r="J4224"/>
      <c r="K4224"/>
      <c r="L4224"/>
      <c r="M4224"/>
      <c r="N4224"/>
    </row>
    <row r="4225" spans="2:14" ht="13.8" x14ac:dyDescent="0.25">
      <c r="B4225" s="86" t="s">
        <v>6001</v>
      </c>
      <c r="C4225" s="86" t="s">
        <v>105</v>
      </c>
      <c r="D4225" s="86" t="s">
        <v>57</v>
      </c>
      <c r="E4225" s="86" t="s">
        <v>28</v>
      </c>
      <c r="F4225" s="86" t="s">
        <v>233</v>
      </c>
      <c r="G4225" s="86" t="s">
        <v>283</v>
      </c>
      <c r="H4225"/>
      <c r="I4225" s="10" t="s">
        <v>6505</v>
      </c>
      <c r="J4225"/>
      <c r="K4225"/>
      <c r="L4225"/>
      <c r="M4225"/>
      <c r="N4225"/>
    </row>
    <row r="4226" spans="2:14" ht="13.8" x14ac:dyDescent="0.25">
      <c r="B4226" s="86" t="s">
        <v>6000</v>
      </c>
      <c r="C4226" s="86" t="s">
        <v>105</v>
      </c>
      <c r="D4226" s="86" t="s">
        <v>57</v>
      </c>
      <c r="E4226" s="86" t="s">
        <v>73</v>
      </c>
      <c r="F4226" s="86" t="s">
        <v>233</v>
      </c>
      <c r="G4226" s="86" t="s">
        <v>283</v>
      </c>
      <c r="H4226"/>
      <c r="I4226" s="10" t="s">
        <v>6502</v>
      </c>
      <c r="J4226"/>
      <c r="K4226"/>
      <c r="L4226"/>
      <c r="M4226"/>
      <c r="N4226"/>
    </row>
    <row r="4227" spans="2:14" ht="13.8" x14ac:dyDescent="0.25">
      <c r="B4227" s="86" t="s">
        <v>8565</v>
      </c>
      <c r="C4227" s="86" t="s">
        <v>105</v>
      </c>
      <c r="D4227" s="86" t="s">
        <v>57</v>
      </c>
      <c r="E4227" s="86" t="s">
        <v>9064</v>
      </c>
      <c r="F4227" s="86" t="s">
        <v>233</v>
      </c>
      <c r="G4227" s="86" t="s">
        <v>283</v>
      </c>
      <c r="H4227"/>
      <c r="I4227" s="10" t="s">
        <v>6506</v>
      </c>
      <c r="J4227"/>
      <c r="K4227"/>
      <c r="L4227"/>
      <c r="M4227"/>
      <c r="N4227"/>
    </row>
    <row r="4228" spans="2:14" ht="13.8" x14ac:dyDescent="0.25">
      <c r="B4228" s="86" t="s">
        <v>8566</v>
      </c>
      <c r="C4228" s="86" t="s">
        <v>105</v>
      </c>
      <c r="D4228" s="86" t="s">
        <v>57</v>
      </c>
      <c r="E4228" s="86" t="s">
        <v>9068</v>
      </c>
      <c r="F4228" s="86" t="s">
        <v>233</v>
      </c>
      <c r="G4228" s="86" t="s">
        <v>283</v>
      </c>
      <c r="H4228"/>
      <c r="I4228" s="10" t="s">
        <v>6504</v>
      </c>
      <c r="J4228"/>
      <c r="K4228"/>
      <c r="L4228"/>
      <c r="M4228"/>
      <c r="N4228"/>
    </row>
    <row r="4229" spans="2:14" ht="13.8" x14ac:dyDescent="0.25">
      <c r="B4229" s="86" t="s">
        <v>6009</v>
      </c>
      <c r="C4229" s="86" t="s">
        <v>105</v>
      </c>
      <c r="D4229" s="86" t="s">
        <v>57</v>
      </c>
      <c r="E4229" s="86" t="s">
        <v>245</v>
      </c>
      <c r="F4229" s="86" t="s">
        <v>233</v>
      </c>
      <c r="G4229" s="86" t="s">
        <v>283</v>
      </c>
      <c r="H4229"/>
      <c r="I4229" s="10" t="s">
        <v>8726</v>
      </c>
      <c r="J4229"/>
      <c r="K4229"/>
      <c r="L4229"/>
      <c r="M4229"/>
      <c r="N4229"/>
    </row>
    <row r="4230" spans="2:14" ht="13.8" x14ac:dyDescent="0.25">
      <c r="B4230" s="86" t="s">
        <v>8567</v>
      </c>
      <c r="C4230" s="86" t="s">
        <v>105</v>
      </c>
      <c r="D4230" s="86" t="s">
        <v>57</v>
      </c>
      <c r="E4230" s="86" t="s">
        <v>9067</v>
      </c>
      <c r="F4230" s="86" t="s">
        <v>233</v>
      </c>
      <c r="G4230" s="86" t="s">
        <v>283</v>
      </c>
      <c r="H4230"/>
      <c r="I4230" s="10" t="s">
        <v>8727</v>
      </c>
      <c r="J4230"/>
      <c r="K4230"/>
      <c r="L4230"/>
      <c r="M4230"/>
      <c r="N4230"/>
    </row>
    <row r="4231" spans="2:14" ht="13.8" x14ac:dyDescent="0.25">
      <c r="B4231" s="86" t="s">
        <v>6002</v>
      </c>
      <c r="C4231" s="86" t="s">
        <v>105</v>
      </c>
      <c r="D4231" s="86" t="s">
        <v>57</v>
      </c>
      <c r="E4231" s="86" t="s">
        <v>34</v>
      </c>
      <c r="F4231" s="86" t="s">
        <v>233</v>
      </c>
      <c r="G4231" s="86" t="s">
        <v>283</v>
      </c>
      <c r="H4231"/>
      <c r="I4231" s="10" t="s">
        <v>6279</v>
      </c>
      <c r="J4231"/>
      <c r="K4231"/>
      <c r="L4231"/>
      <c r="M4231"/>
      <c r="N4231"/>
    </row>
    <row r="4232" spans="2:14" ht="13.8" x14ac:dyDescent="0.25">
      <c r="B4232" s="86" t="s">
        <v>6003</v>
      </c>
      <c r="C4232" s="86" t="s">
        <v>105</v>
      </c>
      <c r="D4232" s="86" t="s">
        <v>57</v>
      </c>
      <c r="E4232" s="86" t="s">
        <v>35</v>
      </c>
      <c r="F4232" s="86" t="s">
        <v>233</v>
      </c>
      <c r="G4232" s="86" t="s">
        <v>283</v>
      </c>
      <c r="H4232"/>
      <c r="I4232" s="10" t="s">
        <v>8728</v>
      </c>
      <c r="J4232"/>
      <c r="K4232"/>
      <c r="L4232"/>
      <c r="M4232"/>
      <c r="N4232"/>
    </row>
    <row r="4233" spans="2:14" ht="13.8" x14ac:dyDescent="0.25">
      <c r="B4233" s="86" t="s">
        <v>6004</v>
      </c>
      <c r="C4233" s="86" t="s">
        <v>105</v>
      </c>
      <c r="D4233" s="86" t="s">
        <v>57</v>
      </c>
      <c r="E4233" s="86" t="s">
        <v>46</v>
      </c>
      <c r="F4233" s="86" t="s">
        <v>233</v>
      </c>
      <c r="G4233" s="86" t="s">
        <v>283</v>
      </c>
      <c r="H4233"/>
      <c r="I4233" s="10" t="s">
        <v>8729</v>
      </c>
      <c r="J4233"/>
      <c r="K4233"/>
      <c r="L4233"/>
      <c r="M4233"/>
      <c r="N4233"/>
    </row>
    <row r="4234" spans="2:14" ht="13.8" x14ac:dyDescent="0.25">
      <c r="B4234" s="86" t="s">
        <v>6005</v>
      </c>
      <c r="C4234" s="86" t="s">
        <v>105</v>
      </c>
      <c r="D4234" s="86" t="s">
        <v>57</v>
      </c>
      <c r="E4234" s="86" t="s">
        <v>68</v>
      </c>
      <c r="F4234" s="86" t="s">
        <v>233</v>
      </c>
      <c r="G4234" s="86" t="s">
        <v>283</v>
      </c>
      <c r="H4234"/>
      <c r="I4234" s="10" t="s">
        <v>6375</v>
      </c>
      <c r="J4234"/>
      <c r="K4234"/>
      <c r="L4234"/>
      <c r="M4234"/>
      <c r="N4234"/>
    </row>
    <row r="4235" spans="2:14" ht="13.8" x14ac:dyDescent="0.25">
      <c r="B4235" s="86" t="s">
        <v>6007</v>
      </c>
      <c r="C4235" s="86" t="s">
        <v>105</v>
      </c>
      <c r="D4235" s="86" t="s">
        <v>57</v>
      </c>
      <c r="E4235" s="86" t="s">
        <v>69</v>
      </c>
      <c r="F4235" s="86" t="s">
        <v>233</v>
      </c>
      <c r="G4235" s="86" t="s">
        <v>283</v>
      </c>
      <c r="H4235"/>
      <c r="I4235" s="10" t="s">
        <v>8730</v>
      </c>
      <c r="J4235"/>
      <c r="K4235"/>
      <c r="L4235"/>
      <c r="M4235"/>
      <c r="N4235"/>
    </row>
    <row r="4236" spans="2:14" ht="13.8" x14ac:dyDescent="0.25">
      <c r="B4236" s="86" t="s">
        <v>8568</v>
      </c>
      <c r="C4236" s="86" t="s">
        <v>105</v>
      </c>
      <c r="D4236" s="86" t="s">
        <v>57</v>
      </c>
      <c r="E4236" s="86" t="s">
        <v>9065</v>
      </c>
      <c r="F4236" s="86" t="s">
        <v>233</v>
      </c>
      <c r="G4236" s="86" t="s">
        <v>283</v>
      </c>
      <c r="H4236"/>
      <c r="I4236" s="10" t="s">
        <v>8731</v>
      </c>
      <c r="J4236"/>
      <c r="K4236"/>
      <c r="L4236"/>
      <c r="M4236"/>
      <c r="N4236"/>
    </row>
    <row r="4237" spans="2:14" ht="13.8" x14ac:dyDescent="0.25">
      <c r="B4237" s="86" t="s">
        <v>6006</v>
      </c>
      <c r="C4237" s="86" t="s">
        <v>105</v>
      </c>
      <c r="D4237" s="86" t="s">
        <v>57</v>
      </c>
      <c r="E4237" s="86" t="s">
        <v>63</v>
      </c>
      <c r="F4237" s="86" t="s">
        <v>233</v>
      </c>
      <c r="G4237" s="86" t="s">
        <v>283</v>
      </c>
      <c r="H4237"/>
      <c r="I4237" s="10" t="s">
        <v>6471</v>
      </c>
      <c r="J4237"/>
      <c r="K4237"/>
      <c r="L4237"/>
      <c r="M4237"/>
      <c r="N4237"/>
    </row>
    <row r="4238" spans="2:14" ht="13.8" x14ac:dyDescent="0.25">
      <c r="B4238" s="86" t="s">
        <v>5950</v>
      </c>
      <c r="C4238" s="86" t="s">
        <v>58</v>
      </c>
      <c r="D4238" s="86" t="s">
        <v>50</v>
      </c>
      <c r="E4238" s="86" t="s">
        <v>30</v>
      </c>
      <c r="F4238" s="86" t="s">
        <v>233</v>
      </c>
      <c r="G4238" s="86" t="s">
        <v>283</v>
      </c>
      <c r="H4238"/>
      <c r="I4238" s="10" t="s">
        <v>8732</v>
      </c>
      <c r="J4238"/>
      <c r="K4238"/>
      <c r="L4238"/>
      <c r="M4238"/>
      <c r="N4238"/>
    </row>
    <row r="4239" spans="2:14" ht="13.8" x14ac:dyDescent="0.25">
      <c r="B4239" s="86" t="s">
        <v>5951</v>
      </c>
      <c r="C4239" s="86" t="s">
        <v>58</v>
      </c>
      <c r="D4239" s="86" t="s">
        <v>50</v>
      </c>
      <c r="E4239" s="86" t="s">
        <v>78</v>
      </c>
      <c r="F4239" s="86" t="s">
        <v>233</v>
      </c>
      <c r="G4239" s="86" t="s">
        <v>283</v>
      </c>
      <c r="H4239"/>
      <c r="I4239" s="10" t="s">
        <v>8733</v>
      </c>
      <c r="J4239"/>
      <c r="K4239"/>
      <c r="L4239"/>
      <c r="M4239"/>
      <c r="N4239"/>
    </row>
    <row r="4240" spans="2:14" ht="13.8" x14ac:dyDescent="0.25">
      <c r="B4240" s="86" t="s">
        <v>8569</v>
      </c>
      <c r="C4240" s="86" t="s">
        <v>58</v>
      </c>
      <c r="D4240" s="86" t="s">
        <v>50</v>
      </c>
      <c r="E4240" s="86" t="s">
        <v>9069</v>
      </c>
      <c r="F4240" s="86" t="s">
        <v>233</v>
      </c>
      <c r="G4240" s="86" t="s">
        <v>283</v>
      </c>
      <c r="H4240"/>
      <c r="I4240" s="10" t="s">
        <v>6567</v>
      </c>
      <c r="J4240"/>
      <c r="K4240"/>
      <c r="L4240"/>
      <c r="M4240"/>
      <c r="N4240"/>
    </row>
    <row r="4241" spans="2:14" ht="13.8" x14ac:dyDescent="0.25">
      <c r="B4241" s="86" t="s">
        <v>5952</v>
      </c>
      <c r="C4241" s="86" t="s">
        <v>58</v>
      </c>
      <c r="D4241" s="86" t="s">
        <v>50</v>
      </c>
      <c r="E4241" s="86" t="s">
        <v>244</v>
      </c>
      <c r="F4241" s="86" t="s">
        <v>233</v>
      </c>
      <c r="G4241" s="86" t="s">
        <v>283</v>
      </c>
      <c r="H4241"/>
      <c r="I4241" s="10" t="s">
        <v>8734</v>
      </c>
      <c r="J4241"/>
      <c r="K4241"/>
      <c r="L4241"/>
      <c r="M4241"/>
      <c r="N4241"/>
    </row>
    <row r="4242" spans="2:14" ht="13.8" x14ac:dyDescent="0.25">
      <c r="B4242" s="86" t="s">
        <v>6052</v>
      </c>
      <c r="C4242" s="86" t="s">
        <v>105</v>
      </c>
      <c r="D4242" s="86" t="s">
        <v>50</v>
      </c>
      <c r="E4242" s="86" t="s">
        <v>30</v>
      </c>
      <c r="F4242" s="86" t="s">
        <v>233</v>
      </c>
      <c r="G4242" s="86" t="s">
        <v>283</v>
      </c>
      <c r="H4242"/>
      <c r="I4242" s="10" t="s">
        <v>8735</v>
      </c>
      <c r="J4242"/>
      <c r="K4242"/>
      <c r="L4242"/>
      <c r="M4242"/>
      <c r="N4242"/>
    </row>
    <row r="4243" spans="2:14" ht="13.8" x14ac:dyDescent="0.25">
      <c r="B4243" s="86" t="s">
        <v>6053</v>
      </c>
      <c r="C4243" s="86" t="s">
        <v>105</v>
      </c>
      <c r="D4243" s="86" t="s">
        <v>50</v>
      </c>
      <c r="E4243" s="86" t="s">
        <v>78</v>
      </c>
      <c r="F4243" s="86" t="s">
        <v>233</v>
      </c>
      <c r="G4243" s="86" t="s">
        <v>283</v>
      </c>
      <c r="H4243"/>
      <c r="I4243" s="10" t="s">
        <v>6288</v>
      </c>
      <c r="J4243"/>
      <c r="K4243"/>
      <c r="L4243"/>
      <c r="M4243"/>
      <c r="N4243"/>
    </row>
    <row r="4244" spans="2:14" ht="13.8" x14ac:dyDescent="0.25">
      <c r="B4244" s="86" t="s">
        <v>8570</v>
      </c>
      <c r="C4244" s="86" t="s">
        <v>105</v>
      </c>
      <c r="D4244" s="86" t="s">
        <v>50</v>
      </c>
      <c r="E4244" s="86" t="s">
        <v>9069</v>
      </c>
      <c r="F4244" s="86" t="s">
        <v>233</v>
      </c>
      <c r="G4244" s="86" t="s">
        <v>283</v>
      </c>
      <c r="H4244"/>
      <c r="I4244" s="10" t="s">
        <v>6287</v>
      </c>
      <c r="J4244"/>
      <c r="K4244"/>
      <c r="L4244"/>
      <c r="M4244"/>
      <c r="N4244"/>
    </row>
    <row r="4245" spans="2:14" ht="13.8" x14ac:dyDescent="0.25">
      <c r="B4245" s="86" t="s">
        <v>6054</v>
      </c>
      <c r="C4245" s="86" t="s">
        <v>105</v>
      </c>
      <c r="D4245" s="86" t="s">
        <v>50</v>
      </c>
      <c r="E4245" s="86" t="s">
        <v>244</v>
      </c>
      <c r="F4245" s="86" t="s">
        <v>233</v>
      </c>
      <c r="G4245" s="86" t="s">
        <v>283</v>
      </c>
      <c r="H4245"/>
      <c r="I4245" s="10" t="s">
        <v>8736</v>
      </c>
      <c r="J4245"/>
      <c r="K4245"/>
      <c r="L4245"/>
      <c r="M4245"/>
      <c r="N4245"/>
    </row>
    <row r="4246" spans="2:14" ht="13.8" x14ac:dyDescent="0.25">
      <c r="B4246" s="86" t="s">
        <v>5980</v>
      </c>
      <c r="C4246" s="86" t="s">
        <v>58</v>
      </c>
      <c r="D4246" s="86" t="s">
        <v>250</v>
      </c>
      <c r="E4246" s="86" t="s">
        <v>46</v>
      </c>
      <c r="F4246" s="86" t="s">
        <v>233</v>
      </c>
      <c r="G4246" s="86" t="s">
        <v>283</v>
      </c>
      <c r="H4246"/>
      <c r="I4246" s="10" t="s">
        <v>6384</v>
      </c>
      <c r="J4246"/>
      <c r="K4246"/>
      <c r="L4246"/>
      <c r="M4246"/>
      <c r="N4246"/>
    </row>
    <row r="4247" spans="2:14" ht="13.8" x14ac:dyDescent="0.25">
      <c r="B4247" s="86" t="s">
        <v>5981</v>
      </c>
      <c r="C4247" s="86" t="s">
        <v>58</v>
      </c>
      <c r="D4247" s="86" t="s">
        <v>250</v>
      </c>
      <c r="E4247" s="86" t="s">
        <v>63</v>
      </c>
      <c r="F4247" s="86" t="s">
        <v>233</v>
      </c>
      <c r="G4247" s="86" t="s">
        <v>283</v>
      </c>
      <c r="H4247"/>
      <c r="I4247" s="10" t="s">
        <v>6383</v>
      </c>
      <c r="J4247"/>
      <c r="K4247"/>
      <c r="L4247"/>
      <c r="M4247"/>
      <c r="N4247"/>
    </row>
    <row r="4248" spans="2:14" ht="13.8" x14ac:dyDescent="0.25">
      <c r="B4248" s="86" t="s">
        <v>8571</v>
      </c>
      <c r="C4248" s="86" t="s">
        <v>58</v>
      </c>
      <c r="D4248" s="86" t="s">
        <v>250</v>
      </c>
      <c r="E4248" s="86" t="s">
        <v>9065</v>
      </c>
      <c r="F4248" s="86" t="s">
        <v>233</v>
      </c>
      <c r="G4248" s="86" t="s">
        <v>283</v>
      </c>
      <c r="H4248"/>
      <c r="I4248" s="10" t="s">
        <v>8737</v>
      </c>
      <c r="J4248"/>
      <c r="K4248"/>
      <c r="L4248"/>
      <c r="M4248"/>
      <c r="N4248"/>
    </row>
    <row r="4249" spans="2:14" ht="13.8" x14ac:dyDescent="0.25">
      <c r="B4249" s="86" t="s">
        <v>6082</v>
      </c>
      <c r="C4249" s="86" t="s">
        <v>105</v>
      </c>
      <c r="D4249" s="86" t="s">
        <v>250</v>
      </c>
      <c r="E4249" s="86" t="s">
        <v>46</v>
      </c>
      <c r="F4249" s="86" t="s">
        <v>233</v>
      </c>
      <c r="G4249" s="86" t="s">
        <v>283</v>
      </c>
      <c r="H4249"/>
      <c r="I4249" s="10" t="s">
        <v>6480</v>
      </c>
      <c r="J4249"/>
      <c r="K4249"/>
      <c r="L4249"/>
      <c r="M4249"/>
      <c r="N4249"/>
    </row>
    <row r="4250" spans="2:14" ht="13.8" x14ac:dyDescent="0.25">
      <c r="B4250" s="86" t="s">
        <v>6083</v>
      </c>
      <c r="C4250" s="86" t="s">
        <v>105</v>
      </c>
      <c r="D4250" s="86" t="s">
        <v>250</v>
      </c>
      <c r="E4250" s="86" t="s">
        <v>63</v>
      </c>
      <c r="F4250" s="86" t="s">
        <v>233</v>
      </c>
      <c r="G4250" s="86" t="s">
        <v>283</v>
      </c>
      <c r="H4250"/>
      <c r="I4250" s="10" t="s">
        <v>6479</v>
      </c>
      <c r="J4250"/>
      <c r="K4250"/>
      <c r="L4250"/>
      <c r="M4250"/>
      <c r="N4250"/>
    </row>
    <row r="4251" spans="2:14" ht="13.8" x14ac:dyDescent="0.25">
      <c r="B4251" s="86" t="s">
        <v>8572</v>
      </c>
      <c r="C4251" s="86" t="s">
        <v>105</v>
      </c>
      <c r="D4251" s="86" t="s">
        <v>250</v>
      </c>
      <c r="E4251" s="86" t="s">
        <v>9065</v>
      </c>
      <c r="F4251" s="86" t="s">
        <v>233</v>
      </c>
      <c r="G4251" s="86" t="s">
        <v>283</v>
      </c>
      <c r="H4251"/>
      <c r="I4251" s="10" t="s">
        <v>8738</v>
      </c>
      <c r="J4251"/>
      <c r="K4251"/>
      <c r="L4251"/>
      <c r="M4251"/>
      <c r="N4251"/>
    </row>
    <row r="4252" spans="2:14" ht="13.8" x14ac:dyDescent="0.25">
      <c r="B4252" s="86" t="s">
        <v>8573</v>
      </c>
      <c r="C4252" s="86" t="s">
        <v>58</v>
      </c>
      <c r="D4252" s="86" t="s">
        <v>252</v>
      </c>
      <c r="E4252" s="86" t="s">
        <v>41</v>
      </c>
      <c r="F4252" s="86" t="s">
        <v>233</v>
      </c>
      <c r="G4252" s="86" t="s">
        <v>283</v>
      </c>
      <c r="H4252"/>
      <c r="I4252" s="10" t="s">
        <v>6576</v>
      </c>
      <c r="J4252"/>
      <c r="K4252"/>
      <c r="L4252"/>
      <c r="M4252"/>
      <c r="N4252"/>
    </row>
    <row r="4253" spans="2:14" ht="13.8" x14ac:dyDescent="0.25">
      <c r="B4253" s="86" t="s">
        <v>5908</v>
      </c>
      <c r="C4253" s="86" t="s">
        <v>58</v>
      </c>
      <c r="D4253" s="86" t="s">
        <v>252</v>
      </c>
      <c r="E4253" s="86" t="s">
        <v>42</v>
      </c>
      <c r="F4253" s="86" t="s">
        <v>233</v>
      </c>
      <c r="G4253" s="86" t="s">
        <v>283</v>
      </c>
      <c r="H4253"/>
      <c r="I4253" s="10" t="s">
        <v>6575</v>
      </c>
      <c r="J4253"/>
      <c r="K4253"/>
      <c r="L4253"/>
      <c r="M4253"/>
      <c r="N4253"/>
    </row>
    <row r="4254" spans="2:14" ht="13.8" x14ac:dyDescent="0.25">
      <c r="B4254" s="86" t="s">
        <v>5910</v>
      </c>
      <c r="C4254" s="86" t="s">
        <v>58</v>
      </c>
      <c r="D4254" s="86" t="s">
        <v>252</v>
      </c>
      <c r="E4254" s="86" t="s">
        <v>43</v>
      </c>
      <c r="F4254" s="86" t="s">
        <v>233</v>
      </c>
      <c r="G4254" s="86" t="s">
        <v>283</v>
      </c>
      <c r="H4254"/>
      <c r="I4254" s="10" t="s">
        <v>8739</v>
      </c>
      <c r="J4254"/>
      <c r="K4254"/>
      <c r="L4254"/>
      <c r="M4254"/>
      <c r="N4254"/>
    </row>
    <row r="4255" spans="2:14" ht="13.8" x14ac:dyDescent="0.25">
      <c r="B4255" s="86" t="s">
        <v>5911</v>
      </c>
      <c r="C4255" s="86" t="s">
        <v>58</v>
      </c>
      <c r="D4255" s="86" t="s">
        <v>252</v>
      </c>
      <c r="E4255" s="86" t="s">
        <v>66</v>
      </c>
      <c r="F4255" s="86" t="s">
        <v>233</v>
      </c>
      <c r="G4255" s="86" t="s">
        <v>283</v>
      </c>
      <c r="H4255"/>
      <c r="I4255" s="10" t="s">
        <v>8740</v>
      </c>
      <c r="J4255"/>
      <c r="K4255"/>
      <c r="L4255"/>
      <c r="M4255"/>
      <c r="N4255"/>
    </row>
    <row r="4256" spans="2:14" ht="13.8" x14ac:dyDescent="0.25">
      <c r="B4256" s="86" t="s">
        <v>5912</v>
      </c>
      <c r="C4256" s="86" t="s">
        <v>58</v>
      </c>
      <c r="D4256" s="86" t="s">
        <v>252</v>
      </c>
      <c r="E4256" s="86" t="s">
        <v>30</v>
      </c>
      <c r="F4256" s="86" t="s">
        <v>233</v>
      </c>
      <c r="G4256" s="86" t="s">
        <v>283</v>
      </c>
      <c r="H4256"/>
      <c r="I4256" s="10" t="s">
        <v>8741</v>
      </c>
      <c r="J4256"/>
      <c r="K4256"/>
      <c r="L4256"/>
      <c r="M4256"/>
      <c r="N4256"/>
    </row>
    <row r="4257" spans="2:14" ht="13.8" x14ac:dyDescent="0.25">
      <c r="B4257" s="86" t="s">
        <v>5913</v>
      </c>
      <c r="C4257" s="86" t="s">
        <v>58</v>
      </c>
      <c r="D4257" s="86" t="s">
        <v>252</v>
      </c>
      <c r="E4257" s="86" t="s">
        <v>78</v>
      </c>
      <c r="F4257" s="86" t="s">
        <v>233</v>
      </c>
      <c r="G4257" s="86" t="s">
        <v>283</v>
      </c>
      <c r="H4257"/>
      <c r="I4257" s="10" t="s">
        <v>6286</v>
      </c>
      <c r="J4257"/>
      <c r="K4257"/>
      <c r="L4257"/>
      <c r="M4257"/>
      <c r="N4257"/>
    </row>
    <row r="4258" spans="2:14" ht="13.8" x14ac:dyDescent="0.25">
      <c r="B4258" s="86" t="s">
        <v>8574</v>
      </c>
      <c r="C4258" s="86" t="s">
        <v>58</v>
      </c>
      <c r="D4258" s="86" t="s">
        <v>252</v>
      </c>
      <c r="E4258" s="86" t="s">
        <v>9069</v>
      </c>
      <c r="F4258" s="86" t="s">
        <v>233</v>
      </c>
      <c r="G4258" s="86" t="s">
        <v>283</v>
      </c>
      <c r="H4258"/>
      <c r="I4258" s="10" t="s">
        <v>6285</v>
      </c>
      <c r="J4258"/>
      <c r="K4258"/>
      <c r="L4258"/>
      <c r="M4258"/>
      <c r="N4258"/>
    </row>
    <row r="4259" spans="2:14" ht="13.8" x14ac:dyDescent="0.25">
      <c r="B4259" s="86" t="s">
        <v>5909</v>
      </c>
      <c r="C4259" s="86" t="s">
        <v>58</v>
      </c>
      <c r="D4259" s="86" t="s">
        <v>252</v>
      </c>
      <c r="E4259" s="86" t="s">
        <v>244</v>
      </c>
      <c r="F4259" s="86" t="s">
        <v>233</v>
      </c>
      <c r="G4259" s="86" t="s">
        <v>283</v>
      </c>
      <c r="H4259"/>
      <c r="I4259" s="10" t="s">
        <v>8742</v>
      </c>
      <c r="J4259"/>
      <c r="K4259"/>
      <c r="L4259"/>
      <c r="M4259"/>
      <c r="N4259"/>
    </row>
    <row r="4260" spans="2:14" ht="13.8" x14ac:dyDescent="0.25">
      <c r="B4260" s="86" t="s">
        <v>8575</v>
      </c>
      <c r="C4260" s="86" t="s">
        <v>105</v>
      </c>
      <c r="D4260" s="86" t="s">
        <v>252</v>
      </c>
      <c r="E4260" s="86" t="s">
        <v>41</v>
      </c>
      <c r="F4260" s="86" t="s">
        <v>233</v>
      </c>
      <c r="G4260" s="86" t="s">
        <v>283</v>
      </c>
      <c r="H4260"/>
      <c r="I4260" s="10" t="s">
        <v>8743</v>
      </c>
      <c r="J4260"/>
      <c r="K4260"/>
      <c r="L4260"/>
      <c r="M4260"/>
      <c r="N4260"/>
    </row>
    <row r="4261" spans="2:14" ht="13.8" x14ac:dyDescent="0.25">
      <c r="B4261" s="86" t="s">
        <v>6010</v>
      </c>
      <c r="C4261" s="86" t="s">
        <v>105</v>
      </c>
      <c r="D4261" s="86" t="s">
        <v>252</v>
      </c>
      <c r="E4261" s="86" t="s">
        <v>42</v>
      </c>
      <c r="F4261" s="86" t="s">
        <v>233</v>
      </c>
      <c r="G4261" s="86" t="s">
        <v>283</v>
      </c>
      <c r="H4261"/>
      <c r="I4261" s="10" t="s">
        <v>6382</v>
      </c>
      <c r="J4261"/>
      <c r="K4261"/>
      <c r="L4261"/>
      <c r="M4261"/>
      <c r="N4261"/>
    </row>
    <row r="4262" spans="2:14" ht="13.8" x14ac:dyDescent="0.25">
      <c r="B4262" s="86" t="s">
        <v>6012</v>
      </c>
      <c r="C4262" s="86" t="s">
        <v>105</v>
      </c>
      <c r="D4262" s="86" t="s">
        <v>252</v>
      </c>
      <c r="E4262" s="86" t="s">
        <v>43</v>
      </c>
      <c r="F4262" s="86" t="s">
        <v>233</v>
      </c>
      <c r="G4262" s="86" t="s">
        <v>283</v>
      </c>
      <c r="H4262"/>
      <c r="I4262" s="10" t="s">
        <v>6381</v>
      </c>
      <c r="J4262"/>
      <c r="K4262"/>
      <c r="L4262"/>
      <c r="M4262"/>
      <c r="N4262"/>
    </row>
    <row r="4263" spans="2:14" ht="13.8" x14ac:dyDescent="0.25">
      <c r="B4263" s="86" t="s">
        <v>6013</v>
      </c>
      <c r="C4263" s="86" t="s">
        <v>105</v>
      </c>
      <c r="D4263" s="86" t="s">
        <v>252</v>
      </c>
      <c r="E4263" s="86" t="s">
        <v>66</v>
      </c>
      <c r="F4263" s="86" t="s">
        <v>233</v>
      </c>
      <c r="G4263" s="86" t="s">
        <v>283</v>
      </c>
      <c r="H4263"/>
      <c r="I4263" s="10" t="s">
        <v>8744</v>
      </c>
      <c r="J4263"/>
      <c r="K4263"/>
      <c r="L4263"/>
      <c r="M4263"/>
      <c r="N4263"/>
    </row>
    <row r="4264" spans="2:14" ht="13.8" x14ac:dyDescent="0.25">
      <c r="B4264" s="86" t="s">
        <v>6014</v>
      </c>
      <c r="C4264" s="86" t="s">
        <v>105</v>
      </c>
      <c r="D4264" s="86" t="s">
        <v>252</v>
      </c>
      <c r="E4264" s="86" t="s">
        <v>30</v>
      </c>
      <c r="F4264" s="86" t="s">
        <v>233</v>
      </c>
      <c r="G4264" s="86" t="s">
        <v>283</v>
      </c>
      <c r="H4264"/>
      <c r="I4264" s="10" t="s">
        <v>8745</v>
      </c>
      <c r="J4264"/>
      <c r="K4264"/>
      <c r="L4264"/>
      <c r="M4264"/>
      <c r="N4264"/>
    </row>
    <row r="4265" spans="2:14" ht="13.8" x14ac:dyDescent="0.25">
      <c r="B4265" s="86" t="s">
        <v>6015</v>
      </c>
      <c r="C4265" s="86" t="s">
        <v>105</v>
      </c>
      <c r="D4265" s="86" t="s">
        <v>252</v>
      </c>
      <c r="E4265" s="86" t="s">
        <v>78</v>
      </c>
      <c r="F4265" s="86" t="s">
        <v>233</v>
      </c>
      <c r="G4265" s="86" t="s">
        <v>283</v>
      </c>
      <c r="H4265"/>
      <c r="I4265" s="10" t="s">
        <v>6478</v>
      </c>
      <c r="J4265"/>
      <c r="K4265"/>
      <c r="L4265"/>
      <c r="M4265"/>
      <c r="N4265"/>
    </row>
    <row r="4266" spans="2:14" ht="13.8" x14ac:dyDescent="0.25">
      <c r="B4266" s="86" t="s">
        <v>8576</v>
      </c>
      <c r="C4266" s="86" t="s">
        <v>105</v>
      </c>
      <c r="D4266" s="86" t="s">
        <v>252</v>
      </c>
      <c r="E4266" s="86" t="s">
        <v>9069</v>
      </c>
      <c r="F4266" s="86" t="s">
        <v>233</v>
      </c>
      <c r="G4266" s="86" t="s">
        <v>283</v>
      </c>
      <c r="H4266"/>
      <c r="I4266" s="10" t="s">
        <v>6477</v>
      </c>
      <c r="J4266"/>
      <c r="K4266"/>
      <c r="L4266"/>
      <c r="M4266"/>
      <c r="N4266"/>
    </row>
    <row r="4267" spans="2:14" ht="13.8" x14ac:dyDescent="0.25">
      <c r="B4267" s="86" t="s">
        <v>6011</v>
      </c>
      <c r="C4267" s="86" t="s">
        <v>105</v>
      </c>
      <c r="D4267" s="86" t="s">
        <v>252</v>
      </c>
      <c r="E4267" s="86" t="s">
        <v>244</v>
      </c>
      <c r="F4267" s="86" t="s">
        <v>233</v>
      </c>
      <c r="G4267" s="86" t="s">
        <v>283</v>
      </c>
      <c r="H4267"/>
      <c r="I4267" s="10" t="s">
        <v>8746</v>
      </c>
      <c r="J4267"/>
      <c r="K4267"/>
      <c r="L4267"/>
      <c r="M4267"/>
      <c r="N4267"/>
    </row>
    <row r="4268" spans="2:14" ht="13.8" x14ac:dyDescent="0.25">
      <c r="B4268" s="86" t="s">
        <v>5979</v>
      </c>
      <c r="C4268" s="86" t="s">
        <v>58</v>
      </c>
      <c r="D4268" s="86" t="s">
        <v>253</v>
      </c>
      <c r="E4268" s="86" t="s">
        <v>46</v>
      </c>
      <c r="F4268" s="86" t="s">
        <v>233</v>
      </c>
      <c r="G4268" s="86" t="s">
        <v>283</v>
      </c>
      <c r="H4268"/>
      <c r="I4268" s="10" t="s">
        <v>8747</v>
      </c>
      <c r="J4268"/>
      <c r="K4268"/>
      <c r="L4268"/>
      <c r="M4268"/>
      <c r="N4268"/>
    </row>
    <row r="4269" spans="2:14" ht="13.8" x14ac:dyDescent="0.25">
      <c r="B4269" s="86" t="s">
        <v>8577</v>
      </c>
      <c r="C4269" s="86" t="s">
        <v>58</v>
      </c>
      <c r="D4269" s="86" t="s">
        <v>253</v>
      </c>
      <c r="E4269" s="86" t="s">
        <v>63</v>
      </c>
      <c r="F4269" s="86" t="s">
        <v>233</v>
      </c>
      <c r="G4269" s="86" t="s">
        <v>283</v>
      </c>
      <c r="H4269"/>
      <c r="I4269" s="10" t="s">
        <v>6574</v>
      </c>
      <c r="J4269"/>
      <c r="K4269"/>
      <c r="L4269"/>
      <c r="M4269"/>
      <c r="N4269"/>
    </row>
    <row r="4270" spans="2:14" ht="13.8" x14ac:dyDescent="0.25">
      <c r="B4270" s="86" t="s">
        <v>8578</v>
      </c>
      <c r="C4270" s="86" t="s">
        <v>58</v>
      </c>
      <c r="D4270" s="86" t="s">
        <v>253</v>
      </c>
      <c r="E4270" s="86" t="s">
        <v>9065</v>
      </c>
      <c r="F4270" s="86" t="s">
        <v>233</v>
      </c>
      <c r="G4270" s="86" t="s">
        <v>283</v>
      </c>
      <c r="H4270"/>
      <c r="I4270" s="10" t="s">
        <v>6573</v>
      </c>
      <c r="J4270"/>
      <c r="K4270"/>
      <c r="L4270"/>
      <c r="M4270"/>
      <c r="N4270"/>
    </row>
    <row r="4271" spans="2:14" ht="13.8" x14ac:dyDescent="0.25">
      <c r="B4271" s="86" t="s">
        <v>6081</v>
      </c>
      <c r="C4271" s="86" t="s">
        <v>105</v>
      </c>
      <c r="D4271" s="86" t="s">
        <v>253</v>
      </c>
      <c r="E4271" s="86" t="s">
        <v>46</v>
      </c>
      <c r="F4271" s="86" t="s">
        <v>233</v>
      </c>
      <c r="G4271" s="86" t="s">
        <v>283</v>
      </c>
      <c r="H4271"/>
      <c r="I4271" s="10" t="s">
        <v>8748</v>
      </c>
      <c r="J4271"/>
      <c r="K4271"/>
      <c r="L4271"/>
      <c r="M4271"/>
      <c r="N4271"/>
    </row>
    <row r="4272" spans="2:14" ht="13.8" x14ac:dyDescent="0.25">
      <c r="B4272" s="86" t="s">
        <v>8579</v>
      </c>
      <c r="C4272" s="86" t="s">
        <v>105</v>
      </c>
      <c r="D4272" s="86" t="s">
        <v>253</v>
      </c>
      <c r="E4272" s="86" t="s">
        <v>63</v>
      </c>
      <c r="F4272" s="86" t="s">
        <v>233</v>
      </c>
      <c r="G4272" s="86" t="s">
        <v>283</v>
      </c>
      <c r="H4272"/>
      <c r="I4272" s="10" t="s">
        <v>6284</v>
      </c>
      <c r="J4272"/>
      <c r="K4272"/>
      <c r="L4272"/>
      <c r="M4272"/>
      <c r="N4272"/>
    </row>
    <row r="4273" spans="2:14" ht="13.8" x14ac:dyDescent="0.25">
      <c r="B4273" s="86" t="s">
        <v>8580</v>
      </c>
      <c r="C4273" s="86" t="s">
        <v>105</v>
      </c>
      <c r="D4273" s="86" t="s">
        <v>253</v>
      </c>
      <c r="E4273" s="86" t="s">
        <v>9065</v>
      </c>
      <c r="F4273" s="86" t="s">
        <v>233</v>
      </c>
      <c r="G4273" s="86" t="s">
        <v>283</v>
      </c>
      <c r="H4273"/>
      <c r="I4273" s="10" t="s">
        <v>8749</v>
      </c>
      <c r="J4273"/>
      <c r="K4273"/>
      <c r="L4273"/>
      <c r="M4273"/>
      <c r="N4273"/>
    </row>
    <row r="4274" spans="2:14" ht="13.8" x14ac:dyDescent="0.25">
      <c r="B4274" s="86" t="s">
        <v>5987</v>
      </c>
      <c r="C4274" s="86" t="s">
        <v>58</v>
      </c>
      <c r="D4274" s="86" t="s">
        <v>254</v>
      </c>
      <c r="E4274" s="86" t="s">
        <v>70</v>
      </c>
      <c r="F4274" s="86" t="s">
        <v>233</v>
      </c>
      <c r="G4274" s="86" t="s">
        <v>283</v>
      </c>
      <c r="H4274"/>
      <c r="I4274" s="10" t="s">
        <v>8750</v>
      </c>
      <c r="J4274"/>
      <c r="K4274"/>
      <c r="L4274"/>
      <c r="M4274"/>
      <c r="N4274"/>
    </row>
    <row r="4275" spans="2:14" ht="13.8" x14ac:dyDescent="0.25">
      <c r="B4275" s="86" t="s">
        <v>5988</v>
      </c>
      <c r="C4275" s="86" t="s">
        <v>58</v>
      </c>
      <c r="D4275" s="86" t="s">
        <v>254</v>
      </c>
      <c r="E4275" s="86" t="s">
        <v>64</v>
      </c>
      <c r="F4275" s="86" t="s">
        <v>233</v>
      </c>
      <c r="G4275" s="86" t="s">
        <v>283</v>
      </c>
      <c r="H4275"/>
      <c r="I4275" s="10" t="s">
        <v>6380</v>
      </c>
      <c r="J4275"/>
      <c r="K4275"/>
      <c r="L4275"/>
      <c r="M4275"/>
      <c r="N4275"/>
    </row>
    <row r="4276" spans="2:14" ht="13.8" x14ac:dyDescent="0.25">
      <c r="B4276" s="86" t="s">
        <v>8581</v>
      </c>
      <c r="C4276" s="86" t="s">
        <v>58</v>
      </c>
      <c r="D4276" s="86" t="s">
        <v>254</v>
      </c>
      <c r="E4276" s="86" t="s">
        <v>9070</v>
      </c>
      <c r="F4276" s="86" t="s">
        <v>233</v>
      </c>
      <c r="G4276" s="86" t="s">
        <v>283</v>
      </c>
      <c r="H4276"/>
      <c r="I4276" s="10" t="s">
        <v>8751</v>
      </c>
      <c r="J4276"/>
      <c r="K4276"/>
      <c r="L4276"/>
      <c r="M4276"/>
      <c r="N4276"/>
    </row>
    <row r="4277" spans="2:14" ht="13.8" x14ac:dyDescent="0.25">
      <c r="B4277" s="86" t="s">
        <v>6089</v>
      </c>
      <c r="C4277" s="86" t="s">
        <v>105</v>
      </c>
      <c r="D4277" s="86" t="s">
        <v>254</v>
      </c>
      <c r="E4277" s="86" t="s">
        <v>70</v>
      </c>
      <c r="F4277" s="86" t="s">
        <v>233</v>
      </c>
      <c r="G4277" s="86" t="s">
        <v>283</v>
      </c>
      <c r="H4277"/>
      <c r="I4277" s="10" t="s">
        <v>8752</v>
      </c>
      <c r="J4277"/>
      <c r="K4277"/>
      <c r="L4277"/>
      <c r="M4277"/>
      <c r="N4277"/>
    </row>
    <row r="4278" spans="2:14" ht="13.8" x14ac:dyDescent="0.25">
      <c r="B4278" s="86" t="s">
        <v>6090</v>
      </c>
      <c r="C4278" s="86" t="s">
        <v>105</v>
      </c>
      <c r="D4278" s="86" t="s">
        <v>254</v>
      </c>
      <c r="E4278" s="86" t="s">
        <v>64</v>
      </c>
      <c r="F4278" s="86" t="s">
        <v>233</v>
      </c>
      <c r="G4278" s="86" t="s">
        <v>283</v>
      </c>
      <c r="H4278"/>
      <c r="I4278" s="10" t="s">
        <v>6476</v>
      </c>
      <c r="J4278"/>
      <c r="K4278"/>
      <c r="L4278"/>
      <c r="M4278"/>
      <c r="N4278"/>
    </row>
    <row r="4279" spans="2:14" ht="13.8" x14ac:dyDescent="0.25">
      <c r="B4279" s="86" t="s">
        <v>8582</v>
      </c>
      <c r="C4279" s="86" t="s">
        <v>105</v>
      </c>
      <c r="D4279" s="86" t="s">
        <v>254</v>
      </c>
      <c r="E4279" s="86" t="s">
        <v>9070</v>
      </c>
      <c r="F4279" s="86" t="s">
        <v>233</v>
      </c>
      <c r="G4279" s="86" t="s">
        <v>283</v>
      </c>
      <c r="H4279"/>
      <c r="I4279" s="10" t="s">
        <v>8753</v>
      </c>
      <c r="J4279"/>
      <c r="K4279"/>
      <c r="L4279"/>
      <c r="M4279"/>
      <c r="N4279"/>
    </row>
    <row r="4280" spans="2:14" ht="13.8" x14ac:dyDescent="0.25">
      <c r="B4280" s="86" t="s">
        <v>8583</v>
      </c>
      <c r="C4280" s="86" t="s">
        <v>58</v>
      </c>
      <c r="D4280" s="86" t="s">
        <v>255</v>
      </c>
      <c r="E4280" s="86" t="s">
        <v>25</v>
      </c>
      <c r="F4280" s="86" t="s">
        <v>233</v>
      </c>
      <c r="G4280" s="86" t="s">
        <v>283</v>
      </c>
      <c r="H4280"/>
      <c r="I4280" s="10" t="s">
        <v>8754</v>
      </c>
      <c r="J4280"/>
      <c r="K4280"/>
      <c r="L4280"/>
      <c r="M4280"/>
      <c r="N4280"/>
    </row>
    <row r="4281" spans="2:14" ht="13.8" x14ac:dyDescent="0.25">
      <c r="B4281" s="86" t="s">
        <v>8584</v>
      </c>
      <c r="C4281" s="86" t="s">
        <v>58</v>
      </c>
      <c r="D4281" s="86" t="s">
        <v>255</v>
      </c>
      <c r="E4281" s="86" t="s">
        <v>9067</v>
      </c>
      <c r="F4281" s="86" t="s">
        <v>233</v>
      </c>
      <c r="G4281" s="86" t="s">
        <v>283</v>
      </c>
      <c r="H4281"/>
      <c r="I4281" s="10" t="s">
        <v>6572</v>
      </c>
      <c r="J4281"/>
      <c r="K4281"/>
      <c r="L4281"/>
      <c r="M4281"/>
      <c r="N4281"/>
    </row>
    <row r="4282" spans="2:14" ht="13.8" x14ac:dyDescent="0.25">
      <c r="B4282" s="86" t="s">
        <v>5985</v>
      </c>
      <c r="C4282" s="86" t="s">
        <v>58</v>
      </c>
      <c r="D4282" s="86" t="s">
        <v>255</v>
      </c>
      <c r="E4282" s="86" t="s">
        <v>35</v>
      </c>
      <c r="F4282" s="86" t="s">
        <v>233</v>
      </c>
      <c r="G4282" s="86" t="s">
        <v>283</v>
      </c>
      <c r="H4282"/>
      <c r="I4282" s="10" t="s">
        <v>8755</v>
      </c>
      <c r="J4282"/>
      <c r="K4282"/>
      <c r="L4282"/>
      <c r="M4282"/>
      <c r="N4282"/>
    </row>
    <row r="4283" spans="2:14" ht="13.8" x14ac:dyDescent="0.25">
      <c r="B4283" s="86" t="s">
        <v>5986</v>
      </c>
      <c r="C4283" s="86" t="s">
        <v>58</v>
      </c>
      <c r="D4283" s="86" t="s">
        <v>255</v>
      </c>
      <c r="E4283" s="86" t="s">
        <v>46</v>
      </c>
      <c r="F4283" s="86" t="s">
        <v>233</v>
      </c>
      <c r="G4283" s="86" t="s">
        <v>283</v>
      </c>
      <c r="H4283"/>
      <c r="I4283" s="10" t="s">
        <v>6258</v>
      </c>
      <c r="J4283"/>
      <c r="K4283"/>
      <c r="L4283"/>
      <c r="M4283"/>
      <c r="N4283"/>
    </row>
    <row r="4284" spans="2:14" ht="13.8" x14ac:dyDescent="0.25">
      <c r="B4284" s="86" t="s">
        <v>8585</v>
      </c>
      <c r="C4284" s="86" t="s">
        <v>105</v>
      </c>
      <c r="D4284" s="86" t="s">
        <v>255</v>
      </c>
      <c r="E4284" s="86" t="s">
        <v>25</v>
      </c>
      <c r="F4284" s="86" t="s">
        <v>233</v>
      </c>
      <c r="G4284" s="86" t="s">
        <v>283</v>
      </c>
      <c r="H4284"/>
      <c r="I4284" s="10" t="s">
        <v>9275</v>
      </c>
      <c r="J4284"/>
      <c r="K4284"/>
      <c r="L4284"/>
      <c r="M4284"/>
      <c r="N4284"/>
    </row>
    <row r="4285" spans="2:14" ht="13.8" x14ac:dyDescent="0.25">
      <c r="B4285" s="86" t="s">
        <v>8586</v>
      </c>
      <c r="C4285" s="86" t="s">
        <v>105</v>
      </c>
      <c r="D4285" s="86" t="s">
        <v>255</v>
      </c>
      <c r="E4285" s="86" t="s">
        <v>9067</v>
      </c>
      <c r="F4285" s="86" t="s">
        <v>233</v>
      </c>
      <c r="G4285" s="86" t="s">
        <v>283</v>
      </c>
      <c r="H4285"/>
      <c r="I4285" s="10" t="s">
        <v>9276</v>
      </c>
      <c r="J4285"/>
      <c r="K4285"/>
      <c r="L4285"/>
      <c r="M4285"/>
      <c r="N4285"/>
    </row>
    <row r="4286" spans="2:14" ht="13.8" x14ac:dyDescent="0.25">
      <c r="B4286" s="86" t="s">
        <v>6087</v>
      </c>
      <c r="C4286" s="86" t="s">
        <v>105</v>
      </c>
      <c r="D4286" s="86" t="s">
        <v>255</v>
      </c>
      <c r="E4286" s="86" t="s">
        <v>35</v>
      </c>
      <c r="F4286" s="86" t="s">
        <v>233</v>
      </c>
      <c r="G4286" s="86" t="s">
        <v>283</v>
      </c>
      <c r="H4286"/>
      <c r="I4286" s="10" t="s">
        <v>9277</v>
      </c>
      <c r="J4286"/>
      <c r="K4286"/>
      <c r="L4286"/>
      <c r="M4286"/>
      <c r="N4286"/>
    </row>
    <row r="4287" spans="2:14" ht="13.8" x14ac:dyDescent="0.25">
      <c r="B4287" s="86" t="s">
        <v>6088</v>
      </c>
      <c r="C4287" s="86" t="s">
        <v>105</v>
      </c>
      <c r="D4287" s="86" t="s">
        <v>255</v>
      </c>
      <c r="E4287" s="86" t="s">
        <v>46</v>
      </c>
      <c r="F4287" s="86" t="s">
        <v>233</v>
      </c>
      <c r="G4287" s="86" t="s">
        <v>283</v>
      </c>
      <c r="H4287"/>
      <c r="I4287" s="10" t="s">
        <v>9278</v>
      </c>
      <c r="J4287"/>
      <c r="K4287"/>
      <c r="L4287"/>
      <c r="M4287"/>
      <c r="N4287"/>
    </row>
    <row r="4288" spans="2:14" ht="13.8" x14ac:dyDescent="0.25">
      <c r="B4288" s="86" t="s">
        <v>8587</v>
      </c>
      <c r="C4288" s="86" t="s">
        <v>58</v>
      </c>
      <c r="D4288" s="86" t="s">
        <v>256</v>
      </c>
      <c r="E4288" s="86" t="s">
        <v>70</v>
      </c>
      <c r="F4288" s="86" t="s">
        <v>233</v>
      </c>
      <c r="G4288" s="86" t="s">
        <v>283</v>
      </c>
      <c r="H4288"/>
      <c r="I4288" s="10" t="s">
        <v>6257</v>
      </c>
      <c r="J4288"/>
      <c r="K4288"/>
      <c r="L4288"/>
      <c r="M4288"/>
      <c r="N4288"/>
    </row>
    <row r="4289" spans="2:14" ht="13.8" x14ac:dyDescent="0.25">
      <c r="B4289" s="86" t="s">
        <v>5984</v>
      </c>
      <c r="C4289" s="86" t="s">
        <v>58</v>
      </c>
      <c r="D4289" s="86" t="s">
        <v>256</v>
      </c>
      <c r="E4289" s="86" t="s">
        <v>64</v>
      </c>
      <c r="F4289" s="86" t="s">
        <v>233</v>
      </c>
      <c r="G4289" s="86" t="s">
        <v>283</v>
      </c>
      <c r="H4289"/>
      <c r="I4289" s="10" t="s">
        <v>8756</v>
      </c>
      <c r="J4289"/>
      <c r="K4289"/>
      <c r="L4289"/>
      <c r="M4289"/>
      <c r="N4289"/>
    </row>
    <row r="4290" spans="2:14" ht="13.8" x14ac:dyDescent="0.25">
      <c r="B4290" s="86" t="s">
        <v>8588</v>
      </c>
      <c r="C4290" s="86" t="s">
        <v>58</v>
      </c>
      <c r="D4290" s="86" t="s">
        <v>256</v>
      </c>
      <c r="E4290" s="86" t="s">
        <v>9070</v>
      </c>
      <c r="F4290" s="86" t="s">
        <v>233</v>
      </c>
      <c r="G4290" s="86" t="s">
        <v>283</v>
      </c>
      <c r="H4290"/>
      <c r="I4290" s="10" t="s">
        <v>8757</v>
      </c>
      <c r="J4290"/>
      <c r="K4290"/>
      <c r="L4290"/>
      <c r="M4290"/>
      <c r="N4290"/>
    </row>
    <row r="4291" spans="2:14" ht="13.8" x14ac:dyDescent="0.25">
      <c r="B4291" s="86" t="s">
        <v>8589</v>
      </c>
      <c r="C4291" s="86" t="s">
        <v>105</v>
      </c>
      <c r="D4291" s="86" t="s">
        <v>256</v>
      </c>
      <c r="E4291" s="86" t="s">
        <v>70</v>
      </c>
      <c r="F4291" s="86" t="s">
        <v>233</v>
      </c>
      <c r="G4291" s="86" t="s">
        <v>283</v>
      </c>
      <c r="H4291"/>
      <c r="I4291" s="10" t="s">
        <v>6354</v>
      </c>
      <c r="J4291"/>
      <c r="K4291"/>
      <c r="L4291"/>
      <c r="M4291"/>
      <c r="N4291"/>
    </row>
    <row r="4292" spans="2:14" ht="13.8" x14ac:dyDescent="0.25">
      <c r="B4292" s="86" t="s">
        <v>6086</v>
      </c>
      <c r="C4292" s="86" t="s">
        <v>105</v>
      </c>
      <c r="D4292" s="86" t="s">
        <v>256</v>
      </c>
      <c r="E4292" s="86" t="s">
        <v>64</v>
      </c>
      <c r="F4292" s="86" t="s">
        <v>233</v>
      </c>
      <c r="G4292" s="86" t="s">
        <v>283</v>
      </c>
      <c r="H4292"/>
      <c r="I4292" s="10" t="s">
        <v>9279</v>
      </c>
      <c r="J4292"/>
      <c r="K4292"/>
      <c r="L4292"/>
      <c r="M4292"/>
      <c r="N4292"/>
    </row>
    <row r="4293" spans="2:14" ht="13.8" x14ac:dyDescent="0.25">
      <c r="B4293" s="86" t="s">
        <v>8590</v>
      </c>
      <c r="C4293" s="86" t="s">
        <v>105</v>
      </c>
      <c r="D4293" s="86" t="s">
        <v>256</v>
      </c>
      <c r="E4293" s="86" t="s">
        <v>9070</v>
      </c>
      <c r="F4293" s="86" t="s">
        <v>233</v>
      </c>
      <c r="G4293" s="86" t="s">
        <v>283</v>
      </c>
      <c r="H4293"/>
      <c r="I4293" s="10" t="s">
        <v>9280</v>
      </c>
      <c r="J4293"/>
      <c r="K4293"/>
      <c r="L4293"/>
      <c r="M4293"/>
      <c r="N4293"/>
    </row>
    <row r="4294" spans="2:14" ht="13.8" x14ac:dyDescent="0.25">
      <c r="B4294" s="86" t="s">
        <v>5956</v>
      </c>
      <c r="C4294" s="86" t="s">
        <v>58</v>
      </c>
      <c r="D4294" s="86" t="s">
        <v>288</v>
      </c>
      <c r="E4294" s="86" t="s">
        <v>30</v>
      </c>
      <c r="F4294" s="86" t="s">
        <v>233</v>
      </c>
      <c r="G4294" s="86" t="s">
        <v>283</v>
      </c>
      <c r="H4294"/>
      <c r="I4294" s="10" t="s">
        <v>9281</v>
      </c>
      <c r="J4294"/>
      <c r="K4294"/>
      <c r="L4294"/>
      <c r="M4294"/>
      <c r="N4294"/>
    </row>
    <row r="4295" spans="2:14" ht="13.8" x14ac:dyDescent="0.25">
      <c r="B4295" s="86" t="s">
        <v>9254</v>
      </c>
      <c r="C4295" s="86" t="s">
        <v>58</v>
      </c>
      <c r="D4295" s="86" t="s">
        <v>288</v>
      </c>
      <c r="E4295" s="86" t="s">
        <v>29</v>
      </c>
      <c r="F4295" s="86" t="s">
        <v>233</v>
      </c>
      <c r="G4295" s="86" t="s">
        <v>283</v>
      </c>
      <c r="H4295"/>
      <c r="I4295" s="10" t="s">
        <v>9282</v>
      </c>
      <c r="J4295"/>
      <c r="K4295"/>
      <c r="L4295"/>
      <c r="M4295"/>
      <c r="N4295"/>
    </row>
    <row r="4296" spans="2:14" ht="13.8" x14ac:dyDescent="0.25">
      <c r="B4296" s="86" t="s">
        <v>9255</v>
      </c>
      <c r="C4296" s="86" t="s">
        <v>58</v>
      </c>
      <c r="D4296" s="86" t="s">
        <v>288</v>
      </c>
      <c r="E4296" s="86" t="s">
        <v>28</v>
      </c>
      <c r="F4296" s="86" t="s">
        <v>233</v>
      </c>
      <c r="G4296" s="86" t="s">
        <v>283</v>
      </c>
      <c r="H4296"/>
      <c r="I4296" s="10" t="s">
        <v>6353</v>
      </c>
      <c r="J4296"/>
      <c r="K4296"/>
      <c r="L4296"/>
      <c r="M4296"/>
      <c r="N4296"/>
    </row>
    <row r="4297" spans="2:14" ht="13.8" x14ac:dyDescent="0.25">
      <c r="B4297" s="86" t="s">
        <v>9256</v>
      </c>
      <c r="C4297" s="86" t="s">
        <v>58</v>
      </c>
      <c r="D4297" s="86" t="s">
        <v>288</v>
      </c>
      <c r="E4297" s="86" t="s">
        <v>73</v>
      </c>
      <c r="F4297" s="86" t="s">
        <v>233</v>
      </c>
      <c r="G4297" s="86" t="s">
        <v>283</v>
      </c>
      <c r="H4297"/>
      <c r="I4297" s="10" t="s">
        <v>8758</v>
      </c>
      <c r="J4297"/>
      <c r="K4297"/>
      <c r="L4297"/>
      <c r="M4297"/>
      <c r="N4297"/>
    </row>
    <row r="4298" spans="2:14" ht="13.8" x14ac:dyDescent="0.25">
      <c r="B4298" s="86" t="s">
        <v>9257</v>
      </c>
      <c r="C4298" s="86" t="s">
        <v>58</v>
      </c>
      <c r="D4298" s="86" t="s">
        <v>288</v>
      </c>
      <c r="E4298" s="86" t="s">
        <v>25</v>
      </c>
      <c r="F4298" s="86" t="s">
        <v>233</v>
      </c>
      <c r="G4298" s="86" t="s">
        <v>283</v>
      </c>
      <c r="H4298"/>
      <c r="I4298" s="10" t="s">
        <v>8759</v>
      </c>
      <c r="J4298"/>
      <c r="K4298"/>
      <c r="L4298"/>
      <c r="M4298"/>
      <c r="N4298"/>
    </row>
    <row r="4299" spans="2:14" ht="13.8" x14ac:dyDescent="0.25">
      <c r="B4299" s="86" t="s">
        <v>5957</v>
      </c>
      <c r="C4299" s="86" t="s">
        <v>58</v>
      </c>
      <c r="D4299" s="86" t="s">
        <v>288</v>
      </c>
      <c r="E4299" s="86" t="s">
        <v>78</v>
      </c>
      <c r="F4299" s="86" t="s">
        <v>233</v>
      </c>
      <c r="G4299" s="86" t="s">
        <v>283</v>
      </c>
      <c r="H4299"/>
      <c r="I4299" s="10" t="s">
        <v>6450</v>
      </c>
      <c r="J4299"/>
      <c r="K4299"/>
      <c r="L4299"/>
      <c r="M4299"/>
      <c r="N4299"/>
    </row>
    <row r="4300" spans="2:14" ht="13.8" x14ac:dyDescent="0.25">
      <c r="B4300" s="86" t="s">
        <v>8591</v>
      </c>
      <c r="C4300" s="86" t="s">
        <v>58</v>
      </c>
      <c r="D4300" s="86" t="s">
        <v>288</v>
      </c>
      <c r="E4300" s="86" t="s">
        <v>9069</v>
      </c>
      <c r="F4300" s="86" t="s">
        <v>233</v>
      </c>
      <c r="G4300" s="86" t="s">
        <v>283</v>
      </c>
      <c r="H4300"/>
      <c r="I4300" s="10" t="s">
        <v>9283</v>
      </c>
      <c r="J4300"/>
      <c r="K4300"/>
      <c r="L4300"/>
      <c r="M4300"/>
      <c r="N4300"/>
    </row>
    <row r="4301" spans="2:14" ht="13.8" x14ac:dyDescent="0.25">
      <c r="B4301" s="86" t="s">
        <v>8592</v>
      </c>
      <c r="C4301" s="86" t="s">
        <v>58</v>
      </c>
      <c r="D4301" s="86" t="s">
        <v>288</v>
      </c>
      <c r="E4301" s="86" t="s">
        <v>9071</v>
      </c>
      <c r="F4301" s="86" t="s">
        <v>233</v>
      </c>
      <c r="G4301" s="86" t="s">
        <v>283</v>
      </c>
      <c r="H4301"/>
      <c r="I4301" s="10" t="s">
        <v>9284</v>
      </c>
      <c r="J4301"/>
      <c r="K4301"/>
      <c r="L4301"/>
      <c r="M4301"/>
      <c r="N4301"/>
    </row>
    <row r="4302" spans="2:14" ht="13.8" x14ac:dyDescent="0.25">
      <c r="B4302" s="86" t="s">
        <v>6058</v>
      </c>
      <c r="C4302" s="86" t="s">
        <v>105</v>
      </c>
      <c r="D4302" s="86" t="s">
        <v>288</v>
      </c>
      <c r="E4302" s="86" t="s">
        <v>30</v>
      </c>
      <c r="F4302" s="86" t="s">
        <v>233</v>
      </c>
      <c r="G4302" s="86" t="s">
        <v>283</v>
      </c>
      <c r="H4302"/>
      <c r="I4302" s="10" t="s">
        <v>9285</v>
      </c>
      <c r="J4302"/>
      <c r="K4302"/>
      <c r="L4302"/>
      <c r="M4302"/>
      <c r="N4302"/>
    </row>
    <row r="4303" spans="2:14" ht="13.8" x14ac:dyDescent="0.25">
      <c r="B4303" s="86" t="s">
        <v>9258</v>
      </c>
      <c r="C4303" s="86" t="s">
        <v>105</v>
      </c>
      <c r="D4303" s="86" t="s">
        <v>288</v>
      </c>
      <c r="E4303" s="86" t="s">
        <v>29</v>
      </c>
      <c r="F4303" s="86" t="s">
        <v>233</v>
      </c>
      <c r="G4303" s="86" t="s">
        <v>283</v>
      </c>
      <c r="H4303"/>
      <c r="I4303" s="10" t="s">
        <v>9286</v>
      </c>
      <c r="J4303"/>
      <c r="K4303"/>
      <c r="L4303"/>
      <c r="M4303"/>
      <c r="N4303"/>
    </row>
    <row r="4304" spans="2:14" ht="13.8" x14ac:dyDescent="0.25">
      <c r="B4304" s="86" t="s">
        <v>9259</v>
      </c>
      <c r="C4304" s="86" t="s">
        <v>105</v>
      </c>
      <c r="D4304" s="86" t="s">
        <v>288</v>
      </c>
      <c r="E4304" s="86" t="s">
        <v>28</v>
      </c>
      <c r="F4304" s="86" t="s">
        <v>233</v>
      </c>
      <c r="G4304" s="86" t="s">
        <v>283</v>
      </c>
      <c r="H4304"/>
      <c r="I4304" s="10" t="s">
        <v>6449</v>
      </c>
      <c r="J4304"/>
      <c r="K4304"/>
      <c r="L4304"/>
      <c r="M4304"/>
      <c r="N4304"/>
    </row>
    <row r="4305" spans="2:14" ht="13.8" x14ac:dyDescent="0.25">
      <c r="B4305" s="86" t="s">
        <v>9260</v>
      </c>
      <c r="C4305" s="86" t="s">
        <v>105</v>
      </c>
      <c r="D4305" s="86" t="s">
        <v>288</v>
      </c>
      <c r="E4305" s="86" t="s">
        <v>73</v>
      </c>
      <c r="F4305" s="86" t="s">
        <v>233</v>
      </c>
      <c r="G4305" s="86" t="s">
        <v>283</v>
      </c>
      <c r="H4305"/>
      <c r="I4305" s="10" t="s">
        <v>8760</v>
      </c>
      <c r="J4305"/>
      <c r="K4305"/>
      <c r="L4305"/>
      <c r="M4305"/>
      <c r="N4305"/>
    </row>
    <row r="4306" spans="2:14" ht="13.8" x14ac:dyDescent="0.25">
      <c r="B4306" s="86" t="s">
        <v>9261</v>
      </c>
      <c r="C4306" s="86" t="s">
        <v>105</v>
      </c>
      <c r="D4306" s="86" t="s">
        <v>288</v>
      </c>
      <c r="E4306" s="86" t="s">
        <v>25</v>
      </c>
      <c r="F4306" s="86" t="s">
        <v>233</v>
      </c>
      <c r="G4306" s="86" t="s">
        <v>283</v>
      </c>
      <c r="H4306"/>
      <c r="I4306" s="10" t="s">
        <v>8761</v>
      </c>
      <c r="J4306"/>
      <c r="K4306"/>
      <c r="L4306"/>
      <c r="M4306"/>
      <c r="N4306"/>
    </row>
    <row r="4307" spans="2:14" ht="13.8" x14ac:dyDescent="0.25">
      <c r="B4307" s="86" t="s">
        <v>6059</v>
      </c>
      <c r="C4307" s="86" t="s">
        <v>105</v>
      </c>
      <c r="D4307" s="86" t="s">
        <v>288</v>
      </c>
      <c r="E4307" s="86" t="s">
        <v>78</v>
      </c>
      <c r="F4307" s="86" t="s">
        <v>233</v>
      </c>
      <c r="G4307" s="86" t="s">
        <v>283</v>
      </c>
      <c r="H4307"/>
      <c r="I4307" s="10" t="s">
        <v>6546</v>
      </c>
      <c r="J4307"/>
      <c r="K4307"/>
      <c r="L4307"/>
      <c r="M4307"/>
      <c r="N4307"/>
    </row>
    <row r="4308" spans="2:14" ht="13.8" x14ac:dyDescent="0.25">
      <c r="B4308" s="86" t="s">
        <v>8593</v>
      </c>
      <c r="C4308" s="86" t="s">
        <v>105</v>
      </c>
      <c r="D4308" s="86" t="s">
        <v>288</v>
      </c>
      <c r="E4308" s="86" t="s">
        <v>9069</v>
      </c>
      <c r="F4308" s="86" t="s">
        <v>233</v>
      </c>
      <c r="G4308" s="86" t="s">
        <v>283</v>
      </c>
      <c r="H4308"/>
      <c r="I4308" s="10" t="s">
        <v>9287</v>
      </c>
      <c r="J4308"/>
      <c r="K4308"/>
      <c r="L4308"/>
      <c r="M4308"/>
      <c r="N4308"/>
    </row>
    <row r="4309" spans="2:14" ht="13.8" x14ac:dyDescent="0.25">
      <c r="B4309" s="86" t="s">
        <v>8594</v>
      </c>
      <c r="C4309" s="86" t="s">
        <v>105</v>
      </c>
      <c r="D4309" s="86" t="s">
        <v>288</v>
      </c>
      <c r="E4309" s="86" t="s">
        <v>9071</v>
      </c>
      <c r="F4309" s="86" t="s">
        <v>233</v>
      </c>
      <c r="G4309" s="86" t="s">
        <v>283</v>
      </c>
      <c r="H4309"/>
      <c r="I4309" s="10" t="s">
        <v>9288</v>
      </c>
      <c r="J4309"/>
      <c r="K4309"/>
      <c r="L4309"/>
      <c r="M4309"/>
      <c r="N4309"/>
    </row>
    <row r="4310" spans="2:14" ht="13.8" x14ac:dyDescent="0.25">
      <c r="B4310" s="86" t="s">
        <v>8595</v>
      </c>
      <c r="C4310" s="86" t="s">
        <v>58</v>
      </c>
      <c r="D4310" s="86" t="s">
        <v>49</v>
      </c>
      <c r="E4310" s="86" t="s">
        <v>30</v>
      </c>
      <c r="F4310" s="86" t="s">
        <v>233</v>
      </c>
      <c r="G4310" s="86" t="s">
        <v>283</v>
      </c>
      <c r="H4310"/>
      <c r="I4310" s="10" t="s">
        <v>9289</v>
      </c>
      <c r="J4310"/>
      <c r="K4310"/>
      <c r="L4310"/>
      <c r="M4310"/>
      <c r="N4310"/>
    </row>
    <row r="4311" spans="2:14" ht="13.8" x14ac:dyDescent="0.25">
      <c r="B4311" s="86" t="s">
        <v>5893</v>
      </c>
      <c r="C4311" s="86" t="s">
        <v>58</v>
      </c>
      <c r="D4311" s="86" t="s">
        <v>49</v>
      </c>
      <c r="E4311" s="86" t="s">
        <v>29</v>
      </c>
      <c r="F4311" s="86" t="s">
        <v>233</v>
      </c>
      <c r="G4311" s="86" t="s">
        <v>283</v>
      </c>
      <c r="H4311"/>
      <c r="I4311" s="10" t="s">
        <v>9290</v>
      </c>
      <c r="J4311"/>
      <c r="K4311"/>
      <c r="L4311"/>
      <c r="M4311"/>
      <c r="N4311"/>
    </row>
    <row r="4312" spans="2:14" ht="13.8" x14ac:dyDescent="0.25">
      <c r="B4312" s="86" t="s">
        <v>5896</v>
      </c>
      <c r="C4312" s="86" t="s">
        <v>58</v>
      </c>
      <c r="D4312" s="86" t="s">
        <v>49</v>
      </c>
      <c r="E4312" s="86" t="s">
        <v>28</v>
      </c>
      <c r="F4312" s="86" t="s">
        <v>233</v>
      </c>
      <c r="G4312" s="86" t="s">
        <v>283</v>
      </c>
      <c r="H4312"/>
      <c r="I4312" s="10" t="s">
        <v>6545</v>
      </c>
      <c r="J4312"/>
      <c r="K4312"/>
      <c r="L4312"/>
      <c r="M4312"/>
      <c r="N4312"/>
    </row>
    <row r="4313" spans="2:14" ht="13.8" x14ac:dyDescent="0.25">
      <c r="B4313" s="86" t="s">
        <v>5894</v>
      </c>
      <c r="C4313" s="86" t="s">
        <v>58</v>
      </c>
      <c r="D4313" s="86" t="s">
        <v>49</v>
      </c>
      <c r="E4313" s="86" t="s">
        <v>73</v>
      </c>
      <c r="F4313" s="86" t="s">
        <v>233</v>
      </c>
      <c r="G4313" s="86" t="s">
        <v>283</v>
      </c>
      <c r="H4313"/>
      <c r="I4313" s="10" t="s">
        <v>8762</v>
      </c>
      <c r="J4313"/>
      <c r="K4313"/>
      <c r="L4313"/>
      <c r="M4313"/>
      <c r="N4313"/>
    </row>
    <row r="4314" spans="2:14" ht="13.8" x14ac:dyDescent="0.25">
      <c r="B4314" s="86" t="s">
        <v>5895</v>
      </c>
      <c r="C4314" s="86" t="s">
        <v>58</v>
      </c>
      <c r="D4314" s="86" t="s">
        <v>49</v>
      </c>
      <c r="E4314" s="86" t="s">
        <v>25</v>
      </c>
      <c r="F4314" s="86" t="s">
        <v>233</v>
      </c>
      <c r="G4314" s="86" t="s">
        <v>283</v>
      </c>
      <c r="H4314"/>
      <c r="I4314" s="10" t="s">
        <v>8763</v>
      </c>
      <c r="J4314"/>
      <c r="K4314"/>
      <c r="L4314"/>
      <c r="M4314"/>
      <c r="N4314"/>
    </row>
    <row r="4315" spans="2:14" ht="13.8" x14ac:dyDescent="0.25">
      <c r="B4315" s="86" t="s">
        <v>8596</v>
      </c>
      <c r="C4315" s="86" t="s">
        <v>105</v>
      </c>
      <c r="D4315" s="86" t="s">
        <v>49</v>
      </c>
      <c r="E4315" s="86" t="s">
        <v>30</v>
      </c>
      <c r="F4315" s="86" t="s">
        <v>233</v>
      </c>
      <c r="G4315" s="86" t="s">
        <v>283</v>
      </c>
      <c r="H4315"/>
      <c r="I4315" s="10" t="s">
        <v>8764</v>
      </c>
      <c r="J4315"/>
      <c r="K4315"/>
      <c r="L4315"/>
      <c r="M4315"/>
      <c r="N4315"/>
    </row>
    <row r="4316" spans="2:14" ht="13.8" x14ac:dyDescent="0.25">
      <c r="B4316" s="86" t="s">
        <v>5995</v>
      </c>
      <c r="C4316" s="86" t="s">
        <v>105</v>
      </c>
      <c r="D4316" s="86" t="s">
        <v>49</v>
      </c>
      <c r="E4316" s="86" t="s">
        <v>29</v>
      </c>
      <c r="F4316" s="86" t="s">
        <v>233</v>
      </c>
      <c r="G4316" s="86" t="s">
        <v>283</v>
      </c>
      <c r="H4316"/>
      <c r="I4316" s="10" t="s">
        <v>6202</v>
      </c>
      <c r="J4316"/>
      <c r="K4316"/>
      <c r="L4316"/>
      <c r="M4316"/>
      <c r="N4316"/>
    </row>
    <row r="4317" spans="2:14" ht="13.8" x14ac:dyDescent="0.25">
      <c r="B4317" s="86" t="s">
        <v>5998</v>
      </c>
      <c r="C4317" s="86" t="s">
        <v>105</v>
      </c>
      <c r="D4317" s="86" t="s">
        <v>49</v>
      </c>
      <c r="E4317" s="86" t="s">
        <v>28</v>
      </c>
      <c r="F4317" s="86" t="s">
        <v>233</v>
      </c>
      <c r="G4317" s="86" t="s">
        <v>283</v>
      </c>
      <c r="H4317"/>
      <c r="I4317" s="10" t="s">
        <v>6200</v>
      </c>
      <c r="J4317"/>
      <c r="K4317"/>
      <c r="L4317"/>
      <c r="M4317"/>
      <c r="N4317"/>
    </row>
    <row r="4318" spans="2:14" ht="13.8" x14ac:dyDescent="0.25">
      <c r="B4318" s="86" t="s">
        <v>5996</v>
      </c>
      <c r="C4318" s="86" t="s">
        <v>105</v>
      </c>
      <c r="D4318" s="86" t="s">
        <v>49</v>
      </c>
      <c r="E4318" s="86" t="s">
        <v>73</v>
      </c>
      <c r="F4318" s="86" t="s">
        <v>233</v>
      </c>
      <c r="G4318" s="86" t="s">
        <v>283</v>
      </c>
      <c r="H4318"/>
      <c r="I4318" s="10" t="s">
        <v>6201</v>
      </c>
      <c r="J4318"/>
      <c r="K4318"/>
      <c r="L4318"/>
      <c r="M4318"/>
      <c r="N4318"/>
    </row>
    <row r="4319" spans="2:14" ht="13.8" x14ac:dyDescent="0.25">
      <c r="B4319" s="86" t="s">
        <v>5997</v>
      </c>
      <c r="C4319" s="86" t="s">
        <v>105</v>
      </c>
      <c r="D4319" s="86" t="s">
        <v>49</v>
      </c>
      <c r="E4319" s="86" t="s">
        <v>25</v>
      </c>
      <c r="F4319" s="86" t="s">
        <v>233</v>
      </c>
      <c r="G4319" s="86" t="s">
        <v>283</v>
      </c>
      <c r="H4319"/>
      <c r="I4319" s="10" t="s">
        <v>6199</v>
      </c>
      <c r="J4319"/>
      <c r="K4319"/>
      <c r="L4319"/>
      <c r="M4319"/>
      <c r="N4319"/>
    </row>
    <row r="4320" spans="2:14" ht="13.8" x14ac:dyDescent="0.25">
      <c r="B4320" s="86" t="s">
        <v>5921</v>
      </c>
      <c r="C4320" s="86" t="s">
        <v>58</v>
      </c>
      <c r="D4320" s="86" t="s">
        <v>320</v>
      </c>
      <c r="E4320" s="86" t="s">
        <v>246</v>
      </c>
      <c r="F4320" s="86" t="s">
        <v>233</v>
      </c>
      <c r="G4320" s="86" t="s">
        <v>283</v>
      </c>
      <c r="H4320"/>
      <c r="I4320" s="10" t="s">
        <v>8765</v>
      </c>
      <c r="J4320"/>
      <c r="K4320"/>
      <c r="L4320"/>
      <c r="M4320"/>
      <c r="N4320"/>
    </row>
    <row r="4321" spans="2:14" ht="13.8" x14ac:dyDescent="0.25">
      <c r="B4321" s="86" t="s">
        <v>5922</v>
      </c>
      <c r="C4321" s="86" t="s">
        <v>58</v>
      </c>
      <c r="D4321" s="86" t="s">
        <v>320</v>
      </c>
      <c r="E4321" s="86" t="s">
        <v>242</v>
      </c>
      <c r="F4321" s="86" t="s">
        <v>233</v>
      </c>
      <c r="G4321" s="86" t="s">
        <v>283</v>
      </c>
      <c r="H4321"/>
      <c r="I4321" s="10" t="s">
        <v>6298</v>
      </c>
      <c r="J4321"/>
      <c r="K4321"/>
      <c r="L4321"/>
      <c r="M4321"/>
      <c r="N4321"/>
    </row>
    <row r="4322" spans="2:14" ht="13.8" x14ac:dyDescent="0.25">
      <c r="B4322" s="86" t="s">
        <v>5923</v>
      </c>
      <c r="C4322" s="86" t="s">
        <v>58</v>
      </c>
      <c r="D4322" s="86" t="s">
        <v>320</v>
      </c>
      <c r="E4322" s="86" t="s">
        <v>247</v>
      </c>
      <c r="F4322" s="86" t="s">
        <v>233</v>
      </c>
      <c r="G4322" s="86" t="s">
        <v>283</v>
      </c>
      <c r="H4322"/>
      <c r="I4322" s="10" t="s">
        <v>6296</v>
      </c>
      <c r="J4322"/>
      <c r="K4322"/>
      <c r="L4322"/>
      <c r="M4322"/>
      <c r="N4322"/>
    </row>
    <row r="4323" spans="2:14" ht="13.8" x14ac:dyDescent="0.25">
      <c r="B4323" s="86" t="s">
        <v>8597</v>
      </c>
      <c r="C4323" s="86" t="s">
        <v>58</v>
      </c>
      <c r="D4323" s="86" t="s">
        <v>320</v>
      </c>
      <c r="E4323" s="86" t="s">
        <v>9072</v>
      </c>
      <c r="F4323" s="86" t="s">
        <v>233</v>
      </c>
      <c r="G4323" s="86" t="s">
        <v>283</v>
      </c>
      <c r="H4323"/>
      <c r="I4323" s="10" t="s">
        <v>6297</v>
      </c>
      <c r="J4323"/>
      <c r="K4323"/>
      <c r="L4323"/>
      <c r="M4323"/>
      <c r="N4323"/>
    </row>
    <row r="4324" spans="2:14" ht="13.8" x14ac:dyDescent="0.25">
      <c r="B4324" s="86" t="s">
        <v>5920</v>
      </c>
      <c r="C4324" s="86" t="s">
        <v>58</v>
      </c>
      <c r="D4324" s="86" t="s">
        <v>320</v>
      </c>
      <c r="E4324" s="86" t="s">
        <v>40</v>
      </c>
      <c r="F4324" s="86" t="s">
        <v>233</v>
      </c>
      <c r="G4324" s="86" t="s">
        <v>283</v>
      </c>
      <c r="H4324"/>
      <c r="I4324" s="10" t="s">
        <v>6295</v>
      </c>
      <c r="J4324"/>
      <c r="K4324"/>
      <c r="L4324"/>
      <c r="M4324"/>
      <c r="N4324"/>
    </row>
    <row r="4325" spans="2:14" ht="13.8" x14ac:dyDescent="0.25">
      <c r="B4325" s="86" t="s">
        <v>6023</v>
      </c>
      <c r="C4325" s="86" t="s">
        <v>105</v>
      </c>
      <c r="D4325" s="86" t="s">
        <v>320</v>
      </c>
      <c r="E4325" s="86" t="s">
        <v>246</v>
      </c>
      <c r="F4325" s="86" t="s">
        <v>233</v>
      </c>
      <c r="G4325" s="86" t="s">
        <v>283</v>
      </c>
      <c r="H4325"/>
      <c r="I4325" s="10" t="s">
        <v>8766</v>
      </c>
      <c r="J4325"/>
      <c r="K4325"/>
      <c r="L4325"/>
      <c r="M4325"/>
      <c r="N4325"/>
    </row>
    <row r="4326" spans="2:14" ht="13.8" x14ac:dyDescent="0.25">
      <c r="B4326" s="86" t="s">
        <v>6024</v>
      </c>
      <c r="C4326" s="86" t="s">
        <v>105</v>
      </c>
      <c r="D4326" s="86" t="s">
        <v>320</v>
      </c>
      <c r="E4326" s="86" t="s">
        <v>242</v>
      </c>
      <c r="F4326" s="86" t="s">
        <v>233</v>
      </c>
      <c r="G4326" s="86" t="s">
        <v>283</v>
      </c>
      <c r="H4326"/>
      <c r="I4326" s="10" t="s">
        <v>6394</v>
      </c>
      <c r="J4326"/>
      <c r="K4326"/>
      <c r="L4326"/>
      <c r="M4326"/>
      <c r="N4326"/>
    </row>
    <row r="4327" spans="2:14" ht="13.8" x14ac:dyDescent="0.25">
      <c r="B4327" s="86" t="s">
        <v>6025</v>
      </c>
      <c r="C4327" s="86" t="s">
        <v>105</v>
      </c>
      <c r="D4327" s="86" t="s">
        <v>320</v>
      </c>
      <c r="E4327" s="86" t="s">
        <v>247</v>
      </c>
      <c r="F4327" s="86" t="s">
        <v>233</v>
      </c>
      <c r="G4327" s="86" t="s">
        <v>283</v>
      </c>
      <c r="H4327"/>
      <c r="I4327" s="10" t="s">
        <v>6392</v>
      </c>
      <c r="J4327"/>
      <c r="K4327"/>
      <c r="L4327"/>
      <c r="M4327"/>
      <c r="N4327"/>
    </row>
    <row r="4328" spans="2:14" ht="13.8" x14ac:dyDescent="0.25">
      <c r="B4328" s="86" t="s">
        <v>8598</v>
      </c>
      <c r="C4328" s="86" t="s">
        <v>105</v>
      </c>
      <c r="D4328" s="86" t="s">
        <v>320</v>
      </c>
      <c r="E4328" s="86" t="s">
        <v>9072</v>
      </c>
      <c r="F4328" s="86" t="s">
        <v>233</v>
      </c>
      <c r="G4328" s="86" t="s">
        <v>283</v>
      </c>
      <c r="H4328"/>
      <c r="I4328" s="10" t="s">
        <v>6393</v>
      </c>
      <c r="J4328"/>
      <c r="K4328"/>
      <c r="L4328"/>
      <c r="M4328"/>
      <c r="N4328"/>
    </row>
    <row r="4329" spans="2:14" ht="13.8" x14ac:dyDescent="0.25">
      <c r="B4329" s="86" t="s">
        <v>6022</v>
      </c>
      <c r="C4329" s="86" t="s">
        <v>105</v>
      </c>
      <c r="D4329" s="86" t="s">
        <v>320</v>
      </c>
      <c r="E4329" s="86" t="s">
        <v>40</v>
      </c>
      <c r="F4329" s="86" t="s">
        <v>233</v>
      </c>
      <c r="G4329" s="86" t="s">
        <v>283</v>
      </c>
      <c r="H4329"/>
      <c r="I4329" s="10" t="s">
        <v>6391</v>
      </c>
      <c r="J4329"/>
      <c r="K4329"/>
      <c r="L4329"/>
      <c r="M4329"/>
      <c r="N4329"/>
    </row>
    <row r="4330" spans="2:14" ht="13.8" x14ac:dyDescent="0.25">
      <c r="B4330" s="86" t="s">
        <v>5924</v>
      </c>
      <c r="C4330" s="86" t="s">
        <v>58</v>
      </c>
      <c r="D4330" s="86" t="s">
        <v>56</v>
      </c>
      <c r="E4330" s="86" t="s">
        <v>40</v>
      </c>
      <c r="F4330" s="86" t="s">
        <v>233</v>
      </c>
      <c r="G4330" s="86" t="s">
        <v>283</v>
      </c>
      <c r="H4330"/>
      <c r="I4330" s="10" t="s">
        <v>8767</v>
      </c>
      <c r="J4330"/>
      <c r="K4330"/>
      <c r="L4330"/>
      <c r="M4330"/>
      <c r="N4330"/>
    </row>
    <row r="4331" spans="2:14" ht="13.8" x14ac:dyDescent="0.25">
      <c r="B4331" s="86" t="s">
        <v>5925</v>
      </c>
      <c r="C4331" s="86" t="s">
        <v>58</v>
      </c>
      <c r="D4331" s="86" t="s">
        <v>56</v>
      </c>
      <c r="E4331" s="86" t="s">
        <v>41</v>
      </c>
      <c r="F4331" s="86" t="s">
        <v>233</v>
      </c>
      <c r="G4331" s="86" t="s">
        <v>283</v>
      </c>
      <c r="H4331"/>
      <c r="I4331" s="10" t="s">
        <v>6490</v>
      </c>
      <c r="J4331"/>
      <c r="K4331"/>
      <c r="L4331"/>
      <c r="M4331"/>
      <c r="N4331"/>
    </row>
    <row r="4332" spans="2:14" ht="13.8" x14ac:dyDescent="0.25">
      <c r="B4332" s="86" t="s">
        <v>5926</v>
      </c>
      <c r="C4332" s="86" t="s">
        <v>58</v>
      </c>
      <c r="D4332" s="86" t="s">
        <v>56</v>
      </c>
      <c r="E4332" s="86" t="s">
        <v>42</v>
      </c>
      <c r="F4332" s="86" t="s">
        <v>233</v>
      </c>
      <c r="G4332" s="86" t="s">
        <v>283</v>
      </c>
      <c r="H4332"/>
      <c r="I4332" s="10" t="s">
        <v>6488</v>
      </c>
      <c r="J4332"/>
      <c r="K4332"/>
      <c r="L4332"/>
      <c r="M4332"/>
      <c r="N4332"/>
    </row>
    <row r="4333" spans="2:14" ht="13.8" x14ac:dyDescent="0.25">
      <c r="B4333" s="86" t="s">
        <v>5927</v>
      </c>
      <c r="C4333" s="86" t="s">
        <v>58</v>
      </c>
      <c r="D4333" s="86" t="s">
        <v>56</v>
      </c>
      <c r="E4333" s="86" t="s">
        <v>43</v>
      </c>
      <c r="F4333" s="86" t="s">
        <v>233</v>
      </c>
      <c r="G4333" s="86" t="s">
        <v>283</v>
      </c>
      <c r="H4333"/>
      <c r="I4333" s="10" t="s">
        <v>6489</v>
      </c>
      <c r="J4333"/>
      <c r="K4333"/>
      <c r="L4333"/>
      <c r="M4333"/>
      <c r="N4333"/>
    </row>
    <row r="4334" spans="2:14" ht="13.8" x14ac:dyDescent="0.25">
      <c r="B4334" s="86" t="s">
        <v>8599</v>
      </c>
      <c r="C4334" s="86" t="s">
        <v>58</v>
      </c>
      <c r="D4334" s="86" t="s">
        <v>56</v>
      </c>
      <c r="E4334" s="86" t="s">
        <v>66</v>
      </c>
      <c r="F4334" s="86" t="s">
        <v>233</v>
      </c>
      <c r="G4334" s="86" t="s">
        <v>283</v>
      </c>
      <c r="H4334"/>
      <c r="I4334" s="10" t="s">
        <v>6487</v>
      </c>
      <c r="J4334"/>
      <c r="K4334"/>
      <c r="L4334"/>
      <c r="M4334"/>
      <c r="N4334"/>
    </row>
    <row r="4335" spans="2:14" ht="13.8" x14ac:dyDescent="0.25">
      <c r="B4335" s="86" t="s">
        <v>6026</v>
      </c>
      <c r="C4335" s="86" t="s">
        <v>105</v>
      </c>
      <c r="D4335" s="86" t="s">
        <v>56</v>
      </c>
      <c r="E4335" s="86" t="s">
        <v>40</v>
      </c>
      <c r="F4335" s="86" t="s">
        <v>233</v>
      </c>
      <c r="G4335" s="86" t="s">
        <v>283</v>
      </c>
      <c r="H4335"/>
      <c r="I4335" s="10" t="s">
        <v>6222</v>
      </c>
      <c r="J4335"/>
      <c r="K4335"/>
      <c r="L4335"/>
      <c r="M4335"/>
      <c r="N4335"/>
    </row>
    <row r="4336" spans="2:14" ht="13.8" x14ac:dyDescent="0.25">
      <c r="B4336" s="86" t="s">
        <v>6027</v>
      </c>
      <c r="C4336" s="86" t="s">
        <v>105</v>
      </c>
      <c r="D4336" s="86" t="s">
        <v>56</v>
      </c>
      <c r="E4336" s="86" t="s">
        <v>41</v>
      </c>
      <c r="F4336" s="86" t="s">
        <v>233</v>
      </c>
      <c r="G4336" s="86" t="s">
        <v>283</v>
      </c>
      <c r="H4336"/>
      <c r="I4336" s="10" t="s">
        <v>6223</v>
      </c>
      <c r="J4336"/>
      <c r="K4336"/>
      <c r="L4336"/>
      <c r="M4336"/>
      <c r="N4336"/>
    </row>
    <row r="4337" spans="2:14" ht="13.8" x14ac:dyDescent="0.25">
      <c r="B4337" s="86" t="s">
        <v>6028</v>
      </c>
      <c r="C4337" s="86" t="s">
        <v>105</v>
      </c>
      <c r="D4337" s="86" t="s">
        <v>56</v>
      </c>
      <c r="E4337" s="86" t="s">
        <v>42</v>
      </c>
      <c r="F4337" s="86" t="s">
        <v>233</v>
      </c>
      <c r="G4337" s="86" t="s">
        <v>283</v>
      </c>
      <c r="H4337"/>
      <c r="I4337" s="10" t="s">
        <v>6224</v>
      </c>
      <c r="J4337"/>
      <c r="K4337"/>
      <c r="L4337"/>
      <c r="M4337"/>
      <c r="N4337"/>
    </row>
    <row r="4338" spans="2:14" ht="13.8" x14ac:dyDescent="0.25">
      <c r="B4338" s="86" t="s">
        <v>6029</v>
      </c>
      <c r="C4338" s="86" t="s">
        <v>105</v>
      </c>
      <c r="D4338" s="86" t="s">
        <v>56</v>
      </c>
      <c r="E4338" s="86" t="s">
        <v>43</v>
      </c>
      <c r="F4338" s="86" t="s">
        <v>233</v>
      </c>
      <c r="G4338" s="86" t="s">
        <v>283</v>
      </c>
      <c r="H4338"/>
      <c r="I4338" s="10" t="s">
        <v>8768</v>
      </c>
      <c r="J4338"/>
      <c r="K4338"/>
      <c r="L4338"/>
      <c r="M4338"/>
      <c r="N4338"/>
    </row>
    <row r="4339" spans="2:14" ht="13.8" x14ac:dyDescent="0.25">
      <c r="B4339" s="86" t="s">
        <v>8600</v>
      </c>
      <c r="C4339" s="86" t="s">
        <v>105</v>
      </c>
      <c r="D4339" s="86" t="s">
        <v>56</v>
      </c>
      <c r="E4339" s="86" t="s">
        <v>66</v>
      </c>
      <c r="F4339" s="86" t="s">
        <v>233</v>
      </c>
      <c r="G4339" s="86" t="s">
        <v>283</v>
      </c>
      <c r="H4339"/>
      <c r="I4339" s="10" t="s">
        <v>6221</v>
      </c>
      <c r="J4339"/>
      <c r="K4339"/>
      <c r="L4339"/>
      <c r="M4339"/>
      <c r="N4339"/>
    </row>
    <row r="4340" spans="2:14" ht="13.8" x14ac:dyDescent="0.25">
      <c r="B4340" s="86" t="s">
        <v>5962</v>
      </c>
      <c r="C4340" s="86" t="s">
        <v>58</v>
      </c>
      <c r="D4340" s="86" t="s">
        <v>289</v>
      </c>
      <c r="E4340" s="86" t="s">
        <v>30</v>
      </c>
      <c r="F4340" s="86" t="s">
        <v>233</v>
      </c>
      <c r="G4340" s="86" t="s">
        <v>283</v>
      </c>
      <c r="H4340"/>
      <c r="I4340" s="10" t="s">
        <v>6318</v>
      </c>
      <c r="J4340"/>
      <c r="K4340"/>
      <c r="L4340"/>
      <c r="M4340"/>
      <c r="N4340"/>
    </row>
    <row r="4341" spans="2:14" ht="13.8" x14ac:dyDescent="0.25">
      <c r="B4341" s="86" t="s">
        <v>5963</v>
      </c>
      <c r="C4341" s="86" t="s">
        <v>58</v>
      </c>
      <c r="D4341" s="86" t="s">
        <v>289</v>
      </c>
      <c r="E4341" s="86" t="s">
        <v>78</v>
      </c>
      <c r="F4341" s="86" t="s">
        <v>233</v>
      </c>
      <c r="G4341" s="86" t="s">
        <v>283</v>
      </c>
      <c r="H4341"/>
      <c r="I4341" s="10" t="s">
        <v>6319</v>
      </c>
      <c r="J4341"/>
      <c r="K4341"/>
      <c r="L4341"/>
      <c r="M4341"/>
      <c r="N4341"/>
    </row>
    <row r="4342" spans="2:14" ht="13.8" x14ac:dyDescent="0.25">
      <c r="B4342" s="86" t="s">
        <v>8601</v>
      </c>
      <c r="C4342" s="86" t="s">
        <v>58</v>
      </c>
      <c r="D4342" s="86" t="s">
        <v>289</v>
      </c>
      <c r="E4342" s="86" t="s">
        <v>9069</v>
      </c>
      <c r="F4342" s="86" t="s">
        <v>233</v>
      </c>
      <c r="G4342" s="86" t="s">
        <v>283</v>
      </c>
      <c r="H4342"/>
      <c r="I4342" s="10" t="s">
        <v>6320</v>
      </c>
      <c r="J4342"/>
      <c r="K4342"/>
      <c r="L4342"/>
      <c r="M4342"/>
      <c r="N4342"/>
    </row>
    <row r="4343" spans="2:14" ht="13.8" x14ac:dyDescent="0.25">
      <c r="B4343" s="86" t="s">
        <v>8602</v>
      </c>
      <c r="C4343" s="86" t="s">
        <v>58</v>
      </c>
      <c r="D4343" s="86" t="s">
        <v>289</v>
      </c>
      <c r="E4343" s="86" t="s">
        <v>244</v>
      </c>
      <c r="F4343" s="86" t="s">
        <v>233</v>
      </c>
      <c r="G4343" s="86" t="s">
        <v>283</v>
      </c>
      <c r="H4343"/>
      <c r="I4343" s="10" t="s">
        <v>8769</v>
      </c>
      <c r="J4343"/>
      <c r="K4343"/>
      <c r="L4343"/>
      <c r="M4343"/>
      <c r="N4343"/>
    </row>
    <row r="4344" spans="2:14" ht="13.8" x14ac:dyDescent="0.25">
      <c r="B4344" s="86" t="s">
        <v>6064</v>
      </c>
      <c r="C4344" s="86" t="s">
        <v>105</v>
      </c>
      <c r="D4344" s="86" t="s">
        <v>289</v>
      </c>
      <c r="E4344" s="86" t="s">
        <v>30</v>
      </c>
      <c r="F4344" s="86" t="s">
        <v>233</v>
      </c>
      <c r="G4344" s="86" t="s">
        <v>283</v>
      </c>
      <c r="H4344"/>
      <c r="I4344" s="10" t="s">
        <v>6317</v>
      </c>
      <c r="J4344"/>
      <c r="K4344"/>
      <c r="L4344"/>
      <c r="M4344"/>
      <c r="N4344"/>
    </row>
    <row r="4345" spans="2:14" ht="13.8" x14ac:dyDescent="0.25">
      <c r="B4345" s="86" t="s">
        <v>6065</v>
      </c>
      <c r="C4345" s="86" t="s">
        <v>105</v>
      </c>
      <c r="D4345" s="86" t="s">
        <v>289</v>
      </c>
      <c r="E4345" s="86" t="s">
        <v>78</v>
      </c>
      <c r="F4345" s="86" t="s">
        <v>233</v>
      </c>
      <c r="G4345" s="86" t="s">
        <v>283</v>
      </c>
      <c r="H4345"/>
      <c r="I4345" s="10" t="s">
        <v>6414</v>
      </c>
      <c r="J4345"/>
      <c r="K4345"/>
      <c r="L4345"/>
      <c r="M4345"/>
      <c r="N4345"/>
    </row>
    <row r="4346" spans="2:14" ht="13.8" x14ac:dyDescent="0.25">
      <c r="B4346" s="86" t="s">
        <v>8603</v>
      </c>
      <c r="C4346" s="86" t="s">
        <v>105</v>
      </c>
      <c r="D4346" s="86" t="s">
        <v>289</v>
      </c>
      <c r="E4346" s="86" t="s">
        <v>9069</v>
      </c>
      <c r="F4346" s="86" t="s">
        <v>233</v>
      </c>
      <c r="G4346" s="86" t="s">
        <v>283</v>
      </c>
      <c r="H4346"/>
      <c r="I4346" s="10" t="s">
        <v>6415</v>
      </c>
      <c r="J4346"/>
      <c r="K4346"/>
      <c r="L4346"/>
      <c r="M4346"/>
      <c r="N4346"/>
    </row>
    <row r="4347" spans="2:14" ht="13.8" x14ac:dyDescent="0.25">
      <c r="B4347" s="86" t="s">
        <v>8604</v>
      </c>
      <c r="C4347" s="86" t="s">
        <v>105</v>
      </c>
      <c r="D4347" s="86" t="s">
        <v>289</v>
      </c>
      <c r="E4347" s="86" t="s">
        <v>244</v>
      </c>
      <c r="F4347" s="86" t="s">
        <v>233</v>
      </c>
      <c r="G4347" s="86" t="s">
        <v>283</v>
      </c>
      <c r="H4347"/>
      <c r="I4347" s="10" t="s">
        <v>6416</v>
      </c>
      <c r="J4347"/>
      <c r="K4347"/>
      <c r="L4347"/>
      <c r="M4347"/>
      <c r="N4347"/>
    </row>
    <row r="4348" spans="2:14" ht="13.8" x14ac:dyDescent="0.25">
      <c r="B4348" s="86" t="s">
        <v>5887</v>
      </c>
      <c r="C4348" s="86" t="s">
        <v>58</v>
      </c>
      <c r="D4348" s="86" t="s">
        <v>310</v>
      </c>
      <c r="E4348" s="86" t="s">
        <v>30</v>
      </c>
      <c r="F4348" s="86" t="s">
        <v>233</v>
      </c>
      <c r="G4348" s="86" t="s">
        <v>283</v>
      </c>
      <c r="H4348"/>
      <c r="I4348" s="10" t="s">
        <v>8770</v>
      </c>
      <c r="J4348"/>
      <c r="K4348"/>
      <c r="L4348"/>
      <c r="M4348"/>
      <c r="N4348"/>
    </row>
    <row r="4349" spans="2:14" ht="13.8" x14ac:dyDescent="0.25">
      <c r="B4349" s="86" t="s">
        <v>5888</v>
      </c>
      <c r="C4349" s="86" t="s">
        <v>58</v>
      </c>
      <c r="D4349" s="86" t="s">
        <v>310</v>
      </c>
      <c r="E4349" s="86" t="s">
        <v>78</v>
      </c>
      <c r="F4349" s="86" t="s">
        <v>233</v>
      </c>
      <c r="G4349" s="86" t="s">
        <v>283</v>
      </c>
      <c r="H4349"/>
      <c r="I4349" s="10" t="s">
        <v>6413</v>
      </c>
      <c r="J4349"/>
      <c r="K4349"/>
      <c r="L4349"/>
      <c r="M4349"/>
      <c r="N4349"/>
    </row>
    <row r="4350" spans="2:14" ht="13.8" x14ac:dyDescent="0.25">
      <c r="B4350" s="86" t="s">
        <v>8605</v>
      </c>
      <c r="C4350" s="86" t="s">
        <v>58</v>
      </c>
      <c r="D4350" s="86" t="s">
        <v>310</v>
      </c>
      <c r="E4350" s="86" t="s">
        <v>9069</v>
      </c>
      <c r="F4350" s="86" t="s">
        <v>233</v>
      </c>
      <c r="G4350" s="86" t="s">
        <v>283</v>
      </c>
      <c r="H4350"/>
      <c r="I4350" s="10" t="s">
        <v>6510</v>
      </c>
      <c r="J4350"/>
      <c r="K4350"/>
      <c r="L4350"/>
      <c r="M4350"/>
      <c r="N4350"/>
    </row>
    <row r="4351" spans="2:14" ht="13.8" x14ac:dyDescent="0.25">
      <c r="B4351" s="86" t="s">
        <v>5889</v>
      </c>
      <c r="C4351" s="86" t="s">
        <v>58</v>
      </c>
      <c r="D4351" s="86" t="s">
        <v>310</v>
      </c>
      <c r="E4351" s="86" t="s">
        <v>29</v>
      </c>
      <c r="F4351" s="86" t="s">
        <v>233</v>
      </c>
      <c r="G4351" s="86" t="s">
        <v>283</v>
      </c>
      <c r="H4351"/>
      <c r="I4351" s="10" t="s">
        <v>6511</v>
      </c>
      <c r="J4351"/>
      <c r="K4351"/>
      <c r="L4351"/>
      <c r="M4351"/>
      <c r="N4351"/>
    </row>
    <row r="4352" spans="2:14" ht="13.8" x14ac:dyDescent="0.25">
      <c r="B4352" s="86" t="s">
        <v>5892</v>
      </c>
      <c r="C4352" s="86" t="s">
        <v>58</v>
      </c>
      <c r="D4352" s="86" t="s">
        <v>310</v>
      </c>
      <c r="E4352" s="86" t="s">
        <v>28</v>
      </c>
      <c r="F4352" s="86" t="s">
        <v>233</v>
      </c>
      <c r="G4352" s="86" t="s">
        <v>283</v>
      </c>
      <c r="H4352"/>
      <c r="I4352" s="10" t="s">
        <v>6512</v>
      </c>
      <c r="J4352"/>
      <c r="K4352"/>
      <c r="L4352"/>
      <c r="M4352"/>
      <c r="N4352"/>
    </row>
    <row r="4353" spans="2:14" ht="13.8" x14ac:dyDescent="0.25">
      <c r="B4353" s="86" t="s">
        <v>5890</v>
      </c>
      <c r="C4353" s="86" t="s">
        <v>58</v>
      </c>
      <c r="D4353" s="86" t="s">
        <v>310</v>
      </c>
      <c r="E4353" s="86" t="s">
        <v>73</v>
      </c>
      <c r="F4353" s="86" t="s">
        <v>233</v>
      </c>
      <c r="G4353" s="86" t="s">
        <v>283</v>
      </c>
      <c r="H4353"/>
      <c r="I4353" s="10" t="s">
        <v>8771</v>
      </c>
      <c r="J4353"/>
      <c r="K4353"/>
      <c r="L4353"/>
      <c r="M4353"/>
      <c r="N4353"/>
    </row>
    <row r="4354" spans="2:14" ht="13.8" x14ac:dyDescent="0.25">
      <c r="B4354" s="86" t="s">
        <v>5891</v>
      </c>
      <c r="C4354" s="86" t="s">
        <v>58</v>
      </c>
      <c r="D4354" s="86" t="s">
        <v>310</v>
      </c>
      <c r="E4354" s="86" t="s">
        <v>25</v>
      </c>
      <c r="F4354" s="86" t="s">
        <v>233</v>
      </c>
      <c r="G4354" s="86" t="s">
        <v>283</v>
      </c>
      <c r="H4354"/>
      <c r="I4354" s="10" t="s">
        <v>6509</v>
      </c>
      <c r="J4354"/>
      <c r="K4354"/>
      <c r="L4354"/>
      <c r="M4354"/>
      <c r="N4354"/>
    </row>
    <row r="4355" spans="2:14" ht="13.8" x14ac:dyDescent="0.25">
      <c r="B4355" s="86" t="s">
        <v>5989</v>
      </c>
      <c r="C4355" s="86" t="s">
        <v>105</v>
      </c>
      <c r="D4355" s="86" t="s">
        <v>310</v>
      </c>
      <c r="E4355" s="86" t="s">
        <v>30</v>
      </c>
      <c r="F4355" s="86" t="s">
        <v>233</v>
      </c>
      <c r="G4355" s="86" t="s">
        <v>283</v>
      </c>
      <c r="H4355"/>
      <c r="I4355" s="10" t="s">
        <v>6226</v>
      </c>
      <c r="J4355"/>
      <c r="K4355"/>
      <c r="L4355"/>
      <c r="M4355"/>
      <c r="N4355"/>
    </row>
    <row r="4356" spans="2:14" ht="13.8" x14ac:dyDescent="0.25">
      <c r="B4356" s="86" t="s">
        <v>5990</v>
      </c>
      <c r="C4356" s="86" t="s">
        <v>105</v>
      </c>
      <c r="D4356" s="86" t="s">
        <v>310</v>
      </c>
      <c r="E4356" s="86" t="s">
        <v>78</v>
      </c>
      <c r="F4356" s="86" t="s">
        <v>233</v>
      </c>
      <c r="G4356" s="86" t="s">
        <v>283</v>
      </c>
      <c r="H4356"/>
      <c r="I4356" s="10" t="s">
        <v>6225</v>
      </c>
      <c r="J4356"/>
      <c r="K4356"/>
      <c r="L4356"/>
      <c r="M4356"/>
      <c r="N4356"/>
    </row>
    <row r="4357" spans="2:14" ht="13.8" x14ac:dyDescent="0.25">
      <c r="B4357" s="86" t="s">
        <v>8606</v>
      </c>
      <c r="C4357" s="86" t="s">
        <v>105</v>
      </c>
      <c r="D4357" s="86" t="s">
        <v>310</v>
      </c>
      <c r="E4357" s="86" t="s">
        <v>9069</v>
      </c>
      <c r="F4357" s="86" t="s">
        <v>233</v>
      </c>
      <c r="G4357" s="86" t="s">
        <v>283</v>
      </c>
      <c r="H4357"/>
      <c r="I4357" s="10" t="s">
        <v>6227</v>
      </c>
      <c r="J4357"/>
      <c r="K4357"/>
      <c r="L4357"/>
      <c r="M4357"/>
      <c r="N4357"/>
    </row>
    <row r="4358" spans="2:14" ht="13.8" x14ac:dyDescent="0.25">
      <c r="B4358" s="86" t="s">
        <v>5991</v>
      </c>
      <c r="C4358" s="86" t="s">
        <v>105</v>
      </c>
      <c r="D4358" s="86" t="s">
        <v>310</v>
      </c>
      <c r="E4358" s="86" t="s">
        <v>29</v>
      </c>
      <c r="F4358" s="86" t="s">
        <v>233</v>
      </c>
      <c r="G4358" s="86" t="s">
        <v>283</v>
      </c>
      <c r="H4358"/>
      <c r="I4358" s="10" t="s">
        <v>6228</v>
      </c>
      <c r="J4358"/>
      <c r="K4358"/>
      <c r="L4358"/>
      <c r="M4358"/>
      <c r="N4358"/>
    </row>
    <row r="4359" spans="2:14" ht="13.8" x14ac:dyDescent="0.25">
      <c r="B4359" s="86" t="s">
        <v>5994</v>
      </c>
      <c r="C4359" s="86" t="s">
        <v>105</v>
      </c>
      <c r="D4359" s="86" t="s">
        <v>310</v>
      </c>
      <c r="E4359" s="86" t="s">
        <v>28</v>
      </c>
      <c r="F4359" s="86" t="s">
        <v>233</v>
      </c>
      <c r="G4359" s="86" t="s">
        <v>283</v>
      </c>
      <c r="H4359"/>
      <c r="I4359" s="10" t="s">
        <v>8772</v>
      </c>
      <c r="J4359"/>
      <c r="K4359"/>
      <c r="L4359"/>
      <c r="M4359"/>
      <c r="N4359"/>
    </row>
    <row r="4360" spans="2:14" ht="13.8" x14ac:dyDescent="0.25">
      <c r="B4360" s="86" t="s">
        <v>5992</v>
      </c>
      <c r="C4360" s="86" t="s">
        <v>105</v>
      </c>
      <c r="D4360" s="86" t="s">
        <v>310</v>
      </c>
      <c r="E4360" s="86" t="s">
        <v>73</v>
      </c>
      <c r="F4360" s="86" t="s">
        <v>233</v>
      </c>
      <c r="G4360" s="86" t="s">
        <v>283</v>
      </c>
      <c r="H4360"/>
      <c r="I4360" s="10" t="s">
        <v>6322</v>
      </c>
      <c r="J4360"/>
      <c r="K4360"/>
      <c r="L4360"/>
      <c r="M4360"/>
      <c r="N4360"/>
    </row>
    <row r="4361" spans="2:14" ht="13.8" x14ac:dyDescent="0.25">
      <c r="B4361" s="86" t="s">
        <v>5993</v>
      </c>
      <c r="C4361" s="86" t="s">
        <v>105</v>
      </c>
      <c r="D4361" s="86" t="s">
        <v>310</v>
      </c>
      <c r="E4361" s="86" t="s">
        <v>25</v>
      </c>
      <c r="F4361" s="86" t="s">
        <v>233</v>
      </c>
      <c r="G4361" s="86" t="s">
        <v>283</v>
      </c>
      <c r="H4361"/>
      <c r="I4361" s="10" t="s">
        <v>6321</v>
      </c>
      <c r="J4361"/>
      <c r="K4361"/>
      <c r="L4361"/>
      <c r="M4361"/>
      <c r="N4361"/>
    </row>
    <row r="4362" spans="2:14" ht="13.8" x14ac:dyDescent="0.25">
      <c r="B4362" s="86" t="s">
        <v>8607</v>
      </c>
      <c r="C4362" s="86" t="s">
        <v>58</v>
      </c>
      <c r="D4362" s="86" t="s">
        <v>259</v>
      </c>
      <c r="E4362" s="86" t="s">
        <v>25</v>
      </c>
      <c r="F4362" s="86" t="s">
        <v>233</v>
      </c>
      <c r="G4362" s="86" t="s">
        <v>283</v>
      </c>
      <c r="H4362"/>
      <c r="I4362" s="10" t="s">
        <v>6323</v>
      </c>
      <c r="J4362"/>
      <c r="K4362"/>
      <c r="L4362"/>
      <c r="M4362"/>
      <c r="N4362"/>
    </row>
    <row r="4363" spans="2:14" ht="13.8" x14ac:dyDescent="0.25">
      <c r="B4363" s="86" t="s">
        <v>8608</v>
      </c>
      <c r="C4363" s="86" t="s">
        <v>58</v>
      </c>
      <c r="D4363" s="86" t="s">
        <v>259</v>
      </c>
      <c r="E4363" s="86" t="s">
        <v>35</v>
      </c>
      <c r="F4363" s="86" t="s">
        <v>233</v>
      </c>
      <c r="G4363" s="86" t="s">
        <v>283</v>
      </c>
      <c r="H4363"/>
      <c r="I4363" s="10" t="s">
        <v>6324</v>
      </c>
      <c r="J4363"/>
      <c r="K4363"/>
      <c r="L4363"/>
      <c r="M4363"/>
      <c r="N4363"/>
    </row>
    <row r="4364" spans="2:14" ht="13.8" x14ac:dyDescent="0.25">
      <c r="B4364" s="86" t="s">
        <v>5970</v>
      </c>
      <c r="C4364" s="86" t="s">
        <v>58</v>
      </c>
      <c r="D4364" s="86" t="s">
        <v>259</v>
      </c>
      <c r="E4364" s="86" t="s">
        <v>46</v>
      </c>
      <c r="F4364" s="86" t="s">
        <v>233</v>
      </c>
      <c r="G4364" s="86" t="s">
        <v>283</v>
      </c>
      <c r="H4364"/>
      <c r="I4364" s="10" t="s">
        <v>8773</v>
      </c>
      <c r="J4364"/>
      <c r="K4364"/>
      <c r="L4364"/>
      <c r="M4364"/>
      <c r="N4364"/>
    </row>
    <row r="4365" spans="2:14" ht="13.8" x14ac:dyDescent="0.25">
      <c r="B4365" s="86" t="s">
        <v>5971</v>
      </c>
      <c r="C4365" s="86" t="s">
        <v>58</v>
      </c>
      <c r="D4365" s="86" t="s">
        <v>259</v>
      </c>
      <c r="E4365" s="86" t="s">
        <v>68</v>
      </c>
      <c r="F4365" s="86" t="s">
        <v>233</v>
      </c>
      <c r="G4365" s="86" t="s">
        <v>283</v>
      </c>
      <c r="H4365"/>
      <c r="I4365" s="10" t="s">
        <v>6418</v>
      </c>
      <c r="J4365"/>
      <c r="K4365"/>
      <c r="L4365"/>
      <c r="M4365"/>
      <c r="N4365"/>
    </row>
    <row r="4366" spans="2:14" ht="13.8" x14ac:dyDescent="0.25">
      <c r="B4366" s="86" t="s">
        <v>5973</v>
      </c>
      <c r="C4366" s="86" t="s">
        <v>58</v>
      </c>
      <c r="D4366" s="86" t="s">
        <v>259</v>
      </c>
      <c r="E4366" s="86" t="s">
        <v>69</v>
      </c>
      <c r="F4366" s="86" t="s">
        <v>233</v>
      </c>
      <c r="G4366" s="86" t="s">
        <v>283</v>
      </c>
      <c r="H4366"/>
      <c r="I4366" s="10" t="s">
        <v>6417</v>
      </c>
      <c r="J4366"/>
      <c r="K4366"/>
      <c r="L4366"/>
      <c r="M4366"/>
      <c r="N4366"/>
    </row>
    <row r="4367" spans="2:14" ht="13.8" x14ac:dyDescent="0.25">
      <c r="B4367" s="86" t="s">
        <v>8609</v>
      </c>
      <c r="C4367" s="86" t="s">
        <v>58</v>
      </c>
      <c r="D4367" s="86" t="s">
        <v>259</v>
      </c>
      <c r="E4367" s="86" t="s">
        <v>9065</v>
      </c>
      <c r="F4367" s="86" t="s">
        <v>233</v>
      </c>
      <c r="G4367" s="86" t="s">
        <v>283</v>
      </c>
      <c r="H4367"/>
      <c r="I4367" s="10" t="s">
        <v>6419</v>
      </c>
      <c r="J4367"/>
      <c r="K4367"/>
      <c r="L4367"/>
      <c r="M4367"/>
      <c r="N4367"/>
    </row>
    <row r="4368" spans="2:14" ht="13.8" x14ac:dyDescent="0.25">
      <c r="B4368" s="86" t="s">
        <v>5972</v>
      </c>
      <c r="C4368" s="86" t="s">
        <v>58</v>
      </c>
      <c r="D4368" s="86" t="s">
        <v>259</v>
      </c>
      <c r="E4368" s="86" t="s">
        <v>63</v>
      </c>
      <c r="F4368" s="86" t="s">
        <v>233</v>
      </c>
      <c r="G4368" s="86" t="s">
        <v>283</v>
      </c>
      <c r="H4368"/>
      <c r="I4368" s="10" t="s">
        <v>6420</v>
      </c>
      <c r="J4368"/>
      <c r="K4368"/>
      <c r="L4368"/>
      <c r="M4368"/>
      <c r="N4368"/>
    </row>
    <row r="4369" spans="2:14" ht="13.8" x14ac:dyDescent="0.25">
      <c r="B4369" s="86" t="s">
        <v>9262</v>
      </c>
      <c r="C4369" s="86" t="s">
        <v>58</v>
      </c>
      <c r="D4369" s="86" t="s">
        <v>259</v>
      </c>
      <c r="E4369" s="86" t="s">
        <v>70</v>
      </c>
      <c r="F4369" s="86" t="s">
        <v>233</v>
      </c>
      <c r="G4369" s="86" t="s">
        <v>283</v>
      </c>
      <c r="H4369"/>
      <c r="I4369" s="10" t="s">
        <v>8774</v>
      </c>
      <c r="J4369"/>
      <c r="K4369"/>
      <c r="L4369"/>
      <c r="M4369"/>
      <c r="N4369"/>
    </row>
    <row r="4370" spans="2:14" ht="13.8" x14ac:dyDescent="0.25">
      <c r="B4370" s="86" t="s">
        <v>9263</v>
      </c>
      <c r="C4370" s="86" t="s">
        <v>58</v>
      </c>
      <c r="D4370" s="86" t="s">
        <v>259</v>
      </c>
      <c r="E4370" s="86" t="s">
        <v>64</v>
      </c>
      <c r="F4370" s="86" t="s">
        <v>233</v>
      </c>
      <c r="G4370" s="86" t="s">
        <v>283</v>
      </c>
      <c r="H4370"/>
      <c r="I4370" s="10" t="s">
        <v>6514</v>
      </c>
      <c r="J4370"/>
      <c r="K4370"/>
      <c r="L4370"/>
      <c r="M4370"/>
      <c r="N4370"/>
    </row>
    <row r="4371" spans="2:14" ht="13.8" x14ac:dyDescent="0.25">
      <c r="B4371" s="86" t="s">
        <v>9264</v>
      </c>
      <c r="C4371" s="86" t="s">
        <v>58</v>
      </c>
      <c r="D4371" s="86" t="s">
        <v>259</v>
      </c>
      <c r="E4371" s="86" t="s">
        <v>9070</v>
      </c>
      <c r="F4371" s="86" t="s">
        <v>233</v>
      </c>
      <c r="G4371" s="86" t="s">
        <v>283</v>
      </c>
      <c r="H4371"/>
      <c r="I4371" s="10" t="s">
        <v>6513</v>
      </c>
      <c r="J4371"/>
      <c r="K4371"/>
      <c r="L4371"/>
      <c r="M4371"/>
      <c r="N4371"/>
    </row>
    <row r="4372" spans="2:14" ht="13.8" x14ac:dyDescent="0.25">
      <c r="B4372" s="86" t="s">
        <v>8610</v>
      </c>
      <c r="C4372" s="86" t="s">
        <v>105</v>
      </c>
      <c r="D4372" s="86" t="s">
        <v>259</v>
      </c>
      <c r="E4372" s="86" t="s">
        <v>25</v>
      </c>
      <c r="F4372" s="86" t="s">
        <v>233</v>
      </c>
      <c r="G4372" s="86" t="s">
        <v>283</v>
      </c>
      <c r="H4372"/>
      <c r="I4372" s="10" t="s">
        <v>6515</v>
      </c>
      <c r="J4372"/>
      <c r="K4372"/>
      <c r="L4372"/>
      <c r="M4372"/>
      <c r="N4372"/>
    </row>
    <row r="4373" spans="2:14" ht="13.8" x14ac:dyDescent="0.25">
      <c r="B4373" s="86" t="s">
        <v>8611</v>
      </c>
      <c r="C4373" s="86" t="s">
        <v>105</v>
      </c>
      <c r="D4373" s="86" t="s">
        <v>259</v>
      </c>
      <c r="E4373" s="86" t="s">
        <v>35</v>
      </c>
      <c r="F4373" s="86" t="s">
        <v>233</v>
      </c>
      <c r="G4373" s="86" t="s">
        <v>283</v>
      </c>
      <c r="H4373"/>
      <c r="I4373" s="10" t="s">
        <v>6516</v>
      </c>
      <c r="J4373"/>
      <c r="K4373"/>
      <c r="L4373"/>
      <c r="M4373"/>
      <c r="N4373"/>
    </row>
    <row r="4374" spans="2:14" ht="13.8" x14ac:dyDescent="0.25">
      <c r="B4374" s="86" t="s">
        <v>6072</v>
      </c>
      <c r="C4374" s="86" t="s">
        <v>105</v>
      </c>
      <c r="D4374" s="86" t="s">
        <v>259</v>
      </c>
      <c r="E4374" s="86" t="s">
        <v>46</v>
      </c>
      <c r="F4374" s="86" t="s">
        <v>233</v>
      </c>
      <c r="G4374" s="86" t="s">
        <v>283</v>
      </c>
      <c r="H4374"/>
      <c r="I4374" s="10" t="s">
        <v>8775</v>
      </c>
      <c r="J4374"/>
      <c r="K4374"/>
      <c r="L4374"/>
      <c r="M4374"/>
      <c r="N4374"/>
    </row>
    <row r="4375" spans="2:14" ht="13.8" x14ac:dyDescent="0.25">
      <c r="B4375" s="86" t="s">
        <v>6073</v>
      </c>
      <c r="C4375" s="86" t="s">
        <v>105</v>
      </c>
      <c r="D4375" s="86" t="s">
        <v>259</v>
      </c>
      <c r="E4375" s="86" t="s">
        <v>68</v>
      </c>
      <c r="F4375" s="86" t="s">
        <v>233</v>
      </c>
      <c r="G4375" s="86" t="s">
        <v>283</v>
      </c>
      <c r="H4375"/>
      <c r="I4375" s="10" t="s">
        <v>6264</v>
      </c>
      <c r="J4375"/>
      <c r="K4375"/>
      <c r="L4375"/>
      <c r="M4375"/>
      <c r="N4375"/>
    </row>
    <row r="4376" spans="2:14" ht="13.8" x14ac:dyDescent="0.25">
      <c r="B4376" s="86" t="s">
        <v>6075</v>
      </c>
      <c r="C4376" s="86" t="s">
        <v>105</v>
      </c>
      <c r="D4376" s="86" t="s">
        <v>259</v>
      </c>
      <c r="E4376" s="86" t="s">
        <v>69</v>
      </c>
      <c r="F4376" s="86" t="s">
        <v>233</v>
      </c>
      <c r="G4376" s="86" t="s">
        <v>283</v>
      </c>
      <c r="H4376"/>
      <c r="I4376" s="10" t="s">
        <v>6263</v>
      </c>
      <c r="J4376"/>
      <c r="K4376"/>
      <c r="L4376"/>
      <c r="M4376"/>
      <c r="N4376"/>
    </row>
    <row r="4377" spans="2:14" ht="13.8" x14ac:dyDescent="0.25">
      <c r="B4377" s="86" t="s">
        <v>8612</v>
      </c>
      <c r="C4377" s="86" t="s">
        <v>105</v>
      </c>
      <c r="D4377" s="86" t="s">
        <v>259</v>
      </c>
      <c r="E4377" s="86" t="s">
        <v>9065</v>
      </c>
      <c r="F4377" s="86" t="s">
        <v>233</v>
      </c>
      <c r="G4377" s="86" t="s">
        <v>283</v>
      </c>
      <c r="H4377"/>
      <c r="I4377" s="10" t="s">
        <v>8776</v>
      </c>
      <c r="J4377"/>
      <c r="K4377"/>
      <c r="L4377"/>
      <c r="M4377"/>
      <c r="N4377"/>
    </row>
    <row r="4378" spans="2:14" ht="13.8" x14ac:dyDescent="0.25">
      <c r="B4378" s="86" t="s">
        <v>6074</v>
      </c>
      <c r="C4378" s="86" t="s">
        <v>105</v>
      </c>
      <c r="D4378" s="86" t="s">
        <v>259</v>
      </c>
      <c r="E4378" s="86" t="s">
        <v>63</v>
      </c>
      <c r="F4378" s="86" t="s">
        <v>233</v>
      </c>
      <c r="G4378" s="86" t="s">
        <v>283</v>
      </c>
      <c r="H4378"/>
      <c r="I4378" s="10" t="s">
        <v>8777</v>
      </c>
      <c r="J4378"/>
      <c r="K4378"/>
      <c r="L4378"/>
      <c r="M4378"/>
      <c r="N4378"/>
    </row>
    <row r="4379" spans="2:14" ht="13.8" x14ac:dyDescent="0.25">
      <c r="B4379" s="86" t="s">
        <v>9265</v>
      </c>
      <c r="C4379" s="86" t="s">
        <v>105</v>
      </c>
      <c r="D4379" s="86" t="s">
        <v>259</v>
      </c>
      <c r="E4379" s="86" t="s">
        <v>70</v>
      </c>
      <c r="F4379" s="86" t="s">
        <v>233</v>
      </c>
      <c r="G4379" s="86" t="s">
        <v>283</v>
      </c>
      <c r="H4379"/>
      <c r="I4379" s="10" t="s">
        <v>6360</v>
      </c>
      <c r="J4379"/>
      <c r="K4379"/>
      <c r="L4379"/>
      <c r="M4379"/>
      <c r="N4379"/>
    </row>
    <row r="4380" spans="2:14" ht="13.8" x14ac:dyDescent="0.25">
      <c r="B4380" s="86" t="s">
        <v>9266</v>
      </c>
      <c r="C4380" s="86" t="s">
        <v>105</v>
      </c>
      <c r="D4380" s="86" t="s">
        <v>259</v>
      </c>
      <c r="E4380" s="86" t="s">
        <v>64</v>
      </c>
      <c r="F4380" s="86" t="s">
        <v>233</v>
      </c>
      <c r="G4380" s="86" t="s">
        <v>283</v>
      </c>
      <c r="H4380"/>
      <c r="I4380" s="10" t="s">
        <v>6359</v>
      </c>
      <c r="J4380"/>
      <c r="K4380"/>
      <c r="L4380"/>
      <c r="M4380"/>
      <c r="N4380"/>
    </row>
    <row r="4381" spans="2:14" ht="13.8" x14ac:dyDescent="0.25">
      <c r="B4381" s="86" t="s">
        <v>9267</v>
      </c>
      <c r="C4381" s="86" t="s">
        <v>105</v>
      </c>
      <c r="D4381" s="86" t="s">
        <v>259</v>
      </c>
      <c r="E4381" s="86" t="s">
        <v>9070</v>
      </c>
      <c r="F4381" s="86" t="s">
        <v>233</v>
      </c>
      <c r="G4381" s="86" t="s">
        <v>283</v>
      </c>
      <c r="H4381"/>
      <c r="I4381" s="10" t="s">
        <v>8778</v>
      </c>
      <c r="J4381"/>
      <c r="K4381"/>
      <c r="L4381"/>
      <c r="M4381"/>
      <c r="N4381"/>
    </row>
    <row r="4382" spans="2:14" ht="13.8" x14ac:dyDescent="0.25">
      <c r="B4382" s="86" t="s">
        <v>5953</v>
      </c>
      <c r="C4382" s="86" t="s">
        <v>58</v>
      </c>
      <c r="D4382" s="86" t="s">
        <v>52</v>
      </c>
      <c r="E4382" s="86" t="s">
        <v>30</v>
      </c>
      <c r="F4382" s="86" t="s">
        <v>233</v>
      </c>
      <c r="G4382" s="86" t="s">
        <v>283</v>
      </c>
      <c r="H4382"/>
      <c r="I4382" s="10" t="s">
        <v>8779</v>
      </c>
      <c r="J4382"/>
      <c r="K4382"/>
      <c r="L4382"/>
      <c r="M4382"/>
      <c r="N4382"/>
    </row>
    <row r="4383" spans="2:14" ht="13.8" x14ac:dyDescent="0.25">
      <c r="B4383" s="86" t="s">
        <v>5954</v>
      </c>
      <c r="C4383" s="86" t="s">
        <v>58</v>
      </c>
      <c r="D4383" s="86" t="s">
        <v>52</v>
      </c>
      <c r="E4383" s="86" t="s">
        <v>78</v>
      </c>
      <c r="F4383" s="86" t="s">
        <v>233</v>
      </c>
      <c r="G4383" s="86" t="s">
        <v>283</v>
      </c>
      <c r="H4383"/>
      <c r="I4383" s="10" t="s">
        <v>6456</v>
      </c>
      <c r="J4383"/>
      <c r="K4383"/>
      <c r="L4383"/>
      <c r="M4383"/>
      <c r="N4383"/>
    </row>
    <row r="4384" spans="2:14" ht="13.8" x14ac:dyDescent="0.25">
      <c r="B4384" s="86" t="s">
        <v>8613</v>
      </c>
      <c r="C4384" s="86" t="s">
        <v>58</v>
      </c>
      <c r="D4384" s="86" t="s">
        <v>52</v>
      </c>
      <c r="E4384" s="86" t="s">
        <v>9069</v>
      </c>
      <c r="F4384" s="86" t="s">
        <v>233</v>
      </c>
      <c r="G4384" s="86" t="s">
        <v>283</v>
      </c>
      <c r="H4384"/>
      <c r="I4384" s="10" t="s">
        <v>6455</v>
      </c>
      <c r="J4384"/>
      <c r="K4384"/>
      <c r="L4384"/>
      <c r="M4384"/>
      <c r="N4384"/>
    </row>
    <row r="4385" spans="2:14" ht="13.8" x14ac:dyDescent="0.25">
      <c r="B4385" s="86" t="s">
        <v>5955</v>
      </c>
      <c r="C4385" s="86" t="s">
        <v>58</v>
      </c>
      <c r="D4385" s="86" t="s">
        <v>52</v>
      </c>
      <c r="E4385" s="86" t="s">
        <v>244</v>
      </c>
      <c r="F4385" s="86" t="s">
        <v>233</v>
      </c>
      <c r="G4385" s="86" t="s">
        <v>283</v>
      </c>
      <c r="H4385"/>
      <c r="I4385" s="10" t="s">
        <v>8780</v>
      </c>
      <c r="J4385"/>
      <c r="K4385"/>
      <c r="L4385"/>
      <c r="M4385"/>
      <c r="N4385"/>
    </row>
    <row r="4386" spans="2:14" ht="13.8" x14ac:dyDescent="0.25">
      <c r="B4386" s="86" t="s">
        <v>6055</v>
      </c>
      <c r="C4386" s="86" t="s">
        <v>105</v>
      </c>
      <c r="D4386" s="86" t="s">
        <v>52</v>
      </c>
      <c r="E4386" s="86" t="s">
        <v>30</v>
      </c>
      <c r="F4386" s="86" t="s">
        <v>233</v>
      </c>
      <c r="G4386" s="86" t="s">
        <v>283</v>
      </c>
      <c r="H4386"/>
      <c r="I4386" s="10" t="s">
        <v>8781</v>
      </c>
      <c r="J4386"/>
      <c r="K4386"/>
      <c r="L4386"/>
      <c r="M4386"/>
      <c r="N4386"/>
    </row>
    <row r="4387" spans="2:14" ht="13.8" x14ac:dyDescent="0.25">
      <c r="B4387" s="86" t="s">
        <v>6056</v>
      </c>
      <c r="C4387" s="86" t="s">
        <v>105</v>
      </c>
      <c r="D4387" s="86" t="s">
        <v>52</v>
      </c>
      <c r="E4387" s="86" t="s">
        <v>78</v>
      </c>
      <c r="F4387" s="86" t="s">
        <v>233</v>
      </c>
      <c r="G4387" s="86" t="s">
        <v>283</v>
      </c>
      <c r="H4387"/>
      <c r="I4387" s="10" t="s">
        <v>6552</v>
      </c>
      <c r="J4387"/>
      <c r="K4387"/>
      <c r="L4387"/>
      <c r="M4387"/>
      <c r="N4387"/>
    </row>
    <row r="4388" spans="2:14" ht="13.8" x14ac:dyDescent="0.25">
      <c r="B4388" s="86" t="s">
        <v>8614</v>
      </c>
      <c r="C4388" s="86" t="s">
        <v>105</v>
      </c>
      <c r="D4388" s="86" t="s">
        <v>52</v>
      </c>
      <c r="E4388" s="86" t="s">
        <v>9069</v>
      </c>
      <c r="F4388" s="86" t="s">
        <v>233</v>
      </c>
      <c r="G4388" s="86" t="s">
        <v>283</v>
      </c>
      <c r="H4388"/>
      <c r="I4388" s="10" t="s">
        <v>6551</v>
      </c>
      <c r="J4388"/>
      <c r="K4388"/>
      <c r="L4388"/>
      <c r="M4388"/>
      <c r="N4388"/>
    </row>
    <row r="4389" spans="2:14" ht="13.8" x14ac:dyDescent="0.25">
      <c r="B4389" s="86" t="s">
        <v>6057</v>
      </c>
      <c r="C4389" s="86" t="s">
        <v>105</v>
      </c>
      <c r="D4389" s="86" t="s">
        <v>52</v>
      </c>
      <c r="E4389" s="86" t="s">
        <v>244</v>
      </c>
      <c r="F4389" s="86" t="s">
        <v>233</v>
      </c>
      <c r="G4389" s="86" t="s">
        <v>283</v>
      </c>
      <c r="H4389"/>
      <c r="I4389" s="10" t="s">
        <v>8782</v>
      </c>
      <c r="J4389"/>
      <c r="K4389"/>
      <c r="L4389"/>
      <c r="M4389"/>
      <c r="N4389"/>
    </row>
    <row r="4390" spans="2:14" ht="13.8" x14ac:dyDescent="0.25">
      <c r="B4390" s="86" t="s">
        <v>5974</v>
      </c>
      <c r="C4390" s="86" t="s">
        <v>58</v>
      </c>
      <c r="D4390" s="86" t="s">
        <v>260</v>
      </c>
      <c r="E4390" s="86" t="s">
        <v>70</v>
      </c>
      <c r="F4390" s="86" t="s">
        <v>233</v>
      </c>
      <c r="G4390" s="86" t="s">
        <v>283</v>
      </c>
      <c r="H4390"/>
      <c r="I4390" s="10" t="s">
        <v>8783</v>
      </c>
      <c r="J4390"/>
      <c r="K4390"/>
      <c r="L4390"/>
      <c r="M4390"/>
      <c r="N4390"/>
    </row>
    <row r="4391" spans="2:14" ht="13.8" x14ac:dyDescent="0.25">
      <c r="B4391" s="86" t="s">
        <v>5975</v>
      </c>
      <c r="C4391" s="86" t="s">
        <v>58</v>
      </c>
      <c r="D4391" s="86" t="s">
        <v>260</v>
      </c>
      <c r="E4391" s="86" t="s">
        <v>64</v>
      </c>
      <c r="F4391" s="86" t="s">
        <v>233</v>
      </c>
      <c r="G4391" s="86" t="s">
        <v>283</v>
      </c>
      <c r="H4391"/>
      <c r="I4391" s="10" t="s">
        <v>6198</v>
      </c>
      <c r="J4391"/>
      <c r="K4391"/>
      <c r="L4391"/>
      <c r="M4391"/>
      <c r="N4391"/>
    </row>
    <row r="4392" spans="2:14" ht="13.8" x14ac:dyDescent="0.25">
      <c r="B4392" s="86" t="s">
        <v>8615</v>
      </c>
      <c r="C4392" s="86" t="s">
        <v>58</v>
      </c>
      <c r="D4392" s="86" t="s">
        <v>260</v>
      </c>
      <c r="E4392" s="86" t="s">
        <v>9070</v>
      </c>
      <c r="F4392" s="86" t="s">
        <v>233</v>
      </c>
      <c r="G4392" s="86" t="s">
        <v>283</v>
      </c>
      <c r="H4392"/>
      <c r="I4392" s="10" t="s">
        <v>6196</v>
      </c>
      <c r="J4392"/>
      <c r="K4392"/>
      <c r="L4392"/>
      <c r="M4392"/>
      <c r="N4392"/>
    </row>
    <row r="4393" spans="2:14" ht="13.8" x14ac:dyDescent="0.25">
      <c r="B4393" s="86" t="s">
        <v>6076</v>
      </c>
      <c r="C4393" s="86" t="s">
        <v>105</v>
      </c>
      <c r="D4393" s="86" t="s">
        <v>260</v>
      </c>
      <c r="E4393" s="86" t="s">
        <v>70</v>
      </c>
      <c r="F4393" s="86" t="s">
        <v>233</v>
      </c>
      <c r="G4393" s="86" t="s">
        <v>283</v>
      </c>
      <c r="H4393"/>
      <c r="I4393" s="10" t="s">
        <v>8784</v>
      </c>
      <c r="J4393"/>
      <c r="K4393"/>
      <c r="L4393"/>
      <c r="M4393"/>
      <c r="N4393"/>
    </row>
    <row r="4394" spans="2:14" ht="13.8" x14ac:dyDescent="0.25">
      <c r="B4394" s="86" t="s">
        <v>6077</v>
      </c>
      <c r="C4394" s="86" t="s">
        <v>105</v>
      </c>
      <c r="D4394" s="86" t="s">
        <v>260</v>
      </c>
      <c r="E4394" s="86" t="s">
        <v>64</v>
      </c>
      <c r="F4394" s="86" t="s">
        <v>233</v>
      </c>
      <c r="G4394" s="86" t="s">
        <v>283</v>
      </c>
      <c r="H4394"/>
      <c r="I4394" s="10" t="s">
        <v>6197</v>
      </c>
      <c r="J4394"/>
      <c r="K4394"/>
      <c r="L4394"/>
      <c r="M4394"/>
      <c r="N4394"/>
    </row>
    <row r="4395" spans="2:14" ht="13.8" x14ac:dyDescent="0.25">
      <c r="B4395" s="86" t="s">
        <v>8616</v>
      </c>
      <c r="C4395" s="86" t="s">
        <v>105</v>
      </c>
      <c r="D4395" s="86" t="s">
        <v>260</v>
      </c>
      <c r="E4395" s="86" t="s">
        <v>9070</v>
      </c>
      <c r="F4395" s="86" t="s">
        <v>233</v>
      </c>
      <c r="G4395" s="86" t="s">
        <v>283</v>
      </c>
      <c r="H4395"/>
      <c r="I4395" s="10" t="s">
        <v>6194</v>
      </c>
      <c r="J4395"/>
      <c r="K4395"/>
      <c r="L4395"/>
      <c r="M4395"/>
      <c r="N4395"/>
    </row>
    <row r="4396" spans="2:14" ht="13.8" x14ac:dyDescent="0.25">
      <c r="B4396" s="86" t="s">
        <v>8617</v>
      </c>
      <c r="C4396" s="86" t="s">
        <v>58</v>
      </c>
      <c r="D4396" s="86" t="s">
        <v>53</v>
      </c>
      <c r="E4396" s="86" t="s">
        <v>244</v>
      </c>
      <c r="F4396" s="86" t="s">
        <v>233</v>
      </c>
      <c r="G4396" s="86" t="s">
        <v>283</v>
      </c>
      <c r="H4396"/>
      <c r="I4396" s="10" t="s">
        <v>6195</v>
      </c>
      <c r="J4396"/>
      <c r="K4396"/>
      <c r="L4396"/>
      <c r="M4396"/>
      <c r="N4396"/>
    </row>
    <row r="4397" spans="2:14" ht="13.8" x14ac:dyDescent="0.25">
      <c r="B4397" s="86" t="s">
        <v>8618</v>
      </c>
      <c r="C4397" s="86" t="s">
        <v>58</v>
      </c>
      <c r="D4397" s="86" t="s">
        <v>53</v>
      </c>
      <c r="E4397" s="86" t="s">
        <v>25</v>
      </c>
      <c r="F4397" s="86" t="s">
        <v>233</v>
      </c>
      <c r="G4397" s="86" t="s">
        <v>283</v>
      </c>
      <c r="H4397"/>
      <c r="I4397" s="10" t="s">
        <v>6193</v>
      </c>
      <c r="J4397"/>
      <c r="K4397"/>
      <c r="L4397"/>
      <c r="M4397"/>
      <c r="N4397"/>
    </row>
    <row r="4398" spans="2:14" ht="13.8" x14ac:dyDescent="0.25">
      <c r="B4398" s="86" t="s">
        <v>8619</v>
      </c>
      <c r="C4398" s="86" t="s">
        <v>58</v>
      </c>
      <c r="D4398" s="86" t="s">
        <v>53</v>
      </c>
      <c r="E4398" s="86" t="s">
        <v>9067</v>
      </c>
      <c r="F4398" s="86" t="s">
        <v>233</v>
      </c>
      <c r="G4398" s="86" t="s">
        <v>283</v>
      </c>
      <c r="H4398"/>
      <c r="I4398" s="10" t="s">
        <v>6294</v>
      </c>
      <c r="J4398"/>
      <c r="K4398"/>
      <c r="L4398"/>
      <c r="M4398"/>
      <c r="N4398"/>
    </row>
    <row r="4399" spans="2:14" ht="13.8" x14ac:dyDescent="0.25">
      <c r="B4399" s="86" t="s">
        <v>5958</v>
      </c>
      <c r="C4399" s="86" t="s">
        <v>58</v>
      </c>
      <c r="D4399" s="86" t="s">
        <v>53</v>
      </c>
      <c r="E4399" s="86" t="s">
        <v>35</v>
      </c>
      <c r="F4399" s="86" t="s">
        <v>233</v>
      </c>
      <c r="G4399" s="86" t="s">
        <v>283</v>
      </c>
      <c r="H4399"/>
      <c r="I4399" s="10" t="s">
        <v>6292</v>
      </c>
      <c r="J4399"/>
      <c r="K4399"/>
      <c r="L4399"/>
      <c r="M4399"/>
      <c r="N4399"/>
    </row>
    <row r="4400" spans="2:14" ht="13.8" x14ac:dyDescent="0.25">
      <c r="B4400" s="86" t="s">
        <v>5959</v>
      </c>
      <c r="C4400" s="86" t="s">
        <v>58</v>
      </c>
      <c r="D4400" s="86" t="s">
        <v>53</v>
      </c>
      <c r="E4400" s="86" t="s">
        <v>46</v>
      </c>
      <c r="F4400" s="86" t="s">
        <v>233</v>
      </c>
      <c r="G4400" s="86" t="s">
        <v>283</v>
      </c>
      <c r="H4400"/>
      <c r="I4400" s="10" t="s">
        <v>8785</v>
      </c>
      <c r="J4400"/>
      <c r="K4400"/>
      <c r="L4400"/>
      <c r="M4400"/>
      <c r="N4400"/>
    </row>
    <row r="4401" spans="2:14" ht="13.8" x14ac:dyDescent="0.25">
      <c r="B4401" s="86" t="s">
        <v>8620</v>
      </c>
      <c r="C4401" s="86" t="s">
        <v>105</v>
      </c>
      <c r="D4401" s="86" t="s">
        <v>53</v>
      </c>
      <c r="E4401" s="86" t="s">
        <v>244</v>
      </c>
      <c r="F4401" s="86" t="s">
        <v>233</v>
      </c>
      <c r="G4401" s="86" t="s">
        <v>283</v>
      </c>
      <c r="H4401"/>
      <c r="I4401" s="10" t="s">
        <v>6293</v>
      </c>
      <c r="J4401"/>
      <c r="K4401"/>
      <c r="L4401"/>
      <c r="M4401"/>
      <c r="N4401"/>
    </row>
    <row r="4402" spans="2:14" ht="13.8" x14ac:dyDescent="0.25">
      <c r="B4402" s="86" t="s">
        <v>8621</v>
      </c>
      <c r="C4402" s="86" t="s">
        <v>105</v>
      </c>
      <c r="D4402" s="86" t="s">
        <v>53</v>
      </c>
      <c r="E4402" s="86" t="s">
        <v>25</v>
      </c>
      <c r="F4402" s="86" t="s">
        <v>233</v>
      </c>
      <c r="G4402" s="86" t="s">
        <v>283</v>
      </c>
      <c r="H4402"/>
      <c r="I4402" s="10" t="s">
        <v>6290</v>
      </c>
      <c r="J4402"/>
      <c r="K4402"/>
      <c r="L4402"/>
      <c r="M4402"/>
      <c r="N4402"/>
    </row>
    <row r="4403" spans="2:14" ht="13.8" x14ac:dyDescent="0.25">
      <c r="B4403" s="86" t="s">
        <v>8622</v>
      </c>
      <c r="C4403" s="86" t="s">
        <v>105</v>
      </c>
      <c r="D4403" s="86" t="s">
        <v>53</v>
      </c>
      <c r="E4403" s="86" t="s">
        <v>9067</v>
      </c>
      <c r="F4403" s="86" t="s">
        <v>233</v>
      </c>
      <c r="G4403" s="86" t="s">
        <v>283</v>
      </c>
      <c r="H4403"/>
      <c r="I4403" s="10" t="s">
        <v>6291</v>
      </c>
      <c r="J4403"/>
      <c r="K4403"/>
      <c r="L4403"/>
      <c r="M4403"/>
      <c r="N4403"/>
    </row>
    <row r="4404" spans="2:14" ht="13.8" x14ac:dyDescent="0.25">
      <c r="B4404" s="86" t="s">
        <v>6060</v>
      </c>
      <c r="C4404" s="86" t="s">
        <v>105</v>
      </c>
      <c r="D4404" s="86" t="s">
        <v>53</v>
      </c>
      <c r="E4404" s="86" t="s">
        <v>35</v>
      </c>
      <c r="F4404" s="86" t="s">
        <v>233</v>
      </c>
      <c r="G4404" s="86" t="s">
        <v>283</v>
      </c>
      <c r="H4404"/>
      <c r="I4404" s="10" t="s">
        <v>6289</v>
      </c>
      <c r="J4404"/>
      <c r="K4404"/>
      <c r="L4404"/>
      <c r="M4404"/>
      <c r="N4404"/>
    </row>
    <row r="4405" spans="2:14" ht="13.8" x14ac:dyDescent="0.25">
      <c r="B4405" s="86" t="s">
        <v>6061</v>
      </c>
      <c r="C4405" s="86" t="s">
        <v>105</v>
      </c>
      <c r="D4405" s="86" t="s">
        <v>53</v>
      </c>
      <c r="E4405" s="86" t="s">
        <v>46</v>
      </c>
      <c r="F4405" s="86" t="s">
        <v>233</v>
      </c>
      <c r="G4405" s="86" t="s">
        <v>283</v>
      </c>
      <c r="H4405"/>
      <c r="I4405" s="10" t="s">
        <v>6390</v>
      </c>
      <c r="J4405"/>
      <c r="K4405"/>
      <c r="L4405"/>
      <c r="M4405"/>
      <c r="N4405"/>
    </row>
    <row r="4406" spans="2:14" ht="13.8" x14ac:dyDescent="0.25">
      <c r="B4406" s="86" t="s">
        <v>8623</v>
      </c>
      <c r="C4406" s="86" t="s">
        <v>58</v>
      </c>
      <c r="D4406" s="86" t="s">
        <v>54</v>
      </c>
      <c r="E4406" s="86" t="s">
        <v>25</v>
      </c>
      <c r="F4406" s="86" t="s">
        <v>233</v>
      </c>
      <c r="G4406" s="86" t="s">
        <v>283</v>
      </c>
      <c r="H4406"/>
      <c r="I4406" s="10" t="s">
        <v>6388</v>
      </c>
      <c r="J4406"/>
      <c r="K4406"/>
      <c r="L4406"/>
      <c r="M4406"/>
      <c r="N4406"/>
    </row>
    <row r="4407" spans="2:14" ht="13.8" x14ac:dyDescent="0.25">
      <c r="B4407" s="86" t="s">
        <v>8624</v>
      </c>
      <c r="C4407" s="86" t="s">
        <v>58</v>
      </c>
      <c r="D4407" s="86" t="s">
        <v>54</v>
      </c>
      <c r="E4407" s="86" t="s">
        <v>9067</v>
      </c>
      <c r="F4407" s="86" t="s">
        <v>233</v>
      </c>
      <c r="G4407" s="86" t="s">
        <v>283</v>
      </c>
      <c r="H4407"/>
      <c r="I4407" s="10" t="s">
        <v>8786</v>
      </c>
      <c r="J4407"/>
      <c r="K4407"/>
      <c r="L4407"/>
      <c r="M4407"/>
      <c r="N4407"/>
    </row>
    <row r="4408" spans="2:14" ht="13.8" x14ac:dyDescent="0.25">
      <c r="B4408" s="86" t="s">
        <v>5960</v>
      </c>
      <c r="C4408" s="86" t="s">
        <v>58</v>
      </c>
      <c r="D4408" s="86" t="s">
        <v>54</v>
      </c>
      <c r="E4408" s="86" t="s">
        <v>35</v>
      </c>
      <c r="F4408" s="86" t="s">
        <v>233</v>
      </c>
      <c r="G4408" s="86" t="s">
        <v>283</v>
      </c>
      <c r="H4408"/>
      <c r="I4408" s="10" t="s">
        <v>6389</v>
      </c>
      <c r="J4408"/>
      <c r="K4408"/>
      <c r="L4408"/>
      <c r="M4408"/>
      <c r="N4408"/>
    </row>
    <row r="4409" spans="2:14" ht="13.8" x14ac:dyDescent="0.25">
      <c r="B4409" s="86" t="s">
        <v>5961</v>
      </c>
      <c r="C4409" s="86" t="s">
        <v>58</v>
      </c>
      <c r="D4409" s="86" t="s">
        <v>54</v>
      </c>
      <c r="E4409" s="86" t="s">
        <v>46</v>
      </c>
      <c r="F4409" s="86" t="s">
        <v>233</v>
      </c>
      <c r="G4409" s="86" t="s">
        <v>283</v>
      </c>
      <c r="H4409"/>
      <c r="I4409" s="10" t="s">
        <v>6386</v>
      </c>
      <c r="J4409"/>
      <c r="K4409"/>
      <c r="L4409"/>
      <c r="M4409"/>
      <c r="N4409"/>
    </row>
    <row r="4410" spans="2:14" ht="13.8" x14ac:dyDescent="0.25">
      <c r="B4410" s="86" t="s">
        <v>8625</v>
      </c>
      <c r="C4410" s="86" t="s">
        <v>105</v>
      </c>
      <c r="D4410" s="86" t="s">
        <v>54</v>
      </c>
      <c r="E4410" s="86" t="s">
        <v>25</v>
      </c>
      <c r="F4410" s="86" t="s">
        <v>233</v>
      </c>
      <c r="G4410" s="86" t="s">
        <v>283</v>
      </c>
      <c r="H4410"/>
      <c r="I4410" s="10" t="s">
        <v>6387</v>
      </c>
      <c r="J4410"/>
      <c r="K4410"/>
      <c r="L4410"/>
      <c r="M4410"/>
      <c r="N4410"/>
    </row>
    <row r="4411" spans="2:14" ht="13.8" x14ac:dyDescent="0.25">
      <c r="B4411" s="86" t="s">
        <v>8626</v>
      </c>
      <c r="C4411" s="86" t="s">
        <v>105</v>
      </c>
      <c r="D4411" s="86" t="s">
        <v>54</v>
      </c>
      <c r="E4411" s="86" t="s">
        <v>9067</v>
      </c>
      <c r="F4411" s="86" t="s">
        <v>233</v>
      </c>
      <c r="G4411" s="86" t="s">
        <v>283</v>
      </c>
      <c r="H4411"/>
      <c r="I4411" s="10" t="s">
        <v>6385</v>
      </c>
      <c r="J4411"/>
      <c r="K4411"/>
      <c r="L4411"/>
      <c r="M4411"/>
      <c r="N4411"/>
    </row>
    <row r="4412" spans="2:14" ht="13.8" x14ac:dyDescent="0.25">
      <c r="B4412" s="86" t="s">
        <v>6062</v>
      </c>
      <c r="C4412" s="86" t="s">
        <v>105</v>
      </c>
      <c r="D4412" s="86" t="s">
        <v>54</v>
      </c>
      <c r="E4412" s="86" t="s">
        <v>35</v>
      </c>
      <c r="F4412" s="86" t="s">
        <v>233</v>
      </c>
      <c r="G4412" s="86" t="s">
        <v>283</v>
      </c>
      <c r="H4412"/>
      <c r="I4412" s="10" t="s">
        <v>6486</v>
      </c>
      <c r="J4412"/>
      <c r="K4412"/>
      <c r="L4412"/>
      <c r="M4412"/>
      <c r="N4412"/>
    </row>
    <row r="4413" spans="2:14" ht="13.8" x14ac:dyDescent="0.25">
      <c r="B4413" s="86" t="s">
        <v>6063</v>
      </c>
      <c r="C4413" s="86" t="s">
        <v>105</v>
      </c>
      <c r="D4413" s="86" t="s">
        <v>54</v>
      </c>
      <c r="E4413" s="86" t="s">
        <v>46</v>
      </c>
      <c r="F4413" s="86" t="s">
        <v>233</v>
      </c>
      <c r="G4413" s="86" t="s">
        <v>283</v>
      </c>
      <c r="H4413"/>
      <c r="I4413" s="10" t="s">
        <v>6484</v>
      </c>
      <c r="J4413"/>
      <c r="K4413"/>
      <c r="L4413"/>
      <c r="M4413"/>
      <c r="N4413"/>
    </row>
    <row r="4414" spans="2:14" ht="13.8" x14ac:dyDescent="0.25">
      <c r="B4414" s="86" t="s">
        <v>5964</v>
      </c>
      <c r="C4414" s="86" t="s">
        <v>58</v>
      </c>
      <c r="D4414" s="86" t="s">
        <v>261</v>
      </c>
      <c r="E4414" s="86" t="s">
        <v>40</v>
      </c>
      <c r="F4414" s="86" t="s">
        <v>233</v>
      </c>
      <c r="G4414" s="86" t="s">
        <v>283</v>
      </c>
      <c r="H4414"/>
      <c r="I4414" s="10" t="s">
        <v>8787</v>
      </c>
      <c r="J4414"/>
      <c r="K4414"/>
      <c r="L4414"/>
      <c r="M4414"/>
      <c r="N4414"/>
    </row>
    <row r="4415" spans="2:14" ht="13.8" x14ac:dyDescent="0.25">
      <c r="B4415" s="86" t="s">
        <v>5965</v>
      </c>
      <c r="C4415" s="86" t="s">
        <v>58</v>
      </c>
      <c r="D4415" s="86" t="s">
        <v>261</v>
      </c>
      <c r="E4415" s="86" t="s">
        <v>46</v>
      </c>
      <c r="F4415" s="86" t="s">
        <v>233</v>
      </c>
      <c r="G4415" s="86" t="s">
        <v>283</v>
      </c>
      <c r="H4415"/>
      <c r="I4415" s="10" t="s">
        <v>6485</v>
      </c>
      <c r="J4415"/>
      <c r="K4415"/>
      <c r="L4415"/>
      <c r="M4415"/>
      <c r="N4415"/>
    </row>
    <row r="4416" spans="2:14" ht="13.8" x14ac:dyDescent="0.25">
      <c r="B4416" s="86" t="s">
        <v>5969</v>
      </c>
      <c r="C4416" s="86" t="s">
        <v>58</v>
      </c>
      <c r="D4416" s="86" t="s">
        <v>261</v>
      </c>
      <c r="E4416" s="86" t="s">
        <v>71</v>
      </c>
      <c r="F4416" s="86" t="s">
        <v>233</v>
      </c>
      <c r="G4416" s="86" t="s">
        <v>283</v>
      </c>
      <c r="H4416"/>
      <c r="I4416" s="10" t="s">
        <v>6482</v>
      </c>
      <c r="J4416"/>
      <c r="K4416"/>
      <c r="L4416"/>
      <c r="M4416"/>
      <c r="N4416"/>
    </row>
    <row r="4417" spans="2:14" ht="13.8" x14ac:dyDescent="0.25">
      <c r="B4417" s="86" t="s">
        <v>8627</v>
      </c>
      <c r="C4417" s="86" t="s">
        <v>58</v>
      </c>
      <c r="D4417" s="86" t="s">
        <v>261</v>
      </c>
      <c r="E4417" s="86" t="s">
        <v>9065</v>
      </c>
      <c r="F4417" s="86" t="s">
        <v>233</v>
      </c>
      <c r="G4417" s="86" t="s">
        <v>283</v>
      </c>
      <c r="H4417"/>
      <c r="I4417" s="10" t="s">
        <v>6483</v>
      </c>
      <c r="J4417"/>
      <c r="K4417"/>
      <c r="L4417"/>
      <c r="M4417"/>
      <c r="N4417"/>
    </row>
    <row r="4418" spans="2:14" ht="13.8" x14ac:dyDescent="0.25">
      <c r="B4418" s="86" t="s">
        <v>5966</v>
      </c>
      <c r="C4418" s="86" t="s">
        <v>58</v>
      </c>
      <c r="D4418" s="86" t="s">
        <v>261</v>
      </c>
      <c r="E4418" s="86" t="s">
        <v>63</v>
      </c>
      <c r="F4418" s="86" t="s">
        <v>233</v>
      </c>
      <c r="G4418" s="86" t="s">
        <v>283</v>
      </c>
      <c r="H4418"/>
      <c r="I4418" s="10" t="s">
        <v>6481</v>
      </c>
      <c r="J4418"/>
      <c r="K4418"/>
      <c r="L4418"/>
      <c r="M4418"/>
      <c r="N4418"/>
    </row>
    <row r="4419" spans="2:14" ht="13.8" x14ac:dyDescent="0.25">
      <c r="B4419" s="86" t="s">
        <v>5967</v>
      </c>
      <c r="C4419" s="86" t="s">
        <v>58</v>
      </c>
      <c r="D4419" s="86" t="s">
        <v>261</v>
      </c>
      <c r="E4419" s="86" t="s">
        <v>70</v>
      </c>
      <c r="F4419" s="86" t="s">
        <v>233</v>
      </c>
      <c r="G4419" s="86" t="s">
        <v>283</v>
      </c>
      <c r="H4419"/>
      <c r="I4419" s="10" t="s">
        <v>8788</v>
      </c>
      <c r="J4419"/>
      <c r="K4419"/>
      <c r="L4419"/>
      <c r="M4419"/>
      <c r="N4419"/>
    </row>
    <row r="4420" spans="2:14" ht="13.8" x14ac:dyDescent="0.25">
      <c r="B4420" s="86" t="s">
        <v>5968</v>
      </c>
      <c r="C4420" s="86" t="s">
        <v>58</v>
      </c>
      <c r="D4420" s="86" t="s">
        <v>261</v>
      </c>
      <c r="E4420" s="86" t="s">
        <v>64</v>
      </c>
      <c r="F4420" s="86" t="s">
        <v>233</v>
      </c>
      <c r="G4420" s="86" t="s">
        <v>283</v>
      </c>
      <c r="H4420"/>
      <c r="I4420" s="10" t="s">
        <v>8789</v>
      </c>
      <c r="J4420"/>
      <c r="K4420"/>
      <c r="L4420"/>
      <c r="M4420"/>
      <c r="N4420"/>
    </row>
    <row r="4421" spans="2:14" ht="13.8" x14ac:dyDescent="0.25">
      <c r="B4421" s="86" t="s">
        <v>8628</v>
      </c>
      <c r="C4421" s="86" t="s">
        <v>58</v>
      </c>
      <c r="D4421" s="86" t="s">
        <v>261</v>
      </c>
      <c r="E4421" s="86" t="s">
        <v>9070</v>
      </c>
      <c r="F4421" s="86" t="s">
        <v>233</v>
      </c>
      <c r="G4421" s="86" t="s">
        <v>283</v>
      </c>
      <c r="H4421"/>
      <c r="I4421" s="10" t="s">
        <v>6271</v>
      </c>
      <c r="J4421"/>
      <c r="K4421"/>
      <c r="L4421"/>
      <c r="M4421"/>
      <c r="N4421"/>
    </row>
    <row r="4422" spans="2:14" ht="13.8" x14ac:dyDescent="0.25">
      <c r="B4422" s="86" t="s">
        <v>8629</v>
      </c>
      <c r="C4422" s="86" t="s">
        <v>58</v>
      </c>
      <c r="D4422" s="86" t="s">
        <v>261</v>
      </c>
      <c r="E4422" s="86" t="s">
        <v>9074</v>
      </c>
      <c r="F4422" s="86" t="s">
        <v>233</v>
      </c>
      <c r="G4422" s="86" t="s">
        <v>283</v>
      </c>
      <c r="H4422"/>
      <c r="I4422" s="10" t="s">
        <v>6272</v>
      </c>
      <c r="J4422"/>
      <c r="K4422"/>
      <c r="L4422"/>
      <c r="M4422"/>
      <c r="N4422"/>
    </row>
    <row r="4423" spans="2:14" ht="13.8" x14ac:dyDescent="0.25">
      <c r="B4423" s="86" t="s">
        <v>6066</v>
      </c>
      <c r="C4423" s="86" t="s">
        <v>105</v>
      </c>
      <c r="D4423" s="86" t="s">
        <v>261</v>
      </c>
      <c r="E4423" s="86" t="s">
        <v>40</v>
      </c>
      <c r="F4423" s="86" t="s">
        <v>233</v>
      </c>
      <c r="G4423" s="86" t="s">
        <v>283</v>
      </c>
      <c r="H4423"/>
      <c r="I4423" s="10" t="s">
        <v>6273</v>
      </c>
      <c r="J4423"/>
      <c r="K4423"/>
      <c r="L4423"/>
      <c r="M4423"/>
      <c r="N4423"/>
    </row>
    <row r="4424" spans="2:14" ht="13.8" x14ac:dyDescent="0.25">
      <c r="B4424" s="86" t="s">
        <v>6067</v>
      </c>
      <c r="C4424" s="86" t="s">
        <v>105</v>
      </c>
      <c r="D4424" s="86" t="s">
        <v>261</v>
      </c>
      <c r="E4424" s="86" t="s">
        <v>46</v>
      </c>
      <c r="F4424" s="86" t="s">
        <v>233</v>
      </c>
      <c r="G4424" s="86" t="s">
        <v>283</v>
      </c>
      <c r="H4424"/>
      <c r="I4424" s="10" t="s">
        <v>8790</v>
      </c>
      <c r="J4424"/>
      <c r="K4424"/>
      <c r="L4424"/>
      <c r="M4424"/>
      <c r="N4424"/>
    </row>
    <row r="4425" spans="2:14" ht="13.8" x14ac:dyDescent="0.25">
      <c r="B4425" s="86" t="s">
        <v>6071</v>
      </c>
      <c r="C4425" s="86" t="s">
        <v>105</v>
      </c>
      <c r="D4425" s="86" t="s">
        <v>261</v>
      </c>
      <c r="E4425" s="86" t="s">
        <v>71</v>
      </c>
      <c r="F4425" s="86" t="s">
        <v>233</v>
      </c>
      <c r="G4425" s="86" t="s">
        <v>283</v>
      </c>
      <c r="H4425"/>
      <c r="I4425" s="10" t="s">
        <v>6274</v>
      </c>
      <c r="J4425"/>
      <c r="K4425"/>
      <c r="L4425"/>
      <c r="M4425"/>
      <c r="N4425"/>
    </row>
    <row r="4426" spans="2:14" ht="13.8" x14ac:dyDescent="0.25">
      <c r="B4426" s="86" t="s">
        <v>8630</v>
      </c>
      <c r="C4426" s="86" t="s">
        <v>105</v>
      </c>
      <c r="D4426" s="86" t="s">
        <v>261</v>
      </c>
      <c r="E4426" s="86" t="s">
        <v>9065</v>
      </c>
      <c r="F4426" s="86" t="s">
        <v>233</v>
      </c>
      <c r="G4426" s="86" t="s">
        <v>283</v>
      </c>
      <c r="H4426"/>
      <c r="I4426" s="10" t="s">
        <v>9291</v>
      </c>
      <c r="J4426"/>
      <c r="K4426"/>
      <c r="L4426"/>
      <c r="M4426"/>
      <c r="N4426"/>
    </row>
    <row r="4427" spans="2:14" ht="13.8" x14ac:dyDescent="0.25">
      <c r="B4427" s="86" t="s">
        <v>6068</v>
      </c>
      <c r="C4427" s="86" t="s">
        <v>105</v>
      </c>
      <c r="D4427" s="86" t="s">
        <v>261</v>
      </c>
      <c r="E4427" s="86" t="s">
        <v>63</v>
      </c>
      <c r="F4427" s="86" t="s">
        <v>233</v>
      </c>
      <c r="G4427" s="86" t="s">
        <v>283</v>
      </c>
      <c r="H4427"/>
      <c r="I4427" s="10" t="s">
        <v>9292</v>
      </c>
      <c r="J4427"/>
      <c r="K4427"/>
      <c r="L4427"/>
      <c r="M4427"/>
      <c r="N4427"/>
    </row>
    <row r="4428" spans="2:14" ht="13.8" x14ac:dyDescent="0.25">
      <c r="B4428" s="86" t="s">
        <v>6069</v>
      </c>
      <c r="C4428" s="86" t="s">
        <v>105</v>
      </c>
      <c r="D4428" s="86" t="s">
        <v>261</v>
      </c>
      <c r="E4428" s="86" t="s">
        <v>70</v>
      </c>
      <c r="F4428" s="86" t="s">
        <v>233</v>
      </c>
      <c r="G4428" s="86" t="s">
        <v>283</v>
      </c>
      <c r="H4428"/>
      <c r="I4428" s="10" t="s">
        <v>9293</v>
      </c>
      <c r="J4428"/>
      <c r="K4428"/>
      <c r="L4428"/>
      <c r="M4428"/>
      <c r="N4428"/>
    </row>
    <row r="4429" spans="2:14" ht="13.8" x14ac:dyDescent="0.25">
      <c r="B4429" s="86" t="s">
        <v>6070</v>
      </c>
      <c r="C4429" s="86" t="s">
        <v>105</v>
      </c>
      <c r="D4429" s="86" t="s">
        <v>261</v>
      </c>
      <c r="E4429" s="86" t="s">
        <v>64</v>
      </c>
      <c r="F4429" s="86" t="s">
        <v>233</v>
      </c>
      <c r="G4429" s="86" t="s">
        <v>283</v>
      </c>
      <c r="H4429"/>
      <c r="I4429" s="10" t="s">
        <v>8791</v>
      </c>
      <c r="J4429"/>
      <c r="K4429"/>
      <c r="L4429"/>
      <c r="M4429"/>
      <c r="N4429"/>
    </row>
    <row r="4430" spans="2:14" ht="13.8" x14ac:dyDescent="0.25">
      <c r="B4430" s="86" t="s">
        <v>8631</v>
      </c>
      <c r="C4430" s="86" t="s">
        <v>105</v>
      </c>
      <c r="D4430" s="86" t="s">
        <v>261</v>
      </c>
      <c r="E4430" s="86" t="s">
        <v>9070</v>
      </c>
      <c r="F4430" s="86" t="s">
        <v>233</v>
      </c>
      <c r="G4430" s="86" t="s">
        <v>283</v>
      </c>
      <c r="H4430"/>
      <c r="I4430" s="10" t="s">
        <v>8792</v>
      </c>
      <c r="J4430"/>
      <c r="K4430"/>
      <c r="L4430"/>
      <c r="M4430"/>
      <c r="N4430"/>
    </row>
    <row r="4431" spans="2:14" ht="13.8" x14ac:dyDescent="0.25">
      <c r="B4431" s="86" t="s">
        <v>8632</v>
      </c>
      <c r="C4431" s="86" t="s">
        <v>105</v>
      </c>
      <c r="D4431" s="86" t="s">
        <v>261</v>
      </c>
      <c r="E4431" s="86" t="s">
        <v>9074</v>
      </c>
      <c r="F4431" s="86" t="s">
        <v>233</v>
      </c>
      <c r="G4431" s="86" t="s">
        <v>283</v>
      </c>
      <c r="H4431"/>
      <c r="I4431" s="10" t="s">
        <v>6367</v>
      </c>
      <c r="J4431"/>
      <c r="K4431"/>
      <c r="L4431"/>
      <c r="M4431"/>
      <c r="N4431"/>
    </row>
    <row r="4432" spans="2:14" ht="13.8" x14ac:dyDescent="0.25">
      <c r="B4432" s="86" t="s">
        <v>5982</v>
      </c>
      <c r="C4432" s="86" t="s">
        <v>58</v>
      </c>
      <c r="D4432" s="86" t="s">
        <v>262</v>
      </c>
      <c r="E4432" s="86" t="s">
        <v>70</v>
      </c>
      <c r="F4432" s="86" t="s">
        <v>233</v>
      </c>
      <c r="G4432" s="86" t="s">
        <v>283</v>
      </c>
      <c r="H4432"/>
      <c r="I4432" s="10" t="s">
        <v>6368</v>
      </c>
      <c r="J4432"/>
      <c r="K4432"/>
      <c r="L4432"/>
      <c r="M4432"/>
      <c r="N4432"/>
    </row>
    <row r="4433" spans="2:14" ht="13.8" x14ac:dyDescent="0.25">
      <c r="B4433" s="86" t="s">
        <v>5983</v>
      </c>
      <c r="C4433" s="86" t="s">
        <v>58</v>
      </c>
      <c r="D4433" s="86" t="s">
        <v>262</v>
      </c>
      <c r="E4433" s="86" t="s">
        <v>64</v>
      </c>
      <c r="F4433" s="86" t="s">
        <v>233</v>
      </c>
      <c r="G4433" s="86" t="s">
        <v>283</v>
      </c>
      <c r="H4433"/>
      <c r="I4433" s="10" t="s">
        <v>6369</v>
      </c>
      <c r="J4433"/>
      <c r="K4433"/>
      <c r="L4433"/>
      <c r="M4433"/>
      <c r="N4433"/>
    </row>
    <row r="4434" spans="2:14" ht="13.8" x14ac:dyDescent="0.25">
      <c r="B4434" s="86" t="s">
        <v>8633</v>
      </c>
      <c r="C4434" s="86" t="s">
        <v>58</v>
      </c>
      <c r="D4434" s="86" t="s">
        <v>262</v>
      </c>
      <c r="E4434" s="86" t="s">
        <v>9070</v>
      </c>
      <c r="F4434" s="86" t="s">
        <v>233</v>
      </c>
      <c r="G4434" s="86" t="s">
        <v>283</v>
      </c>
      <c r="H4434"/>
      <c r="I4434" s="10" t="s">
        <v>8793</v>
      </c>
      <c r="J4434"/>
      <c r="K4434"/>
      <c r="L4434"/>
      <c r="M4434"/>
      <c r="N4434"/>
    </row>
    <row r="4435" spans="2:14" ht="13.8" x14ac:dyDescent="0.25">
      <c r="B4435" s="86" t="s">
        <v>6084</v>
      </c>
      <c r="C4435" s="86" t="s">
        <v>105</v>
      </c>
      <c r="D4435" s="86" t="s">
        <v>262</v>
      </c>
      <c r="E4435" s="86" t="s">
        <v>70</v>
      </c>
      <c r="F4435" s="86" t="s">
        <v>233</v>
      </c>
      <c r="G4435" s="86" t="s">
        <v>283</v>
      </c>
      <c r="H4435"/>
      <c r="I4435" s="10" t="s">
        <v>6370</v>
      </c>
      <c r="J4435"/>
      <c r="K4435"/>
      <c r="L4435"/>
      <c r="M4435"/>
      <c r="N4435"/>
    </row>
    <row r="4436" spans="2:14" ht="13.8" x14ac:dyDescent="0.25">
      <c r="B4436" s="86" t="s">
        <v>6085</v>
      </c>
      <c r="C4436" s="86" t="s">
        <v>105</v>
      </c>
      <c r="D4436" s="86" t="s">
        <v>262</v>
      </c>
      <c r="E4436" s="86" t="s">
        <v>64</v>
      </c>
      <c r="F4436" s="86" t="s">
        <v>233</v>
      </c>
      <c r="G4436" s="86" t="s">
        <v>283</v>
      </c>
      <c r="H4436"/>
      <c r="I4436" s="10" t="s">
        <v>9294</v>
      </c>
      <c r="J4436"/>
      <c r="K4436"/>
      <c r="L4436"/>
      <c r="M4436"/>
      <c r="N4436"/>
    </row>
    <row r="4437" spans="2:14" ht="13.8" x14ac:dyDescent="0.25">
      <c r="B4437" s="86" t="s">
        <v>8634</v>
      </c>
      <c r="C4437" s="86" t="s">
        <v>105</v>
      </c>
      <c r="D4437" s="86" t="s">
        <v>262</v>
      </c>
      <c r="E4437" s="86" t="s">
        <v>9070</v>
      </c>
      <c r="F4437" s="86" t="s">
        <v>233</v>
      </c>
      <c r="G4437" s="86" t="s">
        <v>283</v>
      </c>
      <c r="H4437"/>
      <c r="I4437" s="10" t="s">
        <v>9295</v>
      </c>
      <c r="J4437"/>
      <c r="K4437"/>
      <c r="L4437"/>
      <c r="M4437"/>
      <c r="N4437"/>
    </row>
    <row r="4438" spans="2:14" ht="13.8" x14ac:dyDescent="0.25">
      <c r="B4438" s="86" t="s">
        <v>6180</v>
      </c>
      <c r="C4438" s="86" t="s">
        <v>104</v>
      </c>
      <c r="D4438" s="86" t="s">
        <v>60</v>
      </c>
      <c r="E4438" s="86" t="s">
        <v>35</v>
      </c>
      <c r="F4438" s="86" t="s">
        <v>233</v>
      </c>
      <c r="G4438" s="86" t="s">
        <v>284</v>
      </c>
      <c r="H4438"/>
      <c r="I4438" s="10" t="s">
        <v>9296</v>
      </c>
      <c r="J4438"/>
      <c r="K4438"/>
      <c r="L4438"/>
      <c r="M4438"/>
      <c r="N4438"/>
    </row>
    <row r="4439" spans="2:14" ht="13.8" x14ac:dyDescent="0.25">
      <c r="B4439" s="86" t="s">
        <v>6181</v>
      </c>
      <c r="C4439" s="86" t="s">
        <v>104</v>
      </c>
      <c r="D4439" s="86" t="s">
        <v>60</v>
      </c>
      <c r="E4439" s="86" t="s">
        <v>46</v>
      </c>
      <c r="F4439" s="86" t="s">
        <v>233</v>
      </c>
      <c r="G4439" s="86" t="s">
        <v>284</v>
      </c>
      <c r="H4439"/>
      <c r="I4439" s="10" t="s">
        <v>8794</v>
      </c>
      <c r="J4439"/>
      <c r="K4439"/>
      <c r="L4439"/>
      <c r="M4439"/>
      <c r="N4439"/>
    </row>
    <row r="4440" spans="2:14" ht="13.8" x14ac:dyDescent="0.25">
      <c r="B4440" s="86" t="s">
        <v>8635</v>
      </c>
      <c r="C4440" s="86" t="s">
        <v>104</v>
      </c>
      <c r="D4440" s="86" t="s">
        <v>60</v>
      </c>
      <c r="E4440" s="86" t="s">
        <v>9066</v>
      </c>
      <c r="F4440" s="86" t="s">
        <v>233</v>
      </c>
      <c r="G4440" s="86" t="s">
        <v>284</v>
      </c>
      <c r="H4440"/>
      <c r="I4440" s="10" t="s">
        <v>8795</v>
      </c>
      <c r="J4440"/>
      <c r="K4440"/>
      <c r="L4440"/>
      <c r="M4440"/>
      <c r="N4440"/>
    </row>
    <row r="4441" spans="2:14" ht="13.8" x14ac:dyDescent="0.25">
      <c r="B4441" s="86" t="s">
        <v>8636</v>
      </c>
      <c r="C4441" s="86" t="s">
        <v>104</v>
      </c>
      <c r="D4441" s="86" t="s">
        <v>60</v>
      </c>
      <c r="E4441" s="86" t="s">
        <v>9064</v>
      </c>
      <c r="F4441" s="86" t="s">
        <v>233</v>
      </c>
      <c r="G4441" s="86" t="s">
        <v>284</v>
      </c>
      <c r="H4441"/>
      <c r="I4441" s="10" t="s">
        <v>6463</v>
      </c>
      <c r="J4441"/>
      <c r="K4441"/>
      <c r="L4441"/>
      <c r="M4441"/>
      <c r="N4441"/>
    </row>
    <row r="4442" spans="2:14" ht="13.8" x14ac:dyDescent="0.25">
      <c r="B4442" s="86" t="s">
        <v>8637</v>
      </c>
      <c r="C4442" s="86" t="s">
        <v>104</v>
      </c>
      <c r="D4442" s="86" t="s">
        <v>60</v>
      </c>
      <c r="E4442" s="86" t="s">
        <v>9067</v>
      </c>
      <c r="F4442" s="86" t="s">
        <v>233</v>
      </c>
      <c r="G4442" s="86" t="s">
        <v>284</v>
      </c>
      <c r="H4442"/>
      <c r="I4442" s="10" t="s">
        <v>6464</v>
      </c>
      <c r="J4442"/>
      <c r="K4442"/>
      <c r="L4442"/>
      <c r="M4442"/>
      <c r="N4442"/>
    </row>
    <row r="4443" spans="2:14" ht="13.8" x14ac:dyDescent="0.25">
      <c r="B4443" s="86" t="s">
        <v>6110</v>
      </c>
      <c r="C4443" s="86" t="s">
        <v>104</v>
      </c>
      <c r="D4443" s="86" t="s">
        <v>57</v>
      </c>
      <c r="E4443" s="86" t="s">
        <v>30</v>
      </c>
      <c r="F4443" s="86" t="s">
        <v>233</v>
      </c>
      <c r="G4443" s="86" t="s">
        <v>284</v>
      </c>
      <c r="H4443"/>
      <c r="I4443" s="10" t="s">
        <v>6465</v>
      </c>
      <c r="J4443"/>
      <c r="K4443"/>
      <c r="L4443"/>
      <c r="M4443"/>
      <c r="N4443"/>
    </row>
    <row r="4444" spans="2:14" ht="13.8" x14ac:dyDescent="0.25">
      <c r="B4444" s="86" t="s">
        <v>8638</v>
      </c>
      <c r="C4444" s="86" t="s">
        <v>104</v>
      </c>
      <c r="D4444" s="86" t="s">
        <v>57</v>
      </c>
      <c r="E4444" s="86" t="s">
        <v>9066</v>
      </c>
      <c r="F4444" s="86" t="s">
        <v>233</v>
      </c>
      <c r="G4444" s="86" t="s">
        <v>284</v>
      </c>
      <c r="H4444"/>
      <c r="I4444" s="10" t="s">
        <v>8796</v>
      </c>
      <c r="J4444"/>
      <c r="K4444"/>
      <c r="L4444"/>
      <c r="M4444"/>
      <c r="N4444"/>
    </row>
    <row r="4445" spans="2:14" ht="13.8" x14ac:dyDescent="0.25">
      <c r="B4445" s="86" t="s">
        <v>6101</v>
      </c>
      <c r="C4445" s="86" t="s">
        <v>104</v>
      </c>
      <c r="D4445" s="86" t="s">
        <v>57</v>
      </c>
      <c r="E4445" s="86" t="s">
        <v>29</v>
      </c>
      <c r="F4445" s="86" t="s">
        <v>233</v>
      </c>
      <c r="G4445" s="86" t="s">
        <v>284</v>
      </c>
      <c r="H4445"/>
      <c r="I4445" s="10" t="s">
        <v>6466</v>
      </c>
      <c r="J4445"/>
      <c r="K4445"/>
      <c r="L4445"/>
      <c r="M4445"/>
      <c r="N4445"/>
    </row>
    <row r="4446" spans="2:14" ht="13.8" x14ac:dyDescent="0.25">
      <c r="B4446" s="86" t="s">
        <v>6103</v>
      </c>
      <c r="C4446" s="86" t="s">
        <v>104</v>
      </c>
      <c r="D4446" s="86" t="s">
        <v>57</v>
      </c>
      <c r="E4446" s="86" t="s">
        <v>28</v>
      </c>
      <c r="F4446" s="86" t="s">
        <v>233</v>
      </c>
      <c r="G4446" s="86" t="s">
        <v>284</v>
      </c>
      <c r="H4446"/>
      <c r="I4446" s="10" t="s">
        <v>9297</v>
      </c>
      <c r="J4446"/>
      <c r="K4446"/>
      <c r="L4446"/>
      <c r="M4446"/>
      <c r="N4446"/>
    </row>
    <row r="4447" spans="2:14" ht="13.8" x14ac:dyDescent="0.25">
      <c r="B4447" s="86" t="s">
        <v>6102</v>
      </c>
      <c r="C4447" s="86" t="s">
        <v>104</v>
      </c>
      <c r="D4447" s="86" t="s">
        <v>57</v>
      </c>
      <c r="E4447" s="86" t="s">
        <v>73</v>
      </c>
      <c r="F4447" s="86" t="s">
        <v>233</v>
      </c>
      <c r="G4447" s="86" t="s">
        <v>284</v>
      </c>
      <c r="H4447"/>
      <c r="I4447" s="10" t="s">
        <v>9298</v>
      </c>
      <c r="J4447"/>
      <c r="K4447"/>
      <c r="L4447"/>
      <c r="M4447"/>
      <c r="N4447"/>
    </row>
    <row r="4448" spans="2:14" ht="13.8" x14ac:dyDescent="0.25">
      <c r="B4448" s="86" t="s">
        <v>8639</v>
      </c>
      <c r="C4448" s="86" t="s">
        <v>104</v>
      </c>
      <c r="D4448" s="86" t="s">
        <v>57</v>
      </c>
      <c r="E4448" s="86" t="s">
        <v>9064</v>
      </c>
      <c r="F4448" s="86" t="s">
        <v>233</v>
      </c>
      <c r="G4448" s="86" t="s">
        <v>284</v>
      </c>
      <c r="H4448"/>
      <c r="I4448" s="10" t="s">
        <v>9299</v>
      </c>
      <c r="J4448"/>
      <c r="K4448"/>
      <c r="L4448"/>
      <c r="M4448"/>
      <c r="N4448"/>
    </row>
    <row r="4449" spans="2:14" ht="13.8" x14ac:dyDescent="0.25">
      <c r="B4449" s="86" t="s">
        <v>8640</v>
      </c>
      <c r="C4449" s="86" t="s">
        <v>104</v>
      </c>
      <c r="D4449" s="86" t="s">
        <v>57</v>
      </c>
      <c r="E4449" s="86" t="s">
        <v>9068</v>
      </c>
      <c r="F4449" s="86" t="s">
        <v>233</v>
      </c>
      <c r="G4449" s="86" t="s">
        <v>284</v>
      </c>
      <c r="H4449"/>
      <c r="I4449" s="10" t="s">
        <v>8797</v>
      </c>
      <c r="J4449"/>
      <c r="K4449"/>
      <c r="L4449"/>
      <c r="M4449"/>
      <c r="N4449"/>
    </row>
    <row r="4450" spans="2:14" ht="13.8" x14ac:dyDescent="0.25">
      <c r="B4450" s="86" t="s">
        <v>6111</v>
      </c>
      <c r="C4450" s="86" t="s">
        <v>104</v>
      </c>
      <c r="D4450" s="86" t="s">
        <v>57</v>
      </c>
      <c r="E4450" s="86" t="s">
        <v>245</v>
      </c>
      <c r="F4450" s="86" t="s">
        <v>233</v>
      </c>
      <c r="G4450" s="86" t="s">
        <v>284</v>
      </c>
      <c r="H4450"/>
      <c r="I4450" s="10" t="s">
        <v>8798</v>
      </c>
      <c r="J4450"/>
      <c r="K4450"/>
      <c r="L4450"/>
      <c r="M4450"/>
      <c r="N4450"/>
    </row>
    <row r="4451" spans="2:14" ht="13.8" x14ac:dyDescent="0.25">
      <c r="B4451" s="86" t="s">
        <v>8641</v>
      </c>
      <c r="C4451" s="86" t="s">
        <v>104</v>
      </c>
      <c r="D4451" s="86" t="s">
        <v>57</v>
      </c>
      <c r="E4451" s="86" t="s">
        <v>9067</v>
      </c>
      <c r="F4451" s="86" t="s">
        <v>233</v>
      </c>
      <c r="G4451" s="86" t="s">
        <v>284</v>
      </c>
      <c r="H4451"/>
      <c r="I4451" s="10" t="s">
        <v>6559</v>
      </c>
      <c r="J4451"/>
      <c r="K4451"/>
      <c r="L4451"/>
      <c r="M4451"/>
      <c r="N4451"/>
    </row>
    <row r="4452" spans="2:14" ht="13.8" x14ac:dyDescent="0.25">
      <c r="B4452" s="86" t="s">
        <v>6104</v>
      </c>
      <c r="C4452" s="86" t="s">
        <v>104</v>
      </c>
      <c r="D4452" s="86" t="s">
        <v>57</v>
      </c>
      <c r="E4452" s="86" t="s">
        <v>34</v>
      </c>
      <c r="F4452" s="86" t="s">
        <v>233</v>
      </c>
      <c r="G4452" s="86" t="s">
        <v>284</v>
      </c>
      <c r="H4452"/>
      <c r="I4452" s="10" t="s">
        <v>6560</v>
      </c>
      <c r="J4452"/>
      <c r="K4452"/>
      <c r="L4452"/>
      <c r="M4452"/>
      <c r="N4452"/>
    </row>
    <row r="4453" spans="2:14" ht="13.8" x14ac:dyDescent="0.25">
      <c r="B4453" s="86" t="s">
        <v>6105</v>
      </c>
      <c r="C4453" s="86" t="s">
        <v>104</v>
      </c>
      <c r="D4453" s="86" t="s">
        <v>57</v>
      </c>
      <c r="E4453" s="86" t="s">
        <v>35</v>
      </c>
      <c r="F4453" s="86" t="s">
        <v>233</v>
      </c>
      <c r="G4453" s="86" t="s">
        <v>284</v>
      </c>
      <c r="H4453"/>
      <c r="I4453" s="10" t="s">
        <v>6561</v>
      </c>
      <c r="J4453"/>
      <c r="K4453"/>
      <c r="L4453"/>
      <c r="M4453"/>
      <c r="N4453"/>
    </row>
    <row r="4454" spans="2:14" ht="13.8" x14ac:dyDescent="0.25">
      <c r="B4454" s="86" t="s">
        <v>6106</v>
      </c>
      <c r="C4454" s="86" t="s">
        <v>104</v>
      </c>
      <c r="D4454" s="86" t="s">
        <v>57</v>
      </c>
      <c r="E4454" s="86" t="s">
        <v>46</v>
      </c>
      <c r="F4454" s="86" t="s">
        <v>233</v>
      </c>
      <c r="G4454" s="86" t="s">
        <v>284</v>
      </c>
      <c r="H4454"/>
      <c r="I4454" s="10" t="s">
        <v>8799</v>
      </c>
      <c r="J4454"/>
      <c r="K4454"/>
      <c r="L4454"/>
      <c r="M4454"/>
      <c r="N4454"/>
    </row>
    <row r="4455" spans="2:14" ht="13.8" x14ac:dyDescent="0.25">
      <c r="B4455" s="86" t="s">
        <v>6107</v>
      </c>
      <c r="C4455" s="86" t="s">
        <v>104</v>
      </c>
      <c r="D4455" s="86" t="s">
        <v>57</v>
      </c>
      <c r="E4455" s="86" t="s">
        <v>68</v>
      </c>
      <c r="F4455" s="86" t="s">
        <v>233</v>
      </c>
      <c r="G4455" s="86" t="s">
        <v>284</v>
      </c>
      <c r="H4455"/>
      <c r="I4455" s="10" t="s">
        <v>6562</v>
      </c>
      <c r="J4455"/>
      <c r="K4455"/>
      <c r="L4455"/>
      <c r="M4455"/>
      <c r="N4455"/>
    </row>
    <row r="4456" spans="2:14" ht="13.8" x14ac:dyDescent="0.25">
      <c r="B4456" s="86" t="s">
        <v>6109</v>
      </c>
      <c r="C4456" s="86" t="s">
        <v>104</v>
      </c>
      <c r="D4456" s="86" t="s">
        <v>57</v>
      </c>
      <c r="E4456" s="86" t="s">
        <v>69</v>
      </c>
      <c r="F4456" s="86" t="s">
        <v>233</v>
      </c>
      <c r="G4456" s="86" t="s">
        <v>284</v>
      </c>
      <c r="H4456"/>
      <c r="I4456" s="10" t="s">
        <v>9300</v>
      </c>
      <c r="J4456"/>
      <c r="K4456"/>
      <c r="L4456"/>
      <c r="M4456"/>
      <c r="N4456"/>
    </row>
    <row r="4457" spans="2:14" ht="13.8" x14ac:dyDescent="0.25">
      <c r="B4457" s="86" t="s">
        <v>8642</v>
      </c>
      <c r="C4457" s="86" t="s">
        <v>104</v>
      </c>
      <c r="D4457" s="86" t="s">
        <v>57</v>
      </c>
      <c r="E4457" s="86" t="s">
        <v>9065</v>
      </c>
      <c r="F4457" s="86" t="s">
        <v>233</v>
      </c>
      <c r="G4457" s="86" t="s">
        <v>284</v>
      </c>
      <c r="H4457"/>
      <c r="I4457" s="10" t="s">
        <v>9301</v>
      </c>
      <c r="J4457"/>
      <c r="K4457"/>
      <c r="L4457"/>
      <c r="M4457"/>
      <c r="N4457"/>
    </row>
    <row r="4458" spans="2:14" ht="13.8" x14ac:dyDescent="0.25">
      <c r="B4458" s="86" t="s">
        <v>6108</v>
      </c>
      <c r="C4458" s="86" t="s">
        <v>104</v>
      </c>
      <c r="D4458" s="86" t="s">
        <v>57</v>
      </c>
      <c r="E4458" s="86" t="s">
        <v>63</v>
      </c>
      <c r="F4458" s="86" t="s">
        <v>233</v>
      </c>
      <c r="G4458" s="86" t="s">
        <v>284</v>
      </c>
      <c r="H4458"/>
      <c r="I4458" s="10" t="s">
        <v>9302</v>
      </c>
      <c r="J4458"/>
      <c r="K4458"/>
      <c r="L4458"/>
      <c r="M4458"/>
      <c r="N4458"/>
    </row>
    <row r="4459" spans="2:14" ht="13.8" x14ac:dyDescent="0.25">
      <c r="B4459" s="86" t="s">
        <v>6154</v>
      </c>
      <c r="C4459" s="86" t="s">
        <v>104</v>
      </c>
      <c r="D4459" s="86" t="s">
        <v>50</v>
      </c>
      <c r="E4459" s="86" t="s">
        <v>30</v>
      </c>
      <c r="F4459" s="86" t="s">
        <v>233</v>
      </c>
      <c r="G4459" s="86" t="s">
        <v>284</v>
      </c>
      <c r="H4459"/>
      <c r="I4459" s="10" t="s">
        <v>6256</v>
      </c>
      <c r="J4459"/>
      <c r="K4459"/>
      <c r="L4459"/>
      <c r="M4459"/>
      <c r="N4459"/>
    </row>
    <row r="4460" spans="2:14" ht="13.8" x14ac:dyDescent="0.25">
      <c r="B4460" s="86" t="s">
        <v>6155</v>
      </c>
      <c r="C4460" s="86" t="s">
        <v>104</v>
      </c>
      <c r="D4460" s="86" t="s">
        <v>50</v>
      </c>
      <c r="E4460" s="86" t="s">
        <v>78</v>
      </c>
      <c r="F4460" s="86" t="s">
        <v>233</v>
      </c>
      <c r="G4460" s="86" t="s">
        <v>284</v>
      </c>
      <c r="H4460"/>
      <c r="I4460" s="10" t="s">
        <v>6255</v>
      </c>
      <c r="J4460"/>
      <c r="K4460"/>
      <c r="L4460"/>
      <c r="M4460"/>
      <c r="N4460"/>
    </row>
    <row r="4461" spans="2:14" ht="13.8" x14ac:dyDescent="0.25">
      <c r="B4461" s="86" t="s">
        <v>8643</v>
      </c>
      <c r="C4461" s="86" t="s">
        <v>104</v>
      </c>
      <c r="D4461" s="86" t="s">
        <v>50</v>
      </c>
      <c r="E4461" s="86" t="s">
        <v>9069</v>
      </c>
      <c r="F4461" s="86" t="s">
        <v>233</v>
      </c>
      <c r="G4461" s="86" t="s">
        <v>284</v>
      </c>
      <c r="H4461"/>
      <c r="I4461" s="10" t="s">
        <v>8800</v>
      </c>
      <c r="J4461"/>
      <c r="K4461"/>
      <c r="L4461"/>
      <c r="M4461"/>
      <c r="N4461"/>
    </row>
    <row r="4462" spans="2:14" ht="13.8" x14ac:dyDescent="0.25">
      <c r="B4462" s="86" t="s">
        <v>6156</v>
      </c>
      <c r="C4462" s="86" t="s">
        <v>104</v>
      </c>
      <c r="D4462" s="86" t="s">
        <v>50</v>
      </c>
      <c r="E4462" s="86" t="s">
        <v>244</v>
      </c>
      <c r="F4462" s="86" t="s">
        <v>233</v>
      </c>
      <c r="G4462" s="86" t="s">
        <v>284</v>
      </c>
      <c r="H4462"/>
      <c r="I4462" s="10" t="s">
        <v>6254</v>
      </c>
      <c r="J4462"/>
      <c r="K4462"/>
      <c r="L4462"/>
      <c r="M4462"/>
      <c r="N4462"/>
    </row>
    <row r="4463" spans="2:14" ht="13.8" x14ac:dyDescent="0.25">
      <c r="B4463" s="86" t="s">
        <v>6184</v>
      </c>
      <c r="C4463" s="86" t="s">
        <v>104</v>
      </c>
      <c r="D4463" s="86" t="s">
        <v>250</v>
      </c>
      <c r="E4463" s="86" t="s">
        <v>46</v>
      </c>
      <c r="F4463" s="86" t="s">
        <v>233</v>
      </c>
      <c r="G4463" s="86" t="s">
        <v>284</v>
      </c>
      <c r="H4463"/>
      <c r="I4463" s="10" t="s">
        <v>6352</v>
      </c>
      <c r="J4463"/>
      <c r="K4463"/>
      <c r="L4463"/>
      <c r="M4463"/>
      <c r="N4463"/>
    </row>
    <row r="4464" spans="2:14" ht="13.8" x14ac:dyDescent="0.25">
      <c r="B4464" s="86" t="s">
        <v>6185</v>
      </c>
      <c r="C4464" s="86" t="s">
        <v>104</v>
      </c>
      <c r="D4464" s="86" t="s">
        <v>250</v>
      </c>
      <c r="E4464" s="86" t="s">
        <v>63</v>
      </c>
      <c r="F4464" s="86" t="s">
        <v>233</v>
      </c>
      <c r="G4464" s="86" t="s">
        <v>284</v>
      </c>
      <c r="H4464"/>
      <c r="I4464" s="10" t="s">
        <v>6351</v>
      </c>
      <c r="J4464"/>
      <c r="K4464"/>
      <c r="L4464"/>
      <c r="M4464"/>
      <c r="N4464"/>
    </row>
    <row r="4465" spans="2:14" ht="13.8" x14ac:dyDescent="0.25">
      <c r="B4465" s="86" t="s">
        <v>8644</v>
      </c>
      <c r="C4465" s="86" t="s">
        <v>104</v>
      </c>
      <c r="D4465" s="86" t="s">
        <v>250</v>
      </c>
      <c r="E4465" s="86" t="s">
        <v>9065</v>
      </c>
      <c r="F4465" s="86" t="s">
        <v>233</v>
      </c>
      <c r="G4465" s="86" t="s">
        <v>284</v>
      </c>
      <c r="H4465"/>
      <c r="I4465" s="10" t="s">
        <v>8801</v>
      </c>
      <c r="J4465"/>
      <c r="K4465"/>
      <c r="L4465"/>
      <c r="M4465"/>
      <c r="N4465"/>
    </row>
    <row r="4466" spans="2:14" ht="13.8" x14ac:dyDescent="0.25">
      <c r="B4466" s="86" t="s">
        <v>8645</v>
      </c>
      <c r="C4466" s="86" t="s">
        <v>104</v>
      </c>
      <c r="D4466" s="86" t="s">
        <v>252</v>
      </c>
      <c r="E4466" s="86" t="s">
        <v>41</v>
      </c>
      <c r="F4466" s="86" t="s">
        <v>233</v>
      </c>
      <c r="G4466" s="86" t="s">
        <v>284</v>
      </c>
      <c r="H4466"/>
      <c r="I4466" s="10" t="s">
        <v>6350</v>
      </c>
      <c r="J4466"/>
      <c r="K4466"/>
      <c r="L4466"/>
      <c r="M4466"/>
      <c r="N4466"/>
    </row>
    <row r="4467" spans="2:14" ht="13.8" x14ac:dyDescent="0.25">
      <c r="B4467" s="86" t="s">
        <v>6112</v>
      </c>
      <c r="C4467" s="86" t="s">
        <v>104</v>
      </c>
      <c r="D4467" s="86" t="s">
        <v>252</v>
      </c>
      <c r="E4467" s="86" t="s">
        <v>42</v>
      </c>
      <c r="F4467" s="86" t="s">
        <v>233</v>
      </c>
      <c r="G4467" s="86" t="s">
        <v>284</v>
      </c>
      <c r="H4467"/>
      <c r="I4467" s="10" t="s">
        <v>6448</v>
      </c>
      <c r="J4467"/>
      <c r="K4467"/>
      <c r="L4467"/>
      <c r="M4467"/>
      <c r="N4467"/>
    </row>
    <row r="4468" spans="2:14" ht="13.8" x14ac:dyDescent="0.25">
      <c r="B4468" s="86" t="s">
        <v>6114</v>
      </c>
      <c r="C4468" s="86" t="s">
        <v>104</v>
      </c>
      <c r="D4468" s="86" t="s">
        <v>252</v>
      </c>
      <c r="E4468" s="86" t="s">
        <v>43</v>
      </c>
      <c r="F4468" s="86" t="s">
        <v>233</v>
      </c>
      <c r="G4468" s="86" t="s">
        <v>284</v>
      </c>
      <c r="H4468"/>
      <c r="I4468" s="10" t="s">
        <v>6447</v>
      </c>
      <c r="J4468"/>
      <c r="K4468"/>
      <c r="L4468"/>
      <c r="M4468"/>
      <c r="N4468"/>
    </row>
    <row r="4469" spans="2:14" ht="13.8" x14ac:dyDescent="0.25">
      <c r="B4469" s="86" t="s">
        <v>6115</v>
      </c>
      <c r="C4469" s="86" t="s">
        <v>104</v>
      </c>
      <c r="D4469" s="86" t="s">
        <v>252</v>
      </c>
      <c r="E4469" s="86" t="s">
        <v>66</v>
      </c>
      <c r="F4469" s="86" t="s">
        <v>233</v>
      </c>
      <c r="G4469" s="86" t="s">
        <v>284</v>
      </c>
      <c r="H4469"/>
      <c r="I4469" s="10" t="s">
        <v>8802</v>
      </c>
      <c r="J4469"/>
      <c r="K4469"/>
      <c r="L4469"/>
      <c r="M4469"/>
      <c r="N4469"/>
    </row>
    <row r="4470" spans="2:14" ht="13.8" x14ac:dyDescent="0.25">
      <c r="B4470" s="86" t="s">
        <v>6116</v>
      </c>
      <c r="C4470" s="86" t="s">
        <v>104</v>
      </c>
      <c r="D4470" s="86" t="s">
        <v>252</v>
      </c>
      <c r="E4470" s="86" t="s">
        <v>30</v>
      </c>
      <c r="F4470" s="86" t="s">
        <v>233</v>
      </c>
      <c r="G4470" s="86" t="s">
        <v>284</v>
      </c>
      <c r="H4470"/>
      <c r="I4470" s="10" t="s">
        <v>6446</v>
      </c>
      <c r="J4470"/>
      <c r="K4470"/>
      <c r="L4470"/>
      <c r="M4470"/>
      <c r="N4470"/>
    </row>
    <row r="4471" spans="2:14" ht="13.8" x14ac:dyDescent="0.25">
      <c r="B4471" s="86" t="s">
        <v>6117</v>
      </c>
      <c r="C4471" s="86" t="s">
        <v>104</v>
      </c>
      <c r="D4471" s="86" t="s">
        <v>252</v>
      </c>
      <c r="E4471" s="86" t="s">
        <v>78</v>
      </c>
      <c r="F4471" s="86" t="s">
        <v>233</v>
      </c>
      <c r="G4471" s="86" t="s">
        <v>284</v>
      </c>
      <c r="H4471"/>
      <c r="I4471" s="10" t="s">
        <v>6544</v>
      </c>
      <c r="J4471"/>
      <c r="K4471"/>
      <c r="L4471"/>
      <c r="M4471"/>
      <c r="N4471"/>
    </row>
    <row r="4472" spans="2:14" ht="13.8" x14ac:dyDescent="0.25">
      <c r="B4472" s="86" t="s">
        <v>8646</v>
      </c>
      <c r="C4472" s="86" t="s">
        <v>104</v>
      </c>
      <c r="D4472" s="86" t="s">
        <v>252</v>
      </c>
      <c r="E4472" s="86" t="s">
        <v>9069</v>
      </c>
      <c r="F4472" s="86" t="s">
        <v>233</v>
      </c>
      <c r="G4472" s="86" t="s">
        <v>284</v>
      </c>
      <c r="H4472"/>
      <c r="I4472" s="10" t="s">
        <v>6543</v>
      </c>
      <c r="J4472"/>
      <c r="K4472"/>
      <c r="L4472"/>
      <c r="M4472"/>
      <c r="N4472"/>
    </row>
    <row r="4473" spans="2:14" ht="13.8" x14ac:dyDescent="0.25">
      <c r="B4473" s="86" t="s">
        <v>6113</v>
      </c>
      <c r="C4473" s="86" t="s">
        <v>104</v>
      </c>
      <c r="D4473" s="86" t="s">
        <v>252</v>
      </c>
      <c r="E4473" s="86" t="s">
        <v>244</v>
      </c>
      <c r="F4473" s="86" t="s">
        <v>233</v>
      </c>
      <c r="G4473" s="86" t="s">
        <v>284</v>
      </c>
      <c r="H4473"/>
      <c r="I4473" s="10" t="s">
        <v>8803</v>
      </c>
      <c r="J4473"/>
      <c r="K4473"/>
      <c r="L4473"/>
      <c r="M4473"/>
      <c r="N4473"/>
    </row>
    <row r="4474" spans="2:14" ht="13.8" x14ac:dyDescent="0.25">
      <c r="B4474" s="86" t="s">
        <v>6183</v>
      </c>
      <c r="C4474" s="86" t="s">
        <v>104</v>
      </c>
      <c r="D4474" s="86" t="s">
        <v>253</v>
      </c>
      <c r="E4474" s="86" t="s">
        <v>46</v>
      </c>
      <c r="F4474" s="86" t="s">
        <v>233</v>
      </c>
      <c r="G4474" s="86" t="s">
        <v>284</v>
      </c>
      <c r="H4474"/>
      <c r="I4474" s="10" t="s">
        <v>6542</v>
      </c>
      <c r="J4474"/>
      <c r="K4474"/>
      <c r="L4474"/>
      <c r="M4474"/>
      <c r="N4474"/>
    </row>
    <row r="4475" spans="2:14" ht="13.8" x14ac:dyDescent="0.25">
      <c r="B4475" s="86" t="s">
        <v>8647</v>
      </c>
      <c r="C4475" s="86" t="s">
        <v>104</v>
      </c>
      <c r="D4475" s="86" t="s">
        <v>253</v>
      </c>
      <c r="E4475" s="86" t="s">
        <v>63</v>
      </c>
      <c r="F4475" s="86" t="s">
        <v>233</v>
      </c>
      <c r="G4475" s="86" t="s">
        <v>284</v>
      </c>
      <c r="H4475"/>
      <c r="I4475" s="10" t="s">
        <v>6276</v>
      </c>
      <c r="J4475"/>
      <c r="K4475"/>
      <c r="L4475"/>
      <c r="M4475"/>
      <c r="N4475"/>
    </row>
    <row r="4476" spans="2:14" ht="13.8" x14ac:dyDescent="0.25">
      <c r="B4476" s="86" t="s">
        <v>8648</v>
      </c>
      <c r="C4476" s="86" t="s">
        <v>104</v>
      </c>
      <c r="D4476" s="86" t="s">
        <v>253</v>
      </c>
      <c r="E4476" s="86" t="s">
        <v>9065</v>
      </c>
      <c r="F4476" s="86" t="s">
        <v>233</v>
      </c>
      <c r="G4476" s="86" t="s">
        <v>284</v>
      </c>
      <c r="H4476"/>
      <c r="I4476" s="10" t="s">
        <v>6275</v>
      </c>
      <c r="J4476"/>
      <c r="K4476"/>
      <c r="L4476"/>
      <c r="M4476"/>
      <c r="N4476"/>
    </row>
    <row r="4477" spans="2:14" ht="13.8" x14ac:dyDescent="0.25">
      <c r="B4477" s="86" t="s">
        <v>6191</v>
      </c>
      <c r="C4477" s="86" t="s">
        <v>104</v>
      </c>
      <c r="D4477" s="86" t="s">
        <v>254</v>
      </c>
      <c r="E4477" s="86" t="s">
        <v>70</v>
      </c>
      <c r="F4477" s="86" t="s">
        <v>233</v>
      </c>
      <c r="G4477" s="86" t="s">
        <v>284</v>
      </c>
      <c r="H4477"/>
      <c r="I4477" s="10" t="s">
        <v>8804</v>
      </c>
      <c r="J4477"/>
      <c r="K4477"/>
      <c r="L4477"/>
      <c r="M4477"/>
      <c r="N4477"/>
    </row>
    <row r="4478" spans="2:14" ht="13.8" x14ac:dyDescent="0.25">
      <c r="B4478" s="86" t="s">
        <v>6192</v>
      </c>
      <c r="C4478" s="86" t="s">
        <v>104</v>
      </c>
      <c r="D4478" s="86" t="s">
        <v>254</v>
      </c>
      <c r="E4478" s="86" t="s">
        <v>64</v>
      </c>
      <c r="F4478" s="86" t="s">
        <v>233</v>
      </c>
      <c r="G4478" s="86" t="s">
        <v>284</v>
      </c>
      <c r="H4478"/>
      <c r="I4478" s="10" t="s">
        <v>6372</v>
      </c>
      <c r="J4478"/>
      <c r="K4478"/>
      <c r="L4478"/>
      <c r="M4478"/>
      <c r="N4478"/>
    </row>
    <row r="4479" spans="2:14" ht="13.8" x14ac:dyDescent="0.25">
      <c r="B4479" s="86" t="s">
        <v>8649</v>
      </c>
      <c r="C4479" s="86" t="s">
        <v>104</v>
      </c>
      <c r="D4479" s="86" t="s">
        <v>254</v>
      </c>
      <c r="E4479" s="86" t="s">
        <v>9070</v>
      </c>
      <c r="F4479" s="86" t="s">
        <v>233</v>
      </c>
      <c r="G4479" s="86" t="s">
        <v>284</v>
      </c>
      <c r="H4479"/>
      <c r="I4479" s="10" t="s">
        <v>6371</v>
      </c>
      <c r="J4479"/>
      <c r="K4479"/>
      <c r="L4479"/>
      <c r="M4479"/>
      <c r="N4479"/>
    </row>
    <row r="4480" spans="2:14" ht="13.8" x14ac:dyDescent="0.25">
      <c r="B4480" s="86" t="s">
        <v>8650</v>
      </c>
      <c r="C4480" s="86" t="s">
        <v>104</v>
      </c>
      <c r="D4480" s="86" t="s">
        <v>255</v>
      </c>
      <c r="E4480" s="86" t="s">
        <v>25</v>
      </c>
      <c r="F4480" s="86" t="s">
        <v>233</v>
      </c>
      <c r="G4480" s="86" t="s">
        <v>284</v>
      </c>
      <c r="H4480"/>
      <c r="I4480" s="10" t="s">
        <v>8805</v>
      </c>
      <c r="J4480"/>
      <c r="K4480"/>
      <c r="L4480"/>
      <c r="M4480"/>
      <c r="N4480"/>
    </row>
    <row r="4481" spans="2:14" ht="13.8" x14ac:dyDescent="0.25">
      <c r="B4481" s="86" t="s">
        <v>8651</v>
      </c>
      <c r="C4481" s="86" t="s">
        <v>104</v>
      </c>
      <c r="D4481" s="86" t="s">
        <v>255</v>
      </c>
      <c r="E4481" s="86" t="s">
        <v>9067</v>
      </c>
      <c r="F4481" s="86" t="s">
        <v>233</v>
      </c>
      <c r="G4481" s="86" t="s">
        <v>284</v>
      </c>
      <c r="H4481"/>
      <c r="I4481" s="10" t="s">
        <v>6468</v>
      </c>
      <c r="J4481"/>
      <c r="K4481"/>
      <c r="L4481"/>
      <c r="M4481"/>
      <c r="N4481"/>
    </row>
    <row r="4482" spans="2:14" ht="13.8" x14ac:dyDescent="0.25">
      <c r="B4482" s="86" t="s">
        <v>6189</v>
      </c>
      <c r="C4482" s="86" t="s">
        <v>104</v>
      </c>
      <c r="D4482" s="86" t="s">
        <v>255</v>
      </c>
      <c r="E4482" s="86" t="s">
        <v>35</v>
      </c>
      <c r="F4482" s="86" t="s">
        <v>233</v>
      </c>
      <c r="G4482" s="86" t="s">
        <v>284</v>
      </c>
      <c r="H4482"/>
      <c r="I4482" s="10" t="s">
        <v>6467</v>
      </c>
      <c r="J4482"/>
      <c r="K4482"/>
      <c r="L4482"/>
      <c r="M4482"/>
      <c r="N4482"/>
    </row>
    <row r="4483" spans="2:14" ht="13.8" x14ac:dyDescent="0.25">
      <c r="B4483" s="86" t="s">
        <v>6190</v>
      </c>
      <c r="C4483" s="86" t="s">
        <v>104</v>
      </c>
      <c r="D4483" s="86" t="s">
        <v>255</v>
      </c>
      <c r="E4483" s="86" t="s">
        <v>46</v>
      </c>
      <c r="F4483" s="86" t="s">
        <v>233</v>
      </c>
      <c r="G4483" s="86" t="s">
        <v>284</v>
      </c>
      <c r="H4483"/>
      <c r="I4483" s="10" t="s">
        <v>8806</v>
      </c>
      <c r="J4483"/>
      <c r="K4483"/>
      <c r="L4483"/>
      <c r="M4483"/>
      <c r="N4483"/>
    </row>
    <row r="4484" spans="2:14" ht="13.8" x14ac:dyDescent="0.25">
      <c r="B4484" s="86" t="s">
        <v>8652</v>
      </c>
      <c r="C4484" s="86" t="s">
        <v>104</v>
      </c>
      <c r="D4484" s="86" t="s">
        <v>256</v>
      </c>
      <c r="E4484" s="86" t="s">
        <v>70</v>
      </c>
      <c r="F4484" s="86" t="s">
        <v>233</v>
      </c>
      <c r="G4484" s="86" t="s">
        <v>284</v>
      </c>
      <c r="H4484"/>
      <c r="I4484" s="10" t="s">
        <v>6564</v>
      </c>
      <c r="J4484"/>
      <c r="K4484"/>
      <c r="L4484"/>
      <c r="M4484"/>
      <c r="N4484"/>
    </row>
    <row r="4485" spans="2:14" ht="13.8" x14ac:dyDescent="0.25">
      <c r="B4485" s="86" t="s">
        <v>6188</v>
      </c>
      <c r="C4485" s="86" t="s">
        <v>104</v>
      </c>
      <c r="D4485" s="86" t="s">
        <v>256</v>
      </c>
      <c r="E4485" s="86" t="s">
        <v>64</v>
      </c>
      <c r="F4485" s="86" t="s">
        <v>233</v>
      </c>
      <c r="G4485" s="86" t="s">
        <v>284</v>
      </c>
      <c r="H4485"/>
      <c r="I4485" s="10" t="s">
        <v>6563</v>
      </c>
      <c r="J4485"/>
      <c r="K4485"/>
      <c r="L4485"/>
      <c r="M4485"/>
      <c r="N4485"/>
    </row>
    <row r="4486" spans="2:14" ht="13.8" x14ac:dyDescent="0.25">
      <c r="B4486" s="86" t="s">
        <v>8653</v>
      </c>
      <c r="C4486" s="86" t="s">
        <v>104</v>
      </c>
      <c r="D4486" s="86" t="s">
        <v>256</v>
      </c>
      <c r="E4486" s="86" t="s">
        <v>9070</v>
      </c>
      <c r="F4486" s="86" t="s">
        <v>233</v>
      </c>
      <c r="G4486" s="86" t="s">
        <v>284</v>
      </c>
      <c r="H4486"/>
      <c r="I4486" s="10" t="s">
        <v>8807</v>
      </c>
      <c r="J4486"/>
      <c r="K4486"/>
      <c r="L4486"/>
      <c r="M4486"/>
      <c r="N4486"/>
    </row>
    <row r="4487" spans="2:14" ht="13.8" x14ac:dyDescent="0.25">
      <c r="B4487" s="86" t="s">
        <v>6160</v>
      </c>
      <c r="C4487" s="86" t="s">
        <v>104</v>
      </c>
      <c r="D4487" s="86" t="s">
        <v>288</v>
      </c>
      <c r="E4487" s="86" t="s">
        <v>30</v>
      </c>
      <c r="F4487" s="86" t="s">
        <v>233</v>
      </c>
      <c r="G4487" s="86" t="s">
        <v>284</v>
      </c>
      <c r="H4487"/>
      <c r="I4487" s="10" t="s">
        <v>8808</v>
      </c>
      <c r="J4487"/>
      <c r="K4487"/>
      <c r="L4487"/>
      <c r="M4487"/>
      <c r="N4487"/>
    </row>
    <row r="4488" spans="2:14" ht="13.8" x14ac:dyDescent="0.25">
      <c r="B4488" s="86" t="s">
        <v>9268</v>
      </c>
      <c r="C4488" s="86" t="s">
        <v>104</v>
      </c>
      <c r="D4488" s="86" t="s">
        <v>288</v>
      </c>
      <c r="E4488" s="86" t="s">
        <v>29</v>
      </c>
      <c r="F4488" s="86" t="s">
        <v>233</v>
      </c>
      <c r="G4488" s="86" t="s">
        <v>284</v>
      </c>
      <c r="H4488"/>
      <c r="I4488" s="10" t="s">
        <v>8809</v>
      </c>
      <c r="J4488"/>
      <c r="K4488"/>
      <c r="L4488"/>
      <c r="M4488"/>
      <c r="N4488"/>
    </row>
    <row r="4489" spans="2:14" ht="13.8" x14ac:dyDescent="0.25">
      <c r="B4489" s="86" t="s">
        <v>9269</v>
      </c>
      <c r="C4489" s="86" t="s">
        <v>104</v>
      </c>
      <c r="D4489" s="86" t="s">
        <v>288</v>
      </c>
      <c r="E4489" s="86" t="s">
        <v>28</v>
      </c>
      <c r="F4489" s="86" t="s">
        <v>233</v>
      </c>
      <c r="G4489" s="86" t="s">
        <v>284</v>
      </c>
      <c r="H4489"/>
      <c r="I4489" s="10" t="s">
        <v>8810</v>
      </c>
      <c r="J4489"/>
      <c r="K4489"/>
      <c r="L4489"/>
      <c r="M4489"/>
      <c r="N4489"/>
    </row>
    <row r="4490" spans="2:14" ht="13.8" x14ac:dyDescent="0.25">
      <c r="B4490" s="86" t="s">
        <v>9270</v>
      </c>
      <c r="C4490" s="86" t="s">
        <v>104</v>
      </c>
      <c r="D4490" s="86" t="s">
        <v>288</v>
      </c>
      <c r="E4490" s="86" t="s">
        <v>73</v>
      </c>
      <c r="F4490" s="86" t="s">
        <v>233</v>
      </c>
      <c r="G4490" s="86" t="s">
        <v>284</v>
      </c>
      <c r="H4490"/>
      <c r="I4490" s="10" t="s">
        <v>6260</v>
      </c>
      <c r="J4490"/>
      <c r="K4490"/>
      <c r="L4490"/>
      <c r="M4490"/>
      <c r="N4490"/>
    </row>
    <row r="4491" spans="2:14" ht="13.8" x14ac:dyDescent="0.25">
      <c r="B4491" s="86" t="s">
        <v>9271</v>
      </c>
      <c r="C4491" s="86" t="s">
        <v>104</v>
      </c>
      <c r="D4491" s="86" t="s">
        <v>288</v>
      </c>
      <c r="E4491" s="86" t="s">
        <v>25</v>
      </c>
      <c r="F4491" s="86" t="s">
        <v>233</v>
      </c>
      <c r="G4491" s="86" t="s">
        <v>284</v>
      </c>
      <c r="H4491"/>
      <c r="I4491" s="10" t="s">
        <v>6259</v>
      </c>
      <c r="J4491"/>
      <c r="K4491"/>
      <c r="L4491"/>
      <c r="M4491"/>
      <c r="N4491"/>
    </row>
    <row r="4492" spans="2:14" ht="13.8" x14ac:dyDescent="0.25">
      <c r="B4492" s="86" t="s">
        <v>6161</v>
      </c>
      <c r="C4492" s="86" t="s">
        <v>104</v>
      </c>
      <c r="D4492" s="86" t="s">
        <v>288</v>
      </c>
      <c r="E4492" s="86" t="s">
        <v>78</v>
      </c>
      <c r="F4492" s="86" t="s">
        <v>233</v>
      </c>
      <c r="G4492" s="86" t="s">
        <v>284</v>
      </c>
      <c r="H4492"/>
      <c r="I4492" s="10" t="s">
        <v>8811</v>
      </c>
      <c r="J4492"/>
      <c r="K4492"/>
      <c r="L4492"/>
      <c r="M4492"/>
      <c r="N4492"/>
    </row>
    <row r="4493" spans="2:14" ht="13.8" x14ac:dyDescent="0.25">
      <c r="B4493" s="86" t="s">
        <v>8654</v>
      </c>
      <c r="C4493" s="86" t="s">
        <v>104</v>
      </c>
      <c r="D4493" s="86" t="s">
        <v>288</v>
      </c>
      <c r="E4493" s="86" t="s">
        <v>9069</v>
      </c>
      <c r="F4493" s="86" t="s">
        <v>233</v>
      </c>
      <c r="G4493" s="86" t="s">
        <v>284</v>
      </c>
      <c r="H4493"/>
      <c r="I4493" s="10" t="s">
        <v>8812</v>
      </c>
      <c r="J4493"/>
      <c r="K4493"/>
      <c r="L4493"/>
      <c r="M4493"/>
      <c r="N4493"/>
    </row>
    <row r="4494" spans="2:14" ht="13.8" x14ac:dyDescent="0.25">
      <c r="B4494" s="86" t="s">
        <v>8655</v>
      </c>
      <c r="C4494" s="86" t="s">
        <v>104</v>
      </c>
      <c r="D4494" s="86" t="s">
        <v>288</v>
      </c>
      <c r="E4494" s="86" t="s">
        <v>9071</v>
      </c>
      <c r="F4494" s="86" t="s">
        <v>233</v>
      </c>
      <c r="G4494" s="86" t="s">
        <v>284</v>
      </c>
      <c r="H4494"/>
      <c r="I4494" s="10" t="s">
        <v>8813</v>
      </c>
      <c r="J4494"/>
      <c r="K4494"/>
      <c r="L4494"/>
      <c r="M4494"/>
      <c r="N4494"/>
    </row>
    <row r="4495" spans="2:14" ht="13.8" x14ac:dyDescent="0.25">
      <c r="B4495" s="86" t="s">
        <v>8656</v>
      </c>
      <c r="C4495" s="86" t="s">
        <v>104</v>
      </c>
      <c r="D4495" s="86" t="s">
        <v>49</v>
      </c>
      <c r="E4495" s="86" t="s">
        <v>30</v>
      </c>
      <c r="F4495" s="86" t="s">
        <v>233</v>
      </c>
      <c r="G4495" s="86" t="s">
        <v>284</v>
      </c>
      <c r="H4495"/>
      <c r="I4495" s="10" t="s">
        <v>6356</v>
      </c>
      <c r="J4495"/>
      <c r="K4495"/>
      <c r="L4495"/>
      <c r="M4495"/>
      <c r="N4495"/>
    </row>
    <row r="4496" spans="2:14" ht="13.8" x14ac:dyDescent="0.25">
      <c r="B4496" s="86" t="s">
        <v>6097</v>
      </c>
      <c r="C4496" s="86" t="s">
        <v>104</v>
      </c>
      <c r="D4496" s="86" t="s">
        <v>49</v>
      </c>
      <c r="E4496" s="86" t="s">
        <v>29</v>
      </c>
      <c r="F4496" s="86" t="s">
        <v>233</v>
      </c>
      <c r="G4496" s="86" t="s">
        <v>284</v>
      </c>
      <c r="H4496"/>
      <c r="I4496" s="10" t="s">
        <v>6355</v>
      </c>
      <c r="J4496"/>
      <c r="K4496"/>
      <c r="L4496"/>
      <c r="M4496"/>
      <c r="N4496"/>
    </row>
    <row r="4497" spans="2:14" ht="13.8" x14ac:dyDescent="0.25">
      <c r="B4497" s="86" t="s">
        <v>6100</v>
      </c>
      <c r="C4497" s="86" t="s">
        <v>104</v>
      </c>
      <c r="D4497" s="86" t="s">
        <v>49</v>
      </c>
      <c r="E4497" s="86" t="s">
        <v>28</v>
      </c>
      <c r="F4497" s="86" t="s">
        <v>233</v>
      </c>
      <c r="G4497" s="86" t="s">
        <v>284</v>
      </c>
      <c r="H4497"/>
      <c r="I4497" s="10" t="s">
        <v>8814</v>
      </c>
      <c r="J4497"/>
      <c r="K4497"/>
      <c r="L4497"/>
      <c r="M4497"/>
      <c r="N4497"/>
    </row>
    <row r="4498" spans="2:14" ht="13.8" x14ac:dyDescent="0.25">
      <c r="B4498" s="86" t="s">
        <v>6098</v>
      </c>
      <c r="C4498" s="86" t="s">
        <v>104</v>
      </c>
      <c r="D4498" s="86" t="s">
        <v>49</v>
      </c>
      <c r="E4498" s="86" t="s">
        <v>73</v>
      </c>
      <c r="F4498" s="86" t="s">
        <v>233</v>
      </c>
      <c r="G4498" s="86" t="s">
        <v>284</v>
      </c>
      <c r="H4498"/>
      <c r="I4498" s="10" t="s">
        <v>8815</v>
      </c>
      <c r="J4498"/>
      <c r="K4498"/>
      <c r="L4498"/>
      <c r="M4498"/>
      <c r="N4498"/>
    </row>
    <row r="4499" spans="2:14" ht="13.8" x14ac:dyDescent="0.25">
      <c r="B4499" s="86" t="s">
        <v>6099</v>
      </c>
      <c r="C4499" s="86" t="s">
        <v>104</v>
      </c>
      <c r="D4499" s="86" t="s">
        <v>49</v>
      </c>
      <c r="E4499" s="86" t="s">
        <v>25</v>
      </c>
      <c r="F4499" s="86" t="s">
        <v>233</v>
      </c>
      <c r="G4499" s="86" t="s">
        <v>284</v>
      </c>
      <c r="H4499"/>
      <c r="I4499" s="10" t="s">
        <v>8816</v>
      </c>
      <c r="J4499"/>
      <c r="K4499"/>
      <c r="L4499"/>
      <c r="M4499"/>
      <c r="N4499"/>
    </row>
    <row r="4500" spans="2:14" ht="13.8" x14ac:dyDescent="0.25">
      <c r="B4500" s="86" t="s">
        <v>6125</v>
      </c>
      <c r="C4500" s="86" t="s">
        <v>104</v>
      </c>
      <c r="D4500" s="86" t="s">
        <v>320</v>
      </c>
      <c r="E4500" s="86" t="s">
        <v>246</v>
      </c>
      <c r="F4500" s="86" t="s">
        <v>233</v>
      </c>
      <c r="G4500" s="86" t="s">
        <v>284</v>
      </c>
      <c r="H4500"/>
      <c r="I4500" s="10" t="s">
        <v>6452</v>
      </c>
      <c r="J4500"/>
      <c r="K4500"/>
      <c r="L4500"/>
      <c r="M4500"/>
      <c r="N4500"/>
    </row>
    <row r="4501" spans="2:14" ht="13.8" x14ac:dyDescent="0.25">
      <c r="B4501" s="86" t="s">
        <v>6126</v>
      </c>
      <c r="C4501" s="86" t="s">
        <v>104</v>
      </c>
      <c r="D4501" s="86" t="s">
        <v>320</v>
      </c>
      <c r="E4501" s="86" t="s">
        <v>242</v>
      </c>
      <c r="F4501" s="86" t="s">
        <v>233</v>
      </c>
      <c r="G4501" s="86" t="s">
        <v>284</v>
      </c>
      <c r="H4501"/>
      <c r="I4501" s="10" t="s">
        <v>6451</v>
      </c>
      <c r="J4501"/>
      <c r="K4501"/>
      <c r="L4501"/>
      <c r="M4501"/>
      <c r="N4501"/>
    </row>
    <row r="4502" spans="2:14" ht="13.8" x14ac:dyDescent="0.25">
      <c r="B4502" s="86" t="s">
        <v>6127</v>
      </c>
      <c r="C4502" s="86" t="s">
        <v>104</v>
      </c>
      <c r="D4502" s="86" t="s">
        <v>320</v>
      </c>
      <c r="E4502" s="86" t="s">
        <v>247</v>
      </c>
      <c r="F4502" s="86" t="s">
        <v>233</v>
      </c>
      <c r="G4502" s="86" t="s">
        <v>284</v>
      </c>
      <c r="H4502"/>
      <c r="I4502" s="10" t="s">
        <v>8817</v>
      </c>
      <c r="J4502"/>
      <c r="K4502"/>
      <c r="L4502"/>
      <c r="M4502"/>
      <c r="N4502"/>
    </row>
    <row r="4503" spans="2:14" ht="13.8" x14ac:dyDescent="0.25">
      <c r="B4503" s="86" t="s">
        <v>8657</v>
      </c>
      <c r="C4503" s="86" t="s">
        <v>104</v>
      </c>
      <c r="D4503" s="86" t="s">
        <v>320</v>
      </c>
      <c r="E4503" s="86" t="s">
        <v>9072</v>
      </c>
      <c r="F4503" s="86" t="s">
        <v>233</v>
      </c>
      <c r="G4503" s="86" t="s">
        <v>284</v>
      </c>
      <c r="H4503"/>
      <c r="I4503" s="10" t="s">
        <v>8818</v>
      </c>
      <c r="J4503"/>
      <c r="K4503"/>
      <c r="L4503"/>
      <c r="M4503"/>
      <c r="N4503"/>
    </row>
    <row r="4504" spans="2:14" ht="13.8" x14ac:dyDescent="0.25">
      <c r="B4504" s="86" t="s">
        <v>6124</v>
      </c>
      <c r="C4504" s="86" t="s">
        <v>104</v>
      </c>
      <c r="D4504" s="86" t="s">
        <v>320</v>
      </c>
      <c r="E4504" s="86" t="s">
        <v>40</v>
      </c>
      <c r="F4504" s="86" t="s">
        <v>233</v>
      </c>
      <c r="G4504" s="86" t="s">
        <v>284</v>
      </c>
      <c r="H4504"/>
      <c r="I4504" s="10" t="s">
        <v>8819</v>
      </c>
      <c r="J4504"/>
      <c r="K4504"/>
      <c r="L4504"/>
      <c r="M4504"/>
      <c r="N4504"/>
    </row>
    <row r="4505" spans="2:14" ht="13.8" x14ac:dyDescent="0.25">
      <c r="B4505" s="86" t="s">
        <v>6128</v>
      </c>
      <c r="C4505" s="86" t="s">
        <v>104</v>
      </c>
      <c r="D4505" s="86" t="s">
        <v>56</v>
      </c>
      <c r="E4505" s="86" t="s">
        <v>40</v>
      </c>
      <c r="F4505" s="86" t="s">
        <v>233</v>
      </c>
      <c r="G4505" s="86" t="s">
        <v>284</v>
      </c>
      <c r="H4505"/>
      <c r="I4505" s="10" t="s">
        <v>6548</v>
      </c>
      <c r="J4505"/>
      <c r="K4505"/>
      <c r="L4505"/>
      <c r="M4505"/>
      <c r="N4505"/>
    </row>
    <row r="4506" spans="2:14" ht="13.8" x14ac:dyDescent="0.25">
      <c r="B4506" s="86" t="s">
        <v>6129</v>
      </c>
      <c r="C4506" s="86" t="s">
        <v>104</v>
      </c>
      <c r="D4506" s="86" t="s">
        <v>56</v>
      </c>
      <c r="E4506" s="86" t="s">
        <v>41</v>
      </c>
      <c r="F4506" s="86" t="s">
        <v>233</v>
      </c>
      <c r="G4506" s="86" t="s">
        <v>284</v>
      </c>
      <c r="H4506"/>
      <c r="I4506" s="10" t="s">
        <v>6547</v>
      </c>
      <c r="J4506"/>
      <c r="K4506"/>
      <c r="L4506"/>
      <c r="M4506"/>
      <c r="N4506"/>
    </row>
    <row r="4507" spans="2:14" ht="13.8" x14ac:dyDescent="0.25">
      <c r="B4507" s="86" t="s">
        <v>6130</v>
      </c>
      <c r="C4507" s="86" t="s">
        <v>104</v>
      </c>
      <c r="D4507" s="86" t="s">
        <v>56</v>
      </c>
      <c r="E4507" s="86" t="s">
        <v>42</v>
      </c>
      <c r="F4507" s="86" t="s">
        <v>233</v>
      </c>
      <c r="G4507" s="86" t="s">
        <v>284</v>
      </c>
      <c r="H4507"/>
      <c r="I4507" s="10" t="s">
        <v>8820</v>
      </c>
      <c r="J4507"/>
      <c r="K4507"/>
      <c r="L4507"/>
      <c r="M4507"/>
      <c r="N4507"/>
    </row>
    <row r="4508" spans="2:14" ht="13.8" x14ac:dyDescent="0.25">
      <c r="B4508" s="86" t="s">
        <v>6131</v>
      </c>
      <c r="C4508" s="86" t="s">
        <v>104</v>
      </c>
      <c r="D4508" s="86" t="s">
        <v>56</v>
      </c>
      <c r="E4508" s="86" t="s">
        <v>43</v>
      </c>
      <c r="F4508" s="86" t="s">
        <v>233</v>
      </c>
      <c r="G4508" s="86" t="s">
        <v>284</v>
      </c>
      <c r="H4508"/>
      <c r="I4508" s="10" t="s">
        <v>8821</v>
      </c>
      <c r="J4508"/>
      <c r="K4508"/>
      <c r="L4508"/>
      <c r="M4508"/>
      <c r="N4508"/>
    </row>
    <row r="4509" spans="2:14" ht="13.8" x14ac:dyDescent="0.25">
      <c r="B4509" s="86" t="s">
        <v>8658</v>
      </c>
      <c r="C4509" s="86" t="s">
        <v>104</v>
      </c>
      <c r="D4509" s="86" t="s">
        <v>56</v>
      </c>
      <c r="E4509" s="86" t="s">
        <v>66</v>
      </c>
      <c r="F4509" s="86" t="s">
        <v>233</v>
      </c>
      <c r="G4509" s="86" t="s">
        <v>284</v>
      </c>
      <c r="H4509"/>
      <c r="I4509" s="10" t="s">
        <v>6262</v>
      </c>
      <c r="J4509"/>
      <c r="K4509"/>
      <c r="L4509"/>
      <c r="M4509"/>
      <c r="N4509"/>
    </row>
    <row r="4510" spans="2:14" ht="13.8" x14ac:dyDescent="0.25">
      <c r="B4510" s="86" t="s">
        <v>6166</v>
      </c>
      <c r="C4510" s="86" t="s">
        <v>104</v>
      </c>
      <c r="D4510" s="86" t="s">
        <v>289</v>
      </c>
      <c r="E4510" s="86" t="s">
        <v>30</v>
      </c>
      <c r="F4510" s="86" t="s">
        <v>233</v>
      </c>
      <c r="G4510" s="86" t="s">
        <v>284</v>
      </c>
      <c r="H4510"/>
      <c r="I4510" s="10" t="s">
        <v>6261</v>
      </c>
      <c r="J4510"/>
      <c r="K4510"/>
      <c r="L4510"/>
      <c r="M4510"/>
      <c r="N4510"/>
    </row>
    <row r="4511" spans="2:14" ht="13.8" x14ac:dyDescent="0.25">
      <c r="B4511" s="86" t="s">
        <v>6167</v>
      </c>
      <c r="C4511" s="86" t="s">
        <v>104</v>
      </c>
      <c r="D4511" s="86" t="s">
        <v>289</v>
      </c>
      <c r="E4511" s="86" t="s">
        <v>78</v>
      </c>
      <c r="F4511" s="86" t="s">
        <v>233</v>
      </c>
      <c r="G4511" s="86" t="s">
        <v>284</v>
      </c>
      <c r="H4511"/>
      <c r="I4511" s="10" t="s">
        <v>8822</v>
      </c>
      <c r="J4511"/>
      <c r="K4511"/>
      <c r="L4511"/>
      <c r="M4511"/>
      <c r="N4511"/>
    </row>
    <row r="4512" spans="2:14" ht="13.8" x14ac:dyDescent="0.25">
      <c r="B4512" s="86" t="s">
        <v>8659</v>
      </c>
      <c r="C4512" s="86" t="s">
        <v>104</v>
      </c>
      <c r="D4512" s="86" t="s">
        <v>289</v>
      </c>
      <c r="E4512" s="86" t="s">
        <v>9069</v>
      </c>
      <c r="F4512" s="86" t="s">
        <v>233</v>
      </c>
      <c r="G4512" s="86" t="s">
        <v>284</v>
      </c>
      <c r="H4512"/>
      <c r="I4512" s="10" t="s">
        <v>8823</v>
      </c>
      <c r="J4512"/>
      <c r="K4512"/>
      <c r="L4512"/>
      <c r="M4512"/>
      <c r="N4512"/>
    </row>
    <row r="4513" spans="2:14" ht="13.8" x14ac:dyDescent="0.25">
      <c r="B4513" s="86" t="s">
        <v>8660</v>
      </c>
      <c r="C4513" s="86" t="s">
        <v>104</v>
      </c>
      <c r="D4513" s="86" t="s">
        <v>289</v>
      </c>
      <c r="E4513" s="86" t="s">
        <v>244</v>
      </c>
      <c r="F4513" s="86" t="s">
        <v>233</v>
      </c>
      <c r="G4513" s="86" t="s">
        <v>284</v>
      </c>
      <c r="H4513"/>
      <c r="I4513" s="10" t="s">
        <v>6358</v>
      </c>
      <c r="J4513"/>
      <c r="K4513"/>
      <c r="L4513"/>
      <c r="M4513"/>
      <c r="N4513"/>
    </row>
    <row r="4514" spans="2:14" ht="13.8" x14ac:dyDescent="0.25">
      <c r="B4514" s="86" t="s">
        <v>6091</v>
      </c>
      <c r="C4514" s="86" t="s">
        <v>104</v>
      </c>
      <c r="D4514" s="86" t="s">
        <v>310</v>
      </c>
      <c r="E4514" s="86" t="s">
        <v>30</v>
      </c>
      <c r="F4514" s="86" t="s">
        <v>233</v>
      </c>
      <c r="G4514" s="86" t="s">
        <v>284</v>
      </c>
      <c r="H4514"/>
      <c r="I4514" s="10" t="s">
        <v>6357</v>
      </c>
      <c r="J4514"/>
      <c r="K4514"/>
      <c r="L4514"/>
      <c r="M4514"/>
      <c r="N4514"/>
    </row>
    <row r="4515" spans="2:14" ht="13.8" x14ac:dyDescent="0.25">
      <c r="B4515" s="86" t="s">
        <v>6092</v>
      </c>
      <c r="C4515" s="86" t="s">
        <v>104</v>
      </c>
      <c r="D4515" s="86" t="s">
        <v>310</v>
      </c>
      <c r="E4515" s="86" t="s">
        <v>78</v>
      </c>
      <c r="F4515" s="86" t="s">
        <v>233</v>
      </c>
      <c r="G4515" s="86" t="s">
        <v>284</v>
      </c>
      <c r="H4515"/>
      <c r="I4515" s="10" t="s">
        <v>8824</v>
      </c>
      <c r="J4515"/>
      <c r="K4515"/>
      <c r="L4515"/>
      <c r="M4515"/>
      <c r="N4515"/>
    </row>
    <row r="4516" spans="2:14" ht="13.8" x14ac:dyDescent="0.25">
      <c r="B4516" s="86" t="s">
        <v>8661</v>
      </c>
      <c r="C4516" s="86" t="s">
        <v>104</v>
      </c>
      <c r="D4516" s="86" t="s">
        <v>310</v>
      </c>
      <c r="E4516" s="86" t="s">
        <v>9069</v>
      </c>
      <c r="F4516" s="86" t="s">
        <v>233</v>
      </c>
      <c r="G4516" s="86" t="s">
        <v>284</v>
      </c>
      <c r="H4516"/>
      <c r="I4516" s="10" t="s">
        <v>8825</v>
      </c>
      <c r="J4516"/>
      <c r="K4516"/>
      <c r="L4516"/>
      <c r="M4516"/>
      <c r="N4516"/>
    </row>
    <row r="4517" spans="2:14" ht="13.8" x14ac:dyDescent="0.25">
      <c r="B4517" s="86" t="s">
        <v>6093</v>
      </c>
      <c r="C4517" s="86" t="s">
        <v>104</v>
      </c>
      <c r="D4517" s="86" t="s">
        <v>310</v>
      </c>
      <c r="E4517" s="86" t="s">
        <v>29</v>
      </c>
      <c r="F4517" s="86" t="s">
        <v>233</v>
      </c>
      <c r="G4517" s="86" t="s">
        <v>284</v>
      </c>
      <c r="H4517"/>
      <c r="I4517" s="10" t="s">
        <v>6454</v>
      </c>
      <c r="J4517"/>
      <c r="K4517"/>
      <c r="L4517"/>
      <c r="M4517"/>
      <c r="N4517"/>
    </row>
    <row r="4518" spans="2:14" ht="13.8" x14ac:dyDescent="0.25">
      <c r="B4518" s="86" t="s">
        <v>6096</v>
      </c>
      <c r="C4518" s="86" t="s">
        <v>104</v>
      </c>
      <c r="D4518" s="86" t="s">
        <v>310</v>
      </c>
      <c r="E4518" s="86" t="s">
        <v>28</v>
      </c>
      <c r="F4518" s="86" t="s">
        <v>233</v>
      </c>
      <c r="G4518" s="86" t="s">
        <v>284</v>
      </c>
      <c r="H4518"/>
      <c r="I4518" s="10" t="s">
        <v>6453</v>
      </c>
      <c r="J4518"/>
      <c r="K4518"/>
      <c r="L4518"/>
      <c r="M4518"/>
      <c r="N4518"/>
    </row>
    <row r="4519" spans="2:14" ht="13.8" x14ac:dyDescent="0.25">
      <c r="B4519" s="86" t="s">
        <v>6094</v>
      </c>
      <c r="C4519" s="86" t="s">
        <v>104</v>
      </c>
      <c r="D4519" s="86" t="s">
        <v>310</v>
      </c>
      <c r="E4519" s="86" t="s">
        <v>73</v>
      </c>
      <c r="F4519" s="86" t="s">
        <v>233</v>
      </c>
      <c r="G4519" s="86" t="s">
        <v>284</v>
      </c>
      <c r="H4519"/>
      <c r="I4519" s="10" t="s">
        <v>8826</v>
      </c>
      <c r="J4519"/>
      <c r="K4519"/>
      <c r="L4519"/>
      <c r="M4519"/>
      <c r="N4519"/>
    </row>
    <row r="4520" spans="2:14" ht="13.8" x14ac:dyDescent="0.25">
      <c r="B4520" s="86" t="s">
        <v>6095</v>
      </c>
      <c r="C4520" s="86" t="s">
        <v>104</v>
      </c>
      <c r="D4520" s="86" t="s">
        <v>310</v>
      </c>
      <c r="E4520" s="86" t="s">
        <v>25</v>
      </c>
      <c r="F4520" s="86" t="s">
        <v>233</v>
      </c>
      <c r="G4520" s="86" t="s">
        <v>284</v>
      </c>
      <c r="H4520"/>
      <c r="I4520" s="10" t="s">
        <v>8827</v>
      </c>
      <c r="J4520"/>
      <c r="K4520"/>
      <c r="L4520"/>
      <c r="M4520"/>
      <c r="N4520"/>
    </row>
    <row r="4521" spans="2:14" ht="13.8" x14ac:dyDescent="0.25">
      <c r="B4521" s="86" t="s">
        <v>8662</v>
      </c>
      <c r="C4521" s="86" t="s">
        <v>104</v>
      </c>
      <c r="D4521" s="86" t="s">
        <v>259</v>
      </c>
      <c r="E4521" s="86" t="s">
        <v>25</v>
      </c>
      <c r="F4521" s="86" t="s">
        <v>233</v>
      </c>
      <c r="G4521" s="86" t="s">
        <v>284</v>
      </c>
      <c r="H4521"/>
      <c r="I4521" s="10" t="s">
        <v>6550</v>
      </c>
      <c r="J4521"/>
      <c r="K4521"/>
      <c r="L4521"/>
      <c r="M4521"/>
      <c r="N4521"/>
    </row>
    <row r="4522" spans="2:14" ht="13.8" x14ac:dyDescent="0.25">
      <c r="B4522" s="86" t="s">
        <v>8663</v>
      </c>
      <c r="C4522" s="86" t="s">
        <v>104</v>
      </c>
      <c r="D4522" s="86" t="s">
        <v>259</v>
      </c>
      <c r="E4522" s="86" t="s">
        <v>35</v>
      </c>
      <c r="F4522" s="86" t="s">
        <v>233</v>
      </c>
      <c r="G4522" s="86" t="s">
        <v>284</v>
      </c>
      <c r="H4522"/>
      <c r="I4522" s="10" t="s">
        <v>6549</v>
      </c>
      <c r="J4522"/>
      <c r="K4522"/>
      <c r="L4522"/>
      <c r="M4522"/>
      <c r="N4522"/>
    </row>
    <row r="4523" spans="2:14" ht="13.8" x14ac:dyDescent="0.25">
      <c r="B4523" s="86" t="s">
        <v>6174</v>
      </c>
      <c r="C4523" s="86" t="s">
        <v>104</v>
      </c>
      <c r="D4523" s="86" t="s">
        <v>259</v>
      </c>
      <c r="E4523" s="86" t="s">
        <v>46</v>
      </c>
      <c r="F4523" s="86" t="s">
        <v>233</v>
      </c>
      <c r="G4523" s="86" t="s">
        <v>284</v>
      </c>
      <c r="H4523"/>
      <c r="I4523" s="10" t="s">
        <v>6267</v>
      </c>
      <c r="J4523"/>
      <c r="K4523"/>
      <c r="L4523"/>
      <c r="M4523"/>
      <c r="N4523"/>
    </row>
    <row r="4524" spans="2:14" ht="13.8" x14ac:dyDescent="0.25">
      <c r="B4524" s="86" t="s">
        <v>6175</v>
      </c>
      <c r="C4524" s="86" t="s">
        <v>104</v>
      </c>
      <c r="D4524" s="86" t="s">
        <v>259</v>
      </c>
      <c r="E4524" s="86" t="s">
        <v>68</v>
      </c>
      <c r="F4524" s="86" t="s">
        <v>233</v>
      </c>
      <c r="G4524" s="86" t="s">
        <v>284</v>
      </c>
      <c r="H4524"/>
      <c r="I4524" s="10" t="s">
        <v>6265</v>
      </c>
      <c r="J4524"/>
      <c r="K4524"/>
      <c r="L4524"/>
      <c r="M4524"/>
      <c r="N4524"/>
    </row>
    <row r="4525" spans="2:14" ht="13.8" x14ac:dyDescent="0.25">
      <c r="B4525" s="86" t="s">
        <v>6177</v>
      </c>
      <c r="C4525" s="86" t="s">
        <v>104</v>
      </c>
      <c r="D4525" s="86" t="s">
        <v>259</v>
      </c>
      <c r="E4525" s="86" t="s">
        <v>69</v>
      </c>
      <c r="F4525" s="86" t="s">
        <v>233</v>
      </c>
      <c r="G4525" s="86" t="s">
        <v>284</v>
      </c>
      <c r="H4525"/>
      <c r="I4525" s="10" t="s">
        <v>6266</v>
      </c>
      <c r="J4525"/>
      <c r="K4525"/>
      <c r="L4525"/>
      <c r="M4525"/>
      <c r="N4525"/>
    </row>
    <row r="4526" spans="2:14" ht="13.8" x14ac:dyDescent="0.25">
      <c r="B4526" s="86" t="s">
        <v>8664</v>
      </c>
      <c r="C4526" s="86" t="s">
        <v>104</v>
      </c>
      <c r="D4526" s="86" t="s">
        <v>259</v>
      </c>
      <c r="E4526" s="86" t="s">
        <v>9065</v>
      </c>
      <c r="F4526" s="86" t="s">
        <v>233</v>
      </c>
      <c r="G4526" s="86" t="s">
        <v>284</v>
      </c>
      <c r="H4526"/>
      <c r="I4526" s="10" t="s">
        <v>8828</v>
      </c>
      <c r="J4526"/>
      <c r="K4526"/>
      <c r="L4526"/>
      <c r="M4526"/>
      <c r="N4526"/>
    </row>
    <row r="4527" spans="2:14" ht="13.8" x14ac:dyDescent="0.25">
      <c r="B4527" s="86" t="s">
        <v>6176</v>
      </c>
      <c r="C4527" s="86" t="s">
        <v>104</v>
      </c>
      <c r="D4527" s="86" t="s">
        <v>259</v>
      </c>
      <c r="E4527" s="86" t="s">
        <v>63</v>
      </c>
      <c r="F4527" s="86" t="s">
        <v>233</v>
      </c>
      <c r="G4527" s="86" t="s">
        <v>284</v>
      </c>
      <c r="H4527"/>
      <c r="I4527" s="10" t="s">
        <v>6269</v>
      </c>
      <c r="J4527"/>
      <c r="K4527"/>
      <c r="L4527"/>
      <c r="M4527"/>
      <c r="N4527"/>
    </row>
    <row r="4528" spans="2:14" ht="13.8" x14ac:dyDescent="0.25">
      <c r="B4528" s="86" t="s">
        <v>9272</v>
      </c>
      <c r="C4528" s="86" t="s">
        <v>104</v>
      </c>
      <c r="D4528" s="86" t="s">
        <v>259</v>
      </c>
      <c r="E4528" s="86" t="s">
        <v>70</v>
      </c>
      <c r="F4528" s="86" t="s">
        <v>233</v>
      </c>
      <c r="G4528" s="86" t="s">
        <v>284</v>
      </c>
      <c r="H4528"/>
      <c r="I4528" s="10" t="s">
        <v>6270</v>
      </c>
      <c r="J4528"/>
      <c r="K4528"/>
      <c r="L4528"/>
      <c r="M4528"/>
      <c r="N4528"/>
    </row>
    <row r="4529" spans="2:14" ht="13.8" x14ac:dyDescent="0.25">
      <c r="B4529" s="86" t="s">
        <v>9273</v>
      </c>
      <c r="C4529" s="86" t="s">
        <v>104</v>
      </c>
      <c r="D4529" s="86" t="s">
        <v>259</v>
      </c>
      <c r="E4529" s="86" t="s">
        <v>64</v>
      </c>
      <c r="F4529" s="86" t="s">
        <v>233</v>
      </c>
      <c r="G4529" s="86" t="s">
        <v>284</v>
      </c>
      <c r="H4529"/>
      <c r="I4529" s="10" t="s">
        <v>6268</v>
      </c>
      <c r="J4529"/>
      <c r="K4529"/>
      <c r="L4529"/>
      <c r="M4529"/>
      <c r="N4529"/>
    </row>
    <row r="4530" spans="2:14" ht="13.8" x14ac:dyDescent="0.25">
      <c r="B4530" s="86" t="s">
        <v>9274</v>
      </c>
      <c r="C4530" s="86" t="s">
        <v>104</v>
      </c>
      <c r="D4530" s="86" t="s">
        <v>259</v>
      </c>
      <c r="E4530" s="86" t="s">
        <v>9070</v>
      </c>
      <c r="F4530" s="86" t="s">
        <v>233</v>
      </c>
      <c r="G4530" s="86" t="s">
        <v>284</v>
      </c>
      <c r="H4530"/>
      <c r="I4530" s="10" t="s">
        <v>8829</v>
      </c>
      <c r="J4530"/>
      <c r="K4530"/>
      <c r="L4530"/>
      <c r="M4530"/>
      <c r="N4530"/>
    </row>
    <row r="4531" spans="2:14" ht="13.8" x14ac:dyDescent="0.25">
      <c r="B4531" s="86" t="s">
        <v>6157</v>
      </c>
      <c r="C4531" s="86" t="s">
        <v>104</v>
      </c>
      <c r="D4531" s="86" t="s">
        <v>52</v>
      </c>
      <c r="E4531" s="86" t="s">
        <v>30</v>
      </c>
      <c r="F4531" s="86" t="s">
        <v>233</v>
      </c>
      <c r="G4531" s="86" t="s">
        <v>284</v>
      </c>
      <c r="H4531"/>
      <c r="I4531" s="10" t="s">
        <v>8830</v>
      </c>
      <c r="J4531"/>
      <c r="K4531"/>
      <c r="L4531"/>
      <c r="M4531"/>
      <c r="N4531"/>
    </row>
    <row r="4532" spans="2:14" ht="13.8" x14ac:dyDescent="0.25">
      <c r="B4532" s="86" t="s">
        <v>6158</v>
      </c>
      <c r="C4532" s="86" t="s">
        <v>104</v>
      </c>
      <c r="D4532" s="86" t="s">
        <v>52</v>
      </c>
      <c r="E4532" s="86" t="s">
        <v>78</v>
      </c>
      <c r="F4532" s="86" t="s">
        <v>233</v>
      </c>
      <c r="G4532" s="86" t="s">
        <v>284</v>
      </c>
      <c r="H4532"/>
      <c r="I4532" s="10" t="s">
        <v>6363</v>
      </c>
      <c r="J4532"/>
      <c r="K4532"/>
      <c r="L4532"/>
      <c r="M4532"/>
      <c r="N4532"/>
    </row>
    <row r="4533" spans="2:14" ht="13.8" x14ac:dyDescent="0.25">
      <c r="B4533" s="86" t="s">
        <v>8665</v>
      </c>
      <c r="C4533" s="86" t="s">
        <v>104</v>
      </c>
      <c r="D4533" s="86" t="s">
        <v>52</v>
      </c>
      <c r="E4533" s="86" t="s">
        <v>9069</v>
      </c>
      <c r="F4533" s="86" t="s">
        <v>233</v>
      </c>
      <c r="G4533" s="86" t="s">
        <v>284</v>
      </c>
      <c r="H4533"/>
      <c r="I4533" s="10" t="s">
        <v>6361</v>
      </c>
      <c r="J4533"/>
      <c r="K4533"/>
      <c r="L4533"/>
      <c r="M4533"/>
      <c r="N4533"/>
    </row>
    <row r="4534" spans="2:14" ht="13.8" x14ac:dyDescent="0.25">
      <c r="B4534" s="86" t="s">
        <v>6159</v>
      </c>
      <c r="C4534" s="86" t="s">
        <v>104</v>
      </c>
      <c r="D4534" s="86" t="s">
        <v>52</v>
      </c>
      <c r="E4534" s="86" t="s">
        <v>244</v>
      </c>
      <c r="F4534" s="86" t="s">
        <v>233</v>
      </c>
      <c r="G4534" s="86" t="s">
        <v>284</v>
      </c>
      <c r="H4534"/>
      <c r="I4534" s="10" t="s">
        <v>6362</v>
      </c>
      <c r="J4534"/>
      <c r="K4534"/>
      <c r="L4534"/>
      <c r="M4534"/>
      <c r="N4534"/>
    </row>
    <row r="4535" spans="2:14" ht="13.8" x14ac:dyDescent="0.25">
      <c r="B4535" s="86" t="s">
        <v>6178</v>
      </c>
      <c r="C4535" s="86" t="s">
        <v>104</v>
      </c>
      <c r="D4535" s="86" t="s">
        <v>260</v>
      </c>
      <c r="E4535" s="86" t="s">
        <v>70</v>
      </c>
      <c r="F4535" s="86" t="s">
        <v>233</v>
      </c>
      <c r="G4535" s="86" t="s">
        <v>284</v>
      </c>
      <c r="H4535"/>
      <c r="I4535" s="10" t="s">
        <v>8831</v>
      </c>
      <c r="J4535"/>
      <c r="K4535"/>
      <c r="L4535"/>
      <c r="M4535"/>
      <c r="N4535"/>
    </row>
    <row r="4536" spans="2:14" ht="13.8" x14ac:dyDescent="0.25">
      <c r="B4536" s="86" t="s">
        <v>6179</v>
      </c>
      <c r="C4536" s="86" t="s">
        <v>104</v>
      </c>
      <c r="D4536" s="86" t="s">
        <v>260</v>
      </c>
      <c r="E4536" s="86" t="s">
        <v>64</v>
      </c>
      <c r="F4536" s="86" t="s">
        <v>233</v>
      </c>
      <c r="G4536" s="86" t="s">
        <v>284</v>
      </c>
      <c r="H4536"/>
      <c r="I4536" s="10" t="s">
        <v>6365</v>
      </c>
      <c r="J4536"/>
      <c r="K4536"/>
      <c r="L4536"/>
      <c r="M4536"/>
      <c r="N4536"/>
    </row>
    <row r="4537" spans="2:14" ht="13.8" x14ac:dyDescent="0.25">
      <c r="B4537" s="86" t="s">
        <v>8666</v>
      </c>
      <c r="C4537" s="86" t="s">
        <v>104</v>
      </c>
      <c r="D4537" s="86" t="s">
        <v>260</v>
      </c>
      <c r="E4537" s="86" t="s">
        <v>9070</v>
      </c>
      <c r="F4537" s="86" t="s">
        <v>233</v>
      </c>
      <c r="G4537" s="86" t="s">
        <v>284</v>
      </c>
      <c r="H4537"/>
      <c r="I4537" s="10" t="s">
        <v>6366</v>
      </c>
      <c r="J4537"/>
      <c r="K4537"/>
      <c r="L4537"/>
      <c r="M4537"/>
      <c r="N4537"/>
    </row>
    <row r="4538" spans="2:14" ht="13.8" x14ac:dyDescent="0.25">
      <c r="B4538" s="86" t="s">
        <v>8667</v>
      </c>
      <c r="C4538" s="86" t="s">
        <v>104</v>
      </c>
      <c r="D4538" s="86" t="s">
        <v>53</v>
      </c>
      <c r="E4538" s="86" t="s">
        <v>244</v>
      </c>
      <c r="F4538" s="86" t="s">
        <v>233</v>
      </c>
      <c r="G4538" s="86" t="s">
        <v>284</v>
      </c>
      <c r="H4538"/>
      <c r="I4538" s="10" t="s">
        <v>6364</v>
      </c>
      <c r="J4538"/>
      <c r="K4538"/>
      <c r="L4538"/>
      <c r="M4538"/>
      <c r="N4538"/>
    </row>
    <row r="4539" spans="2:14" ht="13.8" x14ac:dyDescent="0.25">
      <c r="B4539" s="86" t="s">
        <v>8668</v>
      </c>
      <c r="C4539" s="86" t="s">
        <v>104</v>
      </c>
      <c r="D4539" s="86" t="s">
        <v>53</v>
      </c>
      <c r="E4539" s="86" t="s">
        <v>25</v>
      </c>
      <c r="F4539" s="86" t="s">
        <v>233</v>
      </c>
      <c r="G4539" s="86" t="s">
        <v>284</v>
      </c>
      <c r="H4539"/>
      <c r="I4539" s="10" t="s">
        <v>8832</v>
      </c>
      <c r="J4539"/>
      <c r="K4539"/>
      <c r="L4539"/>
      <c r="M4539"/>
      <c r="N4539"/>
    </row>
    <row r="4540" spans="2:14" ht="13.8" x14ac:dyDescent="0.25">
      <c r="B4540" s="86" t="s">
        <v>8669</v>
      </c>
      <c r="C4540" s="86" t="s">
        <v>104</v>
      </c>
      <c r="D4540" s="86" t="s">
        <v>53</v>
      </c>
      <c r="E4540" s="86" t="s">
        <v>9067</v>
      </c>
      <c r="F4540" s="86" t="s">
        <v>233</v>
      </c>
      <c r="G4540" s="86" t="s">
        <v>284</v>
      </c>
      <c r="H4540"/>
      <c r="I4540" s="10" t="s">
        <v>8833</v>
      </c>
      <c r="J4540"/>
      <c r="K4540"/>
      <c r="L4540"/>
      <c r="M4540"/>
      <c r="N4540"/>
    </row>
    <row r="4541" spans="2:14" ht="13.8" x14ac:dyDescent="0.25">
      <c r="B4541" s="86" t="s">
        <v>6162</v>
      </c>
      <c r="C4541" s="86" t="s">
        <v>104</v>
      </c>
      <c r="D4541" s="86" t="s">
        <v>53</v>
      </c>
      <c r="E4541" s="86" t="s">
        <v>35</v>
      </c>
      <c r="F4541" s="86" t="s">
        <v>233</v>
      </c>
      <c r="G4541" s="86" t="s">
        <v>284</v>
      </c>
      <c r="H4541"/>
      <c r="I4541" s="10" t="s">
        <v>6459</v>
      </c>
      <c r="J4541"/>
      <c r="K4541"/>
      <c r="L4541"/>
      <c r="M4541"/>
      <c r="N4541"/>
    </row>
    <row r="4542" spans="2:14" ht="13.8" x14ac:dyDescent="0.25">
      <c r="B4542" s="86" t="s">
        <v>6163</v>
      </c>
      <c r="C4542" s="86" t="s">
        <v>104</v>
      </c>
      <c r="D4542" s="86" t="s">
        <v>53</v>
      </c>
      <c r="E4542" s="86" t="s">
        <v>46</v>
      </c>
      <c r="F4542" s="86" t="s">
        <v>233</v>
      </c>
      <c r="G4542" s="86" t="s">
        <v>284</v>
      </c>
      <c r="H4542"/>
      <c r="I4542" s="10" t="s">
        <v>6457</v>
      </c>
      <c r="J4542"/>
      <c r="K4542"/>
      <c r="L4542"/>
      <c r="M4542"/>
      <c r="N4542"/>
    </row>
    <row r="4543" spans="2:14" ht="13.8" x14ac:dyDescent="0.25">
      <c r="B4543" s="86" t="s">
        <v>8670</v>
      </c>
      <c r="C4543" s="86" t="s">
        <v>104</v>
      </c>
      <c r="D4543" s="86" t="s">
        <v>54</v>
      </c>
      <c r="E4543" s="86" t="s">
        <v>25</v>
      </c>
      <c r="F4543" s="86" t="s">
        <v>233</v>
      </c>
      <c r="G4543" s="86" t="s">
        <v>284</v>
      </c>
      <c r="H4543"/>
      <c r="I4543" s="10" t="s">
        <v>6458</v>
      </c>
      <c r="J4543"/>
      <c r="K4543"/>
      <c r="L4543"/>
      <c r="M4543"/>
      <c r="N4543"/>
    </row>
    <row r="4544" spans="2:14" ht="13.8" x14ac:dyDescent="0.25">
      <c r="B4544" s="86" t="s">
        <v>8671</v>
      </c>
      <c r="C4544" s="86" t="s">
        <v>104</v>
      </c>
      <c r="D4544" s="86" t="s">
        <v>54</v>
      </c>
      <c r="E4544" s="86" t="s">
        <v>9067</v>
      </c>
      <c r="F4544" s="86" t="s">
        <v>233</v>
      </c>
      <c r="G4544" s="86" t="s">
        <v>284</v>
      </c>
      <c r="H4544"/>
      <c r="I4544" s="10" t="s">
        <v>8834</v>
      </c>
      <c r="J4544"/>
      <c r="K4544"/>
      <c r="L4544"/>
      <c r="M4544"/>
      <c r="N4544"/>
    </row>
    <row r="4545" spans="2:14" ht="13.8" x14ac:dyDescent="0.25">
      <c r="B4545" s="86" t="s">
        <v>6164</v>
      </c>
      <c r="C4545" s="86" t="s">
        <v>104</v>
      </c>
      <c r="D4545" s="86" t="s">
        <v>54</v>
      </c>
      <c r="E4545" s="86" t="s">
        <v>35</v>
      </c>
      <c r="F4545" s="86" t="s">
        <v>233</v>
      </c>
      <c r="G4545" s="86" t="s">
        <v>284</v>
      </c>
      <c r="H4545"/>
      <c r="I4545" s="10" t="s">
        <v>6461</v>
      </c>
      <c r="J4545"/>
      <c r="K4545"/>
      <c r="L4545"/>
      <c r="M4545"/>
      <c r="N4545"/>
    </row>
    <row r="4546" spans="2:14" ht="13.8" x14ac:dyDescent="0.25">
      <c r="B4546" s="86" t="s">
        <v>6165</v>
      </c>
      <c r="C4546" s="86" t="s">
        <v>104</v>
      </c>
      <c r="D4546" s="86" t="s">
        <v>54</v>
      </c>
      <c r="E4546" s="86" t="s">
        <v>46</v>
      </c>
      <c r="F4546" s="86" t="s">
        <v>233</v>
      </c>
      <c r="G4546" s="86" t="s">
        <v>284</v>
      </c>
      <c r="H4546"/>
      <c r="I4546" s="10" t="s">
        <v>6462</v>
      </c>
      <c r="J4546"/>
      <c r="K4546"/>
      <c r="L4546"/>
      <c r="M4546"/>
      <c r="N4546"/>
    </row>
    <row r="4547" spans="2:14" ht="13.8" x14ac:dyDescent="0.25">
      <c r="B4547" s="86" t="s">
        <v>6168</v>
      </c>
      <c r="C4547" s="86" t="s">
        <v>104</v>
      </c>
      <c r="D4547" s="86" t="s">
        <v>261</v>
      </c>
      <c r="E4547" s="86" t="s">
        <v>40</v>
      </c>
      <c r="F4547" s="86" t="s">
        <v>233</v>
      </c>
      <c r="G4547" s="86" t="s">
        <v>284</v>
      </c>
      <c r="H4547"/>
      <c r="I4547" s="10" t="s">
        <v>6460</v>
      </c>
      <c r="J4547"/>
      <c r="K4547"/>
      <c r="L4547"/>
      <c r="M4547"/>
      <c r="N4547"/>
    </row>
    <row r="4548" spans="2:14" ht="13.8" x14ac:dyDescent="0.25">
      <c r="B4548" s="86" t="s">
        <v>6169</v>
      </c>
      <c r="C4548" s="86" t="s">
        <v>104</v>
      </c>
      <c r="D4548" s="86" t="s">
        <v>261</v>
      </c>
      <c r="E4548" s="86" t="s">
        <v>46</v>
      </c>
      <c r="F4548" s="86" t="s">
        <v>233</v>
      </c>
      <c r="G4548" s="86" t="s">
        <v>284</v>
      </c>
      <c r="H4548"/>
      <c r="I4548" s="10" t="s">
        <v>8835</v>
      </c>
      <c r="J4548"/>
      <c r="K4548"/>
      <c r="L4548"/>
      <c r="M4548"/>
      <c r="N4548"/>
    </row>
    <row r="4549" spans="2:14" ht="13.8" x14ac:dyDescent="0.25">
      <c r="B4549" s="86" t="s">
        <v>6173</v>
      </c>
      <c r="C4549" s="86" t="s">
        <v>104</v>
      </c>
      <c r="D4549" s="86" t="s">
        <v>261</v>
      </c>
      <c r="E4549" s="86" t="s">
        <v>71</v>
      </c>
      <c r="F4549" s="86" t="s">
        <v>233</v>
      </c>
      <c r="G4549" s="86" t="s">
        <v>284</v>
      </c>
      <c r="H4549"/>
      <c r="I4549" s="10" t="s">
        <v>8836</v>
      </c>
      <c r="J4549"/>
      <c r="K4549"/>
      <c r="L4549"/>
      <c r="M4549"/>
      <c r="N4549"/>
    </row>
    <row r="4550" spans="2:14" ht="13.8" x14ac:dyDescent="0.25">
      <c r="B4550" s="86" t="s">
        <v>8672</v>
      </c>
      <c r="C4550" s="86" t="s">
        <v>104</v>
      </c>
      <c r="D4550" s="86" t="s">
        <v>261</v>
      </c>
      <c r="E4550" s="86" t="s">
        <v>9065</v>
      </c>
      <c r="F4550" s="86" t="s">
        <v>233</v>
      </c>
      <c r="G4550" s="86" t="s">
        <v>284</v>
      </c>
      <c r="H4550"/>
      <c r="I4550" s="10" t="s">
        <v>6555</v>
      </c>
      <c r="J4550"/>
      <c r="K4550"/>
      <c r="L4550"/>
      <c r="M4550"/>
      <c r="N4550"/>
    </row>
    <row r="4551" spans="2:14" ht="13.8" x14ac:dyDescent="0.25">
      <c r="B4551" s="86" t="s">
        <v>6170</v>
      </c>
      <c r="C4551" s="86" t="s">
        <v>104</v>
      </c>
      <c r="D4551" s="86" t="s">
        <v>261</v>
      </c>
      <c r="E4551" s="86" t="s">
        <v>63</v>
      </c>
      <c r="F4551" s="86" t="s">
        <v>233</v>
      </c>
      <c r="G4551" s="86" t="s">
        <v>284</v>
      </c>
      <c r="H4551"/>
      <c r="I4551" s="10" t="s">
        <v>6553</v>
      </c>
      <c r="J4551"/>
      <c r="K4551"/>
      <c r="L4551"/>
      <c r="M4551"/>
      <c r="N4551"/>
    </row>
    <row r="4552" spans="2:14" ht="13.8" x14ac:dyDescent="0.25">
      <c r="B4552" s="86" t="s">
        <v>6171</v>
      </c>
      <c r="C4552" s="86" t="s">
        <v>104</v>
      </c>
      <c r="D4552" s="86" t="s">
        <v>261</v>
      </c>
      <c r="E4552" s="86" t="s">
        <v>70</v>
      </c>
      <c r="F4552" s="86" t="s">
        <v>233</v>
      </c>
      <c r="G4552" s="86" t="s">
        <v>284</v>
      </c>
      <c r="H4552"/>
      <c r="I4552" s="10" t="s">
        <v>6554</v>
      </c>
      <c r="J4552"/>
      <c r="K4552"/>
      <c r="L4552"/>
      <c r="M4552"/>
      <c r="N4552"/>
    </row>
    <row r="4553" spans="2:14" ht="13.8" x14ac:dyDescent="0.25">
      <c r="B4553" s="86" t="s">
        <v>6172</v>
      </c>
      <c r="C4553" s="86" t="s">
        <v>104</v>
      </c>
      <c r="D4553" s="86" t="s">
        <v>261</v>
      </c>
      <c r="E4553" s="86" t="s">
        <v>64</v>
      </c>
      <c r="F4553" s="86" t="s">
        <v>233</v>
      </c>
      <c r="G4553" s="86" t="s">
        <v>284</v>
      </c>
      <c r="H4553"/>
      <c r="I4553" s="10" t="s">
        <v>8837</v>
      </c>
      <c r="J4553"/>
      <c r="K4553"/>
      <c r="L4553"/>
      <c r="M4553"/>
      <c r="N4553"/>
    </row>
    <row r="4554" spans="2:14" ht="13.8" x14ac:dyDescent="0.25">
      <c r="B4554" s="86" t="s">
        <v>8673</v>
      </c>
      <c r="C4554" s="86" t="s">
        <v>104</v>
      </c>
      <c r="D4554" s="86" t="s">
        <v>261</v>
      </c>
      <c r="E4554" s="86" t="s">
        <v>9070</v>
      </c>
      <c r="F4554" s="86" t="s">
        <v>233</v>
      </c>
      <c r="G4554" s="86" t="s">
        <v>284</v>
      </c>
      <c r="H4554"/>
      <c r="I4554" t="s">
        <v>6557</v>
      </c>
      <c r="J4554"/>
      <c r="K4554"/>
      <c r="L4554"/>
      <c r="M4554"/>
      <c r="N4554"/>
    </row>
    <row r="4555" spans="2:14" ht="13.8" x14ac:dyDescent="0.25">
      <c r="B4555" s="86" t="s">
        <v>8674</v>
      </c>
      <c r="C4555" s="86" t="s">
        <v>104</v>
      </c>
      <c r="D4555" s="86" t="s">
        <v>261</v>
      </c>
      <c r="E4555" s="86" t="s">
        <v>9074</v>
      </c>
      <c r="F4555" s="86" t="s">
        <v>233</v>
      </c>
      <c r="G4555" s="86" t="s">
        <v>284</v>
      </c>
      <c r="H4555"/>
      <c r="I4555" t="s">
        <v>6558</v>
      </c>
      <c r="J4555"/>
      <c r="K4555"/>
      <c r="L4555"/>
      <c r="M4555"/>
      <c r="N4555"/>
    </row>
    <row r="4556" spans="2:14" ht="13.8" x14ac:dyDescent="0.25">
      <c r="B4556" s="86" t="s">
        <v>6186</v>
      </c>
      <c r="C4556" s="86" t="s">
        <v>104</v>
      </c>
      <c r="D4556" s="86" t="s">
        <v>262</v>
      </c>
      <c r="E4556" s="86" t="s">
        <v>70</v>
      </c>
      <c r="F4556" s="86" t="s">
        <v>233</v>
      </c>
      <c r="G4556" s="86" t="s">
        <v>284</v>
      </c>
      <c r="H4556"/>
      <c r="I4556" t="s">
        <v>6556</v>
      </c>
      <c r="J4556"/>
      <c r="K4556"/>
      <c r="L4556"/>
      <c r="M4556"/>
      <c r="N4556"/>
    </row>
    <row r="4557" spans="2:14" ht="13.8" x14ac:dyDescent="0.25">
      <c r="B4557" s="86" t="s">
        <v>6187</v>
      </c>
      <c r="C4557" s="86" t="s">
        <v>104</v>
      </c>
      <c r="D4557" s="86" t="s">
        <v>262</v>
      </c>
      <c r="E4557" s="86" t="s">
        <v>64</v>
      </c>
      <c r="F4557" s="86" t="s">
        <v>233</v>
      </c>
      <c r="G4557" s="86" t="s">
        <v>284</v>
      </c>
      <c r="H4557"/>
      <c r="I4557" t="s">
        <v>8838</v>
      </c>
      <c r="J4557"/>
      <c r="K4557"/>
      <c r="L4557"/>
      <c r="M4557"/>
      <c r="N4557"/>
    </row>
    <row r="4558" spans="2:14" ht="13.8" x14ac:dyDescent="0.25">
      <c r="B4558" s="86" t="s">
        <v>8675</v>
      </c>
      <c r="C4558" s="86" t="s">
        <v>104</v>
      </c>
      <c r="D4558" s="86" t="s">
        <v>262</v>
      </c>
      <c r="E4558" s="86" t="s">
        <v>9070</v>
      </c>
      <c r="F4558" s="86" t="s">
        <v>233</v>
      </c>
      <c r="G4558" s="86" t="s">
        <v>284</v>
      </c>
      <c r="H4558"/>
      <c r="I4558" t="s">
        <v>8839</v>
      </c>
      <c r="J4558"/>
      <c r="K4558"/>
      <c r="L4558"/>
      <c r="M4558"/>
      <c r="N4558"/>
    </row>
    <row r="4559" spans="2:14" ht="13.8" x14ac:dyDescent="0.25">
      <c r="B4559" s="86" t="s">
        <v>6277</v>
      </c>
      <c r="C4559" s="86" t="s">
        <v>318</v>
      </c>
      <c r="D4559" s="86" t="s">
        <v>60</v>
      </c>
      <c r="E4559" s="86" t="s">
        <v>46</v>
      </c>
      <c r="F4559" s="86" t="s">
        <v>233</v>
      </c>
      <c r="G4559" s="86" t="s">
        <v>313</v>
      </c>
      <c r="I4559" t="s">
        <v>6283</v>
      </c>
      <c r="J4559"/>
      <c r="K4559"/>
      <c r="L4559"/>
      <c r="M4559"/>
      <c r="N4559"/>
    </row>
    <row r="4560" spans="2:14" ht="13.8" x14ac:dyDescent="0.25">
      <c r="B4560" s="86" t="s">
        <v>6278</v>
      </c>
      <c r="C4560" s="86" t="s">
        <v>318</v>
      </c>
      <c r="D4560" s="86" t="s">
        <v>60</v>
      </c>
      <c r="E4560" s="86" t="s">
        <v>35</v>
      </c>
      <c r="F4560" s="86" t="s">
        <v>233</v>
      </c>
      <c r="G4560" s="86" t="s">
        <v>313</v>
      </c>
      <c r="I4560" t="s">
        <v>6282</v>
      </c>
      <c r="J4560"/>
      <c r="K4560"/>
      <c r="L4560"/>
      <c r="M4560"/>
      <c r="N4560"/>
    </row>
    <row r="4561" spans="2:14" ht="13.8" x14ac:dyDescent="0.25">
      <c r="B4561" s="86" t="s">
        <v>8676</v>
      </c>
      <c r="C4561" s="86" t="s">
        <v>318</v>
      </c>
      <c r="D4561" s="86" t="s">
        <v>60</v>
      </c>
      <c r="E4561" s="86" t="s">
        <v>9066</v>
      </c>
      <c r="F4561" s="86" t="s">
        <v>233</v>
      </c>
      <c r="G4561" s="86" t="s">
        <v>313</v>
      </c>
      <c r="I4561" t="s">
        <v>8840</v>
      </c>
      <c r="J4561"/>
      <c r="K4561"/>
      <c r="L4561"/>
      <c r="M4561"/>
      <c r="N4561"/>
    </row>
    <row r="4562" spans="2:14" ht="13.8" x14ac:dyDescent="0.25">
      <c r="B4562" s="86" t="s">
        <v>8677</v>
      </c>
      <c r="C4562" s="86" t="s">
        <v>318</v>
      </c>
      <c r="D4562" s="86" t="s">
        <v>60</v>
      </c>
      <c r="E4562" s="86" t="s">
        <v>9064</v>
      </c>
      <c r="F4562" s="86" t="s">
        <v>233</v>
      </c>
      <c r="G4562" s="86" t="s">
        <v>313</v>
      </c>
      <c r="I4562" t="s">
        <v>6379</v>
      </c>
      <c r="J4562"/>
      <c r="K4562"/>
      <c r="L4562"/>
      <c r="M4562"/>
      <c r="N4562"/>
    </row>
    <row r="4563" spans="2:14" ht="13.8" x14ac:dyDescent="0.25">
      <c r="B4563" s="86" t="s">
        <v>8678</v>
      </c>
      <c r="C4563" s="86" t="s">
        <v>318</v>
      </c>
      <c r="D4563" s="86" t="s">
        <v>60</v>
      </c>
      <c r="E4563" s="86" t="s">
        <v>9067</v>
      </c>
      <c r="F4563" s="86" t="s">
        <v>233</v>
      </c>
      <c r="G4563" s="86" t="s">
        <v>313</v>
      </c>
      <c r="I4563" t="s">
        <v>6378</v>
      </c>
      <c r="J4563"/>
      <c r="K4563"/>
      <c r="L4563"/>
      <c r="M4563"/>
      <c r="N4563"/>
    </row>
    <row r="4564" spans="2:14" ht="13.8" x14ac:dyDescent="0.25">
      <c r="B4564" s="86" t="s">
        <v>6374</v>
      </c>
      <c r="C4564" s="86" t="s">
        <v>243</v>
      </c>
      <c r="D4564" s="86" t="s">
        <v>60</v>
      </c>
      <c r="E4564" s="86" t="s">
        <v>35</v>
      </c>
      <c r="F4564" s="86" t="s">
        <v>233</v>
      </c>
      <c r="G4564" s="86" t="s">
        <v>313</v>
      </c>
      <c r="I4564" t="s">
        <v>8841</v>
      </c>
      <c r="J4564"/>
      <c r="K4564"/>
      <c r="L4564"/>
      <c r="M4564"/>
      <c r="N4564"/>
    </row>
    <row r="4565" spans="2:14" ht="13.8" x14ac:dyDescent="0.25">
      <c r="B4565" s="86" t="s">
        <v>6373</v>
      </c>
      <c r="C4565" s="86" t="s">
        <v>243</v>
      </c>
      <c r="D4565" s="86" t="s">
        <v>60</v>
      </c>
      <c r="E4565" s="86" t="s">
        <v>46</v>
      </c>
      <c r="F4565" s="86" t="s">
        <v>233</v>
      </c>
      <c r="G4565" s="86" t="s">
        <v>313</v>
      </c>
      <c r="I4565" t="s">
        <v>6475</v>
      </c>
      <c r="J4565"/>
      <c r="K4565"/>
      <c r="L4565"/>
      <c r="M4565"/>
      <c r="N4565"/>
    </row>
    <row r="4566" spans="2:14" ht="13.8" x14ac:dyDescent="0.25">
      <c r="B4566" s="86" t="s">
        <v>8679</v>
      </c>
      <c r="C4566" s="86" t="s">
        <v>243</v>
      </c>
      <c r="D4566" s="86" t="s">
        <v>60</v>
      </c>
      <c r="E4566" s="86" t="s">
        <v>9066</v>
      </c>
      <c r="F4566" s="86" t="s">
        <v>233</v>
      </c>
      <c r="G4566" s="86" t="s">
        <v>313</v>
      </c>
      <c r="I4566" t="s">
        <v>6474</v>
      </c>
      <c r="J4566"/>
      <c r="K4566"/>
      <c r="L4566"/>
      <c r="M4566"/>
      <c r="N4566"/>
    </row>
    <row r="4567" spans="2:14" ht="13.8" x14ac:dyDescent="0.25">
      <c r="B4567" s="86" t="s">
        <v>8680</v>
      </c>
      <c r="C4567" s="86" t="s">
        <v>243</v>
      </c>
      <c r="D4567" s="86" t="s">
        <v>60</v>
      </c>
      <c r="E4567" s="86" t="s">
        <v>9064</v>
      </c>
      <c r="F4567" s="86" t="s">
        <v>233</v>
      </c>
      <c r="G4567" s="86" t="s">
        <v>313</v>
      </c>
      <c r="I4567" t="s">
        <v>8842</v>
      </c>
      <c r="J4567"/>
      <c r="K4567"/>
      <c r="L4567"/>
      <c r="M4567"/>
      <c r="N4567"/>
    </row>
    <row r="4568" spans="2:14" ht="13.8" x14ac:dyDescent="0.25">
      <c r="B4568" s="86" t="s">
        <v>8681</v>
      </c>
      <c r="C4568" s="86" t="s">
        <v>243</v>
      </c>
      <c r="D4568" s="86" t="s">
        <v>60</v>
      </c>
      <c r="E4568" s="86" t="s">
        <v>9067</v>
      </c>
      <c r="F4568" s="86" t="s">
        <v>233</v>
      </c>
      <c r="G4568" s="86" t="s">
        <v>313</v>
      </c>
      <c r="I4568" t="s">
        <v>6571</v>
      </c>
      <c r="J4568"/>
      <c r="K4568"/>
      <c r="L4568"/>
      <c r="M4568"/>
      <c r="N4568"/>
    </row>
    <row r="4569" spans="2:14" ht="13.8" x14ac:dyDescent="0.25">
      <c r="B4569" s="86" t="s">
        <v>6469</v>
      </c>
      <c r="C4569" s="86" t="s">
        <v>101</v>
      </c>
      <c r="D4569" s="86" t="s">
        <v>60</v>
      </c>
      <c r="E4569" s="86" t="s">
        <v>46</v>
      </c>
      <c r="F4569" s="86" t="s">
        <v>233</v>
      </c>
      <c r="G4569" s="86" t="s">
        <v>313</v>
      </c>
      <c r="I4569" t="s">
        <v>6570</v>
      </c>
      <c r="J4569"/>
      <c r="K4569"/>
      <c r="L4569"/>
      <c r="M4569"/>
      <c r="N4569"/>
    </row>
    <row r="4570" spans="2:14" ht="13.8" x14ac:dyDescent="0.25">
      <c r="B4570" s="86" t="s">
        <v>6470</v>
      </c>
      <c r="C4570" s="86" t="s">
        <v>101</v>
      </c>
      <c r="D4570" s="86" t="s">
        <v>60</v>
      </c>
      <c r="E4570" s="86" t="s">
        <v>35</v>
      </c>
      <c r="F4570" s="86" t="s">
        <v>233</v>
      </c>
      <c r="G4570" s="86" t="s">
        <v>313</v>
      </c>
      <c r="I4570" t="s">
        <v>8843</v>
      </c>
      <c r="J4570"/>
      <c r="K4570"/>
      <c r="L4570"/>
      <c r="M4570"/>
      <c r="N4570"/>
    </row>
    <row r="4571" spans="2:14" ht="13.8" x14ac:dyDescent="0.25">
      <c r="B4571" s="86" t="s">
        <v>8682</v>
      </c>
      <c r="C4571" s="86" t="s">
        <v>101</v>
      </c>
      <c r="D4571" s="86" t="s">
        <v>60</v>
      </c>
      <c r="E4571" s="86" t="s">
        <v>9066</v>
      </c>
      <c r="F4571" s="86" t="s">
        <v>233</v>
      </c>
      <c r="G4571" s="86" t="s">
        <v>313</v>
      </c>
      <c r="I4571" t="s">
        <v>4258</v>
      </c>
      <c r="J4571"/>
      <c r="K4571"/>
      <c r="L4571"/>
      <c r="M4571"/>
      <c r="N4571"/>
    </row>
    <row r="4572" spans="2:14" ht="13.8" x14ac:dyDescent="0.25">
      <c r="B4572" s="86" t="s">
        <v>8683</v>
      </c>
      <c r="C4572" s="86" t="s">
        <v>101</v>
      </c>
      <c r="D4572" s="86" t="s">
        <v>60</v>
      </c>
      <c r="E4572" s="86" t="s">
        <v>9064</v>
      </c>
      <c r="F4572" s="86" t="s">
        <v>233</v>
      </c>
      <c r="G4572" s="86" t="s">
        <v>313</v>
      </c>
      <c r="I4572" t="s">
        <v>8844</v>
      </c>
      <c r="J4572"/>
      <c r="K4572"/>
      <c r="L4572"/>
      <c r="M4572"/>
      <c r="N4572"/>
    </row>
    <row r="4573" spans="2:14" ht="13.8" x14ac:dyDescent="0.25">
      <c r="B4573" s="86" t="s">
        <v>8684</v>
      </c>
      <c r="C4573" s="86" t="s">
        <v>101</v>
      </c>
      <c r="D4573" s="86" t="s">
        <v>60</v>
      </c>
      <c r="E4573" s="86" t="s">
        <v>9067</v>
      </c>
      <c r="F4573" s="86" t="s">
        <v>233</v>
      </c>
      <c r="G4573" s="86" t="s">
        <v>313</v>
      </c>
      <c r="I4573" t="s">
        <v>4259</v>
      </c>
      <c r="J4573"/>
      <c r="K4573"/>
      <c r="L4573"/>
      <c r="M4573"/>
      <c r="N4573"/>
    </row>
    <row r="4574" spans="2:14" ht="13.8" x14ac:dyDescent="0.25">
      <c r="B4574" s="86" t="s">
        <v>6566</v>
      </c>
      <c r="C4574" s="86" t="s">
        <v>104</v>
      </c>
      <c r="D4574" s="86" t="s">
        <v>60</v>
      </c>
      <c r="E4574" s="86" t="s">
        <v>35</v>
      </c>
      <c r="F4574" s="86" t="s">
        <v>233</v>
      </c>
      <c r="G4574" s="86" t="s">
        <v>313</v>
      </c>
      <c r="I4574" t="s">
        <v>4261</v>
      </c>
      <c r="J4574"/>
      <c r="K4574"/>
      <c r="L4574"/>
      <c r="M4574"/>
      <c r="N4574"/>
    </row>
    <row r="4575" spans="2:14" ht="13.8" x14ac:dyDescent="0.25">
      <c r="B4575" s="86" t="s">
        <v>6565</v>
      </c>
      <c r="C4575" s="86" t="s">
        <v>104</v>
      </c>
      <c r="D4575" s="86" t="s">
        <v>60</v>
      </c>
      <c r="E4575" s="86" t="s">
        <v>46</v>
      </c>
      <c r="F4575" s="86" t="s">
        <v>233</v>
      </c>
      <c r="G4575" s="86" t="s">
        <v>313</v>
      </c>
      <c r="I4575" t="s">
        <v>4260</v>
      </c>
      <c r="J4575"/>
      <c r="K4575"/>
      <c r="L4575"/>
      <c r="M4575"/>
      <c r="N4575"/>
    </row>
    <row r="4576" spans="2:14" ht="13.8" x14ac:dyDescent="0.25">
      <c r="B4576" s="86" t="s">
        <v>8685</v>
      </c>
      <c r="C4576" s="86" t="s">
        <v>104</v>
      </c>
      <c r="D4576" s="86" t="s">
        <v>60</v>
      </c>
      <c r="E4576" s="86" t="s">
        <v>9066</v>
      </c>
      <c r="F4576" s="86" t="s">
        <v>233</v>
      </c>
      <c r="G4576" s="86" t="s">
        <v>313</v>
      </c>
      <c r="I4576" t="s">
        <v>8845</v>
      </c>
      <c r="J4576"/>
      <c r="K4576"/>
      <c r="L4576"/>
      <c r="M4576"/>
      <c r="N4576"/>
    </row>
    <row r="4577" spans="2:14" ht="13.8" x14ac:dyDescent="0.25">
      <c r="B4577" s="86" t="s">
        <v>8686</v>
      </c>
      <c r="C4577" s="86" t="s">
        <v>104</v>
      </c>
      <c r="D4577" s="86" t="s">
        <v>60</v>
      </c>
      <c r="E4577" s="86" t="s">
        <v>9064</v>
      </c>
      <c r="F4577" s="86" t="s">
        <v>233</v>
      </c>
      <c r="G4577" s="86" t="s">
        <v>313</v>
      </c>
      <c r="I4577" t="s">
        <v>8846</v>
      </c>
      <c r="J4577"/>
      <c r="K4577"/>
      <c r="L4577"/>
      <c r="M4577"/>
      <c r="N4577"/>
    </row>
    <row r="4578" spans="2:14" ht="13.8" x14ac:dyDescent="0.25">
      <c r="B4578" s="86" t="s">
        <v>8687</v>
      </c>
      <c r="C4578" s="86" t="s">
        <v>104</v>
      </c>
      <c r="D4578" s="86" t="s">
        <v>60</v>
      </c>
      <c r="E4578" s="86" t="s">
        <v>9067</v>
      </c>
      <c r="F4578" s="86" t="s">
        <v>233</v>
      </c>
      <c r="G4578" s="86" t="s">
        <v>313</v>
      </c>
      <c r="I4578" t="s">
        <v>5746</v>
      </c>
      <c r="J4578"/>
      <c r="K4578"/>
      <c r="L4578"/>
      <c r="M4578"/>
      <c r="N4578"/>
    </row>
    <row r="4579" spans="2:14" ht="13.8" x14ac:dyDescent="0.25">
      <c r="B4579" s="86" t="s">
        <v>6212</v>
      </c>
      <c r="C4579" s="86" t="s">
        <v>318</v>
      </c>
      <c r="D4579" s="86" t="s">
        <v>311</v>
      </c>
      <c r="E4579" s="86" t="s">
        <v>30</v>
      </c>
      <c r="F4579" s="86" t="s">
        <v>233</v>
      </c>
      <c r="G4579" s="86" t="s">
        <v>313</v>
      </c>
      <c r="I4579" t="s">
        <v>8847</v>
      </c>
      <c r="J4579"/>
      <c r="K4579"/>
      <c r="L4579"/>
      <c r="M4579"/>
      <c r="N4579"/>
    </row>
    <row r="4580" spans="2:14" ht="13.8" x14ac:dyDescent="0.25">
      <c r="B4580" s="86" t="s">
        <v>8688</v>
      </c>
      <c r="C4580" s="86" t="s">
        <v>318</v>
      </c>
      <c r="D4580" s="86" t="s">
        <v>311</v>
      </c>
      <c r="E4580" s="86" t="s">
        <v>9066</v>
      </c>
      <c r="F4580" s="86" t="s">
        <v>233</v>
      </c>
      <c r="G4580" s="86" t="s">
        <v>313</v>
      </c>
      <c r="I4580" t="s">
        <v>4262</v>
      </c>
      <c r="J4580"/>
      <c r="K4580"/>
      <c r="L4580"/>
      <c r="M4580"/>
      <c r="N4580"/>
    </row>
    <row r="4581" spans="2:14" ht="13.8" x14ac:dyDescent="0.25">
      <c r="B4581" s="86" t="s">
        <v>6203</v>
      </c>
      <c r="C4581" s="86" t="s">
        <v>318</v>
      </c>
      <c r="D4581" s="86" t="s">
        <v>311</v>
      </c>
      <c r="E4581" s="86" t="s">
        <v>29</v>
      </c>
      <c r="F4581" s="86" t="s">
        <v>233</v>
      </c>
      <c r="G4581" s="86" t="s">
        <v>313</v>
      </c>
      <c r="I4581" t="s">
        <v>4263</v>
      </c>
      <c r="J4581"/>
      <c r="K4581"/>
      <c r="L4581"/>
      <c r="M4581"/>
      <c r="N4581"/>
    </row>
    <row r="4582" spans="2:14" ht="13.8" x14ac:dyDescent="0.25">
      <c r="B4582" s="86" t="s">
        <v>6205</v>
      </c>
      <c r="C4582" s="86" t="s">
        <v>318</v>
      </c>
      <c r="D4582" s="86" t="s">
        <v>311</v>
      </c>
      <c r="E4582" s="86" t="s">
        <v>28</v>
      </c>
      <c r="F4582" s="86" t="s">
        <v>233</v>
      </c>
      <c r="G4582" s="86" t="s">
        <v>313</v>
      </c>
      <c r="I4582" t="s">
        <v>4264</v>
      </c>
      <c r="J4582"/>
      <c r="K4582"/>
      <c r="L4582"/>
      <c r="M4582"/>
      <c r="N4582"/>
    </row>
    <row r="4583" spans="2:14" ht="13.8" x14ac:dyDescent="0.25">
      <c r="B4583" s="86" t="s">
        <v>6204</v>
      </c>
      <c r="C4583" s="86" t="s">
        <v>318</v>
      </c>
      <c r="D4583" s="86" t="s">
        <v>311</v>
      </c>
      <c r="E4583" s="86" t="s">
        <v>73</v>
      </c>
      <c r="F4583" s="86" t="s">
        <v>233</v>
      </c>
      <c r="G4583" s="86" t="s">
        <v>313</v>
      </c>
      <c r="I4583" t="s">
        <v>4265</v>
      </c>
      <c r="J4583"/>
      <c r="K4583"/>
      <c r="L4583"/>
      <c r="M4583"/>
      <c r="N4583"/>
    </row>
    <row r="4584" spans="2:14" ht="13.8" x14ac:dyDescent="0.25">
      <c r="B4584" s="86" t="s">
        <v>8689</v>
      </c>
      <c r="C4584" s="86" t="s">
        <v>318</v>
      </c>
      <c r="D4584" s="86" t="s">
        <v>311</v>
      </c>
      <c r="E4584" s="86" t="s">
        <v>9064</v>
      </c>
      <c r="F4584" s="86" t="s">
        <v>233</v>
      </c>
      <c r="G4584" s="86" t="s">
        <v>313</v>
      </c>
      <c r="I4584" t="s">
        <v>5760</v>
      </c>
      <c r="J4584"/>
      <c r="K4584"/>
      <c r="L4584"/>
      <c r="M4584"/>
      <c r="N4584"/>
    </row>
    <row r="4585" spans="2:14" ht="13.8" x14ac:dyDescent="0.25">
      <c r="B4585" s="86" t="s">
        <v>8690</v>
      </c>
      <c r="C4585" s="86" t="s">
        <v>318</v>
      </c>
      <c r="D4585" s="86" t="s">
        <v>311</v>
      </c>
      <c r="E4585" s="86" t="s">
        <v>9068</v>
      </c>
      <c r="F4585" s="86" t="s">
        <v>233</v>
      </c>
      <c r="G4585" s="86" t="s">
        <v>313</v>
      </c>
      <c r="I4585" t="s">
        <v>8848</v>
      </c>
      <c r="J4585"/>
      <c r="K4585"/>
      <c r="L4585"/>
      <c r="M4585"/>
      <c r="N4585"/>
    </row>
    <row r="4586" spans="2:14" ht="13.8" x14ac:dyDescent="0.25">
      <c r="B4586" s="86" t="s">
        <v>6213</v>
      </c>
      <c r="C4586" s="86" t="s">
        <v>318</v>
      </c>
      <c r="D4586" s="86" t="s">
        <v>311</v>
      </c>
      <c r="E4586" s="86" t="s">
        <v>245</v>
      </c>
      <c r="F4586" s="86" t="s">
        <v>233</v>
      </c>
      <c r="G4586" s="86" t="s">
        <v>313</v>
      </c>
      <c r="I4586" t="s">
        <v>5774</v>
      </c>
      <c r="J4586"/>
      <c r="K4586"/>
      <c r="L4586"/>
      <c r="M4586"/>
      <c r="N4586"/>
    </row>
    <row r="4587" spans="2:14" ht="13.8" x14ac:dyDescent="0.25">
      <c r="B4587" s="86" t="s">
        <v>8691</v>
      </c>
      <c r="C4587" s="86" t="s">
        <v>318</v>
      </c>
      <c r="D4587" s="86" t="s">
        <v>311</v>
      </c>
      <c r="E4587" s="86" t="s">
        <v>9067</v>
      </c>
      <c r="F4587" s="86" t="s">
        <v>233</v>
      </c>
      <c r="G4587" s="86" t="s">
        <v>313</v>
      </c>
      <c r="I4587" t="s">
        <v>4279</v>
      </c>
      <c r="J4587"/>
      <c r="K4587"/>
      <c r="L4587"/>
      <c r="M4587"/>
      <c r="N4587"/>
    </row>
    <row r="4588" spans="2:14" ht="13.8" x14ac:dyDescent="0.25">
      <c r="B4588" s="86" t="s">
        <v>6206</v>
      </c>
      <c r="C4588" s="86" t="s">
        <v>318</v>
      </c>
      <c r="D4588" s="86" t="s">
        <v>311</v>
      </c>
      <c r="E4588" s="86" t="s">
        <v>34</v>
      </c>
      <c r="F4588" s="86" t="s">
        <v>233</v>
      </c>
      <c r="G4588" s="86" t="s">
        <v>313</v>
      </c>
      <c r="I4588" t="s">
        <v>8849</v>
      </c>
      <c r="J4588"/>
      <c r="K4588"/>
      <c r="L4588"/>
      <c r="M4588"/>
      <c r="N4588"/>
    </row>
    <row r="4589" spans="2:14" ht="13.8" x14ac:dyDescent="0.25">
      <c r="B4589" s="86" t="s">
        <v>6207</v>
      </c>
      <c r="C4589" s="86" t="s">
        <v>318</v>
      </c>
      <c r="D4589" s="86" t="s">
        <v>311</v>
      </c>
      <c r="E4589" s="86" t="s">
        <v>35</v>
      </c>
      <c r="F4589" s="86" t="s">
        <v>233</v>
      </c>
      <c r="G4589" s="86" t="s">
        <v>313</v>
      </c>
      <c r="I4589" t="s">
        <v>4280</v>
      </c>
      <c r="J4589"/>
      <c r="K4589"/>
      <c r="L4589"/>
      <c r="M4589"/>
      <c r="N4589"/>
    </row>
    <row r="4590" spans="2:14" ht="13.8" x14ac:dyDescent="0.25">
      <c r="B4590" s="86" t="s">
        <v>6208</v>
      </c>
      <c r="C4590" s="86" t="s">
        <v>318</v>
      </c>
      <c r="D4590" s="86" t="s">
        <v>311</v>
      </c>
      <c r="E4590" s="86" t="s">
        <v>46</v>
      </c>
      <c r="F4590" s="86" t="s">
        <v>233</v>
      </c>
      <c r="G4590" s="86" t="s">
        <v>313</v>
      </c>
      <c r="I4590" t="s">
        <v>4282</v>
      </c>
      <c r="J4590"/>
      <c r="K4590"/>
      <c r="L4590"/>
      <c r="M4590"/>
      <c r="N4590"/>
    </row>
    <row r="4591" spans="2:14" ht="13.8" x14ac:dyDescent="0.25">
      <c r="B4591" s="86" t="s">
        <v>6209</v>
      </c>
      <c r="C4591" s="86" t="s">
        <v>318</v>
      </c>
      <c r="D4591" s="86" t="s">
        <v>311</v>
      </c>
      <c r="E4591" s="86" t="s">
        <v>68</v>
      </c>
      <c r="F4591" s="86" t="s">
        <v>233</v>
      </c>
      <c r="G4591" s="86" t="s">
        <v>313</v>
      </c>
      <c r="I4591" t="s">
        <v>4281</v>
      </c>
      <c r="J4591"/>
      <c r="K4591"/>
      <c r="L4591"/>
      <c r="M4591"/>
      <c r="N4591"/>
    </row>
    <row r="4592" spans="2:14" ht="13.8" x14ac:dyDescent="0.25">
      <c r="B4592" s="86" t="s">
        <v>6211</v>
      </c>
      <c r="C4592" s="86" t="s">
        <v>318</v>
      </c>
      <c r="D4592" s="86" t="s">
        <v>311</v>
      </c>
      <c r="E4592" s="86" t="s">
        <v>69</v>
      </c>
      <c r="F4592" s="86" t="s">
        <v>233</v>
      </c>
      <c r="G4592" s="86" t="s">
        <v>313</v>
      </c>
      <c r="I4592" t="s">
        <v>8850</v>
      </c>
      <c r="J4592"/>
      <c r="K4592"/>
      <c r="L4592"/>
      <c r="M4592"/>
      <c r="N4592"/>
    </row>
    <row r="4593" spans="2:14" ht="13.8" x14ac:dyDescent="0.25">
      <c r="B4593" s="86" t="s">
        <v>8692</v>
      </c>
      <c r="C4593" s="86" t="s">
        <v>318</v>
      </c>
      <c r="D4593" s="86" t="s">
        <v>311</v>
      </c>
      <c r="E4593" s="86" t="s">
        <v>9065</v>
      </c>
      <c r="F4593" s="86" t="s">
        <v>233</v>
      </c>
      <c r="G4593" s="86" t="s">
        <v>313</v>
      </c>
      <c r="I4593" t="s">
        <v>8851</v>
      </c>
      <c r="J4593"/>
      <c r="K4593"/>
      <c r="L4593"/>
      <c r="M4593"/>
      <c r="N4593"/>
    </row>
    <row r="4594" spans="2:14" ht="13.8" x14ac:dyDescent="0.25">
      <c r="B4594" s="86" t="s">
        <v>6210</v>
      </c>
      <c r="C4594" s="86" t="s">
        <v>318</v>
      </c>
      <c r="D4594" s="86" t="s">
        <v>311</v>
      </c>
      <c r="E4594" s="86" t="s">
        <v>63</v>
      </c>
      <c r="F4594" s="86" t="s">
        <v>233</v>
      </c>
      <c r="G4594" s="86" t="s">
        <v>313</v>
      </c>
      <c r="I4594" t="s">
        <v>5747</v>
      </c>
      <c r="J4594"/>
      <c r="K4594"/>
      <c r="L4594"/>
      <c r="M4594"/>
      <c r="N4594"/>
    </row>
    <row r="4595" spans="2:14" ht="13.8" x14ac:dyDescent="0.25">
      <c r="B4595" s="86" t="s">
        <v>6308</v>
      </c>
      <c r="C4595" s="86" t="s">
        <v>243</v>
      </c>
      <c r="D4595" s="86" t="s">
        <v>311</v>
      </c>
      <c r="E4595" s="86" t="s">
        <v>30</v>
      </c>
      <c r="F4595" s="86" t="s">
        <v>233</v>
      </c>
      <c r="G4595" s="86" t="s">
        <v>313</v>
      </c>
      <c r="I4595" t="s">
        <v>8852</v>
      </c>
      <c r="J4595"/>
      <c r="K4595"/>
      <c r="L4595"/>
      <c r="M4595"/>
      <c r="N4595"/>
    </row>
    <row r="4596" spans="2:14" ht="13.8" x14ac:dyDescent="0.25">
      <c r="B4596" s="86" t="s">
        <v>8693</v>
      </c>
      <c r="C4596" s="86" t="s">
        <v>243</v>
      </c>
      <c r="D4596" s="86" t="s">
        <v>311</v>
      </c>
      <c r="E4596" s="86" t="s">
        <v>9066</v>
      </c>
      <c r="F4596" s="86" t="s">
        <v>233</v>
      </c>
      <c r="G4596" s="86" t="s">
        <v>313</v>
      </c>
      <c r="I4596" t="s">
        <v>4283</v>
      </c>
      <c r="J4596"/>
      <c r="K4596"/>
      <c r="L4596"/>
      <c r="M4596"/>
      <c r="N4596"/>
    </row>
    <row r="4597" spans="2:14" ht="13.8" x14ac:dyDescent="0.25">
      <c r="B4597" s="86" t="s">
        <v>6299</v>
      </c>
      <c r="C4597" s="86" t="s">
        <v>243</v>
      </c>
      <c r="D4597" s="86" t="s">
        <v>311</v>
      </c>
      <c r="E4597" s="86" t="s">
        <v>29</v>
      </c>
      <c r="F4597" s="86" t="s">
        <v>233</v>
      </c>
      <c r="G4597" s="86" t="s">
        <v>313</v>
      </c>
      <c r="I4597" t="s">
        <v>4284</v>
      </c>
      <c r="J4597"/>
      <c r="K4597"/>
      <c r="L4597"/>
      <c r="M4597"/>
      <c r="N4597"/>
    </row>
    <row r="4598" spans="2:14" ht="13.8" x14ac:dyDescent="0.25">
      <c r="B4598" s="86" t="s">
        <v>6301</v>
      </c>
      <c r="C4598" s="86" t="s">
        <v>243</v>
      </c>
      <c r="D4598" s="86" t="s">
        <v>311</v>
      </c>
      <c r="E4598" s="86" t="s">
        <v>28</v>
      </c>
      <c r="F4598" s="86" t="s">
        <v>233</v>
      </c>
      <c r="G4598" s="86" t="s">
        <v>313</v>
      </c>
      <c r="I4598" t="s">
        <v>4285</v>
      </c>
      <c r="J4598"/>
      <c r="K4598"/>
      <c r="L4598"/>
      <c r="M4598"/>
      <c r="N4598"/>
    </row>
    <row r="4599" spans="2:14" ht="13.8" x14ac:dyDescent="0.25">
      <c r="B4599" s="86" t="s">
        <v>6300</v>
      </c>
      <c r="C4599" s="86" t="s">
        <v>243</v>
      </c>
      <c r="D4599" s="86" t="s">
        <v>311</v>
      </c>
      <c r="E4599" s="86" t="s">
        <v>73</v>
      </c>
      <c r="F4599" s="86" t="s">
        <v>233</v>
      </c>
      <c r="G4599" s="86" t="s">
        <v>313</v>
      </c>
      <c r="I4599" t="s">
        <v>4286</v>
      </c>
      <c r="J4599"/>
      <c r="K4599"/>
      <c r="L4599"/>
      <c r="M4599"/>
      <c r="N4599"/>
    </row>
    <row r="4600" spans="2:14" ht="13.8" x14ac:dyDescent="0.25">
      <c r="B4600" s="86" t="s">
        <v>8694</v>
      </c>
      <c r="C4600" s="86" t="s">
        <v>243</v>
      </c>
      <c r="D4600" s="86" t="s">
        <v>311</v>
      </c>
      <c r="E4600" s="86" t="s">
        <v>9064</v>
      </c>
      <c r="F4600" s="86" t="s">
        <v>233</v>
      </c>
      <c r="G4600" s="86" t="s">
        <v>313</v>
      </c>
      <c r="I4600" t="s">
        <v>5761</v>
      </c>
      <c r="J4600"/>
      <c r="K4600"/>
      <c r="L4600"/>
      <c r="M4600"/>
      <c r="N4600"/>
    </row>
    <row r="4601" spans="2:14" ht="13.8" x14ac:dyDescent="0.25">
      <c r="B4601" s="86" t="s">
        <v>8695</v>
      </c>
      <c r="C4601" s="86" t="s">
        <v>243</v>
      </c>
      <c r="D4601" s="86" t="s">
        <v>311</v>
      </c>
      <c r="E4601" s="86" t="s">
        <v>9068</v>
      </c>
      <c r="F4601" s="86" t="s">
        <v>233</v>
      </c>
      <c r="G4601" s="86" t="s">
        <v>313</v>
      </c>
      <c r="I4601" t="s">
        <v>8853</v>
      </c>
      <c r="J4601"/>
      <c r="K4601"/>
      <c r="L4601"/>
      <c r="M4601"/>
      <c r="N4601"/>
    </row>
    <row r="4602" spans="2:14" ht="13.8" x14ac:dyDescent="0.25">
      <c r="B4602" s="86" t="s">
        <v>6309</v>
      </c>
      <c r="C4602" s="86" t="s">
        <v>243</v>
      </c>
      <c r="D4602" s="86" t="s">
        <v>311</v>
      </c>
      <c r="E4602" s="86" t="s">
        <v>245</v>
      </c>
      <c r="F4602" s="86" t="s">
        <v>233</v>
      </c>
      <c r="G4602" s="86" t="s">
        <v>313</v>
      </c>
      <c r="I4602" t="s">
        <v>5775</v>
      </c>
      <c r="J4602"/>
      <c r="K4602"/>
      <c r="L4602"/>
      <c r="M4602"/>
      <c r="N4602"/>
    </row>
    <row r="4603" spans="2:14" ht="13.8" x14ac:dyDescent="0.25">
      <c r="B4603" s="86" t="s">
        <v>8696</v>
      </c>
      <c r="C4603" s="86" t="s">
        <v>243</v>
      </c>
      <c r="D4603" s="86" t="s">
        <v>311</v>
      </c>
      <c r="E4603" s="86" t="s">
        <v>9067</v>
      </c>
      <c r="F4603" s="86" t="s">
        <v>233</v>
      </c>
      <c r="G4603" s="86" t="s">
        <v>313</v>
      </c>
      <c r="I4603" t="s">
        <v>4300</v>
      </c>
      <c r="J4603"/>
      <c r="K4603"/>
      <c r="L4603"/>
      <c r="M4603"/>
      <c r="N4603"/>
    </row>
    <row r="4604" spans="2:14" ht="13.8" x14ac:dyDescent="0.25">
      <c r="B4604" s="86" t="s">
        <v>6302</v>
      </c>
      <c r="C4604" s="86" t="s">
        <v>243</v>
      </c>
      <c r="D4604" s="86" t="s">
        <v>311</v>
      </c>
      <c r="E4604" s="86" t="s">
        <v>34</v>
      </c>
      <c r="F4604" s="86" t="s">
        <v>233</v>
      </c>
      <c r="G4604" s="86" t="s">
        <v>313</v>
      </c>
      <c r="I4604" t="s">
        <v>8854</v>
      </c>
      <c r="J4604"/>
      <c r="K4604"/>
      <c r="L4604"/>
      <c r="M4604"/>
      <c r="N4604"/>
    </row>
    <row r="4605" spans="2:14" ht="13.8" x14ac:dyDescent="0.25">
      <c r="B4605" s="86" t="s">
        <v>6303</v>
      </c>
      <c r="C4605" s="86" t="s">
        <v>243</v>
      </c>
      <c r="D4605" s="86" t="s">
        <v>311</v>
      </c>
      <c r="E4605" s="86" t="s">
        <v>35</v>
      </c>
      <c r="F4605" s="86" t="s">
        <v>233</v>
      </c>
      <c r="G4605" s="86" t="s">
        <v>313</v>
      </c>
      <c r="I4605" t="s">
        <v>4301</v>
      </c>
      <c r="J4605"/>
      <c r="K4605"/>
      <c r="L4605"/>
      <c r="M4605"/>
      <c r="N4605"/>
    </row>
    <row r="4606" spans="2:14" ht="13.8" x14ac:dyDescent="0.25">
      <c r="B4606" s="86" t="s">
        <v>6304</v>
      </c>
      <c r="C4606" s="86" t="s">
        <v>243</v>
      </c>
      <c r="D4606" s="86" t="s">
        <v>311</v>
      </c>
      <c r="E4606" s="86" t="s">
        <v>46</v>
      </c>
      <c r="F4606" s="86" t="s">
        <v>233</v>
      </c>
      <c r="G4606" s="86" t="s">
        <v>313</v>
      </c>
      <c r="I4606" t="s">
        <v>4303</v>
      </c>
      <c r="J4606"/>
      <c r="K4606"/>
      <c r="L4606"/>
      <c r="M4606"/>
      <c r="N4606"/>
    </row>
    <row r="4607" spans="2:14" ht="13.8" x14ac:dyDescent="0.25">
      <c r="B4607" s="86" t="s">
        <v>6305</v>
      </c>
      <c r="C4607" s="86" t="s">
        <v>243</v>
      </c>
      <c r="D4607" s="86" t="s">
        <v>311</v>
      </c>
      <c r="E4607" s="86" t="s">
        <v>68</v>
      </c>
      <c r="F4607" s="86" t="s">
        <v>233</v>
      </c>
      <c r="G4607" s="86" t="s">
        <v>313</v>
      </c>
      <c r="I4607" t="s">
        <v>4302</v>
      </c>
      <c r="J4607"/>
      <c r="K4607"/>
      <c r="L4607"/>
      <c r="M4607"/>
      <c r="N4607"/>
    </row>
    <row r="4608" spans="2:14" ht="13.8" x14ac:dyDescent="0.25">
      <c r="B4608" s="86" t="s">
        <v>6307</v>
      </c>
      <c r="C4608" s="86" t="s">
        <v>243</v>
      </c>
      <c r="D4608" s="86" t="s">
        <v>311</v>
      </c>
      <c r="E4608" s="86" t="s">
        <v>69</v>
      </c>
      <c r="F4608" s="86" t="s">
        <v>233</v>
      </c>
      <c r="G4608" s="86" t="s">
        <v>313</v>
      </c>
      <c r="I4608" t="s">
        <v>8855</v>
      </c>
      <c r="J4608"/>
      <c r="K4608"/>
      <c r="L4608"/>
      <c r="M4608"/>
      <c r="N4608"/>
    </row>
    <row r="4609" spans="2:14" ht="13.8" x14ac:dyDescent="0.25">
      <c r="B4609" s="86" t="s">
        <v>8697</v>
      </c>
      <c r="C4609" s="86" t="s">
        <v>243</v>
      </c>
      <c r="D4609" s="86" t="s">
        <v>311</v>
      </c>
      <c r="E4609" s="86" t="s">
        <v>9065</v>
      </c>
      <c r="F4609" s="86" t="s">
        <v>233</v>
      </c>
      <c r="G4609" s="86" t="s">
        <v>313</v>
      </c>
      <c r="I4609" t="s">
        <v>8856</v>
      </c>
      <c r="J4609"/>
      <c r="K4609"/>
      <c r="L4609"/>
      <c r="M4609"/>
      <c r="N4609"/>
    </row>
    <row r="4610" spans="2:14" ht="13.8" x14ac:dyDescent="0.25">
      <c r="B4610" s="86" t="s">
        <v>6306</v>
      </c>
      <c r="C4610" s="86" t="s">
        <v>243</v>
      </c>
      <c r="D4610" s="86" t="s">
        <v>311</v>
      </c>
      <c r="E4610" s="86" t="s">
        <v>63</v>
      </c>
      <c r="F4610" s="86" t="s">
        <v>233</v>
      </c>
      <c r="G4610" s="86" t="s">
        <v>313</v>
      </c>
      <c r="I4610" t="s">
        <v>5748</v>
      </c>
      <c r="J4610"/>
      <c r="K4610"/>
      <c r="L4610"/>
      <c r="M4610"/>
      <c r="N4610"/>
    </row>
    <row r="4611" spans="2:14" ht="13.8" x14ac:dyDescent="0.25">
      <c r="B4611" s="86" t="s">
        <v>6404</v>
      </c>
      <c r="C4611" s="86" t="s">
        <v>101</v>
      </c>
      <c r="D4611" s="86" t="s">
        <v>311</v>
      </c>
      <c r="E4611" s="86" t="s">
        <v>30</v>
      </c>
      <c r="F4611" s="86" t="s">
        <v>233</v>
      </c>
      <c r="G4611" s="86" t="s">
        <v>313</v>
      </c>
      <c r="I4611" t="s">
        <v>8857</v>
      </c>
      <c r="J4611"/>
      <c r="K4611"/>
      <c r="L4611"/>
      <c r="M4611"/>
      <c r="N4611"/>
    </row>
    <row r="4612" spans="2:14" ht="13.8" x14ac:dyDescent="0.25">
      <c r="B4612" s="86" t="s">
        <v>8698</v>
      </c>
      <c r="C4612" s="86" t="s">
        <v>101</v>
      </c>
      <c r="D4612" s="86" t="s">
        <v>311</v>
      </c>
      <c r="E4612" s="86" t="s">
        <v>9066</v>
      </c>
      <c r="F4612" s="86" t="s">
        <v>233</v>
      </c>
      <c r="G4612" s="86" t="s">
        <v>313</v>
      </c>
      <c r="I4612" t="s">
        <v>4304</v>
      </c>
      <c r="J4612"/>
      <c r="K4612"/>
      <c r="L4612"/>
      <c r="M4612"/>
      <c r="N4612"/>
    </row>
    <row r="4613" spans="2:14" ht="13.8" x14ac:dyDescent="0.25">
      <c r="B4613" s="86" t="s">
        <v>6395</v>
      </c>
      <c r="C4613" s="86" t="s">
        <v>101</v>
      </c>
      <c r="D4613" s="86" t="s">
        <v>311</v>
      </c>
      <c r="E4613" s="86" t="s">
        <v>29</v>
      </c>
      <c r="F4613" s="86" t="s">
        <v>233</v>
      </c>
      <c r="G4613" s="86" t="s">
        <v>313</v>
      </c>
      <c r="I4613" t="s">
        <v>4305</v>
      </c>
      <c r="J4613"/>
      <c r="K4613"/>
      <c r="L4613"/>
      <c r="M4613"/>
      <c r="N4613"/>
    </row>
    <row r="4614" spans="2:14" ht="13.8" x14ac:dyDescent="0.25">
      <c r="B4614" s="86" t="s">
        <v>6397</v>
      </c>
      <c r="C4614" s="86" t="s">
        <v>101</v>
      </c>
      <c r="D4614" s="86" t="s">
        <v>311</v>
      </c>
      <c r="E4614" s="86" t="s">
        <v>28</v>
      </c>
      <c r="F4614" s="86" t="s">
        <v>233</v>
      </c>
      <c r="G4614" s="86" t="s">
        <v>313</v>
      </c>
      <c r="I4614" t="s">
        <v>4306</v>
      </c>
      <c r="J4614"/>
      <c r="K4614"/>
      <c r="L4614"/>
      <c r="M4614"/>
      <c r="N4614"/>
    </row>
    <row r="4615" spans="2:14" ht="13.8" x14ac:dyDescent="0.25">
      <c r="B4615" s="86" t="s">
        <v>6396</v>
      </c>
      <c r="C4615" s="86" t="s">
        <v>101</v>
      </c>
      <c r="D4615" s="86" t="s">
        <v>311</v>
      </c>
      <c r="E4615" s="86" t="s">
        <v>73</v>
      </c>
      <c r="F4615" s="86" t="s">
        <v>233</v>
      </c>
      <c r="G4615" s="86" t="s">
        <v>313</v>
      </c>
      <c r="I4615" t="s">
        <v>4307</v>
      </c>
      <c r="J4615"/>
      <c r="K4615"/>
      <c r="L4615"/>
      <c r="M4615"/>
      <c r="N4615"/>
    </row>
    <row r="4616" spans="2:14" ht="13.8" x14ac:dyDescent="0.25">
      <c r="B4616" s="86" t="s">
        <v>8699</v>
      </c>
      <c r="C4616" s="86" t="s">
        <v>101</v>
      </c>
      <c r="D4616" s="86" t="s">
        <v>311</v>
      </c>
      <c r="E4616" s="86" t="s">
        <v>9064</v>
      </c>
      <c r="F4616" s="86" t="s">
        <v>233</v>
      </c>
      <c r="G4616" s="86" t="s">
        <v>313</v>
      </c>
      <c r="I4616" t="s">
        <v>5762</v>
      </c>
      <c r="J4616"/>
      <c r="K4616"/>
      <c r="L4616"/>
      <c r="M4616"/>
      <c r="N4616"/>
    </row>
    <row r="4617" spans="2:14" ht="13.8" x14ac:dyDescent="0.25">
      <c r="B4617" s="86" t="s">
        <v>8700</v>
      </c>
      <c r="C4617" s="86" t="s">
        <v>101</v>
      </c>
      <c r="D4617" s="86" t="s">
        <v>311</v>
      </c>
      <c r="E4617" s="86" t="s">
        <v>9068</v>
      </c>
      <c r="F4617" s="86" t="s">
        <v>233</v>
      </c>
      <c r="G4617" s="86" t="s">
        <v>313</v>
      </c>
      <c r="I4617" t="s">
        <v>8858</v>
      </c>
      <c r="J4617"/>
      <c r="K4617"/>
      <c r="L4617"/>
      <c r="M4617"/>
      <c r="N4617"/>
    </row>
    <row r="4618" spans="2:14" ht="13.8" x14ac:dyDescent="0.25">
      <c r="B4618" s="86" t="s">
        <v>6405</v>
      </c>
      <c r="C4618" s="86" t="s">
        <v>101</v>
      </c>
      <c r="D4618" s="86" t="s">
        <v>311</v>
      </c>
      <c r="E4618" s="86" t="s">
        <v>245</v>
      </c>
      <c r="F4618" s="86" t="s">
        <v>233</v>
      </c>
      <c r="G4618" s="86" t="s">
        <v>313</v>
      </c>
      <c r="I4618" t="s">
        <v>5776</v>
      </c>
      <c r="J4618"/>
      <c r="K4618"/>
      <c r="L4618"/>
      <c r="M4618"/>
      <c r="N4618"/>
    </row>
    <row r="4619" spans="2:14" ht="13.8" x14ac:dyDescent="0.25">
      <c r="B4619" s="86" t="s">
        <v>8701</v>
      </c>
      <c r="C4619" s="86" t="s">
        <v>101</v>
      </c>
      <c r="D4619" s="86" t="s">
        <v>311</v>
      </c>
      <c r="E4619" s="86" t="s">
        <v>9067</v>
      </c>
      <c r="F4619" s="86" t="s">
        <v>233</v>
      </c>
      <c r="G4619" s="86" t="s">
        <v>313</v>
      </c>
      <c r="I4619" t="s">
        <v>4321</v>
      </c>
      <c r="J4619"/>
      <c r="K4619"/>
      <c r="L4619"/>
      <c r="M4619"/>
      <c r="N4619"/>
    </row>
    <row r="4620" spans="2:14" ht="13.8" x14ac:dyDescent="0.25">
      <c r="B4620" s="86" t="s">
        <v>6398</v>
      </c>
      <c r="C4620" s="86" t="s">
        <v>101</v>
      </c>
      <c r="D4620" s="86" t="s">
        <v>311</v>
      </c>
      <c r="E4620" s="86" t="s">
        <v>34</v>
      </c>
      <c r="F4620" s="86" t="s">
        <v>233</v>
      </c>
      <c r="G4620" s="86" t="s">
        <v>313</v>
      </c>
      <c r="I4620" t="s">
        <v>8859</v>
      </c>
      <c r="J4620"/>
      <c r="K4620"/>
      <c r="L4620"/>
      <c r="M4620"/>
      <c r="N4620"/>
    </row>
    <row r="4621" spans="2:14" ht="13.8" x14ac:dyDescent="0.25">
      <c r="B4621" s="86" t="s">
        <v>6399</v>
      </c>
      <c r="C4621" s="86" t="s">
        <v>101</v>
      </c>
      <c r="D4621" s="86" t="s">
        <v>311</v>
      </c>
      <c r="E4621" s="86" t="s">
        <v>35</v>
      </c>
      <c r="F4621" s="86" t="s">
        <v>233</v>
      </c>
      <c r="G4621" s="86" t="s">
        <v>313</v>
      </c>
      <c r="I4621" t="s">
        <v>4322</v>
      </c>
      <c r="J4621"/>
      <c r="K4621"/>
      <c r="L4621"/>
      <c r="M4621"/>
      <c r="N4621"/>
    </row>
    <row r="4622" spans="2:14" ht="13.8" x14ac:dyDescent="0.25">
      <c r="B4622" s="86" t="s">
        <v>6400</v>
      </c>
      <c r="C4622" s="86" t="s">
        <v>101</v>
      </c>
      <c r="D4622" s="86" t="s">
        <v>311</v>
      </c>
      <c r="E4622" s="86" t="s">
        <v>46</v>
      </c>
      <c r="F4622" s="86" t="s">
        <v>233</v>
      </c>
      <c r="G4622" s="86" t="s">
        <v>313</v>
      </c>
      <c r="I4622" t="s">
        <v>4324</v>
      </c>
      <c r="J4622"/>
      <c r="K4622"/>
      <c r="L4622"/>
      <c r="M4622"/>
      <c r="N4622"/>
    </row>
    <row r="4623" spans="2:14" ht="13.8" x14ac:dyDescent="0.25">
      <c r="B4623" s="86" t="s">
        <v>6401</v>
      </c>
      <c r="C4623" s="86" t="s">
        <v>101</v>
      </c>
      <c r="D4623" s="86" t="s">
        <v>311</v>
      </c>
      <c r="E4623" s="86" t="s">
        <v>68</v>
      </c>
      <c r="F4623" s="86" t="s">
        <v>233</v>
      </c>
      <c r="G4623" s="86" t="s">
        <v>313</v>
      </c>
      <c r="I4623" t="s">
        <v>4323</v>
      </c>
      <c r="J4623"/>
      <c r="K4623"/>
      <c r="L4623"/>
      <c r="M4623"/>
      <c r="N4623"/>
    </row>
    <row r="4624" spans="2:14" ht="13.8" x14ac:dyDescent="0.25">
      <c r="B4624" s="86" t="s">
        <v>6403</v>
      </c>
      <c r="C4624" s="86" t="s">
        <v>101</v>
      </c>
      <c r="D4624" s="86" t="s">
        <v>311</v>
      </c>
      <c r="E4624" s="86" t="s">
        <v>69</v>
      </c>
      <c r="F4624" s="86" t="s">
        <v>233</v>
      </c>
      <c r="G4624" s="86" t="s">
        <v>313</v>
      </c>
      <c r="I4624" t="s">
        <v>8860</v>
      </c>
      <c r="J4624"/>
      <c r="K4624"/>
      <c r="L4624"/>
      <c r="M4624"/>
      <c r="N4624"/>
    </row>
    <row r="4625" spans="2:14" ht="13.8" x14ac:dyDescent="0.25">
      <c r="B4625" s="86" t="s">
        <v>8702</v>
      </c>
      <c r="C4625" s="86" t="s">
        <v>101</v>
      </c>
      <c r="D4625" s="86" t="s">
        <v>311</v>
      </c>
      <c r="E4625" s="86" t="s">
        <v>9065</v>
      </c>
      <c r="F4625" s="86" t="s">
        <v>233</v>
      </c>
      <c r="G4625" s="86" t="s">
        <v>313</v>
      </c>
      <c r="I4625" t="s">
        <v>8861</v>
      </c>
      <c r="J4625"/>
      <c r="K4625"/>
      <c r="L4625"/>
      <c r="M4625"/>
      <c r="N4625"/>
    </row>
    <row r="4626" spans="2:14" ht="13.8" x14ac:dyDescent="0.25">
      <c r="B4626" s="86" t="s">
        <v>6402</v>
      </c>
      <c r="C4626" s="86" t="s">
        <v>101</v>
      </c>
      <c r="D4626" s="86" t="s">
        <v>311</v>
      </c>
      <c r="E4626" s="86" t="s">
        <v>63</v>
      </c>
      <c r="F4626" s="86" t="s">
        <v>233</v>
      </c>
      <c r="G4626" s="86" t="s">
        <v>313</v>
      </c>
      <c r="I4626" t="s">
        <v>5749</v>
      </c>
      <c r="J4626"/>
      <c r="K4626"/>
      <c r="L4626"/>
      <c r="M4626"/>
      <c r="N4626"/>
    </row>
    <row r="4627" spans="2:14" ht="13.8" x14ac:dyDescent="0.25">
      <c r="B4627" s="86" t="s">
        <v>6500</v>
      </c>
      <c r="C4627" s="86" t="s">
        <v>104</v>
      </c>
      <c r="D4627" s="86" t="s">
        <v>311</v>
      </c>
      <c r="E4627" s="86" t="s">
        <v>30</v>
      </c>
      <c r="F4627" s="86" t="s">
        <v>233</v>
      </c>
      <c r="G4627" s="86" t="s">
        <v>313</v>
      </c>
      <c r="I4627" t="s">
        <v>8862</v>
      </c>
      <c r="J4627"/>
      <c r="K4627"/>
      <c r="L4627"/>
      <c r="M4627"/>
      <c r="N4627"/>
    </row>
    <row r="4628" spans="2:14" ht="13.8" x14ac:dyDescent="0.25">
      <c r="B4628" s="86" t="s">
        <v>8703</v>
      </c>
      <c r="C4628" s="86" t="s">
        <v>104</v>
      </c>
      <c r="D4628" s="86" t="s">
        <v>311</v>
      </c>
      <c r="E4628" s="86" t="s">
        <v>9066</v>
      </c>
      <c r="F4628" s="86" t="s">
        <v>233</v>
      </c>
      <c r="G4628" s="86" t="s">
        <v>313</v>
      </c>
      <c r="I4628" t="s">
        <v>4325</v>
      </c>
      <c r="J4628"/>
      <c r="K4628"/>
      <c r="L4628"/>
      <c r="M4628"/>
      <c r="N4628"/>
    </row>
    <row r="4629" spans="2:14" ht="13.8" x14ac:dyDescent="0.25">
      <c r="B4629" s="86" t="s">
        <v>6491</v>
      </c>
      <c r="C4629" s="86" t="s">
        <v>104</v>
      </c>
      <c r="D4629" s="86" t="s">
        <v>311</v>
      </c>
      <c r="E4629" s="86" t="s">
        <v>29</v>
      </c>
      <c r="F4629" s="86" t="s">
        <v>233</v>
      </c>
      <c r="G4629" s="86" t="s">
        <v>313</v>
      </c>
      <c r="I4629" t="s">
        <v>4326</v>
      </c>
      <c r="J4629"/>
      <c r="K4629"/>
      <c r="L4629"/>
      <c r="M4629"/>
      <c r="N4629"/>
    </row>
    <row r="4630" spans="2:14" ht="13.8" x14ac:dyDescent="0.25">
      <c r="B4630" s="86" t="s">
        <v>6493</v>
      </c>
      <c r="C4630" s="86" t="s">
        <v>104</v>
      </c>
      <c r="D4630" s="86" t="s">
        <v>311</v>
      </c>
      <c r="E4630" s="86" t="s">
        <v>28</v>
      </c>
      <c r="F4630" s="86" t="s">
        <v>233</v>
      </c>
      <c r="G4630" s="86" t="s">
        <v>313</v>
      </c>
      <c r="I4630" t="s">
        <v>4327</v>
      </c>
      <c r="J4630"/>
      <c r="K4630"/>
      <c r="L4630"/>
      <c r="M4630"/>
      <c r="N4630"/>
    </row>
    <row r="4631" spans="2:14" ht="13.8" x14ac:dyDescent="0.25">
      <c r="B4631" s="86" t="s">
        <v>6492</v>
      </c>
      <c r="C4631" s="86" t="s">
        <v>104</v>
      </c>
      <c r="D4631" s="86" t="s">
        <v>311</v>
      </c>
      <c r="E4631" s="86" t="s">
        <v>73</v>
      </c>
      <c r="F4631" s="86" t="s">
        <v>233</v>
      </c>
      <c r="G4631" s="86" t="s">
        <v>313</v>
      </c>
      <c r="I4631" t="s">
        <v>4328</v>
      </c>
      <c r="J4631"/>
      <c r="K4631"/>
      <c r="L4631"/>
      <c r="M4631"/>
      <c r="N4631"/>
    </row>
    <row r="4632" spans="2:14" ht="13.8" x14ac:dyDescent="0.25">
      <c r="B4632" s="86" t="s">
        <v>8704</v>
      </c>
      <c r="C4632" s="86" t="s">
        <v>104</v>
      </c>
      <c r="D4632" s="86" t="s">
        <v>311</v>
      </c>
      <c r="E4632" s="86" t="s">
        <v>9064</v>
      </c>
      <c r="F4632" s="86" t="s">
        <v>233</v>
      </c>
      <c r="G4632" s="86" t="s">
        <v>313</v>
      </c>
      <c r="I4632" t="s">
        <v>5763</v>
      </c>
      <c r="J4632"/>
      <c r="K4632"/>
      <c r="L4632"/>
      <c r="M4632"/>
      <c r="N4632"/>
    </row>
    <row r="4633" spans="2:14" ht="13.8" x14ac:dyDescent="0.25">
      <c r="B4633" s="86" t="s">
        <v>8705</v>
      </c>
      <c r="C4633" s="86" t="s">
        <v>104</v>
      </c>
      <c r="D4633" s="86" t="s">
        <v>311</v>
      </c>
      <c r="E4633" s="86" t="s">
        <v>9068</v>
      </c>
      <c r="F4633" s="86" t="s">
        <v>233</v>
      </c>
      <c r="G4633" s="86" t="s">
        <v>313</v>
      </c>
      <c r="I4633" t="s">
        <v>8863</v>
      </c>
      <c r="J4633"/>
      <c r="K4633"/>
      <c r="L4633"/>
      <c r="M4633"/>
      <c r="N4633"/>
    </row>
    <row r="4634" spans="2:14" ht="13.8" x14ac:dyDescent="0.25">
      <c r="B4634" s="86" t="s">
        <v>6501</v>
      </c>
      <c r="C4634" s="86" t="s">
        <v>104</v>
      </c>
      <c r="D4634" s="86" t="s">
        <v>311</v>
      </c>
      <c r="E4634" s="86" t="s">
        <v>245</v>
      </c>
      <c r="F4634" s="86" t="s">
        <v>233</v>
      </c>
      <c r="G4634" s="86" t="s">
        <v>313</v>
      </c>
      <c r="I4634" t="s">
        <v>5777</v>
      </c>
      <c r="J4634"/>
      <c r="K4634"/>
      <c r="L4634"/>
      <c r="M4634"/>
      <c r="N4634"/>
    </row>
    <row r="4635" spans="2:14" ht="13.8" x14ac:dyDescent="0.25">
      <c r="B4635" s="86" t="s">
        <v>8706</v>
      </c>
      <c r="C4635" s="86" t="s">
        <v>104</v>
      </c>
      <c r="D4635" s="86" t="s">
        <v>311</v>
      </c>
      <c r="E4635" s="86" t="s">
        <v>9067</v>
      </c>
      <c r="F4635" s="86" t="s">
        <v>233</v>
      </c>
      <c r="G4635" s="86" t="s">
        <v>313</v>
      </c>
      <c r="I4635" t="s">
        <v>4342</v>
      </c>
      <c r="J4635"/>
      <c r="K4635"/>
      <c r="L4635"/>
      <c r="M4635"/>
      <c r="N4635"/>
    </row>
    <row r="4636" spans="2:14" ht="13.8" x14ac:dyDescent="0.25">
      <c r="B4636" s="86" t="s">
        <v>6494</v>
      </c>
      <c r="C4636" s="86" t="s">
        <v>104</v>
      </c>
      <c r="D4636" s="86" t="s">
        <v>311</v>
      </c>
      <c r="E4636" s="86" t="s">
        <v>34</v>
      </c>
      <c r="F4636" s="86" t="s">
        <v>233</v>
      </c>
      <c r="G4636" s="86" t="s">
        <v>313</v>
      </c>
      <c r="I4636" t="s">
        <v>8864</v>
      </c>
      <c r="J4636"/>
      <c r="K4636"/>
      <c r="L4636"/>
      <c r="M4636"/>
      <c r="N4636"/>
    </row>
    <row r="4637" spans="2:14" ht="13.8" x14ac:dyDescent="0.25">
      <c r="B4637" s="86" t="s">
        <v>6495</v>
      </c>
      <c r="C4637" s="86" t="s">
        <v>104</v>
      </c>
      <c r="D4637" s="86" t="s">
        <v>311</v>
      </c>
      <c r="E4637" s="86" t="s">
        <v>35</v>
      </c>
      <c r="F4637" s="86" t="s">
        <v>233</v>
      </c>
      <c r="G4637" s="86" t="s">
        <v>313</v>
      </c>
      <c r="I4637" t="s">
        <v>4343</v>
      </c>
      <c r="J4637"/>
      <c r="K4637"/>
      <c r="L4637"/>
      <c r="M4637"/>
      <c r="N4637"/>
    </row>
    <row r="4638" spans="2:14" ht="13.8" x14ac:dyDescent="0.25">
      <c r="B4638" s="86" t="s">
        <v>6496</v>
      </c>
      <c r="C4638" s="86" t="s">
        <v>104</v>
      </c>
      <c r="D4638" s="86" t="s">
        <v>311</v>
      </c>
      <c r="E4638" s="86" t="s">
        <v>46</v>
      </c>
      <c r="F4638" s="86" t="s">
        <v>233</v>
      </c>
      <c r="G4638" s="86" t="s">
        <v>313</v>
      </c>
      <c r="I4638" t="s">
        <v>4345</v>
      </c>
      <c r="J4638"/>
      <c r="K4638"/>
      <c r="L4638"/>
      <c r="M4638"/>
      <c r="N4638"/>
    </row>
    <row r="4639" spans="2:14" ht="13.8" x14ac:dyDescent="0.25">
      <c r="B4639" s="86" t="s">
        <v>6497</v>
      </c>
      <c r="C4639" s="86" t="s">
        <v>104</v>
      </c>
      <c r="D4639" s="86" t="s">
        <v>311</v>
      </c>
      <c r="E4639" s="86" t="s">
        <v>68</v>
      </c>
      <c r="F4639" s="86" t="s">
        <v>233</v>
      </c>
      <c r="G4639" s="86" t="s">
        <v>313</v>
      </c>
      <c r="I4639" t="s">
        <v>4344</v>
      </c>
      <c r="J4639"/>
      <c r="K4639"/>
      <c r="L4639"/>
      <c r="M4639"/>
      <c r="N4639"/>
    </row>
    <row r="4640" spans="2:14" ht="13.8" x14ac:dyDescent="0.25">
      <c r="B4640" s="86" t="s">
        <v>6499</v>
      </c>
      <c r="C4640" s="86" t="s">
        <v>104</v>
      </c>
      <c r="D4640" s="86" t="s">
        <v>311</v>
      </c>
      <c r="E4640" s="86" t="s">
        <v>69</v>
      </c>
      <c r="F4640" s="86" t="s">
        <v>233</v>
      </c>
      <c r="G4640" s="86" t="s">
        <v>313</v>
      </c>
      <c r="I4640" t="s">
        <v>8865</v>
      </c>
      <c r="J4640"/>
      <c r="K4640"/>
      <c r="L4640"/>
      <c r="M4640"/>
      <c r="N4640"/>
    </row>
    <row r="4641" spans="2:14" ht="13.8" x14ac:dyDescent="0.25">
      <c r="B4641" s="86" t="s">
        <v>8707</v>
      </c>
      <c r="C4641" s="86" t="s">
        <v>104</v>
      </c>
      <c r="D4641" s="86" t="s">
        <v>311</v>
      </c>
      <c r="E4641" s="86" t="s">
        <v>9065</v>
      </c>
      <c r="F4641" s="86" t="s">
        <v>233</v>
      </c>
      <c r="G4641" s="86" t="s">
        <v>313</v>
      </c>
      <c r="I4641" t="s">
        <v>8866</v>
      </c>
      <c r="J4641"/>
      <c r="K4641"/>
      <c r="L4641"/>
      <c r="M4641"/>
      <c r="N4641"/>
    </row>
    <row r="4642" spans="2:14" ht="13.8" x14ac:dyDescent="0.25">
      <c r="B4642" s="86" t="s">
        <v>6498</v>
      </c>
      <c r="C4642" s="86" t="s">
        <v>104</v>
      </c>
      <c r="D4642" s="86" t="s">
        <v>311</v>
      </c>
      <c r="E4642" s="86" t="s">
        <v>63</v>
      </c>
      <c r="F4642" s="86" t="s">
        <v>233</v>
      </c>
      <c r="G4642" s="86" t="s">
        <v>313</v>
      </c>
      <c r="I4642" t="s">
        <v>5750</v>
      </c>
      <c r="J4642"/>
      <c r="K4642"/>
      <c r="L4642"/>
      <c r="M4642"/>
      <c r="N4642"/>
    </row>
    <row r="4643" spans="2:14" ht="13.8" x14ac:dyDescent="0.25">
      <c r="B4643" s="86" t="s">
        <v>6253</v>
      </c>
      <c r="C4643" s="86" t="s">
        <v>318</v>
      </c>
      <c r="D4643" s="86" t="s">
        <v>298</v>
      </c>
      <c r="E4643" s="86" t="s">
        <v>30</v>
      </c>
      <c r="F4643" s="86" t="s">
        <v>233</v>
      </c>
      <c r="G4643" s="86" t="s">
        <v>313</v>
      </c>
      <c r="I4643" t="s">
        <v>8867</v>
      </c>
      <c r="J4643"/>
      <c r="K4643"/>
      <c r="L4643"/>
      <c r="M4643"/>
      <c r="N4643"/>
    </row>
    <row r="4644" spans="2:14" ht="13.8" x14ac:dyDescent="0.25">
      <c r="B4644" s="86" t="s">
        <v>6252</v>
      </c>
      <c r="C4644" s="86" t="s">
        <v>318</v>
      </c>
      <c r="D4644" s="86" t="s">
        <v>298</v>
      </c>
      <c r="E4644" s="86" t="s">
        <v>78</v>
      </c>
      <c r="F4644" s="86" t="s">
        <v>233</v>
      </c>
      <c r="G4644" s="86" t="s">
        <v>313</v>
      </c>
      <c r="I4644" t="s">
        <v>4346</v>
      </c>
      <c r="J4644"/>
      <c r="K4644"/>
      <c r="L4644"/>
      <c r="M4644"/>
      <c r="N4644"/>
    </row>
    <row r="4645" spans="2:14" ht="13.8" x14ac:dyDescent="0.25">
      <c r="B4645" s="86" t="s">
        <v>8708</v>
      </c>
      <c r="C4645" s="86" t="s">
        <v>318</v>
      </c>
      <c r="D4645" s="86" t="s">
        <v>298</v>
      </c>
      <c r="E4645" s="86" t="s">
        <v>9069</v>
      </c>
      <c r="F4645" s="86" t="s">
        <v>233</v>
      </c>
      <c r="G4645" s="86" t="s">
        <v>313</v>
      </c>
      <c r="I4645" t="s">
        <v>4347</v>
      </c>
      <c r="J4645"/>
      <c r="K4645"/>
      <c r="L4645"/>
      <c r="M4645"/>
      <c r="N4645"/>
    </row>
    <row r="4646" spans="2:14" ht="13.8" x14ac:dyDescent="0.25">
      <c r="B4646" s="86" t="s">
        <v>6251</v>
      </c>
      <c r="C4646" s="86" t="s">
        <v>318</v>
      </c>
      <c r="D4646" s="86" t="s">
        <v>298</v>
      </c>
      <c r="E4646" s="86" t="s">
        <v>244</v>
      </c>
      <c r="F4646" s="86" t="s">
        <v>233</v>
      </c>
      <c r="G4646" s="86" t="s">
        <v>313</v>
      </c>
      <c r="I4646" t="s">
        <v>4348</v>
      </c>
      <c r="J4646"/>
      <c r="K4646"/>
      <c r="L4646"/>
      <c r="M4646"/>
      <c r="N4646"/>
    </row>
    <row r="4647" spans="2:14" ht="13.8" x14ac:dyDescent="0.25">
      <c r="B4647" s="86" t="s">
        <v>6349</v>
      </c>
      <c r="C4647" s="86" t="s">
        <v>243</v>
      </c>
      <c r="D4647" s="86" t="s">
        <v>298</v>
      </c>
      <c r="E4647" s="86" t="s">
        <v>30</v>
      </c>
      <c r="F4647" s="86" t="s">
        <v>233</v>
      </c>
      <c r="G4647" s="86" t="s">
        <v>313</v>
      </c>
      <c r="I4647" t="s">
        <v>4349</v>
      </c>
      <c r="J4647"/>
      <c r="K4647"/>
      <c r="L4647"/>
      <c r="M4647"/>
      <c r="N4647"/>
    </row>
    <row r="4648" spans="2:14" ht="13.8" x14ac:dyDescent="0.25">
      <c r="B4648" s="86" t="s">
        <v>6348</v>
      </c>
      <c r="C4648" s="86" t="s">
        <v>243</v>
      </c>
      <c r="D4648" s="86" t="s">
        <v>298</v>
      </c>
      <c r="E4648" s="86" t="s">
        <v>78</v>
      </c>
      <c r="F4648" s="86" t="s">
        <v>233</v>
      </c>
      <c r="G4648" s="86" t="s">
        <v>313</v>
      </c>
      <c r="I4648" t="s">
        <v>5764</v>
      </c>
      <c r="J4648"/>
      <c r="K4648"/>
      <c r="L4648"/>
      <c r="M4648"/>
      <c r="N4648"/>
    </row>
    <row r="4649" spans="2:14" ht="13.8" x14ac:dyDescent="0.25">
      <c r="B4649" s="86" t="s">
        <v>8709</v>
      </c>
      <c r="C4649" s="86" t="s">
        <v>243</v>
      </c>
      <c r="D4649" s="86" t="s">
        <v>298</v>
      </c>
      <c r="E4649" s="86" t="s">
        <v>9069</v>
      </c>
      <c r="F4649" s="86" t="s">
        <v>233</v>
      </c>
      <c r="G4649" s="86" t="s">
        <v>313</v>
      </c>
      <c r="I4649" t="s">
        <v>8868</v>
      </c>
      <c r="J4649"/>
      <c r="K4649"/>
      <c r="L4649"/>
      <c r="M4649"/>
      <c r="N4649"/>
    </row>
    <row r="4650" spans="2:14" ht="13.8" x14ac:dyDescent="0.25">
      <c r="B4650" s="86" t="s">
        <v>6347</v>
      </c>
      <c r="C4650" s="86" t="s">
        <v>243</v>
      </c>
      <c r="D4650" s="86" t="s">
        <v>298</v>
      </c>
      <c r="E4650" s="86" t="s">
        <v>244</v>
      </c>
      <c r="F4650" s="86" t="s">
        <v>233</v>
      </c>
      <c r="G4650" s="86" t="s">
        <v>313</v>
      </c>
      <c r="I4650" t="s">
        <v>5778</v>
      </c>
      <c r="J4650"/>
      <c r="K4650"/>
      <c r="L4650"/>
      <c r="M4650"/>
      <c r="N4650"/>
    </row>
    <row r="4651" spans="2:14" ht="13.8" x14ac:dyDescent="0.25">
      <c r="B4651" s="86" t="s">
        <v>6445</v>
      </c>
      <c r="C4651" s="86" t="s">
        <v>101</v>
      </c>
      <c r="D4651" s="86" t="s">
        <v>298</v>
      </c>
      <c r="E4651" s="86" t="s">
        <v>30</v>
      </c>
      <c r="F4651" s="86" t="s">
        <v>233</v>
      </c>
      <c r="G4651" s="86" t="s">
        <v>313</v>
      </c>
      <c r="I4651" t="s">
        <v>4363</v>
      </c>
      <c r="J4651"/>
      <c r="K4651"/>
      <c r="L4651"/>
      <c r="M4651"/>
      <c r="N4651"/>
    </row>
    <row r="4652" spans="2:14" ht="13.8" x14ac:dyDescent="0.25">
      <c r="B4652" s="86" t="s">
        <v>6444</v>
      </c>
      <c r="C4652" s="86" t="s">
        <v>101</v>
      </c>
      <c r="D4652" s="86" t="s">
        <v>298</v>
      </c>
      <c r="E4652" s="86" t="s">
        <v>78</v>
      </c>
      <c r="F4652" s="86" t="s">
        <v>233</v>
      </c>
      <c r="G4652" s="86" t="s">
        <v>313</v>
      </c>
      <c r="I4652" t="s">
        <v>8869</v>
      </c>
      <c r="J4652"/>
      <c r="K4652"/>
      <c r="L4652"/>
      <c r="M4652"/>
      <c r="N4652"/>
    </row>
    <row r="4653" spans="2:14" ht="13.8" x14ac:dyDescent="0.25">
      <c r="B4653" s="86" t="s">
        <v>8710</v>
      </c>
      <c r="C4653" s="86" t="s">
        <v>101</v>
      </c>
      <c r="D4653" s="86" t="s">
        <v>298</v>
      </c>
      <c r="E4653" s="86" t="s">
        <v>9069</v>
      </c>
      <c r="F4653" s="86" t="s">
        <v>233</v>
      </c>
      <c r="G4653" s="86" t="s">
        <v>313</v>
      </c>
      <c r="I4653" t="s">
        <v>4364</v>
      </c>
      <c r="J4653"/>
      <c r="K4653"/>
      <c r="L4653"/>
      <c r="M4653"/>
      <c r="N4653"/>
    </row>
    <row r="4654" spans="2:14" ht="13.8" x14ac:dyDescent="0.25">
      <c r="B4654" s="86" t="s">
        <v>6443</v>
      </c>
      <c r="C4654" s="86" t="s">
        <v>101</v>
      </c>
      <c r="D4654" s="86" t="s">
        <v>298</v>
      </c>
      <c r="E4654" s="86" t="s">
        <v>244</v>
      </c>
      <c r="F4654" s="86" t="s">
        <v>233</v>
      </c>
      <c r="G4654" s="86" t="s">
        <v>313</v>
      </c>
      <c r="I4654" t="s">
        <v>4366</v>
      </c>
      <c r="J4654"/>
      <c r="K4654"/>
      <c r="L4654"/>
      <c r="M4654"/>
      <c r="N4654"/>
    </row>
    <row r="4655" spans="2:14" ht="13.8" x14ac:dyDescent="0.25">
      <c r="B4655" s="86" t="s">
        <v>6541</v>
      </c>
      <c r="C4655" s="86" t="s">
        <v>104</v>
      </c>
      <c r="D4655" s="86" t="s">
        <v>298</v>
      </c>
      <c r="E4655" s="86" t="s">
        <v>30</v>
      </c>
      <c r="F4655" s="86" t="s">
        <v>233</v>
      </c>
      <c r="G4655" s="86" t="s">
        <v>313</v>
      </c>
      <c r="I4655" t="s">
        <v>4365</v>
      </c>
      <c r="J4655"/>
      <c r="K4655"/>
      <c r="L4655"/>
      <c r="M4655"/>
      <c r="N4655"/>
    </row>
    <row r="4656" spans="2:14" ht="13.8" x14ac:dyDescent="0.25">
      <c r="B4656" s="86" t="s">
        <v>6540</v>
      </c>
      <c r="C4656" s="86" t="s">
        <v>104</v>
      </c>
      <c r="D4656" s="86" t="s">
        <v>298</v>
      </c>
      <c r="E4656" s="86" t="s">
        <v>78</v>
      </c>
      <c r="F4656" s="86" t="s">
        <v>233</v>
      </c>
      <c r="G4656" s="86" t="s">
        <v>313</v>
      </c>
      <c r="I4656" t="s">
        <v>8870</v>
      </c>
      <c r="J4656"/>
      <c r="K4656"/>
      <c r="L4656"/>
      <c r="M4656"/>
      <c r="N4656"/>
    </row>
    <row r="4657" spans="2:14" ht="13.8" x14ac:dyDescent="0.25">
      <c r="B4657" s="86" t="s">
        <v>8711</v>
      </c>
      <c r="C4657" s="86" t="s">
        <v>104</v>
      </c>
      <c r="D4657" s="86" t="s">
        <v>298</v>
      </c>
      <c r="E4657" s="86" t="s">
        <v>9069</v>
      </c>
      <c r="F4657" s="86" t="s">
        <v>233</v>
      </c>
      <c r="G4657" s="86" t="s">
        <v>313</v>
      </c>
      <c r="I4657" t="s">
        <v>8871</v>
      </c>
      <c r="J4657"/>
      <c r="K4657"/>
      <c r="L4657"/>
      <c r="M4657"/>
      <c r="N4657"/>
    </row>
    <row r="4658" spans="2:14" ht="13.8" x14ac:dyDescent="0.25">
      <c r="B4658" s="86" t="s">
        <v>6539</v>
      </c>
      <c r="C4658" s="86" t="s">
        <v>104</v>
      </c>
      <c r="D4658" s="86" t="s">
        <v>298</v>
      </c>
      <c r="E4658" s="86" t="s">
        <v>244</v>
      </c>
      <c r="F4658" s="86" t="s">
        <v>233</v>
      </c>
      <c r="G4658" s="86" t="s">
        <v>313</v>
      </c>
      <c r="I4658" t="s">
        <v>5751</v>
      </c>
      <c r="J4658"/>
      <c r="K4658"/>
      <c r="L4658"/>
      <c r="M4658"/>
      <c r="N4658"/>
    </row>
    <row r="4659" spans="2:14" ht="13.8" x14ac:dyDescent="0.25">
      <c r="B4659" s="86" t="s">
        <v>6280</v>
      </c>
      <c r="C4659" s="86" t="s">
        <v>318</v>
      </c>
      <c r="D4659" s="86" t="s">
        <v>302</v>
      </c>
      <c r="E4659" s="86" t="s">
        <v>46</v>
      </c>
      <c r="F4659" s="86" t="s">
        <v>233</v>
      </c>
      <c r="G4659" s="86" t="s">
        <v>313</v>
      </c>
      <c r="I4659" t="s">
        <v>8872</v>
      </c>
      <c r="J4659"/>
      <c r="K4659"/>
      <c r="L4659"/>
      <c r="M4659"/>
      <c r="N4659"/>
    </row>
    <row r="4660" spans="2:14" ht="13.8" x14ac:dyDescent="0.25">
      <c r="B4660" s="86" t="s">
        <v>6281</v>
      </c>
      <c r="C4660" s="86" t="s">
        <v>318</v>
      </c>
      <c r="D4660" s="86" t="s">
        <v>302</v>
      </c>
      <c r="E4660" s="86" t="s">
        <v>63</v>
      </c>
      <c r="F4660" s="86" t="s">
        <v>233</v>
      </c>
      <c r="G4660" s="86" t="s">
        <v>313</v>
      </c>
      <c r="I4660" t="s">
        <v>4367</v>
      </c>
      <c r="J4660"/>
      <c r="K4660"/>
      <c r="L4660"/>
      <c r="M4660"/>
      <c r="N4660"/>
    </row>
    <row r="4661" spans="2:14" ht="13.8" x14ac:dyDescent="0.25">
      <c r="B4661" s="86" t="s">
        <v>8712</v>
      </c>
      <c r="C4661" s="86" t="s">
        <v>318</v>
      </c>
      <c r="D4661" s="86" t="s">
        <v>302</v>
      </c>
      <c r="E4661" s="86" t="s">
        <v>9065</v>
      </c>
      <c r="F4661" s="86" t="s">
        <v>233</v>
      </c>
      <c r="G4661" s="86" t="s">
        <v>313</v>
      </c>
      <c r="I4661" t="s">
        <v>4368</v>
      </c>
      <c r="J4661"/>
      <c r="K4661"/>
      <c r="L4661"/>
      <c r="M4661"/>
      <c r="N4661"/>
    </row>
    <row r="4662" spans="2:14" ht="13.8" x14ac:dyDescent="0.25">
      <c r="B4662" s="86" t="s">
        <v>6376</v>
      </c>
      <c r="C4662" s="86" t="s">
        <v>243</v>
      </c>
      <c r="D4662" s="86" t="s">
        <v>302</v>
      </c>
      <c r="E4662" s="86" t="s">
        <v>46</v>
      </c>
      <c r="F4662" s="86" t="s">
        <v>233</v>
      </c>
      <c r="G4662" s="86" t="s">
        <v>313</v>
      </c>
      <c r="I4662" t="s">
        <v>4369</v>
      </c>
      <c r="J4662"/>
      <c r="K4662"/>
      <c r="L4662"/>
      <c r="M4662"/>
      <c r="N4662"/>
    </row>
    <row r="4663" spans="2:14" ht="13.8" x14ac:dyDescent="0.25">
      <c r="B4663" s="86" t="s">
        <v>6377</v>
      </c>
      <c r="C4663" s="86" t="s">
        <v>243</v>
      </c>
      <c r="D4663" s="86" t="s">
        <v>302</v>
      </c>
      <c r="E4663" s="86" t="s">
        <v>63</v>
      </c>
      <c r="F4663" s="86" t="s">
        <v>233</v>
      </c>
      <c r="G4663" s="86" t="s">
        <v>313</v>
      </c>
      <c r="I4663" t="s">
        <v>4370</v>
      </c>
      <c r="J4663"/>
      <c r="K4663"/>
      <c r="L4663"/>
      <c r="M4663"/>
      <c r="N4663"/>
    </row>
    <row r="4664" spans="2:14" ht="13.8" x14ac:dyDescent="0.25">
      <c r="B4664" s="86" t="s">
        <v>8713</v>
      </c>
      <c r="C4664" s="86" t="s">
        <v>243</v>
      </c>
      <c r="D4664" s="86" t="s">
        <v>302</v>
      </c>
      <c r="E4664" s="86" t="s">
        <v>9065</v>
      </c>
      <c r="F4664" s="86" t="s">
        <v>233</v>
      </c>
      <c r="G4664" s="86" t="s">
        <v>313</v>
      </c>
      <c r="I4664" t="s">
        <v>5765</v>
      </c>
      <c r="J4664"/>
      <c r="K4664"/>
      <c r="L4664"/>
      <c r="M4664"/>
      <c r="N4664"/>
    </row>
    <row r="4665" spans="2:14" ht="13.8" x14ac:dyDescent="0.25">
      <c r="B4665" s="86" t="s">
        <v>6472</v>
      </c>
      <c r="C4665" s="86" t="s">
        <v>101</v>
      </c>
      <c r="D4665" s="86" t="s">
        <v>302</v>
      </c>
      <c r="E4665" s="86" t="s">
        <v>46</v>
      </c>
      <c r="F4665" s="86" t="s">
        <v>233</v>
      </c>
      <c r="G4665" s="86" t="s">
        <v>313</v>
      </c>
      <c r="I4665" t="s">
        <v>8873</v>
      </c>
      <c r="J4665"/>
      <c r="K4665"/>
      <c r="L4665"/>
      <c r="M4665"/>
      <c r="N4665"/>
    </row>
    <row r="4666" spans="2:14" ht="13.8" x14ac:dyDescent="0.25">
      <c r="B4666" s="86" t="s">
        <v>6473</v>
      </c>
      <c r="C4666" s="86" t="s">
        <v>101</v>
      </c>
      <c r="D4666" s="86" t="s">
        <v>302</v>
      </c>
      <c r="E4666" s="86" t="s">
        <v>63</v>
      </c>
      <c r="F4666" s="86" t="s">
        <v>233</v>
      </c>
      <c r="G4666" s="86" t="s">
        <v>313</v>
      </c>
      <c r="I4666" t="s">
        <v>5779</v>
      </c>
      <c r="J4666"/>
      <c r="K4666"/>
      <c r="L4666"/>
      <c r="M4666"/>
      <c r="N4666"/>
    </row>
    <row r="4667" spans="2:14" ht="13.8" x14ac:dyDescent="0.25">
      <c r="B4667" s="86" t="s">
        <v>8714</v>
      </c>
      <c r="C4667" s="86" t="s">
        <v>101</v>
      </c>
      <c r="D4667" s="86" t="s">
        <v>302</v>
      </c>
      <c r="E4667" s="86" t="s">
        <v>9065</v>
      </c>
      <c r="F4667" s="86" t="s">
        <v>233</v>
      </c>
      <c r="G4667" s="86" t="s">
        <v>313</v>
      </c>
      <c r="I4667" t="s">
        <v>4384</v>
      </c>
      <c r="J4667"/>
      <c r="K4667"/>
      <c r="L4667"/>
      <c r="M4667"/>
      <c r="N4667"/>
    </row>
    <row r="4668" spans="2:14" ht="13.8" x14ac:dyDescent="0.25">
      <c r="B4668" s="86" t="s">
        <v>6568</v>
      </c>
      <c r="C4668" s="86" t="s">
        <v>104</v>
      </c>
      <c r="D4668" s="86" t="s">
        <v>302</v>
      </c>
      <c r="E4668" s="86" t="s">
        <v>46</v>
      </c>
      <c r="F4668" s="86" t="s">
        <v>233</v>
      </c>
      <c r="G4668" s="86" t="s">
        <v>313</v>
      </c>
      <c r="I4668" t="s">
        <v>8874</v>
      </c>
      <c r="J4668"/>
      <c r="K4668"/>
      <c r="L4668"/>
      <c r="M4668"/>
      <c r="N4668"/>
    </row>
    <row r="4669" spans="2:14" ht="13.8" x14ac:dyDescent="0.25">
      <c r="B4669" s="86" t="s">
        <v>6569</v>
      </c>
      <c r="C4669" s="86" t="s">
        <v>104</v>
      </c>
      <c r="D4669" s="86" t="s">
        <v>302</v>
      </c>
      <c r="E4669" s="86" t="s">
        <v>63</v>
      </c>
      <c r="F4669" s="86" t="s">
        <v>233</v>
      </c>
      <c r="G4669" s="86" t="s">
        <v>313</v>
      </c>
      <c r="I4669" t="s">
        <v>4385</v>
      </c>
      <c r="J4669"/>
      <c r="K4669"/>
      <c r="L4669"/>
      <c r="M4669"/>
      <c r="N4669"/>
    </row>
    <row r="4670" spans="2:14" ht="13.8" x14ac:dyDescent="0.25">
      <c r="B4670" s="86" t="s">
        <v>8715</v>
      </c>
      <c r="C4670" s="86" t="s">
        <v>104</v>
      </c>
      <c r="D4670" s="86" t="s">
        <v>302</v>
      </c>
      <c r="E4670" s="86" t="s">
        <v>9065</v>
      </c>
      <c r="F4670" s="86" t="s">
        <v>233</v>
      </c>
      <c r="G4670" s="86" t="s">
        <v>313</v>
      </c>
      <c r="I4670" t="s">
        <v>4387</v>
      </c>
      <c r="J4670"/>
      <c r="K4670"/>
      <c r="L4670"/>
      <c r="M4670"/>
      <c r="N4670"/>
    </row>
    <row r="4671" spans="2:14" ht="13.8" x14ac:dyDescent="0.25">
      <c r="B4671" s="86" t="s">
        <v>8716</v>
      </c>
      <c r="C4671" s="86" t="s">
        <v>318</v>
      </c>
      <c r="D4671" s="86" t="s">
        <v>309</v>
      </c>
      <c r="E4671" s="86" t="s">
        <v>41</v>
      </c>
      <c r="F4671" s="86" t="s">
        <v>233</v>
      </c>
      <c r="G4671" s="86" t="s">
        <v>313</v>
      </c>
      <c r="I4671" t="s">
        <v>4386</v>
      </c>
      <c r="J4671"/>
      <c r="K4671"/>
      <c r="L4671"/>
      <c r="M4671"/>
      <c r="N4671"/>
    </row>
    <row r="4672" spans="2:14" ht="13.8" x14ac:dyDescent="0.25">
      <c r="B4672" s="86" t="s">
        <v>6215</v>
      </c>
      <c r="C4672" s="86" t="s">
        <v>318</v>
      </c>
      <c r="D4672" s="86" t="s">
        <v>309</v>
      </c>
      <c r="E4672" s="86" t="s">
        <v>42</v>
      </c>
      <c r="F4672" s="86" t="s">
        <v>233</v>
      </c>
      <c r="G4672" s="86" t="s">
        <v>313</v>
      </c>
      <c r="I4672" t="s">
        <v>8875</v>
      </c>
      <c r="J4672"/>
      <c r="K4672"/>
      <c r="L4672"/>
      <c r="M4672"/>
      <c r="N4672"/>
    </row>
    <row r="4673" spans="2:14" ht="13.8" x14ac:dyDescent="0.25">
      <c r="B4673" s="86" t="s">
        <v>6217</v>
      </c>
      <c r="C4673" s="86" t="s">
        <v>318</v>
      </c>
      <c r="D4673" s="86" t="s">
        <v>309</v>
      </c>
      <c r="E4673" s="86" t="s">
        <v>43</v>
      </c>
      <c r="F4673" s="86" t="s">
        <v>233</v>
      </c>
      <c r="G4673" s="86" t="s">
        <v>313</v>
      </c>
      <c r="I4673" t="s">
        <v>8876</v>
      </c>
      <c r="J4673"/>
      <c r="K4673"/>
      <c r="L4673"/>
      <c r="M4673"/>
      <c r="N4673"/>
    </row>
    <row r="4674" spans="2:14" ht="13.8" x14ac:dyDescent="0.25">
      <c r="B4674" s="86" t="s">
        <v>6214</v>
      </c>
      <c r="C4674" s="86" t="s">
        <v>318</v>
      </c>
      <c r="D4674" s="86" t="s">
        <v>309</v>
      </c>
      <c r="E4674" s="86" t="s">
        <v>66</v>
      </c>
      <c r="F4674" s="86" t="s">
        <v>233</v>
      </c>
      <c r="G4674" s="86" t="s">
        <v>313</v>
      </c>
      <c r="I4674" t="s">
        <v>5752</v>
      </c>
      <c r="J4674"/>
      <c r="K4674"/>
      <c r="L4674"/>
      <c r="M4674"/>
      <c r="N4674"/>
    </row>
    <row r="4675" spans="2:14" ht="13.8" x14ac:dyDescent="0.25">
      <c r="B4675" s="86" t="s">
        <v>6218</v>
      </c>
      <c r="C4675" s="86" t="s">
        <v>318</v>
      </c>
      <c r="D4675" s="86" t="s">
        <v>309</v>
      </c>
      <c r="E4675" s="86" t="s">
        <v>30</v>
      </c>
      <c r="F4675" s="86" t="s">
        <v>233</v>
      </c>
      <c r="G4675" s="86" t="s">
        <v>313</v>
      </c>
      <c r="I4675" t="s">
        <v>8877</v>
      </c>
      <c r="J4675"/>
      <c r="K4675"/>
      <c r="L4675"/>
      <c r="M4675"/>
      <c r="N4675"/>
    </row>
    <row r="4676" spans="2:14" ht="13.8" x14ac:dyDescent="0.25">
      <c r="B4676" s="86" t="s">
        <v>6216</v>
      </c>
      <c r="C4676" s="86" t="s">
        <v>318</v>
      </c>
      <c r="D4676" s="86" t="s">
        <v>309</v>
      </c>
      <c r="E4676" s="86" t="s">
        <v>78</v>
      </c>
      <c r="F4676" s="86" t="s">
        <v>233</v>
      </c>
      <c r="G4676" s="86" t="s">
        <v>313</v>
      </c>
      <c r="I4676" t="s">
        <v>4388</v>
      </c>
      <c r="J4676"/>
      <c r="K4676"/>
      <c r="L4676"/>
      <c r="M4676"/>
      <c r="N4676"/>
    </row>
    <row r="4677" spans="2:14" ht="13.8" x14ac:dyDescent="0.25">
      <c r="B4677" s="86" t="s">
        <v>8717</v>
      </c>
      <c r="C4677" s="86" t="s">
        <v>318</v>
      </c>
      <c r="D4677" s="86" t="s">
        <v>309</v>
      </c>
      <c r="E4677" s="86" t="s">
        <v>9069</v>
      </c>
      <c r="F4677" s="86" t="s">
        <v>233</v>
      </c>
      <c r="G4677" s="86" t="s">
        <v>313</v>
      </c>
      <c r="I4677" t="s">
        <v>4389</v>
      </c>
      <c r="J4677"/>
      <c r="K4677"/>
      <c r="L4677"/>
      <c r="M4677"/>
      <c r="N4677"/>
    </row>
    <row r="4678" spans="2:14" ht="13.8" x14ac:dyDescent="0.25">
      <c r="B4678" s="86" t="s">
        <v>8718</v>
      </c>
      <c r="C4678" s="86" t="s">
        <v>318</v>
      </c>
      <c r="D4678" s="86" t="s">
        <v>309</v>
      </c>
      <c r="E4678" s="86" t="s">
        <v>244</v>
      </c>
      <c r="F4678" s="86" t="s">
        <v>233</v>
      </c>
      <c r="G4678" s="86" t="s">
        <v>313</v>
      </c>
      <c r="I4678" t="s">
        <v>4390</v>
      </c>
      <c r="J4678"/>
      <c r="K4678"/>
      <c r="L4678"/>
      <c r="M4678"/>
      <c r="N4678"/>
    </row>
    <row r="4679" spans="2:14" ht="13.8" x14ac:dyDescent="0.25">
      <c r="B4679" s="86" t="s">
        <v>8719</v>
      </c>
      <c r="C4679" s="86" t="s">
        <v>243</v>
      </c>
      <c r="D4679" s="86" t="s">
        <v>309</v>
      </c>
      <c r="E4679" s="86" t="s">
        <v>41</v>
      </c>
      <c r="F4679" s="86" t="s">
        <v>233</v>
      </c>
      <c r="G4679" s="86" t="s">
        <v>313</v>
      </c>
      <c r="I4679" t="s">
        <v>4391</v>
      </c>
      <c r="J4679"/>
      <c r="K4679"/>
      <c r="L4679"/>
      <c r="M4679"/>
      <c r="N4679"/>
    </row>
    <row r="4680" spans="2:14" ht="13.8" x14ac:dyDescent="0.25">
      <c r="B4680" s="86" t="s">
        <v>6311</v>
      </c>
      <c r="C4680" s="86" t="s">
        <v>243</v>
      </c>
      <c r="D4680" s="86" t="s">
        <v>309</v>
      </c>
      <c r="E4680" s="86" t="s">
        <v>42</v>
      </c>
      <c r="F4680" s="86" t="s">
        <v>233</v>
      </c>
      <c r="G4680" s="86" t="s">
        <v>313</v>
      </c>
      <c r="I4680" t="s">
        <v>5766</v>
      </c>
      <c r="J4680"/>
      <c r="K4680"/>
      <c r="L4680"/>
      <c r="M4680"/>
      <c r="N4680"/>
    </row>
    <row r="4681" spans="2:14" ht="13.8" x14ac:dyDescent="0.25">
      <c r="B4681" s="86" t="s">
        <v>6313</v>
      </c>
      <c r="C4681" s="86" t="s">
        <v>243</v>
      </c>
      <c r="D4681" s="86" t="s">
        <v>309</v>
      </c>
      <c r="E4681" s="86" t="s">
        <v>43</v>
      </c>
      <c r="F4681" s="86" t="s">
        <v>233</v>
      </c>
      <c r="G4681" s="86" t="s">
        <v>313</v>
      </c>
      <c r="I4681" t="s">
        <v>8878</v>
      </c>
      <c r="J4681"/>
      <c r="K4681"/>
      <c r="L4681"/>
      <c r="M4681"/>
      <c r="N4681"/>
    </row>
    <row r="4682" spans="2:14" ht="13.8" x14ac:dyDescent="0.25">
      <c r="B4682" s="86" t="s">
        <v>6310</v>
      </c>
      <c r="C4682" s="86" t="s">
        <v>243</v>
      </c>
      <c r="D4682" s="86" t="s">
        <v>309</v>
      </c>
      <c r="E4682" s="86" t="s">
        <v>66</v>
      </c>
      <c r="F4682" s="86" t="s">
        <v>233</v>
      </c>
      <c r="G4682" s="86" t="s">
        <v>313</v>
      </c>
      <c r="I4682" t="s">
        <v>5780</v>
      </c>
      <c r="J4682"/>
      <c r="K4682"/>
      <c r="L4682"/>
      <c r="M4682"/>
      <c r="N4682"/>
    </row>
    <row r="4683" spans="2:14" ht="13.8" x14ac:dyDescent="0.25">
      <c r="B4683" s="86" t="s">
        <v>6314</v>
      </c>
      <c r="C4683" s="86" t="s">
        <v>243</v>
      </c>
      <c r="D4683" s="86" t="s">
        <v>309</v>
      </c>
      <c r="E4683" s="86" t="s">
        <v>30</v>
      </c>
      <c r="F4683" s="86" t="s">
        <v>233</v>
      </c>
      <c r="G4683" s="86" t="s">
        <v>313</v>
      </c>
      <c r="I4683" t="s">
        <v>4405</v>
      </c>
      <c r="J4683"/>
      <c r="K4683"/>
      <c r="L4683"/>
      <c r="M4683"/>
      <c r="N4683"/>
    </row>
    <row r="4684" spans="2:14" ht="13.8" x14ac:dyDescent="0.25">
      <c r="B4684" s="86" t="s">
        <v>6312</v>
      </c>
      <c r="C4684" s="86" t="s">
        <v>243</v>
      </c>
      <c r="D4684" s="86" t="s">
        <v>309</v>
      </c>
      <c r="E4684" s="86" t="s">
        <v>78</v>
      </c>
      <c r="F4684" s="86" t="s">
        <v>233</v>
      </c>
      <c r="G4684" s="86" t="s">
        <v>313</v>
      </c>
      <c r="I4684" t="s">
        <v>8879</v>
      </c>
      <c r="J4684"/>
      <c r="K4684"/>
      <c r="L4684"/>
      <c r="M4684"/>
      <c r="N4684"/>
    </row>
    <row r="4685" spans="2:14" ht="13.8" x14ac:dyDescent="0.25">
      <c r="B4685" s="86" t="s">
        <v>8720</v>
      </c>
      <c r="C4685" s="86" t="s">
        <v>243</v>
      </c>
      <c r="D4685" s="86" t="s">
        <v>309</v>
      </c>
      <c r="E4685" s="86" t="s">
        <v>9069</v>
      </c>
      <c r="F4685" s="86" t="s">
        <v>233</v>
      </c>
      <c r="G4685" s="86" t="s">
        <v>313</v>
      </c>
      <c r="I4685" t="s">
        <v>4406</v>
      </c>
      <c r="J4685"/>
      <c r="K4685"/>
      <c r="L4685"/>
      <c r="M4685"/>
      <c r="N4685"/>
    </row>
    <row r="4686" spans="2:14" ht="13.8" x14ac:dyDescent="0.25">
      <c r="B4686" s="86" t="s">
        <v>8721</v>
      </c>
      <c r="C4686" s="86" t="s">
        <v>243</v>
      </c>
      <c r="D4686" s="86" t="s">
        <v>309</v>
      </c>
      <c r="E4686" s="86" t="s">
        <v>244</v>
      </c>
      <c r="F4686" s="86" t="s">
        <v>233</v>
      </c>
      <c r="G4686" s="86" t="s">
        <v>313</v>
      </c>
      <c r="I4686" t="s">
        <v>4408</v>
      </c>
      <c r="J4686"/>
      <c r="K4686"/>
      <c r="L4686"/>
      <c r="M4686"/>
      <c r="N4686"/>
    </row>
    <row r="4687" spans="2:14" ht="13.8" x14ac:dyDescent="0.25">
      <c r="B4687" s="86" t="s">
        <v>8722</v>
      </c>
      <c r="C4687" s="86" t="s">
        <v>101</v>
      </c>
      <c r="D4687" s="86" t="s">
        <v>309</v>
      </c>
      <c r="E4687" s="86" t="s">
        <v>41</v>
      </c>
      <c r="F4687" s="86" t="s">
        <v>233</v>
      </c>
      <c r="G4687" s="86" t="s">
        <v>313</v>
      </c>
      <c r="I4687" t="s">
        <v>4407</v>
      </c>
      <c r="J4687"/>
      <c r="K4687"/>
      <c r="L4687"/>
      <c r="M4687"/>
      <c r="N4687"/>
    </row>
    <row r="4688" spans="2:14" ht="13.8" x14ac:dyDescent="0.25">
      <c r="B4688" s="86" t="s">
        <v>6407</v>
      </c>
      <c r="C4688" s="86" t="s">
        <v>101</v>
      </c>
      <c r="D4688" s="86" t="s">
        <v>309</v>
      </c>
      <c r="E4688" s="86" t="s">
        <v>42</v>
      </c>
      <c r="F4688" s="86" t="s">
        <v>233</v>
      </c>
      <c r="G4688" s="86" t="s">
        <v>313</v>
      </c>
      <c r="I4688" t="s">
        <v>8880</v>
      </c>
      <c r="J4688"/>
      <c r="K4688"/>
      <c r="L4688"/>
      <c r="M4688"/>
      <c r="N4688"/>
    </row>
    <row r="4689" spans="2:14" ht="13.8" x14ac:dyDescent="0.25">
      <c r="B4689" s="86" t="s">
        <v>6409</v>
      </c>
      <c r="C4689" s="86" t="s">
        <v>101</v>
      </c>
      <c r="D4689" s="86" t="s">
        <v>309</v>
      </c>
      <c r="E4689" s="86" t="s">
        <v>43</v>
      </c>
      <c r="F4689" s="86" t="s">
        <v>233</v>
      </c>
      <c r="G4689" s="86" t="s">
        <v>313</v>
      </c>
      <c r="I4689" t="s">
        <v>8881</v>
      </c>
      <c r="J4689"/>
      <c r="K4689"/>
      <c r="L4689"/>
      <c r="M4689"/>
      <c r="N4689"/>
    </row>
    <row r="4690" spans="2:14" ht="13.8" x14ac:dyDescent="0.25">
      <c r="B4690" s="86" t="s">
        <v>6406</v>
      </c>
      <c r="C4690" s="86" t="s">
        <v>101</v>
      </c>
      <c r="D4690" s="86" t="s">
        <v>309</v>
      </c>
      <c r="E4690" s="86" t="s">
        <v>66</v>
      </c>
      <c r="F4690" s="86" t="s">
        <v>233</v>
      </c>
      <c r="G4690" s="86" t="s">
        <v>313</v>
      </c>
      <c r="I4690" t="s">
        <v>5753</v>
      </c>
      <c r="J4690"/>
      <c r="K4690"/>
      <c r="L4690"/>
      <c r="M4690"/>
      <c r="N4690"/>
    </row>
    <row r="4691" spans="2:14" ht="13.8" x14ac:dyDescent="0.25">
      <c r="B4691" s="86" t="s">
        <v>6410</v>
      </c>
      <c r="C4691" s="86" t="s">
        <v>101</v>
      </c>
      <c r="D4691" s="86" t="s">
        <v>309</v>
      </c>
      <c r="E4691" s="86" t="s">
        <v>30</v>
      </c>
      <c r="F4691" s="86" t="s">
        <v>233</v>
      </c>
      <c r="G4691" s="86" t="s">
        <v>313</v>
      </c>
      <c r="I4691" t="s">
        <v>8882</v>
      </c>
      <c r="J4691"/>
      <c r="K4691"/>
      <c r="L4691"/>
      <c r="M4691"/>
      <c r="N4691"/>
    </row>
    <row r="4692" spans="2:14" ht="13.8" x14ac:dyDescent="0.25">
      <c r="B4692" s="86" t="s">
        <v>6408</v>
      </c>
      <c r="C4692" s="86" t="s">
        <v>101</v>
      </c>
      <c r="D4692" s="86" t="s">
        <v>309</v>
      </c>
      <c r="E4692" s="86" t="s">
        <v>78</v>
      </c>
      <c r="F4692" s="86" t="s">
        <v>233</v>
      </c>
      <c r="G4692" s="86" t="s">
        <v>313</v>
      </c>
      <c r="I4692" t="s">
        <v>4409</v>
      </c>
      <c r="J4692"/>
      <c r="K4692"/>
      <c r="L4692"/>
      <c r="M4692"/>
      <c r="N4692"/>
    </row>
    <row r="4693" spans="2:14" ht="13.8" x14ac:dyDescent="0.25">
      <c r="B4693" s="86" t="s">
        <v>8723</v>
      </c>
      <c r="C4693" s="86" t="s">
        <v>101</v>
      </c>
      <c r="D4693" s="86" t="s">
        <v>309</v>
      </c>
      <c r="E4693" s="86" t="s">
        <v>9069</v>
      </c>
      <c r="F4693" s="86" t="s">
        <v>233</v>
      </c>
      <c r="G4693" s="86" t="s">
        <v>313</v>
      </c>
      <c r="I4693" t="s">
        <v>4410</v>
      </c>
      <c r="J4693"/>
      <c r="K4693"/>
      <c r="L4693"/>
      <c r="M4693"/>
      <c r="N4693"/>
    </row>
    <row r="4694" spans="2:14" ht="13.8" x14ac:dyDescent="0.25">
      <c r="B4694" s="86" t="s">
        <v>8724</v>
      </c>
      <c r="C4694" s="86" t="s">
        <v>101</v>
      </c>
      <c r="D4694" s="86" t="s">
        <v>309</v>
      </c>
      <c r="E4694" s="86" t="s">
        <v>244</v>
      </c>
      <c r="F4694" s="86" t="s">
        <v>233</v>
      </c>
      <c r="G4694" s="86" t="s">
        <v>313</v>
      </c>
      <c r="I4694" t="s">
        <v>4411</v>
      </c>
      <c r="J4694"/>
      <c r="K4694"/>
      <c r="L4694"/>
      <c r="M4694"/>
      <c r="N4694"/>
    </row>
    <row r="4695" spans="2:14" ht="13.8" x14ac:dyDescent="0.25">
      <c r="B4695" s="86" t="s">
        <v>8725</v>
      </c>
      <c r="C4695" s="86" t="s">
        <v>104</v>
      </c>
      <c r="D4695" s="86" t="s">
        <v>309</v>
      </c>
      <c r="E4695" s="86" t="s">
        <v>41</v>
      </c>
      <c r="F4695" s="86" t="s">
        <v>233</v>
      </c>
      <c r="G4695" s="86" t="s">
        <v>313</v>
      </c>
      <c r="I4695" t="s">
        <v>4412</v>
      </c>
      <c r="J4695"/>
      <c r="K4695"/>
      <c r="L4695"/>
      <c r="M4695"/>
      <c r="N4695"/>
    </row>
    <row r="4696" spans="2:14" ht="13.8" x14ac:dyDescent="0.25">
      <c r="B4696" s="86" t="s">
        <v>6503</v>
      </c>
      <c r="C4696" s="86" t="s">
        <v>104</v>
      </c>
      <c r="D4696" s="86" t="s">
        <v>309</v>
      </c>
      <c r="E4696" s="86" t="s">
        <v>42</v>
      </c>
      <c r="F4696" s="86" t="s">
        <v>233</v>
      </c>
      <c r="G4696" s="86" t="s">
        <v>313</v>
      </c>
      <c r="I4696" t="s">
        <v>5767</v>
      </c>
      <c r="J4696"/>
      <c r="K4696"/>
      <c r="L4696"/>
      <c r="M4696"/>
      <c r="N4696"/>
    </row>
    <row r="4697" spans="2:14" ht="13.8" x14ac:dyDescent="0.25">
      <c r="B4697" s="86" t="s">
        <v>6505</v>
      </c>
      <c r="C4697" s="86" t="s">
        <v>104</v>
      </c>
      <c r="D4697" s="86" t="s">
        <v>309</v>
      </c>
      <c r="E4697" s="86" t="s">
        <v>43</v>
      </c>
      <c r="F4697" s="86" t="s">
        <v>233</v>
      </c>
      <c r="G4697" s="86" t="s">
        <v>313</v>
      </c>
      <c r="I4697" t="s">
        <v>8883</v>
      </c>
      <c r="J4697"/>
      <c r="K4697"/>
      <c r="L4697"/>
      <c r="M4697"/>
      <c r="N4697"/>
    </row>
    <row r="4698" spans="2:14" ht="13.8" x14ac:dyDescent="0.25">
      <c r="B4698" s="86" t="s">
        <v>6502</v>
      </c>
      <c r="C4698" s="86" t="s">
        <v>104</v>
      </c>
      <c r="D4698" s="86" t="s">
        <v>309</v>
      </c>
      <c r="E4698" s="86" t="s">
        <v>66</v>
      </c>
      <c r="F4698" s="86" t="s">
        <v>233</v>
      </c>
      <c r="G4698" s="86" t="s">
        <v>313</v>
      </c>
      <c r="I4698" t="s">
        <v>5781</v>
      </c>
      <c r="J4698"/>
      <c r="K4698"/>
      <c r="L4698"/>
      <c r="M4698"/>
      <c r="N4698"/>
    </row>
    <row r="4699" spans="2:14" ht="13.8" x14ac:dyDescent="0.25">
      <c r="B4699" s="86" t="s">
        <v>6506</v>
      </c>
      <c r="C4699" s="86" t="s">
        <v>104</v>
      </c>
      <c r="D4699" s="86" t="s">
        <v>309</v>
      </c>
      <c r="E4699" s="86" t="s">
        <v>30</v>
      </c>
      <c r="F4699" s="86" t="s">
        <v>233</v>
      </c>
      <c r="G4699" s="86" t="s">
        <v>313</v>
      </c>
      <c r="I4699" t="s">
        <v>4426</v>
      </c>
      <c r="J4699"/>
      <c r="K4699"/>
      <c r="L4699"/>
      <c r="M4699"/>
      <c r="N4699"/>
    </row>
    <row r="4700" spans="2:14" ht="13.8" x14ac:dyDescent="0.25">
      <c r="B4700" s="86" t="s">
        <v>6504</v>
      </c>
      <c r="C4700" s="86" t="s">
        <v>104</v>
      </c>
      <c r="D4700" s="86" t="s">
        <v>309</v>
      </c>
      <c r="E4700" s="86" t="s">
        <v>78</v>
      </c>
      <c r="F4700" s="86" t="s">
        <v>233</v>
      </c>
      <c r="G4700" s="86" t="s">
        <v>313</v>
      </c>
      <c r="I4700" t="s">
        <v>8884</v>
      </c>
      <c r="J4700"/>
      <c r="K4700"/>
      <c r="L4700"/>
      <c r="M4700"/>
      <c r="N4700"/>
    </row>
    <row r="4701" spans="2:14" ht="13.8" x14ac:dyDescent="0.25">
      <c r="B4701" s="86" t="s">
        <v>8726</v>
      </c>
      <c r="C4701" s="86" t="s">
        <v>104</v>
      </c>
      <c r="D4701" s="86" t="s">
        <v>309</v>
      </c>
      <c r="E4701" s="86" t="s">
        <v>9069</v>
      </c>
      <c r="F4701" s="86" t="s">
        <v>233</v>
      </c>
      <c r="G4701" s="86" t="s">
        <v>313</v>
      </c>
      <c r="I4701" t="s">
        <v>4427</v>
      </c>
      <c r="J4701"/>
      <c r="K4701"/>
      <c r="L4701"/>
      <c r="M4701"/>
      <c r="N4701"/>
    </row>
    <row r="4702" spans="2:14" ht="13.8" x14ac:dyDescent="0.25">
      <c r="B4702" s="86" t="s">
        <v>8727</v>
      </c>
      <c r="C4702" s="86" t="s">
        <v>104</v>
      </c>
      <c r="D4702" s="86" t="s">
        <v>309</v>
      </c>
      <c r="E4702" s="86" t="s">
        <v>244</v>
      </c>
      <c r="F4702" s="86" t="s">
        <v>233</v>
      </c>
      <c r="G4702" s="86" t="s">
        <v>313</v>
      </c>
      <c r="I4702" t="s">
        <v>4429</v>
      </c>
      <c r="J4702"/>
      <c r="K4702"/>
      <c r="L4702"/>
      <c r="M4702"/>
      <c r="N4702"/>
    </row>
    <row r="4703" spans="2:14" ht="13.8" x14ac:dyDescent="0.25">
      <c r="B4703" s="86" t="s">
        <v>6279</v>
      </c>
      <c r="C4703" s="86" t="s">
        <v>318</v>
      </c>
      <c r="D4703" s="86" t="s">
        <v>301</v>
      </c>
      <c r="E4703" s="86" t="s">
        <v>46</v>
      </c>
      <c r="F4703" s="86" t="s">
        <v>233</v>
      </c>
      <c r="G4703" s="86" t="s">
        <v>313</v>
      </c>
      <c r="I4703" t="s">
        <v>4428</v>
      </c>
      <c r="J4703"/>
      <c r="K4703"/>
      <c r="L4703"/>
      <c r="M4703"/>
      <c r="N4703"/>
    </row>
    <row r="4704" spans="2:14" ht="13.8" x14ac:dyDescent="0.25">
      <c r="B4704" s="86" t="s">
        <v>8728</v>
      </c>
      <c r="C4704" s="86" t="s">
        <v>318</v>
      </c>
      <c r="D4704" s="86" t="s">
        <v>301</v>
      </c>
      <c r="E4704" s="86" t="s">
        <v>63</v>
      </c>
      <c r="F4704" s="86" t="s">
        <v>233</v>
      </c>
      <c r="G4704" s="86" t="s">
        <v>313</v>
      </c>
      <c r="I4704" t="s">
        <v>8885</v>
      </c>
      <c r="J4704"/>
      <c r="K4704"/>
      <c r="L4704"/>
      <c r="M4704"/>
      <c r="N4704"/>
    </row>
    <row r="4705" spans="2:14" ht="13.8" x14ac:dyDescent="0.25">
      <c r="B4705" s="86" t="s">
        <v>8729</v>
      </c>
      <c r="C4705" s="86" t="s">
        <v>318</v>
      </c>
      <c r="D4705" s="86" t="s">
        <v>301</v>
      </c>
      <c r="E4705" s="86" t="s">
        <v>9065</v>
      </c>
      <c r="F4705" s="86" t="s">
        <v>233</v>
      </c>
      <c r="G4705" s="86" t="s">
        <v>313</v>
      </c>
      <c r="I4705" t="s">
        <v>8886</v>
      </c>
      <c r="J4705"/>
      <c r="K4705"/>
      <c r="L4705"/>
      <c r="M4705"/>
      <c r="N4705"/>
    </row>
    <row r="4706" spans="2:14" ht="13.8" x14ac:dyDescent="0.25">
      <c r="B4706" s="86" t="s">
        <v>6375</v>
      </c>
      <c r="C4706" s="86" t="s">
        <v>243</v>
      </c>
      <c r="D4706" s="86" t="s">
        <v>301</v>
      </c>
      <c r="E4706" s="86" t="s">
        <v>46</v>
      </c>
      <c r="F4706" s="86" t="s">
        <v>233</v>
      </c>
      <c r="G4706" s="86" t="s">
        <v>313</v>
      </c>
      <c r="I4706" t="s">
        <v>5754</v>
      </c>
      <c r="J4706"/>
      <c r="K4706"/>
      <c r="L4706"/>
      <c r="M4706"/>
      <c r="N4706"/>
    </row>
    <row r="4707" spans="2:14" ht="13.8" x14ac:dyDescent="0.25">
      <c r="B4707" s="86" t="s">
        <v>8730</v>
      </c>
      <c r="C4707" s="86" t="s">
        <v>243</v>
      </c>
      <c r="D4707" s="86" t="s">
        <v>301</v>
      </c>
      <c r="E4707" s="86" t="s">
        <v>63</v>
      </c>
      <c r="F4707" s="86" t="s">
        <v>233</v>
      </c>
      <c r="G4707" s="86" t="s">
        <v>313</v>
      </c>
      <c r="I4707" t="s">
        <v>8887</v>
      </c>
      <c r="J4707"/>
      <c r="K4707"/>
      <c r="L4707"/>
      <c r="M4707"/>
      <c r="N4707"/>
    </row>
    <row r="4708" spans="2:14" ht="13.8" x14ac:dyDescent="0.25">
      <c r="B4708" s="86" t="s">
        <v>8731</v>
      </c>
      <c r="C4708" s="86" t="s">
        <v>243</v>
      </c>
      <c r="D4708" s="86" t="s">
        <v>301</v>
      </c>
      <c r="E4708" s="86" t="s">
        <v>9065</v>
      </c>
      <c r="F4708" s="86" t="s">
        <v>233</v>
      </c>
      <c r="G4708" s="86" t="s">
        <v>313</v>
      </c>
      <c r="I4708" t="s">
        <v>4430</v>
      </c>
      <c r="J4708"/>
      <c r="K4708"/>
      <c r="L4708"/>
      <c r="M4708"/>
      <c r="N4708"/>
    </row>
    <row r="4709" spans="2:14" ht="13.8" x14ac:dyDescent="0.25">
      <c r="B4709" s="86" t="s">
        <v>6471</v>
      </c>
      <c r="C4709" s="86" t="s">
        <v>101</v>
      </c>
      <c r="D4709" s="86" t="s">
        <v>301</v>
      </c>
      <c r="E4709" s="86" t="s">
        <v>46</v>
      </c>
      <c r="F4709" s="86" t="s">
        <v>233</v>
      </c>
      <c r="G4709" s="86" t="s">
        <v>313</v>
      </c>
      <c r="I4709" t="s">
        <v>4431</v>
      </c>
      <c r="J4709"/>
      <c r="K4709"/>
      <c r="L4709"/>
      <c r="M4709"/>
      <c r="N4709"/>
    </row>
    <row r="4710" spans="2:14" ht="13.8" x14ac:dyDescent="0.25">
      <c r="B4710" s="86" t="s">
        <v>8732</v>
      </c>
      <c r="C4710" s="86" t="s">
        <v>101</v>
      </c>
      <c r="D4710" s="86" t="s">
        <v>301</v>
      </c>
      <c r="E4710" s="86" t="s">
        <v>63</v>
      </c>
      <c r="F4710" s="86" t="s">
        <v>233</v>
      </c>
      <c r="G4710" s="86" t="s">
        <v>313</v>
      </c>
      <c r="I4710" t="s">
        <v>4432</v>
      </c>
      <c r="J4710"/>
      <c r="K4710"/>
      <c r="L4710"/>
      <c r="M4710"/>
      <c r="N4710"/>
    </row>
    <row r="4711" spans="2:14" ht="13.8" x14ac:dyDescent="0.25">
      <c r="B4711" s="86" t="s">
        <v>8733</v>
      </c>
      <c r="C4711" s="86" t="s">
        <v>101</v>
      </c>
      <c r="D4711" s="86" t="s">
        <v>301</v>
      </c>
      <c r="E4711" s="86" t="s">
        <v>9065</v>
      </c>
      <c r="F4711" s="86" t="s">
        <v>233</v>
      </c>
      <c r="G4711" s="86" t="s">
        <v>313</v>
      </c>
      <c r="I4711" t="s">
        <v>4433</v>
      </c>
      <c r="J4711"/>
      <c r="K4711"/>
      <c r="L4711"/>
      <c r="M4711"/>
      <c r="N4711"/>
    </row>
    <row r="4712" spans="2:14" ht="13.8" x14ac:dyDescent="0.25">
      <c r="B4712" s="86" t="s">
        <v>6567</v>
      </c>
      <c r="C4712" s="86" t="s">
        <v>104</v>
      </c>
      <c r="D4712" s="86" t="s">
        <v>301</v>
      </c>
      <c r="E4712" s="86" t="s">
        <v>46</v>
      </c>
      <c r="F4712" s="86" t="s">
        <v>233</v>
      </c>
      <c r="G4712" s="86" t="s">
        <v>313</v>
      </c>
      <c r="I4712" t="s">
        <v>5768</v>
      </c>
      <c r="J4712"/>
      <c r="K4712"/>
      <c r="L4712"/>
      <c r="M4712"/>
      <c r="N4712"/>
    </row>
    <row r="4713" spans="2:14" ht="13.8" x14ac:dyDescent="0.25">
      <c r="B4713" s="86" t="s">
        <v>8734</v>
      </c>
      <c r="C4713" s="86" t="s">
        <v>104</v>
      </c>
      <c r="D4713" s="86" t="s">
        <v>301</v>
      </c>
      <c r="E4713" s="86" t="s">
        <v>63</v>
      </c>
      <c r="F4713" s="86" t="s">
        <v>233</v>
      </c>
      <c r="G4713" s="86" t="s">
        <v>313</v>
      </c>
      <c r="I4713" t="s">
        <v>8888</v>
      </c>
      <c r="J4713"/>
      <c r="K4713"/>
      <c r="L4713"/>
      <c r="M4713"/>
      <c r="N4713"/>
    </row>
    <row r="4714" spans="2:14" ht="13.8" x14ac:dyDescent="0.25">
      <c r="B4714" s="86" t="s">
        <v>8735</v>
      </c>
      <c r="C4714" s="86" t="s">
        <v>104</v>
      </c>
      <c r="D4714" s="86" t="s">
        <v>301</v>
      </c>
      <c r="E4714" s="86" t="s">
        <v>9065</v>
      </c>
      <c r="F4714" s="86" t="s">
        <v>233</v>
      </c>
      <c r="G4714" s="86" t="s">
        <v>313</v>
      </c>
      <c r="I4714" t="s">
        <v>5782</v>
      </c>
      <c r="J4714"/>
      <c r="K4714"/>
      <c r="L4714"/>
      <c r="M4714"/>
      <c r="N4714"/>
    </row>
    <row r="4715" spans="2:14" ht="13.8" x14ac:dyDescent="0.25">
      <c r="B4715" s="86" t="s">
        <v>6288</v>
      </c>
      <c r="C4715" s="86" t="s">
        <v>318</v>
      </c>
      <c r="D4715" s="86" t="s">
        <v>304</v>
      </c>
      <c r="E4715" s="86" t="s">
        <v>70</v>
      </c>
      <c r="F4715" s="86" t="s">
        <v>233</v>
      </c>
      <c r="G4715" s="86" t="s">
        <v>313</v>
      </c>
      <c r="I4715" t="s">
        <v>5835</v>
      </c>
      <c r="J4715"/>
      <c r="K4715"/>
      <c r="L4715"/>
      <c r="M4715"/>
      <c r="N4715"/>
    </row>
    <row r="4716" spans="2:14" ht="13.8" x14ac:dyDescent="0.25">
      <c r="B4716" s="86" t="s">
        <v>6287</v>
      </c>
      <c r="C4716" s="86" t="s">
        <v>318</v>
      </c>
      <c r="D4716" s="86" t="s">
        <v>304</v>
      </c>
      <c r="E4716" s="86" t="s">
        <v>64</v>
      </c>
      <c r="F4716" s="86" t="s">
        <v>233</v>
      </c>
      <c r="G4716" s="86" t="s">
        <v>313</v>
      </c>
      <c r="I4716" t="s">
        <v>8889</v>
      </c>
      <c r="J4716"/>
      <c r="K4716"/>
      <c r="L4716"/>
      <c r="M4716"/>
      <c r="N4716"/>
    </row>
    <row r="4717" spans="2:14" ht="13.8" x14ac:dyDescent="0.25">
      <c r="B4717" s="86" t="s">
        <v>8736</v>
      </c>
      <c r="C4717" s="86" t="s">
        <v>318</v>
      </c>
      <c r="D4717" s="86" t="s">
        <v>304</v>
      </c>
      <c r="E4717" s="86" t="s">
        <v>9070</v>
      </c>
      <c r="F4717" s="86" t="s">
        <v>233</v>
      </c>
      <c r="G4717" s="86" t="s">
        <v>313</v>
      </c>
      <c r="I4717" t="s">
        <v>5826</v>
      </c>
      <c r="J4717"/>
      <c r="K4717"/>
      <c r="L4717"/>
      <c r="M4717"/>
      <c r="N4717"/>
    </row>
    <row r="4718" spans="2:14" ht="13.8" x14ac:dyDescent="0.25">
      <c r="B4718" s="86" t="s">
        <v>6384</v>
      </c>
      <c r="C4718" s="86" t="s">
        <v>243</v>
      </c>
      <c r="D4718" s="86" t="s">
        <v>304</v>
      </c>
      <c r="E4718" s="86" t="s">
        <v>70</v>
      </c>
      <c r="F4718" s="86" t="s">
        <v>233</v>
      </c>
      <c r="G4718" s="86" t="s">
        <v>313</v>
      </c>
      <c r="I4718" t="s">
        <v>5828</v>
      </c>
      <c r="J4718"/>
      <c r="K4718"/>
      <c r="L4718"/>
      <c r="M4718"/>
      <c r="N4718"/>
    </row>
    <row r="4719" spans="2:14" ht="13.8" x14ac:dyDescent="0.25">
      <c r="B4719" s="86" t="s">
        <v>6383</v>
      </c>
      <c r="C4719" s="86" t="s">
        <v>243</v>
      </c>
      <c r="D4719" s="86" t="s">
        <v>304</v>
      </c>
      <c r="E4719" s="86" t="s">
        <v>64</v>
      </c>
      <c r="F4719" s="86" t="s">
        <v>233</v>
      </c>
      <c r="G4719" s="86" t="s">
        <v>313</v>
      </c>
      <c r="I4719" t="s">
        <v>5827</v>
      </c>
      <c r="J4719"/>
      <c r="K4719"/>
      <c r="L4719"/>
      <c r="M4719"/>
      <c r="N4719"/>
    </row>
    <row r="4720" spans="2:14" ht="13.8" x14ac:dyDescent="0.25">
      <c r="B4720" s="86" t="s">
        <v>8737</v>
      </c>
      <c r="C4720" s="86" t="s">
        <v>243</v>
      </c>
      <c r="D4720" s="86" t="s">
        <v>304</v>
      </c>
      <c r="E4720" s="86" t="s">
        <v>9070</v>
      </c>
      <c r="F4720" s="86" t="s">
        <v>233</v>
      </c>
      <c r="G4720" s="86" t="s">
        <v>313</v>
      </c>
      <c r="I4720" t="s">
        <v>8890</v>
      </c>
      <c r="J4720"/>
      <c r="K4720"/>
      <c r="L4720"/>
      <c r="M4720"/>
      <c r="N4720"/>
    </row>
    <row r="4721" spans="2:14" ht="13.8" x14ac:dyDescent="0.25">
      <c r="B4721" s="86" t="s">
        <v>6480</v>
      </c>
      <c r="C4721" s="86" t="s">
        <v>101</v>
      </c>
      <c r="D4721" s="86" t="s">
        <v>304</v>
      </c>
      <c r="E4721" s="86" t="s">
        <v>70</v>
      </c>
      <c r="F4721" s="86" t="s">
        <v>233</v>
      </c>
      <c r="G4721" s="86" t="s">
        <v>313</v>
      </c>
      <c r="I4721" t="s">
        <v>8891</v>
      </c>
      <c r="J4721"/>
      <c r="K4721"/>
      <c r="L4721"/>
      <c r="M4721"/>
      <c r="N4721"/>
    </row>
    <row r="4722" spans="2:14" ht="13.8" x14ac:dyDescent="0.25">
      <c r="B4722" s="86" t="s">
        <v>6479</v>
      </c>
      <c r="C4722" s="86" t="s">
        <v>101</v>
      </c>
      <c r="D4722" s="86" t="s">
        <v>304</v>
      </c>
      <c r="E4722" s="86" t="s">
        <v>64</v>
      </c>
      <c r="F4722" s="86" t="s">
        <v>233</v>
      </c>
      <c r="G4722" s="86" t="s">
        <v>313</v>
      </c>
      <c r="I4722" t="s">
        <v>5836</v>
      </c>
      <c r="J4722"/>
      <c r="K4722"/>
      <c r="L4722"/>
      <c r="M4722"/>
      <c r="N4722"/>
    </row>
    <row r="4723" spans="2:14" ht="13.8" x14ac:dyDescent="0.25">
      <c r="B4723" s="86" t="s">
        <v>8738</v>
      </c>
      <c r="C4723" s="86" t="s">
        <v>101</v>
      </c>
      <c r="D4723" s="86" t="s">
        <v>304</v>
      </c>
      <c r="E4723" s="86" t="s">
        <v>9070</v>
      </c>
      <c r="F4723" s="86" t="s">
        <v>233</v>
      </c>
      <c r="G4723" s="86" t="s">
        <v>313</v>
      </c>
      <c r="I4723" t="s">
        <v>8892</v>
      </c>
      <c r="J4723"/>
      <c r="K4723"/>
      <c r="L4723"/>
      <c r="M4723"/>
      <c r="N4723"/>
    </row>
    <row r="4724" spans="2:14" ht="13.8" x14ac:dyDescent="0.25">
      <c r="B4724" s="86" t="s">
        <v>6576</v>
      </c>
      <c r="C4724" s="86" t="s">
        <v>104</v>
      </c>
      <c r="D4724" s="86" t="s">
        <v>304</v>
      </c>
      <c r="E4724" s="86" t="s">
        <v>70</v>
      </c>
      <c r="F4724" s="86" t="s">
        <v>233</v>
      </c>
      <c r="G4724" s="86" t="s">
        <v>313</v>
      </c>
      <c r="I4724" t="s">
        <v>5829</v>
      </c>
      <c r="J4724"/>
      <c r="K4724"/>
      <c r="L4724"/>
      <c r="M4724"/>
      <c r="N4724"/>
    </row>
    <row r="4725" spans="2:14" ht="13.8" x14ac:dyDescent="0.25">
      <c r="B4725" s="86" t="s">
        <v>6575</v>
      </c>
      <c r="C4725" s="86" t="s">
        <v>104</v>
      </c>
      <c r="D4725" s="86" t="s">
        <v>304</v>
      </c>
      <c r="E4725" s="86" t="s">
        <v>64</v>
      </c>
      <c r="F4725" s="86" t="s">
        <v>233</v>
      </c>
      <c r="G4725" s="86" t="s">
        <v>313</v>
      </c>
      <c r="I4725" t="s">
        <v>5830</v>
      </c>
      <c r="J4725"/>
      <c r="K4725"/>
      <c r="L4725"/>
      <c r="M4725"/>
      <c r="N4725"/>
    </row>
    <row r="4726" spans="2:14" ht="13.8" x14ac:dyDescent="0.25">
      <c r="B4726" s="86" t="s">
        <v>8739</v>
      </c>
      <c r="C4726" s="86" t="s">
        <v>104</v>
      </c>
      <c r="D4726" s="86" t="s">
        <v>304</v>
      </c>
      <c r="E4726" s="86" t="s">
        <v>9070</v>
      </c>
      <c r="F4726" s="86" t="s">
        <v>233</v>
      </c>
      <c r="G4726" s="86" t="s">
        <v>313</v>
      </c>
      <c r="I4726" t="s">
        <v>5831</v>
      </c>
      <c r="J4726"/>
      <c r="K4726"/>
      <c r="L4726"/>
      <c r="M4726"/>
      <c r="N4726"/>
    </row>
    <row r="4727" spans="2:14" ht="13.8" x14ac:dyDescent="0.25">
      <c r="B4727" s="86" t="s">
        <v>8740</v>
      </c>
      <c r="C4727" s="86" t="s">
        <v>318</v>
      </c>
      <c r="D4727" s="86" t="s">
        <v>299</v>
      </c>
      <c r="E4727" s="86" t="s">
        <v>25</v>
      </c>
      <c r="F4727" s="86" t="s">
        <v>233</v>
      </c>
      <c r="G4727" s="86" t="s">
        <v>313</v>
      </c>
      <c r="I4727" t="s">
        <v>5832</v>
      </c>
      <c r="J4727"/>
      <c r="K4727"/>
      <c r="L4727"/>
      <c r="M4727"/>
      <c r="N4727"/>
    </row>
    <row r="4728" spans="2:14" ht="13.8" x14ac:dyDescent="0.25">
      <c r="B4728" s="86" t="s">
        <v>8741</v>
      </c>
      <c r="C4728" s="86" t="s">
        <v>318</v>
      </c>
      <c r="D4728" s="86" t="s">
        <v>299</v>
      </c>
      <c r="E4728" s="86" t="s">
        <v>9067</v>
      </c>
      <c r="F4728" s="86" t="s">
        <v>233</v>
      </c>
      <c r="G4728" s="86" t="s">
        <v>313</v>
      </c>
      <c r="I4728" t="s">
        <v>5834</v>
      </c>
      <c r="J4728"/>
      <c r="K4728"/>
      <c r="L4728"/>
      <c r="M4728"/>
      <c r="N4728"/>
    </row>
    <row r="4729" spans="2:14" ht="13.8" x14ac:dyDescent="0.25">
      <c r="B4729" s="86" t="s">
        <v>6286</v>
      </c>
      <c r="C4729" s="86" t="s">
        <v>318</v>
      </c>
      <c r="D4729" s="86" t="s">
        <v>299</v>
      </c>
      <c r="E4729" s="86" t="s">
        <v>35</v>
      </c>
      <c r="F4729" s="86" t="s">
        <v>233</v>
      </c>
      <c r="G4729" s="86" t="s">
        <v>313</v>
      </c>
      <c r="I4729" t="s">
        <v>8893</v>
      </c>
      <c r="J4729"/>
      <c r="K4729"/>
      <c r="L4729"/>
      <c r="M4729"/>
      <c r="N4729"/>
    </row>
    <row r="4730" spans="2:14" ht="13.8" x14ac:dyDescent="0.25">
      <c r="B4730" s="86" t="s">
        <v>6285</v>
      </c>
      <c r="C4730" s="86" t="s">
        <v>318</v>
      </c>
      <c r="D4730" s="86" t="s">
        <v>299</v>
      </c>
      <c r="E4730" s="86" t="s">
        <v>46</v>
      </c>
      <c r="F4730" s="86" t="s">
        <v>233</v>
      </c>
      <c r="G4730" s="86" t="s">
        <v>313</v>
      </c>
      <c r="I4730" t="s">
        <v>5833</v>
      </c>
      <c r="J4730"/>
      <c r="K4730"/>
      <c r="L4730"/>
      <c r="M4730"/>
      <c r="N4730"/>
    </row>
    <row r="4731" spans="2:14" ht="13.8" x14ac:dyDescent="0.25">
      <c r="B4731" s="86" t="s">
        <v>8742</v>
      </c>
      <c r="C4731" s="86" t="s">
        <v>243</v>
      </c>
      <c r="D4731" s="86" t="s">
        <v>299</v>
      </c>
      <c r="E4731" s="86" t="s">
        <v>25</v>
      </c>
      <c r="F4731" s="86" t="s">
        <v>233</v>
      </c>
      <c r="G4731" s="86" t="s">
        <v>313</v>
      </c>
      <c r="I4731" t="s">
        <v>5937</v>
      </c>
      <c r="J4731"/>
      <c r="K4731"/>
      <c r="L4731"/>
      <c r="M4731"/>
      <c r="N4731"/>
    </row>
    <row r="4732" spans="2:14" ht="13.8" x14ac:dyDescent="0.25">
      <c r="B4732" s="86" t="s">
        <v>8743</v>
      </c>
      <c r="C4732" s="86" t="s">
        <v>243</v>
      </c>
      <c r="D4732" s="86" t="s">
        <v>299</v>
      </c>
      <c r="E4732" s="86" t="s">
        <v>9067</v>
      </c>
      <c r="F4732" s="86" t="s">
        <v>233</v>
      </c>
      <c r="G4732" s="86" t="s">
        <v>313</v>
      </c>
      <c r="I4732" t="s">
        <v>8894</v>
      </c>
      <c r="J4732"/>
      <c r="K4732"/>
      <c r="L4732"/>
      <c r="M4732"/>
      <c r="N4732"/>
    </row>
    <row r="4733" spans="2:14" ht="13.8" x14ac:dyDescent="0.25">
      <c r="B4733" s="86" t="s">
        <v>6382</v>
      </c>
      <c r="C4733" s="86" t="s">
        <v>243</v>
      </c>
      <c r="D4733" s="86" t="s">
        <v>299</v>
      </c>
      <c r="E4733" s="86" t="s">
        <v>35</v>
      </c>
      <c r="F4733" s="86" t="s">
        <v>233</v>
      </c>
      <c r="G4733" s="86" t="s">
        <v>313</v>
      </c>
      <c r="I4733" t="s">
        <v>5928</v>
      </c>
      <c r="J4733"/>
      <c r="K4733"/>
      <c r="L4733"/>
      <c r="M4733"/>
      <c r="N4733"/>
    </row>
    <row r="4734" spans="2:14" ht="13.8" x14ac:dyDescent="0.25">
      <c r="B4734" s="86" t="s">
        <v>6381</v>
      </c>
      <c r="C4734" s="86" t="s">
        <v>243</v>
      </c>
      <c r="D4734" s="86" t="s">
        <v>299</v>
      </c>
      <c r="E4734" s="86" t="s">
        <v>46</v>
      </c>
      <c r="F4734" s="86" t="s">
        <v>233</v>
      </c>
      <c r="G4734" s="86" t="s">
        <v>313</v>
      </c>
      <c r="I4734" t="s">
        <v>5930</v>
      </c>
      <c r="J4734"/>
      <c r="K4734"/>
      <c r="L4734"/>
      <c r="M4734"/>
      <c r="N4734"/>
    </row>
    <row r="4735" spans="2:14" ht="13.8" x14ac:dyDescent="0.25">
      <c r="B4735" s="86" t="s">
        <v>8744</v>
      </c>
      <c r="C4735" s="86" t="s">
        <v>101</v>
      </c>
      <c r="D4735" s="86" t="s">
        <v>299</v>
      </c>
      <c r="E4735" s="86" t="s">
        <v>25</v>
      </c>
      <c r="F4735" s="86" t="s">
        <v>233</v>
      </c>
      <c r="G4735" s="86" t="s">
        <v>313</v>
      </c>
      <c r="I4735" t="s">
        <v>5929</v>
      </c>
      <c r="J4735"/>
      <c r="K4735"/>
      <c r="L4735"/>
      <c r="M4735"/>
      <c r="N4735"/>
    </row>
    <row r="4736" spans="2:14" ht="13.8" x14ac:dyDescent="0.25">
      <c r="B4736" s="86" t="s">
        <v>8745</v>
      </c>
      <c r="C4736" s="86" t="s">
        <v>101</v>
      </c>
      <c r="D4736" s="86" t="s">
        <v>299</v>
      </c>
      <c r="E4736" s="86" t="s">
        <v>9067</v>
      </c>
      <c r="F4736" s="86" t="s">
        <v>233</v>
      </c>
      <c r="G4736" s="86" t="s">
        <v>313</v>
      </c>
      <c r="I4736" t="s">
        <v>8895</v>
      </c>
      <c r="J4736"/>
      <c r="K4736"/>
      <c r="L4736"/>
      <c r="M4736"/>
      <c r="N4736"/>
    </row>
    <row r="4737" spans="2:14" ht="13.8" x14ac:dyDescent="0.25">
      <c r="B4737" s="86" t="s">
        <v>6478</v>
      </c>
      <c r="C4737" s="86" t="s">
        <v>101</v>
      </c>
      <c r="D4737" s="86" t="s">
        <v>299</v>
      </c>
      <c r="E4737" s="86" t="s">
        <v>35</v>
      </c>
      <c r="F4737" s="86" t="s">
        <v>233</v>
      </c>
      <c r="G4737" s="86" t="s">
        <v>313</v>
      </c>
      <c r="I4737" t="s">
        <v>8896</v>
      </c>
      <c r="J4737"/>
      <c r="K4737"/>
      <c r="L4737"/>
      <c r="M4737"/>
      <c r="N4737"/>
    </row>
    <row r="4738" spans="2:14" ht="13.8" x14ac:dyDescent="0.25">
      <c r="B4738" s="86" t="s">
        <v>6477</v>
      </c>
      <c r="C4738" s="86" t="s">
        <v>101</v>
      </c>
      <c r="D4738" s="86" t="s">
        <v>299</v>
      </c>
      <c r="E4738" s="86" t="s">
        <v>46</v>
      </c>
      <c r="F4738" s="86" t="s">
        <v>233</v>
      </c>
      <c r="G4738" s="86" t="s">
        <v>313</v>
      </c>
      <c r="I4738" t="s">
        <v>5938</v>
      </c>
      <c r="J4738"/>
      <c r="K4738"/>
      <c r="L4738"/>
      <c r="M4738"/>
      <c r="N4738"/>
    </row>
    <row r="4739" spans="2:14" ht="13.8" x14ac:dyDescent="0.25">
      <c r="B4739" s="86" t="s">
        <v>8746</v>
      </c>
      <c r="C4739" s="86" t="s">
        <v>104</v>
      </c>
      <c r="D4739" s="86" t="s">
        <v>299</v>
      </c>
      <c r="E4739" s="86" t="s">
        <v>25</v>
      </c>
      <c r="F4739" s="86" t="s">
        <v>233</v>
      </c>
      <c r="G4739" s="86" t="s">
        <v>313</v>
      </c>
      <c r="I4739" t="s">
        <v>8897</v>
      </c>
      <c r="J4739"/>
      <c r="K4739"/>
      <c r="L4739"/>
      <c r="M4739"/>
      <c r="N4739"/>
    </row>
    <row r="4740" spans="2:14" ht="13.8" x14ac:dyDescent="0.25">
      <c r="B4740" s="86" t="s">
        <v>8747</v>
      </c>
      <c r="C4740" s="86" t="s">
        <v>104</v>
      </c>
      <c r="D4740" s="86" t="s">
        <v>299</v>
      </c>
      <c r="E4740" s="86" t="s">
        <v>9067</v>
      </c>
      <c r="F4740" s="86" t="s">
        <v>233</v>
      </c>
      <c r="G4740" s="86" t="s">
        <v>313</v>
      </c>
      <c r="I4740" t="s">
        <v>5931</v>
      </c>
      <c r="J4740"/>
      <c r="K4740"/>
      <c r="L4740"/>
      <c r="M4740"/>
      <c r="N4740"/>
    </row>
    <row r="4741" spans="2:14" ht="13.8" x14ac:dyDescent="0.25">
      <c r="B4741" s="86" t="s">
        <v>6574</v>
      </c>
      <c r="C4741" s="86" t="s">
        <v>104</v>
      </c>
      <c r="D4741" s="86" t="s">
        <v>299</v>
      </c>
      <c r="E4741" s="86" t="s">
        <v>35</v>
      </c>
      <c r="F4741" s="86" t="s">
        <v>233</v>
      </c>
      <c r="G4741" s="86" t="s">
        <v>313</v>
      </c>
      <c r="I4741" t="s">
        <v>5932</v>
      </c>
      <c r="J4741"/>
      <c r="K4741"/>
      <c r="L4741"/>
      <c r="M4741"/>
      <c r="N4741"/>
    </row>
    <row r="4742" spans="2:14" ht="13.8" x14ac:dyDescent="0.25">
      <c r="B4742" s="86" t="s">
        <v>6573</v>
      </c>
      <c r="C4742" s="86" t="s">
        <v>104</v>
      </c>
      <c r="D4742" s="86" t="s">
        <v>299</v>
      </c>
      <c r="E4742" s="86" t="s">
        <v>46</v>
      </c>
      <c r="F4742" s="86" t="s">
        <v>233</v>
      </c>
      <c r="G4742" s="86" t="s">
        <v>313</v>
      </c>
      <c r="I4742" t="s">
        <v>5933</v>
      </c>
      <c r="J4742"/>
      <c r="K4742"/>
      <c r="L4742"/>
      <c r="M4742"/>
      <c r="N4742"/>
    </row>
    <row r="4743" spans="2:14" ht="13.8" x14ac:dyDescent="0.25">
      <c r="B4743" s="86" t="s">
        <v>8748</v>
      </c>
      <c r="C4743" s="86" t="s">
        <v>318</v>
      </c>
      <c r="D4743" s="86" t="s">
        <v>305</v>
      </c>
      <c r="E4743" s="86" t="s">
        <v>70</v>
      </c>
      <c r="F4743" s="86" t="s">
        <v>233</v>
      </c>
      <c r="G4743" s="86" t="s">
        <v>313</v>
      </c>
      <c r="I4743" t="s">
        <v>5934</v>
      </c>
      <c r="J4743"/>
      <c r="K4743"/>
      <c r="L4743"/>
      <c r="M4743"/>
      <c r="N4743"/>
    </row>
    <row r="4744" spans="2:14" ht="13.8" x14ac:dyDescent="0.25">
      <c r="B4744" s="86" t="s">
        <v>6284</v>
      </c>
      <c r="C4744" s="86" t="s">
        <v>318</v>
      </c>
      <c r="D4744" s="86" t="s">
        <v>305</v>
      </c>
      <c r="E4744" s="86" t="s">
        <v>64</v>
      </c>
      <c r="F4744" s="86" t="s">
        <v>233</v>
      </c>
      <c r="G4744" s="86" t="s">
        <v>313</v>
      </c>
      <c r="I4744" t="s">
        <v>5936</v>
      </c>
      <c r="J4744"/>
      <c r="K4744"/>
      <c r="L4744"/>
      <c r="M4744"/>
      <c r="N4744"/>
    </row>
    <row r="4745" spans="2:14" ht="13.8" x14ac:dyDescent="0.25">
      <c r="B4745" s="86" t="s">
        <v>8749</v>
      </c>
      <c r="C4745" s="86" t="s">
        <v>318</v>
      </c>
      <c r="D4745" s="86" t="s">
        <v>305</v>
      </c>
      <c r="E4745" s="86" t="s">
        <v>9070</v>
      </c>
      <c r="F4745" s="86" t="s">
        <v>233</v>
      </c>
      <c r="G4745" s="86" t="s">
        <v>313</v>
      </c>
      <c r="I4745" t="s">
        <v>8898</v>
      </c>
      <c r="J4745"/>
      <c r="K4745"/>
      <c r="L4745"/>
      <c r="M4745"/>
      <c r="N4745"/>
    </row>
    <row r="4746" spans="2:14" ht="13.8" x14ac:dyDescent="0.25">
      <c r="B4746" s="86" t="s">
        <v>8750</v>
      </c>
      <c r="C4746" s="86" t="s">
        <v>243</v>
      </c>
      <c r="D4746" s="86" t="s">
        <v>305</v>
      </c>
      <c r="E4746" s="86" t="s">
        <v>70</v>
      </c>
      <c r="F4746" s="86" t="s">
        <v>233</v>
      </c>
      <c r="G4746" s="86" t="s">
        <v>313</v>
      </c>
      <c r="I4746" t="s">
        <v>5935</v>
      </c>
      <c r="J4746"/>
      <c r="K4746"/>
      <c r="L4746"/>
      <c r="M4746"/>
      <c r="N4746"/>
    </row>
    <row r="4747" spans="2:14" ht="13.8" x14ac:dyDescent="0.25">
      <c r="B4747" s="86" t="s">
        <v>6380</v>
      </c>
      <c r="C4747" s="86" t="s">
        <v>243</v>
      </c>
      <c r="D4747" s="86" t="s">
        <v>305</v>
      </c>
      <c r="E4747" s="86" t="s">
        <v>64</v>
      </c>
      <c r="F4747" s="86" t="s">
        <v>233</v>
      </c>
      <c r="G4747" s="86" t="s">
        <v>313</v>
      </c>
      <c r="I4747" t="s">
        <v>6039</v>
      </c>
      <c r="J4747"/>
      <c r="K4747"/>
      <c r="L4747"/>
      <c r="M4747"/>
      <c r="N4747"/>
    </row>
    <row r="4748" spans="2:14" ht="13.8" x14ac:dyDescent="0.25">
      <c r="B4748" s="86" t="s">
        <v>8751</v>
      </c>
      <c r="C4748" s="86" t="s">
        <v>243</v>
      </c>
      <c r="D4748" s="86" t="s">
        <v>305</v>
      </c>
      <c r="E4748" s="86" t="s">
        <v>9070</v>
      </c>
      <c r="F4748" s="86" t="s">
        <v>233</v>
      </c>
      <c r="G4748" s="86" t="s">
        <v>313</v>
      </c>
      <c r="I4748" t="s">
        <v>8899</v>
      </c>
      <c r="J4748"/>
      <c r="K4748"/>
      <c r="L4748"/>
      <c r="M4748"/>
      <c r="N4748"/>
    </row>
    <row r="4749" spans="2:14" ht="13.8" x14ac:dyDescent="0.25">
      <c r="B4749" s="86" t="s">
        <v>8752</v>
      </c>
      <c r="C4749" s="86" t="s">
        <v>101</v>
      </c>
      <c r="D4749" s="86" t="s">
        <v>305</v>
      </c>
      <c r="E4749" s="86" t="s">
        <v>70</v>
      </c>
      <c r="F4749" s="86" t="s">
        <v>233</v>
      </c>
      <c r="G4749" s="86" t="s">
        <v>313</v>
      </c>
      <c r="I4749" t="s">
        <v>6030</v>
      </c>
      <c r="J4749"/>
      <c r="K4749"/>
      <c r="L4749"/>
      <c r="M4749"/>
      <c r="N4749"/>
    </row>
    <row r="4750" spans="2:14" ht="13.8" x14ac:dyDescent="0.25">
      <c r="B4750" s="86" t="s">
        <v>6476</v>
      </c>
      <c r="C4750" s="86" t="s">
        <v>101</v>
      </c>
      <c r="D4750" s="86" t="s">
        <v>305</v>
      </c>
      <c r="E4750" s="86" t="s">
        <v>64</v>
      </c>
      <c r="F4750" s="86" t="s">
        <v>233</v>
      </c>
      <c r="G4750" s="86" t="s">
        <v>313</v>
      </c>
      <c r="I4750" t="s">
        <v>6032</v>
      </c>
      <c r="J4750"/>
      <c r="K4750"/>
      <c r="L4750"/>
      <c r="M4750"/>
      <c r="N4750"/>
    </row>
    <row r="4751" spans="2:14" ht="13.8" x14ac:dyDescent="0.25">
      <c r="B4751" s="86" t="s">
        <v>8753</v>
      </c>
      <c r="C4751" s="86" t="s">
        <v>101</v>
      </c>
      <c r="D4751" s="86" t="s">
        <v>305</v>
      </c>
      <c r="E4751" s="86" t="s">
        <v>9070</v>
      </c>
      <c r="F4751" s="86" t="s">
        <v>233</v>
      </c>
      <c r="G4751" s="86" t="s">
        <v>313</v>
      </c>
      <c r="I4751" t="s">
        <v>6031</v>
      </c>
      <c r="J4751"/>
      <c r="K4751"/>
      <c r="L4751"/>
      <c r="M4751"/>
      <c r="N4751"/>
    </row>
    <row r="4752" spans="2:14" ht="13.8" x14ac:dyDescent="0.25">
      <c r="B4752" s="86" t="s">
        <v>8754</v>
      </c>
      <c r="C4752" s="86" t="s">
        <v>104</v>
      </c>
      <c r="D4752" s="86" t="s">
        <v>305</v>
      </c>
      <c r="E4752" s="86" t="s">
        <v>70</v>
      </c>
      <c r="F4752" s="86" t="s">
        <v>233</v>
      </c>
      <c r="G4752" s="86" t="s">
        <v>313</v>
      </c>
      <c r="I4752" t="s">
        <v>8900</v>
      </c>
      <c r="J4752"/>
      <c r="K4752"/>
      <c r="L4752"/>
      <c r="M4752"/>
      <c r="N4752"/>
    </row>
    <row r="4753" spans="2:14" ht="13.8" x14ac:dyDescent="0.25">
      <c r="B4753" s="86" t="s">
        <v>6572</v>
      </c>
      <c r="C4753" s="86" t="s">
        <v>104</v>
      </c>
      <c r="D4753" s="86" t="s">
        <v>305</v>
      </c>
      <c r="E4753" s="86" t="s">
        <v>64</v>
      </c>
      <c r="F4753" s="86" t="s">
        <v>233</v>
      </c>
      <c r="G4753" s="86" t="s">
        <v>313</v>
      </c>
      <c r="I4753" t="s">
        <v>8901</v>
      </c>
      <c r="J4753"/>
      <c r="K4753"/>
      <c r="L4753"/>
      <c r="M4753"/>
      <c r="N4753"/>
    </row>
    <row r="4754" spans="2:14" ht="13.8" x14ac:dyDescent="0.25">
      <c r="B4754" s="86" t="s">
        <v>8755</v>
      </c>
      <c r="C4754" s="86" t="s">
        <v>104</v>
      </c>
      <c r="D4754" s="86" t="s">
        <v>305</v>
      </c>
      <c r="E4754" s="86" t="s">
        <v>9070</v>
      </c>
      <c r="F4754" s="86" t="s">
        <v>233</v>
      </c>
      <c r="G4754" s="86" t="s">
        <v>313</v>
      </c>
      <c r="I4754" t="s">
        <v>6040</v>
      </c>
      <c r="J4754"/>
      <c r="K4754"/>
      <c r="L4754"/>
      <c r="M4754"/>
      <c r="N4754"/>
    </row>
    <row r="4755" spans="2:14" ht="13.8" x14ac:dyDescent="0.25">
      <c r="B4755" s="86" t="s">
        <v>6258</v>
      </c>
      <c r="C4755" s="86" t="s">
        <v>318</v>
      </c>
      <c r="D4755" s="86" t="s">
        <v>51</v>
      </c>
      <c r="E4755" s="86" t="s">
        <v>30</v>
      </c>
      <c r="F4755" s="86" t="s">
        <v>233</v>
      </c>
      <c r="G4755" s="86" t="s">
        <v>313</v>
      </c>
      <c r="I4755" t="s">
        <v>8902</v>
      </c>
      <c r="J4755"/>
      <c r="K4755"/>
      <c r="L4755"/>
      <c r="M4755"/>
      <c r="N4755"/>
    </row>
    <row r="4756" spans="2:14" ht="13.8" x14ac:dyDescent="0.25">
      <c r="B4756" s="86" t="s">
        <v>9275</v>
      </c>
      <c r="C4756" s="86" t="s">
        <v>318</v>
      </c>
      <c r="D4756" s="86" t="s">
        <v>51</v>
      </c>
      <c r="E4756" s="86" t="s">
        <v>29</v>
      </c>
      <c r="F4756" s="86" t="s">
        <v>233</v>
      </c>
      <c r="G4756" s="86" t="s">
        <v>313</v>
      </c>
      <c r="I4756" t="s">
        <v>6033</v>
      </c>
      <c r="J4756"/>
      <c r="K4756"/>
      <c r="L4756"/>
      <c r="M4756"/>
      <c r="N4756"/>
    </row>
    <row r="4757" spans="2:14" ht="13.8" x14ac:dyDescent="0.25">
      <c r="B4757" s="86" t="s">
        <v>9276</v>
      </c>
      <c r="C4757" s="86" t="s">
        <v>318</v>
      </c>
      <c r="D4757" s="86" t="s">
        <v>51</v>
      </c>
      <c r="E4757" s="86" t="s">
        <v>28</v>
      </c>
      <c r="F4757" s="86" t="s">
        <v>233</v>
      </c>
      <c r="G4757" s="86" t="s">
        <v>313</v>
      </c>
      <c r="I4757" t="s">
        <v>6034</v>
      </c>
      <c r="J4757"/>
      <c r="K4757"/>
      <c r="L4757"/>
      <c r="M4757"/>
      <c r="N4757"/>
    </row>
    <row r="4758" spans="2:14" ht="13.8" x14ac:dyDescent="0.25">
      <c r="B4758" s="86" t="s">
        <v>9277</v>
      </c>
      <c r="C4758" s="86" t="s">
        <v>318</v>
      </c>
      <c r="D4758" s="86" t="s">
        <v>51</v>
      </c>
      <c r="E4758" s="86" t="s">
        <v>73</v>
      </c>
      <c r="F4758" s="86" t="s">
        <v>233</v>
      </c>
      <c r="G4758" s="86" t="s">
        <v>313</v>
      </c>
      <c r="I4758" t="s">
        <v>6035</v>
      </c>
      <c r="J4758"/>
      <c r="K4758"/>
      <c r="L4758"/>
      <c r="M4758"/>
      <c r="N4758"/>
    </row>
    <row r="4759" spans="2:14" ht="13.8" x14ac:dyDescent="0.25">
      <c r="B4759" s="86" t="s">
        <v>9278</v>
      </c>
      <c r="C4759" s="86" t="s">
        <v>318</v>
      </c>
      <c r="D4759" s="86" t="s">
        <v>51</v>
      </c>
      <c r="E4759" s="86" t="s">
        <v>25</v>
      </c>
      <c r="F4759" s="86" t="s">
        <v>233</v>
      </c>
      <c r="G4759" s="86" t="s">
        <v>313</v>
      </c>
      <c r="I4759" t="s">
        <v>6036</v>
      </c>
      <c r="J4759"/>
      <c r="K4759"/>
      <c r="L4759"/>
      <c r="M4759"/>
      <c r="N4759"/>
    </row>
    <row r="4760" spans="2:14" ht="13.8" x14ac:dyDescent="0.25">
      <c r="B4760" s="86" t="s">
        <v>6257</v>
      </c>
      <c r="C4760" s="86" t="s">
        <v>318</v>
      </c>
      <c r="D4760" s="86" t="s">
        <v>51</v>
      </c>
      <c r="E4760" s="86" t="s">
        <v>78</v>
      </c>
      <c r="F4760" s="86" t="s">
        <v>233</v>
      </c>
      <c r="G4760" s="86" t="s">
        <v>313</v>
      </c>
      <c r="I4760" t="s">
        <v>6038</v>
      </c>
      <c r="J4760"/>
      <c r="K4760"/>
      <c r="L4760"/>
      <c r="M4760"/>
      <c r="N4760"/>
    </row>
    <row r="4761" spans="2:14" ht="13.8" x14ac:dyDescent="0.25">
      <c r="B4761" s="86" t="s">
        <v>8756</v>
      </c>
      <c r="C4761" s="86" t="s">
        <v>318</v>
      </c>
      <c r="D4761" s="86" t="s">
        <v>51</v>
      </c>
      <c r="E4761" s="86" t="s">
        <v>9069</v>
      </c>
      <c r="F4761" s="86" t="s">
        <v>233</v>
      </c>
      <c r="G4761" s="86" t="s">
        <v>313</v>
      </c>
      <c r="I4761" t="s">
        <v>8903</v>
      </c>
      <c r="J4761"/>
      <c r="K4761"/>
      <c r="L4761"/>
      <c r="M4761"/>
      <c r="N4761"/>
    </row>
    <row r="4762" spans="2:14" ht="13.8" x14ac:dyDescent="0.25">
      <c r="B4762" s="86" t="s">
        <v>8757</v>
      </c>
      <c r="C4762" s="86" t="s">
        <v>318</v>
      </c>
      <c r="D4762" s="86" t="s">
        <v>51</v>
      </c>
      <c r="E4762" s="86" t="s">
        <v>9071</v>
      </c>
      <c r="F4762" s="86" t="s">
        <v>233</v>
      </c>
      <c r="G4762" s="86" t="s">
        <v>313</v>
      </c>
      <c r="I4762" t="s">
        <v>6037</v>
      </c>
      <c r="J4762"/>
      <c r="K4762"/>
      <c r="L4762"/>
      <c r="M4762"/>
      <c r="N4762"/>
    </row>
    <row r="4763" spans="2:14" ht="13.8" x14ac:dyDescent="0.25">
      <c r="B4763" s="86" t="s">
        <v>6354</v>
      </c>
      <c r="C4763" s="86" t="s">
        <v>243</v>
      </c>
      <c r="D4763" s="86" t="s">
        <v>51</v>
      </c>
      <c r="E4763" s="86" t="s">
        <v>30</v>
      </c>
      <c r="F4763" s="86" t="s">
        <v>233</v>
      </c>
      <c r="G4763" s="86" t="s">
        <v>313</v>
      </c>
      <c r="I4763" t="s">
        <v>6141</v>
      </c>
      <c r="J4763"/>
      <c r="K4763"/>
      <c r="L4763"/>
      <c r="M4763"/>
      <c r="N4763"/>
    </row>
    <row r="4764" spans="2:14" ht="13.8" x14ac:dyDescent="0.25">
      <c r="B4764" s="86" t="s">
        <v>9279</v>
      </c>
      <c r="C4764" s="86" t="s">
        <v>243</v>
      </c>
      <c r="D4764" s="86" t="s">
        <v>51</v>
      </c>
      <c r="E4764" s="86" t="s">
        <v>29</v>
      </c>
      <c r="F4764" s="86" t="s">
        <v>233</v>
      </c>
      <c r="G4764" s="86" t="s">
        <v>313</v>
      </c>
      <c r="I4764" t="s">
        <v>8904</v>
      </c>
      <c r="J4764"/>
      <c r="K4764"/>
      <c r="L4764"/>
      <c r="M4764"/>
      <c r="N4764"/>
    </row>
    <row r="4765" spans="2:14" ht="13.8" x14ac:dyDescent="0.25">
      <c r="B4765" s="86" t="s">
        <v>9280</v>
      </c>
      <c r="C4765" s="86" t="s">
        <v>243</v>
      </c>
      <c r="D4765" s="86" t="s">
        <v>51</v>
      </c>
      <c r="E4765" s="86" t="s">
        <v>28</v>
      </c>
      <c r="F4765" s="86" t="s">
        <v>233</v>
      </c>
      <c r="G4765" s="86" t="s">
        <v>313</v>
      </c>
      <c r="I4765" t="s">
        <v>6132</v>
      </c>
      <c r="J4765"/>
      <c r="K4765"/>
      <c r="L4765"/>
      <c r="M4765"/>
      <c r="N4765"/>
    </row>
    <row r="4766" spans="2:14" ht="13.8" x14ac:dyDescent="0.25">
      <c r="B4766" s="86" t="s">
        <v>9281</v>
      </c>
      <c r="C4766" s="86" t="s">
        <v>243</v>
      </c>
      <c r="D4766" s="86" t="s">
        <v>51</v>
      </c>
      <c r="E4766" s="86" t="s">
        <v>73</v>
      </c>
      <c r="F4766" s="86" t="s">
        <v>233</v>
      </c>
      <c r="G4766" s="86" t="s">
        <v>313</v>
      </c>
      <c r="I4766" t="s">
        <v>6134</v>
      </c>
      <c r="J4766"/>
      <c r="K4766"/>
      <c r="L4766"/>
      <c r="M4766"/>
      <c r="N4766"/>
    </row>
    <row r="4767" spans="2:14" ht="13.8" x14ac:dyDescent="0.25">
      <c r="B4767" s="86" t="s">
        <v>9282</v>
      </c>
      <c r="C4767" s="86" t="s">
        <v>243</v>
      </c>
      <c r="D4767" s="86" t="s">
        <v>51</v>
      </c>
      <c r="E4767" s="86" t="s">
        <v>25</v>
      </c>
      <c r="F4767" s="86" t="s">
        <v>233</v>
      </c>
      <c r="G4767" s="86" t="s">
        <v>313</v>
      </c>
      <c r="I4767" t="s">
        <v>6133</v>
      </c>
      <c r="J4767"/>
      <c r="K4767"/>
      <c r="L4767"/>
      <c r="M4767"/>
      <c r="N4767"/>
    </row>
    <row r="4768" spans="2:14" ht="13.8" x14ac:dyDescent="0.25">
      <c r="B4768" s="86" t="s">
        <v>6353</v>
      </c>
      <c r="C4768" s="86" t="s">
        <v>243</v>
      </c>
      <c r="D4768" s="86" t="s">
        <v>51</v>
      </c>
      <c r="E4768" s="86" t="s">
        <v>78</v>
      </c>
      <c r="F4768" s="86" t="s">
        <v>233</v>
      </c>
      <c r="G4768" s="86" t="s">
        <v>313</v>
      </c>
      <c r="I4768" t="s">
        <v>8905</v>
      </c>
      <c r="J4768"/>
      <c r="K4768"/>
      <c r="L4768"/>
      <c r="M4768"/>
      <c r="N4768"/>
    </row>
    <row r="4769" spans="2:14" ht="13.8" x14ac:dyDescent="0.25">
      <c r="B4769" s="86" t="s">
        <v>8758</v>
      </c>
      <c r="C4769" s="86" t="s">
        <v>243</v>
      </c>
      <c r="D4769" s="86" t="s">
        <v>51</v>
      </c>
      <c r="E4769" s="86" t="s">
        <v>9069</v>
      </c>
      <c r="F4769" s="86" t="s">
        <v>233</v>
      </c>
      <c r="G4769" s="86" t="s">
        <v>313</v>
      </c>
      <c r="I4769" t="s">
        <v>8906</v>
      </c>
      <c r="J4769"/>
      <c r="K4769"/>
      <c r="L4769"/>
      <c r="M4769"/>
      <c r="N4769"/>
    </row>
    <row r="4770" spans="2:14" ht="13.8" x14ac:dyDescent="0.25">
      <c r="B4770" s="86" t="s">
        <v>8759</v>
      </c>
      <c r="C4770" s="86" t="s">
        <v>243</v>
      </c>
      <c r="D4770" s="86" t="s">
        <v>51</v>
      </c>
      <c r="E4770" s="86" t="s">
        <v>9071</v>
      </c>
      <c r="F4770" s="86" t="s">
        <v>233</v>
      </c>
      <c r="G4770" s="86" t="s">
        <v>313</v>
      </c>
      <c r="I4770" t="s">
        <v>6142</v>
      </c>
      <c r="J4770"/>
      <c r="K4770"/>
      <c r="L4770"/>
      <c r="M4770"/>
      <c r="N4770"/>
    </row>
    <row r="4771" spans="2:14" ht="13.8" x14ac:dyDescent="0.25">
      <c r="B4771" s="86" t="s">
        <v>6450</v>
      </c>
      <c r="C4771" s="86" t="s">
        <v>101</v>
      </c>
      <c r="D4771" s="86" t="s">
        <v>51</v>
      </c>
      <c r="E4771" s="86" t="s">
        <v>30</v>
      </c>
      <c r="F4771" s="86" t="s">
        <v>233</v>
      </c>
      <c r="G4771" s="86" t="s">
        <v>313</v>
      </c>
      <c r="I4771" t="s">
        <v>8907</v>
      </c>
      <c r="J4771"/>
      <c r="K4771"/>
      <c r="L4771"/>
      <c r="M4771"/>
      <c r="N4771"/>
    </row>
    <row r="4772" spans="2:14" ht="13.8" x14ac:dyDescent="0.25">
      <c r="B4772" s="86" t="s">
        <v>9283</v>
      </c>
      <c r="C4772" s="86" t="s">
        <v>101</v>
      </c>
      <c r="D4772" s="86" t="s">
        <v>51</v>
      </c>
      <c r="E4772" s="86" t="s">
        <v>29</v>
      </c>
      <c r="F4772" s="86" t="s">
        <v>233</v>
      </c>
      <c r="G4772" s="86" t="s">
        <v>313</v>
      </c>
      <c r="I4772" t="s">
        <v>6135</v>
      </c>
      <c r="J4772"/>
      <c r="K4772"/>
      <c r="L4772"/>
      <c r="M4772"/>
      <c r="N4772"/>
    </row>
    <row r="4773" spans="2:14" ht="13.8" x14ac:dyDescent="0.25">
      <c r="B4773" s="86" t="s">
        <v>9284</v>
      </c>
      <c r="C4773" s="86" t="s">
        <v>101</v>
      </c>
      <c r="D4773" s="86" t="s">
        <v>51</v>
      </c>
      <c r="E4773" s="86" t="s">
        <v>28</v>
      </c>
      <c r="F4773" s="86" t="s">
        <v>233</v>
      </c>
      <c r="G4773" s="86" t="s">
        <v>313</v>
      </c>
      <c r="I4773" t="s">
        <v>6136</v>
      </c>
      <c r="J4773"/>
      <c r="K4773"/>
      <c r="L4773"/>
      <c r="M4773"/>
      <c r="N4773"/>
    </row>
    <row r="4774" spans="2:14" ht="13.8" x14ac:dyDescent="0.25">
      <c r="B4774" s="86" t="s">
        <v>9285</v>
      </c>
      <c r="C4774" s="86" t="s">
        <v>101</v>
      </c>
      <c r="D4774" s="86" t="s">
        <v>51</v>
      </c>
      <c r="E4774" s="86" t="s">
        <v>73</v>
      </c>
      <c r="F4774" s="86" t="s">
        <v>233</v>
      </c>
      <c r="G4774" s="86" t="s">
        <v>313</v>
      </c>
      <c r="I4774" t="s">
        <v>6137</v>
      </c>
      <c r="J4774"/>
      <c r="K4774"/>
      <c r="L4774"/>
      <c r="M4774"/>
      <c r="N4774"/>
    </row>
    <row r="4775" spans="2:14" ht="13.8" x14ac:dyDescent="0.25">
      <c r="B4775" s="86" t="s">
        <v>9286</v>
      </c>
      <c r="C4775" s="86" t="s">
        <v>101</v>
      </c>
      <c r="D4775" s="86" t="s">
        <v>51</v>
      </c>
      <c r="E4775" s="86" t="s">
        <v>25</v>
      </c>
      <c r="F4775" s="86" t="s">
        <v>233</v>
      </c>
      <c r="G4775" s="86" t="s">
        <v>313</v>
      </c>
      <c r="I4775" t="s">
        <v>6138</v>
      </c>
      <c r="J4775"/>
      <c r="K4775"/>
      <c r="L4775"/>
      <c r="M4775"/>
      <c r="N4775"/>
    </row>
    <row r="4776" spans="2:14" ht="13.8" x14ac:dyDescent="0.25">
      <c r="B4776" s="86" t="s">
        <v>6449</v>
      </c>
      <c r="C4776" s="86" t="s">
        <v>101</v>
      </c>
      <c r="D4776" s="86" t="s">
        <v>51</v>
      </c>
      <c r="E4776" s="86" t="s">
        <v>78</v>
      </c>
      <c r="F4776" s="86" t="s">
        <v>233</v>
      </c>
      <c r="G4776" s="86" t="s">
        <v>313</v>
      </c>
      <c r="I4776" t="s">
        <v>6140</v>
      </c>
      <c r="J4776"/>
      <c r="K4776"/>
      <c r="L4776"/>
      <c r="M4776"/>
      <c r="N4776"/>
    </row>
    <row r="4777" spans="2:14" ht="13.8" x14ac:dyDescent="0.25">
      <c r="B4777" s="86" t="s">
        <v>8760</v>
      </c>
      <c r="C4777" s="86" t="s">
        <v>101</v>
      </c>
      <c r="D4777" s="86" t="s">
        <v>51</v>
      </c>
      <c r="E4777" s="86" t="s">
        <v>9069</v>
      </c>
      <c r="F4777" s="86" t="s">
        <v>233</v>
      </c>
      <c r="G4777" s="86" t="s">
        <v>313</v>
      </c>
      <c r="I4777" t="s">
        <v>8908</v>
      </c>
      <c r="J4777"/>
      <c r="K4777"/>
      <c r="L4777"/>
      <c r="M4777"/>
      <c r="N4777"/>
    </row>
    <row r="4778" spans="2:14" ht="13.8" x14ac:dyDescent="0.25">
      <c r="B4778" s="86" t="s">
        <v>8761</v>
      </c>
      <c r="C4778" s="86" t="s">
        <v>101</v>
      </c>
      <c r="D4778" s="86" t="s">
        <v>51</v>
      </c>
      <c r="E4778" s="86" t="s">
        <v>9071</v>
      </c>
      <c r="F4778" s="86" t="s">
        <v>233</v>
      </c>
      <c r="G4778" s="86" t="s">
        <v>313</v>
      </c>
      <c r="I4778" t="s">
        <v>6139</v>
      </c>
      <c r="J4778"/>
      <c r="K4778"/>
      <c r="L4778"/>
      <c r="M4778"/>
      <c r="N4778"/>
    </row>
    <row r="4779" spans="2:14" ht="13.8" x14ac:dyDescent="0.25">
      <c r="B4779" s="86" t="s">
        <v>6546</v>
      </c>
      <c r="C4779" s="86" t="s">
        <v>104</v>
      </c>
      <c r="D4779" s="86" t="s">
        <v>51</v>
      </c>
      <c r="E4779" s="86" t="s">
        <v>30</v>
      </c>
      <c r="F4779" s="86" t="s">
        <v>233</v>
      </c>
      <c r="G4779" s="86" t="s">
        <v>313</v>
      </c>
      <c r="I4779" t="s">
        <v>6238</v>
      </c>
      <c r="J4779"/>
      <c r="K4779"/>
      <c r="L4779"/>
      <c r="M4779"/>
      <c r="N4779"/>
    </row>
    <row r="4780" spans="2:14" ht="13.8" x14ac:dyDescent="0.25">
      <c r="B4780" s="86" t="s">
        <v>9287</v>
      </c>
      <c r="C4780" s="86" t="s">
        <v>104</v>
      </c>
      <c r="D4780" s="86" t="s">
        <v>51</v>
      </c>
      <c r="E4780" s="86" t="s">
        <v>29</v>
      </c>
      <c r="F4780" s="86" t="s">
        <v>233</v>
      </c>
      <c r="G4780" s="86" t="s">
        <v>313</v>
      </c>
      <c r="I4780" t="s">
        <v>8909</v>
      </c>
      <c r="J4780"/>
      <c r="K4780"/>
      <c r="L4780"/>
      <c r="M4780"/>
      <c r="N4780"/>
    </row>
    <row r="4781" spans="2:14" ht="13.8" x14ac:dyDescent="0.25">
      <c r="B4781" s="86" t="s">
        <v>9288</v>
      </c>
      <c r="C4781" s="86" t="s">
        <v>104</v>
      </c>
      <c r="D4781" s="86" t="s">
        <v>51</v>
      </c>
      <c r="E4781" s="86" t="s">
        <v>28</v>
      </c>
      <c r="F4781" s="86" t="s">
        <v>233</v>
      </c>
      <c r="G4781" s="86" t="s">
        <v>313</v>
      </c>
      <c r="I4781" t="s">
        <v>6229</v>
      </c>
      <c r="J4781"/>
      <c r="K4781"/>
      <c r="L4781"/>
      <c r="M4781"/>
      <c r="N4781"/>
    </row>
    <row r="4782" spans="2:14" ht="13.8" x14ac:dyDescent="0.25">
      <c r="B4782" s="86" t="s">
        <v>9289</v>
      </c>
      <c r="C4782" s="86" t="s">
        <v>104</v>
      </c>
      <c r="D4782" s="86" t="s">
        <v>51</v>
      </c>
      <c r="E4782" s="86" t="s">
        <v>73</v>
      </c>
      <c r="F4782" s="86" t="s">
        <v>233</v>
      </c>
      <c r="G4782" s="86" t="s">
        <v>313</v>
      </c>
      <c r="I4782" t="s">
        <v>6231</v>
      </c>
      <c r="J4782"/>
      <c r="K4782"/>
      <c r="L4782"/>
      <c r="M4782"/>
      <c r="N4782"/>
    </row>
    <row r="4783" spans="2:14" ht="13.8" x14ac:dyDescent="0.25">
      <c r="B4783" s="86" t="s">
        <v>9290</v>
      </c>
      <c r="C4783" s="86" t="s">
        <v>104</v>
      </c>
      <c r="D4783" s="86" t="s">
        <v>51</v>
      </c>
      <c r="E4783" s="86" t="s">
        <v>25</v>
      </c>
      <c r="F4783" s="86" t="s">
        <v>233</v>
      </c>
      <c r="G4783" s="86" t="s">
        <v>313</v>
      </c>
      <c r="I4783" t="s">
        <v>6230</v>
      </c>
      <c r="J4783"/>
      <c r="K4783"/>
      <c r="L4783"/>
      <c r="M4783"/>
      <c r="N4783"/>
    </row>
    <row r="4784" spans="2:14" ht="13.8" x14ac:dyDescent="0.25">
      <c r="B4784" s="86" t="s">
        <v>6545</v>
      </c>
      <c r="C4784" s="86" t="s">
        <v>104</v>
      </c>
      <c r="D4784" s="86" t="s">
        <v>51</v>
      </c>
      <c r="E4784" s="86" t="s">
        <v>78</v>
      </c>
      <c r="F4784" s="86" t="s">
        <v>233</v>
      </c>
      <c r="G4784" s="86" t="s">
        <v>313</v>
      </c>
      <c r="I4784" t="s">
        <v>8910</v>
      </c>
      <c r="J4784"/>
      <c r="K4784"/>
      <c r="L4784"/>
      <c r="M4784"/>
      <c r="N4784"/>
    </row>
    <row r="4785" spans="2:14" ht="13.8" x14ac:dyDescent="0.25">
      <c r="B4785" s="86" t="s">
        <v>8762</v>
      </c>
      <c r="C4785" s="86" t="s">
        <v>104</v>
      </c>
      <c r="D4785" s="86" t="s">
        <v>51</v>
      </c>
      <c r="E4785" s="86" t="s">
        <v>9069</v>
      </c>
      <c r="F4785" s="86" t="s">
        <v>233</v>
      </c>
      <c r="G4785" s="86" t="s">
        <v>313</v>
      </c>
      <c r="I4785" t="s">
        <v>8911</v>
      </c>
      <c r="J4785"/>
      <c r="K4785"/>
      <c r="L4785"/>
      <c r="M4785"/>
      <c r="N4785"/>
    </row>
    <row r="4786" spans="2:14" ht="13.8" x14ac:dyDescent="0.25">
      <c r="B4786" s="86" t="s">
        <v>8763</v>
      </c>
      <c r="C4786" s="86" t="s">
        <v>104</v>
      </c>
      <c r="D4786" s="86" t="s">
        <v>51</v>
      </c>
      <c r="E4786" s="86" t="s">
        <v>9071</v>
      </c>
      <c r="F4786" s="86" t="s">
        <v>233</v>
      </c>
      <c r="G4786" s="86" t="s">
        <v>313</v>
      </c>
      <c r="I4786" t="s">
        <v>6239</v>
      </c>
      <c r="J4786"/>
      <c r="K4786"/>
      <c r="L4786"/>
      <c r="M4786"/>
      <c r="N4786"/>
    </row>
    <row r="4787" spans="2:14" ht="13.8" x14ac:dyDescent="0.25">
      <c r="B4787" s="86" t="s">
        <v>8764</v>
      </c>
      <c r="C4787" s="86" t="s">
        <v>318</v>
      </c>
      <c r="D4787" s="86" t="s">
        <v>49</v>
      </c>
      <c r="E4787" s="86" t="s">
        <v>30</v>
      </c>
      <c r="F4787" s="86" t="s">
        <v>233</v>
      </c>
      <c r="G4787" s="86" t="s">
        <v>313</v>
      </c>
      <c r="I4787" t="s">
        <v>8912</v>
      </c>
      <c r="J4787"/>
      <c r="K4787"/>
      <c r="L4787"/>
      <c r="M4787"/>
      <c r="N4787"/>
    </row>
    <row r="4788" spans="2:14" ht="13.8" x14ac:dyDescent="0.25">
      <c r="B4788" s="86" t="s">
        <v>6202</v>
      </c>
      <c r="C4788" s="86" t="s">
        <v>318</v>
      </c>
      <c r="D4788" s="86" t="s">
        <v>49</v>
      </c>
      <c r="E4788" s="86" t="s">
        <v>29</v>
      </c>
      <c r="F4788" s="86" t="s">
        <v>233</v>
      </c>
      <c r="G4788" s="86" t="s">
        <v>313</v>
      </c>
      <c r="I4788" t="s">
        <v>6232</v>
      </c>
      <c r="J4788"/>
      <c r="K4788"/>
      <c r="L4788"/>
      <c r="M4788"/>
      <c r="N4788"/>
    </row>
    <row r="4789" spans="2:14" ht="13.8" x14ac:dyDescent="0.25">
      <c r="B4789" s="86" t="s">
        <v>6200</v>
      </c>
      <c r="C4789" s="86" t="s">
        <v>318</v>
      </c>
      <c r="D4789" s="86" t="s">
        <v>49</v>
      </c>
      <c r="E4789" s="86" t="s">
        <v>28</v>
      </c>
      <c r="F4789" s="86" t="s">
        <v>233</v>
      </c>
      <c r="G4789" s="86" t="s">
        <v>313</v>
      </c>
      <c r="I4789" t="s">
        <v>6233</v>
      </c>
      <c r="J4789"/>
      <c r="K4789"/>
      <c r="L4789"/>
      <c r="M4789"/>
      <c r="N4789"/>
    </row>
    <row r="4790" spans="2:14" ht="13.8" x14ac:dyDescent="0.25">
      <c r="B4790" s="86" t="s">
        <v>6201</v>
      </c>
      <c r="C4790" s="86" t="s">
        <v>318</v>
      </c>
      <c r="D4790" s="86" t="s">
        <v>49</v>
      </c>
      <c r="E4790" s="86" t="s">
        <v>73</v>
      </c>
      <c r="F4790" s="86" t="s">
        <v>233</v>
      </c>
      <c r="G4790" s="86" t="s">
        <v>313</v>
      </c>
      <c r="I4790" t="s">
        <v>6234</v>
      </c>
      <c r="J4790"/>
      <c r="K4790"/>
      <c r="L4790"/>
      <c r="M4790"/>
      <c r="N4790"/>
    </row>
    <row r="4791" spans="2:14" ht="13.8" x14ac:dyDescent="0.25">
      <c r="B4791" s="86" t="s">
        <v>6199</v>
      </c>
      <c r="C4791" s="86" t="s">
        <v>318</v>
      </c>
      <c r="D4791" s="86" t="s">
        <v>49</v>
      </c>
      <c r="E4791" s="86" t="s">
        <v>25</v>
      </c>
      <c r="F4791" s="86" t="s">
        <v>233</v>
      </c>
      <c r="G4791" s="86" t="s">
        <v>313</v>
      </c>
      <c r="I4791" t="s">
        <v>6235</v>
      </c>
      <c r="J4791"/>
      <c r="K4791"/>
      <c r="L4791"/>
      <c r="M4791"/>
      <c r="N4791"/>
    </row>
    <row r="4792" spans="2:14" ht="13.8" x14ac:dyDescent="0.25">
      <c r="B4792" s="86" t="s">
        <v>8765</v>
      </c>
      <c r="C4792" s="86" t="s">
        <v>243</v>
      </c>
      <c r="D4792" s="86" t="s">
        <v>49</v>
      </c>
      <c r="E4792" s="86" t="s">
        <v>30</v>
      </c>
      <c r="F4792" s="86" t="s">
        <v>233</v>
      </c>
      <c r="G4792" s="86" t="s">
        <v>313</v>
      </c>
      <c r="I4792" t="s">
        <v>6237</v>
      </c>
      <c r="J4792"/>
      <c r="K4792"/>
      <c r="L4792"/>
      <c r="M4792"/>
      <c r="N4792"/>
    </row>
    <row r="4793" spans="2:14" ht="13.8" x14ac:dyDescent="0.25">
      <c r="B4793" s="86" t="s">
        <v>6298</v>
      </c>
      <c r="C4793" s="86" t="s">
        <v>243</v>
      </c>
      <c r="D4793" s="86" t="s">
        <v>49</v>
      </c>
      <c r="E4793" s="86" t="s">
        <v>29</v>
      </c>
      <c r="F4793" s="86" t="s">
        <v>233</v>
      </c>
      <c r="G4793" s="86" t="s">
        <v>313</v>
      </c>
      <c r="I4793" t="s">
        <v>8913</v>
      </c>
      <c r="J4793"/>
      <c r="K4793"/>
      <c r="L4793"/>
      <c r="M4793"/>
      <c r="N4793"/>
    </row>
    <row r="4794" spans="2:14" ht="13.8" x14ac:dyDescent="0.25">
      <c r="B4794" s="86" t="s">
        <v>6296</v>
      </c>
      <c r="C4794" s="86" t="s">
        <v>243</v>
      </c>
      <c r="D4794" s="86" t="s">
        <v>49</v>
      </c>
      <c r="E4794" s="86" t="s">
        <v>28</v>
      </c>
      <c r="F4794" s="86" t="s">
        <v>233</v>
      </c>
      <c r="G4794" s="86" t="s">
        <v>313</v>
      </c>
      <c r="I4794" t="s">
        <v>6236</v>
      </c>
      <c r="J4794"/>
      <c r="K4794"/>
      <c r="L4794"/>
      <c r="M4794"/>
      <c r="N4794"/>
    </row>
    <row r="4795" spans="2:14" ht="13.8" x14ac:dyDescent="0.25">
      <c r="B4795" s="86" t="s">
        <v>6297</v>
      </c>
      <c r="C4795" s="86" t="s">
        <v>243</v>
      </c>
      <c r="D4795" s="86" t="s">
        <v>49</v>
      </c>
      <c r="E4795" s="86" t="s">
        <v>73</v>
      </c>
      <c r="F4795" s="86" t="s">
        <v>233</v>
      </c>
      <c r="G4795" s="86" t="s">
        <v>313</v>
      </c>
      <c r="I4795" t="s">
        <v>6334</v>
      </c>
      <c r="J4795"/>
      <c r="K4795"/>
      <c r="L4795"/>
      <c r="M4795"/>
      <c r="N4795"/>
    </row>
    <row r="4796" spans="2:14" ht="13.8" x14ac:dyDescent="0.25">
      <c r="B4796" s="86" t="s">
        <v>6295</v>
      </c>
      <c r="C4796" s="86" t="s">
        <v>243</v>
      </c>
      <c r="D4796" s="86" t="s">
        <v>49</v>
      </c>
      <c r="E4796" s="86" t="s">
        <v>25</v>
      </c>
      <c r="F4796" s="86" t="s">
        <v>233</v>
      </c>
      <c r="G4796" s="86" t="s">
        <v>313</v>
      </c>
      <c r="I4796" t="s">
        <v>8914</v>
      </c>
      <c r="J4796"/>
      <c r="K4796"/>
      <c r="L4796"/>
      <c r="M4796"/>
      <c r="N4796"/>
    </row>
    <row r="4797" spans="2:14" ht="13.8" x14ac:dyDescent="0.25">
      <c r="B4797" s="86" t="s">
        <v>8766</v>
      </c>
      <c r="C4797" s="86" t="s">
        <v>101</v>
      </c>
      <c r="D4797" s="86" t="s">
        <v>49</v>
      </c>
      <c r="E4797" s="86" t="s">
        <v>30</v>
      </c>
      <c r="F4797" s="86" t="s">
        <v>233</v>
      </c>
      <c r="G4797" s="86" t="s">
        <v>313</v>
      </c>
      <c r="I4797" t="s">
        <v>6325</v>
      </c>
      <c r="J4797"/>
      <c r="K4797"/>
      <c r="L4797"/>
      <c r="M4797"/>
      <c r="N4797"/>
    </row>
    <row r="4798" spans="2:14" ht="13.8" x14ac:dyDescent="0.25">
      <c r="B4798" s="86" t="s">
        <v>6394</v>
      </c>
      <c r="C4798" s="86" t="s">
        <v>101</v>
      </c>
      <c r="D4798" s="86" t="s">
        <v>49</v>
      </c>
      <c r="E4798" s="86" t="s">
        <v>29</v>
      </c>
      <c r="F4798" s="86" t="s">
        <v>233</v>
      </c>
      <c r="G4798" s="86" t="s">
        <v>313</v>
      </c>
      <c r="I4798" t="s">
        <v>6327</v>
      </c>
      <c r="J4798"/>
      <c r="K4798"/>
      <c r="L4798"/>
      <c r="M4798"/>
      <c r="N4798"/>
    </row>
    <row r="4799" spans="2:14" ht="13.8" x14ac:dyDescent="0.25">
      <c r="B4799" s="86" t="s">
        <v>6392</v>
      </c>
      <c r="C4799" s="86" t="s">
        <v>101</v>
      </c>
      <c r="D4799" s="86" t="s">
        <v>49</v>
      </c>
      <c r="E4799" s="86" t="s">
        <v>28</v>
      </c>
      <c r="F4799" s="86" t="s">
        <v>233</v>
      </c>
      <c r="G4799" s="86" t="s">
        <v>313</v>
      </c>
      <c r="I4799" t="s">
        <v>6326</v>
      </c>
      <c r="J4799"/>
      <c r="K4799"/>
      <c r="L4799"/>
      <c r="M4799"/>
      <c r="N4799"/>
    </row>
    <row r="4800" spans="2:14" ht="13.8" x14ac:dyDescent="0.25">
      <c r="B4800" s="86" t="s">
        <v>6393</v>
      </c>
      <c r="C4800" s="86" t="s">
        <v>101</v>
      </c>
      <c r="D4800" s="86" t="s">
        <v>49</v>
      </c>
      <c r="E4800" s="86" t="s">
        <v>73</v>
      </c>
      <c r="F4800" s="86" t="s">
        <v>233</v>
      </c>
      <c r="G4800" s="86" t="s">
        <v>313</v>
      </c>
      <c r="I4800" t="s">
        <v>8915</v>
      </c>
      <c r="J4800"/>
      <c r="K4800"/>
      <c r="L4800"/>
      <c r="M4800"/>
      <c r="N4800"/>
    </row>
    <row r="4801" spans="2:14" ht="13.8" x14ac:dyDescent="0.25">
      <c r="B4801" s="86" t="s">
        <v>6391</v>
      </c>
      <c r="C4801" s="86" t="s">
        <v>101</v>
      </c>
      <c r="D4801" s="86" t="s">
        <v>49</v>
      </c>
      <c r="E4801" s="86" t="s">
        <v>25</v>
      </c>
      <c r="F4801" s="86" t="s">
        <v>233</v>
      </c>
      <c r="G4801" s="86" t="s">
        <v>313</v>
      </c>
      <c r="I4801" t="s">
        <v>8916</v>
      </c>
      <c r="J4801"/>
      <c r="K4801"/>
      <c r="L4801"/>
      <c r="M4801"/>
      <c r="N4801"/>
    </row>
    <row r="4802" spans="2:14" ht="13.8" x14ac:dyDescent="0.25">
      <c r="B4802" s="86" t="s">
        <v>8767</v>
      </c>
      <c r="C4802" s="86" t="s">
        <v>104</v>
      </c>
      <c r="D4802" s="86" t="s">
        <v>49</v>
      </c>
      <c r="E4802" s="86" t="s">
        <v>30</v>
      </c>
      <c r="F4802" s="86" t="s">
        <v>233</v>
      </c>
      <c r="G4802" s="86" t="s">
        <v>313</v>
      </c>
      <c r="I4802" t="s">
        <v>6335</v>
      </c>
      <c r="J4802"/>
      <c r="K4802"/>
      <c r="L4802"/>
      <c r="M4802"/>
      <c r="N4802"/>
    </row>
    <row r="4803" spans="2:14" ht="13.8" x14ac:dyDescent="0.25">
      <c r="B4803" s="86" t="s">
        <v>6490</v>
      </c>
      <c r="C4803" s="86" t="s">
        <v>104</v>
      </c>
      <c r="D4803" s="86" t="s">
        <v>49</v>
      </c>
      <c r="E4803" s="86" t="s">
        <v>29</v>
      </c>
      <c r="F4803" s="86" t="s">
        <v>233</v>
      </c>
      <c r="G4803" s="86" t="s">
        <v>313</v>
      </c>
      <c r="I4803" t="s">
        <v>8917</v>
      </c>
      <c r="J4803"/>
      <c r="K4803"/>
      <c r="L4803"/>
      <c r="M4803"/>
      <c r="N4803"/>
    </row>
    <row r="4804" spans="2:14" ht="13.8" x14ac:dyDescent="0.25">
      <c r="B4804" s="86" t="s">
        <v>6488</v>
      </c>
      <c r="C4804" s="86" t="s">
        <v>104</v>
      </c>
      <c r="D4804" s="86" t="s">
        <v>49</v>
      </c>
      <c r="E4804" s="86" t="s">
        <v>28</v>
      </c>
      <c r="F4804" s="86" t="s">
        <v>233</v>
      </c>
      <c r="G4804" s="86" t="s">
        <v>313</v>
      </c>
      <c r="I4804" t="s">
        <v>6328</v>
      </c>
      <c r="J4804"/>
      <c r="K4804"/>
      <c r="L4804"/>
      <c r="M4804"/>
      <c r="N4804"/>
    </row>
    <row r="4805" spans="2:14" ht="13.8" x14ac:dyDescent="0.25">
      <c r="B4805" s="86" t="s">
        <v>6489</v>
      </c>
      <c r="C4805" s="86" t="s">
        <v>104</v>
      </c>
      <c r="D4805" s="86" t="s">
        <v>49</v>
      </c>
      <c r="E4805" s="86" t="s">
        <v>73</v>
      </c>
      <c r="F4805" s="86" t="s">
        <v>233</v>
      </c>
      <c r="G4805" s="86" t="s">
        <v>313</v>
      </c>
      <c r="I4805" t="s">
        <v>6329</v>
      </c>
      <c r="J4805"/>
      <c r="K4805"/>
      <c r="L4805"/>
      <c r="M4805"/>
      <c r="N4805"/>
    </row>
    <row r="4806" spans="2:14" ht="13.8" x14ac:dyDescent="0.25">
      <c r="B4806" s="86" t="s">
        <v>6487</v>
      </c>
      <c r="C4806" s="86" t="s">
        <v>104</v>
      </c>
      <c r="D4806" s="86" t="s">
        <v>49</v>
      </c>
      <c r="E4806" s="86" t="s">
        <v>25</v>
      </c>
      <c r="F4806" s="86" t="s">
        <v>233</v>
      </c>
      <c r="G4806" s="86" t="s">
        <v>313</v>
      </c>
      <c r="I4806" t="s">
        <v>6330</v>
      </c>
      <c r="J4806"/>
      <c r="K4806"/>
      <c r="L4806"/>
      <c r="M4806"/>
      <c r="N4806"/>
    </row>
    <row r="4807" spans="2:14" ht="13.8" x14ac:dyDescent="0.25">
      <c r="B4807" s="86" t="s">
        <v>6222</v>
      </c>
      <c r="C4807" s="86" t="s">
        <v>318</v>
      </c>
      <c r="D4807" s="86" t="s">
        <v>81</v>
      </c>
      <c r="E4807" s="86" t="s">
        <v>246</v>
      </c>
      <c r="F4807" s="86" t="s">
        <v>233</v>
      </c>
      <c r="G4807" s="86" t="s">
        <v>313</v>
      </c>
      <c r="I4807" t="s">
        <v>6331</v>
      </c>
      <c r="J4807"/>
      <c r="K4807"/>
      <c r="L4807"/>
      <c r="M4807"/>
      <c r="N4807"/>
    </row>
    <row r="4808" spans="2:14" ht="13.8" x14ac:dyDescent="0.25">
      <c r="B4808" s="86" t="s">
        <v>6223</v>
      </c>
      <c r="C4808" s="86" t="s">
        <v>318</v>
      </c>
      <c r="D4808" s="86" t="s">
        <v>81</v>
      </c>
      <c r="E4808" s="86" t="s">
        <v>242</v>
      </c>
      <c r="F4808" s="86" t="s">
        <v>233</v>
      </c>
      <c r="G4808" s="86" t="s">
        <v>313</v>
      </c>
      <c r="I4808" t="s">
        <v>6333</v>
      </c>
      <c r="J4808"/>
      <c r="K4808"/>
      <c r="L4808"/>
      <c r="M4808"/>
      <c r="N4808"/>
    </row>
    <row r="4809" spans="2:14" ht="13.8" x14ac:dyDescent="0.25">
      <c r="B4809" s="86" t="s">
        <v>6224</v>
      </c>
      <c r="C4809" s="86" t="s">
        <v>318</v>
      </c>
      <c r="D4809" s="86" t="s">
        <v>81</v>
      </c>
      <c r="E4809" s="86" t="s">
        <v>247</v>
      </c>
      <c r="F4809" s="86" t="s">
        <v>233</v>
      </c>
      <c r="G4809" s="86" t="s">
        <v>313</v>
      </c>
      <c r="I4809" t="s">
        <v>8918</v>
      </c>
      <c r="J4809"/>
      <c r="K4809"/>
      <c r="L4809"/>
      <c r="M4809"/>
      <c r="N4809"/>
    </row>
    <row r="4810" spans="2:14" ht="13.8" x14ac:dyDescent="0.25">
      <c r="B4810" s="86" t="s">
        <v>8768</v>
      </c>
      <c r="C4810" s="86" t="s">
        <v>318</v>
      </c>
      <c r="D4810" s="86" t="s">
        <v>81</v>
      </c>
      <c r="E4810" s="86" t="s">
        <v>9072</v>
      </c>
      <c r="F4810" s="86" t="s">
        <v>233</v>
      </c>
      <c r="G4810" s="86" t="s">
        <v>313</v>
      </c>
      <c r="I4810" t="s">
        <v>6332</v>
      </c>
      <c r="J4810"/>
      <c r="K4810"/>
      <c r="L4810"/>
      <c r="M4810"/>
      <c r="N4810"/>
    </row>
    <row r="4811" spans="2:14" ht="13.8" x14ac:dyDescent="0.25">
      <c r="B4811" s="86" t="s">
        <v>6221</v>
      </c>
      <c r="C4811" s="86" t="s">
        <v>318</v>
      </c>
      <c r="D4811" s="86" t="s">
        <v>81</v>
      </c>
      <c r="E4811" s="86" t="s">
        <v>40</v>
      </c>
      <c r="F4811" s="86" t="s">
        <v>233</v>
      </c>
      <c r="G4811" s="86" t="s">
        <v>313</v>
      </c>
      <c r="I4811" t="s">
        <v>6430</v>
      </c>
      <c r="J4811"/>
      <c r="K4811"/>
      <c r="L4811"/>
      <c r="M4811"/>
      <c r="N4811"/>
    </row>
    <row r="4812" spans="2:14" ht="13.8" x14ac:dyDescent="0.25">
      <c r="B4812" s="86" t="s">
        <v>6318</v>
      </c>
      <c r="C4812" s="86" t="s">
        <v>243</v>
      </c>
      <c r="D4812" s="86" t="s">
        <v>81</v>
      </c>
      <c r="E4812" s="86" t="s">
        <v>246</v>
      </c>
      <c r="F4812" s="86" t="s">
        <v>233</v>
      </c>
      <c r="G4812" s="86" t="s">
        <v>313</v>
      </c>
      <c r="I4812" t="s">
        <v>8919</v>
      </c>
      <c r="J4812"/>
      <c r="K4812"/>
      <c r="L4812"/>
      <c r="M4812"/>
      <c r="N4812"/>
    </row>
    <row r="4813" spans="2:14" ht="13.8" x14ac:dyDescent="0.25">
      <c r="B4813" s="86" t="s">
        <v>6319</v>
      </c>
      <c r="C4813" s="86" t="s">
        <v>243</v>
      </c>
      <c r="D4813" s="86" t="s">
        <v>81</v>
      </c>
      <c r="E4813" s="86" t="s">
        <v>242</v>
      </c>
      <c r="F4813" s="86" t="s">
        <v>233</v>
      </c>
      <c r="G4813" s="86" t="s">
        <v>313</v>
      </c>
      <c r="I4813" t="s">
        <v>6421</v>
      </c>
      <c r="J4813"/>
      <c r="K4813"/>
      <c r="L4813"/>
      <c r="M4813"/>
      <c r="N4813"/>
    </row>
    <row r="4814" spans="2:14" ht="13.8" x14ac:dyDescent="0.25">
      <c r="B4814" s="86" t="s">
        <v>6320</v>
      </c>
      <c r="C4814" s="86" t="s">
        <v>243</v>
      </c>
      <c r="D4814" s="86" t="s">
        <v>81</v>
      </c>
      <c r="E4814" s="86" t="s">
        <v>247</v>
      </c>
      <c r="F4814" s="86" t="s">
        <v>233</v>
      </c>
      <c r="G4814" s="86" t="s">
        <v>313</v>
      </c>
      <c r="I4814" t="s">
        <v>6423</v>
      </c>
      <c r="J4814"/>
      <c r="K4814"/>
      <c r="L4814"/>
      <c r="M4814"/>
      <c r="N4814"/>
    </row>
    <row r="4815" spans="2:14" ht="13.8" x14ac:dyDescent="0.25">
      <c r="B4815" s="86" t="s">
        <v>8769</v>
      </c>
      <c r="C4815" s="86" t="s">
        <v>243</v>
      </c>
      <c r="D4815" s="86" t="s">
        <v>81</v>
      </c>
      <c r="E4815" s="86" t="s">
        <v>9072</v>
      </c>
      <c r="F4815" s="86" t="s">
        <v>233</v>
      </c>
      <c r="G4815" s="86" t="s">
        <v>313</v>
      </c>
      <c r="I4815" t="s">
        <v>6422</v>
      </c>
      <c r="J4815"/>
      <c r="K4815"/>
      <c r="L4815"/>
      <c r="M4815"/>
      <c r="N4815"/>
    </row>
    <row r="4816" spans="2:14" ht="13.8" x14ac:dyDescent="0.25">
      <c r="B4816" s="86" t="s">
        <v>6317</v>
      </c>
      <c r="C4816" s="86" t="s">
        <v>243</v>
      </c>
      <c r="D4816" s="86" t="s">
        <v>81</v>
      </c>
      <c r="E4816" s="86" t="s">
        <v>40</v>
      </c>
      <c r="F4816" s="86" t="s">
        <v>233</v>
      </c>
      <c r="G4816" s="86" t="s">
        <v>313</v>
      </c>
      <c r="I4816" t="s">
        <v>8920</v>
      </c>
      <c r="J4816"/>
      <c r="K4816"/>
      <c r="L4816"/>
      <c r="M4816"/>
      <c r="N4816"/>
    </row>
    <row r="4817" spans="2:14" ht="13.8" x14ac:dyDescent="0.25">
      <c r="B4817" s="86" t="s">
        <v>6414</v>
      </c>
      <c r="C4817" s="86" t="s">
        <v>101</v>
      </c>
      <c r="D4817" s="86" t="s">
        <v>81</v>
      </c>
      <c r="E4817" s="86" t="s">
        <v>246</v>
      </c>
      <c r="F4817" s="86" t="s">
        <v>233</v>
      </c>
      <c r="G4817" s="86" t="s">
        <v>313</v>
      </c>
      <c r="I4817" t="s">
        <v>8921</v>
      </c>
      <c r="J4817"/>
      <c r="K4817"/>
      <c r="L4817"/>
      <c r="M4817"/>
      <c r="N4817"/>
    </row>
    <row r="4818" spans="2:14" ht="13.8" x14ac:dyDescent="0.25">
      <c r="B4818" s="86" t="s">
        <v>6415</v>
      </c>
      <c r="C4818" s="86" t="s">
        <v>101</v>
      </c>
      <c r="D4818" s="86" t="s">
        <v>81</v>
      </c>
      <c r="E4818" s="86" t="s">
        <v>242</v>
      </c>
      <c r="F4818" s="86" t="s">
        <v>233</v>
      </c>
      <c r="G4818" s="86" t="s">
        <v>313</v>
      </c>
      <c r="I4818" t="s">
        <v>6431</v>
      </c>
      <c r="J4818"/>
      <c r="K4818"/>
      <c r="L4818"/>
      <c r="M4818"/>
      <c r="N4818"/>
    </row>
    <row r="4819" spans="2:14" ht="13.8" x14ac:dyDescent="0.25">
      <c r="B4819" s="86" t="s">
        <v>6416</v>
      </c>
      <c r="C4819" s="86" t="s">
        <v>101</v>
      </c>
      <c r="D4819" s="86" t="s">
        <v>81</v>
      </c>
      <c r="E4819" s="86" t="s">
        <v>247</v>
      </c>
      <c r="F4819" s="86" t="s">
        <v>233</v>
      </c>
      <c r="G4819" s="86" t="s">
        <v>313</v>
      </c>
      <c r="I4819" t="s">
        <v>8922</v>
      </c>
      <c r="J4819"/>
      <c r="K4819"/>
      <c r="L4819"/>
      <c r="M4819"/>
      <c r="N4819"/>
    </row>
    <row r="4820" spans="2:14" ht="13.8" x14ac:dyDescent="0.25">
      <c r="B4820" s="86" t="s">
        <v>8770</v>
      </c>
      <c r="C4820" s="86" t="s">
        <v>101</v>
      </c>
      <c r="D4820" s="86" t="s">
        <v>81</v>
      </c>
      <c r="E4820" s="86" t="s">
        <v>9072</v>
      </c>
      <c r="F4820" s="86" t="s">
        <v>233</v>
      </c>
      <c r="G4820" s="86" t="s">
        <v>313</v>
      </c>
      <c r="I4820" t="s">
        <v>6424</v>
      </c>
      <c r="J4820"/>
      <c r="K4820"/>
      <c r="L4820"/>
      <c r="M4820"/>
      <c r="N4820"/>
    </row>
    <row r="4821" spans="2:14" ht="13.8" x14ac:dyDescent="0.25">
      <c r="B4821" s="86" t="s">
        <v>6413</v>
      </c>
      <c r="C4821" s="86" t="s">
        <v>101</v>
      </c>
      <c r="D4821" s="86" t="s">
        <v>81</v>
      </c>
      <c r="E4821" s="86" t="s">
        <v>40</v>
      </c>
      <c r="F4821" s="86" t="s">
        <v>233</v>
      </c>
      <c r="G4821" s="86" t="s">
        <v>313</v>
      </c>
      <c r="I4821" t="s">
        <v>6425</v>
      </c>
      <c r="J4821"/>
      <c r="K4821"/>
      <c r="L4821"/>
      <c r="M4821"/>
      <c r="N4821"/>
    </row>
    <row r="4822" spans="2:14" ht="13.8" x14ac:dyDescent="0.25">
      <c r="B4822" s="86" t="s">
        <v>6510</v>
      </c>
      <c r="C4822" s="86" t="s">
        <v>104</v>
      </c>
      <c r="D4822" s="86" t="s">
        <v>81</v>
      </c>
      <c r="E4822" s="86" t="s">
        <v>246</v>
      </c>
      <c r="F4822" s="86" t="s">
        <v>233</v>
      </c>
      <c r="G4822" s="86" t="s">
        <v>313</v>
      </c>
      <c r="I4822" t="s">
        <v>6426</v>
      </c>
      <c r="J4822"/>
      <c r="K4822"/>
      <c r="L4822"/>
      <c r="M4822"/>
      <c r="N4822"/>
    </row>
    <row r="4823" spans="2:14" ht="13.8" x14ac:dyDescent="0.25">
      <c r="B4823" s="86" t="s">
        <v>6511</v>
      </c>
      <c r="C4823" s="86" t="s">
        <v>104</v>
      </c>
      <c r="D4823" s="86" t="s">
        <v>81</v>
      </c>
      <c r="E4823" s="86" t="s">
        <v>242</v>
      </c>
      <c r="F4823" s="86" t="s">
        <v>233</v>
      </c>
      <c r="G4823" s="86" t="s">
        <v>313</v>
      </c>
      <c r="I4823" t="s">
        <v>6427</v>
      </c>
      <c r="J4823"/>
      <c r="K4823"/>
      <c r="L4823"/>
      <c r="M4823"/>
      <c r="N4823"/>
    </row>
    <row r="4824" spans="2:14" ht="13.8" x14ac:dyDescent="0.25">
      <c r="B4824" s="86" t="s">
        <v>6512</v>
      </c>
      <c r="C4824" s="86" t="s">
        <v>104</v>
      </c>
      <c r="D4824" s="86" t="s">
        <v>81</v>
      </c>
      <c r="E4824" s="86" t="s">
        <v>247</v>
      </c>
      <c r="F4824" s="86" t="s">
        <v>233</v>
      </c>
      <c r="G4824" s="86" t="s">
        <v>313</v>
      </c>
      <c r="I4824" t="s">
        <v>6429</v>
      </c>
      <c r="J4824"/>
      <c r="K4824"/>
      <c r="L4824"/>
      <c r="M4824"/>
      <c r="N4824"/>
    </row>
    <row r="4825" spans="2:14" ht="13.8" x14ac:dyDescent="0.25">
      <c r="B4825" s="86" t="s">
        <v>8771</v>
      </c>
      <c r="C4825" s="86" t="s">
        <v>104</v>
      </c>
      <c r="D4825" s="86" t="s">
        <v>81</v>
      </c>
      <c r="E4825" s="86" t="s">
        <v>9072</v>
      </c>
      <c r="F4825" s="86" t="s">
        <v>233</v>
      </c>
      <c r="G4825" s="86" t="s">
        <v>313</v>
      </c>
      <c r="I4825" t="s">
        <v>8923</v>
      </c>
      <c r="J4825"/>
      <c r="K4825"/>
      <c r="L4825"/>
      <c r="M4825"/>
      <c r="N4825"/>
    </row>
    <row r="4826" spans="2:14" ht="13.8" x14ac:dyDescent="0.25">
      <c r="B4826" s="86" t="s">
        <v>6509</v>
      </c>
      <c r="C4826" s="86" t="s">
        <v>104</v>
      </c>
      <c r="D4826" s="86" t="s">
        <v>81</v>
      </c>
      <c r="E4826" s="86" t="s">
        <v>40</v>
      </c>
      <c r="F4826" s="86" t="s">
        <v>233</v>
      </c>
      <c r="G4826" s="86" t="s">
        <v>313</v>
      </c>
      <c r="I4826" t="s">
        <v>6428</v>
      </c>
      <c r="J4826"/>
      <c r="K4826"/>
      <c r="L4826"/>
      <c r="M4826"/>
      <c r="N4826"/>
    </row>
    <row r="4827" spans="2:14" ht="13.8" x14ac:dyDescent="0.25">
      <c r="B4827" s="86" t="s">
        <v>6226</v>
      </c>
      <c r="C4827" s="86" t="s">
        <v>318</v>
      </c>
      <c r="D4827" s="86" t="s">
        <v>82</v>
      </c>
      <c r="E4827" s="86" t="s">
        <v>40</v>
      </c>
      <c r="F4827" s="86" t="s">
        <v>233</v>
      </c>
      <c r="G4827" s="86" t="s">
        <v>313</v>
      </c>
      <c r="I4827" t="s">
        <v>6526</v>
      </c>
      <c r="J4827"/>
      <c r="K4827"/>
      <c r="L4827"/>
      <c r="M4827"/>
      <c r="N4827"/>
    </row>
    <row r="4828" spans="2:14" ht="13.8" x14ac:dyDescent="0.25">
      <c r="B4828" s="86" t="s">
        <v>6225</v>
      </c>
      <c r="C4828" s="86" t="s">
        <v>318</v>
      </c>
      <c r="D4828" s="86" t="s">
        <v>82</v>
      </c>
      <c r="E4828" s="86" t="s">
        <v>41</v>
      </c>
      <c r="F4828" s="86" t="s">
        <v>233</v>
      </c>
      <c r="G4828" s="86" t="s">
        <v>313</v>
      </c>
      <c r="I4828" t="s">
        <v>8924</v>
      </c>
      <c r="J4828"/>
      <c r="K4828"/>
      <c r="L4828"/>
      <c r="M4828"/>
      <c r="N4828"/>
    </row>
    <row r="4829" spans="2:14" ht="13.8" x14ac:dyDescent="0.25">
      <c r="B4829" s="86" t="s">
        <v>6227</v>
      </c>
      <c r="C4829" s="86" t="s">
        <v>318</v>
      </c>
      <c r="D4829" s="86" t="s">
        <v>82</v>
      </c>
      <c r="E4829" s="86" t="s">
        <v>42</v>
      </c>
      <c r="F4829" s="86" t="s">
        <v>233</v>
      </c>
      <c r="G4829" s="86" t="s">
        <v>313</v>
      </c>
      <c r="I4829" t="s">
        <v>6517</v>
      </c>
      <c r="J4829"/>
      <c r="K4829"/>
      <c r="L4829"/>
      <c r="M4829"/>
      <c r="N4829"/>
    </row>
    <row r="4830" spans="2:14" ht="13.8" x14ac:dyDescent="0.25">
      <c r="B4830" s="86" t="s">
        <v>6228</v>
      </c>
      <c r="C4830" s="86" t="s">
        <v>318</v>
      </c>
      <c r="D4830" s="86" t="s">
        <v>82</v>
      </c>
      <c r="E4830" s="86" t="s">
        <v>43</v>
      </c>
      <c r="F4830" s="86" t="s">
        <v>233</v>
      </c>
      <c r="G4830" s="86" t="s">
        <v>313</v>
      </c>
      <c r="I4830" t="s">
        <v>6519</v>
      </c>
      <c r="J4830"/>
      <c r="K4830"/>
      <c r="L4830"/>
      <c r="M4830"/>
      <c r="N4830"/>
    </row>
    <row r="4831" spans="2:14" ht="13.8" x14ac:dyDescent="0.25">
      <c r="B4831" s="86" t="s">
        <v>8772</v>
      </c>
      <c r="C4831" s="86" t="s">
        <v>318</v>
      </c>
      <c r="D4831" s="86" t="s">
        <v>82</v>
      </c>
      <c r="E4831" s="86" t="s">
        <v>66</v>
      </c>
      <c r="F4831" s="86" t="s">
        <v>233</v>
      </c>
      <c r="G4831" s="86" t="s">
        <v>313</v>
      </c>
      <c r="I4831" t="s">
        <v>6518</v>
      </c>
      <c r="J4831"/>
      <c r="K4831"/>
      <c r="L4831"/>
      <c r="M4831"/>
      <c r="N4831"/>
    </row>
    <row r="4832" spans="2:14" ht="13.8" x14ac:dyDescent="0.25">
      <c r="B4832" s="86" t="s">
        <v>6322</v>
      </c>
      <c r="C4832" s="86" t="s">
        <v>243</v>
      </c>
      <c r="D4832" s="86" t="s">
        <v>82</v>
      </c>
      <c r="E4832" s="86" t="s">
        <v>40</v>
      </c>
      <c r="F4832" s="86" t="s">
        <v>233</v>
      </c>
      <c r="G4832" s="86" t="s">
        <v>313</v>
      </c>
      <c r="I4832" t="s">
        <v>8925</v>
      </c>
      <c r="J4832"/>
      <c r="K4832"/>
      <c r="L4832"/>
      <c r="M4832"/>
      <c r="N4832"/>
    </row>
    <row r="4833" spans="2:14" ht="13.8" x14ac:dyDescent="0.25">
      <c r="B4833" s="86" t="s">
        <v>6321</v>
      </c>
      <c r="C4833" s="86" t="s">
        <v>243</v>
      </c>
      <c r="D4833" s="86" t="s">
        <v>82</v>
      </c>
      <c r="E4833" s="86" t="s">
        <v>41</v>
      </c>
      <c r="F4833" s="86" t="s">
        <v>233</v>
      </c>
      <c r="G4833" s="86" t="s">
        <v>313</v>
      </c>
      <c r="I4833" t="s">
        <v>8926</v>
      </c>
      <c r="J4833"/>
      <c r="K4833"/>
      <c r="L4833"/>
      <c r="M4833"/>
      <c r="N4833"/>
    </row>
    <row r="4834" spans="2:14" ht="13.8" x14ac:dyDescent="0.25">
      <c r="B4834" s="86" t="s">
        <v>6323</v>
      </c>
      <c r="C4834" s="86" t="s">
        <v>243</v>
      </c>
      <c r="D4834" s="86" t="s">
        <v>82</v>
      </c>
      <c r="E4834" s="86" t="s">
        <v>42</v>
      </c>
      <c r="F4834" s="86" t="s">
        <v>233</v>
      </c>
      <c r="G4834" s="86" t="s">
        <v>313</v>
      </c>
      <c r="I4834" t="s">
        <v>6527</v>
      </c>
      <c r="J4834"/>
      <c r="K4834"/>
      <c r="L4834"/>
      <c r="M4834"/>
      <c r="N4834"/>
    </row>
    <row r="4835" spans="2:14" ht="13.8" x14ac:dyDescent="0.25">
      <c r="B4835" s="86" t="s">
        <v>6324</v>
      </c>
      <c r="C4835" s="86" t="s">
        <v>243</v>
      </c>
      <c r="D4835" s="86" t="s">
        <v>82</v>
      </c>
      <c r="E4835" s="86" t="s">
        <v>43</v>
      </c>
      <c r="F4835" s="86" t="s">
        <v>233</v>
      </c>
      <c r="G4835" s="86" t="s">
        <v>313</v>
      </c>
      <c r="I4835" t="s">
        <v>8927</v>
      </c>
      <c r="J4835"/>
      <c r="K4835"/>
      <c r="L4835"/>
      <c r="M4835"/>
      <c r="N4835"/>
    </row>
    <row r="4836" spans="2:14" ht="13.8" x14ac:dyDescent="0.25">
      <c r="B4836" s="86" t="s">
        <v>8773</v>
      </c>
      <c r="C4836" s="86" t="s">
        <v>243</v>
      </c>
      <c r="D4836" s="86" t="s">
        <v>82</v>
      </c>
      <c r="E4836" s="86" t="s">
        <v>66</v>
      </c>
      <c r="F4836" s="86" t="s">
        <v>233</v>
      </c>
      <c r="G4836" s="86" t="s">
        <v>313</v>
      </c>
      <c r="I4836" t="s">
        <v>6520</v>
      </c>
      <c r="J4836"/>
      <c r="K4836"/>
      <c r="L4836"/>
      <c r="M4836"/>
      <c r="N4836"/>
    </row>
    <row r="4837" spans="2:14" ht="13.8" x14ac:dyDescent="0.25">
      <c r="B4837" s="86" t="s">
        <v>6418</v>
      </c>
      <c r="C4837" s="86" t="s">
        <v>101</v>
      </c>
      <c r="D4837" s="86" t="s">
        <v>82</v>
      </c>
      <c r="E4837" s="86" t="s">
        <v>40</v>
      </c>
      <c r="F4837" s="86" t="s">
        <v>233</v>
      </c>
      <c r="G4837" s="86" t="s">
        <v>313</v>
      </c>
      <c r="I4837" t="s">
        <v>6521</v>
      </c>
      <c r="J4837"/>
      <c r="K4837"/>
      <c r="L4837"/>
      <c r="M4837"/>
      <c r="N4837"/>
    </row>
    <row r="4838" spans="2:14" ht="13.8" x14ac:dyDescent="0.25">
      <c r="B4838" s="86" t="s">
        <v>6417</v>
      </c>
      <c r="C4838" s="86" t="s">
        <v>101</v>
      </c>
      <c r="D4838" s="86" t="s">
        <v>82</v>
      </c>
      <c r="E4838" s="86" t="s">
        <v>41</v>
      </c>
      <c r="F4838" s="86" t="s">
        <v>233</v>
      </c>
      <c r="G4838" s="86" t="s">
        <v>313</v>
      </c>
      <c r="I4838" t="s">
        <v>6522</v>
      </c>
      <c r="J4838"/>
      <c r="K4838"/>
      <c r="L4838"/>
      <c r="M4838"/>
      <c r="N4838"/>
    </row>
    <row r="4839" spans="2:14" ht="13.8" x14ac:dyDescent="0.25">
      <c r="B4839" s="86" t="s">
        <v>6419</v>
      </c>
      <c r="C4839" s="86" t="s">
        <v>101</v>
      </c>
      <c r="D4839" s="86" t="s">
        <v>82</v>
      </c>
      <c r="E4839" s="86" t="s">
        <v>42</v>
      </c>
      <c r="F4839" s="86" t="s">
        <v>233</v>
      </c>
      <c r="G4839" s="86" t="s">
        <v>313</v>
      </c>
      <c r="I4839" t="s">
        <v>6523</v>
      </c>
      <c r="J4839"/>
      <c r="K4839"/>
      <c r="L4839"/>
      <c r="M4839"/>
      <c r="N4839"/>
    </row>
    <row r="4840" spans="2:14" ht="13.8" x14ac:dyDescent="0.25">
      <c r="B4840" s="86" t="s">
        <v>6420</v>
      </c>
      <c r="C4840" s="86" t="s">
        <v>101</v>
      </c>
      <c r="D4840" s="86" t="s">
        <v>82</v>
      </c>
      <c r="E4840" s="86" t="s">
        <v>43</v>
      </c>
      <c r="F4840" s="86" t="s">
        <v>233</v>
      </c>
      <c r="G4840" s="86" t="s">
        <v>313</v>
      </c>
      <c r="I4840" t="s">
        <v>6525</v>
      </c>
      <c r="J4840"/>
      <c r="K4840"/>
      <c r="L4840"/>
      <c r="M4840"/>
      <c r="N4840"/>
    </row>
    <row r="4841" spans="2:14" ht="13.8" x14ac:dyDescent="0.25">
      <c r="B4841" s="86" t="s">
        <v>8774</v>
      </c>
      <c r="C4841" s="86" t="s">
        <v>101</v>
      </c>
      <c r="D4841" s="86" t="s">
        <v>82</v>
      </c>
      <c r="E4841" s="86" t="s">
        <v>66</v>
      </c>
      <c r="F4841" s="86" t="s">
        <v>233</v>
      </c>
      <c r="G4841" s="86" t="s">
        <v>313</v>
      </c>
      <c r="I4841" t="s">
        <v>8928</v>
      </c>
      <c r="J4841"/>
      <c r="K4841"/>
      <c r="L4841"/>
      <c r="M4841"/>
      <c r="N4841"/>
    </row>
    <row r="4842" spans="2:14" ht="13.8" x14ac:dyDescent="0.25">
      <c r="B4842" s="86" t="s">
        <v>6514</v>
      </c>
      <c r="C4842" s="86" t="s">
        <v>104</v>
      </c>
      <c r="D4842" s="86" t="s">
        <v>82</v>
      </c>
      <c r="E4842" s="86" t="s">
        <v>40</v>
      </c>
      <c r="F4842" s="86" t="s">
        <v>233</v>
      </c>
      <c r="G4842" s="86" t="s">
        <v>313</v>
      </c>
      <c r="I4842" t="s">
        <v>6524</v>
      </c>
      <c r="J4842"/>
      <c r="K4842"/>
      <c r="L4842"/>
      <c r="M4842"/>
      <c r="N4842"/>
    </row>
    <row r="4843" spans="2:14" ht="13.8" x14ac:dyDescent="0.25">
      <c r="B4843" s="86" t="s">
        <v>6513</v>
      </c>
      <c r="C4843" s="86" t="s">
        <v>104</v>
      </c>
      <c r="D4843" s="86" t="s">
        <v>82</v>
      </c>
      <c r="E4843" s="86" t="s">
        <v>41</v>
      </c>
      <c r="F4843" s="86" t="s">
        <v>233</v>
      </c>
      <c r="G4843" s="86" t="s">
        <v>313</v>
      </c>
      <c r="I4843" t="s">
        <v>5718</v>
      </c>
      <c r="J4843"/>
      <c r="K4843"/>
      <c r="L4843"/>
      <c r="M4843"/>
      <c r="N4843"/>
    </row>
    <row r="4844" spans="2:14" ht="13.8" x14ac:dyDescent="0.25">
      <c r="B4844" s="86" t="s">
        <v>6515</v>
      </c>
      <c r="C4844" s="86" t="s">
        <v>104</v>
      </c>
      <c r="D4844" s="86" t="s">
        <v>82</v>
      </c>
      <c r="E4844" s="86" t="s">
        <v>42</v>
      </c>
      <c r="F4844" s="86" t="s">
        <v>233</v>
      </c>
      <c r="G4844" s="86" t="s">
        <v>313</v>
      </c>
      <c r="I4844" t="s">
        <v>8929</v>
      </c>
      <c r="J4844"/>
      <c r="K4844"/>
      <c r="L4844"/>
      <c r="M4844"/>
      <c r="N4844"/>
    </row>
    <row r="4845" spans="2:14" ht="13.8" x14ac:dyDescent="0.25">
      <c r="B4845" s="86" t="s">
        <v>6516</v>
      </c>
      <c r="C4845" s="86" t="s">
        <v>104</v>
      </c>
      <c r="D4845" s="86" t="s">
        <v>82</v>
      </c>
      <c r="E4845" s="86" t="s">
        <v>43</v>
      </c>
      <c r="F4845" s="86" t="s">
        <v>233</v>
      </c>
      <c r="G4845" s="86" t="s">
        <v>313</v>
      </c>
      <c r="I4845" t="s">
        <v>5704</v>
      </c>
      <c r="J4845"/>
      <c r="K4845"/>
      <c r="L4845"/>
      <c r="M4845"/>
      <c r="N4845"/>
    </row>
    <row r="4846" spans="2:14" ht="13.8" x14ac:dyDescent="0.25">
      <c r="B4846" s="86" t="s">
        <v>8775</v>
      </c>
      <c r="C4846" s="86" t="s">
        <v>104</v>
      </c>
      <c r="D4846" s="86" t="s">
        <v>82</v>
      </c>
      <c r="E4846" s="86" t="s">
        <v>66</v>
      </c>
      <c r="F4846" s="86" t="s">
        <v>233</v>
      </c>
      <c r="G4846" s="86" t="s">
        <v>313</v>
      </c>
      <c r="I4846" t="s">
        <v>5620</v>
      </c>
      <c r="J4846"/>
      <c r="K4846"/>
      <c r="L4846"/>
      <c r="M4846"/>
      <c r="N4846"/>
    </row>
    <row r="4847" spans="2:14" ht="13.8" x14ac:dyDescent="0.25">
      <c r="B4847" s="86" t="s">
        <v>6264</v>
      </c>
      <c r="C4847" s="86" t="s">
        <v>318</v>
      </c>
      <c r="D4847" s="86" t="s">
        <v>55</v>
      </c>
      <c r="E4847" s="86" t="s">
        <v>30</v>
      </c>
      <c r="F4847" s="86" t="s">
        <v>233</v>
      </c>
      <c r="G4847" s="86" t="s">
        <v>313</v>
      </c>
      <c r="I4847" t="s">
        <v>5634</v>
      </c>
      <c r="J4847"/>
      <c r="K4847"/>
      <c r="L4847"/>
      <c r="M4847"/>
      <c r="N4847"/>
    </row>
    <row r="4848" spans="2:14" ht="13.8" x14ac:dyDescent="0.25">
      <c r="B4848" s="86" t="s">
        <v>6263</v>
      </c>
      <c r="C4848" s="86" t="s">
        <v>318</v>
      </c>
      <c r="D4848" s="86" t="s">
        <v>55</v>
      </c>
      <c r="E4848" s="86" t="s">
        <v>78</v>
      </c>
      <c r="F4848" s="86" t="s">
        <v>233</v>
      </c>
      <c r="G4848" s="86" t="s">
        <v>313</v>
      </c>
      <c r="I4848" t="s">
        <v>8930</v>
      </c>
      <c r="J4848"/>
      <c r="K4848"/>
      <c r="L4848"/>
      <c r="M4848"/>
      <c r="N4848"/>
    </row>
    <row r="4849" spans="2:14" ht="13.8" x14ac:dyDescent="0.25">
      <c r="B4849" s="86" t="s">
        <v>8776</v>
      </c>
      <c r="C4849" s="86" t="s">
        <v>318</v>
      </c>
      <c r="D4849" s="86" t="s">
        <v>55</v>
      </c>
      <c r="E4849" s="86" t="s">
        <v>9069</v>
      </c>
      <c r="F4849" s="86" t="s">
        <v>233</v>
      </c>
      <c r="G4849" s="86" t="s">
        <v>313</v>
      </c>
      <c r="I4849" t="s">
        <v>8931</v>
      </c>
      <c r="J4849"/>
      <c r="K4849"/>
      <c r="L4849"/>
      <c r="M4849"/>
      <c r="N4849"/>
    </row>
    <row r="4850" spans="2:14" ht="13.8" x14ac:dyDescent="0.25">
      <c r="B4850" s="86" t="s">
        <v>8777</v>
      </c>
      <c r="C4850" s="86" t="s">
        <v>318</v>
      </c>
      <c r="D4850" s="86" t="s">
        <v>55</v>
      </c>
      <c r="E4850" s="86" t="s">
        <v>244</v>
      </c>
      <c r="F4850" s="86" t="s">
        <v>233</v>
      </c>
      <c r="G4850" s="86" t="s">
        <v>313</v>
      </c>
      <c r="I4850" t="s">
        <v>4266</v>
      </c>
      <c r="J4850"/>
      <c r="K4850"/>
      <c r="L4850"/>
      <c r="M4850"/>
      <c r="N4850"/>
    </row>
    <row r="4851" spans="2:14" ht="13.8" x14ac:dyDescent="0.25">
      <c r="B4851" s="86" t="s">
        <v>6360</v>
      </c>
      <c r="C4851" s="86" t="s">
        <v>243</v>
      </c>
      <c r="D4851" s="86" t="s">
        <v>55</v>
      </c>
      <c r="E4851" s="86" t="s">
        <v>30</v>
      </c>
      <c r="F4851" s="86" t="s">
        <v>233</v>
      </c>
      <c r="G4851" s="86" t="s">
        <v>313</v>
      </c>
      <c r="I4851" t="s">
        <v>8932</v>
      </c>
      <c r="J4851"/>
      <c r="K4851"/>
      <c r="L4851"/>
      <c r="M4851"/>
      <c r="N4851"/>
    </row>
    <row r="4852" spans="2:14" ht="13.8" x14ac:dyDescent="0.25">
      <c r="B4852" s="86" t="s">
        <v>6359</v>
      </c>
      <c r="C4852" s="86" t="s">
        <v>243</v>
      </c>
      <c r="D4852" s="86" t="s">
        <v>55</v>
      </c>
      <c r="E4852" s="86" t="s">
        <v>78</v>
      </c>
      <c r="F4852" s="86" t="s">
        <v>233</v>
      </c>
      <c r="G4852" s="86" t="s">
        <v>313</v>
      </c>
      <c r="I4852" t="s">
        <v>4267</v>
      </c>
      <c r="J4852"/>
      <c r="K4852"/>
      <c r="L4852"/>
      <c r="M4852"/>
      <c r="N4852"/>
    </row>
    <row r="4853" spans="2:14" ht="13.8" x14ac:dyDescent="0.25">
      <c r="B4853" s="86" t="s">
        <v>8778</v>
      </c>
      <c r="C4853" s="86" t="s">
        <v>243</v>
      </c>
      <c r="D4853" s="86" t="s">
        <v>55</v>
      </c>
      <c r="E4853" s="86" t="s">
        <v>9069</v>
      </c>
      <c r="F4853" s="86" t="s">
        <v>233</v>
      </c>
      <c r="G4853" s="86" t="s">
        <v>313</v>
      </c>
      <c r="I4853" t="s">
        <v>4268</v>
      </c>
      <c r="J4853"/>
      <c r="K4853"/>
      <c r="L4853"/>
      <c r="M4853"/>
      <c r="N4853"/>
    </row>
    <row r="4854" spans="2:14" ht="13.8" x14ac:dyDescent="0.25">
      <c r="B4854" s="86" t="s">
        <v>8779</v>
      </c>
      <c r="C4854" s="86" t="s">
        <v>243</v>
      </c>
      <c r="D4854" s="86" t="s">
        <v>55</v>
      </c>
      <c r="E4854" s="86" t="s">
        <v>244</v>
      </c>
      <c r="F4854" s="86" t="s">
        <v>233</v>
      </c>
      <c r="G4854" s="86" t="s">
        <v>313</v>
      </c>
      <c r="I4854" t="s">
        <v>4269</v>
      </c>
      <c r="J4854"/>
      <c r="K4854"/>
      <c r="L4854"/>
      <c r="M4854"/>
      <c r="N4854"/>
    </row>
    <row r="4855" spans="2:14" ht="13.8" x14ac:dyDescent="0.25">
      <c r="B4855" s="86" t="s">
        <v>6456</v>
      </c>
      <c r="C4855" s="86" t="s">
        <v>101</v>
      </c>
      <c r="D4855" s="86" t="s">
        <v>55</v>
      </c>
      <c r="E4855" s="86" t="s">
        <v>30</v>
      </c>
      <c r="F4855" s="86" t="s">
        <v>233</v>
      </c>
      <c r="G4855" s="86" t="s">
        <v>313</v>
      </c>
      <c r="I4855" t="s">
        <v>5648</v>
      </c>
      <c r="J4855"/>
      <c r="K4855"/>
      <c r="L4855"/>
      <c r="M4855"/>
      <c r="N4855"/>
    </row>
    <row r="4856" spans="2:14" ht="13.8" x14ac:dyDescent="0.25">
      <c r="B4856" s="86" t="s">
        <v>6455</v>
      </c>
      <c r="C4856" s="86" t="s">
        <v>101</v>
      </c>
      <c r="D4856" s="86" t="s">
        <v>55</v>
      </c>
      <c r="E4856" s="86" t="s">
        <v>78</v>
      </c>
      <c r="F4856" s="86" t="s">
        <v>233</v>
      </c>
      <c r="G4856" s="86" t="s">
        <v>313</v>
      </c>
      <c r="I4856" t="s">
        <v>5690</v>
      </c>
      <c r="J4856"/>
      <c r="K4856"/>
      <c r="L4856"/>
      <c r="M4856"/>
      <c r="N4856"/>
    </row>
    <row r="4857" spans="2:14" ht="13.8" x14ac:dyDescent="0.25">
      <c r="B4857" s="86" t="s">
        <v>8780</v>
      </c>
      <c r="C4857" s="86" t="s">
        <v>101</v>
      </c>
      <c r="D4857" s="86" t="s">
        <v>55</v>
      </c>
      <c r="E4857" s="86" t="s">
        <v>9069</v>
      </c>
      <c r="F4857" s="86" t="s">
        <v>233</v>
      </c>
      <c r="G4857" s="86" t="s">
        <v>313</v>
      </c>
      <c r="I4857" t="s">
        <v>8933</v>
      </c>
      <c r="J4857"/>
      <c r="K4857"/>
      <c r="L4857"/>
      <c r="M4857"/>
      <c r="N4857"/>
    </row>
    <row r="4858" spans="2:14" ht="13.8" x14ac:dyDescent="0.25">
      <c r="B4858" s="86" t="s">
        <v>8781</v>
      </c>
      <c r="C4858" s="86" t="s">
        <v>101</v>
      </c>
      <c r="D4858" s="86" t="s">
        <v>55</v>
      </c>
      <c r="E4858" s="86" t="s">
        <v>244</v>
      </c>
      <c r="F4858" s="86" t="s">
        <v>233</v>
      </c>
      <c r="G4858" s="86" t="s">
        <v>313</v>
      </c>
      <c r="I4858" t="s">
        <v>5732</v>
      </c>
      <c r="J4858"/>
      <c r="K4858"/>
      <c r="L4858"/>
      <c r="M4858"/>
      <c r="N4858"/>
    </row>
    <row r="4859" spans="2:14" ht="13.8" x14ac:dyDescent="0.25">
      <c r="B4859" s="86" t="s">
        <v>6552</v>
      </c>
      <c r="C4859" s="86" t="s">
        <v>104</v>
      </c>
      <c r="D4859" s="86" t="s">
        <v>55</v>
      </c>
      <c r="E4859" s="86" t="s">
        <v>30</v>
      </c>
      <c r="F4859" s="86" t="s">
        <v>233</v>
      </c>
      <c r="G4859" s="86" t="s">
        <v>313</v>
      </c>
      <c r="I4859" t="s">
        <v>5719</v>
      </c>
      <c r="J4859"/>
      <c r="K4859"/>
      <c r="L4859"/>
      <c r="M4859"/>
      <c r="N4859"/>
    </row>
    <row r="4860" spans="2:14" ht="13.8" x14ac:dyDescent="0.25">
      <c r="B4860" s="86" t="s">
        <v>6551</v>
      </c>
      <c r="C4860" s="86" t="s">
        <v>104</v>
      </c>
      <c r="D4860" s="86" t="s">
        <v>55</v>
      </c>
      <c r="E4860" s="86" t="s">
        <v>78</v>
      </c>
      <c r="F4860" s="86" t="s">
        <v>233</v>
      </c>
      <c r="G4860" s="86" t="s">
        <v>313</v>
      </c>
      <c r="I4860" t="s">
        <v>8934</v>
      </c>
      <c r="J4860"/>
      <c r="K4860"/>
      <c r="L4860"/>
      <c r="M4860"/>
      <c r="N4860"/>
    </row>
    <row r="4861" spans="2:14" ht="13.8" x14ac:dyDescent="0.25">
      <c r="B4861" s="86" t="s">
        <v>8782</v>
      </c>
      <c r="C4861" s="86" t="s">
        <v>104</v>
      </c>
      <c r="D4861" s="86" t="s">
        <v>55</v>
      </c>
      <c r="E4861" s="86" t="s">
        <v>9069</v>
      </c>
      <c r="F4861" s="86" t="s">
        <v>233</v>
      </c>
      <c r="G4861" s="86" t="s">
        <v>313</v>
      </c>
      <c r="I4861" t="s">
        <v>5705</v>
      </c>
      <c r="J4861"/>
      <c r="K4861"/>
      <c r="L4861"/>
      <c r="M4861"/>
      <c r="N4861"/>
    </row>
    <row r="4862" spans="2:14" ht="13.8" x14ac:dyDescent="0.25">
      <c r="B4862" s="86" t="s">
        <v>8783</v>
      </c>
      <c r="C4862" s="86" t="s">
        <v>104</v>
      </c>
      <c r="D4862" s="86" t="s">
        <v>55</v>
      </c>
      <c r="E4862" s="86" t="s">
        <v>244</v>
      </c>
      <c r="F4862" s="86" t="s">
        <v>233</v>
      </c>
      <c r="G4862" s="86" t="s">
        <v>313</v>
      </c>
      <c r="I4862" t="s">
        <v>5621</v>
      </c>
      <c r="J4862"/>
      <c r="K4862"/>
      <c r="L4862"/>
      <c r="M4862"/>
      <c r="N4862"/>
    </row>
    <row r="4863" spans="2:14" ht="13.8" x14ac:dyDescent="0.25">
      <c r="B4863" s="86" t="s">
        <v>6198</v>
      </c>
      <c r="C4863" s="86" t="s">
        <v>318</v>
      </c>
      <c r="D4863" s="86" t="s">
        <v>310</v>
      </c>
      <c r="E4863" s="86" t="s">
        <v>30</v>
      </c>
      <c r="F4863" s="86" t="s">
        <v>233</v>
      </c>
      <c r="G4863" s="86" t="s">
        <v>313</v>
      </c>
      <c r="I4863" t="s">
        <v>5635</v>
      </c>
      <c r="J4863"/>
      <c r="K4863"/>
      <c r="L4863"/>
      <c r="M4863"/>
      <c r="N4863"/>
    </row>
    <row r="4864" spans="2:14" ht="13.8" x14ac:dyDescent="0.25">
      <c r="B4864" s="86" t="s">
        <v>6196</v>
      </c>
      <c r="C4864" s="86" t="s">
        <v>318</v>
      </c>
      <c r="D4864" s="86" t="s">
        <v>310</v>
      </c>
      <c r="E4864" s="86" t="s">
        <v>78</v>
      </c>
      <c r="F4864" s="86" t="s">
        <v>233</v>
      </c>
      <c r="G4864" s="86" t="s">
        <v>313</v>
      </c>
      <c r="I4864" t="s">
        <v>8935</v>
      </c>
      <c r="J4864"/>
      <c r="K4864"/>
      <c r="L4864"/>
      <c r="M4864"/>
      <c r="N4864"/>
    </row>
    <row r="4865" spans="2:14" ht="13.8" x14ac:dyDescent="0.25">
      <c r="B4865" s="86" t="s">
        <v>8784</v>
      </c>
      <c r="C4865" s="86" t="s">
        <v>318</v>
      </c>
      <c r="D4865" s="86" t="s">
        <v>310</v>
      </c>
      <c r="E4865" s="86" t="s">
        <v>9069</v>
      </c>
      <c r="F4865" s="86" t="s">
        <v>233</v>
      </c>
      <c r="G4865" s="86" t="s">
        <v>313</v>
      </c>
      <c r="I4865" t="s">
        <v>8936</v>
      </c>
      <c r="J4865"/>
      <c r="K4865"/>
      <c r="L4865"/>
      <c r="M4865"/>
      <c r="N4865"/>
    </row>
    <row r="4866" spans="2:14" ht="13.8" x14ac:dyDescent="0.25">
      <c r="B4866" s="86" t="s">
        <v>6197</v>
      </c>
      <c r="C4866" s="86" t="s">
        <v>318</v>
      </c>
      <c r="D4866" s="86" t="s">
        <v>310</v>
      </c>
      <c r="E4866" s="86" t="s">
        <v>29</v>
      </c>
      <c r="F4866" s="86" t="s">
        <v>233</v>
      </c>
      <c r="G4866" s="86" t="s">
        <v>313</v>
      </c>
      <c r="I4866" t="s">
        <v>4287</v>
      </c>
      <c r="J4866"/>
      <c r="K4866"/>
      <c r="L4866"/>
      <c r="M4866"/>
      <c r="N4866"/>
    </row>
    <row r="4867" spans="2:14" ht="13.8" x14ac:dyDescent="0.25">
      <c r="B4867" s="86" t="s">
        <v>6194</v>
      </c>
      <c r="C4867" s="86" t="s">
        <v>318</v>
      </c>
      <c r="D4867" s="86" t="s">
        <v>310</v>
      </c>
      <c r="E4867" s="86" t="s">
        <v>28</v>
      </c>
      <c r="F4867" s="86" t="s">
        <v>233</v>
      </c>
      <c r="G4867" s="86" t="s">
        <v>313</v>
      </c>
      <c r="I4867" t="s">
        <v>8937</v>
      </c>
      <c r="J4867"/>
      <c r="K4867"/>
      <c r="L4867"/>
      <c r="M4867"/>
      <c r="N4867"/>
    </row>
    <row r="4868" spans="2:14" ht="13.8" x14ac:dyDescent="0.25">
      <c r="B4868" s="86" t="s">
        <v>6195</v>
      </c>
      <c r="C4868" s="86" t="s">
        <v>318</v>
      </c>
      <c r="D4868" s="86" t="s">
        <v>310</v>
      </c>
      <c r="E4868" s="86" t="s">
        <v>73</v>
      </c>
      <c r="F4868" s="86" t="s">
        <v>233</v>
      </c>
      <c r="G4868" s="86" t="s">
        <v>313</v>
      </c>
      <c r="I4868" t="s">
        <v>4288</v>
      </c>
      <c r="J4868"/>
      <c r="K4868"/>
      <c r="L4868"/>
      <c r="M4868"/>
      <c r="N4868"/>
    </row>
    <row r="4869" spans="2:14" ht="13.8" x14ac:dyDescent="0.25">
      <c r="B4869" s="86" t="s">
        <v>6193</v>
      </c>
      <c r="C4869" s="86" t="s">
        <v>318</v>
      </c>
      <c r="D4869" s="86" t="s">
        <v>310</v>
      </c>
      <c r="E4869" s="86" t="s">
        <v>25</v>
      </c>
      <c r="F4869" s="86" t="s">
        <v>233</v>
      </c>
      <c r="G4869" s="86" t="s">
        <v>313</v>
      </c>
      <c r="I4869" t="s">
        <v>4289</v>
      </c>
      <c r="J4869"/>
      <c r="K4869"/>
      <c r="L4869"/>
      <c r="M4869"/>
      <c r="N4869"/>
    </row>
    <row r="4870" spans="2:14" ht="13.8" x14ac:dyDescent="0.25">
      <c r="B4870" s="86" t="s">
        <v>6294</v>
      </c>
      <c r="C4870" s="86" t="s">
        <v>243</v>
      </c>
      <c r="D4870" s="86" t="s">
        <v>310</v>
      </c>
      <c r="E4870" s="86" t="s">
        <v>30</v>
      </c>
      <c r="F4870" s="86" t="s">
        <v>233</v>
      </c>
      <c r="G4870" s="86" t="s">
        <v>313</v>
      </c>
      <c r="I4870" t="s">
        <v>4290</v>
      </c>
      <c r="J4870"/>
      <c r="K4870"/>
      <c r="L4870"/>
      <c r="M4870"/>
      <c r="N4870"/>
    </row>
    <row r="4871" spans="2:14" ht="13.8" x14ac:dyDescent="0.25">
      <c r="B4871" s="86" t="s">
        <v>6292</v>
      </c>
      <c r="C4871" s="86" t="s">
        <v>243</v>
      </c>
      <c r="D4871" s="86" t="s">
        <v>310</v>
      </c>
      <c r="E4871" s="86" t="s">
        <v>78</v>
      </c>
      <c r="F4871" s="86" t="s">
        <v>233</v>
      </c>
      <c r="G4871" s="86" t="s">
        <v>313</v>
      </c>
      <c r="I4871" t="s">
        <v>5649</v>
      </c>
      <c r="J4871"/>
      <c r="K4871"/>
      <c r="L4871"/>
      <c r="M4871"/>
      <c r="N4871"/>
    </row>
    <row r="4872" spans="2:14" ht="13.8" x14ac:dyDescent="0.25">
      <c r="B4872" s="86" t="s">
        <v>8785</v>
      </c>
      <c r="C4872" s="86" t="s">
        <v>243</v>
      </c>
      <c r="D4872" s="86" t="s">
        <v>310</v>
      </c>
      <c r="E4872" s="86" t="s">
        <v>9069</v>
      </c>
      <c r="F4872" s="86" t="s">
        <v>233</v>
      </c>
      <c r="G4872" s="86" t="s">
        <v>313</v>
      </c>
      <c r="I4872" t="s">
        <v>5691</v>
      </c>
      <c r="J4872"/>
      <c r="K4872"/>
      <c r="L4872"/>
      <c r="M4872"/>
      <c r="N4872"/>
    </row>
    <row r="4873" spans="2:14" ht="13.8" x14ac:dyDescent="0.25">
      <c r="B4873" s="86" t="s">
        <v>6293</v>
      </c>
      <c r="C4873" s="86" t="s">
        <v>243</v>
      </c>
      <c r="D4873" s="86" t="s">
        <v>310</v>
      </c>
      <c r="E4873" s="86" t="s">
        <v>29</v>
      </c>
      <c r="F4873" s="86" t="s">
        <v>233</v>
      </c>
      <c r="G4873" s="86" t="s">
        <v>313</v>
      </c>
      <c r="I4873" t="s">
        <v>8938</v>
      </c>
      <c r="J4873"/>
      <c r="K4873"/>
      <c r="L4873"/>
      <c r="M4873"/>
      <c r="N4873"/>
    </row>
    <row r="4874" spans="2:14" ht="13.8" x14ac:dyDescent="0.25">
      <c r="B4874" s="86" t="s">
        <v>6290</v>
      </c>
      <c r="C4874" s="86" t="s">
        <v>243</v>
      </c>
      <c r="D4874" s="86" t="s">
        <v>310</v>
      </c>
      <c r="E4874" s="86" t="s">
        <v>28</v>
      </c>
      <c r="F4874" s="86" t="s">
        <v>233</v>
      </c>
      <c r="G4874" s="86" t="s">
        <v>313</v>
      </c>
      <c r="I4874" t="s">
        <v>5733</v>
      </c>
      <c r="J4874"/>
      <c r="K4874"/>
      <c r="L4874"/>
      <c r="M4874"/>
      <c r="N4874"/>
    </row>
    <row r="4875" spans="2:14" ht="13.8" x14ac:dyDescent="0.25">
      <c r="B4875" s="86" t="s">
        <v>6291</v>
      </c>
      <c r="C4875" s="86" t="s">
        <v>243</v>
      </c>
      <c r="D4875" s="86" t="s">
        <v>310</v>
      </c>
      <c r="E4875" s="86" t="s">
        <v>73</v>
      </c>
      <c r="F4875" s="86" t="s">
        <v>233</v>
      </c>
      <c r="G4875" s="86" t="s">
        <v>313</v>
      </c>
      <c r="I4875" t="s">
        <v>5720</v>
      </c>
      <c r="J4875"/>
      <c r="K4875"/>
      <c r="L4875"/>
      <c r="M4875"/>
      <c r="N4875"/>
    </row>
    <row r="4876" spans="2:14" ht="13.8" x14ac:dyDescent="0.25">
      <c r="B4876" s="86" t="s">
        <v>6289</v>
      </c>
      <c r="C4876" s="86" t="s">
        <v>243</v>
      </c>
      <c r="D4876" s="86" t="s">
        <v>310</v>
      </c>
      <c r="E4876" s="86" t="s">
        <v>25</v>
      </c>
      <c r="F4876" s="86" t="s">
        <v>233</v>
      </c>
      <c r="G4876" s="86" t="s">
        <v>313</v>
      </c>
      <c r="I4876" t="s">
        <v>8939</v>
      </c>
      <c r="J4876"/>
      <c r="K4876"/>
      <c r="L4876"/>
      <c r="M4876"/>
      <c r="N4876"/>
    </row>
    <row r="4877" spans="2:14" ht="13.8" x14ac:dyDescent="0.25">
      <c r="B4877" s="86" t="s">
        <v>6390</v>
      </c>
      <c r="C4877" s="86" t="s">
        <v>101</v>
      </c>
      <c r="D4877" s="86" t="s">
        <v>310</v>
      </c>
      <c r="E4877" s="86" t="s">
        <v>30</v>
      </c>
      <c r="F4877" s="86" t="s">
        <v>233</v>
      </c>
      <c r="G4877" s="86" t="s">
        <v>313</v>
      </c>
      <c r="I4877" t="s">
        <v>5706</v>
      </c>
      <c r="J4877"/>
      <c r="K4877"/>
      <c r="L4877"/>
      <c r="M4877"/>
      <c r="N4877"/>
    </row>
    <row r="4878" spans="2:14" ht="13.8" x14ac:dyDescent="0.25">
      <c r="B4878" s="86" t="s">
        <v>6388</v>
      </c>
      <c r="C4878" s="86" t="s">
        <v>101</v>
      </c>
      <c r="D4878" s="86" t="s">
        <v>310</v>
      </c>
      <c r="E4878" s="86" t="s">
        <v>78</v>
      </c>
      <c r="F4878" s="86" t="s">
        <v>233</v>
      </c>
      <c r="G4878" s="86" t="s">
        <v>313</v>
      </c>
      <c r="I4878" t="s">
        <v>5622</v>
      </c>
      <c r="J4878"/>
      <c r="K4878"/>
      <c r="L4878"/>
      <c r="M4878"/>
      <c r="N4878"/>
    </row>
    <row r="4879" spans="2:14" ht="13.8" x14ac:dyDescent="0.25">
      <c r="B4879" s="86" t="s">
        <v>8786</v>
      </c>
      <c r="C4879" s="86" t="s">
        <v>101</v>
      </c>
      <c r="D4879" s="86" t="s">
        <v>310</v>
      </c>
      <c r="E4879" s="86" t="s">
        <v>9069</v>
      </c>
      <c r="F4879" s="86" t="s">
        <v>233</v>
      </c>
      <c r="G4879" s="86" t="s">
        <v>313</v>
      </c>
      <c r="I4879" t="s">
        <v>5636</v>
      </c>
      <c r="J4879"/>
      <c r="K4879"/>
      <c r="L4879"/>
      <c r="M4879"/>
      <c r="N4879"/>
    </row>
    <row r="4880" spans="2:14" ht="13.8" x14ac:dyDescent="0.25">
      <c r="B4880" s="86" t="s">
        <v>6389</v>
      </c>
      <c r="C4880" s="86" t="s">
        <v>101</v>
      </c>
      <c r="D4880" s="86" t="s">
        <v>310</v>
      </c>
      <c r="E4880" s="86" t="s">
        <v>29</v>
      </c>
      <c r="F4880" s="86" t="s">
        <v>233</v>
      </c>
      <c r="G4880" s="86" t="s">
        <v>313</v>
      </c>
      <c r="I4880" t="s">
        <v>8940</v>
      </c>
      <c r="J4880"/>
      <c r="K4880"/>
      <c r="L4880"/>
      <c r="M4880"/>
      <c r="N4880"/>
    </row>
    <row r="4881" spans="2:14" ht="13.8" x14ac:dyDescent="0.25">
      <c r="B4881" s="86" t="s">
        <v>6386</v>
      </c>
      <c r="C4881" s="86" t="s">
        <v>101</v>
      </c>
      <c r="D4881" s="86" t="s">
        <v>310</v>
      </c>
      <c r="E4881" s="86" t="s">
        <v>28</v>
      </c>
      <c r="F4881" s="86" t="s">
        <v>233</v>
      </c>
      <c r="G4881" s="86" t="s">
        <v>313</v>
      </c>
      <c r="I4881" t="s">
        <v>8941</v>
      </c>
      <c r="J4881"/>
      <c r="K4881"/>
      <c r="L4881"/>
      <c r="M4881"/>
      <c r="N4881"/>
    </row>
    <row r="4882" spans="2:14" ht="13.8" x14ac:dyDescent="0.25">
      <c r="B4882" s="86" t="s">
        <v>6387</v>
      </c>
      <c r="C4882" s="86" t="s">
        <v>101</v>
      </c>
      <c r="D4882" s="86" t="s">
        <v>310</v>
      </c>
      <c r="E4882" s="86" t="s">
        <v>73</v>
      </c>
      <c r="F4882" s="86" t="s">
        <v>233</v>
      </c>
      <c r="G4882" s="86" t="s">
        <v>313</v>
      </c>
      <c r="I4882" t="s">
        <v>4308</v>
      </c>
      <c r="J4882"/>
      <c r="K4882"/>
      <c r="L4882"/>
      <c r="M4882"/>
      <c r="N4882"/>
    </row>
    <row r="4883" spans="2:14" ht="13.8" x14ac:dyDescent="0.25">
      <c r="B4883" s="86" t="s">
        <v>6385</v>
      </c>
      <c r="C4883" s="86" t="s">
        <v>101</v>
      </c>
      <c r="D4883" s="86" t="s">
        <v>310</v>
      </c>
      <c r="E4883" s="86" t="s">
        <v>25</v>
      </c>
      <c r="F4883" s="86" t="s">
        <v>233</v>
      </c>
      <c r="G4883" s="86" t="s">
        <v>313</v>
      </c>
      <c r="I4883" t="s">
        <v>8942</v>
      </c>
      <c r="J4883"/>
      <c r="K4883"/>
      <c r="L4883"/>
      <c r="M4883"/>
      <c r="N4883"/>
    </row>
    <row r="4884" spans="2:14" ht="13.8" x14ac:dyDescent="0.25">
      <c r="B4884" s="86" t="s">
        <v>6486</v>
      </c>
      <c r="C4884" s="86" t="s">
        <v>104</v>
      </c>
      <c r="D4884" s="86" t="s">
        <v>310</v>
      </c>
      <c r="E4884" s="86" t="s">
        <v>30</v>
      </c>
      <c r="F4884" s="86" t="s">
        <v>233</v>
      </c>
      <c r="G4884" s="86" t="s">
        <v>313</v>
      </c>
      <c r="I4884" t="s">
        <v>4309</v>
      </c>
      <c r="J4884"/>
      <c r="K4884"/>
      <c r="L4884"/>
      <c r="M4884"/>
      <c r="N4884"/>
    </row>
    <row r="4885" spans="2:14" ht="13.8" x14ac:dyDescent="0.25">
      <c r="B4885" s="86" t="s">
        <v>6484</v>
      </c>
      <c r="C4885" s="86" t="s">
        <v>104</v>
      </c>
      <c r="D4885" s="86" t="s">
        <v>310</v>
      </c>
      <c r="E4885" s="86" t="s">
        <v>78</v>
      </c>
      <c r="F4885" s="86" t="s">
        <v>233</v>
      </c>
      <c r="G4885" s="86" t="s">
        <v>313</v>
      </c>
      <c r="I4885" t="s">
        <v>4310</v>
      </c>
      <c r="J4885"/>
      <c r="K4885"/>
      <c r="L4885"/>
      <c r="M4885"/>
      <c r="N4885"/>
    </row>
    <row r="4886" spans="2:14" ht="13.8" x14ac:dyDescent="0.25">
      <c r="B4886" s="86" t="s">
        <v>8787</v>
      </c>
      <c r="C4886" s="86" t="s">
        <v>104</v>
      </c>
      <c r="D4886" s="86" t="s">
        <v>310</v>
      </c>
      <c r="E4886" s="86" t="s">
        <v>9069</v>
      </c>
      <c r="F4886" s="86" t="s">
        <v>233</v>
      </c>
      <c r="G4886" s="86" t="s">
        <v>313</v>
      </c>
      <c r="I4886" t="s">
        <v>4311</v>
      </c>
      <c r="J4886"/>
      <c r="K4886"/>
      <c r="L4886"/>
      <c r="M4886"/>
      <c r="N4886"/>
    </row>
    <row r="4887" spans="2:14" ht="13.8" x14ac:dyDescent="0.25">
      <c r="B4887" s="86" t="s">
        <v>6485</v>
      </c>
      <c r="C4887" s="86" t="s">
        <v>104</v>
      </c>
      <c r="D4887" s="86" t="s">
        <v>310</v>
      </c>
      <c r="E4887" s="86" t="s">
        <v>29</v>
      </c>
      <c r="F4887" s="86" t="s">
        <v>233</v>
      </c>
      <c r="G4887" s="86" t="s">
        <v>313</v>
      </c>
      <c r="I4887" t="s">
        <v>5650</v>
      </c>
      <c r="J4887"/>
      <c r="K4887"/>
      <c r="L4887"/>
      <c r="M4887"/>
      <c r="N4887"/>
    </row>
    <row r="4888" spans="2:14" ht="13.8" x14ac:dyDescent="0.25">
      <c r="B4888" s="86" t="s">
        <v>6482</v>
      </c>
      <c r="C4888" s="86" t="s">
        <v>104</v>
      </c>
      <c r="D4888" s="86" t="s">
        <v>310</v>
      </c>
      <c r="E4888" s="86" t="s">
        <v>28</v>
      </c>
      <c r="F4888" s="86" t="s">
        <v>233</v>
      </c>
      <c r="G4888" s="86" t="s">
        <v>313</v>
      </c>
      <c r="I4888" t="s">
        <v>5692</v>
      </c>
      <c r="J4888"/>
      <c r="K4888"/>
      <c r="L4888"/>
      <c r="M4888"/>
      <c r="N4888"/>
    </row>
    <row r="4889" spans="2:14" ht="13.8" x14ac:dyDescent="0.25">
      <c r="B4889" s="86" t="s">
        <v>6483</v>
      </c>
      <c r="C4889" s="86" t="s">
        <v>104</v>
      </c>
      <c r="D4889" s="86" t="s">
        <v>310</v>
      </c>
      <c r="E4889" s="86" t="s">
        <v>73</v>
      </c>
      <c r="F4889" s="86" t="s">
        <v>233</v>
      </c>
      <c r="G4889" s="86" t="s">
        <v>313</v>
      </c>
      <c r="I4889" t="s">
        <v>8943</v>
      </c>
      <c r="J4889"/>
      <c r="K4889"/>
      <c r="L4889"/>
      <c r="M4889"/>
      <c r="N4889"/>
    </row>
    <row r="4890" spans="2:14" ht="13.8" x14ac:dyDescent="0.25">
      <c r="B4890" s="86" t="s">
        <v>6481</v>
      </c>
      <c r="C4890" s="86" t="s">
        <v>104</v>
      </c>
      <c r="D4890" s="86" t="s">
        <v>310</v>
      </c>
      <c r="E4890" s="86" t="s">
        <v>25</v>
      </c>
      <c r="F4890" s="86" t="s">
        <v>233</v>
      </c>
      <c r="G4890" s="86" t="s">
        <v>313</v>
      </c>
      <c r="I4890" t="s">
        <v>5734</v>
      </c>
      <c r="J4890"/>
      <c r="K4890"/>
      <c r="L4890"/>
      <c r="M4890"/>
      <c r="N4890"/>
    </row>
    <row r="4891" spans="2:14" ht="13.8" x14ac:dyDescent="0.25">
      <c r="B4891" s="86" t="s">
        <v>8788</v>
      </c>
      <c r="C4891" s="86" t="s">
        <v>318</v>
      </c>
      <c r="D4891" s="86" t="s">
        <v>307</v>
      </c>
      <c r="E4891" s="86" t="s">
        <v>25</v>
      </c>
      <c r="F4891" s="86" t="s">
        <v>233</v>
      </c>
      <c r="G4891" s="86" t="s">
        <v>313</v>
      </c>
      <c r="I4891" t="s">
        <v>5721</v>
      </c>
      <c r="J4891"/>
      <c r="K4891"/>
      <c r="L4891"/>
      <c r="M4891"/>
      <c r="N4891"/>
    </row>
    <row r="4892" spans="2:14" ht="13.8" x14ac:dyDescent="0.25">
      <c r="B4892" s="86" t="s">
        <v>8789</v>
      </c>
      <c r="C4892" s="86" t="s">
        <v>318</v>
      </c>
      <c r="D4892" s="86" t="s">
        <v>307</v>
      </c>
      <c r="E4892" s="86" t="s">
        <v>35</v>
      </c>
      <c r="F4892" s="86" t="s">
        <v>233</v>
      </c>
      <c r="G4892" s="86" t="s">
        <v>313</v>
      </c>
      <c r="I4892" t="s">
        <v>8944</v>
      </c>
      <c r="J4892"/>
      <c r="K4892"/>
      <c r="L4892"/>
      <c r="M4892"/>
      <c r="N4892"/>
    </row>
    <row r="4893" spans="2:14" ht="13.8" x14ac:dyDescent="0.25">
      <c r="B4893" s="86" t="s">
        <v>6271</v>
      </c>
      <c r="C4893" s="86" t="s">
        <v>318</v>
      </c>
      <c r="D4893" s="86" t="s">
        <v>307</v>
      </c>
      <c r="E4893" s="86" t="s">
        <v>46</v>
      </c>
      <c r="F4893" s="86" t="s">
        <v>233</v>
      </c>
      <c r="G4893" s="86" t="s">
        <v>313</v>
      </c>
      <c r="I4893" t="s">
        <v>5707</v>
      </c>
      <c r="J4893"/>
      <c r="K4893"/>
      <c r="L4893"/>
      <c r="M4893"/>
      <c r="N4893"/>
    </row>
    <row r="4894" spans="2:14" ht="13.8" x14ac:dyDescent="0.25">
      <c r="B4894" s="86" t="s">
        <v>6272</v>
      </c>
      <c r="C4894" s="86" t="s">
        <v>318</v>
      </c>
      <c r="D4894" s="86" t="s">
        <v>307</v>
      </c>
      <c r="E4894" s="86" t="s">
        <v>68</v>
      </c>
      <c r="F4894" s="86" t="s">
        <v>233</v>
      </c>
      <c r="G4894" s="86" t="s">
        <v>313</v>
      </c>
      <c r="I4894" t="s">
        <v>5623</v>
      </c>
      <c r="J4894"/>
      <c r="K4894"/>
      <c r="L4894"/>
      <c r="M4894"/>
      <c r="N4894"/>
    </row>
    <row r="4895" spans="2:14" ht="13.8" x14ac:dyDescent="0.25">
      <c r="B4895" s="86" t="s">
        <v>6273</v>
      </c>
      <c r="C4895" s="86" t="s">
        <v>318</v>
      </c>
      <c r="D4895" s="86" t="s">
        <v>307</v>
      </c>
      <c r="E4895" s="86" t="s">
        <v>69</v>
      </c>
      <c r="F4895" s="86" t="s">
        <v>233</v>
      </c>
      <c r="G4895" s="86" t="s">
        <v>313</v>
      </c>
      <c r="I4895" t="s">
        <v>5637</v>
      </c>
      <c r="J4895"/>
      <c r="K4895"/>
      <c r="L4895"/>
      <c r="M4895"/>
      <c r="N4895"/>
    </row>
    <row r="4896" spans="2:14" ht="13.8" x14ac:dyDescent="0.25">
      <c r="B4896" s="86" t="s">
        <v>8790</v>
      </c>
      <c r="C4896" s="86" t="s">
        <v>318</v>
      </c>
      <c r="D4896" s="86" t="s">
        <v>307</v>
      </c>
      <c r="E4896" s="86" t="s">
        <v>9065</v>
      </c>
      <c r="F4896" s="86" t="s">
        <v>233</v>
      </c>
      <c r="G4896" s="86" t="s">
        <v>313</v>
      </c>
      <c r="I4896" t="s">
        <v>8945</v>
      </c>
      <c r="J4896"/>
      <c r="K4896"/>
      <c r="L4896"/>
      <c r="M4896"/>
      <c r="N4896"/>
    </row>
    <row r="4897" spans="2:14" ht="13.8" x14ac:dyDescent="0.25">
      <c r="B4897" s="86" t="s">
        <v>6274</v>
      </c>
      <c r="C4897" s="86" t="s">
        <v>318</v>
      </c>
      <c r="D4897" s="86" t="s">
        <v>307</v>
      </c>
      <c r="E4897" s="86" t="s">
        <v>63</v>
      </c>
      <c r="F4897" s="86" t="s">
        <v>233</v>
      </c>
      <c r="G4897" s="86" t="s">
        <v>313</v>
      </c>
      <c r="I4897" t="s">
        <v>8946</v>
      </c>
      <c r="J4897"/>
      <c r="K4897"/>
      <c r="L4897"/>
      <c r="M4897"/>
      <c r="N4897"/>
    </row>
    <row r="4898" spans="2:14" ht="13.8" x14ac:dyDescent="0.25">
      <c r="B4898" s="86" t="s">
        <v>9291</v>
      </c>
      <c r="C4898" s="86" t="s">
        <v>318</v>
      </c>
      <c r="D4898" s="86" t="s">
        <v>307</v>
      </c>
      <c r="E4898" s="86" t="s">
        <v>70</v>
      </c>
      <c r="F4898" s="86" t="s">
        <v>233</v>
      </c>
      <c r="G4898" s="86" t="s">
        <v>313</v>
      </c>
      <c r="I4898" t="s">
        <v>4329</v>
      </c>
      <c r="J4898"/>
      <c r="K4898"/>
      <c r="L4898"/>
      <c r="M4898"/>
      <c r="N4898"/>
    </row>
    <row r="4899" spans="2:14" ht="13.8" x14ac:dyDescent="0.25">
      <c r="B4899" s="86" t="s">
        <v>9292</v>
      </c>
      <c r="C4899" s="86" t="s">
        <v>318</v>
      </c>
      <c r="D4899" s="86" t="s">
        <v>307</v>
      </c>
      <c r="E4899" s="86" t="s">
        <v>64</v>
      </c>
      <c r="F4899" s="86" t="s">
        <v>233</v>
      </c>
      <c r="G4899" s="86" t="s">
        <v>313</v>
      </c>
      <c r="I4899" t="s">
        <v>8947</v>
      </c>
      <c r="J4899"/>
      <c r="K4899"/>
      <c r="L4899"/>
      <c r="M4899"/>
      <c r="N4899"/>
    </row>
    <row r="4900" spans="2:14" ht="13.8" x14ac:dyDescent="0.25">
      <c r="B4900" s="86" t="s">
        <v>9293</v>
      </c>
      <c r="C4900" s="86" t="s">
        <v>318</v>
      </c>
      <c r="D4900" s="86" t="s">
        <v>307</v>
      </c>
      <c r="E4900" s="86" t="s">
        <v>9070</v>
      </c>
      <c r="F4900" s="86" t="s">
        <v>233</v>
      </c>
      <c r="G4900" s="86" t="s">
        <v>313</v>
      </c>
      <c r="I4900" t="s">
        <v>4330</v>
      </c>
      <c r="J4900"/>
      <c r="K4900"/>
      <c r="L4900"/>
      <c r="M4900"/>
      <c r="N4900"/>
    </row>
    <row r="4901" spans="2:14" ht="13.8" x14ac:dyDescent="0.25">
      <c r="B4901" s="86" t="s">
        <v>8791</v>
      </c>
      <c r="C4901" s="86" t="s">
        <v>243</v>
      </c>
      <c r="D4901" s="86" t="s">
        <v>307</v>
      </c>
      <c r="E4901" s="86" t="s">
        <v>25</v>
      </c>
      <c r="F4901" s="86" t="s">
        <v>233</v>
      </c>
      <c r="G4901" s="86" t="s">
        <v>313</v>
      </c>
      <c r="I4901" t="s">
        <v>4331</v>
      </c>
      <c r="J4901"/>
      <c r="K4901"/>
      <c r="L4901"/>
      <c r="M4901"/>
      <c r="N4901"/>
    </row>
    <row r="4902" spans="2:14" ht="13.8" x14ac:dyDescent="0.25">
      <c r="B4902" s="86" t="s">
        <v>8792</v>
      </c>
      <c r="C4902" s="86" t="s">
        <v>243</v>
      </c>
      <c r="D4902" s="86" t="s">
        <v>307</v>
      </c>
      <c r="E4902" s="86" t="s">
        <v>35</v>
      </c>
      <c r="F4902" s="86" t="s">
        <v>233</v>
      </c>
      <c r="G4902" s="86" t="s">
        <v>313</v>
      </c>
      <c r="I4902" t="s">
        <v>4332</v>
      </c>
      <c r="J4902"/>
      <c r="K4902"/>
      <c r="L4902"/>
      <c r="M4902"/>
      <c r="N4902"/>
    </row>
    <row r="4903" spans="2:14" ht="13.8" x14ac:dyDescent="0.25">
      <c r="B4903" s="86" t="s">
        <v>6367</v>
      </c>
      <c r="C4903" s="86" t="s">
        <v>243</v>
      </c>
      <c r="D4903" s="86" t="s">
        <v>307</v>
      </c>
      <c r="E4903" s="86" t="s">
        <v>46</v>
      </c>
      <c r="F4903" s="86" t="s">
        <v>233</v>
      </c>
      <c r="G4903" s="86" t="s">
        <v>313</v>
      </c>
      <c r="I4903" t="s">
        <v>5651</v>
      </c>
      <c r="J4903"/>
      <c r="K4903"/>
      <c r="L4903"/>
      <c r="M4903"/>
      <c r="N4903"/>
    </row>
    <row r="4904" spans="2:14" ht="13.8" x14ac:dyDescent="0.25">
      <c r="B4904" s="86" t="s">
        <v>6368</v>
      </c>
      <c r="C4904" s="86" t="s">
        <v>243</v>
      </c>
      <c r="D4904" s="86" t="s">
        <v>307</v>
      </c>
      <c r="E4904" s="86" t="s">
        <v>68</v>
      </c>
      <c r="F4904" s="86" t="s">
        <v>233</v>
      </c>
      <c r="G4904" s="86" t="s">
        <v>313</v>
      </c>
      <c r="I4904" t="s">
        <v>5693</v>
      </c>
      <c r="J4904"/>
      <c r="K4904"/>
      <c r="L4904"/>
      <c r="M4904"/>
      <c r="N4904"/>
    </row>
    <row r="4905" spans="2:14" ht="13.8" x14ac:dyDescent="0.25">
      <c r="B4905" s="86" t="s">
        <v>6369</v>
      </c>
      <c r="C4905" s="86" t="s">
        <v>243</v>
      </c>
      <c r="D4905" s="86" t="s">
        <v>307</v>
      </c>
      <c r="E4905" s="86" t="s">
        <v>69</v>
      </c>
      <c r="F4905" s="86" t="s">
        <v>233</v>
      </c>
      <c r="G4905" s="86" t="s">
        <v>313</v>
      </c>
      <c r="I4905" t="s">
        <v>8948</v>
      </c>
      <c r="J4905"/>
      <c r="K4905"/>
      <c r="L4905"/>
      <c r="M4905"/>
      <c r="N4905"/>
    </row>
    <row r="4906" spans="2:14" ht="13.8" x14ac:dyDescent="0.25">
      <c r="B4906" s="86" t="s">
        <v>8793</v>
      </c>
      <c r="C4906" s="86" t="s">
        <v>243</v>
      </c>
      <c r="D4906" s="86" t="s">
        <v>307</v>
      </c>
      <c r="E4906" s="86" t="s">
        <v>9065</v>
      </c>
      <c r="F4906" s="86" t="s">
        <v>233</v>
      </c>
      <c r="G4906" s="86" t="s">
        <v>313</v>
      </c>
      <c r="I4906" t="s">
        <v>5735</v>
      </c>
      <c r="J4906"/>
      <c r="K4906"/>
      <c r="L4906"/>
      <c r="M4906"/>
      <c r="N4906"/>
    </row>
    <row r="4907" spans="2:14" ht="13.8" x14ac:dyDescent="0.25">
      <c r="B4907" s="86" t="s">
        <v>6370</v>
      </c>
      <c r="C4907" s="86" t="s">
        <v>243</v>
      </c>
      <c r="D4907" s="86" t="s">
        <v>307</v>
      </c>
      <c r="E4907" s="86" t="s">
        <v>63</v>
      </c>
      <c r="F4907" s="86" t="s">
        <v>233</v>
      </c>
      <c r="G4907" s="86" t="s">
        <v>313</v>
      </c>
      <c r="I4907" t="s">
        <v>5722</v>
      </c>
      <c r="J4907"/>
      <c r="K4907"/>
      <c r="L4907"/>
      <c r="M4907"/>
      <c r="N4907"/>
    </row>
    <row r="4908" spans="2:14" ht="13.8" x14ac:dyDescent="0.25">
      <c r="B4908" s="86" t="s">
        <v>9294</v>
      </c>
      <c r="C4908" s="86" t="s">
        <v>243</v>
      </c>
      <c r="D4908" s="86" t="s">
        <v>307</v>
      </c>
      <c r="E4908" s="86" t="s">
        <v>70</v>
      </c>
      <c r="F4908" s="86" t="s">
        <v>233</v>
      </c>
      <c r="G4908" s="86" t="s">
        <v>313</v>
      </c>
      <c r="I4908" t="s">
        <v>8949</v>
      </c>
      <c r="J4908"/>
      <c r="K4908"/>
      <c r="L4908"/>
      <c r="M4908"/>
      <c r="N4908"/>
    </row>
    <row r="4909" spans="2:14" ht="13.8" x14ac:dyDescent="0.25">
      <c r="B4909" s="86" t="s">
        <v>9295</v>
      </c>
      <c r="C4909" s="86" t="s">
        <v>243</v>
      </c>
      <c r="D4909" s="86" t="s">
        <v>307</v>
      </c>
      <c r="E4909" s="86" t="s">
        <v>64</v>
      </c>
      <c r="F4909" s="86" t="s">
        <v>233</v>
      </c>
      <c r="G4909" s="86" t="s">
        <v>313</v>
      </c>
      <c r="I4909" t="s">
        <v>5708</v>
      </c>
      <c r="J4909"/>
      <c r="K4909"/>
      <c r="L4909"/>
      <c r="M4909"/>
      <c r="N4909"/>
    </row>
    <row r="4910" spans="2:14" ht="13.8" x14ac:dyDescent="0.25">
      <c r="B4910" s="86" t="s">
        <v>9296</v>
      </c>
      <c r="C4910" s="86" t="s">
        <v>243</v>
      </c>
      <c r="D4910" s="86" t="s">
        <v>307</v>
      </c>
      <c r="E4910" s="86" t="s">
        <v>9070</v>
      </c>
      <c r="F4910" s="86" t="s">
        <v>233</v>
      </c>
      <c r="G4910" s="86" t="s">
        <v>313</v>
      </c>
      <c r="I4910" t="s">
        <v>5624</v>
      </c>
      <c r="J4910"/>
      <c r="K4910"/>
      <c r="L4910"/>
      <c r="M4910"/>
      <c r="N4910"/>
    </row>
    <row r="4911" spans="2:14" ht="13.8" x14ac:dyDescent="0.25">
      <c r="B4911" s="86" t="s">
        <v>8794</v>
      </c>
      <c r="C4911" s="86" t="s">
        <v>101</v>
      </c>
      <c r="D4911" s="86" t="s">
        <v>307</v>
      </c>
      <c r="E4911" s="86" t="s">
        <v>25</v>
      </c>
      <c r="F4911" s="86" t="s">
        <v>233</v>
      </c>
      <c r="G4911" s="86" t="s">
        <v>313</v>
      </c>
      <c r="I4911" t="s">
        <v>5638</v>
      </c>
      <c r="J4911"/>
      <c r="K4911"/>
      <c r="L4911"/>
      <c r="M4911"/>
      <c r="N4911"/>
    </row>
    <row r="4912" spans="2:14" ht="13.8" x14ac:dyDescent="0.25">
      <c r="B4912" s="86" t="s">
        <v>8795</v>
      </c>
      <c r="C4912" s="86" t="s">
        <v>101</v>
      </c>
      <c r="D4912" s="86" t="s">
        <v>307</v>
      </c>
      <c r="E4912" s="86" t="s">
        <v>35</v>
      </c>
      <c r="F4912" s="86" t="s">
        <v>233</v>
      </c>
      <c r="G4912" s="86" t="s">
        <v>313</v>
      </c>
      <c r="I4912" t="s">
        <v>8950</v>
      </c>
      <c r="J4912"/>
      <c r="K4912"/>
      <c r="L4912"/>
      <c r="M4912"/>
      <c r="N4912"/>
    </row>
    <row r="4913" spans="2:14" ht="13.8" x14ac:dyDescent="0.25">
      <c r="B4913" s="86" t="s">
        <v>6463</v>
      </c>
      <c r="C4913" s="86" t="s">
        <v>101</v>
      </c>
      <c r="D4913" s="86" t="s">
        <v>307</v>
      </c>
      <c r="E4913" s="86" t="s">
        <v>46</v>
      </c>
      <c r="F4913" s="86" t="s">
        <v>233</v>
      </c>
      <c r="G4913" s="86" t="s">
        <v>313</v>
      </c>
      <c r="I4913" t="s">
        <v>8951</v>
      </c>
      <c r="J4913"/>
      <c r="K4913"/>
      <c r="L4913"/>
      <c r="M4913"/>
      <c r="N4913"/>
    </row>
    <row r="4914" spans="2:14" ht="13.8" x14ac:dyDescent="0.25">
      <c r="B4914" s="86" t="s">
        <v>6464</v>
      </c>
      <c r="C4914" s="86" t="s">
        <v>101</v>
      </c>
      <c r="D4914" s="86" t="s">
        <v>307</v>
      </c>
      <c r="E4914" s="86" t="s">
        <v>68</v>
      </c>
      <c r="F4914" s="86" t="s">
        <v>233</v>
      </c>
      <c r="G4914" s="86" t="s">
        <v>313</v>
      </c>
      <c r="I4914" t="s">
        <v>4350</v>
      </c>
      <c r="J4914"/>
      <c r="K4914"/>
      <c r="L4914"/>
      <c r="M4914"/>
      <c r="N4914"/>
    </row>
    <row r="4915" spans="2:14" ht="13.8" x14ac:dyDescent="0.25">
      <c r="B4915" s="86" t="s">
        <v>6465</v>
      </c>
      <c r="C4915" s="86" t="s">
        <v>101</v>
      </c>
      <c r="D4915" s="86" t="s">
        <v>307</v>
      </c>
      <c r="E4915" s="86" t="s">
        <v>69</v>
      </c>
      <c r="F4915" s="86" t="s">
        <v>233</v>
      </c>
      <c r="G4915" s="86" t="s">
        <v>313</v>
      </c>
      <c r="I4915" t="s">
        <v>8952</v>
      </c>
      <c r="J4915"/>
      <c r="K4915"/>
      <c r="L4915"/>
      <c r="M4915"/>
      <c r="N4915"/>
    </row>
    <row r="4916" spans="2:14" ht="13.8" x14ac:dyDescent="0.25">
      <c r="B4916" s="86" t="s">
        <v>8796</v>
      </c>
      <c r="C4916" s="86" t="s">
        <v>101</v>
      </c>
      <c r="D4916" s="86" t="s">
        <v>307</v>
      </c>
      <c r="E4916" s="86" t="s">
        <v>9065</v>
      </c>
      <c r="F4916" s="86" t="s">
        <v>233</v>
      </c>
      <c r="G4916" s="86" t="s">
        <v>313</v>
      </c>
      <c r="I4916" t="s">
        <v>4351</v>
      </c>
      <c r="J4916"/>
      <c r="K4916"/>
      <c r="L4916"/>
      <c r="M4916"/>
      <c r="N4916"/>
    </row>
    <row r="4917" spans="2:14" ht="13.8" x14ac:dyDescent="0.25">
      <c r="B4917" s="86" t="s">
        <v>6466</v>
      </c>
      <c r="C4917" s="86" t="s">
        <v>101</v>
      </c>
      <c r="D4917" s="86" t="s">
        <v>307</v>
      </c>
      <c r="E4917" s="86" t="s">
        <v>63</v>
      </c>
      <c r="F4917" s="86" t="s">
        <v>233</v>
      </c>
      <c r="G4917" s="86" t="s">
        <v>313</v>
      </c>
      <c r="I4917" t="s">
        <v>4352</v>
      </c>
      <c r="J4917"/>
      <c r="K4917"/>
      <c r="L4917"/>
      <c r="M4917"/>
      <c r="N4917"/>
    </row>
    <row r="4918" spans="2:14" ht="13.8" x14ac:dyDescent="0.25">
      <c r="B4918" s="86" t="s">
        <v>9297</v>
      </c>
      <c r="C4918" s="86" t="s">
        <v>101</v>
      </c>
      <c r="D4918" s="86" t="s">
        <v>307</v>
      </c>
      <c r="E4918" s="86" t="s">
        <v>70</v>
      </c>
      <c r="F4918" s="86" t="s">
        <v>233</v>
      </c>
      <c r="G4918" s="86" t="s">
        <v>313</v>
      </c>
      <c r="I4918" t="s">
        <v>4353</v>
      </c>
      <c r="J4918"/>
      <c r="K4918"/>
      <c r="L4918"/>
      <c r="M4918"/>
      <c r="N4918"/>
    </row>
    <row r="4919" spans="2:14" ht="13.8" x14ac:dyDescent="0.25">
      <c r="B4919" s="86" t="s">
        <v>9298</v>
      </c>
      <c r="C4919" s="86" t="s">
        <v>101</v>
      </c>
      <c r="D4919" s="86" t="s">
        <v>307</v>
      </c>
      <c r="E4919" s="86" t="s">
        <v>64</v>
      </c>
      <c r="F4919" s="86" t="s">
        <v>233</v>
      </c>
      <c r="G4919" s="86" t="s">
        <v>313</v>
      </c>
      <c r="I4919" t="s">
        <v>5652</v>
      </c>
      <c r="J4919"/>
      <c r="K4919"/>
      <c r="L4919"/>
      <c r="M4919"/>
      <c r="N4919"/>
    </row>
    <row r="4920" spans="2:14" ht="13.8" x14ac:dyDescent="0.25">
      <c r="B4920" s="86" t="s">
        <v>9299</v>
      </c>
      <c r="C4920" s="86" t="s">
        <v>101</v>
      </c>
      <c r="D4920" s="86" t="s">
        <v>307</v>
      </c>
      <c r="E4920" s="86" t="s">
        <v>9070</v>
      </c>
      <c r="F4920" s="86" t="s">
        <v>233</v>
      </c>
      <c r="G4920" s="86" t="s">
        <v>313</v>
      </c>
      <c r="I4920" t="s">
        <v>5694</v>
      </c>
      <c r="J4920"/>
      <c r="K4920"/>
      <c r="L4920"/>
      <c r="M4920"/>
      <c r="N4920"/>
    </row>
    <row r="4921" spans="2:14" ht="13.8" x14ac:dyDescent="0.25">
      <c r="B4921" s="86" t="s">
        <v>8797</v>
      </c>
      <c r="C4921" s="86" t="s">
        <v>104</v>
      </c>
      <c r="D4921" s="86" t="s">
        <v>307</v>
      </c>
      <c r="E4921" s="86" t="s">
        <v>25</v>
      </c>
      <c r="F4921" s="86" t="s">
        <v>233</v>
      </c>
      <c r="G4921" s="86" t="s">
        <v>313</v>
      </c>
      <c r="I4921" t="s">
        <v>8953</v>
      </c>
      <c r="J4921"/>
      <c r="K4921"/>
      <c r="L4921"/>
      <c r="M4921"/>
      <c r="N4921"/>
    </row>
    <row r="4922" spans="2:14" ht="13.8" x14ac:dyDescent="0.25">
      <c r="B4922" s="86" t="s">
        <v>8798</v>
      </c>
      <c r="C4922" s="86" t="s">
        <v>104</v>
      </c>
      <c r="D4922" s="86" t="s">
        <v>307</v>
      </c>
      <c r="E4922" s="86" t="s">
        <v>35</v>
      </c>
      <c r="F4922" s="86" t="s">
        <v>233</v>
      </c>
      <c r="G4922" s="86" t="s">
        <v>313</v>
      </c>
      <c r="I4922" t="s">
        <v>5736</v>
      </c>
      <c r="J4922"/>
      <c r="K4922"/>
      <c r="L4922"/>
      <c r="M4922"/>
      <c r="N4922"/>
    </row>
    <row r="4923" spans="2:14" ht="13.8" x14ac:dyDescent="0.25">
      <c r="B4923" s="86" t="s">
        <v>6559</v>
      </c>
      <c r="C4923" s="86" t="s">
        <v>104</v>
      </c>
      <c r="D4923" s="86" t="s">
        <v>307</v>
      </c>
      <c r="E4923" s="86" t="s">
        <v>46</v>
      </c>
      <c r="F4923" s="86" t="s">
        <v>233</v>
      </c>
      <c r="G4923" s="86" t="s">
        <v>313</v>
      </c>
      <c r="I4923" t="s">
        <v>5723</v>
      </c>
      <c r="J4923"/>
      <c r="K4923"/>
      <c r="L4923"/>
      <c r="M4923"/>
      <c r="N4923"/>
    </row>
    <row r="4924" spans="2:14" ht="13.8" x14ac:dyDescent="0.25">
      <c r="B4924" s="86" t="s">
        <v>6560</v>
      </c>
      <c r="C4924" s="86" t="s">
        <v>104</v>
      </c>
      <c r="D4924" s="86" t="s">
        <v>307</v>
      </c>
      <c r="E4924" s="86" t="s">
        <v>68</v>
      </c>
      <c r="F4924" s="86" t="s">
        <v>233</v>
      </c>
      <c r="G4924" s="86" t="s">
        <v>313</v>
      </c>
      <c r="I4924" t="s">
        <v>8954</v>
      </c>
      <c r="J4924"/>
      <c r="K4924"/>
      <c r="L4924"/>
      <c r="M4924"/>
      <c r="N4924"/>
    </row>
    <row r="4925" spans="2:14" ht="13.8" x14ac:dyDescent="0.25">
      <c r="B4925" s="86" t="s">
        <v>6561</v>
      </c>
      <c r="C4925" s="86" t="s">
        <v>104</v>
      </c>
      <c r="D4925" s="86" t="s">
        <v>307</v>
      </c>
      <c r="E4925" s="86" t="s">
        <v>69</v>
      </c>
      <c r="F4925" s="86" t="s">
        <v>233</v>
      </c>
      <c r="G4925" s="86" t="s">
        <v>313</v>
      </c>
      <c r="I4925" t="s">
        <v>5709</v>
      </c>
      <c r="J4925"/>
      <c r="K4925"/>
      <c r="L4925"/>
      <c r="M4925"/>
      <c r="N4925"/>
    </row>
    <row r="4926" spans="2:14" ht="13.8" x14ac:dyDescent="0.25">
      <c r="B4926" s="86" t="s">
        <v>8799</v>
      </c>
      <c r="C4926" s="86" t="s">
        <v>104</v>
      </c>
      <c r="D4926" s="86" t="s">
        <v>307</v>
      </c>
      <c r="E4926" s="86" t="s">
        <v>9065</v>
      </c>
      <c r="F4926" s="86" t="s">
        <v>233</v>
      </c>
      <c r="G4926" s="86" t="s">
        <v>313</v>
      </c>
      <c r="I4926" t="s">
        <v>5625</v>
      </c>
      <c r="J4926"/>
      <c r="K4926"/>
      <c r="L4926"/>
      <c r="M4926"/>
      <c r="N4926"/>
    </row>
    <row r="4927" spans="2:14" ht="13.8" x14ac:dyDescent="0.25">
      <c r="B4927" s="86" t="s">
        <v>6562</v>
      </c>
      <c r="C4927" s="86" t="s">
        <v>104</v>
      </c>
      <c r="D4927" s="86" t="s">
        <v>307</v>
      </c>
      <c r="E4927" s="86" t="s">
        <v>63</v>
      </c>
      <c r="F4927" s="86" t="s">
        <v>233</v>
      </c>
      <c r="G4927" s="86" t="s">
        <v>313</v>
      </c>
      <c r="I4927" t="s">
        <v>5639</v>
      </c>
      <c r="J4927"/>
      <c r="K4927"/>
      <c r="L4927"/>
      <c r="M4927"/>
      <c r="N4927"/>
    </row>
    <row r="4928" spans="2:14" ht="13.8" x14ac:dyDescent="0.25">
      <c r="B4928" s="86" t="s">
        <v>9300</v>
      </c>
      <c r="C4928" s="86" t="s">
        <v>104</v>
      </c>
      <c r="D4928" s="86" t="s">
        <v>307</v>
      </c>
      <c r="E4928" s="86" t="s">
        <v>70</v>
      </c>
      <c r="F4928" s="86" t="s">
        <v>233</v>
      </c>
      <c r="G4928" s="86" t="s">
        <v>313</v>
      </c>
      <c r="I4928" t="s">
        <v>8955</v>
      </c>
      <c r="J4928"/>
      <c r="K4928"/>
      <c r="L4928"/>
      <c r="M4928"/>
      <c r="N4928"/>
    </row>
    <row r="4929" spans="2:14" ht="13.8" x14ac:dyDescent="0.25">
      <c r="B4929" s="86" t="s">
        <v>9301</v>
      </c>
      <c r="C4929" s="86" t="s">
        <v>104</v>
      </c>
      <c r="D4929" s="86" t="s">
        <v>307</v>
      </c>
      <c r="E4929" s="86" t="s">
        <v>64</v>
      </c>
      <c r="F4929" s="86" t="s">
        <v>233</v>
      </c>
      <c r="G4929" s="86" t="s">
        <v>313</v>
      </c>
      <c r="I4929" t="s">
        <v>8956</v>
      </c>
      <c r="J4929"/>
      <c r="K4929"/>
      <c r="L4929"/>
      <c r="M4929"/>
      <c r="N4929"/>
    </row>
    <row r="4930" spans="2:14" ht="13.8" x14ac:dyDescent="0.25">
      <c r="B4930" s="86" t="s">
        <v>9302</v>
      </c>
      <c r="C4930" s="86" t="s">
        <v>104</v>
      </c>
      <c r="D4930" s="86" t="s">
        <v>307</v>
      </c>
      <c r="E4930" s="86" t="s">
        <v>9070</v>
      </c>
      <c r="F4930" s="86" t="s">
        <v>233</v>
      </c>
      <c r="G4930" s="86" t="s">
        <v>313</v>
      </c>
      <c r="I4930" t="s">
        <v>4371</v>
      </c>
      <c r="J4930"/>
      <c r="K4930"/>
      <c r="L4930"/>
      <c r="M4930"/>
      <c r="N4930"/>
    </row>
    <row r="4931" spans="2:14" ht="13.8" x14ac:dyDescent="0.25">
      <c r="B4931" s="86" t="s">
        <v>6256</v>
      </c>
      <c r="C4931" s="86" t="s">
        <v>318</v>
      </c>
      <c r="D4931" s="86" t="s">
        <v>297</v>
      </c>
      <c r="E4931" s="86" t="s">
        <v>30</v>
      </c>
      <c r="F4931" s="86" t="s">
        <v>233</v>
      </c>
      <c r="G4931" s="86" t="s">
        <v>313</v>
      </c>
      <c r="I4931" t="s">
        <v>8957</v>
      </c>
      <c r="J4931"/>
      <c r="K4931"/>
      <c r="L4931"/>
      <c r="M4931"/>
      <c r="N4931"/>
    </row>
    <row r="4932" spans="2:14" ht="13.8" x14ac:dyDescent="0.25">
      <c r="B4932" s="86" t="s">
        <v>6255</v>
      </c>
      <c r="C4932" s="86" t="s">
        <v>318</v>
      </c>
      <c r="D4932" s="86" t="s">
        <v>297</v>
      </c>
      <c r="E4932" s="86" t="s">
        <v>78</v>
      </c>
      <c r="F4932" s="86" t="s">
        <v>233</v>
      </c>
      <c r="G4932" s="86" t="s">
        <v>313</v>
      </c>
      <c r="I4932" t="s">
        <v>4372</v>
      </c>
      <c r="J4932"/>
      <c r="K4932"/>
      <c r="L4932"/>
      <c r="M4932"/>
      <c r="N4932"/>
    </row>
    <row r="4933" spans="2:14" ht="13.8" x14ac:dyDescent="0.25">
      <c r="B4933" s="86" t="s">
        <v>8800</v>
      </c>
      <c r="C4933" s="86" t="s">
        <v>318</v>
      </c>
      <c r="D4933" s="86" t="s">
        <v>297</v>
      </c>
      <c r="E4933" s="86" t="s">
        <v>9069</v>
      </c>
      <c r="F4933" s="86" t="s">
        <v>233</v>
      </c>
      <c r="G4933" s="86" t="s">
        <v>313</v>
      </c>
      <c r="I4933" t="s">
        <v>4373</v>
      </c>
      <c r="J4933"/>
      <c r="K4933"/>
      <c r="L4933"/>
      <c r="M4933"/>
      <c r="N4933"/>
    </row>
    <row r="4934" spans="2:14" ht="13.8" x14ac:dyDescent="0.25">
      <c r="B4934" s="86" t="s">
        <v>6254</v>
      </c>
      <c r="C4934" s="86" t="s">
        <v>318</v>
      </c>
      <c r="D4934" s="86" t="s">
        <v>297</v>
      </c>
      <c r="E4934" s="86" t="s">
        <v>244</v>
      </c>
      <c r="F4934" s="86" t="s">
        <v>233</v>
      </c>
      <c r="G4934" s="86" t="s">
        <v>313</v>
      </c>
      <c r="I4934" t="s">
        <v>4374</v>
      </c>
      <c r="J4934"/>
      <c r="K4934"/>
      <c r="L4934"/>
      <c r="M4934"/>
      <c r="N4934"/>
    </row>
    <row r="4935" spans="2:14" ht="13.8" x14ac:dyDescent="0.25">
      <c r="B4935" s="86" t="s">
        <v>6352</v>
      </c>
      <c r="C4935" s="86" t="s">
        <v>243</v>
      </c>
      <c r="D4935" s="86" t="s">
        <v>297</v>
      </c>
      <c r="E4935" s="86" t="s">
        <v>30</v>
      </c>
      <c r="F4935" s="86" t="s">
        <v>233</v>
      </c>
      <c r="G4935" s="86" t="s">
        <v>313</v>
      </c>
      <c r="I4935" t="s">
        <v>5653</v>
      </c>
      <c r="J4935"/>
      <c r="K4935"/>
      <c r="L4935"/>
      <c r="M4935"/>
      <c r="N4935"/>
    </row>
    <row r="4936" spans="2:14" ht="13.8" x14ac:dyDescent="0.25">
      <c r="B4936" s="86" t="s">
        <v>6351</v>
      </c>
      <c r="C4936" s="86" t="s">
        <v>243</v>
      </c>
      <c r="D4936" s="86" t="s">
        <v>297</v>
      </c>
      <c r="E4936" s="86" t="s">
        <v>78</v>
      </c>
      <c r="F4936" s="86" t="s">
        <v>233</v>
      </c>
      <c r="G4936" s="86" t="s">
        <v>313</v>
      </c>
      <c r="I4936" t="s">
        <v>5695</v>
      </c>
      <c r="J4936"/>
      <c r="K4936"/>
      <c r="L4936"/>
      <c r="M4936"/>
      <c r="N4936"/>
    </row>
    <row r="4937" spans="2:14" ht="13.8" x14ac:dyDescent="0.25">
      <c r="B4937" s="86" t="s">
        <v>8801</v>
      </c>
      <c r="C4937" s="86" t="s">
        <v>243</v>
      </c>
      <c r="D4937" s="86" t="s">
        <v>297</v>
      </c>
      <c r="E4937" s="86" t="s">
        <v>9069</v>
      </c>
      <c r="F4937" s="86" t="s">
        <v>233</v>
      </c>
      <c r="G4937" s="86" t="s">
        <v>313</v>
      </c>
      <c r="I4937" t="s">
        <v>8958</v>
      </c>
      <c r="J4937"/>
      <c r="K4937"/>
      <c r="L4937"/>
      <c r="M4937"/>
      <c r="N4937"/>
    </row>
    <row r="4938" spans="2:14" ht="13.8" x14ac:dyDescent="0.25">
      <c r="B4938" s="86" t="s">
        <v>6350</v>
      </c>
      <c r="C4938" s="86" t="s">
        <v>243</v>
      </c>
      <c r="D4938" s="86" t="s">
        <v>297</v>
      </c>
      <c r="E4938" s="86" t="s">
        <v>244</v>
      </c>
      <c r="F4938" s="86" t="s">
        <v>233</v>
      </c>
      <c r="G4938" s="86" t="s">
        <v>313</v>
      </c>
      <c r="I4938" t="s">
        <v>5737</v>
      </c>
      <c r="J4938"/>
      <c r="K4938"/>
      <c r="L4938"/>
      <c r="M4938"/>
      <c r="N4938"/>
    </row>
    <row r="4939" spans="2:14" ht="13.8" x14ac:dyDescent="0.25">
      <c r="B4939" s="86" t="s">
        <v>6448</v>
      </c>
      <c r="C4939" s="86" t="s">
        <v>101</v>
      </c>
      <c r="D4939" s="86" t="s">
        <v>297</v>
      </c>
      <c r="E4939" s="86" t="s">
        <v>30</v>
      </c>
      <c r="F4939" s="86" t="s">
        <v>233</v>
      </c>
      <c r="G4939" s="86" t="s">
        <v>313</v>
      </c>
      <c r="I4939" t="s">
        <v>5724</v>
      </c>
      <c r="J4939"/>
      <c r="K4939"/>
      <c r="L4939"/>
      <c r="M4939"/>
      <c r="N4939"/>
    </row>
    <row r="4940" spans="2:14" ht="13.8" x14ac:dyDescent="0.25">
      <c r="B4940" s="86" t="s">
        <v>6447</v>
      </c>
      <c r="C4940" s="86" t="s">
        <v>101</v>
      </c>
      <c r="D4940" s="86" t="s">
        <v>297</v>
      </c>
      <c r="E4940" s="86" t="s">
        <v>78</v>
      </c>
      <c r="F4940" s="86" t="s">
        <v>233</v>
      </c>
      <c r="G4940" s="86" t="s">
        <v>313</v>
      </c>
      <c r="I4940" t="s">
        <v>8959</v>
      </c>
      <c r="J4940"/>
      <c r="K4940"/>
      <c r="L4940"/>
      <c r="M4940"/>
      <c r="N4940"/>
    </row>
    <row r="4941" spans="2:14" ht="13.8" x14ac:dyDescent="0.25">
      <c r="B4941" s="86" t="s">
        <v>8802</v>
      </c>
      <c r="C4941" s="86" t="s">
        <v>101</v>
      </c>
      <c r="D4941" s="86" t="s">
        <v>297</v>
      </c>
      <c r="E4941" s="86" t="s">
        <v>9069</v>
      </c>
      <c r="F4941" s="86" t="s">
        <v>233</v>
      </c>
      <c r="G4941" s="86" t="s">
        <v>313</v>
      </c>
      <c r="I4941" t="s">
        <v>5710</v>
      </c>
      <c r="J4941"/>
      <c r="K4941"/>
      <c r="L4941"/>
      <c r="M4941"/>
      <c r="N4941"/>
    </row>
    <row r="4942" spans="2:14" ht="13.8" x14ac:dyDescent="0.25">
      <c r="B4942" s="86" t="s">
        <v>6446</v>
      </c>
      <c r="C4942" s="86" t="s">
        <v>101</v>
      </c>
      <c r="D4942" s="86" t="s">
        <v>297</v>
      </c>
      <c r="E4942" s="86" t="s">
        <v>244</v>
      </c>
      <c r="F4942" s="86" t="s">
        <v>233</v>
      </c>
      <c r="G4942" s="86" t="s">
        <v>313</v>
      </c>
      <c r="I4942" t="s">
        <v>5626</v>
      </c>
      <c r="J4942"/>
      <c r="K4942"/>
      <c r="L4942"/>
      <c r="M4942"/>
      <c r="N4942"/>
    </row>
    <row r="4943" spans="2:14" ht="13.8" x14ac:dyDescent="0.25">
      <c r="B4943" s="86" t="s">
        <v>6544</v>
      </c>
      <c r="C4943" s="86" t="s">
        <v>104</v>
      </c>
      <c r="D4943" s="86" t="s">
        <v>297</v>
      </c>
      <c r="E4943" s="86" t="s">
        <v>30</v>
      </c>
      <c r="F4943" s="86" t="s">
        <v>233</v>
      </c>
      <c r="G4943" s="86" t="s">
        <v>313</v>
      </c>
      <c r="I4943" t="s">
        <v>5640</v>
      </c>
      <c r="J4943"/>
      <c r="K4943"/>
      <c r="L4943"/>
      <c r="M4943"/>
      <c r="N4943"/>
    </row>
    <row r="4944" spans="2:14" ht="13.8" x14ac:dyDescent="0.25">
      <c r="B4944" s="86" t="s">
        <v>6543</v>
      </c>
      <c r="C4944" s="86" t="s">
        <v>104</v>
      </c>
      <c r="D4944" s="86" t="s">
        <v>297</v>
      </c>
      <c r="E4944" s="86" t="s">
        <v>78</v>
      </c>
      <c r="F4944" s="86" t="s">
        <v>233</v>
      </c>
      <c r="G4944" s="86" t="s">
        <v>313</v>
      </c>
      <c r="I4944" t="s">
        <v>8960</v>
      </c>
      <c r="J4944"/>
      <c r="K4944"/>
      <c r="L4944"/>
      <c r="M4944"/>
      <c r="N4944"/>
    </row>
    <row r="4945" spans="2:14" ht="13.8" x14ac:dyDescent="0.25">
      <c r="B4945" s="86" t="s">
        <v>8803</v>
      </c>
      <c r="C4945" s="86" t="s">
        <v>104</v>
      </c>
      <c r="D4945" s="86" t="s">
        <v>297</v>
      </c>
      <c r="E4945" s="86" t="s">
        <v>9069</v>
      </c>
      <c r="F4945" s="86" t="s">
        <v>233</v>
      </c>
      <c r="G4945" s="86" t="s">
        <v>313</v>
      </c>
      <c r="I4945" t="s">
        <v>8961</v>
      </c>
      <c r="J4945"/>
      <c r="K4945"/>
      <c r="L4945"/>
      <c r="M4945"/>
      <c r="N4945"/>
    </row>
    <row r="4946" spans="2:14" ht="13.8" x14ac:dyDescent="0.25">
      <c r="B4946" s="86" t="s">
        <v>6542</v>
      </c>
      <c r="C4946" s="86" t="s">
        <v>104</v>
      </c>
      <c r="D4946" s="86" t="s">
        <v>297</v>
      </c>
      <c r="E4946" s="86" t="s">
        <v>244</v>
      </c>
      <c r="F4946" s="86" t="s">
        <v>233</v>
      </c>
      <c r="G4946" s="86" t="s">
        <v>313</v>
      </c>
      <c r="I4946" t="s">
        <v>4392</v>
      </c>
      <c r="J4946"/>
      <c r="K4946"/>
      <c r="L4946"/>
      <c r="M4946"/>
      <c r="N4946"/>
    </row>
    <row r="4947" spans="2:14" ht="13.8" x14ac:dyDescent="0.25">
      <c r="B4947" s="86" t="s">
        <v>6276</v>
      </c>
      <c r="C4947" s="86" t="s">
        <v>318</v>
      </c>
      <c r="D4947" s="86" t="s">
        <v>308</v>
      </c>
      <c r="E4947" s="86" t="s">
        <v>70</v>
      </c>
      <c r="F4947" s="86" t="s">
        <v>233</v>
      </c>
      <c r="G4947" s="86" t="s">
        <v>313</v>
      </c>
      <c r="I4947" t="s">
        <v>8962</v>
      </c>
      <c r="J4947"/>
      <c r="K4947"/>
      <c r="L4947"/>
      <c r="M4947"/>
      <c r="N4947"/>
    </row>
    <row r="4948" spans="2:14" ht="13.8" x14ac:dyDescent="0.25">
      <c r="B4948" s="86" t="s">
        <v>6275</v>
      </c>
      <c r="C4948" s="86" t="s">
        <v>318</v>
      </c>
      <c r="D4948" s="86" t="s">
        <v>308</v>
      </c>
      <c r="E4948" s="86" t="s">
        <v>64</v>
      </c>
      <c r="F4948" s="86" t="s">
        <v>233</v>
      </c>
      <c r="G4948" s="86" t="s">
        <v>313</v>
      </c>
      <c r="I4948" t="s">
        <v>4393</v>
      </c>
      <c r="J4948"/>
      <c r="K4948"/>
      <c r="L4948"/>
      <c r="M4948"/>
      <c r="N4948"/>
    </row>
    <row r="4949" spans="2:14" ht="13.8" x14ac:dyDescent="0.25">
      <c r="B4949" s="86" t="s">
        <v>8804</v>
      </c>
      <c r="C4949" s="86" t="s">
        <v>318</v>
      </c>
      <c r="D4949" s="86" t="s">
        <v>308</v>
      </c>
      <c r="E4949" s="86" t="s">
        <v>9070</v>
      </c>
      <c r="F4949" s="86" t="s">
        <v>233</v>
      </c>
      <c r="G4949" s="86" t="s">
        <v>313</v>
      </c>
      <c r="I4949" t="s">
        <v>4394</v>
      </c>
      <c r="J4949"/>
      <c r="K4949"/>
      <c r="L4949"/>
      <c r="M4949"/>
      <c r="N4949"/>
    </row>
    <row r="4950" spans="2:14" ht="13.8" x14ac:dyDescent="0.25">
      <c r="B4950" s="86" t="s">
        <v>6372</v>
      </c>
      <c r="C4950" s="86" t="s">
        <v>243</v>
      </c>
      <c r="D4950" s="86" t="s">
        <v>308</v>
      </c>
      <c r="E4950" s="86" t="s">
        <v>70</v>
      </c>
      <c r="F4950" s="86" t="s">
        <v>233</v>
      </c>
      <c r="G4950" s="86" t="s">
        <v>313</v>
      </c>
      <c r="I4950" t="s">
        <v>4395</v>
      </c>
      <c r="J4950"/>
      <c r="K4950"/>
      <c r="L4950"/>
      <c r="M4950"/>
      <c r="N4950"/>
    </row>
    <row r="4951" spans="2:14" ht="13.8" x14ac:dyDescent="0.25">
      <c r="B4951" s="86" t="s">
        <v>6371</v>
      </c>
      <c r="C4951" s="86" t="s">
        <v>243</v>
      </c>
      <c r="D4951" s="86" t="s">
        <v>308</v>
      </c>
      <c r="E4951" s="86" t="s">
        <v>64</v>
      </c>
      <c r="F4951" s="86" t="s">
        <v>233</v>
      </c>
      <c r="G4951" s="86" t="s">
        <v>313</v>
      </c>
      <c r="I4951" t="s">
        <v>5654</v>
      </c>
      <c r="J4951"/>
      <c r="K4951"/>
      <c r="L4951"/>
      <c r="M4951"/>
      <c r="N4951"/>
    </row>
    <row r="4952" spans="2:14" ht="13.8" x14ac:dyDescent="0.25">
      <c r="B4952" s="86" t="s">
        <v>8805</v>
      </c>
      <c r="C4952" s="86" t="s">
        <v>243</v>
      </c>
      <c r="D4952" s="86" t="s">
        <v>308</v>
      </c>
      <c r="E4952" s="86" t="s">
        <v>9070</v>
      </c>
      <c r="F4952" s="86" t="s">
        <v>233</v>
      </c>
      <c r="G4952" s="86" t="s">
        <v>313</v>
      </c>
      <c r="I4952" t="s">
        <v>5696</v>
      </c>
      <c r="J4952"/>
      <c r="K4952"/>
      <c r="L4952"/>
      <c r="M4952"/>
      <c r="N4952"/>
    </row>
    <row r="4953" spans="2:14" ht="13.8" x14ac:dyDescent="0.25">
      <c r="B4953" s="86" t="s">
        <v>6468</v>
      </c>
      <c r="C4953" s="86" t="s">
        <v>101</v>
      </c>
      <c r="D4953" s="86" t="s">
        <v>308</v>
      </c>
      <c r="E4953" s="86" t="s">
        <v>70</v>
      </c>
      <c r="F4953" s="86" t="s">
        <v>233</v>
      </c>
      <c r="G4953" s="86" t="s">
        <v>313</v>
      </c>
      <c r="I4953" t="s">
        <v>8963</v>
      </c>
      <c r="J4953"/>
      <c r="K4953"/>
      <c r="L4953"/>
      <c r="M4953"/>
      <c r="N4953"/>
    </row>
    <row r="4954" spans="2:14" ht="13.8" x14ac:dyDescent="0.25">
      <c r="B4954" s="86" t="s">
        <v>6467</v>
      </c>
      <c r="C4954" s="86" t="s">
        <v>101</v>
      </c>
      <c r="D4954" s="86" t="s">
        <v>308</v>
      </c>
      <c r="E4954" s="86" t="s">
        <v>64</v>
      </c>
      <c r="F4954" s="86" t="s">
        <v>233</v>
      </c>
      <c r="G4954" s="86" t="s">
        <v>313</v>
      </c>
      <c r="I4954" t="s">
        <v>5738</v>
      </c>
      <c r="J4954"/>
      <c r="K4954"/>
      <c r="L4954"/>
      <c r="M4954"/>
      <c r="N4954"/>
    </row>
    <row r="4955" spans="2:14" ht="13.8" x14ac:dyDescent="0.25">
      <c r="B4955" s="86" t="s">
        <v>8806</v>
      </c>
      <c r="C4955" s="86" t="s">
        <v>101</v>
      </c>
      <c r="D4955" s="86" t="s">
        <v>308</v>
      </c>
      <c r="E4955" s="86" t="s">
        <v>9070</v>
      </c>
      <c r="F4955" s="86" t="s">
        <v>233</v>
      </c>
      <c r="G4955" s="86" t="s">
        <v>313</v>
      </c>
      <c r="I4955" t="s">
        <v>5725</v>
      </c>
      <c r="J4955"/>
      <c r="K4955"/>
      <c r="L4955"/>
      <c r="M4955"/>
      <c r="N4955"/>
    </row>
    <row r="4956" spans="2:14" ht="13.8" x14ac:dyDescent="0.25">
      <c r="B4956" s="86" t="s">
        <v>6564</v>
      </c>
      <c r="C4956" s="86" t="s">
        <v>104</v>
      </c>
      <c r="D4956" s="86" t="s">
        <v>308</v>
      </c>
      <c r="E4956" s="86" t="s">
        <v>70</v>
      </c>
      <c r="F4956" s="86" t="s">
        <v>233</v>
      </c>
      <c r="G4956" s="86" t="s">
        <v>313</v>
      </c>
      <c r="I4956" t="s">
        <v>8964</v>
      </c>
      <c r="J4956"/>
      <c r="K4956"/>
      <c r="L4956"/>
      <c r="M4956"/>
      <c r="N4956"/>
    </row>
    <row r="4957" spans="2:14" ht="13.8" x14ac:dyDescent="0.25">
      <c r="B4957" s="86" t="s">
        <v>6563</v>
      </c>
      <c r="C4957" s="86" t="s">
        <v>104</v>
      </c>
      <c r="D4957" s="86" t="s">
        <v>308</v>
      </c>
      <c r="E4957" s="86" t="s">
        <v>64</v>
      </c>
      <c r="F4957" s="86" t="s">
        <v>233</v>
      </c>
      <c r="G4957" s="86" t="s">
        <v>313</v>
      </c>
      <c r="I4957" t="s">
        <v>5711</v>
      </c>
      <c r="J4957"/>
      <c r="K4957"/>
      <c r="L4957"/>
      <c r="M4957"/>
      <c r="N4957"/>
    </row>
    <row r="4958" spans="2:14" ht="13.8" x14ac:dyDescent="0.25">
      <c r="B4958" s="86" t="s">
        <v>8807</v>
      </c>
      <c r="C4958" s="86" t="s">
        <v>104</v>
      </c>
      <c r="D4958" s="86" t="s">
        <v>308</v>
      </c>
      <c r="E4958" s="86" t="s">
        <v>9070</v>
      </c>
      <c r="F4958" s="86" t="s">
        <v>233</v>
      </c>
      <c r="G4958" s="86" t="s">
        <v>313</v>
      </c>
      <c r="I4958" t="s">
        <v>5627</v>
      </c>
      <c r="J4958"/>
      <c r="K4958"/>
      <c r="L4958"/>
      <c r="M4958"/>
      <c r="N4958"/>
    </row>
    <row r="4959" spans="2:14" ht="13.8" x14ac:dyDescent="0.25">
      <c r="B4959" s="86" t="s">
        <v>8808</v>
      </c>
      <c r="C4959" s="86" t="s">
        <v>318</v>
      </c>
      <c r="D4959" s="86" t="s">
        <v>296</v>
      </c>
      <c r="E4959" s="86" t="s">
        <v>244</v>
      </c>
      <c r="F4959" s="86" t="s">
        <v>233</v>
      </c>
      <c r="G4959" s="86" t="s">
        <v>313</v>
      </c>
      <c r="I4959" t="s">
        <v>5641</v>
      </c>
      <c r="J4959"/>
      <c r="K4959"/>
      <c r="L4959"/>
      <c r="M4959"/>
      <c r="N4959"/>
    </row>
    <row r="4960" spans="2:14" ht="13.8" x14ac:dyDescent="0.25">
      <c r="B4960" s="86" t="s">
        <v>8809</v>
      </c>
      <c r="C4960" s="86" t="s">
        <v>318</v>
      </c>
      <c r="D4960" s="86" t="s">
        <v>296</v>
      </c>
      <c r="E4960" s="86" t="s">
        <v>25</v>
      </c>
      <c r="F4960" s="86" t="s">
        <v>233</v>
      </c>
      <c r="G4960" s="86" t="s">
        <v>313</v>
      </c>
      <c r="I4960" t="s">
        <v>8965</v>
      </c>
      <c r="J4960"/>
      <c r="K4960"/>
      <c r="L4960"/>
      <c r="M4960"/>
      <c r="N4960"/>
    </row>
    <row r="4961" spans="2:14" ht="13.8" x14ac:dyDescent="0.25">
      <c r="B4961" s="86" t="s">
        <v>8810</v>
      </c>
      <c r="C4961" s="86" t="s">
        <v>318</v>
      </c>
      <c r="D4961" s="86" t="s">
        <v>296</v>
      </c>
      <c r="E4961" s="86" t="s">
        <v>9067</v>
      </c>
      <c r="F4961" s="86" t="s">
        <v>233</v>
      </c>
      <c r="G4961" s="86" t="s">
        <v>313</v>
      </c>
      <c r="I4961" t="s">
        <v>8966</v>
      </c>
      <c r="J4961"/>
      <c r="K4961"/>
      <c r="L4961"/>
      <c r="M4961"/>
      <c r="N4961"/>
    </row>
    <row r="4962" spans="2:14" ht="13.8" x14ac:dyDescent="0.25">
      <c r="B4962" s="86" t="s">
        <v>6260</v>
      </c>
      <c r="C4962" s="86" t="s">
        <v>318</v>
      </c>
      <c r="D4962" s="86" t="s">
        <v>296</v>
      </c>
      <c r="E4962" s="86" t="s">
        <v>35</v>
      </c>
      <c r="F4962" s="86" t="s">
        <v>233</v>
      </c>
      <c r="G4962" s="86" t="s">
        <v>313</v>
      </c>
      <c r="I4962" t="s">
        <v>4413</v>
      </c>
      <c r="J4962"/>
      <c r="K4962"/>
      <c r="L4962"/>
      <c r="M4962"/>
      <c r="N4962"/>
    </row>
    <row r="4963" spans="2:14" ht="13.8" x14ac:dyDescent="0.25">
      <c r="B4963" s="86" t="s">
        <v>6259</v>
      </c>
      <c r="C4963" s="86" t="s">
        <v>318</v>
      </c>
      <c r="D4963" s="86" t="s">
        <v>296</v>
      </c>
      <c r="E4963" s="86" t="s">
        <v>46</v>
      </c>
      <c r="F4963" s="86" t="s">
        <v>233</v>
      </c>
      <c r="G4963" s="86" t="s">
        <v>313</v>
      </c>
      <c r="I4963" t="s">
        <v>8967</v>
      </c>
      <c r="J4963"/>
      <c r="K4963"/>
      <c r="L4963"/>
      <c r="M4963"/>
      <c r="N4963"/>
    </row>
    <row r="4964" spans="2:14" ht="13.8" x14ac:dyDescent="0.25">
      <c r="B4964" s="86" t="s">
        <v>8811</v>
      </c>
      <c r="C4964" s="86" t="s">
        <v>243</v>
      </c>
      <c r="D4964" s="86" t="s">
        <v>296</v>
      </c>
      <c r="E4964" s="86" t="s">
        <v>244</v>
      </c>
      <c r="F4964" s="86" t="s">
        <v>233</v>
      </c>
      <c r="G4964" s="86" t="s">
        <v>313</v>
      </c>
      <c r="I4964" t="s">
        <v>4414</v>
      </c>
      <c r="J4964"/>
      <c r="K4964"/>
      <c r="L4964"/>
      <c r="M4964"/>
      <c r="N4964"/>
    </row>
    <row r="4965" spans="2:14" ht="13.8" x14ac:dyDescent="0.25">
      <c r="B4965" s="86" t="s">
        <v>8812</v>
      </c>
      <c r="C4965" s="86" t="s">
        <v>243</v>
      </c>
      <c r="D4965" s="86" t="s">
        <v>296</v>
      </c>
      <c r="E4965" s="86" t="s">
        <v>25</v>
      </c>
      <c r="F4965" s="86" t="s">
        <v>233</v>
      </c>
      <c r="G4965" s="86" t="s">
        <v>313</v>
      </c>
      <c r="I4965" t="s">
        <v>4415</v>
      </c>
      <c r="J4965"/>
      <c r="K4965"/>
      <c r="L4965"/>
      <c r="M4965"/>
      <c r="N4965"/>
    </row>
    <row r="4966" spans="2:14" ht="13.8" x14ac:dyDescent="0.25">
      <c r="B4966" s="86" t="s">
        <v>8813</v>
      </c>
      <c r="C4966" s="86" t="s">
        <v>243</v>
      </c>
      <c r="D4966" s="86" t="s">
        <v>296</v>
      </c>
      <c r="E4966" s="86" t="s">
        <v>9067</v>
      </c>
      <c r="F4966" s="86" t="s">
        <v>233</v>
      </c>
      <c r="G4966" s="86" t="s">
        <v>313</v>
      </c>
      <c r="I4966" t="s">
        <v>4416</v>
      </c>
      <c r="J4966"/>
      <c r="K4966"/>
      <c r="L4966"/>
      <c r="M4966"/>
      <c r="N4966"/>
    </row>
    <row r="4967" spans="2:14" ht="13.8" x14ac:dyDescent="0.25">
      <c r="B4967" s="86" t="s">
        <v>6356</v>
      </c>
      <c r="C4967" s="86" t="s">
        <v>243</v>
      </c>
      <c r="D4967" s="86" t="s">
        <v>296</v>
      </c>
      <c r="E4967" s="86" t="s">
        <v>35</v>
      </c>
      <c r="F4967" s="86" t="s">
        <v>233</v>
      </c>
      <c r="G4967" s="86" t="s">
        <v>313</v>
      </c>
      <c r="I4967" t="s">
        <v>5655</v>
      </c>
      <c r="J4967"/>
      <c r="K4967"/>
      <c r="L4967"/>
      <c r="M4967"/>
      <c r="N4967"/>
    </row>
    <row r="4968" spans="2:14" ht="13.8" x14ac:dyDescent="0.25">
      <c r="B4968" s="86" t="s">
        <v>6355</v>
      </c>
      <c r="C4968" s="86" t="s">
        <v>243</v>
      </c>
      <c r="D4968" s="86" t="s">
        <v>296</v>
      </c>
      <c r="E4968" s="86" t="s">
        <v>46</v>
      </c>
      <c r="F4968" s="86" t="s">
        <v>233</v>
      </c>
      <c r="G4968" s="86" t="s">
        <v>313</v>
      </c>
      <c r="I4968" t="s">
        <v>5697</v>
      </c>
      <c r="J4968"/>
      <c r="K4968"/>
      <c r="L4968"/>
      <c r="M4968"/>
      <c r="N4968"/>
    </row>
    <row r="4969" spans="2:14" ht="13.8" x14ac:dyDescent="0.25">
      <c r="B4969" s="86" t="s">
        <v>8814</v>
      </c>
      <c r="C4969" s="86" t="s">
        <v>101</v>
      </c>
      <c r="D4969" s="86" t="s">
        <v>296</v>
      </c>
      <c r="E4969" s="86" t="s">
        <v>244</v>
      </c>
      <c r="F4969" s="86" t="s">
        <v>233</v>
      </c>
      <c r="G4969" s="86" t="s">
        <v>313</v>
      </c>
      <c r="I4969" t="s">
        <v>8968</v>
      </c>
      <c r="J4969"/>
      <c r="K4969"/>
      <c r="L4969"/>
      <c r="M4969"/>
      <c r="N4969"/>
    </row>
    <row r="4970" spans="2:14" ht="13.8" x14ac:dyDescent="0.25">
      <c r="B4970" s="86" t="s">
        <v>8815</v>
      </c>
      <c r="C4970" s="86" t="s">
        <v>101</v>
      </c>
      <c r="D4970" s="86" t="s">
        <v>296</v>
      </c>
      <c r="E4970" s="86" t="s">
        <v>25</v>
      </c>
      <c r="F4970" s="86" t="s">
        <v>233</v>
      </c>
      <c r="G4970" s="86" t="s">
        <v>313</v>
      </c>
      <c r="I4970" t="s">
        <v>5739</v>
      </c>
      <c r="J4970"/>
      <c r="K4970"/>
      <c r="L4970"/>
      <c r="M4970"/>
      <c r="N4970"/>
    </row>
    <row r="4971" spans="2:14" ht="13.8" x14ac:dyDescent="0.25">
      <c r="B4971" s="86" t="s">
        <v>8816</v>
      </c>
      <c r="C4971" s="86" t="s">
        <v>101</v>
      </c>
      <c r="D4971" s="86" t="s">
        <v>296</v>
      </c>
      <c r="E4971" s="86" t="s">
        <v>9067</v>
      </c>
      <c r="F4971" s="86" t="s">
        <v>233</v>
      </c>
      <c r="G4971" s="86" t="s">
        <v>313</v>
      </c>
      <c r="I4971" t="s">
        <v>5726</v>
      </c>
      <c r="J4971"/>
      <c r="K4971"/>
      <c r="L4971"/>
      <c r="M4971"/>
      <c r="N4971"/>
    </row>
    <row r="4972" spans="2:14" ht="13.8" x14ac:dyDescent="0.25">
      <c r="B4972" s="86" t="s">
        <v>6452</v>
      </c>
      <c r="C4972" s="86" t="s">
        <v>101</v>
      </c>
      <c r="D4972" s="86" t="s">
        <v>296</v>
      </c>
      <c r="E4972" s="86" t="s">
        <v>35</v>
      </c>
      <c r="F4972" s="86" t="s">
        <v>233</v>
      </c>
      <c r="G4972" s="86" t="s">
        <v>313</v>
      </c>
      <c r="I4972" t="s">
        <v>8969</v>
      </c>
      <c r="J4972"/>
      <c r="K4972"/>
      <c r="L4972"/>
      <c r="M4972"/>
      <c r="N4972"/>
    </row>
    <row r="4973" spans="2:14" ht="13.8" x14ac:dyDescent="0.25">
      <c r="B4973" s="86" t="s">
        <v>6451</v>
      </c>
      <c r="C4973" s="86" t="s">
        <v>101</v>
      </c>
      <c r="D4973" s="86" t="s">
        <v>296</v>
      </c>
      <c r="E4973" s="86" t="s">
        <v>46</v>
      </c>
      <c r="F4973" s="86" t="s">
        <v>233</v>
      </c>
      <c r="G4973" s="86" t="s">
        <v>313</v>
      </c>
      <c r="I4973" t="s">
        <v>5712</v>
      </c>
      <c r="J4973"/>
      <c r="K4973"/>
      <c r="L4973"/>
      <c r="M4973"/>
      <c r="N4973"/>
    </row>
    <row r="4974" spans="2:14" ht="13.8" x14ac:dyDescent="0.25">
      <c r="B4974" s="86" t="s">
        <v>8817</v>
      </c>
      <c r="C4974" s="86" t="s">
        <v>104</v>
      </c>
      <c r="D4974" s="86" t="s">
        <v>296</v>
      </c>
      <c r="E4974" s="86" t="s">
        <v>244</v>
      </c>
      <c r="F4974" s="86" t="s">
        <v>233</v>
      </c>
      <c r="G4974" s="86" t="s">
        <v>313</v>
      </c>
      <c r="I4974" t="s">
        <v>5628</v>
      </c>
      <c r="J4974"/>
      <c r="K4974"/>
      <c r="L4974"/>
      <c r="M4974"/>
      <c r="N4974"/>
    </row>
    <row r="4975" spans="2:14" ht="13.8" x14ac:dyDescent="0.25">
      <c r="B4975" s="86" t="s">
        <v>8818</v>
      </c>
      <c r="C4975" s="86" t="s">
        <v>104</v>
      </c>
      <c r="D4975" s="86" t="s">
        <v>296</v>
      </c>
      <c r="E4975" s="86" t="s">
        <v>25</v>
      </c>
      <c r="F4975" s="86" t="s">
        <v>233</v>
      </c>
      <c r="G4975" s="86" t="s">
        <v>313</v>
      </c>
      <c r="I4975" t="s">
        <v>5642</v>
      </c>
      <c r="J4975"/>
      <c r="K4975"/>
      <c r="L4975"/>
      <c r="M4975"/>
      <c r="N4975"/>
    </row>
    <row r="4976" spans="2:14" ht="13.8" x14ac:dyDescent="0.25">
      <c r="B4976" s="86" t="s">
        <v>8819</v>
      </c>
      <c r="C4976" s="86" t="s">
        <v>104</v>
      </c>
      <c r="D4976" s="86" t="s">
        <v>296</v>
      </c>
      <c r="E4976" s="86" t="s">
        <v>9067</v>
      </c>
      <c r="F4976" s="86" t="s">
        <v>233</v>
      </c>
      <c r="G4976" s="86" t="s">
        <v>313</v>
      </c>
      <c r="I4976" t="s">
        <v>8970</v>
      </c>
      <c r="J4976"/>
      <c r="K4976"/>
      <c r="L4976"/>
      <c r="M4976"/>
      <c r="N4976"/>
    </row>
    <row r="4977" spans="2:14" ht="13.8" x14ac:dyDescent="0.25">
      <c r="B4977" s="86" t="s">
        <v>6548</v>
      </c>
      <c r="C4977" s="86" t="s">
        <v>104</v>
      </c>
      <c r="D4977" s="86" t="s">
        <v>296</v>
      </c>
      <c r="E4977" s="86" t="s">
        <v>35</v>
      </c>
      <c r="F4977" s="86" t="s">
        <v>233</v>
      </c>
      <c r="G4977" s="86" t="s">
        <v>313</v>
      </c>
      <c r="I4977" t="s">
        <v>8971</v>
      </c>
      <c r="J4977"/>
      <c r="K4977"/>
      <c r="L4977"/>
      <c r="M4977"/>
      <c r="N4977"/>
    </row>
    <row r="4978" spans="2:14" ht="13.8" x14ac:dyDescent="0.25">
      <c r="B4978" s="86" t="s">
        <v>6547</v>
      </c>
      <c r="C4978" s="86" t="s">
        <v>104</v>
      </c>
      <c r="D4978" s="86" t="s">
        <v>296</v>
      </c>
      <c r="E4978" s="86" t="s">
        <v>46</v>
      </c>
      <c r="F4978" s="86" t="s">
        <v>233</v>
      </c>
      <c r="G4978" s="86" t="s">
        <v>313</v>
      </c>
      <c r="I4978" t="s">
        <v>4434</v>
      </c>
      <c r="J4978"/>
      <c r="K4978"/>
      <c r="L4978"/>
      <c r="M4978"/>
      <c r="N4978"/>
    </row>
    <row r="4979" spans="2:14" ht="13.8" x14ac:dyDescent="0.25">
      <c r="B4979" s="86" t="s">
        <v>8820</v>
      </c>
      <c r="C4979" s="86" t="s">
        <v>318</v>
      </c>
      <c r="D4979" s="86" t="s">
        <v>295</v>
      </c>
      <c r="E4979" s="86" t="s">
        <v>25</v>
      </c>
      <c r="F4979" s="86" t="s">
        <v>233</v>
      </c>
      <c r="G4979" s="86" t="s">
        <v>313</v>
      </c>
      <c r="I4979" t="s">
        <v>8972</v>
      </c>
      <c r="J4979"/>
      <c r="K4979"/>
      <c r="L4979"/>
      <c r="M4979"/>
      <c r="N4979"/>
    </row>
    <row r="4980" spans="2:14" ht="13.8" x14ac:dyDescent="0.25">
      <c r="B4980" s="86" t="s">
        <v>8821</v>
      </c>
      <c r="C4980" s="86" t="s">
        <v>318</v>
      </c>
      <c r="D4980" s="86" t="s">
        <v>295</v>
      </c>
      <c r="E4980" s="86" t="s">
        <v>9067</v>
      </c>
      <c r="F4980" s="86" t="s">
        <v>233</v>
      </c>
      <c r="G4980" s="86" t="s">
        <v>313</v>
      </c>
      <c r="I4980" t="s">
        <v>4435</v>
      </c>
      <c r="J4980"/>
      <c r="K4980"/>
      <c r="L4980"/>
      <c r="M4980"/>
      <c r="N4980"/>
    </row>
    <row r="4981" spans="2:14" ht="13.8" x14ac:dyDescent="0.25">
      <c r="B4981" s="86" t="s">
        <v>6262</v>
      </c>
      <c r="C4981" s="86" t="s">
        <v>318</v>
      </c>
      <c r="D4981" s="86" t="s">
        <v>295</v>
      </c>
      <c r="E4981" s="86" t="s">
        <v>35</v>
      </c>
      <c r="F4981" s="86" t="s">
        <v>233</v>
      </c>
      <c r="G4981" s="86" t="s">
        <v>313</v>
      </c>
      <c r="I4981" t="s">
        <v>4436</v>
      </c>
      <c r="J4981"/>
      <c r="K4981"/>
      <c r="L4981"/>
      <c r="M4981"/>
      <c r="N4981"/>
    </row>
    <row r="4982" spans="2:14" ht="13.8" x14ac:dyDescent="0.25">
      <c r="B4982" s="86" t="s">
        <v>6261</v>
      </c>
      <c r="C4982" s="86" t="s">
        <v>318</v>
      </c>
      <c r="D4982" s="86" t="s">
        <v>295</v>
      </c>
      <c r="E4982" s="86" t="s">
        <v>46</v>
      </c>
      <c r="F4982" s="86" t="s">
        <v>233</v>
      </c>
      <c r="G4982" s="86" t="s">
        <v>313</v>
      </c>
      <c r="I4982" t="s">
        <v>4437</v>
      </c>
      <c r="J4982"/>
      <c r="K4982"/>
      <c r="L4982"/>
      <c r="M4982"/>
      <c r="N4982"/>
    </row>
    <row r="4983" spans="2:14" ht="13.8" x14ac:dyDescent="0.25">
      <c r="B4983" s="86" t="s">
        <v>8822</v>
      </c>
      <c r="C4983" s="86" t="s">
        <v>243</v>
      </c>
      <c r="D4983" s="86" t="s">
        <v>295</v>
      </c>
      <c r="E4983" s="86" t="s">
        <v>25</v>
      </c>
      <c r="F4983" s="86" t="s">
        <v>233</v>
      </c>
      <c r="G4983" s="86" t="s">
        <v>313</v>
      </c>
      <c r="I4983" t="s">
        <v>5656</v>
      </c>
      <c r="J4983"/>
      <c r="K4983"/>
      <c r="L4983"/>
      <c r="M4983"/>
      <c r="N4983"/>
    </row>
    <row r="4984" spans="2:14" ht="13.8" x14ac:dyDescent="0.25">
      <c r="B4984" s="86" t="s">
        <v>8823</v>
      </c>
      <c r="C4984" s="86" t="s">
        <v>243</v>
      </c>
      <c r="D4984" s="86" t="s">
        <v>295</v>
      </c>
      <c r="E4984" s="86" t="s">
        <v>9067</v>
      </c>
      <c r="F4984" s="86" t="s">
        <v>233</v>
      </c>
      <c r="G4984" s="86" t="s">
        <v>313</v>
      </c>
      <c r="I4984" t="s">
        <v>5698</v>
      </c>
      <c r="J4984"/>
      <c r="K4984"/>
      <c r="L4984"/>
      <c r="M4984"/>
      <c r="N4984"/>
    </row>
    <row r="4985" spans="2:14" ht="13.8" x14ac:dyDescent="0.25">
      <c r="B4985" s="86" t="s">
        <v>6358</v>
      </c>
      <c r="C4985" s="86" t="s">
        <v>243</v>
      </c>
      <c r="D4985" s="86" t="s">
        <v>295</v>
      </c>
      <c r="E4985" s="86" t="s">
        <v>35</v>
      </c>
      <c r="F4985" s="86" t="s">
        <v>233</v>
      </c>
      <c r="G4985" s="86" t="s">
        <v>313</v>
      </c>
      <c r="I4985" t="s">
        <v>8973</v>
      </c>
      <c r="J4985"/>
      <c r="K4985"/>
      <c r="L4985"/>
      <c r="M4985"/>
      <c r="N4985"/>
    </row>
    <row r="4986" spans="2:14" ht="13.8" x14ac:dyDescent="0.25">
      <c r="B4986" s="86" t="s">
        <v>6357</v>
      </c>
      <c r="C4986" s="86" t="s">
        <v>243</v>
      </c>
      <c r="D4986" s="86" t="s">
        <v>295</v>
      </c>
      <c r="E4986" s="86" t="s">
        <v>46</v>
      </c>
      <c r="F4986" s="86" t="s">
        <v>233</v>
      </c>
      <c r="G4986" s="86" t="s">
        <v>313</v>
      </c>
      <c r="I4986" t="s">
        <v>5740</v>
      </c>
      <c r="J4986"/>
      <c r="K4986"/>
      <c r="L4986"/>
      <c r="M4986"/>
      <c r="N4986"/>
    </row>
    <row r="4987" spans="2:14" ht="13.8" x14ac:dyDescent="0.25">
      <c r="B4987" s="86" t="s">
        <v>8824</v>
      </c>
      <c r="C4987" s="86" t="s">
        <v>101</v>
      </c>
      <c r="D4987" s="86" t="s">
        <v>295</v>
      </c>
      <c r="E4987" s="86" t="s">
        <v>25</v>
      </c>
      <c r="F4987" s="86" t="s">
        <v>233</v>
      </c>
      <c r="G4987" s="86" t="s">
        <v>313</v>
      </c>
      <c r="I4987" t="s">
        <v>5846</v>
      </c>
      <c r="J4987"/>
      <c r="K4987"/>
      <c r="L4987"/>
      <c r="M4987"/>
      <c r="N4987"/>
    </row>
    <row r="4988" spans="2:14" ht="13.8" x14ac:dyDescent="0.25">
      <c r="B4988" s="86" t="s">
        <v>8825</v>
      </c>
      <c r="C4988" s="86" t="s">
        <v>101</v>
      </c>
      <c r="D4988" s="86" t="s">
        <v>295</v>
      </c>
      <c r="E4988" s="86" t="s">
        <v>9067</v>
      </c>
      <c r="F4988" s="86" t="s">
        <v>233</v>
      </c>
      <c r="G4988" s="86" t="s">
        <v>313</v>
      </c>
      <c r="I4988" t="s">
        <v>8974</v>
      </c>
      <c r="J4988"/>
      <c r="K4988"/>
      <c r="L4988"/>
      <c r="M4988"/>
      <c r="N4988"/>
    </row>
    <row r="4989" spans="2:14" ht="13.8" x14ac:dyDescent="0.25">
      <c r="B4989" s="86" t="s">
        <v>6454</v>
      </c>
      <c r="C4989" s="86" t="s">
        <v>101</v>
      </c>
      <c r="D4989" s="86" t="s">
        <v>295</v>
      </c>
      <c r="E4989" s="86" t="s">
        <v>35</v>
      </c>
      <c r="F4989" s="86" t="s">
        <v>233</v>
      </c>
      <c r="G4989" s="86" t="s">
        <v>313</v>
      </c>
      <c r="I4989" t="s">
        <v>5837</v>
      </c>
      <c r="J4989"/>
      <c r="K4989"/>
      <c r="L4989"/>
      <c r="M4989"/>
      <c r="N4989"/>
    </row>
    <row r="4990" spans="2:14" ht="13.8" x14ac:dyDescent="0.25">
      <c r="B4990" s="86" t="s">
        <v>6453</v>
      </c>
      <c r="C4990" s="86" t="s">
        <v>101</v>
      </c>
      <c r="D4990" s="86" t="s">
        <v>295</v>
      </c>
      <c r="E4990" s="86" t="s">
        <v>46</v>
      </c>
      <c r="F4990" s="86" t="s">
        <v>233</v>
      </c>
      <c r="G4990" s="86" t="s">
        <v>313</v>
      </c>
      <c r="I4990" t="s">
        <v>5839</v>
      </c>
      <c r="J4990"/>
      <c r="K4990"/>
      <c r="L4990"/>
      <c r="M4990"/>
      <c r="N4990"/>
    </row>
    <row r="4991" spans="2:14" ht="13.8" x14ac:dyDescent="0.25">
      <c r="B4991" s="86" t="s">
        <v>8826</v>
      </c>
      <c r="C4991" s="86" t="s">
        <v>104</v>
      </c>
      <c r="D4991" s="86" t="s">
        <v>295</v>
      </c>
      <c r="E4991" s="86" t="s">
        <v>25</v>
      </c>
      <c r="F4991" s="86" t="s">
        <v>233</v>
      </c>
      <c r="G4991" s="86" t="s">
        <v>313</v>
      </c>
      <c r="I4991" t="s">
        <v>5838</v>
      </c>
      <c r="J4991"/>
      <c r="K4991"/>
      <c r="L4991"/>
      <c r="M4991"/>
      <c r="N4991"/>
    </row>
    <row r="4992" spans="2:14" ht="13.8" x14ac:dyDescent="0.25">
      <c r="B4992" s="86" t="s">
        <v>8827</v>
      </c>
      <c r="C4992" s="86" t="s">
        <v>104</v>
      </c>
      <c r="D4992" s="86" t="s">
        <v>295</v>
      </c>
      <c r="E4992" s="86" t="s">
        <v>9067</v>
      </c>
      <c r="F4992" s="86" t="s">
        <v>233</v>
      </c>
      <c r="G4992" s="86" t="s">
        <v>313</v>
      </c>
      <c r="I4992" t="s">
        <v>8975</v>
      </c>
      <c r="J4992"/>
      <c r="K4992"/>
      <c r="L4992"/>
      <c r="M4992"/>
      <c r="N4992"/>
    </row>
    <row r="4993" spans="2:14" ht="13.8" x14ac:dyDescent="0.25">
      <c r="B4993" s="86" t="s">
        <v>6550</v>
      </c>
      <c r="C4993" s="86" t="s">
        <v>104</v>
      </c>
      <c r="D4993" s="86" t="s">
        <v>295</v>
      </c>
      <c r="E4993" s="86" t="s">
        <v>35</v>
      </c>
      <c r="F4993" s="86" t="s">
        <v>233</v>
      </c>
      <c r="G4993" s="86" t="s">
        <v>313</v>
      </c>
      <c r="I4993" t="s">
        <v>8976</v>
      </c>
      <c r="J4993"/>
      <c r="K4993"/>
      <c r="L4993"/>
      <c r="M4993"/>
      <c r="N4993"/>
    </row>
    <row r="4994" spans="2:14" ht="13.8" x14ac:dyDescent="0.25">
      <c r="B4994" s="86" t="s">
        <v>6549</v>
      </c>
      <c r="C4994" s="86" t="s">
        <v>104</v>
      </c>
      <c r="D4994" s="86" t="s">
        <v>295</v>
      </c>
      <c r="E4994" s="86" t="s">
        <v>46</v>
      </c>
      <c r="F4994" s="86" t="s">
        <v>233</v>
      </c>
      <c r="G4994" s="86" t="s">
        <v>313</v>
      </c>
      <c r="I4994" t="s">
        <v>5847</v>
      </c>
      <c r="J4994"/>
      <c r="K4994"/>
      <c r="L4994"/>
      <c r="M4994"/>
      <c r="N4994"/>
    </row>
    <row r="4995" spans="2:14" ht="13.8" x14ac:dyDescent="0.25">
      <c r="B4995" s="86" t="s">
        <v>6267</v>
      </c>
      <c r="C4995" s="86" t="s">
        <v>318</v>
      </c>
      <c r="D4995" s="86" t="s">
        <v>306</v>
      </c>
      <c r="E4995" s="86" t="s">
        <v>40</v>
      </c>
      <c r="F4995" s="86" t="s">
        <v>233</v>
      </c>
      <c r="G4995" s="86" t="s">
        <v>313</v>
      </c>
      <c r="I4995" t="s">
        <v>8977</v>
      </c>
      <c r="J4995"/>
      <c r="K4995"/>
      <c r="L4995"/>
      <c r="M4995"/>
      <c r="N4995"/>
    </row>
    <row r="4996" spans="2:14" ht="13.8" x14ac:dyDescent="0.25">
      <c r="B4996" s="86" t="s">
        <v>6265</v>
      </c>
      <c r="C4996" s="86" t="s">
        <v>318</v>
      </c>
      <c r="D4996" s="86" t="s">
        <v>306</v>
      </c>
      <c r="E4996" s="86" t="s">
        <v>46</v>
      </c>
      <c r="F4996" s="86" t="s">
        <v>233</v>
      </c>
      <c r="G4996" s="86" t="s">
        <v>313</v>
      </c>
      <c r="I4996" t="s">
        <v>5840</v>
      </c>
      <c r="J4996"/>
      <c r="K4996"/>
      <c r="L4996"/>
      <c r="M4996"/>
      <c r="N4996"/>
    </row>
    <row r="4997" spans="2:14" ht="13.8" x14ac:dyDescent="0.25">
      <c r="B4997" s="86" t="s">
        <v>6266</v>
      </c>
      <c r="C4997" s="86" t="s">
        <v>318</v>
      </c>
      <c r="D4997" s="86" t="s">
        <v>306</v>
      </c>
      <c r="E4997" s="86" t="s">
        <v>71</v>
      </c>
      <c r="F4997" s="86" t="s">
        <v>233</v>
      </c>
      <c r="G4997" s="86" t="s">
        <v>313</v>
      </c>
      <c r="I4997" t="s">
        <v>5841</v>
      </c>
      <c r="J4997"/>
      <c r="K4997"/>
      <c r="L4997"/>
      <c r="M4997"/>
      <c r="N4997"/>
    </row>
    <row r="4998" spans="2:14" ht="13.8" x14ac:dyDescent="0.25">
      <c r="B4998" s="86" t="s">
        <v>8828</v>
      </c>
      <c r="C4998" s="86" t="s">
        <v>318</v>
      </c>
      <c r="D4998" s="86" t="s">
        <v>306</v>
      </c>
      <c r="E4998" s="86" t="s">
        <v>9065</v>
      </c>
      <c r="F4998" s="86" t="s">
        <v>233</v>
      </c>
      <c r="G4998" s="86" t="s">
        <v>313</v>
      </c>
      <c r="I4998" t="s">
        <v>5842</v>
      </c>
      <c r="J4998"/>
      <c r="K4998"/>
      <c r="L4998"/>
      <c r="M4998"/>
      <c r="N4998"/>
    </row>
    <row r="4999" spans="2:14" ht="13.8" x14ac:dyDescent="0.25">
      <c r="B4999" s="86" t="s">
        <v>6269</v>
      </c>
      <c r="C4999" s="86" t="s">
        <v>318</v>
      </c>
      <c r="D4999" s="86" t="s">
        <v>306</v>
      </c>
      <c r="E4999" s="86" t="s">
        <v>63</v>
      </c>
      <c r="F4999" s="86" t="s">
        <v>233</v>
      </c>
      <c r="G4999" s="86" t="s">
        <v>313</v>
      </c>
      <c r="I4999" t="s">
        <v>5843</v>
      </c>
      <c r="J4999"/>
      <c r="K4999"/>
      <c r="L4999"/>
      <c r="M4999"/>
      <c r="N4999"/>
    </row>
    <row r="5000" spans="2:14" ht="13.8" x14ac:dyDescent="0.25">
      <c r="B5000" s="86" t="s">
        <v>6270</v>
      </c>
      <c r="C5000" s="86" t="s">
        <v>318</v>
      </c>
      <c r="D5000" s="86" t="s">
        <v>306</v>
      </c>
      <c r="E5000" s="86" t="s">
        <v>70</v>
      </c>
      <c r="F5000" s="86" t="s">
        <v>233</v>
      </c>
      <c r="G5000" s="86" t="s">
        <v>313</v>
      </c>
      <c r="I5000" t="s">
        <v>5845</v>
      </c>
      <c r="J5000"/>
      <c r="K5000"/>
      <c r="L5000"/>
      <c r="M5000"/>
      <c r="N5000"/>
    </row>
    <row r="5001" spans="2:14" ht="13.8" x14ac:dyDescent="0.25">
      <c r="B5001" s="86" t="s">
        <v>6268</v>
      </c>
      <c r="C5001" s="86" t="s">
        <v>318</v>
      </c>
      <c r="D5001" s="86" t="s">
        <v>306</v>
      </c>
      <c r="E5001" s="86" t="s">
        <v>64</v>
      </c>
      <c r="F5001" s="86" t="s">
        <v>233</v>
      </c>
      <c r="G5001" s="86" t="s">
        <v>313</v>
      </c>
      <c r="I5001" t="s">
        <v>8978</v>
      </c>
      <c r="J5001"/>
      <c r="K5001"/>
      <c r="L5001"/>
      <c r="M5001"/>
      <c r="N5001"/>
    </row>
    <row r="5002" spans="2:14" ht="13.8" x14ac:dyDescent="0.25">
      <c r="B5002" s="86" t="s">
        <v>8829</v>
      </c>
      <c r="C5002" s="86" t="s">
        <v>318</v>
      </c>
      <c r="D5002" s="86" t="s">
        <v>306</v>
      </c>
      <c r="E5002" s="86" t="s">
        <v>9070</v>
      </c>
      <c r="F5002" s="86" t="s">
        <v>233</v>
      </c>
      <c r="G5002" s="86" t="s">
        <v>313</v>
      </c>
      <c r="I5002" t="s">
        <v>5844</v>
      </c>
      <c r="J5002"/>
      <c r="K5002"/>
      <c r="L5002"/>
      <c r="M5002"/>
      <c r="N5002"/>
    </row>
    <row r="5003" spans="2:14" ht="13.8" x14ac:dyDescent="0.25">
      <c r="B5003" s="86" t="s">
        <v>8830</v>
      </c>
      <c r="C5003" s="86" t="s">
        <v>318</v>
      </c>
      <c r="D5003" s="86" t="s">
        <v>306</v>
      </c>
      <c r="E5003" s="86" t="s">
        <v>9074</v>
      </c>
      <c r="F5003" s="86" t="s">
        <v>233</v>
      </c>
      <c r="G5003" s="86" t="s">
        <v>313</v>
      </c>
      <c r="I5003" t="s">
        <v>5948</v>
      </c>
      <c r="J5003"/>
      <c r="K5003"/>
      <c r="L5003"/>
      <c r="M5003"/>
      <c r="N5003"/>
    </row>
    <row r="5004" spans="2:14" ht="13.8" x14ac:dyDescent="0.25">
      <c r="B5004" s="86" t="s">
        <v>6363</v>
      </c>
      <c r="C5004" s="86" t="s">
        <v>243</v>
      </c>
      <c r="D5004" s="86" t="s">
        <v>306</v>
      </c>
      <c r="E5004" s="86" t="s">
        <v>40</v>
      </c>
      <c r="F5004" s="86" t="s">
        <v>233</v>
      </c>
      <c r="G5004" s="86" t="s">
        <v>313</v>
      </c>
      <c r="I5004" t="s">
        <v>8979</v>
      </c>
      <c r="J5004"/>
      <c r="K5004"/>
      <c r="L5004"/>
      <c r="M5004"/>
      <c r="N5004"/>
    </row>
    <row r="5005" spans="2:14" ht="13.8" x14ac:dyDescent="0.25">
      <c r="B5005" s="86" t="s">
        <v>6361</v>
      </c>
      <c r="C5005" s="86" t="s">
        <v>243</v>
      </c>
      <c r="D5005" s="86" t="s">
        <v>306</v>
      </c>
      <c r="E5005" s="86" t="s">
        <v>46</v>
      </c>
      <c r="F5005" s="86" t="s">
        <v>233</v>
      </c>
      <c r="G5005" s="86" t="s">
        <v>313</v>
      </c>
      <c r="I5005" t="s">
        <v>5939</v>
      </c>
      <c r="J5005"/>
      <c r="K5005"/>
      <c r="L5005"/>
      <c r="M5005"/>
      <c r="N5005"/>
    </row>
    <row r="5006" spans="2:14" ht="13.8" x14ac:dyDescent="0.25">
      <c r="B5006" s="86" t="s">
        <v>6362</v>
      </c>
      <c r="C5006" s="86" t="s">
        <v>243</v>
      </c>
      <c r="D5006" s="86" t="s">
        <v>306</v>
      </c>
      <c r="E5006" s="86" t="s">
        <v>71</v>
      </c>
      <c r="F5006" s="86" t="s">
        <v>233</v>
      </c>
      <c r="G5006" s="86" t="s">
        <v>313</v>
      </c>
      <c r="I5006" t="s">
        <v>5941</v>
      </c>
      <c r="J5006"/>
      <c r="K5006"/>
      <c r="L5006"/>
      <c r="M5006"/>
      <c r="N5006"/>
    </row>
    <row r="5007" spans="2:14" ht="13.8" x14ac:dyDescent="0.25">
      <c r="B5007" s="86" t="s">
        <v>8831</v>
      </c>
      <c r="C5007" s="86" t="s">
        <v>243</v>
      </c>
      <c r="D5007" s="86" t="s">
        <v>306</v>
      </c>
      <c r="E5007" s="86" t="s">
        <v>9065</v>
      </c>
      <c r="F5007" s="86" t="s">
        <v>233</v>
      </c>
      <c r="G5007" s="86" t="s">
        <v>313</v>
      </c>
      <c r="I5007" t="s">
        <v>5940</v>
      </c>
      <c r="J5007"/>
      <c r="K5007"/>
      <c r="L5007"/>
      <c r="M5007"/>
      <c r="N5007"/>
    </row>
    <row r="5008" spans="2:14" ht="13.8" x14ac:dyDescent="0.25">
      <c r="B5008" s="86" t="s">
        <v>6365</v>
      </c>
      <c r="C5008" s="86" t="s">
        <v>243</v>
      </c>
      <c r="D5008" s="86" t="s">
        <v>306</v>
      </c>
      <c r="E5008" s="86" t="s">
        <v>63</v>
      </c>
      <c r="F5008" s="86" t="s">
        <v>233</v>
      </c>
      <c r="G5008" s="86" t="s">
        <v>313</v>
      </c>
      <c r="I5008" t="s">
        <v>8980</v>
      </c>
      <c r="J5008"/>
      <c r="K5008"/>
      <c r="L5008"/>
      <c r="M5008"/>
      <c r="N5008"/>
    </row>
    <row r="5009" spans="2:14" ht="13.8" x14ac:dyDescent="0.25">
      <c r="B5009" s="86" t="s">
        <v>6366</v>
      </c>
      <c r="C5009" s="86" t="s">
        <v>243</v>
      </c>
      <c r="D5009" s="86" t="s">
        <v>306</v>
      </c>
      <c r="E5009" s="86" t="s">
        <v>70</v>
      </c>
      <c r="F5009" s="86" t="s">
        <v>233</v>
      </c>
      <c r="G5009" s="86" t="s">
        <v>313</v>
      </c>
      <c r="I5009" t="s">
        <v>8981</v>
      </c>
      <c r="J5009"/>
      <c r="K5009"/>
      <c r="L5009"/>
      <c r="M5009"/>
      <c r="N5009"/>
    </row>
    <row r="5010" spans="2:14" ht="13.8" x14ac:dyDescent="0.25">
      <c r="B5010" s="86" t="s">
        <v>6364</v>
      </c>
      <c r="C5010" s="86" t="s">
        <v>243</v>
      </c>
      <c r="D5010" s="86" t="s">
        <v>306</v>
      </c>
      <c r="E5010" s="86" t="s">
        <v>64</v>
      </c>
      <c r="F5010" s="86" t="s">
        <v>233</v>
      </c>
      <c r="G5010" s="86" t="s">
        <v>313</v>
      </c>
      <c r="I5010" t="s">
        <v>5949</v>
      </c>
      <c r="J5010"/>
      <c r="K5010"/>
      <c r="L5010"/>
      <c r="M5010"/>
      <c r="N5010"/>
    </row>
    <row r="5011" spans="2:14" ht="13.8" x14ac:dyDescent="0.25">
      <c r="B5011" s="86" t="s">
        <v>8832</v>
      </c>
      <c r="C5011" s="86" t="s">
        <v>243</v>
      </c>
      <c r="D5011" s="86" t="s">
        <v>306</v>
      </c>
      <c r="E5011" s="86" t="s">
        <v>9070</v>
      </c>
      <c r="F5011" s="86" t="s">
        <v>233</v>
      </c>
      <c r="G5011" s="86" t="s">
        <v>313</v>
      </c>
      <c r="I5011" t="s">
        <v>8982</v>
      </c>
      <c r="J5011"/>
      <c r="K5011"/>
      <c r="L5011"/>
      <c r="M5011"/>
      <c r="N5011"/>
    </row>
    <row r="5012" spans="2:14" ht="13.8" x14ac:dyDescent="0.25">
      <c r="B5012" s="86" t="s">
        <v>8833</v>
      </c>
      <c r="C5012" s="86" t="s">
        <v>243</v>
      </c>
      <c r="D5012" s="86" t="s">
        <v>306</v>
      </c>
      <c r="E5012" s="86" t="s">
        <v>9074</v>
      </c>
      <c r="F5012" s="86" t="s">
        <v>233</v>
      </c>
      <c r="G5012" s="86" t="s">
        <v>313</v>
      </c>
      <c r="I5012" t="s">
        <v>5942</v>
      </c>
      <c r="J5012"/>
      <c r="K5012"/>
      <c r="L5012"/>
      <c r="M5012"/>
      <c r="N5012"/>
    </row>
    <row r="5013" spans="2:14" ht="13.8" x14ac:dyDescent="0.25">
      <c r="B5013" s="86" t="s">
        <v>6459</v>
      </c>
      <c r="C5013" s="86" t="s">
        <v>101</v>
      </c>
      <c r="D5013" s="86" t="s">
        <v>306</v>
      </c>
      <c r="E5013" s="86" t="s">
        <v>40</v>
      </c>
      <c r="F5013" s="86" t="s">
        <v>233</v>
      </c>
      <c r="G5013" s="86" t="s">
        <v>313</v>
      </c>
      <c r="I5013" t="s">
        <v>5943</v>
      </c>
      <c r="J5013"/>
      <c r="K5013"/>
      <c r="L5013"/>
      <c r="M5013"/>
      <c r="N5013"/>
    </row>
    <row r="5014" spans="2:14" ht="13.8" x14ac:dyDescent="0.25">
      <c r="B5014" s="86" t="s">
        <v>6457</v>
      </c>
      <c r="C5014" s="86" t="s">
        <v>101</v>
      </c>
      <c r="D5014" s="86" t="s">
        <v>306</v>
      </c>
      <c r="E5014" s="86" t="s">
        <v>46</v>
      </c>
      <c r="F5014" s="86" t="s">
        <v>233</v>
      </c>
      <c r="G5014" s="86" t="s">
        <v>313</v>
      </c>
      <c r="I5014" t="s">
        <v>5944</v>
      </c>
      <c r="J5014"/>
      <c r="K5014"/>
      <c r="L5014"/>
      <c r="M5014"/>
      <c r="N5014"/>
    </row>
    <row r="5015" spans="2:14" ht="13.8" x14ac:dyDescent="0.25">
      <c r="B5015" s="86" t="s">
        <v>6458</v>
      </c>
      <c r="C5015" s="86" t="s">
        <v>101</v>
      </c>
      <c r="D5015" s="86" t="s">
        <v>306</v>
      </c>
      <c r="E5015" s="86" t="s">
        <v>71</v>
      </c>
      <c r="F5015" s="86" t="s">
        <v>233</v>
      </c>
      <c r="G5015" s="86" t="s">
        <v>313</v>
      </c>
      <c r="I5015" t="s">
        <v>5945</v>
      </c>
      <c r="J5015"/>
      <c r="K5015"/>
      <c r="L5015"/>
      <c r="M5015"/>
      <c r="N5015"/>
    </row>
    <row r="5016" spans="2:14" ht="13.8" x14ac:dyDescent="0.25">
      <c r="B5016" s="86" t="s">
        <v>8834</v>
      </c>
      <c r="C5016" s="86" t="s">
        <v>101</v>
      </c>
      <c r="D5016" s="86" t="s">
        <v>306</v>
      </c>
      <c r="E5016" s="86" t="s">
        <v>9065</v>
      </c>
      <c r="F5016" s="86" t="s">
        <v>233</v>
      </c>
      <c r="G5016" s="86" t="s">
        <v>313</v>
      </c>
      <c r="I5016" t="s">
        <v>5947</v>
      </c>
      <c r="J5016"/>
      <c r="K5016"/>
      <c r="L5016"/>
      <c r="M5016"/>
      <c r="N5016"/>
    </row>
    <row r="5017" spans="2:14" ht="13.8" x14ac:dyDescent="0.25">
      <c r="B5017" s="86" t="s">
        <v>6461</v>
      </c>
      <c r="C5017" s="86" t="s">
        <v>101</v>
      </c>
      <c r="D5017" s="86" t="s">
        <v>306</v>
      </c>
      <c r="E5017" s="86" t="s">
        <v>63</v>
      </c>
      <c r="F5017" s="86" t="s">
        <v>233</v>
      </c>
      <c r="G5017" s="86" t="s">
        <v>313</v>
      </c>
      <c r="I5017" t="s">
        <v>8983</v>
      </c>
      <c r="J5017"/>
      <c r="K5017"/>
      <c r="L5017"/>
      <c r="M5017"/>
      <c r="N5017"/>
    </row>
    <row r="5018" spans="2:14" ht="13.8" x14ac:dyDescent="0.25">
      <c r="B5018" s="86" t="s">
        <v>6462</v>
      </c>
      <c r="C5018" s="86" t="s">
        <v>101</v>
      </c>
      <c r="D5018" s="86" t="s">
        <v>306</v>
      </c>
      <c r="E5018" s="86" t="s">
        <v>70</v>
      </c>
      <c r="F5018" s="86" t="s">
        <v>233</v>
      </c>
      <c r="G5018" s="86" t="s">
        <v>313</v>
      </c>
      <c r="I5018" t="s">
        <v>5946</v>
      </c>
      <c r="J5018"/>
      <c r="K5018"/>
      <c r="L5018"/>
      <c r="M5018"/>
      <c r="N5018"/>
    </row>
    <row r="5019" spans="2:14" ht="13.8" x14ac:dyDescent="0.25">
      <c r="B5019" s="86" t="s">
        <v>6460</v>
      </c>
      <c r="C5019" s="86" t="s">
        <v>101</v>
      </c>
      <c r="D5019" s="86" t="s">
        <v>306</v>
      </c>
      <c r="E5019" s="86" t="s">
        <v>64</v>
      </c>
      <c r="F5019" s="86" t="s">
        <v>233</v>
      </c>
      <c r="G5019" s="86" t="s">
        <v>313</v>
      </c>
      <c r="I5019" t="s">
        <v>6050</v>
      </c>
      <c r="J5019"/>
      <c r="K5019"/>
      <c r="L5019"/>
      <c r="M5019"/>
      <c r="N5019"/>
    </row>
    <row r="5020" spans="2:14" ht="13.8" x14ac:dyDescent="0.25">
      <c r="B5020" s="86" t="s">
        <v>8835</v>
      </c>
      <c r="C5020" s="86" t="s">
        <v>101</v>
      </c>
      <c r="D5020" s="86" t="s">
        <v>306</v>
      </c>
      <c r="E5020" s="86" t="s">
        <v>9070</v>
      </c>
      <c r="F5020" s="86" t="s">
        <v>233</v>
      </c>
      <c r="G5020" s="86" t="s">
        <v>313</v>
      </c>
      <c r="I5020" t="s">
        <v>8984</v>
      </c>
      <c r="J5020"/>
      <c r="K5020"/>
      <c r="L5020"/>
      <c r="M5020"/>
      <c r="N5020"/>
    </row>
    <row r="5021" spans="2:14" ht="13.8" x14ac:dyDescent="0.25">
      <c r="B5021" s="86" t="s">
        <v>8836</v>
      </c>
      <c r="C5021" s="86" t="s">
        <v>101</v>
      </c>
      <c r="D5021" s="86" t="s">
        <v>306</v>
      </c>
      <c r="E5021" s="86" t="s">
        <v>9074</v>
      </c>
      <c r="F5021" s="86" t="s">
        <v>233</v>
      </c>
      <c r="G5021" s="86" t="s">
        <v>313</v>
      </c>
      <c r="I5021" t="s">
        <v>6041</v>
      </c>
      <c r="J5021"/>
      <c r="K5021"/>
      <c r="L5021"/>
      <c r="M5021"/>
      <c r="N5021"/>
    </row>
    <row r="5022" spans="2:14" ht="13.8" x14ac:dyDescent="0.25">
      <c r="B5022" s="86" t="s">
        <v>6555</v>
      </c>
      <c r="C5022" s="86" t="s">
        <v>104</v>
      </c>
      <c r="D5022" s="86" t="s">
        <v>306</v>
      </c>
      <c r="E5022" s="86" t="s">
        <v>40</v>
      </c>
      <c r="F5022" s="86" t="s">
        <v>233</v>
      </c>
      <c r="G5022" s="86" t="s">
        <v>313</v>
      </c>
      <c r="I5022" t="s">
        <v>6043</v>
      </c>
      <c r="J5022"/>
      <c r="K5022"/>
      <c r="L5022"/>
      <c r="M5022"/>
      <c r="N5022"/>
    </row>
    <row r="5023" spans="2:14" ht="13.8" x14ac:dyDescent="0.25">
      <c r="B5023" s="86" t="s">
        <v>6553</v>
      </c>
      <c r="C5023" s="86" t="s">
        <v>104</v>
      </c>
      <c r="D5023" s="86" t="s">
        <v>306</v>
      </c>
      <c r="E5023" s="86" t="s">
        <v>46</v>
      </c>
      <c r="F5023" s="86" t="s">
        <v>233</v>
      </c>
      <c r="G5023" s="86" t="s">
        <v>313</v>
      </c>
      <c r="I5023" t="s">
        <v>6042</v>
      </c>
      <c r="J5023"/>
      <c r="K5023"/>
      <c r="L5023"/>
      <c r="M5023"/>
      <c r="N5023"/>
    </row>
    <row r="5024" spans="2:14" ht="13.8" x14ac:dyDescent="0.25">
      <c r="B5024" s="86" t="s">
        <v>6554</v>
      </c>
      <c r="C5024" s="86" t="s">
        <v>104</v>
      </c>
      <c r="D5024" s="86" t="s">
        <v>306</v>
      </c>
      <c r="E5024" s="86" t="s">
        <v>71</v>
      </c>
      <c r="F5024" s="86" t="s">
        <v>233</v>
      </c>
      <c r="G5024" s="86" t="s">
        <v>313</v>
      </c>
      <c r="I5024" t="s">
        <v>8985</v>
      </c>
      <c r="J5024"/>
      <c r="K5024"/>
      <c r="L5024"/>
      <c r="M5024"/>
      <c r="N5024"/>
    </row>
    <row r="5025" spans="2:14" ht="13.8" x14ac:dyDescent="0.25">
      <c r="B5025" s="86" t="s">
        <v>8837</v>
      </c>
      <c r="C5025" s="86" t="s">
        <v>104</v>
      </c>
      <c r="D5025" s="86" t="s">
        <v>306</v>
      </c>
      <c r="E5025" s="86" t="s">
        <v>9065</v>
      </c>
      <c r="F5025" s="86" t="s">
        <v>233</v>
      </c>
      <c r="G5025" s="86" t="s">
        <v>313</v>
      </c>
      <c r="I5025" t="s">
        <v>8986</v>
      </c>
      <c r="J5025"/>
      <c r="K5025"/>
      <c r="L5025"/>
      <c r="M5025"/>
      <c r="N5025"/>
    </row>
    <row r="5026" spans="2:14" ht="13.8" x14ac:dyDescent="0.25">
      <c r="B5026" s="86" t="s">
        <v>6557</v>
      </c>
      <c r="C5026" s="86" t="s">
        <v>104</v>
      </c>
      <c r="D5026" s="86" t="s">
        <v>306</v>
      </c>
      <c r="E5026" s="86" t="s">
        <v>63</v>
      </c>
      <c r="F5026" s="86" t="s">
        <v>233</v>
      </c>
      <c r="G5026" s="86" t="s">
        <v>313</v>
      </c>
      <c r="I5026" t="s">
        <v>6051</v>
      </c>
      <c r="J5026"/>
      <c r="K5026"/>
      <c r="L5026"/>
      <c r="M5026"/>
      <c r="N5026"/>
    </row>
    <row r="5027" spans="2:14" ht="13.8" x14ac:dyDescent="0.25">
      <c r="B5027" s="86" t="s">
        <v>6558</v>
      </c>
      <c r="C5027" s="86" t="s">
        <v>104</v>
      </c>
      <c r="D5027" s="86" t="s">
        <v>306</v>
      </c>
      <c r="E5027" s="86" t="s">
        <v>70</v>
      </c>
      <c r="F5027" s="86" t="s">
        <v>233</v>
      </c>
      <c r="G5027" s="86" t="s">
        <v>313</v>
      </c>
      <c r="I5027" t="s">
        <v>8987</v>
      </c>
      <c r="J5027"/>
      <c r="K5027"/>
      <c r="L5027"/>
      <c r="M5027"/>
      <c r="N5027"/>
    </row>
    <row r="5028" spans="2:14" ht="13.8" x14ac:dyDescent="0.25">
      <c r="B5028" s="86" t="s">
        <v>6556</v>
      </c>
      <c r="C5028" s="86" t="s">
        <v>104</v>
      </c>
      <c r="D5028" s="86" t="s">
        <v>306</v>
      </c>
      <c r="E5028" s="86" t="s">
        <v>64</v>
      </c>
      <c r="F5028" s="86" t="s">
        <v>233</v>
      </c>
      <c r="G5028" s="86" t="s">
        <v>313</v>
      </c>
      <c r="I5028" t="s">
        <v>6044</v>
      </c>
      <c r="J5028"/>
      <c r="K5028"/>
      <c r="L5028"/>
      <c r="M5028"/>
      <c r="N5028"/>
    </row>
    <row r="5029" spans="2:14" ht="13.8" x14ac:dyDescent="0.25">
      <c r="B5029" s="86" t="s">
        <v>8838</v>
      </c>
      <c r="C5029" s="86" t="s">
        <v>104</v>
      </c>
      <c r="D5029" s="86" t="s">
        <v>306</v>
      </c>
      <c r="E5029" s="86" t="s">
        <v>9070</v>
      </c>
      <c r="F5029" s="86" t="s">
        <v>233</v>
      </c>
      <c r="G5029" s="86" t="s">
        <v>313</v>
      </c>
      <c r="I5029" t="s">
        <v>6045</v>
      </c>
      <c r="J5029"/>
      <c r="K5029"/>
      <c r="L5029"/>
      <c r="M5029"/>
      <c r="N5029"/>
    </row>
    <row r="5030" spans="2:14" ht="13.8" x14ac:dyDescent="0.25">
      <c r="B5030" s="86" t="s">
        <v>8839</v>
      </c>
      <c r="C5030" s="86" t="s">
        <v>104</v>
      </c>
      <c r="D5030" s="86" t="s">
        <v>306</v>
      </c>
      <c r="E5030" s="86" t="s">
        <v>9074</v>
      </c>
      <c r="F5030" s="86" t="s">
        <v>233</v>
      </c>
      <c r="G5030" s="86" t="s">
        <v>313</v>
      </c>
      <c r="I5030" t="s">
        <v>6046</v>
      </c>
      <c r="J5030"/>
      <c r="K5030"/>
      <c r="L5030"/>
      <c r="M5030"/>
      <c r="N5030"/>
    </row>
    <row r="5031" spans="2:14" ht="13.8" x14ac:dyDescent="0.25">
      <c r="B5031" s="86" t="s">
        <v>6283</v>
      </c>
      <c r="C5031" s="86" t="s">
        <v>318</v>
      </c>
      <c r="D5031" s="86" t="s">
        <v>303</v>
      </c>
      <c r="E5031" s="86" t="s">
        <v>70</v>
      </c>
      <c r="F5031" s="86" t="s">
        <v>233</v>
      </c>
      <c r="G5031" s="86" t="s">
        <v>313</v>
      </c>
      <c r="I5031" t="s">
        <v>6047</v>
      </c>
      <c r="J5031"/>
      <c r="K5031"/>
      <c r="L5031"/>
      <c r="M5031"/>
      <c r="N5031"/>
    </row>
    <row r="5032" spans="2:14" ht="13.8" x14ac:dyDescent="0.25">
      <c r="B5032" s="86" t="s">
        <v>6282</v>
      </c>
      <c r="C5032" s="86" t="s">
        <v>318</v>
      </c>
      <c r="D5032" s="86" t="s">
        <v>303</v>
      </c>
      <c r="E5032" s="86" t="s">
        <v>64</v>
      </c>
      <c r="F5032" s="86" t="s">
        <v>233</v>
      </c>
      <c r="G5032" s="86" t="s">
        <v>313</v>
      </c>
      <c r="I5032" t="s">
        <v>6049</v>
      </c>
      <c r="J5032"/>
      <c r="K5032"/>
      <c r="L5032"/>
      <c r="M5032"/>
      <c r="N5032"/>
    </row>
    <row r="5033" spans="2:14" ht="13.8" x14ac:dyDescent="0.25">
      <c r="B5033" s="86" t="s">
        <v>8840</v>
      </c>
      <c r="C5033" s="86" t="s">
        <v>318</v>
      </c>
      <c r="D5033" s="86" t="s">
        <v>303</v>
      </c>
      <c r="E5033" s="86" t="s">
        <v>9070</v>
      </c>
      <c r="F5033" s="86" t="s">
        <v>233</v>
      </c>
      <c r="G5033" s="86" t="s">
        <v>313</v>
      </c>
      <c r="I5033" t="s">
        <v>8988</v>
      </c>
      <c r="J5033"/>
      <c r="K5033"/>
      <c r="L5033"/>
      <c r="M5033"/>
      <c r="N5033"/>
    </row>
    <row r="5034" spans="2:14" ht="13.8" x14ac:dyDescent="0.25">
      <c r="B5034" s="86" t="s">
        <v>6379</v>
      </c>
      <c r="C5034" s="86" t="s">
        <v>243</v>
      </c>
      <c r="D5034" s="86" t="s">
        <v>303</v>
      </c>
      <c r="E5034" s="86" t="s">
        <v>70</v>
      </c>
      <c r="F5034" s="86" t="s">
        <v>233</v>
      </c>
      <c r="G5034" s="86" t="s">
        <v>313</v>
      </c>
      <c r="I5034" t="s">
        <v>6048</v>
      </c>
      <c r="J5034"/>
      <c r="K5034"/>
      <c r="L5034"/>
      <c r="M5034"/>
      <c r="N5034"/>
    </row>
    <row r="5035" spans="2:14" ht="13.8" x14ac:dyDescent="0.25">
      <c r="B5035" s="86" t="s">
        <v>6378</v>
      </c>
      <c r="C5035" s="86" t="s">
        <v>243</v>
      </c>
      <c r="D5035" s="86" t="s">
        <v>303</v>
      </c>
      <c r="E5035" s="86" t="s">
        <v>64</v>
      </c>
      <c r="F5035" s="86" t="s">
        <v>233</v>
      </c>
      <c r="G5035" s="86" t="s">
        <v>313</v>
      </c>
      <c r="I5035" s="10" t="s">
        <v>6152</v>
      </c>
      <c r="J5035"/>
      <c r="K5035"/>
      <c r="L5035"/>
      <c r="M5035"/>
      <c r="N5035"/>
    </row>
    <row r="5036" spans="2:14" ht="13.8" x14ac:dyDescent="0.25">
      <c r="B5036" s="86" t="s">
        <v>8841</v>
      </c>
      <c r="C5036" s="86" t="s">
        <v>243</v>
      </c>
      <c r="D5036" s="86" t="s">
        <v>303</v>
      </c>
      <c r="E5036" s="86" t="s">
        <v>9070</v>
      </c>
      <c r="F5036" s="86" t="s">
        <v>233</v>
      </c>
      <c r="G5036" s="86" t="s">
        <v>313</v>
      </c>
      <c r="I5036" s="10" t="s">
        <v>8989</v>
      </c>
      <c r="J5036"/>
      <c r="K5036"/>
      <c r="L5036"/>
      <c r="M5036"/>
      <c r="N5036"/>
    </row>
    <row r="5037" spans="2:14" ht="13.8" x14ac:dyDescent="0.25">
      <c r="B5037" s="86" t="s">
        <v>6475</v>
      </c>
      <c r="C5037" s="86" t="s">
        <v>101</v>
      </c>
      <c r="D5037" s="86" t="s">
        <v>303</v>
      </c>
      <c r="E5037" s="86" t="s">
        <v>70</v>
      </c>
      <c r="F5037" s="86" t="s">
        <v>233</v>
      </c>
      <c r="G5037" s="86" t="s">
        <v>313</v>
      </c>
      <c r="I5037" s="10" t="s">
        <v>6143</v>
      </c>
      <c r="J5037"/>
      <c r="K5037"/>
      <c r="L5037"/>
      <c r="M5037"/>
      <c r="N5037"/>
    </row>
    <row r="5038" spans="2:14" ht="13.8" x14ac:dyDescent="0.25">
      <c r="B5038" s="86" t="s">
        <v>6474</v>
      </c>
      <c r="C5038" s="86" t="s">
        <v>101</v>
      </c>
      <c r="D5038" s="86" t="s">
        <v>303</v>
      </c>
      <c r="E5038" s="86" t="s">
        <v>64</v>
      </c>
      <c r="F5038" s="86" t="s">
        <v>233</v>
      </c>
      <c r="G5038" s="86" t="s">
        <v>313</v>
      </c>
      <c r="I5038" s="10" t="s">
        <v>6145</v>
      </c>
      <c r="J5038"/>
      <c r="K5038"/>
      <c r="L5038"/>
      <c r="M5038"/>
      <c r="N5038"/>
    </row>
    <row r="5039" spans="2:14" ht="13.8" x14ac:dyDescent="0.25">
      <c r="B5039" s="86" t="s">
        <v>8842</v>
      </c>
      <c r="C5039" s="86" t="s">
        <v>101</v>
      </c>
      <c r="D5039" s="86" t="s">
        <v>303</v>
      </c>
      <c r="E5039" s="86" t="s">
        <v>9070</v>
      </c>
      <c r="F5039" s="86" t="s">
        <v>233</v>
      </c>
      <c r="G5039" s="86" t="s">
        <v>313</v>
      </c>
      <c r="I5039" s="10" t="s">
        <v>6144</v>
      </c>
      <c r="J5039"/>
      <c r="K5039"/>
      <c r="L5039"/>
      <c r="M5039"/>
      <c r="N5039"/>
    </row>
    <row r="5040" spans="2:14" ht="13.8" x14ac:dyDescent="0.25">
      <c r="B5040" s="86" t="s">
        <v>6571</v>
      </c>
      <c r="C5040" s="86" t="s">
        <v>104</v>
      </c>
      <c r="D5040" s="86" t="s">
        <v>303</v>
      </c>
      <c r="E5040" s="86" t="s">
        <v>70</v>
      </c>
      <c r="F5040" s="86" t="s">
        <v>233</v>
      </c>
      <c r="G5040" s="86" t="s">
        <v>313</v>
      </c>
      <c r="I5040" s="10" t="s">
        <v>8990</v>
      </c>
      <c r="J5040"/>
      <c r="K5040"/>
      <c r="L5040"/>
      <c r="M5040"/>
      <c r="N5040"/>
    </row>
    <row r="5041" spans="2:14" ht="13.8" x14ac:dyDescent="0.25">
      <c r="B5041" s="86" t="s">
        <v>6570</v>
      </c>
      <c r="C5041" s="86" t="s">
        <v>104</v>
      </c>
      <c r="D5041" s="86" t="s">
        <v>303</v>
      </c>
      <c r="E5041" s="86" t="s">
        <v>64</v>
      </c>
      <c r="F5041" s="86" t="s">
        <v>233</v>
      </c>
      <c r="G5041" s="86" t="s">
        <v>313</v>
      </c>
      <c r="I5041" s="10" t="s">
        <v>8991</v>
      </c>
      <c r="J5041"/>
      <c r="K5041"/>
      <c r="L5041"/>
      <c r="M5041"/>
      <c r="N5041"/>
    </row>
    <row r="5042" spans="2:14" ht="13.8" x14ac:dyDescent="0.25">
      <c r="B5042" s="86" t="s">
        <v>8843</v>
      </c>
      <c r="C5042" s="86" t="s">
        <v>104</v>
      </c>
      <c r="D5042" s="86" t="s">
        <v>303</v>
      </c>
      <c r="E5042" s="86" t="s">
        <v>9070</v>
      </c>
      <c r="F5042" s="86" t="s">
        <v>233</v>
      </c>
      <c r="G5042" s="86" t="s">
        <v>313</v>
      </c>
      <c r="I5042" s="10" t="s">
        <v>6153</v>
      </c>
      <c r="J5042"/>
      <c r="K5042"/>
      <c r="L5042"/>
      <c r="M5042"/>
      <c r="N5042"/>
    </row>
    <row r="5043" spans="2:14" ht="13.8" x14ac:dyDescent="0.25">
      <c r="B5043" s="86" t="s">
        <v>4258</v>
      </c>
      <c r="C5043" s="86" t="s">
        <v>101</v>
      </c>
      <c r="D5043" s="86" t="s">
        <v>57</v>
      </c>
      <c r="E5043" s="86" t="s">
        <v>30</v>
      </c>
      <c r="F5043" s="86" t="s">
        <v>272</v>
      </c>
      <c r="G5043" s="86" t="s">
        <v>237</v>
      </c>
      <c r="I5043" s="10" t="s">
        <v>8992</v>
      </c>
      <c r="J5043"/>
      <c r="K5043"/>
      <c r="L5043"/>
      <c r="M5043"/>
      <c r="N5043"/>
    </row>
    <row r="5044" spans="2:14" ht="13.8" x14ac:dyDescent="0.25">
      <c r="B5044" s="86" t="s">
        <v>8844</v>
      </c>
      <c r="C5044" s="86" t="s">
        <v>101</v>
      </c>
      <c r="D5044" s="86" t="s">
        <v>57</v>
      </c>
      <c r="E5044" s="86" t="s">
        <v>9066</v>
      </c>
      <c r="F5044" s="86" t="s">
        <v>272</v>
      </c>
      <c r="G5044" s="86" t="s">
        <v>237</v>
      </c>
      <c r="I5044" s="10" t="s">
        <v>6146</v>
      </c>
      <c r="J5044"/>
      <c r="K5044"/>
      <c r="L5044"/>
      <c r="M5044"/>
      <c r="N5044"/>
    </row>
    <row r="5045" spans="2:14" ht="13.8" x14ac:dyDescent="0.25">
      <c r="B5045" s="86" t="s">
        <v>4259</v>
      </c>
      <c r="C5045" s="86" t="s">
        <v>101</v>
      </c>
      <c r="D5045" s="86" t="s">
        <v>57</v>
      </c>
      <c r="E5045" s="86" t="s">
        <v>29</v>
      </c>
      <c r="F5045" s="86" t="s">
        <v>272</v>
      </c>
      <c r="G5045" s="86" t="s">
        <v>237</v>
      </c>
      <c r="I5045" s="10" t="s">
        <v>6147</v>
      </c>
      <c r="J5045"/>
      <c r="K5045"/>
      <c r="L5045"/>
      <c r="M5045"/>
      <c r="N5045"/>
    </row>
    <row r="5046" spans="2:14" ht="13.8" x14ac:dyDescent="0.25">
      <c r="B5046" s="86" t="s">
        <v>4261</v>
      </c>
      <c r="C5046" s="86" t="s">
        <v>101</v>
      </c>
      <c r="D5046" s="86" t="s">
        <v>57</v>
      </c>
      <c r="E5046" s="86" t="s">
        <v>28</v>
      </c>
      <c r="F5046" s="86" t="s">
        <v>272</v>
      </c>
      <c r="G5046" s="86" t="s">
        <v>237</v>
      </c>
      <c r="I5046" s="10" t="s">
        <v>6148</v>
      </c>
      <c r="J5046"/>
      <c r="K5046"/>
      <c r="L5046"/>
      <c r="M5046"/>
      <c r="N5046"/>
    </row>
    <row r="5047" spans="2:14" ht="13.8" x14ac:dyDescent="0.25">
      <c r="B5047" s="86" t="s">
        <v>4260</v>
      </c>
      <c r="C5047" s="86" t="s">
        <v>101</v>
      </c>
      <c r="D5047" s="86" t="s">
        <v>57</v>
      </c>
      <c r="E5047" s="86" t="s">
        <v>73</v>
      </c>
      <c r="F5047" s="86" t="s">
        <v>272</v>
      </c>
      <c r="G5047" s="86" t="s">
        <v>237</v>
      </c>
      <c r="I5047" s="10" t="s">
        <v>6149</v>
      </c>
      <c r="J5047"/>
      <c r="K5047"/>
      <c r="L5047"/>
      <c r="M5047"/>
      <c r="N5047"/>
    </row>
    <row r="5048" spans="2:14" ht="13.8" x14ac:dyDescent="0.25">
      <c r="B5048" s="86" t="s">
        <v>8845</v>
      </c>
      <c r="C5048" s="86" t="s">
        <v>101</v>
      </c>
      <c r="D5048" s="86" t="s">
        <v>57</v>
      </c>
      <c r="E5048" s="86" t="s">
        <v>9064</v>
      </c>
      <c r="F5048" s="86" t="s">
        <v>272</v>
      </c>
      <c r="G5048" s="86" t="s">
        <v>237</v>
      </c>
      <c r="I5048" s="10" t="s">
        <v>6151</v>
      </c>
      <c r="J5048"/>
      <c r="K5048"/>
      <c r="L5048"/>
      <c r="M5048"/>
      <c r="N5048"/>
    </row>
    <row r="5049" spans="2:14" ht="13.8" x14ac:dyDescent="0.25">
      <c r="B5049" s="86" t="s">
        <v>8846</v>
      </c>
      <c r="C5049" s="86" t="s">
        <v>101</v>
      </c>
      <c r="D5049" s="86" t="s">
        <v>57</v>
      </c>
      <c r="E5049" s="86" t="s">
        <v>9068</v>
      </c>
      <c r="F5049" s="86" t="s">
        <v>272</v>
      </c>
      <c r="G5049" s="86" t="s">
        <v>237</v>
      </c>
      <c r="I5049" s="10" t="s">
        <v>8993</v>
      </c>
      <c r="J5049"/>
      <c r="K5049"/>
      <c r="L5049"/>
      <c r="M5049"/>
      <c r="N5049"/>
    </row>
    <row r="5050" spans="2:14" ht="13.8" x14ac:dyDescent="0.25">
      <c r="B5050" s="86" t="s">
        <v>5746</v>
      </c>
      <c r="C5050" s="86" t="s">
        <v>101</v>
      </c>
      <c r="D5050" s="86" t="s">
        <v>57</v>
      </c>
      <c r="E5050" s="86" t="s">
        <v>245</v>
      </c>
      <c r="F5050" s="86" t="s">
        <v>272</v>
      </c>
      <c r="G5050" s="86" t="s">
        <v>237</v>
      </c>
      <c r="I5050" s="10" t="s">
        <v>6150</v>
      </c>
      <c r="J5050"/>
      <c r="K5050"/>
      <c r="L5050"/>
      <c r="M5050"/>
      <c r="N5050"/>
    </row>
    <row r="5051" spans="2:14" ht="13.8" x14ac:dyDescent="0.25">
      <c r="B5051" s="86" t="s">
        <v>8847</v>
      </c>
      <c r="C5051" s="86" t="s">
        <v>101</v>
      </c>
      <c r="D5051" s="86" t="s">
        <v>57</v>
      </c>
      <c r="E5051" s="86" t="s">
        <v>9067</v>
      </c>
      <c r="F5051" s="86" t="s">
        <v>272</v>
      </c>
      <c r="G5051" s="86" t="s">
        <v>237</v>
      </c>
      <c r="I5051" s="10" t="s">
        <v>6249</v>
      </c>
      <c r="J5051"/>
      <c r="K5051"/>
      <c r="L5051"/>
      <c r="M5051"/>
      <c r="N5051"/>
    </row>
    <row r="5052" spans="2:14" ht="13.8" x14ac:dyDescent="0.25">
      <c r="B5052" s="86" t="s">
        <v>4262</v>
      </c>
      <c r="C5052" s="86" t="s">
        <v>101</v>
      </c>
      <c r="D5052" s="86" t="s">
        <v>57</v>
      </c>
      <c r="E5052" s="86" t="s">
        <v>34</v>
      </c>
      <c r="F5052" s="86" t="s">
        <v>272</v>
      </c>
      <c r="G5052" s="86" t="s">
        <v>237</v>
      </c>
      <c r="I5052" s="10" t="s">
        <v>8994</v>
      </c>
      <c r="J5052"/>
      <c r="K5052"/>
      <c r="L5052"/>
      <c r="M5052"/>
      <c r="N5052"/>
    </row>
    <row r="5053" spans="2:14" ht="13.8" x14ac:dyDescent="0.25">
      <c r="B5053" s="86" t="s">
        <v>4263</v>
      </c>
      <c r="C5053" s="86" t="s">
        <v>101</v>
      </c>
      <c r="D5053" s="86" t="s">
        <v>57</v>
      </c>
      <c r="E5053" s="86" t="s">
        <v>35</v>
      </c>
      <c r="F5053" s="86" t="s">
        <v>272</v>
      </c>
      <c r="G5053" s="86" t="s">
        <v>237</v>
      </c>
      <c r="I5053" s="10" t="s">
        <v>6240</v>
      </c>
      <c r="J5053"/>
      <c r="K5053"/>
      <c r="L5053"/>
      <c r="M5053"/>
      <c r="N5053"/>
    </row>
    <row r="5054" spans="2:14" ht="13.8" x14ac:dyDescent="0.25">
      <c r="B5054" s="86" t="s">
        <v>4264</v>
      </c>
      <c r="C5054" s="86" t="s">
        <v>101</v>
      </c>
      <c r="D5054" s="86" t="s">
        <v>57</v>
      </c>
      <c r="E5054" s="86" t="s">
        <v>46</v>
      </c>
      <c r="F5054" s="86" t="s">
        <v>272</v>
      </c>
      <c r="G5054" s="86" t="s">
        <v>237</v>
      </c>
      <c r="I5054" s="10" t="s">
        <v>6242</v>
      </c>
      <c r="J5054"/>
      <c r="K5054"/>
      <c r="L5054"/>
      <c r="M5054"/>
      <c r="N5054"/>
    </row>
    <row r="5055" spans="2:14" ht="13.8" x14ac:dyDescent="0.25">
      <c r="B5055" s="86" t="s">
        <v>4265</v>
      </c>
      <c r="C5055" s="86" t="s">
        <v>101</v>
      </c>
      <c r="D5055" s="86" t="s">
        <v>57</v>
      </c>
      <c r="E5055" s="86" t="s">
        <v>68</v>
      </c>
      <c r="F5055" s="86" t="s">
        <v>272</v>
      </c>
      <c r="G5055" s="86" t="s">
        <v>237</v>
      </c>
      <c r="I5055" s="10" t="s">
        <v>6241</v>
      </c>
      <c r="J5055"/>
      <c r="K5055"/>
      <c r="L5055"/>
      <c r="M5055"/>
      <c r="N5055"/>
    </row>
    <row r="5056" spans="2:14" ht="13.8" x14ac:dyDescent="0.25">
      <c r="B5056" s="86" t="s">
        <v>5760</v>
      </c>
      <c r="C5056" s="86" t="s">
        <v>101</v>
      </c>
      <c r="D5056" s="86" t="s">
        <v>57</v>
      </c>
      <c r="E5056" s="86" t="s">
        <v>69</v>
      </c>
      <c r="F5056" s="86" t="s">
        <v>272</v>
      </c>
      <c r="G5056" s="86" t="s">
        <v>237</v>
      </c>
      <c r="I5056" s="10" t="s">
        <v>8995</v>
      </c>
      <c r="J5056"/>
      <c r="K5056"/>
      <c r="L5056"/>
      <c r="M5056"/>
      <c r="N5056"/>
    </row>
    <row r="5057" spans="2:14" ht="13.8" x14ac:dyDescent="0.25">
      <c r="B5057" s="86" t="s">
        <v>8848</v>
      </c>
      <c r="C5057" s="86" t="s">
        <v>101</v>
      </c>
      <c r="D5057" s="86" t="s">
        <v>57</v>
      </c>
      <c r="E5057" s="86" t="s">
        <v>9065</v>
      </c>
      <c r="F5057" s="86" t="s">
        <v>272</v>
      </c>
      <c r="G5057" s="86" t="s">
        <v>237</v>
      </c>
      <c r="I5057" s="10" t="s">
        <v>8996</v>
      </c>
      <c r="J5057"/>
      <c r="K5057"/>
      <c r="L5057"/>
      <c r="M5057"/>
      <c r="N5057"/>
    </row>
    <row r="5058" spans="2:14" ht="13.8" x14ac:dyDescent="0.25">
      <c r="B5058" s="86" t="s">
        <v>5774</v>
      </c>
      <c r="C5058" s="86" t="s">
        <v>101</v>
      </c>
      <c r="D5058" s="86" t="s">
        <v>57</v>
      </c>
      <c r="E5058" s="86" t="s">
        <v>63</v>
      </c>
      <c r="F5058" s="86" t="s">
        <v>272</v>
      </c>
      <c r="G5058" s="86" t="s">
        <v>237</v>
      </c>
      <c r="I5058" s="10" t="s">
        <v>6250</v>
      </c>
      <c r="J5058"/>
      <c r="K5058"/>
      <c r="L5058"/>
      <c r="M5058"/>
      <c r="N5058"/>
    </row>
    <row r="5059" spans="2:14" ht="13.8" x14ac:dyDescent="0.25">
      <c r="B5059" s="86" t="s">
        <v>4279</v>
      </c>
      <c r="C5059" s="86" t="s">
        <v>99</v>
      </c>
      <c r="D5059" s="86" t="s">
        <v>57</v>
      </c>
      <c r="E5059" s="86" t="s">
        <v>30</v>
      </c>
      <c r="F5059" s="86" t="s">
        <v>272</v>
      </c>
      <c r="G5059" s="86" t="s">
        <v>237</v>
      </c>
      <c r="I5059" s="10" t="s">
        <v>8997</v>
      </c>
      <c r="J5059"/>
      <c r="K5059"/>
      <c r="L5059"/>
      <c r="M5059"/>
      <c r="N5059"/>
    </row>
    <row r="5060" spans="2:14" ht="13.8" x14ac:dyDescent="0.25">
      <c r="B5060" s="86" t="s">
        <v>8849</v>
      </c>
      <c r="C5060" s="86" t="s">
        <v>99</v>
      </c>
      <c r="D5060" s="86" t="s">
        <v>57</v>
      </c>
      <c r="E5060" s="86" t="s">
        <v>9066</v>
      </c>
      <c r="F5060" s="86" t="s">
        <v>272</v>
      </c>
      <c r="G5060" s="86" t="s">
        <v>237</v>
      </c>
      <c r="I5060" s="10" t="s">
        <v>6243</v>
      </c>
      <c r="J5060"/>
      <c r="K5060"/>
      <c r="L5060"/>
      <c r="M5060"/>
      <c r="N5060"/>
    </row>
    <row r="5061" spans="2:14" ht="13.8" x14ac:dyDescent="0.25">
      <c r="B5061" s="86" t="s">
        <v>4280</v>
      </c>
      <c r="C5061" s="86" t="s">
        <v>99</v>
      </c>
      <c r="D5061" s="86" t="s">
        <v>57</v>
      </c>
      <c r="E5061" s="86" t="s">
        <v>29</v>
      </c>
      <c r="F5061" s="86" t="s">
        <v>272</v>
      </c>
      <c r="G5061" s="86" t="s">
        <v>237</v>
      </c>
      <c r="I5061" s="10" t="s">
        <v>6244</v>
      </c>
      <c r="J5061"/>
      <c r="K5061"/>
      <c r="L5061"/>
      <c r="M5061"/>
      <c r="N5061"/>
    </row>
    <row r="5062" spans="2:14" ht="13.8" x14ac:dyDescent="0.25">
      <c r="B5062" s="86" t="s">
        <v>4282</v>
      </c>
      <c r="C5062" s="86" t="s">
        <v>99</v>
      </c>
      <c r="D5062" s="86" t="s">
        <v>57</v>
      </c>
      <c r="E5062" s="86" t="s">
        <v>28</v>
      </c>
      <c r="F5062" s="86" t="s">
        <v>272</v>
      </c>
      <c r="G5062" s="86" t="s">
        <v>237</v>
      </c>
      <c r="I5062" s="10" t="s">
        <v>6245</v>
      </c>
      <c r="J5062"/>
      <c r="K5062"/>
      <c r="L5062"/>
      <c r="M5062"/>
      <c r="N5062"/>
    </row>
    <row r="5063" spans="2:14" ht="13.8" x14ac:dyDescent="0.25">
      <c r="B5063" s="86" t="s">
        <v>4281</v>
      </c>
      <c r="C5063" s="86" t="s">
        <v>99</v>
      </c>
      <c r="D5063" s="86" t="s">
        <v>57</v>
      </c>
      <c r="E5063" s="86" t="s">
        <v>73</v>
      </c>
      <c r="F5063" s="86" t="s">
        <v>272</v>
      </c>
      <c r="G5063" s="86" t="s">
        <v>237</v>
      </c>
      <c r="I5063" s="10" t="s">
        <v>6246</v>
      </c>
      <c r="J5063"/>
      <c r="K5063"/>
      <c r="L5063"/>
      <c r="M5063"/>
      <c r="N5063"/>
    </row>
    <row r="5064" spans="2:14" ht="13.8" x14ac:dyDescent="0.25">
      <c r="B5064" s="86" t="s">
        <v>8850</v>
      </c>
      <c r="C5064" s="86" t="s">
        <v>99</v>
      </c>
      <c r="D5064" s="86" t="s">
        <v>57</v>
      </c>
      <c r="E5064" s="86" t="s">
        <v>9064</v>
      </c>
      <c r="F5064" s="86" t="s">
        <v>272</v>
      </c>
      <c r="G5064" s="86" t="s">
        <v>237</v>
      </c>
      <c r="I5064" s="10" t="s">
        <v>6248</v>
      </c>
      <c r="J5064"/>
      <c r="K5064"/>
      <c r="L5064"/>
      <c r="M5064"/>
      <c r="N5064"/>
    </row>
    <row r="5065" spans="2:14" ht="13.8" x14ac:dyDescent="0.25">
      <c r="B5065" s="86" t="s">
        <v>8851</v>
      </c>
      <c r="C5065" s="86" t="s">
        <v>99</v>
      </c>
      <c r="D5065" s="86" t="s">
        <v>57</v>
      </c>
      <c r="E5065" s="86" t="s">
        <v>9068</v>
      </c>
      <c r="F5065" s="86" t="s">
        <v>272</v>
      </c>
      <c r="G5065" s="86" t="s">
        <v>237</v>
      </c>
      <c r="I5065" s="10" t="s">
        <v>8998</v>
      </c>
      <c r="J5065"/>
      <c r="K5065"/>
      <c r="L5065"/>
      <c r="M5065"/>
      <c r="N5065"/>
    </row>
    <row r="5066" spans="2:14" ht="13.8" x14ac:dyDescent="0.25">
      <c r="B5066" s="86" t="s">
        <v>5747</v>
      </c>
      <c r="C5066" s="86" t="s">
        <v>99</v>
      </c>
      <c r="D5066" s="86" t="s">
        <v>57</v>
      </c>
      <c r="E5066" s="86" t="s">
        <v>245</v>
      </c>
      <c r="F5066" s="86" t="s">
        <v>272</v>
      </c>
      <c r="G5066" s="86" t="s">
        <v>237</v>
      </c>
      <c r="I5066" s="10" t="s">
        <v>6247</v>
      </c>
      <c r="J5066"/>
      <c r="K5066"/>
      <c r="L5066"/>
      <c r="M5066"/>
      <c r="N5066"/>
    </row>
    <row r="5067" spans="2:14" ht="13.8" x14ac:dyDescent="0.25">
      <c r="B5067" s="86" t="s">
        <v>8852</v>
      </c>
      <c r="C5067" s="86" t="s">
        <v>99</v>
      </c>
      <c r="D5067" s="86" t="s">
        <v>57</v>
      </c>
      <c r="E5067" s="86" t="s">
        <v>9067</v>
      </c>
      <c r="F5067" s="86" t="s">
        <v>272</v>
      </c>
      <c r="G5067" s="86" t="s">
        <v>237</v>
      </c>
      <c r="I5067" s="10" t="s">
        <v>6345</v>
      </c>
      <c r="J5067"/>
      <c r="K5067"/>
      <c r="L5067"/>
      <c r="M5067"/>
      <c r="N5067"/>
    </row>
    <row r="5068" spans="2:14" ht="13.8" x14ac:dyDescent="0.25">
      <c r="B5068" s="86" t="s">
        <v>4283</v>
      </c>
      <c r="C5068" s="86" t="s">
        <v>99</v>
      </c>
      <c r="D5068" s="86" t="s">
        <v>57</v>
      </c>
      <c r="E5068" s="86" t="s">
        <v>34</v>
      </c>
      <c r="F5068" s="86" t="s">
        <v>272</v>
      </c>
      <c r="G5068" s="86" t="s">
        <v>237</v>
      </c>
      <c r="I5068" s="10" t="s">
        <v>8999</v>
      </c>
      <c r="J5068"/>
      <c r="K5068"/>
      <c r="L5068"/>
      <c r="M5068"/>
      <c r="N5068"/>
    </row>
    <row r="5069" spans="2:14" ht="13.8" x14ac:dyDescent="0.25">
      <c r="B5069" s="86" t="s">
        <v>4284</v>
      </c>
      <c r="C5069" s="86" t="s">
        <v>99</v>
      </c>
      <c r="D5069" s="86" t="s">
        <v>57</v>
      </c>
      <c r="E5069" s="86" t="s">
        <v>35</v>
      </c>
      <c r="F5069" s="86" t="s">
        <v>272</v>
      </c>
      <c r="G5069" s="86" t="s">
        <v>237</v>
      </c>
      <c r="I5069" s="10" t="s">
        <v>6336</v>
      </c>
      <c r="J5069"/>
      <c r="K5069"/>
      <c r="L5069"/>
      <c r="M5069"/>
      <c r="N5069"/>
    </row>
    <row r="5070" spans="2:14" ht="13.8" x14ac:dyDescent="0.25">
      <c r="B5070" s="86" t="s">
        <v>4285</v>
      </c>
      <c r="C5070" s="86" t="s">
        <v>99</v>
      </c>
      <c r="D5070" s="86" t="s">
        <v>57</v>
      </c>
      <c r="E5070" s="86" t="s">
        <v>46</v>
      </c>
      <c r="F5070" s="86" t="s">
        <v>272</v>
      </c>
      <c r="G5070" s="86" t="s">
        <v>237</v>
      </c>
      <c r="I5070" s="10" t="s">
        <v>6338</v>
      </c>
      <c r="J5070"/>
      <c r="K5070"/>
      <c r="L5070"/>
      <c r="M5070"/>
      <c r="N5070"/>
    </row>
    <row r="5071" spans="2:14" ht="13.8" x14ac:dyDescent="0.25">
      <c r="B5071" s="86" t="s">
        <v>4286</v>
      </c>
      <c r="C5071" s="86" t="s">
        <v>99</v>
      </c>
      <c r="D5071" s="86" t="s">
        <v>57</v>
      </c>
      <c r="E5071" s="86" t="s">
        <v>68</v>
      </c>
      <c r="F5071" s="86" t="s">
        <v>272</v>
      </c>
      <c r="G5071" s="86" t="s">
        <v>237</v>
      </c>
      <c r="I5071" s="10" t="s">
        <v>6337</v>
      </c>
      <c r="J5071"/>
      <c r="K5071"/>
      <c r="L5071"/>
      <c r="M5071"/>
      <c r="N5071"/>
    </row>
    <row r="5072" spans="2:14" ht="13.8" x14ac:dyDescent="0.25">
      <c r="B5072" s="86" t="s">
        <v>5761</v>
      </c>
      <c r="C5072" s="86" t="s">
        <v>99</v>
      </c>
      <c r="D5072" s="86" t="s">
        <v>57</v>
      </c>
      <c r="E5072" s="86" t="s">
        <v>69</v>
      </c>
      <c r="F5072" s="86" t="s">
        <v>272</v>
      </c>
      <c r="G5072" s="86" t="s">
        <v>237</v>
      </c>
      <c r="I5072" s="10" t="s">
        <v>9000</v>
      </c>
      <c r="J5072"/>
      <c r="K5072"/>
      <c r="L5072"/>
      <c r="M5072"/>
      <c r="N5072"/>
    </row>
    <row r="5073" spans="2:14" ht="13.8" x14ac:dyDescent="0.25">
      <c r="B5073" s="86" t="s">
        <v>8853</v>
      </c>
      <c r="C5073" s="86" t="s">
        <v>99</v>
      </c>
      <c r="D5073" s="86" t="s">
        <v>57</v>
      </c>
      <c r="E5073" s="86" t="s">
        <v>9065</v>
      </c>
      <c r="F5073" s="86" t="s">
        <v>272</v>
      </c>
      <c r="G5073" s="86" t="s">
        <v>237</v>
      </c>
      <c r="I5073" s="10" t="s">
        <v>9001</v>
      </c>
      <c r="J5073"/>
      <c r="K5073"/>
      <c r="L5073"/>
      <c r="M5073"/>
      <c r="N5073"/>
    </row>
    <row r="5074" spans="2:14" ht="13.8" x14ac:dyDescent="0.25">
      <c r="B5074" s="86" t="s">
        <v>5775</v>
      </c>
      <c r="C5074" s="86" t="s">
        <v>99</v>
      </c>
      <c r="D5074" s="86" t="s">
        <v>57</v>
      </c>
      <c r="E5074" s="86" t="s">
        <v>63</v>
      </c>
      <c r="F5074" s="86" t="s">
        <v>272</v>
      </c>
      <c r="G5074" s="86" t="s">
        <v>237</v>
      </c>
      <c r="I5074" s="10" t="s">
        <v>6346</v>
      </c>
      <c r="J5074"/>
      <c r="K5074"/>
      <c r="L5074"/>
      <c r="M5074"/>
      <c r="N5074"/>
    </row>
    <row r="5075" spans="2:14" ht="13.8" x14ac:dyDescent="0.25">
      <c r="B5075" s="86" t="s">
        <v>4300</v>
      </c>
      <c r="C5075" s="86" t="s">
        <v>100</v>
      </c>
      <c r="D5075" s="86" t="s">
        <v>57</v>
      </c>
      <c r="E5075" s="86" t="s">
        <v>30</v>
      </c>
      <c r="F5075" s="86" t="s">
        <v>272</v>
      </c>
      <c r="G5075" s="86" t="s">
        <v>238</v>
      </c>
      <c r="I5075" s="10" t="s">
        <v>9002</v>
      </c>
      <c r="J5075"/>
      <c r="K5075"/>
      <c r="L5075"/>
      <c r="M5075"/>
      <c r="N5075"/>
    </row>
    <row r="5076" spans="2:14" ht="13.8" x14ac:dyDescent="0.25">
      <c r="B5076" s="86" t="s">
        <v>8854</v>
      </c>
      <c r="C5076" s="86" t="s">
        <v>100</v>
      </c>
      <c r="D5076" s="86" t="s">
        <v>57</v>
      </c>
      <c r="E5076" s="86" t="s">
        <v>9066</v>
      </c>
      <c r="F5076" s="86" t="s">
        <v>272</v>
      </c>
      <c r="G5076" s="86" t="s">
        <v>238</v>
      </c>
      <c r="I5076" s="10" t="s">
        <v>6339</v>
      </c>
      <c r="J5076"/>
      <c r="K5076"/>
      <c r="L5076"/>
      <c r="M5076"/>
      <c r="N5076"/>
    </row>
    <row r="5077" spans="2:14" ht="13.8" x14ac:dyDescent="0.25">
      <c r="B5077" s="86" t="s">
        <v>4301</v>
      </c>
      <c r="C5077" s="86" t="s">
        <v>100</v>
      </c>
      <c r="D5077" s="86" t="s">
        <v>57</v>
      </c>
      <c r="E5077" s="86" t="s">
        <v>29</v>
      </c>
      <c r="F5077" s="86" t="s">
        <v>272</v>
      </c>
      <c r="G5077" s="86" t="s">
        <v>238</v>
      </c>
      <c r="I5077" s="10" t="s">
        <v>6340</v>
      </c>
      <c r="J5077"/>
      <c r="K5077"/>
      <c r="L5077"/>
      <c r="M5077"/>
      <c r="N5077"/>
    </row>
    <row r="5078" spans="2:14" ht="13.8" x14ac:dyDescent="0.25">
      <c r="B5078" s="86" t="s">
        <v>4303</v>
      </c>
      <c r="C5078" s="86" t="s">
        <v>100</v>
      </c>
      <c r="D5078" s="86" t="s">
        <v>57</v>
      </c>
      <c r="E5078" s="86" t="s">
        <v>28</v>
      </c>
      <c r="F5078" s="86" t="s">
        <v>272</v>
      </c>
      <c r="G5078" s="86" t="s">
        <v>238</v>
      </c>
      <c r="I5078" s="10" t="s">
        <v>6341</v>
      </c>
      <c r="J5078"/>
      <c r="K5078"/>
      <c r="L5078"/>
      <c r="M5078"/>
      <c r="N5078"/>
    </row>
    <row r="5079" spans="2:14" ht="13.8" x14ac:dyDescent="0.25">
      <c r="B5079" s="86" t="s">
        <v>4302</v>
      </c>
      <c r="C5079" s="86" t="s">
        <v>100</v>
      </c>
      <c r="D5079" s="86" t="s">
        <v>57</v>
      </c>
      <c r="E5079" s="86" t="s">
        <v>73</v>
      </c>
      <c r="F5079" s="86" t="s">
        <v>272</v>
      </c>
      <c r="G5079" s="86" t="s">
        <v>238</v>
      </c>
      <c r="I5079" s="10" t="s">
        <v>6342</v>
      </c>
      <c r="J5079"/>
      <c r="K5079"/>
      <c r="L5079"/>
      <c r="M5079"/>
      <c r="N5079"/>
    </row>
    <row r="5080" spans="2:14" ht="13.8" x14ac:dyDescent="0.25">
      <c r="B5080" s="86" t="s">
        <v>8855</v>
      </c>
      <c r="C5080" s="86" t="s">
        <v>100</v>
      </c>
      <c r="D5080" s="86" t="s">
        <v>57</v>
      </c>
      <c r="E5080" s="86" t="s">
        <v>9064</v>
      </c>
      <c r="F5080" s="86" t="s">
        <v>272</v>
      </c>
      <c r="G5080" s="86" t="s">
        <v>238</v>
      </c>
      <c r="I5080" s="10" t="s">
        <v>6344</v>
      </c>
      <c r="J5080"/>
      <c r="K5080"/>
      <c r="L5080"/>
      <c r="M5080"/>
      <c r="N5080"/>
    </row>
    <row r="5081" spans="2:14" ht="13.8" x14ac:dyDescent="0.25">
      <c r="B5081" s="86" t="s">
        <v>8856</v>
      </c>
      <c r="C5081" s="86" t="s">
        <v>100</v>
      </c>
      <c r="D5081" s="86" t="s">
        <v>57</v>
      </c>
      <c r="E5081" s="86" t="s">
        <v>9068</v>
      </c>
      <c r="F5081" s="86" t="s">
        <v>272</v>
      </c>
      <c r="G5081" s="86" t="s">
        <v>238</v>
      </c>
      <c r="I5081" s="10" t="s">
        <v>9003</v>
      </c>
      <c r="J5081"/>
      <c r="K5081"/>
      <c r="L5081"/>
      <c r="M5081"/>
      <c r="N5081"/>
    </row>
    <row r="5082" spans="2:14" ht="13.8" x14ac:dyDescent="0.25">
      <c r="B5082" s="86" t="s">
        <v>5748</v>
      </c>
      <c r="C5082" s="86" t="s">
        <v>100</v>
      </c>
      <c r="D5082" s="86" t="s">
        <v>57</v>
      </c>
      <c r="E5082" s="86" t="s">
        <v>245</v>
      </c>
      <c r="F5082" s="86" t="s">
        <v>272</v>
      </c>
      <c r="G5082" s="86" t="s">
        <v>238</v>
      </c>
      <c r="I5082" s="10" t="s">
        <v>6343</v>
      </c>
      <c r="J5082"/>
      <c r="K5082"/>
      <c r="L5082"/>
      <c r="M5082"/>
      <c r="N5082"/>
    </row>
    <row r="5083" spans="2:14" ht="13.8" x14ac:dyDescent="0.25">
      <c r="B5083" s="86" t="s">
        <v>8857</v>
      </c>
      <c r="C5083" s="86" t="s">
        <v>100</v>
      </c>
      <c r="D5083" s="86" t="s">
        <v>57</v>
      </c>
      <c r="E5083" s="86" t="s">
        <v>9067</v>
      </c>
      <c r="F5083" s="86" t="s">
        <v>272</v>
      </c>
      <c r="G5083" s="86" t="s">
        <v>238</v>
      </c>
      <c r="I5083" s="10" t="s">
        <v>6441</v>
      </c>
      <c r="J5083"/>
      <c r="K5083"/>
      <c r="L5083"/>
      <c r="M5083"/>
      <c r="N5083"/>
    </row>
    <row r="5084" spans="2:14" ht="13.8" x14ac:dyDescent="0.25">
      <c r="B5084" s="86" t="s">
        <v>4304</v>
      </c>
      <c r="C5084" s="86" t="s">
        <v>100</v>
      </c>
      <c r="D5084" s="86" t="s">
        <v>57</v>
      </c>
      <c r="E5084" s="86" t="s">
        <v>34</v>
      </c>
      <c r="F5084" s="86" t="s">
        <v>272</v>
      </c>
      <c r="G5084" s="86" t="s">
        <v>238</v>
      </c>
      <c r="I5084" s="10" t="s">
        <v>9004</v>
      </c>
      <c r="J5084"/>
      <c r="K5084"/>
      <c r="L5084"/>
      <c r="M5084"/>
      <c r="N5084"/>
    </row>
    <row r="5085" spans="2:14" ht="13.8" x14ac:dyDescent="0.25">
      <c r="B5085" s="86" t="s">
        <v>4305</v>
      </c>
      <c r="C5085" s="86" t="s">
        <v>100</v>
      </c>
      <c r="D5085" s="86" t="s">
        <v>57</v>
      </c>
      <c r="E5085" s="86" t="s">
        <v>35</v>
      </c>
      <c r="F5085" s="86" t="s">
        <v>272</v>
      </c>
      <c r="G5085" s="86" t="s">
        <v>238</v>
      </c>
      <c r="I5085" s="10" t="s">
        <v>6432</v>
      </c>
      <c r="J5085"/>
      <c r="K5085"/>
      <c r="L5085"/>
      <c r="M5085"/>
      <c r="N5085"/>
    </row>
    <row r="5086" spans="2:14" ht="13.8" x14ac:dyDescent="0.25">
      <c r="B5086" s="86" t="s">
        <v>4306</v>
      </c>
      <c r="C5086" s="86" t="s">
        <v>100</v>
      </c>
      <c r="D5086" s="86" t="s">
        <v>57</v>
      </c>
      <c r="E5086" s="86" t="s">
        <v>46</v>
      </c>
      <c r="F5086" s="86" t="s">
        <v>272</v>
      </c>
      <c r="G5086" s="86" t="s">
        <v>238</v>
      </c>
      <c r="I5086" s="10" t="s">
        <v>6434</v>
      </c>
      <c r="J5086"/>
      <c r="K5086"/>
      <c r="L5086"/>
      <c r="M5086"/>
      <c r="N5086"/>
    </row>
    <row r="5087" spans="2:14" ht="13.8" x14ac:dyDescent="0.25">
      <c r="B5087" s="86" t="s">
        <v>4307</v>
      </c>
      <c r="C5087" s="86" t="s">
        <v>100</v>
      </c>
      <c r="D5087" s="86" t="s">
        <v>57</v>
      </c>
      <c r="E5087" s="86" t="s">
        <v>68</v>
      </c>
      <c r="F5087" s="86" t="s">
        <v>272</v>
      </c>
      <c r="G5087" s="86" t="s">
        <v>238</v>
      </c>
      <c r="I5087" s="10" t="s">
        <v>6433</v>
      </c>
      <c r="J5087"/>
      <c r="K5087"/>
      <c r="L5087"/>
      <c r="M5087"/>
      <c r="N5087"/>
    </row>
    <row r="5088" spans="2:14" ht="13.8" x14ac:dyDescent="0.25">
      <c r="B5088" s="86" t="s">
        <v>5762</v>
      </c>
      <c r="C5088" s="86" t="s">
        <v>100</v>
      </c>
      <c r="D5088" s="86" t="s">
        <v>57</v>
      </c>
      <c r="E5088" s="86" t="s">
        <v>69</v>
      </c>
      <c r="F5088" s="86" t="s">
        <v>272</v>
      </c>
      <c r="G5088" s="86" t="s">
        <v>238</v>
      </c>
      <c r="I5088" s="10" t="s">
        <v>9005</v>
      </c>
      <c r="J5088"/>
      <c r="K5088"/>
      <c r="L5088"/>
      <c r="M5088"/>
      <c r="N5088"/>
    </row>
    <row r="5089" spans="2:14" ht="13.8" x14ac:dyDescent="0.25">
      <c r="B5089" s="86" t="s">
        <v>8858</v>
      </c>
      <c r="C5089" s="86" t="s">
        <v>100</v>
      </c>
      <c r="D5089" s="86" t="s">
        <v>57</v>
      </c>
      <c r="E5089" s="86" t="s">
        <v>9065</v>
      </c>
      <c r="F5089" s="86" t="s">
        <v>272</v>
      </c>
      <c r="G5089" s="86" t="s">
        <v>238</v>
      </c>
      <c r="I5089" s="10" t="s">
        <v>9006</v>
      </c>
      <c r="J5089"/>
      <c r="K5089"/>
      <c r="L5089"/>
      <c r="M5089"/>
      <c r="N5089"/>
    </row>
    <row r="5090" spans="2:14" ht="13.8" x14ac:dyDescent="0.25">
      <c r="B5090" s="86" t="s">
        <v>5776</v>
      </c>
      <c r="C5090" s="86" t="s">
        <v>100</v>
      </c>
      <c r="D5090" s="86" t="s">
        <v>57</v>
      </c>
      <c r="E5090" s="86" t="s">
        <v>63</v>
      </c>
      <c r="F5090" s="86" t="s">
        <v>272</v>
      </c>
      <c r="G5090" s="86" t="s">
        <v>238</v>
      </c>
      <c r="I5090" s="10" t="s">
        <v>6442</v>
      </c>
      <c r="J5090"/>
      <c r="K5090"/>
      <c r="L5090"/>
      <c r="M5090"/>
      <c r="N5090"/>
    </row>
    <row r="5091" spans="2:14" ht="13.8" x14ac:dyDescent="0.25">
      <c r="B5091" s="86" t="s">
        <v>4321</v>
      </c>
      <c r="C5091" s="86" t="s">
        <v>101</v>
      </c>
      <c r="D5091" s="86" t="s">
        <v>57</v>
      </c>
      <c r="E5091" s="86" t="s">
        <v>30</v>
      </c>
      <c r="F5091" s="86" t="s">
        <v>272</v>
      </c>
      <c r="G5091" s="86" t="s">
        <v>238</v>
      </c>
      <c r="I5091" s="10" t="s">
        <v>9007</v>
      </c>
      <c r="J5091"/>
      <c r="K5091"/>
      <c r="L5091"/>
      <c r="M5091"/>
      <c r="N5091"/>
    </row>
    <row r="5092" spans="2:14" ht="13.8" x14ac:dyDescent="0.25">
      <c r="B5092" s="86" t="s">
        <v>8859</v>
      </c>
      <c r="C5092" s="86" t="s">
        <v>101</v>
      </c>
      <c r="D5092" s="86" t="s">
        <v>57</v>
      </c>
      <c r="E5092" s="86" t="s">
        <v>9066</v>
      </c>
      <c r="F5092" s="86" t="s">
        <v>272</v>
      </c>
      <c r="G5092" s="86" t="s">
        <v>238</v>
      </c>
      <c r="I5092" s="10" t="s">
        <v>6435</v>
      </c>
      <c r="J5092"/>
      <c r="K5092"/>
      <c r="L5092"/>
      <c r="M5092"/>
      <c r="N5092"/>
    </row>
    <row r="5093" spans="2:14" ht="13.8" x14ac:dyDescent="0.25">
      <c r="B5093" s="86" t="s">
        <v>4322</v>
      </c>
      <c r="C5093" s="86" t="s">
        <v>101</v>
      </c>
      <c r="D5093" s="86" t="s">
        <v>57</v>
      </c>
      <c r="E5093" s="86" t="s">
        <v>29</v>
      </c>
      <c r="F5093" s="86" t="s">
        <v>272</v>
      </c>
      <c r="G5093" s="86" t="s">
        <v>238</v>
      </c>
      <c r="I5093" s="10" t="s">
        <v>6436</v>
      </c>
      <c r="J5093"/>
      <c r="K5093"/>
      <c r="L5093"/>
      <c r="M5093"/>
      <c r="N5093"/>
    </row>
    <row r="5094" spans="2:14" ht="13.8" x14ac:dyDescent="0.25">
      <c r="B5094" s="86" t="s">
        <v>4324</v>
      </c>
      <c r="C5094" s="86" t="s">
        <v>101</v>
      </c>
      <c r="D5094" s="86" t="s">
        <v>57</v>
      </c>
      <c r="E5094" s="86" t="s">
        <v>28</v>
      </c>
      <c r="F5094" s="86" t="s">
        <v>272</v>
      </c>
      <c r="G5094" s="86" t="s">
        <v>238</v>
      </c>
      <c r="I5094" s="10" t="s">
        <v>6437</v>
      </c>
      <c r="J5094"/>
      <c r="K5094"/>
      <c r="L5094"/>
      <c r="M5094"/>
      <c r="N5094"/>
    </row>
    <row r="5095" spans="2:14" ht="13.8" x14ac:dyDescent="0.25">
      <c r="B5095" s="86" t="s">
        <v>4323</v>
      </c>
      <c r="C5095" s="86" t="s">
        <v>101</v>
      </c>
      <c r="D5095" s="86" t="s">
        <v>57</v>
      </c>
      <c r="E5095" s="86" t="s">
        <v>73</v>
      </c>
      <c r="F5095" s="86" t="s">
        <v>272</v>
      </c>
      <c r="G5095" s="86" t="s">
        <v>238</v>
      </c>
      <c r="I5095" s="10" t="s">
        <v>6438</v>
      </c>
      <c r="J5095"/>
      <c r="K5095"/>
      <c r="L5095"/>
      <c r="M5095"/>
      <c r="N5095"/>
    </row>
    <row r="5096" spans="2:14" ht="13.8" x14ac:dyDescent="0.25">
      <c r="B5096" s="86" t="s">
        <v>8860</v>
      </c>
      <c r="C5096" s="86" t="s">
        <v>101</v>
      </c>
      <c r="D5096" s="86" t="s">
        <v>57</v>
      </c>
      <c r="E5096" s="86" t="s">
        <v>9064</v>
      </c>
      <c r="F5096" s="86" t="s">
        <v>272</v>
      </c>
      <c r="G5096" s="86" t="s">
        <v>238</v>
      </c>
      <c r="I5096" s="10" t="s">
        <v>6440</v>
      </c>
      <c r="J5096"/>
      <c r="K5096"/>
      <c r="L5096"/>
      <c r="M5096"/>
      <c r="N5096"/>
    </row>
    <row r="5097" spans="2:14" ht="13.8" x14ac:dyDescent="0.25">
      <c r="B5097" s="86" t="s">
        <v>8861</v>
      </c>
      <c r="C5097" s="86" t="s">
        <v>101</v>
      </c>
      <c r="D5097" s="86" t="s">
        <v>57</v>
      </c>
      <c r="E5097" s="86" t="s">
        <v>9068</v>
      </c>
      <c r="F5097" s="86" t="s">
        <v>272</v>
      </c>
      <c r="G5097" s="86" t="s">
        <v>238</v>
      </c>
      <c r="I5097" s="10" t="s">
        <v>9008</v>
      </c>
      <c r="J5097"/>
      <c r="K5097"/>
      <c r="L5097"/>
      <c r="M5097"/>
      <c r="N5097"/>
    </row>
    <row r="5098" spans="2:14" ht="13.8" x14ac:dyDescent="0.25">
      <c r="B5098" s="86" t="s">
        <v>5749</v>
      </c>
      <c r="C5098" s="86" t="s">
        <v>101</v>
      </c>
      <c r="D5098" s="86" t="s">
        <v>57</v>
      </c>
      <c r="E5098" s="86" t="s">
        <v>245</v>
      </c>
      <c r="F5098" s="86" t="s">
        <v>272</v>
      </c>
      <c r="G5098" s="86" t="s">
        <v>238</v>
      </c>
      <c r="I5098" s="10" t="s">
        <v>6439</v>
      </c>
      <c r="J5098"/>
      <c r="K5098"/>
      <c r="L5098"/>
      <c r="M5098"/>
      <c r="N5098"/>
    </row>
    <row r="5099" spans="2:14" ht="13.8" x14ac:dyDescent="0.25">
      <c r="B5099" s="86" t="s">
        <v>8862</v>
      </c>
      <c r="C5099" s="86" t="s">
        <v>101</v>
      </c>
      <c r="D5099" s="86" t="s">
        <v>57</v>
      </c>
      <c r="E5099" s="86" t="s">
        <v>9067</v>
      </c>
      <c r="F5099" s="86" t="s">
        <v>272</v>
      </c>
      <c r="G5099" s="86" t="s">
        <v>238</v>
      </c>
      <c r="I5099" s="10" t="s">
        <v>6537</v>
      </c>
      <c r="J5099"/>
      <c r="K5099"/>
      <c r="L5099"/>
      <c r="M5099"/>
      <c r="N5099"/>
    </row>
    <row r="5100" spans="2:14" ht="13.8" x14ac:dyDescent="0.25">
      <c r="B5100" s="86" t="s">
        <v>4325</v>
      </c>
      <c r="C5100" s="86" t="s">
        <v>101</v>
      </c>
      <c r="D5100" s="86" t="s">
        <v>57</v>
      </c>
      <c r="E5100" s="86" t="s">
        <v>34</v>
      </c>
      <c r="F5100" s="86" t="s">
        <v>272</v>
      </c>
      <c r="G5100" s="86" t="s">
        <v>238</v>
      </c>
      <c r="I5100" s="10" t="s">
        <v>9009</v>
      </c>
      <c r="J5100"/>
      <c r="K5100"/>
      <c r="L5100"/>
      <c r="M5100"/>
      <c r="N5100"/>
    </row>
    <row r="5101" spans="2:14" ht="13.8" x14ac:dyDescent="0.25">
      <c r="B5101" s="86" t="s">
        <v>4326</v>
      </c>
      <c r="C5101" s="86" t="s">
        <v>101</v>
      </c>
      <c r="D5101" s="86" t="s">
        <v>57</v>
      </c>
      <c r="E5101" s="86" t="s">
        <v>35</v>
      </c>
      <c r="F5101" s="86" t="s">
        <v>272</v>
      </c>
      <c r="G5101" s="86" t="s">
        <v>238</v>
      </c>
      <c r="I5101" s="10" t="s">
        <v>6528</v>
      </c>
      <c r="J5101"/>
      <c r="K5101"/>
      <c r="L5101"/>
      <c r="M5101"/>
      <c r="N5101"/>
    </row>
    <row r="5102" spans="2:14" ht="13.8" x14ac:dyDescent="0.25">
      <c r="B5102" s="86" t="s">
        <v>4327</v>
      </c>
      <c r="C5102" s="86" t="s">
        <v>101</v>
      </c>
      <c r="D5102" s="86" t="s">
        <v>57</v>
      </c>
      <c r="E5102" s="86" t="s">
        <v>46</v>
      </c>
      <c r="F5102" s="86" t="s">
        <v>272</v>
      </c>
      <c r="G5102" s="86" t="s">
        <v>238</v>
      </c>
      <c r="I5102" s="10" t="s">
        <v>6530</v>
      </c>
      <c r="J5102"/>
      <c r="K5102"/>
      <c r="L5102"/>
      <c r="M5102"/>
      <c r="N5102"/>
    </row>
    <row r="5103" spans="2:14" ht="13.8" x14ac:dyDescent="0.25">
      <c r="B5103" s="86" t="s">
        <v>4328</v>
      </c>
      <c r="C5103" s="86" t="s">
        <v>101</v>
      </c>
      <c r="D5103" s="86" t="s">
        <v>57</v>
      </c>
      <c r="E5103" s="86" t="s">
        <v>68</v>
      </c>
      <c r="F5103" s="86" t="s">
        <v>272</v>
      </c>
      <c r="G5103" s="86" t="s">
        <v>238</v>
      </c>
      <c r="I5103" s="10" t="s">
        <v>6529</v>
      </c>
      <c r="J5103"/>
      <c r="K5103"/>
      <c r="L5103"/>
      <c r="M5103"/>
      <c r="N5103"/>
    </row>
    <row r="5104" spans="2:14" ht="13.8" x14ac:dyDescent="0.25">
      <c r="B5104" s="86" t="s">
        <v>5763</v>
      </c>
      <c r="C5104" s="86" t="s">
        <v>101</v>
      </c>
      <c r="D5104" s="86" t="s">
        <v>57</v>
      </c>
      <c r="E5104" s="86" t="s">
        <v>69</v>
      </c>
      <c r="F5104" s="86" t="s">
        <v>272</v>
      </c>
      <c r="G5104" s="86" t="s">
        <v>238</v>
      </c>
      <c r="I5104" s="10" t="s">
        <v>9010</v>
      </c>
      <c r="J5104"/>
      <c r="K5104"/>
      <c r="L5104"/>
      <c r="M5104"/>
      <c r="N5104"/>
    </row>
    <row r="5105" spans="2:14" ht="13.8" x14ac:dyDescent="0.25">
      <c r="B5105" s="86" t="s">
        <v>8863</v>
      </c>
      <c r="C5105" s="86" t="s">
        <v>101</v>
      </c>
      <c r="D5105" s="86" t="s">
        <v>57</v>
      </c>
      <c r="E5105" s="86" t="s">
        <v>9065</v>
      </c>
      <c r="F5105" s="86" t="s">
        <v>272</v>
      </c>
      <c r="G5105" s="86" t="s">
        <v>238</v>
      </c>
      <c r="I5105" s="10" t="s">
        <v>9011</v>
      </c>
      <c r="J5105"/>
      <c r="K5105"/>
      <c r="L5105"/>
      <c r="M5105"/>
      <c r="N5105"/>
    </row>
    <row r="5106" spans="2:14" ht="13.8" x14ac:dyDescent="0.25">
      <c r="B5106" s="86" t="s">
        <v>5777</v>
      </c>
      <c r="C5106" s="86" t="s">
        <v>101</v>
      </c>
      <c r="D5106" s="86" t="s">
        <v>57</v>
      </c>
      <c r="E5106" s="86" t="s">
        <v>63</v>
      </c>
      <c r="F5106" s="86" t="s">
        <v>272</v>
      </c>
      <c r="G5106" s="86" t="s">
        <v>238</v>
      </c>
      <c r="I5106" s="10" t="s">
        <v>6538</v>
      </c>
      <c r="J5106"/>
      <c r="K5106"/>
      <c r="L5106"/>
      <c r="M5106"/>
      <c r="N5106"/>
    </row>
    <row r="5107" spans="2:14" ht="13.8" x14ac:dyDescent="0.25">
      <c r="B5107" s="86" t="s">
        <v>4342</v>
      </c>
      <c r="C5107" s="86" t="s">
        <v>99</v>
      </c>
      <c r="D5107" s="86" t="s">
        <v>57</v>
      </c>
      <c r="E5107" s="86" t="s">
        <v>30</v>
      </c>
      <c r="F5107" s="86" t="s">
        <v>272</v>
      </c>
      <c r="G5107" s="86" t="s">
        <v>238</v>
      </c>
      <c r="I5107" s="10" t="s">
        <v>9012</v>
      </c>
      <c r="J5107"/>
      <c r="K5107"/>
      <c r="L5107"/>
      <c r="M5107"/>
      <c r="N5107"/>
    </row>
    <row r="5108" spans="2:14" ht="13.8" x14ac:dyDescent="0.25">
      <c r="B5108" s="86" t="s">
        <v>8864</v>
      </c>
      <c r="C5108" s="86" t="s">
        <v>99</v>
      </c>
      <c r="D5108" s="86" t="s">
        <v>57</v>
      </c>
      <c r="E5108" s="86" t="s">
        <v>9066</v>
      </c>
      <c r="F5108" s="86" t="s">
        <v>272</v>
      </c>
      <c r="G5108" s="86" t="s">
        <v>238</v>
      </c>
      <c r="I5108" s="10" t="s">
        <v>6531</v>
      </c>
      <c r="J5108"/>
      <c r="K5108"/>
      <c r="L5108"/>
      <c r="M5108"/>
      <c r="N5108"/>
    </row>
    <row r="5109" spans="2:14" ht="13.8" x14ac:dyDescent="0.25">
      <c r="B5109" s="86" t="s">
        <v>4343</v>
      </c>
      <c r="C5109" s="86" t="s">
        <v>99</v>
      </c>
      <c r="D5109" s="86" t="s">
        <v>57</v>
      </c>
      <c r="E5109" s="86" t="s">
        <v>29</v>
      </c>
      <c r="F5109" s="86" t="s">
        <v>272</v>
      </c>
      <c r="G5109" s="86" t="s">
        <v>238</v>
      </c>
      <c r="I5109" s="10" t="s">
        <v>6532</v>
      </c>
      <c r="J5109"/>
      <c r="K5109"/>
      <c r="L5109"/>
      <c r="M5109"/>
      <c r="N5109"/>
    </row>
    <row r="5110" spans="2:14" ht="13.8" x14ac:dyDescent="0.25">
      <c r="B5110" s="86" t="s">
        <v>4345</v>
      </c>
      <c r="C5110" s="86" t="s">
        <v>99</v>
      </c>
      <c r="D5110" s="86" t="s">
        <v>57</v>
      </c>
      <c r="E5110" s="86" t="s">
        <v>28</v>
      </c>
      <c r="F5110" s="86" t="s">
        <v>272</v>
      </c>
      <c r="G5110" s="86" t="s">
        <v>238</v>
      </c>
      <c r="I5110" s="10" t="s">
        <v>6533</v>
      </c>
      <c r="J5110"/>
      <c r="K5110"/>
      <c r="L5110"/>
      <c r="M5110"/>
      <c r="N5110"/>
    </row>
    <row r="5111" spans="2:14" ht="13.8" x14ac:dyDescent="0.25">
      <c r="B5111" s="86" t="s">
        <v>4344</v>
      </c>
      <c r="C5111" s="86" t="s">
        <v>99</v>
      </c>
      <c r="D5111" s="86" t="s">
        <v>57</v>
      </c>
      <c r="E5111" s="86" t="s">
        <v>73</v>
      </c>
      <c r="F5111" s="86" t="s">
        <v>272</v>
      </c>
      <c r="G5111" s="86" t="s">
        <v>238</v>
      </c>
      <c r="I5111" s="10" t="s">
        <v>6534</v>
      </c>
      <c r="J5111"/>
      <c r="K5111"/>
      <c r="L5111"/>
      <c r="M5111"/>
      <c r="N5111"/>
    </row>
    <row r="5112" spans="2:14" ht="13.8" x14ac:dyDescent="0.25">
      <c r="B5112" s="86" t="s">
        <v>8865</v>
      </c>
      <c r="C5112" s="86" t="s">
        <v>99</v>
      </c>
      <c r="D5112" s="86" t="s">
        <v>57</v>
      </c>
      <c r="E5112" s="86" t="s">
        <v>9064</v>
      </c>
      <c r="F5112" s="86" t="s">
        <v>272</v>
      </c>
      <c r="G5112" s="86" t="s">
        <v>238</v>
      </c>
      <c r="I5112" s="10" t="s">
        <v>6536</v>
      </c>
      <c r="J5112"/>
      <c r="K5112"/>
      <c r="L5112"/>
      <c r="M5112"/>
      <c r="N5112"/>
    </row>
    <row r="5113" spans="2:14" ht="13.8" x14ac:dyDescent="0.25">
      <c r="B5113" s="86" t="s">
        <v>8866</v>
      </c>
      <c r="C5113" s="86" t="s">
        <v>99</v>
      </c>
      <c r="D5113" s="86" t="s">
        <v>57</v>
      </c>
      <c r="E5113" s="86" t="s">
        <v>9068</v>
      </c>
      <c r="F5113" s="86" t="s">
        <v>272</v>
      </c>
      <c r="G5113" s="86" t="s">
        <v>238</v>
      </c>
      <c r="I5113" s="10" t="s">
        <v>9013</v>
      </c>
      <c r="J5113"/>
      <c r="K5113"/>
      <c r="L5113"/>
      <c r="M5113"/>
      <c r="N5113"/>
    </row>
    <row r="5114" spans="2:14" ht="13.8" x14ac:dyDescent="0.25">
      <c r="B5114" s="86" t="s">
        <v>5750</v>
      </c>
      <c r="C5114" s="86" t="s">
        <v>99</v>
      </c>
      <c r="D5114" s="86" t="s">
        <v>57</v>
      </c>
      <c r="E5114" s="86" t="s">
        <v>245</v>
      </c>
      <c r="F5114" s="86" t="s">
        <v>272</v>
      </c>
      <c r="G5114" s="86" t="s">
        <v>238</v>
      </c>
      <c r="I5114" s="10" t="s">
        <v>6535</v>
      </c>
      <c r="J5114"/>
      <c r="K5114"/>
      <c r="L5114"/>
      <c r="M5114"/>
      <c r="N5114"/>
    </row>
    <row r="5115" spans="2:14" ht="13.8" x14ac:dyDescent="0.25">
      <c r="B5115" s="86" t="s">
        <v>8867</v>
      </c>
      <c r="C5115" s="86" t="s">
        <v>99</v>
      </c>
      <c r="D5115" s="86" t="s">
        <v>57</v>
      </c>
      <c r="E5115" s="86" t="s">
        <v>9067</v>
      </c>
      <c r="F5115" s="86" t="s">
        <v>272</v>
      </c>
      <c r="G5115" s="86" t="s">
        <v>238</v>
      </c>
      <c r="I5115" s="10" t="s">
        <v>9014</v>
      </c>
      <c r="J5115"/>
      <c r="K5115"/>
      <c r="L5115"/>
      <c r="M5115"/>
      <c r="N5115"/>
    </row>
    <row r="5116" spans="2:14" ht="13.8" x14ac:dyDescent="0.25">
      <c r="B5116" s="86" t="s">
        <v>4346</v>
      </c>
      <c r="C5116" s="86" t="s">
        <v>99</v>
      </c>
      <c r="D5116" s="86" t="s">
        <v>57</v>
      </c>
      <c r="E5116" s="86" t="s">
        <v>34</v>
      </c>
      <c r="F5116" s="86" t="s">
        <v>272</v>
      </c>
      <c r="G5116" s="86" t="s">
        <v>238</v>
      </c>
      <c r="I5116" s="10" t="s">
        <v>5583</v>
      </c>
      <c r="J5116"/>
      <c r="K5116"/>
      <c r="L5116"/>
      <c r="M5116"/>
      <c r="N5116"/>
    </row>
    <row r="5117" spans="2:14" ht="13.8" x14ac:dyDescent="0.25">
      <c r="B5117" s="86" t="s">
        <v>4347</v>
      </c>
      <c r="C5117" s="86" t="s">
        <v>99</v>
      </c>
      <c r="D5117" s="86" t="s">
        <v>57</v>
      </c>
      <c r="E5117" s="86" t="s">
        <v>35</v>
      </c>
      <c r="F5117" s="86" t="s">
        <v>272</v>
      </c>
      <c r="G5117" s="86" t="s">
        <v>238</v>
      </c>
      <c r="I5117" s="10" t="s">
        <v>4772</v>
      </c>
      <c r="J5117"/>
      <c r="K5117"/>
      <c r="L5117"/>
      <c r="M5117"/>
      <c r="N5117"/>
    </row>
    <row r="5118" spans="2:14" ht="13.8" x14ac:dyDescent="0.25">
      <c r="B5118" s="86" t="s">
        <v>4348</v>
      </c>
      <c r="C5118" s="86" t="s">
        <v>99</v>
      </c>
      <c r="D5118" s="86" t="s">
        <v>57</v>
      </c>
      <c r="E5118" s="86" t="s">
        <v>46</v>
      </c>
      <c r="F5118" s="86" t="s">
        <v>272</v>
      </c>
      <c r="G5118" s="86" t="s">
        <v>238</v>
      </c>
      <c r="I5118" s="10" t="s">
        <v>4773</v>
      </c>
      <c r="J5118"/>
      <c r="K5118"/>
      <c r="L5118"/>
      <c r="M5118"/>
      <c r="N5118"/>
    </row>
    <row r="5119" spans="2:14" ht="13.8" x14ac:dyDescent="0.25">
      <c r="B5119" s="86" t="s">
        <v>4349</v>
      </c>
      <c r="C5119" s="86" t="s">
        <v>99</v>
      </c>
      <c r="D5119" s="86" t="s">
        <v>57</v>
      </c>
      <c r="E5119" s="86" t="s">
        <v>68</v>
      </c>
      <c r="F5119" s="86" t="s">
        <v>272</v>
      </c>
      <c r="G5119" s="86" t="s">
        <v>238</v>
      </c>
      <c r="I5119" s="10" t="s">
        <v>5608</v>
      </c>
      <c r="J5119"/>
      <c r="K5119"/>
      <c r="L5119"/>
      <c r="M5119"/>
      <c r="N5119"/>
    </row>
    <row r="5120" spans="2:14" ht="13.8" x14ac:dyDescent="0.25">
      <c r="B5120" s="86" t="s">
        <v>5764</v>
      </c>
      <c r="C5120" s="86" t="s">
        <v>99</v>
      </c>
      <c r="D5120" s="86" t="s">
        <v>57</v>
      </c>
      <c r="E5120" s="86" t="s">
        <v>69</v>
      </c>
      <c r="F5120" s="86" t="s">
        <v>272</v>
      </c>
      <c r="G5120" s="86" t="s">
        <v>238</v>
      </c>
      <c r="I5120" s="10" t="s">
        <v>5596</v>
      </c>
      <c r="J5120"/>
      <c r="K5120"/>
      <c r="L5120"/>
      <c r="M5120"/>
      <c r="N5120"/>
    </row>
    <row r="5121" spans="2:14" ht="13.8" x14ac:dyDescent="0.25">
      <c r="B5121" s="86" t="s">
        <v>8868</v>
      </c>
      <c r="C5121" s="86" t="s">
        <v>99</v>
      </c>
      <c r="D5121" s="86" t="s">
        <v>57</v>
      </c>
      <c r="E5121" s="86" t="s">
        <v>9065</v>
      </c>
      <c r="F5121" s="86" t="s">
        <v>272</v>
      </c>
      <c r="G5121" s="86" t="s">
        <v>238</v>
      </c>
      <c r="I5121" s="10" t="s">
        <v>9015</v>
      </c>
      <c r="J5121"/>
      <c r="K5121"/>
      <c r="L5121"/>
      <c r="M5121"/>
      <c r="N5121"/>
    </row>
    <row r="5122" spans="2:14" ht="13.8" x14ac:dyDescent="0.25">
      <c r="B5122" s="86" t="s">
        <v>5778</v>
      </c>
      <c r="C5122" s="86" t="s">
        <v>99</v>
      </c>
      <c r="D5122" s="86" t="s">
        <v>57</v>
      </c>
      <c r="E5122" s="86" t="s">
        <v>63</v>
      </c>
      <c r="F5122" s="86" t="s">
        <v>272</v>
      </c>
      <c r="G5122" s="86" t="s">
        <v>238</v>
      </c>
      <c r="I5122" s="10" t="s">
        <v>5595</v>
      </c>
      <c r="J5122"/>
      <c r="K5122"/>
      <c r="L5122"/>
      <c r="M5122"/>
      <c r="N5122"/>
    </row>
    <row r="5123" spans="2:14" ht="13.8" x14ac:dyDescent="0.25">
      <c r="B5123" s="86" t="s">
        <v>4363</v>
      </c>
      <c r="C5123" s="86" t="s">
        <v>102</v>
      </c>
      <c r="D5123" s="86" t="s">
        <v>57</v>
      </c>
      <c r="E5123" s="86" t="s">
        <v>30</v>
      </c>
      <c r="F5123" s="86" t="s">
        <v>272</v>
      </c>
      <c r="G5123" s="86" t="s">
        <v>238</v>
      </c>
      <c r="I5123" s="10" t="s">
        <v>9016</v>
      </c>
      <c r="J5123"/>
      <c r="K5123"/>
      <c r="L5123"/>
      <c r="M5123"/>
      <c r="N5123"/>
    </row>
    <row r="5124" spans="2:14" ht="13.8" x14ac:dyDescent="0.25">
      <c r="B5124" s="86" t="s">
        <v>8869</v>
      </c>
      <c r="C5124" s="86" t="s">
        <v>102</v>
      </c>
      <c r="D5124" s="86" t="s">
        <v>57</v>
      </c>
      <c r="E5124" s="86" t="s">
        <v>9066</v>
      </c>
      <c r="F5124" s="86" t="s">
        <v>272</v>
      </c>
      <c r="G5124" s="86" t="s">
        <v>238</v>
      </c>
      <c r="I5124" s="10" t="s">
        <v>5584</v>
      </c>
      <c r="J5124"/>
      <c r="K5124"/>
      <c r="L5124"/>
      <c r="M5124"/>
      <c r="N5124"/>
    </row>
    <row r="5125" spans="2:14" ht="13.8" x14ac:dyDescent="0.25">
      <c r="B5125" s="86" t="s">
        <v>4364</v>
      </c>
      <c r="C5125" s="86" t="s">
        <v>102</v>
      </c>
      <c r="D5125" s="86" t="s">
        <v>57</v>
      </c>
      <c r="E5125" s="86" t="s">
        <v>29</v>
      </c>
      <c r="F5125" s="86" t="s">
        <v>272</v>
      </c>
      <c r="G5125" s="86" t="s">
        <v>238</v>
      </c>
      <c r="I5125" s="10" t="s">
        <v>4780</v>
      </c>
      <c r="J5125"/>
      <c r="K5125"/>
      <c r="L5125"/>
      <c r="M5125"/>
      <c r="N5125"/>
    </row>
    <row r="5126" spans="2:14" ht="13.8" x14ac:dyDescent="0.25">
      <c r="B5126" s="86" t="s">
        <v>4366</v>
      </c>
      <c r="C5126" s="86" t="s">
        <v>102</v>
      </c>
      <c r="D5126" s="86" t="s">
        <v>57</v>
      </c>
      <c r="E5126" s="86" t="s">
        <v>28</v>
      </c>
      <c r="F5126" s="86" t="s">
        <v>272</v>
      </c>
      <c r="G5126" s="86" t="s">
        <v>238</v>
      </c>
      <c r="I5126" s="10" t="s">
        <v>4782</v>
      </c>
      <c r="J5126"/>
      <c r="K5126"/>
      <c r="L5126"/>
      <c r="M5126"/>
      <c r="N5126"/>
    </row>
    <row r="5127" spans="2:14" ht="13.8" x14ac:dyDescent="0.25">
      <c r="B5127" s="86" t="s">
        <v>4365</v>
      </c>
      <c r="C5127" s="86" t="s">
        <v>102</v>
      </c>
      <c r="D5127" s="86" t="s">
        <v>57</v>
      </c>
      <c r="E5127" s="86" t="s">
        <v>73</v>
      </c>
      <c r="F5127" s="86" t="s">
        <v>272</v>
      </c>
      <c r="G5127" s="86" t="s">
        <v>238</v>
      </c>
      <c r="I5127" s="10" t="s">
        <v>5609</v>
      </c>
      <c r="J5127"/>
      <c r="K5127"/>
      <c r="L5127"/>
      <c r="M5127"/>
      <c r="N5127"/>
    </row>
    <row r="5128" spans="2:14" ht="13.8" x14ac:dyDescent="0.25">
      <c r="B5128" s="86" t="s">
        <v>8870</v>
      </c>
      <c r="C5128" s="86" t="s">
        <v>102</v>
      </c>
      <c r="D5128" s="86" t="s">
        <v>57</v>
      </c>
      <c r="E5128" s="86" t="s">
        <v>9064</v>
      </c>
      <c r="F5128" s="86" t="s">
        <v>272</v>
      </c>
      <c r="G5128" s="86" t="s">
        <v>238</v>
      </c>
      <c r="I5128" s="10" t="s">
        <v>5597</v>
      </c>
      <c r="J5128"/>
      <c r="K5128"/>
      <c r="L5128"/>
      <c r="M5128"/>
      <c r="N5128"/>
    </row>
    <row r="5129" spans="2:14" ht="13.8" x14ac:dyDescent="0.25">
      <c r="B5129" s="86" t="s">
        <v>8871</v>
      </c>
      <c r="C5129" s="86" t="s">
        <v>102</v>
      </c>
      <c r="D5129" s="86" t="s">
        <v>57</v>
      </c>
      <c r="E5129" s="86" t="s">
        <v>9068</v>
      </c>
      <c r="F5129" s="86" t="s">
        <v>272</v>
      </c>
      <c r="G5129" s="86" t="s">
        <v>238</v>
      </c>
      <c r="I5129" s="10" t="s">
        <v>9017</v>
      </c>
      <c r="J5129"/>
      <c r="K5129"/>
      <c r="L5129"/>
      <c r="M5129"/>
      <c r="N5129"/>
    </row>
    <row r="5130" spans="2:14" ht="13.8" x14ac:dyDescent="0.25">
      <c r="B5130" s="86" t="s">
        <v>5751</v>
      </c>
      <c r="C5130" s="86" t="s">
        <v>102</v>
      </c>
      <c r="D5130" s="86" t="s">
        <v>57</v>
      </c>
      <c r="E5130" s="86" t="s">
        <v>245</v>
      </c>
      <c r="F5130" s="86" t="s">
        <v>272</v>
      </c>
      <c r="G5130" s="86" t="s">
        <v>238</v>
      </c>
      <c r="I5130" s="10" t="s">
        <v>4781</v>
      </c>
      <c r="J5130"/>
      <c r="K5130"/>
      <c r="L5130"/>
      <c r="M5130"/>
      <c r="N5130"/>
    </row>
    <row r="5131" spans="2:14" ht="13.8" x14ac:dyDescent="0.25">
      <c r="B5131" s="86" t="s">
        <v>8872</v>
      </c>
      <c r="C5131" s="86" t="s">
        <v>102</v>
      </c>
      <c r="D5131" s="86" t="s">
        <v>57</v>
      </c>
      <c r="E5131" s="86" t="s">
        <v>9067</v>
      </c>
      <c r="F5131" s="86" t="s">
        <v>272</v>
      </c>
      <c r="G5131" s="86" t="s">
        <v>238</v>
      </c>
      <c r="I5131" s="10" t="s">
        <v>9018</v>
      </c>
      <c r="J5131"/>
      <c r="K5131"/>
      <c r="L5131"/>
      <c r="M5131"/>
      <c r="N5131"/>
    </row>
    <row r="5132" spans="2:14" ht="13.8" x14ac:dyDescent="0.25">
      <c r="B5132" s="86" t="s">
        <v>4367</v>
      </c>
      <c r="C5132" s="86" t="s">
        <v>102</v>
      </c>
      <c r="D5132" s="86" t="s">
        <v>57</v>
      </c>
      <c r="E5132" s="86" t="s">
        <v>34</v>
      </c>
      <c r="F5132" s="86" t="s">
        <v>272</v>
      </c>
      <c r="G5132" s="86" t="s">
        <v>238</v>
      </c>
      <c r="I5132" s="10" t="s">
        <v>5585</v>
      </c>
      <c r="J5132"/>
      <c r="K5132"/>
      <c r="L5132"/>
      <c r="M5132"/>
      <c r="N5132"/>
    </row>
    <row r="5133" spans="2:14" ht="13.8" x14ac:dyDescent="0.25">
      <c r="B5133" s="86" t="s">
        <v>4368</v>
      </c>
      <c r="C5133" s="86" t="s">
        <v>102</v>
      </c>
      <c r="D5133" s="86" t="s">
        <v>57</v>
      </c>
      <c r="E5133" s="86" t="s">
        <v>35</v>
      </c>
      <c r="F5133" s="86" t="s">
        <v>272</v>
      </c>
      <c r="G5133" s="86" t="s">
        <v>238</v>
      </c>
      <c r="I5133" s="10" t="s">
        <v>4789</v>
      </c>
      <c r="J5133"/>
      <c r="K5133"/>
      <c r="L5133"/>
      <c r="M5133"/>
      <c r="N5133"/>
    </row>
    <row r="5134" spans="2:14" ht="13.8" x14ac:dyDescent="0.25">
      <c r="B5134" s="86" t="s">
        <v>4369</v>
      </c>
      <c r="C5134" s="86" t="s">
        <v>102</v>
      </c>
      <c r="D5134" s="86" t="s">
        <v>57</v>
      </c>
      <c r="E5134" s="86" t="s">
        <v>46</v>
      </c>
      <c r="F5134" s="86" t="s">
        <v>272</v>
      </c>
      <c r="G5134" s="86" t="s">
        <v>238</v>
      </c>
      <c r="I5134" s="10" t="s">
        <v>4791</v>
      </c>
      <c r="J5134"/>
      <c r="K5134"/>
      <c r="L5134"/>
      <c r="M5134"/>
      <c r="N5134"/>
    </row>
    <row r="5135" spans="2:14" ht="13.8" x14ac:dyDescent="0.25">
      <c r="B5135" s="86" t="s">
        <v>4370</v>
      </c>
      <c r="C5135" s="86" t="s">
        <v>102</v>
      </c>
      <c r="D5135" s="86" t="s">
        <v>57</v>
      </c>
      <c r="E5135" s="86" t="s">
        <v>68</v>
      </c>
      <c r="F5135" s="86" t="s">
        <v>272</v>
      </c>
      <c r="G5135" s="86" t="s">
        <v>238</v>
      </c>
      <c r="I5135" s="10" t="s">
        <v>5610</v>
      </c>
      <c r="J5135"/>
      <c r="K5135"/>
      <c r="L5135"/>
      <c r="M5135"/>
      <c r="N5135"/>
    </row>
    <row r="5136" spans="2:14" ht="13.8" x14ac:dyDescent="0.25">
      <c r="B5136" s="86" t="s">
        <v>5765</v>
      </c>
      <c r="C5136" s="86" t="s">
        <v>102</v>
      </c>
      <c r="D5136" s="86" t="s">
        <v>57</v>
      </c>
      <c r="E5136" s="86" t="s">
        <v>69</v>
      </c>
      <c r="F5136" s="86" t="s">
        <v>272</v>
      </c>
      <c r="G5136" s="86" t="s">
        <v>238</v>
      </c>
      <c r="I5136" s="10" t="s">
        <v>5598</v>
      </c>
      <c r="J5136"/>
      <c r="K5136"/>
      <c r="L5136"/>
      <c r="M5136"/>
      <c r="N5136"/>
    </row>
    <row r="5137" spans="2:14" ht="13.8" x14ac:dyDescent="0.25">
      <c r="B5137" s="86" t="s">
        <v>8873</v>
      </c>
      <c r="C5137" s="86" t="s">
        <v>102</v>
      </c>
      <c r="D5137" s="86" t="s">
        <v>57</v>
      </c>
      <c r="E5137" s="86" t="s">
        <v>9065</v>
      </c>
      <c r="F5137" s="86" t="s">
        <v>272</v>
      </c>
      <c r="G5137" s="86" t="s">
        <v>238</v>
      </c>
      <c r="I5137" s="10" t="s">
        <v>9019</v>
      </c>
      <c r="J5137"/>
      <c r="K5137"/>
      <c r="L5137"/>
      <c r="M5137"/>
      <c r="N5137"/>
    </row>
    <row r="5138" spans="2:14" ht="13.8" x14ac:dyDescent="0.25">
      <c r="B5138" s="86" t="s">
        <v>5779</v>
      </c>
      <c r="C5138" s="86" t="s">
        <v>102</v>
      </c>
      <c r="D5138" s="86" t="s">
        <v>57</v>
      </c>
      <c r="E5138" s="86" t="s">
        <v>63</v>
      </c>
      <c r="F5138" s="86" t="s">
        <v>272</v>
      </c>
      <c r="G5138" s="86" t="s">
        <v>238</v>
      </c>
      <c r="I5138" s="10" t="s">
        <v>4790</v>
      </c>
      <c r="J5138"/>
      <c r="K5138"/>
      <c r="L5138"/>
      <c r="M5138"/>
      <c r="N5138"/>
    </row>
    <row r="5139" spans="2:14" ht="13.8" x14ac:dyDescent="0.25">
      <c r="B5139" s="86" t="s">
        <v>4384</v>
      </c>
      <c r="C5139" s="86" t="s">
        <v>103</v>
      </c>
      <c r="D5139" s="86" t="s">
        <v>57</v>
      </c>
      <c r="E5139" s="86" t="s">
        <v>30</v>
      </c>
      <c r="F5139" s="86" t="s">
        <v>272</v>
      </c>
      <c r="G5139" s="86" t="s">
        <v>238</v>
      </c>
      <c r="I5139" s="10" t="s">
        <v>9020</v>
      </c>
      <c r="J5139"/>
      <c r="K5139"/>
      <c r="L5139"/>
      <c r="M5139"/>
      <c r="N5139"/>
    </row>
    <row r="5140" spans="2:14" ht="13.8" x14ac:dyDescent="0.25">
      <c r="B5140" s="86" t="s">
        <v>8874</v>
      </c>
      <c r="C5140" s="86" t="s">
        <v>103</v>
      </c>
      <c r="D5140" s="86" t="s">
        <v>57</v>
      </c>
      <c r="E5140" s="86" t="s">
        <v>9066</v>
      </c>
      <c r="F5140" s="86" t="s">
        <v>272</v>
      </c>
      <c r="G5140" s="86" t="s">
        <v>238</v>
      </c>
      <c r="I5140" s="10" t="s">
        <v>5586</v>
      </c>
      <c r="J5140"/>
      <c r="K5140"/>
      <c r="L5140"/>
      <c r="M5140"/>
      <c r="N5140"/>
    </row>
    <row r="5141" spans="2:14" ht="13.8" x14ac:dyDescent="0.25">
      <c r="B5141" s="86" t="s">
        <v>4385</v>
      </c>
      <c r="C5141" s="86" t="s">
        <v>103</v>
      </c>
      <c r="D5141" s="86" t="s">
        <v>57</v>
      </c>
      <c r="E5141" s="86" t="s">
        <v>29</v>
      </c>
      <c r="F5141" s="86" t="s">
        <v>272</v>
      </c>
      <c r="G5141" s="86" t="s">
        <v>238</v>
      </c>
      <c r="I5141" s="10" t="s">
        <v>4799</v>
      </c>
      <c r="J5141"/>
      <c r="K5141"/>
      <c r="L5141"/>
      <c r="M5141"/>
      <c r="N5141"/>
    </row>
    <row r="5142" spans="2:14" ht="13.8" x14ac:dyDescent="0.25">
      <c r="B5142" s="86" t="s">
        <v>4387</v>
      </c>
      <c r="C5142" s="86" t="s">
        <v>103</v>
      </c>
      <c r="D5142" s="86" t="s">
        <v>57</v>
      </c>
      <c r="E5142" s="86" t="s">
        <v>28</v>
      </c>
      <c r="F5142" s="86" t="s">
        <v>272</v>
      </c>
      <c r="G5142" s="86" t="s">
        <v>238</v>
      </c>
      <c r="I5142" s="10" t="s">
        <v>4800</v>
      </c>
      <c r="J5142"/>
      <c r="K5142"/>
      <c r="L5142"/>
      <c r="M5142"/>
      <c r="N5142"/>
    </row>
    <row r="5143" spans="2:14" ht="13.8" x14ac:dyDescent="0.25">
      <c r="B5143" s="86" t="s">
        <v>4386</v>
      </c>
      <c r="C5143" s="86" t="s">
        <v>103</v>
      </c>
      <c r="D5143" s="86" t="s">
        <v>57</v>
      </c>
      <c r="E5143" s="86" t="s">
        <v>73</v>
      </c>
      <c r="F5143" s="86" t="s">
        <v>272</v>
      </c>
      <c r="G5143" s="86" t="s">
        <v>238</v>
      </c>
      <c r="I5143" s="10" t="s">
        <v>5611</v>
      </c>
      <c r="J5143"/>
      <c r="K5143"/>
      <c r="L5143"/>
      <c r="M5143"/>
      <c r="N5143"/>
    </row>
    <row r="5144" spans="2:14" ht="13.8" x14ac:dyDescent="0.25">
      <c r="B5144" s="86" t="s">
        <v>8875</v>
      </c>
      <c r="C5144" s="86" t="s">
        <v>103</v>
      </c>
      <c r="D5144" s="86" t="s">
        <v>57</v>
      </c>
      <c r="E5144" s="86" t="s">
        <v>9064</v>
      </c>
      <c r="F5144" s="86" t="s">
        <v>272</v>
      </c>
      <c r="G5144" s="86" t="s">
        <v>238</v>
      </c>
      <c r="I5144" s="10" t="s">
        <v>5599</v>
      </c>
      <c r="J5144"/>
      <c r="K5144"/>
      <c r="L5144"/>
      <c r="M5144"/>
      <c r="N5144"/>
    </row>
    <row r="5145" spans="2:14" ht="13.8" x14ac:dyDescent="0.25">
      <c r="B5145" s="86" t="s">
        <v>8876</v>
      </c>
      <c r="C5145" s="86" t="s">
        <v>103</v>
      </c>
      <c r="D5145" s="86" t="s">
        <v>57</v>
      </c>
      <c r="E5145" s="86" t="s">
        <v>9068</v>
      </c>
      <c r="F5145" s="86" t="s">
        <v>272</v>
      </c>
      <c r="G5145" s="86" t="s">
        <v>238</v>
      </c>
      <c r="I5145" s="10" t="s">
        <v>9021</v>
      </c>
      <c r="J5145"/>
      <c r="K5145"/>
      <c r="L5145"/>
      <c r="M5145"/>
      <c r="N5145"/>
    </row>
    <row r="5146" spans="2:14" ht="13.8" x14ac:dyDescent="0.25">
      <c r="B5146" s="86" t="s">
        <v>5752</v>
      </c>
      <c r="C5146" s="86" t="s">
        <v>103</v>
      </c>
      <c r="D5146" s="86" t="s">
        <v>57</v>
      </c>
      <c r="E5146" s="86" t="s">
        <v>245</v>
      </c>
      <c r="F5146" s="86" t="s">
        <v>272</v>
      </c>
      <c r="G5146" s="86" t="s">
        <v>238</v>
      </c>
      <c r="I5146" s="10" t="s">
        <v>4798</v>
      </c>
      <c r="J5146"/>
      <c r="K5146"/>
      <c r="L5146"/>
      <c r="M5146"/>
      <c r="N5146"/>
    </row>
    <row r="5147" spans="2:14" ht="13.8" x14ac:dyDescent="0.25">
      <c r="B5147" s="86" t="s">
        <v>8877</v>
      </c>
      <c r="C5147" s="86" t="s">
        <v>103</v>
      </c>
      <c r="D5147" s="86" t="s">
        <v>57</v>
      </c>
      <c r="E5147" s="86" t="s">
        <v>9067</v>
      </c>
      <c r="F5147" s="86" t="s">
        <v>272</v>
      </c>
      <c r="G5147" s="86" t="s">
        <v>238</v>
      </c>
      <c r="I5147" s="10" t="s">
        <v>9022</v>
      </c>
      <c r="J5147"/>
      <c r="K5147"/>
      <c r="L5147"/>
      <c r="M5147"/>
      <c r="N5147"/>
    </row>
    <row r="5148" spans="2:14" ht="13.8" x14ac:dyDescent="0.25">
      <c r="B5148" s="86" t="s">
        <v>4388</v>
      </c>
      <c r="C5148" s="86" t="s">
        <v>103</v>
      </c>
      <c r="D5148" s="86" t="s">
        <v>57</v>
      </c>
      <c r="E5148" s="86" t="s">
        <v>34</v>
      </c>
      <c r="F5148" s="86" t="s">
        <v>272</v>
      </c>
      <c r="G5148" s="86" t="s">
        <v>238</v>
      </c>
      <c r="I5148" s="10" t="s">
        <v>5587</v>
      </c>
      <c r="J5148"/>
      <c r="K5148"/>
      <c r="L5148"/>
      <c r="M5148"/>
      <c r="N5148"/>
    </row>
    <row r="5149" spans="2:14" ht="13.8" x14ac:dyDescent="0.25">
      <c r="B5149" s="86" t="s">
        <v>4389</v>
      </c>
      <c r="C5149" s="86" t="s">
        <v>103</v>
      </c>
      <c r="D5149" s="86" t="s">
        <v>57</v>
      </c>
      <c r="E5149" s="86" t="s">
        <v>35</v>
      </c>
      <c r="F5149" s="86" t="s">
        <v>272</v>
      </c>
      <c r="G5149" s="86" t="s">
        <v>238</v>
      </c>
      <c r="I5149" s="10" t="s">
        <v>4807</v>
      </c>
      <c r="J5149"/>
      <c r="K5149"/>
      <c r="L5149"/>
      <c r="M5149"/>
      <c r="N5149"/>
    </row>
    <row r="5150" spans="2:14" ht="13.8" x14ac:dyDescent="0.25">
      <c r="B5150" s="86" t="s">
        <v>4390</v>
      </c>
      <c r="C5150" s="86" t="s">
        <v>103</v>
      </c>
      <c r="D5150" s="86" t="s">
        <v>57</v>
      </c>
      <c r="E5150" s="86" t="s">
        <v>46</v>
      </c>
      <c r="F5150" s="86" t="s">
        <v>272</v>
      </c>
      <c r="G5150" s="86" t="s">
        <v>238</v>
      </c>
      <c r="I5150" s="10" t="s">
        <v>4809</v>
      </c>
      <c r="J5150"/>
      <c r="K5150"/>
      <c r="L5150"/>
      <c r="M5150"/>
      <c r="N5150"/>
    </row>
    <row r="5151" spans="2:14" ht="13.8" x14ac:dyDescent="0.25">
      <c r="B5151" s="86" t="s">
        <v>4391</v>
      </c>
      <c r="C5151" s="86" t="s">
        <v>103</v>
      </c>
      <c r="D5151" s="86" t="s">
        <v>57</v>
      </c>
      <c r="E5151" s="86" t="s">
        <v>68</v>
      </c>
      <c r="F5151" s="86" t="s">
        <v>272</v>
      </c>
      <c r="G5151" s="86" t="s">
        <v>238</v>
      </c>
      <c r="I5151" s="10" t="s">
        <v>5612</v>
      </c>
      <c r="J5151"/>
      <c r="K5151"/>
      <c r="L5151"/>
      <c r="M5151"/>
      <c r="N5151"/>
    </row>
    <row r="5152" spans="2:14" ht="13.8" x14ac:dyDescent="0.25">
      <c r="B5152" s="86" t="s">
        <v>5766</v>
      </c>
      <c r="C5152" s="86" t="s">
        <v>103</v>
      </c>
      <c r="D5152" s="86" t="s">
        <v>57</v>
      </c>
      <c r="E5152" s="86" t="s">
        <v>69</v>
      </c>
      <c r="F5152" s="86" t="s">
        <v>272</v>
      </c>
      <c r="G5152" s="86" t="s">
        <v>238</v>
      </c>
      <c r="I5152" s="10" t="s">
        <v>5600</v>
      </c>
      <c r="J5152"/>
      <c r="K5152"/>
      <c r="L5152"/>
      <c r="M5152"/>
      <c r="N5152"/>
    </row>
    <row r="5153" spans="2:14" ht="13.8" x14ac:dyDescent="0.25">
      <c r="B5153" s="86" t="s">
        <v>8878</v>
      </c>
      <c r="C5153" s="86" t="s">
        <v>103</v>
      </c>
      <c r="D5153" s="86" t="s">
        <v>57</v>
      </c>
      <c r="E5153" s="86" t="s">
        <v>9065</v>
      </c>
      <c r="F5153" s="86" t="s">
        <v>272</v>
      </c>
      <c r="G5153" s="86" t="s">
        <v>238</v>
      </c>
      <c r="I5153" s="10" t="s">
        <v>9023</v>
      </c>
      <c r="J5153"/>
      <c r="K5153"/>
      <c r="L5153"/>
      <c r="M5153"/>
      <c r="N5153"/>
    </row>
    <row r="5154" spans="2:14" ht="13.8" x14ac:dyDescent="0.25">
      <c r="B5154" s="86" t="s">
        <v>5780</v>
      </c>
      <c r="C5154" s="86" t="s">
        <v>103</v>
      </c>
      <c r="D5154" s="86" t="s">
        <v>57</v>
      </c>
      <c r="E5154" s="86" t="s">
        <v>63</v>
      </c>
      <c r="F5154" s="86" t="s">
        <v>272</v>
      </c>
      <c r="G5154" s="86" t="s">
        <v>238</v>
      </c>
      <c r="I5154" s="10" t="s">
        <v>4808</v>
      </c>
      <c r="J5154"/>
      <c r="K5154"/>
      <c r="L5154"/>
      <c r="M5154"/>
      <c r="N5154"/>
    </row>
    <row r="5155" spans="2:14" ht="13.8" x14ac:dyDescent="0.25">
      <c r="B5155" s="86" t="s">
        <v>4405</v>
      </c>
      <c r="C5155" s="86" t="s">
        <v>101</v>
      </c>
      <c r="D5155" s="86" t="s">
        <v>57</v>
      </c>
      <c r="E5155" s="86" t="s">
        <v>30</v>
      </c>
      <c r="F5155" s="86" t="s">
        <v>272</v>
      </c>
      <c r="G5155" s="86" t="s">
        <v>239</v>
      </c>
      <c r="I5155" s="10" t="s">
        <v>9024</v>
      </c>
      <c r="J5155"/>
      <c r="K5155"/>
      <c r="L5155"/>
      <c r="M5155"/>
      <c r="N5155"/>
    </row>
    <row r="5156" spans="2:14" ht="13.8" x14ac:dyDescent="0.25">
      <c r="B5156" s="86" t="s">
        <v>8879</v>
      </c>
      <c r="C5156" s="86" t="s">
        <v>101</v>
      </c>
      <c r="D5156" s="86" t="s">
        <v>57</v>
      </c>
      <c r="E5156" s="86" t="s">
        <v>9066</v>
      </c>
      <c r="F5156" s="86" t="s">
        <v>272</v>
      </c>
      <c r="G5156" s="86" t="s">
        <v>239</v>
      </c>
      <c r="I5156" s="10" t="s">
        <v>5588</v>
      </c>
      <c r="J5156"/>
      <c r="K5156"/>
      <c r="L5156"/>
      <c r="M5156"/>
      <c r="N5156"/>
    </row>
    <row r="5157" spans="2:14" ht="13.8" x14ac:dyDescent="0.25">
      <c r="B5157" s="86" t="s">
        <v>4406</v>
      </c>
      <c r="C5157" s="86" t="s">
        <v>101</v>
      </c>
      <c r="D5157" s="86" t="s">
        <v>57</v>
      </c>
      <c r="E5157" s="86" t="s">
        <v>29</v>
      </c>
      <c r="F5157" s="86" t="s">
        <v>272</v>
      </c>
      <c r="G5157" s="86" t="s">
        <v>239</v>
      </c>
      <c r="I5157" s="10" t="s">
        <v>4816</v>
      </c>
      <c r="J5157"/>
      <c r="K5157"/>
      <c r="L5157"/>
      <c r="M5157"/>
      <c r="N5157"/>
    </row>
    <row r="5158" spans="2:14" ht="13.8" x14ac:dyDescent="0.25">
      <c r="B5158" s="86" t="s">
        <v>4408</v>
      </c>
      <c r="C5158" s="86" t="s">
        <v>101</v>
      </c>
      <c r="D5158" s="86" t="s">
        <v>57</v>
      </c>
      <c r="E5158" s="86" t="s">
        <v>28</v>
      </c>
      <c r="F5158" s="86" t="s">
        <v>272</v>
      </c>
      <c r="G5158" s="86" t="s">
        <v>239</v>
      </c>
      <c r="I5158" s="10" t="s">
        <v>4818</v>
      </c>
      <c r="J5158"/>
      <c r="K5158"/>
      <c r="L5158"/>
      <c r="M5158"/>
      <c r="N5158"/>
    </row>
    <row r="5159" spans="2:14" ht="13.8" x14ac:dyDescent="0.25">
      <c r="B5159" s="86" t="s">
        <v>4407</v>
      </c>
      <c r="C5159" s="86" t="s">
        <v>101</v>
      </c>
      <c r="D5159" s="86" t="s">
        <v>57</v>
      </c>
      <c r="E5159" s="86" t="s">
        <v>73</v>
      </c>
      <c r="F5159" s="86" t="s">
        <v>272</v>
      </c>
      <c r="G5159" s="86" t="s">
        <v>239</v>
      </c>
      <c r="I5159" s="10" t="s">
        <v>5613</v>
      </c>
      <c r="J5159"/>
      <c r="K5159"/>
      <c r="L5159"/>
      <c r="M5159"/>
      <c r="N5159"/>
    </row>
    <row r="5160" spans="2:14" ht="13.8" x14ac:dyDescent="0.25">
      <c r="B5160" s="86" t="s">
        <v>8880</v>
      </c>
      <c r="C5160" s="86" t="s">
        <v>101</v>
      </c>
      <c r="D5160" s="86" t="s">
        <v>57</v>
      </c>
      <c r="E5160" s="86" t="s">
        <v>9064</v>
      </c>
      <c r="F5160" s="86" t="s">
        <v>272</v>
      </c>
      <c r="G5160" s="86" t="s">
        <v>239</v>
      </c>
      <c r="I5160" s="10" t="s">
        <v>5601</v>
      </c>
      <c r="J5160"/>
      <c r="K5160"/>
      <c r="L5160"/>
      <c r="M5160"/>
      <c r="N5160"/>
    </row>
    <row r="5161" spans="2:14" ht="13.8" x14ac:dyDescent="0.25">
      <c r="B5161" s="86" t="s">
        <v>8881</v>
      </c>
      <c r="C5161" s="86" t="s">
        <v>101</v>
      </c>
      <c r="D5161" s="86" t="s">
        <v>57</v>
      </c>
      <c r="E5161" s="86" t="s">
        <v>9068</v>
      </c>
      <c r="F5161" s="86" t="s">
        <v>272</v>
      </c>
      <c r="G5161" s="86" t="s">
        <v>239</v>
      </c>
      <c r="I5161" s="10" t="s">
        <v>9025</v>
      </c>
      <c r="J5161"/>
      <c r="K5161"/>
      <c r="L5161"/>
      <c r="M5161"/>
      <c r="N5161"/>
    </row>
    <row r="5162" spans="2:14" ht="13.8" x14ac:dyDescent="0.25">
      <c r="B5162" s="86" t="s">
        <v>5753</v>
      </c>
      <c r="C5162" s="86" t="s">
        <v>101</v>
      </c>
      <c r="D5162" s="86" t="s">
        <v>57</v>
      </c>
      <c r="E5162" s="86" t="s">
        <v>245</v>
      </c>
      <c r="F5162" s="86" t="s">
        <v>272</v>
      </c>
      <c r="G5162" s="86" t="s">
        <v>239</v>
      </c>
      <c r="I5162" s="10" t="s">
        <v>4817</v>
      </c>
      <c r="J5162"/>
      <c r="K5162"/>
      <c r="L5162"/>
      <c r="M5162"/>
      <c r="N5162"/>
    </row>
    <row r="5163" spans="2:14" ht="13.8" x14ac:dyDescent="0.25">
      <c r="B5163" s="86" t="s">
        <v>8882</v>
      </c>
      <c r="C5163" s="86" t="s">
        <v>101</v>
      </c>
      <c r="D5163" s="86" t="s">
        <v>57</v>
      </c>
      <c r="E5163" s="86" t="s">
        <v>9067</v>
      </c>
      <c r="F5163" s="86" t="s">
        <v>272</v>
      </c>
      <c r="G5163" s="86" t="s">
        <v>239</v>
      </c>
      <c r="I5163" s="10" t="s">
        <v>9026</v>
      </c>
      <c r="J5163"/>
      <c r="K5163"/>
      <c r="L5163"/>
      <c r="M5163"/>
      <c r="N5163"/>
    </row>
    <row r="5164" spans="2:14" ht="13.8" x14ac:dyDescent="0.25">
      <c r="B5164" s="86" t="s">
        <v>4409</v>
      </c>
      <c r="C5164" s="86" t="s">
        <v>101</v>
      </c>
      <c r="D5164" s="86" t="s">
        <v>57</v>
      </c>
      <c r="E5164" s="86" t="s">
        <v>34</v>
      </c>
      <c r="F5164" s="86" t="s">
        <v>272</v>
      </c>
      <c r="G5164" s="86" t="s">
        <v>239</v>
      </c>
      <c r="I5164" s="10" t="s">
        <v>5589</v>
      </c>
      <c r="J5164"/>
      <c r="K5164"/>
      <c r="L5164"/>
      <c r="M5164"/>
      <c r="N5164"/>
    </row>
    <row r="5165" spans="2:14" ht="13.8" x14ac:dyDescent="0.25">
      <c r="B5165" s="86" t="s">
        <v>4410</v>
      </c>
      <c r="C5165" s="86" t="s">
        <v>101</v>
      </c>
      <c r="D5165" s="86" t="s">
        <v>57</v>
      </c>
      <c r="E5165" s="86" t="s">
        <v>35</v>
      </c>
      <c r="F5165" s="86" t="s">
        <v>272</v>
      </c>
      <c r="G5165" s="86" t="s">
        <v>239</v>
      </c>
      <c r="I5165" s="10" t="s">
        <v>4825</v>
      </c>
      <c r="J5165"/>
      <c r="K5165"/>
      <c r="L5165"/>
      <c r="M5165"/>
      <c r="N5165"/>
    </row>
    <row r="5166" spans="2:14" ht="13.8" x14ac:dyDescent="0.25">
      <c r="B5166" s="86" t="s">
        <v>4411</v>
      </c>
      <c r="C5166" s="86" t="s">
        <v>101</v>
      </c>
      <c r="D5166" s="86" t="s">
        <v>57</v>
      </c>
      <c r="E5166" s="86" t="s">
        <v>46</v>
      </c>
      <c r="F5166" s="86" t="s">
        <v>272</v>
      </c>
      <c r="G5166" s="86" t="s">
        <v>239</v>
      </c>
      <c r="I5166" s="10" t="s">
        <v>4827</v>
      </c>
      <c r="J5166"/>
      <c r="K5166"/>
      <c r="L5166"/>
      <c r="M5166"/>
      <c r="N5166"/>
    </row>
    <row r="5167" spans="2:14" ht="13.8" x14ac:dyDescent="0.25">
      <c r="B5167" s="86" t="s">
        <v>4412</v>
      </c>
      <c r="C5167" s="86" t="s">
        <v>101</v>
      </c>
      <c r="D5167" s="86" t="s">
        <v>57</v>
      </c>
      <c r="E5167" s="86" t="s">
        <v>68</v>
      </c>
      <c r="F5167" s="86" t="s">
        <v>272</v>
      </c>
      <c r="G5167" s="86" t="s">
        <v>239</v>
      </c>
      <c r="I5167" s="10" t="s">
        <v>5614</v>
      </c>
      <c r="J5167"/>
      <c r="K5167"/>
      <c r="L5167"/>
      <c r="M5167"/>
      <c r="N5167"/>
    </row>
    <row r="5168" spans="2:14" ht="13.8" x14ac:dyDescent="0.25">
      <c r="B5168" s="86" t="s">
        <v>5767</v>
      </c>
      <c r="C5168" s="86" t="s">
        <v>101</v>
      </c>
      <c r="D5168" s="86" t="s">
        <v>57</v>
      </c>
      <c r="E5168" s="86" t="s">
        <v>69</v>
      </c>
      <c r="F5168" s="86" t="s">
        <v>272</v>
      </c>
      <c r="G5168" s="86" t="s">
        <v>239</v>
      </c>
      <c r="I5168" s="10" t="s">
        <v>5602</v>
      </c>
      <c r="J5168"/>
      <c r="K5168"/>
      <c r="L5168"/>
      <c r="M5168"/>
      <c r="N5168"/>
    </row>
    <row r="5169" spans="2:14" ht="13.8" x14ac:dyDescent="0.25">
      <c r="B5169" s="86" t="s">
        <v>8883</v>
      </c>
      <c r="C5169" s="86" t="s">
        <v>101</v>
      </c>
      <c r="D5169" s="86" t="s">
        <v>57</v>
      </c>
      <c r="E5169" s="86" t="s">
        <v>9065</v>
      </c>
      <c r="F5169" s="86" t="s">
        <v>272</v>
      </c>
      <c r="G5169" s="86" t="s">
        <v>239</v>
      </c>
      <c r="I5169" s="10" t="s">
        <v>9027</v>
      </c>
      <c r="J5169"/>
      <c r="K5169"/>
      <c r="L5169"/>
      <c r="M5169"/>
      <c r="N5169"/>
    </row>
    <row r="5170" spans="2:14" ht="13.8" x14ac:dyDescent="0.25">
      <c r="B5170" s="86" t="s">
        <v>5781</v>
      </c>
      <c r="C5170" s="86" t="s">
        <v>101</v>
      </c>
      <c r="D5170" s="86" t="s">
        <v>57</v>
      </c>
      <c r="E5170" s="86" t="s">
        <v>63</v>
      </c>
      <c r="F5170" s="86" t="s">
        <v>272</v>
      </c>
      <c r="G5170" s="86" t="s">
        <v>239</v>
      </c>
      <c r="I5170" s="10" t="s">
        <v>4826</v>
      </c>
      <c r="J5170"/>
      <c r="K5170"/>
      <c r="L5170"/>
      <c r="M5170"/>
      <c r="N5170"/>
    </row>
    <row r="5171" spans="2:14" ht="13.8" x14ac:dyDescent="0.25">
      <c r="B5171" s="86" t="s">
        <v>4426</v>
      </c>
      <c r="C5171" s="86" t="s">
        <v>99</v>
      </c>
      <c r="D5171" s="86" t="s">
        <v>57</v>
      </c>
      <c r="E5171" s="86" t="s">
        <v>30</v>
      </c>
      <c r="F5171" s="86" t="s">
        <v>272</v>
      </c>
      <c r="G5171" s="86" t="s">
        <v>239</v>
      </c>
      <c r="I5171" s="10" t="s">
        <v>9028</v>
      </c>
      <c r="J5171"/>
      <c r="K5171"/>
      <c r="L5171"/>
      <c r="M5171"/>
      <c r="N5171"/>
    </row>
    <row r="5172" spans="2:14" ht="13.8" x14ac:dyDescent="0.25">
      <c r="B5172" s="86" t="s">
        <v>8884</v>
      </c>
      <c r="C5172" s="86" t="s">
        <v>99</v>
      </c>
      <c r="D5172" s="86" t="s">
        <v>57</v>
      </c>
      <c r="E5172" s="86" t="s">
        <v>9066</v>
      </c>
      <c r="F5172" s="86" t="s">
        <v>272</v>
      </c>
      <c r="G5172" s="86" t="s">
        <v>239</v>
      </c>
      <c r="I5172" s="10" t="s">
        <v>5590</v>
      </c>
      <c r="J5172"/>
      <c r="K5172"/>
      <c r="L5172"/>
      <c r="M5172"/>
      <c r="N5172"/>
    </row>
    <row r="5173" spans="2:14" ht="13.8" x14ac:dyDescent="0.25">
      <c r="B5173" s="86" t="s">
        <v>4427</v>
      </c>
      <c r="C5173" s="86" t="s">
        <v>99</v>
      </c>
      <c r="D5173" s="86" t="s">
        <v>57</v>
      </c>
      <c r="E5173" s="86" t="s">
        <v>29</v>
      </c>
      <c r="F5173" s="86" t="s">
        <v>272</v>
      </c>
      <c r="G5173" s="86" t="s">
        <v>239</v>
      </c>
      <c r="I5173" s="10" t="s">
        <v>4834</v>
      </c>
      <c r="J5173"/>
      <c r="K5173"/>
      <c r="L5173"/>
      <c r="M5173"/>
      <c r="N5173"/>
    </row>
    <row r="5174" spans="2:14" ht="13.8" x14ac:dyDescent="0.25">
      <c r="B5174" s="86" t="s">
        <v>4429</v>
      </c>
      <c r="C5174" s="86" t="s">
        <v>99</v>
      </c>
      <c r="D5174" s="86" t="s">
        <v>57</v>
      </c>
      <c r="E5174" s="86" t="s">
        <v>28</v>
      </c>
      <c r="F5174" s="86" t="s">
        <v>272</v>
      </c>
      <c r="G5174" s="86" t="s">
        <v>239</v>
      </c>
      <c r="I5174" s="10" t="s">
        <v>4836</v>
      </c>
      <c r="J5174"/>
      <c r="K5174"/>
      <c r="L5174"/>
      <c r="M5174"/>
      <c r="N5174"/>
    </row>
    <row r="5175" spans="2:14" ht="13.8" x14ac:dyDescent="0.25">
      <c r="B5175" s="86" t="s">
        <v>4428</v>
      </c>
      <c r="C5175" s="86" t="s">
        <v>99</v>
      </c>
      <c r="D5175" s="86" t="s">
        <v>57</v>
      </c>
      <c r="E5175" s="86" t="s">
        <v>73</v>
      </c>
      <c r="F5175" s="86" t="s">
        <v>272</v>
      </c>
      <c r="G5175" s="86" t="s">
        <v>239</v>
      </c>
      <c r="I5175" s="10" t="s">
        <v>5615</v>
      </c>
      <c r="J5175"/>
      <c r="K5175"/>
      <c r="L5175"/>
      <c r="M5175"/>
      <c r="N5175"/>
    </row>
    <row r="5176" spans="2:14" ht="13.8" x14ac:dyDescent="0.25">
      <c r="B5176" s="86" t="s">
        <v>8885</v>
      </c>
      <c r="C5176" s="86" t="s">
        <v>99</v>
      </c>
      <c r="D5176" s="86" t="s">
        <v>57</v>
      </c>
      <c r="E5176" s="86" t="s">
        <v>9064</v>
      </c>
      <c r="F5176" s="86" t="s">
        <v>272</v>
      </c>
      <c r="G5176" s="86" t="s">
        <v>239</v>
      </c>
      <c r="I5176" s="10" t="s">
        <v>5603</v>
      </c>
      <c r="J5176"/>
      <c r="K5176"/>
      <c r="L5176"/>
      <c r="M5176"/>
      <c r="N5176"/>
    </row>
    <row r="5177" spans="2:14" ht="13.8" x14ac:dyDescent="0.25">
      <c r="B5177" s="86" t="s">
        <v>8886</v>
      </c>
      <c r="C5177" s="86" t="s">
        <v>99</v>
      </c>
      <c r="D5177" s="86" t="s">
        <v>57</v>
      </c>
      <c r="E5177" s="86" t="s">
        <v>9068</v>
      </c>
      <c r="F5177" s="86" t="s">
        <v>272</v>
      </c>
      <c r="G5177" s="86" t="s">
        <v>239</v>
      </c>
      <c r="I5177" s="10" t="s">
        <v>9029</v>
      </c>
      <c r="J5177"/>
      <c r="K5177"/>
      <c r="L5177"/>
      <c r="M5177"/>
      <c r="N5177"/>
    </row>
    <row r="5178" spans="2:14" ht="13.8" x14ac:dyDescent="0.25">
      <c r="B5178" s="86" t="s">
        <v>5754</v>
      </c>
      <c r="C5178" s="86" t="s">
        <v>99</v>
      </c>
      <c r="D5178" s="86" t="s">
        <v>57</v>
      </c>
      <c r="E5178" s="86" t="s">
        <v>245</v>
      </c>
      <c r="F5178" s="86" t="s">
        <v>272</v>
      </c>
      <c r="G5178" s="86" t="s">
        <v>239</v>
      </c>
      <c r="I5178" s="10" t="s">
        <v>4835</v>
      </c>
      <c r="J5178"/>
      <c r="K5178"/>
      <c r="L5178"/>
      <c r="M5178"/>
      <c r="N5178"/>
    </row>
    <row r="5179" spans="2:14" ht="13.8" x14ac:dyDescent="0.25">
      <c r="B5179" s="86" t="s">
        <v>8887</v>
      </c>
      <c r="C5179" s="86" t="s">
        <v>99</v>
      </c>
      <c r="D5179" s="86" t="s">
        <v>57</v>
      </c>
      <c r="E5179" s="86" t="s">
        <v>9067</v>
      </c>
      <c r="F5179" s="86" t="s">
        <v>272</v>
      </c>
      <c r="G5179" s="86" t="s">
        <v>239</v>
      </c>
      <c r="I5179" s="10" t="s">
        <v>9030</v>
      </c>
      <c r="J5179"/>
      <c r="K5179"/>
      <c r="L5179"/>
      <c r="M5179"/>
      <c r="N5179"/>
    </row>
    <row r="5180" spans="2:14" ht="13.8" x14ac:dyDescent="0.25">
      <c r="B5180" s="86" t="s">
        <v>4430</v>
      </c>
      <c r="C5180" s="86" t="s">
        <v>99</v>
      </c>
      <c r="D5180" s="86" t="s">
        <v>57</v>
      </c>
      <c r="E5180" s="86" t="s">
        <v>34</v>
      </c>
      <c r="F5180" s="86" t="s">
        <v>272</v>
      </c>
      <c r="G5180" s="86" t="s">
        <v>239</v>
      </c>
      <c r="I5180" s="10" t="s">
        <v>5591</v>
      </c>
      <c r="J5180"/>
      <c r="K5180"/>
      <c r="L5180"/>
      <c r="M5180"/>
      <c r="N5180"/>
    </row>
    <row r="5181" spans="2:14" ht="13.8" x14ac:dyDescent="0.25">
      <c r="B5181" s="86" t="s">
        <v>4431</v>
      </c>
      <c r="C5181" s="86" t="s">
        <v>99</v>
      </c>
      <c r="D5181" s="86" t="s">
        <v>57</v>
      </c>
      <c r="E5181" s="86" t="s">
        <v>35</v>
      </c>
      <c r="F5181" s="86" t="s">
        <v>272</v>
      </c>
      <c r="G5181" s="86" t="s">
        <v>239</v>
      </c>
      <c r="I5181" s="10" t="s">
        <v>4843</v>
      </c>
      <c r="J5181"/>
      <c r="K5181"/>
      <c r="L5181"/>
      <c r="M5181"/>
      <c r="N5181"/>
    </row>
    <row r="5182" spans="2:14" ht="13.8" x14ac:dyDescent="0.25">
      <c r="B5182" s="86" t="s">
        <v>4432</v>
      </c>
      <c r="C5182" s="86" t="s">
        <v>99</v>
      </c>
      <c r="D5182" s="86" t="s">
        <v>57</v>
      </c>
      <c r="E5182" s="86" t="s">
        <v>46</v>
      </c>
      <c r="F5182" s="86" t="s">
        <v>272</v>
      </c>
      <c r="G5182" s="86" t="s">
        <v>239</v>
      </c>
      <c r="I5182" s="10" t="s">
        <v>4845</v>
      </c>
      <c r="J5182"/>
      <c r="K5182"/>
      <c r="L5182"/>
      <c r="M5182"/>
      <c r="N5182"/>
    </row>
    <row r="5183" spans="2:14" ht="13.8" x14ac:dyDescent="0.25">
      <c r="B5183" s="86" t="s">
        <v>4433</v>
      </c>
      <c r="C5183" s="86" t="s">
        <v>99</v>
      </c>
      <c r="D5183" s="86" t="s">
        <v>57</v>
      </c>
      <c r="E5183" s="86" t="s">
        <v>68</v>
      </c>
      <c r="F5183" s="86" t="s">
        <v>272</v>
      </c>
      <c r="G5183" s="86" t="s">
        <v>239</v>
      </c>
      <c r="I5183" s="10" t="s">
        <v>5616</v>
      </c>
      <c r="J5183"/>
      <c r="K5183"/>
      <c r="L5183"/>
      <c r="M5183"/>
      <c r="N5183"/>
    </row>
    <row r="5184" spans="2:14" ht="13.8" x14ac:dyDescent="0.25">
      <c r="B5184" s="86" t="s">
        <v>5768</v>
      </c>
      <c r="C5184" s="86" t="s">
        <v>99</v>
      </c>
      <c r="D5184" s="86" t="s">
        <v>57</v>
      </c>
      <c r="E5184" s="86" t="s">
        <v>69</v>
      </c>
      <c r="F5184" s="86" t="s">
        <v>272</v>
      </c>
      <c r="G5184" s="86" t="s">
        <v>239</v>
      </c>
      <c r="I5184" s="10" t="s">
        <v>5604</v>
      </c>
      <c r="J5184"/>
      <c r="K5184"/>
      <c r="L5184"/>
      <c r="M5184"/>
      <c r="N5184"/>
    </row>
    <row r="5185" spans="2:14" ht="13.8" x14ac:dyDescent="0.25">
      <c r="B5185" s="86" t="s">
        <v>8888</v>
      </c>
      <c r="C5185" s="86" t="s">
        <v>99</v>
      </c>
      <c r="D5185" s="86" t="s">
        <v>57</v>
      </c>
      <c r="E5185" s="86" t="s">
        <v>9065</v>
      </c>
      <c r="F5185" s="86" t="s">
        <v>272</v>
      </c>
      <c r="G5185" s="86" t="s">
        <v>239</v>
      </c>
      <c r="I5185" s="10" t="s">
        <v>9031</v>
      </c>
      <c r="J5185"/>
      <c r="K5185"/>
      <c r="L5185"/>
      <c r="M5185"/>
      <c r="N5185"/>
    </row>
    <row r="5186" spans="2:14" ht="13.8" x14ac:dyDescent="0.25">
      <c r="B5186" s="86" t="s">
        <v>5782</v>
      </c>
      <c r="C5186" s="86" t="s">
        <v>99</v>
      </c>
      <c r="D5186" s="86" t="s">
        <v>57</v>
      </c>
      <c r="E5186" s="86" t="s">
        <v>63</v>
      </c>
      <c r="F5186" s="86" t="s">
        <v>272</v>
      </c>
      <c r="G5186" s="86" t="s">
        <v>239</v>
      </c>
      <c r="I5186" s="10" t="s">
        <v>4844</v>
      </c>
      <c r="J5186"/>
      <c r="K5186"/>
      <c r="L5186"/>
      <c r="M5186"/>
      <c r="N5186"/>
    </row>
    <row r="5187" spans="2:14" ht="13.8" x14ac:dyDescent="0.25">
      <c r="B5187" s="86" t="s">
        <v>5835</v>
      </c>
      <c r="C5187" s="86" t="s">
        <v>104</v>
      </c>
      <c r="D5187" s="86" t="s">
        <v>57</v>
      </c>
      <c r="E5187" s="86" t="s">
        <v>30</v>
      </c>
      <c r="F5187" s="86" t="s">
        <v>272</v>
      </c>
      <c r="G5187" s="86" t="s">
        <v>282</v>
      </c>
      <c r="I5187" s="10" t="s">
        <v>9032</v>
      </c>
      <c r="J5187"/>
      <c r="K5187"/>
      <c r="L5187"/>
      <c r="M5187"/>
      <c r="N5187"/>
    </row>
    <row r="5188" spans="2:14" ht="13.8" x14ac:dyDescent="0.25">
      <c r="B5188" s="86" t="s">
        <v>8889</v>
      </c>
      <c r="C5188" s="86" t="s">
        <v>104</v>
      </c>
      <c r="D5188" s="86" t="s">
        <v>57</v>
      </c>
      <c r="E5188" s="86" t="s">
        <v>9066</v>
      </c>
      <c r="F5188" s="86" t="s">
        <v>272</v>
      </c>
      <c r="G5188" s="86" t="s">
        <v>282</v>
      </c>
      <c r="I5188" s="10" t="s">
        <v>5812</v>
      </c>
      <c r="J5188"/>
      <c r="K5188"/>
      <c r="L5188"/>
      <c r="M5188"/>
      <c r="N5188"/>
    </row>
    <row r="5189" spans="2:14" ht="13.8" x14ac:dyDescent="0.25">
      <c r="B5189" s="86" t="s">
        <v>5826</v>
      </c>
      <c r="C5189" s="86" t="s">
        <v>104</v>
      </c>
      <c r="D5189" s="86" t="s">
        <v>57</v>
      </c>
      <c r="E5189" s="86" t="s">
        <v>29</v>
      </c>
      <c r="F5189" s="86" t="s">
        <v>272</v>
      </c>
      <c r="G5189" s="86" t="s">
        <v>282</v>
      </c>
      <c r="I5189" s="10" t="s">
        <v>5814</v>
      </c>
      <c r="J5189"/>
      <c r="K5189"/>
      <c r="L5189"/>
      <c r="M5189"/>
      <c r="N5189"/>
    </row>
    <row r="5190" spans="2:14" ht="13.8" x14ac:dyDescent="0.25">
      <c r="B5190" s="86" t="s">
        <v>5828</v>
      </c>
      <c r="C5190" s="86" t="s">
        <v>104</v>
      </c>
      <c r="D5190" s="86" t="s">
        <v>57</v>
      </c>
      <c r="E5190" s="86" t="s">
        <v>28</v>
      </c>
      <c r="F5190" s="86" t="s">
        <v>272</v>
      </c>
      <c r="G5190" s="86" t="s">
        <v>282</v>
      </c>
      <c r="I5190" s="10" t="s">
        <v>5815</v>
      </c>
      <c r="J5190"/>
      <c r="K5190"/>
      <c r="L5190"/>
      <c r="M5190"/>
      <c r="N5190"/>
    </row>
    <row r="5191" spans="2:14" ht="13.8" x14ac:dyDescent="0.25">
      <c r="B5191" s="86" t="s">
        <v>5827</v>
      </c>
      <c r="C5191" s="86" t="s">
        <v>104</v>
      </c>
      <c r="D5191" s="86" t="s">
        <v>57</v>
      </c>
      <c r="E5191" s="86" t="s">
        <v>73</v>
      </c>
      <c r="F5191" s="86" t="s">
        <v>272</v>
      </c>
      <c r="G5191" s="86" t="s">
        <v>282</v>
      </c>
      <c r="I5191" s="10" t="s">
        <v>5816</v>
      </c>
      <c r="J5191"/>
      <c r="K5191"/>
      <c r="L5191"/>
      <c r="M5191"/>
      <c r="N5191"/>
    </row>
    <row r="5192" spans="2:14" ht="13.8" x14ac:dyDescent="0.25">
      <c r="B5192" s="86" t="s">
        <v>8890</v>
      </c>
      <c r="C5192" s="86" t="s">
        <v>104</v>
      </c>
      <c r="D5192" s="86" t="s">
        <v>57</v>
      </c>
      <c r="E5192" s="86" t="s">
        <v>9064</v>
      </c>
      <c r="F5192" s="86" t="s">
        <v>272</v>
      </c>
      <c r="G5192" s="86" t="s">
        <v>282</v>
      </c>
      <c r="I5192" s="10" t="s">
        <v>5817</v>
      </c>
      <c r="J5192"/>
      <c r="K5192"/>
      <c r="L5192"/>
      <c r="M5192"/>
      <c r="N5192"/>
    </row>
    <row r="5193" spans="2:14" ht="13.8" x14ac:dyDescent="0.25">
      <c r="B5193" s="86" t="s">
        <v>8891</v>
      </c>
      <c r="C5193" s="86" t="s">
        <v>104</v>
      </c>
      <c r="D5193" s="86" t="s">
        <v>57</v>
      </c>
      <c r="E5193" s="86" t="s">
        <v>9068</v>
      </c>
      <c r="F5193" s="86" t="s">
        <v>272</v>
      </c>
      <c r="G5193" s="86" t="s">
        <v>282</v>
      </c>
      <c r="I5193" s="10" t="s">
        <v>9033</v>
      </c>
      <c r="J5193"/>
      <c r="K5193"/>
      <c r="L5193"/>
      <c r="M5193"/>
      <c r="N5193"/>
    </row>
    <row r="5194" spans="2:14" ht="13.8" x14ac:dyDescent="0.25">
      <c r="B5194" s="86" t="s">
        <v>5836</v>
      </c>
      <c r="C5194" s="86" t="s">
        <v>104</v>
      </c>
      <c r="D5194" s="86" t="s">
        <v>57</v>
      </c>
      <c r="E5194" s="86" t="s">
        <v>245</v>
      </c>
      <c r="F5194" s="86" t="s">
        <v>272</v>
      </c>
      <c r="G5194" s="86" t="s">
        <v>282</v>
      </c>
      <c r="I5194" s="10" t="s">
        <v>5813</v>
      </c>
      <c r="J5194"/>
      <c r="K5194"/>
      <c r="L5194"/>
      <c r="M5194"/>
      <c r="N5194"/>
    </row>
    <row r="5195" spans="2:14" ht="13.8" x14ac:dyDescent="0.25">
      <c r="B5195" s="86" t="s">
        <v>8892</v>
      </c>
      <c r="C5195" s="86" t="s">
        <v>104</v>
      </c>
      <c r="D5195" s="86" t="s">
        <v>57</v>
      </c>
      <c r="E5195" s="86" t="s">
        <v>9067</v>
      </c>
      <c r="F5195" s="86" t="s">
        <v>272</v>
      </c>
      <c r="G5195" s="86" t="s">
        <v>282</v>
      </c>
      <c r="I5195" s="10" t="s">
        <v>9034</v>
      </c>
      <c r="J5195"/>
      <c r="K5195"/>
      <c r="L5195"/>
      <c r="M5195"/>
      <c r="N5195"/>
    </row>
    <row r="5196" spans="2:14" ht="13.8" x14ac:dyDescent="0.25">
      <c r="B5196" s="86" t="s">
        <v>5829</v>
      </c>
      <c r="C5196" s="86" t="s">
        <v>104</v>
      </c>
      <c r="D5196" s="86" t="s">
        <v>57</v>
      </c>
      <c r="E5196" s="86" t="s">
        <v>34</v>
      </c>
      <c r="F5196" s="86" t="s">
        <v>272</v>
      </c>
      <c r="G5196" s="86" t="s">
        <v>282</v>
      </c>
      <c r="I5196" s="10" t="s">
        <v>5914</v>
      </c>
      <c r="J5196"/>
      <c r="K5196"/>
      <c r="L5196"/>
      <c r="M5196"/>
      <c r="N5196"/>
    </row>
    <row r="5197" spans="2:14" ht="13.8" x14ac:dyDescent="0.25">
      <c r="B5197" s="86" t="s">
        <v>5830</v>
      </c>
      <c r="C5197" s="86" t="s">
        <v>104</v>
      </c>
      <c r="D5197" s="86" t="s">
        <v>57</v>
      </c>
      <c r="E5197" s="86" t="s">
        <v>35</v>
      </c>
      <c r="F5197" s="86" t="s">
        <v>272</v>
      </c>
      <c r="G5197" s="86" t="s">
        <v>282</v>
      </c>
      <c r="I5197" s="10" t="s">
        <v>5916</v>
      </c>
      <c r="J5197"/>
      <c r="K5197"/>
      <c r="L5197"/>
      <c r="M5197"/>
      <c r="N5197"/>
    </row>
    <row r="5198" spans="2:14" ht="13.8" x14ac:dyDescent="0.25">
      <c r="B5198" s="86" t="s">
        <v>5831</v>
      </c>
      <c r="C5198" s="86" t="s">
        <v>104</v>
      </c>
      <c r="D5198" s="86" t="s">
        <v>57</v>
      </c>
      <c r="E5198" s="86" t="s">
        <v>46</v>
      </c>
      <c r="F5198" s="86" t="s">
        <v>272</v>
      </c>
      <c r="G5198" s="86" t="s">
        <v>282</v>
      </c>
      <c r="I5198" s="10" t="s">
        <v>5917</v>
      </c>
      <c r="J5198"/>
      <c r="K5198"/>
      <c r="L5198"/>
      <c r="M5198"/>
      <c r="N5198"/>
    </row>
    <row r="5199" spans="2:14" ht="13.8" x14ac:dyDescent="0.25">
      <c r="B5199" s="86" t="s">
        <v>5832</v>
      </c>
      <c r="C5199" s="86" t="s">
        <v>104</v>
      </c>
      <c r="D5199" s="86" t="s">
        <v>57</v>
      </c>
      <c r="E5199" s="86" t="s">
        <v>68</v>
      </c>
      <c r="F5199" s="86" t="s">
        <v>272</v>
      </c>
      <c r="G5199" s="86" t="s">
        <v>282</v>
      </c>
      <c r="I5199" s="10" t="s">
        <v>5918</v>
      </c>
      <c r="J5199"/>
      <c r="K5199"/>
      <c r="L5199"/>
      <c r="M5199"/>
      <c r="N5199"/>
    </row>
    <row r="5200" spans="2:14" ht="13.8" x14ac:dyDescent="0.25">
      <c r="B5200" s="86" t="s">
        <v>5834</v>
      </c>
      <c r="C5200" s="86" t="s">
        <v>104</v>
      </c>
      <c r="D5200" s="86" t="s">
        <v>57</v>
      </c>
      <c r="E5200" s="86" t="s">
        <v>69</v>
      </c>
      <c r="F5200" s="86" t="s">
        <v>272</v>
      </c>
      <c r="G5200" s="86" t="s">
        <v>282</v>
      </c>
      <c r="I5200" s="10" t="s">
        <v>5919</v>
      </c>
      <c r="J5200"/>
      <c r="K5200"/>
      <c r="L5200"/>
      <c r="M5200"/>
      <c r="N5200"/>
    </row>
    <row r="5201" spans="2:14" ht="13.8" x14ac:dyDescent="0.25">
      <c r="B5201" s="86" t="s">
        <v>8893</v>
      </c>
      <c r="C5201" s="86" t="s">
        <v>104</v>
      </c>
      <c r="D5201" s="86" t="s">
        <v>57</v>
      </c>
      <c r="E5201" s="86" t="s">
        <v>9065</v>
      </c>
      <c r="F5201" s="86" t="s">
        <v>272</v>
      </c>
      <c r="G5201" s="86" t="s">
        <v>282</v>
      </c>
      <c r="I5201" s="10" t="s">
        <v>9035</v>
      </c>
      <c r="J5201"/>
      <c r="K5201"/>
      <c r="L5201"/>
      <c r="M5201"/>
      <c r="N5201"/>
    </row>
    <row r="5202" spans="2:14" ht="13.8" x14ac:dyDescent="0.25">
      <c r="B5202" s="86" t="s">
        <v>5833</v>
      </c>
      <c r="C5202" s="86" t="s">
        <v>104</v>
      </c>
      <c r="D5202" s="86" t="s">
        <v>57</v>
      </c>
      <c r="E5202" s="86" t="s">
        <v>63</v>
      </c>
      <c r="F5202" s="86" t="s">
        <v>272</v>
      </c>
      <c r="G5202" s="86" t="s">
        <v>282</v>
      </c>
      <c r="I5202" s="10" t="s">
        <v>5915</v>
      </c>
      <c r="J5202"/>
      <c r="K5202"/>
      <c r="L5202"/>
      <c r="M5202"/>
      <c r="N5202"/>
    </row>
    <row r="5203" spans="2:14" ht="13.8" x14ac:dyDescent="0.25">
      <c r="B5203" s="86" t="s">
        <v>5937</v>
      </c>
      <c r="C5203" s="86" t="s">
        <v>58</v>
      </c>
      <c r="D5203" s="86" t="s">
        <v>57</v>
      </c>
      <c r="E5203" s="86" t="s">
        <v>30</v>
      </c>
      <c r="F5203" s="86" t="s">
        <v>272</v>
      </c>
      <c r="G5203" s="86" t="s">
        <v>283</v>
      </c>
      <c r="I5203" s="10" t="s">
        <v>9036</v>
      </c>
      <c r="J5203"/>
      <c r="K5203"/>
      <c r="L5203"/>
      <c r="M5203"/>
      <c r="N5203"/>
    </row>
    <row r="5204" spans="2:14" ht="13.8" x14ac:dyDescent="0.25">
      <c r="B5204" s="86" t="s">
        <v>8894</v>
      </c>
      <c r="C5204" s="86" t="s">
        <v>58</v>
      </c>
      <c r="D5204" s="86" t="s">
        <v>57</v>
      </c>
      <c r="E5204" s="86" t="s">
        <v>9066</v>
      </c>
      <c r="F5204" s="86" t="s">
        <v>272</v>
      </c>
      <c r="G5204" s="86" t="s">
        <v>283</v>
      </c>
      <c r="I5204" s="10" t="s">
        <v>6016</v>
      </c>
      <c r="J5204"/>
      <c r="K5204"/>
      <c r="L5204"/>
      <c r="M5204"/>
      <c r="N5204"/>
    </row>
    <row r="5205" spans="2:14" ht="13.8" x14ac:dyDescent="0.25">
      <c r="B5205" s="86" t="s">
        <v>5928</v>
      </c>
      <c r="C5205" s="86" t="s">
        <v>58</v>
      </c>
      <c r="D5205" s="86" t="s">
        <v>57</v>
      </c>
      <c r="E5205" s="86" t="s">
        <v>29</v>
      </c>
      <c r="F5205" s="86" t="s">
        <v>272</v>
      </c>
      <c r="G5205" s="86" t="s">
        <v>283</v>
      </c>
      <c r="I5205" s="10" t="s">
        <v>6018</v>
      </c>
      <c r="J5205"/>
      <c r="K5205"/>
      <c r="L5205"/>
      <c r="M5205"/>
      <c r="N5205"/>
    </row>
    <row r="5206" spans="2:14" ht="13.8" x14ac:dyDescent="0.25">
      <c r="B5206" s="86" t="s">
        <v>5930</v>
      </c>
      <c r="C5206" s="86" t="s">
        <v>58</v>
      </c>
      <c r="D5206" s="86" t="s">
        <v>57</v>
      </c>
      <c r="E5206" s="86" t="s">
        <v>28</v>
      </c>
      <c r="F5206" s="86" t="s">
        <v>272</v>
      </c>
      <c r="G5206" s="86" t="s">
        <v>283</v>
      </c>
      <c r="I5206" s="10" t="s">
        <v>6019</v>
      </c>
      <c r="J5206"/>
      <c r="K5206"/>
      <c r="L5206"/>
      <c r="M5206"/>
      <c r="N5206"/>
    </row>
    <row r="5207" spans="2:14" ht="13.8" x14ac:dyDescent="0.25">
      <c r="B5207" s="86" t="s">
        <v>5929</v>
      </c>
      <c r="C5207" s="86" t="s">
        <v>58</v>
      </c>
      <c r="D5207" s="86" t="s">
        <v>57</v>
      </c>
      <c r="E5207" s="86" t="s">
        <v>73</v>
      </c>
      <c r="F5207" s="86" t="s">
        <v>272</v>
      </c>
      <c r="G5207" s="86" t="s">
        <v>283</v>
      </c>
      <c r="I5207" s="10" t="s">
        <v>6020</v>
      </c>
      <c r="J5207"/>
      <c r="K5207"/>
      <c r="L5207"/>
      <c r="M5207"/>
      <c r="N5207"/>
    </row>
    <row r="5208" spans="2:14" ht="13.8" x14ac:dyDescent="0.25">
      <c r="B5208" s="86" t="s">
        <v>8895</v>
      </c>
      <c r="C5208" s="86" t="s">
        <v>58</v>
      </c>
      <c r="D5208" s="86" t="s">
        <v>57</v>
      </c>
      <c r="E5208" s="86" t="s">
        <v>9064</v>
      </c>
      <c r="F5208" s="86" t="s">
        <v>272</v>
      </c>
      <c r="G5208" s="86" t="s">
        <v>283</v>
      </c>
      <c r="I5208" s="10" t="s">
        <v>6021</v>
      </c>
      <c r="J5208"/>
      <c r="K5208"/>
      <c r="L5208"/>
      <c r="M5208"/>
      <c r="N5208"/>
    </row>
    <row r="5209" spans="2:14" ht="13.8" x14ac:dyDescent="0.25">
      <c r="B5209" s="86" t="s">
        <v>8896</v>
      </c>
      <c r="C5209" s="86" t="s">
        <v>58</v>
      </c>
      <c r="D5209" s="86" t="s">
        <v>57</v>
      </c>
      <c r="E5209" s="86" t="s">
        <v>9068</v>
      </c>
      <c r="F5209" s="86" t="s">
        <v>272</v>
      </c>
      <c r="G5209" s="86" t="s">
        <v>283</v>
      </c>
      <c r="I5209" s="10" t="s">
        <v>9037</v>
      </c>
      <c r="J5209"/>
      <c r="K5209"/>
      <c r="L5209"/>
      <c r="M5209"/>
      <c r="N5209"/>
    </row>
    <row r="5210" spans="2:14" ht="13.8" x14ac:dyDescent="0.25">
      <c r="B5210" s="86" t="s">
        <v>5938</v>
      </c>
      <c r="C5210" s="86" t="s">
        <v>58</v>
      </c>
      <c r="D5210" s="86" t="s">
        <v>57</v>
      </c>
      <c r="E5210" s="86" t="s">
        <v>245</v>
      </c>
      <c r="F5210" s="86" t="s">
        <v>272</v>
      </c>
      <c r="G5210" s="86" t="s">
        <v>283</v>
      </c>
      <c r="I5210" s="10" t="s">
        <v>6017</v>
      </c>
      <c r="J5210"/>
      <c r="K5210"/>
      <c r="L5210"/>
      <c r="M5210"/>
      <c r="N5210"/>
    </row>
    <row r="5211" spans="2:14" ht="13.8" x14ac:dyDescent="0.25">
      <c r="B5211" s="86" t="s">
        <v>8897</v>
      </c>
      <c r="C5211" s="86" t="s">
        <v>58</v>
      </c>
      <c r="D5211" s="86" t="s">
        <v>57</v>
      </c>
      <c r="E5211" s="86" t="s">
        <v>9067</v>
      </c>
      <c r="F5211" s="86" t="s">
        <v>272</v>
      </c>
      <c r="G5211" s="86" t="s">
        <v>283</v>
      </c>
      <c r="I5211" s="10" t="s">
        <v>9038</v>
      </c>
      <c r="J5211"/>
      <c r="K5211"/>
      <c r="L5211"/>
      <c r="M5211"/>
      <c r="N5211"/>
    </row>
    <row r="5212" spans="2:14" ht="13.8" x14ac:dyDescent="0.25">
      <c r="B5212" s="86" t="s">
        <v>5931</v>
      </c>
      <c r="C5212" s="86" t="s">
        <v>58</v>
      </c>
      <c r="D5212" s="86" t="s">
        <v>57</v>
      </c>
      <c r="E5212" s="86" t="s">
        <v>34</v>
      </c>
      <c r="F5212" s="86" t="s">
        <v>272</v>
      </c>
      <c r="G5212" s="86" t="s">
        <v>283</v>
      </c>
      <c r="I5212" s="10" t="s">
        <v>6118</v>
      </c>
      <c r="J5212"/>
      <c r="K5212"/>
      <c r="L5212"/>
      <c r="M5212"/>
      <c r="N5212"/>
    </row>
    <row r="5213" spans="2:14" ht="13.8" x14ac:dyDescent="0.25">
      <c r="B5213" s="86" t="s">
        <v>5932</v>
      </c>
      <c r="C5213" s="86" t="s">
        <v>58</v>
      </c>
      <c r="D5213" s="86" t="s">
        <v>57</v>
      </c>
      <c r="E5213" s="86" t="s">
        <v>35</v>
      </c>
      <c r="F5213" s="86" t="s">
        <v>272</v>
      </c>
      <c r="G5213" s="86" t="s">
        <v>283</v>
      </c>
      <c r="I5213" s="10" t="s">
        <v>6120</v>
      </c>
      <c r="J5213"/>
      <c r="K5213"/>
      <c r="L5213"/>
      <c r="M5213"/>
      <c r="N5213"/>
    </row>
    <row r="5214" spans="2:14" ht="13.8" x14ac:dyDescent="0.25">
      <c r="B5214" s="86" t="s">
        <v>5933</v>
      </c>
      <c r="C5214" s="86" t="s">
        <v>58</v>
      </c>
      <c r="D5214" s="86" t="s">
        <v>57</v>
      </c>
      <c r="E5214" s="86" t="s">
        <v>46</v>
      </c>
      <c r="F5214" s="86" t="s">
        <v>272</v>
      </c>
      <c r="G5214" s="86" t="s">
        <v>283</v>
      </c>
      <c r="I5214" s="10" t="s">
        <v>6121</v>
      </c>
      <c r="J5214"/>
      <c r="K5214"/>
      <c r="L5214"/>
      <c r="M5214"/>
      <c r="N5214"/>
    </row>
    <row r="5215" spans="2:14" ht="13.8" x14ac:dyDescent="0.25">
      <c r="B5215" s="86" t="s">
        <v>5934</v>
      </c>
      <c r="C5215" s="86" t="s">
        <v>58</v>
      </c>
      <c r="D5215" s="86" t="s">
        <v>57</v>
      </c>
      <c r="E5215" s="86" t="s">
        <v>68</v>
      </c>
      <c r="F5215" s="86" t="s">
        <v>272</v>
      </c>
      <c r="G5215" s="86" t="s">
        <v>283</v>
      </c>
      <c r="I5215" s="10" t="s">
        <v>6122</v>
      </c>
      <c r="J5215"/>
      <c r="K5215"/>
      <c r="L5215"/>
      <c r="M5215"/>
      <c r="N5215"/>
    </row>
    <row r="5216" spans="2:14" ht="13.8" x14ac:dyDescent="0.25">
      <c r="B5216" s="86" t="s">
        <v>5936</v>
      </c>
      <c r="C5216" s="86" t="s">
        <v>58</v>
      </c>
      <c r="D5216" s="86" t="s">
        <v>57</v>
      </c>
      <c r="E5216" s="86" t="s">
        <v>69</v>
      </c>
      <c r="F5216" s="86" t="s">
        <v>272</v>
      </c>
      <c r="G5216" s="86" t="s">
        <v>283</v>
      </c>
      <c r="I5216" s="10" t="s">
        <v>6123</v>
      </c>
      <c r="J5216"/>
      <c r="K5216"/>
      <c r="L5216"/>
      <c r="M5216"/>
      <c r="N5216"/>
    </row>
    <row r="5217" spans="2:14" ht="13.8" x14ac:dyDescent="0.25">
      <c r="B5217" s="86" t="s">
        <v>8898</v>
      </c>
      <c r="C5217" s="86" t="s">
        <v>58</v>
      </c>
      <c r="D5217" s="86" t="s">
        <v>57</v>
      </c>
      <c r="E5217" s="86" t="s">
        <v>9065</v>
      </c>
      <c r="F5217" s="86" t="s">
        <v>272</v>
      </c>
      <c r="G5217" s="86" t="s">
        <v>283</v>
      </c>
      <c r="I5217" s="10" t="s">
        <v>9039</v>
      </c>
      <c r="J5217"/>
      <c r="K5217"/>
      <c r="L5217"/>
      <c r="M5217"/>
      <c r="N5217"/>
    </row>
    <row r="5218" spans="2:14" ht="13.8" x14ac:dyDescent="0.25">
      <c r="B5218" s="86" t="s">
        <v>5935</v>
      </c>
      <c r="C5218" s="86" t="s">
        <v>58</v>
      </c>
      <c r="D5218" s="86" t="s">
        <v>57</v>
      </c>
      <c r="E5218" s="86" t="s">
        <v>63</v>
      </c>
      <c r="F5218" s="86" t="s">
        <v>272</v>
      </c>
      <c r="G5218" s="86" t="s">
        <v>283</v>
      </c>
      <c r="I5218" s="10" t="s">
        <v>6119</v>
      </c>
      <c r="J5218"/>
      <c r="K5218"/>
      <c r="L5218"/>
      <c r="M5218"/>
      <c r="N5218"/>
    </row>
    <row r="5219" spans="2:14" ht="13.8" x14ac:dyDescent="0.25">
      <c r="B5219" s="86" t="s">
        <v>6039</v>
      </c>
      <c r="C5219" s="86" t="s">
        <v>105</v>
      </c>
      <c r="D5219" s="86" t="s">
        <v>57</v>
      </c>
      <c r="E5219" s="86" t="s">
        <v>30</v>
      </c>
      <c r="F5219" s="86" t="s">
        <v>272</v>
      </c>
      <c r="G5219" s="86" t="s">
        <v>283</v>
      </c>
      <c r="I5219" s="10" t="s">
        <v>9040</v>
      </c>
      <c r="J5219"/>
      <c r="K5219"/>
      <c r="L5219"/>
      <c r="M5219"/>
      <c r="N5219"/>
    </row>
    <row r="5220" spans="2:14" ht="13.8" x14ac:dyDescent="0.25">
      <c r="B5220" s="86" t="s">
        <v>8899</v>
      </c>
      <c r="C5220" s="86" t="s">
        <v>105</v>
      </c>
      <c r="D5220" s="86" t="s">
        <v>57</v>
      </c>
      <c r="E5220" s="86" t="s">
        <v>9066</v>
      </c>
      <c r="F5220" s="86" t="s">
        <v>272</v>
      </c>
      <c r="G5220" s="86" t="s">
        <v>283</v>
      </c>
      <c r="I5220" s="10" t="s">
        <v>9041</v>
      </c>
      <c r="J5220"/>
      <c r="K5220"/>
      <c r="L5220"/>
      <c r="M5220"/>
      <c r="N5220"/>
    </row>
    <row r="5221" spans="2:14" ht="13.8" x14ac:dyDescent="0.25">
      <c r="B5221" s="86" t="s">
        <v>6030</v>
      </c>
      <c r="C5221" s="86" t="s">
        <v>105</v>
      </c>
      <c r="D5221" s="86" t="s">
        <v>57</v>
      </c>
      <c r="E5221" s="86" t="s">
        <v>29</v>
      </c>
      <c r="F5221" s="86" t="s">
        <v>272</v>
      </c>
      <c r="G5221" s="86" t="s">
        <v>283</v>
      </c>
      <c r="I5221" s="10" t="s">
        <v>6220</v>
      </c>
      <c r="J5221"/>
      <c r="K5221"/>
      <c r="L5221"/>
      <c r="M5221"/>
      <c r="N5221"/>
    </row>
    <row r="5222" spans="2:14" ht="13.8" x14ac:dyDescent="0.25">
      <c r="B5222" s="86" t="s">
        <v>6032</v>
      </c>
      <c r="C5222" s="86" t="s">
        <v>105</v>
      </c>
      <c r="D5222" s="86" t="s">
        <v>57</v>
      </c>
      <c r="E5222" s="86" t="s">
        <v>28</v>
      </c>
      <c r="F5222" s="86" t="s">
        <v>272</v>
      </c>
      <c r="G5222" s="86" t="s">
        <v>283</v>
      </c>
      <c r="I5222" s="10" t="s">
        <v>6219</v>
      </c>
      <c r="J5222"/>
      <c r="K5222"/>
      <c r="L5222"/>
      <c r="M5222"/>
      <c r="N5222"/>
    </row>
    <row r="5223" spans="2:14" ht="13.8" x14ac:dyDescent="0.25">
      <c r="B5223" s="86" t="s">
        <v>6031</v>
      </c>
      <c r="C5223" s="86" t="s">
        <v>105</v>
      </c>
      <c r="D5223" s="86" t="s">
        <v>57</v>
      </c>
      <c r="E5223" s="86" t="s">
        <v>73</v>
      </c>
      <c r="F5223" s="86" t="s">
        <v>272</v>
      </c>
      <c r="G5223" s="86" t="s">
        <v>283</v>
      </c>
      <c r="I5223" s="10" t="s">
        <v>9042</v>
      </c>
      <c r="J5223"/>
      <c r="K5223"/>
      <c r="L5223"/>
      <c r="M5223"/>
      <c r="N5223"/>
    </row>
    <row r="5224" spans="2:14" ht="13.8" x14ac:dyDescent="0.25">
      <c r="B5224" s="86" t="s">
        <v>8900</v>
      </c>
      <c r="C5224" s="86" t="s">
        <v>105</v>
      </c>
      <c r="D5224" s="86" t="s">
        <v>57</v>
      </c>
      <c r="E5224" s="86" t="s">
        <v>9064</v>
      </c>
      <c r="F5224" s="86" t="s">
        <v>272</v>
      </c>
      <c r="G5224" s="86" t="s">
        <v>283</v>
      </c>
      <c r="I5224" s="10" t="s">
        <v>9043</v>
      </c>
      <c r="J5224"/>
      <c r="K5224"/>
      <c r="L5224"/>
      <c r="M5224"/>
      <c r="N5224"/>
    </row>
    <row r="5225" spans="2:14" ht="13.8" x14ac:dyDescent="0.25">
      <c r="B5225" s="86" t="s">
        <v>8901</v>
      </c>
      <c r="C5225" s="86" t="s">
        <v>105</v>
      </c>
      <c r="D5225" s="86" t="s">
        <v>57</v>
      </c>
      <c r="E5225" s="86" t="s">
        <v>9068</v>
      </c>
      <c r="F5225" s="86" t="s">
        <v>272</v>
      </c>
      <c r="G5225" s="86" t="s">
        <v>283</v>
      </c>
      <c r="I5225" s="10" t="s">
        <v>9044</v>
      </c>
      <c r="J5225"/>
      <c r="K5225"/>
      <c r="L5225"/>
      <c r="M5225"/>
      <c r="N5225"/>
    </row>
    <row r="5226" spans="2:14" ht="13.8" x14ac:dyDescent="0.25">
      <c r="B5226" s="86" t="s">
        <v>6040</v>
      </c>
      <c r="C5226" s="86" t="s">
        <v>105</v>
      </c>
      <c r="D5226" s="86" t="s">
        <v>57</v>
      </c>
      <c r="E5226" s="86" t="s">
        <v>245</v>
      </c>
      <c r="F5226" s="86" t="s">
        <v>272</v>
      </c>
      <c r="G5226" s="86" t="s">
        <v>283</v>
      </c>
      <c r="I5226" s="10" t="s">
        <v>9045</v>
      </c>
      <c r="J5226"/>
      <c r="K5226"/>
      <c r="L5226"/>
      <c r="M5226"/>
      <c r="N5226"/>
    </row>
    <row r="5227" spans="2:14" ht="13.8" x14ac:dyDescent="0.25">
      <c r="B5227" s="86" t="s">
        <v>8902</v>
      </c>
      <c r="C5227" s="86" t="s">
        <v>105</v>
      </c>
      <c r="D5227" s="86" t="s">
        <v>57</v>
      </c>
      <c r="E5227" s="86" t="s">
        <v>9067</v>
      </c>
      <c r="F5227" s="86" t="s">
        <v>272</v>
      </c>
      <c r="G5227" s="86" t="s">
        <v>283</v>
      </c>
      <c r="I5227" s="10" t="s">
        <v>9046</v>
      </c>
      <c r="J5227"/>
      <c r="K5227"/>
      <c r="L5227"/>
      <c r="M5227"/>
      <c r="N5227"/>
    </row>
    <row r="5228" spans="2:14" ht="13.8" x14ac:dyDescent="0.25">
      <c r="B5228" s="86" t="s">
        <v>6033</v>
      </c>
      <c r="C5228" s="86" t="s">
        <v>105</v>
      </c>
      <c r="D5228" s="86" t="s">
        <v>57</v>
      </c>
      <c r="E5228" s="86" t="s">
        <v>34</v>
      </c>
      <c r="F5228" s="86" t="s">
        <v>272</v>
      </c>
      <c r="G5228" s="86" t="s">
        <v>283</v>
      </c>
      <c r="I5228" s="10" t="s">
        <v>9047</v>
      </c>
      <c r="J5228"/>
      <c r="K5228"/>
      <c r="L5228"/>
      <c r="M5228"/>
      <c r="N5228"/>
    </row>
    <row r="5229" spans="2:14" ht="13.8" x14ac:dyDescent="0.25">
      <c r="B5229" s="86" t="s">
        <v>6034</v>
      </c>
      <c r="C5229" s="86" t="s">
        <v>105</v>
      </c>
      <c r="D5229" s="86" t="s">
        <v>57</v>
      </c>
      <c r="E5229" s="86" t="s">
        <v>35</v>
      </c>
      <c r="F5229" s="86" t="s">
        <v>272</v>
      </c>
      <c r="G5229" s="86" t="s">
        <v>283</v>
      </c>
      <c r="I5229" s="10" t="s">
        <v>6316</v>
      </c>
      <c r="J5229"/>
      <c r="K5229"/>
      <c r="L5229"/>
      <c r="M5229"/>
      <c r="N5229"/>
    </row>
    <row r="5230" spans="2:14" ht="13.8" x14ac:dyDescent="0.25">
      <c r="B5230" s="86" t="s">
        <v>6035</v>
      </c>
      <c r="C5230" s="86" t="s">
        <v>105</v>
      </c>
      <c r="D5230" s="86" t="s">
        <v>57</v>
      </c>
      <c r="E5230" s="86" t="s">
        <v>46</v>
      </c>
      <c r="F5230" s="86" t="s">
        <v>272</v>
      </c>
      <c r="G5230" s="86" t="s">
        <v>283</v>
      </c>
      <c r="I5230" s="10" t="s">
        <v>6315</v>
      </c>
      <c r="J5230"/>
      <c r="K5230"/>
      <c r="L5230"/>
      <c r="M5230"/>
      <c r="N5230"/>
    </row>
    <row r="5231" spans="2:14" ht="13.8" x14ac:dyDescent="0.25">
      <c r="B5231" s="86" t="s">
        <v>6036</v>
      </c>
      <c r="C5231" s="86" t="s">
        <v>105</v>
      </c>
      <c r="D5231" s="86" t="s">
        <v>57</v>
      </c>
      <c r="E5231" s="86" t="s">
        <v>68</v>
      </c>
      <c r="F5231" s="86" t="s">
        <v>272</v>
      </c>
      <c r="G5231" s="86" t="s">
        <v>283</v>
      </c>
      <c r="I5231" s="10" t="s">
        <v>9048</v>
      </c>
      <c r="J5231"/>
      <c r="K5231"/>
      <c r="L5231"/>
      <c r="M5231"/>
      <c r="N5231"/>
    </row>
    <row r="5232" spans="2:14" ht="13.8" x14ac:dyDescent="0.25">
      <c r="B5232" s="86" t="s">
        <v>6038</v>
      </c>
      <c r="C5232" s="86" t="s">
        <v>105</v>
      </c>
      <c r="D5232" s="86" t="s">
        <v>57</v>
      </c>
      <c r="E5232" s="86" t="s">
        <v>69</v>
      </c>
      <c r="F5232" s="86" t="s">
        <v>272</v>
      </c>
      <c r="G5232" s="86" t="s">
        <v>283</v>
      </c>
      <c r="I5232" s="10" t="s">
        <v>9049</v>
      </c>
      <c r="J5232"/>
      <c r="K5232"/>
      <c r="L5232"/>
      <c r="M5232"/>
      <c r="N5232"/>
    </row>
    <row r="5233" spans="2:14" ht="13.8" x14ac:dyDescent="0.25">
      <c r="B5233" s="86" t="s">
        <v>8903</v>
      </c>
      <c r="C5233" s="86" t="s">
        <v>105</v>
      </c>
      <c r="D5233" s="86" t="s">
        <v>57</v>
      </c>
      <c r="E5233" s="86" t="s">
        <v>9065</v>
      </c>
      <c r="F5233" s="86" t="s">
        <v>272</v>
      </c>
      <c r="G5233" s="86" t="s">
        <v>283</v>
      </c>
      <c r="I5233" s="10" t="s">
        <v>9050</v>
      </c>
      <c r="J5233"/>
      <c r="K5233"/>
      <c r="L5233"/>
      <c r="M5233"/>
      <c r="N5233"/>
    </row>
    <row r="5234" spans="2:14" ht="13.8" x14ac:dyDescent="0.25">
      <c r="B5234" s="86" t="s">
        <v>6037</v>
      </c>
      <c r="C5234" s="86" t="s">
        <v>105</v>
      </c>
      <c r="D5234" s="86" t="s">
        <v>57</v>
      </c>
      <c r="E5234" s="86" t="s">
        <v>63</v>
      </c>
      <c r="F5234" s="86" t="s">
        <v>272</v>
      </c>
      <c r="G5234" s="86" t="s">
        <v>283</v>
      </c>
      <c r="I5234" s="10" t="s">
        <v>9051</v>
      </c>
      <c r="J5234"/>
      <c r="K5234"/>
      <c r="L5234"/>
      <c r="M5234"/>
      <c r="N5234"/>
    </row>
    <row r="5235" spans="2:14" ht="13.8" x14ac:dyDescent="0.25">
      <c r="B5235" s="86" t="s">
        <v>6141</v>
      </c>
      <c r="C5235" s="86" t="s">
        <v>104</v>
      </c>
      <c r="D5235" s="86" t="s">
        <v>57</v>
      </c>
      <c r="E5235" s="86" t="s">
        <v>30</v>
      </c>
      <c r="F5235" s="86" t="s">
        <v>272</v>
      </c>
      <c r="G5235" s="86" t="s">
        <v>284</v>
      </c>
      <c r="I5235" s="10" t="s">
        <v>9052</v>
      </c>
      <c r="J5235"/>
      <c r="K5235"/>
      <c r="L5235"/>
      <c r="M5235"/>
      <c r="N5235"/>
    </row>
    <row r="5236" spans="2:14" ht="13.8" x14ac:dyDescent="0.25">
      <c r="B5236" s="86" t="s">
        <v>8904</v>
      </c>
      <c r="C5236" s="86" t="s">
        <v>104</v>
      </c>
      <c r="D5236" s="86" t="s">
        <v>57</v>
      </c>
      <c r="E5236" s="86" t="s">
        <v>9066</v>
      </c>
      <c r="F5236" s="86" t="s">
        <v>272</v>
      </c>
      <c r="G5236" s="86" t="s">
        <v>284</v>
      </c>
      <c r="I5236" s="10" t="s">
        <v>9053</v>
      </c>
      <c r="J5236"/>
      <c r="K5236"/>
      <c r="L5236"/>
      <c r="M5236"/>
      <c r="N5236"/>
    </row>
    <row r="5237" spans="2:14" ht="13.8" x14ac:dyDescent="0.25">
      <c r="B5237" s="86" t="s">
        <v>6132</v>
      </c>
      <c r="C5237" s="86" t="s">
        <v>104</v>
      </c>
      <c r="D5237" s="86" t="s">
        <v>57</v>
      </c>
      <c r="E5237" s="86" t="s">
        <v>29</v>
      </c>
      <c r="F5237" s="86" t="s">
        <v>272</v>
      </c>
      <c r="G5237" s="86" t="s">
        <v>284</v>
      </c>
      <c r="I5237" s="10" t="s">
        <v>6412</v>
      </c>
      <c r="J5237"/>
      <c r="K5237"/>
      <c r="L5237"/>
      <c r="M5237"/>
      <c r="N5237"/>
    </row>
    <row r="5238" spans="2:14" ht="13.8" x14ac:dyDescent="0.25">
      <c r="B5238" s="86" t="s">
        <v>6134</v>
      </c>
      <c r="C5238" s="86" t="s">
        <v>104</v>
      </c>
      <c r="D5238" s="86" t="s">
        <v>57</v>
      </c>
      <c r="E5238" s="86" t="s">
        <v>28</v>
      </c>
      <c r="F5238" s="86" t="s">
        <v>272</v>
      </c>
      <c r="G5238" s="86" t="s">
        <v>284</v>
      </c>
      <c r="I5238" s="10" t="s">
        <v>6411</v>
      </c>
      <c r="J5238"/>
      <c r="K5238"/>
      <c r="L5238"/>
      <c r="M5238"/>
      <c r="N5238"/>
    </row>
    <row r="5239" spans="2:14" ht="13.8" x14ac:dyDescent="0.25">
      <c r="B5239" s="86" t="s">
        <v>6133</v>
      </c>
      <c r="C5239" s="86" t="s">
        <v>104</v>
      </c>
      <c r="D5239" s="86" t="s">
        <v>57</v>
      </c>
      <c r="E5239" s="86" t="s">
        <v>73</v>
      </c>
      <c r="F5239" s="86" t="s">
        <v>272</v>
      </c>
      <c r="G5239" s="86" t="s">
        <v>284</v>
      </c>
      <c r="I5239" s="10" t="s">
        <v>9054</v>
      </c>
      <c r="J5239"/>
      <c r="K5239"/>
      <c r="L5239"/>
      <c r="M5239"/>
      <c r="N5239"/>
    </row>
    <row r="5240" spans="2:14" ht="13.8" x14ac:dyDescent="0.25">
      <c r="B5240" s="86" t="s">
        <v>8905</v>
      </c>
      <c r="C5240" s="86" t="s">
        <v>104</v>
      </c>
      <c r="D5240" s="86" t="s">
        <v>57</v>
      </c>
      <c r="E5240" s="86" t="s">
        <v>9064</v>
      </c>
      <c r="F5240" s="86" t="s">
        <v>272</v>
      </c>
      <c r="G5240" s="86" t="s">
        <v>284</v>
      </c>
      <c r="I5240" s="10" t="s">
        <v>9055</v>
      </c>
      <c r="J5240"/>
      <c r="K5240"/>
      <c r="L5240"/>
      <c r="M5240"/>
      <c r="N5240"/>
    </row>
    <row r="5241" spans="2:14" ht="13.8" x14ac:dyDescent="0.25">
      <c r="B5241" s="86" t="s">
        <v>8906</v>
      </c>
      <c r="C5241" s="86" t="s">
        <v>104</v>
      </c>
      <c r="D5241" s="86" t="s">
        <v>57</v>
      </c>
      <c r="E5241" s="86" t="s">
        <v>9068</v>
      </c>
      <c r="F5241" s="86" t="s">
        <v>272</v>
      </c>
      <c r="G5241" s="86" t="s">
        <v>284</v>
      </c>
      <c r="I5241" s="10" t="s">
        <v>9056</v>
      </c>
      <c r="J5241"/>
      <c r="K5241"/>
      <c r="L5241"/>
      <c r="M5241"/>
      <c r="N5241"/>
    </row>
    <row r="5242" spans="2:14" ht="13.8" x14ac:dyDescent="0.25">
      <c r="B5242" s="86" t="s">
        <v>6142</v>
      </c>
      <c r="C5242" s="86" t="s">
        <v>104</v>
      </c>
      <c r="D5242" s="86" t="s">
        <v>57</v>
      </c>
      <c r="E5242" s="86" t="s">
        <v>245</v>
      </c>
      <c r="F5242" s="86" t="s">
        <v>272</v>
      </c>
      <c r="G5242" s="86" t="s">
        <v>284</v>
      </c>
      <c r="I5242" s="10" t="s">
        <v>9057</v>
      </c>
      <c r="J5242"/>
      <c r="K5242"/>
      <c r="L5242"/>
      <c r="M5242"/>
      <c r="N5242"/>
    </row>
    <row r="5243" spans="2:14" ht="13.8" x14ac:dyDescent="0.25">
      <c r="B5243" s="86" t="s">
        <v>8907</v>
      </c>
      <c r="C5243" s="86" t="s">
        <v>104</v>
      </c>
      <c r="D5243" s="86" t="s">
        <v>57</v>
      </c>
      <c r="E5243" s="86" t="s">
        <v>9067</v>
      </c>
      <c r="F5243" s="86" t="s">
        <v>272</v>
      </c>
      <c r="G5243" s="86" t="s">
        <v>284</v>
      </c>
      <c r="I5243" s="10" t="s">
        <v>9058</v>
      </c>
      <c r="J5243"/>
      <c r="K5243"/>
      <c r="L5243"/>
      <c r="M5243"/>
      <c r="N5243"/>
    </row>
    <row r="5244" spans="2:14" ht="13.8" x14ac:dyDescent="0.25">
      <c r="B5244" s="86" t="s">
        <v>6135</v>
      </c>
      <c r="C5244" s="86" t="s">
        <v>104</v>
      </c>
      <c r="D5244" s="86" t="s">
        <v>57</v>
      </c>
      <c r="E5244" s="86" t="s">
        <v>34</v>
      </c>
      <c r="F5244" s="86" t="s">
        <v>272</v>
      </c>
      <c r="G5244" s="86" t="s">
        <v>284</v>
      </c>
      <c r="I5244" s="10" t="s">
        <v>9059</v>
      </c>
      <c r="J5244"/>
      <c r="K5244"/>
      <c r="L5244"/>
      <c r="M5244"/>
      <c r="N5244"/>
    </row>
    <row r="5245" spans="2:14" ht="13.8" x14ac:dyDescent="0.25">
      <c r="B5245" s="86" t="s">
        <v>6136</v>
      </c>
      <c r="C5245" s="86" t="s">
        <v>104</v>
      </c>
      <c r="D5245" s="86" t="s">
        <v>57</v>
      </c>
      <c r="E5245" s="86" t="s">
        <v>35</v>
      </c>
      <c r="F5245" s="86" t="s">
        <v>272</v>
      </c>
      <c r="G5245" s="86" t="s">
        <v>284</v>
      </c>
      <c r="I5245" s="10" t="s">
        <v>6508</v>
      </c>
      <c r="J5245"/>
      <c r="K5245"/>
      <c r="L5245"/>
      <c r="M5245"/>
      <c r="N5245"/>
    </row>
    <row r="5246" spans="2:14" ht="13.8" x14ac:dyDescent="0.25">
      <c r="B5246" s="86" t="s">
        <v>6137</v>
      </c>
      <c r="C5246" s="86" t="s">
        <v>104</v>
      </c>
      <c r="D5246" s="86" t="s">
        <v>57</v>
      </c>
      <c r="E5246" s="86" t="s">
        <v>46</v>
      </c>
      <c r="F5246" s="86" t="s">
        <v>272</v>
      </c>
      <c r="G5246" s="86" t="s">
        <v>284</v>
      </c>
      <c r="I5246" s="10" t="s">
        <v>6507</v>
      </c>
      <c r="J5246"/>
      <c r="K5246"/>
      <c r="L5246"/>
      <c r="M5246"/>
      <c r="N5246"/>
    </row>
    <row r="5247" spans="2:14" ht="13.8" x14ac:dyDescent="0.25">
      <c r="B5247" s="86" t="s">
        <v>6138</v>
      </c>
      <c r="C5247" s="86" t="s">
        <v>104</v>
      </c>
      <c r="D5247" s="86" t="s">
        <v>57</v>
      </c>
      <c r="E5247" s="86" t="s">
        <v>68</v>
      </c>
      <c r="F5247" s="86" t="s">
        <v>272</v>
      </c>
      <c r="G5247" s="86" t="s">
        <v>284</v>
      </c>
      <c r="I5247" s="10" t="s">
        <v>9060</v>
      </c>
      <c r="J5247"/>
      <c r="K5247"/>
      <c r="L5247"/>
      <c r="M5247"/>
      <c r="N5247"/>
    </row>
    <row r="5248" spans="2:14" ht="13.8" x14ac:dyDescent="0.25">
      <c r="B5248" s="86" t="s">
        <v>6140</v>
      </c>
      <c r="C5248" s="86" t="s">
        <v>104</v>
      </c>
      <c r="D5248" s="86" t="s">
        <v>57</v>
      </c>
      <c r="E5248" s="86" t="s">
        <v>69</v>
      </c>
      <c r="F5248" s="86" t="s">
        <v>272</v>
      </c>
      <c r="G5248" s="86" t="s">
        <v>284</v>
      </c>
      <c r="I5248" s="10" t="s">
        <v>9061</v>
      </c>
      <c r="J5248"/>
      <c r="K5248"/>
      <c r="L5248"/>
      <c r="M5248"/>
      <c r="N5248"/>
    </row>
    <row r="5249" spans="2:14" ht="13.8" x14ac:dyDescent="0.25">
      <c r="B5249" s="86" t="s">
        <v>8908</v>
      </c>
      <c r="C5249" s="86" t="s">
        <v>104</v>
      </c>
      <c r="D5249" s="86" t="s">
        <v>57</v>
      </c>
      <c r="E5249" s="86" t="s">
        <v>9065</v>
      </c>
      <c r="F5249" s="86" t="s">
        <v>272</v>
      </c>
      <c r="G5249" s="86" t="s">
        <v>284</v>
      </c>
      <c r="I5249" s="10" t="s">
        <v>9062</v>
      </c>
      <c r="J5249"/>
      <c r="K5249"/>
      <c r="L5249"/>
      <c r="M5249"/>
      <c r="N5249"/>
    </row>
    <row r="5250" spans="2:14" ht="13.8" x14ac:dyDescent="0.25">
      <c r="B5250" s="86" t="s">
        <v>6139</v>
      </c>
      <c r="C5250" s="86" t="s">
        <v>104</v>
      </c>
      <c r="D5250" s="86" t="s">
        <v>57</v>
      </c>
      <c r="E5250" s="86" t="s">
        <v>63</v>
      </c>
      <c r="F5250" s="86" t="s">
        <v>272</v>
      </c>
      <c r="G5250" s="86" t="s">
        <v>284</v>
      </c>
      <c r="I5250" s="10" t="s">
        <v>9063</v>
      </c>
      <c r="J5250"/>
      <c r="K5250"/>
      <c r="L5250"/>
      <c r="M5250"/>
      <c r="N5250"/>
    </row>
    <row r="5251" spans="2:14" ht="13.8" x14ac:dyDescent="0.25">
      <c r="B5251" s="86" t="s">
        <v>6238</v>
      </c>
      <c r="C5251" s="86" t="s">
        <v>318</v>
      </c>
      <c r="D5251" s="86" t="s">
        <v>311</v>
      </c>
      <c r="E5251" s="86" t="s">
        <v>30</v>
      </c>
      <c r="F5251" s="86" t="s">
        <v>317</v>
      </c>
      <c r="G5251" s="86" t="s">
        <v>313</v>
      </c>
      <c r="I5251" s="10" t="s">
        <v>9303</v>
      </c>
      <c r="J5251"/>
      <c r="K5251"/>
      <c r="L5251"/>
      <c r="M5251"/>
      <c r="N5251"/>
    </row>
    <row r="5252" spans="2:14" ht="13.8" x14ac:dyDescent="0.25">
      <c r="B5252" s="86" t="s">
        <v>8909</v>
      </c>
      <c r="C5252" s="86" t="s">
        <v>318</v>
      </c>
      <c r="D5252" s="86" t="s">
        <v>311</v>
      </c>
      <c r="E5252" s="86" t="s">
        <v>9066</v>
      </c>
      <c r="F5252" s="86" t="s">
        <v>317</v>
      </c>
      <c r="G5252" s="86" t="s">
        <v>313</v>
      </c>
      <c r="I5252" s="10" t="s">
        <v>9305</v>
      </c>
      <c r="J5252"/>
      <c r="K5252"/>
      <c r="L5252"/>
      <c r="M5252"/>
      <c r="N5252"/>
    </row>
    <row r="5253" spans="2:14" ht="13.8" x14ac:dyDescent="0.25">
      <c r="B5253" s="86" t="s">
        <v>6229</v>
      </c>
      <c r="C5253" s="86" t="s">
        <v>318</v>
      </c>
      <c r="D5253" s="86" t="s">
        <v>311</v>
      </c>
      <c r="E5253" s="86" t="s">
        <v>29</v>
      </c>
      <c r="F5253" s="86" t="s">
        <v>317</v>
      </c>
      <c r="G5253" s="86" t="s">
        <v>313</v>
      </c>
      <c r="I5253" s="10" t="s">
        <v>9306</v>
      </c>
      <c r="J5253"/>
      <c r="K5253"/>
      <c r="L5253"/>
      <c r="M5253"/>
      <c r="N5253"/>
    </row>
    <row r="5254" spans="2:14" ht="13.8" x14ac:dyDescent="0.25">
      <c r="B5254" s="86" t="s">
        <v>6231</v>
      </c>
      <c r="C5254" s="86" t="s">
        <v>318</v>
      </c>
      <c r="D5254" s="86" t="s">
        <v>311</v>
      </c>
      <c r="E5254" s="86" t="s">
        <v>28</v>
      </c>
      <c r="F5254" s="86" t="s">
        <v>317</v>
      </c>
      <c r="G5254" s="86" t="s">
        <v>313</v>
      </c>
      <c r="I5254" s="10" t="s">
        <v>9307</v>
      </c>
      <c r="J5254"/>
      <c r="K5254"/>
      <c r="L5254"/>
      <c r="M5254"/>
      <c r="N5254"/>
    </row>
    <row r="5255" spans="2:14" ht="13.8" x14ac:dyDescent="0.25">
      <c r="B5255" s="86" t="s">
        <v>6230</v>
      </c>
      <c r="C5255" s="86" t="s">
        <v>318</v>
      </c>
      <c r="D5255" s="86" t="s">
        <v>311</v>
      </c>
      <c r="E5255" s="86" t="s">
        <v>73</v>
      </c>
      <c r="F5255" s="86" t="s">
        <v>317</v>
      </c>
      <c r="G5255" s="86" t="s">
        <v>313</v>
      </c>
      <c r="I5255" s="10" t="s">
        <v>9308</v>
      </c>
      <c r="J5255"/>
      <c r="K5255"/>
      <c r="L5255"/>
      <c r="M5255"/>
      <c r="N5255"/>
    </row>
    <row r="5256" spans="2:14" ht="13.8" x14ac:dyDescent="0.25">
      <c r="B5256" s="86" t="s">
        <v>8910</v>
      </c>
      <c r="C5256" s="86" t="s">
        <v>318</v>
      </c>
      <c r="D5256" s="86" t="s">
        <v>311</v>
      </c>
      <c r="E5256" s="86" t="s">
        <v>9064</v>
      </c>
      <c r="F5256" s="86" t="s">
        <v>317</v>
      </c>
      <c r="G5256" s="86" t="s">
        <v>313</v>
      </c>
      <c r="I5256" s="10" t="s">
        <v>9309</v>
      </c>
      <c r="J5256"/>
      <c r="K5256"/>
      <c r="L5256"/>
      <c r="M5256"/>
      <c r="N5256"/>
    </row>
    <row r="5257" spans="2:14" ht="13.8" x14ac:dyDescent="0.25">
      <c r="B5257" s="86" t="s">
        <v>8911</v>
      </c>
      <c r="C5257" s="86" t="s">
        <v>318</v>
      </c>
      <c r="D5257" s="86" t="s">
        <v>311</v>
      </c>
      <c r="E5257" s="86" t="s">
        <v>9068</v>
      </c>
      <c r="F5257" s="86" t="s">
        <v>317</v>
      </c>
      <c r="G5257" s="86" t="s">
        <v>313</v>
      </c>
      <c r="I5257" s="10" t="s">
        <v>9310</v>
      </c>
      <c r="J5257"/>
      <c r="K5257"/>
      <c r="L5257"/>
      <c r="M5257"/>
      <c r="N5257"/>
    </row>
    <row r="5258" spans="2:14" ht="13.8" x14ac:dyDescent="0.25">
      <c r="B5258" s="86" t="s">
        <v>6239</v>
      </c>
      <c r="C5258" s="86" t="s">
        <v>318</v>
      </c>
      <c r="D5258" s="86" t="s">
        <v>311</v>
      </c>
      <c r="E5258" s="86" t="s">
        <v>245</v>
      </c>
      <c r="F5258" s="86" t="s">
        <v>317</v>
      </c>
      <c r="G5258" s="86" t="s">
        <v>313</v>
      </c>
      <c r="I5258" s="10" t="s">
        <v>9311</v>
      </c>
      <c r="J5258"/>
      <c r="K5258"/>
      <c r="L5258"/>
      <c r="M5258"/>
      <c r="N5258"/>
    </row>
    <row r="5259" spans="2:14" ht="13.8" x14ac:dyDescent="0.25">
      <c r="B5259" s="86" t="s">
        <v>8912</v>
      </c>
      <c r="C5259" s="86" t="s">
        <v>318</v>
      </c>
      <c r="D5259" s="86" t="s">
        <v>311</v>
      </c>
      <c r="E5259" s="86" t="s">
        <v>9067</v>
      </c>
      <c r="F5259" s="86" t="s">
        <v>317</v>
      </c>
      <c r="G5259" s="86" t="s">
        <v>313</v>
      </c>
      <c r="I5259" s="10" t="s">
        <v>9312</v>
      </c>
      <c r="J5259"/>
      <c r="K5259"/>
      <c r="L5259"/>
      <c r="M5259"/>
      <c r="N5259"/>
    </row>
    <row r="5260" spans="2:14" ht="13.8" x14ac:dyDescent="0.25">
      <c r="B5260" s="86" t="s">
        <v>6232</v>
      </c>
      <c r="C5260" s="86" t="s">
        <v>318</v>
      </c>
      <c r="D5260" s="86" t="s">
        <v>311</v>
      </c>
      <c r="E5260" s="86" t="s">
        <v>34</v>
      </c>
      <c r="F5260" s="86" t="s">
        <v>317</v>
      </c>
      <c r="G5260" s="86" t="s">
        <v>313</v>
      </c>
      <c r="I5260" s="10" t="s">
        <v>9313</v>
      </c>
      <c r="J5260"/>
      <c r="K5260"/>
      <c r="L5260"/>
      <c r="M5260"/>
      <c r="N5260"/>
    </row>
    <row r="5261" spans="2:14" ht="13.8" x14ac:dyDescent="0.25">
      <c r="B5261" s="86" t="s">
        <v>6233</v>
      </c>
      <c r="C5261" s="86" t="s">
        <v>318</v>
      </c>
      <c r="D5261" s="86" t="s">
        <v>311</v>
      </c>
      <c r="E5261" s="86" t="s">
        <v>35</v>
      </c>
      <c r="F5261" s="86" t="s">
        <v>317</v>
      </c>
      <c r="G5261" s="86" t="s">
        <v>313</v>
      </c>
      <c r="I5261" s="10" t="s">
        <v>9314</v>
      </c>
      <c r="J5261"/>
      <c r="K5261"/>
      <c r="L5261"/>
      <c r="M5261"/>
      <c r="N5261"/>
    </row>
    <row r="5262" spans="2:14" ht="13.8" x14ac:dyDescent="0.25">
      <c r="B5262" s="86" t="s">
        <v>6234</v>
      </c>
      <c r="C5262" s="86" t="s">
        <v>318</v>
      </c>
      <c r="D5262" s="86" t="s">
        <v>311</v>
      </c>
      <c r="E5262" s="86" t="s">
        <v>46</v>
      </c>
      <c r="F5262" s="86" t="s">
        <v>317</v>
      </c>
      <c r="G5262" s="86" t="s">
        <v>313</v>
      </c>
      <c r="I5262" s="10" t="s">
        <v>9315</v>
      </c>
      <c r="J5262"/>
      <c r="K5262"/>
      <c r="L5262"/>
      <c r="M5262"/>
      <c r="N5262"/>
    </row>
    <row r="5263" spans="2:14" ht="13.8" x14ac:dyDescent="0.25">
      <c r="B5263" s="86" t="s">
        <v>6235</v>
      </c>
      <c r="C5263" s="86" t="s">
        <v>318</v>
      </c>
      <c r="D5263" s="86" t="s">
        <v>311</v>
      </c>
      <c r="E5263" s="86" t="s">
        <v>68</v>
      </c>
      <c r="F5263" s="86" t="s">
        <v>317</v>
      </c>
      <c r="G5263" s="86" t="s">
        <v>313</v>
      </c>
      <c r="I5263" s="10" t="s">
        <v>9316</v>
      </c>
      <c r="J5263"/>
      <c r="K5263"/>
      <c r="L5263"/>
      <c r="M5263"/>
      <c r="N5263"/>
    </row>
    <row r="5264" spans="2:14" ht="13.8" x14ac:dyDescent="0.25">
      <c r="B5264" s="86" t="s">
        <v>6237</v>
      </c>
      <c r="C5264" s="86" t="s">
        <v>318</v>
      </c>
      <c r="D5264" s="86" t="s">
        <v>311</v>
      </c>
      <c r="E5264" s="86" t="s">
        <v>69</v>
      </c>
      <c r="F5264" s="86" t="s">
        <v>317</v>
      </c>
      <c r="G5264" s="86" t="s">
        <v>313</v>
      </c>
      <c r="I5264" s="10" t="s">
        <v>9317</v>
      </c>
      <c r="J5264"/>
      <c r="K5264"/>
      <c r="L5264"/>
      <c r="M5264"/>
      <c r="N5264"/>
    </row>
    <row r="5265" spans="2:14" ht="13.8" x14ac:dyDescent="0.25">
      <c r="B5265" s="86" t="s">
        <v>8913</v>
      </c>
      <c r="C5265" s="86" t="s">
        <v>318</v>
      </c>
      <c r="D5265" s="86" t="s">
        <v>311</v>
      </c>
      <c r="E5265" s="86" t="s">
        <v>9065</v>
      </c>
      <c r="F5265" s="86" t="s">
        <v>317</v>
      </c>
      <c r="G5265" s="86" t="s">
        <v>313</v>
      </c>
      <c r="I5265" s="10" t="s">
        <v>9318</v>
      </c>
      <c r="J5265"/>
      <c r="K5265"/>
      <c r="L5265"/>
      <c r="M5265"/>
      <c r="N5265"/>
    </row>
    <row r="5266" spans="2:14" ht="13.8" x14ac:dyDescent="0.25">
      <c r="B5266" s="86" t="s">
        <v>6236</v>
      </c>
      <c r="C5266" s="86" t="s">
        <v>318</v>
      </c>
      <c r="D5266" s="86" t="s">
        <v>311</v>
      </c>
      <c r="E5266" s="86" t="s">
        <v>63</v>
      </c>
      <c r="F5266" s="86" t="s">
        <v>317</v>
      </c>
      <c r="G5266" s="86" t="s">
        <v>313</v>
      </c>
      <c r="I5266" s="10" t="s">
        <v>9319</v>
      </c>
      <c r="J5266"/>
      <c r="K5266"/>
      <c r="L5266"/>
      <c r="M5266"/>
      <c r="N5266"/>
    </row>
    <row r="5267" spans="2:14" ht="13.8" x14ac:dyDescent="0.25">
      <c r="B5267" s="86" t="s">
        <v>6334</v>
      </c>
      <c r="C5267" s="86" t="s">
        <v>243</v>
      </c>
      <c r="D5267" s="86" t="s">
        <v>311</v>
      </c>
      <c r="E5267" s="86" t="s">
        <v>30</v>
      </c>
      <c r="F5267" s="86" t="s">
        <v>317</v>
      </c>
      <c r="G5267" s="86" t="s">
        <v>313</v>
      </c>
      <c r="I5267" s="10" t="s">
        <v>9320</v>
      </c>
      <c r="J5267"/>
      <c r="K5267"/>
      <c r="L5267"/>
      <c r="M5267"/>
      <c r="N5267"/>
    </row>
    <row r="5268" spans="2:14" ht="13.8" x14ac:dyDescent="0.25">
      <c r="B5268" s="86" t="s">
        <v>8914</v>
      </c>
      <c r="C5268" s="86" t="s">
        <v>243</v>
      </c>
      <c r="D5268" s="86" t="s">
        <v>311</v>
      </c>
      <c r="E5268" s="86" t="s">
        <v>9066</v>
      </c>
      <c r="F5268" s="86" t="s">
        <v>317</v>
      </c>
      <c r="G5268" s="86" t="s">
        <v>313</v>
      </c>
      <c r="I5268" s="10" t="s">
        <v>9321</v>
      </c>
      <c r="J5268"/>
      <c r="K5268"/>
      <c r="L5268"/>
      <c r="M5268"/>
      <c r="N5268"/>
    </row>
    <row r="5269" spans="2:14" ht="13.8" x14ac:dyDescent="0.25">
      <c r="B5269" s="86" t="s">
        <v>6325</v>
      </c>
      <c r="C5269" s="86" t="s">
        <v>243</v>
      </c>
      <c r="D5269" s="86" t="s">
        <v>311</v>
      </c>
      <c r="E5269" s="86" t="s">
        <v>29</v>
      </c>
      <c r="F5269" s="86" t="s">
        <v>317</v>
      </c>
      <c r="G5269" s="86" t="s">
        <v>313</v>
      </c>
      <c r="I5269" s="10" t="s">
        <v>9322</v>
      </c>
      <c r="J5269"/>
      <c r="K5269"/>
      <c r="L5269"/>
      <c r="M5269"/>
      <c r="N5269"/>
    </row>
    <row r="5270" spans="2:14" ht="13.8" x14ac:dyDescent="0.25">
      <c r="B5270" s="86" t="s">
        <v>6327</v>
      </c>
      <c r="C5270" s="86" t="s">
        <v>243</v>
      </c>
      <c r="D5270" s="86" t="s">
        <v>311</v>
      </c>
      <c r="E5270" s="86" t="s">
        <v>28</v>
      </c>
      <c r="F5270" s="86" t="s">
        <v>317</v>
      </c>
      <c r="G5270" s="86" t="s">
        <v>313</v>
      </c>
      <c r="I5270" s="10" t="s">
        <v>9323</v>
      </c>
      <c r="J5270"/>
      <c r="K5270"/>
      <c r="L5270"/>
      <c r="M5270"/>
      <c r="N5270"/>
    </row>
    <row r="5271" spans="2:14" ht="13.8" x14ac:dyDescent="0.25">
      <c r="B5271" s="86" t="s">
        <v>6326</v>
      </c>
      <c r="C5271" s="86" t="s">
        <v>243</v>
      </c>
      <c r="D5271" s="86" t="s">
        <v>311</v>
      </c>
      <c r="E5271" s="86" t="s">
        <v>73</v>
      </c>
      <c r="F5271" s="86" t="s">
        <v>317</v>
      </c>
      <c r="G5271" s="86" t="s">
        <v>313</v>
      </c>
      <c r="I5271" s="10" t="s">
        <v>9324</v>
      </c>
      <c r="J5271"/>
      <c r="K5271"/>
      <c r="L5271"/>
      <c r="M5271"/>
      <c r="N5271"/>
    </row>
    <row r="5272" spans="2:14" ht="13.8" x14ac:dyDescent="0.25">
      <c r="B5272" s="86" t="s">
        <v>8915</v>
      </c>
      <c r="C5272" s="86" t="s">
        <v>243</v>
      </c>
      <c r="D5272" s="86" t="s">
        <v>311</v>
      </c>
      <c r="E5272" s="86" t="s">
        <v>9064</v>
      </c>
      <c r="F5272" s="86" t="s">
        <v>317</v>
      </c>
      <c r="G5272" s="86" t="s">
        <v>313</v>
      </c>
      <c r="I5272" s="10" t="s">
        <v>9325</v>
      </c>
      <c r="J5272"/>
      <c r="K5272"/>
      <c r="L5272"/>
      <c r="M5272"/>
      <c r="N5272"/>
    </row>
    <row r="5273" spans="2:14" ht="13.8" x14ac:dyDescent="0.25">
      <c r="B5273" s="86" t="s">
        <v>8916</v>
      </c>
      <c r="C5273" s="86" t="s">
        <v>243</v>
      </c>
      <c r="D5273" s="86" t="s">
        <v>311</v>
      </c>
      <c r="E5273" s="86" t="s">
        <v>9068</v>
      </c>
      <c r="F5273" s="86" t="s">
        <v>317</v>
      </c>
      <c r="G5273" s="86" t="s">
        <v>313</v>
      </c>
      <c r="I5273" s="10" t="s">
        <v>9326</v>
      </c>
      <c r="J5273"/>
      <c r="K5273"/>
      <c r="L5273"/>
      <c r="M5273"/>
      <c r="N5273"/>
    </row>
    <row r="5274" spans="2:14" ht="13.8" x14ac:dyDescent="0.25">
      <c r="B5274" s="86" t="s">
        <v>6335</v>
      </c>
      <c r="C5274" s="86" t="s">
        <v>243</v>
      </c>
      <c r="D5274" s="86" t="s">
        <v>311</v>
      </c>
      <c r="E5274" s="86" t="s">
        <v>245</v>
      </c>
      <c r="F5274" s="86" t="s">
        <v>317</v>
      </c>
      <c r="G5274" s="86" t="s">
        <v>313</v>
      </c>
      <c r="I5274" s="10" t="s">
        <v>9327</v>
      </c>
      <c r="J5274"/>
      <c r="K5274"/>
      <c r="L5274"/>
      <c r="M5274"/>
      <c r="N5274"/>
    </row>
    <row r="5275" spans="2:14" ht="13.8" x14ac:dyDescent="0.25">
      <c r="B5275" s="86" t="s">
        <v>8917</v>
      </c>
      <c r="C5275" s="86" t="s">
        <v>243</v>
      </c>
      <c r="D5275" s="86" t="s">
        <v>311</v>
      </c>
      <c r="E5275" s="86" t="s">
        <v>9067</v>
      </c>
      <c r="F5275" s="86" t="s">
        <v>317</v>
      </c>
      <c r="G5275" s="86" t="s">
        <v>313</v>
      </c>
      <c r="I5275" s="10" t="s">
        <v>9328</v>
      </c>
      <c r="J5275"/>
      <c r="K5275"/>
      <c r="L5275"/>
      <c r="M5275"/>
      <c r="N5275"/>
    </row>
    <row r="5276" spans="2:14" ht="13.8" x14ac:dyDescent="0.25">
      <c r="B5276" s="86" t="s">
        <v>6328</v>
      </c>
      <c r="C5276" s="86" t="s">
        <v>243</v>
      </c>
      <c r="D5276" s="86" t="s">
        <v>311</v>
      </c>
      <c r="E5276" s="86" t="s">
        <v>34</v>
      </c>
      <c r="F5276" s="86" t="s">
        <v>317</v>
      </c>
      <c r="G5276" s="86" t="s">
        <v>313</v>
      </c>
      <c r="I5276" s="10" t="s">
        <v>9329</v>
      </c>
      <c r="J5276"/>
      <c r="K5276"/>
      <c r="L5276"/>
      <c r="M5276"/>
      <c r="N5276"/>
    </row>
    <row r="5277" spans="2:14" ht="13.8" x14ac:dyDescent="0.25">
      <c r="B5277" s="86" t="s">
        <v>6329</v>
      </c>
      <c r="C5277" s="86" t="s">
        <v>243</v>
      </c>
      <c r="D5277" s="86" t="s">
        <v>311</v>
      </c>
      <c r="E5277" s="86" t="s">
        <v>35</v>
      </c>
      <c r="F5277" s="86" t="s">
        <v>317</v>
      </c>
      <c r="G5277" s="86" t="s">
        <v>313</v>
      </c>
      <c r="I5277" s="10" t="s">
        <v>9330</v>
      </c>
      <c r="J5277"/>
      <c r="K5277"/>
      <c r="L5277"/>
      <c r="M5277"/>
      <c r="N5277"/>
    </row>
    <row r="5278" spans="2:14" ht="13.8" x14ac:dyDescent="0.25">
      <c r="B5278" s="86" t="s">
        <v>6330</v>
      </c>
      <c r="C5278" s="86" t="s">
        <v>243</v>
      </c>
      <c r="D5278" s="86" t="s">
        <v>311</v>
      </c>
      <c r="E5278" s="86" t="s">
        <v>46</v>
      </c>
      <c r="F5278" s="86" t="s">
        <v>317</v>
      </c>
      <c r="G5278" s="86" t="s">
        <v>313</v>
      </c>
      <c r="I5278" s="10" t="s">
        <v>9331</v>
      </c>
      <c r="J5278"/>
      <c r="K5278"/>
      <c r="L5278"/>
      <c r="M5278"/>
      <c r="N5278"/>
    </row>
    <row r="5279" spans="2:14" ht="13.8" x14ac:dyDescent="0.25">
      <c r="B5279" s="86" t="s">
        <v>6331</v>
      </c>
      <c r="C5279" s="86" t="s">
        <v>243</v>
      </c>
      <c r="D5279" s="86" t="s">
        <v>311</v>
      </c>
      <c r="E5279" s="86" t="s">
        <v>68</v>
      </c>
      <c r="F5279" s="86" t="s">
        <v>317</v>
      </c>
      <c r="G5279" s="86" t="s">
        <v>313</v>
      </c>
      <c r="I5279" s="10" t="s">
        <v>9332</v>
      </c>
      <c r="J5279"/>
      <c r="K5279"/>
      <c r="L5279"/>
      <c r="M5279"/>
      <c r="N5279"/>
    </row>
    <row r="5280" spans="2:14" ht="13.8" x14ac:dyDescent="0.25">
      <c r="B5280" s="86" t="s">
        <v>6333</v>
      </c>
      <c r="C5280" s="86" t="s">
        <v>243</v>
      </c>
      <c r="D5280" s="86" t="s">
        <v>311</v>
      </c>
      <c r="E5280" s="86" t="s">
        <v>69</v>
      </c>
      <c r="F5280" s="86" t="s">
        <v>317</v>
      </c>
      <c r="G5280" s="86" t="s">
        <v>313</v>
      </c>
      <c r="I5280" s="10" t="s">
        <v>9333</v>
      </c>
      <c r="J5280"/>
      <c r="K5280"/>
      <c r="L5280"/>
      <c r="M5280"/>
      <c r="N5280"/>
    </row>
    <row r="5281" spans="2:14" ht="13.8" x14ac:dyDescent="0.25">
      <c r="B5281" s="86" t="s">
        <v>8918</v>
      </c>
      <c r="C5281" s="86" t="s">
        <v>243</v>
      </c>
      <c r="D5281" s="86" t="s">
        <v>311</v>
      </c>
      <c r="E5281" s="86" t="s">
        <v>9065</v>
      </c>
      <c r="F5281" s="86" t="s">
        <v>317</v>
      </c>
      <c r="G5281" s="86" t="s">
        <v>313</v>
      </c>
      <c r="I5281" s="10" t="s">
        <v>9334</v>
      </c>
      <c r="J5281"/>
      <c r="K5281"/>
      <c r="L5281"/>
      <c r="M5281"/>
      <c r="N5281"/>
    </row>
    <row r="5282" spans="2:14" ht="13.8" x14ac:dyDescent="0.25">
      <c r="B5282" s="86" t="s">
        <v>6332</v>
      </c>
      <c r="C5282" s="86" t="s">
        <v>243</v>
      </c>
      <c r="D5282" s="86" t="s">
        <v>311</v>
      </c>
      <c r="E5282" s="86" t="s">
        <v>63</v>
      </c>
      <c r="F5282" s="86" t="s">
        <v>317</v>
      </c>
      <c r="G5282" s="86" t="s">
        <v>313</v>
      </c>
      <c r="I5282" s="10" t="s">
        <v>9335</v>
      </c>
      <c r="J5282"/>
      <c r="K5282"/>
      <c r="L5282"/>
      <c r="M5282"/>
      <c r="N5282"/>
    </row>
    <row r="5283" spans="2:14" ht="13.8" x14ac:dyDescent="0.25">
      <c r="B5283" s="86" t="s">
        <v>6430</v>
      </c>
      <c r="C5283" s="86" t="s">
        <v>101</v>
      </c>
      <c r="D5283" s="86" t="s">
        <v>311</v>
      </c>
      <c r="E5283" s="86" t="s">
        <v>30</v>
      </c>
      <c r="F5283" s="86" t="s">
        <v>317</v>
      </c>
      <c r="G5283" s="86" t="s">
        <v>313</v>
      </c>
      <c r="I5283" s="10" t="s">
        <v>9336</v>
      </c>
      <c r="J5283"/>
      <c r="K5283"/>
      <c r="L5283"/>
      <c r="M5283"/>
      <c r="N5283"/>
    </row>
    <row r="5284" spans="2:14" ht="13.8" x14ac:dyDescent="0.25">
      <c r="B5284" s="86" t="s">
        <v>8919</v>
      </c>
      <c r="C5284" s="86" t="s">
        <v>101</v>
      </c>
      <c r="D5284" s="86" t="s">
        <v>311</v>
      </c>
      <c r="E5284" s="86" t="s">
        <v>9066</v>
      </c>
      <c r="F5284" s="86" t="s">
        <v>317</v>
      </c>
      <c r="G5284" s="86" t="s">
        <v>313</v>
      </c>
      <c r="I5284" s="10" t="s">
        <v>9337</v>
      </c>
      <c r="J5284"/>
      <c r="K5284"/>
      <c r="L5284"/>
      <c r="M5284"/>
      <c r="N5284"/>
    </row>
    <row r="5285" spans="2:14" ht="13.8" x14ac:dyDescent="0.25">
      <c r="B5285" s="86" t="s">
        <v>6421</v>
      </c>
      <c r="C5285" s="86" t="s">
        <v>101</v>
      </c>
      <c r="D5285" s="86" t="s">
        <v>311</v>
      </c>
      <c r="E5285" s="86" t="s">
        <v>29</v>
      </c>
      <c r="F5285" s="86" t="s">
        <v>317</v>
      </c>
      <c r="G5285" s="86" t="s">
        <v>313</v>
      </c>
      <c r="I5285" s="10" t="s">
        <v>9338</v>
      </c>
      <c r="J5285"/>
      <c r="K5285"/>
      <c r="L5285"/>
      <c r="M5285"/>
      <c r="N5285"/>
    </row>
    <row r="5286" spans="2:14" ht="13.8" x14ac:dyDescent="0.25">
      <c r="B5286" s="86" t="s">
        <v>6423</v>
      </c>
      <c r="C5286" s="86" t="s">
        <v>101</v>
      </c>
      <c r="D5286" s="86" t="s">
        <v>311</v>
      </c>
      <c r="E5286" s="86" t="s">
        <v>28</v>
      </c>
      <c r="F5286" s="86" t="s">
        <v>317</v>
      </c>
      <c r="G5286" s="86" t="s">
        <v>313</v>
      </c>
      <c r="I5286" s="10" t="s">
        <v>9339</v>
      </c>
      <c r="J5286"/>
      <c r="K5286"/>
      <c r="L5286"/>
      <c r="M5286"/>
      <c r="N5286"/>
    </row>
    <row r="5287" spans="2:14" ht="13.8" x14ac:dyDescent="0.25">
      <c r="B5287" s="86" t="s">
        <v>6422</v>
      </c>
      <c r="C5287" s="86" t="s">
        <v>101</v>
      </c>
      <c r="D5287" s="86" t="s">
        <v>311</v>
      </c>
      <c r="E5287" s="86" t="s">
        <v>73</v>
      </c>
      <c r="F5287" s="86" t="s">
        <v>317</v>
      </c>
      <c r="G5287" s="86" t="s">
        <v>313</v>
      </c>
      <c r="I5287" s="10" t="s">
        <v>9340</v>
      </c>
      <c r="J5287"/>
      <c r="K5287"/>
      <c r="L5287"/>
      <c r="M5287"/>
      <c r="N5287"/>
    </row>
    <row r="5288" spans="2:14" ht="13.8" x14ac:dyDescent="0.25">
      <c r="B5288" s="86" t="s">
        <v>8920</v>
      </c>
      <c r="C5288" s="86" t="s">
        <v>101</v>
      </c>
      <c r="D5288" s="86" t="s">
        <v>311</v>
      </c>
      <c r="E5288" s="86" t="s">
        <v>9064</v>
      </c>
      <c r="F5288" s="86" t="s">
        <v>317</v>
      </c>
      <c r="G5288" s="86" t="s">
        <v>313</v>
      </c>
      <c r="I5288" s="10" t="s">
        <v>9341</v>
      </c>
      <c r="J5288"/>
      <c r="K5288"/>
      <c r="L5288"/>
      <c r="M5288"/>
      <c r="N5288"/>
    </row>
    <row r="5289" spans="2:14" ht="13.8" x14ac:dyDescent="0.25">
      <c r="B5289" s="86" t="s">
        <v>8921</v>
      </c>
      <c r="C5289" s="86" t="s">
        <v>101</v>
      </c>
      <c r="D5289" s="86" t="s">
        <v>311</v>
      </c>
      <c r="E5289" s="86" t="s">
        <v>9068</v>
      </c>
      <c r="F5289" s="86" t="s">
        <v>317</v>
      </c>
      <c r="G5289" s="86" t="s">
        <v>313</v>
      </c>
      <c r="I5289" s="10" t="s">
        <v>9342</v>
      </c>
      <c r="J5289"/>
      <c r="K5289"/>
      <c r="L5289"/>
      <c r="M5289"/>
      <c r="N5289"/>
    </row>
    <row r="5290" spans="2:14" ht="13.8" x14ac:dyDescent="0.25">
      <c r="B5290" s="86" t="s">
        <v>6431</v>
      </c>
      <c r="C5290" s="86" t="s">
        <v>101</v>
      </c>
      <c r="D5290" s="86" t="s">
        <v>311</v>
      </c>
      <c r="E5290" s="86" t="s">
        <v>245</v>
      </c>
      <c r="F5290" s="86" t="s">
        <v>317</v>
      </c>
      <c r="G5290" s="86" t="s">
        <v>313</v>
      </c>
      <c r="I5290" s="10" t="s">
        <v>9343</v>
      </c>
      <c r="J5290"/>
      <c r="K5290"/>
      <c r="L5290"/>
      <c r="M5290"/>
      <c r="N5290"/>
    </row>
    <row r="5291" spans="2:14" ht="13.8" x14ac:dyDescent="0.25">
      <c r="B5291" s="86" t="s">
        <v>8922</v>
      </c>
      <c r="C5291" s="86" t="s">
        <v>101</v>
      </c>
      <c r="D5291" s="86" t="s">
        <v>311</v>
      </c>
      <c r="E5291" s="86" t="s">
        <v>9067</v>
      </c>
      <c r="F5291" s="86" t="s">
        <v>317</v>
      </c>
      <c r="G5291" s="86" t="s">
        <v>313</v>
      </c>
      <c r="I5291" s="10" t="s">
        <v>9344</v>
      </c>
      <c r="J5291"/>
      <c r="K5291"/>
      <c r="L5291"/>
      <c r="M5291"/>
      <c r="N5291"/>
    </row>
    <row r="5292" spans="2:14" ht="13.8" x14ac:dyDescent="0.25">
      <c r="B5292" s="86" t="s">
        <v>6424</v>
      </c>
      <c r="C5292" s="86" t="s">
        <v>101</v>
      </c>
      <c r="D5292" s="86" t="s">
        <v>311</v>
      </c>
      <c r="E5292" s="86" t="s">
        <v>34</v>
      </c>
      <c r="F5292" s="86" t="s">
        <v>317</v>
      </c>
      <c r="G5292" s="86" t="s">
        <v>313</v>
      </c>
      <c r="I5292" s="10" t="s">
        <v>9345</v>
      </c>
      <c r="J5292"/>
      <c r="K5292"/>
      <c r="L5292"/>
      <c r="M5292"/>
      <c r="N5292"/>
    </row>
    <row r="5293" spans="2:14" ht="13.8" x14ac:dyDescent="0.25">
      <c r="B5293" s="86" t="s">
        <v>6425</v>
      </c>
      <c r="C5293" s="86" t="s">
        <v>101</v>
      </c>
      <c r="D5293" s="86" t="s">
        <v>311</v>
      </c>
      <c r="E5293" s="86" t="s">
        <v>35</v>
      </c>
      <c r="F5293" s="86" t="s">
        <v>317</v>
      </c>
      <c r="G5293" s="86" t="s">
        <v>313</v>
      </c>
      <c r="I5293" s="10" t="s">
        <v>9346</v>
      </c>
      <c r="J5293"/>
      <c r="K5293"/>
      <c r="L5293"/>
      <c r="M5293"/>
      <c r="N5293"/>
    </row>
    <row r="5294" spans="2:14" ht="13.8" x14ac:dyDescent="0.25">
      <c r="B5294" s="86" t="s">
        <v>6426</v>
      </c>
      <c r="C5294" s="86" t="s">
        <v>101</v>
      </c>
      <c r="D5294" s="86" t="s">
        <v>311</v>
      </c>
      <c r="E5294" s="86" t="s">
        <v>46</v>
      </c>
      <c r="F5294" s="86" t="s">
        <v>317</v>
      </c>
      <c r="G5294" s="86" t="s">
        <v>313</v>
      </c>
      <c r="I5294" s="10" t="s">
        <v>9347</v>
      </c>
      <c r="J5294"/>
      <c r="K5294"/>
      <c r="L5294"/>
      <c r="M5294"/>
      <c r="N5294"/>
    </row>
    <row r="5295" spans="2:14" ht="13.8" x14ac:dyDescent="0.25">
      <c r="B5295" s="86" t="s">
        <v>6427</v>
      </c>
      <c r="C5295" s="86" t="s">
        <v>101</v>
      </c>
      <c r="D5295" s="86" t="s">
        <v>311</v>
      </c>
      <c r="E5295" s="86" t="s">
        <v>68</v>
      </c>
      <c r="F5295" s="86" t="s">
        <v>317</v>
      </c>
      <c r="G5295" s="86" t="s">
        <v>313</v>
      </c>
      <c r="I5295" s="10" t="s">
        <v>9348</v>
      </c>
      <c r="J5295"/>
      <c r="K5295"/>
      <c r="L5295"/>
      <c r="M5295"/>
      <c r="N5295"/>
    </row>
    <row r="5296" spans="2:14" ht="13.8" x14ac:dyDescent="0.25">
      <c r="B5296" s="86" t="s">
        <v>6429</v>
      </c>
      <c r="C5296" s="86" t="s">
        <v>101</v>
      </c>
      <c r="D5296" s="86" t="s">
        <v>311</v>
      </c>
      <c r="E5296" s="86" t="s">
        <v>69</v>
      </c>
      <c r="F5296" s="86" t="s">
        <v>317</v>
      </c>
      <c r="G5296" s="86" t="s">
        <v>313</v>
      </c>
      <c r="I5296" s="10" t="s">
        <v>9349</v>
      </c>
      <c r="J5296"/>
      <c r="K5296"/>
      <c r="L5296"/>
      <c r="M5296"/>
      <c r="N5296"/>
    </row>
    <row r="5297" spans="2:14" ht="13.8" x14ac:dyDescent="0.25">
      <c r="B5297" s="86" t="s">
        <v>8923</v>
      </c>
      <c r="C5297" s="86" t="s">
        <v>101</v>
      </c>
      <c r="D5297" s="86" t="s">
        <v>311</v>
      </c>
      <c r="E5297" s="86" t="s">
        <v>9065</v>
      </c>
      <c r="F5297" s="86" t="s">
        <v>317</v>
      </c>
      <c r="G5297" s="86" t="s">
        <v>313</v>
      </c>
      <c r="I5297" s="10" t="s">
        <v>9350</v>
      </c>
      <c r="J5297"/>
      <c r="K5297"/>
      <c r="L5297"/>
      <c r="M5297"/>
      <c r="N5297"/>
    </row>
    <row r="5298" spans="2:14" ht="13.8" x14ac:dyDescent="0.25">
      <c r="B5298" s="86" t="s">
        <v>6428</v>
      </c>
      <c r="C5298" s="86" t="s">
        <v>101</v>
      </c>
      <c r="D5298" s="86" t="s">
        <v>311</v>
      </c>
      <c r="E5298" s="86" t="s">
        <v>63</v>
      </c>
      <c r="F5298" s="86" t="s">
        <v>317</v>
      </c>
      <c r="G5298" s="86" t="s">
        <v>313</v>
      </c>
      <c r="I5298" s="10" t="s">
        <v>9351</v>
      </c>
      <c r="J5298"/>
      <c r="K5298"/>
      <c r="L5298"/>
      <c r="M5298"/>
      <c r="N5298"/>
    </row>
    <row r="5299" spans="2:14" ht="13.8" x14ac:dyDescent="0.25">
      <c r="B5299" s="86" t="s">
        <v>6526</v>
      </c>
      <c r="C5299" s="86" t="s">
        <v>104</v>
      </c>
      <c r="D5299" s="86" t="s">
        <v>311</v>
      </c>
      <c r="E5299" s="86" t="s">
        <v>30</v>
      </c>
      <c r="F5299" s="86" t="s">
        <v>317</v>
      </c>
      <c r="G5299" s="86" t="s">
        <v>313</v>
      </c>
      <c r="I5299" s="10" t="s">
        <v>9352</v>
      </c>
      <c r="J5299"/>
      <c r="K5299"/>
      <c r="L5299"/>
      <c r="M5299"/>
      <c r="N5299"/>
    </row>
    <row r="5300" spans="2:14" ht="13.8" x14ac:dyDescent="0.25">
      <c r="B5300" s="86" t="s">
        <v>8924</v>
      </c>
      <c r="C5300" s="86" t="s">
        <v>104</v>
      </c>
      <c r="D5300" s="86" t="s">
        <v>311</v>
      </c>
      <c r="E5300" s="86" t="s">
        <v>9066</v>
      </c>
      <c r="F5300" s="86" t="s">
        <v>317</v>
      </c>
      <c r="G5300" s="86" t="s">
        <v>313</v>
      </c>
      <c r="I5300" s="10" t="s">
        <v>9353</v>
      </c>
      <c r="J5300"/>
      <c r="K5300"/>
      <c r="L5300"/>
      <c r="M5300"/>
      <c r="N5300"/>
    </row>
    <row r="5301" spans="2:14" ht="13.8" x14ac:dyDescent="0.25">
      <c r="B5301" s="86" t="s">
        <v>6517</v>
      </c>
      <c r="C5301" s="86" t="s">
        <v>104</v>
      </c>
      <c r="D5301" s="86" t="s">
        <v>311</v>
      </c>
      <c r="E5301" s="86" t="s">
        <v>29</v>
      </c>
      <c r="F5301" s="86" t="s">
        <v>317</v>
      </c>
      <c r="G5301" s="86" t="s">
        <v>313</v>
      </c>
      <c r="I5301" s="10" t="s">
        <v>9354</v>
      </c>
      <c r="J5301"/>
      <c r="K5301"/>
      <c r="L5301"/>
      <c r="M5301"/>
      <c r="N5301"/>
    </row>
    <row r="5302" spans="2:14" ht="13.8" x14ac:dyDescent="0.25">
      <c r="B5302" s="86" t="s">
        <v>6519</v>
      </c>
      <c r="C5302" s="86" t="s">
        <v>104</v>
      </c>
      <c r="D5302" s="86" t="s">
        <v>311</v>
      </c>
      <c r="E5302" s="86" t="s">
        <v>28</v>
      </c>
      <c r="F5302" s="86" t="s">
        <v>317</v>
      </c>
      <c r="G5302" s="86" t="s">
        <v>313</v>
      </c>
      <c r="I5302" s="10" t="s">
        <v>9355</v>
      </c>
      <c r="J5302"/>
      <c r="K5302"/>
      <c r="L5302"/>
      <c r="M5302"/>
      <c r="N5302"/>
    </row>
    <row r="5303" spans="2:14" ht="13.8" x14ac:dyDescent="0.25">
      <c r="B5303" s="86" t="s">
        <v>6518</v>
      </c>
      <c r="C5303" s="86" t="s">
        <v>104</v>
      </c>
      <c r="D5303" s="86" t="s">
        <v>311</v>
      </c>
      <c r="E5303" s="86" t="s">
        <v>73</v>
      </c>
      <c r="F5303" s="86" t="s">
        <v>317</v>
      </c>
      <c r="G5303" s="86" t="s">
        <v>313</v>
      </c>
      <c r="I5303" s="10" t="s">
        <v>9356</v>
      </c>
      <c r="J5303"/>
      <c r="K5303"/>
      <c r="L5303"/>
      <c r="M5303"/>
      <c r="N5303"/>
    </row>
    <row r="5304" spans="2:14" ht="13.8" x14ac:dyDescent="0.25">
      <c r="B5304" s="86" t="s">
        <v>8925</v>
      </c>
      <c r="C5304" s="86" t="s">
        <v>104</v>
      </c>
      <c r="D5304" s="86" t="s">
        <v>311</v>
      </c>
      <c r="E5304" s="86" t="s">
        <v>9064</v>
      </c>
      <c r="F5304" s="86" t="s">
        <v>317</v>
      </c>
      <c r="G5304" s="86" t="s">
        <v>313</v>
      </c>
      <c r="I5304" s="10" t="s">
        <v>9357</v>
      </c>
      <c r="J5304"/>
      <c r="K5304"/>
      <c r="L5304"/>
      <c r="M5304"/>
      <c r="N5304"/>
    </row>
    <row r="5305" spans="2:14" ht="13.8" x14ac:dyDescent="0.25">
      <c r="B5305" s="86" t="s">
        <v>8926</v>
      </c>
      <c r="C5305" s="86" t="s">
        <v>104</v>
      </c>
      <c r="D5305" s="86" t="s">
        <v>311</v>
      </c>
      <c r="E5305" s="86" t="s">
        <v>9068</v>
      </c>
      <c r="F5305" s="86" t="s">
        <v>317</v>
      </c>
      <c r="G5305" s="86" t="s">
        <v>313</v>
      </c>
      <c r="I5305" s="10" t="s">
        <v>9358</v>
      </c>
      <c r="J5305"/>
      <c r="K5305"/>
      <c r="L5305"/>
      <c r="M5305"/>
      <c r="N5305"/>
    </row>
    <row r="5306" spans="2:14" ht="13.8" x14ac:dyDescent="0.25">
      <c r="B5306" s="86" t="s">
        <v>6527</v>
      </c>
      <c r="C5306" s="86" t="s">
        <v>104</v>
      </c>
      <c r="D5306" s="86" t="s">
        <v>311</v>
      </c>
      <c r="E5306" s="86" t="s">
        <v>245</v>
      </c>
      <c r="F5306" s="86" t="s">
        <v>317</v>
      </c>
      <c r="G5306" s="86" t="s">
        <v>313</v>
      </c>
      <c r="I5306" s="10" t="s">
        <v>9359</v>
      </c>
      <c r="J5306"/>
      <c r="K5306"/>
      <c r="L5306"/>
      <c r="M5306"/>
      <c r="N5306"/>
    </row>
    <row r="5307" spans="2:14" ht="13.8" x14ac:dyDescent="0.25">
      <c r="B5307" s="86" t="s">
        <v>8927</v>
      </c>
      <c r="C5307" s="86" t="s">
        <v>104</v>
      </c>
      <c r="D5307" s="86" t="s">
        <v>311</v>
      </c>
      <c r="E5307" s="86" t="s">
        <v>9067</v>
      </c>
      <c r="F5307" s="86" t="s">
        <v>317</v>
      </c>
      <c r="G5307" s="86" t="s">
        <v>313</v>
      </c>
      <c r="I5307" s="10" t="s">
        <v>9360</v>
      </c>
      <c r="J5307"/>
      <c r="K5307"/>
      <c r="L5307"/>
      <c r="M5307"/>
      <c r="N5307"/>
    </row>
    <row r="5308" spans="2:14" ht="13.8" x14ac:dyDescent="0.25">
      <c r="B5308" s="86" t="s">
        <v>6520</v>
      </c>
      <c r="C5308" s="86" t="s">
        <v>104</v>
      </c>
      <c r="D5308" s="86" t="s">
        <v>311</v>
      </c>
      <c r="E5308" s="86" t="s">
        <v>34</v>
      </c>
      <c r="F5308" s="86" t="s">
        <v>317</v>
      </c>
      <c r="G5308" s="86" t="s">
        <v>313</v>
      </c>
      <c r="I5308" s="10" t="s">
        <v>9361</v>
      </c>
      <c r="J5308"/>
      <c r="K5308"/>
      <c r="L5308"/>
      <c r="M5308"/>
      <c r="N5308"/>
    </row>
    <row r="5309" spans="2:14" ht="13.8" x14ac:dyDescent="0.25">
      <c r="B5309" s="86" t="s">
        <v>6521</v>
      </c>
      <c r="C5309" s="86" t="s">
        <v>104</v>
      </c>
      <c r="D5309" s="86" t="s">
        <v>311</v>
      </c>
      <c r="E5309" s="86" t="s">
        <v>35</v>
      </c>
      <c r="F5309" s="86" t="s">
        <v>317</v>
      </c>
      <c r="G5309" s="86" t="s">
        <v>313</v>
      </c>
      <c r="I5309" s="10" t="s">
        <v>9362</v>
      </c>
      <c r="J5309"/>
      <c r="K5309"/>
      <c r="L5309"/>
      <c r="M5309"/>
      <c r="N5309"/>
    </row>
    <row r="5310" spans="2:14" ht="13.8" x14ac:dyDescent="0.25">
      <c r="B5310" s="86" t="s">
        <v>6522</v>
      </c>
      <c r="C5310" s="86" t="s">
        <v>104</v>
      </c>
      <c r="D5310" s="86" t="s">
        <v>311</v>
      </c>
      <c r="E5310" s="86" t="s">
        <v>46</v>
      </c>
      <c r="F5310" s="86" t="s">
        <v>317</v>
      </c>
      <c r="G5310" s="86" t="s">
        <v>313</v>
      </c>
      <c r="I5310" s="10" t="s">
        <v>9363</v>
      </c>
      <c r="J5310"/>
      <c r="K5310"/>
      <c r="L5310"/>
      <c r="M5310"/>
      <c r="N5310"/>
    </row>
    <row r="5311" spans="2:14" ht="13.8" x14ac:dyDescent="0.25">
      <c r="B5311" s="86" t="s">
        <v>6523</v>
      </c>
      <c r="C5311" s="86" t="s">
        <v>104</v>
      </c>
      <c r="D5311" s="86" t="s">
        <v>311</v>
      </c>
      <c r="E5311" s="86" t="s">
        <v>68</v>
      </c>
      <c r="F5311" s="86" t="s">
        <v>317</v>
      </c>
      <c r="G5311" s="86" t="s">
        <v>313</v>
      </c>
      <c r="I5311" s="10" t="s">
        <v>9364</v>
      </c>
      <c r="J5311"/>
      <c r="K5311"/>
      <c r="L5311"/>
      <c r="M5311"/>
      <c r="N5311"/>
    </row>
    <row r="5312" spans="2:14" ht="13.8" x14ac:dyDescent="0.25">
      <c r="B5312" s="86" t="s">
        <v>6525</v>
      </c>
      <c r="C5312" s="86" t="s">
        <v>104</v>
      </c>
      <c r="D5312" s="86" t="s">
        <v>311</v>
      </c>
      <c r="E5312" s="86" t="s">
        <v>69</v>
      </c>
      <c r="F5312" s="86" t="s">
        <v>317</v>
      </c>
      <c r="G5312" s="86" t="s">
        <v>313</v>
      </c>
      <c r="I5312" s="10" t="s">
        <v>9365</v>
      </c>
      <c r="J5312"/>
      <c r="K5312"/>
      <c r="L5312"/>
      <c r="M5312"/>
      <c r="N5312"/>
    </row>
    <row r="5313" spans="2:14" ht="13.8" x14ac:dyDescent="0.25">
      <c r="B5313" s="86" t="s">
        <v>8928</v>
      </c>
      <c r="C5313" s="86" t="s">
        <v>104</v>
      </c>
      <c r="D5313" s="86" t="s">
        <v>311</v>
      </c>
      <c r="E5313" s="86" t="s">
        <v>9065</v>
      </c>
      <c r="F5313" s="86" t="s">
        <v>317</v>
      </c>
      <c r="G5313" s="86" t="s">
        <v>313</v>
      </c>
      <c r="I5313" s="10" t="s">
        <v>9366</v>
      </c>
      <c r="J5313"/>
      <c r="K5313"/>
      <c r="L5313"/>
      <c r="M5313"/>
      <c r="N5313"/>
    </row>
    <row r="5314" spans="2:14" ht="13.8" x14ac:dyDescent="0.25">
      <c r="B5314" s="86" t="s">
        <v>6524</v>
      </c>
      <c r="C5314" s="86" t="s">
        <v>104</v>
      </c>
      <c r="D5314" s="86" t="s">
        <v>311</v>
      </c>
      <c r="E5314" s="86" t="s">
        <v>63</v>
      </c>
      <c r="F5314" s="86" t="s">
        <v>317</v>
      </c>
      <c r="G5314" s="86" t="s">
        <v>313</v>
      </c>
      <c r="I5314" s="10" t="s">
        <v>9367</v>
      </c>
      <c r="J5314"/>
      <c r="K5314"/>
      <c r="L5314"/>
      <c r="M5314"/>
      <c r="N5314"/>
    </row>
    <row r="5315" spans="2:14" ht="13.8" x14ac:dyDescent="0.25">
      <c r="B5315" s="86" t="s">
        <v>5718</v>
      </c>
      <c r="C5315" s="86" t="s">
        <v>101</v>
      </c>
      <c r="D5315" s="86" t="s">
        <v>57</v>
      </c>
      <c r="E5315" s="86" t="s">
        <v>30</v>
      </c>
      <c r="F5315" s="86" t="s">
        <v>273</v>
      </c>
      <c r="G5315" s="86" t="s">
        <v>237</v>
      </c>
      <c r="I5315" s="10" t="s">
        <v>9368</v>
      </c>
      <c r="J5315"/>
      <c r="K5315"/>
      <c r="L5315"/>
      <c r="M5315"/>
      <c r="N5315"/>
    </row>
    <row r="5316" spans="2:14" ht="13.8" x14ac:dyDescent="0.25">
      <c r="B5316" s="86" t="s">
        <v>8929</v>
      </c>
      <c r="C5316" s="86" t="s">
        <v>101</v>
      </c>
      <c r="D5316" s="86" t="s">
        <v>57</v>
      </c>
      <c r="E5316" s="86" t="s">
        <v>9066</v>
      </c>
      <c r="F5316" s="86" t="s">
        <v>273</v>
      </c>
      <c r="G5316" s="86" t="s">
        <v>237</v>
      </c>
      <c r="I5316" s="10" t="s">
        <v>9369</v>
      </c>
      <c r="J5316"/>
      <c r="K5316"/>
      <c r="L5316"/>
      <c r="M5316"/>
      <c r="N5316"/>
    </row>
    <row r="5317" spans="2:14" ht="13.8" x14ac:dyDescent="0.25">
      <c r="B5317" s="86" t="s">
        <v>5704</v>
      </c>
      <c r="C5317" s="86" t="s">
        <v>101</v>
      </c>
      <c r="D5317" s="86" t="s">
        <v>57</v>
      </c>
      <c r="E5317" s="86" t="s">
        <v>29</v>
      </c>
      <c r="F5317" s="86" t="s">
        <v>273</v>
      </c>
      <c r="G5317" s="86" t="s">
        <v>237</v>
      </c>
      <c r="I5317" s="10" t="s">
        <v>9370</v>
      </c>
      <c r="J5317"/>
      <c r="K5317"/>
      <c r="L5317"/>
      <c r="M5317"/>
      <c r="N5317"/>
    </row>
    <row r="5318" spans="2:14" ht="13.8" x14ac:dyDescent="0.25">
      <c r="B5318" s="86" t="s">
        <v>5620</v>
      </c>
      <c r="C5318" s="86" t="s">
        <v>101</v>
      </c>
      <c r="D5318" s="86" t="s">
        <v>57</v>
      </c>
      <c r="E5318" s="86" t="s">
        <v>28</v>
      </c>
      <c r="F5318" s="86" t="s">
        <v>273</v>
      </c>
      <c r="G5318" s="86" t="s">
        <v>237</v>
      </c>
      <c r="I5318" s="10" t="s">
        <v>9371</v>
      </c>
      <c r="J5318"/>
      <c r="K5318"/>
      <c r="L5318"/>
      <c r="M5318"/>
      <c r="N5318"/>
    </row>
    <row r="5319" spans="2:14" ht="13.8" x14ac:dyDescent="0.25">
      <c r="B5319" s="86" t="s">
        <v>5634</v>
      </c>
      <c r="C5319" s="86" t="s">
        <v>101</v>
      </c>
      <c r="D5319" s="86" t="s">
        <v>57</v>
      </c>
      <c r="E5319" s="86" t="s">
        <v>73</v>
      </c>
      <c r="F5319" s="86" t="s">
        <v>273</v>
      </c>
      <c r="G5319" s="86" t="s">
        <v>237</v>
      </c>
      <c r="I5319" s="10" t="s">
        <v>9372</v>
      </c>
      <c r="J5319"/>
      <c r="K5319"/>
      <c r="L5319"/>
      <c r="M5319"/>
      <c r="N5319"/>
    </row>
    <row r="5320" spans="2:14" ht="13.8" x14ac:dyDescent="0.25">
      <c r="B5320" s="86" t="s">
        <v>8930</v>
      </c>
      <c r="C5320" s="86" t="s">
        <v>101</v>
      </c>
      <c r="D5320" s="86" t="s">
        <v>57</v>
      </c>
      <c r="E5320" s="86" t="s">
        <v>9064</v>
      </c>
      <c r="F5320" s="86" t="s">
        <v>273</v>
      </c>
      <c r="G5320" s="86" t="s">
        <v>237</v>
      </c>
      <c r="I5320" s="10" t="s">
        <v>9373</v>
      </c>
      <c r="J5320"/>
      <c r="K5320"/>
      <c r="L5320"/>
      <c r="M5320"/>
      <c r="N5320"/>
    </row>
    <row r="5321" spans="2:14" ht="13.8" x14ac:dyDescent="0.25">
      <c r="B5321" s="86" t="s">
        <v>8931</v>
      </c>
      <c r="C5321" s="86" t="s">
        <v>101</v>
      </c>
      <c r="D5321" s="86" t="s">
        <v>57</v>
      </c>
      <c r="E5321" s="86" t="s">
        <v>9068</v>
      </c>
      <c r="F5321" s="86" t="s">
        <v>273</v>
      </c>
      <c r="G5321" s="86" t="s">
        <v>237</v>
      </c>
      <c r="I5321" s="10" t="s">
        <v>9374</v>
      </c>
      <c r="J5321"/>
      <c r="K5321"/>
      <c r="L5321"/>
      <c r="M5321"/>
      <c r="N5321"/>
    </row>
    <row r="5322" spans="2:14" ht="13.8" x14ac:dyDescent="0.25">
      <c r="B5322" s="86" t="s">
        <v>4266</v>
      </c>
      <c r="C5322" s="86" t="s">
        <v>101</v>
      </c>
      <c r="D5322" s="86" t="s">
        <v>57</v>
      </c>
      <c r="E5322" s="86" t="s">
        <v>245</v>
      </c>
      <c r="F5322" s="86" t="s">
        <v>273</v>
      </c>
      <c r="G5322" s="86" t="s">
        <v>237</v>
      </c>
      <c r="I5322" s="10" t="s">
        <v>9375</v>
      </c>
      <c r="J5322"/>
      <c r="K5322"/>
      <c r="L5322"/>
      <c r="M5322"/>
      <c r="N5322"/>
    </row>
    <row r="5323" spans="2:14" ht="13.8" x14ac:dyDescent="0.25">
      <c r="B5323" s="86" t="s">
        <v>8932</v>
      </c>
      <c r="C5323" s="86" t="s">
        <v>101</v>
      </c>
      <c r="D5323" s="86" t="s">
        <v>57</v>
      </c>
      <c r="E5323" s="86" t="s">
        <v>9067</v>
      </c>
      <c r="F5323" s="86" t="s">
        <v>273</v>
      </c>
      <c r="G5323" s="86" t="s">
        <v>237</v>
      </c>
      <c r="I5323" s="10" t="s">
        <v>9376</v>
      </c>
      <c r="J5323"/>
      <c r="K5323"/>
      <c r="L5323"/>
      <c r="M5323"/>
      <c r="N5323"/>
    </row>
    <row r="5324" spans="2:14" ht="13.8" x14ac:dyDescent="0.25">
      <c r="B5324" s="86" t="s">
        <v>4267</v>
      </c>
      <c r="C5324" s="86" t="s">
        <v>101</v>
      </c>
      <c r="D5324" s="86" t="s">
        <v>57</v>
      </c>
      <c r="E5324" s="86" t="s">
        <v>34</v>
      </c>
      <c r="F5324" s="86" t="s">
        <v>273</v>
      </c>
      <c r="G5324" s="86" t="s">
        <v>237</v>
      </c>
      <c r="I5324" s="10" t="s">
        <v>9377</v>
      </c>
      <c r="J5324"/>
      <c r="K5324"/>
      <c r="L5324"/>
      <c r="M5324"/>
      <c r="N5324"/>
    </row>
    <row r="5325" spans="2:14" ht="13.8" x14ac:dyDescent="0.25">
      <c r="B5325" s="86" t="s">
        <v>4268</v>
      </c>
      <c r="C5325" s="86" t="s">
        <v>101</v>
      </c>
      <c r="D5325" s="86" t="s">
        <v>57</v>
      </c>
      <c r="E5325" s="86" t="s">
        <v>35</v>
      </c>
      <c r="F5325" s="86" t="s">
        <v>273</v>
      </c>
      <c r="G5325" s="86" t="s">
        <v>237</v>
      </c>
      <c r="I5325" s="10" t="s">
        <v>9378</v>
      </c>
      <c r="J5325"/>
      <c r="K5325"/>
      <c r="L5325"/>
      <c r="M5325"/>
      <c r="N5325"/>
    </row>
    <row r="5326" spans="2:14" ht="13.8" x14ac:dyDescent="0.25">
      <c r="B5326" s="86" t="s">
        <v>4269</v>
      </c>
      <c r="C5326" s="86" t="s">
        <v>101</v>
      </c>
      <c r="D5326" s="86" t="s">
        <v>57</v>
      </c>
      <c r="E5326" s="86" t="s">
        <v>46</v>
      </c>
      <c r="F5326" s="86" t="s">
        <v>273</v>
      </c>
      <c r="G5326" s="86" t="s">
        <v>237</v>
      </c>
      <c r="I5326" s="10" t="s">
        <v>9379</v>
      </c>
      <c r="J5326"/>
      <c r="K5326"/>
      <c r="L5326"/>
      <c r="M5326"/>
      <c r="N5326"/>
    </row>
    <row r="5327" spans="2:14" ht="13.8" x14ac:dyDescent="0.25">
      <c r="B5327" s="86" t="s">
        <v>5648</v>
      </c>
      <c r="C5327" s="86" t="s">
        <v>101</v>
      </c>
      <c r="D5327" s="86" t="s">
        <v>57</v>
      </c>
      <c r="E5327" s="86" t="s">
        <v>68</v>
      </c>
      <c r="F5327" s="86" t="s">
        <v>273</v>
      </c>
      <c r="G5327" s="86" t="s">
        <v>237</v>
      </c>
      <c r="I5327" s="10" t="s">
        <v>9380</v>
      </c>
      <c r="J5327"/>
      <c r="K5327"/>
      <c r="L5327"/>
      <c r="M5327"/>
      <c r="N5327"/>
    </row>
    <row r="5328" spans="2:14" ht="13.8" x14ac:dyDescent="0.25">
      <c r="B5328" s="86" t="s">
        <v>5690</v>
      </c>
      <c r="C5328" s="86" t="s">
        <v>101</v>
      </c>
      <c r="D5328" s="86" t="s">
        <v>57</v>
      </c>
      <c r="E5328" s="86" t="s">
        <v>69</v>
      </c>
      <c r="F5328" s="86" t="s">
        <v>273</v>
      </c>
      <c r="G5328" s="86" t="s">
        <v>237</v>
      </c>
      <c r="I5328" s="10" t="s">
        <v>9381</v>
      </c>
      <c r="J5328"/>
      <c r="K5328"/>
      <c r="L5328"/>
      <c r="M5328"/>
      <c r="N5328"/>
    </row>
    <row r="5329" spans="2:14" ht="13.8" x14ac:dyDescent="0.25">
      <c r="B5329" s="86" t="s">
        <v>8933</v>
      </c>
      <c r="C5329" s="86" t="s">
        <v>101</v>
      </c>
      <c r="D5329" s="86" t="s">
        <v>57</v>
      </c>
      <c r="E5329" s="86" t="s">
        <v>9065</v>
      </c>
      <c r="F5329" s="86" t="s">
        <v>273</v>
      </c>
      <c r="G5329" s="86" t="s">
        <v>237</v>
      </c>
      <c r="I5329" s="10" t="s">
        <v>9382</v>
      </c>
      <c r="J5329"/>
      <c r="K5329"/>
      <c r="L5329"/>
      <c r="M5329"/>
      <c r="N5329"/>
    </row>
    <row r="5330" spans="2:14" ht="13.8" x14ac:dyDescent="0.25">
      <c r="B5330" s="86" t="s">
        <v>5732</v>
      </c>
      <c r="C5330" s="86" t="s">
        <v>101</v>
      </c>
      <c r="D5330" s="86" t="s">
        <v>57</v>
      </c>
      <c r="E5330" s="86" t="s">
        <v>63</v>
      </c>
      <c r="F5330" s="86" t="s">
        <v>273</v>
      </c>
      <c r="G5330" s="86" t="s">
        <v>237</v>
      </c>
      <c r="I5330" s="10" t="s">
        <v>9383</v>
      </c>
      <c r="J5330"/>
      <c r="K5330"/>
      <c r="L5330"/>
      <c r="M5330"/>
      <c r="N5330"/>
    </row>
    <row r="5331" spans="2:14" ht="13.8" x14ac:dyDescent="0.25">
      <c r="B5331" s="86" t="s">
        <v>5719</v>
      </c>
      <c r="C5331" s="86" t="s">
        <v>99</v>
      </c>
      <c r="D5331" s="86" t="s">
        <v>57</v>
      </c>
      <c r="E5331" s="86" t="s">
        <v>30</v>
      </c>
      <c r="F5331" s="86" t="s">
        <v>273</v>
      </c>
      <c r="G5331" s="86" t="s">
        <v>237</v>
      </c>
      <c r="I5331" s="10" t="s">
        <v>9384</v>
      </c>
      <c r="J5331"/>
      <c r="K5331"/>
      <c r="L5331"/>
      <c r="M5331"/>
      <c r="N5331"/>
    </row>
    <row r="5332" spans="2:14" ht="13.8" x14ac:dyDescent="0.25">
      <c r="B5332" s="86" t="s">
        <v>8934</v>
      </c>
      <c r="C5332" s="86" t="s">
        <v>99</v>
      </c>
      <c r="D5332" s="86" t="s">
        <v>57</v>
      </c>
      <c r="E5332" s="86" t="s">
        <v>9066</v>
      </c>
      <c r="F5332" s="86" t="s">
        <v>273</v>
      </c>
      <c r="G5332" s="86" t="s">
        <v>237</v>
      </c>
      <c r="I5332" s="10" t="s">
        <v>9385</v>
      </c>
      <c r="J5332"/>
      <c r="K5332"/>
      <c r="L5332"/>
      <c r="M5332"/>
      <c r="N5332"/>
    </row>
    <row r="5333" spans="2:14" ht="13.8" x14ac:dyDescent="0.25">
      <c r="B5333" s="86" t="s">
        <v>5705</v>
      </c>
      <c r="C5333" s="86" t="s">
        <v>99</v>
      </c>
      <c r="D5333" s="86" t="s">
        <v>57</v>
      </c>
      <c r="E5333" s="86" t="s">
        <v>29</v>
      </c>
      <c r="F5333" s="86" t="s">
        <v>273</v>
      </c>
      <c r="G5333" s="86" t="s">
        <v>237</v>
      </c>
      <c r="I5333" s="10" t="s">
        <v>9386</v>
      </c>
      <c r="J5333"/>
      <c r="K5333"/>
      <c r="L5333"/>
      <c r="M5333"/>
      <c r="N5333"/>
    </row>
    <row r="5334" spans="2:14" ht="13.8" x14ac:dyDescent="0.25">
      <c r="B5334" s="86" t="s">
        <v>5621</v>
      </c>
      <c r="C5334" s="86" t="s">
        <v>99</v>
      </c>
      <c r="D5334" s="86" t="s">
        <v>57</v>
      </c>
      <c r="E5334" s="86" t="s">
        <v>28</v>
      </c>
      <c r="F5334" s="86" t="s">
        <v>273</v>
      </c>
      <c r="G5334" s="86" t="s">
        <v>237</v>
      </c>
      <c r="I5334" s="10" t="s">
        <v>9387</v>
      </c>
      <c r="J5334"/>
      <c r="K5334"/>
      <c r="L5334"/>
      <c r="M5334"/>
      <c r="N5334"/>
    </row>
    <row r="5335" spans="2:14" ht="13.8" x14ac:dyDescent="0.25">
      <c r="B5335" s="86" t="s">
        <v>5635</v>
      </c>
      <c r="C5335" s="86" t="s">
        <v>99</v>
      </c>
      <c r="D5335" s="86" t="s">
        <v>57</v>
      </c>
      <c r="E5335" s="86" t="s">
        <v>73</v>
      </c>
      <c r="F5335" s="86" t="s">
        <v>273</v>
      </c>
      <c r="G5335" s="86" t="s">
        <v>237</v>
      </c>
      <c r="I5335" s="10" t="s">
        <v>9388</v>
      </c>
      <c r="J5335"/>
      <c r="K5335"/>
      <c r="L5335"/>
      <c r="M5335"/>
      <c r="N5335"/>
    </row>
    <row r="5336" spans="2:14" ht="13.8" x14ac:dyDescent="0.25">
      <c r="B5336" s="86" t="s">
        <v>8935</v>
      </c>
      <c r="C5336" s="86" t="s">
        <v>99</v>
      </c>
      <c r="D5336" s="86" t="s">
        <v>57</v>
      </c>
      <c r="E5336" s="86" t="s">
        <v>9064</v>
      </c>
      <c r="F5336" s="86" t="s">
        <v>273</v>
      </c>
      <c r="G5336" s="86" t="s">
        <v>237</v>
      </c>
      <c r="I5336" s="10" t="s">
        <v>9389</v>
      </c>
      <c r="J5336"/>
      <c r="K5336"/>
      <c r="L5336"/>
      <c r="M5336"/>
      <c r="N5336"/>
    </row>
    <row r="5337" spans="2:14" ht="13.8" x14ac:dyDescent="0.25">
      <c r="B5337" s="86" t="s">
        <v>8936</v>
      </c>
      <c r="C5337" s="86" t="s">
        <v>99</v>
      </c>
      <c r="D5337" s="86" t="s">
        <v>57</v>
      </c>
      <c r="E5337" s="86" t="s">
        <v>9068</v>
      </c>
      <c r="F5337" s="86" t="s">
        <v>273</v>
      </c>
      <c r="G5337" s="86" t="s">
        <v>237</v>
      </c>
      <c r="I5337" s="10" t="s">
        <v>9390</v>
      </c>
      <c r="J5337"/>
      <c r="K5337"/>
      <c r="L5337"/>
      <c r="M5337"/>
      <c r="N5337"/>
    </row>
    <row r="5338" spans="2:14" ht="13.8" x14ac:dyDescent="0.25">
      <c r="B5338" s="86" t="s">
        <v>4287</v>
      </c>
      <c r="C5338" s="86" t="s">
        <v>99</v>
      </c>
      <c r="D5338" s="86" t="s">
        <v>57</v>
      </c>
      <c r="E5338" s="86" t="s">
        <v>245</v>
      </c>
      <c r="F5338" s="86" t="s">
        <v>273</v>
      </c>
      <c r="G5338" s="86" t="s">
        <v>237</v>
      </c>
      <c r="I5338" s="10" t="s">
        <v>9391</v>
      </c>
      <c r="J5338"/>
      <c r="K5338"/>
      <c r="L5338"/>
      <c r="M5338"/>
      <c r="N5338"/>
    </row>
    <row r="5339" spans="2:14" ht="13.8" x14ac:dyDescent="0.25">
      <c r="B5339" s="86" t="s">
        <v>8937</v>
      </c>
      <c r="C5339" s="86" t="s">
        <v>99</v>
      </c>
      <c r="D5339" s="86" t="s">
        <v>57</v>
      </c>
      <c r="E5339" s="86" t="s">
        <v>9067</v>
      </c>
      <c r="F5339" s="86" t="s">
        <v>273</v>
      </c>
      <c r="G5339" s="86" t="s">
        <v>237</v>
      </c>
      <c r="I5339" s="10" t="s">
        <v>9392</v>
      </c>
      <c r="J5339"/>
      <c r="K5339"/>
      <c r="L5339"/>
      <c r="M5339"/>
      <c r="N5339"/>
    </row>
    <row r="5340" spans="2:14" ht="13.8" x14ac:dyDescent="0.25">
      <c r="B5340" s="86" t="s">
        <v>4288</v>
      </c>
      <c r="C5340" s="86" t="s">
        <v>99</v>
      </c>
      <c r="D5340" s="86" t="s">
        <v>57</v>
      </c>
      <c r="E5340" s="86" t="s">
        <v>34</v>
      </c>
      <c r="F5340" s="86" t="s">
        <v>273</v>
      </c>
      <c r="G5340" s="86" t="s">
        <v>237</v>
      </c>
      <c r="I5340" s="10" t="s">
        <v>9393</v>
      </c>
      <c r="J5340"/>
      <c r="K5340"/>
      <c r="L5340"/>
      <c r="M5340"/>
      <c r="N5340"/>
    </row>
    <row r="5341" spans="2:14" ht="13.8" x14ac:dyDescent="0.25">
      <c r="B5341" s="86" t="s">
        <v>4289</v>
      </c>
      <c r="C5341" s="86" t="s">
        <v>99</v>
      </c>
      <c r="D5341" s="86" t="s">
        <v>57</v>
      </c>
      <c r="E5341" s="86" t="s">
        <v>35</v>
      </c>
      <c r="F5341" s="86" t="s">
        <v>273</v>
      </c>
      <c r="G5341" s="86" t="s">
        <v>237</v>
      </c>
      <c r="I5341" s="10" t="s">
        <v>9394</v>
      </c>
      <c r="J5341"/>
      <c r="K5341"/>
      <c r="L5341"/>
      <c r="M5341"/>
      <c r="N5341"/>
    </row>
    <row r="5342" spans="2:14" ht="13.8" x14ac:dyDescent="0.25">
      <c r="B5342" s="86" t="s">
        <v>4290</v>
      </c>
      <c r="C5342" s="86" t="s">
        <v>99</v>
      </c>
      <c r="D5342" s="86" t="s">
        <v>57</v>
      </c>
      <c r="E5342" s="86" t="s">
        <v>46</v>
      </c>
      <c r="F5342" s="86" t="s">
        <v>273</v>
      </c>
      <c r="G5342" s="86" t="s">
        <v>237</v>
      </c>
      <c r="I5342" s="10" t="s">
        <v>9395</v>
      </c>
      <c r="J5342"/>
      <c r="K5342"/>
      <c r="L5342"/>
      <c r="M5342"/>
      <c r="N5342"/>
    </row>
    <row r="5343" spans="2:14" ht="13.8" x14ac:dyDescent="0.25">
      <c r="B5343" s="86" t="s">
        <v>5649</v>
      </c>
      <c r="C5343" s="86" t="s">
        <v>99</v>
      </c>
      <c r="D5343" s="86" t="s">
        <v>57</v>
      </c>
      <c r="E5343" s="86" t="s">
        <v>68</v>
      </c>
      <c r="F5343" s="86" t="s">
        <v>273</v>
      </c>
      <c r="G5343" s="86" t="s">
        <v>237</v>
      </c>
      <c r="I5343" s="10" t="s">
        <v>9396</v>
      </c>
      <c r="J5343"/>
      <c r="K5343"/>
      <c r="L5343"/>
      <c r="M5343"/>
      <c r="N5343"/>
    </row>
    <row r="5344" spans="2:14" ht="13.8" x14ac:dyDescent="0.25">
      <c r="B5344" s="86" t="s">
        <v>5691</v>
      </c>
      <c r="C5344" s="86" t="s">
        <v>99</v>
      </c>
      <c r="D5344" s="86" t="s">
        <v>57</v>
      </c>
      <c r="E5344" s="86" t="s">
        <v>69</v>
      </c>
      <c r="F5344" s="86" t="s">
        <v>273</v>
      </c>
      <c r="G5344" s="86" t="s">
        <v>237</v>
      </c>
      <c r="I5344" s="10" t="s">
        <v>9397</v>
      </c>
      <c r="J5344"/>
      <c r="K5344"/>
      <c r="L5344"/>
      <c r="M5344"/>
      <c r="N5344"/>
    </row>
    <row r="5345" spans="2:14" ht="13.8" x14ac:dyDescent="0.25">
      <c r="B5345" s="86" t="s">
        <v>8938</v>
      </c>
      <c r="C5345" s="86" t="s">
        <v>99</v>
      </c>
      <c r="D5345" s="86" t="s">
        <v>57</v>
      </c>
      <c r="E5345" s="86" t="s">
        <v>9065</v>
      </c>
      <c r="F5345" s="86" t="s">
        <v>273</v>
      </c>
      <c r="G5345" s="86" t="s">
        <v>237</v>
      </c>
      <c r="I5345" s="10" t="s">
        <v>9398</v>
      </c>
      <c r="J5345"/>
      <c r="K5345"/>
      <c r="L5345"/>
      <c r="M5345"/>
      <c r="N5345"/>
    </row>
    <row r="5346" spans="2:14" ht="13.8" x14ac:dyDescent="0.25">
      <c r="B5346" s="86" t="s">
        <v>5733</v>
      </c>
      <c r="C5346" s="86" t="s">
        <v>99</v>
      </c>
      <c r="D5346" s="86" t="s">
        <v>57</v>
      </c>
      <c r="E5346" s="86" t="s">
        <v>63</v>
      </c>
      <c r="F5346" s="86" t="s">
        <v>273</v>
      </c>
      <c r="G5346" s="86" t="s">
        <v>237</v>
      </c>
      <c r="I5346" s="10" t="s">
        <v>9399</v>
      </c>
      <c r="J5346"/>
      <c r="K5346"/>
      <c r="L5346"/>
      <c r="M5346"/>
      <c r="N5346"/>
    </row>
    <row r="5347" spans="2:14" ht="13.8" x14ac:dyDescent="0.25">
      <c r="B5347" s="86" t="s">
        <v>5720</v>
      </c>
      <c r="C5347" s="86" t="s">
        <v>100</v>
      </c>
      <c r="D5347" s="86" t="s">
        <v>57</v>
      </c>
      <c r="E5347" s="86" t="s">
        <v>30</v>
      </c>
      <c r="F5347" s="86" t="s">
        <v>273</v>
      </c>
      <c r="G5347" s="86" t="s">
        <v>238</v>
      </c>
      <c r="I5347" s="10" t="s">
        <v>9400</v>
      </c>
      <c r="J5347"/>
      <c r="K5347"/>
      <c r="L5347"/>
      <c r="M5347"/>
      <c r="N5347"/>
    </row>
    <row r="5348" spans="2:14" ht="13.8" x14ac:dyDescent="0.25">
      <c r="B5348" s="86" t="s">
        <v>8939</v>
      </c>
      <c r="C5348" s="86" t="s">
        <v>100</v>
      </c>
      <c r="D5348" s="86" t="s">
        <v>57</v>
      </c>
      <c r="E5348" s="86" t="s">
        <v>9066</v>
      </c>
      <c r="F5348" s="86" t="s">
        <v>273</v>
      </c>
      <c r="G5348" s="86" t="s">
        <v>238</v>
      </c>
      <c r="I5348" s="10" t="s">
        <v>9401</v>
      </c>
      <c r="J5348"/>
      <c r="K5348"/>
      <c r="L5348"/>
      <c r="M5348"/>
      <c r="N5348"/>
    </row>
    <row r="5349" spans="2:14" ht="13.8" x14ac:dyDescent="0.25">
      <c r="B5349" s="86" t="s">
        <v>5706</v>
      </c>
      <c r="C5349" s="86" t="s">
        <v>100</v>
      </c>
      <c r="D5349" s="86" t="s">
        <v>57</v>
      </c>
      <c r="E5349" s="86" t="s">
        <v>29</v>
      </c>
      <c r="F5349" s="86" t="s">
        <v>273</v>
      </c>
      <c r="G5349" s="86" t="s">
        <v>238</v>
      </c>
      <c r="I5349" s="10" t="s">
        <v>9402</v>
      </c>
      <c r="J5349"/>
      <c r="K5349"/>
      <c r="L5349"/>
      <c r="M5349"/>
      <c r="N5349"/>
    </row>
    <row r="5350" spans="2:14" ht="13.8" x14ac:dyDescent="0.25">
      <c r="B5350" s="86" t="s">
        <v>5622</v>
      </c>
      <c r="C5350" s="86" t="s">
        <v>100</v>
      </c>
      <c r="D5350" s="86" t="s">
        <v>57</v>
      </c>
      <c r="E5350" s="86" t="s">
        <v>28</v>
      </c>
      <c r="F5350" s="86" t="s">
        <v>273</v>
      </c>
      <c r="G5350" s="86" t="s">
        <v>238</v>
      </c>
      <c r="I5350" s="10" t="s">
        <v>9403</v>
      </c>
      <c r="J5350"/>
      <c r="K5350"/>
      <c r="L5350"/>
      <c r="M5350"/>
      <c r="N5350"/>
    </row>
    <row r="5351" spans="2:14" ht="13.8" x14ac:dyDescent="0.25">
      <c r="B5351" s="86" t="s">
        <v>5636</v>
      </c>
      <c r="C5351" s="86" t="s">
        <v>100</v>
      </c>
      <c r="D5351" s="86" t="s">
        <v>57</v>
      </c>
      <c r="E5351" s="86" t="s">
        <v>73</v>
      </c>
      <c r="F5351" s="86" t="s">
        <v>273</v>
      </c>
      <c r="G5351" s="86" t="s">
        <v>238</v>
      </c>
      <c r="I5351" s="10" t="s">
        <v>9404</v>
      </c>
      <c r="J5351"/>
      <c r="K5351"/>
      <c r="L5351"/>
      <c r="M5351"/>
      <c r="N5351"/>
    </row>
    <row r="5352" spans="2:14" ht="13.8" x14ac:dyDescent="0.25">
      <c r="B5352" s="86" t="s">
        <v>8940</v>
      </c>
      <c r="C5352" s="86" t="s">
        <v>100</v>
      </c>
      <c r="D5352" s="86" t="s">
        <v>57</v>
      </c>
      <c r="E5352" s="86" t="s">
        <v>9064</v>
      </c>
      <c r="F5352" s="86" t="s">
        <v>273</v>
      </c>
      <c r="G5352" s="86" t="s">
        <v>238</v>
      </c>
      <c r="I5352" s="10" t="s">
        <v>9405</v>
      </c>
      <c r="J5352"/>
      <c r="K5352"/>
      <c r="L5352"/>
      <c r="M5352"/>
      <c r="N5352"/>
    </row>
    <row r="5353" spans="2:14" ht="13.8" x14ac:dyDescent="0.25">
      <c r="B5353" s="86" t="s">
        <v>8941</v>
      </c>
      <c r="C5353" s="86" t="s">
        <v>100</v>
      </c>
      <c r="D5353" s="86" t="s">
        <v>57</v>
      </c>
      <c r="E5353" s="86" t="s">
        <v>9068</v>
      </c>
      <c r="F5353" s="86" t="s">
        <v>273</v>
      </c>
      <c r="G5353" s="86" t="s">
        <v>238</v>
      </c>
      <c r="I5353" s="10" t="s">
        <v>9406</v>
      </c>
      <c r="J5353"/>
      <c r="K5353"/>
      <c r="L5353"/>
      <c r="M5353"/>
      <c r="N5353"/>
    </row>
    <row r="5354" spans="2:14" ht="13.8" x14ac:dyDescent="0.25">
      <c r="B5354" s="86" t="s">
        <v>4308</v>
      </c>
      <c r="C5354" s="86" t="s">
        <v>100</v>
      </c>
      <c r="D5354" s="86" t="s">
        <v>57</v>
      </c>
      <c r="E5354" s="86" t="s">
        <v>245</v>
      </c>
      <c r="F5354" s="86" t="s">
        <v>273</v>
      </c>
      <c r="G5354" s="86" t="s">
        <v>238</v>
      </c>
      <c r="I5354" s="10" t="s">
        <v>9407</v>
      </c>
      <c r="J5354"/>
      <c r="K5354"/>
      <c r="L5354"/>
      <c r="M5354"/>
      <c r="N5354"/>
    </row>
    <row r="5355" spans="2:14" ht="13.8" x14ac:dyDescent="0.25">
      <c r="B5355" s="86" t="s">
        <v>8942</v>
      </c>
      <c r="C5355" s="86" t="s">
        <v>100</v>
      </c>
      <c r="D5355" s="86" t="s">
        <v>57</v>
      </c>
      <c r="E5355" s="86" t="s">
        <v>9067</v>
      </c>
      <c r="F5355" s="86" t="s">
        <v>273</v>
      </c>
      <c r="G5355" s="86" t="s">
        <v>238</v>
      </c>
      <c r="I5355" s="10" t="s">
        <v>9408</v>
      </c>
      <c r="J5355"/>
      <c r="K5355"/>
      <c r="L5355"/>
      <c r="M5355"/>
      <c r="N5355"/>
    </row>
    <row r="5356" spans="2:14" ht="13.8" x14ac:dyDescent="0.25">
      <c r="B5356" s="86" t="s">
        <v>4309</v>
      </c>
      <c r="C5356" s="86" t="s">
        <v>100</v>
      </c>
      <c r="D5356" s="86" t="s">
        <v>57</v>
      </c>
      <c r="E5356" s="86" t="s">
        <v>34</v>
      </c>
      <c r="F5356" s="86" t="s">
        <v>273</v>
      </c>
      <c r="G5356" s="86" t="s">
        <v>238</v>
      </c>
      <c r="I5356" s="10" t="s">
        <v>9409</v>
      </c>
      <c r="J5356"/>
      <c r="K5356"/>
      <c r="L5356"/>
      <c r="M5356"/>
      <c r="N5356"/>
    </row>
    <row r="5357" spans="2:14" ht="13.8" x14ac:dyDescent="0.25">
      <c r="B5357" s="86" t="s">
        <v>4310</v>
      </c>
      <c r="C5357" s="86" t="s">
        <v>100</v>
      </c>
      <c r="D5357" s="86" t="s">
        <v>57</v>
      </c>
      <c r="E5357" s="86" t="s">
        <v>35</v>
      </c>
      <c r="F5357" s="86" t="s">
        <v>273</v>
      </c>
      <c r="G5357" s="86" t="s">
        <v>238</v>
      </c>
      <c r="I5357" s="10" t="s">
        <v>9410</v>
      </c>
      <c r="J5357"/>
      <c r="K5357"/>
      <c r="L5357"/>
      <c r="M5357"/>
      <c r="N5357"/>
    </row>
    <row r="5358" spans="2:14" ht="13.8" x14ac:dyDescent="0.25">
      <c r="B5358" s="86" t="s">
        <v>4311</v>
      </c>
      <c r="C5358" s="86" t="s">
        <v>100</v>
      </c>
      <c r="D5358" s="86" t="s">
        <v>57</v>
      </c>
      <c r="E5358" s="86" t="s">
        <v>46</v>
      </c>
      <c r="F5358" s="86" t="s">
        <v>273</v>
      </c>
      <c r="G5358" s="86" t="s">
        <v>238</v>
      </c>
      <c r="I5358" s="10" t="s">
        <v>9411</v>
      </c>
      <c r="J5358"/>
      <c r="K5358"/>
      <c r="L5358"/>
      <c r="M5358"/>
      <c r="N5358"/>
    </row>
    <row r="5359" spans="2:14" ht="13.8" x14ac:dyDescent="0.25">
      <c r="B5359" s="86" t="s">
        <v>5650</v>
      </c>
      <c r="C5359" s="86" t="s">
        <v>100</v>
      </c>
      <c r="D5359" s="86" t="s">
        <v>57</v>
      </c>
      <c r="E5359" s="86" t="s">
        <v>68</v>
      </c>
      <c r="F5359" s="86" t="s">
        <v>273</v>
      </c>
      <c r="G5359" s="86" t="s">
        <v>238</v>
      </c>
      <c r="I5359" s="10" t="s">
        <v>9412</v>
      </c>
      <c r="J5359"/>
      <c r="K5359"/>
      <c r="L5359"/>
      <c r="M5359"/>
      <c r="N5359"/>
    </row>
    <row r="5360" spans="2:14" ht="13.8" x14ac:dyDescent="0.25">
      <c r="B5360" s="86" t="s">
        <v>5692</v>
      </c>
      <c r="C5360" s="86" t="s">
        <v>100</v>
      </c>
      <c r="D5360" s="86" t="s">
        <v>57</v>
      </c>
      <c r="E5360" s="86" t="s">
        <v>69</v>
      </c>
      <c r="F5360" s="86" t="s">
        <v>273</v>
      </c>
      <c r="G5360" s="86" t="s">
        <v>238</v>
      </c>
      <c r="I5360" s="10" t="s">
        <v>9413</v>
      </c>
      <c r="J5360"/>
      <c r="K5360"/>
      <c r="L5360"/>
      <c r="M5360"/>
      <c r="N5360"/>
    </row>
    <row r="5361" spans="2:14" ht="13.8" x14ac:dyDescent="0.25">
      <c r="B5361" s="86" t="s">
        <v>8943</v>
      </c>
      <c r="C5361" s="86" t="s">
        <v>100</v>
      </c>
      <c r="D5361" s="86" t="s">
        <v>57</v>
      </c>
      <c r="E5361" s="86" t="s">
        <v>9065</v>
      </c>
      <c r="F5361" s="86" t="s">
        <v>273</v>
      </c>
      <c r="G5361" s="86" t="s">
        <v>238</v>
      </c>
      <c r="I5361" s="10" t="s">
        <v>9414</v>
      </c>
      <c r="J5361"/>
      <c r="K5361"/>
      <c r="L5361"/>
      <c r="M5361"/>
      <c r="N5361"/>
    </row>
    <row r="5362" spans="2:14" ht="13.8" x14ac:dyDescent="0.25">
      <c r="B5362" s="86" t="s">
        <v>5734</v>
      </c>
      <c r="C5362" s="86" t="s">
        <v>100</v>
      </c>
      <c r="D5362" s="86" t="s">
        <v>57</v>
      </c>
      <c r="E5362" s="86" t="s">
        <v>63</v>
      </c>
      <c r="F5362" s="86" t="s">
        <v>273</v>
      </c>
      <c r="G5362" s="86" t="s">
        <v>238</v>
      </c>
      <c r="I5362" s="10" t="s">
        <v>9415</v>
      </c>
      <c r="J5362"/>
      <c r="K5362"/>
      <c r="L5362"/>
      <c r="M5362"/>
      <c r="N5362"/>
    </row>
    <row r="5363" spans="2:14" ht="13.8" x14ac:dyDescent="0.25">
      <c r="B5363" s="86" t="s">
        <v>5721</v>
      </c>
      <c r="C5363" s="86" t="s">
        <v>101</v>
      </c>
      <c r="D5363" s="86" t="s">
        <v>57</v>
      </c>
      <c r="E5363" s="86" t="s">
        <v>30</v>
      </c>
      <c r="F5363" s="86" t="s">
        <v>273</v>
      </c>
      <c r="G5363" s="86" t="s">
        <v>238</v>
      </c>
      <c r="I5363" s="10" t="s">
        <v>9416</v>
      </c>
      <c r="J5363"/>
      <c r="K5363"/>
      <c r="L5363"/>
      <c r="M5363"/>
      <c r="N5363"/>
    </row>
    <row r="5364" spans="2:14" ht="13.8" x14ac:dyDescent="0.25">
      <c r="B5364" s="86" t="s">
        <v>8944</v>
      </c>
      <c r="C5364" s="86" t="s">
        <v>101</v>
      </c>
      <c r="D5364" s="86" t="s">
        <v>57</v>
      </c>
      <c r="E5364" s="86" t="s">
        <v>9066</v>
      </c>
      <c r="F5364" s="86" t="s">
        <v>273</v>
      </c>
      <c r="G5364" s="86" t="s">
        <v>238</v>
      </c>
      <c r="I5364" s="10" t="s">
        <v>9417</v>
      </c>
      <c r="J5364"/>
      <c r="K5364"/>
      <c r="L5364"/>
      <c r="M5364"/>
      <c r="N5364"/>
    </row>
    <row r="5365" spans="2:14" ht="13.8" x14ac:dyDescent="0.25">
      <c r="B5365" s="86" t="s">
        <v>5707</v>
      </c>
      <c r="C5365" s="86" t="s">
        <v>101</v>
      </c>
      <c r="D5365" s="86" t="s">
        <v>57</v>
      </c>
      <c r="E5365" s="86" t="s">
        <v>29</v>
      </c>
      <c r="F5365" s="86" t="s">
        <v>273</v>
      </c>
      <c r="G5365" s="86" t="s">
        <v>238</v>
      </c>
      <c r="I5365" s="10" t="s">
        <v>9418</v>
      </c>
      <c r="J5365"/>
      <c r="K5365"/>
      <c r="L5365"/>
      <c r="M5365"/>
      <c r="N5365"/>
    </row>
    <row r="5366" spans="2:14" ht="13.8" x14ac:dyDescent="0.25">
      <c r="B5366" s="86" t="s">
        <v>5623</v>
      </c>
      <c r="C5366" s="86" t="s">
        <v>101</v>
      </c>
      <c r="D5366" s="86" t="s">
        <v>57</v>
      </c>
      <c r="E5366" s="86" t="s">
        <v>28</v>
      </c>
      <c r="F5366" s="86" t="s">
        <v>273</v>
      </c>
      <c r="G5366" s="86" t="s">
        <v>238</v>
      </c>
      <c r="I5366" s="10" t="s">
        <v>9419</v>
      </c>
      <c r="J5366"/>
      <c r="K5366"/>
      <c r="L5366"/>
      <c r="M5366"/>
      <c r="N5366"/>
    </row>
    <row r="5367" spans="2:14" ht="13.8" x14ac:dyDescent="0.25">
      <c r="B5367" s="86" t="s">
        <v>5637</v>
      </c>
      <c r="C5367" s="86" t="s">
        <v>101</v>
      </c>
      <c r="D5367" s="86" t="s">
        <v>57</v>
      </c>
      <c r="E5367" s="86" t="s">
        <v>73</v>
      </c>
      <c r="F5367" s="86" t="s">
        <v>273</v>
      </c>
      <c r="G5367" s="86" t="s">
        <v>238</v>
      </c>
      <c r="I5367" s="10" t="s">
        <v>9420</v>
      </c>
      <c r="J5367"/>
      <c r="K5367"/>
      <c r="L5367"/>
      <c r="M5367"/>
      <c r="N5367"/>
    </row>
    <row r="5368" spans="2:14" ht="13.8" x14ac:dyDescent="0.25">
      <c r="B5368" s="86" t="s">
        <v>8945</v>
      </c>
      <c r="C5368" s="86" t="s">
        <v>101</v>
      </c>
      <c r="D5368" s="86" t="s">
        <v>57</v>
      </c>
      <c r="E5368" s="86" t="s">
        <v>9064</v>
      </c>
      <c r="F5368" s="86" t="s">
        <v>273</v>
      </c>
      <c r="G5368" s="86" t="s">
        <v>238</v>
      </c>
      <c r="I5368" s="10" t="s">
        <v>9421</v>
      </c>
      <c r="J5368"/>
      <c r="K5368"/>
      <c r="L5368"/>
      <c r="M5368"/>
      <c r="N5368"/>
    </row>
    <row r="5369" spans="2:14" ht="13.8" x14ac:dyDescent="0.25">
      <c r="B5369" s="86" t="s">
        <v>8946</v>
      </c>
      <c r="C5369" s="86" t="s">
        <v>101</v>
      </c>
      <c r="D5369" s="86" t="s">
        <v>57</v>
      </c>
      <c r="E5369" s="86" t="s">
        <v>9068</v>
      </c>
      <c r="F5369" s="86" t="s">
        <v>273</v>
      </c>
      <c r="G5369" s="86" t="s">
        <v>238</v>
      </c>
      <c r="I5369" s="10" t="s">
        <v>9422</v>
      </c>
      <c r="J5369"/>
      <c r="K5369"/>
      <c r="L5369"/>
      <c r="M5369"/>
      <c r="N5369"/>
    </row>
    <row r="5370" spans="2:14" ht="13.8" x14ac:dyDescent="0.25">
      <c r="B5370" s="86" t="s">
        <v>4329</v>
      </c>
      <c r="C5370" s="86" t="s">
        <v>101</v>
      </c>
      <c r="D5370" s="86" t="s">
        <v>57</v>
      </c>
      <c r="E5370" s="86" t="s">
        <v>245</v>
      </c>
      <c r="F5370" s="86" t="s">
        <v>273</v>
      </c>
      <c r="G5370" s="86" t="s">
        <v>238</v>
      </c>
      <c r="I5370" s="10" t="s">
        <v>9423</v>
      </c>
      <c r="J5370"/>
      <c r="K5370"/>
      <c r="L5370"/>
      <c r="M5370"/>
      <c r="N5370"/>
    </row>
    <row r="5371" spans="2:14" ht="13.8" x14ac:dyDescent="0.25">
      <c r="B5371" s="86" t="s">
        <v>8947</v>
      </c>
      <c r="C5371" s="86" t="s">
        <v>101</v>
      </c>
      <c r="D5371" s="86" t="s">
        <v>57</v>
      </c>
      <c r="E5371" s="86" t="s">
        <v>9067</v>
      </c>
      <c r="F5371" s="86" t="s">
        <v>273</v>
      </c>
      <c r="G5371" s="86" t="s">
        <v>238</v>
      </c>
      <c r="I5371" s="10" t="s">
        <v>9424</v>
      </c>
      <c r="J5371"/>
      <c r="K5371"/>
      <c r="L5371"/>
      <c r="M5371"/>
      <c r="N5371"/>
    </row>
    <row r="5372" spans="2:14" ht="13.8" x14ac:dyDescent="0.25">
      <c r="B5372" s="86" t="s">
        <v>4330</v>
      </c>
      <c r="C5372" s="86" t="s">
        <v>101</v>
      </c>
      <c r="D5372" s="86" t="s">
        <v>57</v>
      </c>
      <c r="E5372" s="86" t="s">
        <v>34</v>
      </c>
      <c r="F5372" s="86" t="s">
        <v>273</v>
      </c>
      <c r="G5372" s="86" t="s">
        <v>238</v>
      </c>
      <c r="I5372" s="10" t="s">
        <v>9425</v>
      </c>
      <c r="J5372"/>
      <c r="K5372"/>
      <c r="L5372"/>
      <c r="M5372"/>
      <c r="N5372"/>
    </row>
    <row r="5373" spans="2:14" ht="13.8" x14ac:dyDescent="0.25">
      <c r="B5373" s="86" t="s">
        <v>4331</v>
      </c>
      <c r="C5373" s="86" t="s">
        <v>101</v>
      </c>
      <c r="D5373" s="86" t="s">
        <v>57</v>
      </c>
      <c r="E5373" s="86" t="s">
        <v>35</v>
      </c>
      <c r="F5373" s="86" t="s">
        <v>273</v>
      </c>
      <c r="G5373" s="86" t="s">
        <v>238</v>
      </c>
      <c r="I5373" s="10" t="s">
        <v>9426</v>
      </c>
      <c r="J5373"/>
      <c r="K5373"/>
      <c r="L5373"/>
      <c r="M5373"/>
      <c r="N5373"/>
    </row>
    <row r="5374" spans="2:14" ht="13.8" x14ac:dyDescent="0.25">
      <c r="B5374" s="86" t="s">
        <v>4332</v>
      </c>
      <c r="C5374" s="86" t="s">
        <v>101</v>
      </c>
      <c r="D5374" s="86" t="s">
        <v>57</v>
      </c>
      <c r="E5374" s="86" t="s">
        <v>46</v>
      </c>
      <c r="F5374" s="86" t="s">
        <v>273</v>
      </c>
      <c r="G5374" s="86" t="s">
        <v>238</v>
      </c>
      <c r="I5374" s="10" t="s">
        <v>9427</v>
      </c>
      <c r="J5374"/>
      <c r="K5374"/>
      <c r="L5374"/>
      <c r="M5374"/>
      <c r="N5374"/>
    </row>
    <row r="5375" spans="2:14" ht="13.8" x14ac:dyDescent="0.25">
      <c r="B5375" s="86" t="s">
        <v>5651</v>
      </c>
      <c r="C5375" s="86" t="s">
        <v>101</v>
      </c>
      <c r="D5375" s="86" t="s">
        <v>57</v>
      </c>
      <c r="E5375" s="86" t="s">
        <v>68</v>
      </c>
      <c r="F5375" s="86" t="s">
        <v>273</v>
      </c>
      <c r="G5375" s="86" t="s">
        <v>238</v>
      </c>
      <c r="I5375" s="10" t="s">
        <v>9428</v>
      </c>
      <c r="J5375"/>
      <c r="K5375"/>
      <c r="L5375"/>
      <c r="M5375"/>
      <c r="N5375"/>
    </row>
    <row r="5376" spans="2:14" ht="13.8" x14ac:dyDescent="0.25">
      <c r="B5376" s="86" t="s">
        <v>5693</v>
      </c>
      <c r="C5376" s="86" t="s">
        <v>101</v>
      </c>
      <c r="D5376" s="86" t="s">
        <v>57</v>
      </c>
      <c r="E5376" s="86" t="s">
        <v>69</v>
      </c>
      <c r="F5376" s="86" t="s">
        <v>273</v>
      </c>
      <c r="G5376" s="86" t="s">
        <v>238</v>
      </c>
      <c r="I5376" s="10" t="s">
        <v>9429</v>
      </c>
      <c r="J5376"/>
      <c r="K5376"/>
      <c r="L5376"/>
      <c r="M5376"/>
      <c r="N5376"/>
    </row>
    <row r="5377" spans="2:14" ht="13.8" x14ac:dyDescent="0.25">
      <c r="B5377" s="86" t="s">
        <v>8948</v>
      </c>
      <c r="C5377" s="86" t="s">
        <v>101</v>
      </c>
      <c r="D5377" s="86" t="s">
        <v>57</v>
      </c>
      <c r="E5377" s="86" t="s">
        <v>9065</v>
      </c>
      <c r="F5377" s="86" t="s">
        <v>273</v>
      </c>
      <c r="G5377" s="86" t="s">
        <v>238</v>
      </c>
      <c r="I5377" s="10" t="s">
        <v>9430</v>
      </c>
      <c r="J5377"/>
      <c r="K5377"/>
      <c r="L5377"/>
      <c r="M5377"/>
      <c r="N5377"/>
    </row>
    <row r="5378" spans="2:14" ht="13.8" x14ac:dyDescent="0.25">
      <c r="B5378" s="86" t="s">
        <v>5735</v>
      </c>
      <c r="C5378" s="86" t="s">
        <v>101</v>
      </c>
      <c r="D5378" s="86" t="s">
        <v>57</v>
      </c>
      <c r="E5378" s="86" t="s">
        <v>63</v>
      </c>
      <c r="F5378" s="86" t="s">
        <v>273</v>
      </c>
      <c r="G5378" s="86" t="s">
        <v>238</v>
      </c>
      <c r="I5378" s="10" t="s">
        <v>9431</v>
      </c>
      <c r="J5378"/>
      <c r="K5378"/>
      <c r="L5378"/>
      <c r="M5378"/>
      <c r="N5378"/>
    </row>
    <row r="5379" spans="2:14" ht="13.8" x14ac:dyDescent="0.25">
      <c r="B5379" s="86" t="s">
        <v>5722</v>
      </c>
      <c r="C5379" s="86" t="s">
        <v>99</v>
      </c>
      <c r="D5379" s="86" t="s">
        <v>57</v>
      </c>
      <c r="E5379" s="86" t="s">
        <v>30</v>
      </c>
      <c r="F5379" s="86" t="s">
        <v>273</v>
      </c>
      <c r="G5379" s="86" t="s">
        <v>238</v>
      </c>
      <c r="I5379" s="10" t="s">
        <v>9432</v>
      </c>
      <c r="J5379"/>
      <c r="K5379"/>
      <c r="L5379"/>
      <c r="M5379"/>
      <c r="N5379"/>
    </row>
    <row r="5380" spans="2:14" ht="13.8" x14ac:dyDescent="0.25">
      <c r="B5380" s="86" t="s">
        <v>8949</v>
      </c>
      <c r="C5380" s="86" t="s">
        <v>99</v>
      </c>
      <c r="D5380" s="86" t="s">
        <v>57</v>
      </c>
      <c r="E5380" s="86" t="s">
        <v>9066</v>
      </c>
      <c r="F5380" s="86" t="s">
        <v>273</v>
      </c>
      <c r="G5380" s="86" t="s">
        <v>238</v>
      </c>
      <c r="I5380" s="10" t="s">
        <v>9433</v>
      </c>
      <c r="J5380"/>
      <c r="K5380"/>
      <c r="L5380"/>
      <c r="M5380"/>
      <c r="N5380"/>
    </row>
    <row r="5381" spans="2:14" ht="13.8" x14ac:dyDescent="0.25">
      <c r="B5381" s="86" t="s">
        <v>5708</v>
      </c>
      <c r="C5381" s="86" t="s">
        <v>99</v>
      </c>
      <c r="D5381" s="86" t="s">
        <v>57</v>
      </c>
      <c r="E5381" s="86" t="s">
        <v>29</v>
      </c>
      <c r="F5381" s="86" t="s">
        <v>273</v>
      </c>
      <c r="G5381" s="86" t="s">
        <v>238</v>
      </c>
      <c r="I5381" s="10" t="s">
        <v>9434</v>
      </c>
      <c r="J5381"/>
      <c r="K5381"/>
      <c r="L5381"/>
      <c r="M5381"/>
      <c r="N5381"/>
    </row>
    <row r="5382" spans="2:14" ht="13.8" x14ac:dyDescent="0.25">
      <c r="B5382" s="86" t="s">
        <v>5624</v>
      </c>
      <c r="C5382" s="86" t="s">
        <v>99</v>
      </c>
      <c r="D5382" s="86" t="s">
        <v>57</v>
      </c>
      <c r="E5382" s="86" t="s">
        <v>28</v>
      </c>
      <c r="F5382" s="86" t="s">
        <v>273</v>
      </c>
      <c r="G5382" s="86" t="s">
        <v>238</v>
      </c>
      <c r="I5382" s="10" t="s">
        <v>9435</v>
      </c>
      <c r="J5382"/>
      <c r="K5382"/>
      <c r="L5382"/>
      <c r="M5382"/>
      <c r="N5382"/>
    </row>
    <row r="5383" spans="2:14" ht="13.8" x14ac:dyDescent="0.25">
      <c r="B5383" s="86" t="s">
        <v>5638</v>
      </c>
      <c r="C5383" s="86" t="s">
        <v>99</v>
      </c>
      <c r="D5383" s="86" t="s">
        <v>57</v>
      </c>
      <c r="E5383" s="86" t="s">
        <v>73</v>
      </c>
      <c r="F5383" s="86" t="s">
        <v>273</v>
      </c>
      <c r="G5383" s="86" t="s">
        <v>238</v>
      </c>
      <c r="I5383" s="10" t="s">
        <v>9436</v>
      </c>
      <c r="J5383"/>
      <c r="K5383"/>
      <c r="L5383"/>
      <c r="M5383"/>
      <c r="N5383"/>
    </row>
    <row r="5384" spans="2:14" ht="13.8" x14ac:dyDescent="0.25">
      <c r="B5384" s="86" t="s">
        <v>8950</v>
      </c>
      <c r="C5384" s="86" t="s">
        <v>99</v>
      </c>
      <c r="D5384" s="86" t="s">
        <v>57</v>
      </c>
      <c r="E5384" s="86" t="s">
        <v>9064</v>
      </c>
      <c r="F5384" s="86" t="s">
        <v>273</v>
      </c>
      <c r="G5384" s="86" t="s">
        <v>238</v>
      </c>
      <c r="I5384" s="10" t="s">
        <v>9437</v>
      </c>
      <c r="J5384"/>
      <c r="K5384"/>
      <c r="L5384"/>
      <c r="M5384"/>
      <c r="N5384"/>
    </row>
    <row r="5385" spans="2:14" ht="13.8" x14ac:dyDescent="0.25">
      <c r="B5385" s="86" t="s">
        <v>8951</v>
      </c>
      <c r="C5385" s="86" t="s">
        <v>99</v>
      </c>
      <c r="D5385" s="86" t="s">
        <v>57</v>
      </c>
      <c r="E5385" s="86" t="s">
        <v>9068</v>
      </c>
      <c r="F5385" s="86" t="s">
        <v>273</v>
      </c>
      <c r="G5385" s="86" t="s">
        <v>238</v>
      </c>
      <c r="I5385" s="10" t="s">
        <v>9438</v>
      </c>
      <c r="J5385"/>
      <c r="K5385"/>
      <c r="L5385"/>
      <c r="M5385"/>
      <c r="N5385"/>
    </row>
    <row r="5386" spans="2:14" ht="13.8" x14ac:dyDescent="0.25">
      <c r="B5386" s="86" t="s">
        <v>4350</v>
      </c>
      <c r="C5386" s="86" t="s">
        <v>99</v>
      </c>
      <c r="D5386" s="86" t="s">
        <v>57</v>
      </c>
      <c r="E5386" s="86" t="s">
        <v>245</v>
      </c>
      <c r="F5386" s="86" t="s">
        <v>273</v>
      </c>
      <c r="G5386" s="86" t="s">
        <v>238</v>
      </c>
      <c r="I5386" s="10" t="s">
        <v>9439</v>
      </c>
      <c r="J5386"/>
      <c r="K5386"/>
      <c r="L5386"/>
      <c r="M5386"/>
      <c r="N5386"/>
    </row>
    <row r="5387" spans="2:14" ht="13.8" x14ac:dyDescent="0.25">
      <c r="B5387" s="86" t="s">
        <v>8952</v>
      </c>
      <c r="C5387" s="86" t="s">
        <v>99</v>
      </c>
      <c r="D5387" s="86" t="s">
        <v>57</v>
      </c>
      <c r="E5387" s="86" t="s">
        <v>9067</v>
      </c>
      <c r="F5387" s="86" t="s">
        <v>273</v>
      </c>
      <c r="G5387" s="86" t="s">
        <v>238</v>
      </c>
      <c r="I5387" s="10" t="s">
        <v>9440</v>
      </c>
      <c r="J5387"/>
      <c r="K5387"/>
      <c r="L5387"/>
      <c r="M5387"/>
      <c r="N5387"/>
    </row>
    <row r="5388" spans="2:14" ht="13.8" x14ac:dyDescent="0.25">
      <c r="B5388" s="86" t="s">
        <v>4351</v>
      </c>
      <c r="C5388" s="86" t="s">
        <v>99</v>
      </c>
      <c r="D5388" s="86" t="s">
        <v>57</v>
      </c>
      <c r="E5388" s="86" t="s">
        <v>34</v>
      </c>
      <c r="F5388" s="86" t="s">
        <v>273</v>
      </c>
      <c r="G5388" s="86" t="s">
        <v>238</v>
      </c>
      <c r="I5388" s="10" t="s">
        <v>9441</v>
      </c>
      <c r="J5388"/>
      <c r="K5388"/>
      <c r="L5388"/>
      <c r="M5388"/>
      <c r="N5388"/>
    </row>
    <row r="5389" spans="2:14" ht="13.8" x14ac:dyDescent="0.25">
      <c r="B5389" s="86" t="s">
        <v>4352</v>
      </c>
      <c r="C5389" s="86" t="s">
        <v>99</v>
      </c>
      <c r="D5389" s="86" t="s">
        <v>57</v>
      </c>
      <c r="E5389" s="86" t="s">
        <v>35</v>
      </c>
      <c r="F5389" s="86" t="s">
        <v>273</v>
      </c>
      <c r="G5389" s="86" t="s">
        <v>238</v>
      </c>
      <c r="I5389" s="10" t="s">
        <v>9442</v>
      </c>
      <c r="J5389"/>
      <c r="K5389"/>
      <c r="L5389"/>
      <c r="M5389"/>
      <c r="N5389"/>
    </row>
    <row r="5390" spans="2:14" ht="13.8" x14ac:dyDescent="0.25">
      <c r="B5390" s="86" t="s">
        <v>4353</v>
      </c>
      <c r="C5390" s="86" t="s">
        <v>99</v>
      </c>
      <c r="D5390" s="86" t="s">
        <v>57</v>
      </c>
      <c r="E5390" s="86" t="s">
        <v>46</v>
      </c>
      <c r="F5390" s="86" t="s">
        <v>273</v>
      </c>
      <c r="G5390" s="86" t="s">
        <v>238</v>
      </c>
      <c r="I5390" s="10" t="s">
        <v>9443</v>
      </c>
      <c r="J5390"/>
      <c r="K5390"/>
      <c r="L5390"/>
      <c r="M5390"/>
      <c r="N5390"/>
    </row>
    <row r="5391" spans="2:14" ht="13.8" x14ac:dyDescent="0.25">
      <c r="B5391" s="86" t="s">
        <v>5652</v>
      </c>
      <c r="C5391" s="86" t="s">
        <v>99</v>
      </c>
      <c r="D5391" s="86" t="s">
        <v>57</v>
      </c>
      <c r="E5391" s="86" t="s">
        <v>68</v>
      </c>
      <c r="F5391" s="86" t="s">
        <v>273</v>
      </c>
      <c r="G5391" s="86" t="s">
        <v>238</v>
      </c>
      <c r="I5391" s="10" t="s">
        <v>9444</v>
      </c>
      <c r="J5391"/>
      <c r="K5391"/>
      <c r="L5391"/>
      <c r="M5391"/>
      <c r="N5391"/>
    </row>
    <row r="5392" spans="2:14" ht="13.8" x14ac:dyDescent="0.25">
      <c r="B5392" s="86" t="s">
        <v>5694</v>
      </c>
      <c r="C5392" s="86" t="s">
        <v>99</v>
      </c>
      <c r="D5392" s="86" t="s">
        <v>57</v>
      </c>
      <c r="E5392" s="86" t="s">
        <v>69</v>
      </c>
      <c r="F5392" s="86" t="s">
        <v>273</v>
      </c>
      <c r="G5392" s="86" t="s">
        <v>238</v>
      </c>
      <c r="I5392" s="10" t="s">
        <v>9445</v>
      </c>
      <c r="J5392"/>
      <c r="K5392"/>
      <c r="L5392"/>
      <c r="M5392"/>
      <c r="N5392"/>
    </row>
    <row r="5393" spans="2:14" ht="13.8" x14ac:dyDescent="0.25">
      <c r="B5393" s="86" t="s">
        <v>8953</v>
      </c>
      <c r="C5393" s="86" t="s">
        <v>99</v>
      </c>
      <c r="D5393" s="86" t="s">
        <v>57</v>
      </c>
      <c r="E5393" s="86" t="s">
        <v>9065</v>
      </c>
      <c r="F5393" s="86" t="s">
        <v>273</v>
      </c>
      <c r="G5393" s="86" t="s">
        <v>238</v>
      </c>
      <c r="I5393" s="10" t="s">
        <v>9446</v>
      </c>
      <c r="J5393"/>
      <c r="K5393"/>
      <c r="L5393"/>
      <c r="M5393"/>
      <c r="N5393"/>
    </row>
    <row r="5394" spans="2:14" ht="13.8" x14ac:dyDescent="0.25">
      <c r="B5394" s="86" t="s">
        <v>5736</v>
      </c>
      <c r="C5394" s="86" t="s">
        <v>99</v>
      </c>
      <c r="D5394" s="86" t="s">
        <v>57</v>
      </c>
      <c r="E5394" s="86" t="s">
        <v>63</v>
      </c>
      <c r="F5394" s="86" t="s">
        <v>273</v>
      </c>
      <c r="G5394" s="86" t="s">
        <v>238</v>
      </c>
      <c r="I5394" s="10" t="s">
        <v>9447</v>
      </c>
      <c r="J5394"/>
      <c r="K5394"/>
      <c r="L5394"/>
      <c r="M5394"/>
      <c r="N5394"/>
    </row>
    <row r="5395" spans="2:14" ht="13.8" x14ac:dyDescent="0.25">
      <c r="B5395" s="86" t="s">
        <v>5723</v>
      </c>
      <c r="C5395" s="86" t="s">
        <v>102</v>
      </c>
      <c r="D5395" s="86" t="s">
        <v>57</v>
      </c>
      <c r="E5395" s="86" t="s">
        <v>30</v>
      </c>
      <c r="F5395" s="86" t="s">
        <v>273</v>
      </c>
      <c r="G5395" s="86" t="s">
        <v>238</v>
      </c>
      <c r="I5395" s="10" t="s">
        <v>9448</v>
      </c>
      <c r="J5395"/>
      <c r="K5395"/>
      <c r="L5395"/>
      <c r="M5395"/>
      <c r="N5395"/>
    </row>
    <row r="5396" spans="2:14" ht="13.8" x14ac:dyDescent="0.25">
      <c r="B5396" s="86" t="s">
        <v>8954</v>
      </c>
      <c r="C5396" s="86" t="s">
        <v>102</v>
      </c>
      <c r="D5396" s="86" t="s">
        <v>57</v>
      </c>
      <c r="E5396" s="86" t="s">
        <v>9066</v>
      </c>
      <c r="F5396" s="86" t="s">
        <v>273</v>
      </c>
      <c r="G5396" s="86" t="s">
        <v>238</v>
      </c>
      <c r="I5396" s="10" t="s">
        <v>9449</v>
      </c>
      <c r="J5396"/>
      <c r="K5396"/>
      <c r="L5396"/>
      <c r="M5396"/>
      <c r="N5396"/>
    </row>
    <row r="5397" spans="2:14" ht="13.8" x14ac:dyDescent="0.25">
      <c r="B5397" s="86" t="s">
        <v>5709</v>
      </c>
      <c r="C5397" s="86" t="s">
        <v>102</v>
      </c>
      <c r="D5397" s="86" t="s">
        <v>57</v>
      </c>
      <c r="E5397" s="86" t="s">
        <v>29</v>
      </c>
      <c r="F5397" s="86" t="s">
        <v>273</v>
      </c>
      <c r="G5397" s="86" t="s">
        <v>238</v>
      </c>
      <c r="I5397" s="10" t="s">
        <v>9450</v>
      </c>
      <c r="J5397"/>
      <c r="K5397"/>
      <c r="L5397"/>
      <c r="M5397"/>
      <c r="N5397"/>
    </row>
    <row r="5398" spans="2:14" ht="13.8" x14ac:dyDescent="0.25">
      <c r="B5398" s="86" t="s">
        <v>5625</v>
      </c>
      <c r="C5398" s="86" t="s">
        <v>102</v>
      </c>
      <c r="D5398" s="86" t="s">
        <v>57</v>
      </c>
      <c r="E5398" s="86" t="s">
        <v>28</v>
      </c>
      <c r="F5398" s="86" t="s">
        <v>273</v>
      </c>
      <c r="G5398" s="86" t="s">
        <v>238</v>
      </c>
      <c r="I5398" s="10" t="s">
        <v>9451</v>
      </c>
      <c r="J5398"/>
      <c r="K5398"/>
      <c r="L5398"/>
      <c r="M5398"/>
      <c r="N5398"/>
    </row>
    <row r="5399" spans="2:14" ht="13.8" x14ac:dyDescent="0.25">
      <c r="B5399" s="86" t="s">
        <v>5639</v>
      </c>
      <c r="C5399" s="86" t="s">
        <v>102</v>
      </c>
      <c r="D5399" s="86" t="s">
        <v>57</v>
      </c>
      <c r="E5399" s="86" t="s">
        <v>73</v>
      </c>
      <c r="F5399" s="86" t="s">
        <v>273</v>
      </c>
      <c r="G5399" s="86" t="s">
        <v>238</v>
      </c>
      <c r="I5399" s="10" t="s">
        <v>9452</v>
      </c>
      <c r="J5399"/>
      <c r="K5399"/>
      <c r="L5399"/>
      <c r="M5399"/>
      <c r="N5399"/>
    </row>
    <row r="5400" spans="2:14" ht="13.8" x14ac:dyDescent="0.25">
      <c r="B5400" s="86" t="s">
        <v>8955</v>
      </c>
      <c r="C5400" s="86" t="s">
        <v>102</v>
      </c>
      <c r="D5400" s="86" t="s">
        <v>57</v>
      </c>
      <c r="E5400" s="86" t="s">
        <v>9064</v>
      </c>
      <c r="F5400" s="86" t="s">
        <v>273</v>
      </c>
      <c r="G5400" s="86" t="s">
        <v>238</v>
      </c>
      <c r="I5400" s="10" t="s">
        <v>9453</v>
      </c>
      <c r="J5400"/>
      <c r="K5400"/>
      <c r="L5400"/>
      <c r="M5400"/>
      <c r="N5400"/>
    </row>
    <row r="5401" spans="2:14" ht="13.8" x14ac:dyDescent="0.25">
      <c r="B5401" s="86" t="s">
        <v>8956</v>
      </c>
      <c r="C5401" s="86" t="s">
        <v>102</v>
      </c>
      <c r="D5401" s="86" t="s">
        <v>57</v>
      </c>
      <c r="E5401" s="86" t="s">
        <v>9068</v>
      </c>
      <c r="F5401" s="86" t="s">
        <v>273</v>
      </c>
      <c r="G5401" s="86" t="s">
        <v>238</v>
      </c>
      <c r="I5401" s="10" t="s">
        <v>9454</v>
      </c>
      <c r="J5401"/>
      <c r="K5401"/>
      <c r="L5401"/>
      <c r="M5401"/>
      <c r="N5401"/>
    </row>
    <row r="5402" spans="2:14" ht="13.8" x14ac:dyDescent="0.25">
      <c r="B5402" s="86" t="s">
        <v>4371</v>
      </c>
      <c r="C5402" s="86" t="s">
        <v>102</v>
      </c>
      <c r="D5402" s="86" t="s">
        <v>57</v>
      </c>
      <c r="E5402" s="86" t="s">
        <v>245</v>
      </c>
      <c r="F5402" s="86" t="s">
        <v>273</v>
      </c>
      <c r="G5402" s="86" t="s">
        <v>238</v>
      </c>
      <c r="I5402" s="10" t="s">
        <v>9455</v>
      </c>
      <c r="J5402"/>
      <c r="K5402"/>
      <c r="L5402"/>
      <c r="M5402"/>
      <c r="N5402"/>
    </row>
    <row r="5403" spans="2:14" ht="13.8" x14ac:dyDescent="0.25">
      <c r="B5403" s="86" t="s">
        <v>8957</v>
      </c>
      <c r="C5403" s="86" t="s">
        <v>102</v>
      </c>
      <c r="D5403" s="86" t="s">
        <v>57</v>
      </c>
      <c r="E5403" s="86" t="s">
        <v>9067</v>
      </c>
      <c r="F5403" s="86" t="s">
        <v>273</v>
      </c>
      <c r="G5403" s="86" t="s">
        <v>238</v>
      </c>
      <c r="I5403" s="10" t="s">
        <v>9456</v>
      </c>
      <c r="J5403"/>
      <c r="K5403"/>
      <c r="L5403"/>
      <c r="M5403"/>
      <c r="N5403"/>
    </row>
    <row r="5404" spans="2:14" ht="13.8" x14ac:dyDescent="0.25">
      <c r="B5404" s="86" t="s">
        <v>4372</v>
      </c>
      <c r="C5404" s="86" t="s">
        <v>102</v>
      </c>
      <c r="D5404" s="86" t="s">
        <v>57</v>
      </c>
      <c r="E5404" s="86" t="s">
        <v>34</v>
      </c>
      <c r="F5404" s="86" t="s">
        <v>273</v>
      </c>
      <c r="G5404" s="86" t="s">
        <v>238</v>
      </c>
      <c r="I5404" s="10" t="s">
        <v>9457</v>
      </c>
      <c r="J5404"/>
      <c r="K5404"/>
      <c r="L5404"/>
      <c r="M5404"/>
      <c r="N5404"/>
    </row>
    <row r="5405" spans="2:14" ht="13.8" x14ac:dyDescent="0.25">
      <c r="B5405" s="86" t="s">
        <v>4373</v>
      </c>
      <c r="C5405" s="86" t="s">
        <v>102</v>
      </c>
      <c r="D5405" s="86" t="s">
        <v>57</v>
      </c>
      <c r="E5405" s="86" t="s">
        <v>35</v>
      </c>
      <c r="F5405" s="86" t="s">
        <v>273</v>
      </c>
      <c r="G5405" s="86" t="s">
        <v>238</v>
      </c>
      <c r="I5405" s="10" t="s">
        <v>9458</v>
      </c>
      <c r="J5405"/>
      <c r="K5405"/>
      <c r="L5405"/>
      <c r="M5405"/>
      <c r="N5405"/>
    </row>
    <row r="5406" spans="2:14" ht="13.8" x14ac:dyDescent="0.25">
      <c r="B5406" s="86" t="s">
        <v>4374</v>
      </c>
      <c r="C5406" s="86" t="s">
        <v>102</v>
      </c>
      <c r="D5406" s="86" t="s">
        <v>57</v>
      </c>
      <c r="E5406" s="86" t="s">
        <v>46</v>
      </c>
      <c r="F5406" s="86" t="s">
        <v>273</v>
      </c>
      <c r="G5406" s="86" t="s">
        <v>238</v>
      </c>
      <c r="I5406" s="10" t="s">
        <v>9459</v>
      </c>
      <c r="J5406"/>
      <c r="K5406"/>
      <c r="L5406"/>
      <c r="M5406"/>
      <c r="N5406"/>
    </row>
    <row r="5407" spans="2:14" ht="13.8" x14ac:dyDescent="0.25">
      <c r="B5407" s="86" t="s">
        <v>5653</v>
      </c>
      <c r="C5407" s="86" t="s">
        <v>102</v>
      </c>
      <c r="D5407" s="86" t="s">
        <v>57</v>
      </c>
      <c r="E5407" s="86" t="s">
        <v>68</v>
      </c>
      <c r="F5407" s="86" t="s">
        <v>273</v>
      </c>
      <c r="G5407" s="86" t="s">
        <v>238</v>
      </c>
      <c r="I5407" s="10" t="s">
        <v>9460</v>
      </c>
      <c r="J5407"/>
      <c r="K5407"/>
      <c r="L5407"/>
      <c r="M5407"/>
      <c r="N5407"/>
    </row>
    <row r="5408" spans="2:14" ht="13.8" x14ac:dyDescent="0.25">
      <c r="B5408" s="86" t="s">
        <v>5695</v>
      </c>
      <c r="C5408" s="86" t="s">
        <v>102</v>
      </c>
      <c r="D5408" s="86" t="s">
        <v>57</v>
      </c>
      <c r="E5408" s="86" t="s">
        <v>69</v>
      </c>
      <c r="F5408" s="86" t="s">
        <v>273</v>
      </c>
      <c r="G5408" s="86" t="s">
        <v>238</v>
      </c>
      <c r="I5408" s="10" t="s">
        <v>9461</v>
      </c>
      <c r="J5408"/>
      <c r="K5408"/>
      <c r="L5408"/>
      <c r="M5408"/>
      <c r="N5408"/>
    </row>
    <row r="5409" spans="2:14" ht="13.8" x14ac:dyDescent="0.25">
      <c r="B5409" s="86" t="s">
        <v>8958</v>
      </c>
      <c r="C5409" s="86" t="s">
        <v>102</v>
      </c>
      <c r="D5409" s="86" t="s">
        <v>57</v>
      </c>
      <c r="E5409" s="86" t="s">
        <v>9065</v>
      </c>
      <c r="F5409" s="86" t="s">
        <v>273</v>
      </c>
      <c r="G5409" s="86" t="s">
        <v>238</v>
      </c>
      <c r="I5409" s="10" t="s">
        <v>9462</v>
      </c>
      <c r="J5409"/>
      <c r="K5409"/>
      <c r="L5409"/>
      <c r="M5409"/>
      <c r="N5409"/>
    </row>
    <row r="5410" spans="2:14" ht="13.8" x14ac:dyDescent="0.25">
      <c r="B5410" s="86" t="s">
        <v>5737</v>
      </c>
      <c r="C5410" s="86" t="s">
        <v>102</v>
      </c>
      <c r="D5410" s="86" t="s">
        <v>57</v>
      </c>
      <c r="E5410" s="86" t="s">
        <v>63</v>
      </c>
      <c r="F5410" s="86" t="s">
        <v>273</v>
      </c>
      <c r="G5410" s="86" t="s">
        <v>238</v>
      </c>
      <c r="I5410" s="10" t="s">
        <v>9463</v>
      </c>
      <c r="J5410"/>
      <c r="K5410"/>
      <c r="L5410"/>
      <c r="M5410"/>
      <c r="N5410"/>
    </row>
    <row r="5411" spans="2:14" ht="13.8" x14ac:dyDescent="0.25">
      <c r="B5411" s="86" t="s">
        <v>5724</v>
      </c>
      <c r="C5411" s="86" t="s">
        <v>103</v>
      </c>
      <c r="D5411" s="86" t="s">
        <v>57</v>
      </c>
      <c r="E5411" s="86" t="s">
        <v>30</v>
      </c>
      <c r="F5411" s="86" t="s">
        <v>273</v>
      </c>
      <c r="G5411" s="86" t="s">
        <v>238</v>
      </c>
      <c r="I5411" s="10" t="s">
        <v>9464</v>
      </c>
      <c r="J5411"/>
      <c r="K5411"/>
      <c r="L5411"/>
      <c r="M5411"/>
      <c r="N5411"/>
    </row>
    <row r="5412" spans="2:14" ht="13.8" x14ac:dyDescent="0.25">
      <c r="B5412" s="86" t="s">
        <v>8959</v>
      </c>
      <c r="C5412" s="86" t="s">
        <v>103</v>
      </c>
      <c r="D5412" s="86" t="s">
        <v>57</v>
      </c>
      <c r="E5412" s="86" t="s">
        <v>9066</v>
      </c>
      <c r="F5412" s="86" t="s">
        <v>273</v>
      </c>
      <c r="G5412" s="86" t="s">
        <v>238</v>
      </c>
      <c r="I5412" s="10" t="s">
        <v>9465</v>
      </c>
      <c r="J5412"/>
      <c r="K5412"/>
      <c r="L5412"/>
      <c r="M5412"/>
      <c r="N5412"/>
    </row>
    <row r="5413" spans="2:14" ht="13.8" x14ac:dyDescent="0.25">
      <c r="B5413" s="86" t="s">
        <v>5710</v>
      </c>
      <c r="C5413" s="86" t="s">
        <v>103</v>
      </c>
      <c r="D5413" s="86" t="s">
        <v>57</v>
      </c>
      <c r="E5413" s="86" t="s">
        <v>29</v>
      </c>
      <c r="F5413" s="86" t="s">
        <v>273</v>
      </c>
      <c r="G5413" s="86" t="s">
        <v>238</v>
      </c>
      <c r="I5413" s="10" t="s">
        <v>9466</v>
      </c>
      <c r="J5413"/>
      <c r="K5413"/>
      <c r="L5413"/>
      <c r="M5413"/>
      <c r="N5413"/>
    </row>
    <row r="5414" spans="2:14" ht="13.8" x14ac:dyDescent="0.25">
      <c r="B5414" s="86" t="s">
        <v>5626</v>
      </c>
      <c r="C5414" s="86" t="s">
        <v>103</v>
      </c>
      <c r="D5414" s="86" t="s">
        <v>57</v>
      </c>
      <c r="E5414" s="86" t="s">
        <v>28</v>
      </c>
      <c r="F5414" s="86" t="s">
        <v>273</v>
      </c>
      <c r="G5414" s="86" t="s">
        <v>238</v>
      </c>
      <c r="I5414" s="10" t="s">
        <v>9467</v>
      </c>
      <c r="J5414"/>
      <c r="K5414"/>
      <c r="L5414"/>
      <c r="M5414"/>
      <c r="N5414"/>
    </row>
    <row r="5415" spans="2:14" ht="13.8" x14ac:dyDescent="0.25">
      <c r="B5415" s="86" t="s">
        <v>5640</v>
      </c>
      <c r="C5415" s="86" t="s">
        <v>103</v>
      </c>
      <c r="D5415" s="86" t="s">
        <v>57</v>
      </c>
      <c r="E5415" s="86" t="s">
        <v>73</v>
      </c>
      <c r="F5415" s="86" t="s">
        <v>273</v>
      </c>
      <c r="G5415" s="86" t="s">
        <v>238</v>
      </c>
      <c r="I5415" s="10" t="s">
        <v>9468</v>
      </c>
      <c r="J5415"/>
      <c r="K5415"/>
      <c r="L5415"/>
      <c r="M5415"/>
      <c r="N5415"/>
    </row>
    <row r="5416" spans="2:14" ht="13.8" x14ac:dyDescent="0.25">
      <c r="B5416" s="86" t="s">
        <v>8960</v>
      </c>
      <c r="C5416" s="86" t="s">
        <v>103</v>
      </c>
      <c r="D5416" s="86" t="s">
        <v>57</v>
      </c>
      <c r="E5416" s="86" t="s">
        <v>9064</v>
      </c>
      <c r="F5416" s="86" t="s">
        <v>273</v>
      </c>
      <c r="G5416" s="86" t="s">
        <v>238</v>
      </c>
      <c r="I5416" s="10" t="s">
        <v>9469</v>
      </c>
      <c r="J5416"/>
      <c r="K5416"/>
      <c r="L5416"/>
      <c r="M5416"/>
      <c r="N5416"/>
    </row>
    <row r="5417" spans="2:14" ht="13.8" x14ac:dyDescent="0.25">
      <c r="B5417" s="86" t="s">
        <v>8961</v>
      </c>
      <c r="C5417" s="86" t="s">
        <v>103</v>
      </c>
      <c r="D5417" s="86" t="s">
        <v>57</v>
      </c>
      <c r="E5417" s="86" t="s">
        <v>9068</v>
      </c>
      <c r="F5417" s="86" t="s">
        <v>273</v>
      </c>
      <c r="G5417" s="86" t="s">
        <v>238</v>
      </c>
      <c r="I5417" s="10" t="s">
        <v>9470</v>
      </c>
      <c r="J5417"/>
      <c r="K5417"/>
      <c r="L5417"/>
      <c r="M5417"/>
      <c r="N5417"/>
    </row>
    <row r="5418" spans="2:14" ht="13.8" x14ac:dyDescent="0.25">
      <c r="B5418" s="86" t="s">
        <v>4392</v>
      </c>
      <c r="C5418" s="86" t="s">
        <v>103</v>
      </c>
      <c r="D5418" s="86" t="s">
        <v>57</v>
      </c>
      <c r="E5418" s="86" t="s">
        <v>245</v>
      </c>
      <c r="F5418" s="86" t="s">
        <v>273</v>
      </c>
      <c r="G5418" s="86" t="s">
        <v>238</v>
      </c>
      <c r="I5418" s="10" t="s">
        <v>9471</v>
      </c>
      <c r="J5418"/>
      <c r="K5418"/>
      <c r="L5418"/>
      <c r="M5418"/>
      <c r="N5418"/>
    </row>
    <row r="5419" spans="2:14" ht="13.8" x14ac:dyDescent="0.25">
      <c r="B5419" s="86" t="s">
        <v>8962</v>
      </c>
      <c r="C5419" s="86" t="s">
        <v>103</v>
      </c>
      <c r="D5419" s="86" t="s">
        <v>57</v>
      </c>
      <c r="E5419" s="86" t="s">
        <v>9067</v>
      </c>
      <c r="F5419" s="86" t="s">
        <v>273</v>
      </c>
      <c r="G5419" s="86" t="s">
        <v>238</v>
      </c>
      <c r="I5419" s="10" t="s">
        <v>9472</v>
      </c>
      <c r="J5419"/>
      <c r="K5419"/>
      <c r="L5419"/>
      <c r="M5419"/>
      <c r="N5419"/>
    </row>
    <row r="5420" spans="2:14" ht="13.8" x14ac:dyDescent="0.25">
      <c r="B5420" s="86" t="s">
        <v>4393</v>
      </c>
      <c r="C5420" s="86" t="s">
        <v>103</v>
      </c>
      <c r="D5420" s="86" t="s">
        <v>57</v>
      </c>
      <c r="E5420" s="86" t="s">
        <v>34</v>
      </c>
      <c r="F5420" s="86" t="s">
        <v>273</v>
      </c>
      <c r="G5420" s="86" t="s">
        <v>238</v>
      </c>
      <c r="I5420" s="10" t="s">
        <v>9473</v>
      </c>
      <c r="J5420"/>
      <c r="K5420"/>
      <c r="L5420"/>
      <c r="M5420"/>
      <c r="N5420"/>
    </row>
    <row r="5421" spans="2:14" ht="13.8" x14ac:dyDescent="0.25">
      <c r="B5421" s="86" t="s">
        <v>4394</v>
      </c>
      <c r="C5421" s="86" t="s">
        <v>103</v>
      </c>
      <c r="D5421" s="86" t="s">
        <v>57</v>
      </c>
      <c r="E5421" s="86" t="s">
        <v>35</v>
      </c>
      <c r="F5421" s="86" t="s">
        <v>273</v>
      </c>
      <c r="G5421" s="86" t="s">
        <v>238</v>
      </c>
      <c r="I5421" s="10" t="s">
        <v>9474</v>
      </c>
      <c r="J5421"/>
      <c r="K5421"/>
      <c r="L5421"/>
      <c r="M5421"/>
      <c r="N5421"/>
    </row>
    <row r="5422" spans="2:14" ht="13.8" x14ac:dyDescent="0.25">
      <c r="B5422" s="86" t="s">
        <v>4395</v>
      </c>
      <c r="C5422" s="86" t="s">
        <v>103</v>
      </c>
      <c r="D5422" s="86" t="s">
        <v>57</v>
      </c>
      <c r="E5422" s="86" t="s">
        <v>46</v>
      </c>
      <c r="F5422" s="86" t="s">
        <v>273</v>
      </c>
      <c r="G5422" s="86" t="s">
        <v>238</v>
      </c>
      <c r="I5422" s="10" t="s">
        <v>9475</v>
      </c>
      <c r="J5422"/>
      <c r="K5422"/>
      <c r="L5422"/>
      <c r="M5422"/>
      <c r="N5422"/>
    </row>
    <row r="5423" spans="2:14" ht="13.8" x14ac:dyDescent="0.25">
      <c r="B5423" s="86" t="s">
        <v>5654</v>
      </c>
      <c r="C5423" s="86" t="s">
        <v>103</v>
      </c>
      <c r="D5423" s="86" t="s">
        <v>57</v>
      </c>
      <c r="E5423" s="86" t="s">
        <v>68</v>
      </c>
      <c r="F5423" s="86" t="s">
        <v>273</v>
      </c>
      <c r="G5423" s="86" t="s">
        <v>238</v>
      </c>
      <c r="I5423" s="10" t="s">
        <v>9476</v>
      </c>
      <c r="J5423"/>
      <c r="K5423"/>
      <c r="L5423"/>
      <c r="M5423"/>
      <c r="N5423"/>
    </row>
    <row r="5424" spans="2:14" ht="13.8" x14ac:dyDescent="0.25">
      <c r="B5424" s="86" t="s">
        <v>5696</v>
      </c>
      <c r="C5424" s="86" t="s">
        <v>103</v>
      </c>
      <c r="D5424" s="86" t="s">
        <v>57</v>
      </c>
      <c r="E5424" s="86" t="s">
        <v>69</v>
      </c>
      <c r="F5424" s="86" t="s">
        <v>273</v>
      </c>
      <c r="G5424" s="86" t="s">
        <v>238</v>
      </c>
      <c r="I5424" s="10" t="s">
        <v>9477</v>
      </c>
      <c r="J5424"/>
      <c r="K5424"/>
      <c r="L5424"/>
      <c r="M5424"/>
      <c r="N5424"/>
    </row>
    <row r="5425" spans="2:14" ht="13.8" x14ac:dyDescent="0.25">
      <c r="B5425" s="86" t="s">
        <v>8963</v>
      </c>
      <c r="C5425" s="86" t="s">
        <v>103</v>
      </c>
      <c r="D5425" s="86" t="s">
        <v>57</v>
      </c>
      <c r="E5425" s="86" t="s">
        <v>9065</v>
      </c>
      <c r="F5425" s="86" t="s">
        <v>273</v>
      </c>
      <c r="G5425" s="86" t="s">
        <v>238</v>
      </c>
      <c r="I5425" s="10" t="s">
        <v>9478</v>
      </c>
      <c r="J5425"/>
      <c r="K5425"/>
      <c r="L5425"/>
      <c r="M5425"/>
      <c r="N5425"/>
    </row>
    <row r="5426" spans="2:14" ht="13.8" x14ac:dyDescent="0.25">
      <c r="B5426" s="86" t="s">
        <v>5738</v>
      </c>
      <c r="C5426" s="86" t="s">
        <v>103</v>
      </c>
      <c r="D5426" s="86" t="s">
        <v>57</v>
      </c>
      <c r="E5426" s="86" t="s">
        <v>63</v>
      </c>
      <c r="F5426" s="86" t="s">
        <v>273</v>
      </c>
      <c r="G5426" s="86" t="s">
        <v>238</v>
      </c>
      <c r="I5426" s="10" t="s">
        <v>9480</v>
      </c>
      <c r="J5426"/>
      <c r="K5426"/>
      <c r="L5426"/>
      <c r="M5426"/>
      <c r="N5426"/>
    </row>
    <row r="5427" spans="2:14" ht="13.8" x14ac:dyDescent="0.25">
      <c r="B5427" s="86" t="s">
        <v>5725</v>
      </c>
      <c r="C5427" s="86" t="s">
        <v>101</v>
      </c>
      <c r="D5427" s="86" t="s">
        <v>57</v>
      </c>
      <c r="E5427" s="86" t="s">
        <v>30</v>
      </c>
      <c r="F5427" s="86" t="s">
        <v>273</v>
      </c>
      <c r="G5427" s="86" t="s">
        <v>239</v>
      </c>
      <c r="I5427" s="10" t="s">
        <v>9481</v>
      </c>
      <c r="J5427"/>
      <c r="K5427"/>
      <c r="L5427"/>
      <c r="M5427"/>
      <c r="N5427"/>
    </row>
    <row r="5428" spans="2:14" ht="13.8" x14ac:dyDescent="0.25">
      <c r="B5428" s="86" t="s">
        <v>8964</v>
      </c>
      <c r="C5428" s="86" t="s">
        <v>101</v>
      </c>
      <c r="D5428" s="86" t="s">
        <v>57</v>
      </c>
      <c r="E5428" s="86" t="s">
        <v>9066</v>
      </c>
      <c r="F5428" s="86" t="s">
        <v>273</v>
      </c>
      <c r="G5428" s="86" t="s">
        <v>239</v>
      </c>
      <c r="I5428" s="10" t="s">
        <v>9482</v>
      </c>
      <c r="J5428"/>
      <c r="K5428"/>
      <c r="L5428"/>
      <c r="M5428"/>
      <c r="N5428"/>
    </row>
    <row r="5429" spans="2:14" ht="13.8" x14ac:dyDescent="0.25">
      <c r="B5429" s="86" t="s">
        <v>5711</v>
      </c>
      <c r="C5429" s="86" t="s">
        <v>101</v>
      </c>
      <c r="D5429" s="86" t="s">
        <v>57</v>
      </c>
      <c r="E5429" s="86" t="s">
        <v>29</v>
      </c>
      <c r="F5429" s="86" t="s">
        <v>273</v>
      </c>
      <c r="G5429" s="86" t="s">
        <v>239</v>
      </c>
      <c r="I5429" s="10" t="s">
        <v>9483</v>
      </c>
      <c r="J5429"/>
      <c r="K5429"/>
      <c r="L5429"/>
      <c r="M5429"/>
      <c r="N5429"/>
    </row>
    <row r="5430" spans="2:14" ht="13.8" x14ac:dyDescent="0.25">
      <c r="B5430" s="86" t="s">
        <v>5627</v>
      </c>
      <c r="C5430" s="86" t="s">
        <v>101</v>
      </c>
      <c r="D5430" s="86" t="s">
        <v>57</v>
      </c>
      <c r="E5430" s="86" t="s">
        <v>28</v>
      </c>
      <c r="F5430" s="86" t="s">
        <v>273</v>
      </c>
      <c r="G5430" s="86" t="s">
        <v>239</v>
      </c>
      <c r="I5430" s="10" t="s">
        <v>9484</v>
      </c>
      <c r="J5430"/>
      <c r="K5430"/>
      <c r="L5430"/>
      <c r="M5430"/>
      <c r="N5430"/>
    </row>
    <row r="5431" spans="2:14" ht="13.8" x14ac:dyDescent="0.25">
      <c r="B5431" s="86" t="s">
        <v>5641</v>
      </c>
      <c r="C5431" s="86" t="s">
        <v>101</v>
      </c>
      <c r="D5431" s="86" t="s">
        <v>57</v>
      </c>
      <c r="E5431" s="86" t="s">
        <v>73</v>
      </c>
      <c r="F5431" s="86" t="s">
        <v>273</v>
      </c>
      <c r="G5431" s="86" t="s">
        <v>239</v>
      </c>
      <c r="I5431" s="10" t="s">
        <v>9485</v>
      </c>
      <c r="J5431"/>
      <c r="K5431"/>
      <c r="L5431"/>
      <c r="M5431"/>
      <c r="N5431"/>
    </row>
    <row r="5432" spans="2:14" ht="13.8" x14ac:dyDescent="0.25">
      <c r="B5432" s="86" t="s">
        <v>8965</v>
      </c>
      <c r="C5432" s="86" t="s">
        <v>101</v>
      </c>
      <c r="D5432" s="86" t="s">
        <v>57</v>
      </c>
      <c r="E5432" s="86" t="s">
        <v>9064</v>
      </c>
      <c r="F5432" s="86" t="s">
        <v>273</v>
      </c>
      <c r="G5432" s="86" t="s">
        <v>239</v>
      </c>
      <c r="I5432" s="10" t="s">
        <v>9486</v>
      </c>
      <c r="J5432"/>
      <c r="K5432"/>
      <c r="L5432"/>
      <c r="M5432"/>
      <c r="N5432"/>
    </row>
    <row r="5433" spans="2:14" ht="13.8" x14ac:dyDescent="0.25">
      <c r="B5433" s="86" t="s">
        <v>8966</v>
      </c>
      <c r="C5433" s="86" t="s">
        <v>101</v>
      </c>
      <c r="D5433" s="86" t="s">
        <v>57</v>
      </c>
      <c r="E5433" s="86" t="s">
        <v>9068</v>
      </c>
      <c r="F5433" s="86" t="s">
        <v>273</v>
      </c>
      <c r="G5433" s="86" t="s">
        <v>239</v>
      </c>
      <c r="I5433" s="10" t="s">
        <v>9487</v>
      </c>
      <c r="J5433"/>
      <c r="K5433"/>
      <c r="L5433"/>
      <c r="M5433"/>
      <c r="N5433"/>
    </row>
    <row r="5434" spans="2:14" ht="13.8" x14ac:dyDescent="0.25">
      <c r="B5434" s="86" t="s">
        <v>4413</v>
      </c>
      <c r="C5434" s="86" t="s">
        <v>101</v>
      </c>
      <c r="D5434" s="86" t="s">
        <v>57</v>
      </c>
      <c r="E5434" s="86" t="s">
        <v>245</v>
      </c>
      <c r="F5434" s="86" t="s">
        <v>273</v>
      </c>
      <c r="G5434" s="86" t="s">
        <v>239</v>
      </c>
      <c r="I5434" s="10" t="s">
        <v>9488</v>
      </c>
      <c r="J5434"/>
      <c r="K5434"/>
      <c r="L5434"/>
      <c r="M5434"/>
      <c r="N5434"/>
    </row>
    <row r="5435" spans="2:14" ht="13.8" x14ac:dyDescent="0.25">
      <c r="B5435" s="86" t="s">
        <v>8967</v>
      </c>
      <c r="C5435" s="86" t="s">
        <v>101</v>
      </c>
      <c r="D5435" s="86" t="s">
        <v>57</v>
      </c>
      <c r="E5435" s="86" t="s">
        <v>9067</v>
      </c>
      <c r="F5435" s="86" t="s">
        <v>273</v>
      </c>
      <c r="G5435" s="86" t="s">
        <v>239</v>
      </c>
      <c r="I5435" s="10" t="s">
        <v>9489</v>
      </c>
      <c r="J5435"/>
      <c r="K5435"/>
      <c r="L5435"/>
      <c r="M5435"/>
      <c r="N5435"/>
    </row>
    <row r="5436" spans="2:14" ht="13.8" x14ac:dyDescent="0.25">
      <c r="B5436" s="86" t="s">
        <v>4414</v>
      </c>
      <c r="C5436" s="86" t="s">
        <v>101</v>
      </c>
      <c r="D5436" s="86" t="s">
        <v>57</v>
      </c>
      <c r="E5436" s="86" t="s">
        <v>34</v>
      </c>
      <c r="F5436" s="86" t="s">
        <v>273</v>
      </c>
      <c r="G5436" s="86" t="s">
        <v>239</v>
      </c>
      <c r="I5436" s="10" t="s">
        <v>9490</v>
      </c>
      <c r="J5436"/>
      <c r="K5436"/>
      <c r="L5436"/>
      <c r="M5436"/>
      <c r="N5436"/>
    </row>
    <row r="5437" spans="2:14" ht="13.8" x14ac:dyDescent="0.25">
      <c r="B5437" s="86" t="s">
        <v>4415</v>
      </c>
      <c r="C5437" s="86" t="s">
        <v>101</v>
      </c>
      <c r="D5437" s="86" t="s">
        <v>57</v>
      </c>
      <c r="E5437" s="86" t="s">
        <v>35</v>
      </c>
      <c r="F5437" s="86" t="s">
        <v>273</v>
      </c>
      <c r="G5437" s="86" t="s">
        <v>239</v>
      </c>
      <c r="I5437" s="10" t="s">
        <v>9491</v>
      </c>
      <c r="J5437"/>
      <c r="K5437"/>
      <c r="L5437"/>
      <c r="M5437"/>
      <c r="N5437"/>
    </row>
    <row r="5438" spans="2:14" ht="13.8" x14ac:dyDescent="0.25">
      <c r="B5438" s="86" t="s">
        <v>4416</v>
      </c>
      <c r="C5438" s="86" t="s">
        <v>101</v>
      </c>
      <c r="D5438" s="86" t="s">
        <v>57</v>
      </c>
      <c r="E5438" s="86" t="s">
        <v>46</v>
      </c>
      <c r="F5438" s="86" t="s">
        <v>273</v>
      </c>
      <c r="G5438" s="86" t="s">
        <v>239</v>
      </c>
      <c r="I5438" s="10" t="s">
        <v>9492</v>
      </c>
      <c r="J5438"/>
      <c r="K5438"/>
      <c r="L5438"/>
      <c r="M5438"/>
      <c r="N5438"/>
    </row>
    <row r="5439" spans="2:14" ht="13.8" x14ac:dyDescent="0.25">
      <c r="B5439" s="86" t="s">
        <v>5655</v>
      </c>
      <c r="C5439" s="86" t="s">
        <v>101</v>
      </c>
      <c r="D5439" s="86" t="s">
        <v>57</v>
      </c>
      <c r="E5439" s="86" t="s">
        <v>68</v>
      </c>
      <c r="F5439" s="86" t="s">
        <v>273</v>
      </c>
      <c r="G5439" s="86" t="s">
        <v>239</v>
      </c>
      <c r="I5439" s="10" t="s">
        <v>9493</v>
      </c>
      <c r="J5439"/>
      <c r="K5439"/>
      <c r="L5439"/>
      <c r="M5439"/>
      <c r="N5439"/>
    </row>
    <row r="5440" spans="2:14" ht="13.8" x14ac:dyDescent="0.25">
      <c r="B5440" s="86" t="s">
        <v>5697</v>
      </c>
      <c r="C5440" s="86" t="s">
        <v>101</v>
      </c>
      <c r="D5440" s="86" t="s">
        <v>57</v>
      </c>
      <c r="E5440" s="86" t="s">
        <v>69</v>
      </c>
      <c r="F5440" s="86" t="s">
        <v>273</v>
      </c>
      <c r="G5440" s="86" t="s">
        <v>239</v>
      </c>
      <c r="I5440" s="10" t="s">
        <v>9494</v>
      </c>
      <c r="J5440"/>
      <c r="K5440"/>
      <c r="L5440"/>
      <c r="M5440"/>
      <c r="N5440"/>
    </row>
    <row r="5441" spans="2:14" ht="13.8" x14ac:dyDescent="0.25">
      <c r="B5441" s="86" t="s">
        <v>8968</v>
      </c>
      <c r="C5441" s="86" t="s">
        <v>101</v>
      </c>
      <c r="D5441" s="86" t="s">
        <v>57</v>
      </c>
      <c r="E5441" s="86" t="s">
        <v>9065</v>
      </c>
      <c r="F5441" s="86" t="s">
        <v>273</v>
      </c>
      <c r="G5441" s="86" t="s">
        <v>239</v>
      </c>
      <c r="I5441" s="10" t="s">
        <v>9495</v>
      </c>
      <c r="J5441"/>
      <c r="K5441"/>
      <c r="L5441"/>
      <c r="M5441"/>
      <c r="N5441"/>
    </row>
    <row r="5442" spans="2:14" ht="13.8" x14ac:dyDescent="0.25">
      <c r="B5442" s="86" t="s">
        <v>5739</v>
      </c>
      <c r="C5442" s="86" t="s">
        <v>101</v>
      </c>
      <c r="D5442" s="86" t="s">
        <v>57</v>
      </c>
      <c r="E5442" s="86" t="s">
        <v>63</v>
      </c>
      <c r="F5442" s="86" t="s">
        <v>273</v>
      </c>
      <c r="G5442" s="86" t="s">
        <v>239</v>
      </c>
      <c r="I5442" s="10" t="s">
        <v>9496</v>
      </c>
      <c r="J5442"/>
      <c r="K5442"/>
      <c r="L5442"/>
      <c r="M5442"/>
      <c r="N5442"/>
    </row>
    <row r="5443" spans="2:14" ht="13.8" x14ac:dyDescent="0.25">
      <c r="B5443" s="86" t="s">
        <v>5726</v>
      </c>
      <c r="C5443" s="86" t="s">
        <v>99</v>
      </c>
      <c r="D5443" s="86" t="s">
        <v>57</v>
      </c>
      <c r="E5443" s="86" t="s">
        <v>30</v>
      </c>
      <c r="F5443" s="86" t="s">
        <v>273</v>
      </c>
      <c r="G5443" s="86" t="s">
        <v>239</v>
      </c>
      <c r="I5443" s="10" t="s">
        <v>9497</v>
      </c>
      <c r="J5443"/>
      <c r="K5443"/>
      <c r="L5443"/>
      <c r="M5443"/>
      <c r="N5443"/>
    </row>
    <row r="5444" spans="2:14" ht="13.8" x14ac:dyDescent="0.25">
      <c r="B5444" s="86" t="s">
        <v>8969</v>
      </c>
      <c r="C5444" s="86" t="s">
        <v>99</v>
      </c>
      <c r="D5444" s="86" t="s">
        <v>57</v>
      </c>
      <c r="E5444" s="86" t="s">
        <v>9066</v>
      </c>
      <c r="F5444" s="86" t="s">
        <v>273</v>
      </c>
      <c r="G5444" s="86" t="s">
        <v>239</v>
      </c>
      <c r="I5444" s="10" t="s">
        <v>9498</v>
      </c>
      <c r="J5444"/>
      <c r="K5444"/>
      <c r="L5444"/>
      <c r="M5444"/>
      <c r="N5444"/>
    </row>
    <row r="5445" spans="2:14" ht="13.8" x14ac:dyDescent="0.25">
      <c r="B5445" s="86" t="s">
        <v>5712</v>
      </c>
      <c r="C5445" s="86" t="s">
        <v>99</v>
      </c>
      <c r="D5445" s="86" t="s">
        <v>57</v>
      </c>
      <c r="E5445" s="86" t="s">
        <v>29</v>
      </c>
      <c r="F5445" s="86" t="s">
        <v>273</v>
      </c>
      <c r="G5445" s="86" t="s">
        <v>239</v>
      </c>
      <c r="I5445" s="10" t="s">
        <v>9499</v>
      </c>
      <c r="J5445"/>
      <c r="K5445"/>
      <c r="L5445"/>
      <c r="M5445"/>
      <c r="N5445"/>
    </row>
    <row r="5446" spans="2:14" ht="13.8" x14ac:dyDescent="0.25">
      <c r="B5446" s="86" t="s">
        <v>5628</v>
      </c>
      <c r="C5446" s="86" t="s">
        <v>99</v>
      </c>
      <c r="D5446" s="86" t="s">
        <v>57</v>
      </c>
      <c r="E5446" s="86" t="s">
        <v>28</v>
      </c>
      <c r="F5446" s="86" t="s">
        <v>273</v>
      </c>
      <c r="G5446" s="86" t="s">
        <v>239</v>
      </c>
      <c r="I5446" s="10" t="s">
        <v>9500</v>
      </c>
      <c r="J5446"/>
      <c r="K5446"/>
      <c r="L5446"/>
      <c r="M5446"/>
      <c r="N5446"/>
    </row>
    <row r="5447" spans="2:14" ht="13.8" x14ac:dyDescent="0.25">
      <c r="B5447" s="86" t="s">
        <v>5642</v>
      </c>
      <c r="C5447" s="86" t="s">
        <v>99</v>
      </c>
      <c r="D5447" s="86" t="s">
        <v>57</v>
      </c>
      <c r="E5447" s="86" t="s">
        <v>73</v>
      </c>
      <c r="F5447" s="86" t="s">
        <v>273</v>
      </c>
      <c r="G5447" s="86" t="s">
        <v>239</v>
      </c>
      <c r="I5447" s="10" t="s">
        <v>9501</v>
      </c>
      <c r="J5447"/>
      <c r="K5447"/>
      <c r="L5447"/>
      <c r="M5447"/>
      <c r="N5447"/>
    </row>
    <row r="5448" spans="2:14" ht="13.8" x14ac:dyDescent="0.25">
      <c r="B5448" s="86" t="s">
        <v>8970</v>
      </c>
      <c r="C5448" s="86" t="s">
        <v>99</v>
      </c>
      <c r="D5448" s="86" t="s">
        <v>57</v>
      </c>
      <c r="E5448" s="86" t="s">
        <v>9064</v>
      </c>
      <c r="F5448" s="86" t="s">
        <v>273</v>
      </c>
      <c r="G5448" s="86" t="s">
        <v>239</v>
      </c>
      <c r="I5448" s="10" t="s">
        <v>9502</v>
      </c>
      <c r="J5448"/>
      <c r="K5448"/>
      <c r="L5448"/>
      <c r="M5448"/>
      <c r="N5448"/>
    </row>
    <row r="5449" spans="2:14" ht="13.8" x14ac:dyDescent="0.25">
      <c r="B5449" s="86" t="s">
        <v>8971</v>
      </c>
      <c r="C5449" s="86" t="s">
        <v>99</v>
      </c>
      <c r="D5449" s="86" t="s">
        <v>57</v>
      </c>
      <c r="E5449" s="86" t="s">
        <v>9068</v>
      </c>
      <c r="F5449" s="86" t="s">
        <v>273</v>
      </c>
      <c r="G5449" s="86" t="s">
        <v>239</v>
      </c>
      <c r="I5449" s="10" t="s">
        <v>9503</v>
      </c>
      <c r="J5449"/>
      <c r="K5449"/>
      <c r="L5449"/>
      <c r="M5449"/>
      <c r="N5449"/>
    </row>
    <row r="5450" spans="2:14" ht="13.8" x14ac:dyDescent="0.25">
      <c r="B5450" s="86" t="s">
        <v>4434</v>
      </c>
      <c r="C5450" s="86" t="s">
        <v>99</v>
      </c>
      <c r="D5450" s="86" t="s">
        <v>57</v>
      </c>
      <c r="E5450" s="86" t="s">
        <v>245</v>
      </c>
      <c r="F5450" s="86" t="s">
        <v>273</v>
      </c>
      <c r="G5450" s="86" t="s">
        <v>239</v>
      </c>
      <c r="I5450" s="10" t="s">
        <v>9504</v>
      </c>
      <c r="J5450"/>
      <c r="K5450"/>
      <c r="L5450"/>
      <c r="M5450"/>
      <c r="N5450"/>
    </row>
    <row r="5451" spans="2:14" ht="13.8" x14ac:dyDescent="0.25">
      <c r="B5451" s="86" t="s">
        <v>8972</v>
      </c>
      <c r="C5451" s="86" t="s">
        <v>99</v>
      </c>
      <c r="D5451" s="86" t="s">
        <v>57</v>
      </c>
      <c r="E5451" s="86" t="s">
        <v>9067</v>
      </c>
      <c r="F5451" s="86" t="s">
        <v>273</v>
      </c>
      <c r="G5451" s="86" t="s">
        <v>239</v>
      </c>
      <c r="I5451" s="10" t="s">
        <v>9505</v>
      </c>
      <c r="J5451"/>
      <c r="K5451"/>
      <c r="L5451"/>
      <c r="M5451"/>
      <c r="N5451"/>
    </row>
    <row r="5452" spans="2:14" ht="13.8" x14ac:dyDescent="0.25">
      <c r="B5452" s="86" t="s">
        <v>4435</v>
      </c>
      <c r="C5452" s="86" t="s">
        <v>99</v>
      </c>
      <c r="D5452" s="86" t="s">
        <v>57</v>
      </c>
      <c r="E5452" s="86" t="s">
        <v>34</v>
      </c>
      <c r="F5452" s="86" t="s">
        <v>273</v>
      </c>
      <c r="G5452" s="86" t="s">
        <v>239</v>
      </c>
      <c r="I5452" s="10" t="s">
        <v>9506</v>
      </c>
      <c r="J5452"/>
      <c r="K5452"/>
      <c r="L5452"/>
      <c r="M5452"/>
      <c r="N5452"/>
    </row>
    <row r="5453" spans="2:14" ht="13.8" x14ac:dyDescent="0.25">
      <c r="B5453" s="86" t="s">
        <v>4436</v>
      </c>
      <c r="C5453" s="86" t="s">
        <v>99</v>
      </c>
      <c r="D5453" s="86" t="s">
        <v>57</v>
      </c>
      <c r="E5453" s="86" t="s">
        <v>35</v>
      </c>
      <c r="F5453" s="86" t="s">
        <v>273</v>
      </c>
      <c r="G5453" s="86" t="s">
        <v>239</v>
      </c>
      <c r="I5453" s="10" t="s">
        <v>9507</v>
      </c>
      <c r="J5453"/>
      <c r="K5453"/>
      <c r="L5453"/>
      <c r="M5453"/>
      <c r="N5453"/>
    </row>
    <row r="5454" spans="2:14" ht="13.8" x14ac:dyDescent="0.25">
      <c r="B5454" s="86" t="s">
        <v>4437</v>
      </c>
      <c r="C5454" s="86" t="s">
        <v>99</v>
      </c>
      <c r="D5454" s="86" t="s">
        <v>57</v>
      </c>
      <c r="E5454" s="86" t="s">
        <v>46</v>
      </c>
      <c r="F5454" s="86" t="s">
        <v>273</v>
      </c>
      <c r="G5454" s="86" t="s">
        <v>239</v>
      </c>
      <c r="I5454" s="10" t="s">
        <v>9508</v>
      </c>
      <c r="J5454"/>
      <c r="K5454"/>
      <c r="L5454"/>
      <c r="M5454"/>
      <c r="N5454"/>
    </row>
    <row r="5455" spans="2:14" ht="13.8" x14ac:dyDescent="0.25">
      <c r="B5455" s="86" t="s">
        <v>5656</v>
      </c>
      <c r="C5455" s="86" t="s">
        <v>99</v>
      </c>
      <c r="D5455" s="86" t="s">
        <v>57</v>
      </c>
      <c r="E5455" s="86" t="s">
        <v>68</v>
      </c>
      <c r="F5455" s="86" t="s">
        <v>273</v>
      </c>
      <c r="G5455" s="86" t="s">
        <v>239</v>
      </c>
      <c r="I5455" s="10" t="s">
        <v>9509</v>
      </c>
      <c r="J5455"/>
      <c r="K5455"/>
      <c r="L5455"/>
      <c r="M5455"/>
      <c r="N5455"/>
    </row>
    <row r="5456" spans="2:14" ht="13.8" x14ac:dyDescent="0.25">
      <c r="B5456" s="86" t="s">
        <v>5698</v>
      </c>
      <c r="C5456" s="86" t="s">
        <v>99</v>
      </c>
      <c r="D5456" s="86" t="s">
        <v>57</v>
      </c>
      <c r="E5456" s="86" t="s">
        <v>69</v>
      </c>
      <c r="F5456" s="86" t="s">
        <v>273</v>
      </c>
      <c r="G5456" s="86" t="s">
        <v>239</v>
      </c>
      <c r="I5456" s="10" t="s">
        <v>9510</v>
      </c>
      <c r="J5456"/>
      <c r="K5456"/>
      <c r="L5456"/>
      <c r="M5456"/>
      <c r="N5456"/>
    </row>
    <row r="5457" spans="2:14" ht="13.8" x14ac:dyDescent="0.25">
      <c r="B5457" s="86" t="s">
        <v>8973</v>
      </c>
      <c r="C5457" s="86" t="s">
        <v>99</v>
      </c>
      <c r="D5457" s="86" t="s">
        <v>57</v>
      </c>
      <c r="E5457" s="86" t="s">
        <v>9065</v>
      </c>
      <c r="F5457" s="86" t="s">
        <v>273</v>
      </c>
      <c r="G5457" s="86" t="s">
        <v>239</v>
      </c>
      <c r="I5457" s="10" t="s">
        <v>9511</v>
      </c>
      <c r="J5457"/>
      <c r="K5457"/>
      <c r="L5457"/>
      <c r="M5457"/>
      <c r="N5457"/>
    </row>
    <row r="5458" spans="2:14" ht="13.8" x14ac:dyDescent="0.25">
      <c r="B5458" s="86" t="s">
        <v>5740</v>
      </c>
      <c r="C5458" s="86" t="s">
        <v>99</v>
      </c>
      <c r="D5458" s="86" t="s">
        <v>57</v>
      </c>
      <c r="E5458" s="86" t="s">
        <v>63</v>
      </c>
      <c r="F5458" s="86" t="s">
        <v>273</v>
      </c>
      <c r="G5458" s="86" t="s">
        <v>239</v>
      </c>
      <c r="I5458" s="10" t="s">
        <v>9512</v>
      </c>
      <c r="J5458"/>
      <c r="K5458"/>
      <c r="L5458"/>
      <c r="M5458"/>
      <c r="N5458"/>
    </row>
    <row r="5459" spans="2:14" ht="13.8" x14ac:dyDescent="0.25">
      <c r="B5459" s="86" t="s">
        <v>5846</v>
      </c>
      <c r="C5459" s="86" t="s">
        <v>104</v>
      </c>
      <c r="D5459" s="86" t="s">
        <v>57</v>
      </c>
      <c r="E5459" s="86" t="s">
        <v>30</v>
      </c>
      <c r="F5459" s="86" t="s">
        <v>280</v>
      </c>
      <c r="G5459" s="86" t="s">
        <v>282</v>
      </c>
      <c r="I5459" s="10" t="s">
        <v>9513</v>
      </c>
      <c r="J5459"/>
      <c r="K5459"/>
      <c r="L5459"/>
      <c r="M5459"/>
      <c r="N5459"/>
    </row>
    <row r="5460" spans="2:14" ht="13.8" x14ac:dyDescent="0.25">
      <c r="B5460" s="86" t="s">
        <v>8974</v>
      </c>
      <c r="C5460" s="86" t="s">
        <v>104</v>
      </c>
      <c r="D5460" s="86" t="s">
        <v>57</v>
      </c>
      <c r="E5460" s="86" t="s">
        <v>9066</v>
      </c>
      <c r="F5460" s="86" t="s">
        <v>280</v>
      </c>
      <c r="G5460" s="86" t="s">
        <v>282</v>
      </c>
      <c r="I5460" s="10" t="s">
        <v>9514</v>
      </c>
      <c r="J5460"/>
      <c r="K5460"/>
      <c r="L5460"/>
      <c r="M5460"/>
      <c r="N5460"/>
    </row>
    <row r="5461" spans="2:14" ht="13.8" x14ac:dyDescent="0.25">
      <c r="B5461" s="86" t="s">
        <v>5837</v>
      </c>
      <c r="C5461" s="86" t="s">
        <v>104</v>
      </c>
      <c r="D5461" s="86" t="s">
        <v>57</v>
      </c>
      <c r="E5461" s="86" t="s">
        <v>29</v>
      </c>
      <c r="F5461" s="86" t="s">
        <v>280</v>
      </c>
      <c r="G5461" s="86" t="s">
        <v>282</v>
      </c>
      <c r="I5461" s="10" t="s">
        <v>9515</v>
      </c>
      <c r="J5461"/>
      <c r="K5461"/>
      <c r="L5461"/>
      <c r="M5461"/>
      <c r="N5461"/>
    </row>
    <row r="5462" spans="2:14" ht="13.8" x14ac:dyDescent="0.25">
      <c r="B5462" s="86" t="s">
        <v>5839</v>
      </c>
      <c r="C5462" s="86" t="s">
        <v>104</v>
      </c>
      <c r="D5462" s="86" t="s">
        <v>57</v>
      </c>
      <c r="E5462" s="86" t="s">
        <v>28</v>
      </c>
      <c r="F5462" s="86" t="s">
        <v>280</v>
      </c>
      <c r="G5462" s="86" t="s">
        <v>282</v>
      </c>
      <c r="I5462" s="10" t="s">
        <v>9516</v>
      </c>
      <c r="J5462"/>
      <c r="K5462"/>
      <c r="L5462"/>
      <c r="M5462"/>
      <c r="N5462"/>
    </row>
    <row r="5463" spans="2:14" ht="13.8" x14ac:dyDescent="0.25">
      <c r="B5463" s="86" t="s">
        <v>5838</v>
      </c>
      <c r="C5463" s="86" t="s">
        <v>104</v>
      </c>
      <c r="D5463" s="86" t="s">
        <v>57</v>
      </c>
      <c r="E5463" s="86" t="s">
        <v>73</v>
      </c>
      <c r="F5463" s="86" t="s">
        <v>280</v>
      </c>
      <c r="G5463" s="86" t="s">
        <v>282</v>
      </c>
      <c r="I5463" s="10" t="s">
        <v>9517</v>
      </c>
      <c r="J5463"/>
      <c r="K5463"/>
      <c r="L5463"/>
      <c r="M5463"/>
      <c r="N5463"/>
    </row>
    <row r="5464" spans="2:14" ht="13.8" x14ac:dyDescent="0.25">
      <c r="B5464" s="86" t="s">
        <v>8975</v>
      </c>
      <c r="C5464" s="86" t="s">
        <v>104</v>
      </c>
      <c r="D5464" s="86" t="s">
        <v>57</v>
      </c>
      <c r="E5464" s="86" t="s">
        <v>9064</v>
      </c>
      <c r="F5464" s="86" t="s">
        <v>280</v>
      </c>
      <c r="G5464" s="86" t="s">
        <v>282</v>
      </c>
      <c r="I5464" s="10" t="s">
        <v>9518</v>
      </c>
      <c r="J5464"/>
      <c r="K5464"/>
      <c r="L5464"/>
      <c r="M5464"/>
      <c r="N5464"/>
    </row>
    <row r="5465" spans="2:14" ht="13.8" x14ac:dyDescent="0.25">
      <c r="B5465" s="86" t="s">
        <v>8976</v>
      </c>
      <c r="C5465" s="86" t="s">
        <v>104</v>
      </c>
      <c r="D5465" s="86" t="s">
        <v>57</v>
      </c>
      <c r="E5465" s="86" t="s">
        <v>9068</v>
      </c>
      <c r="F5465" s="86" t="s">
        <v>280</v>
      </c>
      <c r="G5465" s="86" t="s">
        <v>282</v>
      </c>
      <c r="I5465" s="10" t="s">
        <v>9519</v>
      </c>
      <c r="J5465"/>
      <c r="K5465"/>
      <c r="L5465"/>
      <c r="M5465"/>
      <c r="N5465"/>
    </row>
    <row r="5466" spans="2:14" ht="13.8" x14ac:dyDescent="0.25">
      <c r="B5466" s="86" t="s">
        <v>5847</v>
      </c>
      <c r="C5466" s="86" t="s">
        <v>104</v>
      </c>
      <c r="D5466" s="86" t="s">
        <v>57</v>
      </c>
      <c r="E5466" s="86" t="s">
        <v>245</v>
      </c>
      <c r="F5466" s="86" t="s">
        <v>280</v>
      </c>
      <c r="G5466" s="86" t="s">
        <v>282</v>
      </c>
      <c r="I5466" s="10" t="s">
        <v>9520</v>
      </c>
      <c r="J5466"/>
      <c r="K5466"/>
      <c r="L5466"/>
      <c r="M5466"/>
      <c r="N5466"/>
    </row>
    <row r="5467" spans="2:14" ht="13.8" x14ac:dyDescent="0.25">
      <c r="B5467" s="86" t="s">
        <v>8977</v>
      </c>
      <c r="C5467" s="86" t="s">
        <v>104</v>
      </c>
      <c r="D5467" s="86" t="s">
        <v>57</v>
      </c>
      <c r="E5467" s="86" t="s">
        <v>9067</v>
      </c>
      <c r="F5467" s="86" t="s">
        <v>280</v>
      </c>
      <c r="G5467" s="86" t="s">
        <v>282</v>
      </c>
      <c r="I5467" s="10" t="s">
        <v>9521</v>
      </c>
      <c r="J5467"/>
      <c r="K5467"/>
      <c r="L5467"/>
      <c r="M5467"/>
      <c r="N5467"/>
    </row>
    <row r="5468" spans="2:14" ht="13.8" x14ac:dyDescent="0.25">
      <c r="B5468" s="86" t="s">
        <v>5840</v>
      </c>
      <c r="C5468" s="86" t="s">
        <v>104</v>
      </c>
      <c r="D5468" s="86" t="s">
        <v>57</v>
      </c>
      <c r="E5468" s="86" t="s">
        <v>34</v>
      </c>
      <c r="F5468" s="86" t="s">
        <v>280</v>
      </c>
      <c r="G5468" s="86" t="s">
        <v>282</v>
      </c>
      <c r="I5468" s="10" t="s">
        <v>9522</v>
      </c>
      <c r="J5468"/>
      <c r="K5468"/>
      <c r="L5468"/>
      <c r="M5468"/>
      <c r="N5468"/>
    </row>
    <row r="5469" spans="2:14" ht="13.8" x14ac:dyDescent="0.25">
      <c r="B5469" s="86" t="s">
        <v>5841</v>
      </c>
      <c r="C5469" s="86" t="s">
        <v>104</v>
      </c>
      <c r="D5469" s="86" t="s">
        <v>57</v>
      </c>
      <c r="E5469" s="86" t="s">
        <v>35</v>
      </c>
      <c r="F5469" s="86" t="s">
        <v>280</v>
      </c>
      <c r="G5469" s="86" t="s">
        <v>282</v>
      </c>
      <c r="I5469" s="10" t="s">
        <v>9523</v>
      </c>
      <c r="J5469"/>
      <c r="K5469"/>
      <c r="L5469"/>
      <c r="M5469"/>
      <c r="N5469"/>
    </row>
    <row r="5470" spans="2:14" ht="13.8" x14ac:dyDescent="0.25">
      <c r="B5470" s="86" t="s">
        <v>5842</v>
      </c>
      <c r="C5470" s="86" t="s">
        <v>104</v>
      </c>
      <c r="D5470" s="86" t="s">
        <v>57</v>
      </c>
      <c r="E5470" s="86" t="s">
        <v>46</v>
      </c>
      <c r="F5470" s="86" t="s">
        <v>280</v>
      </c>
      <c r="G5470" s="86" t="s">
        <v>282</v>
      </c>
      <c r="I5470" s="10" t="s">
        <v>9524</v>
      </c>
      <c r="J5470"/>
      <c r="K5470"/>
      <c r="L5470"/>
      <c r="M5470"/>
      <c r="N5470"/>
    </row>
    <row r="5471" spans="2:14" ht="13.8" x14ac:dyDescent="0.25">
      <c r="B5471" s="86" t="s">
        <v>5843</v>
      </c>
      <c r="C5471" s="86" t="s">
        <v>104</v>
      </c>
      <c r="D5471" s="86" t="s">
        <v>57</v>
      </c>
      <c r="E5471" s="86" t="s">
        <v>68</v>
      </c>
      <c r="F5471" s="86" t="s">
        <v>280</v>
      </c>
      <c r="G5471" s="86" t="s">
        <v>282</v>
      </c>
      <c r="I5471" s="10" t="s">
        <v>9525</v>
      </c>
      <c r="J5471"/>
      <c r="K5471"/>
      <c r="L5471"/>
      <c r="M5471"/>
      <c r="N5471"/>
    </row>
    <row r="5472" spans="2:14" ht="13.8" x14ac:dyDescent="0.25">
      <c r="B5472" s="86" t="s">
        <v>5845</v>
      </c>
      <c r="C5472" s="86" t="s">
        <v>104</v>
      </c>
      <c r="D5472" s="86" t="s">
        <v>57</v>
      </c>
      <c r="E5472" s="86" t="s">
        <v>69</v>
      </c>
      <c r="F5472" s="86" t="s">
        <v>280</v>
      </c>
      <c r="G5472" s="86" t="s">
        <v>282</v>
      </c>
      <c r="I5472" s="10" t="s">
        <v>9526</v>
      </c>
      <c r="J5472"/>
      <c r="K5472"/>
      <c r="L5472"/>
      <c r="M5472"/>
      <c r="N5472"/>
    </row>
    <row r="5473" spans="2:14" ht="13.8" x14ac:dyDescent="0.25">
      <c r="B5473" s="86" t="s">
        <v>8978</v>
      </c>
      <c r="C5473" s="86" t="s">
        <v>104</v>
      </c>
      <c r="D5473" s="86" t="s">
        <v>57</v>
      </c>
      <c r="E5473" s="86" t="s">
        <v>9065</v>
      </c>
      <c r="F5473" s="86" t="s">
        <v>280</v>
      </c>
      <c r="G5473" s="86" t="s">
        <v>282</v>
      </c>
      <c r="I5473" s="10" t="s">
        <v>9527</v>
      </c>
      <c r="J5473"/>
      <c r="K5473"/>
      <c r="L5473"/>
      <c r="M5473"/>
      <c r="N5473"/>
    </row>
    <row r="5474" spans="2:14" ht="13.8" x14ac:dyDescent="0.25">
      <c r="B5474" s="86" t="s">
        <v>5844</v>
      </c>
      <c r="C5474" s="86" t="s">
        <v>104</v>
      </c>
      <c r="D5474" s="86" t="s">
        <v>57</v>
      </c>
      <c r="E5474" s="86" t="s">
        <v>63</v>
      </c>
      <c r="F5474" s="86" t="s">
        <v>280</v>
      </c>
      <c r="G5474" s="86" t="s">
        <v>282</v>
      </c>
      <c r="I5474" s="10" t="s">
        <v>9528</v>
      </c>
      <c r="J5474"/>
      <c r="K5474"/>
      <c r="L5474"/>
      <c r="M5474"/>
      <c r="N5474"/>
    </row>
    <row r="5475" spans="2:14" ht="13.8" x14ac:dyDescent="0.25">
      <c r="B5475" s="86" t="s">
        <v>5948</v>
      </c>
      <c r="C5475" s="86" t="s">
        <v>58</v>
      </c>
      <c r="D5475" s="86" t="s">
        <v>57</v>
      </c>
      <c r="E5475" s="86" t="s">
        <v>30</v>
      </c>
      <c r="F5475" s="86" t="s">
        <v>280</v>
      </c>
      <c r="G5475" s="86" t="s">
        <v>283</v>
      </c>
      <c r="I5475" s="10" t="s">
        <v>9529</v>
      </c>
      <c r="J5475"/>
      <c r="K5475"/>
      <c r="L5475"/>
      <c r="M5475"/>
      <c r="N5475"/>
    </row>
    <row r="5476" spans="2:14" ht="13.8" x14ac:dyDescent="0.25">
      <c r="B5476" s="86" t="s">
        <v>8979</v>
      </c>
      <c r="C5476" s="86" t="s">
        <v>58</v>
      </c>
      <c r="D5476" s="86" t="s">
        <v>57</v>
      </c>
      <c r="E5476" s="86" t="s">
        <v>9066</v>
      </c>
      <c r="F5476" s="86" t="s">
        <v>280</v>
      </c>
      <c r="G5476" s="86" t="s">
        <v>283</v>
      </c>
      <c r="I5476" s="10" t="s">
        <v>9530</v>
      </c>
      <c r="J5476"/>
      <c r="K5476"/>
      <c r="L5476"/>
      <c r="M5476"/>
      <c r="N5476"/>
    </row>
    <row r="5477" spans="2:14" ht="13.8" x14ac:dyDescent="0.25">
      <c r="B5477" s="86" t="s">
        <v>5939</v>
      </c>
      <c r="C5477" s="86" t="s">
        <v>58</v>
      </c>
      <c r="D5477" s="86" t="s">
        <v>57</v>
      </c>
      <c r="E5477" s="86" t="s">
        <v>29</v>
      </c>
      <c r="F5477" s="86" t="s">
        <v>280</v>
      </c>
      <c r="G5477" s="86" t="s">
        <v>283</v>
      </c>
      <c r="I5477" s="10" t="s">
        <v>9531</v>
      </c>
      <c r="J5477"/>
      <c r="K5477"/>
      <c r="L5477"/>
      <c r="M5477"/>
      <c r="N5477"/>
    </row>
    <row r="5478" spans="2:14" ht="13.8" x14ac:dyDescent="0.25">
      <c r="B5478" s="86" t="s">
        <v>5941</v>
      </c>
      <c r="C5478" s="86" t="s">
        <v>58</v>
      </c>
      <c r="D5478" s="86" t="s">
        <v>57</v>
      </c>
      <c r="E5478" s="86" t="s">
        <v>28</v>
      </c>
      <c r="F5478" s="86" t="s">
        <v>280</v>
      </c>
      <c r="G5478" s="86" t="s">
        <v>283</v>
      </c>
      <c r="I5478" s="10" t="s">
        <v>9532</v>
      </c>
      <c r="J5478"/>
      <c r="K5478"/>
      <c r="L5478"/>
      <c r="M5478"/>
      <c r="N5478"/>
    </row>
    <row r="5479" spans="2:14" ht="13.8" x14ac:dyDescent="0.25">
      <c r="B5479" s="86" t="s">
        <v>5940</v>
      </c>
      <c r="C5479" s="86" t="s">
        <v>58</v>
      </c>
      <c r="D5479" s="86" t="s">
        <v>57</v>
      </c>
      <c r="E5479" s="86" t="s">
        <v>73</v>
      </c>
      <c r="F5479" s="86" t="s">
        <v>280</v>
      </c>
      <c r="G5479" s="86" t="s">
        <v>283</v>
      </c>
      <c r="I5479" s="10" t="s">
        <v>9533</v>
      </c>
      <c r="J5479"/>
      <c r="K5479"/>
      <c r="L5479"/>
      <c r="M5479"/>
      <c r="N5479"/>
    </row>
    <row r="5480" spans="2:14" ht="13.8" x14ac:dyDescent="0.25">
      <c r="B5480" s="86" t="s">
        <v>8980</v>
      </c>
      <c r="C5480" s="86" t="s">
        <v>58</v>
      </c>
      <c r="D5480" s="86" t="s">
        <v>57</v>
      </c>
      <c r="E5480" s="86" t="s">
        <v>9064</v>
      </c>
      <c r="F5480" s="86" t="s">
        <v>280</v>
      </c>
      <c r="G5480" s="86" t="s">
        <v>283</v>
      </c>
      <c r="I5480" s="10" t="s">
        <v>9534</v>
      </c>
      <c r="J5480"/>
      <c r="K5480"/>
      <c r="L5480"/>
      <c r="M5480"/>
      <c r="N5480"/>
    </row>
    <row r="5481" spans="2:14" ht="13.8" x14ac:dyDescent="0.25">
      <c r="B5481" s="86" t="s">
        <v>8981</v>
      </c>
      <c r="C5481" s="86" t="s">
        <v>58</v>
      </c>
      <c r="D5481" s="86" t="s">
        <v>57</v>
      </c>
      <c r="E5481" s="86" t="s">
        <v>9068</v>
      </c>
      <c r="F5481" s="86" t="s">
        <v>280</v>
      </c>
      <c r="G5481" s="86" t="s">
        <v>283</v>
      </c>
      <c r="I5481" s="10" t="s">
        <v>9535</v>
      </c>
      <c r="J5481"/>
      <c r="K5481"/>
      <c r="L5481"/>
      <c r="M5481"/>
      <c r="N5481"/>
    </row>
    <row r="5482" spans="2:14" ht="13.8" x14ac:dyDescent="0.25">
      <c r="B5482" s="86" t="s">
        <v>5949</v>
      </c>
      <c r="C5482" s="86" t="s">
        <v>58</v>
      </c>
      <c r="D5482" s="86" t="s">
        <v>57</v>
      </c>
      <c r="E5482" s="86" t="s">
        <v>245</v>
      </c>
      <c r="F5482" s="86" t="s">
        <v>280</v>
      </c>
      <c r="G5482" s="86" t="s">
        <v>283</v>
      </c>
      <c r="I5482" s="10" t="s">
        <v>9536</v>
      </c>
      <c r="J5482"/>
      <c r="K5482"/>
      <c r="L5482"/>
      <c r="M5482"/>
      <c r="N5482"/>
    </row>
    <row r="5483" spans="2:14" ht="13.8" x14ac:dyDescent="0.25">
      <c r="B5483" s="86" t="s">
        <v>8982</v>
      </c>
      <c r="C5483" s="86" t="s">
        <v>58</v>
      </c>
      <c r="D5483" s="86" t="s">
        <v>57</v>
      </c>
      <c r="E5483" s="86" t="s">
        <v>9067</v>
      </c>
      <c r="F5483" s="86" t="s">
        <v>280</v>
      </c>
      <c r="G5483" s="86" t="s">
        <v>283</v>
      </c>
      <c r="I5483" s="10" t="s">
        <v>9537</v>
      </c>
      <c r="J5483"/>
      <c r="K5483"/>
      <c r="L5483"/>
      <c r="M5483"/>
      <c r="N5483"/>
    </row>
    <row r="5484" spans="2:14" ht="13.8" x14ac:dyDescent="0.25">
      <c r="B5484" s="86" t="s">
        <v>5942</v>
      </c>
      <c r="C5484" s="86" t="s">
        <v>58</v>
      </c>
      <c r="D5484" s="86" t="s">
        <v>57</v>
      </c>
      <c r="E5484" s="86" t="s">
        <v>34</v>
      </c>
      <c r="F5484" s="86" t="s">
        <v>280</v>
      </c>
      <c r="G5484" s="86" t="s">
        <v>283</v>
      </c>
      <c r="I5484" s="10" t="s">
        <v>9538</v>
      </c>
      <c r="J5484"/>
      <c r="K5484"/>
      <c r="L5484"/>
      <c r="M5484"/>
      <c r="N5484"/>
    </row>
    <row r="5485" spans="2:14" ht="13.8" x14ac:dyDescent="0.25">
      <c r="B5485" s="86" t="s">
        <v>5943</v>
      </c>
      <c r="C5485" s="86" t="s">
        <v>58</v>
      </c>
      <c r="D5485" s="86" t="s">
        <v>57</v>
      </c>
      <c r="E5485" s="86" t="s">
        <v>35</v>
      </c>
      <c r="F5485" s="86" t="s">
        <v>280</v>
      </c>
      <c r="G5485" s="86" t="s">
        <v>283</v>
      </c>
      <c r="I5485" s="10" t="s">
        <v>9539</v>
      </c>
      <c r="J5485"/>
      <c r="K5485"/>
      <c r="L5485"/>
      <c r="M5485"/>
      <c r="N5485"/>
    </row>
    <row r="5486" spans="2:14" ht="13.8" x14ac:dyDescent="0.25">
      <c r="B5486" s="86" t="s">
        <v>5944</v>
      </c>
      <c r="C5486" s="86" t="s">
        <v>58</v>
      </c>
      <c r="D5486" s="86" t="s">
        <v>57</v>
      </c>
      <c r="E5486" s="86" t="s">
        <v>46</v>
      </c>
      <c r="F5486" s="86" t="s">
        <v>280</v>
      </c>
      <c r="G5486" s="86" t="s">
        <v>283</v>
      </c>
      <c r="I5486" s="10" t="s">
        <v>9540</v>
      </c>
      <c r="J5486"/>
      <c r="K5486"/>
      <c r="L5486"/>
      <c r="M5486"/>
      <c r="N5486"/>
    </row>
    <row r="5487" spans="2:14" ht="13.8" x14ac:dyDescent="0.25">
      <c r="B5487" s="86" t="s">
        <v>5945</v>
      </c>
      <c r="C5487" s="86" t="s">
        <v>58</v>
      </c>
      <c r="D5487" s="86" t="s">
        <v>57</v>
      </c>
      <c r="E5487" s="86" t="s">
        <v>68</v>
      </c>
      <c r="F5487" s="86" t="s">
        <v>280</v>
      </c>
      <c r="G5487" s="86" t="s">
        <v>283</v>
      </c>
      <c r="I5487" s="10" t="s">
        <v>9541</v>
      </c>
      <c r="J5487"/>
      <c r="K5487"/>
      <c r="L5487"/>
      <c r="M5487"/>
      <c r="N5487"/>
    </row>
    <row r="5488" spans="2:14" ht="13.8" x14ac:dyDescent="0.25">
      <c r="B5488" s="86" t="s">
        <v>5947</v>
      </c>
      <c r="C5488" s="86" t="s">
        <v>58</v>
      </c>
      <c r="D5488" s="86" t="s">
        <v>57</v>
      </c>
      <c r="E5488" s="86" t="s">
        <v>69</v>
      </c>
      <c r="F5488" s="86" t="s">
        <v>280</v>
      </c>
      <c r="G5488" s="86" t="s">
        <v>283</v>
      </c>
      <c r="I5488" s="10" t="s">
        <v>9542</v>
      </c>
      <c r="J5488"/>
      <c r="K5488"/>
      <c r="L5488"/>
      <c r="M5488"/>
      <c r="N5488"/>
    </row>
    <row r="5489" spans="2:14" ht="13.8" x14ac:dyDescent="0.25">
      <c r="B5489" s="86" t="s">
        <v>8983</v>
      </c>
      <c r="C5489" s="86" t="s">
        <v>58</v>
      </c>
      <c r="D5489" s="86" t="s">
        <v>57</v>
      </c>
      <c r="E5489" s="86" t="s">
        <v>9065</v>
      </c>
      <c r="F5489" s="86" t="s">
        <v>280</v>
      </c>
      <c r="G5489" s="86" t="s">
        <v>283</v>
      </c>
      <c r="I5489" s="10" t="s">
        <v>9543</v>
      </c>
      <c r="J5489"/>
      <c r="K5489"/>
      <c r="L5489"/>
      <c r="M5489"/>
      <c r="N5489"/>
    </row>
    <row r="5490" spans="2:14" ht="13.8" x14ac:dyDescent="0.25">
      <c r="B5490" s="86" t="s">
        <v>5946</v>
      </c>
      <c r="C5490" s="86" t="s">
        <v>58</v>
      </c>
      <c r="D5490" s="86" t="s">
        <v>57</v>
      </c>
      <c r="E5490" s="86" t="s">
        <v>63</v>
      </c>
      <c r="F5490" s="86" t="s">
        <v>280</v>
      </c>
      <c r="G5490" s="86" t="s">
        <v>283</v>
      </c>
      <c r="I5490" s="10" t="s">
        <v>9544</v>
      </c>
      <c r="J5490"/>
      <c r="K5490"/>
      <c r="L5490"/>
      <c r="M5490"/>
      <c r="N5490"/>
    </row>
    <row r="5491" spans="2:14" ht="13.8" x14ac:dyDescent="0.25">
      <c r="B5491" s="86" t="s">
        <v>6050</v>
      </c>
      <c r="C5491" s="86" t="s">
        <v>105</v>
      </c>
      <c r="D5491" s="86" t="s">
        <v>57</v>
      </c>
      <c r="E5491" s="86" t="s">
        <v>30</v>
      </c>
      <c r="F5491" s="86" t="s">
        <v>280</v>
      </c>
      <c r="G5491" s="86" t="s">
        <v>283</v>
      </c>
      <c r="I5491" s="10" t="s">
        <v>9545</v>
      </c>
      <c r="J5491"/>
      <c r="K5491"/>
      <c r="L5491"/>
      <c r="M5491"/>
      <c r="N5491"/>
    </row>
    <row r="5492" spans="2:14" ht="13.8" x14ac:dyDescent="0.25">
      <c r="B5492" s="86" t="s">
        <v>8984</v>
      </c>
      <c r="C5492" s="86" t="s">
        <v>105</v>
      </c>
      <c r="D5492" s="86" t="s">
        <v>57</v>
      </c>
      <c r="E5492" s="86" t="s">
        <v>9066</v>
      </c>
      <c r="F5492" s="86" t="s">
        <v>280</v>
      </c>
      <c r="G5492" s="86" t="s">
        <v>283</v>
      </c>
      <c r="I5492" s="10" t="s">
        <v>9546</v>
      </c>
      <c r="J5492"/>
      <c r="K5492"/>
      <c r="L5492"/>
      <c r="M5492"/>
      <c r="N5492"/>
    </row>
    <row r="5493" spans="2:14" ht="13.8" x14ac:dyDescent="0.25">
      <c r="B5493" s="86" t="s">
        <v>6041</v>
      </c>
      <c r="C5493" s="86" t="s">
        <v>105</v>
      </c>
      <c r="D5493" s="86" t="s">
        <v>57</v>
      </c>
      <c r="E5493" s="86" t="s">
        <v>29</v>
      </c>
      <c r="F5493" s="86" t="s">
        <v>280</v>
      </c>
      <c r="G5493" s="86" t="s">
        <v>283</v>
      </c>
      <c r="I5493" s="10" t="s">
        <v>9547</v>
      </c>
      <c r="J5493"/>
      <c r="K5493"/>
      <c r="L5493"/>
      <c r="M5493"/>
      <c r="N5493"/>
    </row>
    <row r="5494" spans="2:14" ht="13.8" x14ac:dyDescent="0.25">
      <c r="B5494" s="86" t="s">
        <v>6043</v>
      </c>
      <c r="C5494" s="86" t="s">
        <v>105</v>
      </c>
      <c r="D5494" s="86" t="s">
        <v>57</v>
      </c>
      <c r="E5494" s="86" t="s">
        <v>28</v>
      </c>
      <c r="F5494" s="86" t="s">
        <v>280</v>
      </c>
      <c r="G5494" s="86" t="s">
        <v>283</v>
      </c>
      <c r="I5494" s="10" t="s">
        <v>9548</v>
      </c>
      <c r="J5494"/>
      <c r="K5494"/>
      <c r="L5494"/>
      <c r="M5494"/>
      <c r="N5494"/>
    </row>
    <row r="5495" spans="2:14" ht="13.8" x14ac:dyDescent="0.25">
      <c r="B5495" s="86" t="s">
        <v>6042</v>
      </c>
      <c r="C5495" s="86" t="s">
        <v>105</v>
      </c>
      <c r="D5495" s="86" t="s">
        <v>57</v>
      </c>
      <c r="E5495" s="86" t="s">
        <v>73</v>
      </c>
      <c r="F5495" s="86" t="s">
        <v>280</v>
      </c>
      <c r="G5495" s="86" t="s">
        <v>283</v>
      </c>
      <c r="I5495" s="10" t="s">
        <v>9549</v>
      </c>
      <c r="J5495"/>
      <c r="K5495"/>
      <c r="L5495"/>
      <c r="M5495"/>
      <c r="N5495"/>
    </row>
    <row r="5496" spans="2:14" ht="13.8" x14ac:dyDescent="0.25">
      <c r="B5496" s="86" t="s">
        <v>8985</v>
      </c>
      <c r="C5496" s="86" t="s">
        <v>105</v>
      </c>
      <c r="D5496" s="86" t="s">
        <v>57</v>
      </c>
      <c r="E5496" s="86" t="s">
        <v>9064</v>
      </c>
      <c r="F5496" s="86" t="s">
        <v>280</v>
      </c>
      <c r="G5496" s="86" t="s">
        <v>283</v>
      </c>
      <c r="I5496" s="10" t="s">
        <v>9550</v>
      </c>
      <c r="J5496"/>
      <c r="K5496"/>
      <c r="L5496"/>
      <c r="M5496"/>
      <c r="N5496"/>
    </row>
    <row r="5497" spans="2:14" ht="13.8" x14ac:dyDescent="0.25">
      <c r="B5497" s="86" t="s">
        <v>8986</v>
      </c>
      <c r="C5497" s="86" t="s">
        <v>105</v>
      </c>
      <c r="D5497" s="86" t="s">
        <v>57</v>
      </c>
      <c r="E5497" s="86" t="s">
        <v>9068</v>
      </c>
      <c r="F5497" s="86" t="s">
        <v>280</v>
      </c>
      <c r="G5497" s="86" t="s">
        <v>283</v>
      </c>
      <c r="I5497" s="10" t="s">
        <v>9551</v>
      </c>
      <c r="J5497"/>
      <c r="K5497"/>
      <c r="L5497"/>
      <c r="M5497"/>
      <c r="N5497"/>
    </row>
    <row r="5498" spans="2:14" ht="13.8" x14ac:dyDescent="0.25">
      <c r="B5498" s="86" t="s">
        <v>6051</v>
      </c>
      <c r="C5498" s="86" t="s">
        <v>105</v>
      </c>
      <c r="D5498" s="86" t="s">
        <v>57</v>
      </c>
      <c r="E5498" s="86" t="s">
        <v>245</v>
      </c>
      <c r="F5498" s="86" t="s">
        <v>280</v>
      </c>
      <c r="G5498" s="86" t="s">
        <v>283</v>
      </c>
      <c r="I5498" s="10" t="s">
        <v>9552</v>
      </c>
      <c r="J5498"/>
      <c r="K5498"/>
      <c r="L5498"/>
      <c r="M5498"/>
      <c r="N5498"/>
    </row>
    <row r="5499" spans="2:14" ht="13.8" x14ac:dyDescent="0.25">
      <c r="B5499" s="86" t="s">
        <v>8987</v>
      </c>
      <c r="C5499" s="86" t="s">
        <v>105</v>
      </c>
      <c r="D5499" s="86" t="s">
        <v>57</v>
      </c>
      <c r="E5499" s="86" t="s">
        <v>9067</v>
      </c>
      <c r="F5499" s="86" t="s">
        <v>280</v>
      </c>
      <c r="G5499" s="86" t="s">
        <v>283</v>
      </c>
      <c r="I5499" s="10" t="s">
        <v>9553</v>
      </c>
      <c r="J5499"/>
      <c r="K5499"/>
      <c r="L5499"/>
      <c r="M5499"/>
      <c r="N5499"/>
    </row>
    <row r="5500" spans="2:14" ht="13.8" x14ac:dyDescent="0.25">
      <c r="B5500" s="86" t="s">
        <v>6044</v>
      </c>
      <c r="C5500" s="86" t="s">
        <v>105</v>
      </c>
      <c r="D5500" s="86" t="s">
        <v>57</v>
      </c>
      <c r="E5500" s="86" t="s">
        <v>34</v>
      </c>
      <c r="F5500" s="86" t="s">
        <v>280</v>
      </c>
      <c r="G5500" s="86" t="s">
        <v>283</v>
      </c>
      <c r="I5500" s="10" t="s">
        <v>9554</v>
      </c>
      <c r="J5500"/>
      <c r="K5500"/>
      <c r="L5500"/>
      <c r="M5500"/>
      <c r="N5500"/>
    </row>
    <row r="5501" spans="2:14" ht="13.8" x14ac:dyDescent="0.25">
      <c r="B5501" s="86" t="s">
        <v>6045</v>
      </c>
      <c r="C5501" s="86" t="s">
        <v>105</v>
      </c>
      <c r="D5501" s="86" t="s">
        <v>57</v>
      </c>
      <c r="E5501" s="86" t="s">
        <v>35</v>
      </c>
      <c r="F5501" s="86" t="s">
        <v>280</v>
      </c>
      <c r="G5501" s="86" t="s">
        <v>283</v>
      </c>
      <c r="I5501" s="10" t="s">
        <v>9555</v>
      </c>
      <c r="J5501"/>
      <c r="K5501"/>
      <c r="L5501"/>
      <c r="M5501"/>
      <c r="N5501"/>
    </row>
    <row r="5502" spans="2:14" ht="13.8" x14ac:dyDescent="0.25">
      <c r="B5502" s="86" t="s">
        <v>6046</v>
      </c>
      <c r="C5502" s="86" t="s">
        <v>105</v>
      </c>
      <c r="D5502" s="86" t="s">
        <v>57</v>
      </c>
      <c r="E5502" s="86" t="s">
        <v>46</v>
      </c>
      <c r="F5502" s="86" t="s">
        <v>280</v>
      </c>
      <c r="G5502" s="86" t="s">
        <v>283</v>
      </c>
      <c r="I5502" s="10" t="s">
        <v>9556</v>
      </c>
      <c r="J5502"/>
      <c r="K5502"/>
      <c r="L5502"/>
      <c r="M5502"/>
      <c r="N5502"/>
    </row>
    <row r="5503" spans="2:14" ht="13.8" x14ac:dyDescent="0.25">
      <c r="B5503" s="86" t="s">
        <v>6047</v>
      </c>
      <c r="C5503" s="86" t="s">
        <v>105</v>
      </c>
      <c r="D5503" s="86" t="s">
        <v>57</v>
      </c>
      <c r="E5503" s="86" t="s">
        <v>68</v>
      </c>
      <c r="F5503" s="86" t="s">
        <v>280</v>
      </c>
      <c r="G5503" s="86" t="s">
        <v>283</v>
      </c>
      <c r="I5503" s="10" t="s">
        <v>9557</v>
      </c>
      <c r="J5503"/>
      <c r="K5503"/>
      <c r="L5503"/>
      <c r="M5503"/>
      <c r="N5503"/>
    </row>
    <row r="5504" spans="2:14" ht="13.8" x14ac:dyDescent="0.25">
      <c r="B5504" s="86" t="s">
        <v>6049</v>
      </c>
      <c r="C5504" s="86" t="s">
        <v>105</v>
      </c>
      <c r="D5504" s="86" t="s">
        <v>57</v>
      </c>
      <c r="E5504" s="86" t="s">
        <v>69</v>
      </c>
      <c r="F5504" s="86" t="s">
        <v>280</v>
      </c>
      <c r="G5504" s="86" t="s">
        <v>283</v>
      </c>
      <c r="I5504" s="10" t="s">
        <v>9558</v>
      </c>
      <c r="J5504"/>
      <c r="K5504"/>
      <c r="L5504"/>
      <c r="M5504"/>
      <c r="N5504"/>
    </row>
    <row r="5505" spans="2:14" ht="13.8" x14ac:dyDescent="0.25">
      <c r="B5505" s="86" t="s">
        <v>8988</v>
      </c>
      <c r="C5505" s="86" t="s">
        <v>105</v>
      </c>
      <c r="D5505" s="86" t="s">
        <v>57</v>
      </c>
      <c r="E5505" s="86" t="s">
        <v>9065</v>
      </c>
      <c r="F5505" s="86" t="s">
        <v>280</v>
      </c>
      <c r="G5505" s="86" t="s">
        <v>283</v>
      </c>
      <c r="I5505" s="10" t="s">
        <v>9559</v>
      </c>
      <c r="J5505"/>
      <c r="K5505"/>
      <c r="L5505"/>
      <c r="M5505"/>
      <c r="N5505"/>
    </row>
    <row r="5506" spans="2:14" ht="13.8" x14ac:dyDescent="0.25">
      <c r="B5506" s="86" t="s">
        <v>6048</v>
      </c>
      <c r="C5506" s="86" t="s">
        <v>105</v>
      </c>
      <c r="D5506" s="86" t="s">
        <v>57</v>
      </c>
      <c r="E5506" s="86" t="s">
        <v>63</v>
      </c>
      <c r="F5506" s="86" t="s">
        <v>280</v>
      </c>
      <c r="G5506" s="86" t="s">
        <v>283</v>
      </c>
      <c r="I5506" s="10" t="s">
        <v>9560</v>
      </c>
      <c r="J5506"/>
      <c r="K5506"/>
      <c r="L5506"/>
      <c r="M5506"/>
      <c r="N5506"/>
    </row>
    <row r="5507" spans="2:14" ht="13.8" x14ac:dyDescent="0.25">
      <c r="B5507" s="83" t="s">
        <v>6152</v>
      </c>
      <c r="C5507" s="83" t="s">
        <v>104</v>
      </c>
      <c r="D5507" s="83" t="s">
        <v>57</v>
      </c>
      <c r="E5507" s="83" t="s">
        <v>30</v>
      </c>
      <c r="F5507" s="83" t="s">
        <v>280</v>
      </c>
      <c r="G5507" s="83" t="s">
        <v>284</v>
      </c>
      <c r="I5507" s="10" t="s">
        <v>9561</v>
      </c>
      <c r="J5507"/>
      <c r="K5507"/>
      <c r="L5507"/>
      <c r="M5507"/>
      <c r="N5507"/>
    </row>
    <row r="5508" spans="2:14" ht="13.8" x14ac:dyDescent="0.25">
      <c r="B5508" s="83" t="s">
        <v>8989</v>
      </c>
      <c r="C5508" s="83" t="s">
        <v>104</v>
      </c>
      <c r="D5508" s="83" t="s">
        <v>57</v>
      </c>
      <c r="E5508" s="83" t="s">
        <v>9066</v>
      </c>
      <c r="F5508" s="83" t="s">
        <v>280</v>
      </c>
      <c r="G5508" s="83" t="s">
        <v>284</v>
      </c>
      <c r="I5508" s="10" t="s">
        <v>9562</v>
      </c>
      <c r="J5508"/>
      <c r="K5508"/>
      <c r="L5508"/>
      <c r="M5508"/>
      <c r="N5508"/>
    </row>
    <row r="5509" spans="2:14" ht="13.8" x14ac:dyDescent="0.25">
      <c r="B5509" s="83" t="s">
        <v>6143</v>
      </c>
      <c r="C5509" s="83" t="s">
        <v>104</v>
      </c>
      <c r="D5509" s="83" t="s">
        <v>57</v>
      </c>
      <c r="E5509" s="83" t="s">
        <v>29</v>
      </c>
      <c r="F5509" s="83" t="s">
        <v>280</v>
      </c>
      <c r="G5509" s="83" t="s">
        <v>284</v>
      </c>
      <c r="I5509" s="10" t="s">
        <v>9563</v>
      </c>
      <c r="J5509"/>
      <c r="K5509"/>
      <c r="L5509"/>
      <c r="M5509"/>
      <c r="N5509"/>
    </row>
    <row r="5510" spans="2:14" ht="13.8" x14ac:dyDescent="0.25">
      <c r="B5510" s="83" t="s">
        <v>6145</v>
      </c>
      <c r="C5510" s="83" t="s">
        <v>104</v>
      </c>
      <c r="D5510" s="83" t="s">
        <v>57</v>
      </c>
      <c r="E5510" s="83" t="s">
        <v>28</v>
      </c>
      <c r="F5510" s="83" t="s">
        <v>280</v>
      </c>
      <c r="G5510" s="83" t="s">
        <v>284</v>
      </c>
      <c r="I5510" s="10" t="s">
        <v>9564</v>
      </c>
      <c r="J5510"/>
      <c r="K5510"/>
      <c r="L5510"/>
      <c r="M5510"/>
      <c r="N5510"/>
    </row>
    <row r="5511" spans="2:14" ht="13.8" x14ac:dyDescent="0.25">
      <c r="B5511" s="83" t="s">
        <v>6144</v>
      </c>
      <c r="C5511" s="83" t="s">
        <v>104</v>
      </c>
      <c r="D5511" s="83" t="s">
        <v>57</v>
      </c>
      <c r="E5511" s="83" t="s">
        <v>73</v>
      </c>
      <c r="F5511" s="83" t="s">
        <v>280</v>
      </c>
      <c r="G5511" s="83" t="s">
        <v>284</v>
      </c>
      <c r="I5511" s="10" t="s">
        <v>9565</v>
      </c>
      <c r="J5511"/>
      <c r="K5511"/>
      <c r="L5511"/>
      <c r="M5511"/>
      <c r="N5511"/>
    </row>
    <row r="5512" spans="2:14" ht="13.8" x14ac:dyDescent="0.25">
      <c r="B5512" s="83" t="s">
        <v>8990</v>
      </c>
      <c r="C5512" s="83" t="s">
        <v>104</v>
      </c>
      <c r="D5512" s="83" t="s">
        <v>57</v>
      </c>
      <c r="E5512" s="83" t="s">
        <v>9064</v>
      </c>
      <c r="F5512" s="83" t="s">
        <v>280</v>
      </c>
      <c r="G5512" s="83" t="s">
        <v>284</v>
      </c>
      <c r="I5512" s="10" t="s">
        <v>9566</v>
      </c>
      <c r="J5512"/>
      <c r="K5512"/>
      <c r="L5512"/>
      <c r="M5512"/>
      <c r="N5512"/>
    </row>
    <row r="5513" spans="2:14" ht="13.8" x14ac:dyDescent="0.25">
      <c r="B5513" s="83" t="s">
        <v>8991</v>
      </c>
      <c r="C5513" s="83" t="s">
        <v>104</v>
      </c>
      <c r="D5513" s="83" t="s">
        <v>57</v>
      </c>
      <c r="E5513" s="83" t="s">
        <v>9068</v>
      </c>
      <c r="F5513" s="83" t="s">
        <v>280</v>
      </c>
      <c r="G5513" s="83" t="s">
        <v>284</v>
      </c>
      <c r="I5513" s="10" t="s">
        <v>9567</v>
      </c>
      <c r="J5513"/>
      <c r="K5513"/>
      <c r="L5513"/>
      <c r="M5513"/>
      <c r="N5513"/>
    </row>
    <row r="5514" spans="2:14" ht="13.8" x14ac:dyDescent="0.25">
      <c r="B5514" s="83" t="s">
        <v>6153</v>
      </c>
      <c r="C5514" s="83" t="s">
        <v>104</v>
      </c>
      <c r="D5514" s="83" t="s">
        <v>57</v>
      </c>
      <c r="E5514" s="83" t="s">
        <v>245</v>
      </c>
      <c r="F5514" s="83" t="s">
        <v>280</v>
      </c>
      <c r="G5514" s="83" t="s">
        <v>284</v>
      </c>
      <c r="I5514" s="10" t="s">
        <v>9568</v>
      </c>
      <c r="J5514"/>
      <c r="K5514"/>
      <c r="L5514"/>
      <c r="M5514"/>
      <c r="N5514"/>
    </row>
    <row r="5515" spans="2:14" ht="13.8" x14ac:dyDescent="0.25">
      <c r="B5515" s="83" t="s">
        <v>8992</v>
      </c>
      <c r="C5515" s="83" t="s">
        <v>104</v>
      </c>
      <c r="D5515" s="83" t="s">
        <v>57</v>
      </c>
      <c r="E5515" s="83" t="s">
        <v>9067</v>
      </c>
      <c r="F5515" s="83" t="s">
        <v>280</v>
      </c>
      <c r="G5515" s="83" t="s">
        <v>284</v>
      </c>
      <c r="I5515" s="10" t="s">
        <v>9569</v>
      </c>
      <c r="J5515"/>
      <c r="K5515"/>
      <c r="L5515"/>
      <c r="M5515"/>
      <c r="N5515"/>
    </row>
    <row r="5516" spans="2:14" ht="13.8" x14ac:dyDescent="0.25">
      <c r="B5516" s="83" t="s">
        <v>6146</v>
      </c>
      <c r="C5516" s="83" t="s">
        <v>104</v>
      </c>
      <c r="D5516" s="83" t="s">
        <v>57</v>
      </c>
      <c r="E5516" s="83" t="s">
        <v>34</v>
      </c>
      <c r="F5516" s="83" t="s">
        <v>280</v>
      </c>
      <c r="G5516" s="83" t="s">
        <v>284</v>
      </c>
      <c r="I5516" s="10" t="s">
        <v>9570</v>
      </c>
      <c r="J5516"/>
      <c r="K5516"/>
      <c r="L5516"/>
      <c r="M5516"/>
      <c r="N5516"/>
    </row>
    <row r="5517" spans="2:14" ht="13.8" x14ac:dyDescent="0.25">
      <c r="B5517" s="83" t="s">
        <v>6147</v>
      </c>
      <c r="C5517" s="83" t="s">
        <v>104</v>
      </c>
      <c r="D5517" s="83" t="s">
        <v>57</v>
      </c>
      <c r="E5517" s="83" t="s">
        <v>35</v>
      </c>
      <c r="F5517" s="83" t="s">
        <v>280</v>
      </c>
      <c r="G5517" s="83" t="s">
        <v>284</v>
      </c>
      <c r="I5517" s="10" t="s">
        <v>9571</v>
      </c>
      <c r="J5517"/>
      <c r="K5517"/>
      <c r="L5517"/>
      <c r="M5517"/>
      <c r="N5517"/>
    </row>
    <row r="5518" spans="2:14" ht="13.8" x14ac:dyDescent="0.25">
      <c r="B5518" s="83" t="s">
        <v>6148</v>
      </c>
      <c r="C5518" s="83" t="s">
        <v>104</v>
      </c>
      <c r="D5518" s="83" t="s">
        <v>57</v>
      </c>
      <c r="E5518" s="83" t="s">
        <v>46</v>
      </c>
      <c r="F5518" s="83" t="s">
        <v>280</v>
      </c>
      <c r="G5518" s="83" t="s">
        <v>284</v>
      </c>
      <c r="I5518" s="10" t="s">
        <v>9572</v>
      </c>
      <c r="J5518"/>
      <c r="K5518"/>
      <c r="L5518"/>
      <c r="M5518"/>
      <c r="N5518"/>
    </row>
    <row r="5519" spans="2:14" ht="13.8" x14ac:dyDescent="0.25">
      <c r="B5519" s="83" t="s">
        <v>6149</v>
      </c>
      <c r="C5519" s="83" t="s">
        <v>104</v>
      </c>
      <c r="D5519" s="83" t="s">
        <v>57</v>
      </c>
      <c r="E5519" s="83" t="s">
        <v>68</v>
      </c>
      <c r="F5519" s="83" t="s">
        <v>280</v>
      </c>
      <c r="G5519" s="83" t="s">
        <v>284</v>
      </c>
      <c r="I5519" s="10" t="s">
        <v>9573</v>
      </c>
      <c r="J5519"/>
      <c r="K5519"/>
      <c r="L5519"/>
      <c r="M5519"/>
      <c r="N5519"/>
    </row>
    <row r="5520" spans="2:14" ht="13.8" x14ac:dyDescent="0.25">
      <c r="B5520" s="83" t="s">
        <v>6151</v>
      </c>
      <c r="C5520" s="83" t="s">
        <v>104</v>
      </c>
      <c r="D5520" s="83" t="s">
        <v>57</v>
      </c>
      <c r="E5520" s="83" t="s">
        <v>69</v>
      </c>
      <c r="F5520" s="83" t="s">
        <v>280</v>
      </c>
      <c r="G5520" s="83" t="s">
        <v>284</v>
      </c>
      <c r="I5520" s="10" t="s">
        <v>9574</v>
      </c>
      <c r="J5520"/>
      <c r="K5520"/>
      <c r="L5520"/>
      <c r="M5520"/>
      <c r="N5520"/>
    </row>
    <row r="5521" spans="2:14" ht="13.8" x14ac:dyDescent="0.25">
      <c r="B5521" s="83" t="s">
        <v>8993</v>
      </c>
      <c r="C5521" s="83" t="s">
        <v>104</v>
      </c>
      <c r="D5521" s="83" t="s">
        <v>57</v>
      </c>
      <c r="E5521" s="83" t="s">
        <v>9065</v>
      </c>
      <c r="F5521" s="83" t="s">
        <v>280</v>
      </c>
      <c r="G5521" s="83" t="s">
        <v>284</v>
      </c>
      <c r="I5521" s="10" t="s">
        <v>9575</v>
      </c>
      <c r="J5521"/>
      <c r="K5521"/>
      <c r="L5521"/>
      <c r="M5521"/>
      <c r="N5521"/>
    </row>
    <row r="5522" spans="2:14" ht="13.8" x14ac:dyDescent="0.25">
      <c r="B5522" s="83" t="s">
        <v>6150</v>
      </c>
      <c r="C5522" s="83" t="s">
        <v>104</v>
      </c>
      <c r="D5522" s="83" t="s">
        <v>57</v>
      </c>
      <c r="E5522" s="83" t="s">
        <v>63</v>
      </c>
      <c r="F5522" s="83" t="s">
        <v>280</v>
      </c>
      <c r="G5522" s="83" t="s">
        <v>284</v>
      </c>
      <c r="I5522" s="10" t="s">
        <v>9576</v>
      </c>
      <c r="J5522"/>
      <c r="K5522"/>
      <c r="L5522"/>
      <c r="M5522"/>
      <c r="N5522"/>
    </row>
    <row r="5523" spans="2:14" ht="13.8" x14ac:dyDescent="0.25">
      <c r="B5523" s="83" t="s">
        <v>6249</v>
      </c>
      <c r="C5523" s="83" t="s">
        <v>318</v>
      </c>
      <c r="D5523" s="83" t="s">
        <v>311</v>
      </c>
      <c r="E5523" s="83" t="s">
        <v>30</v>
      </c>
      <c r="F5523" s="83" t="s">
        <v>280</v>
      </c>
      <c r="G5523" s="83" t="s">
        <v>313</v>
      </c>
      <c r="I5523" s="10" t="s">
        <v>9577</v>
      </c>
      <c r="J5523"/>
      <c r="K5523"/>
      <c r="L5523"/>
      <c r="M5523"/>
      <c r="N5523"/>
    </row>
    <row r="5524" spans="2:14" ht="13.8" x14ac:dyDescent="0.25">
      <c r="B5524" s="83" t="s">
        <v>8994</v>
      </c>
      <c r="C5524" s="83" t="s">
        <v>318</v>
      </c>
      <c r="D5524" s="83" t="s">
        <v>311</v>
      </c>
      <c r="E5524" s="83" t="s">
        <v>9066</v>
      </c>
      <c r="F5524" s="83" t="s">
        <v>280</v>
      </c>
      <c r="G5524" s="83" t="s">
        <v>313</v>
      </c>
      <c r="I5524" s="10" t="s">
        <v>9578</v>
      </c>
      <c r="J5524"/>
      <c r="K5524"/>
      <c r="L5524"/>
      <c r="M5524"/>
      <c r="N5524"/>
    </row>
    <row r="5525" spans="2:14" ht="13.8" x14ac:dyDescent="0.25">
      <c r="B5525" s="83" t="s">
        <v>6240</v>
      </c>
      <c r="C5525" s="83" t="s">
        <v>318</v>
      </c>
      <c r="D5525" s="83" t="s">
        <v>311</v>
      </c>
      <c r="E5525" s="83" t="s">
        <v>29</v>
      </c>
      <c r="F5525" s="83" t="s">
        <v>280</v>
      </c>
      <c r="G5525" s="83" t="s">
        <v>313</v>
      </c>
      <c r="I5525" s="10" t="s">
        <v>9579</v>
      </c>
      <c r="J5525"/>
      <c r="K5525"/>
      <c r="L5525"/>
      <c r="M5525"/>
      <c r="N5525"/>
    </row>
    <row r="5526" spans="2:14" ht="13.8" x14ac:dyDescent="0.25">
      <c r="B5526" s="83" t="s">
        <v>6242</v>
      </c>
      <c r="C5526" s="83" t="s">
        <v>318</v>
      </c>
      <c r="D5526" s="83" t="s">
        <v>311</v>
      </c>
      <c r="E5526" s="83" t="s">
        <v>28</v>
      </c>
      <c r="F5526" s="83" t="s">
        <v>280</v>
      </c>
      <c r="G5526" s="83" t="s">
        <v>313</v>
      </c>
      <c r="I5526" s="10" t="s">
        <v>9580</v>
      </c>
      <c r="J5526"/>
      <c r="K5526"/>
      <c r="L5526"/>
      <c r="M5526"/>
      <c r="N5526"/>
    </row>
    <row r="5527" spans="2:14" ht="13.8" x14ac:dyDescent="0.25">
      <c r="B5527" s="83" t="s">
        <v>6241</v>
      </c>
      <c r="C5527" s="83" t="s">
        <v>318</v>
      </c>
      <c r="D5527" s="83" t="s">
        <v>311</v>
      </c>
      <c r="E5527" s="83" t="s">
        <v>73</v>
      </c>
      <c r="F5527" s="83" t="s">
        <v>280</v>
      </c>
      <c r="G5527" s="83" t="s">
        <v>313</v>
      </c>
      <c r="I5527" s="10" t="s">
        <v>9581</v>
      </c>
      <c r="J5527"/>
      <c r="K5527"/>
      <c r="L5527"/>
      <c r="M5527"/>
      <c r="N5527"/>
    </row>
    <row r="5528" spans="2:14" ht="13.8" x14ac:dyDescent="0.25">
      <c r="B5528" s="83" t="s">
        <v>8995</v>
      </c>
      <c r="C5528" s="83" t="s">
        <v>318</v>
      </c>
      <c r="D5528" s="83" t="s">
        <v>311</v>
      </c>
      <c r="E5528" s="83" t="s">
        <v>9064</v>
      </c>
      <c r="F5528" s="83" t="s">
        <v>280</v>
      </c>
      <c r="G5528" s="83" t="s">
        <v>313</v>
      </c>
      <c r="I5528" s="10" t="s">
        <v>9582</v>
      </c>
      <c r="J5528"/>
      <c r="K5528"/>
      <c r="L5528"/>
      <c r="M5528"/>
      <c r="N5528"/>
    </row>
    <row r="5529" spans="2:14" ht="13.8" x14ac:dyDescent="0.25">
      <c r="B5529" s="83" t="s">
        <v>8996</v>
      </c>
      <c r="C5529" s="83" t="s">
        <v>318</v>
      </c>
      <c r="D5529" s="83" t="s">
        <v>311</v>
      </c>
      <c r="E5529" s="83" t="s">
        <v>9068</v>
      </c>
      <c r="F5529" s="83" t="s">
        <v>280</v>
      </c>
      <c r="G5529" s="83" t="s">
        <v>313</v>
      </c>
      <c r="I5529" s="10" t="s">
        <v>9583</v>
      </c>
      <c r="J5529"/>
      <c r="K5529"/>
      <c r="L5529"/>
      <c r="M5529"/>
      <c r="N5529"/>
    </row>
    <row r="5530" spans="2:14" ht="13.8" x14ac:dyDescent="0.25">
      <c r="B5530" s="83" t="s">
        <v>6250</v>
      </c>
      <c r="C5530" s="83" t="s">
        <v>318</v>
      </c>
      <c r="D5530" s="83" t="s">
        <v>311</v>
      </c>
      <c r="E5530" s="83" t="s">
        <v>245</v>
      </c>
      <c r="F5530" s="83" t="s">
        <v>280</v>
      </c>
      <c r="G5530" s="83" t="s">
        <v>313</v>
      </c>
      <c r="I5530" s="10" t="s">
        <v>9584</v>
      </c>
      <c r="J5530"/>
      <c r="K5530"/>
      <c r="L5530"/>
      <c r="M5530"/>
      <c r="N5530"/>
    </row>
    <row r="5531" spans="2:14" ht="13.8" x14ac:dyDescent="0.25">
      <c r="B5531" s="83" t="s">
        <v>8997</v>
      </c>
      <c r="C5531" s="83" t="s">
        <v>318</v>
      </c>
      <c r="D5531" s="83" t="s">
        <v>311</v>
      </c>
      <c r="E5531" s="83" t="s">
        <v>9067</v>
      </c>
      <c r="F5531" s="83" t="s">
        <v>280</v>
      </c>
      <c r="G5531" s="83" t="s">
        <v>313</v>
      </c>
      <c r="I5531" s="10" t="s">
        <v>9585</v>
      </c>
      <c r="J5531"/>
      <c r="K5531"/>
      <c r="L5531"/>
      <c r="M5531"/>
      <c r="N5531"/>
    </row>
    <row r="5532" spans="2:14" ht="13.8" x14ac:dyDescent="0.25">
      <c r="B5532" s="83" t="s">
        <v>6243</v>
      </c>
      <c r="C5532" s="83" t="s">
        <v>318</v>
      </c>
      <c r="D5532" s="83" t="s">
        <v>311</v>
      </c>
      <c r="E5532" s="83" t="s">
        <v>34</v>
      </c>
      <c r="F5532" s="83" t="s">
        <v>280</v>
      </c>
      <c r="G5532" s="83" t="s">
        <v>313</v>
      </c>
      <c r="I5532" s="10" t="s">
        <v>9586</v>
      </c>
      <c r="J5532"/>
      <c r="K5532"/>
      <c r="L5532"/>
      <c r="M5532"/>
      <c r="N5532"/>
    </row>
    <row r="5533" spans="2:14" ht="13.8" x14ac:dyDescent="0.25">
      <c r="B5533" s="83" t="s">
        <v>6244</v>
      </c>
      <c r="C5533" s="83" t="s">
        <v>318</v>
      </c>
      <c r="D5533" s="83" t="s">
        <v>311</v>
      </c>
      <c r="E5533" s="83" t="s">
        <v>35</v>
      </c>
      <c r="F5533" s="83" t="s">
        <v>280</v>
      </c>
      <c r="G5533" s="83" t="s">
        <v>313</v>
      </c>
      <c r="I5533" s="10" t="s">
        <v>9587</v>
      </c>
      <c r="J5533"/>
      <c r="K5533"/>
      <c r="L5533"/>
      <c r="M5533"/>
      <c r="N5533"/>
    </row>
    <row r="5534" spans="2:14" ht="13.8" x14ac:dyDescent="0.25">
      <c r="B5534" s="83" t="s">
        <v>6245</v>
      </c>
      <c r="C5534" s="83" t="s">
        <v>318</v>
      </c>
      <c r="D5534" s="83" t="s">
        <v>311</v>
      </c>
      <c r="E5534" s="83" t="s">
        <v>46</v>
      </c>
      <c r="F5534" s="83" t="s">
        <v>280</v>
      </c>
      <c r="G5534" s="83" t="s">
        <v>313</v>
      </c>
      <c r="I5534" s="10" t="s">
        <v>9588</v>
      </c>
      <c r="J5534"/>
      <c r="K5534"/>
      <c r="L5534"/>
      <c r="M5534"/>
      <c r="N5534"/>
    </row>
    <row r="5535" spans="2:14" ht="13.8" x14ac:dyDescent="0.25">
      <c r="B5535" s="83" t="s">
        <v>6246</v>
      </c>
      <c r="C5535" s="83" t="s">
        <v>318</v>
      </c>
      <c r="D5535" s="83" t="s">
        <v>311</v>
      </c>
      <c r="E5535" s="83" t="s">
        <v>68</v>
      </c>
      <c r="F5535" s="83" t="s">
        <v>280</v>
      </c>
      <c r="G5535" s="83" t="s">
        <v>313</v>
      </c>
      <c r="I5535" s="10" t="s">
        <v>9589</v>
      </c>
      <c r="J5535"/>
      <c r="K5535"/>
      <c r="L5535"/>
      <c r="M5535"/>
      <c r="N5535"/>
    </row>
    <row r="5536" spans="2:14" ht="13.8" x14ac:dyDescent="0.25">
      <c r="B5536" s="83" t="s">
        <v>6248</v>
      </c>
      <c r="C5536" s="83" t="s">
        <v>318</v>
      </c>
      <c r="D5536" s="83" t="s">
        <v>311</v>
      </c>
      <c r="E5536" s="83" t="s">
        <v>69</v>
      </c>
      <c r="F5536" s="83" t="s">
        <v>280</v>
      </c>
      <c r="G5536" s="83" t="s">
        <v>313</v>
      </c>
      <c r="I5536" s="10" t="s">
        <v>9590</v>
      </c>
      <c r="J5536"/>
      <c r="K5536"/>
      <c r="L5536"/>
      <c r="M5536"/>
      <c r="N5536"/>
    </row>
    <row r="5537" spans="2:14" ht="13.8" x14ac:dyDescent="0.25">
      <c r="B5537" s="83" t="s">
        <v>8998</v>
      </c>
      <c r="C5537" s="83" t="s">
        <v>318</v>
      </c>
      <c r="D5537" s="83" t="s">
        <v>311</v>
      </c>
      <c r="E5537" s="83" t="s">
        <v>9075</v>
      </c>
      <c r="F5537" s="83" t="s">
        <v>280</v>
      </c>
      <c r="G5537" s="83" t="s">
        <v>313</v>
      </c>
      <c r="I5537" s="10" t="s">
        <v>9591</v>
      </c>
      <c r="J5537"/>
      <c r="K5537"/>
      <c r="L5537"/>
      <c r="M5537"/>
      <c r="N5537"/>
    </row>
    <row r="5538" spans="2:14" ht="13.8" x14ac:dyDescent="0.25">
      <c r="B5538" s="83" t="s">
        <v>6247</v>
      </c>
      <c r="C5538" s="83" t="s">
        <v>318</v>
      </c>
      <c r="D5538" s="83" t="s">
        <v>311</v>
      </c>
      <c r="E5538" s="83" t="s">
        <v>63</v>
      </c>
      <c r="F5538" s="83" t="s">
        <v>280</v>
      </c>
      <c r="G5538" s="83" t="s">
        <v>313</v>
      </c>
      <c r="I5538" s="10" t="s">
        <v>9592</v>
      </c>
      <c r="J5538"/>
      <c r="K5538"/>
      <c r="L5538"/>
      <c r="M5538"/>
      <c r="N5538"/>
    </row>
    <row r="5539" spans="2:14" ht="13.8" x14ac:dyDescent="0.25">
      <c r="B5539" s="83" t="s">
        <v>6345</v>
      </c>
      <c r="C5539" s="83" t="s">
        <v>243</v>
      </c>
      <c r="D5539" s="83" t="s">
        <v>311</v>
      </c>
      <c r="E5539" s="83" t="s">
        <v>30</v>
      </c>
      <c r="F5539" s="83" t="s">
        <v>280</v>
      </c>
      <c r="G5539" s="83" t="s">
        <v>313</v>
      </c>
      <c r="I5539" s="10" t="s">
        <v>9593</v>
      </c>
      <c r="J5539"/>
      <c r="K5539"/>
      <c r="L5539"/>
      <c r="M5539"/>
      <c r="N5539"/>
    </row>
    <row r="5540" spans="2:14" ht="13.8" x14ac:dyDescent="0.25">
      <c r="B5540" s="83" t="s">
        <v>8999</v>
      </c>
      <c r="C5540" s="83" t="s">
        <v>243</v>
      </c>
      <c r="D5540" s="83" t="s">
        <v>311</v>
      </c>
      <c r="E5540" s="83" t="s">
        <v>9066</v>
      </c>
      <c r="F5540" s="83" t="s">
        <v>280</v>
      </c>
      <c r="G5540" s="83" t="s">
        <v>313</v>
      </c>
      <c r="I5540" s="10" t="s">
        <v>9594</v>
      </c>
      <c r="J5540"/>
      <c r="K5540"/>
      <c r="L5540"/>
      <c r="M5540"/>
      <c r="N5540"/>
    </row>
    <row r="5541" spans="2:14" ht="13.8" x14ac:dyDescent="0.25">
      <c r="B5541" s="83" t="s">
        <v>6336</v>
      </c>
      <c r="C5541" s="83" t="s">
        <v>243</v>
      </c>
      <c r="D5541" s="83" t="s">
        <v>311</v>
      </c>
      <c r="E5541" s="83" t="s">
        <v>29</v>
      </c>
      <c r="F5541" s="83" t="s">
        <v>280</v>
      </c>
      <c r="G5541" s="83" t="s">
        <v>313</v>
      </c>
      <c r="I5541" s="10" t="s">
        <v>9595</v>
      </c>
      <c r="J5541"/>
      <c r="K5541"/>
      <c r="L5541"/>
      <c r="M5541"/>
      <c r="N5541"/>
    </row>
    <row r="5542" spans="2:14" ht="13.8" x14ac:dyDescent="0.25">
      <c r="B5542" s="83" t="s">
        <v>6338</v>
      </c>
      <c r="C5542" s="83" t="s">
        <v>243</v>
      </c>
      <c r="D5542" s="83" t="s">
        <v>311</v>
      </c>
      <c r="E5542" s="83" t="s">
        <v>28</v>
      </c>
      <c r="F5542" s="83" t="s">
        <v>280</v>
      </c>
      <c r="G5542" s="83" t="s">
        <v>313</v>
      </c>
      <c r="I5542" s="10" t="s">
        <v>9596</v>
      </c>
      <c r="J5542"/>
      <c r="K5542"/>
      <c r="L5542"/>
      <c r="M5542"/>
      <c r="N5542"/>
    </row>
    <row r="5543" spans="2:14" ht="13.8" x14ac:dyDescent="0.25">
      <c r="B5543" s="83" t="s">
        <v>6337</v>
      </c>
      <c r="C5543" s="83" t="s">
        <v>243</v>
      </c>
      <c r="D5543" s="83" t="s">
        <v>311</v>
      </c>
      <c r="E5543" s="83" t="s">
        <v>73</v>
      </c>
      <c r="F5543" s="83" t="s">
        <v>280</v>
      </c>
      <c r="G5543" s="83" t="s">
        <v>313</v>
      </c>
      <c r="I5543" s="10" t="s">
        <v>9597</v>
      </c>
      <c r="J5543"/>
      <c r="K5543"/>
      <c r="L5543"/>
      <c r="M5543"/>
      <c r="N5543"/>
    </row>
    <row r="5544" spans="2:14" ht="13.8" x14ac:dyDescent="0.25">
      <c r="B5544" s="83" t="s">
        <v>9000</v>
      </c>
      <c r="C5544" s="83" t="s">
        <v>243</v>
      </c>
      <c r="D5544" s="83" t="s">
        <v>311</v>
      </c>
      <c r="E5544" s="83" t="s">
        <v>9064</v>
      </c>
      <c r="F5544" s="83" t="s">
        <v>280</v>
      </c>
      <c r="G5544" s="83" t="s">
        <v>313</v>
      </c>
      <c r="I5544" s="10" t="s">
        <v>9598</v>
      </c>
      <c r="J5544"/>
      <c r="K5544"/>
      <c r="L5544"/>
      <c r="M5544"/>
      <c r="N5544"/>
    </row>
    <row r="5545" spans="2:14" ht="13.8" x14ac:dyDescent="0.25">
      <c r="B5545" s="83" t="s">
        <v>9001</v>
      </c>
      <c r="C5545" s="83" t="s">
        <v>243</v>
      </c>
      <c r="D5545" s="83" t="s">
        <v>311</v>
      </c>
      <c r="E5545" s="83" t="s">
        <v>9068</v>
      </c>
      <c r="F5545" s="83" t="s">
        <v>280</v>
      </c>
      <c r="G5545" s="83" t="s">
        <v>313</v>
      </c>
      <c r="I5545" s="10" t="s">
        <v>9599</v>
      </c>
      <c r="J5545"/>
      <c r="K5545"/>
      <c r="L5545"/>
      <c r="M5545"/>
      <c r="N5545"/>
    </row>
    <row r="5546" spans="2:14" ht="13.8" x14ac:dyDescent="0.25">
      <c r="B5546" s="83" t="s">
        <v>6346</v>
      </c>
      <c r="C5546" s="83" t="s">
        <v>243</v>
      </c>
      <c r="D5546" s="83" t="s">
        <v>311</v>
      </c>
      <c r="E5546" s="83" t="s">
        <v>245</v>
      </c>
      <c r="F5546" s="83" t="s">
        <v>280</v>
      </c>
      <c r="G5546" s="83" t="s">
        <v>313</v>
      </c>
      <c r="I5546" s="10" t="s">
        <v>9600</v>
      </c>
      <c r="J5546"/>
      <c r="K5546"/>
      <c r="L5546"/>
      <c r="M5546"/>
      <c r="N5546"/>
    </row>
    <row r="5547" spans="2:14" ht="13.8" x14ac:dyDescent="0.25">
      <c r="B5547" s="83" t="s">
        <v>9002</v>
      </c>
      <c r="C5547" s="83" t="s">
        <v>243</v>
      </c>
      <c r="D5547" s="83" t="s">
        <v>311</v>
      </c>
      <c r="E5547" s="83" t="s">
        <v>9067</v>
      </c>
      <c r="F5547" s="83" t="s">
        <v>280</v>
      </c>
      <c r="G5547" s="83" t="s">
        <v>313</v>
      </c>
      <c r="I5547" s="10" t="s">
        <v>9601</v>
      </c>
      <c r="J5547"/>
      <c r="K5547"/>
      <c r="L5547"/>
      <c r="M5547"/>
      <c r="N5547"/>
    </row>
    <row r="5548" spans="2:14" ht="13.8" x14ac:dyDescent="0.25">
      <c r="B5548" s="83" t="s">
        <v>6339</v>
      </c>
      <c r="C5548" s="83" t="s">
        <v>243</v>
      </c>
      <c r="D5548" s="83" t="s">
        <v>311</v>
      </c>
      <c r="E5548" s="83" t="s">
        <v>34</v>
      </c>
      <c r="F5548" s="83" t="s">
        <v>280</v>
      </c>
      <c r="G5548" s="83" t="s">
        <v>313</v>
      </c>
      <c r="I5548" s="10" t="s">
        <v>9602</v>
      </c>
      <c r="J5548"/>
      <c r="K5548"/>
      <c r="L5548"/>
      <c r="M5548"/>
      <c r="N5548"/>
    </row>
    <row r="5549" spans="2:14" ht="13.8" x14ac:dyDescent="0.25">
      <c r="B5549" s="83" t="s">
        <v>6340</v>
      </c>
      <c r="C5549" s="83" t="s">
        <v>243</v>
      </c>
      <c r="D5549" s="83" t="s">
        <v>311</v>
      </c>
      <c r="E5549" s="83" t="s">
        <v>35</v>
      </c>
      <c r="F5549" s="83" t="s">
        <v>280</v>
      </c>
      <c r="G5549" s="83" t="s">
        <v>313</v>
      </c>
      <c r="I5549" s="10" t="s">
        <v>9603</v>
      </c>
      <c r="J5549"/>
      <c r="K5549"/>
      <c r="L5549"/>
      <c r="M5549"/>
      <c r="N5549"/>
    </row>
    <row r="5550" spans="2:14" ht="13.8" x14ac:dyDescent="0.25">
      <c r="B5550" s="83" t="s">
        <v>6341</v>
      </c>
      <c r="C5550" s="83" t="s">
        <v>243</v>
      </c>
      <c r="D5550" s="83" t="s">
        <v>311</v>
      </c>
      <c r="E5550" s="83" t="s">
        <v>46</v>
      </c>
      <c r="F5550" s="83" t="s">
        <v>280</v>
      </c>
      <c r="G5550" s="83" t="s">
        <v>313</v>
      </c>
      <c r="I5550" s="10" t="s">
        <v>9604</v>
      </c>
      <c r="J5550"/>
      <c r="K5550"/>
      <c r="L5550"/>
      <c r="M5550"/>
      <c r="N5550"/>
    </row>
    <row r="5551" spans="2:14" ht="13.8" x14ac:dyDescent="0.25">
      <c r="B5551" s="83" t="s">
        <v>6342</v>
      </c>
      <c r="C5551" s="83" t="s">
        <v>243</v>
      </c>
      <c r="D5551" s="83" t="s">
        <v>311</v>
      </c>
      <c r="E5551" s="83" t="s">
        <v>68</v>
      </c>
      <c r="F5551" s="83" t="s">
        <v>280</v>
      </c>
      <c r="G5551" s="83" t="s">
        <v>313</v>
      </c>
      <c r="I5551" s="10" t="s">
        <v>9605</v>
      </c>
      <c r="J5551"/>
      <c r="K5551"/>
      <c r="L5551"/>
      <c r="M5551"/>
      <c r="N5551"/>
    </row>
    <row r="5552" spans="2:14" ht="13.8" x14ac:dyDescent="0.25">
      <c r="B5552" s="83" t="s">
        <v>6344</v>
      </c>
      <c r="C5552" s="83" t="s">
        <v>243</v>
      </c>
      <c r="D5552" s="83" t="s">
        <v>311</v>
      </c>
      <c r="E5552" s="83" t="s">
        <v>69</v>
      </c>
      <c r="F5552" s="83" t="s">
        <v>280</v>
      </c>
      <c r="G5552" s="83" t="s">
        <v>313</v>
      </c>
      <c r="I5552" s="10" t="s">
        <v>9606</v>
      </c>
      <c r="J5552"/>
      <c r="K5552"/>
      <c r="L5552"/>
      <c r="M5552"/>
      <c r="N5552"/>
    </row>
    <row r="5553" spans="2:14" ht="13.8" x14ac:dyDescent="0.25">
      <c r="B5553" s="83" t="s">
        <v>9003</v>
      </c>
      <c r="C5553" s="83" t="s">
        <v>243</v>
      </c>
      <c r="D5553" s="83" t="s">
        <v>311</v>
      </c>
      <c r="E5553" s="83" t="s">
        <v>9065</v>
      </c>
      <c r="F5553" s="83" t="s">
        <v>280</v>
      </c>
      <c r="G5553" s="83" t="s">
        <v>313</v>
      </c>
      <c r="I5553" s="10" t="s">
        <v>9607</v>
      </c>
      <c r="J5553"/>
      <c r="K5553"/>
      <c r="L5553"/>
      <c r="M5553"/>
      <c r="N5553"/>
    </row>
    <row r="5554" spans="2:14" ht="13.8" x14ac:dyDescent="0.25">
      <c r="B5554" s="83" t="s">
        <v>6343</v>
      </c>
      <c r="C5554" s="83" t="s">
        <v>243</v>
      </c>
      <c r="D5554" s="83" t="s">
        <v>311</v>
      </c>
      <c r="E5554" s="83" t="s">
        <v>63</v>
      </c>
      <c r="F5554" s="83" t="s">
        <v>280</v>
      </c>
      <c r="G5554" s="83" t="s">
        <v>313</v>
      </c>
      <c r="I5554" s="10" t="s">
        <v>9608</v>
      </c>
      <c r="J5554"/>
      <c r="K5554"/>
      <c r="L5554"/>
      <c r="M5554"/>
      <c r="N5554"/>
    </row>
    <row r="5555" spans="2:14" ht="13.8" x14ac:dyDescent="0.25">
      <c r="B5555" s="83" t="s">
        <v>6441</v>
      </c>
      <c r="C5555" s="83" t="s">
        <v>101</v>
      </c>
      <c r="D5555" s="83" t="s">
        <v>311</v>
      </c>
      <c r="E5555" s="83" t="s">
        <v>30</v>
      </c>
      <c r="F5555" s="83" t="s">
        <v>280</v>
      </c>
      <c r="G5555" s="83" t="s">
        <v>313</v>
      </c>
      <c r="I5555" s="10" t="s">
        <v>9609</v>
      </c>
      <c r="J5555"/>
      <c r="K5555"/>
      <c r="L5555"/>
      <c r="M5555"/>
      <c r="N5555"/>
    </row>
    <row r="5556" spans="2:14" ht="13.8" x14ac:dyDescent="0.25">
      <c r="B5556" s="83" t="s">
        <v>9004</v>
      </c>
      <c r="C5556" s="83" t="s">
        <v>101</v>
      </c>
      <c r="D5556" s="83" t="s">
        <v>311</v>
      </c>
      <c r="E5556" s="83" t="s">
        <v>9066</v>
      </c>
      <c r="F5556" s="83" t="s">
        <v>280</v>
      </c>
      <c r="G5556" s="83" t="s">
        <v>313</v>
      </c>
      <c r="I5556" s="10" t="s">
        <v>9610</v>
      </c>
      <c r="J5556"/>
      <c r="K5556"/>
      <c r="L5556"/>
      <c r="M5556"/>
      <c r="N5556"/>
    </row>
    <row r="5557" spans="2:14" ht="13.8" x14ac:dyDescent="0.25">
      <c r="B5557" s="83" t="s">
        <v>6432</v>
      </c>
      <c r="C5557" s="83" t="s">
        <v>101</v>
      </c>
      <c r="D5557" s="83" t="s">
        <v>311</v>
      </c>
      <c r="E5557" s="83" t="s">
        <v>29</v>
      </c>
      <c r="F5557" s="83" t="s">
        <v>280</v>
      </c>
      <c r="G5557" s="83" t="s">
        <v>313</v>
      </c>
      <c r="I5557" s="10" t="s">
        <v>9611</v>
      </c>
      <c r="J5557"/>
      <c r="K5557"/>
      <c r="L5557"/>
      <c r="M5557"/>
      <c r="N5557"/>
    </row>
    <row r="5558" spans="2:14" ht="13.8" x14ac:dyDescent="0.25">
      <c r="B5558" s="83" t="s">
        <v>6434</v>
      </c>
      <c r="C5558" s="83" t="s">
        <v>101</v>
      </c>
      <c r="D5558" s="83" t="s">
        <v>311</v>
      </c>
      <c r="E5558" s="83" t="s">
        <v>28</v>
      </c>
      <c r="F5558" s="83" t="s">
        <v>280</v>
      </c>
      <c r="G5558" s="83" t="s">
        <v>313</v>
      </c>
      <c r="I5558" s="10" t="s">
        <v>9612</v>
      </c>
      <c r="J5558"/>
      <c r="K5558"/>
      <c r="L5558"/>
      <c r="M5558"/>
      <c r="N5558"/>
    </row>
    <row r="5559" spans="2:14" ht="13.8" x14ac:dyDescent="0.25">
      <c r="B5559" s="83" t="s">
        <v>6433</v>
      </c>
      <c r="C5559" s="83" t="s">
        <v>101</v>
      </c>
      <c r="D5559" s="83" t="s">
        <v>311</v>
      </c>
      <c r="E5559" s="83" t="s">
        <v>73</v>
      </c>
      <c r="F5559" s="83" t="s">
        <v>280</v>
      </c>
      <c r="G5559" s="83" t="s">
        <v>313</v>
      </c>
      <c r="I5559" s="10" t="s">
        <v>9613</v>
      </c>
      <c r="J5559"/>
      <c r="K5559"/>
      <c r="L5559"/>
      <c r="M5559"/>
      <c r="N5559"/>
    </row>
    <row r="5560" spans="2:14" ht="13.8" x14ac:dyDescent="0.25">
      <c r="B5560" s="83" t="s">
        <v>9005</v>
      </c>
      <c r="C5560" s="83" t="s">
        <v>101</v>
      </c>
      <c r="D5560" s="83" t="s">
        <v>311</v>
      </c>
      <c r="E5560" s="83" t="s">
        <v>9064</v>
      </c>
      <c r="F5560" s="83" t="s">
        <v>280</v>
      </c>
      <c r="G5560" s="83" t="s">
        <v>313</v>
      </c>
      <c r="I5560" s="10" t="s">
        <v>9614</v>
      </c>
      <c r="J5560"/>
      <c r="K5560"/>
      <c r="L5560"/>
      <c r="M5560"/>
      <c r="N5560"/>
    </row>
    <row r="5561" spans="2:14" ht="13.8" x14ac:dyDescent="0.25">
      <c r="B5561" s="83" t="s">
        <v>9006</v>
      </c>
      <c r="C5561" s="83" t="s">
        <v>101</v>
      </c>
      <c r="D5561" s="83" t="s">
        <v>311</v>
      </c>
      <c r="E5561" s="83" t="s">
        <v>9068</v>
      </c>
      <c r="F5561" s="83" t="s">
        <v>280</v>
      </c>
      <c r="G5561" s="83" t="s">
        <v>313</v>
      </c>
      <c r="I5561" s="10" t="s">
        <v>9615</v>
      </c>
      <c r="J5561"/>
      <c r="K5561"/>
      <c r="L5561"/>
      <c r="M5561"/>
      <c r="N5561"/>
    </row>
    <row r="5562" spans="2:14" ht="13.8" x14ac:dyDescent="0.25">
      <c r="B5562" s="83" t="s">
        <v>6442</v>
      </c>
      <c r="C5562" s="83" t="s">
        <v>101</v>
      </c>
      <c r="D5562" s="83" t="s">
        <v>311</v>
      </c>
      <c r="E5562" s="83" t="s">
        <v>245</v>
      </c>
      <c r="F5562" s="83" t="s">
        <v>280</v>
      </c>
      <c r="G5562" s="83" t="s">
        <v>313</v>
      </c>
      <c r="I5562" s="10" t="s">
        <v>9616</v>
      </c>
      <c r="J5562"/>
      <c r="K5562"/>
      <c r="L5562"/>
      <c r="M5562"/>
      <c r="N5562"/>
    </row>
    <row r="5563" spans="2:14" ht="13.8" x14ac:dyDescent="0.25">
      <c r="B5563" s="83" t="s">
        <v>9007</v>
      </c>
      <c r="C5563" s="83" t="s">
        <v>101</v>
      </c>
      <c r="D5563" s="83" t="s">
        <v>311</v>
      </c>
      <c r="E5563" s="83" t="s">
        <v>9067</v>
      </c>
      <c r="F5563" s="83" t="s">
        <v>280</v>
      </c>
      <c r="G5563" s="83" t="s">
        <v>313</v>
      </c>
      <c r="I5563" s="10" t="s">
        <v>9617</v>
      </c>
      <c r="J5563"/>
      <c r="K5563"/>
      <c r="L5563"/>
      <c r="M5563"/>
      <c r="N5563"/>
    </row>
    <row r="5564" spans="2:14" ht="13.8" x14ac:dyDescent="0.25">
      <c r="B5564" s="83" t="s">
        <v>6435</v>
      </c>
      <c r="C5564" s="83" t="s">
        <v>101</v>
      </c>
      <c r="D5564" s="83" t="s">
        <v>311</v>
      </c>
      <c r="E5564" s="83" t="s">
        <v>34</v>
      </c>
      <c r="F5564" s="83" t="s">
        <v>280</v>
      </c>
      <c r="G5564" s="83" t="s">
        <v>313</v>
      </c>
      <c r="I5564" s="10" t="s">
        <v>9618</v>
      </c>
      <c r="J5564"/>
      <c r="K5564"/>
      <c r="L5564"/>
      <c r="M5564"/>
      <c r="N5564"/>
    </row>
    <row r="5565" spans="2:14" ht="13.8" x14ac:dyDescent="0.25">
      <c r="B5565" s="83" t="s">
        <v>6436</v>
      </c>
      <c r="C5565" s="83" t="s">
        <v>101</v>
      </c>
      <c r="D5565" s="83" t="s">
        <v>311</v>
      </c>
      <c r="E5565" s="83" t="s">
        <v>35</v>
      </c>
      <c r="F5565" s="83" t="s">
        <v>280</v>
      </c>
      <c r="G5565" s="83" t="s">
        <v>313</v>
      </c>
      <c r="I5565" s="10" t="s">
        <v>9619</v>
      </c>
      <c r="J5565"/>
      <c r="K5565"/>
      <c r="L5565"/>
      <c r="M5565"/>
      <c r="N5565"/>
    </row>
    <row r="5566" spans="2:14" ht="13.8" x14ac:dyDescent="0.25">
      <c r="B5566" s="83" t="s">
        <v>6437</v>
      </c>
      <c r="C5566" s="83" t="s">
        <v>101</v>
      </c>
      <c r="D5566" s="83" t="s">
        <v>311</v>
      </c>
      <c r="E5566" s="83" t="s">
        <v>46</v>
      </c>
      <c r="F5566" s="83" t="s">
        <v>280</v>
      </c>
      <c r="G5566" s="83" t="s">
        <v>313</v>
      </c>
      <c r="I5566" s="10" t="s">
        <v>9620</v>
      </c>
      <c r="J5566"/>
      <c r="K5566"/>
      <c r="L5566"/>
      <c r="M5566"/>
      <c r="N5566"/>
    </row>
    <row r="5567" spans="2:14" ht="13.8" x14ac:dyDescent="0.25">
      <c r="B5567" s="83" t="s">
        <v>6438</v>
      </c>
      <c r="C5567" s="83" t="s">
        <v>101</v>
      </c>
      <c r="D5567" s="83" t="s">
        <v>311</v>
      </c>
      <c r="E5567" s="83" t="s">
        <v>68</v>
      </c>
      <c r="F5567" s="83" t="s">
        <v>280</v>
      </c>
      <c r="G5567" s="83" t="s">
        <v>313</v>
      </c>
      <c r="I5567" s="10" t="s">
        <v>9621</v>
      </c>
      <c r="J5567"/>
      <c r="K5567"/>
      <c r="L5567"/>
      <c r="M5567"/>
      <c r="N5567"/>
    </row>
    <row r="5568" spans="2:14" ht="13.8" x14ac:dyDescent="0.25">
      <c r="B5568" s="83" t="s">
        <v>6440</v>
      </c>
      <c r="C5568" s="83" t="s">
        <v>101</v>
      </c>
      <c r="D5568" s="83" t="s">
        <v>311</v>
      </c>
      <c r="E5568" s="83" t="s">
        <v>69</v>
      </c>
      <c r="F5568" s="83" t="s">
        <v>280</v>
      </c>
      <c r="G5568" s="83" t="s">
        <v>313</v>
      </c>
      <c r="I5568" s="10" t="s">
        <v>9622</v>
      </c>
      <c r="J5568"/>
      <c r="K5568"/>
      <c r="L5568"/>
      <c r="M5568"/>
      <c r="N5568"/>
    </row>
    <row r="5569" spans="2:14" ht="13.8" x14ac:dyDescent="0.25">
      <c r="B5569" s="83" t="s">
        <v>9008</v>
      </c>
      <c r="C5569" s="83" t="s">
        <v>101</v>
      </c>
      <c r="D5569" s="83" t="s">
        <v>311</v>
      </c>
      <c r="E5569" s="83" t="s">
        <v>9065</v>
      </c>
      <c r="F5569" s="83" t="s">
        <v>280</v>
      </c>
      <c r="G5569" s="83" t="s">
        <v>313</v>
      </c>
      <c r="I5569" s="10" t="s">
        <v>9623</v>
      </c>
      <c r="J5569"/>
      <c r="K5569"/>
      <c r="L5569"/>
      <c r="M5569"/>
      <c r="N5569"/>
    </row>
    <row r="5570" spans="2:14" ht="13.8" x14ac:dyDescent="0.25">
      <c r="B5570" s="83" t="s">
        <v>6439</v>
      </c>
      <c r="C5570" s="83" t="s">
        <v>101</v>
      </c>
      <c r="D5570" s="83" t="s">
        <v>311</v>
      </c>
      <c r="E5570" s="83" t="s">
        <v>63</v>
      </c>
      <c r="F5570" s="83" t="s">
        <v>280</v>
      </c>
      <c r="G5570" s="83" t="s">
        <v>313</v>
      </c>
      <c r="I5570" s="10" t="s">
        <v>9624</v>
      </c>
      <c r="J5570"/>
      <c r="K5570"/>
      <c r="L5570"/>
      <c r="M5570"/>
      <c r="N5570"/>
    </row>
    <row r="5571" spans="2:14" ht="13.8" x14ac:dyDescent="0.25">
      <c r="B5571" s="83" t="s">
        <v>6537</v>
      </c>
      <c r="C5571" s="83" t="s">
        <v>104</v>
      </c>
      <c r="D5571" s="83" t="s">
        <v>311</v>
      </c>
      <c r="E5571" s="83" t="s">
        <v>30</v>
      </c>
      <c r="F5571" s="83" t="s">
        <v>280</v>
      </c>
      <c r="G5571" s="83" t="s">
        <v>313</v>
      </c>
      <c r="I5571" s="10" t="s">
        <v>9625</v>
      </c>
      <c r="J5571"/>
      <c r="K5571"/>
      <c r="L5571"/>
      <c r="M5571"/>
      <c r="N5571"/>
    </row>
    <row r="5572" spans="2:14" ht="13.8" x14ac:dyDescent="0.25">
      <c r="B5572" s="83" t="s">
        <v>9009</v>
      </c>
      <c r="C5572" s="83" t="s">
        <v>104</v>
      </c>
      <c r="D5572" s="83" t="s">
        <v>311</v>
      </c>
      <c r="E5572" s="83" t="s">
        <v>9066</v>
      </c>
      <c r="F5572" s="83" t="s">
        <v>280</v>
      </c>
      <c r="G5572" s="83" t="s">
        <v>313</v>
      </c>
      <c r="I5572" s="10" t="s">
        <v>9626</v>
      </c>
      <c r="J5572"/>
      <c r="K5572"/>
      <c r="L5572"/>
      <c r="M5572"/>
      <c r="N5572"/>
    </row>
    <row r="5573" spans="2:14" ht="13.8" x14ac:dyDescent="0.25">
      <c r="B5573" s="83" t="s">
        <v>6528</v>
      </c>
      <c r="C5573" s="83" t="s">
        <v>104</v>
      </c>
      <c r="D5573" s="83" t="s">
        <v>311</v>
      </c>
      <c r="E5573" s="83" t="s">
        <v>29</v>
      </c>
      <c r="F5573" s="83" t="s">
        <v>280</v>
      </c>
      <c r="G5573" s="83" t="s">
        <v>313</v>
      </c>
      <c r="I5573" s="10" t="s">
        <v>9627</v>
      </c>
      <c r="J5573"/>
      <c r="K5573"/>
      <c r="L5573"/>
      <c r="M5573"/>
      <c r="N5573"/>
    </row>
    <row r="5574" spans="2:14" ht="13.8" x14ac:dyDescent="0.25">
      <c r="B5574" s="83" t="s">
        <v>6530</v>
      </c>
      <c r="C5574" s="83" t="s">
        <v>104</v>
      </c>
      <c r="D5574" s="83" t="s">
        <v>311</v>
      </c>
      <c r="E5574" s="83" t="s">
        <v>28</v>
      </c>
      <c r="F5574" s="83" t="s">
        <v>280</v>
      </c>
      <c r="G5574" s="83" t="s">
        <v>313</v>
      </c>
      <c r="I5574" s="10" t="s">
        <v>9628</v>
      </c>
      <c r="J5574"/>
      <c r="K5574"/>
      <c r="L5574"/>
      <c r="M5574"/>
      <c r="N5574"/>
    </row>
    <row r="5575" spans="2:14" ht="13.8" x14ac:dyDescent="0.25">
      <c r="B5575" s="83" t="s">
        <v>6529</v>
      </c>
      <c r="C5575" s="83" t="s">
        <v>104</v>
      </c>
      <c r="D5575" s="83" t="s">
        <v>311</v>
      </c>
      <c r="E5575" s="83" t="s">
        <v>73</v>
      </c>
      <c r="F5575" s="83" t="s">
        <v>280</v>
      </c>
      <c r="G5575" s="83" t="s">
        <v>313</v>
      </c>
      <c r="I5575" s="10" t="s">
        <v>9629</v>
      </c>
      <c r="J5575"/>
      <c r="K5575"/>
      <c r="L5575"/>
      <c r="M5575"/>
      <c r="N5575"/>
    </row>
    <row r="5576" spans="2:14" ht="13.8" x14ac:dyDescent="0.25">
      <c r="B5576" s="83" t="s">
        <v>9010</v>
      </c>
      <c r="C5576" s="83" t="s">
        <v>104</v>
      </c>
      <c r="D5576" s="83" t="s">
        <v>311</v>
      </c>
      <c r="E5576" s="83" t="s">
        <v>9064</v>
      </c>
      <c r="F5576" s="83" t="s">
        <v>280</v>
      </c>
      <c r="G5576" s="83" t="s">
        <v>313</v>
      </c>
      <c r="I5576" s="10" t="s">
        <v>9630</v>
      </c>
      <c r="J5576"/>
      <c r="K5576"/>
      <c r="L5576"/>
      <c r="M5576"/>
      <c r="N5576"/>
    </row>
    <row r="5577" spans="2:14" ht="13.8" x14ac:dyDescent="0.25">
      <c r="B5577" s="83" t="s">
        <v>9011</v>
      </c>
      <c r="C5577" s="83" t="s">
        <v>104</v>
      </c>
      <c r="D5577" s="83" t="s">
        <v>311</v>
      </c>
      <c r="E5577" s="83" t="s">
        <v>9068</v>
      </c>
      <c r="F5577" s="83" t="s">
        <v>280</v>
      </c>
      <c r="G5577" s="83" t="s">
        <v>313</v>
      </c>
      <c r="I5577" s="10" t="s">
        <v>9631</v>
      </c>
      <c r="J5577"/>
      <c r="K5577"/>
      <c r="L5577"/>
      <c r="M5577"/>
      <c r="N5577"/>
    </row>
    <row r="5578" spans="2:14" ht="13.8" x14ac:dyDescent="0.25">
      <c r="B5578" s="83" t="s">
        <v>6538</v>
      </c>
      <c r="C5578" s="83" t="s">
        <v>104</v>
      </c>
      <c r="D5578" s="83" t="s">
        <v>311</v>
      </c>
      <c r="E5578" s="83" t="s">
        <v>245</v>
      </c>
      <c r="F5578" s="83" t="s">
        <v>280</v>
      </c>
      <c r="G5578" s="83" t="s">
        <v>313</v>
      </c>
      <c r="I5578" s="10" t="s">
        <v>9632</v>
      </c>
      <c r="J5578"/>
      <c r="K5578"/>
      <c r="L5578"/>
      <c r="M5578"/>
      <c r="N5578"/>
    </row>
    <row r="5579" spans="2:14" ht="13.8" x14ac:dyDescent="0.25">
      <c r="B5579" s="83" t="s">
        <v>9012</v>
      </c>
      <c r="C5579" s="83" t="s">
        <v>104</v>
      </c>
      <c r="D5579" s="83" t="s">
        <v>311</v>
      </c>
      <c r="E5579" s="83" t="s">
        <v>9067</v>
      </c>
      <c r="F5579" s="83" t="s">
        <v>280</v>
      </c>
      <c r="G5579" s="83" t="s">
        <v>313</v>
      </c>
      <c r="I5579" s="10" t="s">
        <v>9633</v>
      </c>
      <c r="J5579"/>
      <c r="K5579"/>
      <c r="L5579"/>
      <c r="M5579"/>
      <c r="N5579"/>
    </row>
    <row r="5580" spans="2:14" ht="13.8" x14ac:dyDescent="0.25">
      <c r="B5580" s="83" t="s">
        <v>6531</v>
      </c>
      <c r="C5580" s="83" t="s">
        <v>104</v>
      </c>
      <c r="D5580" s="83" t="s">
        <v>311</v>
      </c>
      <c r="E5580" s="83" t="s">
        <v>34</v>
      </c>
      <c r="F5580" s="83" t="s">
        <v>280</v>
      </c>
      <c r="G5580" s="83" t="s">
        <v>313</v>
      </c>
      <c r="I5580" s="10" t="s">
        <v>9634</v>
      </c>
      <c r="J5580"/>
      <c r="K5580"/>
      <c r="L5580"/>
      <c r="M5580"/>
      <c r="N5580"/>
    </row>
    <row r="5581" spans="2:14" ht="13.8" x14ac:dyDescent="0.25">
      <c r="B5581" s="83" t="s">
        <v>6532</v>
      </c>
      <c r="C5581" s="83" t="s">
        <v>104</v>
      </c>
      <c r="D5581" s="83" t="s">
        <v>311</v>
      </c>
      <c r="E5581" s="83" t="s">
        <v>35</v>
      </c>
      <c r="F5581" s="83" t="s">
        <v>280</v>
      </c>
      <c r="G5581" s="83" t="s">
        <v>313</v>
      </c>
      <c r="I5581" s="10" t="s">
        <v>9635</v>
      </c>
      <c r="J5581"/>
      <c r="K5581"/>
      <c r="L5581"/>
      <c r="M5581"/>
      <c r="N5581"/>
    </row>
    <row r="5582" spans="2:14" ht="13.8" x14ac:dyDescent="0.25">
      <c r="B5582" s="83" t="s">
        <v>6533</v>
      </c>
      <c r="C5582" s="83" t="s">
        <v>104</v>
      </c>
      <c r="D5582" s="83" t="s">
        <v>311</v>
      </c>
      <c r="E5582" s="83" t="s">
        <v>46</v>
      </c>
      <c r="F5582" s="83" t="s">
        <v>280</v>
      </c>
      <c r="G5582" s="83" t="s">
        <v>313</v>
      </c>
      <c r="I5582" s="10" t="s">
        <v>9636</v>
      </c>
      <c r="J5582"/>
      <c r="K5582"/>
      <c r="L5582"/>
      <c r="M5582"/>
      <c r="N5582"/>
    </row>
    <row r="5583" spans="2:14" ht="13.8" x14ac:dyDescent="0.25">
      <c r="B5583" s="83" t="s">
        <v>6534</v>
      </c>
      <c r="C5583" s="83" t="s">
        <v>104</v>
      </c>
      <c r="D5583" s="83" t="s">
        <v>311</v>
      </c>
      <c r="E5583" s="83" t="s">
        <v>68</v>
      </c>
      <c r="F5583" s="83" t="s">
        <v>280</v>
      </c>
      <c r="G5583" s="83" t="s">
        <v>313</v>
      </c>
      <c r="I5583" s="10" t="s">
        <v>9637</v>
      </c>
      <c r="J5583"/>
      <c r="K5583"/>
      <c r="L5583"/>
      <c r="M5583"/>
      <c r="N5583"/>
    </row>
    <row r="5584" spans="2:14" ht="13.8" x14ac:dyDescent="0.25">
      <c r="B5584" s="83" t="s">
        <v>6536</v>
      </c>
      <c r="C5584" s="83" t="s">
        <v>104</v>
      </c>
      <c r="D5584" s="83" t="s">
        <v>311</v>
      </c>
      <c r="E5584" s="83" t="s">
        <v>69</v>
      </c>
      <c r="F5584" s="83" t="s">
        <v>280</v>
      </c>
      <c r="G5584" s="83" t="s">
        <v>313</v>
      </c>
      <c r="I5584" s="10" t="s">
        <v>9638</v>
      </c>
      <c r="J5584"/>
      <c r="K5584"/>
      <c r="L5584"/>
      <c r="M5584"/>
      <c r="N5584"/>
    </row>
    <row r="5585" spans="2:14" ht="13.8" x14ac:dyDescent="0.25">
      <c r="B5585" s="83" t="s">
        <v>9013</v>
      </c>
      <c r="C5585" s="83" t="s">
        <v>104</v>
      </c>
      <c r="D5585" s="83" t="s">
        <v>311</v>
      </c>
      <c r="E5585" s="83" t="s">
        <v>9065</v>
      </c>
      <c r="F5585" s="83" t="s">
        <v>280</v>
      </c>
      <c r="G5585" s="83" t="s">
        <v>313</v>
      </c>
      <c r="I5585" s="10" t="s">
        <v>9639</v>
      </c>
      <c r="J5585"/>
      <c r="K5585"/>
      <c r="L5585"/>
      <c r="M5585"/>
      <c r="N5585"/>
    </row>
    <row r="5586" spans="2:14" ht="13.8" x14ac:dyDescent="0.25">
      <c r="B5586" s="83" t="s">
        <v>6535</v>
      </c>
      <c r="C5586" s="83" t="s">
        <v>104</v>
      </c>
      <c r="D5586" s="83" t="s">
        <v>311</v>
      </c>
      <c r="E5586" s="83" t="s">
        <v>63</v>
      </c>
      <c r="F5586" s="83" t="s">
        <v>280</v>
      </c>
      <c r="G5586" s="83" t="s">
        <v>313</v>
      </c>
      <c r="I5586" s="10" t="s">
        <v>9640</v>
      </c>
      <c r="J5586"/>
      <c r="K5586"/>
      <c r="L5586"/>
      <c r="M5586"/>
      <c r="N5586"/>
    </row>
    <row r="5587" spans="2:14" ht="13.8" x14ac:dyDescent="0.25">
      <c r="B5587" s="83" t="s">
        <v>9014</v>
      </c>
      <c r="C5587" s="83" t="s">
        <v>101</v>
      </c>
      <c r="D5587" s="83" t="s">
        <v>252</v>
      </c>
      <c r="E5587" s="83" t="s">
        <v>41</v>
      </c>
      <c r="F5587" s="83" t="s">
        <v>278</v>
      </c>
      <c r="G5587" s="83" t="s">
        <v>237</v>
      </c>
      <c r="I5587" s="10" t="s">
        <v>9641</v>
      </c>
      <c r="J5587"/>
      <c r="K5587"/>
      <c r="L5587"/>
      <c r="M5587"/>
      <c r="N5587"/>
    </row>
    <row r="5588" spans="2:14" ht="13.8" x14ac:dyDescent="0.25">
      <c r="B5588" s="83" t="s">
        <v>5583</v>
      </c>
      <c r="C5588" s="83" t="s">
        <v>101</v>
      </c>
      <c r="D5588" s="83" t="s">
        <v>252</v>
      </c>
      <c r="E5588" s="83" t="s">
        <v>42</v>
      </c>
      <c r="F5588" s="83" t="s">
        <v>278</v>
      </c>
      <c r="G5588" s="83" t="s">
        <v>237</v>
      </c>
      <c r="I5588" s="10" t="s">
        <v>9642</v>
      </c>
      <c r="J5588"/>
      <c r="K5588"/>
      <c r="L5588"/>
      <c r="M5588"/>
      <c r="N5588"/>
    </row>
    <row r="5589" spans="2:14" ht="13.8" x14ac:dyDescent="0.25">
      <c r="B5589" s="83" t="s">
        <v>4772</v>
      </c>
      <c r="C5589" s="83" t="s">
        <v>101</v>
      </c>
      <c r="D5589" s="83" t="s">
        <v>252</v>
      </c>
      <c r="E5589" s="83" t="s">
        <v>43</v>
      </c>
      <c r="F5589" s="83" t="s">
        <v>278</v>
      </c>
      <c r="G5589" s="83" t="s">
        <v>237</v>
      </c>
      <c r="I5589" s="10" t="s">
        <v>9643</v>
      </c>
      <c r="J5589"/>
      <c r="K5589"/>
      <c r="L5589"/>
      <c r="M5589"/>
      <c r="N5589"/>
    </row>
    <row r="5590" spans="2:14" ht="13.8" x14ac:dyDescent="0.25">
      <c r="B5590" s="83" t="s">
        <v>4773</v>
      </c>
      <c r="C5590" s="83" t="s">
        <v>101</v>
      </c>
      <c r="D5590" s="83" t="s">
        <v>252</v>
      </c>
      <c r="E5590" s="83" t="s">
        <v>66</v>
      </c>
      <c r="F5590" s="83" t="s">
        <v>278</v>
      </c>
      <c r="G5590" s="83" t="s">
        <v>237</v>
      </c>
      <c r="I5590" s="10" t="s">
        <v>9644</v>
      </c>
      <c r="J5590"/>
      <c r="K5590"/>
      <c r="L5590"/>
      <c r="M5590"/>
      <c r="N5590"/>
    </row>
    <row r="5591" spans="2:14" ht="13.8" x14ac:dyDescent="0.25">
      <c r="B5591" s="83" t="s">
        <v>5608</v>
      </c>
      <c r="C5591" s="83" t="s">
        <v>101</v>
      </c>
      <c r="D5591" s="83" t="s">
        <v>252</v>
      </c>
      <c r="E5591" s="83" t="s">
        <v>30</v>
      </c>
      <c r="F5591" s="83" t="s">
        <v>278</v>
      </c>
      <c r="G5591" s="83" t="s">
        <v>237</v>
      </c>
      <c r="I5591" s="10" t="s">
        <v>9645</v>
      </c>
      <c r="J5591"/>
      <c r="K5591"/>
      <c r="L5591"/>
      <c r="M5591"/>
      <c r="N5591"/>
    </row>
    <row r="5592" spans="2:14" ht="13.8" x14ac:dyDescent="0.25">
      <c r="B5592" s="83" t="s">
        <v>5596</v>
      </c>
      <c r="C5592" s="83" t="s">
        <v>101</v>
      </c>
      <c r="D5592" s="83" t="s">
        <v>252</v>
      </c>
      <c r="E5592" s="83" t="s">
        <v>78</v>
      </c>
      <c r="F5592" s="83" t="s">
        <v>278</v>
      </c>
      <c r="G5592" s="83" t="s">
        <v>237</v>
      </c>
      <c r="I5592" s="10" t="s">
        <v>9646</v>
      </c>
      <c r="J5592"/>
      <c r="K5592"/>
      <c r="L5592"/>
      <c r="M5592"/>
      <c r="N5592"/>
    </row>
    <row r="5593" spans="2:14" ht="13.8" x14ac:dyDescent="0.25">
      <c r="B5593" s="83" t="s">
        <v>9015</v>
      </c>
      <c r="C5593" s="83" t="s">
        <v>101</v>
      </c>
      <c r="D5593" s="83" t="s">
        <v>252</v>
      </c>
      <c r="E5593" s="83" t="s">
        <v>9069</v>
      </c>
      <c r="F5593" s="83" t="s">
        <v>278</v>
      </c>
      <c r="G5593" s="83" t="s">
        <v>237</v>
      </c>
      <c r="I5593" s="10" t="s">
        <v>9647</v>
      </c>
      <c r="J5593"/>
      <c r="K5593"/>
      <c r="L5593"/>
      <c r="M5593"/>
      <c r="N5593"/>
    </row>
    <row r="5594" spans="2:14" ht="13.8" x14ac:dyDescent="0.25">
      <c r="B5594" s="83" t="s">
        <v>5595</v>
      </c>
      <c r="C5594" s="83" t="s">
        <v>101</v>
      </c>
      <c r="D5594" s="83" t="s">
        <v>252</v>
      </c>
      <c r="E5594" s="83" t="s">
        <v>244</v>
      </c>
      <c r="F5594" s="83" t="s">
        <v>278</v>
      </c>
      <c r="G5594" s="83" t="s">
        <v>237</v>
      </c>
      <c r="I5594" s="10" t="s">
        <v>9648</v>
      </c>
      <c r="J5594"/>
      <c r="K5594"/>
      <c r="L5594"/>
      <c r="M5594"/>
      <c r="N5594"/>
    </row>
    <row r="5595" spans="2:14" ht="13.8" x14ac:dyDescent="0.25">
      <c r="B5595" s="83" t="s">
        <v>9016</v>
      </c>
      <c r="C5595" s="83" t="s">
        <v>99</v>
      </c>
      <c r="D5595" s="83" t="s">
        <v>252</v>
      </c>
      <c r="E5595" s="83" t="s">
        <v>41</v>
      </c>
      <c r="F5595" s="83" t="s">
        <v>278</v>
      </c>
      <c r="G5595" s="83" t="s">
        <v>237</v>
      </c>
      <c r="I5595" s="10" t="s">
        <v>9649</v>
      </c>
      <c r="J5595"/>
      <c r="K5595"/>
      <c r="L5595"/>
      <c r="M5595"/>
      <c r="N5595"/>
    </row>
    <row r="5596" spans="2:14" ht="13.8" x14ac:dyDescent="0.25">
      <c r="B5596" s="83" t="s">
        <v>5584</v>
      </c>
      <c r="C5596" s="83" t="s">
        <v>99</v>
      </c>
      <c r="D5596" s="83" t="s">
        <v>252</v>
      </c>
      <c r="E5596" s="83" t="s">
        <v>42</v>
      </c>
      <c r="F5596" s="83" t="s">
        <v>278</v>
      </c>
      <c r="G5596" s="83" t="s">
        <v>237</v>
      </c>
      <c r="I5596" s="10" t="s">
        <v>9650</v>
      </c>
      <c r="J5596"/>
      <c r="K5596"/>
      <c r="L5596"/>
      <c r="M5596"/>
      <c r="N5596"/>
    </row>
    <row r="5597" spans="2:14" ht="13.8" x14ac:dyDescent="0.25">
      <c r="B5597" s="83" t="s">
        <v>4780</v>
      </c>
      <c r="C5597" s="83" t="s">
        <v>99</v>
      </c>
      <c r="D5597" s="83" t="s">
        <v>252</v>
      </c>
      <c r="E5597" s="83" t="s">
        <v>43</v>
      </c>
      <c r="F5597" s="83" t="s">
        <v>278</v>
      </c>
      <c r="G5597" s="83" t="s">
        <v>237</v>
      </c>
      <c r="I5597" s="10" t="s">
        <v>9651</v>
      </c>
      <c r="J5597"/>
      <c r="K5597"/>
      <c r="L5597"/>
      <c r="M5597"/>
      <c r="N5597"/>
    </row>
    <row r="5598" spans="2:14" ht="13.8" x14ac:dyDescent="0.25">
      <c r="B5598" s="83" t="s">
        <v>4782</v>
      </c>
      <c r="C5598" s="83" t="s">
        <v>99</v>
      </c>
      <c r="D5598" s="83" t="s">
        <v>252</v>
      </c>
      <c r="E5598" s="83" t="s">
        <v>66</v>
      </c>
      <c r="F5598" s="83" t="s">
        <v>278</v>
      </c>
      <c r="G5598" s="83" t="s">
        <v>237</v>
      </c>
      <c r="I5598" s="10" t="s">
        <v>9652</v>
      </c>
      <c r="J5598"/>
      <c r="K5598"/>
      <c r="L5598"/>
      <c r="M5598"/>
      <c r="N5598"/>
    </row>
    <row r="5599" spans="2:14" ht="13.8" x14ac:dyDescent="0.25">
      <c r="B5599" s="83" t="s">
        <v>5609</v>
      </c>
      <c r="C5599" s="83" t="s">
        <v>99</v>
      </c>
      <c r="D5599" s="83" t="s">
        <v>252</v>
      </c>
      <c r="E5599" s="83" t="s">
        <v>30</v>
      </c>
      <c r="F5599" s="83" t="s">
        <v>278</v>
      </c>
      <c r="G5599" s="83" t="s">
        <v>237</v>
      </c>
      <c r="I5599" s="10" t="s">
        <v>9653</v>
      </c>
      <c r="J5599"/>
      <c r="K5599"/>
      <c r="L5599"/>
      <c r="M5599"/>
      <c r="N5599"/>
    </row>
    <row r="5600" spans="2:14" ht="13.8" x14ac:dyDescent="0.25">
      <c r="B5600" s="83" t="s">
        <v>5597</v>
      </c>
      <c r="C5600" s="83" t="s">
        <v>99</v>
      </c>
      <c r="D5600" s="83" t="s">
        <v>252</v>
      </c>
      <c r="E5600" s="83" t="s">
        <v>78</v>
      </c>
      <c r="F5600" s="83" t="s">
        <v>278</v>
      </c>
      <c r="G5600" s="83" t="s">
        <v>237</v>
      </c>
      <c r="I5600" s="10" t="s">
        <v>9655</v>
      </c>
      <c r="J5600"/>
      <c r="K5600"/>
      <c r="L5600"/>
      <c r="M5600"/>
      <c r="N5600"/>
    </row>
    <row r="5601" spans="2:14" ht="13.8" x14ac:dyDescent="0.25">
      <c r="B5601" s="83" t="s">
        <v>9017</v>
      </c>
      <c r="C5601" s="83" t="s">
        <v>99</v>
      </c>
      <c r="D5601" s="83" t="s">
        <v>252</v>
      </c>
      <c r="E5601" s="83" t="s">
        <v>9069</v>
      </c>
      <c r="F5601" s="83" t="s">
        <v>278</v>
      </c>
      <c r="G5601" s="83" t="s">
        <v>237</v>
      </c>
      <c r="I5601" s="10" t="s">
        <v>9656</v>
      </c>
      <c r="J5601"/>
      <c r="K5601"/>
      <c r="L5601"/>
      <c r="M5601"/>
      <c r="N5601"/>
    </row>
    <row r="5602" spans="2:14" ht="13.8" x14ac:dyDescent="0.25">
      <c r="B5602" s="83" t="s">
        <v>4781</v>
      </c>
      <c r="C5602" s="83" t="s">
        <v>99</v>
      </c>
      <c r="D5602" s="83" t="s">
        <v>252</v>
      </c>
      <c r="E5602" s="83" t="s">
        <v>244</v>
      </c>
      <c r="F5602" s="83" t="s">
        <v>278</v>
      </c>
      <c r="G5602" s="83" t="s">
        <v>237</v>
      </c>
      <c r="I5602" s="10" t="s">
        <v>9657</v>
      </c>
      <c r="J5602"/>
      <c r="K5602"/>
      <c r="L5602"/>
      <c r="M5602"/>
      <c r="N5602"/>
    </row>
    <row r="5603" spans="2:14" ht="13.8" x14ac:dyDescent="0.25">
      <c r="B5603" s="83" t="s">
        <v>9018</v>
      </c>
      <c r="C5603" s="83" t="s">
        <v>100</v>
      </c>
      <c r="D5603" s="83" t="s">
        <v>252</v>
      </c>
      <c r="E5603" s="83" t="s">
        <v>41</v>
      </c>
      <c r="F5603" s="83" t="s">
        <v>278</v>
      </c>
      <c r="G5603" s="83" t="s">
        <v>238</v>
      </c>
      <c r="I5603" s="10" t="s">
        <v>9658</v>
      </c>
      <c r="J5603"/>
      <c r="K5603"/>
      <c r="L5603"/>
      <c r="M5603"/>
      <c r="N5603"/>
    </row>
    <row r="5604" spans="2:14" ht="13.8" x14ac:dyDescent="0.25">
      <c r="B5604" s="83" t="s">
        <v>5585</v>
      </c>
      <c r="C5604" s="83" t="s">
        <v>100</v>
      </c>
      <c r="D5604" s="83" t="s">
        <v>252</v>
      </c>
      <c r="E5604" s="83" t="s">
        <v>42</v>
      </c>
      <c r="F5604" s="83" t="s">
        <v>278</v>
      </c>
      <c r="G5604" s="83" t="s">
        <v>238</v>
      </c>
      <c r="I5604" s="10" t="s">
        <v>9659</v>
      </c>
      <c r="J5604"/>
      <c r="K5604"/>
      <c r="L5604"/>
      <c r="M5604"/>
      <c r="N5604"/>
    </row>
    <row r="5605" spans="2:14" ht="13.8" x14ac:dyDescent="0.25">
      <c r="B5605" s="83" t="s">
        <v>4789</v>
      </c>
      <c r="C5605" s="83" t="s">
        <v>100</v>
      </c>
      <c r="D5605" s="83" t="s">
        <v>252</v>
      </c>
      <c r="E5605" s="83" t="s">
        <v>43</v>
      </c>
      <c r="F5605" s="83" t="s">
        <v>278</v>
      </c>
      <c r="G5605" s="83" t="s">
        <v>238</v>
      </c>
      <c r="I5605" s="10" t="s">
        <v>9660</v>
      </c>
      <c r="J5605"/>
      <c r="K5605"/>
      <c r="L5605"/>
      <c r="M5605"/>
      <c r="N5605"/>
    </row>
    <row r="5606" spans="2:14" ht="13.8" x14ac:dyDescent="0.25">
      <c r="B5606" s="83" t="s">
        <v>4791</v>
      </c>
      <c r="C5606" s="83" t="s">
        <v>100</v>
      </c>
      <c r="D5606" s="83" t="s">
        <v>252</v>
      </c>
      <c r="E5606" s="83" t="s">
        <v>66</v>
      </c>
      <c r="F5606" s="83" t="s">
        <v>278</v>
      </c>
      <c r="G5606" s="83" t="s">
        <v>238</v>
      </c>
      <c r="I5606" s="10" t="s">
        <v>9661</v>
      </c>
      <c r="J5606"/>
      <c r="K5606"/>
      <c r="L5606"/>
      <c r="M5606"/>
      <c r="N5606"/>
    </row>
    <row r="5607" spans="2:14" ht="13.8" x14ac:dyDescent="0.25">
      <c r="B5607" s="83" t="s">
        <v>5610</v>
      </c>
      <c r="C5607" s="83" t="s">
        <v>100</v>
      </c>
      <c r="D5607" s="83" t="s">
        <v>252</v>
      </c>
      <c r="E5607" s="83" t="s">
        <v>30</v>
      </c>
      <c r="F5607" s="83" t="s">
        <v>278</v>
      </c>
      <c r="G5607" s="83" t="s">
        <v>238</v>
      </c>
      <c r="I5607" s="10" t="s">
        <v>9662</v>
      </c>
      <c r="J5607"/>
      <c r="K5607"/>
      <c r="L5607"/>
      <c r="M5607"/>
      <c r="N5607"/>
    </row>
    <row r="5608" spans="2:14" ht="13.8" x14ac:dyDescent="0.25">
      <c r="B5608" s="83" t="s">
        <v>5598</v>
      </c>
      <c r="C5608" s="83" t="s">
        <v>100</v>
      </c>
      <c r="D5608" s="83" t="s">
        <v>252</v>
      </c>
      <c r="E5608" s="83" t="s">
        <v>78</v>
      </c>
      <c r="F5608" s="83" t="s">
        <v>278</v>
      </c>
      <c r="G5608" s="83" t="s">
        <v>238</v>
      </c>
      <c r="I5608" s="10" t="s">
        <v>9663</v>
      </c>
      <c r="J5608"/>
      <c r="K5608"/>
      <c r="L5608"/>
      <c r="M5608"/>
      <c r="N5608"/>
    </row>
    <row r="5609" spans="2:14" ht="13.8" x14ac:dyDescent="0.25">
      <c r="B5609" s="83" t="s">
        <v>9019</v>
      </c>
      <c r="C5609" s="83" t="s">
        <v>100</v>
      </c>
      <c r="D5609" s="83" t="s">
        <v>252</v>
      </c>
      <c r="E5609" s="83" t="s">
        <v>9069</v>
      </c>
      <c r="F5609" s="83" t="s">
        <v>278</v>
      </c>
      <c r="G5609" s="83" t="s">
        <v>238</v>
      </c>
      <c r="I5609" s="10" t="s">
        <v>9664</v>
      </c>
      <c r="J5609"/>
      <c r="K5609"/>
      <c r="L5609"/>
      <c r="M5609"/>
      <c r="N5609"/>
    </row>
    <row r="5610" spans="2:14" ht="13.8" x14ac:dyDescent="0.25">
      <c r="B5610" s="83" t="s">
        <v>4790</v>
      </c>
      <c r="C5610" s="83" t="s">
        <v>100</v>
      </c>
      <c r="D5610" s="83" t="s">
        <v>252</v>
      </c>
      <c r="E5610" s="83" t="s">
        <v>244</v>
      </c>
      <c r="F5610" s="83" t="s">
        <v>278</v>
      </c>
      <c r="G5610" s="83" t="s">
        <v>238</v>
      </c>
      <c r="I5610" s="10" t="s">
        <v>9665</v>
      </c>
      <c r="J5610"/>
      <c r="K5610"/>
      <c r="L5610"/>
      <c r="M5610"/>
      <c r="N5610"/>
    </row>
    <row r="5611" spans="2:14" ht="13.8" x14ac:dyDescent="0.25">
      <c r="B5611" s="83" t="s">
        <v>9020</v>
      </c>
      <c r="C5611" s="83" t="s">
        <v>101</v>
      </c>
      <c r="D5611" s="83" t="s">
        <v>252</v>
      </c>
      <c r="E5611" s="83" t="s">
        <v>41</v>
      </c>
      <c r="F5611" s="83" t="s">
        <v>278</v>
      </c>
      <c r="G5611" s="83" t="s">
        <v>238</v>
      </c>
      <c r="I5611" s="10" t="s">
        <v>9666</v>
      </c>
      <c r="J5611"/>
      <c r="K5611"/>
      <c r="L5611"/>
      <c r="M5611"/>
      <c r="N5611"/>
    </row>
    <row r="5612" spans="2:14" ht="13.8" x14ac:dyDescent="0.25">
      <c r="B5612" s="83" t="s">
        <v>5586</v>
      </c>
      <c r="C5612" s="83" t="s">
        <v>101</v>
      </c>
      <c r="D5612" s="83" t="s">
        <v>252</v>
      </c>
      <c r="E5612" s="83" t="s">
        <v>42</v>
      </c>
      <c r="F5612" s="83" t="s">
        <v>278</v>
      </c>
      <c r="G5612" s="83" t="s">
        <v>238</v>
      </c>
      <c r="I5612" s="10" t="s">
        <v>9667</v>
      </c>
      <c r="J5612"/>
      <c r="K5612"/>
      <c r="L5612"/>
      <c r="M5612"/>
      <c r="N5612"/>
    </row>
    <row r="5613" spans="2:14" ht="13.8" x14ac:dyDescent="0.25">
      <c r="B5613" s="83" t="s">
        <v>4799</v>
      </c>
      <c r="C5613" s="83" t="s">
        <v>101</v>
      </c>
      <c r="D5613" s="83" t="s">
        <v>252</v>
      </c>
      <c r="E5613" s="83" t="s">
        <v>43</v>
      </c>
      <c r="F5613" s="83" t="s">
        <v>278</v>
      </c>
      <c r="G5613" s="83" t="s">
        <v>238</v>
      </c>
      <c r="I5613" s="10" t="s">
        <v>9668</v>
      </c>
      <c r="J5613"/>
      <c r="K5613"/>
      <c r="L5613"/>
      <c r="M5613"/>
      <c r="N5613"/>
    </row>
    <row r="5614" spans="2:14" ht="13.8" x14ac:dyDescent="0.25">
      <c r="B5614" s="83" t="s">
        <v>4800</v>
      </c>
      <c r="C5614" s="83" t="s">
        <v>101</v>
      </c>
      <c r="D5614" s="83" t="s">
        <v>252</v>
      </c>
      <c r="E5614" s="83" t="s">
        <v>66</v>
      </c>
      <c r="F5614" s="83" t="s">
        <v>278</v>
      </c>
      <c r="G5614" s="83" t="s">
        <v>238</v>
      </c>
      <c r="I5614" s="10" t="s">
        <v>9669</v>
      </c>
      <c r="J5614"/>
      <c r="K5614"/>
      <c r="L5614"/>
      <c r="M5614"/>
      <c r="N5614"/>
    </row>
    <row r="5615" spans="2:14" ht="13.8" x14ac:dyDescent="0.25">
      <c r="B5615" s="83" t="s">
        <v>5611</v>
      </c>
      <c r="C5615" s="83" t="s">
        <v>101</v>
      </c>
      <c r="D5615" s="83" t="s">
        <v>252</v>
      </c>
      <c r="E5615" s="83" t="s">
        <v>30</v>
      </c>
      <c r="F5615" s="83" t="s">
        <v>278</v>
      </c>
      <c r="G5615" s="83" t="s">
        <v>238</v>
      </c>
      <c r="I5615" s="10" t="s">
        <v>9670</v>
      </c>
      <c r="J5615"/>
      <c r="K5615"/>
      <c r="L5615"/>
      <c r="M5615"/>
      <c r="N5615"/>
    </row>
    <row r="5616" spans="2:14" ht="13.8" x14ac:dyDescent="0.25">
      <c r="B5616" s="83" t="s">
        <v>5599</v>
      </c>
      <c r="C5616" s="83" t="s">
        <v>101</v>
      </c>
      <c r="D5616" s="83" t="s">
        <v>252</v>
      </c>
      <c r="E5616" s="83" t="s">
        <v>78</v>
      </c>
      <c r="F5616" s="83" t="s">
        <v>278</v>
      </c>
      <c r="G5616" s="83" t="s">
        <v>238</v>
      </c>
      <c r="I5616" s="10" t="s">
        <v>9671</v>
      </c>
      <c r="J5616"/>
      <c r="K5616"/>
      <c r="L5616"/>
      <c r="M5616"/>
      <c r="N5616"/>
    </row>
    <row r="5617" spans="2:14" ht="13.8" x14ac:dyDescent="0.25">
      <c r="B5617" s="83" t="s">
        <v>9021</v>
      </c>
      <c r="C5617" s="83" t="s">
        <v>101</v>
      </c>
      <c r="D5617" s="83" t="s">
        <v>252</v>
      </c>
      <c r="E5617" s="83" t="s">
        <v>9069</v>
      </c>
      <c r="F5617" s="83" t="s">
        <v>278</v>
      </c>
      <c r="G5617" s="83" t="s">
        <v>238</v>
      </c>
      <c r="I5617" s="10" t="s">
        <v>9672</v>
      </c>
      <c r="J5617"/>
      <c r="K5617"/>
      <c r="L5617"/>
      <c r="M5617"/>
      <c r="N5617"/>
    </row>
    <row r="5618" spans="2:14" ht="13.8" x14ac:dyDescent="0.25">
      <c r="B5618" s="83" t="s">
        <v>4798</v>
      </c>
      <c r="C5618" s="83" t="s">
        <v>101</v>
      </c>
      <c r="D5618" s="83" t="s">
        <v>252</v>
      </c>
      <c r="E5618" s="83" t="s">
        <v>244</v>
      </c>
      <c r="F5618" s="83" t="s">
        <v>278</v>
      </c>
      <c r="G5618" s="83" t="s">
        <v>238</v>
      </c>
      <c r="I5618" s="10" t="s">
        <v>9673</v>
      </c>
      <c r="J5618"/>
      <c r="K5618"/>
      <c r="L5618"/>
      <c r="M5618"/>
      <c r="N5618"/>
    </row>
    <row r="5619" spans="2:14" ht="13.8" x14ac:dyDescent="0.25">
      <c r="B5619" s="83" t="s">
        <v>9022</v>
      </c>
      <c r="C5619" s="83" t="s">
        <v>99</v>
      </c>
      <c r="D5619" s="83" t="s">
        <v>252</v>
      </c>
      <c r="E5619" s="83" t="s">
        <v>41</v>
      </c>
      <c r="F5619" s="83" t="s">
        <v>278</v>
      </c>
      <c r="G5619" s="83" t="s">
        <v>238</v>
      </c>
      <c r="I5619" s="10" t="s">
        <v>9674</v>
      </c>
      <c r="J5619"/>
      <c r="K5619"/>
      <c r="L5619"/>
      <c r="M5619"/>
      <c r="N5619"/>
    </row>
    <row r="5620" spans="2:14" ht="13.8" x14ac:dyDescent="0.25">
      <c r="B5620" s="83" t="s">
        <v>5587</v>
      </c>
      <c r="C5620" s="83" t="s">
        <v>99</v>
      </c>
      <c r="D5620" s="83" t="s">
        <v>252</v>
      </c>
      <c r="E5620" s="83" t="s">
        <v>42</v>
      </c>
      <c r="F5620" s="83" t="s">
        <v>278</v>
      </c>
      <c r="G5620" s="83" t="s">
        <v>238</v>
      </c>
      <c r="I5620" s="10" t="s">
        <v>9675</v>
      </c>
      <c r="J5620"/>
      <c r="K5620"/>
      <c r="L5620"/>
      <c r="M5620"/>
      <c r="N5620"/>
    </row>
    <row r="5621" spans="2:14" ht="13.8" x14ac:dyDescent="0.25">
      <c r="B5621" s="83" t="s">
        <v>4807</v>
      </c>
      <c r="C5621" s="83" t="s">
        <v>99</v>
      </c>
      <c r="D5621" s="83" t="s">
        <v>252</v>
      </c>
      <c r="E5621" s="83" t="s">
        <v>43</v>
      </c>
      <c r="F5621" s="83" t="s">
        <v>278</v>
      </c>
      <c r="G5621" s="83" t="s">
        <v>238</v>
      </c>
      <c r="I5621" s="10" t="s">
        <v>9676</v>
      </c>
      <c r="J5621"/>
      <c r="K5621"/>
      <c r="L5621"/>
      <c r="M5621"/>
      <c r="N5621"/>
    </row>
    <row r="5622" spans="2:14" ht="13.8" x14ac:dyDescent="0.25">
      <c r="B5622" s="83" t="s">
        <v>4809</v>
      </c>
      <c r="C5622" s="83" t="s">
        <v>99</v>
      </c>
      <c r="D5622" s="83" t="s">
        <v>252</v>
      </c>
      <c r="E5622" s="83" t="s">
        <v>66</v>
      </c>
      <c r="F5622" s="83" t="s">
        <v>278</v>
      </c>
      <c r="G5622" s="83" t="s">
        <v>238</v>
      </c>
      <c r="I5622" s="10" t="s">
        <v>9677</v>
      </c>
      <c r="J5622"/>
      <c r="K5622"/>
      <c r="L5622"/>
      <c r="M5622"/>
      <c r="N5622"/>
    </row>
    <row r="5623" spans="2:14" ht="13.8" x14ac:dyDescent="0.25">
      <c r="B5623" s="83" t="s">
        <v>5612</v>
      </c>
      <c r="C5623" s="83" t="s">
        <v>99</v>
      </c>
      <c r="D5623" s="83" t="s">
        <v>252</v>
      </c>
      <c r="E5623" s="83" t="s">
        <v>30</v>
      </c>
      <c r="F5623" s="83" t="s">
        <v>278</v>
      </c>
      <c r="G5623" s="83" t="s">
        <v>238</v>
      </c>
      <c r="I5623" s="10" t="s">
        <v>9678</v>
      </c>
      <c r="J5623"/>
      <c r="K5623"/>
      <c r="L5623"/>
      <c r="M5623"/>
      <c r="N5623"/>
    </row>
    <row r="5624" spans="2:14" ht="13.8" x14ac:dyDescent="0.25">
      <c r="B5624" s="83" t="s">
        <v>5600</v>
      </c>
      <c r="C5624" s="83" t="s">
        <v>99</v>
      </c>
      <c r="D5624" s="83" t="s">
        <v>252</v>
      </c>
      <c r="E5624" s="83" t="s">
        <v>78</v>
      </c>
      <c r="F5624" s="83" t="s">
        <v>278</v>
      </c>
      <c r="G5624" s="83" t="s">
        <v>238</v>
      </c>
      <c r="I5624" s="10" t="s">
        <v>9679</v>
      </c>
      <c r="J5624"/>
      <c r="K5624"/>
      <c r="L5624"/>
      <c r="M5624"/>
      <c r="N5624"/>
    </row>
    <row r="5625" spans="2:14" ht="13.8" x14ac:dyDescent="0.25">
      <c r="B5625" s="83" t="s">
        <v>9023</v>
      </c>
      <c r="C5625" s="83" t="s">
        <v>99</v>
      </c>
      <c r="D5625" s="83" t="s">
        <v>252</v>
      </c>
      <c r="E5625" s="83" t="s">
        <v>9069</v>
      </c>
      <c r="F5625" s="83" t="s">
        <v>278</v>
      </c>
      <c r="G5625" s="83" t="s">
        <v>238</v>
      </c>
      <c r="I5625" s="10" t="s">
        <v>9680</v>
      </c>
      <c r="J5625"/>
      <c r="K5625"/>
      <c r="L5625"/>
      <c r="M5625"/>
      <c r="N5625"/>
    </row>
    <row r="5626" spans="2:14" ht="13.8" x14ac:dyDescent="0.25">
      <c r="B5626" s="83" t="s">
        <v>4808</v>
      </c>
      <c r="C5626" s="83" t="s">
        <v>99</v>
      </c>
      <c r="D5626" s="83" t="s">
        <v>252</v>
      </c>
      <c r="E5626" s="83" t="s">
        <v>244</v>
      </c>
      <c r="F5626" s="83" t="s">
        <v>278</v>
      </c>
      <c r="G5626" s="83" t="s">
        <v>238</v>
      </c>
      <c r="I5626" s="10" t="s">
        <v>9681</v>
      </c>
      <c r="J5626"/>
      <c r="K5626"/>
      <c r="L5626"/>
      <c r="M5626"/>
      <c r="N5626"/>
    </row>
    <row r="5627" spans="2:14" ht="13.8" x14ac:dyDescent="0.25">
      <c r="B5627" s="83" t="s">
        <v>9024</v>
      </c>
      <c r="C5627" s="83" t="s">
        <v>102</v>
      </c>
      <c r="D5627" s="83" t="s">
        <v>252</v>
      </c>
      <c r="E5627" s="83" t="s">
        <v>41</v>
      </c>
      <c r="F5627" s="83" t="s">
        <v>278</v>
      </c>
      <c r="G5627" s="83" t="s">
        <v>238</v>
      </c>
      <c r="I5627" s="10" t="s">
        <v>9682</v>
      </c>
      <c r="J5627"/>
      <c r="K5627"/>
      <c r="L5627"/>
      <c r="M5627"/>
      <c r="N5627"/>
    </row>
    <row r="5628" spans="2:14" ht="13.8" x14ac:dyDescent="0.25">
      <c r="B5628" s="83" t="s">
        <v>5588</v>
      </c>
      <c r="C5628" s="83" t="s">
        <v>102</v>
      </c>
      <c r="D5628" s="83" t="s">
        <v>252</v>
      </c>
      <c r="E5628" s="83" t="s">
        <v>42</v>
      </c>
      <c r="F5628" s="83" t="s">
        <v>278</v>
      </c>
      <c r="G5628" s="83" t="s">
        <v>238</v>
      </c>
      <c r="I5628" s="10" t="s">
        <v>9683</v>
      </c>
      <c r="J5628"/>
      <c r="K5628"/>
      <c r="L5628"/>
      <c r="M5628"/>
      <c r="N5628"/>
    </row>
    <row r="5629" spans="2:14" ht="13.8" x14ac:dyDescent="0.25">
      <c r="B5629" s="83" t="s">
        <v>4816</v>
      </c>
      <c r="C5629" s="83" t="s">
        <v>102</v>
      </c>
      <c r="D5629" s="83" t="s">
        <v>252</v>
      </c>
      <c r="E5629" s="83" t="s">
        <v>43</v>
      </c>
      <c r="F5629" s="83" t="s">
        <v>278</v>
      </c>
      <c r="G5629" s="83" t="s">
        <v>238</v>
      </c>
      <c r="I5629" s="10" t="s">
        <v>9684</v>
      </c>
      <c r="J5629"/>
      <c r="K5629"/>
      <c r="L5629"/>
      <c r="M5629"/>
      <c r="N5629"/>
    </row>
    <row r="5630" spans="2:14" ht="13.8" x14ac:dyDescent="0.25">
      <c r="B5630" s="83" t="s">
        <v>4818</v>
      </c>
      <c r="C5630" s="83" t="s">
        <v>102</v>
      </c>
      <c r="D5630" s="83" t="s">
        <v>252</v>
      </c>
      <c r="E5630" s="83" t="s">
        <v>66</v>
      </c>
      <c r="F5630" s="83" t="s">
        <v>278</v>
      </c>
      <c r="G5630" s="83" t="s">
        <v>238</v>
      </c>
      <c r="I5630" s="10" t="s">
        <v>9685</v>
      </c>
      <c r="J5630"/>
      <c r="K5630"/>
      <c r="L5630"/>
      <c r="M5630"/>
      <c r="N5630"/>
    </row>
    <row r="5631" spans="2:14" ht="13.8" x14ac:dyDescent="0.25">
      <c r="B5631" s="83" t="s">
        <v>5613</v>
      </c>
      <c r="C5631" s="83" t="s">
        <v>102</v>
      </c>
      <c r="D5631" s="83" t="s">
        <v>252</v>
      </c>
      <c r="E5631" s="83" t="s">
        <v>30</v>
      </c>
      <c r="F5631" s="83" t="s">
        <v>278</v>
      </c>
      <c r="G5631" s="83" t="s">
        <v>238</v>
      </c>
      <c r="I5631" s="10" t="s">
        <v>9686</v>
      </c>
      <c r="J5631"/>
      <c r="K5631"/>
      <c r="L5631"/>
      <c r="M5631"/>
      <c r="N5631"/>
    </row>
    <row r="5632" spans="2:14" ht="13.8" x14ac:dyDescent="0.25">
      <c r="B5632" s="83" t="s">
        <v>5601</v>
      </c>
      <c r="C5632" s="83" t="s">
        <v>102</v>
      </c>
      <c r="D5632" s="83" t="s">
        <v>252</v>
      </c>
      <c r="E5632" s="83" t="s">
        <v>78</v>
      </c>
      <c r="F5632" s="83" t="s">
        <v>278</v>
      </c>
      <c r="G5632" s="83" t="s">
        <v>238</v>
      </c>
      <c r="I5632" s="10" t="s">
        <v>9687</v>
      </c>
      <c r="J5632"/>
      <c r="K5632"/>
      <c r="L5632"/>
      <c r="M5632"/>
      <c r="N5632"/>
    </row>
    <row r="5633" spans="2:14" ht="13.8" x14ac:dyDescent="0.25">
      <c r="B5633" s="83" t="s">
        <v>9025</v>
      </c>
      <c r="C5633" s="83" t="s">
        <v>102</v>
      </c>
      <c r="D5633" s="83" t="s">
        <v>252</v>
      </c>
      <c r="E5633" s="83" t="s">
        <v>9069</v>
      </c>
      <c r="F5633" s="83" t="s">
        <v>278</v>
      </c>
      <c r="G5633" s="83" t="s">
        <v>238</v>
      </c>
      <c r="I5633" s="10" t="s">
        <v>9688</v>
      </c>
      <c r="J5633"/>
      <c r="K5633"/>
      <c r="L5633"/>
      <c r="M5633"/>
      <c r="N5633"/>
    </row>
    <row r="5634" spans="2:14" ht="13.8" x14ac:dyDescent="0.25">
      <c r="B5634" s="83" t="s">
        <v>4817</v>
      </c>
      <c r="C5634" s="83" t="s">
        <v>102</v>
      </c>
      <c r="D5634" s="83" t="s">
        <v>252</v>
      </c>
      <c r="E5634" s="83" t="s">
        <v>244</v>
      </c>
      <c r="F5634" s="83" t="s">
        <v>278</v>
      </c>
      <c r="G5634" s="83" t="s">
        <v>238</v>
      </c>
      <c r="I5634" s="10" t="s">
        <v>9689</v>
      </c>
      <c r="J5634"/>
      <c r="K5634"/>
      <c r="L5634"/>
      <c r="M5634"/>
      <c r="N5634"/>
    </row>
    <row r="5635" spans="2:14" ht="13.8" x14ac:dyDescent="0.25">
      <c r="B5635" s="83" t="s">
        <v>9026</v>
      </c>
      <c r="C5635" s="83" t="s">
        <v>103</v>
      </c>
      <c r="D5635" s="83" t="s">
        <v>252</v>
      </c>
      <c r="E5635" s="83" t="s">
        <v>41</v>
      </c>
      <c r="F5635" s="83" t="s">
        <v>278</v>
      </c>
      <c r="G5635" s="83" t="s">
        <v>238</v>
      </c>
      <c r="I5635" s="10" t="s">
        <v>9690</v>
      </c>
      <c r="J5635"/>
      <c r="K5635"/>
      <c r="L5635"/>
      <c r="M5635"/>
      <c r="N5635"/>
    </row>
    <row r="5636" spans="2:14" ht="13.8" x14ac:dyDescent="0.25">
      <c r="B5636" s="83" t="s">
        <v>5589</v>
      </c>
      <c r="C5636" s="83" t="s">
        <v>103</v>
      </c>
      <c r="D5636" s="83" t="s">
        <v>252</v>
      </c>
      <c r="E5636" s="83" t="s">
        <v>42</v>
      </c>
      <c r="F5636" s="83" t="s">
        <v>278</v>
      </c>
      <c r="G5636" s="83" t="s">
        <v>238</v>
      </c>
      <c r="I5636" s="10" t="s">
        <v>9691</v>
      </c>
      <c r="J5636"/>
      <c r="K5636"/>
      <c r="L5636"/>
      <c r="M5636"/>
      <c r="N5636"/>
    </row>
    <row r="5637" spans="2:14" ht="13.8" x14ac:dyDescent="0.25">
      <c r="B5637" s="83" t="s">
        <v>4825</v>
      </c>
      <c r="C5637" s="83" t="s">
        <v>103</v>
      </c>
      <c r="D5637" s="83" t="s">
        <v>252</v>
      </c>
      <c r="E5637" s="83" t="s">
        <v>43</v>
      </c>
      <c r="F5637" s="83" t="s">
        <v>278</v>
      </c>
      <c r="G5637" s="83" t="s">
        <v>238</v>
      </c>
      <c r="I5637" s="10" t="s">
        <v>9692</v>
      </c>
      <c r="J5637"/>
      <c r="K5637"/>
      <c r="L5637"/>
      <c r="M5637"/>
      <c r="N5637"/>
    </row>
    <row r="5638" spans="2:14" ht="13.8" x14ac:dyDescent="0.25">
      <c r="B5638" s="83" t="s">
        <v>4827</v>
      </c>
      <c r="C5638" s="83" t="s">
        <v>103</v>
      </c>
      <c r="D5638" s="83" t="s">
        <v>252</v>
      </c>
      <c r="E5638" s="83" t="s">
        <v>66</v>
      </c>
      <c r="F5638" s="83" t="s">
        <v>278</v>
      </c>
      <c r="G5638" s="83" t="s">
        <v>238</v>
      </c>
      <c r="I5638" s="10" t="s">
        <v>9693</v>
      </c>
      <c r="J5638"/>
      <c r="K5638"/>
      <c r="L5638"/>
      <c r="M5638"/>
      <c r="N5638"/>
    </row>
    <row r="5639" spans="2:14" ht="13.8" x14ac:dyDescent="0.25">
      <c r="B5639" s="83" t="s">
        <v>5614</v>
      </c>
      <c r="C5639" s="83" t="s">
        <v>103</v>
      </c>
      <c r="D5639" s="83" t="s">
        <v>252</v>
      </c>
      <c r="E5639" s="83" t="s">
        <v>30</v>
      </c>
      <c r="F5639" s="83" t="s">
        <v>278</v>
      </c>
      <c r="G5639" s="83" t="s">
        <v>238</v>
      </c>
      <c r="I5639" s="10" t="s">
        <v>9694</v>
      </c>
      <c r="J5639"/>
      <c r="K5639"/>
      <c r="L5639"/>
      <c r="M5639"/>
      <c r="N5639"/>
    </row>
    <row r="5640" spans="2:14" ht="13.8" x14ac:dyDescent="0.25">
      <c r="B5640" s="83" t="s">
        <v>5602</v>
      </c>
      <c r="C5640" s="83" t="s">
        <v>103</v>
      </c>
      <c r="D5640" s="83" t="s">
        <v>252</v>
      </c>
      <c r="E5640" s="83" t="s">
        <v>78</v>
      </c>
      <c r="F5640" s="83" t="s">
        <v>278</v>
      </c>
      <c r="G5640" s="83" t="s">
        <v>238</v>
      </c>
      <c r="I5640" s="10" t="s">
        <v>9695</v>
      </c>
      <c r="J5640"/>
      <c r="K5640"/>
      <c r="L5640"/>
      <c r="M5640"/>
      <c r="N5640"/>
    </row>
    <row r="5641" spans="2:14" ht="13.8" x14ac:dyDescent="0.25">
      <c r="B5641" s="83" t="s">
        <v>9027</v>
      </c>
      <c r="C5641" s="83" t="s">
        <v>103</v>
      </c>
      <c r="D5641" s="83" t="s">
        <v>252</v>
      </c>
      <c r="E5641" s="83" t="s">
        <v>9069</v>
      </c>
      <c r="F5641" s="83" t="s">
        <v>278</v>
      </c>
      <c r="G5641" s="83" t="s">
        <v>238</v>
      </c>
      <c r="I5641" s="10" t="s">
        <v>9696</v>
      </c>
      <c r="J5641"/>
      <c r="K5641"/>
      <c r="L5641"/>
      <c r="M5641"/>
      <c r="N5641"/>
    </row>
    <row r="5642" spans="2:14" ht="13.8" x14ac:dyDescent="0.25">
      <c r="B5642" s="83" t="s">
        <v>4826</v>
      </c>
      <c r="C5642" s="83" t="s">
        <v>103</v>
      </c>
      <c r="D5642" s="83" t="s">
        <v>252</v>
      </c>
      <c r="E5642" s="83" t="s">
        <v>244</v>
      </c>
      <c r="F5642" s="83" t="s">
        <v>278</v>
      </c>
      <c r="G5642" s="83" t="s">
        <v>238</v>
      </c>
      <c r="I5642" s="10" t="s">
        <v>9697</v>
      </c>
      <c r="J5642"/>
      <c r="K5642"/>
      <c r="L5642"/>
      <c r="M5642"/>
      <c r="N5642"/>
    </row>
    <row r="5643" spans="2:14" ht="13.8" x14ac:dyDescent="0.25">
      <c r="B5643" s="83" t="s">
        <v>9028</v>
      </c>
      <c r="C5643" s="83" t="s">
        <v>101</v>
      </c>
      <c r="D5643" s="83" t="s">
        <v>252</v>
      </c>
      <c r="E5643" s="83" t="s">
        <v>41</v>
      </c>
      <c r="F5643" s="83" t="s">
        <v>278</v>
      </c>
      <c r="G5643" s="83" t="s">
        <v>239</v>
      </c>
      <c r="I5643" s="10" t="s">
        <v>9698</v>
      </c>
      <c r="J5643"/>
      <c r="K5643"/>
      <c r="L5643"/>
      <c r="M5643"/>
      <c r="N5643"/>
    </row>
    <row r="5644" spans="2:14" ht="13.8" x14ac:dyDescent="0.25">
      <c r="B5644" s="83" t="s">
        <v>5590</v>
      </c>
      <c r="C5644" s="83" t="s">
        <v>101</v>
      </c>
      <c r="D5644" s="83" t="s">
        <v>252</v>
      </c>
      <c r="E5644" s="83" t="s">
        <v>42</v>
      </c>
      <c r="F5644" s="83" t="s">
        <v>278</v>
      </c>
      <c r="G5644" s="83" t="s">
        <v>239</v>
      </c>
      <c r="I5644" s="10" t="s">
        <v>9699</v>
      </c>
      <c r="J5644"/>
      <c r="K5644"/>
      <c r="L5644"/>
      <c r="M5644"/>
      <c r="N5644"/>
    </row>
    <row r="5645" spans="2:14" ht="13.8" x14ac:dyDescent="0.25">
      <c r="B5645" s="83" t="s">
        <v>4834</v>
      </c>
      <c r="C5645" s="83" t="s">
        <v>101</v>
      </c>
      <c r="D5645" s="83" t="s">
        <v>252</v>
      </c>
      <c r="E5645" s="83" t="s">
        <v>43</v>
      </c>
      <c r="F5645" s="83" t="s">
        <v>278</v>
      </c>
      <c r="G5645" s="83" t="s">
        <v>239</v>
      </c>
      <c r="I5645" s="10" t="s">
        <v>9700</v>
      </c>
      <c r="J5645"/>
      <c r="K5645"/>
      <c r="L5645"/>
      <c r="M5645"/>
      <c r="N5645"/>
    </row>
    <row r="5646" spans="2:14" ht="13.8" x14ac:dyDescent="0.25">
      <c r="B5646" s="83" t="s">
        <v>4836</v>
      </c>
      <c r="C5646" s="83" t="s">
        <v>101</v>
      </c>
      <c r="D5646" s="83" t="s">
        <v>252</v>
      </c>
      <c r="E5646" s="83" t="s">
        <v>66</v>
      </c>
      <c r="F5646" s="83" t="s">
        <v>278</v>
      </c>
      <c r="G5646" s="83" t="s">
        <v>239</v>
      </c>
      <c r="I5646" s="10" t="s">
        <v>9701</v>
      </c>
      <c r="J5646"/>
      <c r="K5646"/>
      <c r="L5646"/>
      <c r="M5646"/>
      <c r="N5646"/>
    </row>
    <row r="5647" spans="2:14" ht="13.8" x14ac:dyDescent="0.25">
      <c r="B5647" s="83" t="s">
        <v>5615</v>
      </c>
      <c r="C5647" s="83" t="s">
        <v>101</v>
      </c>
      <c r="D5647" s="83" t="s">
        <v>252</v>
      </c>
      <c r="E5647" s="83" t="s">
        <v>30</v>
      </c>
      <c r="F5647" s="83" t="s">
        <v>278</v>
      </c>
      <c r="G5647" s="83" t="s">
        <v>239</v>
      </c>
      <c r="I5647" s="10" t="s">
        <v>9702</v>
      </c>
      <c r="J5647"/>
      <c r="K5647"/>
      <c r="L5647"/>
      <c r="M5647"/>
      <c r="N5647"/>
    </row>
    <row r="5648" spans="2:14" ht="13.8" x14ac:dyDescent="0.25">
      <c r="B5648" s="83" t="s">
        <v>5603</v>
      </c>
      <c r="C5648" s="83" t="s">
        <v>101</v>
      </c>
      <c r="D5648" s="83" t="s">
        <v>252</v>
      </c>
      <c r="E5648" s="83" t="s">
        <v>78</v>
      </c>
      <c r="F5648" s="83" t="s">
        <v>278</v>
      </c>
      <c r="G5648" s="83" t="s">
        <v>239</v>
      </c>
      <c r="I5648" s="10" t="s">
        <v>9703</v>
      </c>
      <c r="J5648"/>
      <c r="K5648"/>
      <c r="L5648"/>
      <c r="M5648"/>
      <c r="N5648"/>
    </row>
    <row r="5649" spans="2:14" ht="13.8" x14ac:dyDescent="0.25">
      <c r="B5649" s="83" t="s">
        <v>9029</v>
      </c>
      <c r="C5649" s="83" t="s">
        <v>101</v>
      </c>
      <c r="D5649" s="83" t="s">
        <v>252</v>
      </c>
      <c r="E5649" s="83" t="s">
        <v>9069</v>
      </c>
      <c r="F5649" s="83" t="s">
        <v>278</v>
      </c>
      <c r="G5649" s="83" t="s">
        <v>239</v>
      </c>
      <c r="I5649" s="10" t="s">
        <v>9704</v>
      </c>
      <c r="J5649"/>
      <c r="K5649"/>
      <c r="L5649"/>
      <c r="M5649"/>
      <c r="N5649"/>
    </row>
    <row r="5650" spans="2:14" ht="13.8" x14ac:dyDescent="0.25">
      <c r="B5650" s="83" t="s">
        <v>4835</v>
      </c>
      <c r="C5650" s="83" t="s">
        <v>101</v>
      </c>
      <c r="D5650" s="83" t="s">
        <v>252</v>
      </c>
      <c r="E5650" s="83" t="s">
        <v>244</v>
      </c>
      <c r="F5650" s="83" t="s">
        <v>278</v>
      </c>
      <c r="G5650" s="83" t="s">
        <v>239</v>
      </c>
      <c r="I5650" s="10" t="s">
        <v>9705</v>
      </c>
      <c r="J5650"/>
      <c r="K5650"/>
      <c r="L5650"/>
      <c r="M5650"/>
      <c r="N5650"/>
    </row>
    <row r="5651" spans="2:14" ht="13.8" x14ac:dyDescent="0.25">
      <c r="B5651" s="83" t="s">
        <v>9030</v>
      </c>
      <c r="C5651" s="83" t="s">
        <v>99</v>
      </c>
      <c r="D5651" s="83" t="s">
        <v>252</v>
      </c>
      <c r="E5651" s="83" t="s">
        <v>41</v>
      </c>
      <c r="F5651" s="83" t="s">
        <v>278</v>
      </c>
      <c r="G5651" s="83" t="s">
        <v>239</v>
      </c>
      <c r="I5651" s="10" t="s">
        <v>9706</v>
      </c>
      <c r="J5651"/>
      <c r="K5651"/>
      <c r="L5651"/>
      <c r="M5651"/>
      <c r="N5651"/>
    </row>
    <row r="5652" spans="2:14" ht="13.8" x14ac:dyDescent="0.25">
      <c r="B5652" s="83" t="s">
        <v>5591</v>
      </c>
      <c r="C5652" s="83" t="s">
        <v>99</v>
      </c>
      <c r="D5652" s="83" t="s">
        <v>252</v>
      </c>
      <c r="E5652" s="83" t="s">
        <v>42</v>
      </c>
      <c r="F5652" s="83" t="s">
        <v>278</v>
      </c>
      <c r="G5652" s="83" t="s">
        <v>239</v>
      </c>
      <c r="I5652" s="10" t="s">
        <v>9707</v>
      </c>
      <c r="J5652"/>
      <c r="K5652"/>
      <c r="L5652"/>
      <c r="M5652"/>
      <c r="N5652"/>
    </row>
    <row r="5653" spans="2:14" ht="13.8" x14ac:dyDescent="0.25">
      <c r="B5653" s="83" t="s">
        <v>4843</v>
      </c>
      <c r="C5653" s="83" t="s">
        <v>99</v>
      </c>
      <c r="D5653" s="83" t="s">
        <v>252</v>
      </c>
      <c r="E5653" s="83" t="s">
        <v>43</v>
      </c>
      <c r="F5653" s="83" t="s">
        <v>278</v>
      </c>
      <c r="G5653" s="83" t="s">
        <v>239</v>
      </c>
      <c r="I5653" s="10" t="s">
        <v>9708</v>
      </c>
      <c r="J5653"/>
      <c r="K5653"/>
      <c r="L5653"/>
      <c r="M5653"/>
      <c r="N5653"/>
    </row>
    <row r="5654" spans="2:14" ht="13.8" x14ac:dyDescent="0.25">
      <c r="B5654" s="83" t="s">
        <v>4845</v>
      </c>
      <c r="C5654" s="83" t="s">
        <v>99</v>
      </c>
      <c r="D5654" s="83" t="s">
        <v>252</v>
      </c>
      <c r="E5654" s="83" t="s">
        <v>66</v>
      </c>
      <c r="F5654" s="83" t="s">
        <v>278</v>
      </c>
      <c r="G5654" s="83" t="s">
        <v>239</v>
      </c>
      <c r="I5654" s="10" t="s">
        <v>9709</v>
      </c>
      <c r="J5654"/>
      <c r="K5654"/>
      <c r="L5654"/>
      <c r="M5654"/>
      <c r="N5654"/>
    </row>
    <row r="5655" spans="2:14" ht="13.8" x14ac:dyDescent="0.25">
      <c r="B5655" s="83" t="s">
        <v>5616</v>
      </c>
      <c r="C5655" s="83" t="s">
        <v>99</v>
      </c>
      <c r="D5655" s="83" t="s">
        <v>252</v>
      </c>
      <c r="E5655" s="83" t="s">
        <v>30</v>
      </c>
      <c r="F5655" s="83" t="s">
        <v>278</v>
      </c>
      <c r="G5655" s="83" t="s">
        <v>239</v>
      </c>
      <c r="I5655" s="10" t="s">
        <v>9710</v>
      </c>
      <c r="J5655"/>
      <c r="K5655"/>
      <c r="L5655"/>
      <c r="M5655"/>
      <c r="N5655"/>
    </row>
    <row r="5656" spans="2:14" ht="13.8" x14ac:dyDescent="0.25">
      <c r="B5656" s="83" t="s">
        <v>5604</v>
      </c>
      <c r="C5656" s="83" t="s">
        <v>99</v>
      </c>
      <c r="D5656" s="83" t="s">
        <v>252</v>
      </c>
      <c r="E5656" s="83" t="s">
        <v>78</v>
      </c>
      <c r="F5656" s="83" t="s">
        <v>278</v>
      </c>
      <c r="G5656" s="83" t="s">
        <v>239</v>
      </c>
      <c r="I5656" s="10" t="s">
        <v>9711</v>
      </c>
      <c r="J5656"/>
      <c r="K5656"/>
      <c r="L5656"/>
      <c r="M5656"/>
      <c r="N5656"/>
    </row>
    <row r="5657" spans="2:14" ht="13.8" x14ac:dyDescent="0.25">
      <c r="B5657" s="83" t="s">
        <v>9031</v>
      </c>
      <c r="C5657" s="83" t="s">
        <v>99</v>
      </c>
      <c r="D5657" s="83" t="s">
        <v>252</v>
      </c>
      <c r="E5657" s="83" t="s">
        <v>9069</v>
      </c>
      <c r="F5657" s="83" t="s">
        <v>278</v>
      </c>
      <c r="G5657" s="83" t="s">
        <v>239</v>
      </c>
      <c r="I5657" s="10" t="s">
        <v>9712</v>
      </c>
      <c r="J5657"/>
      <c r="K5657"/>
      <c r="L5657"/>
      <c r="M5657"/>
      <c r="N5657"/>
    </row>
    <row r="5658" spans="2:14" ht="13.8" x14ac:dyDescent="0.25">
      <c r="B5658" s="83" t="s">
        <v>4844</v>
      </c>
      <c r="C5658" s="83" t="s">
        <v>99</v>
      </c>
      <c r="D5658" s="83" t="s">
        <v>252</v>
      </c>
      <c r="E5658" s="83" t="s">
        <v>244</v>
      </c>
      <c r="F5658" s="83" t="s">
        <v>278</v>
      </c>
      <c r="G5658" s="83" t="s">
        <v>239</v>
      </c>
      <c r="I5658" s="10" t="s">
        <v>9713</v>
      </c>
      <c r="J5658"/>
      <c r="K5658"/>
      <c r="L5658"/>
      <c r="M5658"/>
      <c r="N5658"/>
    </row>
    <row r="5659" spans="2:14" ht="13.8" x14ac:dyDescent="0.25">
      <c r="B5659" s="83" t="s">
        <v>9032</v>
      </c>
      <c r="C5659" s="83" t="s">
        <v>104</v>
      </c>
      <c r="D5659" s="83" t="s">
        <v>252</v>
      </c>
      <c r="E5659" s="83" t="s">
        <v>41</v>
      </c>
      <c r="F5659" s="83" t="s">
        <v>278</v>
      </c>
      <c r="G5659" s="83" t="s">
        <v>282</v>
      </c>
      <c r="I5659" s="10" t="s">
        <v>9714</v>
      </c>
      <c r="J5659"/>
      <c r="K5659"/>
      <c r="L5659"/>
      <c r="M5659"/>
      <c r="N5659"/>
    </row>
    <row r="5660" spans="2:14" ht="13.8" x14ac:dyDescent="0.25">
      <c r="B5660" s="83" t="s">
        <v>5812</v>
      </c>
      <c r="C5660" s="83" t="s">
        <v>104</v>
      </c>
      <c r="D5660" s="83" t="s">
        <v>252</v>
      </c>
      <c r="E5660" s="83" t="s">
        <v>42</v>
      </c>
      <c r="F5660" s="83" t="s">
        <v>278</v>
      </c>
      <c r="G5660" s="83" t="s">
        <v>282</v>
      </c>
      <c r="I5660" s="10" t="s">
        <v>9715</v>
      </c>
      <c r="J5660"/>
      <c r="K5660"/>
      <c r="L5660"/>
      <c r="M5660"/>
      <c r="N5660"/>
    </row>
    <row r="5661" spans="2:14" ht="13.8" x14ac:dyDescent="0.25">
      <c r="B5661" s="83" t="s">
        <v>5814</v>
      </c>
      <c r="C5661" s="83" t="s">
        <v>104</v>
      </c>
      <c r="D5661" s="83" t="s">
        <v>252</v>
      </c>
      <c r="E5661" s="83" t="s">
        <v>43</v>
      </c>
      <c r="F5661" s="83" t="s">
        <v>278</v>
      </c>
      <c r="G5661" s="83" t="s">
        <v>282</v>
      </c>
      <c r="I5661" s="10" t="s">
        <v>9716</v>
      </c>
      <c r="J5661"/>
      <c r="K5661"/>
      <c r="L5661"/>
      <c r="M5661"/>
      <c r="N5661"/>
    </row>
    <row r="5662" spans="2:14" ht="13.8" x14ac:dyDescent="0.25">
      <c r="B5662" s="83" t="s">
        <v>5815</v>
      </c>
      <c r="C5662" s="83" t="s">
        <v>104</v>
      </c>
      <c r="D5662" s="83" t="s">
        <v>252</v>
      </c>
      <c r="E5662" s="83" t="s">
        <v>66</v>
      </c>
      <c r="F5662" s="83" t="s">
        <v>278</v>
      </c>
      <c r="G5662" s="83" t="s">
        <v>282</v>
      </c>
      <c r="I5662" s="10" t="s">
        <v>9717</v>
      </c>
      <c r="J5662"/>
      <c r="K5662"/>
      <c r="L5662"/>
      <c r="M5662"/>
      <c r="N5662"/>
    </row>
    <row r="5663" spans="2:14" ht="13.8" x14ac:dyDescent="0.25">
      <c r="B5663" s="83" t="s">
        <v>5816</v>
      </c>
      <c r="C5663" s="83" t="s">
        <v>104</v>
      </c>
      <c r="D5663" s="83" t="s">
        <v>252</v>
      </c>
      <c r="E5663" s="83" t="s">
        <v>30</v>
      </c>
      <c r="F5663" s="83" t="s">
        <v>278</v>
      </c>
      <c r="G5663" s="83" t="s">
        <v>282</v>
      </c>
      <c r="I5663" s="10" t="s">
        <v>9718</v>
      </c>
      <c r="J5663"/>
      <c r="K5663"/>
      <c r="L5663"/>
      <c r="M5663"/>
      <c r="N5663"/>
    </row>
    <row r="5664" spans="2:14" ht="13.8" x14ac:dyDescent="0.25">
      <c r="B5664" s="83" t="s">
        <v>5817</v>
      </c>
      <c r="C5664" s="83" t="s">
        <v>104</v>
      </c>
      <c r="D5664" s="83" t="s">
        <v>252</v>
      </c>
      <c r="E5664" s="83" t="s">
        <v>78</v>
      </c>
      <c r="F5664" s="83" t="s">
        <v>278</v>
      </c>
      <c r="G5664" s="83" t="s">
        <v>282</v>
      </c>
      <c r="I5664" s="10" t="s">
        <v>9719</v>
      </c>
      <c r="J5664"/>
      <c r="K5664"/>
      <c r="L5664"/>
      <c r="M5664"/>
      <c r="N5664"/>
    </row>
    <row r="5665" spans="2:14" ht="13.8" x14ac:dyDescent="0.25">
      <c r="B5665" s="83" t="s">
        <v>9033</v>
      </c>
      <c r="C5665" s="83" t="s">
        <v>104</v>
      </c>
      <c r="D5665" s="83" t="s">
        <v>252</v>
      </c>
      <c r="E5665" s="83" t="s">
        <v>9069</v>
      </c>
      <c r="F5665" s="83" t="s">
        <v>278</v>
      </c>
      <c r="G5665" s="83" t="s">
        <v>282</v>
      </c>
      <c r="I5665" s="10" t="s">
        <v>9720</v>
      </c>
      <c r="J5665"/>
      <c r="K5665"/>
      <c r="L5665"/>
      <c r="M5665"/>
      <c r="N5665"/>
    </row>
    <row r="5666" spans="2:14" ht="13.8" x14ac:dyDescent="0.25">
      <c r="B5666" s="83" t="s">
        <v>5813</v>
      </c>
      <c r="C5666" s="83" t="s">
        <v>104</v>
      </c>
      <c r="D5666" s="83" t="s">
        <v>252</v>
      </c>
      <c r="E5666" s="83" t="s">
        <v>244</v>
      </c>
      <c r="F5666" s="83" t="s">
        <v>278</v>
      </c>
      <c r="G5666" s="83" t="s">
        <v>282</v>
      </c>
      <c r="I5666" s="10" t="s">
        <v>9721</v>
      </c>
      <c r="J5666"/>
      <c r="K5666"/>
      <c r="L5666"/>
      <c r="M5666"/>
      <c r="N5666"/>
    </row>
    <row r="5667" spans="2:14" ht="13.8" x14ac:dyDescent="0.25">
      <c r="B5667" s="83" t="s">
        <v>9034</v>
      </c>
      <c r="C5667" s="83" t="s">
        <v>58</v>
      </c>
      <c r="D5667" s="83" t="s">
        <v>252</v>
      </c>
      <c r="E5667" s="83" t="s">
        <v>41</v>
      </c>
      <c r="F5667" s="83" t="s">
        <v>278</v>
      </c>
      <c r="G5667" s="83" t="s">
        <v>283</v>
      </c>
      <c r="I5667" s="10" t="s">
        <v>9722</v>
      </c>
      <c r="J5667"/>
      <c r="K5667"/>
      <c r="L5667"/>
      <c r="M5667"/>
      <c r="N5667"/>
    </row>
    <row r="5668" spans="2:14" ht="13.8" x14ac:dyDescent="0.25">
      <c r="B5668" s="83" t="s">
        <v>5914</v>
      </c>
      <c r="C5668" s="83" t="s">
        <v>58</v>
      </c>
      <c r="D5668" s="83" t="s">
        <v>252</v>
      </c>
      <c r="E5668" s="83" t="s">
        <v>42</v>
      </c>
      <c r="F5668" s="83" t="s">
        <v>278</v>
      </c>
      <c r="G5668" s="83" t="s">
        <v>283</v>
      </c>
      <c r="I5668" s="10" t="s">
        <v>9723</v>
      </c>
      <c r="J5668"/>
      <c r="K5668"/>
      <c r="L5668"/>
      <c r="M5668"/>
      <c r="N5668"/>
    </row>
    <row r="5669" spans="2:14" ht="13.8" x14ac:dyDescent="0.25">
      <c r="B5669" s="83" t="s">
        <v>5916</v>
      </c>
      <c r="C5669" s="83" t="s">
        <v>58</v>
      </c>
      <c r="D5669" s="83" t="s">
        <v>252</v>
      </c>
      <c r="E5669" s="83" t="s">
        <v>43</v>
      </c>
      <c r="F5669" s="83" t="s">
        <v>278</v>
      </c>
      <c r="G5669" s="83" t="s">
        <v>283</v>
      </c>
      <c r="I5669" s="10" t="s">
        <v>9724</v>
      </c>
      <c r="J5669"/>
      <c r="K5669"/>
      <c r="L5669"/>
      <c r="M5669"/>
      <c r="N5669"/>
    </row>
    <row r="5670" spans="2:14" ht="13.8" x14ac:dyDescent="0.25">
      <c r="B5670" s="83" t="s">
        <v>5917</v>
      </c>
      <c r="C5670" s="83" t="s">
        <v>58</v>
      </c>
      <c r="D5670" s="83" t="s">
        <v>252</v>
      </c>
      <c r="E5670" s="83" t="s">
        <v>66</v>
      </c>
      <c r="F5670" s="83" t="s">
        <v>278</v>
      </c>
      <c r="G5670" s="83" t="s">
        <v>283</v>
      </c>
      <c r="I5670" s="10" t="s">
        <v>9725</v>
      </c>
      <c r="J5670"/>
      <c r="K5670"/>
      <c r="L5670"/>
      <c r="M5670"/>
      <c r="N5670"/>
    </row>
    <row r="5671" spans="2:14" ht="13.8" x14ac:dyDescent="0.25">
      <c r="B5671" s="83" t="s">
        <v>5918</v>
      </c>
      <c r="C5671" s="83" t="s">
        <v>58</v>
      </c>
      <c r="D5671" s="83" t="s">
        <v>252</v>
      </c>
      <c r="E5671" s="83" t="s">
        <v>30</v>
      </c>
      <c r="F5671" s="83" t="s">
        <v>278</v>
      </c>
      <c r="G5671" s="83" t="s">
        <v>283</v>
      </c>
      <c r="I5671" s="10" t="s">
        <v>9726</v>
      </c>
      <c r="J5671"/>
      <c r="K5671"/>
      <c r="L5671"/>
      <c r="M5671"/>
      <c r="N5671"/>
    </row>
    <row r="5672" spans="2:14" ht="13.8" x14ac:dyDescent="0.25">
      <c r="B5672" s="83" t="s">
        <v>5919</v>
      </c>
      <c r="C5672" s="83" t="s">
        <v>58</v>
      </c>
      <c r="D5672" s="83" t="s">
        <v>252</v>
      </c>
      <c r="E5672" s="83" t="s">
        <v>78</v>
      </c>
      <c r="F5672" s="83" t="s">
        <v>278</v>
      </c>
      <c r="G5672" s="83" t="s">
        <v>283</v>
      </c>
      <c r="I5672" s="10" t="s">
        <v>9727</v>
      </c>
      <c r="J5672"/>
      <c r="K5672"/>
      <c r="L5672"/>
      <c r="M5672"/>
      <c r="N5672"/>
    </row>
    <row r="5673" spans="2:14" ht="13.8" x14ac:dyDescent="0.25">
      <c r="B5673" s="83" t="s">
        <v>9035</v>
      </c>
      <c r="C5673" s="83" t="s">
        <v>58</v>
      </c>
      <c r="D5673" s="83" t="s">
        <v>252</v>
      </c>
      <c r="E5673" s="83" t="s">
        <v>9069</v>
      </c>
      <c r="F5673" s="83" t="s">
        <v>278</v>
      </c>
      <c r="G5673" s="83" t="s">
        <v>283</v>
      </c>
      <c r="I5673" s="10" t="s">
        <v>9728</v>
      </c>
      <c r="J5673"/>
      <c r="K5673"/>
      <c r="L5673"/>
      <c r="M5673"/>
      <c r="N5673"/>
    </row>
    <row r="5674" spans="2:14" ht="13.8" x14ac:dyDescent="0.25">
      <c r="B5674" s="83" t="s">
        <v>5915</v>
      </c>
      <c r="C5674" s="83" t="s">
        <v>58</v>
      </c>
      <c r="D5674" s="83" t="s">
        <v>252</v>
      </c>
      <c r="E5674" s="83" t="s">
        <v>244</v>
      </c>
      <c r="F5674" s="83" t="s">
        <v>278</v>
      </c>
      <c r="G5674" s="83" t="s">
        <v>283</v>
      </c>
      <c r="I5674" s="10" t="s">
        <v>9729</v>
      </c>
      <c r="J5674"/>
      <c r="K5674"/>
      <c r="L5674"/>
      <c r="M5674"/>
      <c r="N5674"/>
    </row>
    <row r="5675" spans="2:14" ht="13.8" x14ac:dyDescent="0.25">
      <c r="B5675" s="83" t="s">
        <v>9036</v>
      </c>
      <c r="C5675" s="83" t="s">
        <v>105</v>
      </c>
      <c r="D5675" s="83" t="s">
        <v>252</v>
      </c>
      <c r="E5675" s="83" t="s">
        <v>41</v>
      </c>
      <c r="F5675" s="83" t="s">
        <v>278</v>
      </c>
      <c r="G5675" s="83" t="s">
        <v>283</v>
      </c>
      <c r="I5675" s="10" t="s">
        <v>9730</v>
      </c>
      <c r="J5675"/>
      <c r="K5675"/>
      <c r="L5675"/>
      <c r="M5675"/>
      <c r="N5675"/>
    </row>
    <row r="5676" spans="2:14" ht="13.8" x14ac:dyDescent="0.25">
      <c r="B5676" s="83" t="s">
        <v>6016</v>
      </c>
      <c r="C5676" s="83" t="s">
        <v>105</v>
      </c>
      <c r="D5676" s="83" t="s">
        <v>252</v>
      </c>
      <c r="E5676" s="83" t="s">
        <v>42</v>
      </c>
      <c r="F5676" s="83" t="s">
        <v>278</v>
      </c>
      <c r="G5676" s="83" t="s">
        <v>283</v>
      </c>
      <c r="I5676" s="10" t="s">
        <v>9731</v>
      </c>
      <c r="J5676"/>
      <c r="K5676"/>
      <c r="L5676"/>
      <c r="M5676"/>
      <c r="N5676"/>
    </row>
    <row r="5677" spans="2:14" ht="13.8" x14ac:dyDescent="0.25">
      <c r="B5677" s="83" t="s">
        <v>6018</v>
      </c>
      <c r="C5677" s="83" t="s">
        <v>105</v>
      </c>
      <c r="D5677" s="83" t="s">
        <v>252</v>
      </c>
      <c r="E5677" s="83" t="s">
        <v>43</v>
      </c>
      <c r="F5677" s="83" t="s">
        <v>278</v>
      </c>
      <c r="G5677" s="83" t="s">
        <v>283</v>
      </c>
      <c r="I5677" s="10" t="s">
        <v>9732</v>
      </c>
      <c r="J5677"/>
      <c r="K5677"/>
      <c r="L5677"/>
      <c r="M5677"/>
      <c r="N5677"/>
    </row>
    <row r="5678" spans="2:14" ht="13.8" x14ac:dyDescent="0.25">
      <c r="B5678" s="83" t="s">
        <v>6019</v>
      </c>
      <c r="C5678" s="83" t="s">
        <v>105</v>
      </c>
      <c r="D5678" s="83" t="s">
        <v>252</v>
      </c>
      <c r="E5678" s="83" t="s">
        <v>66</v>
      </c>
      <c r="F5678" s="83" t="s">
        <v>278</v>
      </c>
      <c r="G5678" s="83" t="s">
        <v>283</v>
      </c>
      <c r="I5678" s="10" t="s">
        <v>9733</v>
      </c>
      <c r="J5678"/>
      <c r="K5678"/>
      <c r="L5678"/>
      <c r="M5678"/>
      <c r="N5678"/>
    </row>
    <row r="5679" spans="2:14" ht="13.8" x14ac:dyDescent="0.25">
      <c r="B5679" s="83" t="s">
        <v>6020</v>
      </c>
      <c r="C5679" s="83" t="s">
        <v>105</v>
      </c>
      <c r="D5679" s="83" t="s">
        <v>252</v>
      </c>
      <c r="E5679" s="83" t="s">
        <v>30</v>
      </c>
      <c r="F5679" s="83" t="s">
        <v>278</v>
      </c>
      <c r="G5679" s="83" t="s">
        <v>283</v>
      </c>
      <c r="I5679" s="10" t="s">
        <v>9734</v>
      </c>
      <c r="J5679"/>
      <c r="K5679"/>
      <c r="L5679"/>
      <c r="M5679"/>
      <c r="N5679"/>
    </row>
    <row r="5680" spans="2:14" ht="13.8" x14ac:dyDescent="0.25">
      <c r="B5680" s="83" t="s">
        <v>6021</v>
      </c>
      <c r="C5680" s="83" t="s">
        <v>105</v>
      </c>
      <c r="D5680" s="83" t="s">
        <v>252</v>
      </c>
      <c r="E5680" s="83" t="s">
        <v>78</v>
      </c>
      <c r="F5680" s="83" t="s">
        <v>278</v>
      </c>
      <c r="G5680" s="83" t="s">
        <v>283</v>
      </c>
      <c r="I5680" s="10" t="s">
        <v>9735</v>
      </c>
      <c r="J5680"/>
      <c r="K5680"/>
      <c r="L5680"/>
      <c r="M5680"/>
      <c r="N5680"/>
    </row>
    <row r="5681" spans="2:14" ht="13.8" x14ac:dyDescent="0.25">
      <c r="B5681" s="83" t="s">
        <v>9037</v>
      </c>
      <c r="C5681" s="83" t="s">
        <v>105</v>
      </c>
      <c r="D5681" s="83" t="s">
        <v>252</v>
      </c>
      <c r="E5681" s="83" t="s">
        <v>9069</v>
      </c>
      <c r="F5681" s="83" t="s">
        <v>278</v>
      </c>
      <c r="G5681" s="83" t="s">
        <v>283</v>
      </c>
      <c r="I5681" s="10" t="s">
        <v>9736</v>
      </c>
      <c r="J5681"/>
      <c r="K5681"/>
      <c r="L5681"/>
      <c r="M5681"/>
      <c r="N5681"/>
    </row>
    <row r="5682" spans="2:14" ht="13.8" x14ac:dyDescent="0.25">
      <c r="B5682" s="83" t="s">
        <v>6017</v>
      </c>
      <c r="C5682" s="83" t="s">
        <v>105</v>
      </c>
      <c r="D5682" s="83" t="s">
        <v>252</v>
      </c>
      <c r="E5682" s="83" t="s">
        <v>244</v>
      </c>
      <c r="F5682" s="83" t="s">
        <v>278</v>
      </c>
      <c r="G5682" s="83" t="s">
        <v>283</v>
      </c>
      <c r="I5682" s="10" t="s">
        <v>9737</v>
      </c>
      <c r="J5682"/>
      <c r="K5682"/>
      <c r="L5682"/>
      <c r="M5682"/>
      <c r="N5682"/>
    </row>
    <row r="5683" spans="2:14" ht="13.8" x14ac:dyDescent="0.25">
      <c r="B5683" s="83" t="s">
        <v>9038</v>
      </c>
      <c r="C5683" s="83" t="s">
        <v>104</v>
      </c>
      <c r="D5683" s="83" t="s">
        <v>252</v>
      </c>
      <c r="E5683" s="83" t="s">
        <v>41</v>
      </c>
      <c r="F5683" s="83" t="s">
        <v>278</v>
      </c>
      <c r="G5683" s="83" t="s">
        <v>284</v>
      </c>
      <c r="I5683" s="10" t="s">
        <v>9738</v>
      </c>
      <c r="J5683"/>
      <c r="K5683"/>
      <c r="L5683"/>
      <c r="M5683"/>
      <c r="N5683"/>
    </row>
    <row r="5684" spans="2:14" ht="13.8" x14ac:dyDescent="0.25">
      <c r="B5684" s="83" t="s">
        <v>6118</v>
      </c>
      <c r="C5684" s="83" t="s">
        <v>104</v>
      </c>
      <c r="D5684" s="83" t="s">
        <v>252</v>
      </c>
      <c r="E5684" s="83" t="s">
        <v>42</v>
      </c>
      <c r="F5684" s="83" t="s">
        <v>278</v>
      </c>
      <c r="G5684" s="83" t="s">
        <v>284</v>
      </c>
      <c r="I5684" s="10" t="s">
        <v>9739</v>
      </c>
      <c r="J5684"/>
      <c r="K5684"/>
      <c r="L5684"/>
      <c r="M5684"/>
      <c r="N5684"/>
    </row>
    <row r="5685" spans="2:14" ht="13.8" x14ac:dyDescent="0.25">
      <c r="B5685" s="83" t="s">
        <v>6120</v>
      </c>
      <c r="C5685" s="83" t="s">
        <v>104</v>
      </c>
      <c r="D5685" s="83" t="s">
        <v>252</v>
      </c>
      <c r="E5685" s="83" t="s">
        <v>43</v>
      </c>
      <c r="F5685" s="83" t="s">
        <v>278</v>
      </c>
      <c r="G5685" s="83" t="s">
        <v>284</v>
      </c>
      <c r="I5685" s="10" t="s">
        <v>9740</v>
      </c>
      <c r="J5685"/>
      <c r="K5685"/>
      <c r="L5685"/>
      <c r="M5685"/>
      <c r="N5685"/>
    </row>
    <row r="5686" spans="2:14" ht="13.8" x14ac:dyDescent="0.25">
      <c r="B5686" s="83" t="s">
        <v>6121</v>
      </c>
      <c r="C5686" s="83" t="s">
        <v>104</v>
      </c>
      <c r="D5686" s="83" t="s">
        <v>252</v>
      </c>
      <c r="E5686" s="83" t="s">
        <v>66</v>
      </c>
      <c r="F5686" s="83" t="s">
        <v>278</v>
      </c>
      <c r="G5686" s="83" t="s">
        <v>284</v>
      </c>
      <c r="I5686" s="10" t="s">
        <v>9741</v>
      </c>
      <c r="J5686"/>
      <c r="K5686"/>
      <c r="L5686"/>
      <c r="M5686"/>
      <c r="N5686"/>
    </row>
    <row r="5687" spans="2:14" ht="13.8" x14ac:dyDescent="0.25">
      <c r="B5687" s="83" t="s">
        <v>6122</v>
      </c>
      <c r="C5687" s="83" t="s">
        <v>104</v>
      </c>
      <c r="D5687" s="83" t="s">
        <v>252</v>
      </c>
      <c r="E5687" s="83" t="s">
        <v>30</v>
      </c>
      <c r="F5687" s="83" t="s">
        <v>278</v>
      </c>
      <c r="G5687" s="83" t="s">
        <v>284</v>
      </c>
      <c r="I5687" s="10" t="s">
        <v>9742</v>
      </c>
      <c r="J5687"/>
      <c r="K5687"/>
      <c r="L5687"/>
      <c r="M5687"/>
      <c r="N5687"/>
    </row>
    <row r="5688" spans="2:14" ht="13.8" x14ac:dyDescent="0.25">
      <c r="B5688" s="83" t="s">
        <v>6123</v>
      </c>
      <c r="C5688" s="83" t="s">
        <v>104</v>
      </c>
      <c r="D5688" s="83" t="s">
        <v>252</v>
      </c>
      <c r="E5688" s="83" t="s">
        <v>78</v>
      </c>
      <c r="F5688" s="83" t="s">
        <v>278</v>
      </c>
      <c r="G5688" s="83" t="s">
        <v>284</v>
      </c>
      <c r="I5688" s="10" t="s">
        <v>9743</v>
      </c>
      <c r="J5688"/>
      <c r="K5688"/>
      <c r="L5688"/>
      <c r="M5688"/>
      <c r="N5688"/>
    </row>
    <row r="5689" spans="2:14" ht="13.8" x14ac:dyDescent="0.25">
      <c r="B5689" s="83" t="s">
        <v>9039</v>
      </c>
      <c r="C5689" s="83" t="s">
        <v>104</v>
      </c>
      <c r="D5689" s="83" t="s">
        <v>252</v>
      </c>
      <c r="E5689" s="83" t="s">
        <v>9069</v>
      </c>
      <c r="F5689" s="83" t="s">
        <v>278</v>
      </c>
      <c r="G5689" s="83" t="s">
        <v>284</v>
      </c>
      <c r="I5689" s="10" t="s">
        <v>9744</v>
      </c>
      <c r="J5689"/>
      <c r="K5689"/>
      <c r="L5689"/>
      <c r="M5689"/>
      <c r="N5689"/>
    </row>
    <row r="5690" spans="2:14" ht="13.8" x14ac:dyDescent="0.25">
      <c r="B5690" s="83" t="s">
        <v>6119</v>
      </c>
      <c r="C5690" s="83" t="s">
        <v>104</v>
      </c>
      <c r="D5690" s="83" t="s">
        <v>252</v>
      </c>
      <c r="E5690" s="83" t="s">
        <v>244</v>
      </c>
      <c r="F5690" s="83" t="s">
        <v>278</v>
      </c>
      <c r="G5690" s="83" t="s">
        <v>284</v>
      </c>
      <c r="I5690" s="10" t="s">
        <v>9745</v>
      </c>
      <c r="J5690"/>
      <c r="K5690"/>
      <c r="L5690"/>
      <c r="M5690"/>
      <c r="N5690"/>
    </row>
    <row r="5691" spans="2:14" ht="13.8" x14ac:dyDescent="0.25">
      <c r="B5691" s="83" t="s">
        <v>9040</v>
      </c>
      <c r="C5691" s="83" t="s">
        <v>318</v>
      </c>
      <c r="D5691" s="83" t="s">
        <v>309</v>
      </c>
      <c r="E5691" s="83" t="s">
        <v>41</v>
      </c>
      <c r="F5691" s="83" t="s">
        <v>322</v>
      </c>
      <c r="G5691" s="83" t="s">
        <v>313</v>
      </c>
      <c r="I5691" s="10" t="s">
        <v>9746</v>
      </c>
      <c r="J5691"/>
      <c r="K5691"/>
      <c r="L5691"/>
      <c r="M5691"/>
      <c r="N5691"/>
    </row>
    <row r="5692" spans="2:14" ht="13.8" x14ac:dyDescent="0.25">
      <c r="B5692" s="83" t="s">
        <v>9041</v>
      </c>
      <c r="C5692" s="83" t="s">
        <v>318</v>
      </c>
      <c r="D5692" s="83" t="s">
        <v>309</v>
      </c>
      <c r="E5692" s="83" t="s">
        <v>42</v>
      </c>
      <c r="F5692" s="83" t="s">
        <v>322</v>
      </c>
      <c r="G5692" s="83" t="s">
        <v>313</v>
      </c>
      <c r="I5692" s="10" t="s">
        <v>9747</v>
      </c>
      <c r="J5692"/>
      <c r="K5692"/>
      <c r="L5692"/>
      <c r="M5692"/>
      <c r="N5692"/>
    </row>
    <row r="5693" spans="2:14" ht="13.8" x14ac:dyDescent="0.25">
      <c r="B5693" s="83" t="s">
        <v>6220</v>
      </c>
      <c r="C5693" s="83" t="s">
        <v>318</v>
      </c>
      <c r="D5693" s="83" t="s">
        <v>309</v>
      </c>
      <c r="E5693" s="83" t="s">
        <v>43</v>
      </c>
      <c r="F5693" s="83" t="s">
        <v>322</v>
      </c>
      <c r="G5693" s="83" t="s">
        <v>313</v>
      </c>
      <c r="I5693" s="10" t="s">
        <v>9748</v>
      </c>
      <c r="J5693"/>
      <c r="K5693"/>
      <c r="L5693"/>
      <c r="M5693"/>
      <c r="N5693"/>
    </row>
    <row r="5694" spans="2:14" ht="13.8" x14ac:dyDescent="0.25">
      <c r="B5694" s="83" t="s">
        <v>6219</v>
      </c>
      <c r="C5694" s="83" t="s">
        <v>318</v>
      </c>
      <c r="D5694" s="83" t="s">
        <v>309</v>
      </c>
      <c r="E5694" s="83" t="s">
        <v>66</v>
      </c>
      <c r="F5694" s="83" t="s">
        <v>322</v>
      </c>
      <c r="G5694" s="83" t="s">
        <v>313</v>
      </c>
      <c r="I5694" s="10" t="s">
        <v>9749</v>
      </c>
      <c r="J5694"/>
      <c r="K5694"/>
      <c r="L5694"/>
      <c r="M5694"/>
      <c r="N5694"/>
    </row>
    <row r="5695" spans="2:14" ht="13.8" x14ac:dyDescent="0.25">
      <c r="B5695" s="83" t="s">
        <v>9042</v>
      </c>
      <c r="C5695" s="83" t="s">
        <v>318</v>
      </c>
      <c r="D5695" s="83" t="s">
        <v>309</v>
      </c>
      <c r="E5695" s="83" t="s">
        <v>30</v>
      </c>
      <c r="F5695" s="83" t="s">
        <v>322</v>
      </c>
      <c r="G5695" s="83" t="s">
        <v>313</v>
      </c>
      <c r="I5695" s="10" t="s">
        <v>9750</v>
      </c>
      <c r="J5695"/>
      <c r="K5695"/>
      <c r="L5695"/>
      <c r="M5695"/>
      <c r="N5695"/>
    </row>
    <row r="5696" spans="2:14" ht="13.8" x14ac:dyDescent="0.25">
      <c r="B5696" s="83" t="s">
        <v>9043</v>
      </c>
      <c r="C5696" s="83" t="s">
        <v>318</v>
      </c>
      <c r="D5696" s="83" t="s">
        <v>309</v>
      </c>
      <c r="E5696" s="83" t="s">
        <v>78</v>
      </c>
      <c r="F5696" s="83" t="s">
        <v>322</v>
      </c>
      <c r="G5696" s="83" t="s">
        <v>313</v>
      </c>
      <c r="I5696" s="10" t="s">
        <v>9751</v>
      </c>
      <c r="J5696"/>
      <c r="K5696"/>
      <c r="L5696"/>
      <c r="M5696"/>
      <c r="N5696"/>
    </row>
    <row r="5697" spans="2:14" ht="13.8" x14ac:dyDescent="0.25">
      <c r="B5697" s="83" t="s">
        <v>9044</v>
      </c>
      <c r="C5697" s="83" t="s">
        <v>318</v>
      </c>
      <c r="D5697" s="83" t="s">
        <v>309</v>
      </c>
      <c r="E5697" s="83" t="s">
        <v>9069</v>
      </c>
      <c r="F5697" s="83" t="s">
        <v>322</v>
      </c>
      <c r="G5697" s="83" t="s">
        <v>313</v>
      </c>
      <c r="I5697" s="10" t="s">
        <v>9752</v>
      </c>
      <c r="J5697"/>
      <c r="K5697"/>
      <c r="L5697"/>
      <c r="M5697"/>
      <c r="N5697"/>
    </row>
    <row r="5698" spans="2:14" ht="13.8" x14ac:dyDescent="0.25">
      <c r="B5698" s="83" t="s">
        <v>9045</v>
      </c>
      <c r="C5698" s="83" t="s">
        <v>318</v>
      </c>
      <c r="D5698" s="83" t="s">
        <v>309</v>
      </c>
      <c r="E5698" s="83" t="s">
        <v>244</v>
      </c>
      <c r="F5698" s="83" t="s">
        <v>322</v>
      </c>
      <c r="G5698" s="83" t="s">
        <v>313</v>
      </c>
      <c r="I5698" s="10" t="s">
        <v>9753</v>
      </c>
      <c r="J5698"/>
      <c r="K5698"/>
      <c r="L5698"/>
      <c r="M5698"/>
      <c r="N5698"/>
    </row>
    <row r="5699" spans="2:14" ht="13.8" x14ac:dyDescent="0.25">
      <c r="B5699" s="83" t="s">
        <v>9046</v>
      </c>
      <c r="C5699" s="83" t="s">
        <v>243</v>
      </c>
      <c r="D5699" s="83" t="s">
        <v>309</v>
      </c>
      <c r="E5699" s="83" t="s">
        <v>41</v>
      </c>
      <c r="F5699" s="83" t="s">
        <v>322</v>
      </c>
      <c r="G5699" s="83" t="s">
        <v>313</v>
      </c>
      <c r="I5699" s="10" t="s">
        <v>9754</v>
      </c>
      <c r="J5699"/>
      <c r="K5699"/>
      <c r="L5699"/>
      <c r="M5699"/>
      <c r="N5699"/>
    </row>
    <row r="5700" spans="2:14" ht="13.8" x14ac:dyDescent="0.25">
      <c r="B5700" s="83" t="s">
        <v>9047</v>
      </c>
      <c r="C5700" s="83" t="s">
        <v>243</v>
      </c>
      <c r="D5700" s="83" t="s">
        <v>309</v>
      </c>
      <c r="E5700" s="83" t="s">
        <v>42</v>
      </c>
      <c r="F5700" s="83" t="s">
        <v>322</v>
      </c>
      <c r="G5700" s="83" t="s">
        <v>313</v>
      </c>
      <c r="I5700" s="10" t="s">
        <v>9755</v>
      </c>
      <c r="J5700"/>
      <c r="K5700"/>
      <c r="L5700"/>
      <c r="M5700"/>
      <c r="N5700"/>
    </row>
    <row r="5701" spans="2:14" ht="13.8" x14ac:dyDescent="0.25">
      <c r="B5701" s="83" t="s">
        <v>6316</v>
      </c>
      <c r="C5701" s="83" t="s">
        <v>243</v>
      </c>
      <c r="D5701" s="83" t="s">
        <v>309</v>
      </c>
      <c r="E5701" s="83" t="s">
        <v>43</v>
      </c>
      <c r="F5701" s="83" t="s">
        <v>322</v>
      </c>
      <c r="G5701" s="83" t="s">
        <v>313</v>
      </c>
      <c r="I5701" s="10" t="s">
        <v>9756</v>
      </c>
      <c r="J5701"/>
      <c r="K5701"/>
      <c r="L5701"/>
      <c r="M5701"/>
      <c r="N5701"/>
    </row>
    <row r="5702" spans="2:14" ht="13.8" x14ac:dyDescent="0.25">
      <c r="B5702" s="83" t="s">
        <v>6315</v>
      </c>
      <c r="C5702" s="83" t="s">
        <v>243</v>
      </c>
      <c r="D5702" s="83" t="s">
        <v>309</v>
      </c>
      <c r="E5702" s="83" t="s">
        <v>66</v>
      </c>
      <c r="F5702" s="83" t="s">
        <v>322</v>
      </c>
      <c r="G5702" s="83" t="s">
        <v>313</v>
      </c>
      <c r="I5702" s="10" t="s">
        <v>9757</v>
      </c>
      <c r="J5702"/>
      <c r="K5702"/>
      <c r="L5702"/>
      <c r="M5702"/>
      <c r="N5702"/>
    </row>
    <row r="5703" spans="2:14" ht="13.8" x14ac:dyDescent="0.25">
      <c r="B5703" s="83" t="s">
        <v>9048</v>
      </c>
      <c r="C5703" s="83" t="s">
        <v>243</v>
      </c>
      <c r="D5703" s="83" t="s">
        <v>309</v>
      </c>
      <c r="E5703" s="83" t="s">
        <v>30</v>
      </c>
      <c r="F5703" s="83" t="s">
        <v>322</v>
      </c>
      <c r="G5703" s="83" t="s">
        <v>313</v>
      </c>
      <c r="I5703" s="10" t="s">
        <v>9758</v>
      </c>
      <c r="J5703"/>
      <c r="K5703"/>
      <c r="L5703"/>
      <c r="M5703"/>
      <c r="N5703"/>
    </row>
    <row r="5704" spans="2:14" ht="13.8" x14ac:dyDescent="0.25">
      <c r="B5704" s="83" t="s">
        <v>9049</v>
      </c>
      <c r="C5704" s="83" t="s">
        <v>243</v>
      </c>
      <c r="D5704" s="83" t="s">
        <v>309</v>
      </c>
      <c r="E5704" s="83" t="s">
        <v>78</v>
      </c>
      <c r="F5704" s="83" t="s">
        <v>322</v>
      </c>
      <c r="G5704" s="83" t="s">
        <v>313</v>
      </c>
      <c r="I5704" s="10" t="s">
        <v>9759</v>
      </c>
      <c r="J5704"/>
      <c r="K5704"/>
      <c r="L5704"/>
      <c r="M5704"/>
      <c r="N5704"/>
    </row>
    <row r="5705" spans="2:14" ht="13.8" x14ac:dyDescent="0.25">
      <c r="B5705" s="83" t="s">
        <v>9050</v>
      </c>
      <c r="C5705" s="83" t="s">
        <v>243</v>
      </c>
      <c r="D5705" s="83" t="s">
        <v>309</v>
      </c>
      <c r="E5705" s="83" t="s">
        <v>9069</v>
      </c>
      <c r="F5705" s="83" t="s">
        <v>322</v>
      </c>
      <c r="G5705" s="83" t="s">
        <v>313</v>
      </c>
      <c r="I5705" s="10" t="s">
        <v>9760</v>
      </c>
      <c r="J5705"/>
      <c r="K5705"/>
      <c r="L5705"/>
      <c r="M5705"/>
      <c r="N5705"/>
    </row>
    <row r="5706" spans="2:14" ht="13.8" x14ac:dyDescent="0.25">
      <c r="B5706" s="83" t="s">
        <v>9051</v>
      </c>
      <c r="C5706" s="83" t="s">
        <v>243</v>
      </c>
      <c r="D5706" s="83" t="s">
        <v>309</v>
      </c>
      <c r="E5706" s="83" t="s">
        <v>244</v>
      </c>
      <c r="F5706" s="83" t="s">
        <v>322</v>
      </c>
      <c r="G5706" s="83" t="s">
        <v>313</v>
      </c>
      <c r="I5706" s="10" t="s">
        <v>9761</v>
      </c>
      <c r="J5706"/>
      <c r="K5706"/>
      <c r="L5706"/>
      <c r="M5706"/>
      <c r="N5706"/>
    </row>
    <row r="5707" spans="2:14" ht="13.8" x14ac:dyDescent="0.25">
      <c r="B5707" s="83" t="s">
        <v>9052</v>
      </c>
      <c r="C5707" s="83" t="s">
        <v>101</v>
      </c>
      <c r="D5707" s="83" t="s">
        <v>309</v>
      </c>
      <c r="E5707" s="83" t="s">
        <v>41</v>
      </c>
      <c r="F5707" s="83" t="s">
        <v>322</v>
      </c>
      <c r="G5707" s="83" t="s">
        <v>313</v>
      </c>
      <c r="I5707" s="10" t="s">
        <v>9762</v>
      </c>
      <c r="J5707"/>
      <c r="K5707"/>
      <c r="L5707"/>
      <c r="M5707"/>
      <c r="N5707"/>
    </row>
    <row r="5708" spans="2:14" ht="13.8" x14ac:dyDescent="0.25">
      <c r="B5708" s="83" t="s">
        <v>9053</v>
      </c>
      <c r="C5708" s="83" t="s">
        <v>101</v>
      </c>
      <c r="D5708" s="83" t="s">
        <v>309</v>
      </c>
      <c r="E5708" s="83" t="s">
        <v>42</v>
      </c>
      <c r="F5708" s="83" t="s">
        <v>322</v>
      </c>
      <c r="G5708" s="83" t="s">
        <v>313</v>
      </c>
      <c r="I5708" s="10" t="s">
        <v>9763</v>
      </c>
      <c r="J5708"/>
      <c r="K5708"/>
      <c r="L5708"/>
      <c r="M5708"/>
      <c r="N5708"/>
    </row>
    <row r="5709" spans="2:14" ht="13.8" x14ac:dyDescent="0.25">
      <c r="B5709" s="83" t="s">
        <v>6412</v>
      </c>
      <c r="C5709" s="83" t="s">
        <v>101</v>
      </c>
      <c r="D5709" s="83" t="s">
        <v>309</v>
      </c>
      <c r="E5709" s="83" t="s">
        <v>43</v>
      </c>
      <c r="F5709" s="83" t="s">
        <v>322</v>
      </c>
      <c r="G5709" s="83" t="s">
        <v>313</v>
      </c>
      <c r="I5709" s="10" t="s">
        <v>9764</v>
      </c>
      <c r="J5709"/>
      <c r="K5709"/>
      <c r="L5709"/>
      <c r="M5709"/>
      <c r="N5709"/>
    </row>
    <row r="5710" spans="2:14" ht="13.8" x14ac:dyDescent="0.25">
      <c r="B5710" s="83" t="s">
        <v>6411</v>
      </c>
      <c r="C5710" s="83" t="s">
        <v>101</v>
      </c>
      <c r="D5710" s="83" t="s">
        <v>309</v>
      </c>
      <c r="E5710" s="83" t="s">
        <v>66</v>
      </c>
      <c r="F5710" s="83" t="s">
        <v>322</v>
      </c>
      <c r="G5710" s="83" t="s">
        <v>313</v>
      </c>
      <c r="I5710" s="10" t="s">
        <v>9765</v>
      </c>
      <c r="J5710"/>
      <c r="K5710"/>
      <c r="L5710"/>
      <c r="M5710"/>
      <c r="N5710"/>
    </row>
    <row r="5711" spans="2:14" ht="13.8" x14ac:dyDescent="0.25">
      <c r="B5711" s="83" t="s">
        <v>9054</v>
      </c>
      <c r="C5711" s="83" t="s">
        <v>101</v>
      </c>
      <c r="D5711" s="83" t="s">
        <v>309</v>
      </c>
      <c r="E5711" s="83" t="s">
        <v>30</v>
      </c>
      <c r="F5711" s="83" t="s">
        <v>322</v>
      </c>
      <c r="G5711" s="83" t="s">
        <v>313</v>
      </c>
      <c r="I5711" s="10" t="s">
        <v>9766</v>
      </c>
      <c r="J5711"/>
      <c r="K5711"/>
      <c r="L5711"/>
      <c r="M5711"/>
      <c r="N5711"/>
    </row>
    <row r="5712" spans="2:14" ht="13.8" x14ac:dyDescent="0.25">
      <c r="B5712" s="83" t="s">
        <v>9055</v>
      </c>
      <c r="C5712" s="83" t="s">
        <v>101</v>
      </c>
      <c r="D5712" s="83" t="s">
        <v>309</v>
      </c>
      <c r="E5712" s="83" t="s">
        <v>78</v>
      </c>
      <c r="F5712" s="83" t="s">
        <v>322</v>
      </c>
      <c r="G5712" s="83" t="s">
        <v>313</v>
      </c>
      <c r="I5712" s="10" t="s">
        <v>9767</v>
      </c>
      <c r="J5712"/>
      <c r="K5712"/>
      <c r="L5712"/>
      <c r="M5712"/>
      <c r="N5712"/>
    </row>
    <row r="5713" spans="2:14" ht="13.8" x14ac:dyDescent="0.25">
      <c r="B5713" s="83" t="s">
        <v>9056</v>
      </c>
      <c r="C5713" s="83" t="s">
        <v>101</v>
      </c>
      <c r="D5713" s="83" t="s">
        <v>309</v>
      </c>
      <c r="E5713" s="83" t="s">
        <v>9069</v>
      </c>
      <c r="F5713" s="83" t="s">
        <v>322</v>
      </c>
      <c r="G5713" s="83" t="s">
        <v>313</v>
      </c>
      <c r="I5713" s="10" t="s">
        <v>9768</v>
      </c>
      <c r="J5713"/>
      <c r="K5713"/>
      <c r="L5713"/>
      <c r="M5713"/>
      <c r="N5713"/>
    </row>
    <row r="5714" spans="2:14" ht="13.8" x14ac:dyDescent="0.25">
      <c r="B5714" s="83" t="s">
        <v>9057</v>
      </c>
      <c r="C5714" s="83" t="s">
        <v>101</v>
      </c>
      <c r="D5714" s="83" t="s">
        <v>309</v>
      </c>
      <c r="E5714" s="83" t="s">
        <v>244</v>
      </c>
      <c r="F5714" s="83" t="s">
        <v>322</v>
      </c>
      <c r="G5714" s="83" t="s">
        <v>313</v>
      </c>
      <c r="I5714" s="10" t="s">
        <v>9769</v>
      </c>
      <c r="J5714"/>
      <c r="K5714"/>
      <c r="L5714"/>
      <c r="M5714"/>
      <c r="N5714"/>
    </row>
    <row r="5715" spans="2:14" ht="13.8" x14ac:dyDescent="0.25">
      <c r="B5715" s="83" t="s">
        <v>9058</v>
      </c>
      <c r="C5715" s="83" t="s">
        <v>104</v>
      </c>
      <c r="D5715" s="83" t="s">
        <v>309</v>
      </c>
      <c r="E5715" s="83" t="s">
        <v>41</v>
      </c>
      <c r="F5715" s="83" t="s">
        <v>322</v>
      </c>
      <c r="G5715" s="83" t="s">
        <v>313</v>
      </c>
      <c r="I5715" s="10" t="s">
        <v>9770</v>
      </c>
      <c r="J5715"/>
      <c r="K5715"/>
      <c r="L5715"/>
      <c r="M5715"/>
      <c r="N5715"/>
    </row>
    <row r="5716" spans="2:14" ht="13.8" x14ac:dyDescent="0.25">
      <c r="B5716" s="83" t="s">
        <v>9059</v>
      </c>
      <c r="C5716" s="83" t="s">
        <v>104</v>
      </c>
      <c r="D5716" s="83" t="s">
        <v>309</v>
      </c>
      <c r="E5716" s="83" t="s">
        <v>42</v>
      </c>
      <c r="F5716" s="83" t="s">
        <v>322</v>
      </c>
      <c r="G5716" s="83" t="s">
        <v>313</v>
      </c>
      <c r="I5716" s="10" t="s">
        <v>9771</v>
      </c>
      <c r="J5716"/>
      <c r="K5716"/>
      <c r="L5716"/>
      <c r="M5716"/>
      <c r="N5716"/>
    </row>
    <row r="5717" spans="2:14" ht="13.8" x14ac:dyDescent="0.25">
      <c r="B5717" s="83" t="s">
        <v>6508</v>
      </c>
      <c r="C5717" s="83" t="s">
        <v>104</v>
      </c>
      <c r="D5717" s="83" t="s">
        <v>309</v>
      </c>
      <c r="E5717" s="83" t="s">
        <v>43</v>
      </c>
      <c r="F5717" s="83" t="s">
        <v>322</v>
      </c>
      <c r="G5717" s="83" t="s">
        <v>313</v>
      </c>
      <c r="I5717" s="10" t="s">
        <v>9772</v>
      </c>
      <c r="J5717"/>
      <c r="K5717"/>
      <c r="L5717"/>
      <c r="M5717"/>
      <c r="N5717"/>
    </row>
    <row r="5718" spans="2:14" ht="13.8" x14ac:dyDescent="0.25">
      <c r="B5718" s="83" t="s">
        <v>6507</v>
      </c>
      <c r="C5718" s="83" t="s">
        <v>104</v>
      </c>
      <c r="D5718" s="83" t="s">
        <v>309</v>
      </c>
      <c r="E5718" s="83" t="s">
        <v>66</v>
      </c>
      <c r="F5718" s="83" t="s">
        <v>322</v>
      </c>
      <c r="G5718" s="83" t="s">
        <v>313</v>
      </c>
      <c r="I5718" s="10" t="s">
        <v>9773</v>
      </c>
      <c r="J5718"/>
      <c r="K5718"/>
      <c r="L5718"/>
      <c r="M5718"/>
      <c r="N5718"/>
    </row>
    <row r="5719" spans="2:14" ht="13.8" x14ac:dyDescent="0.25">
      <c r="B5719" s="83" t="s">
        <v>9060</v>
      </c>
      <c r="C5719" s="83" t="s">
        <v>104</v>
      </c>
      <c r="D5719" s="83" t="s">
        <v>309</v>
      </c>
      <c r="E5719" s="83" t="s">
        <v>30</v>
      </c>
      <c r="F5719" s="83" t="s">
        <v>322</v>
      </c>
      <c r="G5719" s="83" t="s">
        <v>313</v>
      </c>
      <c r="I5719" s="10" t="s">
        <v>9774</v>
      </c>
      <c r="J5719"/>
      <c r="K5719"/>
      <c r="L5719"/>
      <c r="M5719"/>
      <c r="N5719"/>
    </row>
    <row r="5720" spans="2:14" ht="13.8" x14ac:dyDescent="0.25">
      <c r="B5720" s="83" t="s">
        <v>9061</v>
      </c>
      <c r="C5720" s="83" t="s">
        <v>104</v>
      </c>
      <c r="D5720" s="83" t="s">
        <v>309</v>
      </c>
      <c r="E5720" s="83" t="s">
        <v>78</v>
      </c>
      <c r="F5720" s="83" t="s">
        <v>322</v>
      </c>
      <c r="G5720" s="83" t="s">
        <v>313</v>
      </c>
      <c r="I5720" s="10" t="s">
        <v>9775</v>
      </c>
      <c r="J5720"/>
      <c r="K5720"/>
      <c r="L5720"/>
      <c r="M5720"/>
      <c r="N5720"/>
    </row>
    <row r="5721" spans="2:14" ht="13.8" x14ac:dyDescent="0.25">
      <c r="B5721" s="83" t="s">
        <v>9062</v>
      </c>
      <c r="C5721" s="83" t="s">
        <v>104</v>
      </c>
      <c r="D5721" s="83" t="s">
        <v>309</v>
      </c>
      <c r="E5721" s="83" t="s">
        <v>9069</v>
      </c>
      <c r="F5721" s="83" t="s">
        <v>322</v>
      </c>
      <c r="G5721" s="83" t="s">
        <v>313</v>
      </c>
      <c r="I5721" s="10" t="s">
        <v>9776</v>
      </c>
      <c r="J5721"/>
      <c r="K5721"/>
      <c r="L5721"/>
      <c r="M5721"/>
      <c r="N5721"/>
    </row>
    <row r="5722" spans="2:14" ht="13.8" x14ac:dyDescent="0.25">
      <c r="B5722" s="83" t="s">
        <v>9063</v>
      </c>
      <c r="C5722" s="83" t="s">
        <v>104</v>
      </c>
      <c r="D5722" s="83" t="s">
        <v>309</v>
      </c>
      <c r="E5722" s="83" t="s">
        <v>244</v>
      </c>
      <c r="F5722" s="83" t="s">
        <v>322</v>
      </c>
      <c r="G5722" s="83" t="s">
        <v>313</v>
      </c>
      <c r="I5722" s="10" t="s">
        <v>9777</v>
      </c>
      <c r="J5722"/>
      <c r="K5722"/>
      <c r="L5722"/>
      <c r="M5722"/>
      <c r="N5722"/>
    </row>
    <row r="5723" spans="2:14" ht="13.8" x14ac:dyDescent="0.25">
      <c r="B5723" s="83" t="s">
        <v>9303</v>
      </c>
      <c r="C5723" s="83" t="s">
        <v>9304</v>
      </c>
      <c r="D5723" s="83" t="s">
        <v>310</v>
      </c>
      <c r="E5723" s="83" t="s">
        <v>25</v>
      </c>
      <c r="F5723" s="83" t="s">
        <v>233</v>
      </c>
      <c r="G5723" s="83" t="s">
        <v>93</v>
      </c>
      <c r="I5723" s="10" t="s">
        <v>9778</v>
      </c>
      <c r="J5723"/>
      <c r="K5723"/>
      <c r="L5723"/>
      <c r="M5723"/>
      <c r="N5723"/>
    </row>
    <row r="5724" spans="2:14" ht="13.8" x14ac:dyDescent="0.25">
      <c r="B5724" s="83" t="s">
        <v>9305</v>
      </c>
      <c r="C5724" s="83" t="s">
        <v>9304</v>
      </c>
      <c r="D5724" s="83" t="s">
        <v>310</v>
      </c>
      <c r="E5724" s="83" t="s">
        <v>30</v>
      </c>
      <c r="F5724" s="83" t="s">
        <v>233</v>
      </c>
      <c r="G5724" s="83" t="s">
        <v>93</v>
      </c>
      <c r="I5724" s="10" t="s">
        <v>9779</v>
      </c>
      <c r="J5724"/>
      <c r="K5724"/>
      <c r="L5724"/>
      <c r="M5724"/>
      <c r="N5724"/>
    </row>
    <row r="5725" spans="2:14" ht="13.8" x14ac:dyDescent="0.25">
      <c r="B5725" s="83" t="s">
        <v>9306</v>
      </c>
      <c r="C5725" s="83" t="s">
        <v>9304</v>
      </c>
      <c r="D5725" s="83" t="s">
        <v>310</v>
      </c>
      <c r="E5725" s="83" t="s">
        <v>78</v>
      </c>
      <c r="F5725" s="83" t="s">
        <v>233</v>
      </c>
      <c r="G5725" s="83" t="s">
        <v>93</v>
      </c>
      <c r="I5725" s="10" t="s">
        <v>9780</v>
      </c>
      <c r="J5725"/>
      <c r="K5725"/>
      <c r="L5725"/>
      <c r="M5725"/>
      <c r="N5725"/>
    </row>
    <row r="5726" spans="2:14" ht="13.8" x14ac:dyDescent="0.25">
      <c r="B5726" s="83" t="s">
        <v>9307</v>
      </c>
      <c r="C5726" s="83" t="s">
        <v>9304</v>
      </c>
      <c r="D5726" s="83" t="s">
        <v>310</v>
      </c>
      <c r="E5726" s="83" t="s">
        <v>9069</v>
      </c>
      <c r="F5726" s="83" t="s">
        <v>233</v>
      </c>
      <c r="G5726" s="83" t="s">
        <v>93</v>
      </c>
      <c r="I5726" s="10" t="s">
        <v>9781</v>
      </c>
      <c r="J5726"/>
      <c r="K5726"/>
      <c r="L5726"/>
      <c r="M5726"/>
      <c r="N5726"/>
    </row>
    <row r="5727" spans="2:14" ht="13.8" x14ac:dyDescent="0.25">
      <c r="B5727" s="83" t="s">
        <v>9308</v>
      </c>
      <c r="C5727" s="83" t="s">
        <v>9304</v>
      </c>
      <c r="D5727" s="83" t="s">
        <v>310</v>
      </c>
      <c r="E5727" s="83" t="s">
        <v>29</v>
      </c>
      <c r="F5727" s="83" t="s">
        <v>233</v>
      </c>
      <c r="G5727" s="83" t="s">
        <v>93</v>
      </c>
      <c r="I5727" s="10" t="s">
        <v>9782</v>
      </c>
      <c r="J5727"/>
      <c r="K5727"/>
      <c r="L5727"/>
      <c r="M5727"/>
      <c r="N5727"/>
    </row>
    <row r="5728" spans="2:14" ht="13.8" x14ac:dyDescent="0.25">
      <c r="B5728" s="83" t="s">
        <v>9309</v>
      </c>
      <c r="C5728" s="83" t="s">
        <v>9304</v>
      </c>
      <c r="D5728" s="83" t="s">
        <v>310</v>
      </c>
      <c r="E5728" s="83" t="s">
        <v>28</v>
      </c>
      <c r="F5728" s="83" t="s">
        <v>233</v>
      </c>
      <c r="G5728" s="83" t="s">
        <v>93</v>
      </c>
      <c r="I5728" s="10" t="s">
        <v>9783</v>
      </c>
      <c r="J5728"/>
      <c r="K5728"/>
      <c r="L5728"/>
      <c r="M5728"/>
      <c r="N5728"/>
    </row>
    <row r="5729" spans="2:14" ht="13.8" x14ac:dyDescent="0.25">
      <c r="B5729" s="83" t="s">
        <v>9310</v>
      </c>
      <c r="C5729" s="83" t="s">
        <v>9304</v>
      </c>
      <c r="D5729" s="83" t="s">
        <v>310</v>
      </c>
      <c r="E5729" s="83" t="s">
        <v>73</v>
      </c>
      <c r="F5729" s="83" t="s">
        <v>233</v>
      </c>
      <c r="G5729" s="83" t="s">
        <v>93</v>
      </c>
      <c r="I5729" s="10" t="s">
        <v>9784</v>
      </c>
      <c r="J5729"/>
      <c r="K5729"/>
      <c r="L5729"/>
      <c r="M5729"/>
      <c r="N5729"/>
    </row>
    <row r="5730" spans="2:14" ht="13.8" x14ac:dyDescent="0.25">
      <c r="B5730" s="83" t="s">
        <v>9311</v>
      </c>
      <c r="C5730" s="83" t="s">
        <v>9304</v>
      </c>
      <c r="D5730" s="83" t="s">
        <v>49</v>
      </c>
      <c r="E5730" s="83" t="s">
        <v>30</v>
      </c>
      <c r="F5730" s="83" t="s">
        <v>233</v>
      </c>
      <c r="G5730" s="83" t="s">
        <v>93</v>
      </c>
      <c r="I5730" s="10" t="s">
        <v>9785</v>
      </c>
      <c r="J5730"/>
      <c r="K5730"/>
      <c r="L5730"/>
      <c r="M5730"/>
      <c r="N5730"/>
    </row>
    <row r="5731" spans="2:14" ht="13.8" x14ac:dyDescent="0.25">
      <c r="B5731" s="83" t="s">
        <v>9312</v>
      </c>
      <c r="C5731" s="83" t="s">
        <v>9304</v>
      </c>
      <c r="D5731" s="83" t="s">
        <v>49</v>
      </c>
      <c r="E5731" s="83" t="s">
        <v>29</v>
      </c>
      <c r="F5731" s="83" t="s">
        <v>233</v>
      </c>
      <c r="G5731" s="83" t="s">
        <v>93</v>
      </c>
      <c r="I5731" s="10" t="s">
        <v>9786</v>
      </c>
      <c r="J5731"/>
      <c r="K5731"/>
      <c r="L5731"/>
      <c r="M5731"/>
      <c r="N5731"/>
    </row>
    <row r="5732" spans="2:14" ht="13.8" x14ac:dyDescent="0.25">
      <c r="B5732" s="83" t="s">
        <v>9313</v>
      </c>
      <c r="C5732" s="83" t="s">
        <v>9304</v>
      </c>
      <c r="D5732" s="83" t="s">
        <v>49</v>
      </c>
      <c r="E5732" s="83" t="s">
        <v>28</v>
      </c>
      <c r="F5732" s="83" t="s">
        <v>233</v>
      </c>
      <c r="G5732" s="83" t="s">
        <v>93</v>
      </c>
      <c r="I5732" s="10" t="s">
        <v>9787</v>
      </c>
      <c r="J5732"/>
      <c r="K5732"/>
      <c r="L5732"/>
      <c r="M5732"/>
      <c r="N5732"/>
    </row>
    <row r="5733" spans="2:14" ht="13.8" x14ac:dyDescent="0.25">
      <c r="B5733" s="83" t="s">
        <v>9314</v>
      </c>
      <c r="C5733" s="83" t="s">
        <v>9304</v>
      </c>
      <c r="D5733" s="83" t="s">
        <v>49</v>
      </c>
      <c r="E5733" s="83" t="s">
        <v>73</v>
      </c>
      <c r="F5733" s="83" t="s">
        <v>233</v>
      </c>
      <c r="G5733" s="83" t="s">
        <v>93</v>
      </c>
      <c r="I5733" s="10" t="s">
        <v>9788</v>
      </c>
      <c r="J5733"/>
      <c r="K5733"/>
      <c r="L5733"/>
      <c r="M5733"/>
      <c r="N5733"/>
    </row>
    <row r="5734" spans="2:14" ht="13.8" x14ac:dyDescent="0.25">
      <c r="B5734" s="83" t="s">
        <v>9315</v>
      </c>
      <c r="C5734" s="83" t="s">
        <v>9304</v>
      </c>
      <c r="D5734" s="83" t="s">
        <v>49</v>
      </c>
      <c r="E5734" s="83" t="s">
        <v>25</v>
      </c>
      <c r="F5734" s="83" t="s">
        <v>233</v>
      </c>
      <c r="G5734" s="83" t="s">
        <v>93</v>
      </c>
      <c r="I5734" s="10" t="s">
        <v>9789</v>
      </c>
      <c r="J5734"/>
      <c r="K5734"/>
      <c r="L5734"/>
      <c r="M5734"/>
      <c r="N5734"/>
    </row>
    <row r="5735" spans="2:14" ht="13.8" x14ac:dyDescent="0.25">
      <c r="B5735" s="83" t="s">
        <v>9316</v>
      </c>
      <c r="C5735" s="83" t="s">
        <v>9304</v>
      </c>
      <c r="D5735" s="83" t="s">
        <v>311</v>
      </c>
      <c r="E5735" s="83" t="s">
        <v>30</v>
      </c>
      <c r="F5735" s="83" t="s">
        <v>233</v>
      </c>
      <c r="G5735" s="83" t="s">
        <v>93</v>
      </c>
      <c r="I5735" s="10" t="s">
        <v>9790</v>
      </c>
      <c r="J5735"/>
      <c r="K5735"/>
      <c r="L5735"/>
      <c r="M5735"/>
      <c r="N5735"/>
    </row>
    <row r="5736" spans="2:14" ht="13.8" x14ac:dyDescent="0.25">
      <c r="B5736" s="83" t="s">
        <v>9317</v>
      </c>
      <c r="C5736" s="83" t="s">
        <v>9304</v>
      </c>
      <c r="D5736" s="83" t="s">
        <v>311</v>
      </c>
      <c r="E5736" s="83" t="s">
        <v>9066</v>
      </c>
      <c r="F5736" s="83" t="s">
        <v>233</v>
      </c>
      <c r="G5736" s="83" t="s">
        <v>93</v>
      </c>
      <c r="I5736" s="10" t="s">
        <v>9791</v>
      </c>
      <c r="J5736"/>
      <c r="K5736"/>
      <c r="L5736"/>
      <c r="M5736"/>
      <c r="N5736"/>
    </row>
    <row r="5737" spans="2:14" ht="13.8" x14ac:dyDescent="0.25">
      <c r="B5737" s="83" t="s">
        <v>9318</v>
      </c>
      <c r="C5737" s="83" t="s">
        <v>9304</v>
      </c>
      <c r="D5737" s="83" t="s">
        <v>311</v>
      </c>
      <c r="E5737" s="83" t="s">
        <v>29</v>
      </c>
      <c r="F5737" s="83" t="s">
        <v>233</v>
      </c>
      <c r="G5737" s="83" t="s">
        <v>93</v>
      </c>
      <c r="I5737" s="10" t="s">
        <v>9792</v>
      </c>
      <c r="J5737"/>
      <c r="K5737"/>
      <c r="L5737"/>
      <c r="M5737"/>
      <c r="N5737"/>
    </row>
    <row r="5738" spans="2:14" ht="13.8" x14ac:dyDescent="0.25">
      <c r="B5738" s="83" t="s">
        <v>9319</v>
      </c>
      <c r="C5738" s="83" t="s">
        <v>9304</v>
      </c>
      <c r="D5738" s="83" t="s">
        <v>311</v>
      </c>
      <c r="E5738" s="83" t="s">
        <v>28</v>
      </c>
      <c r="F5738" s="83" t="s">
        <v>233</v>
      </c>
      <c r="G5738" s="83" t="s">
        <v>93</v>
      </c>
      <c r="I5738" s="10" t="s">
        <v>9793</v>
      </c>
      <c r="J5738"/>
      <c r="K5738"/>
      <c r="L5738"/>
      <c r="M5738"/>
      <c r="N5738"/>
    </row>
    <row r="5739" spans="2:14" ht="13.8" x14ac:dyDescent="0.25">
      <c r="B5739" s="83" t="s">
        <v>9320</v>
      </c>
      <c r="C5739" s="83" t="s">
        <v>9304</v>
      </c>
      <c r="D5739" s="83" t="s">
        <v>311</v>
      </c>
      <c r="E5739" s="83" t="s">
        <v>73</v>
      </c>
      <c r="F5739" s="83" t="s">
        <v>233</v>
      </c>
      <c r="G5739" s="83" t="s">
        <v>93</v>
      </c>
      <c r="I5739" s="10" t="s">
        <v>9794</v>
      </c>
      <c r="J5739"/>
      <c r="K5739"/>
      <c r="L5739"/>
      <c r="M5739"/>
      <c r="N5739"/>
    </row>
    <row r="5740" spans="2:14" ht="13.8" x14ac:dyDescent="0.25">
      <c r="B5740" s="83" t="s">
        <v>9321</v>
      </c>
      <c r="C5740" s="83" t="s">
        <v>9304</v>
      </c>
      <c r="D5740" s="83" t="s">
        <v>311</v>
      </c>
      <c r="E5740" s="83" t="s">
        <v>9064</v>
      </c>
      <c r="F5740" s="83" t="s">
        <v>233</v>
      </c>
      <c r="G5740" s="83" t="s">
        <v>93</v>
      </c>
      <c r="I5740" s="10" t="s">
        <v>9795</v>
      </c>
      <c r="J5740"/>
      <c r="K5740"/>
      <c r="L5740"/>
      <c r="M5740"/>
      <c r="N5740"/>
    </row>
    <row r="5741" spans="2:14" ht="13.8" x14ac:dyDescent="0.25">
      <c r="B5741" s="83" t="s">
        <v>9322</v>
      </c>
      <c r="C5741" s="83" t="s">
        <v>9304</v>
      </c>
      <c r="D5741" s="83" t="s">
        <v>311</v>
      </c>
      <c r="E5741" s="83" t="s">
        <v>9068</v>
      </c>
      <c r="F5741" s="83" t="s">
        <v>233</v>
      </c>
      <c r="G5741" s="83" t="s">
        <v>93</v>
      </c>
      <c r="I5741" s="10" t="s">
        <v>9796</v>
      </c>
      <c r="J5741"/>
      <c r="K5741"/>
      <c r="L5741"/>
      <c r="M5741"/>
      <c r="N5741"/>
    </row>
    <row r="5742" spans="2:14" ht="13.8" x14ac:dyDescent="0.25">
      <c r="B5742" s="83" t="s">
        <v>9323</v>
      </c>
      <c r="C5742" s="83" t="s">
        <v>9304</v>
      </c>
      <c r="D5742" s="83" t="s">
        <v>311</v>
      </c>
      <c r="E5742" s="83" t="s">
        <v>245</v>
      </c>
      <c r="F5742" s="83" t="s">
        <v>233</v>
      </c>
      <c r="G5742" s="83" t="s">
        <v>93</v>
      </c>
      <c r="I5742" s="10" t="s">
        <v>9797</v>
      </c>
      <c r="J5742"/>
      <c r="K5742"/>
      <c r="L5742"/>
      <c r="M5742"/>
      <c r="N5742"/>
    </row>
    <row r="5743" spans="2:14" ht="13.8" x14ac:dyDescent="0.25">
      <c r="B5743" s="83" t="s">
        <v>9324</v>
      </c>
      <c r="C5743" s="83" t="s">
        <v>9304</v>
      </c>
      <c r="D5743" s="83" t="s">
        <v>311</v>
      </c>
      <c r="E5743" s="83" t="s">
        <v>9067</v>
      </c>
      <c r="F5743" s="83" t="s">
        <v>233</v>
      </c>
      <c r="G5743" s="83" t="s">
        <v>93</v>
      </c>
      <c r="I5743" s="10" t="s">
        <v>9798</v>
      </c>
      <c r="J5743"/>
      <c r="K5743"/>
      <c r="L5743"/>
      <c r="M5743"/>
      <c r="N5743"/>
    </row>
    <row r="5744" spans="2:14" ht="13.8" x14ac:dyDescent="0.25">
      <c r="B5744" s="83" t="s">
        <v>9325</v>
      </c>
      <c r="C5744" s="83" t="s">
        <v>9304</v>
      </c>
      <c r="D5744" s="83" t="s">
        <v>311</v>
      </c>
      <c r="E5744" s="83" t="s">
        <v>34</v>
      </c>
      <c r="F5744" s="83" t="s">
        <v>233</v>
      </c>
      <c r="G5744" s="83" t="s">
        <v>93</v>
      </c>
      <c r="I5744" s="10" t="s">
        <v>9799</v>
      </c>
      <c r="J5744"/>
      <c r="K5744"/>
      <c r="L5744"/>
      <c r="M5744"/>
      <c r="N5744"/>
    </row>
    <row r="5745" spans="2:14" ht="13.8" x14ac:dyDescent="0.25">
      <c r="B5745" s="83" t="s">
        <v>9326</v>
      </c>
      <c r="C5745" s="83" t="s">
        <v>9304</v>
      </c>
      <c r="D5745" s="83" t="s">
        <v>311</v>
      </c>
      <c r="E5745" s="83" t="s">
        <v>35</v>
      </c>
      <c r="F5745" s="83" t="s">
        <v>233</v>
      </c>
      <c r="G5745" s="83" t="s">
        <v>93</v>
      </c>
      <c r="I5745" s="10" t="s">
        <v>9800</v>
      </c>
      <c r="J5745"/>
      <c r="K5745"/>
      <c r="L5745"/>
      <c r="M5745"/>
      <c r="N5745"/>
    </row>
    <row r="5746" spans="2:14" ht="13.8" x14ac:dyDescent="0.25">
      <c r="B5746" s="83" t="s">
        <v>9327</v>
      </c>
      <c r="C5746" s="83" t="s">
        <v>9304</v>
      </c>
      <c r="D5746" s="83" t="s">
        <v>311</v>
      </c>
      <c r="E5746" s="83" t="s">
        <v>46</v>
      </c>
      <c r="F5746" s="83" t="s">
        <v>233</v>
      </c>
      <c r="G5746" s="83" t="s">
        <v>93</v>
      </c>
      <c r="I5746" s="10" t="s">
        <v>9801</v>
      </c>
      <c r="J5746"/>
      <c r="K5746"/>
      <c r="L5746"/>
      <c r="M5746"/>
      <c r="N5746"/>
    </row>
    <row r="5747" spans="2:14" ht="13.8" x14ac:dyDescent="0.25">
      <c r="B5747" s="83" t="s">
        <v>9328</v>
      </c>
      <c r="C5747" s="83" t="s">
        <v>9304</v>
      </c>
      <c r="D5747" s="83" t="s">
        <v>311</v>
      </c>
      <c r="E5747" s="83" t="s">
        <v>68</v>
      </c>
      <c r="F5747" s="83" t="s">
        <v>233</v>
      </c>
      <c r="G5747" s="83" t="s">
        <v>93</v>
      </c>
      <c r="I5747" s="10" t="s">
        <v>9802</v>
      </c>
      <c r="J5747"/>
      <c r="K5747"/>
      <c r="L5747"/>
      <c r="M5747"/>
      <c r="N5747"/>
    </row>
    <row r="5748" spans="2:14" ht="13.8" x14ac:dyDescent="0.25">
      <c r="B5748" s="83" t="s">
        <v>9329</v>
      </c>
      <c r="C5748" s="83" t="s">
        <v>9304</v>
      </c>
      <c r="D5748" s="83" t="s">
        <v>311</v>
      </c>
      <c r="E5748" s="83" t="s">
        <v>69</v>
      </c>
      <c r="F5748" s="83" t="s">
        <v>233</v>
      </c>
      <c r="G5748" s="83" t="s">
        <v>93</v>
      </c>
      <c r="I5748" s="10" t="s">
        <v>9803</v>
      </c>
      <c r="J5748"/>
      <c r="K5748"/>
      <c r="L5748"/>
      <c r="M5748"/>
      <c r="N5748"/>
    </row>
    <row r="5749" spans="2:14" ht="13.8" x14ac:dyDescent="0.25">
      <c r="B5749" s="83" t="s">
        <v>9330</v>
      </c>
      <c r="C5749" s="83" t="s">
        <v>9304</v>
      </c>
      <c r="D5749" s="83" t="s">
        <v>311</v>
      </c>
      <c r="E5749" s="83" t="s">
        <v>9065</v>
      </c>
      <c r="F5749" s="83" t="s">
        <v>233</v>
      </c>
      <c r="G5749" s="83" t="s">
        <v>93</v>
      </c>
      <c r="I5749" s="10" t="s">
        <v>9804</v>
      </c>
      <c r="J5749"/>
      <c r="K5749"/>
      <c r="L5749"/>
      <c r="M5749"/>
      <c r="N5749"/>
    </row>
    <row r="5750" spans="2:14" ht="13.8" x14ac:dyDescent="0.25">
      <c r="B5750" s="83" t="s">
        <v>9331</v>
      </c>
      <c r="C5750" s="83" t="s">
        <v>9304</v>
      </c>
      <c r="D5750" s="83" t="s">
        <v>311</v>
      </c>
      <c r="E5750" s="83" t="s">
        <v>63</v>
      </c>
      <c r="F5750" s="83" t="s">
        <v>233</v>
      </c>
      <c r="G5750" s="83" t="s">
        <v>93</v>
      </c>
      <c r="I5750" s="10" t="s">
        <v>9805</v>
      </c>
      <c r="J5750"/>
      <c r="K5750"/>
      <c r="L5750"/>
      <c r="M5750"/>
      <c r="N5750"/>
    </row>
    <row r="5751" spans="2:14" ht="13.8" x14ac:dyDescent="0.25">
      <c r="B5751" s="83" t="s">
        <v>9332</v>
      </c>
      <c r="C5751" s="83" t="s">
        <v>9304</v>
      </c>
      <c r="D5751" s="83" t="s">
        <v>309</v>
      </c>
      <c r="E5751" s="83" t="s">
        <v>41</v>
      </c>
      <c r="F5751" s="83" t="s">
        <v>233</v>
      </c>
      <c r="G5751" s="83" t="s">
        <v>93</v>
      </c>
      <c r="I5751" s="10" t="s">
        <v>9806</v>
      </c>
      <c r="J5751"/>
      <c r="K5751"/>
      <c r="L5751"/>
      <c r="M5751"/>
      <c r="N5751"/>
    </row>
    <row r="5752" spans="2:14" ht="13.8" x14ac:dyDescent="0.25">
      <c r="B5752" s="83" t="s">
        <v>9333</v>
      </c>
      <c r="C5752" s="83" t="s">
        <v>9304</v>
      </c>
      <c r="D5752" s="83" t="s">
        <v>309</v>
      </c>
      <c r="E5752" s="83" t="s">
        <v>42</v>
      </c>
      <c r="F5752" s="83" t="s">
        <v>233</v>
      </c>
      <c r="G5752" s="83" t="s">
        <v>93</v>
      </c>
      <c r="I5752" s="10" t="s">
        <v>9807</v>
      </c>
      <c r="J5752"/>
      <c r="K5752"/>
      <c r="L5752"/>
      <c r="M5752"/>
      <c r="N5752"/>
    </row>
    <row r="5753" spans="2:14" ht="13.8" x14ac:dyDescent="0.25">
      <c r="B5753" s="83" t="s">
        <v>9334</v>
      </c>
      <c r="C5753" s="83" t="s">
        <v>9304</v>
      </c>
      <c r="D5753" s="83" t="s">
        <v>309</v>
      </c>
      <c r="E5753" s="83" t="s">
        <v>43</v>
      </c>
      <c r="F5753" s="83" t="s">
        <v>233</v>
      </c>
      <c r="G5753" s="83" t="s">
        <v>93</v>
      </c>
      <c r="I5753" s="10" t="s">
        <v>9808</v>
      </c>
      <c r="J5753"/>
      <c r="K5753"/>
      <c r="L5753"/>
      <c r="M5753"/>
      <c r="N5753"/>
    </row>
    <row r="5754" spans="2:14" ht="13.8" x14ac:dyDescent="0.25">
      <c r="B5754" s="83" t="s">
        <v>9335</v>
      </c>
      <c r="C5754" s="83" t="s">
        <v>9304</v>
      </c>
      <c r="D5754" s="83" t="s">
        <v>309</v>
      </c>
      <c r="E5754" s="83" t="s">
        <v>66</v>
      </c>
      <c r="F5754" s="83" t="s">
        <v>233</v>
      </c>
      <c r="G5754" s="83" t="s">
        <v>93</v>
      </c>
      <c r="I5754" s="10" t="s">
        <v>9809</v>
      </c>
      <c r="J5754"/>
      <c r="K5754"/>
      <c r="L5754"/>
      <c r="M5754"/>
      <c r="N5754"/>
    </row>
    <row r="5755" spans="2:14" ht="13.8" x14ac:dyDescent="0.25">
      <c r="B5755" s="83" t="s">
        <v>9336</v>
      </c>
      <c r="C5755" s="83" t="s">
        <v>9304</v>
      </c>
      <c r="D5755" s="83" t="s">
        <v>309</v>
      </c>
      <c r="E5755" s="83" t="s">
        <v>30</v>
      </c>
      <c r="F5755" s="83" t="s">
        <v>233</v>
      </c>
      <c r="G5755" s="83" t="s">
        <v>93</v>
      </c>
      <c r="I5755" s="10" t="s">
        <v>9810</v>
      </c>
      <c r="J5755"/>
      <c r="K5755"/>
      <c r="L5755"/>
      <c r="M5755"/>
      <c r="N5755"/>
    </row>
    <row r="5756" spans="2:14" ht="13.8" x14ac:dyDescent="0.25">
      <c r="B5756" s="83" t="s">
        <v>9337</v>
      </c>
      <c r="C5756" s="83" t="s">
        <v>9304</v>
      </c>
      <c r="D5756" s="83" t="s">
        <v>309</v>
      </c>
      <c r="E5756" s="83" t="s">
        <v>78</v>
      </c>
      <c r="F5756" s="83" t="s">
        <v>233</v>
      </c>
      <c r="G5756" s="83" t="s">
        <v>93</v>
      </c>
      <c r="I5756" s="10" t="s">
        <v>9811</v>
      </c>
      <c r="J5756"/>
      <c r="K5756"/>
      <c r="L5756"/>
      <c r="M5756"/>
      <c r="N5756"/>
    </row>
    <row r="5757" spans="2:14" ht="13.8" x14ac:dyDescent="0.25">
      <c r="B5757" s="83" t="s">
        <v>9338</v>
      </c>
      <c r="C5757" s="83" t="s">
        <v>9304</v>
      </c>
      <c r="D5757" s="83" t="s">
        <v>309</v>
      </c>
      <c r="E5757" s="83" t="s">
        <v>9069</v>
      </c>
      <c r="F5757" s="83" t="s">
        <v>233</v>
      </c>
      <c r="G5757" s="83" t="s">
        <v>93</v>
      </c>
      <c r="I5757" s="10" t="s">
        <v>9812</v>
      </c>
      <c r="J5757"/>
      <c r="K5757"/>
      <c r="L5757"/>
      <c r="M5757"/>
      <c r="N5757"/>
    </row>
    <row r="5758" spans="2:14" ht="13.8" x14ac:dyDescent="0.25">
      <c r="B5758" s="83" t="s">
        <v>9339</v>
      </c>
      <c r="C5758" s="83" t="s">
        <v>9304</v>
      </c>
      <c r="D5758" s="83" t="s">
        <v>309</v>
      </c>
      <c r="E5758" s="83" t="s">
        <v>244</v>
      </c>
      <c r="F5758" s="83" t="s">
        <v>233</v>
      </c>
      <c r="G5758" s="83" t="s">
        <v>93</v>
      </c>
      <c r="I5758" s="10" t="s">
        <v>9813</v>
      </c>
      <c r="J5758"/>
      <c r="K5758"/>
      <c r="L5758"/>
      <c r="M5758"/>
      <c r="N5758"/>
    </row>
    <row r="5759" spans="2:14" ht="13.8" x14ac:dyDescent="0.25">
      <c r="B5759" s="83" t="s">
        <v>9340</v>
      </c>
      <c r="C5759" s="83" t="s">
        <v>9304</v>
      </c>
      <c r="D5759" s="83" t="s">
        <v>311</v>
      </c>
      <c r="E5759" s="83" t="s">
        <v>30</v>
      </c>
      <c r="F5759" s="83" t="s">
        <v>278</v>
      </c>
      <c r="G5759" s="83" t="s">
        <v>93</v>
      </c>
      <c r="I5759" s="10" t="s">
        <v>9814</v>
      </c>
      <c r="J5759"/>
      <c r="K5759"/>
      <c r="L5759"/>
      <c r="M5759"/>
      <c r="N5759"/>
    </row>
    <row r="5760" spans="2:14" ht="13.8" x14ac:dyDescent="0.25">
      <c r="B5760" s="83" t="s">
        <v>9341</v>
      </c>
      <c r="C5760" s="83" t="s">
        <v>9304</v>
      </c>
      <c r="D5760" s="83" t="s">
        <v>311</v>
      </c>
      <c r="E5760" s="83" t="s">
        <v>9066</v>
      </c>
      <c r="F5760" s="83" t="s">
        <v>278</v>
      </c>
      <c r="G5760" s="83" t="s">
        <v>93</v>
      </c>
      <c r="I5760" s="10" t="s">
        <v>9815</v>
      </c>
      <c r="J5760"/>
      <c r="K5760"/>
      <c r="L5760"/>
      <c r="M5760"/>
      <c r="N5760"/>
    </row>
    <row r="5761" spans="2:14" ht="13.8" x14ac:dyDescent="0.25">
      <c r="B5761" s="83" t="s">
        <v>9342</v>
      </c>
      <c r="C5761" s="83" t="s">
        <v>9304</v>
      </c>
      <c r="D5761" s="83" t="s">
        <v>311</v>
      </c>
      <c r="E5761" s="83" t="s">
        <v>29</v>
      </c>
      <c r="F5761" s="83" t="s">
        <v>278</v>
      </c>
      <c r="G5761" s="83" t="s">
        <v>93</v>
      </c>
      <c r="I5761" s="10" t="s">
        <v>9816</v>
      </c>
      <c r="J5761"/>
      <c r="K5761"/>
      <c r="L5761"/>
      <c r="M5761"/>
      <c r="N5761"/>
    </row>
    <row r="5762" spans="2:14" ht="13.8" x14ac:dyDescent="0.25">
      <c r="B5762" s="83" t="s">
        <v>9343</v>
      </c>
      <c r="C5762" s="83" t="s">
        <v>9304</v>
      </c>
      <c r="D5762" s="83" t="s">
        <v>311</v>
      </c>
      <c r="E5762" s="83" t="s">
        <v>28</v>
      </c>
      <c r="F5762" s="83" t="s">
        <v>278</v>
      </c>
      <c r="G5762" s="83" t="s">
        <v>93</v>
      </c>
      <c r="I5762" s="10" t="s">
        <v>9817</v>
      </c>
      <c r="J5762"/>
      <c r="K5762"/>
      <c r="L5762"/>
      <c r="M5762"/>
      <c r="N5762"/>
    </row>
    <row r="5763" spans="2:14" ht="13.8" x14ac:dyDescent="0.25">
      <c r="B5763" s="83" t="s">
        <v>9344</v>
      </c>
      <c r="C5763" s="83" t="s">
        <v>9304</v>
      </c>
      <c r="D5763" s="83" t="s">
        <v>311</v>
      </c>
      <c r="E5763" s="83" t="s">
        <v>73</v>
      </c>
      <c r="F5763" s="83" t="s">
        <v>278</v>
      </c>
      <c r="G5763" s="83" t="s">
        <v>93</v>
      </c>
      <c r="I5763" s="10" t="s">
        <v>9818</v>
      </c>
      <c r="J5763"/>
      <c r="K5763"/>
      <c r="L5763"/>
      <c r="M5763"/>
      <c r="N5763"/>
    </row>
    <row r="5764" spans="2:14" ht="13.8" x14ac:dyDescent="0.25">
      <c r="B5764" s="83" t="s">
        <v>9345</v>
      </c>
      <c r="C5764" s="83" t="s">
        <v>9304</v>
      </c>
      <c r="D5764" s="83" t="s">
        <v>311</v>
      </c>
      <c r="E5764" s="83" t="s">
        <v>9064</v>
      </c>
      <c r="F5764" s="83" t="s">
        <v>278</v>
      </c>
      <c r="G5764" s="83" t="s">
        <v>93</v>
      </c>
      <c r="I5764" s="10" t="s">
        <v>9819</v>
      </c>
      <c r="J5764"/>
      <c r="K5764"/>
      <c r="L5764"/>
      <c r="M5764"/>
      <c r="N5764"/>
    </row>
    <row r="5765" spans="2:14" ht="13.8" x14ac:dyDescent="0.25">
      <c r="B5765" s="83" t="s">
        <v>9346</v>
      </c>
      <c r="C5765" s="83" t="s">
        <v>9304</v>
      </c>
      <c r="D5765" s="83" t="s">
        <v>311</v>
      </c>
      <c r="E5765" s="83" t="s">
        <v>9068</v>
      </c>
      <c r="F5765" s="83" t="s">
        <v>278</v>
      </c>
      <c r="G5765" s="83" t="s">
        <v>93</v>
      </c>
      <c r="I5765" s="10" t="s">
        <v>9820</v>
      </c>
      <c r="J5765"/>
      <c r="K5765"/>
      <c r="L5765"/>
      <c r="M5765"/>
      <c r="N5765"/>
    </row>
    <row r="5766" spans="2:14" ht="13.8" x14ac:dyDescent="0.25">
      <c r="B5766" s="83" t="s">
        <v>9347</v>
      </c>
      <c r="C5766" s="83" t="s">
        <v>9304</v>
      </c>
      <c r="D5766" s="83" t="s">
        <v>311</v>
      </c>
      <c r="E5766" s="83" t="s">
        <v>245</v>
      </c>
      <c r="F5766" s="83" t="s">
        <v>278</v>
      </c>
      <c r="G5766" s="83" t="s">
        <v>93</v>
      </c>
      <c r="I5766" s="10" t="s">
        <v>9821</v>
      </c>
      <c r="J5766"/>
      <c r="K5766"/>
      <c r="L5766"/>
      <c r="M5766"/>
      <c r="N5766"/>
    </row>
    <row r="5767" spans="2:14" ht="13.8" x14ac:dyDescent="0.25">
      <c r="B5767" s="83" t="s">
        <v>9348</v>
      </c>
      <c r="C5767" s="83" t="s">
        <v>9304</v>
      </c>
      <c r="D5767" s="83" t="s">
        <v>311</v>
      </c>
      <c r="E5767" s="83" t="s">
        <v>9067</v>
      </c>
      <c r="F5767" s="83" t="s">
        <v>278</v>
      </c>
      <c r="G5767" s="83" t="s">
        <v>93</v>
      </c>
      <c r="I5767" s="10" t="s">
        <v>9822</v>
      </c>
      <c r="J5767"/>
      <c r="K5767"/>
      <c r="L5767"/>
      <c r="M5767"/>
      <c r="N5767"/>
    </row>
    <row r="5768" spans="2:14" ht="13.8" x14ac:dyDescent="0.25">
      <c r="B5768" s="83" t="s">
        <v>9349</v>
      </c>
      <c r="C5768" s="83" t="s">
        <v>9304</v>
      </c>
      <c r="D5768" s="83" t="s">
        <v>311</v>
      </c>
      <c r="E5768" s="83" t="s">
        <v>34</v>
      </c>
      <c r="F5768" s="83" t="s">
        <v>278</v>
      </c>
      <c r="G5768" s="83" t="s">
        <v>93</v>
      </c>
      <c r="I5768" s="10" t="s">
        <v>9823</v>
      </c>
      <c r="J5768"/>
      <c r="K5768"/>
      <c r="L5768"/>
      <c r="M5768"/>
      <c r="N5768"/>
    </row>
    <row r="5769" spans="2:14" ht="13.8" x14ac:dyDescent="0.25">
      <c r="B5769" s="83" t="s">
        <v>9350</v>
      </c>
      <c r="C5769" s="83" t="s">
        <v>9304</v>
      </c>
      <c r="D5769" s="83" t="s">
        <v>311</v>
      </c>
      <c r="E5769" s="83" t="s">
        <v>35</v>
      </c>
      <c r="F5769" s="83" t="s">
        <v>278</v>
      </c>
      <c r="G5769" s="83" t="s">
        <v>93</v>
      </c>
      <c r="I5769" s="10" t="s">
        <v>9824</v>
      </c>
      <c r="J5769"/>
      <c r="K5769"/>
      <c r="L5769"/>
      <c r="M5769"/>
      <c r="N5769"/>
    </row>
    <row r="5770" spans="2:14" ht="13.8" x14ac:dyDescent="0.25">
      <c r="B5770" s="83" t="s">
        <v>9351</v>
      </c>
      <c r="C5770" s="83" t="s">
        <v>9304</v>
      </c>
      <c r="D5770" s="83" t="s">
        <v>311</v>
      </c>
      <c r="E5770" s="83" t="s">
        <v>46</v>
      </c>
      <c r="F5770" s="83" t="s">
        <v>278</v>
      </c>
      <c r="G5770" s="83" t="s">
        <v>93</v>
      </c>
      <c r="I5770" s="10" t="s">
        <v>9825</v>
      </c>
      <c r="J5770"/>
      <c r="K5770"/>
      <c r="L5770"/>
      <c r="M5770"/>
      <c r="N5770"/>
    </row>
    <row r="5771" spans="2:14" ht="13.8" x14ac:dyDescent="0.25">
      <c r="B5771" s="83" t="s">
        <v>9352</v>
      </c>
      <c r="C5771" s="83" t="s">
        <v>9304</v>
      </c>
      <c r="D5771" s="83" t="s">
        <v>311</v>
      </c>
      <c r="E5771" s="83" t="s">
        <v>68</v>
      </c>
      <c r="F5771" s="83" t="s">
        <v>278</v>
      </c>
      <c r="G5771" s="83" t="s">
        <v>93</v>
      </c>
      <c r="I5771" s="10" t="s">
        <v>9826</v>
      </c>
      <c r="J5771"/>
      <c r="K5771"/>
      <c r="L5771"/>
      <c r="M5771"/>
      <c r="N5771"/>
    </row>
    <row r="5772" spans="2:14" ht="13.8" x14ac:dyDescent="0.25">
      <c r="B5772" s="83" t="s">
        <v>9353</v>
      </c>
      <c r="C5772" s="83" t="s">
        <v>9304</v>
      </c>
      <c r="D5772" s="83" t="s">
        <v>311</v>
      </c>
      <c r="E5772" s="83" t="s">
        <v>69</v>
      </c>
      <c r="F5772" s="83" t="s">
        <v>278</v>
      </c>
      <c r="G5772" s="83" t="s">
        <v>93</v>
      </c>
      <c r="I5772" s="10" t="s">
        <v>9827</v>
      </c>
      <c r="J5772"/>
      <c r="K5772"/>
      <c r="L5772"/>
      <c r="M5772"/>
      <c r="N5772"/>
    </row>
    <row r="5773" spans="2:14" ht="13.8" x14ac:dyDescent="0.25">
      <c r="B5773" s="83" t="s">
        <v>9354</v>
      </c>
      <c r="C5773" s="83" t="s">
        <v>9304</v>
      </c>
      <c r="D5773" s="83" t="s">
        <v>311</v>
      </c>
      <c r="E5773" s="83" t="s">
        <v>9065</v>
      </c>
      <c r="F5773" s="83" t="s">
        <v>278</v>
      </c>
      <c r="G5773" s="83" t="s">
        <v>93</v>
      </c>
      <c r="I5773" s="10" t="s">
        <v>9828</v>
      </c>
      <c r="J5773"/>
      <c r="K5773"/>
      <c r="L5773"/>
      <c r="M5773"/>
      <c r="N5773"/>
    </row>
    <row r="5774" spans="2:14" ht="13.8" x14ac:dyDescent="0.25">
      <c r="B5774" s="83" t="s">
        <v>9355</v>
      </c>
      <c r="C5774" s="83" t="s">
        <v>9304</v>
      </c>
      <c r="D5774" s="83" t="s">
        <v>311</v>
      </c>
      <c r="E5774" s="83" t="s">
        <v>63</v>
      </c>
      <c r="F5774" s="83" t="s">
        <v>278</v>
      </c>
      <c r="G5774" s="83" t="s">
        <v>93</v>
      </c>
      <c r="I5774" s="10" t="s">
        <v>9829</v>
      </c>
      <c r="J5774"/>
      <c r="K5774"/>
      <c r="L5774"/>
      <c r="M5774"/>
      <c r="N5774"/>
    </row>
    <row r="5775" spans="2:14" ht="13.8" x14ac:dyDescent="0.25">
      <c r="B5775" s="83" t="s">
        <v>9356</v>
      </c>
      <c r="C5775" s="83" t="s">
        <v>9304</v>
      </c>
      <c r="D5775" s="83" t="s">
        <v>81</v>
      </c>
      <c r="E5775" s="83" t="s">
        <v>246</v>
      </c>
      <c r="F5775" s="83" t="s">
        <v>233</v>
      </c>
      <c r="G5775" s="83" t="s">
        <v>93</v>
      </c>
      <c r="I5775" s="10" t="s">
        <v>9830</v>
      </c>
      <c r="J5775"/>
      <c r="K5775"/>
      <c r="L5775"/>
      <c r="M5775"/>
      <c r="N5775"/>
    </row>
    <row r="5776" spans="2:14" ht="13.8" x14ac:dyDescent="0.25">
      <c r="B5776" s="83" t="s">
        <v>9357</v>
      </c>
      <c r="C5776" s="83" t="s">
        <v>9304</v>
      </c>
      <c r="D5776" s="83" t="s">
        <v>81</v>
      </c>
      <c r="E5776" s="83" t="s">
        <v>242</v>
      </c>
      <c r="F5776" s="83" t="s">
        <v>233</v>
      </c>
      <c r="G5776" s="83" t="s">
        <v>93</v>
      </c>
      <c r="I5776" s="10" t="s">
        <v>9831</v>
      </c>
      <c r="J5776"/>
      <c r="K5776"/>
      <c r="L5776"/>
      <c r="M5776"/>
      <c r="N5776"/>
    </row>
    <row r="5777" spans="2:14" ht="13.8" x14ac:dyDescent="0.25">
      <c r="B5777" s="83" t="s">
        <v>9358</v>
      </c>
      <c r="C5777" s="83" t="s">
        <v>9304</v>
      </c>
      <c r="D5777" s="83" t="s">
        <v>81</v>
      </c>
      <c r="E5777" s="83" t="s">
        <v>247</v>
      </c>
      <c r="F5777" s="83" t="s">
        <v>233</v>
      </c>
      <c r="G5777" s="83" t="s">
        <v>93</v>
      </c>
      <c r="I5777" s="10" t="s">
        <v>9832</v>
      </c>
      <c r="J5777"/>
      <c r="K5777"/>
      <c r="L5777"/>
      <c r="M5777"/>
      <c r="N5777"/>
    </row>
    <row r="5778" spans="2:14" ht="13.8" x14ac:dyDescent="0.25">
      <c r="B5778" s="83" t="s">
        <v>9359</v>
      </c>
      <c r="C5778" s="83" t="s">
        <v>9304</v>
      </c>
      <c r="D5778" s="83" t="s">
        <v>81</v>
      </c>
      <c r="E5778" s="83" t="s">
        <v>9072</v>
      </c>
      <c r="F5778" s="83" t="s">
        <v>233</v>
      </c>
      <c r="G5778" s="83" t="s">
        <v>93</v>
      </c>
      <c r="I5778" s="10" t="s">
        <v>9833</v>
      </c>
      <c r="J5778"/>
      <c r="K5778"/>
      <c r="L5778"/>
      <c r="M5778"/>
      <c r="N5778"/>
    </row>
    <row r="5779" spans="2:14" ht="13.8" x14ac:dyDescent="0.25">
      <c r="B5779" s="83" t="s">
        <v>9360</v>
      </c>
      <c r="C5779" s="83" t="s">
        <v>9304</v>
      </c>
      <c r="D5779" s="83" t="s">
        <v>81</v>
      </c>
      <c r="E5779" s="83" t="s">
        <v>40</v>
      </c>
      <c r="F5779" s="83" t="s">
        <v>233</v>
      </c>
      <c r="G5779" s="83" t="s">
        <v>93</v>
      </c>
      <c r="I5779" s="10" t="s">
        <v>9834</v>
      </c>
      <c r="J5779"/>
      <c r="K5779"/>
      <c r="L5779"/>
      <c r="M5779"/>
      <c r="N5779"/>
    </row>
    <row r="5780" spans="2:14" ht="13.8" x14ac:dyDescent="0.25">
      <c r="B5780" s="83" t="s">
        <v>9361</v>
      </c>
      <c r="C5780" s="83" t="s">
        <v>9304</v>
      </c>
      <c r="D5780" s="83" t="s">
        <v>82</v>
      </c>
      <c r="E5780" s="83" t="s">
        <v>40</v>
      </c>
      <c r="F5780" s="83" t="s">
        <v>233</v>
      </c>
      <c r="G5780" s="83" t="s">
        <v>93</v>
      </c>
      <c r="I5780" s="10" t="s">
        <v>9835</v>
      </c>
      <c r="J5780"/>
      <c r="K5780"/>
      <c r="L5780"/>
      <c r="M5780"/>
      <c r="N5780"/>
    </row>
    <row r="5781" spans="2:14" ht="13.8" x14ac:dyDescent="0.25">
      <c r="B5781" s="83" t="s">
        <v>9362</v>
      </c>
      <c r="C5781" s="83" t="s">
        <v>9304</v>
      </c>
      <c r="D5781" s="83" t="s">
        <v>82</v>
      </c>
      <c r="E5781" s="83" t="s">
        <v>41</v>
      </c>
      <c r="F5781" s="83" t="s">
        <v>233</v>
      </c>
      <c r="G5781" s="83" t="s">
        <v>93</v>
      </c>
      <c r="I5781" s="10" t="s">
        <v>9836</v>
      </c>
      <c r="J5781"/>
      <c r="K5781"/>
      <c r="L5781"/>
      <c r="M5781"/>
      <c r="N5781"/>
    </row>
    <row r="5782" spans="2:14" ht="13.8" x14ac:dyDescent="0.25">
      <c r="B5782" s="83" t="s">
        <v>9363</v>
      </c>
      <c r="C5782" s="83" t="s">
        <v>9304</v>
      </c>
      <c r="D5782" s="83" t="s">
        <v>82</v>
      </c>
      <c r="E5782" s="83" t="s">
        <v>42</v>
      </c>
      <c r="F5782" s="83" t="s">
        <v>233</v>
      </c>
      <c r="G5782" s="83" t="s">
        <v>93</v>
      </c>
      <c r="I5782" s="10" t="s">
        <v>9837</v>
      </c>
      <c r="J5782"/>
      <c r="K5782"/>
      <c r="L5782"/>
      <c r="M5782"/>
      <c r="N5782"/>
    </row>
    <row r="5783" spans="2:14" ht="13.8" x14ac:dyDescent="0.25">
      <c r="B5783" s="83" t="s">
        <v>9364</v>
      </c>
      <c r="C5783" s="83" t="s">
        <v>9304</v>
      </c>
      <c r="D5783" s="83" t="s">
        <v>82</v>
      </c>
      <c r="E5783" s="83" t="s">
        <v>43</v>
      </c>
      <c r="F5783" s="83" t="s">
        <v>233</v>
      </c>
      <c r="G5783" s="83" t="s">
        <v>93</v>
      </c>
      <c r="I5783" s="10" t="s">
        <v>9838</v>
      </c>
      <c r="J5783"/>
      <c r="K5783"/>
      <c r="L5783"/>
      <c r="M5783"/>
      <c r="N5783"/>
    </row>
    <row r="5784" spans="2:14" ht="13.8" x14ac:dyDescent="0.25">
      <c r="B5784" s="83" t="s">
        <v>9365</v>
      </c>
      <c r="C5784" s="83" t="s">
        <v>9304</v>
      </c>
      <c r="D5784" s="83" t="s">
        <v>82</v>
      </c>
      <c r="E5784" s="83" t="s">
        <v>66</v>
      </c>
      <c r="F5784" s="83" t="s">
        <v>233</v>
      </c>
      <c r="G5784" s="83" t="s">
        <v>93</v>
      </c>
      <c r="I5784" s="10" t="s">
        <v>9839</v>
      </c>
      <c r="J5784"/>
      <c r="K5784"/>
      <c r="L5784"/>
      <c r="M5784"/>
      <c r="N5784"/>
    </row>
    <row r="5785" spans="2:14" ht="13.8" x14ac:dyDescent="0.25">
      <c r="B5785" s="83" t="s">
        <v>9366</v>
      </c>
      <c r="C5785" s="83" t="s">
        <v>9304</v>
      </c>
      <c r="D5785" s="83" t="s">
        <v>311</v>
      </c>
      <c r="E5785" s="83" t="s">
        <v>30</v>
      </c>
      <c r="F5785" s="83" t="s">
        <v>272</v>
      </c>
      <c r="G5785" s="83" t="s">
        <v>93</v>
      </c>
      <c r="I5785" s="10" t="s">
        <v>9840</v>
      </c>
      <c r="J5785"/>
      <c r="K5785"/>
      <c r="L5785"/>
      <c r="M5785"/>
      <c r="N5785"/>
    </row>
    <row r="5786" spans="2:14" ht="13.8" x14ac:dyDescent="0.25">
      <c r="B5786" s="83" t="s">
        <v>9367</v>
      </c>
      <c r="C5786" s="83" t="s">
        <v>9304</v>
      </c>
      <c r="D5786" s="83" t="s">
        <v>311</v>
      </c>
      <c r="E5786" s="83" t="s">
        <v>9066</v>
      </c>
      <c r="F5786" s="83" t="s">
        <v>272</v>
      </c>
      <c r="G5786" s="83" t="s">
        <v>93</v>
      </c>
      <c r="I5786" s="10" t="s">
        <v>9841</v>
      </c>
      <c r="J5786"/>
      <c r="K5786"/>
      <c r="L5786"/>
      <c r="M5786"/>
      <c r="N5786"/>
    </row>
    <row r="5787" spans="2:14" ht="13.8" x14ac:dyDescent="0.25">
      <c r="B5787" s="83" t="s">
        <v>9368</v>
      </c>
      <c r="C5787" s="83" t="s">
        <v>9304</v>
      </c>
      <c r="D5787" s="83" t="s">
        <v>311</v>
      </c>
      <c r="E5787" s="83" t="s">
        <v>29</v>
      </c>
      <c r="F5787" s="83" t="s">
        <v>272</v>
      </c>
      <c r="G5787" s="83" t="s">
        <v>93</v>
      </c>
      <c r="I5787" s="10" t="s">
        <v>9842</v>
      </c>
      <c r="J5787"/>
      <c r="K5787"/>
      <c r="L5787"/>
      <c r="M5787"/>
      <c r="N5787"/>
    </row>
    <row r="5788" spans="2:14" ht="13.8" x14ac:dyDescent="0.25">
      <c r="B5788" s="83" t="s">
        <v>9369</v>
      </c>
      <c r="C5788" s="83" t="s">
        <v>9304</v>
      </c>
      <c r="D5788" s="83" t="s">
        <v>311</v>
      </c>
      <c r="E5788" s="83" t="s">
        <v>28</v>
      </c>
      <c r="F5788" s="83" t="s">
        <v>272</v>
      </c>
      <c r="G5788" s="83" t="s">
        <v>93</v>
      </c>
      <c r="I5788" s="10" t="s">
        <v>9843</v>
      </c>
      <c r="J5788"/>
      <c r="K5788"/>
      <c r="L5788"/>
      <c r="M5788"/>
      <c r="N5788"/>
    </row>
    <row r="5789" spans="2:14" ht="13.8" x14ac:dyDescent="0.25">
      <c r="B5789" s="83" t="s">
        <v>9370</v>
      </c>
      <c r="C5789" s="83" t="s">
        <v>9304</v>
      </c>
      <c r="D5789" s="83" t="s">
        <v>311</v>
      </c>
      <c r="E5789" s="83" t="s">
        <v>73</v>
      </c>
      <c r="F5789" s="83" t="s">
        <v>272</v>
      </c>
      <c r="G5789" s="83" t="s">
        <v>93</v>
      </c>
      <c r="I5789" s="10" t="s">
        <v>9845</v>
      </c>
      <c r="J5789"/>
      <c r="K5789"/>
      <c r="L5789"/>
      <c r="M5789"/>
      <c r="N5789"/>
    </row>
    <row r="5790" spans="2:14" ht="13.8" x14ac:dyDescent="0.25">
      <c r="B5790" s="83" t="s">
        <v>9371</v>
      </c>
      <c r="C5790" s="83" t="s">
        <v>9304</v>
      </c>
      <c r="D5790" s="83" t="s">
        <v>311</v>
      </c>
      <c r="E5790" s="83" t="s">
        <v>9064</v>
      </c>
      <c r="F5790" s="83" t="s">
        <v>272</v>
      </c>
      <c r="G5790" s="83" t="s">
        <v>93</v>
      </c>
      <c r="I5790" s="10" t="s">
        <v>9846</v>
      </c>
      <c r="J5790"/>
      <c r="K5790"/>
      <c r="L5790"/>
      <c r="M5790"/>
      <c r="N5790"/>
    </row>
    <row r="5791" spans="2:14" ht="13.8" x14ac:dyDescent="0.25">
      <c r="B5791" s="83" t="s">
        <v>9372</v>
      </c>
      <c r="C5791" s="83" t="s">
        <v>9304</v>
      </c>
      <c r="D5791" s="83" t="s">
        <v>311</v>
      </c>
      <c r="E5791" s="83" t="s">
        <v>9068</v>
      </c>
      <c r="F5791" s="83" t="s">
        <v>272</v>
      </c>
      <c r="G5791" s="83" t="s">
        <v>93</v>
      </c>
      <c r="I5791" s="10" t="s">
        <v>9847</v>
      </c>
      <c r="J5791"/>
      <c r="K5791"/>
      <c r="L5791"/>
      <c r="M5791"/>
      <c r="N5791"/>
    </row>
    <row r="5792" spans="2:14" ht="13.8" x14ac:dyDescent="0.25">
      <c r="B5792" s="83" t="s">
        <v>9373</v>
      </c>
      <c r="C5792" s="83" t="s">
        <v>9304</v>
      </c>
      <c r="D5792" s="83" t="s">
        <v>311</v>
      </c>
      <c r="E5792" s="83" t="s">
        <v>245</v>
      </c>
      <c r="F5792" s="83" t="s">
        <v>272</v>
      </c>
      <c r="G5792" s="83" t="s">
        <v>93</v>
      </c>
      <c r="I5792" s="10" t="s">
        <v>9848</v>
      </c>
      <c r="J5792"/>
      <c r="K5792"/>
      <c r="L5792"/>
      <c r="M5792"/>
      <c r="N5792"/>
    </row>
    <row r="5793" spans="2:14" ht="13.8" x14ac:dyDescent="0.25">
      <c r="B5793" s="83" t="s">
        <v>9374</v>
      </c>
      <c r="C5793" s="83" t="s">
        <v>9304</v>
      </c>
      <c r="D5793" s="83" t="s">
        <v>311</v>
      </c>
      <c r="E5793" s="83" t="s">
        <v>9067</v>
      </c>
      <c r="F5793" s="83" t="s">
        <v>272</v>
      </c>
      <c r="G5793" s="83" t="s">
        <v>93</v>
      </c>
      <c r="I5793" s="10" t="s">
        <v>9849</v>
      </c>
      <c r="J5793"/>
      <c r="K5793"/>
      <c r="L5793"/>
      <c r="M5793"/>
      <c r="N5793"/>
    </row>
    <row r="5794" spans="2:14" ht="13.8" x14ac:dyDescent="0.25">
      <c r="B5794" s="83" t="s">
        <v>9375</v>
      </c>
      <c r="C5794" s="83" t="s">
        <v>9304</v>
      </c>
      <c r="D5794" s="83" t="s">
        <v>311</v>
      </c>
      <c r="E5794" s="83" t="s">
        <v>34</v>
      </c>
      <c r="F5794" s="83" t="s">
        <v>272</v>
      </c>
      <c r="G5794" s="83" t="s">
        <v>93</v>
      </c>
      <c r="I5794" s="10" t="s">
        <v>9850</v>
      </c>
      <c r="J5794"/>
      <c r="K5794"/>
      <c r="L5794"/>
      <c r="M5794"/>
      <c r="N5794"/>
    </row>
    <row r="5795" spans="2:14" ht="13.8" x14ac:dyDescent="0.25">
      <c r="B5795" s="83" t="s">
        <v>9376</v>
      </c>
      <c r="C5795" s="83" t="s">
        <v>9304</v>
      </c>
      <c r="D5795" s="83" t="s">
        <v>311</v>
      </c>
      <c r="E5795" s="83" t="s">
        <v>35</v>
      </c>
      <c r="F5795" s="83" t="s">
        <v>272</v>
      </c>
      <c r="G5795" s="83" t="s">
        <v>93</v>
      </c>
      <c r="I5795" s="10" t="s">
        <v>9851</v>
      </c>
      <c r="J5795"/>
      <c r="K5795"/>
      <c r="L5795"/>
      <c r="M5795"/>
      <c r="N5795"/>
    </row>
    <row r="5796" spans="2:14" ht="13.8" x14ac:dyDescent="0.25">
      <c r="B5796" s="83" t="s">
        <v>9377</v>
      </c>
      <c r="C5796" s="83" t="s">
        <v>9304</v>
      </c>
      <c r="D5796" s="83" t="s">
        <v>311</v>
      </c>
      <c r="E5796" s="83" t="s">
        <v>46</v>
      </c>
      <c r="F5796" s="83" t="s">
        <v>272</v>
      </c>
      <c r="G5796" s="83" t="s">
        <v>93</v>
      </c>
      <c r="I5796" s="10" t="s">
        <v>9852</v>
      </c>
      <c r="J5796"/>
      <c r="K5796"/>
      <c r="L5796"/>
      <c r="M5796"/>
      <c r="N5796"/>
    </row>
    <row r="5797" spans="2:14" ht="13.8" x14ac:dyDescent="0.25">
      <c r="B5797" s="83" t="s">
        <v>9378</v>
      </c>
      <c r="C5797" s="83" t="s">
        <v>9304</v>
      </c>
      <c r="D5797" s="83" t="s">
        <v>311</v>
      </c>
      <c r="E5797" s="83" t="s">
        <v>68</v>
      </c>
      <c r="F5797" s="83" t="s">
        <v>272</v>
      </c>
      <c r="G5797" s="83" t="s">
        <v>93</v>
      </c>
      <c r="I5797" s="10" t="s">
        <v>9853</v>
      </c>
      <c r="J5797"/>
      <c r="K5797"/>
      <c r="L5797"/>
      <c r="M5797"/>
      <c r="N5797"/>
    </row>
    <row r="5798" spans="2:14" ht="13.8" x14ac:dyDescent="0.25">
      <c r="B5798" s="83" t="s">
        <v>9379</v>
      </c>
      <c r="C5798" s="83" t="s">
        <v>9304</v>
      </c>
      <c r="D5798" s="83" t="s">
        <v>311</v>
      </c>
      <c r="E5798" s="83" t="s">
        <v>69</v>
      </c>
      <c r="F5798" s="83" t="s">
        <v>272</v>
      </c>
      <c r="G5798" s="83" t="s">
        <v>93</v>
      </c>
      <c r="I5798" s="10" t="s">
        <v>9854</v>
      </c>
      <c r="J5798"/>
      <c r="K5798"/>
      <c r="L5798"/>
      <c r="M5798"/>
      <c r="N5798"/>
    </row>
    <row r="5799" spans="2:14" ht="13.8" x14ac:dyDescent="0.25">
      <c r="B5799" s="83" t="s">
        <v>9380</v>
      </c>
      <c r="C5799" s="83" t="s">
        <v>9304</v>
      </c>
      <c r="D5799" s="83" t="s">
        <v>311</v>
      </c>
      <c r="E5799" s="83" t="s">
        <v>9065</v>
      </c>
      <c r="F5799" s="83" t="s">
        <v>272</v>
      </c>
      <c r="G5799" s="83" t="s">
        <v>93</v>
      </c>
      <c r="I5799" s="10" t="s">
        <v>9855</v>
      </c>
      <c r="J5799"/>
      <c r="K5799"/>
      <c r="L5799"/>
      <c r="M5799"/>
      <c r="N5799"/>
    </row>
    <row r="5800" spans="2:14" ht="13.8" x14ac:dyDescent="0.25">
      <c r="B5800" s="83" t="s">
        <v>9381</v>
      </c>
      <c r="C5800" s="83" t="s">
        <v>9304</v>
      </c>
      <c r="D5800" s="83" t="s">
        <v>311</v>
      </c>
      <c r="E5800" s="83" t="s">
        <v>63</v>
      </c>
      <c r="F5800" s="83" t="s">
        <v>272</v>
      </c>
      <c r="G5800" s="83" t="s">
        <v>93</v>
      </c>
      <c r="I5800" s="10" t="s">
        <v>9856</v>
      </c>
      <c r="J5800"/>
      <c r="K5800"/>
      <c r="L5800"/>
      <c r="M5800"/>
      <c r="N5800"/>
    </row>
    <row r="5801" spans="2:14" ht="13.8" x14ac:dyDescent="0.25">
      <c r="B5801" s="83" t="s">
        <v>9382</v>
      </c>
      <c r="C5801" s="83" t="s">
        <v>9304</v>
      </c>
      <c r="D5801" s="83" t="s">
        <v>311</v>
      </c>
      <c r="E5801" s="83" t="s">
        <v>30</v>
      </c>
      <c r="F5801" s="83" t="s">
        <v>273</v>
      </c>
      <c r="G5801" s="83" t="s">
        <v>93</v>
      </c>
      <c r="I5801" s="10" t="s">
        <v>9857</v>
      </c>
      <c r="J5801"/>
      <c r="K5801"/>
      <c r="L5801"/>
      <c r="M5801"/>
      <c r="N5801"/>
    </row>
    <row r="5802" spans="2:14" ht="13.8" x14ac:dyDescent="0.25">
      <c r="B5802" s="83" t="s">
        <v>9383</v>
      </c>
      <c r="C5802" s="83" t="s">
        <v>9304</v>
      </c>
      <c r="D5802" s="83" t="s">
        <v>311</v>
      </c>
      <c r="E5802" s="83" t="s">
        <v>9066</v>
      </c>
      <c r="F5802" s="83" t="s">
        <v>273</v>
      </c>
      <c r="G5802" s="83" t="s">
        <v>93</v>
      </c>
      <c r="I5802" s="10" t="s">
        <v>9858</v>
      </c>
      <c r="J5802"/>
      <c r="K5802"/>
      <c r="L5802"/>
      <c r="M5802"/>
      <c r="N5802"/>
    </row>
    <row r="5803" spans="2:14" ht="13.8" x14ac:dyDescent="0.25">
      <c r="B5803" s="83" t="s">
        <v>9384</v>
      </c>
      <c r="C5803" s="83" t="s">
        <v>9304</v>
      </c>
      <c r="D5803" s="83" t="s">
        <v>311</v>
      </c>
      <c r="E5803" s="83" t="s">
        <v>29</v>
      </c>
      <c r="F5803" s="83" t="s">
        <v>273</v>
      </c>
      <c r="G5803" s="83" t="s">
        <v>93</v>
      </c>
      <c r="I5803" s="10" t="s">
        <v>9859</v>
      </c>
      <c r="J5803"/>
      <c r="K5803"/>
      <c r="L5803"/>
      <c r="M5803"/>
      <c r="N5803"/>
    </row>
    <row r="5804" spans="2:14" ht="13.8" x14ac:dyDescent="0.25">
      <c r="B5804" s="83" t="s">
        <v>9385</v>
      </c>
      <c r="C5804" s="83" t="s">
        <v>9304</v>
      </c>
      <c r="D5804" s="83" t="s">
        <v>311</v>
      </c>
      <c r="E5804" s="83" t="s">
        <v>28</v>
      </c>
      <c r="F5804" s="83" t="s">
        <v>273</v>
      </c>
      <c r="G5804" s="83" t="s">
        <v>93</v>
      </c>
      <c r="I5804" s="10" t="s">
        <v>9861</v>
      </c>
      <c r="J5804"/>
      <c r="K5804"/>
      <c r="L5804"/>
      <c r="M5804"/>
      <c r="N5804"/>
    </row>
    <row r="5805" spans="2:14" ht="13.8" x14ac:dyDescent="0.25">
      <c r="B5805" s="83" t="s">
        <v>9386</v>
      </c>
      <c r="C5805" s="83" t="s">
        <v>9304</v>
      </c>
      <c r="D5805" s="83" t="s">
        <v>311</v>
      </c>
      <c r="E5805" s="83" t="s">
        <v>73</v>
      </c>
      <c r="F5805" s="83" t="s">
        <v>273</v>
      </c>
      <c r="G5805" s="83" t="s">
        <v>93</v>
      </c>
      <c r="I5805" s="10" t="s">
        <v>9862</v>
      </c>
      <c r="J5805"/>
      <c r="K5805"/>
      <c r="L5805"/>
      <c r="M5805"/>
      <c r="N5805"/>
    </row>
    <row r="5806" spans="2:14" ht="13.8" x14ac:dyDescent="0.25">
      <c r="B5806" s="83" t="s">
        <v>9387</v>
      </c>
      <c r="C5806" s="83" t="s">
        <v>9304</v>
      </c>
      <c r="D5806" s="83" t="s">
        <v>311</v>
      </c>
      <c r="E5806" s="83" t="s">
        <v>9064</v>
      </c>
      <c r="F5806" s="83" t="s">
        <v>273</v>
      </c>
      <c r="G5806" s="83" t="s">
        <v>93</v>
      </c>
      <c r="I5806" s="10" t="s">
        <v>9863</v>
      </c>
      <c r="J5806"/>
      <c r="K5806"/>
      <c r="L5806"/>
      <c r="M5806"/>
      <c r="N5806"/>
    </row>
    <row r="5807" spans="2:14" ht="13.8" x14ac:dyDescent="0.25">
      <c r="B5807" s="83" t="s">
        <v>9388</v>
      </c>
      <c r="C5807" s="83" t="s">
        <v>9304</v>
      </c>
      <c r="D5807" s="83" t="s">
        <v>311</v>
      </c>
      <c r="E5807" s="83" t="s">
        <v>9068</v>
      </c>
      <c r="F5807" s="83" t="s">
        <v>273</v>
      </c>
      <c r="G5807" s="83" t="s">
        <v>93</v>
      </c>
      <c r="I5807" s="10" t="s">
        <v>9865</v>
      </c>
      <c r="J5807"/>
      <c r="K5807"/>
      <c r="L5807"/>
      <c r="M5807"/>
      <c r="N5807"/>
    </row>
    <row r="5808" spans="2:14" ht="13.8" x14ac:dyDescent="0.25">
      <c r="B5808" s="83" t="s">
        <v>9389</v>
      </c>
      <c r="C5808" s="83" t="s">
        <v>9304</v>
      </c>
      <c r="D5808" s="83" t="s">
        <v>311</v>
      </c>
      <c r="E5808" s="83" t="s">
        <v>245</v>
      </c>
      <c r="F5808" s="83" t="s">
        <v>273</v>
      </c>
      <c r="G5808" s="83" t="s">
        <v>93</v>
      </c>
      <c r="I5808" s="10" t="s">
        <v>9866</v>
      </c>
      <c r="J5808"/>
      <c r="K5808"/>
      <c r="L5808"/>
      <c r="M5808"/>
      <c r="N5808"/>
    </row>
    <row r="5809" spans="2:14" ht="13.8" x14ac:dyDescent="0.25">
      <c r="B5809" s="83" t="s">
        <v>9390</v>
      </c>
      <c r="C5809" s="83" t="s">
        <v>9304</v>
      </c>
      <c r="D5809" s="83" t="s">
        <v>311</v>
      </c>
      <c r="E5809" s="83" t="s">
        <v>9067</v>
      </c>
      <c r="F5809" s="83" t="s">
        <v>273</v>
      </c>
      <c r="G5809" s="83" t="s">
        <v>93</v>
      </c>
      <c r="I5809" s="10" t="s">
        <v>9867</v>
      </c>
      <c r="J5809"/>
      <c r="K5809"/>
      <c r="L5809"/>
      <c r="M5809"/>
      <c r="N5809"/>
    </row>
    <row r="5810" spans="2:14" ht="13.8" x14ac:dyDescent="0.25">
      <c r="B5810" s="83" t="s">
        <v>9391</v>
      </c>
      <c r="C5810" s="83" t="s">
        <v>9304</v>
      </c>
      <c r="D5810" s="83" t="s">
        <v>311</v>
      </c>
      <c r="E5810" s="83" t="s">
        <v>34</v>
      </c>
      <c r="F5810" s="83" t="s">
        <v>273</v>
      </c>
      <c r="G5810" s="83" t="s">
        <v>93</v>
      </c>
      <c r="I5810" s="10" t="s">
        <v>9868</v>
      </c>
      <c r="J5810"/>
      <c r="K5810"/>
      <c r="L5810"/>
      <c r="M5810"/>
      <c r="N5810"/>
    </row>
    <row r="5811" spans="2:14" ht="13.8" x14ac:dyDescent="0.25">
      <c r="B5811" s="83" t="s">
        <v>9392</v>
      </c>
      <c r="C5811" s="83" t="s">
        <v>9304</v>
      </c>
      <c r="D5811" s="83" t="s">
        <v>311</v>
      </c>
      <c r="E5811" s="83" t="s">
        <v>35</v>
      </c>
      <c r="F5811" s="83" t="s">
        <v>273</v>
      </c>
      <c r="G5811" s="83" t="s">
        <v>93</v>
      </c>
      <c r="I5811" s="10" t="s">
        <v>9869</v>
      </c>
      <c r="J5811"/>
      <c r="K5811"/>
      <c r="L5811"/>
      <c r="M5811"/>
      <c r="N5811"/>
    </row>
    <row r="5812" spans="2:14" ht="13.8" x14ac:dyDescent="0.25">
      <c r="B5812" s="83" t="s">
        <v>9393</v>
      </c>
      <c r="C5812" s="83" t="s">
        <v>9304</v>
      </c>
      <c r="D5812" s="83" t="s">
        <v>311</v>
      </c>
      <c r="E5812" s="83" t="s">
        <v>46</v>
      </c>
      <c r="F5812" s="83" t="s">
        <v>273</v>
      </c>
      <c r="G5812" s="83" t="s">
        <v>93</v>
      </c>
      <c r="I5812" s="10" t="s">
        <v>9870</v>
      </c>
      <c r="J5812"/>
      <c r="K5812"/>
      <c r="L5812"/>
      <c r="M5812"/>
      <c r="N5812"/>
    </row>
    <row r="5813" spans="2:14" ht="13.8" x14ac:dyDescent="0.25">
      <c r="B5813" s="83" t="s">
        <v>9394</v>
      </c>
      <c r="C5813" s="83" t="s">
        <v>9304</v>
      </c>
      <c r="D5813" s="83" t="s">
        <v>311</v>
      </c>
      <c r="E5813" s="83" t="s">
        <v>68</v>
      </c>
      <c r="F5813" s="83" t="s">
        <v>273</v>
      </c>
      <c r="G5813" s="83" t="s">
        <v>93</v>
      </c>
      <c r="I5813" s="10" t="s">
        <v>9871</v>
      </c>
      <c r="J5813"/>
      <c r="K5813"/>
      <c r="L5813"/>
      <c r="M5813"/>
      <c r="N5813"/>
    </row>
    <row r="5814" spans="2:14" ht="13.8" x14ac:dyDescent="0.25">
      <c r="B5814" s="83" t="s">
        <v>9395</v>
      </c>
      <c r="C5814" s="83" t="s">
        <v>9304</v>
      </c>
      <c r="D5814" s="83" t="s">
        <v>311</v>
      </c>
      <c r="E5814" s="83" t="s">
        <v>69</v>
      </c>
      <c r="F5814" s="83" t="s">
        <v>273</v>
      </c>
      <c r="G5814" s="83" t="s">
        <v>93</v>
      </c>
      <c r="I5814" s="10" t="s">
        <v>9872</v>
      </c>
      <c r="J5814"/>
      <c r="K5814"/>
      <c r="L5814"/>
      <c r="M5814"/>
      <c r="N5814"/>
    </row>
    <row r="5815" spans="2:14" ht="13.8" x14ac:dyDescent="0.25">
      <c r="B5815" s="83" t="s">
        <v>9396</v>
      </c>
      <c r="C5815" s="83" t="s">
        <v>9304</v>
      </c>
      <c r="D5815" s="83" t="s">
        <v>311</v>
      </c>
      <c r="E5815" s="83" t="s">
        <v>9065</v>
      </c>
      <c r="F5815" s="83" t="s">
        <v>273</v>
      </c>
      <c r="G5815" s="83" t="s">
        <v>93</v>
      </c>
      <c r="I5815" s="10" t="s">
        <v>9873</v>
      </c>
      <c r="J5815"/>
      <c r="K5815"/>
      <c r="L5815"/>
      <c r="M5815"/>
      <c r="N5815"/>
    </row>
    <row r="5816" spans="2:14" ht="13.8" x14ac:dyDescent="0.25">
      <c r="B5816" s="83" t="s">
        <v>9397</v>
      </c>
      <c r="C5816" s="83" t="s">
        <v>9304</v>
      </c>
      <c r="D5816" s="83" t="s">
        <v>311</v>
      </c>
      <c r="E5816" s="83" t="s">
        <v>63</v>
      </c>
      <c r="F5816" s="83" t="s">
        <v>273</v>
      </c>
      <c r="G5816" s="83" t="s">
        <v>93</v>
      </c>
      <c r="I5816" s="10" t="s">
        <v>9874</v>
      </c>
      <c r="J5816"/>
      <c r="K5816"/>
      <c r="L5816"/>
      <c r="M5816"/>
      <c r="N5816"/>
    </row>
    <row r="5817" spans="2:14" ht="13.8" x14ac:dyDescent="0.25">
      <c r="B5817" s="83" t="s">
        <v>9398</v>
      </c>
      <c r="C5817" s="83" t="s">
        <v>9304</v>
      </c>
      <c r="D5817" s="83" t="s">
        <v>298</v>
      </c>
      <c r="E5817" s="83" t="s">
        <v>30</v>
      </c>
      <c r="F5817" s="83" t="s">
        <v>233</v>
      </c>
      <c r="G5817" s="83" t="s">
        <v>93</v>
      </c>
      <c r="I5817" s="10" t="s">
        <v>9876</v>
      </c>
      <c r="J5817"/>
      <c r="K5817"/>
      <c r="L5817"/>
      <c r="M5817"/>
      <c r="N5817"/>
    </row>
    <row r="5818" spans="2:14" ht="13.8" x14ac:dyDescent="0.25">
      <c r="B5818" s="83" t="s">
        <v>9399</v>
      </c>
      <c r="C5818" s="83" t="s">
        <v>9304</v>
      </c>
      <c r="D5818" s="83" t="s">
        <v>298</v>
      </c>
      <c r="E5818" s="83" t="s">
        <v>78</v>
      </c>
      <c r="F5818" s="83" t="s">
        <v>233</v>
      </c>
      <c r="G5818" s="83" t="s">
        <v>93</v>
      </c>
      <c r="I5818" s="10" t="s">
        <v>9877</v>
      </c>
      <c r="J5818"/>
      <c r="K5818"/>
      <c r="L5818"/>
      <c r="M5818"/>
      <c r="N5818"/>
    </row>
    <row r="5819" spans="2:14" ht="13.8" x14ac:dyDescent="0.25">
      <c r="B5819" s="83" t="s">
        <v>9400</v>
      </c>
      <c r="C5819" s="83" t="s">
        <v>9304</v>
      </c>
      <c r="D5819" s="83" t="s">
        <v>298</v>
      </c>
      <c r="E5819" s="83" t="s">
        <v>9069</v>
      </c>
      <c r="F5819" s="83" t="s">
        <v>233</v>
      </c>
      <c r="G5819" s="83" t="s">
        <v>93</v>
      </c>
      <c r="I5819" s="10" t="s">
        <v>9878</v>
      </c>
      <c r="J5819"/>
      <c r="K5819"/>
      <c r="L5819"/>
      <c r="M5819"/>
      <c r="N5819"/>
    </row>
    <row r="5820" spans="2:14" ht="13.8" x14ac:dyDescent="0.25">
      <c r="B5820" s="83" t="s">
        <v>9401</v>
      </c>
      <c r="C5820" s="83" t="s">
        <v>9304</v>
      </c>
      <c r="D5820" s="83" t="s">
        <v>298</v>
      </c>
      <c r="E5820" s="83" t="s">
        <v>244</v>
      </c>
      <c r="F5820" s="83" t="s">
        <v>233</v>
      </c>
      <c r="G5820" s="83" t="s">
        <v>93</v>
      </c>
      <c r="I5820" s="10" t="s">
        <v>9879</v>
      </c>
      <c r="J5820"/>
      <c r="K5820"/>
      <c r="L5820"/>
      <c r="M5820"/>
      <c r="N5820"/>
    </row>
    <row r="5821" spans="2:14" ht="13.8" x14ac:dyDescent="0.25">
      <c r="B5821" s="83" t="s">
        <v>9402</v>
      </c>
      <c r="C5821" s="83" t="s">
        <v>9304</v>
      </c>
      <c r="D5821" s="83" t="s">
        <v>297</v>
      </c>
      <c r="E5821" s="83" t="s">
        <v>30</v>
      </c>
      <c r="F5821" s="83" t="s">
        <v>233</v>
      </c>
      <c r="G5821" s="83" t="s">
        <v>93</v>
      </c>
      <c r="I5821" s="10" t="s">
        <v>9880</v>
      </c>
      <c r="J5821"/>
      <c r="K5821"/>
      <c r="L5821"/>
      <c r="M5821"/>
      <c r="N5821"/>
    </row>
    <row r="5822" spans="2:14" ht="13.8" x14ac:dyDescent="0.25">
      <c r="B5822" s="83" t="s">
        <v>9403</v>
      </c>
      <c r="C5822" s="83" t="s">
        <v>9304</v>
      </c>
      <c r="D5822" s="83" t="s">
        <v>297</v>
      </c>
      <c r="E5822" s="83" t="s">
        <v>78</v>
      </c>
      <c r="F5822" s="83" t="s">
        <v>233</v>
      </c>
      <c r="G5822" s="83" t="s">
        <v>93</v>
      </c>
      <c r="I5822" s="10" t="s">
        <v>9881</v>
      </c>
      <c r="J5822"/>
      <c r="K5822"/>
      <c r="L5822"/>
      <c r="M5822"/>
      <c r="N5822"/>
    </row>
    <row r="5823" spans="2:14" ht="13.8" x14ac:dyDescent="0.25">
      <c r="B5823" s="83" t="s">
        <v>9404</v>
      </c>
      <c r="C5823" s="83" t="s">
        <v>9304</v>
      </c>
      <c r="D5823" s="83" t="s">
        <v>297</v>
      </c>
      <c r="E5823" s="83" t="s">
        <v>9069</v>
      </c>
      <c r="F5823" s="83" t="s">
        <v>233</v>
      </c>
      <c r="G5823" s="83" t="s">
        <v>93</v>
      </c>
      <c r="I5823" s="10" t="s">
        <v>9882</v>
      </c>
      <c r="J5823"/>
      <c r="K5823"/>
      <c r="L5823"/>
      <c r="M5823"/>
      <c r="N5823"/>
    </row>
    <row r="5824" spans="2:14" ht="13.8" x14ac:dyDescent="0.25">
      <c r="B5824" s="83" t="s">
        <v>9405</v>
      </c>
      <c r="C5824" s="83" t="s">
        <v>9304</v>
      </c>
      <c r="D5824" s="83" t="s">
        <v>297</v>
      </c>
      <c r="E5824" s="83" t="s">
        <v>244</v>
      </c>
      <c r="F5824" s="83" t="s">
        <v>233</v>
      </c>
      <c r="G5824" s="83" t="s">
        <v>93</v>
      </c>
      <c r="I5824" s="10" t="s">
        <v>9883</v>
      </c>
      <c r="J5824"/>
      <c r="K5824"/>
      <c r="L5824"/>
      <c r="M5824"/>
      <c r="N5824"/>
    </row>
    <row r="5825" spans="2:14" ht="13.8" x14ac:dyDescent="0.25">
      <c r="B5825" s="83" t="s">
        <v>9406</v>
      </c>
      <c r="C5825" s="83" t="s">
        <v>9304</v>
      </c>
      <c r="D5825" s="83" t="s">
        <v>51</v>
      </c>
      <c r="E5825" s="83" t="s">
        <v>30</v>
      </c>
      <c r="F5825" s="83" t="s">
        <v>233</v>
      </c>
      <c r="G5825" s="83" t="s">
        <v>93</v>
      </c>
      <c r="I5825" s="10" t="s">
        <v>9884</v>
      </c>
      <c r="J5825"/>
      <c r="K5825"/>
      <c r="L5825"/>
      <c r="M5825"/>
      <c r="N5825"/>
    </row>
    <row r="5826" spans="2:14" ht="13.8" x14ac:dyDescent="0.25">
      <c r="B5826" s="83" t="s">
        <v>9407</v>
      </c>
      <c r="C5826" s="83" t="s">
        <v>9304</v>
      </c>
      <c r="D5826" s="83" t="s">
        <v>51</v>
      </c>
      <c r="E5826" s="83" t="s">
        <v>29</v>
      </c>
      <c r="F5826" s="83" t="s">
        <v>233</v>
      </c>
      <c r="G5826" s="83" t="s">
        <v>93</v>
      </c>
      <c r="I5826" s="10" t="s">
        <v>9885</v>
      </c>
      <c r="J5826"/>
      <c r="K5826"/>
      <c r="L5826"/>
      <c r="M5826"/>
      <c r="N5826"/>
    </row>
    <row r="5827" spans="2:14" ht="13.8" x14ac:dyDescent="0.25">
      <c r="B5827" s="83" t="s">
        <v>9408</v>
      </c>
      <c r="C5827" s="83" t="s">
        <v>9304</v>
      </c>
      <c r="D5827" s="83" t="s">
        <v>51</v>
      </c>
      <c r="E5827" s="83" t="s">
        <v>28</v>
      </c>
      <c r="F5827" s="83" t="s">
        <v>233</v>
      </c>
      <c r="G5827" s="83" t="s">
        <v>93</v>
      </c>
      <c r="I5827" s="10" t="s">
        <v>9886</v>
      </c>
      <c r="J5827"/>
      <c r="K5827"/>
      <c r="L5827"/>
      <c r="M5827"/>
      <c r="N5827"/>
    </row>
    <row r="5828" spans="2:14" ht="13.8" x14ac:dyDescent="0.25">
      <c r="B5828" s="83" t="s">
        <v>9409</v>
      </c>
      <c r="C5828" s="83" t="s">
        <v>9304</v>
      </c>
      <c r="D5828" s="83" t="s">
        <v>51</v>
      </c>
      <c r="E5828" s="83" t="s">
        <v>73</v>
      </c>
      <c r="F5828" s="83" t="s">
        <v>233</v>
      </c>
      <c r="G5828" s="83" t="s">
        <v>93</v>
      </c>
      <c r="I5828" s="10" t="s">
        <v>9887</v>
      </c>
      <c r="J5828"/>
      <c r="K5828"/>
      <c r="L5828"/>
      <c r="M5828"/>
      <c r="N5828"/>
    </row>
    <row r="5829" spans="2:14" ht="13.8" x14ac:dyDescent="0.25">
      <c r="B5829" s="83" t="s">
        <v>9410</v>
      </c>
      <c r="C5829" s="83" t="s">
        <v>9304</v>
      </c>
      <c r="D5829" s="83" t="s">
        <v>51</v>
      </c>
      <c r="E5829" s="83" t="s">
        <v>25</v>
      </c>
      <c r="F5829" s="83" t="s">
        <v>233</v>
      </c>
      <c r="G5829" s="83" t="s">
        <v>93</v>
      </c>
      <c r="I5829" s="10" t="s">
        <v>9888</v>
      </c>
      <c r="J5829"/>
      <c r="K5829"/>
      <c r="L5829"/>
      <c r="M5829"/>
      <c r="N5829"/>
    </row>
    <row r="5830" spans="2:14" ht="13.8" x14ac:dyDescent="0.25">
      <c r="B5830" s="83" t="s">
        <v>9411</v>
      </c>
      <c r="C5830" s="83" t="s">
        <v>9304</v>
      </c>
      <c r="D5830" s="83" t="s">
        <v>51</v>
      </c>
      <c r="E5830" s="83" t="s">
        <v>78</v>
      </c>
      <c r="F5830" s="83" t="s">
        <v>233</v>
      </c>
      <c r="G5830" s="83" t="s">
        <v>93</v>
      </c>
      <c r="I5830" s="10" t="s">
        <v>9889</v>
      </c>
      <c r="J5830"/>
      <c r="K5830"/>
      <c r="L5830"/>
      <c r="M5830"/>
      <c r="N5830"/>
    </row>
    <row r="5831" spans="2:14" ht="13.8" x14ac:dyDescent="0.25">
      <c r="B5831" s="83" t="s">
        <v>9412</v>
      </c>
      <c r="C5831" s="83" t="s">
        <v>9304</v>
      </c>
      <c r="D5831" s="83" t="s">
        <v>51</v>
      </c>
      <c r="E5831" s="83" t="s">
        <v>9069</v>
      </c>
      <c r="F5831" s="83" t="s">
        <v>233</v>
      </c>
      <c r="G5831" s="83" t="s">
        <v>93</v>
      </c>
      <c r="I5831" s="10" t="s">
        <v>9890</v>
      </c>
      <c r="J5831"/>
      <c r="K5831"/>
      <c r="L5831"/>
      <c r="M5831"/>
      <c r="N5831"/>
    </row>
    <row r="5832" spans="2:14" ht="13.8" x14ac:dyDescent="0.25">
      <c r="B5832" s="83" t="s">
        <v>9413</v>
      </c>
      <c r="C5832" s="83" t="s">
        <v>9304</v>
      </c>
      <c r="D5832" s="83" t="s">
        <v>51</v>
      </c>
      <c r="E5832" s="83" t="s">
        <v>9071</v>
      </c>
      <c r="F5832" s="83" t="s">
        <v>233</v>
      </c>
      <c r="G5832" s="83" t="s">
        <v>93</v>
      </c>
      <c r="I5832" s="10" t="s">
        <v>9891</v>
      </c>
      <c r="J5832"/>
      <c r="K5832"/>
      <c r="L5832"/>
      <c r="M5832"/>
      <c r="N5832"/>
    </row>
    <row r="5833" spans="2:14" ht="13.8" x14ac:dyDescent="0.25">
      <c r="B5833" s="83" t="s">
        <v>9414</v>
      </c>
      <c r="C5833" s="83" t="s">
        <v>9304</v>
      </c>
      <c r="D5833" s="83" t="s">
        <v>296</v>
      </c>
      <c r="E5833" s="83" t="s">
        <v>244</v>
      </c>
      <c r="F5833" s="83" t="s">
        <v>233</v>
      </c>
      <c r="G5833" s="83" t="s">
        <v>93</v>
      </c>
      <c r="I5833" s="10" t="s">
        <v>9892</v>
      </c>
      <c r="J5833"/>
      <c r="K5833"/>
      <c r="L5833"/>
      <c r="M5833"/>
      <c r="N5833"/>
    </row>
    <row r="5834" spans="2:14" ht="13.8" x14ac:dyDescent="0.25">
      <c r="B5834" s="83" t="s">
        <v>9415</v>
      </c>
      <c r="C5834" s="83" t="s">
        <v>9304</v>
      </c>
      <c r="D5834" s="83" t="s">
        <v>296</v>
      </c>
      <c r="E5834" s="83" t="s">
        <v>25</v>
      </c>
      <c r="F5834" s="83" t="s">
        <v>233</v>
      </c>
      <c r="G5834" s="83" t="s">
        <v>93</v>
      </c>
      <c r="I5834" s="10" t="s">
        <v>9893</v>
      </c>
      <c r="J5834"/>
      <c r="K5834"/>
      <c r="L5834"/>
      <c r="M5834"/>
      <c r="N5834"/>
    </row>
    <row r="5835" spans="2:14" ht="13.8" x14ac:dyDescent="0.25">
      <c r="B5835" s="83" t="s">
        <v>9416</v>
      </c>
      <c r="C5835" s="83" t="s">
        <v>9304</v>
      </c>
      <c r="D5835" s="83" t="s">
        <v>296</v>
      </c>
      <c r="E5835" s="83" t="s">
        <v>9067</v>
      </c>
      <c r="F5835" s="83" t="s">
        <v>233</v>
      </c>
      <c r="G5835" s="83" t="s">
        <v>93</v>
      </c>
      <c r="I5835" s="10" t="s">
        <v>9894</v>
      </c>
      <c r="J5835"/>
      <c r="K5835"/>
      <c r="L5835"/>
      <c r="M5835"/>
      <c r="N5835"/>
    </row>
    <row r="5836" spans="2:14" ht="13.8" x14ac:dyDescent="0.25">
      <c r="B5836" s="83" t="s">
        <v>9417</v>
      </c>
      <c r="C5836" s="83" t="s">
        <v>9304</v>
      </c>
      <c r="D5836" s="83" t="s">
        <v>296</v>
      </c>
      <c r="E5836" s="83" t="s">
        <v>35</v>
      </c>
      <c r="F5836" s="83" t="s">
        <v>233</v>
      </c>
      <c r="G5836" s="83" t="s">
        <v>93</v>
      </c>
      <c r="I5836" s="10" t="s">
        <v>9895</v>
      </c>
      <c r="J5836"/>
      <c r="K5836"/>
      <c r="L5836"/>
      <c r="M5836"/>
      <c r="N5836"/>
    </row>
    <row r="5837" spans="2:14" ht="13.8" x14ac:dyDescent="0.25">
      <c r="B5837" s="83" t="s">
        <v>9418</v>
      </c>
      <c r="C5837" s="83" t="s">
        <v>9304</v>
      </c>
      <c r="D5837" s="83" t="s">
        <v>296</v>
      </c>
      <c r="E5837" s="83" t="s">
        <v>46</v>
      </c>
      <c r="F5837" s="83" t="s">
        <v>233</v>
      </c>
      <c r="G5837" s="83" t="s">
        <v>93</v>
      </c>
      <c r="I5837" s="10" t="s">
        <v>9896</v>
      </c>
      <c r="J5837"/>
      <c r="K5837"/>
      <c r="L5837"/>
      <c r="M5837"/>
      <c r="N5837"/>
    </row>
    <row r="5838" spans="2:14" ht="13.8" x14ac:dyDescent="0.25">
      <c r="B5838" s="83" t="s">
        <v>9419</v>
      </c>
      <c r="C5838" s="83" t="s">
        <v>9304</v>
      </c>
      <c r="D5838" s="83" t="s">
        <v>295</v>
      </c>
      <c r="E5838" s="83" t="s">
        <v>25</v>
      </c>
      <c r="F5838" s="83" t="s">
        <v>233</v>
      </c>
      <c r="G5838" s="83" t="s">
        <v>93</v>
      </c>
      <c r="I5838" s="10" t="s">
        <v>9897</v>
      </c>
      <c r="J5838"/>
      <c r="K5838"/>
      <c r="L5838"/>
      <c r="M5838"/>
      <c r="N5838"/>
    </row>
    <row r="5839" spans="2:14" ht="13.8" x14ac:dyDescent="0.25">
      <c r="B5839" s="83" t="s">
        <v>9420</v>
      </c>
      <c r="C5839" s="83" t="s">
        <v>9304</v>
      </c>
      <c r="D5839" s="83" t="s">
        <v>295</v>
      </c>
      <c r="E5839" s="83" t="s">
        <v>9067</v>
      </c>
      <c r="F5839" s="83" t="s">
        <v>233</v>
      </c>
      <c r="G5839" s="83" t="s">
        <v>93</v>
      </c>
      <c r="I5839" s="10" t="s">
        <v>9898</v>
      </c>
      <c r="J5839"/>
      <c r="K5839"/>
      <c r="L5839"/>
      <c r="M5839"/>
      <c r="N5839"/>
    </row>
    <row r="5840" spans="2:14" ht="13.8" x14ac:dyDescent="0.25">
      <c r="B5840" s="83" t="s">
        <v>9421</v>
      </c>
      <c r="C5840" s="83" t="s">
        <v>9304</v>
      </c>
      <c r="D5840" s="83" t="s">
        <v>295</v>
      </c>
      <c r="E5840" s="83" t="s">
        <v>35</v>
      </c>
      <c r="F5840" s="83" t="s">
        <v>233</v>
      </c>
      <c r="G5840" s="83" t="s">
        <v>93</v>
      </c>
      <c r="I5840" s="10" t="s">
        <v>9899</v>
      </c>
      <c r="J5840"/>
      <c r="K5840"/>
      <c r="L5840"/>
      <c r="M5840"/>
      <c r="N5840"/>
    </row>
    <row r="5841" spans="2:14" ht="13.8" x14ac:dyDescent="0.25">
      <c r="B5841" s="83" t="s">
        <v>9422</v>
      </c>
      <c r="C5841" s="83" t="s">
        <v>9304</v>
      </c>
      <c r="D5841" s="83" t="s">
        <v>295</v>
      </c>
      <c r="E5841" s="83" t="s">
        <v>46</v>
      </c>
      <c r="F5841" s="83" t="s">
        <v>233</v>
      </c>
      <c r="G5841" s="83" t="s">
        <v>93</v>
      </c>
      <c r="I5841" s="10" t="s">
        <v>9900</v>
      </c>
      <c r="J5841"/>
      <c r="K5841"/>
      <c r="L5841"/>
      <c r="M5841"/>
      <c r="N5841"/>
    </row>
    <row r="5842" spans="2:14" ht="13.8" x14ac:dyDescent="0.25">
      <c r="B5842" s="83" t="s">
        <v>9423</v>
      </c>
      <c r="C5842" s="83" t="s">
        <v>9304</v>
      </c>
      <c r="D5842" s="83" t="s">
        <v>55</v>
      </c>
      <c r="E5842" s="83" t="s">
        <v>30</v>
      </c>
      <c r="F5842" s="83" t="s">
        <v>233</v>
      </c>
      <c r="G5842" s="83" t="s">
        <v>93</v>
      </c>
      <c r="I5842"/>
      <c r="J5842"/>
      <c r="K5842"/>
      <c r="L5842"/>
      <c r="M5842"/>
      <c r="N5842"/>
    </row>
    <row r="5843" spans="2:14" ht="13.8" x14ac:dyDescent="0.25">
      <c r="B5843" s="83" t="s">
        <v>9424</v>
      </c>
      <c r="C5843" s="83" t="s">
        <v>9304</v>
      </c>
      <c r="D5843" s="83" t="s">
        <v>55</v>
      </c>
      <c r="E5843" s="83" t="s">
        <v>78</v>
      </c>
      <c r="F5843" s="83" t="s">
        <v>233</v>
      </c>
      <c r="G5843" s="83" t="s">
        <v>93</v>
      </c>
      <c r="I5843"/>
      <c r="J5843"/>
      <c r="K5843"/>
      <c r="L5843"/>
      <c r="M5843"/>
      <c r="N5843"/>
    </row>
    <row r="5844" spans="2:14" ht="13.8" x14ac:dyDescent="0.25">
      <c r="B5844" s="83" t="s">
        <v>9425</v>
      </c>
      <c r="C5844" s="83" t="s">
        <v>9304</v>
      </c>
      <c r="D5844" s="83" t="s">
        <v>55</v>
      </c>
      <c r="E5844" s="83" t="s">
        <v>9069</v>
      </c>
      <c r="F5844" s="83" t="s">
        <v>233</v>
      </c>
      <c r="G5844" s="83" t="s">
        <v>93</v>
      </c>
      <c r="I5844"/>
      <c r="J5844"/>
      <c r="K5844"/>
      <c r="L5844"/>
      <c r="M5844"/>
      <c r="N5844"/>
    </row>
    <row r="5845" spans="2:14" ht="13.8" x14ac:dyDescent="0.25">
      <c r="B5845" s="83" t="s">
        <v>9426</v>
      </c>
      <c r="C5845" s="83" t="s">
        <v>9304</v>
      </c>
      <c r="D5845" s="83" t="s">
        <v>55</v>
      </c>
      <c r="E5845" s="83" t="s">
        <v>244</v>
      </c>
      <c r="F5845" s="83" t="s">
        <v>233</v>
      </c>
      <c r="G5845" s="83" t="s">
        <v>93</v>
      </c>
      <c r="I5845"/>
      <c r="J5845"/>
      <c r="K5845"/>
      <c r="L5845"/>
      <c r="M5845"/>
      <c r="N5845"/>
    </row>
    <row r="5846" spans="2:14" ht="13.8" x14ac:dyDescent="0.25">
      <c r="B5846" s="83" t="s">
        <v>9427</v>
      </c>
      <c r="C5846" s="83" t="s">
        <v>9304</v>
      </c>
      <c r="D5846" s="83" t="s">
        <v>306</v>
      </c>
      <c r="E5846" s="83" t="s">
        <v>40</v>
      </c>
      <c r="F5846" s="83" t="s">
        <v>233</v>
      </c>
      <c r="G5846" s="83" t="s">
        <v>93</v>
      </c>
      <c r="I5846"/>
      <c r="J5846"/>
      <c r="K5846"/>
      <c r="L5846"/>
      <c r="M5846"/>
      <c r="N5846"/>
    </row>
    <row r="5847" spans="2:14" ht="13.8" x14ac:dyDescent="0.25">
      <c r="B5847" s="83" t="s">
        <v>9428</v>
      </c>
      <c r="C5847" s="83" t="s">
        <v>9304</v>
      </c>
      <c r="D5847" s="83" t="s">
        <v>306</v>
      </c>
      <c r="E5847" s="83" t="s">
        <v>46</v>
      </c>
      <c r="F5847" s="83" t="s">
        <v>233</v>
      </c>
      <c r="G5847" s="83" t="s">
        <v>93</v>
      </c>
      <c r="I5847"/>
      <c r="J5847"/>
      <c r="K5847"/>
      <c r="L5847"/>
      <c r="M5847"/>
      <c r="N5847"/>
    </row>
    <row r="5848" spans="2:14" ht="13.8" x14ac:dyDescent="0.25">
      <c r="B5848" s="83" t="s">
        <v>9429</v>
      </c>
      <c r="C5848" s="83" t="s">
        <v>9304</v>
      </c>
      <c r="D5848" s="83" t="s">
        <v>306</v>
      </c>
      <c r="E5848" s="83" t="s">
        <v>71</v>
      </c>
      <c r="F5848" s="83" t="s">
        <v>233</v>
      </c>
      <c r="G5848" s="83" t="s">
        <v>93</v>
      </c>
      <c r="I5848"/>
      <c r="J5848"/>
      <c r="K5848"/>
      <c r="L5848"/>
      <c r="M5848"/>
      <c r="N5848"/>
    </row>
    <row r="5849" spans="2:14" ht="13.8" x14ac:dyDescent="0.25">
      <c r="B5849" s="83" t="s">
        <v>9430</v>
      </c>
      <c r="C5849" s="83" t="s">
        <v>9304</v>
      </c>
      <c r="D5849" s="83" t="s">
        <v>306</v>
      </c>
      <c r="E5849" s="83" t="s">
        <v>9065</v>
      </c>
      <c r="F5849" s="83" t="s">
        <v>233</v>
      </c>
      <c r="G5849" s="83" t="s">
        <v>93</v>
      </c>
      <c r="I5849"/>
      <c r="J5849"/>
      <c r="K5849"/>
      <c r="L5849"/>
      <c r="M5849"/>
      <c r="N5849"/>
    </row>
    <row r="5850" spans="2:14" ht="13.8" x14ac:dyDescent="0.25">
      <c r="B5850" s="83" t="s">
        <v>9431</v>
      </c>
      <c r="C5850" s="83" t="s">
        <v>9304</v>
      </c>
      <c r="D5850" s="83" t="s">
        <v>306</v>
      </c>
      <c r="E5850" s="83" t="s">
        <v>63</v>
      </c>
      <c r="F5850" s="83" t="s">
        <v>233</v>
      </c>
      <c r="G5850" s="83" t="s">
        <v>93</v>
      </c>
      <c r="I5850"/>
      <c r="J5850"/>
      <c r="K5850"/>
      <c r="L5850"/>
      <c r="M5850"/>
      <c r="N5850"/>
    </row>
    <row r="5851" spans="2:14" ht="13.8" x14ac:dyDescent="0.25">
      <c r="B5851" s="83" t="s">
        <v>9432</v>
      </c>
      <c r="C5851" s="83" t="s">
        <v>9304</v>
      </c>
      <c r="D5851" s="83" t="s">
        <v>306</v>
      </c>
      <c r="E5851" s="83" t="s">
        <v>70</v>
      </c>
      <c r="F5851" s="83" t="s">
        <v>233</v>
      </c>
      <c r="G5851" s="83" t="s">
        <v>93</v>
      </c>
      <c r="I5851"/>
      <c r="J5851"/>
      <c r="K5851"/>
      <c r="L5851"/>
      <c r="M5851"/>
      <c r="N5851"/>
    </row>
    <row r="5852" spans="2:14" ht="13.8" x14ac:dyDescent="0.25">
      <c r="B5852" s="83" t="s">
        <v>9433</v>
      </c>
      <c r="C5852" s="83" t="s">
        <v>9304</v>
      </c>
      <c r="D5852" s="83" t="s">
        <v>306</v>
      </c>
      <c r="E5852" s="83" t="s">
        <v>64</v>
      </c>
      <c r="F5852" s="83" t="s">
        <v>233</v>
      </c>
      <c r="G5852" s="83" t="s">
        <v>93</v>
      </c>
      <c r="I5852"/>
      <c r="J5852"/>
      <c r="K5852"/>
      <c r="L5852"/>
      <c r="M5852"/>
      <c r="N5852"/>
    </row>
    <row r="5853" spans="2:14" ht="13.8" x14ac:dyDescent="0.25">
      <c r="B5853" s="83" t="s">
        <v>9434</v>
      </c>
      <c r="C5853" s="83" t="s">
        <v>9304</v>
      </c>
      <c r="D5853" s="83" t="s">
        <v>306</v>
      </c>
      <c r="E5853" s="83" t="s">
        <v>9070</v>
      </c>
      <c r="F5853" s="83" t="s">
        <v>233</v>
      </c>
      <c r="G5853" s="83" t="s">
        <v>93</v>
      </c>
      <c r="I5853"/>
      <c r="J5853"/>
      <c r="K5853"/>
      <c r="L5853"/>
      <c r="M5853"/>
      <c r="N5853"/>
    </row>
    <row r="5854" spans="2:14" ht="13.8" x14ac:dyDescent="0.25">
      <c r="B5854" s="83" t="s">
        <v>9435</v>
      </c>
      <c r="C5854" s="83" t="s">
        <v>9304</v>
      </c>
      <c r="D5854" s="83" t="s">
        <v>306</v>
      </c>
      <c r="E5854" s="83" t="s">
        <v>9074</v>
      </c>
      <c r="F5854" s="83" t="s">
        <v>233</v>
      </c>
      <c r="G5854" s="83" t="s">
        <v>93</v>
      </c>
      <c r="I5854"/>
      <c r="J5854"/>
      <c r="K5854"/>
      <c r="L5854"/>
      <c r="M5854"/>
      <c r="N5854"/>
    </row>
    <row r="5855" spans="2:14" ht="13.8" x14ac:dyDescent="0.25">
      <c r="B5855" s="83" t="s">
        <v>9436</v>
      </c>
      <c r="C5855" s="83" t="s">
        <v>9304</v>
      </c>
      <c r="D5855" s="83" t="s">
        <v>307</v>
      </c>
      <c r="E5855" s="83" t="s">
        <v>25</v>
      </c>
      <c r="F5855" s="83" t="s">
        <v>233</v>
      </c>
      <c r="G5855" s="83" t="s">
        <v>93</v>
      </c>
      <c r="I5855"/>
      <c r="J5855"/>
      <c r="K5855"/>
      <c r="L5855"/>
      <c r="M5855"/>
      <c r="N5855"/>
    </row>
    <row r="5856" spans="2:14" ht="13.8" x14ac:dyDescent="0.25">
      <c r="B5856" s="83" t="s">
        <v>9437</v>
      </c>
      <c r="C5856" s="83" t="s">
        <v>9304</v>
      </c>
      <c r="D5856" s="83" t="s">
        <v>307</v>
      </c>
      <c r="E5856" s="83" t="s">
        <v>35</v>
      </c>
      <c r="F5856" s="83" t="s">
        <v>233</v>
      </c>
      <c r="G5856" s="83" t="s">
        <v>93</v>
      </c>
      <c r="I5856"/>
      <c r="J5856"/>
      <c r="K5856"/>
      <c r="L5856"/>
      <c r="M5856"/>
      <c r="N5856"/>
    </row>
    <row r="5857" spans="2:14" ht="13.8" x14ac:dyDescent="0.25">
      <c r="B5857" s="83" t="s">
        <v>9438</v>
      </c>
      <c r="C5857" s="83" t="s">
        <v>9304</v>
      </c>
      <c r="D5857" s="83" t="s">
        <v>307</v>
      </c>
      <c r="E5857" s="83" t="s">
        <v>46</v>
      </c>
      <c r="F5857" s="83" t="s">
        <v>233</v>
      </c>
      <c r="G5857" s="83" t="s">
        <v>93</v>
      </c>
      <c r="I5857"/>
      <c r="J5857"/>
      <c r="K5857"/>
      <c r="L5857"/>
      <c r="M5857"/>
      <c r="N5857"/>
    </row>
    <row r="5858" spans="2:14" ht="13.8" x14ac:dyDescent="0.25">
      <c r="B5858" s="83" t="s">
        <v>9439</v>
      </c>
      <c r="C5858" s="83" t="s">
        <v>9304</v>
      </c>
      <c r="D5858" s="83" t="s">
        <v>307</v>
      </c>
      <c r="E5858" s="83" t="s">
        <v>68</v>
      </c>
      <c r="F5858" s="83" t="s">
        <v>233</v>
      </c>
      <c r="G5858" s="83" t="s">
        <v>93</v>
      </c>
      <c r="I5858"/>
      <c r="J5858"/>
      <c r="K5858"/>
      <c r="L5858"/>
      <c r="M5858"/>
      <c r="N5858"/>
    </row>
    <row r="5859" spans="2:14" ht="13.8" x14ac:dyDescent="0.25">
      <c r="B5859" s="83" t="s">
        <v>9440</v>
      </c>
      <c r="C5859" s="83" t="s">
        <v>9304</v>
      </c>
      <c r="D5859" s="83" t="s">
        <v>307</v>
      </c>
      <c r="E5859" s="83" t="s">
        <v>69</v>
      </c>
      <c r="F5859" s="83" t="s">
        <v>233</v>
      </c>
      <c r="G5859" s="83" t="s">
        <v>93</v>
      </c>
      <c r="I5859"/>
      <c r="J5859"/>
      <c r="K5859"/>
      <c r="L5859"/>
      <c r="M5859"/>
      <c r="N5859"/>
    </row>
    <row r="5860" spans="2:14" ht="13.8" x14ac:dyDescent="0.25">
      <c r="B5860" s="83" t="s">
        <v>9441</v>
      </c>
      <c r="C5860" s="83" t="s">
        <v>9304</v>
      </c>
      <c r="D5860" s="83" t="s">
        <v>307</v>
      </c>
      <c r="E5860" s="83" t="s">
        <v>9065</v>
      </c>
      <c r="F5860" s="83" t="s">
        <v>233</v>
      </c>
      <c r="G5860" s="83" t="s">
        <v>93</v>
      </c>
      <c r="I5860"/>
      <c r="J5860"/>
      <c r="K5860"/>
      <c r="L5860"/>
      <c r="M5860"/>
      <c r="N5860"/>
    </row>
    <row r="5861" spans="2:14" ht="13.8" x14ac:dyDescent="0.25">
      <c r="B5861" s="83" t="s">
        <v>9442</v>
      </c>
      <c r="C5861" s="83" t="s">
        <v>9304</v>
      </c>
      <c r="D5861" s="83" t="s">
        <v>307</v>
      </c>
      <c r="E5861" s="83" t="s">
        <v>63</v>
      </c>
      <c r="F5861" s="83" t="s">
        <v>233</v>
      </c>
      <c r="G5861" s="83" t="s">
        <v>93</v>
      </c>
      <c r="I5861"/>
      <c r="J5861"/>
      <c r="K5861"/>
      <c r="L5861"/>
      <c r="M5861"/>
      <c r="N5861"/>
    </row>
    <row r="5862" spans="2:14" ht="13.8" x14ac:dyDescent="0.25">
      <c r="B5862" s="83" t="s">
        <v>9443</v>
      </c>
      <c r="C5862" s="83" t="s">
        <v>9304</v>
      </c>
      <c r="D5862" s="83" t="s">
        <v>307</v>
      </c>
      <c r="E5862" s="83" t="s">
        <v>70</v>
      </c>
      <c r="F5862" s="83" t="s">
        <v>233</v>
      </c>
      <c r="G5862" s="83" t="s">
        <v>93</v>
      </c>
      <c r="I5862"/>
      <c r="J5862"/>
      <c r="K5862"/>
      <c r="L5862"/>
      <c r="M5862"/>
      <c r="N5862"/>
    </row>
    <row r="5863" spans="2:14" ht="13.8" x14ac:dyDescent="0.25">
      <c r="B5863" s="83" t="s">
        <v>9444</v>
      </c>
      <c r="C5863" s="83" t="s">
        <v>9304</v>
      </c>
      <c r="D5863" s="83" t="s">
        <v>307</v>
      </c>
      <c r="E5863" s="83" t="s">
        <v>64</v>
      </c>
      <c r="F5863" s="83" t="s">
        <v>233</v>
      </c>
      <c r="G5863" s="83" t="s">
        <v>93</v>
      </c>
      <c r="I5863"/>
      <c r="J5863"/>
      <c r="K5863"/>
      <c r="L5863"/>
      <c r="M5863"/>
      <c r="N5863"/>
    </row>
    <row r="5864" spans="2:14" ht="13.8" x14ac:dyDescent="0.25">
      <c r="B5864" s="83" t="s">
        <v>9445</v>
      </c>
      <c r="C5864" s="83" t="s">
        <v>9304</v>
      </c>
      <c r="D5864" s="83" t="s">
        <v>307</v>
      </c>
      <c r="E5864" s="83" t="s">
        <v>9070</v>
      </c>
      <c r="F5864" s="83" t="s">
        <v>233</v>
      </c>
      <c r="G5864" s="83" t="s">
        <v>93</v>
      </c>
      <c r="I5864"/>
      <c r="J5864"/>
      <c r="K5864"/>
      <c r="L5864"/>
      <c r="M5864"/>
      <c r="N5864"/>
    </row>
    <row r="5865" spans="2:14" ht="13.8" x14ac:dyDescent="0.25">
      <c r="B5865" s="83" t="s">
        <v>9446</v>
      </c>
      <c r="C5865" s="83" t="s">
        <v>9304</v>
      </c>
      <c r="D5865" s="83" t="s">
        <v>308</v>
      </c>
      <c r="E5865" s="83" t="s">
        <v>70</v>
      </c>
      <c r="F5865" s="83" t="s">
        <v>233</v>
      </c>
      <c r="G5865" s="83" t="s">
        <v>93</v>
      </c>
      <c r="I5865"/>
      <c r="J5865"/>
      <c r="K5865"/>
      <c r="L5865"/>
      <c r="M5865"/>
      <c r="N5865"/>
    </row>
    <row r="5866" spans="2:14" ht="13.8" x14ac:dyDescent="0.25">
      <c r="B5866" s="83" t="s">
        <v>9447</v>
      </c>
      <c r="C5866" s="83" t="s">
        <v>9304</v>
      </c>
      <c r="D5866" s="83" t="s">
        <v>308</v>
      </c>
      <c r="E5866" s="83" t="s">
        <v>64</v>
      </c>
      <c r="F5866" s="83" t="s">
        <v>233</v>
      </c>
      <c r="G5866" s="83" t="s">
        <v>93</v>
      </c>
      <c r="I5866"/>
      <c r="J5866"/>
      <c r="K5866"/>
      <c r="L5866"/>
      <c r="M5866"/>
      <c r="N5866"/>
    </row>
    <row r="5867" spans="2:14" ht="13.8" x14ac:dyDescent="0.25">
      <c r="B5867" s="83" t="s">
        <v>9448</v>
      </c>
      <c r="C5867" s="83" t="s">
        <v>9304</v>
      </c>
      <c r="D5867" s="83" t="s">
        <v>308</v>
      </c>
      <c r="E5867" s="83" t="s">
        <v>9070</v>
      </c>
      <c r="F5867" s="83" t="s">
        <v>233</v>
      </c>
      <c r="G5867" s="83" t="s">
        <v>93</v>
      </c>
      <c r="I5867"/>
      <c r="J5867"/>
      <c r="K5867"/>
      <c r="L5867"/>
      <c r="M5867"/>
      <c r="N5867"/>
    </row>
    <row r="5868" spans="2:14" ht="13.8" x14ac:dyDescent="0.25">
      <c r="B5868" s="83" t="s">
        <v>9449</v>
      </c>
      <c r="C5868" s="83" t="s">
        <v>9304</v>
      </c>
      <c r="D5868" s="83" t="s">
        <v>60</v>
      </c>
      <c r="E5868" s="83" t="s">
        <v>35</v>
      </c>
      <c r="F5868" s="83" t="s">
        <v>233</v>
      </c>
      <c r="G5868" s="83" t="s">
        <v>93</v>
      </c>
      <c r="I5868"/>
      <c r="J5868"/>
      <c r="K5868"/>
      <c r="L5868"/>
      <c r="M5868"/>
      <c r="N5868"/>
    </row>
    <row r="5869" spans="2:14" ht="13.8" x14ac:dyDescent="0.25">
      <c r="B5869" s="83" t="s">
        <v>9450</v>
      </c>
      <c r="C5869" s="83" t="s">
        <v>9304</v>
      </c>
      <c r="D5869" s="83" t="s">
        <v>60</v>
      </c>
      <c r="E5869" s="83" t="s">
        <v>46</v>
      </c>
      <c r="F5869" s="83" t="s">
        <v>233</v>
      </c>
      <c r="G5869" s="83" t="s">
        <v>93</v>
      </c>
      <c r="I5869"/>
      <c r="J5869"/>
      <c r="K5869"/>
      <c r="L5869"/>
      <c r="M5869"/>
      <c r="N5869"/>
    </row>
    <row r="5870" spans="2:14" ht="13.8" x14ac:dyDescent="0.25">
      <c r="B5870" s="83" t="s">
        <v>9451</v>
      </c>
      <c r="C5870" s="83" t="s">
        <v>9304</v>
      </c>
      <c r="D5870" s="83" t="s">
        <v>60</v>
      </c>
      <c r="E5870" s="83" t="s">
        <v>9066</v>
      </c>
      <c r="F5870" s="83" t="s">
        <v>233</v>
      </c>
      <c r="G5870" s="83" t="s">
        <v>93</v>
      </c>
      <c r="I5870"/>
      <c r="J5870"/>
      <c r="K5870"/>
      <c r="L5870"/>
      <c r="M5870"/>
      <c r="N5870"/>
    </row>
    <row r="5871" spans="2:14" ht="13.8" x14ac:dyDescent="0.25">
      <c r="B5871" s="83" t="s">
        <v>9452</v>
      </c>
      <c r="C5871" s="83" t="s">
        <v>9304</v>
      </c>
      <c r="D5871" s="83" t="s">
        <v>60</v>
      </c>
      <c r="E5871" s="83" t="s">
        <v>9064</v>
      </c>
      <c r="F5871" s="83" t="s">
        <v>233</v>
      </c>
      <c r="G5871" s="83" t="s">
        <v>93</v>
      </c>
      <c r="I5871"/>
      <c r="J5871"/>
      <c r="K5871"/>
      <c r="L5871"/>
      <c r="M5871"/>
      <c r="N5871"/>
    </row>
    <row r="5872" spans="2:14" ht="13.8" x14ac:dyDescent="0.25">
      <c r="B5872" s="83" t="s">
        <v>9453</v>
      </c>
      <c r="C5872" s="83" t="s">
        <v>9304</v>
      </c>
      <c r="D5872" s="83" t="s">
        <v>60</v>
      </c>
      <c r="E5872" s="83" t="s">
        <v>9067</v>
      </c>
      <c r="F5872" s="83" t="s">
        <v>233</v>
      </c>
      <c r="G5872" s="83" t="s">
        <v>93</v>
      </c>
      <c r="I5872"/>
      <c r="J5872"/>
      <c r="K5872"/>
      <c r="L5872"/>
      <c r="M5872"/>
      <c r="N5872"/>
    </row>
    <row r="5873" spans="2:14" ht="13.8" x14ac:dyDescent="0.25">
      <c r="B5873" s="83" t="s">
        <v>9454</v>
      </c>
      <c r="C5873" s="83" t="s">
        <v>9304</v>
      </c>
      <c r="D5873" s="83" t="s">
        <v>300</v>
      </c>
      <c r="E5873" s="83" t="s">
        <v>9064</v>
      </c>
      <c r="F5873" s="83" t="s">
        <v>233</v>
      </c>
      <c r="G5873" s="83" t="s">
        <v>93</v>
      </c>
      <c r="I5873"/>
      <c r="J5873"/>
      <c r="K5873"/>
      <c r="L5873"/>
      <c r="M5873"/>
      <c r="N5873"/>
    </row>
    <row r="5874" spans="2:14" ht="13.8" x14ac:dyDescent="0.25">
      <c r="B5874" s="83" t="s">
        <v>9455</v>
      </c>
      <c r="C5874" s="83" t="s">
        <v>9304</v>
      </c>
      <c r="D5874" s="83" t="s">
        <v>300</v>
      </c>
      <c r="E5874" s="83" t="s">
        <v>35</v>
      </c>
      <c r="F5874" s="83" t="s">
        <v>233</v>
      </c>
      <c r="G5874" s="83" t="s">
        <v>93</v>
      </c>
      <c r="I5874"/>
      <c r="J5874"/>
      <c r="K5874"/>
      <c r="L5874"/>
      <c r="M5874"/>
      <c r="N5874"/>
    </row>
    <row r="5875" spans="2:14" ht="13.8" x14ac:dyDescent="0.25">
      <c r="B5875" s="83" t="s">
        <v>9456</v>
      </c>
      <c r="C5875" s="83" t="s">
        <v>9304</v>
      </c>
      <c r="D5875" s="83" t="s">
        <v>300</v>
      </c>
      <c r="E5875" s="83" t="s">
        <v>46</v>
      </c>
      <c r="F5875" s="83" t="s">
        <v>233</v>
      </c>
      <c r="G5875" s="83" t="s">
        <v>93</v>
      </c>
      <c r="I5875"/>
      <c r="J5875"/>
      <c r="K5875"/>
      <c r="L5875"/>
      <c r="M5875"/>
      <c r="N5875"/>
    </row>
    <row r="5876" spans="2:14" ht="13.8" x14ac:dyDescent="0.25">
      <c r="B5876" s="83" t="s">
        <v>9457</v>
      </c>
      <c r="C5876" s="83" t="s">
        <v>9304</v>
      </c>
      <c r="D5876" s="83" t="s">
        <v>300</v>
      </c>
      <c r="E5876" s="83" t="s">
        <v>9065</v>
      </c>
      <c r="F5876" s="83" t="s">
        <v>233</v>
      </c>
      <c r="G5876" s="83" t="s">
        <v>93</v>
      </c>
      <c r="I5876"/>
      <c r="J5876"/>
      <c r="K5876"/>
      <c r="L5876"/>
      <c r="M5876"/>
      <c r="N5876"/>
    </row>
    <row r="5877" spans="2:14" ht="13.8" x14ac:dyDescent="0.25">
      <c r="B5877" s="83" t="s">
        <v>9458</v>
      </c>
      <c r="C5877" s="83" t="s">
        <v>9304</v>
      </c>
      <c r="D5877" s="83" t="s">
        <v>300</v>
      </c>
      <c r="E5877" s="83" t="s">
        <v>63</v>
      </c>
      <c r="F5877" s="83" t="s">
        <v>233</v>
      </c>
      <c r="G5877" s="83" t="s">
        <v>93</v>
      </c>
      <c r="I5877"/>
      <c r="J5877"/>
      <c r="K5877"/>
      <c r="L5877"/>
      <c r="M5877"/>
      <c r="N5877"/>
    </row>
    <row r="5878" spans="2:14" ht="13.8" x14ac:dyDescent="0.25">
      <c r="B5878" s="83" t="s">
        <v>9459</v>
      </c>
      <c r="C5878" s="83" t="s">
        <v>9304</v>
      </c>
      <c r="D5878" s="83" t="s">
        <v>301</v>
      </c>
      <c r="E5878" s="83" t="s">
        <v>46</v>
      </c>
      <c r="F5878" s="83" t="s">
        <v>233</v>
      </c>
      <c r="G5878" s="83" t="s">
        <v>93</v>
      </c>
      <c r="I5878"/>
      <c r="J5878"/>
      <c r="K5878"/>
      <c r="L5878"/>
      <c r="M5878"/>
      <c r="N5878"/>
    </row>
    <row r="5879" spans="2:14" ht="13.8" x14ac:dyDescent="0.25">
      <c r="B5879" s="83" t="s">
        <v>9460</v>
      </c>
      <c r="C5879" s="83" t="s">
        <v>9304</v>
      </c>
      <c r="D5879" s="83" t="s">
        <v>301</v>
      </c>
      <c r="E5879" s="83" t="s">
        <v>63</v>
      </c>
      <c r="F5879" s="83" t="s">
        <v>233</v>
      </c>
      <c r="G5879" s="83" t="s">
        <v>93</v>
      </c>
      <c r="I5879"/>
      <c r="J5879"/>
      <c r="K5879"/>
      <c r="L5879"/>
      <c r="M5879"/>
      <c r="N5879"/>
    </row>
    <row r="5880" spans="2:14" ht="13.8" x14ac:dyDescent="0.25">
      <c r="B5880" s="83" t="s">
        <v>9461</v>
      </c>
      <c r="C5880" s="83" t="s">
        <v>9304</v>
      </c>
      <c r="D5880" s="83" t="s">
        <v>301</v>
      </c>
      <c r="E5880" s="83" t="s">
        <v>9065</v>
      </c>
      <c r="F5880" s="83" t="s">
        <v>233</v>
      </c>
      <c r="G5880" s="83" t="s">
        <v>93</v>
      </c>
      <c r="I5880"/>
      <c r="J5880"/>
      <c r="K5880"/>
      <c r="L5880"/>
      <c r="M5880"/>
      <c r="N5880"/>
    </row>
    <row r="5881" spans="2:14" ht="13.8" x14ac:dyDescent="0.25">
      <c r="B5881" s="83" t="s">
        <v>9462</v>
      </c>
      <c r="C5881" s="83" t="s">
        <v>9304</v>
      </c>
      <c r="D5881" s="83" t="s">
        <v>302</v>
      </c>
      <c r="E5881" s="83" t="s">
        <v>46</v>
      </c>
      <c r="F5881" s="83" t="s">
        <v>233</v>
      </c>
      <c r="G5881" s="83" t="s">
        <v>93</v>
      </c>
      <c r="I5881"/>
      <c r="J5881"/>
      <c r="K5881"/>
      <c r="L5881"/>
      <c r="M5881"/>
      <c r="N5881"/>
    </row>
    <row r="5882" spans="2:14" ht="13.8" x14ac:dyDescent="0.25">
      <c r="B5882" s="83" t="s">
        <v>9463</v>
      </c>
      <c r="C5882" s="83" t="s">
        <v>9304</v>
      </c>
      <c r="D5882" s="83" t="s">
        <v>302</v>
      </c>
      <c r="E5882" s="83" t="s">
        <v>63</v>
      </c>
      <c r="F5882" s="83" t="s">
        <v>233</v>
      </c>
      <c r="G5882" s="83" t="s">
        <v>93</v>
      </c>
      <c r="I5882"/>
      <c r="J5882"/>
      <c r="K5882"/>
      <c r="L5882"/>
      <c r="M5882"/>
      <c r="N5882"/>
    </row>
    <row r="5883" spans="2:14" ht="13.8" x14ac:dyDescent="0.25">
      <c r="B5883" s="83" t="s">
        <v>9464</v>
      </c>
      <c r="C5883" s="83" t="s">
        <v>9304</v>
      </c>
      <c r="D5883" s="83" t="s">
        <v>302</v>
      </c>
      <c r="E5883" s="83" t="s">
        <v>9065</v>
      </c>
      <c r="F5883" s="83" t="s">
        <v>233</v>
      </c>
      <c r="G5883" s="83" t="s">
        <v>93</v>
      </c>
      <c r="I5883"/>
      <c r="J5883"/>
      <c r="K5883"/>
      <c r="L5883"/>
      <c r="M5883"/>
      <c r="N5883"/>
    </row>
    <row r="5884" spans="2:14" ht="13.8" x14ac:dyDescent="0.25">
      <c r="B5884" s="83" t="s">
        <v>9465</v>
      </c>
      <c r="C5884" s="83" t="s">
        <v>9304</v>
      </c>
      <c r="D5884" s="83" t="s">
        <v>303</v>
      </c>
      <c r="E5884" s="83" t="s">
        <v>70</v>
      </c>
      <c r="F5884" s="83" t="s">
        <v>233</v>
      </c>
      <c r="G5884" s="83" t="s">
        <v>93</v>
      </c>
      <c r="I5884"/>
      <c r="J5884"/>
      <c r="K5884"/>
      <c r="L5884"/>
      <c r="M5884"/>
      <c r="N5884"/>
    </row>
    <row r="5885" spans="2:14" ht="13.8" x14ac:dyDescent="0.25">
      <c r="B5885" s="83" t="s">
        <v>9466</v>
      </c>
      <c r="C5885" s="83" t="s">
        <v>9304</v>
      </c>
      <c r="D5885" s="83" t="s">
        <v>303</v>
      </c>
      <c r="E5885" s="83" t="s">
        <v>64</v>
      </c>
      <c r="F5885" s="83" t="s">
        <v>233</v>
      </c>
      <c r="G5885" s="83" t="s">
        <v>93</v>
      </c>
      <c r="I5885"/>
      <c r="J5885"/>
      <c r="K5885"/>
      <c r="L5885"/>
      <c r="M5885"/>
      <c r="N5885"/>
    </row>
    <row r="5886" spans="2:14" ht="13.8" x14ac:dyDescent="0.25">
      <c r="B5886" s="83" t="s">
        <v>9467</v>
      </c>
      <c r="C5886" s="83" t="s">
        <v>9304</v>
      </c>
      <c r="D5886" s="83" t="s">
        <v>303</v>
      </c>
      <c r="E5886" s="83" t="s">
        <v>9070</v>
      </c>
      <c r="F5886" s="83" t="s">
        <v>233</v>
      </c>
      <c r="G5886" s="83" t="s">
        <v>93</v>
      </c>
      <c r="I5886"/>
      <c r="J5886"/>
      <c r="K5886"/>
      <c r="L5886"/>
      <c r="M5886"/>
      <c r="N5886"/>
    </row>
    <row r="5887" spans="2:14" ht="13.8" x14ac:dyDescent="0.25">
      <c r="B5887" s="83" t="s">
        <v>9468</v>
      </c>
      <c r="C5887" s="83" t="s">
        <v>9304</v>
      </c>
      <c r="D5887" s="83" t="s">
        <v>305</v>
      </c>
      <c r="E5887" s="83" t="s">
        <v>70</v>
      </c>
      <c r="F5887" s="83" t="s">
        <v>233</v>
      </c>
      <c r="G5887" s="83" t="s">
        <v>93</v>
      </c>
      <c r="I5887"/>
      <c r="J5887"/>
      <c r="K5887"/>
      <c r="L5887"/>
      <c r="M5887"/>
      <c r="N5887"/>
    </row>
    <row r="5888" spans="2:14" ht="13.8" x14ac:dyDescent="0.25">
      <c r="B5888" s="83" t="s">
        <v>9469</v>
      </c>
      <c r="C5888" s="83" t="s">
        <v>9304</v>
      </c>
      <c r="D5888" s="83" t="s">
        <v>305</v>
      </c>
      <c r="E5888" s="83" t="s">
        <v>64</v>
      </c>
      <c r="F5888" s="83" t="s">
        <v>233</v>
      </c>
      <c r="G5888" s="83" t="s">
        <v>93</v>
      </c>
      <c r="I5888"/>
      <c r="J5888"/>
      <c r="K5888"/>
      <c r="L5888"/>
      <c r="M5888"/>
      <c r="N5888"/>
    </row>
    <row r="5889" spans="2:14" ht="13.8" x14ac:dyDescent="0.25">
      <c r="B5889" s="83" t="s">
        <v>9470</v>
      </c>
      <c r="C5889" s="83" t="s">
        <v>9304</v>
      </c>
      <c r="D5889" s="83" t="s">
        <v>305</v>
      </c>
      <c r="E5889" s="83" t="s">
        <v>9070</v>
      </c>
      <c r="F5889" s="83" t="s">
        <v>233</v>
      </c>
      <c r="G5889" s="83" t="s">
        <v>93</v>
      </c>
      <c r="I5889"/>
      <c r="J5889"/>
      <c r="K5889"/>
      <c r="L5889"/>
      <c r="M5889"/>
      <c r="N5889"/>
    </row>
    <row r="5890" spans="2:14" ht="13.8" x14ac:dyDescent="0.25">
      <c r="B5890" s="83" t="s">
        <v>9471</v>
      </c>
      <c r="C5890" s="83" t="s">
        <v>9304</v>
      </c>
      <c r="D5890" s="83" t="s">
        <v>299</v>
      </c>
      <c r="E5890" s="83" t="s">
        <v>25</v>
      </c>
      <c r="F5890" s="83" t="s">
        <v>233</v>
      </c>
      <c r="G5890" s="83" t="s">
        <v>93</v>
      </c>
      <c r="I5890"/>
      <c r="J5890"/>
      <c r="K5890"/>
      <c r="L5890"/>
      <c r="M5890"/>
      <c r="N5890"/>
    </row>
    <row r="5891" spans="2:14" ht="13.8" x14ac:dyDescent="0.25">
      <c r="B5891" s="83" t="s">
        <v>9472</v>
      </c>
      <c r="C5891" s="83" t="s">
        <v>9304</v>
      </c>
      <c r="D5891" s="83" t="s">
        <v>299</v>
      </c>
      <c r="E5891" s="83" t="s">
        <v>9067</v>
      </c>
      <c r="F5891" s="83" t="s">
        <v>233</v>
      </c>
      <c r="G5891" s="83" t="s">
        <v>93</v>
      </c>
      <c r="I5891"/>
      <c r="J5891"/>
      <c r="K5891"/>
      <c r="L5891"/>
      <c r="M5891"/>
      <c r="N5891"/>
    </row>
    <row r="5892" spans="2:14" ht="13.8" x14ac:dyDescent="0.25">
      <c r="B5892" s="83" t="s">
        <v>9473</v>
      </c>
      <c r="C5892" s="83" t="s">
        <v>9304</v>
      </c>
      <c r="D5892" s="83" t="s">
        <v>299</v>
      </c>
      <c r="E5892" s="83" t="s">
        <v>35</v>
      </c>
      <c r="F5892" s="83" t="s">
        <v>233</v>
      </c>
      <c r="G5892" s="83" t="s">
        <v>93</v>
      </c>
      <c r="I5892"/>
      <c r="J5892"/>
      <c r="K5892"/>
      <c r="L5892"/>
      <c r="M5892"/>
      <c r="N5892"/>
    </row>
    <row r="5893" spans="2:14" ht="13.8" x14ac:dyDescent="0.25">
      <c r="B5893" s="83" t="s">
        <v>9474</v>
      </c>
      <c r="C5893" s="83" t="s">
        <v>9304</v>
      </c>
      <c r="D5893" s="83" t="s">
        <v>299</v>
      </c>
      <c r="E5893" s="83" t="s">
        <v>46</v>
      </c>
      <c r="F5893" s="83" t="s">
        <v>233</v>
      </c>
      <c r="G5893" s="83" t="s">
        <v>93</v>
      </c>
      <c r="I5893"/>
      <c r="J5893"/>
      <c r="K5893"/>
      <c r="L5893"/>
      <c r="M5893"/>
      <c r="N5893"/>
    </row>
    <row r="5894" spans="2:14" ht="13.8" x14ac:dyDescent="0.25">
      <c r="B5894" s="83" t="s">
        <v>9475</v>
      </c>
      <c r="C5894" s="83" t="s">
        <v>9304</v>
      </c>
      <c r="D5894" s="83" t="s">
        <v>304</v>
      </c>
      <c r="E5894" s="83" t="s">
        <v>70</v>
      </c>
      <c r="F5894" s="83" t="s">
        <v>233</v>
      </c>
      <c r="G5894" s="83" t="s">
        <v>93</v>
      </c>
      <c r="I5894"/>
      <c r="J5894"/>
      <c r="K5894"/>
      <c r="L5894"/>
      <c r="M5894"/>
      <c r="N5894"/>
    </row>
    <row r="5895" spans="2:14" ht="13.8" x14ac:dyDescent="0.25">
      <c r="B5895" s="83" t="s">
        <v>9476</v>
      </c>
      <c r="C5895" s="83" t="s">
        <v>9304</v>
      </c>
      <c r="D5895" s="83" t="s">
        <v>304</v>
      </c>
      <c r="E5895" s="83" t="s">
        <v>64</v>
      </c>
      <c r="F5895" s="83" t="s">
        <v>233</v>
      </c>
      <c r="G5895" s="83" t="s">
        <v>93</v>
      </c>
      <c r="I5895"/>
      <c r="J5895"/>
      <c r="K5895"/>
      <c r="L5895"/>
      <c r="M5895"/>
      <c r="N5895"/>
    </row>
    <row r="5896" spans="2:14" ht="13.8" x14ac:dyDescent="0.25">
      <c r="B5896" s="83" t="s">
        <v>9477</v>
      </c>
      <c r="C5896" s="83" t="s">
        <v>9304</v>
      </c>
      <c r="D5896" s="83" t="s">
        <v>304</v>
      </c>
      <c r="E5896" s="83" t="s">
        <v>9070</v>
      </c>
      <c r="F5896" s="83" t="s">
        <v>233</v>
      </c>
      <c r="G5896" s="83" t="s">
        <v>93</v>
      </c>
      <c r="I5896"/>
      <c r="J5896"/>
      <c r="K5896"/>
      <c r="L5896"/>
      <c r="M5896"/>
      <c r="N5896"/>
    </row>
    <row r="5897" spans="2:14" ht="13.8" x14ac:dyDescent="0.25">
      <c r="B5897" s="83" t="s">
        <v>9478</v>
      </c>
      <c r="C5897" s="83" t="s">
        <v>9479</v>
      </c>
      <c r="D5897" s="83" t="s">
        <v>310</v>
      </c>
      <c r="E5897" s="83" t="s">
        <v>25</v>
      </c>
      <c r="F5897" s="83" t="s">
        <v>233</v>
      </c>
      <c r="G5897" s="83" t="s">
        <v>93</v>
      </c>
      <c r="I5897"/>
      <c r="J5897"/>
      <c r="K5897"/>
      <c r="L5897"/>
      <c r="M5897"/>
      <c r="N5897"/>
    </row>
    <row r="5898" spans="2:14" ht="13.8" x14ac:dyDescent="0.25">
      <c r="B5898" s="83" t="s">
        <v>9480</v>
      </c>
      <c r="C5898" s="83" t="s">
        <v>9479</v>
      </c>
      <c r="D5898" s="83" t="s">
        <v>310</v>
      </c>
      <c r="E5898" s="83" t="s">
        <v>30</v>
      </c>
      <c r="F5898" s="83" t="s">
        <v>233</v>
      </c>
      <c r="G5898" s="83" t="s">
        <v>93</v>
      </c>
      <c r="I5898"/>
      <c r="J5898"/>
      <c r="K5898"/>
      <c r="L5898"/>
      <c r="M5898"/>
      <c r="N5898"/>
    </row>
    <row r="5899" spans="2:14" ht="13.8" x14ac:dyDescent="0.25">
      <c r="B5899" s="83" t="s">
        <v>9481</v>
      </c>
      <c r="C5899" s="83" t="s">
        <v>9479</v>
      </c>
      <c r="D5899" s="83" t="s">
        <v>310</v>
      </c>
      <c r="E5899" s="83" t="s">
        <v>78</v>
      </c>
      <c r="F5899" s="83" t="s">
        <v>233</v>
      </c>
      <c r="G5899" s="83" t="s">
        <v>93</v>
      </c>
      <c r="I5899"/>
      <c r="J5899"/>
      <c r="K5899"/>
      <c r="L5899"/>
      <c r="M5899"/>
      <c r="N5899"/>
    </row>
    <row r="5900" spans="2:14" ht="13.8" x14ac:dyDescent="0.25">
      <c r="B5900" s="83" t="s">
        <v>9482</v>
      </c>
      <c r="C5900" s="83" t="s">
        <v>9479</v>
      </c>
      <c r="D5900" s="83" t="s">
        <v>310</v>
      </c>
      <c r="E5900" s="83" t="s">
        <v>9069</v>
      </c>
      <c r="F5900" s="83" t="s">
        <v>233</v>
      </c>
      <c r="G5900" s="83" t="s">
        <v>93</v>
      </c>
      <c r="I5900"/>
      <c r="J5900"/>
      <c r="K5900"/>
      <c r="L5900"/>
      <c r="M5900"/>
      <c r="N5900"/>
    </row>
    <row r="5901" spans="2:14" ht="13.8" x14ac:dyDescent="0.25">
      <c r="B5901" s="83" t="s">
        <v>9483</v>
      </c>
      <c r="C5901" s="83" t="s">
        <v>9479</v>
      </c>
      <c r="D5901" s="83" t="s">
        <v>310</v>
      </c>
      <c r="E5901" s="83" t="s">
        <v>29</v>
      </c>
      <c r="F5901" s="83" t="s">
        <v>233</v>
      </c>
      <c r="G5901" s="83" t="s">
        <v>93</v>
      </c>
      <c r="I5901"/>
      <c r="J5901"/>
      <c r="K5901"/>
      <c r="L5901"/>
      <c r="M5901"/>
      <c r="N5901"/>
    </row>
    <row r="5902" spans="2:14" ht="13.8" x14ac:dyDescent="0.25">
      <c r="B5902" s="83" t="s">
        <v>9484</v>
      </c>
      <c r="C5902" s="83" t="s">
        <v>9479</v>
      </c>
      <c r="D5902" s="83" t="s">
        <v>310</v>
      </c>
      <c r="E5902" s="83" t="s">
        <v>28</v>
      </c>
      <c r="F5902" s="83" t="s">
        <v>233</v>
      </c>
      <c r="G5902" s="83" t="s">
        <v>93</v>
      </c>
      <c r="I5902"/>
      <c r="J5902"/>
      <c r="K5902"/>
      <c r="L5902"/>
      <c r="M5902"/>
      <c r="N5902"/>
    </row>
    <row r="5903" spans="2:14" ht="13.8" x14ac:dyDescent="0.25">
      <c r="B5903" s="83" t="s">
        <v>9485</v>
      </c>
      <c r="C5903" s="83" t="s">
        <v>9479</v>
      </c>
      <c r="D5903" s="83" t="s">
        <v>310</v>
      </c>
      <c r="E5903" s="83" t="s">
        <v>73</v>
      </c>
      <c r="F5903" s="83" t="s">
        <v>233</v>
      </c>
      <c r="G5903" s="83" t="s">
        <v>93</v>
      </c>
      <c r="I5903"/>
      <c r="J5903"/>
      <c r="K5903"/>
      <c r="L5903"/>
      <c r="M5903"/>
      <c r="N5903"/>
    </row>
    <row r="5904" spans="2:14" ht="13.8" x14ac:dyDescent="0.25">
      <c r="B5904" s="83" t="s">
        <v>9486</v>
      </c>
      <c r="C5904" s="83" t="s">
        <v>9479</v>
      </c>
      <c r="D5904" s="83" t="s">
        <v>49</v>
      </c>
      <c r="E5904" s="83" t="s">
        <v>30</v>
      </c>
      <c r="F5904" s="83" t="s">
        <v>233</v>
      </c>
      <c r="G5904" s="83" t="s">
        <v>93</v>
      </c>
      <c r="I5904"/>
      <c r="J5904"/>
      <c r="K5904"/>
      <c r="L5904"/>
      <c r="M5904"/>
      <c r="N5904"/>
    </row>
    <row r="5905" spans="2:14" ht="13.8" x14ac:dyDescent="0.25">
      <c r="B5905" s="83" t="s">
        <v>9487</v>
      </c>
      <c r="C5905" s="83" t="s">
        <v>9479</v>
      </c>
      <c r="D5905" s="83" t="s">
        <v>49</v>
      </c>
      <c r="E5905" s="83" t="s">
        <v>29</v>
      </c>
      <c r="F5905" s="83" t="s">
        <v>233</v>
      </c>
      <c r="G5905" s="83" t="s">
        <v>93</v>
      </c>
      <c r="I5905"/>
      <c r="J5905"/>
      <c r="K5905"/>
      <c r="L5905"/>
      <c r="M5905"/>
      <c r="N5905"/>
    </row>
    <row r="5906" spans="2:14" ht="13.8" x14ac:dyDescent="0.25">
      <c r="B5906" s="83" t="s">
        <v>9488</v>
      </c>
      <c r="C5906" s="83" t="s">
        <v>9479</v>
      </c>
      <c r="D5906" s="83" t="s">
        <v>49</v>
      </c>
      <c r="E5906" s="83" t="s">
        <v>28</v>
      </c>
      <c r="F5906" s="83" t="s">
        <v>233</v>
      </c>
      <c r="G5906" s="83" t="s">
        <v>93</v>
      </c>
      <c r="I5906"/>
      <c r="J5906"/>
      <c r="K5906"/>
      <c r="L5906"/>
      <c r="M5906"/>
      <c r="N5906"/>
    </row>
    <row r="5907" spans="2:14" ht="13.8" x14ac:dyDescent="0.25">
      <c r="B5907" s="83" t="s">
        <v>9489</v>
      </c>
      <c r="C5907" s="83" t="s">
        <v>9479</v>
      </c>
      <c r="D5907" s="83" t="s">
        <v>49</v>
      </c>
      <c r="E5907" s="83" t="s">
        <v>73</v>
      </c>
      <c r="F5907" s="83" t="s">
        <v>233</v>
      </c>
      <c r="G5907" s="83" t="s">
        <v>93</v>
      </c>
      <c r="I5907"/>
      <c r="J5907"/>
      <c r="K5907"/>
      <c r="L5907"/>
      <c r="M5907"/>
      <c r="N5907"/>
    </row>
    <row r="5908" spans="2:14" ht="13.8" x14ac:dyDescent="0.25">
      <c r="B5908" s="83" t="s">
        <v>9490</v>
      </c>
      <c r="C5908" s="83" t="s">
        <v>9479</v>
      </c>
      <c r="D5908" s="83" t="s">
        <v>49</v>
      </c>
      <c r="E5908" s="83" t="s">
        <v>25</v>
      </c>
      <c r="F5908" s="83" t="s">
        <v>233</v>
      </c>
      <c r="G5908" s="83" t="s">
        <v>93</v>
      </c>
      <c r="I5908"/>
      <c r="J5908"/>
      <c r="K5908"/>
      <c r="L5908"/>
      <c r="M5908"/>
      <c r="N5908"/>
    </row>
    <row r="5909" spans="2:14" ht="13.8" x14ac:dyDescent="0.25">
      <c r="B5909" s="83" t="s">
        <v>9491</v>
      </c>
      <c r="C5909" s="83" t="s">
        <v>9479</v>
      </c>
      <c r="D5909" s="83" t="s">
        <v>311</v>
      </c>
      <c r="E5909" s="83" t="s">
        <v>30</v>
      </c>
      <c r="F5909" s="83" t="s">
        <v>233</v>
      </c>
      <c r="G5909" s="83" t="s">
        <v>93</v>
      </c>
      <c r="I5909"/>
      <c r="J5909"/>
      <c r="K5909"/>
      <c r="L5909"/>
      <c r="M5909"/>
      <c r="N5909"/>
    </row>
    <row r="5910" spans="2:14" ht="13.8" x14ac:dyDescent="0.25">
      <c r="B5910" s="83" t="s">
        <v>9492</v>
      </c>
      <c r="C5910" s="83" t="s">
        <v>9479</v>
      </c>
      <c r="D5910" s="83" t="s">
        <v>311</v>
      </c>
      <c r="E5910" s="83" t="s">
        <v>9066</v>
      </c>
      <c r="F5910" s="83" t="s">
        <v>233</v>
      </c>
      <c r="G5910" s="83" t="s">
        <v>93</v>
      </c>
      <c r="I5910"/>
      <c r="J5910"/>
      <c r="K5910"/>
      <c r="L5910"/>
      <c r="M5910"/>
      <c r="N5910"/>
    </row>
    <row r="5911" spans="2:14" ht="13.8" x14ac:dyDescent="0.25">
      <c r="B5911" s="83" t="s">
        <v>9493</v>
      </c>
      <c r="C5911" s="83" t="s">
        <v>9479</v>
      </c>
      <c r="D5911" s="83" t="s">
        <v>311</v>
      </c>
      <c r="E5911" s="83" t="s">
        <v>29</v>
      </c>
      <c r="F5911" s="83" t="s">
        <v>233</v>
      </c>
      <c r="G5911" s="83" t="s">
        <v>93</v>
      </c>
      <c r="I5911"/>
      <c r="J5911"/>
      <c r="K5911"/>
      <c r="L5911"/>
      <c r="M5911"/>
      <c r="N5911"/>
    </row>
    <row r="5912" spans="2:14" ht="13.8" x14ac:dyDescent="0.25">
      <c r="B5912" s="83" t="s">
        <v>9494</v>
      </c>
      <c r="C5912" s="83" t="s">
        <v>9479</v>
      </c>
      <c r="D5912" s="83" t="s">
        <v>311</v>
      </c>
      <c r="E5912" s="83" t="s">
        <v>28</v>
      </c>
      <c r="F5912" s="83" t="s">
        <v>233</v>
      </c>
      <c r="G5912" s="83" t="s">
        <v>93</v>
      </c>
      <c r="I5912"/>
      <c r="J5912"/>
      <c r="K5912"/>
      <c r="L5912"/>
      <c r="M5912"/>
      <c r="N5912"/>
    </row>
    <row r="5913" spans="2:14" ht="13.8" x14ac:dyDescent="0.25">
      <c r="B5913" s="83" t="s">
        <v>9495</v>
      </c>
      <c r="C5913" s="83" t="s">
        <v>9479</v>
      </c>
      <c r="D5913" s="83" t="s">
        <v>311</v>
      </c>
      <c r="E5913" s="83" t="s">
        <v>73</v>
      </c>
      <c r="F5913" s="83" t="s">
        <v>233</v>
      </c>
      <c r="G5913" s="83" t="s">
        <v>93</v>
      </c>
      <c r="I5913"/>
      <c r="J5913"/>
      <c r="K5913"/>
      <c r="L5913"/>
      <c r="M5913"/>
      <c r="N5913"/>
    </row>
    <row r="5914" spans="2:14" ht="13.8" x14ac:dyDescent="0.25">
      <c r="B5914" s="83" t="s">
        <v>9496</v>
      </c>
      <c r="C5914" s="83" t="s">
        <v>9479</v>
      </c>
      <c r="D5914" s="83" t="s">
        <v>311</v>
      </c>
      <c r="E5914" s="83" t="s">
        <v>9064</v>
      </c>
      <c r="F5914" s="83" t="s">
        <v>233</v>
      </c>
      <c r="G5914" s="83" t="s">
        <v>93</v>
      </c>
      <c r="I5914"/>
      <c r="J5914"/>
      <c r="K5914"/>
      <c r="L5914"/>
      <c r="M5914"/>
      <c r="N5914"/>
    </row>
    <row r="5915" spans="2:14" ht="13.8" x14ac:dyDescent="0.25">
      <c r="B5915" s="83" t="s">
        <v>9497</v>
      </c>
      <c r="C5915" s="83" t="s">
        <v>9479</v>
      </c>
      <c r="D5915" s="83" t="s">
        <v>311</v>
      </c>
      <c r="E5915" s="83" t="s">
        <v>9068</v>
      </c>
      <c r="F5915" s="83" t="s">
        <v>233</v>
      </c>
      <c r="G5915" s="83" t="s">
        <v>93</v>
      </c>
      <c r="I5915"/>
      <c r="J5915"/>
      <c r="K5915"/>
      <c r="L5915"/>
      <c r="M5915"/>
      <c r="N5915"/>
    </row>
    <row r="5916" spans="2:14" ht="13.8" x14ac:dyDescent="0.25">
      <c r="B5916" s="83" t="s">
        <v>9498</v>
      </c>
      <c r="C5916" s="83" t="s">
        <v>9479</v>
      </c>
      <c r="D5916" s="83" t="s">
        <v>311</v>
      </c>
      <c r="E5916" s="83" t="s">
        <v>245</v>
      </c>
      <c r="F5916" s="83" t="s">
        <v>233</v>
      </c>
      <c r="G5916" s="83" t="s">
        <v>93</v>
      </c>
      <c r="I5916"/>
      <c r="J5916"/>
      <c r="K5916"/>
      <c r="L5916"/>
      <c r="M5916"/>
      <c r="N5916"/>
    </row>
    <row r="5917" spans="2:14" ht="13.8" x14ac:dyDescent="0.25">
      <c r="B5917" s="83" t="s">
        <v>9499</v>
      </c>
      <c r="C5917" s="83" t="s">
        <v>9479</v>
      </c>
      <c r="D5917" s="83" t="s">
        <v>311</v>
      </c>
      <c r="E5917" s="83" t="s">
        <v>9067</v>
      </c>
      <c r="F5917" s="83" t="s">
        <v>233</v>
      </c>
      <c r="G5917" s="83" t="s">
        <v>93</v>
      </c>
      <c r="I5917"/>
      <c r="J5917"/>
      <c r="K5917"/>
      <c r="L5917"/>
      <c r="M5917"/>
      <c r="N5917"/>
    </row>
    <row r="5918" spans="2:14" ht="13.8" x14ac:dyDescent="0.25">
      <c r="B5918" s="83" t="s">
        <v>9500</v>
      </c>
      <c r="C5918" s="83" t="s">
        <v>9479</v>
      </c>
      <c r="D5918" s="83" t="s">
        <v>311</v>
      </c>
      <c r="E5918" s="83" t="s">
        <v>34</v>
      </c>
      <c r="F5918" s="83" t="s">
        <v>233</v>
      </c>
      <c r="G5918" s="83" t="s">
        <v>93</v>
      </c>
      <c r="I5918"/>
      <c r="J5918"/>
      <c r="K5918"/>
      <c r="L5918"/>
      <c r="M5918"/>
      <c r="N5918"/>
    </row>
    <row r="5919" spans="2:14" ht="13.8" x14ac:dyDescent="0.25">
      <c r="B5919" s="83" t="s">
        <v>9501</v>
      </c>
      <c r="C5919" s="83" t="s">
        <v>9479</v>
      </c>
      <c r="D5919" s="83" t="s">
        <v>311</v>
      </c>
      <c r="E5919" s="83" t="s">
        <v>35</v>
      </c>
      <c r="F5919" s="83" t="s">
        <v>233</v>
      </c>
      <c r="G5919" s="83" t="s">
        <v>93</v>
      </c>
      <c r="I5919"/>
      <c r="J5919"/>
      <c r="K5919"/>
      <c r="L5919"/>
      <c r="M5919"/>
      <c r="N5919"/>
    </row>
    <row r="5920" spans="2:14" ht="13.8" x14ac:dyDescent="0.25">
      <c r="B5920" s="83" t="s">
        <v>9502</v>
      </c>
      <c r="C5920" s="83" t="s">
        <v>9479</v>
      </c>
      <c r="D5920" s="83" t="s">
        <v>311</v>
      </c>
      <c r="E5920" s="83" t="s">
        <v>46</v>
      </c>
      <c r="F5920" s="83" t="s">
        <v>233</v>
      </c>
      <c r="G5920" s="83" t="s">
        <v>93</v>
      </c>
      <c r="I5920"/>
      <c r="J5920"/>
      <c r="K5920"/>
      <c r="L5920"/>
      <c r="M5920"/>
      <c r="N5920"/>
    </row>
    <row r="5921" spans="2:14" ht="13.8" x14ac:dyDescent="0.25">
      <c r="B5921" s="83" t="s">
        <v>9503</v>
      </c>
      <c r="C5921" s="83" t="s">
        <v>9479</v>
      </c>
      <c r="D5921" s="83" t="s">
        <v>311</v>
      </c>
      <c r="E5921" s="83" t="s">
        <v>68</v>
      </c>
      <c r="F5921" s="83" t="s">
        <v>233</v>
      </c>
      <c r="G5921" s="83" t="s">
        <v>93</v>
      </c>
      <c r="I5921"/>
      <c r="J5921"/>
      <c r="K5921"/>
      <c r="L5921"/>
      <c r="M5921"/>
      <c r="N5921"/>
    </row>
    <row r="5922" spans="2:14" ht="13.8" x14ac:dyDescent="0.25">
      <c r="B5922" s="83" t="s">
        <v>9504</v>
      </c>
      <c r="C5922" s="83" t="s">
        <v>9479</v>
      </c>
      <c r="D5922" s="83" t="s">
        <v>311</v>
      </c>
      <c r="E5922" s="83" t="s">
        <v>69</v>
      </c>
      <c r="F5922" s="83" t="s">
        <v>233</v>
      </c>
      <c r="G5922" s="83" t="s">
        <v>93</v>
      </c>
      <c r="I5922"/>
      <c r="J5922"/>
      <c r="K5922"/>
      <c r="L5922"/>
      <c r="M5922"/>
      <c r="N5922"/>
    </row>
    <row r="5923" spans="2:14" ht="13.8" x14ac:dyDescent="0.25">
      <c r="B5923" s="83" t="s">
        <v>9505</v>
      </c>
      <c r="C5923" s="83" t="s">
        <v>9479</v>
      </c>
      <c r="D5923" s="83" t="s">
        <v>311</v>
      </c>
      <c r="E5923" s="83" t="s">
        <v>9065</v>
      </c>
      <c r="F5923" s="83" t="s">
        <v>233</v>
      </c>
      <c r="G5923" s="83" t="s">
        <v>93</v>
      </c>
      <c r="I5923"/>
      <c r="J5923"/>
      <c r="K5923"/>
      <c r="L5923"/>
      <c r="M5923"/>
      <c r="N5923"/>
    </row>
    <row r="5924" spans="2:14" ht="13.8" x14ac:dyDescent="0.25">
      <c r="B5924" s="83" t="s">
        <v>9506</v>
      </c>
      <c r="C5924" s="83" t="s">
        <v>9479</v>
      </c>
      <c r="D5924" s="83" t="s">
        <v>311</v>
      </c>
      <c r="E5924" s="83" t="s">
        <v>63</v>
      </c>
      <c r="F5924" s="83" t="s">
        <v>233</v>
      </c>
      <c r="G5924" s="83" t="s">
        <v>93</v>
      </c>
      <c r="I5924"/>
      <c r="J5924"/>
      <c r="K5924"/>
      <c r="L5924"/>
      <c r="M5924"/>
      <c r="N5924"/>
    </row>
    <row r="5925" spans="2:14" ht="13.8" x14ac:dyDescent="0.25">
      <c r="B5925" s="83" t="s">
        <v>9507</v>
      </c>
      <c r="C5925" s="83" t="s">
        <v>9479</v>
      </c>
      <c r="D5925" s="83" t="s">
        <v>309</v>
      </c>
      <c r="E5925" s="83" t="s">
        <v>41</v>
      </c>
      <c r="F5925" s="83" t="s">
        <v>233</v>
      </c>
      <c r="G5925" s="83" t="s">
        <v>93</v>
      </c>
      <c r="I5925"/>
      <c r="J5925"/>
      <c r="K5925"/>
      <c r="L5925"/>
      <c r="M5925"/>
      <c r="N5925"/>
    </row>
    <row r="5926" spans="2:14" ht="13.8" x14ac:dyDescent="0.25">
      <c r="B5926" s="83" t="s">
        <v>9508</v>
      </c>
      <c r="C5926" s="83" t="s">
        <v>9479</v>
      </c>
      <c r="D5926" s="83" t="s">
        <v>309</v>
      </c>
      <c r="E5926" s="83" t="s">
        <v>42</v>
      </c>
      <c r="F5926" s="83" t="s">
        <v>233</v>
      </c>
      <c r="G5926" s="83" t="s">
        <v>93</v>
      </c>
      <c r="I5926"/>
      <c r="J5926"/>
      <c r="K5926"/>
      <c r="L5926"/>
      <c r="M5926"/>
      <c r="N5926"/>
    </row>
    <row r="5927" spans="2:14" ht="13.8" x14ac:dyDescent="0.25">
      <c r="B5927" s="83" t="s">
        <v>9509</v>
      </c>
      <c r="C5927" s="83" t="s">
        <v>9479</v>
      </c>
      <c r="D5927" s="83" t="s">
        <v>309</v>
      </c>
      <c r="E5927" s="83" t="s">
        <v>43</v>
      </c>
      <c r="F5927" s="83" t="s">
        <v>233</v>
      </c>
      <c r="G5927" s="83" t="s">
        <v>93</v>
      </c>
      <c r="I5927"/>
      <c r="J5927"/>
      <c r="K5927"/>
      <c r="L5927"/>
      <c r="M5927"/>
      <c r="N5927"/>
    </row>
    <row r="5928" spans="2:14" ht="13.8" x14ac:dyDescent="0.25">
      <c r="B5928" s="83" t="s">
        <v>9510</v>
      </c>
      <c r="C5928" s="83" t="s">
        <v>9479</v>
      </c>
      <c r="D5928" s="83" t="s">
        <v>309</v>
      </c>
      <c r="E5928" s="83" t="s">
        <v>66</v>
      </c>
      <c r="F5928" s="83" t="s">
        <v>233</v>
      </c>
      <c r="G5928" s="83" t="s">
        <v>93</v>
      </c>
      <c r="I5928"/>
      <c r="J5928"/>
      <c r="K5928"/>
      <c r="L5928"/>
      <c r="M5928"/>
      <c r="N5928"/>
    </row>
    <row r="5929" spans="2:14" ht="13.8" x14ac:dyDescent="0.25">
      <c r="B5929" s="83" t="s">
        <v>9511</v>
      </c>
      <c r="C5929" s="83" t="s">
        <v>9479</v>
      </c>
      <c r="D5929" s="83" t="s">
        <v>309</v>
      </c>
      <c r="E5929" s="83" t="s">
        <v>30</v>
      </c>
      <c r="F5929" s="83" t="s">
        <v>233</v>
      </c>
      <c r="G5929" s="83" t="s">
        <v>93</v>
      </c>
      <c r="I5929"/>
      <c r="J5929"/>
      <c r="K5929"/>
      <c r="L5929"/>
      <c r="M5929"/>
      <c r="N5929"/>
    </row>
    <row r="5930" spans="2:14" ht="13.8" x14ac:dyDescent="0.25">
      <c r="B5930" s="83" t="s">
        <v>9512</v>
      </c>
      <c r="C5930" s="83" t="s">
        <v>9479</v>
      </c>
      <c r="D5930" s="83" t="s">
        <v>309</v>
      </c>
      <c r="E5930" s="83" t="s">
        <v>78</v>
      </c>
      <c r="F5930" s="83" t="s">
        <v>233</v>
      </c>
      <c r="G5930" s="83" t="s">
        <v>93</v>
      </c>
      <c r="I5930"/>
      <c r="J5930"/>
      <c r="K5930"/>
      <c r="L5930"/>
      <c r="M5930"/>
      <c r="N5930"/>
    </row>
    <row r="5931" spans="2:14" ht="13.8" x14ac:dyDescent="0.25">
      <c r="B5931" s="83" t="s">
        <v>9513</v>
      </c>
      <c r="C5931" s="83" t="s">
        <v>9479</v>
      </c>
      <c r="D5931" s="83" t="s">
        <v>309</v>
      </c>
      <c r="E5931" s="83" t="s">
        <v>9069</v>
      </c>
      <c r="F5931" s="83" t="s">
        <v>233</v>
      </c>
      <c r="G5931" s="83" t="s">
        <v>93</v>
      </c>
      <c r="I5931"/>
      <c r="J5931"/>
      <c r="K5931"/>
      <c r="L5931"/>
      <c r="M5931"/>
      <c r="N5931"/>
    </row>
    <row r="5932" spans="2:14" ht="13.8" x14ac:dyDescent="0.25">
      <c r="B5932" s="83" t="s">
        <v>9514</v>
      </c>
      <c r="C5932" s="83" t="s">
        <v>9479</v>
      </c>
      <c r="D5932" s="83" t="s">
        <v>309</v>
      </c>
      <c r="E5932" s="83" t="s">
        <v>244</v>
      </c>
      <c r="F5932" s="83" t="s">
        <v>233</v>
      </c>
      <c r="G5932" s="83" t="s">
        <v>93</v>
      </c>
      <c r="I5932"/>
      <c r="J5932"/>
      <c r="K5932"/>
      <c r="L5932"/>
      <c r="M5932"/>
      <c r="N5932"/>
    </row>
    <row r="5933" spans="2:14" ht="13.8" x14ac:dyDescent="0.25">
      <c r="B5933" s="83" t="s">
        <v>9515</v>
      </c>
      <c r="C5933" s="83" t="s">
        <v>9479</v>
      </c>
      <c r="D5933" s="83" t="s">
        <v>311</v>
      </c>
      <c r="E5933" s="83" t="s">
        <v>30</v>
      </c>
      <c r="F5933" s="83" t="s">
        <v>278</v>
      </c>
      <c r="G5933" s="83" t="s">
        <v>93</v>
      </c>
      <c r="I5933"/>
      <c r="J5933"/>
      <c r="K5933"/>
      <c r="L5933"/>
      <c r="M5933"/>
      <c r="N5933"/>
    </row>
    <row r="5934" spans="2:14" ht="13.8" x14ac:dyDescent="0.25">
      <c r="B5934" s="83" t="s">
        <v>9516</v>
      </c>
      <c r="C5934" s="83" t="s">
        <v>9479</v>
      </c>
      <c r="D5934" s="83" t="s">
        <v>311</v>
      </c>
      <c r="E5934" s="83" t="s">
        <v>9066</v>
      </c>
      <c r="F5934" s="83" t="s">
        <v>278</v>
      </c>
      <c r="G5934" s="83" t="s">
        <v>93</v>
      </c>
      <c r="I5934"/>
      <c r="J5934"/>
      <c r="K5934"/>
      <c r="L5934"/>
      <c r="M5934"/>
      <c r="N5934"/>
    </row>
    <row r="5935" spans="2:14" ht="13.8" x14ac:dyDescent="0.25">
      <c r="B5935" s="83" t="s">
        <v>9517</v>
      </c>
      <c r="C5935" s="83" t="s">
        <v>9479</v>
      </c>
      <c r="D5935" s="83" t="s">
        <v>311</v>
      </c>
      <c r="E5935" s="83" t="s">
        <v>29</v>
      </c>
      <c r="F5935" s="83" t="s">
        <v>278</v>
      </c>
      <c r="G5935" s="83" t="s">
        <v>93</v>
      </c>
      <c r="I5935"/>
      <c r="J5935"/>
      <c r="K5935"/>
      <c r="L5935"/>
      <c r="M5935"/>
      <c r="N5935"/>
    </row>
    <row r="5936" spans="2:14" ht="13.8" x14ac:dyDescent="0.25">
      <c r="B5936" s="83" t="s">
        <v>9518</v>
      </c>
      <c r="C5936" s="83" t="s">
        <v>9479</v>
      </c>
      <c r="D5936" s="83" t="s">
        <v>311</v>
      </c>
      <c r="E5936" s="83" t="s">
        <v>28</v>
      </c>
      <c r="F5936" s="83" t="s">
        <v>278</v>
      </c>
      <c r="G5936" s="83" t="s">
        <v>93</v>
      </c>
      <c r="I5936"/>
      <c r="J5936"/>
      <c r="K5936"/>
      <c r="L5936"/>
      <c r="M5936"/>
      <c r="N5936"/>
    </row>
    <row r="5937" spans="2:14" ht="13.8" x14ac:dyDescent="0.25">
      <c r="B5937" s="83" t="s">
        <v>9519</v>
      </c>
      <c r="C5937" s="83" t="s">
        <v>9479</v>
      </c>
      <c r="D5937" s="83" t="s">
        <v>311</v>
      </c>
      <c r="E5937" s="83" t="s">
        <v>73</v>
      </c>
      <c r="F5937" s="83" t="s">
        <v>278</v>
      </c>
      <c r="G5937" s="83" t="s">
        <v>93</v>
      </c>
      <c r="I5937"/>
      <c r="J5937"/>
      <c r="K5937"/>
      <c r="L5937"/>
      <c r="M5937"/>
      <c r="N5937"/>
    </row>
    <row r="5938" spans="2:14" ht="13.8" x14ac:dyDescent="0.25">
      <c r="B5938" s="83" t="s">
        <v>9520</v>
      </c>
      <c r="C5938" s="83" t="s">
        <v>9479</v>
      </c>
      <c r="D5938" s="83" t="s">
        <v>311</v>
      </c>
      <c r="E5938" s="83" t="s">
        <v>9064</v>
      </c>
      <c r="F5938" s="83" t="s">
        <v>278</v>
      </c>
      <c r="G5938" s="83" t="s">
        <v>93</v>
      </c>
      <c r="I5938"/>
      <c r="J5938"/>
      <c r="K5938"/>
      <c r="L5938"/>
      <c r="M5938"/>
      <c r="N5938"/>
    </row>
    <row r="5939" spans="2:14" ht="13.8" x14ac:dyDescent="0.25">
      <c r="B5939" s="83" t="s">
        <v>9521</v>
      </c>
      <c r="C5939" s="83" t="s">
        <v>9479</v>
      </c>
      <c r="D5939" s="83" t="s">
        <v>311</v>
      </c>
      <c r="E5939" s="83" t="s">
        <v>9068</v>
      </c>
      <c r="F5939" s="83" t="s">
        <v>278</v>
      </c>
      <c r="G5939" s="83" t="s">
        <v>93</v>
      </c>
      <c r="I5939"/>
      <c r="J5939"/>
      <c r="K5939"/>
      <c r="L5939"/>
      <c r="M5939"/>
      <c r="N5939"/>
    </row>
    <row r="5940" spans="2:14" ht="13.8" x14ac:dyDescent="0.25">
      <c r="B5940" s="83" t="s">
        <v>9522</v>
      </c>
      <c r="C5940" s="83" t="s">
        <v>9479</v>
      </c>
      <c r="D5940" s="83" t="s">
        <v>311</v>
      </c>
      <c r="E5940" s="83" t="s">
        <v>245</v>
      </c>
      <c r="F5940" s="83" t="s">
        <v>278</v>
      </c>
      <c r="G5940" s="83" t="s">
        <v>93</v>
      </c>
      <c r="I5940"/>
      <c r="J5940"/>
      <c r="K5940"/>
      <c r="L5940"/>
      <c r="M5940"/>
      <c r="N5940"/>
    </row>
    <row r="5941" spans="2:14" ht="13.8" x14ac:dyDescent="0.25">
      <c r="B5941" s="83" t="s">
        <v>9523</v>
      </c>
      <c r="C5941" s="83" t="s">
        <v>9479</v>
      </c>
      <c r="D5941" s="83" t="s">
        <v>311</v>
      </c>
      <c r="E5941" s="83" t="s">
        <v>9067</v>
      </c>
      <c r="F5941" s="83" t="s">
        <v>278</v>
      </c>
      <c r="G5941" s="83" t="s">
        <v>93</v>
      </c>
      <c r="I5941"/>
      <c r="J5941"/>
      <c r="K5941"/>
      <c r="L5941"/>
      <c r="M5941"/>
      <c r="N5941"/>
    </row>
    <row r="5942" spans="2:14" ht="13.8" x14ac:dyDescent="0.25">
      <c r="B5942" s="83" t="s">
        <v>9524</v>
      </c>
      <c r="C5942" s="83" t="s">
        <v>9479</v>
      </c>
      <c r="D5942" s="83" t="s">
        <v>311</v>
      </c>
      <c r="E5942" s="83" t="s">
        <v>34</v>
      </c>
      <c r="F5942" s="83" t="s">
        <v>278</v>
      </c>
      <c r="G5942" s="83" t="s">
        <v>93</v>
      </c>
      <c r="I5942"/>
      <c r="J5942"/>
      <c r="K5942"/>
      <c r="L5942"/>
      <c r="M5942"/>
      <c r="N5942"/>
    </row>
    <row r="5943" spans="2:14" ht="13.8" x14ac:dyDescent="0.25">
      <c r="B5943" s="83" t="s">
        <v>9525</v>
      </c>
      <c r="C5943" s="83" t="s">
        <v>9479</v>
      </c>
      <c r="D5943" s="83" t="s">
        <v>311</v>
      </c>
      <c r="E5943" s="83" t="s">
        <v>35</v>
      </c>
      <c r="F5943" s="83" t="s">
        <v>278</v>
      </c>
      <c r="G5943" s="83" t="s">
        <v>93</v>
      </c>
      <c r="I5943"/>
      <c r="J5943"/>
      <c r="K5943"/>
      <c r="L5943"/>
      <c r="M5943"/>
      <c r="N5943"/>
    </row>
    <row r="5944" spans="2:14" ht="13.8" x14ac:dyDescent="0.25">
      <c r="B5944" s="83" t="s">
        <v>9526</v>
      </c>
      <c r="C5944" s="83" t="s">
        <v>9479</v>
      </c>
      <c r="D5944" s="83" t="s">
        <v>311</v>
      </c>
      <c r="E5944" s="83" t="s">
        <v>46</v>
      </c>
      <c r="F5944" s="83" t="s">
        <v>278</v>
      </c>
      <c r="G5944" s="83" t="s">
        <v>93</v>
      </c>
      <c r="I5944"/>
      <c r="J5944"/>
      <c r="K5944"/>
      <c r="L5944"/>
      <c r="M5944"/>
      <c r="N5944"/>
    </row>
    <row r="5945" spans="2:14" ht="13.8" x14ac:dyDescent="0.25">
      <c r="B5945" s="83" t="s">
        <v>9527</v>
      </c>
      <c r="C5945" s="83" t="s">
        <v>9479</v>
      </c>
      <c r="D5945" s="83" t="s">
        <v>311</v>
      </c>
      <c r="E5945" s="83" t="s">
        <v>68</v>
      </c>
      <c r="F5945" s="83" t="s">
        <v>278</v>
      </c>
      <c r="G5945" s="83" t="s">
        <v>93</v>
      </c>
      <c r="I5945"/>
      <c r="J5945"/>
      <c r="K5945"/>
      <c r="L5945"/>
      <c r="M5945"/>
      <c r="N5945"/>
    </row>
    <row r="5946" spans="2:14" ht="13.8" x14ac:dyDescent="0.25">
      <c r="B5946" s="83" t="s">
        <v>9528</v>
      </c>
      <c r="C5946" s="83" t="s">
        <v>9479</v>
      </c>
      <c r="D5946" s="83" t="s">
        <v>311</v>
      </c>
      <c r="E5946" s="83" t="s">
        <v>69</v>
      </c>
      <c r="F5946" s="83" t="s">
        <v>278</v>
      </c>
      <c r="G5946" s="83" t="s">
        <v>93</v>
      </c>
      <c r="I5946"/>
      <c r="J5946"/>
      <c r="K5946"/>
      <c r="L5946"/>
      <c r="M5946"/>
      <c r="N5946"/>
    </row>
    <row r="5947" spans="2:14" ht="13.8" x14ac:dyDescent="0.25">
      <c r="B5947" s="83" t="s">
        <v>9529</v>
      </c>
      <c r="C5947" s="83" t="s">
        <v>9479</v>
      </c>
      <c r="D5947" s="83" t="s">
        <v>311</v>
      </c>
      <c r="E5947" s="83" t="s">
        <v>9065</v>
      </c>
      <c r="F5947" s="83" t="s">
        <v>278</v>
      </c>
      <c r="G5947" s="83" t="s">
        <v>93</v>
      </c>
      <c r="I5947"/>
      <c r="J5947"/>
      <c r="K5947"/>
      <c r="L5947"/>
      <c r="M5947"/>
      <c r="N5947"/>
    </row>
    <row r="5948" spans="2:14" ht="13.8" x14ac:dyDescent="0.25">
      <c r="B5948" s="83" t="s">
        <v>9530</v>
      </c>
      <c r="C5948" s="83" t="s">
        <v>9479</v>
      </c>
      <c r="D5948" s="83" t="s">
        <v>311</v>
      </c>
      <c r="E5948" s="83" t="s">
        <v>63</v>
      </c>
      <c r="F5948" s="83" t="s">
        <v>278</v>
      </c>
      <c r="G5948" s="83" t="s">
        <v>93</v>
      </c>
      <c r="I5948"/>
      <c r="J5948"/>
      <c r="K5948"/>
      <c r="L5948"/>
      <c r="M5948"/>
      <c r="N5948"/>
    </row>
    <row r="5949" spans="2:14" ht="13.8" x14ac:dyDescent="0.25">
      <c r="B5949" s="83" t="s">
        <v>9531</v>
      </c>
      <c r="C5949" s="83" t="s">
        <v>9479</v>
      </c>
      <c r="D5949" s="83" t="s">
        <v>81</v>
      </c>
      <c r="E5949" s="83" t="s">
        <v>246</v>
      </c>
      <c r="F5949" s="83" t="s">
        <v>233</v>
      </c>
      <c r="G5949" s="83" t="s">
        <v>93</v>
      </c>
      <c r="I5949"/>
      <c r="J5949"/>
      <c r="K5949"/>
      <c r="L5949"/>
      <c r="M5949"/>
      <c r="N5949"/>
    </row>
    <row r="5950" spans="2:14" ht="13.8" x14ac:dyDescent="0.25">
      <c r="B5950" s="83" t="s">
        <v>9532</v>
      </c>
      <c r="C5950" s="83" t="s">
        <v>9479</v>
      </c>
      <c r="D5950" s="83" t="s">
        <v>81</v>
      </c>
      <c r="E5950" s="83" t="s">
        <v>242</v>
      </c>
      <c r="F5950" s="83" t="s">
        <v>233</v>
      </c>
      <c r="G5950" s="83" t="s">
        <v>93</v>
      </c>
      <c r="I5950"/>
      <c r="J5950"/>
      <c r="K5950"/>
      <c r="L5950"/>
      <c r="M5950"/>
      <c r="N5950"/>
    </row>
    <row r="5951" spans="2:14" ht="13.8" x14ac:dyDescent="0.25">
      <c r="B5951" s="83" t="s">
        <v>9533</v>
      </c>
      <c r="C5951" s="83" t="s">
        <v>9479</v>
      </c>
      <c r="D5951" s="83" t="s">
        <v>81</v>
      </c>
      <c r="E5951" s="83" t="s">
        <v>247</v>
      </c>
      <c r="F5951" s="83" t="s">
        <v>233</v>
      </c>
      <c r="G5951" s="83" t="s">
        <v>93</v>
      </c>
      <c r="I5951"/>
      <c r="J5951"/>
      <c r="K5951"/>
      <c r="L5951"/>
      <c r="M5951"/>
      <c r="N5951"/>
    </row>
    <row r="5952" spans="2:14" ht="13.8" x14ac:dyDescent="0.25">
      <c r="B5952" s="83" t="s">
        <v>9534</v>
      </c>
      <c r="C5952" s="83" t="s">
        <v>9479</v>
      </c>
      <c r="D5952" s="83" t="s">
        <v>81</v>
      </c>
      <c r="E5952" s="83" t="s">
        <v>9072</v>
      </c>
      <c r="F5952" s="83" t="s">
        <v>233</v>
      </c>
      <c r="G5952" s="83" t="s">
        <v>93</v>
      </c>
      <c r="I5952"/>
      <c r="J5952"/>
      <c r="K5952"/>
      <c r="L5952"/>
      <c r="M5952"/>
      <c r="N5952"/>
    </row>
    <row r="5953" spans="2:14" ht="13.8" x14ac:dyDescent="0.25">
      <c r="B5953" s="83" t="s">
        <v>9535</v>
      </c>
      <c r="C5953" s="83" t="s">
        <v>9479</v>
      </c>
      <c r="D5953" s="83" t="s">
        <v>81</v>
      </c>
      <c r="E5953" s="83" t="s">
        <v>40</v>
      </c>
      <c r="F5953" s="83" t="s">
        <v>233</v>
      </c>
      <c r="G5953" s="83" t="s">
        <v>93</v>
      </c>
      <c r="I5953"/>
      <c r="J5953"/>
      <c r="K5953"/>
      <c r="L5953"/>
      <c r="M5953"/>
      <c r="N5953"/>
    </row>
    <row r="5954" spans="2:14" ht="13.8" x14ac:dyDescent="0.25">
      <c r="B5954" s="83" t="s">
        <v>9536</v>
      </c>
      <c r="C5954" s="83" t="s">
        <v>9479</v>
      </c>
      <c r="D5954" s="83" t="s">
        <v>82</v>
      </c>
      <c r="E5954" s="83" t="s">
        <v>40</v>
      </c>
      <c r="F5954" s="83" t="s">
        <v>233</v>
      </c>
      <c r="G5954" s="83" t="s">
        <v>93</v>
      </c>
      <c r="I5954"/>
      <c r="J5954"/>
      <c r="K5954"/>
      <c r="L5954"/>
      <c r="M5954"/>
      <c r="N5954"/>
    </row>
    <row r="5955" spans="2:14" ht="13.8" x14ac:dyDescent="0.25">
      <c r="B5955" s="83" t="s">
        <v>9537</v>
      </c>
      <c r="C5955" s="83" t="s">
        <v>9479</v>
      </c>
      <c r="D5955" s="83" t="s">
        <v>82</v>
      </c>
      <c r="E5955" s="83" t="s">
        <v>41</v>
      </c>
      <c r="F5955" s="83" t="s">
        <v>233</v>
      </c>
      <c r="G5955" s="83" t="s">
        <v>93</v>
      </c>
      <c r="I5955"/>
      <c r="J5955"/>
      <c r="K5955"/>
      <c r="L5955"/>
      <c r="M5955"/>
      <c r="N5955"/>
    </row>
    <row r="5956" spans="2:14" ht="13.8" x14ac:dyDescent="0.25">
      <c r="B5956" s="83" t="s">
        <v>9538</v>
      </c>
      <c r="C5956" s="83" t="s">
        <v>9479</v>
      </c>
      <c r="D5956" s="83" t="s">
        <v>82</v>
      </c>
      <c r="E5956" s="83" t="s">
        <v>42</v>
      </c>
      <c r="F5956" s="83" t="s">
        <v>233</v>
      </c>
      <c r="G5956" s="83" t="s">
        <v>93</v>
      </c>
      <c r="I5956"/>
      <c r="J5956"/>
      <c r="K5956"/>
      <c r="L5956"/>
      <c r="M5956"/>
      <c r="N5956"/>
    </row>
    <row r="5957" spans="2:14" ht="13.8" x14ac:dyDescent="0.25">
      <c r="B5957" s="83" t="s">
        <v>9539</v>
      </c>
      <c r="C5957" s="83" t="s">
        <v>9479</v>
      </c>
      <c r="D5957" s="83" t="s">
        <v>82</v>
      </c>
      <c r="E5957" s="83" t="s">
        <v>43</v>
      </c>
      <c r="F5957" s="83" t="s">
        <v>233</v>
      </c>
      <c r="G5957" s="83" t="s">
        <v>93</v>
      </c>
      <c r="I5957"/>
      <c r="J5957"/>
      <c r="K5957"/>
      <c r="L5957"/>
      <c r="M5957"/>
      <c r="N5957"/>
    </row>
    <row r="5958" spans="2:14" ht="13.8" x14ac:dyDescent="0.25">
      <c r="B5958" s="83" t="s">
        <v>9540</v>
      </c>
      <c r="C5958" s="83" t="s">
        <v>9479</v>
      </c>
      <c r="D5958" s="83" t="s">
        <v>82</v>
      </c>
      <c r="E5958" s="83" t="s">
        <v>66</v>
      </c>
      <c r="F5958" s="83" t="s">
        <v>233</v>
      </c>
      <c r="G5958" s="83" t="s">
        <v>93</v>
      </c>
      <c r="I5958"/>
      <c r="J5958"/>
      <c r="K5958"/>
      <c r="L5958"/>
      <c r="M5958"/>
      <c r="N5958"/>
    </row>
    <row r="5959" spans="2:14" ht="13.8" x14ac:dyDescent="0.25">
      <c r="B5959" s="83" t="s">
        <v>9541</v>
      </c>
      <c r="C5959" s="83" t="s">
        <v>9479</v>
      </c>
      <c r="D5959" s="83" t="s">
        <v>311</v>
      </c>
      <c r="E5959" s="83" t="s">
        <v>30</v>
      </c>
      <c r="F5959" s="83" t="s">
        <v>272</v>
      </c>
      <c r="G5959" s="83" t="s">
        <v>93</v>
      </c>
      <c r="I5959"/>
      <c r="J5959"/>
      <c r="K5959"/>
      <c r="L5959"/>
      <c r="M5959"/>
      <c r="N5959"/>
    </row>
    <row r="5960" spans="2:14" ht="13.8" x14ac:dyDescent="0.25">
      <c r="B5960" s="83" t="s">
        <v>9542</v>
      </c>
      <c r="C5960" s="83" t="s">
        <v>9479</v>
      </c>
      <c r="D5960" s="83" t="s">
        <v>311</v>
      </c>
      <c r="E5960" s="83" t="s">
        <v>9066</v>
      </c>
      <c r="F5960" s="83" t="s">
        <v>272</v>
      </c>
      <c r="G5960" s="83" t="s">
        <v>93</v>
      </c>
      <c r="I5960"/>
      <c r="J5960"/>
      <c r="K5960"/>
      <c r="L5960"/>
      <c r="M5960"/>
      <c r="N5960"/>
    </row>
    <row r="5961" spans="2:14" ht="13.8" x14ac:dyDescent="0.25">
      <c r="B5961" s="83" t="s">
        <v>9543</v>
      </c>
      <c r="C5961" s="83" t="s">
        <v>9479</v>
      </c>
      <c r="D5961" s="83" t="s">
        <v>311</v>
      </c>
      <c r="E5961" s="83" t="s">
        <v>29</v>
      </c>
      <c r="F5961" s="83" t="s">
        <v>272</v>
      </c>
      <c r="G5961" s="83" t="s">
        <v>93</v>
      </c>
      <c r="I5961"/>
      <c r="J5961"/>
      <c r="K5961"/>
      <c r="L5961"/>
      <c r="M5961"/>
      <c r="N5961"/>
    </row>
    <row r="5962" spans="2:14" ht="13.8" x14ac:dyDescent="0.25">
      <c r="B5962" s="83" t="s">
        <v>9544</v>
      </c>
      <c r="C5962" s="83" t="s">
        <v>9479</v>
      </c>
      <c r="D5962" s="83" t="s">
        <v>311</v>
      </c>
      <c r="E5962" s="83" t="s">
        <v>28</v>
      </c>
      <c r="F5962" s="83" t="s">
        <v>272</v>
      </c>
      <c r="G5962" s="83" t="s">
        <v>93</v>
      </c>
      <c r="I5962"/>
      <c r="J5962"/>
      <c r="K5962"/>
      <c r="L5962"/>
      <c r="M5962"/>
      <c r="N5962"/>
    </row>
    <row r="5963" spans="2:14" ht="13.8" x14ac:dyDescent="0.25">
      <c r="B5963" s="83" t="s">
        <v>9545</v>
      </c>
      <c r="C5963" s="83" t="s">
        <v>9479</v>
      </c>
      <c r="D5963" s="83" t="s">
        <v>311</v>
      </c>
      <c r="E5963" s="83" t="s">
        <v>73</v>
      </c>
      <c r="F5963" s="83" t="s">
        <v>272</v>
      </c>
      <c r="G5963" s="83" t="s">
        <v>93</v>
      </c>
      <c r="I5963"/>
      <c r="J5963"/>
      <c r="K5963"/>
      <c r="L5963"/>
      <c r="M5963"/>
      <c r="N5963"/>
    </row>
    <row r="5964" spans="2:14" ht="13.8" x14ac:dyDescent="0.25">
      <c r="B5964" s="83" t="s">
        <v>9546</v>
      </c>
      <c r="C5964" s="83" t="s">
        <v>9479</v>
      </c>
      <c r="D5964" s="83" t="s">
        <v>311</v>
      </c>
      <c r="E5964" s="83" t="s">
        <v>9064</v>
      </c>
      <c r="F5964" s="83" t="s">
        <v>272</v>
      </c>
      <c r="G5964" s="83" t="s">
        <v>93</v>
      </c>
      <c r="I5964"/>
      <c r="J5964"/>
      <c r="K5964"/>
      <c r="L5964"/>
      <c r="M5964"/>
      <c r="N5964"/>
    </row>
    <row r="5965" spans="2:14" ht="13.8" x14ac:dyDescent="0.25">
      <c r="B5965" s="83" t="s">
        <v>9547</v>
      </c>
      <c r="C5965" s="83" t="s">
        <v>9479</v>
      </c>
      <c r="D5965" s="83" t="s">
        <v>311</v>
      </c>
      <c r="E5965" s="83" t="s">
        <v>9068</v>
      </c>
      <c r="F5965" s="83" t="s">
        <v>272</v>
      </c>
      <c r="G5965" s="83" t="s">
        <v>93</v>
      </c>
      <c r="I5965"/>
      <c r="J5965"/>
      <c r="K5965"/>
      <c r="L5965"/>
      <c r="M5965"/>
      <c r="N5965"/>
    </row>
    <row r="5966" spans="2:14" ht="13.8" x14ac:dyDescent="0.25">
      <c r="B5966" s="83" t="s">
        <v>9548</v>
      </c>
      <c r="C5966" s="83" t="s">
        <v>9479</v>
      </c>
      <c r="D5966" s="83" t="s">
        <v>311</v>
      </c>
      <c r="E5966" s="83" t="s">
        <v>245</v>
      </c>
      <c r="F5966" s="83" t="s">
        <v>272</v>
      </c>
      <c r="G5966" s="83" t="s">
        <v>93</v>
      </c>
      <c r="I5966"/>
      <c r="J5966"/>
      <c r="K5966"/>
      <c r="L5966"/>
      <c r="M5966"/>
      <c r="N5966"/>
    </row>
    <row r="5967" spans="2:14" ht="13.8" x14ac:dyDescent="0.25">
      <c r="B5967" s="83" t="s">
        <v>9549</v>
      </c>
      <c r="C5967" s="83" t="s">
        <v>9479</v>
      </c>
      <c r="D5967" s="83" t="s">
        <v>311</v>
      </c>
      <c r="E5967" s="83" t="s">
        <v>9067</v>
      </c>
      <c r="F5967" s="83" t="s">
        <v>272</v>
      </c>
      <c r="G5967" s="83" t="s">
        <v>93</v>
      </c>
      <c r="I5967"/>
      <c r="J5967"/>
      <c r="K5967"/>
      <c r="L5967"/>
      <c r="M5967"/>
      <c r="N5967"/>
    </row>
    <row r="5968" spans="2:14" ht="13.8" x14ac:dyDescent="0.25">
      <c r="B5968" s="83" t="s">
        <v>9550</v>
      </c>
      <c r="C5968" s="83" t="s">
        <v>9479</v>
      </c>
      <c r="D5968" s="83" t="s">
        <v>311</v>
      </c>
      <c r="E5968" s="83" t="s">
        <v>34</v>
      </c>
      <c r="F5968" s="83" t="s">
        <v>272</v>
      </c>
      <c r="G5968" s="83" t="s">
        <v>93</v>
      </c>
      <c r="I5968"/>
      <c r="J5968"/>
      <c r="K5968"/>
      <c r="L5968"/>
      <c r="M5968"/>
      <c r="N5968"/>
    </row>
    <row r="5969" spans="2:14" ht="13.8" x14ac:dyDescent="0.25">
      <c r="B5969" s="83" t="s">
        <v>9551</v>
      </c>
      <c r="C5969" s="83" t="s">
        <v>9479</v>
      </c>
      <c r="D5969" s="83" t="s">
        <v>311</v>
      </c>
      <c r="E5969" s="83" t="s">
        <v>35</v>
      </c>
      <c r="F5969" s="83" t="s">
        <v>272</v>
      </c>
      <c r="G5969" s="83" t="s">
        <v>93</v>
      </c>
      <c r="I5969"/>
      <c r="J5969"/>
      <c r="K5969"/>
      <c r="L5969"/>
      <c r="M5969"/>
      <c r="N5969"/>
    </row>
    <row r="5970" spans="2:14" ht="13.8" x14ac:dyDescent="0.25">
      <c r="B5970" s="83" t="s">
        <v>9552</v>
      </c>
      <c r="C5970" s="83" t="s">
        <v>9479</v>
      </c>
      <c r="D5970" s="83" t="s">
        <v>311</v>
      </c>
      <c r="E5970" s="83" t="s">
        <v>46</v>
      </c>
      <c r="F5970" s="83" t="s">
        <v>272</v>
      </c>
      <c r="G5970" s="83" t="s">
        <v>93</v>
      </c>
      <c r="I5970"/>
      <c r="J5970"/>
      <c r="K5970"/>
      <c r="L5970"/>
      <c r="M5970"/>
      <c r="N5970"/>
    </row>
    <row r="5971" spans="2:14" ht="13.8" x14ac:dyDescent="0.25">
      <c r="B5971" s="83" t="s">
        <v>9553</v>
      </c>
      <c r="C5971" s="83" t="s">
        <v>9479</v>
      </c>
      <c r="D5971" s="83" t="s">
        <v>311</v>
      </c>
      <c r="E5971" s="83" t="s">
        <v>68</v>
      </c>
      <c r="F5971" s="83" t="s">
        <v>272</v>
      </c>
      <c r="G5971" s="83" t="s">
        <v>93</v>
      </c>
      <c r="I5971"/>
      <c r="J5971"/>
      <c r="K5971"/>
      <c r="L5971"/>
      <c r="M5971"/>
      <c r="N5971"/>
    </row>
    <row r="5972" spans="2:14" ht="13.8" x14ac:dyDescent="0.25">
      <c r="B5972" s="83" t="s">
        <v>9554</v>
      </c>
      <c r="C5972" s="83" t="s">
        <v>9479</v>
      </c>
      <c r="D5972" s="83" t="s">
        <v>311</v>
      </c>
      <c r="E5972" s="83" t="s">
        <v>69</v>
      </c>
      <c r="F5972" s="83" t="s">
        <v>272</v>
      </c>
      <c r="G5972" s="83" t="s">
        <v>93</v>
      </c>
      <c r="I5972"/>
      <c r="J5972"/>
      <c r="K5972"/>
      <c r="L5972"/>
      <c r="M5972"/>
      <c r="N5972"/>
    </row>
    <row r="5973" spans="2:14" ht="13.8" x14ac:dyDescent="0.25">
      <c r="B5973" s="83" t="s">
        <v>9555</v>
      </c>
      <c r="C5973" s="83" t="s">
        <v>9479</v>
      </c>
      <c r="D5973" s="83" t="s">
        <v>311</v>
      </c>
      <c r="E5973" s="83" t="s">
        <v>9065</v>
      </c>
      <c r="F5973" s="83" t="s">
        <v>272</v>
      </c>
      <c r="G5973" s="83" t="s">
        <v>93</v>
      </c>
      <c r="I5973"/>
      <c r="J5973"/>
      <c r="K5973"/>
      <c r="L5973"/>
      <c r="M5973"/>
      <c r="N5973"/>
    </row>
    <row r="5974" spans="2:14" ht="13.8" x14ac:dyDescent="0.25">
      <c r="B5974" s="83" t="s">
        <v>9556</v>
      </c>
      <c r="C5974" s="83" t="s">
        <v>9479</v>
      </c>
      <c r="D5974" s="83" t="s">
        <v>311</v>
      </c>
      <c r="E5974" s="83" t="s">
        <v>63</v>
      </c>
      <c r="F5974" s="83" t="s">
        <v>272</v>
      </c>
      <c r="G5974" s="83" t="s">
        <v>93</v>
      </c>
      <c r="I5974"/>
      <c r="J5974"/>
      <c r="K5974"/>
      <c r="L5974"/>
      <c r="M5974"/>
      <c r="N5974"/>
    </row>
    <row r="5975" spans="2:14" ht="13.8" x14ac:dyDescent="0.25">
      <c r="B5975" s="83" t="s">
        <v>9557</v>
      </c>
      <c r="C5975" s="83" t="s">
        <v>9479</v>
      </c>
      <c r="D5975" s="83" t="s">
        <v>311</v>
      </c>
      <c r="E5975" s="83" t="s">
        <v>30</v>
      </c>
      <c r="F5975" s="83" t="s">
        <v>273</v>
      </c>
      <c r="G5975" s="83" t="s">
        <v>93</v>
      </c>
      <c r="I5975"/>
      <c r="J5975"/>
      <c r="K5975"/>
      <c r="L5975"/>
      <c r="M5975"/>
      <c r="N5975"/>
    </row>
    <row r="5976" spans="2:14" ht="13.8" x14ac:dyDescent="0.25">
      <c r="B5976" s="83" t="s">
        <v>9558</v>
      </c>
      <c r="C5976" s="83" t="s">
        <v>9479</v>
      </c>
      <c r="D5976" s="83" t="s">
        <v>311</v>
      </c>
      <c r="E5976" s="83" t="s">
        <v>9066</v>
      </c>
      <c r="F5976" s="83" t="s">
        <v>273</v>
      </c>
      <c r="G5976" s="83" t="s">
        <v>93</v>
      </c>
      <c r="I5976"/>
      <c r="J5976"/>
      <c r="K5976"/>
      <c r="L5976"/>
      <c r="M5976"/>
      <c r="N5976"/>
    </row>
    <row r="5977" spans="2:14" ht="13.8" x14ac:dyDescent="0.25">
      <c r="B5977" s="83" t="s">
        <v>9559</v>
      </c>
      <c r="C5977" s="83" t="s">
        <v>9479</v>
      </c>
      <c r="D5977" s="83" t="s">
        <v>311</v>
      </c>
      <c r="E5977" s="83" t="s">
        <v>29</v>
      </c>
      <c r="F5977" s="83" t="s">
        <v>273</v>
      </c>
      <c r="G5977" s="83" t="s">
        <v>93</v>
      </c>
      <c r="I5977"/>
      <c r="J5977"/>
      <c r="K5977"/>
      <c r="L5977"/>
      <c r="M5977"/>
      <c r="N5977"/>
    </row>
    <row r="5978" spans="2:14" ht="13.8" x14ac:dyDescent="0.25">
      <c r="B5978" s="83" t="s">
        <v>9560</v>
      </c>
      <c r="C5978" s="83" t="s">
        <v>9479</v>
      </c>
      <c r="D5978" s="83" t="s">
        <v>311</v>
      </c>
      <c r="E5978" s="83" t="s">
        <v>28</v>
      </c>
      <c r="F5978" s="83" t="s">
        <v>273</v>
      </c>
      <c r="G5978" s="83" t="s">
        <v>93</v>
      </c>
      <c r="I5978"/>
      <c r="J5978"/>
      <c r="K5978"/>
      <c r="L5978"/>
      <c r="M5978"/>
      <c r="N5978"/>
    </row>
    <row r="5979" spans="2:14" ht="13.8" x14ac:dyDescent="0.25">
      <c r="B5979" s="83" t="s">
        <v>9561</v>
      </c>
      <c r="C5979" s="83" t="s">
        <v>9479</v>
      </c>
      <c r="D5979" s="83" t="s">
        <v>311</v>
      </c>
      <c r="E5979" s="83" t="s">
        <v>73</v>
      </c>
      <c r="F5979" s="83" t="s">
        <v>273</v>
      </c>
      <c r="G5979" s="83" t="s">
        <v>93</v>
      </c>
      <c r="I5979"/>
      <c r="J5979"/>
      <c r="K5979"/>
      <c r="L5979"/>
      <c r="M5979"/>
      <c r="N5979"/>
    </row>
    <row r="5980" spans="2:14" ht="13.8" x14ac:dyDescent="0.25">
      <c r="B5980" s="83" t="s">
        <v>9562</v>
      </c>
      <c r="C5980" s="83" t="s">
        <v>9479</v>
      </c>
      <c r="D5980" s="83" t="s">
        <v>311</v>
      </c>
      <c r="E5980" s="83" t="s">
        <v>9064</v>
      </c>
      <c r="F5980" s="83" t="s">
        <v>273</v>
      </c>
      <c r="G5980" s="83" t="s">
        <v>93</v>
      </c>
      <c r="I5980"/>
      <c r="J5980"/>
      <c r="K5980"/>
      <c r="L5980"/>
      <c r="M5980"/>
      <c r="N5980"/>
    </row>
    <row r="5981" spans="2:14" ht="13.8" x14ac:dyDescent="0.25">
      <c r="B5981" s="83" t="s">
        <v>9563</v>
      </c>
      <c r="C5981" s="83" t="s">
        <v>9479</v>
      </c>
      <c r="D5981" s="83" t="s">
        <v>311</v>
      </c>
      <c r="E5981" s="83" t="s">
        <v>9068</v>
      </c>
      <c r="F5981" s="83" t="s">
        <v>273</v>
      </c>
      <c r="G5981" s="83" t="s">
        <v>93</v>
      </c>
      <c r="I5981"/>
      <c r="J5981"/>
      <c r="K5981"/>
      <c r="L5981"/>
      <c r="M5981"/>
      <c r="N5981"/>
    </row>
    <row r="5982" spans="2:14" ht="13.8" x14ac:dyDescent="0.25">
      <c r="B5982" s="83" t="s">
        <v>9564</v>
      </c>
      <c r="C5982" s="83" t="s">
        <v>9479</v>
      </c>
      <c r="D5982" s="83" t="s">
        <v>311</v>
      </c>
      <c r="E5982" s="83" t="s">
        <v>245</v>
      </c>
      <c r="F5982" s="83" t="s">
        <v>273</v>
      </c>
      <c r="G5982" s="83" t="s">
        <v>93</v>
      </c>
      <c r="I5982"/>
      <c r="J5982"/>
      <c r="K5982"/>
      <c r="L5982"/>
      <c r="M5982"/>
      <c r="N5982"/>
    </row>
    <row r="5983" spans="2:14" ht="13.8" x14ac:dyDescent="0.25">
      <c r="B5983" s="83" t="s">
        <v>9565</v>
      </c>
      <c r="C5983" s="83" t="s">
        <v>9479</v>
      </c>
      <c r="D5983" s="83" t="s">
        <v>311</v>
      </c>
      <c r="E5983" s="83" t="s">
        <v>9067</v>
      </c>
      <c r="F5983" s="83" t="s">
        <v>273</v>
      </c>
      <c r="G5983" s="83" t="s">
        <v>93</v>
      </c>
      <c r="I5983"/>
      <c r="J5983"/>
      <c r="K5983"/>
      <c r="L5983"/>
      <c r="M5983"/>
      <c r="N5983"/>
    </row>
    <row r="5984" spans="2:14" ht="13.8" x14ac:dyDescent="0.25">
      <c r="B5984" s="83" t="s">
        <v>9566</v>
      </c>
      <c r="C5984" s="83" t="s">
        <v>9479</v>
      </c>
      <c r="D5984" s="83" t="s">
        <v>311</v>
      </c>
      <c r="E5984" s="83" t="s">
        <v>34</v>
      </c>
      <c r="F5984" s="83" t="s">
        <v>273</v>
      </c>
      <c r="G5984" s="83" t="s">
        <v>93</v>
      </c>
      <c r="I5984"/>
      <c r="J5984"/>
      <c r="K5984"/>
      <c r="L5984"/>
      <c r="M5984"/>
      <c r="N5984"/>
    </row>
    <row r="5985" spans="2:14" ht="13.8" x14ac:dyDescent="0.25">
      <c r="B5985" s="83" t="s">
        <v>9567</v>
      </c>
      <c r="C5985" s="83" t="s">
        <v>9479</v>
      </c>
      <c r="D5985" s="83" t="s">
        <v>311</v>
      </c>
      <c r="E5985" s="83" t="s">
        <v>35</v>
      </c>
      <c r="F5985" s="83" t="s">
        <v>273</v>
      </c>
      <c r="G5985" s="83" t="s">
        <v>93</v>
      </c>
      <c r="I5985"/>
      <c r="J5985"/>
      <c r="K5985"/>
      <c r="L5985"/>
      <c r="M5985"/>
      <c r="N5985"/>
    </row>
    <row r="5986" spans="2:14" ht="13.8" x14ac:dyDescent="0.25">
      <c r="B5986" s="83" t="s">
        <v>9568</v>
      </c>
      <c r="C5986" s="83" t="s">
        <v>9479</v>
      </c>
      <c r="D5986" s="83" t="s">
        <v>311</v>
      </c>
      <c r="E5986" s="83" t="s">
        <v>46</v>
      </c>
      <c r="F5986" s="83" t="s">
        <v>273</v>
      </c>
      <c r="G5986" s="83" t="s">
        <v>93</v>
      </c>
      <c r="I5986"/>
      <c r="J5986"/>
      <c r="K5986"/>
      <c r="L5986"/>
      <c r="M5986"/>
      <c r="N5986"/>
    </row>
    <row r="5987" spans="2:14" ht="13.8" x14ac:dyDescent="0.25">
      <c r="B5987" s="83" t="s">
        <v>9569</v>
      </c>
      <c r="C5987" s="83" t="s">
        <v>9479</v>
      </c>
      <c r="D5987" s="83" t="s">
        <v>311</v>
      </c>
      <c r="E5987" s="83" t="s">
        <v>68</v>
      </c>
      <c r="F5987" s="83" t="s">
        <v>273</v>
      </c>
      <c r="G5987" s="83" t="s">
        <v>93</v>
      </c>
      <c r="I5987"/>
      <c r="J5987"/>
      <c r="K5987"/>
      <c r="L5987"/>
      <c r="M5987"/>
      <c r="N5987"/>
    </row>
    <row r="5988" spans="2:14" ht="13.8" x14ac:dyDescent="0.25">
      <c r="B5988" s="83" t="s">
        <v>9570</v>
      </c>
      <c r="C5988" s="83" t="s">
        <v>9479</v>
      </c>
      <c r="D5988" s="83" t="s">
        <v>311</v>
      </c>
      <c r="E5988" s="83" t="s">
        <v>69</v>
      </c>
      <c r="F5988" s="83" t="s">
        <v>273</v>
      </c>
      <c r="G5988" s="83" t="s">
        <v>93</v>
      </c>
      <c r="I5988"/>
      <c r="J5988"/>
      <c r="K5988"/>
      <c r="L5988"/>
      <c r="M5988"/>
      <c r="N5988"/>
    </row>
    <row r="5989" spans="2:14" ht="13.8" x14ac:dyDescent="0.25">
      <c r="B5989" s="83" t="s">
        <v>9571</v>
      </c>
      <c r="C5989" s="83" t="s">
        <v>9479</v>
      </c>
      <c r="D5989" s="83" t="s">
        <v>311</v>
      </c>
      <c r="E5989" s="83" t="s">
        <v>9065</v>
      </c>
      <c r="F5989" s="83" t="s">
        <v>273</v>
      </c>
      <c r="G5989" s="83" t="s">
        <v>93</v>
      </c>
      <c r="I5989"/>
      <c r="J5989"/>
      <c r="K5989"/>
      <c r="L5989"/>
      <c r="M5989"/>
      <c r="N5989"/>
    </row>
    <row r="5990" spans="2:14" ht="13.8" x14ac:dyDescent="0.25">
      <c r="B5990" s="83" t="s">
        <v>9572</v>
      </c>
      <c r="C5990" s="83" t="s">
        <v>9479</v>
      </c>
      <c r="D5990" s="83" t="s">
        <v>311</v>
      </c>
      <c r="E5990" s="83" t="s">
        <v>63</v>
      </c>
      <c r="F5990" s="83" t="s">
        <v>273</v>
      </c>
      <c r="G5990" s="83" t="s">
        <v>93</v>
      </c>
      <c r="I5990"/>
      <c r="J5990"/>
      <c r="K5990"/>
      <c r="L5990"/>
      <c r="M5990"/>
      <c r="N5990"/>
    </row>
    <row r="5991" spans="2:14" ht="13.8" x14ac:dyDescent="0.25">
      <c r="B5991" s="83" t="s">
        <v>9573</v>
      </c>
      <c r="C5991" s="83" t="s">
        <v>9479</v>
      </c>
      <c r="D5991" s="83" t="s">
        <v>298</v>
      </c>
      <c r="E5991" s="83" t="s">
        <v>30</v>
      </c>
      <c r="F5991" s="83" t="s">
        <v>233</v>
      </c>
      <c r="G5991" s="83" t="s">
        <v>93</v>
      </c>
      <c r="I5991"/>
      <c r="J5991"/>
      <c r="K5991"/>
      <c r="L5991"/>
      <c r="M5991"/>
      <c r="N5991"/>
    </row>
    <row r="5992" spans="2:14" ht="13.8" x14ac:dyDescent="0.25">
      <c r="B5992" s="83" t="s">
        <v>9574</v>
      </c>
      <c r="C5992" s="83" t="s">
        <v>9479</v>
      </c>
      <c r="D5992" s="83" t="s">
        <v>298</v>
      </c>
      <c r="E5992" s="83" t="s">
        <v>78</v>
      </c>
      <c r="F5992" s="83" t="s">
        <v>233</v>
      </c>
      <c r="G5992" s="83" t="s">
        <v>93</v>
      </c>
      <c r="I5992"/>
      <c r="J5992"/>
      <c r="K5992"/>
      <c r="L5992"/>
      <c r="M5992"/>
      <c r="N5992"/>
    </row>
    <row r="5993" spans="2:14" ht="13.8" x14ac:dyDescent="0.25">
      <c r="B5993" s="83" t="s">
        <v>9575</v>
      </c>
      <c r="C5993" s="83" t="s">
        <v>9479</v>
      </c>
      <c r="D5993" s="83" t="s">
        <v>298</v>
      </c>
      <c r="E5993" s="83" t="s">
        <v>9069</v>
      </c>
      <c r="F5993" s="83" t="s">
        <v>233</v>
      </c>
      <c r="G5993" s="83" t="s">
        <v>93</v>
      </c>
      <c r="I5993"/>
      <c r="J5993"/>
      <c r="K5993"/>
      <c r="L5993"/>
      <c r="M5993"/>
      <c r="N5993"/>
    </row>
    <row r="5994" spans="2:14" ht="13.8" x14ac:dyDescent="0.25">
      <c r="B5994" s="83" t="s">
        <v>9576</v>
      </c>
      <c r="C5994" s="83" t="s">
        <v>9479</v>
      </c>
      <c r="D5994" s="83" t="s">
        <v>298</v>
      </c>
      <c r="E5994" s="83" t="s">
        <v>244</v>
      </c>
      <c r="F5994" s="83" t="s">
        <v>233</v>
      </c>
      <c r="G5994" s="83" t="s">
        <v>93</v>
      </c>
      <c r="I5994"/>
      <c r="J5994"/>
      <c r="K5994"/>
      <c r="L5994"/>
      <c r="M5994"/>
      <c r="N5994"/>
    </row>
    <row r="5995" spans="2:14" ht="13.8" x14ac:dyDescent="0.25">
      <c r="B5995" s="83" t="s">
        <v>9577</v>
      </c>
      <c r="C5995" s="83" t="s">
        <v>9479</v>
      </c>
      <c r="D5995" s="83" t="s">
        <v>297</v>
      </c>
      <c r="E5995" s="83" t="s">
        <v>30</v>
      </c>
      <c r="F5995" s="83" t="s">
        <v>233</v>
      </c>
      <c r="G5995" s="83" t="s">
        <v>93</v>
      </c>
      <c r="I5995"/>
      <c r="J5995"/>
      <c r="K5995"/>
      <c r="L5995"/>
      <c r="M5995"/>
      <c r="N5995"/>
    </row>
    <row r="5996" spans="2:14" ht="13.8" x14ac:dyDescent="0.25">
      <c r="B5996" s="83" t="s">
        <v>9578</v>
      </c>
      <c r="C5996" s="83" t="s">
        <v>9479</v>
      </c>
      <c r="D5996" s="83" t="s">
        <v>297</v>
      </c>
      <c r="E5996" s="83" t="s">
        <v>78</v>
      </c>
      <c r="F5996" s="83" t="s">
        <v>233</v>
      </c>
      <c r="G5996" s="83" t="s">
        <v>93</v>
      </c>
      <c r="I5996"/>
      <c r="J5996"/>
      <c r="K5996"/>
      <c r="L5996"/>
      <c r="M5996"/>
      <c r="N5996"/>
    </row>
    <row r="5997" spans="2:14" ht="13.8" x14ac:dyDescent="0.25">
      <c r="B5997" s="83" t="s">
        <v>9579</v>
      </c>
      <c r="C5997" s="83" t="s">
        <v>9479</v>
      </c>
      <c r="D5997" s="83" t="s">
        <v>297</v>
      </c>
      <c r="E5997" s="83" t="s">
        <v>9069</v>
      </c>
      <c r="F5997" s="83" t="s">
        <v>233</v>
      </c>
      <c r="G5997" s="83" t="s">
        <v>93</v>
      </c>
      <c r="I5997"/>
      <c r="J5997"/>
      <c r="K5997"/>
      <c r="L5997"/>
      <c r="M5997"/>
      <c r="N5997"/>
    </row>
    <row r="5998" spans="2:14" ht="13.8" x14ac:dyDescent="0.25">
      <c r="B5998" s="83" t="s">
        <v>9580</v>
      </c>
      <c r="C5998" s="83" t="s">
        <v>9479</v>
      </c>
      <c r="D5998" s="83" t="s">
        <v>297</v>
      </c>
      <c r="E5998" s="83" t="s">
        <v>244</v>
      </c>
      <c r="F5998" s="83" t="s">
        <v>233</v>
      </c>
      <c r="G5998" s="83" t="s">
        <v>93</v>
      </c>
      <c r="I5998"/>
      <c r="J5998"/>
      <c r="K5998"/>
      <c r="L5998"/>
      <c r="M5998"/>
      <c r="N5998"/>
    </row>
    <row r="5999" spans="2:14" ht="13.8" x14ac:dyDescent="0.25">
      <c r="B5999" s="83" t="s">
        <v>9581</v>
      </c>
      <c r="C5999" s="83" t="s">
        <v>9479</v>
      </c>
      <c r="D5999" s="83" t="s">
        <v>51</v>
      </c>
      <c r="E5999" s="83" t="s">
        <v>30</v>
      </c>
      <c r="F5999" s="83" t="s">
        <v>233</v>
      </c>
      <c r="G5999" s="83" t="s">
        <v>93</v>
      </c>
      <c r="I5999"/>
      <c r="J5999"/>
      <c r="K5999"/>
      <c r="L5999"/>
      <c r="M5999"/>
      <c r="N5999"/>
    </row>
    <row r="6000" spans="2:14" ht="13.8" x14ac:dyDescent="0.25">
      <c r="B6000" s="83" t="s">
        <v>9582</v>
      </c>
      <c r="C6000" s="83" t="s">
        <v>9479</v>
      </c>
      <c r="D6000" s="83" t="s">
        <v>51</v>
      </c>
      <c r="E6000" s="83" t="s">
        <v>29</v>
      </c>
      <c r="F6000" s="83" t="s">
        <v>233</v>
      </c>
      <c r="G6000" s="83" t="s">
        <v>93</v>
      </c>
      <c r="I6000"/>
      <c r="J6000"/>
      <c r="K6000"/>
      <c r="L6000"/>
      <c r="M6000"/>
      <c r="N6000"/>
    </row>
    <row r="6001" spans="2:14" ht="13.8" x14ac:dyDescent="0.25">
      <c r="B6001" s="83" t="s">
        <v>9583</v>
      </c>
      <c r="C6001" s="83" t="s">
        <v>9479</v>
      </c>
      <c r="D6001" s="83" t="s">
        <v>51</v>
      </c>
      <c r="E6001" s="83" t="s">
        <v>28</v>
      </c>
      <c r="F6001" s="83" t="s">
        <v>233</v>
      </c>
      <c r="G6001" s="83" t="s">
        <v>93</v>
      </c>
      <c r="I6001"/>
      <c r="J6001"/>
      <c r="K6001"/>
      <c r="L6001"/>
      <c r="M6001"/>
      <c r="N6001"/>
    </row>
    <row r="6002" spans="2:14" ht="13.8" x14ac:dyDescent="0.25">
      <c r="B6002" s="83" t="s">
        <v>9584</v>
      </c>
      <c r="C6002" s="83" t="s">
        <v>9479</v>
      </c>
      <c r="D6002" s="83" t="s">
        <v>51</v>
      </c>
      <c r="E6002" s="83" t="s">
        <v>73</v>
      </c>
      <c r="F6002" s="83" t="s">
        <v>233</v>
      </c>
      <c r="G6002" s="83" t="s">
        <v>93</v>
      </c>
      <c r="I6002"/>
      <c r="J6002"/>
      <c r="K6002"/>
      <c r="L6002"/>
      <c r="M6002"/>
      <c r="N6002"/>
    </row>
    <row r="6003" spans="2:14" ht="13.8" x14ac:dyDescent="0.25">
      <c r="B6003" s="83" t="s">
        <v>9585</v>
      </c>
      <c r="C6003" s="83" t="s">
        <v>9479</v>
      </c>
      <c r="D6003" s="83" t="s">
        <v>51</v>
      </c>
      <c r="E6003" s="83" t="s">
        <v>25</v>
      </c>
      <c r="F6003" s="83" t="s">
        <v>233</v>
      </c>
      <c r="G6003" s="83" t="s">
        <v>93</v>
      </c>
      <c r="I6003"/>
      <c r="J6003"/>
      <c r="K6003"/>
      <c r="L6003"/>
      <c r="M6003"/>
      <c r="N6003"/>
    </row>
    <row r="6004" spans="2:14" ht="13.8" x14ac:dyDescent="0.25">
      <c r="B6004" s="83" t="s">
        <v>9586</v>
      </c>
      <c r="C6004" s="83" t="s">
        <v>9479</v>
      </c>
      <c r="D6004" s="83" t="s">
        <v>51</v>
      </c>
      <c r="E6004" s="83" t="s">
        <v>78</v>
      </c>
      <c r="F6004" s="83" t="s">
        <v>233</v>
      </c>
      <c r="G6004" s="83" t="s">
        <v>93</v>
      </c>
      <c r="I6004"/>
      <c r="J6004"/>
      <c r="K6004"/>
      <c r="L6004"/>
      <c r="M6004"/>
      <c r="N6004"/>
    </row>
    <row r="6005" spans="2:14" ht="13.8" x14ac:dyDescent="0.25">
      <c r="B6005" s="83" t="s">
        <v>9587</v>
      </c>
      <c r="C6005" s="83" t="s">
        <v>9479</v>
      </c>
      <c r="D6005" s="83" t="s">
        <v>51</v>
      </c>
      <c r="E6005" s="83" t="s">
        <v>9069</v>
      </c>
      <c r="F6005" s="83" t="s">
        <v>233</v>
      </c>
      <c r="G6005" s="83" t="s">
        <v>93</v>
      </c>
      <c r="I6005"/>
      <c r="J6005"/>
      <c r="K6005"/>
      <c r="L6005"/>
      <c r="M6005"/>
      <c r="N6005"/>
    </row>
    <row r="6006" spans="2:14" ht="13.8" x14ac:dyDescent="0.25">
      <c r="B6006" s="83" t="s">
        <v>9588</v>
      </c>
      <c r="C6006" s="83" t="s">
        <v>9479</v>
      </c>
      <c r="D6006" s="83" t="s">
        <v>51</v>
      </c>
      <c r="E6006" s="83" t="s">
        <v>9071</v>
      </c>
      <c r="F6006" s="83" t="s">
        <v>233</v>
      </c>
      <c r="G6006" s="83" t="s">
        <v>93</v>
      </c>
      <c r="I6006"/>
      <c r="J6006"/>
      <c r="K6006"/>
      <c r="L6006"/>
      <c r="M6006"/>
      <c r="N6006"/>
    </row>
    <row r="6007" spans="2:14" ht="13.8" x14ac:dyDescent="0.25">
      <c r="B6007" s="83" t="s">
        <v>9589</v>
      </c>
      <c r="C6007" s="83" t="s">
        <v>9479</v>
      </c>
      <c r="D6007" s="83" t="s">
        <v>296</v>
      </c>
      <c r="E6007" s="83" t="s">
        <v>244</v>
      </c>
      <c r="F6007" s="83" t="s">
        <v>233</v>
      </c>
      <c r="G6007" s="83" t="s">
        <v>93</v>
      </c>
      <c r="I6007"/>
      <c r="J6007"/>
      <c r="K6007"/>
      <c r="L6007"/>
      <c r="M6007"/>
      <c r="N6007"/>
    </row>
    <row r="6008" spans="2:14" ht="13.8" x14ac:dyDescent="0.25">
      <c r="B6008" s="83" t="s">
        <v>9590</v>
      </c>
      <c r="C6008" s="83" t="s">
        <v>9479</v>
      </c>
      <c r="D6008" s="83" t="s">
        <v>296</v>
      </c>
      <c r="E6008" s="83" t="s">
        <v>25</v>
      </c>
      <c r="F6008" s="83" t="s">
        <v>233</v>
      </c>
      <c r="G6008" s="83" t="s">
        <v>93</v>
      </c>
      <c r="I6008"/>
      <c r="J6008"/>
      <c r="K6008"/>
      <c r="L6008"/>
      <c r="M6008"/>
      <c r="N6008"/>
    </row>
    <row r="6009" spans="2:14" ht="13.8" x14ac:dyDescent="0.25">
      <c r="B6009" s="83" t="s">
        <v>9591</v>
      </c>
      <c r="C6009" s="83" t="s">
        <v>9479</v>
      </c>
      <c r="D6009" s="83" t="s">
        <v>296</v>
      </c>
      <c r="E6009" s="83" t="s">
        <v>9067</v>
      </c>
      <c r="F6009" s="83" t="s">
        <v>233</v>
      </c>
      <c r="G6009" s="83" t="s">
        <v>93</v>
      </c>
      <c r="I6009"/>
      <c r="J6009"/>
      <c r="K6009"/>
      <c r="L6009"/>
      <c r="M6009"/>
      <c r="N6009"/>
    </row>
    <row r="6010" spans="2:14" ht="13.8" x14ac:dyDescent="0.25">
      <c r="B6010" s="83" t="s">
        <v>9592</v>
      </c>
      <c r="C6010" s="83" t="s">
        <v>9479</v>
      </c>
      <c r="D6010" s="83" t="s">
        <v>296</v>
      </c>
      <c r="E6010" s="83" t="s">
        <v>35</v>
      </c>
      <c r="F6010" s="83" t="s">
        <v>233</v>
      </c>
      <c r="G6010" s="83" t="s">
        <v>93</v>
      </c>
      <c r="I6010"/>
      <c r="J6010"/>
      <c r="K6010"/>
      <c r="L6010"/>
      <c r="M6010"/>
      <c r="N6010"/>
    </row>
    <row r="6011" spans="2:14" ht="13.8" x14ac:dyDescent="0.25">
      <c r="B6011" s="83" t="s">
        <v>9593</v>
      </c>
      <c r="C6011" s="83" t="s">
        <v>9479</v>
      </c>
      <c r="D6011" s="83" t="s">
        <v>296</v>
      </c>
      <c r="E6011" s="83" t="s">
        <v>46</v>
      </c>
      <c r="F6011" s="83" t="s">
        <v>233</v>
      </c>
      <c r="G6011" s="83" t="s">
        <v>93</v>
      </c>
      <c r="I6011"/>
      <c r="J6011"/>
      <c r="K6011"/>
      <c r="L6011"/>
      <c r="M6011"/>
      <c r="N6011"/>
    </row>
    <row r="6012" spans="2:14" ht="13.8" x14ac:dyDescent="0.25">
      <c r="B6012" s="83" t="s">
        <v>9594</v>
      </c>
      <c r="C6012" s="83" t="s">
        <v>9479</v>
      </c>
      <c r="D6012" s="83" t="s">
        <v>295</v>
      </c>
      <c r="E6012" s="83" t="s">
        <v>25</v>
      </c>
      <c r="F6012" s="83" t="s">
        <v>233</v>
      </c>
      <c r="G6012" s="83" t="s">
        <v>93</v>
      </c>
      <c r="I6012"/>
      <c r="J6012"/>
      <c r="K6012"/>
      <c r="L6012"/>
      <c r="M6012"/>
      <c r="N6012"/>
    </row>
    <row r="6013" spans="2:14" ht="13.8" x14ac:dyDescent="0.25">
      <c r="B6013" s="83" t="s">
        <v>9595</v>
      </c>
      <c r="C6013" s="83" t="s">
        <v>9479</v>
      </c>
      <c r="D6013" s="83" t="s">
        <v>295</v>
      </c>
      <c r="E6013" s="83" t="s">
        <v>9067</v>
      </c>
      <c r="F6013" s="83" t="s">
        <v>233</v>
      </c>
      <c r="G6013" s="83" t="s">
        <v>93</v>
      </c>
      <c r="I6013"/>
      <c r="J6013"/>
      <c r="K6013"/>
      <c r="L6013"/>
      <c r="M6013"/>
      <c r="N6013"/>
    </row>
    <row r="6014" spans="2:14" ht="13.8" x14ac:dyDescent="0.25">
      <c r="B6014" s="83" t="s">
        <v>9596</v>
      </c>
      <c r="C6014" s="83" t="s">
        <v>9479</v>
      </c>
      <c r="D6014" s="83" t="s">
        <v>295</v>
      </c>
      <c r="E6014" s="83" t="s">
        <v>35</v>
      </c>
      <c r="F6014" s="83" t="s">
        <v>233</v>
      </c>
      <c r="G6014" s="83" t="s">
        <v>93</v>
      </c>
      <c r="I6014"/>
      <c r="J6014"/>
      <c r="K6014"/>
      <c r="L6014"/>
      <c r="M6014"/>
      <c r="N6014"/>
    </row>
    <row r="6015" spans="2:14" ht="13.8" x14ac:dyDescent="0.25">
      <c r="B6015" s="83" t="s">
        <v>9597</v>
      </c>
      <c r="C6015" s="83" t="s">
        <v>9479</v>
      </c>
      <c r="D6015" s="83" t="s">
        <v>295</v>
      </c>
      <c r="E6015" s="83" t="s">
        <v>46</v>
      </c>
      <c r="F6015" s="83" t="s">
        <v>233</v>
      </c>
      <c r="G6015" s="83" t="s">
        <v>93</v>
      </c>
      <c r="I6015"/>
      <c r="J6015"/>
      <c r="K6015"/>
      <c r="L6015"/>
      <c r="M6015"/>
      <c r="N6015"/>
    </row>
    <row r="6016" spans="2:14" ht="13.8" x14ac:dyDescent="0.25">
      <c r="B6016" s="83" t="s">
        <v>9598</v>
      </c>
      <c r="C6016" s="83" t="s">
        <v>9479</v>
      </c>
      <c r="D6016" s="83" t="s">
        <v>55</v>
      </c>
      <c r="E6016" s="83" t="s">
        <v>30</v>
      </c>
      <c r="F6016" s="83" t="s">
        <v>233</v>
      </c>
      <c r="G6016" s="83" t="s">
        <v>93</v>
      </c>
      <c r="I6016"/>
      <c r="J6016"/>
      <c r="K6016"/>
      <c r="L6016"/>
      <c r="M6016"/>
      <c r="N6016"/>
    </row>
    <row r="6017" spans="2:14" ht="13.8" x14ac:dyDescent="0.25">
      <c r="B6017" s="83" t="s">
        <v>9599</v>
      </c>
      <c r="C6017" s="83" t="s">
        <v>9479</v>
      </c>
      <c r="D6017" s="83" t="s">
        <v>55</v>
      </c>
      <c r="E6017" s="83" t="s">
        <v>78</v>
      </c>
      <c r="F6017" s="83" t="s">
        <v>233</v>
      </c>
      <c r="G6017" s="83" t="s">
        <v>93</v>
      </c>
      <c r="I6017"/>
      <c r="J6017"/>
      <c r="K6017"/>
      <c r="L6017"/>
      <c r="M6017"/>
      <c r="N6017"/>
    </row>
    <row r="6018" spans="2:14" ht="13.8" x14ac:dyDescent="0.25">
      <c r="B6018" s="83" t="s">
        <v>9600</v>
      </c>
      <c r="C6018" s="83" t="s">
        <v>9479</v>
      </c>
      <c r="D6018" s="83" t="s">
        <v>55</v>
      </c>
      <c r="E6018" s="83" t="s">
        <v>9069</v>
      </c>
      <c r="F6018" s="83" t="s">
        <v>233</v>
      </c>
      <c r="G6018" s="83" t="s">
        <v>93</v>
      </c>
      <c r="I6018"/>
      <c r="J6018"/>
      <c r="K6018"/>
      <c r="L6018"/>
      <c r="M6018"/>
      <c r="N6018"/>
    </row>
    <row r="6019" spans="2:14" ht="13.8" x14ac:dyDescent="0.25">
      <c r="B6019" s="83" t="s">
        <v>9601</v>
      </c>
      <c r="C6019" s="83" t="s">
        <v>9479</v>
      </c>
      <c r="D6019" s="83" t="s">
        <v>55</v>
      </c>
      <c r="E6019" s="83" t="s">
        <v>244</v>
      </c>
      <c r="F6019" s="83" t="s">
        <v>233</v>
      </c>
      <c r="G6019" s="83" t="s">
        <v>93</v>
      </c>
      <c r="I6019"/>
      <c r="J6019"/>
      <c r="K6019"/>
      <c r="L6019"/>
      <c r="M6019"/>
      <c r="N6019"/>
    </row>
    <row r="6020" spans="2:14" ht="13.8" x14ac:dyDescent="0.25">
      <c r="B6020" s="83" t="s">
        <v>9602</v>
      </c>
      <c r="C6020" s="83" t="s">
        <v>9479</v>
      </c>
      <c r="D6020" s="83" t="s">
        <v>306</v>
      </c>
      <c r="E6020" s="83" t="s">
        <v>40</v>
      </c>
      <c r="F6020" s="83" t="s">
        <v>233</v>
      </c>
      <c r="G6020" s="83" t="s">
        <v>93</v>
      </c>
      <c r="I6020"/>
      <c r="J6020"/>
      <c r="K6020"/>
      <c r="L6020"/>
      <c r="M6020"/>
      <c r="N6020"/>
    </row>
    <row r="6021" spans="2:14" ht="13.8" x14ac:dyDescent="0.25">
      <c r="B6021" s="83" t="s">
        <v>9603</v>
      </c>
      <c r="C6021" s="83" t="s">
        <v>9479</v>
      </c>
      <c r="D6021" s="83" t="s">
        <v>306</v>
      </c>
      <c r="E6021" s="83" t="s">
        <v>46</v>
      </c>
      <c r="F6021" s="83" t="s">
        <v>233</v>
      </c>
      <c r="G6021" s="83" t="s">
        <v>93</v>
      </c>
      <c r="I6021"/>
      <c r="J6021"/>
      <c r="K6021"/>
      <c r="L6021"/>
      <c r="M6021"/>
      <c r="N6021"/>
    </row>
    <row r="6022" spans="2:14" ht="13.8" x14ac:dyDescent="0.25">
      <c r="B6022" s="83" t="s">
        <v>9604</v>
      </c>
      <c r="C6022" s="83" t="s">
        <v>9479</v>
      </c>
      <c r="D6022" s="83" t="s">
        <v>306</v>
      </c>
      <c r="E6022" s="83" t="s">
        <v>71</v>
      </c>
      <c r="F6022" s="83" t="s">
        <v>233</v>
      </c>
      <c r="G6022" s="83" t="s">
        <v>93</v>
      </c>
      <c r="I6022"/>
      <c r="J6022"/>
      <c r="K6022"/>
      <c r="L6022"/>
      <c r="M6022"/>
      <c r="N6022"/>
    </row>
    <row r="6023" spans="2:14" ht="13.8" x14ac:dyDescent="0.25">
      <c r="B6023" s="83" t="s">
        <v>9605</v>
      </c>
      <c r="C6023" s="83" t="s">
        <v>9479</v>
      </c>
      <c r="D6023" s="83" t="s">
        <v>306</v>
      </c>
      <c r="E6023" s="83" t="s">
        <v>9065</v>
      </c>
      <c r="F6023" s="83" t="s">
        <v>233</v>
      </c>
      <c r="G6023" s="83" t="s">
        <v>93</v>
      </c>
      <c r="I6023"/>
      <c r="J6023"/>
      <c r="K6023"/>
      <c r="L6023"/>
      <c r="M6023"/>
      <c r="N6023"/>
    </row>
    <row r="6024" spans="2:14" ht="13.8" x14ac:dyDescent="0.25">
      <c r="B6024" s="83" t="s">
        <v>9606</v>
      </c>
      <c r="C6024" s="83" t="s">
        <v>9479</v>
      </c>
      <c r="D6024" s="83" t="s">
        <v>306</v>
      </c>
      <c r="E6024" s="83" t="s">
        <v>63</v>
      </c>
      <c r="F6024" s="83" t="s">
        <v>233</v>
      </c>
      <c r="G6024" s="83" t="s">
        <v>93</v>
      </c>
      <c r="I6024"/>
      <c r="J6024"/>
      <c r="K6024"/>
      <c r="L6024"/>
      <c r="M6024"/>
      <c r="N6024"/>
    </row>
    <row r="6025" spans="2:14" ht="13.8" x14ac:dyDescent="0.25">
      <c r="B6025" s="83" t="s">
        <v>9607</v>
      </c>
      <c r="C6025" s="83" t="s">
        <v>9479</v>
      </c>
      <c r="D6025" s="83" t="s">
        <v>306</v>
      </c>
      <c r="E6025" s="83" t="s">
        <v>70</v>
      </c>
      <c r="F6025" s="83" t="s">
        <v>233</v>
      </c>
      <c r="G6025" s="83" t="s">
        <v>93</v>
      </c>
      <c r="I6025"/>
      <c r="J6025"/>
      <c r="K6025"/>
      <c r="L6025"/>
      <c r="M6025"/>
      <c r="N6025"/>
    </row>
    <row r="6026" spans="2:14" ht="13.8" x14ac:dyDescent="0.25">
      <c r="B6026" s="83" t="s">
        <v>9608</v>
      </c>
      <c r="C6026" s="83" t="s">
        <v>9479</v>
      </c>
      <c r="D6026" s="83" t="s">
        <v>306</v>
      </c>
      <c r="E6026" s="83" t="s">
        <v>64</v>
      </c>
      <c r="F6026" s="83" t="s">
        <v>233</v>
      </c>
      <c r="G6026" s="83" t="s">
        <v>93</v>
      </c>
      <c r="I6026"/>
      <c r="J6026"/>
      <c r="K6026"/>
      <c r="L6026"/>
      <c r="M6026"/>
      <c r="N6026"/>
    </row>
    <row r="6027" spans="2:14" ht="13.8" x14ac:dyDescent="0.25">
      <c r="B6027" s="83" t="s">
        <v>9609</v>
      </c>
      <c r="C6027" s="83" t="s">
        <v>9479</v>
      </c>
      <c r="D6027" s="83" t="s">
        <v>306</v>
      </c>
      <c r="E6027" s="83" t="s">
        <v>9070</v>
      </c>
      <c r="F6027" s="83" t="s">
        <v>233</v>
      </c>
      <c r="G6027" s="83" t="s">
        <v>93</v>
      </c>
      <c r="I6027"/>
      <c r="J6027"/>
      <c r="K6027"/>
      <c r="L6027"/>
      <c r="M6027"/>
      <c r="N6027"/>
    </row>
    <row r="6028" spans="2:14" ht="13.8" x14ac:dyDescent="0.25">
      <c r="B6028" s="83" t="s">
        <v>9610</v>
      </c>
      <c r="C6028" s="83" t="s">
        <v>9479</v>
      </c>
      <c r="D6028" s="83" t="s">
        <v>306</v>
      </c>
      <c r="E6028" s="83" t="s">
        <v>9074</v>
      </c>
      <c r="F6028" s="83" t="s">
        <v>233</v>
      </c>
      <c r="G6028" s="83" t="s">
        <v>93</v>
      </c>
      <c r="I6028"/>
      <c r="J6028"/>
      <c r="K6028"/>
      <c r="L6028"/>
      <c r="M6028"/>
      <c r="N6028"/>
    </row>
    <row r="6029" spans="2:14" ht="13.8" x14ac:dyDescent="0.25">
      <c r="B6029" s="83" t="s">
        <v>9611</v>
      </c>
      <c r="C6029" s="83" t="s">
        <v>9479</v>
      </c>
      <c r="D6029" s="83" t="s">
        <v>307</v>
      </c>
      <c r="E6029" s="83" t="s">
        <v>25</v>
      </c>
      <c r="F6029" s="83" t="s">
        <v>233</v>
      </c>
      <c r="G6029" s="83" t="s">
        <v>93</v>
      </c>
      <c r="I6029"/>
      <c r="J6029"/>
      <c r="K6029"/>
      <c r="L6029"/>
      <c r="M6029"/>
      <c r="N6029"/>
    </row>
    <row r="6030" spans="2:14" ht="13.8" x14ac:dyDescent="0.25">
      <c r="B6030" s="83" t="s">
        <v>9612</v>
      </c>
      <c r="C6030" s="83" t="s">
        <v>9479</v>
      </c>
      <c r="D6030" s="83" t="s">
        <v>307</v>
      </c>
      <c r="E6030" s="83" t="s">
        <v>35</v>
      </c>
      <c r="F6030" s="83" t="s">
        <v>233</v>
      </c>
      <c r="G6030" s="83" t="s">
        <v>93</v>
      </c>
      <c r="I6030"/>
      <c r="J6030"/>
      <c r="K6030"/>
      <c r="L6030"/>
      <c r="M6030"/>
      <c r="N6030"/>
    </row>
    <row r="6031" spans="2:14" ht="13.8" x14ac:dyDescent="0.25">
      <c r="B6031" s="83" t="s">
        <v>9613</v>
      </c>
      <c r="C6031" s="83" t="s">
        <v>9479</v>
      </c>
      <c r="D6031" s="83" t="s">
        <v>307</v>
      </c>
      <c r="E6031" s="83" t="s">
        <v>46</v>
      </c>
      <c r="F6031" s="83" t="s">
        <v>233</v>
      </c>
      <c r="G6031" s="83" t="s">
        <v>93</v>
      </c>
      <c r="I6031"/>
      <c r="J6031"/>
      <c r="K6031"/>
      <c r="L6031"/>
      <c r="M6031"/>
      <c r="N6031"/>
    </row>
    <row r="6032" spans="2:14" ht="13.8" x14ac:dyDescent="0.25">
      <c r="B6032" s="83" t="s">
        <v>9614</v>
      </c>
      <c r="C6032" s="83" t="s">
        <v>9479</v>
      </c>
      <c r="D6032" s="83" t="s">
        <v>307</v>
      </c>
      <c r="E6032" s="83" t="s">
        <v>68</v>
      </c>
      <c r="F6032" s="83" t="s">
        <v>233</v>
      </c>
      <c r="G6032" s="83" t="s">
        <v>93</v>
      </c>
      <c r="I6032"/>
      <c r="J6032"/>
      <c r="K6032"/>
      <c r="L6032"/>
      <c r="M6032"/>
      <c r="N6032"/>
    </row>
    <row r="6033" spans="2:14" ht="13.8" x14ac:dyDescent="0.25">
      <c r="B6033" s="83" t="s">
        <v>9615</v>
      </c>
      <c r="C6033" s="83" t="s">
        <v>9479</v>
      </c>
      <c r="D6033" s="83" t="s">
        <v>307</v>
      </c>
      <c r="E6033" s="83" t="s">
        <v>69</v>
      </c>
      <c r="F6033" s="83" t="s">
        <v>233</v>
      </c>
      <c r="G6033" s="83" t="s">
        <v>93</v>
      </c>
      <c r="I6033"/>
      <c r="J6033"/>
      <c r="K6033"/>
      <c r="L6033"/>
      <c r="M6033"/>
      <c r="N6033"/>
    </row>
    <row r="6034" spans="2:14" ht="13.8" x14ac:dyDescent="0.25">
      <c r="B6034" s="83" t="s">
        <v>9616</v>
      </c>
      <c r="C6034" s="83" t="s">
        <v>9479</v>
      </c>
      <c r="D6034" s="83" t="s">
        <v>307</v>
      </c>
      <c r="E6034" s="83" t="s">
        <v>9065</v>
      </c>
      <c r="F6034" s="83" t="s">
        <v>233</v>
      </c>
      <c r="G6034" s="83" t="s">
        <v>93</v>
      </c>
      <c r="I6034"/>
      <c r="J6034"/>
      <c r="K6034"/>
      <c r="L6034"/>
      <c r="M6034"/>
      <c r="N6034"/>
    </row>
    <row r="6035" spans="2:14" ht="13.8" x14ac:dyDescent="0.25">
      <c r="B6035" s="83" t="s">
        <v>9617</v>
      </c>
      <c r="C6035" s="83" t="s">
        <v>9479</v>
      </c>
      <c r="D6035" s="83" t="s">
        <v>307</v>
      </c>
      <c r="E6035" s="83" t="s">
        <v>63</v>
      </c>
      <c r="F6035" s="83" t="s">
        <v>233</v>
      </c>
      <c r="G6035" s="83" t="s">
        <v>93</v>
      </c>
      <c r="I6035"/>
      <c r="J6035"/>
      <c r="K6035"/>
      <c r="L6035"/>
      <c r="M6035"/>
      <c r="N6035"/>
    </row>
    <row r="6036" spans="2:14" ht="13.8" x14ac:dyDescent="0.25">
      <c r="B6036" s="83" t="s">
        <v>9618</v>
      </c>
      <c r="C6036" s="83" t="s">
        <v>9479</v>
      </c>
      <c r="D6036" s="83" t="s">
        <v>307</v>
      </c>
      <c r="E6036" s="83" t="s">
        <v>70</v>
      </c>
      <c r="F6036" s="83" t="s">
        <v>233</v>
      </c>
      <c r="G6036" s="83" t="s">
        <v>93</v>
      </c>
      <c r="I6036"/>
      <c r="J6036"/>
      <c r="K6036"/>
      <c r="L6036"/>
      <c r="M6036"/>
      <c r="N6036"/>
    </row>
    <row r="6037" spans="2:14" ht="13.8" x14ac:dyDescent="0.25">
      <c r="B6037" s="83" t="s">
        <v>9619</v>
      </c>
      <c r="C6037" s="83" t="s">
        <v>9479</v>
      </c>
      <c r="D6037" s="83" t="s">
        <v>307</v>
      </c>
      <c r="E6037" s="83" t="s">
        <v>64</v>
      </c>
      <c r="F6037" s="83" t="s">
        <v>233</v>
      </c>
      <c r="G6037" s="83" t="s">
        <v>93</v>
      </c>
      <c r="I6037"/>
      <c r="J6037"/>
      <c r="K6037"/>
      <c r="L6037"/>
      <c r="M6037"/>
      <c r="N6037"/>
    </row>
    <row r="6038" spans="2:14" ht="13.8" x14ac:dyDescent="0.25">
      <c r="B6038" s="83" t="s">
        <v>9620</v>
      </c>
      <c r="C6038" s="83" t="s">
        <v>9479</v>
      </c>
      <c r="D6038" s="83" t="s">
        <v>307</v>
      </c>
      <c r="E6038" s="83" t="s">
        <v>9070</v>
      </c>
      <c r="F6038" s="83" t="s">
        <v>233</v>
      </c>
      <c r="G6038" s="83" t="s">
        <v>93</v>
      </c>
      <c r="I6038"/>
      <c r="J6038"/>
      <c r="K6038"/>
      <c r="L6038"/>
      <c r="M6038"/>
      <c r="N6038"/>
    </row>
    <row r="6039" spans="2:14" ht="13.8" x14ac:dyDescent="0.25">
      <c r="B6039" s="83" t="s">
        <v>9621</v>
      </c>
      <c r="C6039" s="83" t="s">
        <v>9479</v>
      </c>
      <c r="D6039" s="83" t="s">
        <v>308</v>
      </c>
      <c r="E6039" s="83" t="s">
        <v>70</v>
      </c>
      <c r="F6039" s="83" t="s">
        <v>233</v>
      </c>
      <c r="G6039" s="83" t="s">
        <v>93</v>
      </c>
      <c r="I6039"/>
      <c r="J6039"/>
      <c r="K6039"/>
      <c r="L6039"/>
      <c r="M6039"/>
      <c r="N6039"/>
    </row>
    <row r="6040" spans="2:14" ht="13.8" x14ac:dyDescent="0.25">
      <c r="B6040" s="83" t="s">
        <v>9622</v>
      </c>
      <c r="C6040" s="83" t="s">
        <v>9479</v>
      </c>
      <c r="D6040" s="83" t="s">
        <v>308</v>
      </c>
      <c r="E6040" s="83" t="s">
        <v>64</v>
      </c>
      <c r="F6040" s="83" t="s">
        <v>233</v>
      </c>
      <c r="G6040" s="83" t="s">
        <v>93</v>
      </c>
      <c r="I6040"/>
      <c r="J6040"/>
      <c r="K6040"/>
      <c r="L6040"/>
      <c r="M6040"/>
      <c r="N6040"/>
    </row>
    <row r="6041" spans="2:14" ht="13.8" x14ac:dyDescent="0.25">
      <c r="B6041" s="83" t="s">
        <v>9623</v>
      </c>
      <c r="C6041" s="83" t="s">
        <v>9479</v>
      </c>
      <c r="D6041" s="83" t="s">
        <v>308</v>
      </c>
      <c r="E6041" s="83" t="s">
        <v>9070</v>
      </c>
      <c r="F6041" s="83" t="s">
        <v>233</v>
      </c>
      <c r="G6041" s="83" t="s">
        <v>93</v>
      </c>
      <c r="I6041"/>
      <c r="J6041"/>
      <c r="K6041"/>
      <c r="L6041"/>
      <c r="M6041"/>
      <c r="N6041"/>
    </row>
    <row r="6042" spans="2:14" ht="13.8" x14ac:dyDescent="0.25">
      <c r="B6042" s="83" t="s">
        <v>9624</v>
      </c>
      <c r="C6042" s="83" t="s">
        <v>9479</v>
      </c>
      <c r="D6042" s="83" t="s">
        <v>60</v>
      </c>
      <c r="E6042" s="83" t="s">
        <v>35</v>
      </c>
      <c r="F6042" s="83" t="s">
        <v>233</v>
      </c>
      <c r="G6042" s="83" t="s">
        <v>93</v>
      </c>
      <c r="I6042"/>
      <c r="J6042"/>
      <c r="K6042"/>
      <c r="L6042"/>
      <c r="M6042"/>
      <c r="N6042"/>
    </row>
    <row r="6043" spans="2:14" ht="13.8" x14ac:dyDescent="0.25">
      <c r="B6043" s="83" t="s">
        <v>9625</v>
      </c>
      <c r="C6043" s="83" t="s">
        <v>9479</v>
      </c>
      <c r="D6043" s="83" t="s">
        <v>60</v>
      </c>
      <c r="E6043" s="83" t="s">
        <v>46</v>
      </c>
      <c r="F6043" s="83" t="s">
        <v>233</v>
      </c>
      <c r="G6043" s="83" t="s">
        <v>93</v>
      </c>
      <c r="I6043"/>
      <c r="J6043"/>
      <c r="K6043"/>
      <c r="L6043"/>
      <c r="M6043"/>
      <c r="N6043"/>
    </row>
    <row r="6044" spans="2:14" ht="13.8" x14ac:dyDescent="0.25">
      <c r="B6044" s="83" t="s">
        <v>9626</v>
      </c>
      <c r="C6044" s="83" t="s">
        <v>9479</v>
      </c>
      <c r="D6044" s="83" t="s">
        <v>60</v>
      </c>
      <c r="E6044" s="83" t="s">
        <v>9066</v>
      </c>
      <c r="F6044" s="83" t="s">
        <v>233</v>
      </c>
      <c r="G6044" s="83" t="s">
        <v>93</v>
      </c>
      <c r="I6044"/>
      <c r="J6044"/>
      <c r="K6044"/>
      <c r="L6044"/>
      <c r="M6044"/>
      <c r="N6044"/>
    </row>
    <row r="6045" spans="2:14" ht="13.8" x14ac:dyDescent="0.25">
      <c r="B6045" s="83" t="s">
        <v>9627</v>
      </c>
      <c r="C6045" s="83" t="s">
        <v>9479</v>
      </c>
      <c r="D6045" s="83" t="s">
        <v>60</v>
      </c>
      <c r="E6045" s="83" t="s">
        <v>9064</v>
      </c>
      <c r="F6045" s="83" t="s">
        <v>233</v>
      </c>
      <c r="G6045" s="83" t="s">
        <v>93</v>
      </c>
      <c r="I6045"/>
      <c r="J6045"/>
      <c r="K6045"/>
      <c r="L6045"/>
      <c r="M6045"/>
      <c r="N6045"/>
    </row>
    <row r="6046" spans="2:14" ht="13.8" x14ac:dyDescent="0.25">
      <c r="B6046" s="83" t="s">
        <v>9628</v>
      </c>
      <c r="C6046" s="83" t="s">
        <v>9479</v>
      </c>
      <c r="D6046" s="83" t="s">
        <v>60</v>
      </c>
      <c r="E6046" s="83" t="s">
        <v>9067</v>
      </c>
      <c r="F6046" s="83" t="s">
        <v>233</v>
      </c>
      <c r="G6046" s="83" t="s">
        <v>93</v>
      </c>
      <c r="I6046"/>
      <c r="J6046"/>
      <c r="K6046"/>
      <c r="L6046"/>
      <c r="M6046"/>
      <c r="N6046"/>
    </row>
    <row r="6047" spans="2:14" ht="13.8" x14ac:dyDescent="0.25">
      <c r="B6047" s="83" t="s">
        <v>9629</v>
      </c>
      <c r="C6047" s="83" t="s">
        <v>9479</v>
      </c>
      <c r="D6047" s="83" t="s">
        <v>300</v>
      </c>
      <c r="E6047" s="83" t="s">
        <v>9064</v>
      </c>
      <c r="F6047" s="83" t="s">
        <v>233</v>
      </c>
      <c r="G6047" s="83" t="s">
        <v>93</v>
      </c>
      <c r="I6047"/>
      <c r="J6047"/>
      <c r="K6047"/>
      <c r="L6047"/>
      <c r="M6047"/>
      <c r="N6047"/>
    </row>
    <row r="6048" spans="2:14" ht="13.8" x14ac:dyDescent="0.25">
      <c r="B6048" s="83" t="s">
        <v>9630</v>
      </c>
      <c r="C6048" s="83" t="s">
        <v>9479</v>
      </c>
      <c r="D6048" s="83" t="s">
        <v>300</v>
      </c>
      <c r="E6048" s="83" t="s">
        <v>35</v>
      </c>
      <c r="F6048" s="83" t="s">
        <v>233</v>
      </c>
      <c r="G6048" s="83" t="s">
        <v>93</v>
      </c>
      <c r="I6048"/>
      <c r="J6048"/>
      <c r="K6048"/>
      <c r="L6048"/>
      <c r="M6048"/>
      <c r="N6048"/>
    </row>
    <row r="6049" spans="2:14" ht="13.8" x14ac:dyDescent="0.25">
      <c r="B6049" s="83" t="s">
        <v>9631</v>
      </c>
      <c r="C6049" s="83" t="s">
        <v>9479</v>
      </c>
      <c r="D6049" s="83" t="s">
        <v>300</v>
      </c>
      <c r="E6049" s="83" t="s">
        <v>46</v>
      </c>
      <c r="F6049" s="83" t="s">
        <v>233</v>
      </c>
      <c r="G6049" s="83" t="s">
        <v>93</v>
      </c>
      <c r="I6049"/>
      <c r="J6049"/>
      <c r="K6049"/>
      <c r="L6049"/>
      <c r="M6049"/>
      <c r="N6049"/>
    </row>
    <row r="6050" spans="2:14" ht="13.8" x14ac:dyDescent="0.25">
      <c r="B6050" s="83" t="s">
        <v>9632</v>
      </c>
      <c r="C6050" s="83" t="s">
        <v>9479</v>
      </c>
      <c r="D6050" s="83" t="s">
        <v>300</v>
      </c>
      <c r="E6050" s="83" t="s">
        <v>9065</v>
      </c>
      <c r="F6050" s="83" t="s">
        <v>233</v>
      </c>
      <c r="G6050" s="83" t="s">
        <v>93</v>
      </c>
      <c r="I6050"/>
      <c r="J6050"/>
      <c r="K6050"/>
      <c r="L6050"/>
      <c r="M6050"/>
      <c r="N6050"/>
    </row>
    <row r="6051" spans="2:14" ht="13.8" x14ac:dyDescent="0.25">
      <c r="B6051" s="83" t="s">
        <v>9633</v>
      </c>
      <c r="C6051" s="83" t="s">
        <v>9479</v>
      </c>
      <c r="D6051" s="83" t="s">
        <v>300</v>
      </c>
      <c r="E6051" s="83" t="s">
        <v>63</v>
      </c>
      <c r="F6051" s="83" t="s">
        <v>233</v>
      </c>
      <c r="G6051" s="83" t="s">
        <v>93</v>
      </c>
      <c r="I6051"/>
      <c r="J6051"/>
      <c r="K6051"/>
      <c r="L6051"/>
      <c r="M6051"/>
      <c r="N6051"/>
    </row>
    <row r="6052" spans="2:14" ht="13.8" x14ac:dyDescent="0.25">
      <c r="B6052" s="83" t="s">
        <v>9634</v>
      </c>
      <c r="C6052" s="83" t="s">
        <v>9479</v>
      </c>
      <c r="D6052" s="83" t="s">
        <v>301</v>
      </c>
      <c r="E6052" s="83" t="s">
        <v>46</v>
      </c>
      <c r="F6052" s="83" t="s">
        <v>233</v>
      </c>
      <c r="G6052" s="83" t="s">
        <v>93</v>
      </c>
      <c r="I6052"/>
      <c r="J6052"/>
      <c r="K6052"/>
      <c r="L6052"/>
      <c r="M6052"/>
      <c r="N6052"/>
    </row>
    <row r="6053" spans="2:14" ht="13.8" x14ac:dyDescent="0.25">
      <c r="B6053" s="83" t="s">
        <v>9635</v>
      </c>
      <c r="C6053" s="83" t="s">
        <v>9479</v>
      </c>
      <c r="D6053" s="83" t="s">
        <v>301</v>
      </c>
      <c r="E6053" s="83" t="s">
        <v>63</v>
      </c>
      <c r="F6053" s="83" t="s">
        <v>233</v>
      </c>
      <c r="G6053" s="83" t="s">
        <v>93</v>
      </c>
      <c r="I6053"/>
      <c r="J6053"/>
      <c r="K6053"/>
      <c r="L6053"/>
      <c r="M6053"/>
      <c r="N6053"/>
    </row>
    <row r="6054" spans="2:14" ht="13.8" x14ac:dyDescent="0.25">
      <c r="B6054" s="83" t="s">
        <v>9636</v>
      </c>
      <c r="C6054" s="83" t="s">
        <v>9479</v>
      </c>
      <c r="D6054" s="83" t="s">
        <v>301</v>
      </c>
      <c r="E6054" s="83" t="s">
        <v>9065</v>
      </c>
      <c r="F6054" s="83" t="s">
        <v>233</v>
      </c>
      <c r="G6054" s="83" t="s">
        <v>93</v>
      </c>
      <c r="I6054"/>
      <c r="J6054"/>
      <c r="K6054"/>
      <c r="L6054"/>
      <c r="M6054"/>
      <c r="N6054"/>
    </row>
    <row r="6055" spans="2:14" ht="13.8" x14ac:dyDescent="0.25">
      <c r="B6055" s="83" t="s">
        <v>9637</v>
      </c>
      <c r="C6055" s="83" t="s">
        <v>9479</v>
      </c>
      <c r="D6055" s="83" t="s">
        <v>302</v>
      </c>
      <c r="E6055" s="83" t="s">
        <v>46</v>
      </c>
      <c r="F6055" s="83" t="s">
        <v>233</v>
      </c>
      <c r="G6055" s="83" t="s">
        <v>93</v>
      </c>
      <c r="I6055"/>
      <c r="J6055"/>
      <c r="K6055"/>
      <c r="L6055"/>
      <c r="M6055"/>
      <c r="N6055"/>
    </row>
    <row r="6056" spans="2:14" ht="13.8" x14ac:dyDescent="0.25">
      <c r="B6056" s="83" t="s">
        <v>9638</v>
      </c>
      <c r="C6056" s="83" t="s">
        <v>9479</v>
      </c>
      <c r="D6056" s="83" t="s">
        <v>302</v>
      </c>
      <c r="E6056" s="83" t="s">
        <v>63</v>
      </c>
      <c r="F6056" s="83" t="s">
        <v>233</v>
      </c>
      <c r="G6056" s="83" t="s">
        <v>93</v>
      </c>
      <c r="I6056"/>
      <c r="J6056"/>
      <c r="K6056"/>
      <c r="L6056"/>
      <c r="M6056"/>
      <c r="N6056"/>
    </row>
    <row r="6057" spans="2:14" ht="13.8" x14ac:dyDescent="0.25">
      <c r="B6057" s="83" t="s">
        <v>9639</v>
      </c>
      <c r="C6057" s="83" t="s">
        <v>9479</v>
      </c>
      <c r="D6057" s="83" t="s">
        <v>302</v>
      </c>
      <c r="E6057" s="83" t="s">
        <v>9065</v>
      </c>
      <c r="F6057" s="83" t="s">
        <v>233</v>
      </c>
      <c r="G6057" s="83" t="s">
        <v>93</v>
      </c>
      <c r="I6057"/>
      <c r="J6057"/>
      <c r="K6057"/>
      <c r="L6057"/>
      <c r="M6057"/>
      <c r="N6057"/>
    </row>
    <row r="6058" spans="2:14" ht="13.8" x14ac:dyDescent="0.25">
      <c r="B6058" s="83" t="s">
        <v>9640</v>
      </c>
      <c r="C6058" s="83" t="s">
        <v>9479</v>
      </c>
      <c r="D6058" s="83" t="s">
        <v>303</v>
      </c>
      <c r="E6058" s="83" t="s">
        <v>70</v>
      </c>
      <c r="F6058" s="83" t="s">
        <v>233</v>
      </c>
      <c r="G6058" s="83" t="s">
        <v>93</v>
      </c>
      <c r="I6058"/>
      <c r="J6058"/>
      <c r="K6058"/>
      <c r="L6058"/>
      <c r="M6058"/>
      <c r="N6058"/>
    </row>
    <row r="6059" spans="2:14" ht="13.8" x14ac:dyDescent="0.25">
      <c r="B6059" s="83" t="s">
        <v>9641</v>
      </c>
      <c r="C6059" s="83" t="s">
        <v>9479</v>
      </c>
      <c r="D6059" s="83" t="s">
        <v>303</v>
      </c>
      <c r="E6059" s="83" t="s">
        <v>64</v>
      </c>
      <c r="F6059" s="83" t="s">
        <v>233</v>
      </c>
      <c r="G6059" s="83" t="s">
        <v>93</v>
      </c>
      <c r="I6059"/>
      <c r="J6059"/>
      <c r="K6059"/>
      <c r="L6059"/>
      <c r="M6059"/>
      <c r="N6059"/>
    </row>
    <row r="6060" spans="2:14" ht="13.8" x14ac:dyDescent="0.25">
      <c r="B6060" s="83" t="s">
        <v>9642</v>
      </c>
      <c r="C6060" s="83" t="s">
        <v>9479</v>
      </c>
      <c r="D6060" s="83" t="s">
        <v>303</v>
      </c>
      <c r="E6060" s="83" t="s">
        <v>9070</v>
      </c>
      <c r="F6060" s="83" t="s">
        <v>233</v>
      </c>
      <c r="G6060" s="83" t="s">
        <v>93</v>
      </c>
      <c r="I6060"/>
      <c r="J6060"/>
      <c r="K6060"/>
      <c r="L6060"/>
      <c r="M6060"/>
      <c r="N6060"/>
    </row>
    <row r="6061" spans="2:14" ht="13.8" x14ac:dyDescent="0.25">
      <c r="B6061" s="83" t="s">
        <v>9643</v>
      </c>
      <c r="C6061" s="83" t="s">
        <v>9479</v>
      </c>
      <c r="D6061" s="83" t="s">
        <v>305</v>
      </c>
      <c r="E6061" s="83" t="s">
        <v>70</v>
      </c>
      <c r="F6061" s="83" t="s">
        <v>233</v>
      </c>
      <c r="G6061" s="83" t="s">
        <v>93</v>
      </c>
      <c r="I6061"/>
      <c r="J6061"/>
      <c r="K6061"/>
      <c r="L6061"/>
      <c r="M6061"/>
      <c r="N6061"/>
    </row>
    <row r="6062" spans="2:14" ht="13.8" x14ac:dyDescent="0.25">
      <c r="B6062" s="83" t="s">
        <v>9644</v>
      </c>
      <c r="C6062" s="83" t="s">
        <v>9479</v>
      </c>
      <c r="D6062" s="83" t="s">
        <v>305</v>
      </c>
      <c r="E6062" s="83" t="s">
        <v>64</v>
      </c>
      <c r="F6062" s="83" t="s">
        <v>233</v>
      </c>
      <c r="G6062" s="83" t="s">
        <v>93</v>
      </c>
      <c r="I6062"/>
      <c r="J6062"/>
      <c r="K6062"/>
      <c r="L6062"/>
      <c r="M6062"/>
      <c r="N6062"/>
    </row>
    <row r="6063" spans="2:14" ht="13.8" x14ac:dyDescent="0.25">
      <c r="B6063" s="83" t="s">
        <v>9645</v>
      </c>
      <c r="C6063" s="83" t="s">
        <v>9479</v>
      </c>
      <c r="D6063" s="83" t="s">
        <v>305</v>
      </c>
      <c r="E6063" s="83" t="s">
        <v>9070</v>
      </c>
      <c r="F6063" s="83" t="s">
        <v>233</v>
      </c>
      <c r="G6063" s="83" t="s">
        <v>93</v>
      </c>
      <c r="I6063"/>
      <c r="J6063"/>
      <c r="K6063"/>
      <c r="L6063"/>
      <c r="M6063"/>
      <c r="N6063"/>
    </row>
    <row r="6064" spans="2:14" ht="13.8" x14ac:dyDescent="0.25">
      <c r="B6064" s="83" t="s">
        <v>9646</v>
      </c>
      <c r="C6064" s="83" t="s">
        <v>9479</v>
      </c>
      <c r="D6064" s="83" t="s">
        <v>299</v>
      </c>
      <c r="E6064" s="83" t="s">
        <v>25</v>
      </c>
      <c r="F6064" s="83" t="s">
        <v>233</v>
      </c>
      <c r="G6064" s="83" t="s">
        <v>93</v>
      </c>
      <c r="I6064"/>
      <c r="J6064"/>
      <c r="K6064"/>
      <c r="L6064"/>
      <c r="M6064"/>
      <c r="N6064"/>
    </row>
    <row r="6065" spans="2:14" ht="13.8" x14ac:dyDescent="0.25">
      <c r="B6065" s="83" t="s">
        <v>9647</v>
      </c>
      <c r="C6065" s="83" t="s">
        <v>9479</v>
      </c>
      <c r="D6065" s="83" t="s">
        <v>299</v>
      </c>
      <c r="E6065" s="83" t="s">
        <v>9067</v>
      </c>
      <c r="F6065" s="83" t="s">
        <v>233</v>
      </c>
      <c r="G6065" s="83" t="s">
        <v>93</v>
      </c>
      <c r="I6065"/>
      <c r="J6065"/>
      <c r="K6065"/>
      <c r="L6065"/>
      <c r="M6065"/>
      <c r="N6065"/>
    </row>
    <row r="6066" spans="2:14" ht="13.8" x14ac:dyDescent="0.25">
      <c r="B6066" s="83" t="s">
        <v>9648</v>
      </c>
      <c r="C6066" s="83" t="s">
        <v>9479</v>
      </c>
      <c r="D6066" s="83" t="s">
        <v>299</v>
      </c>
      <c r="E6066" s="83" t="s">
        <v>35</v>
      </c>
      <c r="F6066" s="83" t="s">
        <v>233</v>
      </c>
      <c r="G6066" s="83" t="s">
        <v>93</v>
      </c>
      <c r="I6066"/>
      <c r="J6066"/>
      <c r="K6066"/>
      <c r="L6066"/>
      <c r="M6066"/>
      <c r="N6066"/>
    </row>
    <row r="6067" spans="2:14" ht="13.8" x14ac:dyDescent="0.25">
      <c r="B6067" s="83" t="s">
        <v>9649</v>
      </c>
      <c r="C6067" s="83" t="s">
        <v>9479</v>
      </c>
      <c r="D6067" s="83" t="s">
        <v>299</v>
      </c>
      <c r="E6067" s="83" t="s">
        <v>46</v>
      </c>
      <c r="F6067" s="83" t="s">
        <v>233</v>
      </c>
      <c r="G6067" s="83" t="s">
        <v>93</v>
      </c>
      <c r="I6067"/>
      <c r="J6067"/>
      <c r="K6067"/>
      <c r="L6067"/>
      <c r="M6067"/>
      <c r="N6067"/>
    </row>
    <row r="6068" spans="2:14" ht="13.8" x14ac:dyDescent="0.25">
      <c r="B6068" s="83" t="s">
        <v>9650</v>
      </c>
      <c r="C6068" s="83" t="s">
        <v>9479</v>
      </c>
      <c r="D6068" s="83" t="s">
        <v>304</v>
      </c>
      <c r="E6068" s="83" t="s">
        <v>70</v>
      </c>
      <c r="F6068" s="83" t="s">
        <v>233</v>
      </c>
      <c r="G6068" s="83" t="s">
        <v>93</v>
      </c>
      <c r="I6068"/>
      <c r="J6068"/>
      <c r="K6068"/>
      <c r="L6068"/>
      <c r="M6068"/>
      <c r="N6068"/>
    </row>
    <row r="6069" spans="2:14" ht="13.8" x14ac:dyDescent="0.25">
      <c r="B6069" s="83" t="s">
        <v>9651</v>
      </c>
      <c r="C6069" s="83" t="s">
        <v>9479</v>
      </c>
      <c r="D6069" s="83" t="s">
        <v>304</v>
      </c>
      <c r="E6069" s="83" t="s">
        <v>64</v>
      </c>
      <c r="F6069" s="83" t="s">
        <v>233</v>
      </c>
      <c r="G6069" s="83" t="s">
        <v>93</v>
      </c>
      <c r="I6069"/>
      <c r="J6069"/>
      <c r="K6069"/>
      <c r="L6069"/>
      <c r="M6069"/>
      <c r="N6069"/>
    </row>
    <row r="6070" spans="2:14" ht="13.8" x14ac:dyDescent="0.25">
      <c r="B6070" s="83" t="s">
        <v>9652</v>
      </c>
      <c r="C6070" s="83" t="s">
        <v>9479</v>
      </c>
      <c r="D6070" s="83" t="s">
        <v>304</v>
      </c>
      <c r="E6070" s="83" t="s">
        <v>9070</v>
      </c>
      <c r="F6070" s="83" t="s">
        <v>233</v>
      </c>
      <c r="G6070" s="83" t="s">
        <v>93</v>
      </c>
      <c r="I6070"/>
      <c r="J6070"/>
      <c r="K6070"/>
      <c r="L6070"/>
      <c r="M6070"/>
      <c r="N6070"/>
    </row>
    <row r="6071" spans="2:14" ht="13.8" x14ac:dyDescent="0.25">
      <c r="B6071" s="83" t="s">
        <v>9653</v>
      </c>
      <c r="C6071" s="83" t="s">
        <v>9654</v>
      </c>
      <c r="D6071" s="83" t="s">
        <v>310</v>
      </c>
      <c r="E6071" s="83" t="s">
        <v>25</v>
      </c>
      <c r="F6071" s="83" t="s">
        <v>233</v>
      </c>
      <c r="G6071" s="83" t="s">
        <v>93</v>
      </c>
      <c r="I6071"/>
      <c r="J6071"/>
      <c r="K6071"/>
      <c r="L6071"/>
      <c r="M6071"/>
      <c r="N6071"/>
    </row>
    <row r="6072" spans="2:14" ht="13.8" x14ac:dyDescent="0.25">
      <c r="B6072" s="83" t="s">
        <v>9655</v>
      </c>
      <c r="C6072" s="83" t="s">
        <v>9654</v>
      </c>
      <c r="D6072" s="83" t="s">
        <v>310</v>
      </c>
      <c r="E6072" s="83" t="s">
        <v>30</v>
      </c>
      <c r="F6072" s="83" t="s">
        <v>233</v>
      </c>
      <c r="G6072" s="83" t="s">
        <v>93</v>
      </c>
      <c r="I6072"/>
      <c r="J6072"/>
      <c r="K6072"/>
      <c r="L6072"/>
      <c r="M6072"/>
      <c r="N6072"/>
    </row>
    <row r="6073" spans="2:14" ht="13.8" x14ac:dyDescent="0.25">
      <c r="B6073" s="83" t="s">
        <v>9656</v>
      </c>
      <c r="C6073" s="83" t="s">
        <v>9654</v>
      </c>
      <c r="D6073" s="83" t="s">
        <v>310</v>
      </c>
      <c r="E6073" s="83" t="s">
        <v>78</v>
      </c>
      <c r="F6073" s="83" t="s">
        <v>233</v>
      </c>
      <c r="G6073" s="83" t="s">
        <v>93</v>
      </c>
      <c r="I6073"/>
      <c r="J6073"/>
      <c r="K6073"/>
      <c r="L6073"/>
      <c r="M6073"/>
      <c r="N6073"/>
    </row>
    <row r="6074" spans="2:14" ht="13.8" x14ac:dyDescent="0.25">
      <c r="B6074" s="83" t="s">
        <v>9657</v>
      </c>
      <c r="C6074" s="83" t="s">
        <v>9654</v>
      </c>
      <c r="D6074" s="83" t="s">
        <v>310</v>
      </c>
      <c r="E6074" s="83" t="s">
        <v>9069</v>
      </c>
      <c r="F6074" s="83" t="s">
        <v>233</v>
      </c>
      <c r="G6074" s="83" t="s">
        <v>93</v>
      </c>
      <c r="I6074"/>
      <c r="J6074"/>
      <c r="K6074"/>
      <c r="L6074"/>
      <c r="M6074"/>
      <c r="N6074"/>
    </row>
    <row r="6075" spans="2:14" ht="13.8" x14ac:dyDescent="0.25">
      <c r="B6075" s="83" t="s">
        <v>9658</v>
      </c>
      <c r="C6075" s="83" t="s">
        <v>9654</v>
      </c>
      <c r="D6075" s="83" t="s">
        <v>310</v>
      </c>
      <c r="E6075" s="83" t="s">
        <v>29</v>
      </c>
      <c r="F6075" s="83" t="s">
        <v>233</v>
      </c>
      <c r="G6075" s="83" t="s">
        <v>93</v>
      </c>
      <c r="I6075"/>
      <c r="J6075"/>
      <c r="K6075"/>
      <c r="L6075"/>
      <c r="M6075"/>
      <c r="N6075"/>
    </row>
    <row r="6076" spans="2:14" ht="13.8" x14ac:dyDescent="0.25">
      <c r="B6076" s="83" t="s">
        <v>9659</v>
      </c>
      <c r="C6076" s="83" t="s">
        <v>9654</v>
      </c>
      <c r="D6076" s="83" t="s">
        <v>310</v>
      </c>
      <c r="E6076" s="83" t="s">
        <v>28</v>
      </c>
      <c r="F6076" s="83" t="s">
        <v>233</v>
      </c>
      <c r="G6076" s="83" t="s">
        <v>93</v>
      </c>
      <c r="I6076"/>
      <c r="J6076"/>
      <c r="K6076"/>
      <c r="L6076"/>
      <c r="M6076"/>
      <c r="N6076"/>
    </row>
    <row r="6077" spans="2:14" ht="13.8" x14ac:dyDescent="0.25">
      <c r="B6077" s="83" t="s">
        <v>9660</v>
      </c>
      <c r="C6077" s="83" t="s">
        <v>9654</v>
      </c>
      <c r="D6077" s="83" t="s">
        <v>310</v>
      </c>
      <c r="E6077" s="83" t="s">
        <v>73</v>
      </c>
      <c r="F6077" s="83" t="s">
        <v>233</v>
      </c>
      <c r="G6077" s="83" t="s">
        <v>93</v>
      </c>
      <c r="I6077"/>
      <c r="J6077"/>
      <c r="K6077"/>
      <c r="L6077"/>
      <c r="M6077"/>
      <c r="N6077"/>
    </row>
    <row r="6078" spans="2:14" ht="13.8" x14ac:dyDescent="0.25">
      <c r="B6078" s="83" t="s">
        <v>9661</v>
      </c>
      <c r="C6078" s="83" t="s">
        <v>9654</v>
      </c>
      <c r="D6078" s="83" t="s">
        <v>49</v>
      </c>
      <c r="E6078" s="83" t="s">
        <v>30</v>
      </c>
      <c r="F6078" s="83" t="s">
        <v>233</v>
      </c>
      <c r="G6078" s="83" t="s">
        <v>93</v>
      </c>
      <c r="I6078"/>
      <c r="J6078"/>
      <c r="K6078"/>
      <c r="L6078"/>
      <c r="M6078"/>
      <c r="N6078"/>
    </row>
    <row r="6079" spans="2:14" ht="13.8" x14ac:dyDescent="0.25">
      <c r="B6079" s="83" t="s">
        <v>9662</v>
      </c>
      <c r="C6079" s="83" t="s">
        <v>9654</v>
      </c>
      <c r="D6079" s="83" t="s">
        <v>49</v>
      </c>
      <c r="E6079" s="83" t="s">
        <v>29</v>
      </c>
      <c r="F6079" s="83" t="s">
        <v>233</v>
      </c>
      <c r="G6079" s="83" t="s">
        <v>93</v>
      </c>
      <c r="I6079"/>
      <c r="J6079"/>
      <c r="K6079"/>
      <c r="L6079"/>
      <c r="M6079"/>
      <c r="N6079"/>
    </row>
    <row r="6080" spans="2:14" ht="13.8" x14ac:dyDescent="0.25">
      <c r="B6080" s="83" t="s">
        <v>9663</v>
      </c>
      <c r="C6080" s="83" t="s">
        <v>9654</v>
      </c>
      <c r="D6080" s="83" t="s">
        <v>49</v>
      </c>
      <c r="E6080" s="83" t="s">
        <v>28</v>
      </c>
      <c r="F6080" s="83" t="s">
        <v>233</v>
      </c>
      <c r="G6080" s="83" t="s">
        <v>93</v>
      </c>
      <c r="I6080"/>
      <c r="J6080"/>
      <c r="K6080"/>
      <c r="L6080"/>
      <c r="M6080"/>
      <c r="N6080"/>
    </row>
    <row r="6081" spans="2:14" ht="13.8" x14ac:dyDescent="0.25">
      <c r="B6081" s="83" t="s">
        <v>9664</v>
      </c>
      <c r="C6081" s="83" t="s">
        <v>9654</v>
      </c>
      <c r="D6081" s="83" t="s">
        <v>49</v>
      </c>
      <c r="E6081" s="83" t="s">
        <v>73</v>
      </c>
      <c r="F6081" s="83" t="s">
        <v>233</v>
      </c>
      <c r="G6081" s="83" t="s">
        <v>93</v>
      </c>
      <c r="I6081"/>
      <c r="J6081"/>
      <c r="K6081"/>
      <c r="L6081"/>
      <c r="M6081"/>
      <c r="N6081"/>
    </row>
    <row r="6082" spans="2:14" ht="13.8" x14ac:dyDescent="0.25">
      <c r="B6082" s="83" t="s">
        <v>9665</v>
      </c>
      <c r="C6082" s="83" t="s">
        <v>9654</v>
      </c>
      <c r="D6082" s="83" t="s">
        <v>49</v>
      </c>
      <c r="E6082" s="83" t="s">
        <v>25</v>
      </c>
      <c r="F6082" s="83" t="s">
        <v>233</v>
      </c>
      <c r="G6082" s="83" t="s">
        <v>93</v>
      </c>
      <c r="I6082"/>
      <c r="J6082"/>
      <c r="K6082"/>
      <c r="L6082"/>
      <c r="M6082"/>
      <c r="N6082"/>
    </row>
    <row r="6083" spans="2:14" ht="13.8" x14ac:dyDescent="0.25">
      <c r="B6083" s="83" t="s">
        <v>9666</v>
      </c>
      <c r="C6083" s="83" t="s">
        <v>9654</v>
      </c>
      <c r="D6083" s="83" t="s">
        <v>311</v>
      </c>
      <c r="E6083" s="83" t="s">
        <v>30</v>
      </c>
      <c r="F6083" s="83" t="s">
        <v>233</v>
      </c>
      <c r="G6083" s="83" t="s">
        <v>93</v>
      </c>
      <c r="I6083"/>
      <c r="J6083"/>
      <c r="K6083"/>
      <c r="L6083"/>
      <c r="M6083"/>
      <c r="N6083"/>
    </row>
    <row r="6084" spans="2:14" ht="13.8" x14ac:dyDescent="0.25">
      <c r="B6084" s="83" t="s">
        <v>9667</v>
      </c>
      <c r="C6084" s="83" t="s">
        <v>9654</v>
      </c>
      <c r="D6084" s="83" t="s">
        <v>311</v>
      </c>
      <c r="E6084" s="83" t="s">
        <v>9066</v>
      </c>
      <c r="F6084" s="83" t="s">
        <v>233</v>
      </c>
      <c r="G6084" s="83" t="s">
        <v>93</v>
      </c>
      <c r="I6084"/>
      <c r="J6084"/>
      <c r="K6084"/>
      <c r="L6084"/>
      <c r="M6084"/>
      <c r="N6084"/>
    </row>
    <row r="6085" spans="2:14" ht="13.8" x14ac:dyDescent="0.25">
      <c r="B6085" s="83" t="s">
        <v>9668</v>
      </c>
      <c r="C6085" s="83" t="s">
        <v>9654</v>
      </c>
      <c r="D6085" s="83" t="s">
        <v>311</v>
      </c>
      <c r="E6085" s="83" t="s">
        <v>29</v>
      </c>
      <c r="F6085" s="83" t="s">
        <v>233</v>
      </c>
      <c r="G6085" s="83" t="s">
        <v>93</v>
      </c>
      <c r="I6085"/>
      <c r="J6085"/>
      <c r="K6085"/>
      <c r="L6085"/>
      <c r="M6085"/>
      <c r="N6085"/>
    </row>
    <row r="6086" spans="2:14" ht="13.8" x14ac:dyDescent="0.25">
      <c r="B6086" s="83" t="s">
        <v>9669</v>
      </c>
      <c r="C6086" s="83" t="s">
        <v>9654</v>
      </c>
      <c r="D6086" s="83" t="s">
        <v>311</v>
      </c>
      <c r="E6086" s="83" t="s">
        <v>28</v>
      </c>
      <c r="F6086" s="83" t="s">
        <v>233</v>
      </c>
      <c r="G6086" s="83" t="s">
        <v>93</v>
      </c>
      <c r="I6086"/>
      <c r="J6086"/>
      <c r="K6086"/>
      <c r="L6086"/>
      <c r="M6086"/>
      <c r="N6086"/>
    </row>
    <row r="6087" spans="2:14" ht="13.8" x14ac:dyDescent="0.25">
      <c r="B6087" s="83" t="s">
        <v>9670</v>
      </c>
      <c r="C6087" s="83" t="s">
        <v>9654</v>
      </c>
      <c r="D6087" s="83" t="s">
        <v>311</v>
      </c>
      <c r="E6087" s="83" t="s">
        <v>73</v>
      </c>
      <c r="F6087" s="83" t="s">
        <v>233</v>
      </c>
      <c r="G6087" s="83" t="s">
        <v>93</v>
      </c>
      <c r="I6087"/>
      <c r="J6087"/>
      <c r="K6087"/>
      <c r="L6087"/>
      <c r="M6087"/>
      <c r="N6087"/>
    </row>
    <row r="6088" spans="2:14" ht="13.8" x14ac:dyDescent="0.25">
      <c r="B6088" s="83" t="s">
        <v>9671</v>
      </c>
      <c r="C6088" s="83" t="s">
        <v>9654</v>
      </c>
      <c r="D6088" s="83" t="s">
        <v>311</v>
      </c>
      <c r="E6088" s="83" t="s">
        <v>9064</v>
      </c>
      <c r="F6088" s="83" t="s">
        <v>233</v>
      </c>
      <c r="G6088" s="83" t="s">
        <v>93</v>
      </c>
      <c r="I6088"/>
      <c r="J6088"/>
      <c r="K6088"/>
      <c r="L6088"/>
      <c r="M6088"/>
      <c r="N6088"/>
    </row>
    <row r="6089" spans="2:14" ht="13.8" x14ac:dyDescent="0.25">
      <c r="B6089" s="83" t="s">
        <v>9672</v>
      </c>
      <c r="C6089" s="83" t="s">
        <v>9654</v>
      </c>
      <c r="D6089" s="83" t="s">
        <v>311</v>
      </c>
      <c r="E6089" s="83" t="s">
        <v>9068</v>
      </c>
      <c r="F6089" s="83" t="s">
        <v>233</v>
      </c>
      <c r="G6089" s="83" t="s">
        <v>93</v>
      </c>
      <c r="I6089"/>
      <c r="J6089"/>
      <c r="K6089"/>
      <c r="L6089"/>
      <c r="M6089"/>
      <c r="N6089"/>
    </row>
    <row r="6090" spans="2:14" ht="13.8" x14ac:dyDescent="0.25">
      <c r="B6090" s="83" t="s">
        <v>9673</v>
      </c>
      <c r="C6090" s="83" t="s">
        <v>9654</v>
      </c>
      <c r="D6090" s="83" t="s">
        <v>311</v>
      </c>
      <c r="E6090" s="83" t="s">
        <v>245</v>
      </c>
      <c r="F6090" s="83" t="s">
        <v>233</v>
      </c>
      <c r="G6090" s="83" t="s">
        <v>93</v>
      </c>
      <c r="I6090"/>
      <c r="J6090"/>
      <c r="K6090"/>
      <c r="L6090"/>
      <c r="M6090"/>
      <c r="N6090"/>
    </row>
    <row r="6091" spans="2:14" ht="13.8" x14ac:dyDescent="0.25">
      <c r="B6091" s="83" t="s">
        <v>9674</v>
      </c>
      <c r="C6091" s="83" t="s">
        <v>9654</v>
      </c>
      <c r="D6091" s="83" t="s">
        <v>311</v>
      </c>
      <c r="E6091" s="83" t="s">
        <v>9067</v>
      </c>
      <c r="F6091" s="83" t="s">
        <v>233</v>
      </c>
      <c r="G6091" s="83" t="s">
        <v>93</v>
      </c>
      <c r="I6091"/>
      <c r="J6091"/>
      <c r="K6091"/>
      <c r="L6091"/>
      <c r="M6091"/>
      <c r="N6091"/>
    </row>
    <row r="6092" spans="2:14" ht="13.8" x14ac:dyDescent="0.25">
      <c r="B6092" s="83" t="s">
        <v>9675</v>
      </c>
      <c r="C6092" s="83" t="s">
        <v>9654</v>
      </c>
      <c r="D6092" s="83" t="s">
        <v>311</v>
      </c>
      <c r="E6092" s="83" t="s">
        <v>34</v>
      </c>
      <c r="F6092" s="83" t="s">
        <v>233</v>
      </c>
      <c r="G6092" s="83" t="s">
        <v>93</v>
      </c>
      <c r="I6092"/>
      <c r="J6092"/>
      <c r="K6092"/>
      <c r="L6092"/>
      <c r="M6092"/>
      <c r="N6092"/>
    </row>
    <row r="6093" spans="2:14" ht="13.8" x14ac:dyDescent="0.25">
      <c r="B6093" s="83" t="s">
        <v>9676</v>
      </c>
      <c r="C6093" s="83" t="s">
        <v>9654</v>
      </c>
      <c r="D6093" s="83" t="s">
        <v>311</v>
      </c>
      <c r="E6093" s="83" t="s">
        <v>35</v>
      </c>
      <c r="F6093" s="83" t="s">
        <v>233</v>
      </c>
      <c r="G6093" s="83" t="s">
        <v>93</v>
      </c>
      <c r="I6093"/>
      <c r="J6093"/>
      <c r="K6093"/>
      <c r="L6093"/>
      <c r="M6093"/>
      <c r="N6093"/>
    </row>
    <row r="6094" spans="2:14" ht="13.8" x14ac:dyDescent="0.25">
      <c r="B6094" s="83" t="s">
        <v>9677</v>
      </c>
      <c r="C6094" s="83" t="s">
        <v>9654</v>
      </c>
      <c r="D6094" s="83" t="s">
        <v>311</v>
      </c>
      <c r="E6094" s="83" t="s">
        <v>46</v>
      </c>
      <c r="F6094" s="83" t="s">
        <v>233</v>
      </c>
      <c r="G6094" s="83" t="s">
        <v>93</v>
      </c>
      <c r="I6094"/>
      <c r="J6094"/>
      <c r="K6094"/>
      <c r="L6094"/>
      <c r="M6094"/>
      <c r="N6094"/>
    </row>
    <row r="6095" spans="2:14" ht="13.8" x14ac:dyDescent="0.25">
      <c r="B6095" s="83" t="s">
        <v>9678</v>
      </c>
      <c r="C6095" s="83" t="s">
        <v>9654</v>
      </c>
      <c r="D6095" s="83" t="s">
        <v>311</v>
      </c>
      <c r="E6095" s="83" t="s">
        <v>68</v>
      </c>
      <c r="F6095" s="83" t="s">
        <v>233</v>
      </c>
      <c r="G6095" s="83" t="s">
        <v>93</v>
      </c>
      <c r="I6095"/>
      <c r="J6095"/>
      <c r="K6095"/>
      <c r="L6095"/>
      <c r="M6095"/>
      <c r="N6095"/>
    </row>
    <row r="6096" spans="2:14" ht="13.8" x14ac:dyDescent="0.25">
      <c r="B6096" s="83" t="s">
        <v>9679</v>
      </c>
      <c r="C6096" s="83" t="s">
        <v>9654</v>
      </c>
      <c r="D6096" s="83" t="s">
        <v>311</v>
      </c>
      <c r="E6096" s="83" t="s">
        <v>69</v>
      </c>
      <c r="F6096" s="83" t="s">
        <v>233</v>
      </c>
      <c r="G6096" s="83" t="s">
        <v>93</v>
      </c>
      <c r="I6096"/>
      <c r="J6096"/>
      <c r="K6096"/>
      <c r="L6096"/>
      <c r="M6096"/>
      <c r="N6096"/>
    </row>
    <row r="6097" spans="2:14" ht="13.8" x14ac:dyDescent="0.25">
      <c r="B6097" s="83" t="s">
        <v>9680</v>
      </c>
      <c r="C6097" s="83" t="s">
        <v>9654</v>
      </c>
      <c r="D6097" s="83" t="s">
        <v>311</v>
      </c>
      <c r="E6097" s="83" t="s">
        <v>9065</v>
      </c>
      <c r="F6097" s="83" t="s">
        <v>233</v>
      </c>
      <c r="G6097" s="83" t="s">
        <v>93</v>
      </c>
      <c r="I6097"/>
      <c r="J6097"/>
      <c r="K6097"/>
      <c r="L6097"/>
      <c r="M6097"/>
      <c r="N6097"/>
    </row>
    <row r="6098" spans="2:14" ht="13.8" x14ac:dyDescent="0.25">
      <c r="B6098" s="83" t="s">
        <v>9681</v>
      </c>
      <c r="C6098" s="83" t="s">
        <v>9654</v>
      </c>
      <c r="D6098" s="83" t="s">
        <v>311</v>
      </c>
      <c r="E6098" s="83" t="s">
        <v>63</v>
      </c>
      <c r="F6098" s="83" t="s">
        <v>233</v>
      </c>
      <c r="G6098" s="83" t="s">
        <v>93</v>
      </c>
      <c r="I6098"/>
      <c r="J6098"/>
      <c r="K6098"/>
      <c r="L6098"/>
      <c r="M6098"/>
      <c r="N6098"/>
    </row>
    <row r="6099" spans="2:14" ht="13.8" x14ac:dyDescent="0.25">
      <c r="B6099" s="83" t="s">
        <v>9682</v>
      </c>
      <c r="C6099" s="83" t="s">
        <v>9654</v>
      </c>
      <c r="D6099" s="83" t="s">
        <v>309</v>
      </c>
      <c r="E6099" s="83" t="s">
        <v>41</v>
      </c>
      <c r="F6099" s="83" t="s">
        <v>233</v>
      </c>
      <c r="G6099" s="83" t="s">
        <v>93</v>
      </c>
      <c r="I6099"/>
      <c r="J6099"/>
      <c r="K6099"/>
      <c r="L6099"/>
      <c r="M6099"/>
      <c r="N6099"/>
    </row>
    <row r="6100" spans="2:14" ht="13.8" x14ac:dyDescent="0.25">
      <c r="B6100" s="83" t="s">
        <v>9683</v>
      </c>
      <c r="C6100" s="83" t="s">
        <v>9654</v>
      </c>
      <c r="D6100" s="83" t="s">
        <v>309</v>
      </c>
      <c r="E6100" s="83" t="s">
        <v>42</v>
      </c>
      <c r="F6100" s="83" t="s">
        <v>233</v>
      </c>
      <c r="G6100" s="83" t="s">
        <v>93</v>
      </c>
      <c r="I6100"/>
      <c r="J6100"/>
      <c r="K6100"/>
      <c r="L6100"/>
      <c r="M6100"/>
      <c r="N6100"/>
    </row>
    <row r="6101" spans="2:14" ht="13.8" x14ac:dyDescent="0.25">
      <c r="B6101" s="83" t="s">
        <v>9684</v>
      </c>
      <c r="C6101" s="83" t="s">
        <v>9654</v>
      </c>
      <c r="D6101" s="83" t="s">
        <v>309</v>
      </c>
      <c r="E6101" s="83" t="s">
        <v>43</v>
      </c>
      <c r="F6101" s="83" t="s">
        <v>233</v>
      </c>
      <c r="G6101" s="83" t="s">
        <v>93</v>
      </c>
      <c r="I6101"/>
      <c r="J6101"/>
      <c r="K6101"/>
      <c r="L6101"/>
      <c r="M6101"/>
      <c r="N6101"/>
    </row>
    <row r="6102" spans="2:14" ht="13.8" x14ac:dyDescent="0.25">
      <c r="B6102" s="83" t="s">
        <v>9685</v>
      </c>
      <c r="C6102" s="83" t="s">
        <v>9654</v>
      </c>
      <c r="D6102" s="83" t="s">
        <v>309</v>
      </c>
      <c r="E6102" s="83" t="s">
        <v>66</v>
      </c>
      <c r="F6102" s="83" t="s">
        <v>233</v>
      </c>
      <c r="G6102" s="83" t="s">
        <v>93</v>
      </c>
      <c r="I6102"/>
      <c r="J6102"/>
      <c r="K6102"/>
      <c r="L6102"/>
      <c r="M6102"/>
      <c r="N6102"/>
    </row>
    <row r="6103" spans="2:14" ht="13.8" x14ac:dyDescent="0.25">
      <c r="B6103" s="83" t="s">
        <v>9686</v>
      </c>
      <c r="C6103" s="83" t="s">
        <v>9654</v>
      </c>
      <c r="D6103" s="83" t="s">
        <v>309</v>
      </c>
      <c r="E6103" s="83" t="s">
        <v>30</v>
      </c>
      <c r="F6103" s="83" t="s">
        <v>233</v>
      </c>
      <c r="G6103" s="83" t="s">
        <v>93</v>
      </c>
      <c r="I6103"/>
      <c r="J6103"/>
      <c r="K6103"/>
      <c r="L6103"/>
      <c r="M6103"/>
      <c r="N6103"/>
    </row>
    <row r="6104" spans="2:14" ht="13.8" x14ac:dyDescent="0.25">
      <c r="B6104" s="83" t="s">
        <v>9687</v>
      </c>
      <c r="C6104" s="83" t="s">
        <v>9654</v>
      </c>
      <c r="D6104" s="83" t="s">
        <v>309</v>
      </c>
      <c r="E6104" s="83" t="s">
        <v>78</v>
      </c>
      <c r="F6104" s="83" t="s">
        <v>233</v>
      </c>
      <c r="G6104" s="83" t="s">
        <v>93</v>
      </c>
      <c r="I6104"/>
      <c r="J6104"/>
      <c r="K6104"/>
      <c r="L6104"/>
      <c r="M6104"/>
      <c r="N6104"/>
    </row>
    <row r="6105" spans="2:14" ht="13.8" x14ac:dyDescent="0.25">
      <c r="B6105" s="83" t="s">
        <v>9688</v>
      </c>
      <c r="C6105" s="83" t="s">
        <v>9654</v>
      </c>
      <c r="D6105" s="83" t="s">
        <v>309</v>
      </c>
      <c r="E6105" s="83" t="s">
        <v>9069</v>
      </c>
      <c r="F6105" s="83" t="s">
        <v>233</v>
      </c>
      <c r="G6105" s="83" t="s">
        <v>93</v>
      </c>
      <c r="I6105"/>
      <c r="J6105"/>
      <c r="K6105"/>
      <c r="L6105"/>
      <c r="M6105"/>
      <c r="N6105"/>
    </row>
    <row r="6106" spans="2:14" ht="13.8" x14ac:dyDescent="0.25">
      <c r="B6106" s="83" t="s">
        <v>9689</v>
      </c>
      <c r="C6106" s="83" t="s">
        <v>9654</v>
      </c>
      <c r="D6106" s="83" t="s">
        <v>309</v>
      </c>
      <c r="E6106" s="83" t="s">
        <v>244</v>
      </c>
      <c r="F6106" s="83" t="s">
        <v>233</v>
      </c>
      <c r="G6106" s="83" t="s">
        <v>93</v>
      </c>
      <c r="I6106"/>
      <c r="J6106"/>
      <c r="K6106"/>
      <c r="L6106"/>
      <c r="M6106"/>
      <c r="N6106"/>
    </row>
    <row r="6107" spans="2:14" ht="13.8" x14ac:dyDescent="0.25">
      <c r="B6107" s="83" t="s">
        <v>9690</v>
      </c>
      <c r="C6107" s="83" t="s">
        <v>9654</v>
      </c>
      <c r="D6107" s="83" t="s">
        <v>311</v>
      </c>
      <c r="E6107" s="83" t="s">
        <v>30</v>
      </c>
      <c r="F6107" s="83" t="s">
        <v>278</v>
      </c>
      <c r="G6107" s="83" t="s">
        <v>93</v>
      </c>
      <c r="I6107"/>
      <c r="J6107"/>
      <c r="K6107"/>
      <c r="L6107"/>
      <c r="M6107"/>
      <c r="N6107"/>
    </row>
    <row r="6108" spans="2:14" ht="13.8" x14ac:dyDescent="0.25">
      <c r="B6108" s="83" t="s">
        <v>9691</v>
      </c>
      <c r="C6108" s="83" t="s">
        <v>9654</v>
      </c>
      <c r="D6108" s="83" t="s">
        <v>311</v>
      </c>
      <c r="E6108" s="83" t="s">
        <v>9066</v>
      </c>
      <c r="F6108" s="83" t="s">
        <v>278</v>
      </c>
      <c r="G6108" s="83" t="s">
        <v>93</v>
      </c>
      <c r="I6108"/>
      <c r="J6108"/>
      <c r="K6108"/>
      <c r="L6108"/>
      <c r="M6108"/>
      <c r="N6108"/>
    </row>
    <row r="6109" spans="2:14" ht="13.8" x14ac:dyDescent="0.25">
      <c r="B6109" s="83" t="s">
        <v>9692</v>
      </c>
      <c r="C6109" s="83" t="s">
        <v>9654</v>
      </c>
      <c r="D6109" s="83" t="s">
        <v>311</v>
      </c>
      <c r="E6109" s="83" t="s">
        <v>29</v>
      </c>
      <c r="F6109" s="83" t="s">
        <v>278</v>
      </c>
      <c r="G6109" s="83" t="s">
        <v>93</v>
      </c>
      <c r="I6109"/>
      <c r="J6109"/>
      <c r="K6109"/>
      <c r="L6109"/>
      <c r="M6109"/>
      <c r="N6109"/>
    </row>
    <row r="6110" spans="2:14" ht="13.8" x14ac:dyDescent="0.25">
      <c r="B6110" s="83" t="s">
        <v>9693</v>
      </c>
      <c r="C6110" s="83" t="s">
        <v>9654</v>
      </c>
      <c r="D6110" s="83" t="s">
        <v>311</v>
      </c>
      <c r="E6110" s="83" t="s">
        <v>28</v>
      </c>
      <c r="F6110" s="83" t="s">
        <v>278</v>
      </c>
      <c r="G6110" s="83" t="s">
        <v>93</v>
      </c>
      <c r="I6110"/>
      <c r="J6110"/>
      <c r="K6110"/>
      <c r="L6110"/>
      <c r="M6110"/>
      <c r="N6110"/>
    </row>
    <row r="6111" spans="2:14" ht="13.8" x14ac:dyDescent="0.25">
      <c r="B6111" s="83" t="s">
        <v>9694</v>
      </c>
      <c r="C6111" s="83" t="s">
        <v>9654</v>
      </c>
      <c r="D6111" s="83" t="s">
        <v>311</v>
      </c>
      <c r="E6111" s="83" t="s">
        <v>73</v>
      </c>
      <c r="F6111" s="83" t="s">
        <v>278</v>
      </c>
      <c r="G6111" s="83" t="s">
        <v>93</v>
      </c>
      <c r="I6111"/>
      <c r="J6111"/>
      <c r="K6111"/>
      <c r="L6111"/>
      <c r="M6111"/>
      <c r="N6111"/>
    </row>
    <row r="6112" spans="2:14" ht="13.8" x14ac:dyDescent="0.25">
      <c r="B6112" s="83" t="s">
        <v>9695</v>
      </c>
      <c r="C6112" s="83" t="s">
        <v>9654</v>
      </c>
      <c r="D6112" s="83" t="s">
        <v>311</v>
      </c>
      <c r="E6112" s="83" t="s">
        <v>9064</v>
      </c>
      <c r="F6112" s="83" t="s">
        <v>278</v>
      </c>
      <c r="G6112" s="83" t="s">
        <v>93</v>
      </c>
      <c r="I6112"/>
      <c r="J6112"/>
      <c r="K6112"/>
      <c r="L6112"/>
      <c r="M6112"/>
      <c r="N6112"/>
    </row>
    <row r="6113" spans="2:14" ht="13.8" x14ac:dyDescent="0.25">
      <c r="B6113" s="83" t="s">
        <v>9696</v>
      </c>
      <c r="C6113" s="83" t="s">
        <v>9654</v>
      </c>
      <c r="D6113" s="83" t="s">
        <v>311</v>
      </c>
      <c r="E6113" s="83" t="s">
        <v>9068</v>
      </c>
      <c r="F6113" s="83" t="s">
        <v>278</v>
      </c>
      <c r="G6113" s="83" t="s">
        <v>93</v>
      </c>
      <c r="I6113"/>
      <c r="J6113"/>
      <c r="K6113"/>
      <c r="L6113"/>
      <c r="M6113"/>
      <c r="N6113"/>
    </row>
    <row r="6114" spans="2:14" ht="13.8" x14ac:dyDescent="0.25">
      <c r="B6114" s="83" t="s">
        <v>9697</v>
      </c>
      <c r="C6114" s="83" t="s">
        <v>9654</v>
      </c>
      <c r="D6114" s="83" t="s">
        <v>311</v>
      </c>
      <c r="E6114" s="83" t="s">
        <v>245</v>
      </c>
      <c r="F6114" s="83" t="s">
        <v>278</v>
      </c>
      <c r="G6114" s="83" t="s">
        <v>93</v>
      </c>
      <c r="I6114"/>
      <c r="J6114"/>
      <c r="K6114"/>
      <c r="L6114"/>
      <c r="M6114"/>
      <c r="N6114"/>
    </row>
    <row r="6115" spans="2:14" ht="13.8" x14ac:dyDescent="0.25">
      <c r="B6115" s="83" t="s">
        <v>9698</v>
      </c>
      <c r="C6115" s="83" t="s">
        <v>9654</v>
      </c>
      <c r="D6115" s="83" t="s">
        <v>311</v>
      </c>
      <c r="E6115" s="83" t="s">
        <v>9067</v>
      </c>
      <c r="F6115" s="83" t="s">
        <v>278</v>
      </c>
      <c r="G6115" s="83" t="s">
        <v>93</v>
      </c>
      <c r="I6115"/>
      <c r="J6115"/>
      <c r="K6115"/>
      <c r="L6115"/>
      <c r="M6115"/>
      <c r="N6115"/>
    </row>
    <row r="6116" spans="2:14" ht="13.8" x14ac:dyDescent="0.25">
      <c r="B6116" s="83" t="s">
        <v>9699</v>
      </c>
      <c r="C6116" s="83" t="s">
        <v>9654</v>
      </c>
      <c r="D6116" s="83" t="s">
        <v>311</v>
      </c>
      <c r="E6116" s="83" t="s">
        <v>34</v>
      </c>
      <c r="F6116" s="83" t="s">
        <v>278</v>
      </c>
      <c r="G6116" s="83" t="s">
        <v>93</v>
      </c>
      <c r="I6116"/>
      <c r="J6116"/>
      <c r="K6116"/>
      <c r="L6116"/>
      <c r="M6116"/>
      <c r="N6116"/>
    </row>
    <row r="6117" spans="2:14" ht="13.8" x14ac:dyDescent="0.25">
      <c r="B6117" s="83" t="s">
        <v>9700</v>
      </c>
      <c r="C6117" s="83" t="s">
        <v>9654</v>
      </c>
      <c r="D6117" s="83" t="s">
        <v>311</v>
      </c>
      <c r="E6117" s="83" t="s">
        <v>35</v>
      </c>
      <c r="F6117" s="83" t="s">
        <v>278</v>
      </c>
      <c r="G6117" s="83" t="s">
        <v>93</v>
      </c>
      <c r="I6117"/>
      <c r="J6117"/>
      <c r="K6117"/>
      <c r="L6117"/>
      <c r="M6117"/>
      <c r="N6117"/>
    </row>
    <row r="6118" spans="2:14" ht="13.8" x14ac:dyDescent="0.25">
      <c r="B6118" s="83" t="s">
        <v>9701</v>
      </c>
      <c r="C6118" s="83" t="s">
        <v>9654</v>
      </c>
      <c r="D6118" s="83" t="s">
        <v>311</v>
      </c>
      <c r="E6118" s="83" t="s">
        <v>46</v>
      </c>
      <c r="F6118" s="83" t="s">
        <v>278</v>
      </c>
      <c r="G6118" s="83" t="s">
        <v>93</v>
      </c>
      <c r="I6118"/>
      <c r="J6118"/>
      <c r="K6118"/>
      <c r="L6118"/>
      <c r="M6118"/>
      <c r="N6118"/>
    </row>
    <row r="6119" spans="2:14" ht="13.8" x14ac:dyDescent="0.25">
      <c r="B6119" s="83" t="s">
        <v>9702</v>
      </c>
      <c r="C6119" s="83" t="s">
        <v>9654</v>
      </c>
      <c r="D6119" s="83" t="s">
        <v>311</v>
      </c>
      <c r="E6119" s="83" t="s">
        <v>68</v>
      </c>
      <c r="F6119" s="83" t="s">
        <v>278</v>
      </c>
      <c r="G6119" s="83" t="s">
        <v>93</v>
      </c>
      <c r="I6119"/>
      <c r="J6119"/>
      <c r="K6119"/>
      <c r="L6119"/>
      <c r="M6119"/>
      <c r="N6119"/>
    </row>
    <row r="6120" spans="2:14" ht="13.8" x14ac:dyDescent="0.25">
      <c r="B6120" s="83" t="s">
        <v>9703</v>
      </c>
      <c r="C6120" s="83" t="s">
        <v>9654</v>
      </c>
      <c r="D6120" s="83" t="s">
        <v>311</v>
      </c>
      <c r="E6120" s="83" t="s">
        <v>69</v>
      </c>
      <c r="F6120" s="83" t="s">
        <v>278</v>
      </c>
      <c r="G6120" s="83" t="s">
        <v>93</v>
      </c>
      <c r="I6120"/>
      <c r="J6120"/>
      <c r="K6120"/>
      <c r="L6120"/>
      <c r="M6120"/>
      <c r="N6120"/>
    </row>
    <row r="6121" spans="2:14" ht="13.8" x14ac:dyDescent="0.25">
      <c r="B6121" s="83" t="s">
        <v>9704</v>
      </c>
      <c r="C6121" s="83" t="s">
        <v>9654</v>
      </c>
      <c r="D6121" s="83" t="s">
        <v>311</v>
      </c>
      <c r="E6121" s="83" t="s">
        <v>9065</v>
      </c>
      <c r="F6121" s="83" t="s">
        <v>278</v>
      </c>
      <c r="G6121" s="83" t="s">
        <v>93</v>
      </c>
      <c r="I6121"/>
      <c r="J6121"/>
      <c r="K6121"/>
      <c r="L6121"/>
      <c r="M6121"/>
      <c r="N6121"/>
    </row>
    <row r="6122" spans="2:14" ht="13.8" x14ac:dyDescent="0.25">
      <c r="B6122" s="83" t="s">
        <v>9705</v>
      </c>
      <c r="C6122" s="83" t="s">
        <v>9654</v>
      </c>
      <c r="D6122" s="83" t="s">
        <v>311</v>
      </c>
      <c r="E6122" s="83" t="s">
        <v>63</v>
      </c>
      <c r="F6122" s="83" t="s">
        <v>278</v>
      </c>
      <c r="G6122" s="83" t="s">
        <v>93</v>
      </c>
      <c r="I6122"/>
      <c r="J6122"/>
      <c r="K6122"/>
      <c r="L6122"/>
      <c r="M6122"/>
      <c r="N6122"/>
    </row>
    <row r="6123" spans="2:14" ht="13.8" x14ac:dyDescent="0.25">
      <c r="B6123" s="83" t="s">
        <v>9706</v>
      </c>
      <c r="C6123" s="83" t="s">
        <v>9654</v>
      </c>
      <c r="D6123" s="83" t="s">
        <v>81</v>
      </c>
      <c r="E6123" s="83" t="s">
        <v>246</v>
      </c>
      <c r="F6123" s="83" t="s">
        <v>233</v>
      </c>
      <c r="G6123" s="83" t="s">
        <v>93</v>
      </c>
      <c r="I6123"/>
      <c r="J6123"/>
      <c r="K6123"/>
      <c r="L6123"/>
      <c r="M6123"/>
      <c r="N6123"/>
    </row>
    <row r="6124" spans="2:14" ht="13.8" x14ac:dyDescent="0.25">
      <c r="B6124" s="83" t="s">
        <v>9707</v>
      </c>
      <c r="C6124" s="83" t="s">
        <v>9654</v>
      </c>
      <c r="D6124" s="83" t="s">
        <v>81</v>
      </c>
      <c r="E6124" s="83" t="s">
        <v>242</v>
      </c>
      <c r="F6124" s="83" t="s">
        <v>233</v>
      </c>
      <c r="G6124" s="83" t="s">
        <v>93</v>
      </c>
      <c r="I6124"/>
      <c r="J6124"/>
      <c r="K6124"/>
      <c r="L6124"/>
      <c r="M6124"/>
      <c r="N6124"/>
    </row>
    <row r="6125" spans="2:14" ht="13.8" x14ac:dyDescent="0.25">
      <c r="B6125" s="83" t="s">
        <v>9708</v>
      </c>
      <c r="C6125" s="83" t="s">
        <v>9654</v>
      </c>
      <c r="D6125" s="83" t="s">
        <v>81</v>
      </c>
      <c r="E6125" s="83" t="s">
        <v>247</v>
      </c>
      <c r="F6125" s="83" t="s">
        <v>233</v>
      </c>
      <c r="G6125" s="83" t="s">
        <v>93</v>
      </c>
      <c r="I6125"/>
      <c r="J6125"/>
      <c r="K6125"/>
      <c r="L6125"/>
      <c r="M6125"/>
      <c r="N6125"/>
    </row>
    <row r="6126" spans="2:14" ht="13.8" x14ac:dyDescent="0.25">
      <c r="B6126" s="83" t="s">
        <v>9709</v>
      </c>
      <c r="C6126" s="83" t="s">
        <v>9654</v>
      </c>
      <c r="D6126" s="83" t="s">
        <v>81</v>
      </c>
      <c r="E6126" s="83" t="s">
        <v>9072</v>
      </c>
      <c r="F6126" s="83" t="s">
        <v>233</v>
      </c>
      <c r="G6126" s="83" t="s">
        <v>93</v>
      </c>
      <c r="I6126"/>
      <c r="J6126"/>
      <c r="K6126"/>
      <c r="L6126"/>
      <c r="M6126"/>
      <c r="N6126"/>
    </row>
    <row r="6127" spans="2:14" ht="13.8" x14ac:dyDescent="0.25">
      <c r="B6127" s="83" t="s">
        <v>9710</v>
      </c>
      <c r="C6127" s="83" t="s">
        <v>9654</v>
      </c>
      <c r="D6127" s="83" t="s">
        <v>81</v>
      </c>
      <c r="E6127" s="83" t="s">
        <v>40</v>
      </c>
      <c r="F6127" s="83" t="s">
        <v>233</v>
      </c>
      <c r="G6127" s="83" t="s">
        <v>93</v>
      </c>
      <c r="I6127"/>
      <c r="J6127"/>
      <c r="K6127"/>
      <c r="L6127"/>
      <c r="M6127"/>
      <c r="N6127"/>
    </row>
    <row r="6128" spans="2:14" ht="13.8" x14ac:dyDescent="0.25">
      <c r="B6128" s="83" t="s">
        <v>9711</v>
      </c>
      <c r="C6128" s="83" t="s">
        <v>9654</v>
      </c>
      <c r="D6128" s="83" t="s">
        <v>82</v>
      </c>
      <c r="E6128" s="83" t="s">
        <v>40</v>
      </c>
      <c r="F6128" s="83" t="s">
        <v>233</v>
      </c>
      <c r="G6128" s="83" t="s">
        <v>93</v>
      </c>
      <c r="I6128"/>
      <c r="J6128"/>
      <c r="K6128"/>
      <c r="L6128"/>
      <c r="M6128"/>
      <c r="N6128"/>
    </row>
    <row r="6129" spans="2:14" ht="13.8" x14ac:dyDescent="0.25">
      <c r="B6129" s="83" t="s">
        <v>9712</v>
      </c>
      <c r="C6129" s="83" t="s">
        <v>9654</v>
      </c>
      <c r="D6129" s="83" t="s">
        <v>82</v>
      </c>
      <c r="E6129" s="83" t="s">
        <v>41</v>
      </c>
      <c r="F6129" s="83" t="s">
        <v>233</v>
      </c>
      <c r="G6129" s="83" t="s">
        <v>93</v>
      </c>
      <c r="I6129"/>
      <c r="J6129"/>
      <c r="K6129"/>
      <c r="L6129"/>
      <c r="M6129"/>
      <c r="N6129"/>
    </row>
    <row r="6130" spans="2:14" ht="13.8" x14ac:dyDescent="0.25">
      <c r="B6130" s="83" t="s">
        <v>9713</v>
      </c>
      <c r="C6130" s="83" t="s">
        <v>9654</v>
      </c>
      <c r="D6130" s="83" t="s">
        <v>82</v>
      </c>
      <c r="E6130" s="83" t="s">
        <v>42</v>
      </c>
      <c r="F6130" s="83" t="s">
        <v>233</v>
      </c>
      <c r="G6130" s="83" t="s">
        <v>93</v>
      </c>
      <c r="I6130"/>
      <c r="J6130"/>
      <c r="K6130"/>
      <c r="L6130"/>
      <c r="M6130"/>
      <c r="N6130"/>
    </row>
    <row r="6131" spans="2:14" ht="13.8" x14ac:dyDescent="0.25">
      <c r="B6131" s="83" t="s">
        <v>9714</v>
      </c>
      <c r="C6131" s="83" t="s">
        <v>9654</v>
      </c>
      <c r="D6131" s="83" t="s">
        <v>82</v>
      </c>
      <c r="E6131" s="83" t="s">
        <v>43</v>
      </c>
      <c r="F6131" s="83" t="s">
        <v>233</v>
      </c>
      <c r="G6131" s="83" t="s">
        <v>93</v>
      </c>
      <c r="I6131"/>
      <c r="J6131"/>
      <c r="K6131"/>
      <c r="L6131"/>
      <c r="M6131"/>
      <c r="N6131"/>
    </row>
    <row r="6132" spans="2:14" ht="13.8" x14ac:dyDescent="0.25">
      <c r="B6132" s="83" t="s">
        <v>9715</v>
      </c>
      <c r="C6132" s="83" t="s">
        <v>9654</v>
      </c>
      <c r="D6132" s="83" t="s">
        <v>82</v>
      </c>
      <c r="E6132" s="83" t="s">
        <v>66</v>
      </c>
      <c r="F6132" s="83" t="s">
        <v>233</v>
      </c>
      <c r="G6132" s="83" t="s">
        <v>93</v>
      </c>
      <c r="I6132"/>
      <c r="J6132"/>
      <c r="K6132"/>
      <c r="L6132"/>
      <c r="M6132"/>
      <c r="N6132"/>
    </row>
    <row r="6133" spans="2:14" ht="13.8" x14ac:dyDescent="0.25">
      <c r="B6133" s="83" t="s">
        <v>9716</v>
      </c>
      <c r="C6133" s="83" t="s">
        <v>9654</v>
      </c>
      <c r="D6133" s="83" t="s">
        <v>311</v>
      </c>
      <c r="E6133" s="83" t="s">
        <v>30</v>
      </c>
      <c r="F6133" s="83" t="s">
        <v>272</v>
      </c>
      <c r="G6133" s="83" t="s">
        <v>93</v>
      </c>
      <c r="I6133"/>
      <c r="J6133"/>
      <c r="K6133"/>
      <c r="L6133"/>
      <c r="M6133"/>
      <c r="N6133"/>
    </row>
    <row r="6134" spans="2:14" ht="13.8" x14ac:dyDescent="0.25">
      <c r="B6134" s="83" t="s">
        <v>9717</v>
      </c>
      <c r="C6134" s="83" t="s">
        <v>9654</v>
      </c>
      <c r="D6134" s="83" t="s">
        <v>311</v>
      </c>
      <c r="E6134" s="83" t="s">
        <v>9066</v>
      </c>
      <c r="F6134" s="83" t="s">
        <v>272</v>
      </c>
      <c r="G6134" s="83" t="s">
        <v>93</v>
      </c>
      <c r="I6134"/>
      <c r="J6134"/>
      <c r="K6134"/>
      <c r="L6134"/>
      <c r="M6134"/>
      <c r="N6134"/>
    </row>
    <row r="6135" spans="2:14" ht="13.8" x14ac:dyDescent="0.25">
      <c r="B6135" s="83" t="s">
        <v>9718</v>
      </c>
      <c r="C6135" s="83" t="s">
        <v>9654</v>
      </c>
      <c r="D6135" s="83" t="s">
        <v>311</v>
      </c>
      <c r="E6135" s="83" t="s">
        <v>29</v>
      </c>
      <c r="F6135" s="83" t="s">
        <v>272</v>
      </c>
      <c r="G6135" s="83" t="s">
        <v>93</v>
      </c>
      <c r="I6135"/>
      <c r="J6135"/>
      <c r="K6135"/>
      <c r="L6135"/>
      <c r="M6135"/>
      <c r="N6135"/>
    </row>
    <row r="6136" spans="2:14" ht="13.8" x14ac:dyDescent="0.25">
      <c r="B6136" s="83" t="s">
        <v>9719</v>
      </c>
      <c r="C6136" s="83" t="s">
        <v>9654</v>
      </c>
      <c r="D6136" s="83" t="s">
        <v>311</v>
      </c>
      <c r="E6136" s="83" t="s">
        <v>28</v>
      </c>
      <c r="F6136" s="83" t="s">
        <v>272</v>
      </c>
      <c r="G6136" s="83" t="s">
        <v>93</v>
      </c>
      <c r="I6136"/>
      <c r="J6136"/>
      <c r="K6136"/>
      <c r="L6136"/>
      <c r="M6136"/>
      <c r="N6136"/>
    </row>
    <row r="6137" spans="2:14" ht="13.8" x14ac:dyDescent="0.25">
      <c r="B6137" s="83" t="s">
        <v>9720</v>
      </c>
      <c r="C6137" s="83" t="s">
        <v>9654</v>
      </c>
      <c r="D6137" s="83" t="s">
        <v>311</v>
      </c>
      <c r="E6137" s="83" t="s">
        <v>73</v>
      </c>
      <c r="F6137" s="83" t="s">
        <v>272</v>
      </c>
      <c r="G6137" s="83" t="s">
        <v>93</v>
      </c>
      <c r="I6137"/>
      <c r="J6137"/>
      <c r="K6137"/>
      <c r="L6137"/>
      <c r="M6137"/>
      <c r="N6137"/>
    </row>
    <row r="6138" spans="2:14" ht="13.8" x14ac:dyDescent="0.25">
      <c r="B6138" s="83" t="s">
        <v>9721</v>
      </c>
      <c r="C6138" s="83" t="s">
        <v>9654</v>
      </c>
      <c r="D6138" s="83" t="s">
        <v>311</v>
      </c>
      <c r="E6138" s="83" t="s">
        <v>9064</v>
      </c>
      <c r="F6138" s="83" t="s">
        <v>272</v>
      </c>
      <c r="G6138" s="83" t="s">
        <v>93</v>
      </c>
      <c r="I6138"/>
      <c r="J6138"/>
      <c r="K6138"/>
      <c r="L6138"/>
      <c r="M6138"/>
      <c r="N6138"/>
    </row>
    <row r="6139" spans="2:14" ht="13.8" x14ac:dyDescent="0.25">
      <c r="B6139" s="83" t="s">
        <v>9722</v>
      </c>
      <c r="C6139" s="83" t="s">
        <v>9654</v>
      </c>
      <c r="D6139" s="83" t="s">
        <v>311</v>
      </c>
      <c r="E6139" s="83" t="s">
        <v>9068</v>
      </c>
      <c r="F6139" s="83" t="s">
        <v>272</v>
      </c>
      <c r="G6139" s="83" t="s">
        <v>93</v>
      </c>
      <c r="I6139"/>
      <c r="J6139"/>
      <c r="K6139"/>
      <c r="L6139"/>
      <c r="M6139"/>
      <c r="N6139"/>
    </row>
    <row r="6140" spans="2:14" ht="13.8" x14ac:dyDescent="0.25">
      <c r="B6140" s="83" t="s">
        <v>9723</v>
      </c>
      <c r="C6140" s="83" t="s">
        <v>9654</v>
      </c>
      <c r="D6140" s="83" t="s">
        <v>311</v>
      </c>
      <c r="E6140" s="83" t="s">
        <v>245</v>
      </c>
      <c r="F6140" s="83" t="s">
        <v>272</v>
      </c>
      <c r="G6140" s="83" t="s">
        <v>93</v>
      </c>
      <c r="I6140"/>
      <c r="J6140"/>
      <c r="K6140"/>
      <c r="L6140"/>
      <c r="M6140"/>
      <c r="N6140"/>
    </row>
    <row r="6141" spans="2:14" ht="13.8" x14ac:dyDescent="0.25">
      <c r="B6141" s="83" t="s">
        <v>9724</v>
      </c>
      <c r="C6141" s="83" t="s">
        <v>9654</v>
      </c>
      <c r="D6141" s="83" t="s">
        <v>311</v>
      </c>
      <c r="E6141" s="83" t="s">
        <v>9067</v>
      </c>
      <c r="F6141" s="83" t="s">
        <v>272</v>
      </c>
      <c r="G6141" s="83" t="s">
        <v>93</v>
      </c>
      <c r="I6141"/>
      <c r="J6141"/>
      <c r="K6141"/>
      <c r="L6141"/>
      <c r="M6141"/>
      <c r="N6141"/>
    </row>
    <row r="6142" spans="2:14" ht="13.8" x14ac:dyDescent="0.25">
      <c r="B6142" s="83" t="s">
        <v>9725</v>
      </c>
      <c r="C6142" s="83" t="s">
        <v>9654</v>
      </c>
      <c r="D6142" s="83" t="s">
        <v>311</v>
      </c>
      <c r="E6142" s="83" t="s">
        <v>34</v>
      </c>
      <c r="F6142" s="83" t="s">
        <v>272</v>
      </c>
      <c r="G6142" s="83" t="s">
        <v>93</v>
      </c>
      <c r="I6142"/>
      <c r="J6142"/>
      <c r="K6142"/>
      <c r="L6142"/>
      <c r="M6142"/>
      <c r="N6142"/>
    </row>
    <row r="6143" spans="2:14" ht="13.8" x14ac:dyDescent="0.25">
      <c r="B6143" s="83" t="s">
        <v>9726</v>
      </c>
      <c r="C6143" s="83" t="s">
        <v>9654</v>
      </c>
      <c r="D6143" s="83" t="s">
        <v>311</v>
      </c>
      <c r="E6143" s="83" t="s">
        <v>35</v>
      </c>
      <c r="F6143" s="83" t="s">
        <v>272</v>
      </c>
      <c r="G6143" s="83" t="s">
        <v>93</v>
      </c>
      <c r="I6143"/>
      <c r="J6143"/>
      <c r="K6143"/>
      <c r="L6143"/>
      <c r="M6143"/>
      <c r="N6143"/>
    </row>
    <row r="6144" spans="2:14" ht="13.8" x14ac:dyDescent="0.25">
      <c r="B6144" s="83" t="s">
        <v>9727</v>
      </c>
      <c r="C6144" s="83" t="s">
        <v>9654</v>
      </c>
      <c r="D6144" s="83" t="s">
        <v>311</v>
      </c>
      <c r="E6144" s="83" t="s">
        <v>46</v>
      </c>
      <c r="F6144" s="83" t="s">
        <v>272</v>
      </c>
      <c r="G6144" s="83" t="s">
        <v>93</v>
      </c>
      <c r="I6144"/>
      <c r="J6144"/>
      <c r="K6144"/>
      <c r="L6144"/>
      <c r="M6144"/>
      <c r="N6144"/>
    </row>
    <row r="6145" spans="2:14" ht="13.8" x14ac:dyDescent="0.25">
      <c r="B6145" s="83" t="s">
        <v>9728</v>
      </c>
      <c r="C6145" s="83" t="s">
        <v>9654</v>
      </c>
      <c r="D6145" s="83" t="s">
        <v>311</v>
      </c>
      <c r="E6145" s="83" t="s">
        <v>68</v>
      </c>
      <c r="F6145" s="83" t="s">
        <v>272</v>
      </c>
      <c r="G6145" s="83" t="s">
        <v>93</v>
      </c>
      <c r="I6145"/>
      <c r="J6145"/>
      <c r="K6145"/>
      <c r="L6145"/>
      <c r="M6145"/>
      <c r="N6145"/>
    </row>
    <row r="6146" spans="2:14" ht="13.8" x14ac:dyDescent="0.25">
      <c r="B6146" s="83" t="s">
        <v>9729</v>
      </c>
      <c r="C6146" s="83" t="s">
        <v>9654</v>
      </c>
      <c r="D6146" s="83" t="s">
        <v>311</v>
      </c>
      <c r="E6146" s="83" t="s">
        <v>69</v>
      </c>
      <c r="F6146" s="83" t="s">
        <v>272</v>
      </c>
      <c r="G6146" s="83" t="s">
        <v>93</v>
      </c>
      <c r="I6146"/>
      <c r="J6146"/>
      <c r="K6146"/>
      <c r="L6146"/>
      <c r="M6146"/>
      <c r="N6146"/>
    </row>
    <row r="6147" spans="2:14" ht="13.8" x14ac:dyDescent="0.25">
      <c r="B6147" s="83" t="s">
        <v>9730</v>
      </c>
      <c r="C6147" s="83" t="s">
        <v>9654</v>
      </c>
      <c r="D6147" s="83" t="s">
        <v>311</v>
      </c>
      <c r="E6147" s="83" t="s">
        <v>9065</v>
      </c>
      <c r="F6147" s="83" t="s">
        <v>272</v>
      </c>
      <c r="G6147" s="83" t="s">
        <v>93</v>
      </c>
      <c r="I6147"/>
      <c r="J6147"/>
      <c r="K6147"/>
      <c r="L6147"/>
      <c r="M6147"/>
      <c r="N6147"/>
    </row>
    <row r="6148" spans="2:14" ht="13.8" x14ac:dyDescent="0.25">
      <c r="B6148" s="83" t="s">
        <v>9731</v>
      </c>
      <c r="C6148" s="83" t="s">
        <v>9654</v>
      </c>
      <c r="D6148" s="83" t="s">
        <v>311</v>
      </c>
      <c r="E6148" s="83" t="s">
        <v>63</v>
      </c>
      <c r="F6148" s="83" t="s">
        <v>272</v>
      </c>
      <c r="G6148" s="83" t="s">
        <v>93</v>
      </c>
      <c r="I6148"/>
      <c r="J6148"/>
      <c r="K6148"/>
      <c r="L6148"/>
      <c r="M6148"/>
      <c r="N6148"/>
    </row>
    <row r="6149" spans="2:14" ht="13.8" x14ac:dyDescent="0.25">
      <c r="B6149" s="83" t="s">
        <v>9732</v>
      </c>
      <c r="C6149" s="83" t="s">
        <v>9654</v>
      </c>
      <c r="D6149" s="83" t="s">
        <v>311</v>
      </c>
      <c r="E6149" s="83" t="s">
        <v>30</v>
      </c>
      <c r="F6149" s="83" t="s">
        <v>273</v>
      </c>
      <c r="G6149" s="83" t="s">
        <v>93</v>
      </c>
      <c r="I6149"/>
      <c r="J6149"/>
      <c r="K6149"/>
      <c r="L6149"/>
      <c r="M6149"/>
      <c r="N6149"/>
    </row>
    <row r="6150" spans="2:14" ht="13.8" x14ac:dyDescent="0.25">
      <c r="B6150" s="83" t="s">
        <v>9733</v>
      </c>
      <c r="C6150" s="83" t="s">
        <v>9654</v>
      </c>
      <c r="D6150" s="83" t="s">
        <v>311</v>
      </c>
      <c r="E6150" s="83" t="s">
        <v>9066</v>
      </c>
      <c r="F6150" s="83" t="s">
        <v>273</v>
      </c>
      <c r="G6150" s="83" t="s">
        <v>93</v>
      </c>
      <c r="I6150"/>
      <c r="J6150"/>
      <c r="K6150"/>
      <c r="L6150"/>
      <c r="M6150"/>
      <c r="N6150"/>
    </row>
    <row r="6151" spans="2:14" ht="13.8" x14ac:dyDescent="0.25">
      <c r="B6151" s="83" t="s">
        <v>9734</v>
      </c>
      <c r="C6151" s="83" t="s">
        <v>9654</v>
      </c>
      <c r="D6151" s="83" t="s">
        <v>311</v>
      </c>
      <c r="E6151" s="83" t="s">
        <v>29</v>
      </c>
      <c r="F6151" s="83" t="s">
        <v>273</v>
      </c>
      <c r="G6151" s="83" t="s">
        <v>93</v>
      </c>
      <c r="I6151"/>
      <c r="J6151"/>
      <c r="K6151"/>
      <c r="L6151"/>
      <c r="M6151"/>
      <c r="N6151"/>
    </row>
    <row r="6152" spans="2:14" ht="13.8" x14ac:dyDescent="0.25">
      <c r="B6152" s="83" t="s">
        <v>9735</v>
      </c>
      <c r="C6152" s="83" t="s">
        <v>9654</v>
      </c>
      <c r="D6152" s="83" t="s">
        <v>311</v>
      </c>
      <c r="E6152" s="83" t="s">
        <v>28</v>
      </c>
      <c r="F6152" s="83" t="s">
        <v>273</v>
      </c>
      <c r="G6152" s="83" t="s">
        <v>93</v>
      </c>
      <c r="I6152"/>
      <c r="J6152"/>
      <c r="K6152"/>
      <c r="L6152"/>
      <c r="M6152"/>
      <c r="N6152"/>
    </row>
    <row r="6153" spans="2:14" ht="13.8" x14ac:dyDescent="0.25">
      <c r="B6153" s="83" t="s">
        <v>9736</v>
      </c>
      <c r="C6153" s="83" t="s">
        <v>9654</v>
      </c>
      <c r="D6153" s="83" t="s">
        <v>311</v>
      </c>
      <c r="E6153" s="83" t="s">
        <v>73</v>
      </c>
      <c r="F6153" s="83" t="s">
        <v>273</v>
      </c>
      <c r="G6153" s="83" t="s">
        <v>93</v>
      </c>
      <c r="I6153"/>
      <c r="J6153"/>
      <c r="K6153"/>
      <c r="L6153"/>
      <c r="M6153"/>
      <c r="N6153"/>
    </row>
    <row r="6154" spans="2:14" ht="13.8" x14ac:dyDescent="0.25">
      <c r="B6154" s="83" t="s">
        <v>9737</v>
      </c>
      <c r="C6154" s="83" t="s">
        <v>9654</v>
      </c>
      <c r="D6154" s="83" t="s">
        <v>311</v>
      </c>
      <c r="E6154" s="83" t="s">
        <v>9064</v>
      </c>
      <c r="F6154" s="83" t="s">
        <v>273</v>
      </c>
      <c r="G6154" s="83" t="s">
        <v>93</v>
      </c>
      <c r="I6154"/>
      <c r="J6154"/>
      <c r="K6154"/>
      <c r="L6154"/>
      <c r="M6154"/>
      <c r="N6154"/>
    </row>
    <row r="6155" spans="2:14" ht="13.8" x14ac:dyDescent="0.25">
      <c r="B6155" s="83" t="s">
        <v>9738</v>
      </c>
      <c r="C6155" s="83" t="s">
        <v>9654</v>
      </c>
      <c r="D6155" s="83" t="s">
        <v>311</v>
      </c>
      <c r="E6155" s="83" t="s">
        <v>9068</v>
      </c>
      <c r="F6155" s="83" t="s">
        <v>273</v>
      </c>
      <c r="G6155" s="83" t="s">
        <v>93</v>
      </c>
      <c r="I6155"/>
      <c r="J6155"/>
      <c r="K6155"/>
      <c r="L6155"/>
      <c r="M6155"/>
      <c r="N6155"/>
    </row>
    <row r="6156" spans="2:14" ht="13.8" x14ac:dyDescent="0.25">
      <c r="B6156" s="83" t="s">
        <v>9739</v>
      </c>
      <c r="C6156" s="83" t="s">
        <v>9654</v>
      </c>
      <c r="D6156" s="83" t="s">
        <v>311</v>
      </c>
      <c r="E6156" s="83" t="s">
        <v>245</v>
      </c>
      <c r="F6156" s="83" t="s">
        <v>273</v>
      </c>
      <c r="G6156" s="83" t="s">
        <v>93</v>
      </c>
      <c r="I6156"/>
      <c r="J6156"/>
      <c r="K6156"/>
      <c r="L6156"/>
      <c r="M6156"/>
      <c r="N6156"/>
    </row>
    <row r="6157" spans="2:14" ht="13.8" x14ac:dyDescent="0.25">
      <c r="B6157" s="83" t="s">
        <v>9740</v>
      </c>
      <c r="C6157" s="83" t="s">
        <v>9654</v>
      </c>
      <c r="D6157" s="83" t="s">
        <v>311</v>
      </c>
      <c r="E6157" s="83" t="s">
        <v>9067</v>
      </c>
      <c r="F6157" s="83" t="s">
        <v>273</v>
      </c>
      <c r="G6157" s="83" t="s">
        <v>93</v>
      </c>
      <c r="I6157"/>
      <c r="J6157"/>
      <c r="K6157"/>
      <c r="L6157"/>
      <c r="M6157"/>
      <c r="N6157"/>
    </row>
    <row r="6158" spans="2:14" ht="13.8" x14ac:dyDescent="0.25">
      <c r="B6158" s="83" t="s">
        <v>9741</v>
      </c>
      <c r="C6158" s="83" t="s">
        <v>9654</v>
      </c>
      <c r="D6158" s="83" t="s">
        <v>311</v>
      </c>
      <c r="E6158" s="83" t="s">
        <v>34</v>
      </c>
      <c r="F6158" s="83" t="s">
        <v>273</v>
      </c>
      <c r="G6158" s="83" t="s">
        <v>93</v>
      </c>
      <c r="I6158"/>
      <c r="J6158"/>
      <c r="K6158"/>
      <c r="L6158"/>
      <c r="M6158"/>
      <c r="N6158"/>
    </row>
    <row r="6159" spans="2:14" ht="13.8" x14ac:dyDescent="0.25">
      <c r="B6159" s="83" t="s">
        <v>9742</v>
      </c>
      <c r="C6159" s="83" t="s">
        <v>9654</v>
      </c>
      <c r="D6159" s="83" t="s">
        <v>311</v>
      </c>
      <c r="E6159" s="83" t="s">
        <v>35</v>
      </c>
      <c r="F6159" s="83" t="s">
        <v>273</v>
      </c>
      <c r="G6159" s="83" t="s">
        <v>93</v>
      </c>
      <c r="I6159"/>
      <c r="J6159"/>
      <c r="K6159"/>
      <c r="L6159"/>
      <c r="M6159"/>
      <c r="N6159"/>
    </row>
    <row r="6160" spans="2:14" ht="13.8" x14ac:dyDescent="0.25">
      <c r="B6160" s="83" t="s">
        <v>9743</v>
      </c>
      <c r="C6160" s="83" t="s">
        <v>9654</v>
      </c>
      <c r="D6160" s="83" t="s">
        <v>311</v>
      </c>
      <c r="E6160" s="83" t="s">
        <v>46</v>
      </c>
      <c r="F6160" s="83" t="s">
        <v>273</v>
      </c>
      <c r="G6160" s="83" t="s">
        <v>93</v>
      </c>
      <c r="I6160"/>
      <c r="J6160"/>
      <c r="K6160"/>
      <c r="L6160"/>
      <c r="M6160"/>
      <c r="N6160"/>
    </row>
    <row r="6161" spans="2:14" ht="13.8" x14ac:dyDescent="0.25">
      <c r="B6161" s="83" t="s">
        <v>9744</v>
      </c>
      <c r="C6161" s="83" t="s">
        <v>9654</v>
      </c>
      <c r="D6161" s="83" t="s">
        <v>311</v>
      </c>
      <c r="E6161" s="83" t="s">
        <v>68</v>
      </c>
      <c r="F6161" s="83" t="s">
        <v>273</v>
      </c>
      <c r="G6161" s="83" t="s">
        <v>93</v>
      </c>
      <c r="I6161"/>
      <c r="J6161"/>
      <c r="K6161"/>
      <c r="L6161"/>
      <c r="M6161"/>
      <c r="N6161"/>
    </row>
    <row r="6162" spans="2:14" ht="13.8" x14ac:dyDescent="0.25">
      <c r="B6162" s="83" t="s">
        <v>9745</v>
      </c>
      <c r="C6162" s="83" t="s">
        <v>9654</v>
      </c>
      <c r="D6162" s="83" t="s">
        <v>311</v>
      </c>
      <c r="E6162" s="83" t="s">
        <v>69</v>
      </c>
      <c r="F6162" s="83" t="s">
        <v>273</v>
      </c>
      <c r="G6162" s="83" t="s">
        <v>93</v>
      </c>
      <c r="I6162"/>
      <c r="J6162"/>
      <c r="K6162"/>
      <c r="L6162"/>
      <c r="M6162"/>
      <c r="N6162"/>
    </row>
    <row r="6163" spans="2:14" ht="13.8" x14ac:dyDescent="0.25">
      <c r="B6163" s="83" t="s">
        <v>9746</v>
      </c>
      <c r="C6163" s="83" t="s">
        <v>9654</v>
      </c>
      <c r="D6163" s="83" t="s">
        <v>311</v>
      </c>
      <c r="E6163" s="83" t="s">
        <v>9065</v>
      </c>
      <c r="F6163" s="83" t="s">
        <v>273</v>
      </c>
      <c r="G6163" s="83" t="s">
        <v>93</v>
      </c>
      <c r="I6163"/>
      <c r="J6163"/>
      <c r="K6163"/>
      <c r="L6163"/>
      <c r="M6163"/>
      <c r="N6163"/>
    </row>
    <row r="6164" spans="2:14" ht="13.8" x14ac:dyDescent="0.25">
      <c r="B6164" s="83" t="s">
        <v>9747</v>
      </c>
      <c r="C6164" s="83" t="s">
        <v>9654</v>
      </c>
      <c r="D6164" s="83" t="s">
        <v>311</v>
      </c>
      <c r="E6164" s="83" t="s">
        <v>63</v>
      </c>
      <c r="F6164" s="83" t="s">
        <v>273</v>
      </c>
      <c r="G6164" s="83" t="s">
        <v>93</v>
      </c>
      <c r="I6164"/>
      <c r="J6164"/>
      <c r="K6164"/>
      <c r="L6164"/>
      <c r="M6164"/>
      <c r="N6164"/>
    </row>
    <row r="6165" spans="2:14" ht="13.8" x14ac:dyDescent="0.25">
      <c r="B6165" s="83" t="s">
        <v>9748</v>
      </c>
      <c r="C6165" s="83" t="s">
        <v>9654</v>
      </c>
      <c r="D6165" s="83" t="s">
        <v>298</v>
      </c>
      <c r="E6165" s="83" t="s">
        <v>30</v>
      </c>
      <c r="F6165" s="83" t="s">
        <v>233</v>
      </c>
      <c r="G6165" s="83" t="s">
        <v>93</v>
      </c>
      <c r="I6165"/>
      <c r="J6165"/>
      <c r="K6165"/>
      <c r="L6165"/>
      <c r="M6165"/>
      <c r="N6165"/>
    </row>
    <row r="6166" spans="2:14" ht="13.8" x14ac:dyDescent="0.25">
      <c r="B6166" s="83" t="s">
        <v>9749</v>
      </c>
      <c r="C6166" s="83" t="s">
        <v>9654</v>
      </c>
      <c r="D6166" s="83" t="s">
        <v>298</v>
      </c>
      <c r="E6166" s="83" t="s">
        <v>78</v>
      </c>
      <c r="F6166" s="83" t="s">
        <v>233</v>
      </c>
      <c r="G6166" s="83" t="s">
        <v>93</v>
      </c>
      <c r="I6166"/>
      <c r="J6166"/>
      <c r="K6166"/>
      <c r="L6166"/>
      <c r="M6166"/>
      <c r="N6166"/>
    </row>
    <row r="6167" spans="2:14" ht="13.8" x14ac:dyDescent="0.25">
      <c r="B6167" s="83" t="s">
        <v>9750</v>
      </c>
      <c r="C6167" s="83" t="s">
        <v>9654</v>
      </c>
      <c r="D6167" s="83" t="s">
        <v>298</v>
      </c>
      <c r="E6167" s="83" t="s">
        <v>9069</v>
      </c>
      <c r="F6167" s="83" t="s">
        <v>233</v>
      </c>
      <c r="G6167" s="83" t="s">
        <v>93</v>
      </c>
      <c r="I6167"/>
      <c r="J6167"/>
      <c r="K6167"/>
      <c r="L6167"/>
      <c r="M6167"/>
      <c r="N6167"/>
    </row>
    <row r="6168" spans="2:14" ht="13.8" x14ac:dyDescent="0.25">
      <c r="B6168" s="83" t="s">
        <v>9751</v>
      </c>
      <c r="C6168" s="83" t="s">
        <v>9654</v>
      </c>
      <c r="D6168" s="83" t="s">
        <v>298</v>
      </c>
      <c r="E6168" s="83" t="s">
        <v>244</v>
      </c>
      <c r="F6168" s="83" t="s">
        <v>233</v>
      </c>
      <c r="G6168" s="83" t="s">
        <v>93</v>
      </c>
      <c r="I6168"/>
      <c r="J6168"/>
      <c r="K6168"/>
      <c r="L6168"/>
      <c r="M6168"/>
      <c r="N6168"/>
    </row>
    <row r="6169" spans="2:14" ht="13.8" x14ac:dyDescent="0.25">
      <c r="B6169" s="83" t="s">
        <v>9752</v>
      </c>
      <c r="C6169" s="83" t="s">
        <v>9654</v>
      </c>
      <c r="D6169" s="83" t="s">
        <v>297</v>
      </c>
      <c r="E6169" s="83" t="s">
        <v>30</v>
      </c>
      <c r="F6169" s="83" t="s">
        <v>233</v>
      </c>
      <c r="G6169" s="83" t="s">
        <v>93</v>
      </c>
      <c r="I6169"/>
      <c r="J6169"/>
      <c r="K6169"/>
      <c r="L6169"/>
      <c r="M6169"/>
      <c r="N6169"/>
    </row>
    <row r="6170" spans="2:14" ht="13.8" x14ac:dyDescent="0.25">
      <c r="B6170" s="83" t="s">
        <v>9753</v>
      </c>
      <c r="C6170" s="83" t="s">
        <v>9654</v>
      </c>
      <c r="D6170" s="83" t="s">
        <v>297</v>
      </c>
      <c r="E6170" s="83" t="s">
        <v>78</v>
      </c>
      <c r="F6170" s="83" t="s">
        <v>233</v>
      </c>
      <c r="G6170" s="83" t="s">
        <v>93</v>
      </c>
      <c r="I6170"/>
      <c r="J6170"/>
      <c r="K6170"/>
      <c r="L6170"/>
      <c r="M6170"/>
      <c r="N6170"/>
    </row>
    <row r="6171" spans="2:14" ht="13.8" x14ac:dyDescent="0.25">
      <c r="B6171" s="83" t="s">
        <v>9754</v>
      </c>
      <c r="C6171" s="83" t="s">
        <v>9654</v>
      </c>
      <c r="D6171" s="83" t="s">
        <v>297</v>
      </c>
      <c r="E6171" s="83" t="s">
        <v>9069</v>
      </c>
      <c r="F6171" s="83" t="s">
        <v>233</v>
      </c>
      <c r="G6171" s="83" t="s">
        <v>93</v>
      </c>
      <c r="I6171"/>
      <c r="J6171"/>
      <c r="K6171"/>
      <c r="L6171"/>
      <c r="M6171"/>
      <c r="N6171"/>
    </row>
    <row r="6172" spans="2:14" ht="13.8" x14ac:dyDescent="0.25">
      <c r="B6172" s="83" t="s">
        <v>9755</v>
      </c>
      <c r="C6172" s="83" t="s">
        <v>9654</v>
      </c>
      <c r="D6172" s="83" t="s">
        <v>297</v>
      </c>
      <c r="E6172" s="83" t="s">
        <v>244</v>
      </c>
      <c r="F6172" s="83" t="s">
        <v>233</v>
      </c>
      <c r="G6172" s="83" t="s">
        <v>93</v>
      </c>
      <c r="I6172"/>
      <c r="J6172"/>
      <c r="K6172"/>
      <c r="L6172"/>
      <c r="M6172"/>
      <c r="N6172"/>
    </row>
    <row r="6173" spans="2:14" ht="13.8" x14ac:dyDescent="0.25">
      <c r="B6173" s="83" t="s">
        <v>9756</v>
      </c>
      <c r="C6173" s="83" t="s">
        <v>9654</v>
      </c>
      <c r="D6173" s="83" t="s">
        <v>51</v>
      </c>
      <c r="E6173" s="83" t="s">
        <v>30</v>
      </c>
      <c r="F6173" s="83" t="s">
        <v>233</v>
      </c>
      <c r="G6173" s="83" t="s">
        <v>93</v>
      </c>
      <c r="I6173"/>
      <c r="J6173"/>
      <c r="K6173"/>
      <c r="L6173"/>
      <c r="M6173"/>
      <c r="N6173"/>
    </row>
    <row r="6174" spans="2:14" ht="13.8" x14ac:dyDescent="0.25">
      <c r="B6174" s="83" t="s">
        <v>9757</v>
      </c>
      <c r="C6174" s="83" t="s">
        <v>9654</v>
      </c>
      <c r="D6174" s="83" t="s">
        <v>51</v>
      </c>
      <c r="E6174" s="83" t="s">
        <v>29</v>
      </c>
      <c r="F6174" s="83" t="s">
        <v>233</v>
      </c>
      <c r="G6174" s="83" t="s">
        <v>93</v>
      </c>
      <c r="I6174"/>
      <c r="J6174"/>
      <c r="K6174"/>
      <c r="L6174"/>
      <c r="M6174"/>
      <c r="N6174"/>
    </row>
    <row r="6175" spans="2:14" ht="13.8" x14ac:dyDescent="0.25">
      <c r="B6175" s="83" t="s">
        <v>9758</v>
      </c>
      <c r="C6175" s="83" t="s">
        <v>9654</v>
      </c>
      <c r="D6175" s="83" t="s">
        <v>51</v>
      </c>
      <c r="E6175" s="83" t="s">
        <v>28</v>
      </c>
      <c r="F6175" s="83" t="s">
        <v>233</v>
      </c>
      <c r="G6175" s="83" t="s">
        <v>93</v>
      </c>
      <c r="I6175"/>
      <c r="J6175"/>
      <c r="K6175"/>
      <c r="L6175"/>
      <c r="M6175"/>
      <c r="N6175"/>
    </row>
    <row r="6176" spans="2:14" ht="13.8" x14ac:dyDescent="0.25">
      <c r="B6176" s="83" t="s">
        <v>9759</v>
      </c>
      <c r="C6176" s="83" t="s">
        <v>9654</v>
      </c>
      <c r="D6176" s="83" t="s">
        <v>51</v>
      </c>
      <c r="E6176" s="83" t="s">
        <v>73</v>
      </c>
      <c r="F6176" s="83" t="s">
        <v>233</v>
      </c>
      <c r="G6176" s="83" t="s">
        <v>93</v>
      </c>
      <c r="I6176"/>
      <c r="J6176"/>
      <c r="K6176"/>
      <c r="L6176"/>
      <c r="M6176"/>
      <c r="N6176"/>
    </row>
    <row r="6177" spans="2:14" ht="13.8" x14ac:dyDescent="0.25">
      <c r="B6177" s="83" t="s">
        <v>9760</v>
      </c>
      <c r="C6177" s="83" t="s">
        <v>9654</v>
      </c>
      <c r="D6177" s="83" t="s">
        <v>51</v>
      </c>
      <c r="E6177" s="83" t="s">
        <v>25</v>
      </c>
      <c r="F6177" s="83" t="s">
        <v>233</v>
      </c>
      <c r="G6177" s="83" t="s">
        <v>93</v>
      </c>
      <c r="I6177"/>
      <c r="J6177"/>
      <c r="K6177"/>
      <c r="L6177"/>
      <c r="M6177"/>
      <c r="N6177"/>
    </row>
    <row r="6178" spans="2:14" ht="13.8" x14ac:dyDescent="0.25">
      <c r="B6178" s="83" t="s">
        <v>9761</v>
      </c>
      <c r="C6178" s="83" t="s">
        <v>9654</v>
      </c>
      <c r="D6178" s="83" t="s">
        <v>51</v>
      </c>
      <c r="E6178" s="83" t="s">
        <v>78</v>
      </c>
      <c r="F6178" s="83" t="s">
        <v>233</v>
      </c>
      <c r="G6178" s="83" t="s">
        <v>93</v>
      </c>
      <c r="I6178"/>
      <c r="J6178"/>
      <c r="K6178"/>
      <c r="L6178"/>
      <c r="M6178"/>
      <c r="N6178"/>
    </row>
    <row r="6179" spans="2:14" ht="13.8" x14ac:dyDescent="0.25">
      <c r="B6179" s="83" t="s">
        <v>9762</v>
      </c>
      <c r="C6179" s="83" t="s">
        <v>9654</v>
      </c>
      <c r="D6179" s="83" t="s">
        <v>51</v>
      </c>
      <c r="E6179" s="83" t="s">
        <v>9069</v>
      </c>
      <c r="F6179" s="83" t="s">
        <v>233</v>
      </c>
      <c r="G6179" s="83" t="s">
        <v>93</v>
      </c>
      <c r="I6179"/>
      <c r="J6179"/>
      <c r="K6179"/>
      <c r="L6179"/>
      <c r="M6179"/>
      <c r="N6179"/>
    </row>
    <row r="6180" spans="2:14" ht="13.8" x14ac:dyDescent="0.25">
      <c r="B6180" s="83" t="s">
        <v>9763</v>
      </c>
      <c r="C6180" s="83" t="s">
        <v>9654</v>
      </c>
      <c r="D6180" s="83" t="s">
        <v>51</v>
      </c>
      <c r="E6180" s="83" t="s">
        <v>9071</v>
      </c>
      <c r="F6180" s="83" t="s">
        <v>233</v>
      </c>
      <c r="G6180" s="83" t="s">
        <v>93</v>
      </c>
      <c r="I6180"/>
      <c r="J6180"/>
      <c r="K6180"/>
      <c r="L6180"/>
      <c r="M6180"/>
      <c r="N6180"/>
    </row>
    <row r="6181" spans="2:14" ht="13.8" x14ac:dyDescent="0.25">
      <c r="B6181" s="83" t="s">
        <v>9764</v>
      </c>
      <c r="C6181" s="83" t="s">
        <v>9654</v>
      </c>
      <c r="D6181" s="83" t="s">
        <v>296</v>
      </c>
      <c r="E6181" s="83" t="s">
        <v>244</v>
      </c>
      <c r="F6181" s="83" t="s">
        <v>233</v>
      </c>
      <c r="G6181" s="83" t="s">
        <v>93</v>
      </c>
      <c r="I6181"/>
      <c r="J6181"/>
      <c r="K6181"/>
      <c r="L6181"/>
      <c r="M6181"/>
      <c r="N6181"/>
    </row>
    <row r="6182" spans="2:14" ht="13.8" x14ac:dyDescent="0.25">
      <c r="B6182" s="83" t="s">
        <v>9765</v>
      </c>
      <c r="C6182" s="83" t="s">
        <v>9654</v>
      </c>
      <c r="D6182" s="83" t="s">
        <v>296</v>
      </c>
      <c r="E6182" s="83" t="s">
        <v>25</v>
      </c>
      <c r="F6182" s="83" t="s">
        <v>233</v>
      </c>
      <c r="G6182" s="83" t="s">
        <v>93</v>
      </c>
      <c r="I6182"/>
      <c r="J6182"/>
      <c r="K6182"/>
      <c r="L6182"/>
      <c r="M6182"/>
      <c r="N6182"/>
    </row>
    <row r="6183" spans="2:14" ht="13.8" x14ac:dyDescent="0.25">
      <c r="B6183" s="83" t="s">
        <v>9766</v>
      </c>
      <c r="C6183" s="83" t="s">
        <v>9654</v>
      </c>
      <c r="D6183" s="83" t="s">
        <v>296</v>
      </c>
      <c r="E6183" s="83" t="s">
        <v>9067</v>
      </c>
      <c r="F6183" s="83" t="s">
        <v>233</v>
      </c>
      <c r="G6183" s="83" t="s">
        <v>93</v>
      </c>
      <c r="I6183"/>
      <c r="J6183"/>
      <c r="K6183"/>
      <c r="L6183"/>
      <c r="M6183"/>
      <c r="N6183"/>
    </row>
    <row r="6184" spans="2:14" ht="13.8" x14ac:dyDescent="0.25">
      <c r="B6184" s="83" t="s">
        <v>9767</v>
      </c>
      <c r="C6184" s="83" t="s">
        <v>9654</v>
      </c>
      <c r="D6184" s="83" t="s">
        <v>296</v>
      </c>
      <c r="E6184" s="83" t="s">
        <v>35</v>
      </c>
      <c r="F6184" s="83" t="s">
        <v>233</v>
      </c>
      <c r="G6184" s="83" t="s">
        <v>93</v>
      </c>
      <c r="I6184"/>
      <c r="J6184"/>
      <c r="K6184"/>
      <c r="L6184"/>
      <c r="M6184"/>
      <c r="N6184"/>
    </row>
    <row r="6185" spans="2:14" ht="13.8" x14ac:dyDescent="0.25">
      <c r="B6185" s="83" t="s">
        <v>9768</v>
      </c>
      <c r="C6185" s="83" t="s">
        <v>9654</v>
      </c>
      <c r="D6185" s="83" t="s">
        <v>296</v>
      </c>
      <c r="E6185" s="83" t="s">
        <v>46</v>
      </c>
      <c r="F6185" s="83" t="s">
        <v>233</v>
      </c>
      <c r="G6185" s="83" t="s">
        <v>93</v>
      </c>
      <c r="I6185"/>
      <c r="J6185"/>
      <c r="K6185"/>
      <c r="L6185"/>
      <c r="M6185"/>
      <c r="N6185"/>
    </row>
    <row r="6186" spans="2:14" ht="13.8" x14ac:dyDescent="0.25">
      <c r="B6186" s="83" t="s">
        <v>9769</v>
      </c>
      <c r="C6186" s="83" t="s">
        <v>9654</v>
      </c>
      <c r="D6186" s="83" t="s">
        <v>295</v>
      </c>
      <c r="E6186" s="83" t="s">
        <v>25</v>
      </c>
      <c r="F6186" s="83" t="s">
        <v>233</v>
      </c>
      <c r="G6186" s="83" t="s">
        <v>93</v>
      </c>
      <c r="I6186"/>
      <c r="J6186"/>
      <c r="K6186"/>
      <c r="L6186"/>
      <c r="M6186"/>
      <c r="N6186"/>
    </row>
    <row r="6187" spans="2:14" ht="13.8" x14ac:dyDescent="0.25">
      <c r="B6187" s="83" t="s">
        <v>9770</v>
      </c>
      <c r="C6187" s="83" t="s">
        <v>9654</v>
      </c>
      <c r="D6187" s="83" t="s">
        <v>295</v>
      </c>
      <c r="E6187" s="83" t="s">
        <v>9067</v>
      </c>
      <c r="F6187" s="83" t="s">
        <v>233</v>
      </c>
      <c r="G6187" s="83" t="s">
        <v>93</v>
      </c>
      <c r="I6187"/>
      <c r="J6187"/>
      <c r="K6187"/>
      <c r="L6187"/>
      <c r="M6187"/>
      <c r="N6187"/>
    </row>
    <row r="6188" spans="2:14" ht="13.8" x14ac:dyDescent="0.25">
      <c r="B6188" s="83" t="s">
        <v>9771</v>
      </c>
      <c r="C6188" s="83" t="s">
        <v>9654</v>
      </c>
      <c r="D6188" s="83" t="s">
        <v>295</v>
      </c>
      <c r="E6188" s="83" t="s">
        <v>35</v>
      </c>
      <c r="F6188" s="83" t="s">
        <v>233</v>
      </c>
      <c r="G6188" s="83" t="s">
        <v>93</v>
      </c>
      <c r="I6188"/>
      <c r="J6188"/>
      <c r="K6188"/>
      <c r="L6188"/>
      <c r="M6188"/>
      <c r="N6188"/>
    </row>
    <row r="6189" spans="2:14" ht="13.8" x14ac:dyDescent="0.25">
      <c r="B6189" s="83" t="s">
        <v>9772</v>
      </c>
      <c r="C6189" s="83" t="s">
        <v>9654</v>
      </c>
      <c r="D6189" s="83" t="s">
        <v>295</v>
      </c>
      <c r="E6189" s="83" t="s">
        <v>46</v>
      </c>
      <c r="F6189" s="83" t="s">
        <v>233</v>
      </c>
      <c r="G6189" s="83" t="s">
        <v>93</v>
      </c>
      <c r="I6189"/>
      <c r="J6189"/>
      <c r="K6189"/>
      <c r="L6189"/>
      <c r="M6189"/>
      <c r="N6189"/>
    </row>
    <row r="6190" spans="2:14" ht="13.8" x14ac:dyDescent="0.25">
      <c r="B6190" s="83" t="s">
        <v>9773</v>
      </c>
      <c r="C6190" s="83" t="s">
        <v>9654</v>
      </c>
      <c r="D6190" s="83" t="s">
        <v>55</v>
      </c>
      <c r="E6190" s="83" t="s">
        <v>30</v>
      </c>
      <c r="F6190" s="83" t="s">
        <v>233</v>
      </c>
      <c r="G6190" s="83" t="s">
        <v>93</v>
      </c>
      <c r="I6190"/>
      <c r="J6190"/>
      <c r="K6190"/>
      <c r="L6190"/>
      <c r="M6190"/>
      <c r="N6190"/>
    </row>
    <row r="6191" spans="2:14" ht="13.8" x14ac:dyDescent="0.25">
      <c r="B6191" s="83" t="s">
        <v>9774</v>
      </c>
      <c r="C6191" s="83" t="s">
        <v>9654</v>
      </c>
      <c r="D6191" s="83" t="s">
        <v>55</v>
      </c>
      <c r="E6191" s="83" t="s">
        <v>78</v>
      </c>
      <c r="F6191" s="83" t="s">
        <v>233</v>
      </c>
      <c r="G6191" s="83" t="s">
        <v>93</v>
      </c>
      <c r="I6191"/>
      <c r="J6191"/>
      <c r="K6191"/>
      <c r="L6191"/>
      <c r="M6191"/>
      <c r="N6191"/>
    </row>
    <row r="6192" spans="2:14" ht="13.8" x14ac:dyDescent="0.25">
      <c r="B6192" s="83" t="s">
        <v>9775</v>
      </c>
      <c r="C6192" s="83" t="s">
        <v>9654</v>
      </c>
      <c r="D6192" s="83" t="s">
        <v>55</v>
      </c>
      <c r="E6192" s="83" t="s">
        <v>9069</v>
      </c>
      <c r="F6192" s="83" t="s">
        <v>233</v>
      </c>
      <c r="G6192" s="83" t="s">
        <v>93</v>
      </c>
      <c r="I6192"/>
      <c r="J6192"/>
      <c r="K6192"/>
      <c r="L6192"/>
      <c r="M6192"/>
      <c r="N6192"/>
    </row>
    <row r="6193" spans="2:14" ht="13.8" x14ac:dyDescent="0.25">
      <c r="B6193" s="83" t="s">
        <v>9776</v>
      </c>
      <c r="C6193" s="83" t="s">
        <v>9654</v>
      </c>
      <c r="D6193" s="83" t="s">
        <v>55</v>
      </c>
      <c r="E6193" s="83" t="s">
        <v>244</v>
      </c>
      <c r="F6193" s="83" t="s">
        <v>233</v>
      </c>
      <c r="G6193" s="83" t="s">
        <v>93</v>
      </c>
      <c r="I6193"/>
      <c r="J6193"/>
      <c r="K6193"/>
      <c r="L6193"/>
      <c r="M6193"/>
      <c r="N6193"/>
    </row>
    <row r="6194" spans="2:14" ht="13.8" x14ac:dyDescent="0.25">
      <c r="B6194" s="83" t="s">
        <v>9777</v>
      </c>
      <c r="C6194" s="83" t="s">
        <v>9654</v>
      </c>
      <c r="D6194" s="83" t="s">
        <v>306</v>
      </c>
      <c r="E6194" s="83" t="s">
        <v>40</v>
      </c>
      <c r="F6194" s="83" t="s">
        <v>233</v>
      </c>
      <c r="G6194" s="83" t="s">
        <v>93</v>
      </c>
      <c r="I6194"/>
      <c r="J6194"/>
      <c r="K6194"/>
      <c r="L6194"/>
      <c r="M6194"/>
      <c r="N6194"/>
    </row>
    <row r="6195" spans="2:14" ht="13.8" x14ac:dyDescent="0.25">
      <c r="B6195" s="83" t="s">
        <v>9778</v>
      </c>
      <c r="C6195" s="83" t="s">
        <v>9654</v>
      </c>
      <c r="D6195" s="83" t="s">
        <v>306</v>
      </c>
      <c r="E6195" s="83" t="s">
        <v>46</v>
      </c>
      <c r="F6195" s="83" t="s">
        <v>233</v>
      </c>
      <c r="G6195" s="83" t="s">
        <v>93</v>
      </c>
      <c r="I6195"/>
      <c r="J6195"/>
      <c r="K6195"/>
      <c r="L6195"/>
      <c r="M6195"/>
      <c r="N6195"/>
    </row>
    <row r="6196" spans="2:14" ht="13.8" x14ac:dyDescent="0.25">
      <c r="B6196" s="83" t="s">
        <v>9779</v>
      </c>
      <c r="C6196" s="83" t="s">
        <v>9654</v>
      </c>
      <c r="D6196" s="83" t="s">
        <v>306</v>
      </c>
      <c r="E6196" s="83" t="s">
        <v>71</v>
      </c>
      <c r="F6196" s="83" t="s">
        <v>233</v>
      </c>
      <c r="G6196" s="83" t="s">
        <v>93</v>
      </c>
      <c r="I6196"/>
      <c r="J6196"/>
      <c r="K6196"/>
      <c r="L6196"/>
      <c r="M6196"/>
      <c r="N6196"/>
    </row>
    <row r="6197" spans="2:14" ht="13.8" x14ac:dyDescent="0.25">
      <c r="B6197" s="83" t="s">
        <v>9780</v>
      </c>
      <c r="C6197" s="83" t="s">
        <v>9654</v>
      </c>
      <c r="D6197" s="83" t="s">
        <v>306</v>
      </c>
      <c r="E6197" s="83" t="s">
        <v>9065</v>
      </c>
      <c r="F6197" s="83" t="s">
        <v>233</v>
      </c>
      <c r="G6197" s="83" t="s">
        <v>93</v>
      </c>
      <c r="I6197"/>
      <c r="J6197"/>
      <c r="K6197"/>
      <c r="L6197"/>
      <c r="M6197"/>
      <c r="N6197"/>
    </row>
    <row r="6198" spans="2:14" ht="13.8" x14ac:dyDescent="0.25">
      <c r="B6198" s="83" t="s">
        <v>9781</v>
      </c>
      <c r="C6198" s="83" t="s">
        <v>9654</v>
      </c>
      <c r="D6198" s="83" t="s">
        <v>306</v>
      </c>
      <c r="E6198" s="83" t="s">
        <v>63</v>
      </c>
      <c r="F6198" s="83" t="s">
        <v>233</v>
      </c>
      <c r="G6198" s="83" t="s">
        <v>93</v>
      </c>
      <c r="I6198"/>
      <c r="J6198"/>
      <c r="K6198"/>
      <c r="L6198"/>
      <c r="M6198"/>
      <c r="N6198"/>
    </row>
    <row r="6199" spans="2:14" ht="13.8" x14ac:dyDescent="0.25">
      <c r="B6199" s="83" t="s">
        <v>9782</v>
      </c>
      <c r="C6199" s="83" t="s">
        <v>9654</v>
      </c>
      <c r="D6199" s="83" t="s">
        <v>306</v>
      </c>
      <c r="E6199" s="83" t="s">
        <v>70</v>
      </c>
      <c r="F6199" s="83" t="s">
        <v>233</v>
      </c>
      <c r="G6199" s="83" t="s">
        <v>93</v>
      </c>
      <c r="I6199"/>
      <c r="J6199"/>
      <c r="K6199"/>
      <c r="L6199"/>
      <c r="M6199"/>
      <c r="N6199"/>
    </row>
    <row r="6200" spans="2:14" ht="13.8" x14ac:dyDescent="0.25">
      <c r="B6200" s="83" t="s">
        <v>9783</v>
      </c>
      <c r="C6200" s="83" t="s">
        <v>9654</v>
      </c>
      <c r="D6200" s="83" t="s">
        <v>306</v>
      </c>
      <c r="E6200" s="83" t="s">
        <v>64</v>
      </c>
      <c r="F6200" s="83" t="s">
        <v>233</v>
      </c>
      <c r="G6200" s="83" t="s">
        <v>93</v>
      </c>
      <c r="I6200"/>
      <c r="J6200"/>
      <c r="K6200"/>
      <c r="L6200"/>
      <c r="M6200"/>
      <c r="N6200"/>
    </row>
    <row r="6201" spans="2:14" ht="13.8" x14ac:dyDescent="0.25">
      <c r="B6201" s="83" t="s">
        <v>9784</v>
      </c>
      <c r="C6201" s="83" t="s">
        <v>9654</v>
      </c>
      <c r="D6201" s="83" t="s">
        <v>306</v>
      </c>
      <c r="E6201" s="83" t="s">
        <v>9070</v>
      </c>
      <c r="F6201" s="83" t="s">
        <v>233</v>
      </c>
      <c r="G6201" s="83" t="s">
        <v>93</v>
      </c>
      <c r="I6201"/>
      <c r="J6201"/>
      <c r="K6201"/>
      <c r="L6201"/>
      <c r="M6201"/>
      <c r="N6201"/>
    </row>
    <row r="6202" spans="2:14" ht="13.8" x14ac:dyDescent="0.25">
      <c r="B6202" s="83" t="s">
        <v>9785</v>
      </c>
      <c r="C6202" s="83" t="s">
        <v>9654</v>
      </c>
      <c r="D6202" s="83" t="s">
        <v>306</v>
      </c>
      <c r="E6202" s="83" t="s">
        <v>9074</v>
      </c>
      <c r="F6202" s="83" t="s">
        <v>233</v>
      </c>
      <c r="G6202" s="83" t="s">
        <v>93</v>
      </c>
      <c r="I6202"/>
      <c r="J6202"/>
      <c r="K6202"/>
      <c r="L6202"/>
      <c r="M6202"/>
      <c r="N6202"/>
    </row>
    <row r="6203" spans="2:14" ht="13.8" x14ac:dyDescent="0.25">
      <c r="B6203" s="83" t="s">
        <v>9786</v>
      </c>
      <c r="C6203" s="83" t="s">
        <v>9654</v>
      </c>
      <c r="D6203" s="83" t="s">
        <v>307</v>
      </c>
      <c r="E6203" s="83" t="s">
        <v>25</v>
      </c>
      <c r="F6203" s="83" t="s">
        <v>233</v>
      </c>
      <c r="G6203" s="83" t="s">
        <v>93</v>
      </c>
      <c r="I6203"/>
      <c r="J6203"/>
      <c r="K6203"/>
      <c r="L6203"/>
      <c r="M6203"/>
      <c r="N6203"/>
    </row>
    <row r="6204" spans="2:14" ht="13.8" x14ac:dyDescent="0.25">
      <c r="B6204" s="83" t="s">
        <v>9787</v>
      </c>
      <c r="C6204" s="83" t="s">
        <v>9654</v>
      </c>
      <c r="D6204" s="83" t="s">
        <v>307</v>
      </c>
      <c r="E6204" s="83" t="s">
        <v>35</v>
      </c>
      <c r="F6204" s="83" t="s">
        <v>233</v>
      </c>
      <c r="G6204" s="83" t="s">
        <v>93</v>
      </c>
      <c r="I6204"/>
      <c r="J6204"/>
      <c r="K6204"/>
      <c r="L6204"/>
      <c r="M6204"/>
      <c r="N6204"/>
    </row>
    <row r="6205" spans="2:14" ht="13.8" x14ac:dyDescent="0.25">
      <c r="B6205" s="83" t="s">
        <v>9788</v>
      </c>
      <c r="C6205" s="83" t="s">
        <v>9654</v>
      </c>
      <c r="D6205" s="83" t="s">
        <v>307</v>
      </c>
      <c r="E6205" s="83" t="s">
        <v>46</v>
      </c>
      <c r="F6205" s="83" t="s">
        <v>233</v>
      </c>
      <c r="G6205" s="83" t="s">
        <v>93</v>
      </c>
      <c r="I6205"/>
      <c r="J6205"/>
      <c r="K6205"/>
      <c r="L6205"/>
      <c r="M6205"/>
      <c r="N6205"/>
    </row>
    <row r="6206" spans="2:14" ht="13.8" x14ac:dyDescent="0.25">
      <c r="B6206" s="83" t="s">
        <v>9789</v>
      </c>
      <c r="C6206" s="83" t="s">
        <v>9654</v>
      </c>
      <c r="D6206" s="83" t="s">
        <v>307</v>
      </c>
      <c r="E6206" s="83" t="s">
        <v>68</v>
      </c>
      <c r="F6206" s="83" t="s">
        <v>233</v>
      </c>
      <c r="G6206" s="83" t="s">
        <v>93</v>
      </c>
      <c r="I6206"/>
      <c r="J6206"/>
      <c r="K6206"/>
      <c r="L6206"/>
      <c r="M6206"/>
      <c r="N6206"/>
    </row>
    <row r="6207" spans="2:14" ht="13.8" x14ac:dyDescent="0.25">
      <c r="B6207" s="83" t="s">
        <v>9790</v>
      </c>
      <c r="C6207" s="83" t="s">
        <v>9654</v>
      </c>
      <c r="D6207" s="83" t="s">
        <v>307</v>
      </c>
      <c r="E6207" s="83" t="s">
        <v>69</v>
      </c>
      <c r="F6207" s="83" t="s">
        <v>233</v>
      </c>
      <c r="G6207" s="83" t="s">
        <v>93</v>
      </c>
      <c r="I6207"/>
      <c r="J6207"/>
      <c r="K6207"/>
      <c r="L6207"/>
      <c r="M6207"/>
      <c r="N6207"/>
    </row>
    <row r="6208" spans="2:14" ht="13.8" x14ac:dyDescent="0.25">
      <c r="B6208" s="83" t="s">
        <v>9791</v>
      </c>
      <c r="C6208" s="83" t="s">
        <v>9654</v>
      </c>
      <c r="D6208" s="83" t="s">
        <v>307</v>
      </c>
      <c r="E6208" s="83" t="s">
        <v>9065</v>
      </c>
      <c r="F6208" s="83" t="s">
        <v>233</v>
      </c>
      <c r="G6208" s="83" t="s">
        <v>93</v>
      </c>
      <c r="I6208"/>
      <c r="J6208"/>
      <c r="K6208"/>
      <c r="L6208"/>
      <c r="M6208"/>
      <c r="N6208"/>
    </row>
    <row r="6209" spans="2:14" ht="13.8" x14ac:dyDescent="0.25">
      <c r="B6209" s="83" t="s">
        <v>9792</v>
      </c>
      <c r="C6209" s="83" t="s">
        <v>9654</v>
      </c>
      <c r="D6209" s="83" t="s">
        <v>307</v>
      </c>
      <c r="E6209" s="83" t="s">
        <v>63</v>
      </c>
      <c r="F6209" s="83" t="s">
        <v>233</v>
      </c>
      <c r="G6209" s="83" t="s">
        <v>93</v>
      </c>
      <c r="I6209"/>
      <c r="J6209"/>
      <c r="K6209"/>
      <c r="L6209"/>
      <c r="M6209"/>
      <c r="N6209"/>
    </row>
    <row r="6210" spans="2:14" ht="13.8" x14ac:dyDescent="0.25">
      <c r="B6210" s="83" t="s">
        <v>9793</v>
      </c>
      <c r="C6210" s="83" t="s">
        <v>9654</v>
      </c>
      <c r="D6210" s="83" t="s">
        <v>307</v>
      </c>
      <c r="E6210" s="83" t="s">
        <v>70</v>
      </c>
      <c r="F6210" s="83" t="s">
        <v>233</v>
      </c>
      <c r="G6210" s="83" t="s">
        <v>93</v>
      </c>
      <c r="I6210"/>
      <c r="J6210"/>
      <c r="K6210"/>
      <c r="L6210"/>
      <c r="M6210"/>
      <c r="N6210"/>
    </row>
    <row r="6211" spans="2:14" ht="13.8" x14ac:dyDescent="0.25">
      <c r="B6211" s="83" t="s">
        <v>9794</v>
      </c>
      <c r="C6211" s="83" t="s">
        <v>9654</v>
      </c>
      <c r="D6211" s="83" t="s">
        <v>307</v>
      </c>
      <c r="E6211" s="83" t="s">
        <v>64</v>
      </c>
      <c r="F6211" s="83" t="s">
        <v>233</v>
      </c>
      <c r="G6211" s="83" t="s">
        <v>93</v>
      </c>
      <c r="I6211"/>
      <c r="J6211"/>
      <c r="K6211"/>
      <c r="L6211"/>
      <c r="M6211"/>
      <c r="N6211"/>
    </row>
    <row r="6212" spans="2:14" ht="13.8" x14ac:dyDescent="0.25">
      <c r="B6212" s="83" t="s">
        <v>9795</v>
      </c>
      <c r="C6212" s="83" t="s">
        <v>9654</v>
      </c>
      <c r="D6212" s="83" t="s">
        <v>307</v>
      </c>
      <c r="E6212" s="83" t="s">
        <v>9070</v>
      </c>
      <c r="F6212" s="83" t="s">
        <v>233</v>
      </c>
      <c r="G6212" s="83" t="s">
        <v>93</v>
      </c>
      <c r="I6212"/>
      <c r="J6212"/>
      <c r="K6212"/>
      <c r="L6212"/>
      <c r="M6212"/>
      <c r="N6212"/>
    </row>
    <row r="6213" spans="2:14" ht="13.8" x14ac:dyDescent="0.25">
      <c r="B6213" s="83" t="s">
        <v>9796</v>
      </c>
      <c r="C6213" s="83" t="s">
        <v>9654</v>
      </c>
      <c r="D6213" s="83" t="s">
        <v>308</v>
      </c>
      <c r="E6213" s="83" t="s">
        <v>70</v>
      </c>
      <c r="F6213" s="83" t="s">
        <v>233</v>
      </c>
      <c r="G6213" s="83" t="s">
        <v>93</v>
      </c>
      <c r="I6213"/>
      <c r="J6213"/>
      <c r="K6213"/>
      <c r="L6213"/>
      <c r="M6213"/>
      <c r="N6213"/>
    </row>
    <row r="6214" spans="2:14" ht="13.8" x14ac:dyDescent="0.25">
      <c r="B6214" s="83" t="s">
        <v>9797</v>
      </c>
      <c r="C6214" s="83" t="s">
        <v>9654</v>
      </c>
      <c r="D6214" s="83" t="s">
        <v>308</v>
      </c>
      <c r="E6214" s="83" t="s">
        <v>64</v>
      </c>
      <c r="F6214" s="83" t="s">
        <v>233</v>
      </c>
      <c r="G6214" s="83" t="s">
        <v>93</v>
      </c>
      <c r="I6214"/>
      <c r="J6214"/>
      <c r="K6214"/>
      <c r="L6214"/>
      <c r="M6214"/>
      <c r="N6214"/>
    </row>
    <row r="6215" spans="2:14" ht="13.8" x14ac:dyDescent="0.25">
      <c r="B6215" s="83" t="s">
        <v>9798</v>
      </c>
      <c r="C6215" s="83" t="s">
        <v>9654</v>
      </c>
      <c r="D6215" s="83" t="s">
        <v>308</v>
      </c>
      <c r="E6215" s="83" t="s">
        <v>9070</v>
      </c>
      <c r="F6215" s="83" t="s">
        <v>233</v>
      </c>
      <c r="G6215" s="83" t="s">
        <v>93</v>
      </c>
      <c r="I6215"/>
      <c r="J6215"/>
      <c r="K6215"/>
      <c r="L6215"/>
      <c r="M6215"/>
      <c r="N6215"/>
    </row>
    <row r="6216" spans="2:14" ht="13.8" x14ac:dyDescent="0.25">
      <c r="B6216" s="83" t="s">
        <v>9799</v>
      </c>
      <c r="C6216" s="83" t="s">
        <v>9654</v>
      </c>
      <c r="D6216" s="83" t="s">
        <v>60</v>
      </c>
      <c r="E6216" s="83" t="s">
        <v>35</v>
      </c>
      <c r="F6216" s="83" t="s">
        <v>233</v>
      </c>
      <c r="G6216" s="83" t="s">
        <v>93</v>
      </c>
      <c r="I6216"/>
      <c r="J6216"/>
      <c r="K6216"/>
      <c r="L6216"/>
      <c r="M6216"/>
      <c r="N6216"/>
    </row>
    <row r="6217" spans="2:14" ht="13.8" x14ac:dyDescent="0.25">
      <c r="B6217" s="83" t="s">
        <v>9800</v>
      </c>
      <c r="C6217" s="83" t="s">
        <v>9654</v>
      </c>
      <c r="D6217" s="83" t="s">
        <v>60</v>
      </c>
      <c r="E6217" s="83" t="s">
        <v>46</v>
      </c>
      <c r="F6217" s="83" t="s">
        <v>233</v>
      </c>
      <c r="G6217" s="83" t="s">
        <v>93</v>
      </c>
      <c r="I6217"/>
      <c r="J6217"/>
      <c r="K6217"/>
      <c r="L6217"/>
      <c r="M6217"/>
      <c r="N6217"/>
    </row>
    <row r="6218" spans="2:14" ht="13.8" x14ac:dyDescent="0.25">
      <c r="B6218" s="83" t="s">
        <v>9801</v>
      </c>
      <c r="C6218" s="83" t="s">
        <v>9654</v>
      </c>
      <c r="D6218" s="83" t="s">
        <v>60</v>
      </c>
      <c r="E6218" s="83" t="s">
        <v>9066</v>
      </c>
      <c r="F6218" s="83" t="s">
        <v>233</v>
      </c>
      <c r="G6218" s="83" t="s">
        <v>93</v>
      </c>
      <c r="I6218"/>
      <c r="J6218"/>
      <c r="K6218"/>
      <c r="L6218"/>
      <c r="M6218"/>
      <c r="N6218"/>
    </row>
    <row r="6219" spans="2:14" ht="13.8" x14ac:dyDescent="0.25">
      <c r="B6219" s="83" t="s">
        <v>9802</v>
      </c>
      <c r="C6219" s="83" t="s">
        <v>9654</v>
      </c>
      <c r="D6219" s="83" t="s">
        <v>60</v>
      </c>
      <c r="E6219" s="83" t="s">
        <v>9064</v>
      </c>
      <c r="F6219" s="83" t="s">
        <v>233</v>
      </c>
      <c r="G6219" s="83" t="s">
        <v>93</v>
      </c>
      <c r="I6219"/>
      <c r="J6219"/>
      <c r="K6219"/>
      <c r="L6219"/>
      <c r="M6219"/>
      <c r="N6219"/>
    </row>
    <row r="6220" spans="2:14" ht="13.8" x14ac:dyDescent="0.25">
      <c r="B6220" s="83" t="s">
        <v>9803</v>
      </c>
      <c r="C6220" s="83" t="s">
        <v>9654</v>
      </c>
      <c r="D6220" s="83" t="s">
        <v>60</v>
      </c>
      <c r="E6220" s="83" t="s">
        <v>9067</v>
      </c>
      <c r="F6220" s="83" t="s">
        <v>233</v>
      </c>
      <c r="G6220" s="83" t="s">
        <v>93</v>
      </c>
      <c r="I6220"/>
      <c r="J6220"/>
      <c r="K6220"/>
      <c r="L6220"/>
      <c r="M6220"/>
      <c r="N6220"/>
    </row>
    <row r="6221" spans="2:14" ht="13.8" x14ac:dyDescent="0.25">
      <c r="B6221" s="83" t="s">
        <v>9804</v>
      </c>
      <c r="C6221" s="83" t="s">
        <v>9654</v>
      </c>
      <c r="D6221" s="83" t="s">
        <v>300</v>
      </c>
      <c r="E6221" s="83" t="s">
        <v>9064</v>
      </c>
      <c r="F6221" s="83" t="s">
        <v>233</v>
      </c>
      <c r="G6221" s="83" t="s">
        <v>93</v>
      </c>
      <c r="I6221"/>
      <c r="J6221"/>
      <c r="K6221"/>
      <c r="L6221"/>
      <c r="M6221"/>
      <c r="N6221"/>
    </row>
    <row r="6222" spans="2:14" ht="13.8" x14ac:dyDescent="0.25">
      <c r="B6222" s="83" t="s">
        <v>9805</v>
      </c>
      <c r="C6222" s="83" t="s">
        <v>9654</v>
      </c>
      <c r="D6222" s="83" t="s">
        <v>300</v>
      </c>
      <c r="E6222" s="83" t="s">
        <v>35</v>
      </c>
      <c r="F6222" s="83" t="s">
        <v>233</v>
      </c>
      <c r="G6222" s="83" t="s">
        <v>93</v>
      </c>
      <c r="I6222"/>
      <c r="J6222"/>
      <c r="K6222"/>
      <c r="L6222"/>
      <c r="M6222"/>
      <c r="N6222"/>
    </row>
    <row r="6223" spans="2:14" ht="13.8" x14ac:dyDescent="0.25">
      <c r="B6223" s="83" t="s">
        <v>9806</v>
      </c>
      <c r="C6223" s="83" t="s">
        <v>9654</v>
      </c>
      <c r="D6223" s="83" t="s">
        <v>300</v>
      </c>
      <c r="E6223" s="83" t="s">
        <v>46</v>
      </c>
      <c r="F6223" s="83" t="s">
        <v>233</v>
      </c>
      <c r="G6223" s="83" t="s">
        <v>93</v>
      </c>
      <c r="I6223"/>
      <c r="J6223"/>
      <c r="K6223"/>
      <c r="L6223"/>
      <c r="M6223"/>
      <c r="N6223"/>
    </row>
    <row r="6224" spans="2:14" ht="13.8" x14ac:dyDescent="0.25">
      <c r="B6224" s="83" t="s">
        <v>9807</v>
      </c>
      <c r="C6224" s="83" t="s">
        <v>9654</v>
      </c>
      <c r="D6224" s="83" t="s">
        <v>300</v>
      </c>
      <c r="E6224" s="83" t="s">
        <v>9065</v>
      </c>
      <c r="F6224" s="83" t="s">
        <v>233</v>
      </c>
      <c r="G6224" s="83" t="s">
        <v>93</v>
      </c>
      <c r="I6224"/>
      <c r="J6224"/>
      <c r="K6224"/>
      <c r="L6224"/>
      <c r="M6224"/>
      <c r="N6224"/>
    </row>
    <row r="6225" spans="2:14" ht="13.8" x14ac:dyDescent="0.25">
      <c r="B6225" s="83" t="s">
        <v>9808</v>
      </c>
      <c r="C6225" s="83" t="s">
        <v>9654</v>
      </c>
      <c r="D6225" s="83" t="s">
        <v>300</v>
      </c>
      <c r="E6225" s="83" t="s">
        <v>63</v>
      </c>
      <c r="F6225" s="83" t="s">
        <v>233</v>
      </c>
      <c r="G6225" s="83" t="s">
        <v>93</v>
      </c>
      <c r="I6225"/>
      <c r="J6225"/>
      <c r="K6225"/>
      <c r="L6225"/>
      <c r="M6225"/>
      <c r="N6225"/>
    </row>
    <row r="6226" spans="2:14" ht="13.8" x14ac:dyDescent="0.25">
      <c r="B6226" s="83" t="s">
        <v>9809</v>
      </c>
      <c r="C6226" s="83" t="s">
        <v>9654</v>
      </c>
      <c r="D6226" s="83" t="s">
        <v>301</v>
      </c>
      <c r="E6226" s="83" t="s">
        <v>46</v>
      </c>
      <c r="F6226" s="83" t="s">
        <v>233</v>
      </c>
      <c r="G6226" s="83" t="s">
        <v>93</v>
      </c>
      <c r="I6226"/>
      <c r="J6226"/>
      <c r="K6226"/>
      <c r="L6226"/>
      <c r="M6226"/>
      <c r="N6226"/>
    </row>
    <row r="6227" spans="2:14" ht="13.8" x14ac:dyDescent="0.25">
      <c r="B6227" s="83" t="s">
        <v>9810</v>
      </c>
      <c r="C6227" s="83" t="s">
        <v>9654</v>
      </c>
      <c r="D6227" s="83" t="s">
        <v>301</v>
      </c>
      <c r="E6227" s="83" t="s">
        <v>63</v>
      </c>
      <c r="F6227" s="83" t="s">
        <v>233</v>
      </c>
      <c r="G6227" s="83" t="s">
        <v>93</v>
      </c>
      <c r="I6227"/>
      <c r="J6227"/>
      <c r="K6227"/>
      <c r="L6227"/>
      <c r="M6227"/>
      <c r="N6227"/>
    </row>
    <row r="6228" spans="2:14" ht="13.8" x14ac:dyDescent="0.25">
      <c r="B6228" s="83" t="s">
        <v>9811</v>
      </c>
      <c r="C6228" s="83" t="s">
        <v>9654</v>
      </c>
      <c r="D6228" s="83" t="s">
        <v>301</v>
      </c>
      <c r="E6228" s="83" t="s">
        <v>9065</v>
      </c>
      <c r="F6228" s="83" t="s">
        <v>233</v>
      </c>
      <c r="G6228" s="83" t="s">
        <v>93</v>
      </c>
      <c r="I6228"/>
      <c r="J6228"/>
      <c r="K6228"/>
      <c r="L6228"/>
      <c r="M6228"/>
      <c r="N6228"/>
    </row>
    <row r="6229" spans="2:14" ht="13.8" x14ac:dyDescent="0.25">
      <c r="B6229" s="83" t="s">
        <v>9812</v>
      </c>
      <c r="C6229" s="83" t="s">
        <v>9654</v>
      </c>
      <c r="D6229" s="83" t="s">
        <v>302</v>
      </c>
      <c r="E6229" s="83" t="s">
        <v>46</v>
      </c>
      <c r="F6229" s="83" t="s">
        <v>233</v>
      </c>
      <c r="G6229" s="83" t="s">
        <v>93</v>
      </c>
      <c r="I6229"/>
      <c r="J6229"/>
      <c r="K6229"/>
      <c r="L6229"/>
      <c r="M6229"/>
      <c r="N6229"/>
    </row>
    <row r="6230" spans="2:14" ht="13.8" x14ac:dyDescent="0.25">
      <c r="B6230" s="83" t="s">
        <v>9813</v>
      </c>
      <c r="C6230" s="83" t="s">
        <v>9654</v>
      </c>
      <c r="D6230" s="83" t="s">
        <v>302</v>
      </c>
      <c r="E6230" s="83" t="s">
        <v>63</v>
      </c>
      <c r="F6230" s="83" t="s">
        <v>233</v>
      </c>
      <c r="G6230" s="83" t="s">
        <v>93</v>
      </c>
      <c r="I6230"/>
      <c r="J6230"/>
      <c r="K6230"/>
      <c r="L6230"/>
      <c r="M6230"/>
      <c r="N6230"/>
    </row>
    <row r="6231" spans="2:14" ht="13.8" x14ac:dyDescent="0.25">
      <c r="B6231" s="83" t="s">
        <v>9814</v>
      </c>
      <c r="C6231" s="83" t="s">
        <v>9654</v>
      </c>
      <c r="D6231" s="83" t="s">
        <v>302</v>
      </c>
      <c r="E6231" s="83" t="s">
        <v>9065</v>
      </c>
      <c r="F6231" s="83" t="s">
        <v>233</v>
      </c>
      <c r="G6231" s="83" t="s">
        <v>93</v>
      </c>
      <c r="I6231"/>
      <c r="J6231"/>
      <c r="K6231"/>
      <c r="L6231"/>
      <c r="M6231"/>
      <c r="N6231"/>
    </row>
    <row r="6232" spans="2:14" ht="13.8" x14ac:dyDescent="0.25">
      <c r="B6232" s="83" t="s">
        <v>9815</v>
      </c>
      <c r="C6232" s="83" t="s">
        <v>9654</v>
      </c>
      <c r="D6232" s="83" t="s">
        <v>303</v>
      </c>
      <c r="E6232" s="83" t="s">
        <v>70</v>
      </c>
      <c r="F6232" s="83" t="s">
        <v>233</v>
      </c>
      <c r="G6232" s="83" t="s">
        <v>93</v>
      </c>
      <c r="I6232"/>
      <c r="J6232"/>
      <c r="K6232"/>
      <c r="L6232"/>
      <c r="M6232"/>
      <c r="N6232"/>
    </row>
    <row r="6233" spans="2:14" ht="13.8" x14ac:dyDescent="0.25">
      <c r="B6233" s="83" t="s">
        <v>9816</v>
      </c>
      <c r="C6233" s="83" t="s">
        <v>9654</v>
      </c>
      <c r="D6233" s="83" t="s">
        <v>303</v>
      </c>
      <c r="E6233" s="83" t="s">
        <v>64</v>
      </c>
      <c r="F6233" s="83" t="s">
        <v>233</v>
      </c>
      <c r="G6233" s="83" t="s">
        <v>93</v>
      </c>
      <c r="I6233"/>
      <c r="J6233"/>
      <c r="K6233"/>
      <c r="L6233"/>
      <c r="M6233"/>
      <c r="N6233"/>
    </row>
    <row r="6234" spans="2:14" ht="13.8" x14ac:dyDescent="0.25">
      <c r="B6234" s="83" t="s">
        <v>9817</v>
      </c>
      <c r="C6234" s="83" t="s">
        <v>9654</v>
      </c>
      <c r="D6234" s="83" t="s">
        <v>303</v>
      </c>
      <c r="E6234" s="83" t="s">
        <v>9070</v>
      </c>
      <c r="F6234" s="83" t="s">
        <v>233</v>
      </c>
      <c r="G6234" s="83" t="s">
        <v>93</v>
      </c>
      <c r="I6234"/>
      <c r="J6234"/>
      <c r="K6234"/>
      <c r="L6234"/>
      <c r="M6234"/>
      <c r="N6234"/>
    </row>
    <row r="6235" spans="2:14" ht="13.8" x14ac:dyDescent="0.25">
      <c r="B6235" s="83" t="s">
        <v>9818</v>
      </c>
      <c r="C6235" s="83" t="s">
        <v>9654</v>
      </c>
      <c r="D6235" s="83" t="s">
        <v>305</v>
      </c>
      <c r="E6235" s="83" t="s">
        <v>70</v>
      </c>
      <c r="F6235" s="83" t="s">
        <v>233</v>
      </c>
      <c r="G6235" s="83" t="s">
        <v>93</v>
      </c>
      <c r="I6235"/>
      <c r="J6235"/>
      <c r="K6235"/>
      <c r="L6235"/>
      <c r="M6235"/>
      <c r="N6235"/>
    </row>
    <row r="6236" spans="2:14" ht="13.8" x14ac:dyDescent="0.25">
      <c r="B6236" s="83" t="s">
        <v>9819</v>
      </c>
      <c r="C6236" s="83" t="s">
        <v>9654</v>
      </c>
      <c r="D6236" s="83" t="s">
        <v>305</v>
      </c>
      <c r="E6236" s="83" t="s">
        <v>64</v>
      </c>
      <c r="F6236" s="83" t="s">
        <v>233</v>
      </c>
      <c r="G6236" s="83" t="s">
        <v>93</v>
      </c>
      <c r="I6236"/>
      <c r="J6236"/>
      <c r="K6236"/>
      <c r="L6236"/>
      <c r="M6236"/>
      <c r="N6236"/>
    </row>
    <row r="6237" spans="2:14" ht="13.8" x14ac:dyDescent="0.25">
      <c r="B6237" s="83" t="s">
        <v>9820</v>
      </c>
      <c r="C6237" s="83" t="s">
        <v>9654</v>
      </c>
      <c r="D6237" s="83" t="s">
        <v>305</v>
      </c>
      <c r="E6237" s="83" t="s">
        <v>9070</v>
      </c>
      <c r="F6237" s="83" t="s">
        <v>233</v>
      </c>
      <c r="G6237" s="83" t="s">
        <v>93</v>
      </c>
      <c r="I6237"/>
      <c r="J6237"/>
      <c r="K6237"/>
      <c r="L6237"/>
      <c r="M6237"/>
      <c r="N6237"/>
    </row>
    <row r="6238" spans="2:14" ht="13.8" x14ac:dyDescent="0.25">
      <c r="B6238" s="83" t="s">
        <v>9821</v>
      </c>
      <c r="C6238" s="83" t="s">
        <v>9654</v>
      </c>
      <c r="D6238" s="83" t="s">
        <v>299</v>
      </c>
      <c r="E6238" s="83" t="s">
        <v>25</v>
      </c>
      <c r="F6238" s="83" t="s">
        <v>233</v>
      </c>
      <c r="G6238" s="83" t="s">
        <v>93</v>
      </c>
      <c r="I6238"/>
      <c r="J6238"/>
      <c r="K6238"/>
      <c r="L6238"/>
      <c r="M6238"/>
      <c r="N6238"/>
    </row>
    <row r="6239" spans="2:14" ht="13.8" x14ac:dyDescent="0.25">
      <c r="B6239" s="83" t="s">
        <v>9822</v>
      </c>
      <c r="C6239" s="83" t="s">
        <v>9654</v>
      </c>
      <c r="D6239" s="83" t="s">
        <v>299</v>
      </c>
      <c r="E6239" s="83" t="s">
        <v>9067</v>
      </c>
      <c r="F6239" s="83" t="s">
        <v>233</v>
      </c>
      <c r="G6239" s="83" t="s">
        <v>93</v>
      </c>
      <c r="I6239"/>
      <c r="J6239"/>
      <c r="K6239"/>
      <c r="L6239"/>
      <c r="M6239"/>
      <c r="N6239"/>
    </row>
    <row r="6240" spans="2:14" ht="13.8" x14ac:dyDescent="0.25">
      <c r="B6240" s="83" t="s">
        <v>9823</v>
      </c>
      <c r="C6240" s="83" t="s">
        <v>9654</v>
      </c>
      <c r="D6240" s="83" t="s">
        <v>299</v>
      </c>
      <c r="E6240" s="83" t="s">
        <v>35</v>
      </c>
      <c r="F6240" s="83" t="s">
        <v>233</v>
      </c>
      <c r="G6240" s="83" t="s">
        <v>93</v>
      </c>
      <c r="I6240"/>
      <c r="J6240"/>
      <c r="K6240"/>
      <c r="L6240"/>
      <c r="M6240"/>
      <c r="N6240"/>
    </row>
    <row r="6241" spans="2:14" ht="13.8" x14ac:dyDescent="0.25">
      <c r="B6241" s="83" t="s">
        <v>9824</v>
      </c>
      <c r="C6241" s="83" t="s">
        <v>9654</v>
      </c>
      <c r="D6241" s="83" t="s">
        <v>299</v>
      </c>
      <c r="E6241" s="83" t="s">
        <v>46</v>
      </c>
      <c r="F6241" s="83" t="s">
        <v>233</v>
      </c>
      <c r="G6241" s="83" t="s">
        <v>93</v>
      </c>
      <c r="I6241"/>
      <c r="J6241"/>
      <c r="K6241"/>
      <c r="L6241"/>
      <c r="M6241"/>
      <c r="N6241"/>
    </row>
    <row r="6242" spans="2:14" ht="13.8" x14ac:dyDescent="0.25">
      <c r="B6242" s="83" t="s">
        <v>9825</v>
      </c>
      <c r="C6242" s="83" t="s">
        <v>9654</v>
      </c>
      <c r="D6242" s="83" t="s">
        <v>304</v>
      </c>
      <c r="E6242" s="83" t="s">
        <v>70</v>
      </c>
      <c r="F6242" s="83" t="s">
        <v>233</v>
      </c>
      <c r="G6242" s="83" t="s">
        <v>93</v>
      </c>
      <c r="I6242"/>
      <c r="J6242"/>
      <c r="K6242"/>
      <c r="L6242"/>
      <c r="M6242"/>
      <c r="N6242"/>
    </row>
    <row r="6243" spans="2:14" ht="13.8" x14ac:dyDescent="0.25">
      <c r="B6243" s="83" t="s">
        <v>9826</v>
      </c>
      <c r="C6243" s="83" t="s">
        <v>9654</v>
      </c>
      <c r="D6243" s="83" t="s">
        <v>304</v>
      </c>
      <c r="E6243" s="83" t="s">
        <v>64</v>
      </c>
      <c r="F6243" s="83" t="s">
        <v>233</v>
      </c>
      <c r="G6243" s="83" t="s">
        <v>93</v>
      </c>
      <c r="I6243"/>
      <c r="J6243"/>
      <c r="K6243"/>
      <c r="L6243"/>
      <c r="M6243"/>
      <c r="N6243"/>
    </row>
    <row r="6244" spans="2:14" ht="13.8" x14ac:dyDescent="0.25">
      <c r="B6244" s="83" t="s">
        <v>9827</v>
      </c>
      <c r="C6244" s="83" t="s">
        <v>9654</v>
      </c>
      <c r="D6244" s="83" t="s">
        <v>304</v>
      </c>
      <c r="E6244" s="83" t="s">
        <v>9070</v>
      </c>
      <c r="F6244" s="83" t="s">
        <v>233</v>
      </c>
      <c r="G6244" s="83" t="s">
        <v>93</v>
      </c>
      <c r="I6244"/>
      <c r="J6244"/>
      <c r="K6244"/>
      <c r="L6244"/>
      <c r="M6244"/>
      <c r="N6244"/>
    </row>
    <row r="6245" spans="2:14" ht="13.8" x14ac:dyDescent="0.25">
      <c r="B6245" s="83" t="s">
        <v>9828</v>
      </c>
      <c r="C6245" s="83" t="s">
        <v>9654</v>
      </c>
      <c r="D6245" s="83" t="s">
        <v>259</v>
      </c>
      <c r="E6245" s="83" t="s">
        <v>71</v>
      </c>
      <c r="F6245" s="83" t="s">
        <v>233</v>
      </c>
      <c r="G6245" s="83" t="s">
        <v>93</v>
      </c>
      <c r="I6245"/>
      <c r="J6245"/>
      <c r="K6245"/>
      <c r="L6245"/>
      <c r="M6245"/>
      <c r="N6245"/>
    </row>
    <row r="6246" spans="2:14" ht="13.8" x14ac:dyDescent="0.25">
      <c r="B6246" s="83" t="s">
        <v>9829</v>
      </c>
      <c r="C6246" s="83" t="s">
        <v>101</v>
      </c>
      <c r="D6246" s="83" t="s">
        <v>259</v>
      </c>
      <c r="E6246" s="83" t="s">
        <v>71</v>
      </c>
      <c r="F6246" s="83" t="s">
        <v>233</v>
      </c>
      <c r="G6246" s="83" t="s">
        <v>238</v>
      </c>
      <c r="I6246"/>
      <c r="J6246"/>
      <c r="K6246"/>
      <c r="L6246"/>
      <c r="M6246"/>
      <c r="N6246"/>
    </row>
    <row r="6247" spans="2:14" ht="13.8" x14ac:dyDescent="0.25">
      <c r="B6247" s="83" t="s">
        <v>9830</v>
      </c>
      <c r="C6247" s="83" t="s">
        <v>101</v>
      </c>
      <c r="D6247" s="83" t="s">
        <v>259</v>
      </c>
      <c r="E6247" s="83" t="s">
        <v>71</v>
      </c>
      <c r="F6247" s="83" t="s">
        <v>233</v>
      </c>
      <c r="G6247" s="83" t="s">
        <v>239</v>
      </c>
      <c r="I6247"/>
      <c r="J6247"/>
      <c r="K6247"/>
      <c r="L6247"/>
      <c r="M6247"/>
      <c r="N6247"/>
    </row>
    <row r="6248" spans="2:14" ht="13.8" x14ac:dyDescent="0.25">
      <c r="B6248" s="83" t="s">
        <v>9831</v>
      </c>
      <c r="C6248" s="83" t="s">
        <v>101</v>
      </c>
      <c r="D6248" s="83" t="s">
        <v>259</v>
      </c>
      <c r="E6248" s="83" t="s">
        <v>71</v>
      </c>
      <c r="F6248" s="83" t="s">
        <v>233</v>
      </c>
      <c r="G6248" s="83" t="s">
        <v>313</v>
      </c>
      <c r="I6248"/>
      <c r="J6248"/>
      <c r="K6248"/>
      <c r="L6248"/>
      <c r="M6248"/>
      <c r="N6248"/>
    </row>
    <row r="6249" spans="2:14" ht="13.8" x14ac:dyDescent="0.25">
      <c r="B6249" s="83" t="s">
        <v>9832</v>
      </c>
      <c r="C6249" s="83" t="s">
        <v>101</v>
      </c>
      <c r="D6249" s="83" t="s">
        <v>259</v>
      </c>
      <c r="E6249" s="83" t="s">
        <v>71</v>
      </c>
      <c r="F6249" s="83" t="s">
        <v>233</v>
      </c>
      <c r="G6249" s="83" t="s">
        <v>237</v>
      </c>
      <c r="I6249"/>
      <c r="J6249"/>
      <c r="K6249"/>
      <c r="L6249"/>
      <c r="M6249"/>
      <c r="N6249"/>
    </row>
    <row r="6250" spans="2:14" ht="13.8" x14ac:dyDescent="0.25">
      <c r="B6250" s="83" t="s">
        <v>9833</v>
      </c>
      <c r="C6250" s="83" t="s">
        <v>243</v>
      </c>
      <c r="D6250" s="83" t="s">
        <v>259</v>
      </c>
      <c r="E6250" s="83" t="s">
        <v>71</v>
      </c>
      <c r="F6250" s="83" t="s">
        <v>233</v>
      </c>
      <c r="G6250" s="83" t="s">
        <v>313</v>
      </c>
      <c r="I6250"/>
      <c r="J6250"/>
      <c r="K6250"/>
      <c r="L6250"/>
      <c r="M6250"/>
      <c r="N6250"/>
    </row>
    <row r="6251" spans="2:14" ht="13.8" x14ac:dyDescent="0.25">
      <c r="B6251" s="83" t="s">
        <v>9834</v>
      </c>
      <c r="C6251" s="83" t="s">
        <v>104</v>
      </c>
      <c r="D6251" s="83" t="s">
        <v>259</v>
      </c>
      <c r="E6251" s="83" t="s">
        <v>71</v>
      </c>
      <c r="F6251" s="83" t="s">
        <v>233</v>
      </c>
      <c r="G6251" s="83" t="s">
        <v>284</v>
      </c>
      <c r="I6251"/>
      <c r="J6251"/>
      <c r="K6251"/>
      <c r="L6251"/>
      <c r="M6251"/>
      <c r="N6251"/>
    </row>
    <row r="6252" spans="2:14" ht="13.8" x14ac:dyDescent="0.25">
      <c r="B6252" s="83" t="s">
        <v>9835</v>
      </c>
      <c r="C6252" s="83" t="s">
        <v>104</v>
      </c>
      <c r="D6252" s="83" t="s">
        <v>259</v>
      </c>
      <c r="E6252" s="83" t="s">
        <v>71</v>
      </c>
      <c r="F6252" s="83" t="s">
        <v>233</v>
      </c>
      <c r="G6252" s="83" t="s">
        <v>313</v>
      </c>
      <c r="I6252"/>
      <c r="J6252"/>
      <c r="K6252"/>
      <c r="L6252"/>
      <c r="M6252"/>
      <c r="N6252"/>
    </row>
    <row r="6253" spans="2:14" ht="13.8" x14ac:dyDescent="0.25">
      <c r="B6253" s="83" t="s">
        <v>9836</v>
      </c>
      <c r="C6253" s="83" t="s">
        <v>104</v>
      </c>
      <c r="D6253" s="83" t="s">
        <v>259</v>
      </c>
      <c r="E6253" s="83" t="s">
        <v>71</v>
      </c>
      <c r="F6253" s="83" t="s">
        <v>233</v>
      </c>
      <c r="G6253" s="83" t="s">
        <v>282</v>
      </c>
      <c r="I6253"/>
      <c r="J6253"/>
      <c r="K6253"/>
      <c r="L6253"/>
      <c r="M6253"/>
      <c r="N6253"/>
    </row>
    <row r="6254" spans="2:14" ht="13.8" x14ac:dyDescent="0.25">
      <c r="B6254" s="83" t="s">
        <v>9837</v>
      </c>
      <c r="C6254" s="83" t="s">
        <v>58</v>
      </c>
      <c r="D6254" s="83" t="s">
        <v>259</v>
      </c>
      <c r="E6254" s="83" t="s">
        <v>71</v>
      </c>
      <c r="F6254" s="83" t="s">
        <v>233</v>
      </c>
      <c r="G6254" s="83" t="s">
        <v>283</v>
      </c>
      <c r="I6254"/>
      <c r="J6254"/>
      <c r="K6254"/>
      <c r="L6254"/>
      <c r="M6254"/>
      <c r="N6254"/>
    </row>
    <row r="6255" spans="2:14" ht="13.8" x14ac:dyDescent="0.25">
      <c r="B6255" s="83" t="s">
        <v>9838</v>
      </c>
      <c r="C6255" s="83" t="s">
        <v>58</v>
      </c>
      <c r="D6255" s="83" t="s">
        <v>259</v>
      </c>
      <c r="E6255" s="83" t="s">
        <v>71</v>
      </c>
      <c r="F6255" s="83" t="s">
        <v>61</v>
      </c>
      <c r="G6255" s="83" t="s">
        <v>27</v>
      </c>
      <c r="I6255"/>
      <c r="J6255"/>
      <c r="K6255"/>
      <c r="L6255"/>
      <c r="M6255"/>
      <c r="N6255"/>
    </row>
    <row r="6256" spans="2:14" ht="13.8" x14ac:dyDescent="0.25">
      <c r="B6256" s="83" t="s">
        <v>9839</v>
      </c>
      <c r="C6256" s="83" t="s">
        <v>318</v>
      </c>
      <c r="D6256" s="83" t="s">
        <v>259</v>
      </c>
      <c r="E6256" s="83" t="s">
        <v>71</v>
      </c>
      <c r="F6256" s="83" t="s">
        <v>233</v>
      </c>
      <c r="G6256" s="83" t="s">
        <v>313</v>
      </c>
      <c r="I6256"/>
      <c r="J6256"/>
      <c r="K6256"/>
      <c r="L6256"/>
      <c r="M6256"/>
      <c r="N6256"/>
    </row>
    <row r="6257" spans="2:14" ht="13.8" x14ac:dyDescent="0.25">
      <c r="B6257" s="83" t="s">
        <v>9840</v>
      </c>
      <c r="C6257" s="83" t="s">
        <v>103</v>
      </c>
      <c r="D6257" s="83" t="s">
        <v>259</v>
      </c>
      <c r="E6257" s="83" t="s">
        <v>71</v>
      </c>
      <c r="F6257" s="83" t="s">
        <v>233</v>
      </c>
      <c r="G6257" s="83" t="s">
        <v>238</v>
      </c>
      <c r="I6257"/>
      <c r="J6257"/>
      <c r="K6257"/>
      <c r="L6257"/>
      <c r="M6257"/>
      <c r="N6257"/>
    </row>
    <row r="6258" spans="2:14" ht="13.8" x14ac:dyDescent="0.25">
      <c r="B6258" s="83" t="s">
        <v>9841</v>
      </c>
      <c r="C6258" s="83" t="s">
        <v>106</v>
      </c>
      <c r="D6258" s="83" t="s">
        <v>259</v>
      </c>
      <c r="E6258" s="83" t="s">
        <v>71</v>
      </c>
      <c r="F6258" s="83" t="s">
        <v>281</v>
      </c>
      <c r="G6258" s="83" t="s">
        <v>285</v>
      </c>
      <c r="I6258"/>
      <c r="J6258"/>
      <c r="K6258"/>
      <c r="L6258"/>
      <c r="M6258"/>
      <c r="N6258"/>
    </row>
    <row r="6259" spans="2:14" ht="13.8" x14ac:dyDescent="0.25">
      <c r="B6259" s="83" t="s">
        <v>9842</v>
      </c>
      <c r="C6259" s="83" t="s">
        <v>106</v>
      </c>
      <c r="D6259" s="83" t="s">
        <v>259</v>
      </c>
      <c r="E6259" s="83" t="s">
        <v>71</v>
      </c>
      <c r="F6259" s="83" t="s">
        <v>281</v>
      </c>
      <c r="G6259" s="83" t="s">
        <v>287</v>
      </c>
      <c r="I6259"/>
      <c r="J6259"/>
      <c r="K6259"/>
      <c r="L6259"/>
      <c r="M6259"/>
      <c r="N6259"/>
    </row>
    <row r="6260" spans="2:14" ht="13.8" x14ac:dyDescent="0.25">
      <c r="B6260" s="83" t="s">
        <v>9843</v>
      </c>
      <c r="C6260" s="83" t="s">
        <v>94</v>
      </c>
      <c r="D6260" s="83" t="s">
        <v>261</v>
      </c>
      <c r="E6260" s="83" t="s">
        <v>9844</v>
      </c>
      <c r="F6260" s="83" t="s">
        <v>231</v>
      </c>
      <c r="G6260" s="83" t="s">
        <v>37</v>
      </c>
      <c r="I6260"/>
      <c r="J6260"/>
      <c r="K6260"/>
      <c r="L6260"/>
      <c r="M6260"/>
      <c r="N6260"/>
    </row>
    <row r="6261" spans="2:14" ht="13.8" x14ac:dyDescent="0.25">
      <c r="B6261" s="83" t="s">
        <v>9845</v>
      </c>
      <c r="C6261" s="83" t="s">
        <v>94</v>
      </c>
      <c r="D6261" s="83" t="s">
        <v>259</v>
      </c>
      <c r="E6261" s="83" t="s">
        <v>71</v>
      </c>
      <c r="F6261" s="83" t="s">
        <v>231</v>
      </c>
      <c r="G6261" s="83" t="s">
        <v>37</v>
      </c>
      <c r="I6261"/>
      <c r="J6261"/>
      <c r="K6261"/>
      <c r="L6261"/>
      <c r="M6261"/>
      <c r="N6261"/>
    </row>
    <row r="6262" spans="2:14" ht="13.8" x14ac:dyDescent="0.25">
      <c r="B6262" s="83" t="s">
        <v>9846</v>
      </c>
      <c r="C6262" s="83" t="s">
        <v>94</v>
      </c>
      <c r="D6262" s="83" t="s">
        <v>260</v>
      </c>
      <c r="E6262" s="83" t="s">
        <v>9844</v>
      </c>
      <c r="F6262" s="83" t="s">
        <v>231</v>
      </c>
      <c r="G6262" s="83" t="s">
        <v>37</v>
      </c>
      <c r="I6262"/>
      <c r="J6262"/>
      <c r="K6262"/>
      <c r="L6262"/>
      <c r="M6262"/>
      <c r="N6262"/>
    </row>
    <row r="6263" spans="2:14" ht="13.8" x14ac:dyDescent="0.25">
      <c r="B6263" s="83" t="s">
        <v>9847</v>
      </c>
      <c r="C6263" s="83" t="s">
        <v>94</v>
      </c>
      <c r="D6263" s="83" t="s">
        <v>253</v>
      </c>
      <c r="E6263" s="83" t="s">
        <v>68</v>
      </c>
      <c r="F6263" s="83" t="s">
        <v>231</v>
      </c>
      <c r="G6263" s="83" t="s">
        <v>37</v>
      </c>
      <c r="I6263"/>
      <c r="J6263"/>
      <c r="K6263"/>
      <c r="L6263"/>
      <c r="M6263"/>
      <c r="N6263"/>
    </row>
    <row r="6264" spans="2:14" ht="13.8" x14ac:dyDescent="0.25">
      <c r="B6264" s="83" t="s">
        <v>9848</v>
      </c>
      <c r="C6264" s="83" t="s">
        <v>94</v>
      </c>
      <c r="D6264" s="83" t="s">
        <v>256</v>
      </c>
      <c r="E6264" s="83" t="s">
        <v>65</v>
      </c>
      <c r="F6264" s="83" t="s">
        <v>231</v>
      </c>
      <c r="G6264" s="83" t="s">
        <v>37</v>
      </c>
      <c r="I6264"/>
      <c r="J6264"/>
      <c r="K6264"/>
      <c r="L6264"/>
      <c r="M6264"/>
      <c r="N6264"/>
    </row>
    <row r="6265" spans="2:14" ht="13.8" x14ac:dyDescent="0.25">
      <c r="B6265" s="83" t="s">
        <v>9849</v>
      </c>
      <c r="C6265" s="83" t="s">
        <v>94</v>
      </c>
      <c r="D6265" s="83" t="s">
        <v>254</v>
      </c>
      <c r="E6265" s="83" t="s">
        <v>9844</v>
      </c>
      <c r="F6265" s="83" t="s">
        <v>231</v>
      </c>
      <c r="G6265" s="83" t="s">
        <v>37</v>
      </c>
      <c r="I6265"/>
      <c r="J6265"/>
      <c r="K6265"/>
      <c r="L6265"/>
      <c r="M6265"/>
      <c r="N6265"/>
    </row>
    <row r="6266" spans="2:14" ht="13.8" x14ac:dyDescent="0.25">
      <c r="B6266" s="83" t="s">
        <v>9850</v>
      </c>
      <c r="C6266" s="83" t="s">
        <v>87</v>
      </c>
      <c r="D6266" s="83" t="s">
        <v>253</v>
      </c>
      <c r="E6266" s="83" t="s">
        <v>68</v>
      </c>
      <c r="F6266" s="83" t="s">
        <v>61</v>
      </c>
      <c r="G6266" s="83" t="s">
        <v>27</v>
      </c>
      <c r="I6266"/>
      <c r="J6266"/>
      <c r="K6266"/>
      <c r="L6266"/>
      <c r="M6266"/>
      <c r="N6266"/>
    </row>
    <row r="6267" spans="2:14" ht="13.8" x14ac:dyDescent="0.25">
      <c r="B6267" s="83" t="s">
        <v>9851</v>
      </c>
      <c r="C6267" s="83" t="s">
        <v>87</v>
      </c>
      <c r="D6267" s="83" t="s">
        <v>253</v>
      </c>
      <c r="E6267" s="83" t="s">
        <v>68</v>
      </c>
      <c r="F6267" s="83" t="s">
        <v>231</v>
      </c>
      <c r="G6267" s="83" t="s">
        <v>37</v>
      </c>
      <c r="I6267"/>
      <c r="J6267"/>
      <c r="K6267"/>
      <c r="L6267"/>
      <c r="M6267"/>
      <c r="N6267"/>
    </row>
    <row r="6268" spans="2:14" ht="13.8" x14ac:dyDescent="0.25">
      <c r="B6268" s="83" t="s">
        <v>9852</v>
      </c>
      <c r="C6268" s="83" t="s">
        <v>87</v>
      </c>
      <c r="D6268" s="83" t="s">
        <v>253</v>
      </c>
      <c r="E6268" s="83" t="s">
        <v>68</v>
      </c>
      <c r="F6268" s="83" t="s">
        <v>232</v>
      </c>
      <c r="G6268" s="83" t="s">
        <v>37</v>
      </c>
      <c r="I6268"/>
      <c r="J6268"/>
      <c r="K6268"/>
      <c r="L6268"/>
      <c r="M6268"/>
      <c r="N6268"/>
    </row>
    <row r="6269" spans="2:14" ht="13.8" x14ac:dyDescent="0.25">
      <c r="B6269" s="83" t="s">
        <v>9853</v>
      </c>
      <c r="C6269" s="83" t="s">
        <v>87</v>
      </c>
      <c r="D6269" s="83" t="s">
        <v>261</v>
      </c>
      <c r="E6269" s="83" t="s">
        <v>65</v>
      </c>
      <c r="F6269" s="83" t="s">
        <v>61</v>
      </c>
      <c r="G6269" s="83" t="s">
        <v>27</v>
      </c>
      <c r="I6269"/>
      <c r="J6269"/>
      <c r="K6269"/>
      <c r="L6269"/>
      <c r="M6269"/>
      <c r="N6269"/>
    </row>
    <row r="6270" spans="2:14" ht="13.8" x14ac:dyDescent="0.25">
      <c r="B6270" s="83" t="s">
        <v>9854</v>
      </c>
      <c r="C6270" s="83" t="s">
        <v>87</v>
      </c>
      <c r="D6270" s="83" t="s">
        <v>261</v>
      </c>
      <c r="E6270" s="83" t="s">
        <v>65</v>
      </c>
      <c r="F6270" s="83" t="s">
        <v>231</v>
      </c>
      <c r="G6270" s="83" t="s">
        <v>37</v>
      </c>
      <c r="I6270"/>
      <c r="J6270"/>
      <c r="K6270"/>
      <c r="L6270"/>
      <c r="M6270"/>
      <c r="N6270"/>
    </row>
    <row r="6271" spans="2:14" ht="13.8" x14ac:dyDescent="0.25">
      <c r="B6271" s="83" t="s">
        <v>9855</v>
      </c>
      <c r="C6271" s="83" t="s">
        <v>87</v>
      </c>
      <c r="D6271" s="83" t="s">
        <v>261</v>
      </c>
      <c r="E6271" s="83" t="s">
        <v>65</v>
      </c>
      <c r="F6271" s="83" t="s">
        <v>232</v>
      </c>
      <c r="G6271" s="83" t="s">
        <v>37</v>
      </c>
      <c r="I6271"/>
      <c r="J6271"/>
      <c r="K6271"/>
      <c r="L6271"/>
      <c r="M6271"/>
      <c r="N6271"/>
    </row>
    <row r="6272" spans="2:14" ht="13.8" x14ac:dyDescent="0.25">
      <c r="B6272" s="83" t="s">
        <v>9856</v>
      </c>
      <c r="C6272" s="83" t="s">
        <v>87</v>
      </c>
      <c r="D6272" s="83" t="s">
        <v>259</v>
      </c>
      <c r="E6272" s="83" t="s">
        <v>71</v>
      </c>
      <c r="F6272" s="83" t="s">
        <v>61</v>
      </c>
      <c r="G6272" s="83" t="s">
        <v>27</v>
      </c>
      <c r="I6272"/>
      <c r="J6272"/>
      <c r="K6272"/>
      <c r="L6272"/>
      <c r="M6272"/>
      <c r="N6272"/>
    </row>
    <row r="6273" spans="2:14" ht="13.8" x14ac:dyDescent="0.25">
      <c r="B6273" s="83" t="s">
        <v>9857</v>
      </c>
      <c r="C6273" s="83" t="s">
        <v>87</v>
      </c>
      <c r="D6273" s="83" t="s">
        <v>259</v>
      </c>
      <c r="E6273" s="83" t="s">
        <v>71</v>
      </c>
      <c r="F6273" s="83" t="s">
        <v>231</v>
      </c>
      <c r="G6273" s="83" t="s">
        <v>37</v>
      </c>
      <c r="I6273"/>
      <c r="J6273"/>
      <c r="K6273"/>
      <c r="L6273"/>
      <c r="M6273"/>
      <c r="N6273"/>
    </row>
    <row r="6274" spans="2:14" ht="13.8" x14ac:dyDescent="0.25">
      <c r="B6274" s="83" t="s">
        <v>9858</v>
      </c>
      <c r="C6274" s="83" t="s">
        <v>87</v>
      </c>
      <c r="D6274" s="83" t="s">
        <v>259</v>
      </c>
      <c r="E6274" s="83" t="s">
        <v>71</v>
      </c>
      <c r="F6274" s="83" t="s">
        <v>232</v>
      </c>
      <c r="G6274" s="83" t="s">
        <v>37</v>
      </c>
      <c r="I6274"/>
      <c r="J6274"/>
      <c r="K6274"/>
      <c r="L6274"/>
      <c r="M6274"/>
      <c r="N6274"/>
    </row>
    <row r="6275" spans="2:14" ht="13.8" x14ac:dyDescent="0.25">
      <c r="B6275" s="83" t="s">
        <v>9859</v>
      </c>
      <c r="C6275" s="83" t="s">
        <v>94</v>
      </c>
      <c r="D6275" s="83" t="s">
        <v>9860</v>
      </c>
      <c r="E6275" s="83" t="s">
        <v>25</v>
      </c>
      <c r="F6275" s="83" t="s">
        <v>231</v>
      </c>
      <c r="G6275" s="83" t="s">
        <v>37</v>
      </c>
      <c r="I6275"/>
      <c r="J6275"/>
      <c r="K6275"/>
      <c r="L6275"/>
      <c r="M6275"/>
      <c r="N6275"/>
    </row>
    <row r="6276" spans="2:14" ht="13.8" x14ac:dyDescent="0.25">
      <c r="B6276" s="83" t="s">
        <v>9861</v>
      </c>
      <c r="C6276" s="83" t="s">
        <v>94</v>
      </c>
      <c r="D6276" s="83" t="s">
        <v>305</v>
      </c>
      <c r="E6276" s="83" t="s">
        <v>9844</v>
      </c>
      <c r="F6276" s="83" t="s">
        <v>231</v>
      </c>
      <c r="G6276" s="83" t="s">
        <v>37</v>
      </c>
      <c r="I6276"/>
      <c r="J6276"/>
      <c r="K6276"/>
      <c r="L6276"/>
      <c r="M6276"/>
      <c r="N6276"/>
    </row>
    <row r="6277" spans="2:14" ht="13.8" x14ac:dyDescent="0.25">
      <c r="B6277" s="83" t="s">
        <v>9862</v>
      </c>
      <c r="C6277" s="83" t="s">
        <v>94</v>
      </c>
      <c r="D6277" s="83" t="s">
        <v>303</v>
      </c>
      <c r="E6277" s="83" t="s">
        <v>9844</v>
      </c>
      <c r="F6277" s="83" t="s">
        <v>231</v>
      </c>
      <c r="G6277" s="83" t="s">
        <v>37</v>
      </c>
      <c r="I6277"/>
      <c r="J6277"/>
      <c r="K6277"/>
      <c r="L6277"/>
      <c r="M6277"/>
      <c r="N6277"/>
    </row>
    <row r="6278" spans="2:14" ht="13.8" x14ac:dyDescent="0.25">
      <c r="B6278" s="83" t="s">
        <v>9863</v>
      </c>
      <c r="C6278" s="83" t="s">
        <v>9864</v>
      </c>
      <c r="D6278" s="83" t="s">
        <v>307</v>
      </c>
      <c r="E6278" s="83" t="s">
        <v>71</v>
      </c>
      <c r="F6278" s="83" t="s">
        <v>281</v>
      </c>
      <c r="G6278" s="83" t="s">
        <v>285</v>
      </c>
      <c r="I6278"/>
      <c r="J6278"/>
      <c r="K6278"/>
      <c r="L6278"/>
      <c r="M6278"/>
      <c r="N6278"/>
    </row>
    <row r="6279" spans="2:14" ht="13.8" x14ac:dyDescent="0.25">
      <c r="B6279" s="83" t="s">
        <v>9865</v>
      </c>
      <c r="C6279" s="83" t="s">
        <v>9864</v>
      </c>
      <c r="D6279" s="83" t="s">
        <v>307</v>
      </c>
      <c r="E6279" s="83" t="s">
        <v>71</v>
      </c>
      <c r="F6279" s="83" t="s">
        <v>281</v>
      </c>
      <c r="G6279" s="83" t="s">
        <v>286</v>
      </c>
      <c r="I6279"/>
      <c r="J6279"/>
      <c r="K6279"/>
      <c r="L6279"/>
      <c r="M6279"/>
      <c r="N6279"/>
    </row>
    <row r="6280" spans="2:14" ht="13.8" x14ac:dyDescent="0.25">
      <c r="B6280" s="83" t="s">
        <v>9866</v>
      </c>
      <c r="C6280" s="83" t="s">
        <v>9864</v>
      </c>
      <c r="D6280" s="83" t="s">
        <v>307</v>
      </c>
      <c r="E6280" s="83" t="s">
        <v>71</v>
      </c>
      <c r="F6280" s="83" t="s">
        <v>281</v>
      </c>
      <c r="G6280" s="83" t="s">
        <v>287</v>
      </c>
      <c r="I6280"/>
      <c r="J6280"/>
      <c r="K6280"/>
      <c r="L6280"/>
      <c r="M6280"/>
      <c r="N6280"/>
    </row>
    <row r="6281" spans="2:14" ht="13.8" x14ac:dyDescent="0.25">
      <c r="B6281" s="83" t="s">
        <v>9867</v>
      </c>
      <c r="C6281" s="83" t="s">
        <v>9864</v>
      </c>
      <c r="D6281" s="83" t="s">
        <v>296</v>
      </c>
      <c r="E6281" s="83" t="s">
        <v>34</v>
      </c>
      <c r="F6281" s="83" t="s">
        <v>281</v>
      </c>
      <c r="G6281" s="83" t="s">
        <v>285</v>
      </c>
      <c r="I6281"/>
      <c r="J6281"/>
      <c r="K6281"/>
      <c r="L6281"/>
      <c r="M6281"/>
      <c r="N6281"/>
    </row>
    <row r="6282" spans="2:14" ht="13.8" x14ac:dyDescent="0.25">
      <c r="B6282" s="83" t="s">
        <v>9868</v>
      </c>
      <c r="C6282" s="83" t="s">
        <v>9864</v>
      </c>
      <c r="D6282" s="83" t="s">
        <v>296</v>
      </c>
      <c r="E6282" s="83" t="s">
        <v>34</v>
      </c>
      <c r="F6282" s="83" t="s">
        <v>281</v>
      </c>
      <c r="G6282" s="83" t="s">
        <v>286</v>
      </c>
      <c r="I6282"/>
      <c r="J6282"/>
      <c r="K6282"/>
      <c r="L6282"/>
      <c r="M6282"/>
      <c r="N6282"/>
    </row>
    <row r="6283" spans="2:14" ht="13.8" x14ac:dyDescent="0.25">
      <c r="B6283" s="83" t="s">
        <v>9869</v>
      </c>
      <c r="C6283" s="83" t="s">
        <v>9864</v>
      </c>
      <c r="D6283" s="83" t="s">
        <v>296</v>
      </c>
      <c r="E6283" s="83" t="s">
        <v>34</v>
      </c>
      <c r="F6283" s="83" t="s">
        <v>281</v>
      </c>
      <c r="G6283" s="83" t="s">
        <v>287</v>
      </c>
      <c r="I6283"/>
      <c r="J6283"/>
      <c r="K6283"/>
      <c r="L6283"/>
      <c r="M6283"/>
      <c r="N6283"/>
    </row>
    <row r="6284" spans="2:14" ht="13.8" x14ac:dyDescent="0.25">
      <c r="B6284" s="83" t="s">
        <v>9870</v>
      </c>
      <c r="C6284" s="83" t="s">
        <v>9864</v>
      </c>
      <c r="D6284" s="83" t="s">
        <v>295</v>
      </c>
      <c r="E6284" s="83" t="s">
        <v>34</v>
      </c>
      <c r="F6284" s="83" t="s">
        <v>281</v>
      </c>
      <c r="G6284" s="83" t="s">
        <v>285</v>
      </c>
      <c r="I6284"/>
      <c r="J6284"/>
      <c r="K6284"/>
      <c r="L6284"/>
      <c r="M6284"/>
      <c r="N6284"/>
    </row>
    <row r="6285" spans="2:14" ht="13.8" x14ac:dyDescent="0.25">
      <c r="B6285" s="83" t="s">
        <v>9871</v>
      </c>
      <c r="C6285" s="83" t="s">
        <v>9864</v>
      </c>
      <c r="D6285" s="83" t="s">
        <v>295</v>
      </c>
      <c r="E6285" s="83" t="s">
        <v>34</v>
      </c>
      <c r="F6285" s="83" t="s">
        <v>281</v>
      </c>
      <c r="G6285" s="83" t="s">
        <v>286</v>
      </c>
      <c r="I6285"/>
      <c r="J6285"/>
      <c r="K6285"/>
      <c r="L6285"/>
      <c r="M6285"/>
      <c r="N6285"/>
    </row>
    <row r="6286" spans="2:14" ht="13.8" x14ac:dyDescent="0.25">
      <c r="B6286" s="83" t="s">
        <v>9872</v>
      </c>
      <c r="C6286" s="83" t="s">
        <v>9864</v>
      </c>
      <c r="D6286" s="83" t="s">
        <v>295</v>
      </c>
      <c r="E6286" s="83" t="s">
        <v>34</v>
      </c>
      <c r="F6286" s="83" t="s">
        <v>281</v>
      </c>
      <c r="G6286" s="83" t="s">
        <v>287</v>
      </c>
      <c r="I6286"/>
      <c r="J6286"/>
      <c r="K6286"/>
      <c r="L6286"/>
      <c r="M6286"/>
      <c r="N6286"/>
    </row>
    <row r="6287" spans="2:14" ht="13.8" x14ac:dyDescent="0.25">
      <c r="B6287" s="83" t="s">
        <v>9873</v>
      </c>
      <c r="C6287" s="83" t="s">
        <v>243</v>
      </c>
      <c r="D6287" s="83" t="s">
        <v>257</v>
      </c>
      <c r="E6287" s="83" t="s">
        <v>249</v>
      </c>
      <c r="F6287" s="83" t="s">
        <v>236</v>
      </c>
      <c r="G6287" s="83" t="s">
        <v>37</v>
      </c>
      <c r="I6287"/>
      <c r="J6287"/>
      <c r="K6287"/>
      <c r="L6287"/>
      <c r="M6287"/>
      <c r="N6287"/>
    </row>
    <row r="6288" spans="2:14" ht="13.8" x14ac:dyDescent="0.25">
      <c r="B6288" s="83" t="s">
        <v>9874</v>
      </c>
      <c r="C6288" s="83" t="s">
        <v>9875</v>
      </c>
      <c r="D6288" s="83" t="s">
        <v>307</v>
      </c>
      <c r="E6288" s="83" t="s">
        <v>71</v>
      </c>
      <c r="F6288" s="83" t="s">
        <v>233</v>
      </c>
      <c r="G6288" s="83" t="s">
        <v>238</v>
      </c>
      <c r="I6288"/>
      <c r="J6288"/>
      <c r="K6288"/>
      <c r="L6288"/>
      <c r="M6288"/>
      <c r="N6288"/>
    </row>
    <row r="6289" spans="2:14" ht="13.8" x14ac:dyDescent="0.25">
      <c r="B6289" s="83" t="s">
        <v>9876</v>
      </c>
      <c r="C6289" s="83" t="s">
        <v>99</v>
      </c>
      <c r="D6289" s="83" t="s">
        <v>259</v>
      </c>
      <c r="E6289" s="83" t="s">
        <v>71</v>
      </c>
      <c r="F6289" s="83" t="s">
        <v>233</v>
      </c>
      <c r="G6289" s="83" t="s">
        <v>237</v>
      </c>
      <c r="I6289"/>
      <c r="J6289"/>
      <c r="K6289"/>
      <c r="L6289"/>
      <c r="M6289"/>
      <c r="N6289"/>
    </row>
    <row r="6290" spans="2:14" ht="13.8" x14ac:dyDescent="0.25">
      <c r="B6290" s="83" t="s">
        <v>9877</v>
      </c>
      <c r="C6290" s="83" t="s">
        <v>99</v>
      </c>
      <c r="D6290" s="83" t="s">
        <v>259</v>
      </c>
      <c r="E6290" s="83" t="s">
        <v>71</v>
      </c>
      <c r="F6290" s="83" t="s">
        <v>233</v>
      </c>
      <c r="G6290" s="83" t="s">
        <v>238</v>
      </c>
      <c r="I6290"/>
      <c r="J6290"/>
      <c r="K6290"/>
      <c r="L6290"/>
      <c r="M6290"/>
      <c r="N6290"/>
    </row>
    <row r="6291" spans="2:14" ht="13.8" x14ac:dyDescent="0.25">
      <c r="B6291" s="83" t="s">
        <v>9878</v>
      </c>
      <c r="C6291" s="83" t="s">
        <v>99</v>
      </c>
      <c r="D6291" s="83" t="s">
        <v>259</v>
      </c>
      <c r="E6291" s="83" t="s">
        <v>71</v>
      </c>
      <c r="F6291" s="83" t="s">
        <v>233</v>
      </c>
      <c r="G6291" s="83" t="s">
        <v>239</v>
      </c>
      <c r="I6291"/>
      <c r="J6291"/>
      <c r="K6291"/>
      <c r="L6291"/>
      <c r="M6291"/>
      <c r="N6291"/>
    </row>
    <row r="6292" spans="2:14" ht="13.8" x14ac:dyDescent="0.25">
      <c r="B6292" s="83" t="s">
        <v>9879</v>
      </c>
      <c r="C6292" s="83" t="s">
        <v>99</v>
      </c>
      <c r="D6292" s="83" t="s">
        <v>53</v>
      </c>
      <c r="E6292" s="83" t="s">
        <v>34</v>
      </c>
      <c r="F6292" s="83" t="s">
        <v>233</v>
      </c>
      <c r="G6292" s="83" t="s">
        <v>237</v>
      </c>
      <c r="I6292"/>
      <c r="J6292"/>
      <c r="K6292"/>
      <c r="L6292"/>
      <c r="M6292"/>
      <c r="N6292"/>
    </row>
    <row r="6293" spans="2:14" ht="13.8" x14ac:dyDescent="0.25">
      <c r="B6293" s="83" t="s">
        <v>9880</v>
      </c>
      <c r="C6293" s="83" t="s">
        <v>99</v>
      </c>
      <c r="D6293" s="83" t="s">
        <v>53</v>
      </c>
      <c r="E6293" s="83" t="s">
        <v>34</v>
      </c>
      <c r="F6293" s="83" t="s">
        <v>233</v>
      </c>
      <c r="G6293" s="83" t="s">
        <v>238</v>
      </c>
      <c r="I6293"/>
      <c r="J6293"/>
      <c r="K6293"/>
      <c r="L6293"/>
      <c r="M6293"/>
      <c r="N6293"/>
    </row>
    <row r="6294" spans="2:14" ht="13.8" x14ac:dyDescent="0.25">
      <c r="B6294" s="83" t="s">
        <v>9881</v>
      </c>
      <c r="C6294" s="83" t="s">
        <v>99</v>
      </c>
      <c r="D6294" s="83" t="s">
        <v>53</v>
      </c>
      <c r="E6294" s="83" t="s">
        <v>34</v>
      </c>
      <c r="F6294" s="83" t="s">
        <v>233</v>
      </c>
      <c r="G6294" s="83" t="s">
        <v>239</v>
      </c>
      <c r="I6294"/>
      <c r="J6294"/>
      <c r="K6294"/>
      <c r="L6294"/>
      <c r="M6294"/>
      <c r="N6294"/>
    </row>
    <row r="6295" spans="2:14" ht="13.8" x14ac:dyDescent="0.25">
      <c r="B6295" s="83" t="s">
        <v>9882</v>
      </c>
      <c r="C6295" s="83" t="s">
        <v>99</v>
      </c>
      <c r="D6295" s="83" t="s">
        <v>54</v>
      </c>
      <c r="E6295" s="83" t="s">
        <v>34</v>
      </c>
      <c r="F6295" s="83" t="s">
        <v>233</v>
      </c>
      <c r="G6295" s="83" t="s">
        <v>237</v>
      </c>
      <c r="I6295"/>
      <c r="J6295"/>
      <c r="K6295"/>
      <c r="L6295"/>
      <c r="M6295"/>
      <c r="N6295"/>
    </row>
    <row r="6296" spans="2:14" ht="13.8" x14ac:dyDescent="0.25">
      <c r="B6296" s="83" t="s">
        <v>9883</v>
      </c>
      <c r="C6296" s="83" t="s">
        <v>99</v>
      </c>
      <c r="D6296" s="83" t="s">
        <v>54</v>
      </c>
      <c r="E6296" s="83" t="s">
        <v>34</v>
      </c>
      <c r="F6296" s="83" t="s">
        <v>233</v>
      </c>
      <c r="G6296" s="83" t="s">
        <v>238</v>
      </c>
      <c r="I6296"/>
      <c r="J6296"/>
      <c r="K6296"/>
      <c r="L6296"/>
      <c r="M6296"/>
      <c r="N6296"/>
    </row>
    <row r="6297" spans="2:14" ht="13.8" x14ac:dyDescent="0.25">
      <c r="B6297" s="83" t="s">
        <v>9884</v>
      </c>
      <c r="C6297" s="83" t="s">
        <v>99</v>
      </c>
      <c r="D6297" s="83" t="s">
        <v>54</v>
      </c>
      <c r="E6297" s="83" t="s">
        <v>34</v>
      </c>
      <c r="F6297" s="83" t="s">
        <v>233</v>
      </c>
      <c r="G6297" s="83" t="s">
        <v>239</v>
      </c>
      <c r="I6297"/>
      <c r="J6297"/>
      <c r="K6297"/>
      <c r="L6297"/>
      <c r="M6297"/>
      <c r="N6297"/>
    </row>
    <row r="6298" spans="2:14" ht="13.8" x14ac:dyDescent="0.25">
      <c r="B6298" s="83" t="s">
        <v>9885</v>
      </c>
      <c r="C6298" s="83" t="s">
        <v>107</v>
      </c>
      <c r="D6298" s="83" t="s">
        <v>307</v>
      </c>
      <c r="E6298" s="83" t="s">
        <v>71</v>
      </c>
      <c r="F6298" s="83" t="s">
        <v>281</v>
      </c>
      <c r="G6298" s="83" t="s">
        <v>286</v>
      </c>
      <c r="I6298"/>
      <c r="J6298"/>
      <c r="K6298"/>
      <c r="L6298"/>
      <c r="M6298"/>
      <c r="N6298"/>
    </row>
    <row r="6299" spans="2:14" ht="13.8" x14ac:dyDescent="0.25">
      <c r="B6299" s="83" t="s">
        <v>9885</v>
      </c>
      <c r="C6299" s="83" t="s">
        <v>107</v>
      </c>
      <c r="D6299" s="83" t="s">
        <v>307</v>
      </c>
      <c r="E6299" s="83" t="s">
        <v>71</v>
      </c>
      <c r="F6299" s="83" t="s">
        <v>281</v>
      </c>
      <c r="G6299" s="83" t="s">
        <v>286</v>
      </c>
      <c r="I6299"/>
      <c r="J6299"/>
      <c r="K6299"/>
      <c r="L6299"/>
      <c r="M6299"/>
      <c r="N6299"/>
    </row>
    <row r="6300" spans="2:14" ht="13.8" x14ac:dyDescent="0.25">
      <c r="B6300" s="83" t="s">
        <v>9886</v>
      </c>
      <c r="C6300" s="83" t="s">
        <v>105</v>
      </c>
      <c r="D6300" s="83" t="s">
        <v>307</v>
      </c>
      <c r="E6300" s="83" t="s">
        <v>71</v>
      </c>
      <c r="F6300" s="83" t="s">
        <v>233</v>
      </c>
      <c r="G6300" s="83" t="s">
        <v>283</v>
      </c>
      <c r="I6300"/>
      <c r="J6300"/>
      <c r="K6300"/>
      <c r="L6300"/>
      <c r="M6300"/>
      <c r="N6300"/>
    </row>
    <row r="6301" spans="2:14" ht="13.8" x14ac:dyDescent="0.25">
      <c r="B6301" s="83" t="s">
        <v>9887</v>
      </c>
      <c r="C6301" s="83" t="s">
        <v>103</v>
      </c>
      <c r="D6301" s="83" t="s">
        <v>306</v>
      </c>
      <c r="E6301" s="83" t="s">
        <v>9844</v>
      </c>
      <c r="F6301" s="83" t="s">
        <v>233</v>
      </c>
      <c r="G6301" s="83" t="s">
        <v>238</v>
      </c>
      <c r="I6301"/>
      <c r="J6301"/>
      <c r="K6301"/>
      <c r="L6301"/>
      <c r="M6301"/>
      <c r="N6301"/>
    </row>
    <row r="6302" spans="2:14" ht="13.8" x14ac:dyDescent="0.25">
      <c r="B6302" s="83" t="s">
        <v>9888</v>
      </c>
      <c r="C6302" s="83" t="s">
        <v>103</v>
      </c>
      <c r="D6302" s="83" t="s">
        <v>308</v>
      </c>
      <c r="E6302" s="83" t="s">
        <v>9844</v>
      </c>
      <c r="F6302" s="83" t="s">
        <v>233</v>
      </c>
      <c r="G6302" s="83" t="s">
        <v>238</v>
      </c>
      <c r="I6302"/>
      <c r="J6302"/>
      <c r="K6302"/>
      <c r="L6302"/>
      <c r="M6302"/>
      <c r="N6302"/>
    </row>
    <row r="6303" spans="2:14" ht="13.8" x14ac:dyDescent="0.25">
      <c r="B6303" s="83" t="s">
        <v>9889</v>
      </c>
      <c r="C6303" s="83" t="s">
        <v>103</v>
      </c>
      <c r="D6303" s="83" t="s">
        <v>305</v>
      </c>
      <c r="E6303" s="83" t="s">
        <v>9844</v>
      </c>
      <c r="F6303" s="83" t="s">
        <v>233</v>
      </c>
      <c r="G6303" s="83" t="s">
        <v>238</v>
      </c>
      <c r="I6303"/>
      <c r="J6303"/>
      <c r="K6303"/>
      <c r="L6303"/>
      <c r="M6303"/>
      <c r="N6303"/>
    </row>
    <row r="6304" spans="2:14" ht="13.8" x14ac:dyDescent="0.25">
      <c r="B6304" s="83" t="s">
        <v>9890</v>
      </c>
      <c r="C6304" s="83" t="s">
        <v>103</v>
      </c>
      <c r="D6304" s="83" t="s">
        <v>304</v>
      </c>
      <c r="E6304" s="83" t="s">
        <v>9844</v>
      </c>
      <c r="F6304" s="83" t="s">
        <v>233</v>
      </c>
      <c r="G6304" s="83" t="s">
        <v>238</v>
      </c>
      <c r="I6304"/>
      <c r="J6304"/>
      <c r="K6304"/>
      <c r="L6304"/>
      <c r="M6304"/>
      <c r="N6304"/>
    </row>
    <row r="6305" spans="2:14" ht="13.8" x14ac:dyDescent="0.25">
      <c r="B6305" s="83" t="s">
        <v>9891</v>
      </c>
      <c r="C6305" s="83" t="s">
        <v>103</v>
      </c>
      <c r="D6305" s="83" t="s">
        <v>303</v>
      </c>
      <c r="E6305" s="83" t="s">
        <v>9844</v>
      </c>
      <c r="F6305" s="83" t="s">
        <v>233</v>
      </c>
      <c r="G6305" s="83" t="s">
        <v>238</v>
      </c>
      <c r="I6305"/>
      <c r="J6305"/>
      <c r="K6305"/>
      <c r="L6305"/>
      <c r="M6305"/>
      <c r="N6305"/>
    </row>
    <row r="6306" spans="2:14" ht="13.8" x14ac:dyDescent="0.25">
      <c r="B6306" s="83" t="s">
        <v>9892</v>
      </c>
      <c r="C6306" s="83" t="s">
        <v>9304</v>
      </c>
      <c r="D6306" s="83" t="s">
        <v>307</v>
      </c>
      <c r="E6306" s="83" t="s">
        <v>71</v>
      </c>
      <c r="F6306" s="83" t="s">
        <v>233</v>
      </c>
      <c r="G6306" s="83" t="s">
        <v>93</v>
      </c>
      <c r="I6306"/>
      <c r="J6306"/>
      <c r="K6306"/>
      <c r="L6306"/>
      <c r="M6306"/>
      <c r="N6306"/>
    </row>
    <row r="6307" spans="2:14" ht="13.8" x14ac:dyDescent="0.25">
      <c r="B6307" s="83" t="s">
        <v>9893</v>
      </c>
      <c r="C6307" s="83" t="s">
        <v>9304</v>
      </c>
      <c r="D6307" s="83" t="s">
        <v>296</v>
      </c>
      <c r="E6307" s="83" t="s">
        <v>34</v>
      </c>
      <c r="F6307" s="83" t="s">
        <v>233</v>
      </c>
      <c r="G6307" s="83" t="s">
        <v>93</v>
      </c>
      <c r="I6307"/>
      <c r="J6307"/>
      <c r="K6307"/>
      <c r="L6307"/>
      <c r="M6307"/>
      <c r="N6307"/>
    </row>
    <row r="6308" spans="2:14" ht="13.8" x14ac:dyDescent="0.25">
      <c r="B6308" s="83" t="s">
        <v>9894</v>
      </c>
      <c r="C6308" s="83" t="s">
        <v>9304</v>
      </c>
      <c r="D6308" s="83" t="s">
        <v>295</v>
      </c>
      <c r="E6308" s="83" t="s">
        <v>34</v>
      </c>
      <c r="F6308" s="83" t="s">
        <v>233</v>
      </c>
      <c r="G6308" s="83" t="s">
        <v>93</v>
      </c>
      <c r="I6308"/>
      <c r="J6308"/>
      <c r="K6308"/>
      <c r="L6308"/>
      <c r="M6308"/>
      <c r="N6308"/>
    </row>
    <row r="6309" spans="2:14" ht="13.8" x14ac:dyDescent="0.25">
      <c r="B6309" s="83" t="s">
        <v>9895</v>
      </c>
      <c r="C6309" s="83" t="s">
        <v>9479</v>
      </c>
      <c r="D6309" s="83" t="s">
        <v>307</v>
      </c>
      <c r="E6309" s="83" t="s">
        <v>71</v>
      </c>
      <c r="F6309" s="83" t="s">
        <v>233</v>
      </c>
      <c r="G6309" s="83" t="s">
        <v>93</v>
      </c>
      <c r="I6309"/>
      <c r="J6309"/>
      <c r="K6309"/>
      <c r="L6309"/>
      <c r="M6309"/>
      <c r="N6309"/>
    </row>
    <row r="6310" spans="2:14" ht="13.8" x14ac:dyDescent="0.25">
      <c r="B6310" s="83" t="s">
        <v>9896</v>
      </c>
      <c r="C6310" s="83" t="s">
        <v>98</v>
      </c>
      <c r="D6310" s="83" t="s">
        <v>307</v>
      </c>
      <c r="E6310" s="83" t="s">
        <v>71</v>
      </c>
      <c r="F6310" s="83" t="s">
        <v>281</v>
      </c>
      <c r="G6310" s="83" t="s">
        <v>285</v>
      </c>
      <c r="I6310"/>
      <c r="J6310"/>
      <c r="K6310"/>
      <c r="L6310"/>
      <c r="M6310"/>
      <c r="N6310"/>
    </row>
    <row r="6311" spans="2:14" ht="13.8" x14ac:dyDescent="0.25">
      <c r="B6311" s="83" t="s">
        <v>9897</v>
      </c>
      <c r="C6311" s="83" t="s">
        <v>98</v>
      </c>
      <c r="D6311" s="83" t="s">
        <v>307</v>
      </c>
      <c r="E6311" s="83" t="s">
        <v>71</v>
      </c>
      <c r="F6311" s="83" t="s">
        <v>281</v>
      </c>
      <c r="G6311" s="83" t="s">
        <v>287</v>
      </c>
      <c r="I6311"/>
      <c r="J6311"/>
      <c r="K6311"/>
      <c r="L6311"/>
      <c r="M6311"/>
      <c r="N6311"/>
    </row>
    <row r="6312" spans="2:14" ht="13.8" x14ac:dyDescent="0.25">
      <c r="B6312" s="83" t="s">
        <v>9898</v>
      </c>
      <c r="C6312" s="83" t="s">
        <v>9654</v>
      </c>
      <c r="D6312" s="83" t="s">
        <v>311</v>
      </c>
      <c r="E6312" s="83" t="s">
        <v>66</v>
      </c>
      <c r="F6312" s="83" t="s">
        <v>233</v>
      </c>
      <c r="G6312" s="83" t="s">
        <v>93</v>
      </c>
      <c r="I6312"/>
      <c r="J6312"/>
      <c r="K6312"/>
      <c r="L6312"/>
      <c r="M6312"/>
      <c r="N6312"/>
    </row>
    <row r="6313" spans="2:14" ht="13.8" x14ac:dyDescent="0.25">
      <c r="B6313" s="83" t="s">
        <v>9899</v>
      </c>
      <c r="C6313" s="83" t="s">
        <v>9654</v>
      </c>
      <c r="D6313" s="83" t="s">
        <v>311</v>
      </c>
      <c r="E6313" s="83" t="s">
        <v>42</v>
      </c>
      <c r="F6313" s="83" t="s">
        <v>233</v>
      </c>
      <c r="G6313" s="83" t="s">
        <v>93</v>
      </c>
      <c r="I6313"/>
      <c r="J6313"/>
      <c r="K6313"/>
      <c r="L6313"/>
      <c r="M6313"/>
      <c r="N6313"/>
    </row>
    <row r="6314" spans="2:14" ht="13.8" x14ac:dyDescent="0.25">
      <c r="B6314" s="83" t="s">
        <v>9900</v>
      </c>
      <c r="C6314" s="83" t="s">
        <v>9654</v>
      </c>
      <c r="D6314" s="83" t="s">
        <v>311</v>
      </c>
      <c r="E6314" s="83" t="s">
        <v>43</v>
      </c>
      <c r="F6314" s="83" t="s">
        <v>233</v>
      </c>
      <c r="G6314" s="83" t="s">
        <v>93</v>
      </c>
      <c r="I6314"/>
      <c r="J6314"/>
      <c r="K6314"/>
      <c r="L6314"/>
      <c r="M6314"/>
      <c r="N6314"/>
    </row>
  </sheetData>
  <autoFilter ref="A7:N6314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Sebastián Muci Ovalle</cp:lastModifiedBy>
  <dcterms:created xsi:type="dcterms:W3CDTF">2015-03-02T00:35:53Z</dcterms:created>
  <dcterms:modified xsi:type="dcterms:W3CDTF">2021-03-02T14:39:29Z</dcterms:modified>
</cp:coreProperties>
</file>